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users\seungwon\작업\2022-2\모델링\배추모형(v2)-케일\"/>
    </mc:Choice>
  </mc:AlternateContent>
  <xr:revisionPtr revIDLastSave="0" documentId="13_ncr:1_{EF703E02-6524-4B8F-9285-9925E817CCEB}" xr6:coauthVersionLast="47" xr6:coauthVersionMax="47" xr10:uidLastSave="{00000000-0000-0000-0000-000000000000}"/>
  <bookViews>
    <workbookView xWindow="28680" yWindow="-120" windowWidth="29040" windowHeight="15840" activeTab="4" xr2:uid="{7CB7C8C9-A379-4DF7-962D-F206B17F8A46}"/>
  </bookViews>
  <sheets>
    <sheet name="Sheet1" sheetId="1" r:id="rId1"/>
    <sheet name="sunLAI" sheetId="2" r:id="rId2"/>
    <sheet name="sunVc" sheetId="3" r:id="rId3"/>
    <sheet name="sunIc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5" l="1"/>
  <c r="K2" i="5" s="1"/>
  <c r="G2" i="5"/>
  <c r="H2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4" i="5"/>
  <c r="H34" i="5" s="1"/>
  <c r="G35" i="5"/>
  <c r="H35" i="5" s="1"/>
  <c r="G36" i="5"/>
  <c r="H36" i="5" s="1"/>
  <c r="G37" i="5"/>
  <c r="H37" i="5" s="1"/>
  <c r="G38" i="5"/>
  <c r="H38" i="5" s="1"/>
  <c r="G39" i="5"/>
  <c r="H39" i="5" s="1"/>
  <c r="G40" i="5"/>
  <c r="H40" i="5" s="1"/>
  <c r="G41" i="5"/>
  <c r="H41" i="5" s="1"/>
  <c r="G42" i="5"/>
  <c r="H42" i="5" s="1"/>
  <c r="G43" i="5"/>
  <c r="H43" i="5" s="1"/>
  <c r="G44" i="5"/>
  <c r="H44" i="5" s="1"/>
  <c r="G45" i="5"/>
  <c r="H45" i="5" s="1"/>
  <c r="G46" i="5"/>
  <c r="H46" i="5" s="1"/>
  <c r="G47" i="5"/>
  <c r="H47" i="5" s="1"/>
  <c r="G48" i="5"/>
  <c r="H48" i="5" s="1"/>
  <c r="G49" i="5"/>
  <c r="H49" i="5" s="1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H92" i="5" s="1"/>
  <c r="G93" i="5"/>
  <c r="H93" i="5" s="1"/>
  <c r="G94" i="5"/>
  <c r="H94" i="5" s="1"/>
  <c r="G95" i="5"/>
  <c r="H95" i="5" s="1"/>
  <c r="G96" i="5"/>
  <c r="H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H116" i="5" s="1"/>
  <c r="G117" i="5"/>
  <c r="H117" i="5" s="1"/>
  <c r="G118" i="5"/>
  <c r="H118" i="5" s="1"/>
  <c r="G119" i="5"/>
  <c r="H119" i="5" s="1"/>
  <c r="G120" i="5"/>
  <c r="H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H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H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H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H220" i="5" s="1"/>
  <c r="G221" i="5"/>
  <c r="H221" i="5" s="1"/>
  <c r="G222" i="5"/>
  <c r="H222" i="5" s="1"/>
  <c r="G223" i="5"/>
  <c r="H223" i="5" s="1"/>
  <c r="G224" i="5"/>
  <c r="H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H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H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H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H308" i="5" s="1"/>
  <c r="G309" i="5"/>
  <c r="H309" i="5" s="1"/>
  <c r="G310" i="5"/>
  <c r="H310" i="5" s="1"/>
  <c r="G311" i="5"/>
  <c r="H311" i="5" s="1"/>
  <c r="G312" i="5"/>
  <c r="H312" i="5" s="1"/>
  <c r="G313" i="5"/>
  <c r="H313" i="5" s="1"/>
  <c r="G314" i="5"/>
  <c r="H314" i="5" s="1"/>
  <c r="G315" i="5"/>
  <c r="H315" i="5" s="1"/>
  <c r="G316" i="5"/>
  <c r="H316" i="5" s="1"/>
  <c r="G317" i="5"/>
  <c r="H317" i="5" s="1"/>
  <c r="G318" i="5"/>
  <c r="H318" i="5" s="1"/>
  <c r="G319" i="5"/>
  <c r="H319" i="5" s="1"/>
  <c r="G320" i="5"/>
  <c r="H320" i="5" s="1"/>
  <c r="G321" i="5"/>
  <c r="H321" i="5" s="1"/>
  <c r="G322" i="5"/>
  <c r="H322" i="5" s="1"/>
  <c r="G323" i="5"/>
  <c r="H323" i="5" s="1"/>
  <c r="G324" i="5"/>
  <c r="H324" i="5" s="1"/>
  <c r="G325" i="5"/>
  <c r="H325" i="5" s="1"/>
  <c r="G326" i="5"/>
  <c r="H326" i="5" s="1"/>
  <c r="G327" i="5"/>
  <c r="H327" i="5" s="1"/>
  <c r="G328" i="5"/>
  <c r="H328" i="5" s="1"/>
  <c r="G329" i="5"/>
  <c r="H329" i="5" s="1"/>
  <c r="G330" i="5"/>
  <c r="H330" i="5" s="1"/>
  <c r="G331" i="5"/>
  <c r="H331" i="5" s="1"/>
  <c r="G332" i="5"/>
  <c r="H332" i="5" s="1"/>
  <c r="G333" i="5"/>
  <c r="H333" i="5" s="1"/>
  <c r="G334" i="5"/>
  <c r="H334" i="5" s="1"/>
  <c r="G335" i="5"/>
  <c r="H335" i="5" s="1"/>
  <c r="G336" i="5"/>
  <c r="H336" i="5" s="1"/>
  <c r="G337" i="5"/>
  <c r="H337" i="5" s="1"/>
  <c r="G338" i="5"/>
  <c r="H338" i="5" s="1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H344" i="5" s="1"/>
  <c r="G345" i="5"/>
  <c r="H345" i="5" s="1"/>
  <c r="G346" i="5"/>
  <c r="H346" i="5" s="1"/>
  <c r="G347" i="5"/>
  <c r="H347" i="5" s="1"/>
  <c r="G348" i="5"/>
  <c r="H348" i="5" s="1"/>
  <c r="G349" i="5"/>
  <c r="H349" i="5" s="1"/>
  <c r="G350" i="5"/>
  <c r="H350" i="5" s="1"/>
  <c r="G351" i="5"/>
  <c r="H351" i="5" s="1"/>
  <c r="G352" i="5"/>
  <c r="H352" i="5" s="1"/>
  <c r="G353" i="5"/>
  <c r="H353" i="5" s="1"/>
  <c r="G354" i="5"/>
  <c r="H354" i="5" s="1"/>
  <c r="G355" i="5"/>
  <c r="H355" i="5" s="1"/>
  <c r="G356" i="5"/>
  <c r="H356" i="5" s="1"/>
  <c r="G357" i="5"/>
  <c r="H357" i="5" s="1"/>
  <c r="G358" i="5"/>
  <c r="H358" i="5" s="1"/>
  <c r="G359" i="5"/>
  <c r="H359" i="5" s="1"/>
  <c r="G360" i="5"/>
  <c r="H360" i="5" s="1"/>
  <c r="G361" i="5"/>
  <c r="H361" i="5" s="1"/>
  <c r="G362" i="5"/>
  <c r="H362" i="5" s="1"/>
  <c r="G363" i="5"/>
  <c r="H363" i="5" s="1"/>
  <c r="G364" i="5"/>
  <c r="H364" i="5" s="1"/>
  <c r="G365" i="5"/>
  <c r="H365" i="5" s="1"/>
  <c r="G366" i="5"/>
  <c r="H366" i="5" s="1"/>
  <c r="G367" i="5"/>
  <c r="H367" i="5" s="1"/>
  <c r="G368" i="5"/>
  <c r="H368" i="5" s="1"/>
  <c r="G369" i="5"/>
  <c r="H369" i="5" s="1"/>
  <c r="G370" i="5"/>
  <c r="H370" i="5" s="1"/>
  <c r="G371" i="5"/>
  <c r="H371" i="5" s="1"/>
  <c r="G372" i="5"/>
  <c r="H372" i="5" s="1"/>
  <c r="G373" i="5"/>
  <c r="H373" i="5" s="1"/>
  <c r="G374" i="5"/>
  <c r="H374" i="5" s="1"/>
  <c r="G375" i="5"/>
  <c r="H375" i="5" s="1"/>
  <c r="G376" i="5"/>
  <c r="H376" i="5" s="1"/>
  <c r="G377" i="5"/>
  <c r="H377" i="5" s="1"/>
  <c r="G378" i="5"/>
  <c r="H378" i="5" s="1"/>
  <c r="G379" i="5"/>
  <c r="H379" i="5" s="1"/>
  <c r="G380" i="5"/>
  <c r="H380" i="5" s="1"/>
  <c r="G381" i="5"/>
  <c r="H381" i="5" s="1"/>
  <c r="G382" i="5"/>
  <c r="H382" i="5" s="1"/>
  <c r="G383" i="5"/>
  <c r="H383" i="5" s="1"/>
  <c r="G384" i="5"/>
  <c r="H384" i="5" s="1"/>
  <c r="G385" i="5"/>
  <c r="H385" i="5" s="1"/>
  <c r="G386" i="5"/>
  <c r="H386" i="5" s="1"/>
  <c r="G387" i="5"/>
  <c r="H387" i="5" s="1"/>
  <c r="G388" i="5"/>
  <c r="H388" i="5" s="1"/>
  <c r="G389" i="5"/>
  <c r="H389" i="5" s="1"/>
  <c r="G390" i="5"/>
  <c r="H390" i="5" s="1"/>
  <c r="G391" i="5"/>
  <c r="H391" i="5" s="1"/>
  <c r="G392" i="5"/>
  <c r="H392" i="5" s="1"/>
  <c r="G393" i="5"/>
  <c r="H393" i="5" s="1"/>
  <c r="G394" i="5"/>
  <c r="H394" i="5" s="1"/>
  <c r="G395" i="5"/>
  <c r="H395" i="5" s="1"/>
  <c r="G396" i="5"/>
  <c r="H396" i="5" s="1"/>
  <c r="G397" i="5"/>
  <c r="H397" i="5" s="1"/>
  <c r="G398" i="5"/>
  <c r="H398" i="5" s="1"/>
  <c r="G399" i="5"/>
  <c r="H399" i="5" s="1"/>
  <c r="G400" i="5"/>
  <c r="H400" i="5" s="1"/>
  <c r="G401" i="5"/>
  <c r="H401" i="5" s="1"/>
  <c r="G402" i="5"/>
  <c r="H402" i="5" s="1"/>
  <c r="G403" i="5"/>
  <c r="H403" i="5" s="1"/>
  <c r="G404" i="5"/>
  <c r="H404" i="5" s="1"/>
  <c r="G405" i="5"/>
  <c r="H405" i="5" s="1"/>
  <c r="G406" i="5"/>
  <c r="H406" i="5" s="1"/>
  <c r="G407" i="5"/>
  <c r="H407" i="5" s="1"/>
  <c r="G408" i="5"/>
  <c r="H408" i="5" s="1"/>
  <c r="G409" i="5"/>
  <c r="H409" i="5" s="1"/>
  <c r="G410" i="5"/>
  <c r="H410" i="5" s="1"/>
  <c r="G411" i="5"/>
  <c r="H411" i="5" s="1"/>
  <c r="G412" i="5"/>
  <c r="H412" i="5" s="1"/>
  <c r="G413" i="5"/>
  <c r="H413" i="5" s="1"/>
  <c r="G414" i="5"/>
  <c r="H414" i="5" s="1"/>
  <c r="G415" i="5"/>
  <c r="H415" i="5" s="1"/>
  <c r="G416" i="5"/>
  <c r="H416" i="5" s="1"/>
  <c r="G417" i="5"/>
  <c r="H417" i="5" s="1"/>
  <c r="G418" i="5"/>
  <c r="H418" i="5" s="1"/>
  <c r="G419" i="5"/>
  <c r="H419" i="5" s="1"/>
  <c r="G420" i="5"/>
  <c r="H420" i="5" s="1"/>
  <c r="G421" i="5"/>
  <c r="H421" i="5" s="1"/>
  <c r="G422" i="5"/>
  <c r="H422" i="5" s="1"/>
  <c r="G423" i="5"/>
  <c r="H423" i="5" s="1"/>
  <c r="G424" i="5"/>
  <c r="H424" i="5" s="1"/>
  <c r="G425" i="5"/>
  <c r="H425" i="5" s="1"/>
  <c r="G426" i="5"/>
  <c r="H426" i="5" s="1"/>
  <c r="G427" i="5"/>
  <c r="H427" i="5" s="1"/>
  <c r="G428" i="5"/>
  <c r="H428" i="5" s="1"/>
  <c r="G429" i="5"/>
  <c r="H429" i="5" s="1"/>
  <c r="G430" i="5"/>
  <c r="H430" i="5" s="1"/>
  <c r="G431" i="5"/>
  <c r="H431" i="5" s="1"/>
  <c r="G432" i="5"/>
  <c r="H432" i="5" s="1"/>
  <c r="G433" i="5"/>
  <c r="H433" i="5" s="1"/>
  <c r="G434" i="5"/>
  <c r="H434" i="5" s="1"/>
  <c r="G435" i="5"/>
  <c r="H435" i="5" s="1"/>
  <c r="G436" i="5"/>
  <c r="H436" i="5" s="1"/>
  <c r="G437" i="5"/>
  <c r="H437" i="5" s="1"/>
  <c r="G438" i="5"/>
  <c r="H438" i="5" s="1"/>
  <c r="G439" i="5"/>
  <c r="H439" i="5" s="1"/>
  <c r="G440" i="5"/>
  <c r="H440" i="5" s="1"/>
  <c r="G441" i="5"/>
  <c r="H441" i="5" s="1"/>
  <c r="G442" i="5"/>
  <c r="H442" i="5" s="1"/>
  <c r="G443" i="5"/>
  <c r="H443" i="5" s="1"/>
  <c r="G444" i="5"/>
  <c r="H444" i="5" s="1"/>
  <c r="G445" i="5"/>
  <c r="H445" i="5" s="1"/>
  <c r="G446" i="5"/>
  <c r="H446" i="5" s="1"/>
  <c r="G447" i="5"/>
  <c r="H447" i="5" s="1"/>
  <c r="G448" i="5"/>
  <c r="H448" i="5" s="1"/>
  <c r="G449" i="5"/>
  <c r="H449" i="5" s="1"/>
  <c r="G450" i="5"/>
  <c r="H450" i="5" s="1"/>
  <c r="G451" i="5"/>
  <c r="H451" i="5" s="1"/>
  <c r="G452" i="5"/>
  <c r="H452" i="5" s="1"/>
  <c r="G453" i="5"/>
  <c r="H453" i="5" s="1"/>
  <c r="G454" i="5"/>
  <c r="H454" i="5" s="1"/>
  <c r="G455" i="5"/>
  <c r="H455" i="5" s="1"/>
  <c r="G456" i="5"/>
  <c r="H456" i="5" s="1"/>
  <c r="G457" i="5"/>
  <c r="H457" i="5" s="1"/>
  <c r="G458" i="5"/>
  <c r="H458" i="5" s="1"/>
  <c r="G459" i="5"/>
  <c r="H459" i="5" s="1"/>
  <c r="G460" i="5"/>
  <c r="H460" i="5" s="1"/>
  <c r="G461" i="5"/>
  <c r="H461" i="5" s="1"/>
  <c r="G462" i="5"/>
  <c r="H462" i="5" s="1"/>
  <c r="G463" i="5"/>
  <c r="H463" i="5" s="1"/>
  <c r="G464" i="5"/>
  <c r="H464" i="5" s="1"/>
  <c r="G465" i="5"/>
  <c r="H465" i="5" s="1"/>
  <c r="G466" i="5"/>
  <c r="H466" i="5" s="1"/>
  <c r="G467" i="5"/>
  <c r="H467" i="5" s="1"/>
  <c r="G468" i="5"/>
  <c r="H468" i="5" s="1"/>
  <c r="G469" i="5"/>
  <c r="H469" i="5" s="1"/>
  <c r="G470" i="5"/>
  <c r="H470" i="5" s="1"/>
  <c r="G471" i="5"/>
  <c r="H471" i="5" s="1"/>
  <c r="G472" i="5"/>
  <c r="H472" i="5" s="1"/>
  <c r="G473" i="5"/>
  <c r="H473" i="5" s="1"/>
  <c r="G474" i="5"/>
  <c r="H474" i="5" s="1"/>
  <c r="G475" i="5"/>
  <c r="H475" i="5" s="1"/>
  <c r="G476" i="5"/>
  <c r="H476" i="5" s="1"/>
  <c r="G477" i="5"/>
  <c r="H477" i="5" s="1"/>
  <c r="G478" i="5"/>
  <c r="H478" i="5" s="1"/>
  <c r="G479" i="5"/>
  <c r="H479" i="5" s="1"/>
  <c r="G480" i="5"/>
  <c r="H480" i="5" s="1"/>
  <c r="G481" i="5"/>
  <c r="H481" i="5" s="1"/>
  <c r="G482" i="5"/>
  <c r="H482" i="5" s="1"/>
  <c r="G483" i="5"/>
  <c r="H483" i="5" s="1"/>
  <c r="G484" i="5"/>
  <c r="H484" i="5" s="1"/>
  <c r="G485" i="5"/>
  <c r="H485" i="5" s="1"/>
  <c r="G486" i="5"/>
  <c r="H486" i="5" s="1"/>
  <c r="G487" i="5"/>
  <c r="H487" i="5" s="1"/>
  <c r="G488" i="5"/>
  <c r="H488" i="5" s="1"/>
  <c r="G489" i="5"/>
  <c r="H489" i="5" s="1"/>
  <c r="G490" i="5"/>
  <c r="H490" i="5" s="1"/>
  <c r="G491" i="5"/>
  <c r="H491" i="5" s="1"/>
  <c r="G492" i="5"/>
  <c r="H492" i="5" s="1"/>
  <c r="G493" i="5"/>
  <c r="H493" i="5" s="1"/>
  <c r="G494" i="5"/>
  <c r="H494" i="5" s="1"/>
  <c r="G495" i="5"/>
  <c r="H495" i="5" s="1"/>
  <c r="G496" i="5"/>
  <c r="H496" i="5" s="1"/>
  <c r="G497" i="5"/>
  <c r="H497" i="5" s="1"/>
  <c r="G498" i="5"/>
  <c r="H498" i="5" s="1"/>
  <c r="G499" i="5"/>
  <c r="H499" i="5" s="1"/>
  <c r="G500" i="5"/>
  <c r="H500" i="5" s="1"/>
  <c r="G501" i="5"/>
  <c r="H501" i="5" s="1"/>
  <c r="G502" i="5"/>
  <c r="H502" i="5" s="1"/>
  <c r="G503" i="5"/>
  <c r="H503" i="5" s="1"/>
  <c r="G504" i="5"/>
  <c r="H504" i="5" s="1"/>
  <c r="G505" i="5"/>
  <c r="H505" i="5" s="1"/>
  <c r="G506" i="5"/>
  <c r="H506" i="5" s="1"/>
  <c r="G507" i="5"/>
  <c r="H507" i="5" s="1"/>
  <c r="G508" i="5"/>
  <c r="H508" i="5" s="1"/>
  <c r="G509" i="5"/>
  <c r="H509" i="5" s="1"/>
  <c r="G510" i="5"/>
  <c r="H510" i="5" s="1"/>
  <c r="G511" i="5"/>
  <c r="H511" i="5" s="1"/>
  <c r="G512" i="5"/>
  <c r="H512" i="5" s="1"/>
  <c r="G513" i="5"/>
  <c r="H513" i="5" s="1"/>
  <c r="G514" i="5"/>
  <c r="H514" i="5" s="1"/>
  <c r="G515" i="5"/>
  <c r="H515" i="5" s="1"/>
  <c r="G516" i="5"/>
  <c r="H516" i="5" s="1"/>
  <c r="G517" i="5"/>
  <c r="H517" i="5" s="1"/>
  <c r="G518" i="5"/>
  <c r="H518" i="5" s="1"/>
  <c r="G519" i="5"/>
  <c r="H519" i="5" s="1"/>
  <c r="G520" i="5"/>
  <c r="H520" i="5" s="1"/>
  <c r="G521" i="5"/>
  <c r="H521" i="5" s="1"/>
  <c r="G522" i="5"/>
  <c r="H522" i="5" s="1"/>
  <c r="G523" i="5"/>
  <c r="H523" i="5" s="1"/>
  <c r="G524" i="5"/>
  <c r="H524" i="5" s="1"/>
  <c r="G525" i="5"/>
  <c r="H525" i="5" s="1"/>
  <c r="G526" i="5"/>
  <c r="H526" i="5" s="1"/>
  <c r="G527" i="5"/>
  <c r="H527" i="5" s="1"/>
  <c r="G528" i="5"/>
  <c r="H528" i="5" s="1"/>
  <c r="G529" i="5"/>
  <c r="H529" i="5" s="1"/>
  <c r="G530" i="5"/>
  <c r="H530" i="5" s="1"/>
  <c r="G531" i="5"/>
  <c r="H531" i="5" s="1"/>
  <c r="G532" i="5"/>
  <c r="H532" i="5" s="1"/>
  <c r="G533" i="5"/>
  <c r="H533" i="5" s="1"/>
  <c r="G534" i="5"/>
  <c r="H534" i="5" s="1"/>
  <c r="G535" i="5"/>
  <c r="H535" i="5" s="1"/>
  <c r="G536" i="5"/>
  <c r="H536" i="5" s="1"/>
  <c r="G537" i="5"/>
  <c r="H537" i="5" s="1"/>
  <c r="G538" i="5"/>
  <c r="H538" i="5" s="1"/>
  <c r="G539" i="5"/>
  <c r="H539" i="5" s="1"/>
  <c r="G540" i="5"/>
  <c r="H540" i="5" s="1"/>
  <c r="G541" i="5"/>
  <c r="H541" i="5" s="1"/>
  <c r="G542" i="5"/>
  <c r="H542" i="5" s="1"/>
  <c r="G543" i="5"/>
  <c r="H543" i="5" s="1"/>
  <c r="G544" i="5"/>
  <c r="H544" i="5" s="1"/>
  <c r="G545" i="5"/>
  <c r="H545" i="5" s="1"/>
  <c r="G546" i="5"/>
  <c r="H546" i="5" s="1"/>
  <c r="G547" i="5"/>
  <c r="H547" i="5" s="1"/>
  <c r="G548" i="5"/>
  <c r="H548" i="5" s="1"/>
  <c r="G549" i="5"/>
  <c r="H549" i="5" s="1"/>
  <c r="G550" i="5"/>
  <c r="H550" i="5" s="1"/>
  <c r="G551" i="5"/>
  <c r="H551" i="5" s="1"/>
  <c r="G552" i="5"/>
  <c r="H552" i="5" s="1"/>
  <c r="G553" i="5"/>
  <c r="H553" i="5" s="1"/>
  <c r="G554" i="5"/>
  <c r="H554" i="5" s="1"/>
  <c r="G555" i="5"/>
  <c r="H555" i="5" s="1"/>
  <c r="G556" i="5"/>
  <c r="H556" i="5" s="1"/>
  <c r="G557" i="5"/>
  <c r="H557" i="5" s="1"/>
  <c r="G558" i="5"/>
  <c r="H558" i="5" s="1"/>
  <c r="G559" i="5"/>
  <c r="H559" i="5" s="1"/>
  <c r="G560" i="5"/>
  <c r="H560" i="5" s="1"/>
  <c r="G561" i="5"/>
  <c r="H561" i="5" s="1"/>
  <c r="G562" i="5"/>
  <c r="H562" i="5" s="1"/>
  <c r="G563" i="5"/>
  <c r="H563" i="5" s="1"/>
  <c r="G564" i="5"/>
  <c r="H564" i="5" s="1"/>
  <c r="G565" i="5"/>
  <c r="H565" i="5" s="1"/>
  <c r="G566" i="5"/>
  <c r="H566" i="5" s="1"/>
  <c r="G567" i="5"/>
  <c r="H567" i="5" s="1"/>
  <c r="G568" i="5"/>
  <c r="H568" i="5" s="1"/>
  <c r="G569" i="5"/>
  <c r="H569" i="5" s="1"/>
  <c r="G570" i="5"/>
  <c r="H570" i="5" s="1"/>
  <c r="G571" i="5"/>
  <c r="H571" i="5" s="1"/>
  <c r="G572" i="5"/>
  <c r="H572" i="5" s="1"/>
  <c r="G573" i="5"/>
  <c r="H573" i="5" s="1"/>
  <c r="G574" i="5"/>
  <c r="H574" i="5" s="1"/>
  <c r="G575" i="5"/>
  <c r="H575" i="5" s="1"/>
  <c r="G576" i="5"/>
  <c r="H576" i="5" s="1"/>
  <c r="G577" i="5"/>
  <c r="H577" i="5" s="1"/>
  <c r="G578" i="5"/>
  <c r="H578" i="5" s="1"/>
  <c r="G579" i="5"/>
  <c r="H579" i="5" s="1"/>
  <c r="G580" i="5"/>
  <c r="H580" i="5" s="1"/>
  <c r="G581" i="5"/>
  <c r="H581" i="5" s="1"/>
  <c r="G582" i="5"/>
  <c r="H582" i="5" s="1"/>
  <c r="G583" i="5"/>
  <c r="H583" i="5" s="1"/>
  <c r="G584" i="5"/>
  <c r="H584" i="5" s="1"/>
  <c r="G585" i="5"/>
  <c r="H585" i="5" s="1"/>
  <c r="G586" i="5"/>
  <c r="H586" i="5" s="1"/>
  <c r="G587" i="5"/>
  <c r="H587" i="5" s="1"/>
  <c r="G588" i="5"/>
  <c r="H588" i="5" s="1"/>
  <c r="G589" i="5"/>
  <c r="H589" i="5" s="1"/>
  <c r="G590" i="5"/>
  <c r="H590" i="5" s="1"/>
  <c r="G591" i="5"/>
  <c r="H591" i="5" s="1"/>
  <c r="G592" i="5"/>
  <c r="H592" i="5" s="1"/>
  <c r="G593" i="5"/>
  <c r="H593" i="5" s="1"/>
  <c r="G594" i="5"/>
  <c r="H594" i="5" s="1"/>
  <c r="G595" i="5"/>
  <c r="H595" i="5" s="1"/>
  <c r="G596" i="5"/>
  <c r="H596" i="5" s="1"/>
  <c r="G597" i="5"/>
  <c r="H597" i="5" s="1"/>
  <c r="G598" i="5"/>
  <c r="H598" i="5" s="1"/>
  <c r="G599" i="5"/>
  <c r="H599" i="5" s="1"/>
  <c r="G600" i="5"/>
  <c r="H600" i="5" s="1"/>
  <c r="G601" i="5"/>
  <c r="H601" i="5" s="1"/>
  <c r="G602" i="5"/>
  <c r="H602" i="5" s="1"/>
  <c r="G603" i="5"/>
  <c r="H603" i="5" s="1"/>
  <c r="G604" i="5"/>
  <c r="H604" i="5" s="1"/>
  <c r="G605" i="5"/>
  <c r="H605" i="5" s="1"/>
  <c r="G606" i="5"/>
  <c r="H606" i="5" s="1"/>
  <c r="G607" i="5"/>
  <c r="H607" i="5" s="1"/>
  <c r="G608" i="5"/>
  <c r="H608" i="5" s="1"/>
  <c r="G609" i="5"/>
  <c r="H609" i="5" s="1"/>
  <c r="G610" i="5"/>
  <c r="H610" i="5" s="1"/>
  <c r="G611" i="5"/>
  <c r="H611" i="5" s="1"/>
  <c r="G612" i="5"/>
  <c r="H612" i="5" s="1"/>
  <c r="G613" i="5"/>
  <c r="H613" i="5" s="1"/>
  <c r="G614" i="5"/>
  <c r="H614" i="5" s="1"/>
  <c r="G615" i="5"/>
  <c r="H615" i="5" s="1"/>
  <c r="G616" i="5"/>
  <c r="H616" i="5" s="1"/>
  <c r="G617" i="5"/>
  <c r="H617" i="5" s="1"/>
  <c r="G618" i="5"/>
  <c r="H618" i="5" s="1"/>
  <c r="G619" i="5"/>
  <c r="H619" i="5" s="1"/>
  <c r="G620" i="5"/>
  <c r="H620" i="5" s="1"/>
  <c r="G621" i="5"/>
  <c r="H621" i="5" s="1"/>
  <c r="G622" i="5"/>
  <c r="H622" i="5" s="1"/>
  <c r="G623" i="5"/>
  <c r="H623" i="5" s="1"/>
  <c r="G624" i="5"/>
  <c r="H624" i="5" s="1"/>
  <c r="G625" i="5"/>
  <c r="H625" i="5" s="1"/>
  <c r="G626" i="5"/>
  <c r="H626" i="5" s="1"/>
  <c r="G627" i="5"/>
  <c r="H627" i="5" s="1"/>
  <c r="G628" i="5"/>
  <c r="H628" i="5" s="1"/>
  <c r="G629" i="5"/>
  <c r="H629" i="5" s="1"/>
  <c r="G630" i="5"/>
  <c r="H630" i="5" s="1"/>
  <c r="G631" i="5"/>
  <c r="H631" i="5" s="1"/>
  <c r="G632" i="5"/>
  <c r="H632" i="5" s="1"/>
  <c r="G633" i="5"/>
  <c r="H633" i="5" s="1"/>
  <c r="G634" i="5"/>
  <c r="H634" i="5" s="1"/>
  <c r="G635" i="5"/>
  <c r="H635" i="5" s="1"/>
  <c r="G636" i="5"/>
  <c r="H636" i="5" s="1"/>
  <c r="G637" i="5"/>
  <c r="H637" i="5" s="1"/>
  <c r="G638" i="5"/>
  <c r="H638" i="5" s="1"/>
  <c r="G639" i="5"/>
  <c r="H639" i="5" s="1"/>
  <c r="G640" i="5"/>
  <c r="H640" i="5" s="1"/>
  <c r="G641" i="5"/>
  <c r="H641" i="5" s="1"/>
  <c r="G642" i="5"/>
  <c r="H642" i="5" s="1"/>
  <c r="G643" i="5"/>
  <c r="H643" i="5" s="1"/>
  <c r="G644" i="5"/>
  <c r="H644" i="5" s="1"/>
  <c r="G645" i="5"/>
  <c r="H645" i="5" s="1"/>
  <c r="G646" i="5"/>
  <c r="H646" i="5" s="1"/>
  <c r="G647" i="5"/>
  <c r="H647" i="5" s="1"/>
  <c r="G648" i="5"/>
  <c r="H648" i="5" s="1"/>
  <c r="G649" i="5"/>
  <c r="H649" i="5" s="1"/>
  <c r="G650" i="5"/>
  <c r="H650" i="5" s="1"/>
  <c r="G651" i="5"/>
  <c r="H651" i="5" s="1"/>
  <c r="G652" i="5"/>
  <c r="H652" i="5" s="1"/>
  <c r="G653" i="5"/>
  <c r="H653" i="5" s="1"/>
  <c r="G654" i="5"/>
  <c r="H654" i="5" s="1"/>
  <c r="G655" i="5"/>
  <c r="H655" i="5" s="1"/>
  <c r="G656" i="5"/>
  <c r="H656" i="5" s="1"/>
  <c r="G657" i="5"/>
  <c r="H657" i="5" s="1"/>
  <c r="G658" i="5"/>
  <c r="H658" i="5" s="1"/>
  <c r="G659" i="5"/>
  <c r="H659" i="5" s="1"/>
  <c r="G660" i="5"/>
  <c r="H660" i="5" s="1"/>
  <c r="G661" i="5"/>
  <c r="H661" i="5" s="1"/>
  <c r="G662" i="5"/>
  <c r="H662" i="5" s="1"/>
  <c r="G663" i="5"/>
  <c r="H663" i="5" s="1"/>
  <c r="G664" i="5"/>
  <c r="H664" i="5" s="1"/>
  <c r="G665" i="5"/>
  <c r="H665" i="5" s="1"/>
  <c r="G666" i="5"/>
  <c r="H666" i="5" s="1"/>
  <c r="G667" i="5"/>
  <c r="H667" i="5" s="1"/>
  <c r="G668" i="5"/>
  <c r="H668" i="5" s="1"/>
  <c r="G669" i="5"/>
  <c r="H669" i="5" s="1"/>
  <c r="G670" i="5"/>
  <c r="H670" i="5" s="1"/>
  <c r="G671" i="5"/>
  <c r="H671" i="5" s="1"/>
  <c r="G672" i="5"/>
  <c r="H672" i="5" s="1"/>
  <c r="G673" i="5"/>
  <c r="H673" i="5" s="1"/>
  <c r="G674" i="5"/>
  <c r="H674" i="5" s="1"/>
  <c r="G675" i="5"/>
  <c r="H675" i="5" s="1"/>
  <c r="G676" i="5"/>
  <c r="H676" i="5" s="1"/>
  <c r="G677" i="5"/>
  <c r="H677" i="5" s="1"/>
  <c r="G678" i="5"/>
  <c r="H678" i="5" s="1"/>
  <c r="G679" i="5"/>
  <c r="H679" i="5" s="1"/>
  <c r="G680" i="5"/>
  <c r="H680" i="5" s="1"/>
  <c r="G681" i="5"/>
  <c r="H681" i="5" s="1"/>
  <c r="G682" i="5"/>
  <c r="H682" i="5" s="1"/>
  <c r="G683" i="5"/>
  <c r="H683" i="5" s="1"/>
  <c r="G684" i="5"/>
  <c r="H684" i="5" s="1"/>
  <c r="G685" i="5"/>
  <c r="H685" i="5" s="1"/>
  <c r="G686" i="5"/>
  <c r="H686" i="5" s="1"/>
  <c r="G687" i="5"/>
  <c r="H687" i="5" s="1"/>
  <c r="G688" i="5"/>
  <c r="H688" i="5" s="1"/>
  <c r="G689" i="5"/>
  <c r="H689" i="5" s="1"/>
  <c r="G690" i="5"/>
  <c r="H690" i="5" s="1"/>
  <c r="G691" i="5"/>
  <c r="H691" i="5" s="1"/>
  <c r="G692" i="5"/>
  <c r="H692" i="5" s="1"/>
  <c r="G693" i="5"/>
  <c r="H693" i="5" s="1"/>
  <c r="G694" i="5"/>
  <c r="H694" i="5" s="1"/>
  <c r="G695" i="5"/>
  <c r="H695" i="5" s="1"/>
  <c r="G696" i="5"/>
  <c r="H696" i="5" s="1"/>
  <c r="G697" i="5"/>
  <c r="H697" i="5" s="1"/>
  <c r="G698" i="5"/>
  <c r="H698" i="5" s="1"/>
  <c r="G699" i="5"/>
  <c r="H699" i="5" s="1"/>
  <c r="G700" i="5"/>
  <c r="H700" i="5" s="1"/>
  <c r="G701" i="5"/>
  <c r="H701" i="5" s="1"/>
  <c r="G702" i="5"/>
  <c r="H702" i="5" s="1"/>
  <c r="G703" i="5"/>
  <c r="H703" i="5" s="1"/>
  <c r="G704" i="5"/>
  <c r="H704" i="5" s="1"/>
  <c r="G705" i="5"/>
  <c r="H705" i="5" s="1"/>
  <c r="G706" i="5"/>
  <c r="H706" i="5" s="1"/>
  <c r="G707" i="5"/>
  <c r="H707" i="5" s="1"/>
  <c r="G708" i="5"/>
  <c r="H708" i="5" s="1"/>
  <c r="G709" i="5"/>
  <c r="H709" i="5" s="1"/>
  <c r="G710" i="5"/>
  <c r="H710" i="5" s="1"/>
  <c r="G711" i="5"/>
  <c r="H711" i="5" s="1"/>
  <c r="G712" i="5"/>
  <c r="H712" i="5" s="1"/>
  <c r="G713" i="5"/>
  <c r="H713" i="5" s="1"/>
  <c r="G714" i="5"/>
  <c r="H714" i="5" s="1"/>
  <c r="G715" i="5"/>
  <c r="H715" i="5" s="1"/>
  <c r="G716" i="5"/>
  <c r="H716" i="5" s="1"/>
  <c r="G717" i="5"/>
  <c r="H717" i="5" s="1"/>
  <c r="G718" i="5"/>
  <c r="H718" i="5" s="1"/>
  <c r="G719" i="5"/>
  <c r="H719" i="5" s="1"/>
  <c r="G720" i="5"/>
  <c r="H720" i="5" s="1"/>
  <c r="G721" i="5"/>
  <c r="H721" i="5" s="1"/>
  <c r="G722" i="5"/>
  <c r="H722" i="5" s="1"/>
  <c r="G723" i="5"/>
  <c r="H723" i="5" s="1"/>
  <c r="G724" i="5"/>
  <c r="H724" i="5" s="1"/>
  <c r="G725" i="5"/>
  <c r="H725" i="5" s="1"/>
  <c r="G726" i="5"/>
  <c r="H726" i="5" s="1"/>
  <c r="G727" i="5"/>
  <c r="H727" i="5" s="1"/>
  <c r="G728" i="5"/>
  <c r="H728" i="5" s="1"/>
  <c r="G729" i="5"/>
  <c r="H729" i="5" s="1"/>
  <c r="G730" i="5"/>
  <c r="H730" i="5" s="1"/>
  <c r="G731" i="5"/>
  <c r="H731" i="5" s="1"/>
  <c r="G732" i="5"/>
  <c r="H732" i="5" s="1"/>
  <c r="G733" i="5"/>
  <c r="H733" i="5" s="1"/>
  <c r="G734" i="5"/>
  <c r="H734" i="5" s="1"/>
  <c r="G735" i="5"/>
  <c r="H735" i="5" s="1"/>
  <c r="G736" i="5"/>
  <c r="H736" i="5" s="1"/>
  <c r="G737" i="5"/>
  <c r="H737" i="5" s="1"/>
  <c r="G738" i="5"/>
  <c r="H738" i="5" s="1"/>
  <c r="G739" i="5"/>
  <c r="H739" i="5" s="1"/>
  <c r="G740" i="5"/>
  <c r="H740" i="5" s="1"/>
  <c r="G741" i="5"/>
  <c r="H741" i="5" s="1"/>
  <c r="G742" i="5"/>
  <c r="H742" i="5" s="1"/>
  <c r="G743" i="5"/>
  <c r="H743" i="5" s="1"/>
  <c r="G744" i="5"/>
  <c r="H744" i="5" s="1"/>
  <c r="G745" i="5"/>
  <c r="H745" i="5" s="1"/>
  <c r="G746" i="5"/>
  <c r="H746" i="5" s="1"/>
  <c r="G747" i="5"/>
  <c r="H747" i="5" s="1"/>
  <c r="G748" i="5"/>
  <c r="H748" i="5" s="1"/>
  <c r="G749" i="5"/>
  <c r="H749" i="5" s="1"/>
  <c r="G750" i="5"/>
  <c r="H750" i="5" s="1"/>
  <c r="G751" i="5"/>
  <c r="H751" i="5" s="1"/>
  <c r="G752" i="5"/>
  <c r="H752" i="5" s="1"/>
  <c r="G753" i="5"/>
  <c r="H753" i="5" s="1"/>
  <c r="G754" i="5"/>
  <c r="H754" i="5" s="1"/>
  <c r="G755" i="5"/>
  <c r="H755" i="5" s="1"/>
  <c r="G756" i="5"/>
  <c r="H756" i="5" s="1"/>
  <c r="G757" i="5"/>
  <c r="H757" i="5" s="1"/>
  <c r="G758" i="5"/>
  <c r="H758" i="5" s="1"/>
  <c r="G759" i="5"/>
  <c r="H759" i="5" s="1"/>
  <c r="G760" i="5"/>
  <c r="H760" i="5" s="1"/>
  <c r="G761" i="5"/>
  <c r="H761" i="5" s="1"/>
  <c r="G762" i="5"/>
  <c r="H762" i="5" s="1"/>
  <c r="G763" i="5"/>
  <c r="H763" i="5" s="1"/>
  <c r="G764" i="5"/>
  <c r="H764" i="5" s="1"/>
  <c r="G765" i="5"/>
  <c r="H765" i="5" s="1"/>
  <c r="G766" i="5"/>
  <c r="H766" i="5" s="1"/>
  <c r="G767" i="5"/>
  <c r="H767" i="5" s="1"/>
  <c r="G768" i="5"/>
  <c r="H768" i="5" s="1"/>
  <c r="G769" i="5"/>
  <c r="H769" i="5" s="1"/>
  <c r="G770" i="5"/>
  <c r="H770" i="5" s="1"/>
  <c r="G771" i="5"/>
  <c r="H771" i="5" s="1"/>
  <c r="G772" i="5"/>
  <c r="H772" i="5" s="1"/>
  <c r="G773" i="5"/>
  <c r="H773" i="5" s="1"/>
  <c r="G774" i="5"/>
  <c r="H774" i="5" s="1"/>
  <c r="G775" i="5"/>
  <c r="H775" i="5" s="1"/>
  <c r="G776" i="5"/>
  <c r="H776" i="5" s="1"/>
  <c r="G777" i="5"/>
  <c r="H777" i="5" s="1"/>
  <c r="G778" i="5"/>
  <c r="H778" i="5" s="1"/>
  <c r="G779" i="5"/>
  <c r="H779" i="5" s="1"/>
  <c r="G780" i="5"/>
  <c r="H780" i="5" s="1"/>
  <c r="G781" i="5"/>
  <c r="H781" i="5" s="1"/>
  <c r="G782" i="5"/>
  <c r="H782" i="5" s="1"/>
  <c r="G783" i="5"/>
  <c r="H783" i="5" s="1"/>
  <c r="G784" i="5"/>
  <c r="H784" i="5" s="1"/>
  <c r="G785" i="5"/>
  <c r="H785" i="5" s="1"/>
  <c r="G786" i="5"/>
  <c r="H786" i="5" s="1"/>
  <c r="G787" i="5"/>
  <c r="H787" i="5" s="1"/>
  <c r="G788" i="5"/>
  <c r="H788" i="5" s="1"/>
  <c r="G789" i="5"/>
  <c r="H789" i="5" s="1"/>
  <c r="G790" i="5"/>
  <c r="H790" i="5" s="1"/>
  <c r="G791" i="5"/>
  <c r="H791" i="5" s="1"/>
  <c r="G792" i="5"/>
  <c r="H792" i="5" s="1"/>
  <c r="G793" i="5"/>
  <c r="H793" i="5" s="1"/>
  <c r="G794" i="5"/>
  <c r="H794" i="5" s="1"/>
  <c r="G795" i="5"/>
  <c r="H795" i="5" s="1"/>
  <c r="G796" i="5"/>
  <c r="H796" i="5" s="1"/>
  <c r="G797" i="5"/>
  <c r="H797" i="5" s="1"/>
  <c r="G798" i="5"/>
  <c r="H798" i="5" s="1"/>
  <c r="G799" i="5"/>
  <c r="H799" i="5" s="1"/>
  <c r="G800" i="5"/>
  <c r="H800" i="5" s="1"/>
  <c r="G801" i="5"/>
  <c r="H801" i="5" s="1"/>
  <c r="G802" i="5"/>
  <c r="H802" i="5" s="1"/>
  <c r="G803" i="5"/>
  <c r="H803" i="5" s="1"/>
  <c r="G804" i="5"/>
  <c r="H804" i="5" s="1"/>
  <c r="G805" i="5"/>
  <c r="H805" i="5" s="1"/>
  <c r="G806" i="5"/>
  <c r="H806" i="5" s="1"/>
  <c r="G807" i="5"/>
  <c r="H807" i="5" s="1"/>
  <c r="G808" i="5"/>
  <c r="H808" i="5" s="1"/>
  <c r="G809" i="5"/>
  <c r="H809" i="5" s="1"/>
  <c r="G810" i="5"/>
  <c r="H810" i="5" s="1"/>
  <c r="G811" i="5"/>
  <c r="H811" i="5" s="1"/>
  <c r="G812" i="5"/>
  <c r="H812" i="5" s="1"/>
  <c r="G813" i="5"/>
  <c r="H813" i="5" s="1"/>
  <c r="G814" i="5"/>
  <c r="H814" i="5" s="1"/>
  <c r="G815" i="5"/>
  <c r="H815" i="5" s="1"/>
  <c r="G816" i="5"/>
  <c r="H816" i="5" s="1"/>
  <c r="G817" i="5"/>
  <c r="H817" i="5" s="1"/>
  <c r="G818" i="5"/>
  <c r="H818" i="5" s="1"/>
  <c r="G819" i="5"/>
  <c r="H819" i="5" s="1"/>
  <c r="G820" i="5"/>
  <c r="H820" i="5" s="1"/>
  <c r="G821" i="5"/>
  <c r="H821" i="5" s="1"/>
  <c r="G822" i="5"/>
  <c r="H822" i="5" s="1"/>
  <c r="G823" i="5"/>
  <c r="H823" i="5" s="1"/>
  <c r="G824" i="5"/>
  <c r="H824" i="5" s="1"/>
  <c r="G825" i="5"/>
  <c r="H825" i="5" s="1"/>
  <c r="G826" i="5"/>
  <c r="H826" i="5" s="1"/>
  <c r="G827" i="5"/>
  <c r="H827" i="5" s="1"/>
  <c r="G828" i="5"/>
  <c r="H828" i="5" s="1"/>
  <c r="G829" i="5"/>
  <c r="H829" i="5" s="1"/>
  <c r="G830" i="5"/>
  <c r="H830" i="5" s="1"/>
  <c r="G831" i="5"/>
  <c r="H831" i="5" s="1"/>
  <c r="G832" i="5"/>
  <c r="H832" i="5" s="1"/>
  <c r="G833" i="5"/>
  <c r="H833" i="5" s="1"/>
  <c r="G834" i="5"/>
  <c r="H834" i="5" s="1"/>
  <c r="G835" i="5"/>
  <c r="H835" i="5" s="1"/>
  <c r="G836" i="5"/>
  <c r="H836" i="5" s="1"/>
  <c r="G837" i="5"/>
  <c r="H837" i="5" s="1"/>
  <c r="G838" i="5"/>
  <c r="H838" i="5" s="1"/>
  <c r="G839" i="5"/>
  <c r="H839" i="5" s="1"/>
  <c r="G840" i="5"/>
  <c r="H840" i="5" s="1"/>
  <c r="G841" i="5"/>
  <c r="H841" i="5" s="1"/>
  <c r="G842" i="5"/>
  <c r="H842" i="5" s="1"/>
  <c r="G843" i="5"/>
  <c r="H843" i="5" s="1"/>
  <c r="G844" i="5"/>
  <c r="H844" i="5" s="1"/>
  <c r="G845" i="5"/>
  <c r="H845" i="5" s="1"/>
  <c r="G846" i="5"/>
  <c r="H846" i="5" s="1"/>
  <c r="G847" i="5"/>
  <c r="H847" i="5" s="1"/>
  <c r="G848" i="5"/>
  <c r="H848" i="5" s="1"/>
  <c r="G849" i="5"/>
  <c r="H849" i="5" s="1"/>
  <c r="G850" i="5"/>
  <c r="H850" i="5" s="1"/>
  <c r="G851" i="5"/>
  <c r="H851" i="5" s="1"/>
  <c r="G852" i="5"/>
  <c r="H852" i="5" s="1"/>
  <c r="G853" i="5"/>
  <c r="H853" i="5" s="1"/>
  <c r="G854" i="5"/>
  <c r="H854" i="5" s="1"/>
  <c r="G855" i="5"/>
  <c r="H855" i="5" s="1"/>
  <c r="G856" i="5"/>
  <c r="H856" i="5" s="1"/>
  <c r="G857" i="5"/>
  <c r="H857" i="5" s="1"/>
  <c r="G858" i="5"/>
  <c r="H858" i="5" s="1"/>
  <c r="G859" i="5"/>
  <c r="H859" i="5" s="1"/>
  <c r="G860" i="5"/>
  <c r="H860" i="5" s="1"/>
  <c r="G861" i="5"/>
  <c r="H861" i="5" s="1"/>
  <c r="G862" i="5"/>
  <c r="H862" i="5" s="1"/>
  <c r="G863" i="5"/>
  <c r="H863" i="5" s="1"/>
  <c r="G864" i="5"/>
  <c r="H864" i="5" s="1"/>
  <c r="G865" i="5"/>
  <c r="H865" i="5" s="1"/>
  <c r="G866" i="5"/>
  <c r="H866" i="5" s="1"/>
  <c r="G867" i="5"/>
  <c r="H867" i="5" s="1"/>
  <c r="G868" i="5"/>
  <c r="H868" i="5" s="1"/>
  <c r="G869" i="5"/>
  <c r="H869" i="5" s="1"/>
  <c r="G870" i="5"/>
  <c r="H870" i="5" s="1"/>
  <c r="G871" i="5"/>
  <c r="H871" i="5" s="1"/>
  <c r="G872" i="5"/>
  <c r="H872" i="5" s="1"/>
  <c r="G873" i="5"/>
  <c r="H873" i="5" s="1"/>
  <c r="G874" i="5"/>
  <c r="H874" i="5" s="1"/>
  <c r="G875" i="5"/>
  <c r="H875" i="5" s="1"/>
  <c r="G876" i="5"/>
  <c r="H876" i="5" s="1"/>
  <c r="G877" i="5"/>
  <c r="H877" i="5" s="1"/>
  <c r="G878" i="5"/>
  <c r="H878" i="5" s="1"/>
  <c r="G879" i="5"/>
  <c r="H879" i="5" s="1"/>
  <c r="G880" i="5"/>
  <c r="H880" i="5" s="1"/>
  <c r="G881" i="5"/>
  <c r="H881" i="5" s="1"/>
  <c r="G882" i="5"/>
  <c r="H882" i="5" s="1"/>
  <c r="G883" i="5"/>
  <c r="H883" i="5" s="1"/>
  <c r="G884" i="5"/>
  <c r="H884" i="5" s="1"/>
  <c r="G885" i="5"/>
  <c r="H885" i="5" s="1"/>
  <c r="G886" i="5"/>
  <c r="H886" i="5" s="1"/>
  <c r="G887" i="5"/>
  <c r="H887" i="5" s="1"/>
  <c r="G888" i="5"/>
  <c r="H888" i="5" s="1"/>
  <c r="G889" i="5"/>
  <c r="H889" i="5" s="1"/>
  <c r="G890" i="5"/>
  <c r="H890" i="5" s="1"/>
  <c r="G891" i="5"/>
  <c r="H891" i="5" s="1"/>
  <c r="G892" i="5"/>
  <c r="H892" i="5" s="1"/>
  <c r="G893" i="5"/>
  <c r="H893" i="5" s="1"/>
  <c r="G894" i="5"/>
  <c r="H894" i="5" s="1"/>
  <c r="G895" i="5"/>
  <c r="H895" i="5" s="1"/>
  <c r="G896" i="5"/>
  <c r="H896" i="5" s="1"/>
  <c r="G897" i="5"/>
  <c r="H897" i="5" s="1"/>
  <c r="G898" i="5"/>
  <c r="H898" i="5" s="1"/>
  <c r="G899" i="5"/>
  <c r="H899" i="5" s="1"/>
  <c r="G900" i="5"/>
  <c r="H900" i="5" s="1"/>
  <c r="G901" i="5"/>
  <c r="H901" i="5" s="1"/>
  <c r="G902" i="5"/>
  <c r="H902" i="5" s="1"/>
  <c r="G903" i="5"/>
  <c r="H903" i="5" s="1"/>
  <c r="G904" i="5"/>
  <c r="H904" i="5" s="1"/>
  <c r="G905" i="5"/>
  <c r="H905" i="5" s="1"/>
  <c r="G906" i="5"/>
  <c r="H906" i="5" s="1"/>
  <c r="G907" i="5"/>
  <c r="H907" i="5" s="1"/>
  <c r="G908" i="5"/>
  <c r="H908" i="5" s="1"/>
  <c r="G909" i="5"/>
  <c r="H909" i="5" s="1"/>
  <c r="G910" i="5"/>
  <c r="H910" i="5" s="1"/>
  <c r="G911" i="5"/>
  <c r="H911" i="5" s="1"/>
  <c r="G912" i="5"/>
  <c r="H912" i="5" s="1"/>
  <c r="G913" i="5"/>
  <c r="H913" i="5" s="1"/>
  <c r="G914" i="5"/>
  <c r="H914" i="5" s="1"/>
  <c r="G915" i="5"/>
  <c r="H915" i="5" s="1"/>
  <c r="G916" i="5"/>
  <c r="H916" i="5" s="1"/>
  <c r="G917" i="5"/>
  <c r="H917" i="5" s="1"/>
  <c r="G918" i="5"/>
  <c r="H918" i="5" s="1"/>
  <c r="G919" i="5"/>
  <c r="H919" i="5" s="1"/>
  <c r="G920" i="5"/>
  <c r="H920" i="5" s="1"/>
  <c r="G921" i="5"/>
  <c r="H921" i="5" s="1"/>
  <c r="G922" i="5"/>
  <c r="H922" i="5" s="1"/>
  <c r="G923" i="5"/>
  <c r="H923" i="5" s="1"/>
  <c r="G924" i="5"/>
  <c r="H924" i="5" s="1"/>
  <c r="G925" i="5"/>
  <c r="H925" i="5" s="1"/>
  <c r="G926" i="5"/>
  <c r="H926" i="5" s="1"/>
  <c r="G927" i="5"/>
  <c r="H927" i="5" s="1"/>
  <c r="G928" i="5"/>
  <c r="H928" i="5" s="1"/>
  <c r="G929" i="5"/>
  <c r="H929" i="5" s="1"/>
  <c r="G930" i="5"/>
  <c r="H930" i="5" s="1"/>
  <c r="G931" i="5"/>
  <c r="H931" i="5" s="1"/>
  <c r="G932" i="5"/>
  <c r="H932" i="5" s="1"/>
  <c r="G933" i="5"/>
  <c r="H933" i="5" s="1"/>
  <c r="G934" i="5"/>
  <c r="H934" i="5" s="1"/>
  <c r="G935" i="5"/>
  <c r="H935" i="5" s="1"/>
  <c r="G936" i="5"/>
  <c r="H936" i="5" s="1"/>
  <c r="G937" i="5"/>
  <c r="H937" i="5" s="1"/>
  <c r="G938" i="5"/>
  <c r="H938" i="5" s="1"/>
  <c r="G939" i="5"/>
  <c r="H939" i="5" s="1"/>
  <c r="G940" i="5"/>
  <c r="H940" i="5" s="1"/>
  <c r="G941" i="5"/>
  <c r="H941" i="5" s="1"/>
  <c r="G942" i="5"/>
  <c r="H942" i="5" s="1"/>
  <c r="G943" i="5"/>
  <c r="H943" i="5" s="1"/>
  <c r="G944" i="5"/>
  <c r="H944" i="5" s="1"/>
  <c r="G945" i="5"/>
  <c r="H945" i="5" s="1"/>
  <c r="G946" i="5"/>
  <c r="H946" i="5" s="1"/>
  <c r="G947" i="5"/>
  <c r="H947" i="5" s="1"/>
  <c r="G948" i="5"/>
  <c r="H948" i="5" s="1"/>
  <c r="G949" i="5"/>
  <c r="H949" i="5" s="1"/>
  <c r="G950" i="5"/>
  <c r="H950" i="5" s="1"/>
  <c r="G951" i="5"/>
  <c r="H951" i="5" s="1"/>
  <c r="G952" i="5"/>
  <c r="H952" i="5" s="1"/>
  <c r="G953" i="5"/>
  <c r="H953" i="5" s="1"/>
  <c r="G954" i="5"/>
  <c r="H954" i="5" s="1"/>
  <c r="G955" i="5"/>
  <c r="H955" i="5" s="1"/>
  <c r="G956" i="5"/>
  <c r="H956" i="5" s="1"/>
  <c r="G957" i="5"/>
  <c r="H957" i="5" s="1"/>
  <c r="G958" i="5"/>
  <c r="H958" i="5" s="1"/>
  <c r="G959" i="5"/>
  <c r="H959" i="5" s="1"/>
  <c r="G960" i="5"/>
  <c r="H960" i="5" s="1"/>
  <c r="G961" i="5"/>
  <c r="H961" i="5" s="1"/>
  <c r="G962" i="5"/>
  <c r="H962" i="5" s="1"/>
  <c r="G963" i="5"/>
  <c r="H963" i="5" s="1"/>
  <c r="G964" i="5"/>
  <c r="H964" i="5" s="1"/>
  <c r="G965" i="5"/>
  <c r="H965" i="5" s="1"/>
  <c r="G966" i="5"/>
  <c r="H966" i="5" s="1"/>
  <c r="G967" i="5"/>
  <c r="H967" i="5" s="1"/>
  <c r="G968" i="5"/>
  <c r="H968" i="5" s="1"/>
  <c r="G969" i="5"/>
  <c r="H969" i="5" s="1"/>
  <c r="G970" i="5"/>
  <c r="H970" i="5" s="1"/>
  <c r="G971" i="5"/>
  <c r="H971" i="5" s="1"/>
  <c r="G972" i="5"/>
  <c r="H972" i="5" s="1"/>
  <c r="G973" i="5"/>
  <c r="H973" i="5" s="1"/>
  <c r="G974" i="5"/>
  <c r="H974" i="5" s="1"/>
  <c r="G975" i="5"/>
  <c r="H975" i="5" s="1"/>
  <c r="G976" i="5"/>
  <c r="H976" i="5" s="1"/>
  <c r="G977" i="5"/>
  <c r="H977" i="5" s="1"/>
  <c r="G978" i="5"/>
  <c r="H978" i="5" s="1"/>
  <c r="G979" i="5"/>
  <c r="H979" i="5" s="1"/>
  <c r="G980" i="5"/>
  <c r="H980" i="5" s="1"/>
  <c r="G981" i="5"/>
  <c r="H981" i="5" s="1"/>
  <c r="G982" i="5"/>
  <c r="H982" i="5" s="1"/>
  <c r="G983" i="5"/>
  <c r="H983" i="5" s="1"/>
  <c r="G984" i="5"/>
  <c r="H984" i="5" s="1"/>
  <c r="G985" i="5"/>
  <c r="H985" i="5" s="1"/>
  <c r="G986" i="5"/>
  <c r="H986" i="5" s="1"/>
  <c r="G987" i="5"/>
  <c r="H987" i="5" s="1"/>
  <c r="G988" i="5"/>
  <c r="H988" i="5" s="1"/>
  <c r="G989" i="5"/>
  <c r="H989" i="5" s="1"/>
  <c r="G990" i="5"/>
  <c r="H990" i="5" s="1"/>
  <c r="G991" i="5"/>
  <c r="H991" i="5" s="1"/>
  <c r="G992" i="5"/>
  <c r="H992" i="5" s="1"/>
  <c r="G993" i="5"/>
  <c r="H993" i="5" s="1"/>
  <c r="G994" i="5"/>
  <c r="H994" i="5" s="1"/>
  <c r="G995" i="5"/>
  <c r="H995" i="5" s="1"/>
  <c r="G996" i="5"/>
  <c r="H996" i="5" s="1"/>
  <c r="G997" i="5"/>
  <c r="H997" i="5" s="1"/>
  <c r="G998" i="5"/>
  <c r="H998" i="5" s="1"/>
  <c r="G999" i="5"/>
  <c r="H999" i="5" s="1"/>
  <c r="G1000" i="5"/>
  <c r="H1000" i="5" s="1"/>
  <c r="G1001" i="5"/>
  <c r="H1001" i="5" s="1"/>
  <c r="G1002" i="5"/>
  <c r="H1002" i="5" s="1"/>
  <c r="G1003" i="5"/>
  <c r="H1003" i="5" s="1"/>
  <c r="G1004" i="5"/>
  <c r="H1004" i="5" s="1"/>
  <c r="G1005" i="5"/>
  <c r="H1005" i="5" s="1"/>
  <c r="G1006" i="5"/>
  <c r="H1006" i="5" s="1"/>
  <c r="G1007" i="5"/>
  <c r="H1007" i="5" s="1"/>
  <c r="G1008" i="5"/>
  <c r="H1008" i="5" s="1"/>
  <c r="G1009" i="5"/>
  <c r="H1009" i="5" s="1"/>
  <c r="G1010" i="5"/>
  <c r="H1010" i="5" s="1"/>
  <c r="G1011" i="5"/>
  <c r="H1011" i="5" s="1"/>
  <c r="G1012" i="5"/>
  <c r="H1012" i="5" s="1"/>
  <c r="G1013" i="5"/>
  <c r="H1013" i="5" s="1"/>
  <c r="G1014" i="5"/>
  <c r="H1014" i="5" s="1"/>
  <c r="G1015" i="5"/>
  <c r="H1015" i="5" s="1"/>
  <c r="G1016" i="5"/>
  <c r="H1016" i="5" s="1"/>
  <c r="G1017" i="5"/>
  <c r="H1017" i="5" s="1"/>
  <c r="G1018" i="5"/>
  <c r="H1018" i="5" s="1"/>
  <c r="G1019" i="5"/>
  <c r="H1019" i="5" s="1"/>
  <c r="G1020" i="5"/>
  <c r="H1020" i="5" s="1"/>
  <c r="G1021" i="5"/>
  <c r="H1021" i="5" s="1"/>
  <c r="G1022" i="5"/>
  <c r="H1022" i="5" s="1"/>
  <c r="G1023" i="5"/>
  <c r="H1023" i="5" s="1"/>
  <c r="G1024" i="5"/>
  <c r="H1024" i="5" s="1"/>
  <c r="G1025" i="5"/>
  <c r="H1025" i="5" s="1"/>
  <c r="G1026" i="5"/>
  <c r="H1026" i="5" s="1"/>
  <c r="G1027" i="5"/>
  <c r="H1027" i="5" s="1"/>
  <c r="G1028" i="5"/>
  <c r="H1028" i="5" s="1"/>
  <c r="G1029" i="5"/>
  <c r="H1029" i="5" s="1"/>
  <c r="G1030" i="5"/>
  <c r="H1030" i="5" s="1"/>
  <c r="G1031" i="5"/>
  <c r="H1031" i="5" s="1"/>
  <c r="G1032" i="5"/>
  <c r="H1032" i="5" s="1"/>
  <c r="G1033" i="5"/>
  <c r="H1033" i="5" s="1"/>
  <c r="G1034" i="5"/>
  <c r="H1034" i="5" s="1"/>
  <c r="G1035" i="5"/>
  <c r="H1035" i="5" s="1"/>
  <c r="G1036" i="5"/>
  <c r="H1036" i="5" s="1"/>
  <c r="G1037" i="5"/>
  <c r="H1037" i="5" s="1"/>
  <c r="G1038" i="5"/>
  <c r="H1038" i="5" s="1"/>
  <c r="G1039" i="5"/>
  <c r="H1039" i="5" s="1"/>
  <c r="G1040" i="5"/>
  <c r="H1040" i="5" s="1"/>
  <c r="G1041" i="5"/>
  <c r="H1041" i="5" s="1"/>
  <c r="G1042" i="5"/>
  <c r="H1042" i="5" s="1"/>
  <c r="G1043" i="5"/>
  <c r="H1043" i="5" s="1"/>
  <c r="G1044" i="5"/>
  <c r="H1044" i="5" s="1"/>
  <c r="G1045" i="5"/>
  <c r="H1045" i="5" s="1"/>
  <c r="G1046" i="5"/>
  <c r="H1046" i="5" s="1"/>
  <c r="G1047" i="5"/>
  <c r="H1047" i="5" s="1"/>
  <c r="G1048" i="5"/>
  <c r="H1048" i="5" s="1"/>
  <c r="G1049" i="5"/>
  <c r="H1049" i="5" s="1"/>
  <c r="G1050" i="5"/>
  <c r="H1050" i="5" s="1"/>
  <c r="G1051" i="5"/>
  <c r="H1051" i="5" s="1"/>
  <c r="G1052" i="5"/>
  <c r="H1052" i="5" s="1"/>
  <c r="G1053" i="5"/>
  <c r="H1053" i="5" s="1"/>
  <c r="G1054" i="5"/>
  <c r="H1054" i="5" s="1"/>
  <c r="G1055" i="5"/>
  <c r="H1055" i="5" s="1"/>
  <c r="G1056" i="5"/>
  <c r="H1056" i="5" s="1"/>
  <c r="G1057" i="5"/>
  <c r="H1057" i="5" s="1"/>
  <c r="G1058" i="5"/>
  <c r="H1058" i="5" s="1"/>
  <c r="G1059" i="5"/>
  <c r="H1059" i="5" s="1"/>
  <c r="G1060" i="5"/>
  <c r="H1060" i="5" s="1"/>
  <c r="G1061" i="5"/>
  <c r="H1061" i="5" s="1"/>
  <c r="G1062" i="5"/>
  <c r="H1062" i="5" s="1"/>
  <c r="G1063" i="5"/>
  <c r="H1063" i="5" s="1"/>
  <c r="G1064" i="5"/>
  <c r="H1064" i="5" s="1"/>
  <c r="G1065" i="5"/>
  <c r="H1065" i="5" s="1"/>
  <c r="G1066" i="5"/>
  <c r="H1066" i="5" s="1"/>
  <c r="G1067" i="5"/>
  <c r="H1067" i="5" s="1"/>
  <c r="G1068" i="5"/>
  <c r="H1068" i="5" s="1"/>
  <c r="G1069" i="5"/>
  <c r="H1069" i="5" s="1"/>
  <c r="G1070" i="5"/>
  <c r="H1070" i="5" s="1"/>
  <c r="G1071" i="5"/>
  <c r="H1071" i="5" s="1"/>
  <c r="G1072" i="5"/>
  <c r="H1072" i="5" s="1"/>
  <c r="G1073" i="5"/>
  <c r="H1073" i="5" s="1"/>
  <c r="G1074" i="5"/>
  <c r="H1074" i="5" s="1"/>
  <c r="G1075" i="5"/>
  <c r="H1075" i="5" s="1"/>
  <c r="G1076" i="5"/>
  <c r="H1076" i="5" s="1"/>
  <c r="G1077" i="5"/>
  <c r="H1077" i="5" s="1"/>
  <c r="G1078" i="5"/>
  <c r="H1078" i="5" s="1"/>
  <c r="G1079" i="5"/>
  <c r="H1079" i="5" s="1"/>
  <c r="G1080" i="5"/>
  <c r="H1080" i="5" s="1"/>
  <c r="G1081" i="5"/>
  <c r="H1081" i="5" s="1"/>
  <c r="G1082" i="5"/>
  <c r="H1082" i="5" s="1"/>
  <c r="G1083" i="5"/>
  <c r="H1083" i="5" s="1"/>
  <c r="G1084" i="5"/>
  <c r="H1084" i="5" s="1"/>
  <c r="G1085" i="5"/>
  <c r="H1085" i="5" s="1"/>
  <c r="G1086" i="5"/>
  <c r="H1086" i="5" s="1"/>
  <c r="G1087" i="5"/>
  <c r="H1087" i="5" s="1"/>
  <c r="G1088" i="5"/>
  <c r="H1088" i="5" s="1"/>
  <c r="G1089" i="5"/>
  <c r="H1089" i="5" s="1"/>
  <c r="G1090" i="5"/>
  <c r="H1090" i="5" s="1"/>
  <c r="G1091" i="5"/>
  <c r="H1091" i="5" s="1"/>
  <c r="G1092" i="5"/>
  <c r="H1092" i="5" s="1"/>
  <c r="G1093" i="5"/>
  <c r="H1093" i="5" s="1"/>
  <c r="G1094" i="5"/>
  <c r="H1094" i="5" s="1"/>
  <c r="G1095" i="5"/>
  <c r="H1095" i="5" s="1"/>
  <c r="G1096" i="5"/>
  <c r="H1096" i="5" s="1"/>
  <c r="G1097" i="5"/>
  <c r="H1097" i="5" s="1"/>
  <c r="G1098" i="5"/>
  <c r="H1098" i="5" s="1"/>
  <c r="G1099" i="5"/>
  <c r="H1099" i="5" s="1"/>
  <c r="G1100" i="5"/>
  <c r="H1100" i="5" s="1"/>
  <c r="G1101" i="5"/>
  <c r="H1101" i="5" s="1"/>
  <c r="G1102" i="5"/>
  <c r="H1102" i="5" s="1"/>
  <c r="G1103" i="5"/>
  <c r="H1103" i="5" s="1"/>
  <c r="G1104" i="5"/>
  <c r="H1104" i="5" s="1"/>
  <c r="G1105" i="5"/>
  <c r="H1105" i="5" s="1"/>
  <c r="G1106" i="5"/>
  <c r="H1106" i="5" s="1"/>
  <c r="G1107" i="5"/>
  <c r="H1107" i="5" s="1"/>
  <c r="G1108" i="5"/>
  <c r="H1108" i="5" s="1"/>
  <c r="G1109" i="5"/>
  <c r="H1109" i="5" s="1"/>
  <c r="G1110" i="5"/>
  <c r="H1110" i="5" s="1"/>
  <c r="G1111" i="5"/>
  <c r="H1111" i="5" s="1"/>
  <c r="G1112" i="5"/>
  <c r="H1112" i="5" s="1"/>
  <c r="G1113" i="5"/>
  <c r="H1113" i="5" s="1"/>
  <c r="G1114" i="5"/>
  <c r="H1114" i="5" s="1"/>
  <c r="G1115" i="5"/>
  <c r="H1115" i="5" s="1"/>
  <c r="G1116" i="5"/>
  <c r="H1116" i="5" s="1"/>
  <c r="G1117" i="5"/>
  <c r="H1117" i="5" s="1"/>
  <c r="G1118" i="5"/>
  <c r="H1118" i="5" s="1"/>
  <c r="G1119" i="5"/>
  <c r="H1119" i="5" s="1"/>
  <c r="G1120" i="5"/>
  <c r="H1120" i="5" s="1"/>
  <c r="G1121" i="5"/>
  <c r="H1121" i="5" s="1"/>
  <c r="G1122" i="5"/>
  <c r="H1122" i="5" s="1"/>
  <c r="G1123" i="5"/>
  <c r="H1123" i="5" s="1"/>
  <c r="G1124" i="5"/>
  <c r="H1124" i="5" s="1"/>
  <c r="G1125" i="5"/>
  <c r="H1125" i="5" s="1"/>
  <c r="G1126" i="5"/>
  <c r="H1126" i="5" s="1"/>
  <c r="G1127" i="5"/>
  <c r="H1127" i="5" s="1"/>
  <c r="G1128" i="5"/>
  <c r="H1128" i="5" s="1"/>
  <c r="G1129" i="5"/>
  <c r="H1129" i="5" s="1"/>
  <c r="G1130" i="5"/>
  <c r="H1130" i="5" s="1"/>
  <c r="G1131" i="5"/>
  <c r="H1131" i="5" s="1"/>
  <c r="G1132" i="5"/>
  <c r="H1132" i="5" s="1"/>
  <c r="G1133" i="5"/>
  <c r="H1133" i="5" s="1"/>
  <c r="G1134" i="5"/>
  <c r="H1134" i="5" s="1"/>
  <c r="G1135" i="5"/>
  <c r="H1135" i="5" s="1"/>
  <c r="G1136" i="5"/>
  <c r="H1136" i="5" s="1"/>
  <c r="G1137" i="5"/>
  <c r="H1137" i="5" s="1"/>
  <c r="G1138" i="5"/>
  <c r="H1138" i="5" s="1"/>
  <c r="G1139" i="5"/>
  <c r="H1139" i="5" s="1"/>
  <c r="G1140" i="5"/>
  <c r="H1140" i="5" s="1"/>
  <c r="G1141" i="5"/>
  <c r="H1141" i="5" s="1"/>
  <c r="G1142" i="5"/>
  <c r="H1142" i="5" s="1"/>
  <c r="G1143" i="5"/>
  <c r="H1143" i="5" s="1"/>
  <c r="G1144" i="5"/>
  <c r="H1144" i="5" s="1"/>
  <c r="G1145" i="5"/>
  <c r="H1145" i="5" s="1"/>
  <c r="G1146" i="5"/>
  <c r="H1146" i="5" s="1"/>
  <c r="G1147" i="5"/>
  <c r="H1147" i="5" s="1"/>
  <c r="G1148" i="5"/>
  <c r="H1148" i="5" s="1"/>
  <c r="G1149" i="5"/>
  <c r="H1149" i="5" s="1"/>
  <c r="G1150" i="5"/>
  <c r="H1150" i="5" s="1"/>
  <c r="G1151" i="5"/>
  <c r="H1151" i="5" s="1"/>
  <c r="G1152" i="5"/>
  <c r="H1152" i="5" s="1"/>
  <c r="G1153" i="5"/>
  <c r="H1153" i="5" s="1"/>
  <c r="G1154" i="5"/>
  <c r="H1154" i="5" s="1"/>
  <c r="G1155" i="5"/>
  <c r="H1155" i="5" s="1"/>
  <c r="G1156" i="5"/>
  <c r="H1156" i="5" s="1"/>
  <c r="G1157" i="5"/>
  <c r="H1157" i="5" s="1"/>
  <c r="G1158" i="5"/>
  <c r="H1158" i="5" s="1"/>
  <c r="G1159" i="5"/>
  <c r="H1159" i="5" s="1"/>
  <c r="G1160" i="5"/>
  <c r="H1160" i="5" s="1"/>
  <c r="G1161" i="5"/>
  <c r="H1161" i="5" s="1"/>
  <c r="G1162" i="5"/>
  <c r="H1162" i="5" s="1"/>
  <c r="G1163" i="5"/>
  <c r="H1163" i="5" s="1"/>
  <c r="G1164" i="5"/>
  <c r="H1164" i="5" s="1"/>
  <c r="G1165" i="5"/>
  <c r="H1165" i="5" s="1"/>
  <c r="G1166" i="5"/>
  <c r="H1166" i="5" s="1"/>
  <c r="G1167" i="5"/>
  <c r="H1167" i="5" s="1"/>
  <c r="G1168" i="5"/>
  <c r="H1168" i="5" s="1"/>
  <c r="G1169" i="5"/>
  <c r="H1169" i="5" s="1"/>
  <c r="G1170" i="5"/>
  <c r="H1170" i="5" s="1"/>
  <c r="G1171" i="5"/>
  <c r="H1171" i="5" s="1"/>
  <c r="G1172" i="5"/>
  <c r="H1172" i="5" s="1"/>
  <c r="G1173" i="5"/>
  <c r="H1173" i="5" s="1"/>
  <c r="G1174" i="5"/>
  <c r="H1174" i="5" s="1"/>
  <c r="G1175" i="5"/>
  <c r="H1175" i="5" s="1"/>
  <c r="G1176" i="5"/>
  <c r="H1176" i="5" s="1"/>
  <c r="G1177" i="5"/>
  <c r="H1177" i="5" s="1"/>
  <c r="G1178" i="5"/>
  <c r="H1178" i="5" s="1"/>
  <c r="G1179" i="5"/>
  <c r="H1179" i="5" s="1"/>
  <c r="G1180" i="5"/>
  <c r="H1180" i="5" s="1"/>
  <c r="G1181" i="5"/>
  <c r="H1181" i="5" s="1"/>
  <c r="G1182" i="5"/>
  <c r="H1182" i="5" s="1"/>
  <c r="G1183" i="5"/>
  <c r="H1183" i="5" s="1"/>
  <c r="G1184" i="5"/>
  <c r="H1184" i="5" s="1"/>
  <c r="G1185" i="5"/>
  <c r="H1185" i="5" s="1"/>
  <c r="G1186" i="5"/>
  <c r="H1186" i="5" s="1"/>
  <c r="G1187" i="5"/>
  <c r="H1187" i="5" s="1"/>
  <c r="G1188" i="5"/>
  <c r="H1188" i="5" s="1"/>
  <c r="G1189" i="5"/>
  <c r="H1189" i="5" s="1"/>
  <c r="G1190" i="5"/>
  <c r="H1190" i="5" s="1"/>
  <c r="G1191" i="5"/>
  <c r="H1191" i="5" s="1"/>
  <c r="G1192" i="5"/>
  <c r="H1192" i="5" s="1"/>
  <c r="G1193" i="5"/>
  <c r="H1193" i="5" s="1"/>
  <c r="G1194" i="5"/>
  <c r="H1194" i="5" s="1"/>
  <c r="G1195" i="5"/>
  <c r="H1195" i="5" s="1"/>
  <c r="G1196" i="5"/>
  <c r="H1196" i="5" s="1"/>
  <c r="G1197" i="5"/>
  <c r="H1197" i="5" s="1"/>
  <c r="G1198" i="5"/>
  <c r="H1198" i="5" s="1"/>
  <c r="G1199" i="5"/>
  <c r="H1199" i="5" s="1"/>
  <c r="G1200" i="5"/>
  <c r="H1200" i="5" s="1"/>
  <c r="G1201" i="5"/>
  <c r="H1201" i="5" s="1"/>
  <c r="G1202" i="5"/>
  <c r="H1202" i="5" s="1"/>
  <c r="G1203" i="5"/>
  <c r="H1203" i="5" s="1"/>
  <c r="G1204" i="5"/>
  <c r="H1204" i="5" s="1"/>
  <c r="G1205" i="5"/>
  <c r="H1205" i="5" s="1"/>
  <c r="G1206" i="5"/>
  <c r="H1206" i="5" s="1"/>
  <c r="G1207" i="5"/>
  <c r="H1207" i="5" s="1"/>
  <c r="G1208" i="5"/>
  <c r="H1208" i="5" s="1"/>
  <c r="G1209" i="5"/>
  <c r="H1209" i="5" s="1"/>
  <c r="G1210" i="5"/>
  <c r="H1210" i="5" s="1"/>
  <c r="G1211" i="5"/>
  <c r="H1211" i="5" s="1"/>
  <c r="G1212" i="5"/>
  <c r="H1212" i="5" s="1"/>
  <c r="G1213" i="5"/>
  <c r="H1213" i="5" s="1"/>
  <c r="G1214" i="5"/>
  <c r="H1214" i="5" s="1"/>
  <c r="G1215" i="5"/>
  <c r="H1215" i="5" s="1"/>
  <c r="G1216" i="5"/>
  <c r="H1216" i="5" s="1"/>
  <c r="G1217" i="5"/>
  <c r="H1217" i="5" s="1"/>
  <c r="G1218" i="5"/>
  <c r="H1218" i="5" s="1"/>
  <c r="G1219" i="5"/>
  <c r="H1219" i="5" s="1"/>
  <c r="G1220" i="5"/>
  <c r="H1220" i="5" s="1"/>
  <c r="G1221" i="5"/>
  <c r="H1221" i="5" s="1"/>
  <c r="G1222" i="5"/>
  <c r="H1222" i="5" s="1"/>
  <c r="G1223" i="5"/>
  <c r="H1223" i="5" s="1"/>
  <c r="G1224" i="5"/>
  <c r="H1224" i="5" s="1"/>
  <c r="G1225" i="5"/>
  <c r="H1225" i="5" s="1"/>
  <c r="G1226" i="5"/>
  <c r="H1226" i="5" s="1"/>
  <c r="G1227" i="5"/>
  <c r="H1227" i="5" s="1"/>
  <c r="G1228" i="5"/>
  <c r="H1228" i="5" s="1"/>
  <c r="G1229" i="5"/>
  <c r="H1229" i="5" s="1"/>
  <c r="G1230" i="5"/>
  <c r="H1230" i="5" s="1"/>
  <c r="G1231" i="5"/>
  <c r="H1231" i="5" s="1"/>
  <c r="G1232" i="5"/>
  <c r="H1232" i="5" s="1"/>
  <c r="G1233" i="5"/>
  <c r="H1233" i="5" s="1"/>
  <c r="G1234" i="5"/>
  <c r="H1234" i="5" s="1"/>
  <c r="G1235" i="5"/>
  <c r="H1235" i="5" s="1"/>
  <c r="G1236" i="5"/>
  <c r="H1236" i="5" s="1"/>
  <c r="G1237" i="5"/>
  <c r="H1237" i="5" s="1"/>
  <c r="G1238" i="5"/>
  <c r="H1238" i="5" s="1"/>
  <c r="G1239" i="5"/>
  <c r="H1239" i="5" s="1"/>
  <c r="G1240" i="5"/>
  <c r="H1240" i="5" s="1"/>
  <c r="G1241" i="5"/>
  <c r="H1241" i="5" s="1"/>
  <c r="G1242" i="5"/>
  <c r="H1242" i="5" s="1"/>
  <c r="G1243" i="5"/>
  <c r="H1243" i="5" s="1"/>
  <c r="G1244" i="5"/>
  <c r="H1244" i="5" s="1"/>
  <c r="G1245" i="5"/>
  <c r="H1245" i="5" s="1"/>
  <c r="G1246" i="5"/>
  <c r="H1246" i="5" s="1"/>
  <c r="G1247" i="5"/>
  <c r="H1247" i="5" s="1"/>
  <c r="G1248" i="5"/>
  <c r="H1248" i="5" s="1"/>
  <c r="G1249" i="5"/>
  <c r="H1249" i="5" s="1"/>
  <c r="G1250" i="5"/>
  <c r="H1250" i="5" s="1"/>
  <c r="G1251" i="5"/>
  <c r="H1251" i="5" s="1"/>
  <c r="G1252" i="5"/>
  <c r="H1252" i="5" s="1"/>
  <c r="G1253" i="5"/>
  <c r="H1253" i="5" s="1"/>
  <c r="G1254" i="5"/>
  <c r="H1254" i="5" s="1"/>
  <c r="G1255" i="5"/>
  <c r="H1255" i="5" s="1"/>
  <c r="G1256" i="5"/>
  <c r="H1256" i="5" s="1"/>
  <c r="G1257" i="5"/>
  <c r="H1257" i="5" s="1"/>
  <c r="G1258" i="5"/>
  <c r="H1258" i="5" s="1"/>
  <c r="G1259" i="5"/>
  <c r="H1259" i="5" s="1"/>
  <c r="G1260" i="5"/>
  <c r="H1260" i="5" s="1"/>
  <c r="G1261" i="5"/>
  <c r="H1261" i="5" s="1"/>
  <c r="G1262" i="5"/>
  <c r="H1262" i="5" s="1"/>
  <c r="G1263" i="5"/>
  <c r="H1263" i="5" s="1"/>
  <c r="G1264" i="5"/>
  <c r="H1264" i="5" s="1"/>
  <c r="G1265" i="5"/>
  <c r="H1265" i="5" s="1"/>
  <c r="G1266" i="5"/>
  <c r="H1266" i="5" s="1"/>
  <c r="G1267" i="5"/>
  <c r="H1267" i="5" s="1"/>
  <c r="G1268" i="5"/>
  <c r="H1268" i="5" s="1"/>
  <c r="G1269" i="5"/>
  <c r="H1269" i="5" s="1"/>
  <c r="G1270" i="5"/>
  <c r="H1270" i="5" s="1"/>
  <c r="G1271" i="5"/>
  <c r="H1271" i="5" s="1"/>
  <c r="G1272" i="5"/>
  <c r="H1272" i="5" s="1"/>
  <c r="G1273" i="5"/>
  <c r="H1273" i="5" s="1"/>
  <c r="G1274" i="5"/>
  <c r="H1274" i="5" s="1"/>
  <c r="G1275" i="5"/>
  <c r="H1275" i="5" s="1"/>
  <c r="G1276" i="5"/>
  <c r="H1276" i="5" s="1"/>
  <c r="G1277" i="5"/>
  <c r="H1277" i="5" s="1"/>
  <c r="G1278" i="5"/>
  <c r="H1278" i="5" s="1"/>
  <c r="G1279" i="5"/>
  <c r="H1279" i="5" s="1"/>
  <c r="G1280" i="5"/>
  <c r="H1280" i="5" s="1"/>
  <c r="G1281" i="5"/>
  <c r="H1281" i="5" s="1"/>
  <c r="G1282" i="5"/>
  <c r="H1282" i="5" s="1"/>
  <c r="G1283" i="5"/>
  <c r="H1283" i="5" s="1"/>
  <c r="G1284" i="5"/>
  <c r="H1284" i="5" s="1"/>
  <c r="G1285" i="5"/>
  <c r="H1285" i="5" s="1"/>
  <c r="G1286" i="5"/>
  <c r="H1286" i="5" s="1"/>
  <c r="G1287" i="5"/>
  <c r="H1287" i="5" s="1"/>
  <c r="G1288" i="5"/>
  <c r="H1288" i="5" s="1"/>
  <c r="G1289" i="5"/>
  <c r="H1289" i="5" s="1"/>
  <c r="G1290" i="5"/>
  <c r="H1290" i="5" s="1"/>
  <c r="G1291" i="5"/>
  <c r="H1291" i="5" s="1"/>
  <c r="G1292" i="5"/>
  <c r="H1292" i="5" s="1"/>
  <c r="G1293" i="5"/>
  <c r="H1293" i="5" s="1"/>
  <c r="G1294" i="5"/>
  <c r="H1294" i="5" s="1"/>
  <c r="G1295" i="5"/>
  <c r="H1295" i="5" s="1"/>
  <c r="G1296" i="5"/>
  <c r="H1296" i="5" s="1"/>
  <c r="G1297" i="5"/>
  <c r="H1297" i="5" s="1"/>
  <c r="G1298" i="5"/>
  <c r="H1298" i="5" s="1"/>
  <c r="G1299" i="5"/>
  <c r="H1299" i="5" s="1"/>
  <c r="G1300" i="5"/>
  <c r="H1300" i="5" s="1"/>
  <c r="G1301" i="5"/>
  <c r="H1301" i="5" s="1"/>
  <c r="G1302" i="5"/>
  <c r="H1302" i="5" s="1"/>
  <c r="G1303" i="5"/>
  <c r="H1303" i="5" s="1"/>
  <c r="G1304" i="5"/>
  <c r="H1304" i="5" s="1"/>
  <c r="G1305" i="5"/>
  <c r="H1305" i="5" s="1"/>
  <c r="G1306" i="5"/>
  <c r="H1306" i="5" s="1"/>
  <c r="G1307" i="5"/>
  <c r="H1307" i="5" s="1"/>
  <c r="G1308" i="5"/>
  <c r="H1308" i="5" s="1"/>
  <c r="G1309" i="5"/>
  <c r="H1309" i="5" s="1"/>
  <c r="G1310" i="5"/>
  <c r="H1310" i="5" s="1"/>
  <c r="G1311" i="5"/>
  <c r="H1311" i="5" s="1"/>
  <c r="G1312" i="5"/>
  <c r="H1312" i="5" s="1"/>
  <c r="G1313" i="5"/>
  <c r="H1313" i="5" s="1"/>
  <c r="G1314" i="5"/>
  <c r="H1314" i="5" s="1"/>
  <c r="G1315" i="5"/>
  <c r="H1315" i="5" s="1"/>
  <c r="G1316" i="5"/>
  <c r="H1316" i="5" s="1"/>
  <c r="G1317" i="5"/>
  <c r="H1317" i="5" s="1"/>
  <c r="G1318" i="5"/>
  <c r="H1318" i="5" s="1"/>
  <c r="G1319" i="5"/>
  <c r="H1319" i="5" s="1"/>
  <c r="G1320" i="5"/>
  <c r="H1320" i="5" s="1"/>
  <c r="G1321" i="5"/>
  <c r="H1321" i="5" s="1"/>
  <c r="G1322" i="5"/>
  <c r="H1322" i="5" s="1"/>
  <c r="G1323" i="5"/>
  <c r="H1323" i="5" s="1"/>
  <c r="G1324" i="5"/>
  <c r="H1324" i="5" s="1"/>
  <c r="G1325" i="5"/>
  <c r="H1325" i="5" s="1"/>
  <c r="G1326" i="5"/>
  <c r="H1326" i="5" s="1"/>
  <c r="G1327" i="5"/>
  <c r="H1327" i="5" s="1"/>
  <c r="G1328" i="5"/>
  <c r="H1328" i="5" s="1"/>
  <c r="G1329" i="5"/>
  <c r="H1329" i="5" s="1"/>
  <c r="G1330" i="5"/>
  <c r="H1330" i="5" s="1"/>
  <c r="G1331" i="5"/>
  <c r="H1331" i="5" s="1"/>
  <c r="G1332" i="5"/>
  <c r="H1332" i="5" s="1"/>
  <c r="G1333" i="5"/>
  <c r="H1333" i="5" s="1"/>
  <c r="G1334" i="5"/>
  <c r="H1334" i="5" s="1"/>
  <c r="G1335" i="5"/>
  <c r="H1335" i="5" s="1"/>
  <c r="G1336" i="5"/>
  <c r="H1336" i="5" s="1"/>
  <c r="G1337" i="5"/>
  <c r="H1337" i="5" s="1"/>
  <c r="G1338" i="5"/>
  <c r="H1338" i="5" s="1"/>
  <c r="G1339" i="5"/>
  <c r="H1339" i="5" s="1"/>
  <c r="G1340" i="5"/>
  <c r="H1340" i="5" s="1"/>
  <c r="G1341" i="5"/>
  <c r="H1341" i="5" s="1"/>
  <c r="G1342" i="5"/>
  <c r="H1342" i="5" s="1"/>
  <c r="G1343" i="5"/>
  <c r="H1343" i="5" s="1"/>
  <c r="G1344" i="5"/>
  <c r="H1344" i="5" s="1"/>
  <c r="G1345" i="5"/>
  <c r="H1345" i="5" s="1"/>
  <c r="G1346" i="5"/>
  <c r="H1346" i="5" s="1"/>
  <c r="G1347" i="5"/>
  <c r="H1347" i="5" s="1"/>
  <c r="G1348" i="5"/>
  <c r="H1348" i="5" s="1"/>
  <c r="G1349" i="5"/>
  <c r="H1349" i="5" s="1"/>
  <c r="G1350" i="5"/>
  <c r="H1350" i="5" s="1"/>
  <c r="G1351" i="5"/>
  <c r="H1351" i="5" s="1"/>
  <c r="G1352" i="5"/>
  <c r="H1352" i="5" s="1"/>
  <c r="G1353" i="5"/>
  <c r="H1353" i="5" s="1"/>
  <c r="G1354" i="5"/>
  <c r="H1354" i="5" s="1"/>
  <c r="G1355" i="5"/>
  <c r="H1355" i="5" s="1"/>
  <c r="G1356" i="5"/>
  <c r="H1356" i="5" s="1"/>
  <c r="G1357" i="5"/>
  <c r="H1357" i="5" s="1"/>
  <c r="G1358" i="5"/>
  <c r="H1358" i="5" s="1"/>
  <c r="G1359" i="5"/>
  <c r="H1359" i="5" s="1"/>
  <c r="G1360" i="5"/>
  <c r="H1360" i="5" s="1"/>
  <c r="G1361" i="5"/>
  <c r="H1361" i="5" s="1"/>
  <c r="G1362" i="5"/>
  <c r="H1362" i="5" s="1"/>
  <c r="G1363" i="5"/>
  <c r="H1363" i="5" s="1"/>
  <c r="G1364" i="5"/>
  <c r="H1364" i="5" s="1"/>
  <c r="G1365" i="5"/>
  <c r="H1365" i="5" s="1"/>
  <c r="G1366" i="5"/>
  <c r="H1366" i="5" s="1"/>
  <c r="G1367" i="5"/>
  <c r="H1367" i="5" s="1"/>
  <c r="G1368" i="5"/>
  <c r="H1368" i="5" s="1"/>
  <c r="G1369" i="5"/>
  <c r="H1369" i="5" s="1"/>
  <c r="G1370" i="5"/>
  <c r="H1370" i="5" s="1"/>
  <c r="G1371" i="5"/>
  <c r="H1371" i="5" s="1"/>
  <c r="G1372" i="5"/>
  <c r="H1372" i="5" s="1"/>
  <c r="G1373" i="5"/>
  <c r="H1373" i="5" s="1"/>
  <c r="G1374" i="5"/>
  <c r="H1374" i="5" s="1"/>
  <c r="G1375" i="5"/>
  <c r="H1375" i="5" s="1"/>
  <c r="G1376" i="5"/>
  <c r="H1376" i="5" s="1"/>
  <c r="G1377" i="5"/>
  <c r="H1377" i="5" s="1"/>
  <c r="G1378" i="5"/>
  <c r="H1378" i="5" s="1"/>
  <c r="G1379" i="5"/>
  <c r="H1379" i="5" s="1"/>
  <c r="G1380" i="5"/>
  <c r="H1380" i="5" s="1"/>
  <c r="G1381" i="5"/>
  <c r="H1381" i="5" s="1"/>
  <c r="G1382" i="5"/>
  <c r="H1382" i="5" s="1"/>
  <c r="G1383" i="5"/>
  <c r="H1383" i="5" s="1"/>
  <c r="G1384" i="5"/>
  <c r="H1384" i="5" s="1"/>
  <c r="G1385" i="5"/>
  <c r="H1385" i="5" s="1"/>
  <c r="G1386" i="5"/>
  <c r="H1386" i="5" s="1"/>
  <c r="G1387" i="5"/>
  <c r="H1387" i="5" s="1"/>
  <c r="G1388" i="5"/>
  <c r="H1388" i="5" s="1"/>
  <c r="G1389" i="5"/>
  <c r="H1389" i="5" s="1"/>
  <c r="G1390" i="5"/>
  <c r="H1390" i="5" s="1"/>
  <c r="G1391" i="5"/>
  <c r="H1391" i="5" s="1"/>
  <c r="G1392" i="5"/>
  <c r="H1392" i="5" s="1"/>
  <c r="G1393" i="5"/>
  <c r="H1393" i="5" s="1"/>
  <c r="G1394" i="5"/>
  <c r="H1394" i="5" s="1"/>
  <c r="G1395" i="5"/>
  <c r="H1395" i="5" s="1"/>
  <c r="G1396" i="5"/>
  <c r="H1396" i="5" s="1"/>
  <c r="G1397" i="5"/>
  <c r="H1397" i="5" s="1"/>
  <c r="G1398" i="5"/>
  <c r="H1398" i="5" s="1"/>
  <c r="G1399" i="5"/>
  <c r="H1399" i="5" s="1"/>
  <c r="G1400" i="5"/>
  <c r="H1400" i="5" s="1"/>
  <c r="G1401" i="5"/>
  <c r="H1401" i="5" s="1"/>
  <c r="G1402" i="5"/>
  <c r="H1402" i="5" s="1"/>
  <c r="G1403" i="5"/>
  <c r="H1403" i="5" s="1"/>
  <c r="G1404" i="5"/>
  <c r="H1404" i="5" s="1"/>
  <c r="G1405" i="5"/>
  <c r="H1405" i="5" s="1"/>
  <c r="G1406" i="5"/>
  <c r="H1406" i="5" s="1"/>
  <c r="G1407" i="5"/>
  <c r="H1407" i="5" s="1"/>
  <c r="G1408" i="5"/>
  <c r="H1408" i="5" s="1"/>
  <c r="G1409" i="5"/>
  <c r="H1409" i="5" s="1"/>
  <c r="G1410" i="5"/>
  <c r="H1410" i="5" s="1"/>
  <c r="G1411" i="5"/>
  <c r="H1411" i="5" s="1"/>
  <c r="G1412" i="5"/>
  <c r="H1412" i="5" s="1"/>
  <c r="G1413" i="5"/>
  <c r="H1413" i="5" s="1"/>
  <c r="G1414" i="5"/>
  <c r="H1414" i="5" s="1"/>
  <c r="G1415" i="5"/>
  <c r="H1415" i="5" s="1"/>
  <c r="G1416" i="5"/>
  <c r="H1416" i="5" s="1"/>
  <c r="G1417" i="5"/>
  <c r="H1417" i="5" s="1"/>
  <c r="G1418" i="5"/>
  <c r="H1418" i="5" s="1"/>
  <c r="G1419" i="5"/>
  <c r="H1419" i="5" s="1"/>
  <c r="G1420" i="5"/>
  <c r="H1420" i="5" s="1"/>
  <c r="G1421" i="5"/>
  <c r="H1421" i="5" s="1"/>
  <c r="G1422" i="5"/>
  <c r="H1422" i="5" s="1"/>
  <c r="G1423" i="5"/>
  <c r="H1423" i="5" s="1"/>
  <c r="G1424" i="5"/>
  <c r="H1424" i="5" s="1"/>
  <c r="G1425" i="5"/>
  <c r="H1425" i="5" s="1"/>
  <c r="G1426" i="5"/>
  <c r="H1426" i="5" s="1"/>
  <c r="G1427" i="5"/>
  <c r="H1427" i="5" s="1"/>
  <c r="G1428" i="5"/>
  <c r="H1428" i="5" s="1"/>
  <c r="G1429" i="5"/>
  <c r="H1429" i="5" s="1"/>
  <c r="G1430" i="5"/>
  <c r="H1430" i="5" s="1"/>
  <c r="G1431" i="5"/>
  <c r="H1431" i="5" s="1"/>
  <c r="G1432" i="5"/>
  <c r="H1432" i="5" s="1"/>
  <c r="G1433" i="5"/>
  <c r="H1433" i="5" s="1"/>
  <c r="G1434" i="5"/>
  <c r="H1434" i="5" s="1"/>
  <c r="G1435" i="5"/>
  <c r="H1435" i="5" s="1"/>
  <c r="G1436" i="5"/>
  <c r="H1436" i="5" s="1"/>
  <c r="G1437" i="5"/>
  <c r="H1437" i="5" s="1"/>
  <c r="G1438" i="5"/>
  <c r="H1438" i="5" s="1"/>
  <c r="G1439" i="5"/>
  <c r="H1439" i="5" s="1"/>
  <c r="G1440" i="5"/>
  <c r="H1440" i="5" s="1"/>
  <c r="G1441" i="5"/>
  <c r="H1441" i="5" s="1"/>
  <c r="G1442" i="5"/>
  <c r="H1442" i="5" s="1"/>
  <c r="G1443" i="5"/>
  <c r="H1443" i="5" s="1"/>
  <c r="G1444" i="5"/>
  <c r="H1444" i="5" s="1"/>
  <c r="G1445" i="5"/>
  <c r="H1445" i="5" s="1"/>
  <c r="G1446" i="5"/>
  <c r="H1446" i="5" s="1"/>
  <c r="G1447" i="5"/>
  <c r="H1447" i="5" s="1"/>
  <c r="G1448" i="5"/>
  <c r="H1448" i="5" s="1"/>
  <c r="G1449" i="5"/>
  <c r="H1449" i="5" s="1"/>
  <c r="G1450" i="5"/>
  <c r="H1450" i="5" s="1"/>
  <c r="G1451" i="5"/>
  <c r="H1451" i="5" s="1"/>
  <c r="G1452" i="5"/>
  <c r="H1452" i="5" s="1"/>
  <c r="G1453" i="5"/>
  <c r="H1453" i="5" s="1"/>
  <c r="G1454" i="5"/>
  <c r="H1454" i="5" s="1"/>
  <c r="G1455" i="5"/>
  <c r="H1455" i="5" s="1"/>
  <c r="G1456" i="5"/>
  <c r="H1456" i="5" s="1"/>
  <c r="G1457" i="5"/>
  <c r="H1457" i="5" s="1"/>
  <c r="G1458" i="5"/>
  <c r="H1458" i="5" s="1"/>
  <c r="G1459" i="5"/>
  <c r="H1459" i="5" s="1"/>
  <c r="G1460" i="5"/>
  <c r="H1460" i="5" s="1"/>
  <c r="G1461" i="5"/>
  <c r="H1461" i="5" s="1"/>
  <c r="G1462" i="5"/>
  <c r="H1462" i="5" s="1"/>
  <c r="G1463" i="5"/>
  <c r="H1463" i="5" s="1"/>
  <c r="G1464" i="5"/>
  <c r="H1464" i="5" s="1"/>
  <c r="G1465" i="5"/>
  <c r="H1465" i="5" s="1"/>
  <c r="G1466" i="5"/>
  <c r="H1466" i="5" s="1"/>
  <c r="G1467" i="5"/>
  <c r="H1467" i="5" s="1"/>
  <c r="G1468" i="5"/>
  <c r="H1468" i="5" s="1"/>
  <c r="G1469" i="5"/>
  <c r="H1469" i="5" s="1"/>
  <c r="G1470" i="5"/>
  <c r="H1470" i="5" s="1"/>
  <c r="G1471" i="5"/>
  <c r="H1471" i="5" s="1"/>
  <c r="G1472" i="5"/>
  <c r="H1472" i="5" s="1"/>
  <c r="G1473" i="5"/>
  <c r="H1473" i="5" s="1"/>
  <c r="G1474" i="5"/>
  <c r="H1474" i="5" s="1"/>
  <c r="G1475" i="5"/>
  <c r="H1475" i="5" s="1"/>
  <c r="G1476" i="5"/>
  <c r="H1476" i="5" s="1"/>
  <c r="G1477" i="5"/>
  <c r="H1477" i="5" s="1"/>
  <c r="G1478" i="5"/>
  <c r="H1478" i="5" s="1"/>
  <c r="G1479" i="5"/>
  <c r="H1479" i="5" s="1"/>
  <c r="G1480" i="5"/>
  <c r="H1480" i="5" s="1"/>
  <c r="G1481" i="5"/>
  <c r="H1481" i="5" s="1"/>
  <c r="G1482" i="5"/>
  <c r="H1482" i="5" s="1"/>
  <c r="G1483" i="5"/>
  <c r="H1483" i="5" s="1"/>
  <c r="G1484" i="5"/>
  <c r="H1484" i="5" s="1"/>
  <c r="G1485" i="5"/>
  <c r="H1485" i="5" s="1"/>
  <c r="G1486" i="5"/>
  <c r="H1486" i="5" s="1"/>
  <c r="G1487" i="5"/>
  <c r="H1487" i="5" s="1"/>
  <c r="G1488" i="5"/>
  <c r="H1488" i="5" s="1"/>
  <c r="G1489" i="5"/>
  <c r="H1489" i="5" s="1"/>
  <c r="G1490" i="5"/>
  <c r="H1490" i="5" s="1"/>
  <c r="G1491" i="5"/>
  <c r="H1491" i="5" s="1"/>
  <c r="G1492" i="5"/>
  <c r="H1492" i="5" s="1"/>
  <c r="G1493" i="5"/>
  <c r="H1493" i="5" s="1"/>
  <c r="G1494" i="5"/>
  <c r="H1494" i="5" s="1"/>
  <c r="G1495" i="5"/>
  <c r="H1495" i="5" s="1"/>
  <c r="G1496" i="5"/>
  <c r="H1496" i="5" s="1"/>
  <c r="G1497" i="5"/>
  <c r="H1497" i="5" s="1"/>
  <c r="G1498" i="5"/>
  <c r="H1498" i="5" s="1"/>
  <c r="G1499" i="5"/>
  <c r="H1499" i="5" s="1"/>
  <c r="G1500" i="5"/>
  <c r="H1500" i="5" s="1"/>
  <c r="G1501" i="5"/>
  <c r="H1501" i="5" s="1"/>
  <c r="G1502" i="5"/>
  <c r="H1502" i="5" s="1"/>
  <c r="G1503" i="5"/>
  <c r="H1503" i="5" s="1"/>
  <c r="G1504" i="5"/>
  <c r="H1504" i="5" s="1"/>
  <c r="G1505" i="5"/>
  <c r="H1505" i="5" s="1"/>
  <c r="G1506" i="5"/>
  <c r="H1506" i="5" s="1"/>
  <c r="G1507" i="5"/>
  <c r="H1507" i="5" s="1"/>
  <c r="G1508" i="5"/>
  <c r="H1508" i="5" s="1"/>
  <c r="G1509" i="5"/>
  <c r="H1509" i="5" s="1"/>
  <c r="G1510" i="5"/>
  <c r="H1510" i="5" s="1"/>
  <c r="G1511" i="5"/>
  <c r="H1511" i="5" s="1"/>
  <c r="G1512" i="5"/>
  <c r="H1512" i="5" s="1"/>
  <c r="G1513" i="5"/>
  <c r="H1513" i="5" s="1"/>
  <c r="G1514" i="5"/>
  <c r="H1514" i="5" s="1"/>
  <c r="G1515" i="5"/>
  <c r="H1515" i="5" s="1"/>
  <c r="G1516" i="5"/>
  <c r="H1516" i="5" s="1"/>
  <c r="G1517" i="5"/>
  <c r="H1517" i="5" s="1"/>
  <c r="G1518" i="5"/>
  <c r="H1518" i="5" s="1"/>
  <c r="G1519" i="5"/>
  <c r="H1519" i="5" s="1"/>
  <c r="G1520" i="5"/>
  <c r="H1520" i="5" s="1"/>
  <c r="G1521" i="5"/>
  <c r="H1521" i="5" s="1"/>
  <c r="G1522" i="5"/>
  <c r="H1522" i="5" s="1"/>
  <c r="G1523" i="5"/>
  <c r="H1523" i="5" s="1"/>
  <c r="G1524" i="5"/>
  <c r="H1524" i="5" s="1"/>
  <c r="G1525" i="5"/>
  <c r="H1525" i="5" s="1"/>
  <c r="G1526" i="5"/>
  <c r="H1526" i="5" s="1"/>
  <c r="G1527" i="5"/>
  <c r="H1527" i="5" s="1"/>
  <c r="G1528" i="5"/>
  <c r="H1528" i="5" s="1"/>
  <c r="G1529" i="5"/>
  <c r="H1529" i="5" s="1"/>
  <c r="G1530" i="5"/>
  <c r="H1530" i="5" s="1"/>
  <c r="G1531" i="5"/>
  <c r="H1531" i="5" s="1"/>
  <c r="G1532" i="5"/>
  <c r="H1532" i="5" s="1"/>
  <c r="G1533" i="5"/>
  <c r="H1533" i="5" s="1"/>
  <c r="G1534" i="5"/>
  <c r="H1534" i="5" s="1"/>
  <c r="G1535" i="5"/>
  <c r="H1535" i="5" s="1"/>
  <c r="G1536" i="5"/>
  <c r="H1536" i="5" s="1"/>
  <c r="G1537" i="5"/>
  <c r="H1537" i="5" s="1"/>
  <c r="G1538" i="5"/>
  <c r="H1538" i="5" s="1"/>
  <c r="G1539" i="5"/>
  <c r="H1539" i="5" s="1"/>
  <c r="G1540" i="5"/>
  <c r="H1540" i="5" s="1"/>
  <c r="G1541" i="5"/>
  <c r="H1541" i="5" s="1"/>
  <c r="G1542" i="5"/>
  <c r="H1542" i="5" s="1"/>
  <c r="G1543" i="5"/>
  <c r="H1543" i="5" s="1"/>
  <c r="G1544" i="5"/>
  <c r="H1544" i="5" s="1"/>
  <c r="G1545" i="5"/>
  <c r="H1545" i="5" s="1"/>
  <c r="G1546" i="5"/>
  <c r="H1546" i="5" s="1"/>
  <c r="G1547" i="5"/>
  <c r="H1547" i="5" s="1"/>
  <c r="G1548" i="5"/>
  <c r="H1548" i="5" s="1"/>
  <c r="G1549" i="5"/>
  <c r="H1549" i="5" s="1"/>
  <c r="G1550" i="5"/>
  <c r="H1550" i="5" s="1"/>
  <c r="G1551" i="5"/>
  <c r="H1551" i="5" s="1"/>
  <c r="G1552" i="5"/>
  <c r="H1552" i="5" s="1"/>
  <c r="G1553" i="5"/>
  <c r="H1553" i="5" s="1"/>
  <c r="G1554" i="5"/>
  <c r="H1554" i="5" s="1"/>
  <c r="G1555" i="5"/>
  <c r="H1555" i="5" s="1"/>
  <c r="G1556" i="5"/>
  <c r="H1556" i="5" s="1"/>
  <c r="G1557" i="5"/>
  <c r="H1557" i="5" s="1"/>
  <c r="G1558" i="5"/>
  <c r="H1558" i="5" s="1"/>
  <c r="G1559" i="5"/>
  <c r="H1559" i="5" s="1"/>
  <c r="G1560" i="5"/>
  <c r="H1560" i="5" s="1"/>
  <c r="G1561" i="5"/>
  <c r="H1561" i="5" s="1"/>
  <c r="G1562" i="5"/>
  <c r="H1562" i="5" s="1"/>
  <c r="G1563" i="5"/>
  <c r="H1563" i="5" s="1"/>
  <c r="G1564" i="5"/>
  <c r="H1564" i="5" s="1"/>
  <c r="G1565" i="5"/>
  <c r="H1565" i="5" s="1"/>
  <c r="G1566" i="5"/>
  <c r="H1566" i="5" s="1"/>
  <c r="G1567" i="5"/>
  <c r="H1567" i="5" s="1"/>
  <c r="G1568" i="5"/>
  <c r="H1568" i="5" s="1"/>
  <c r="G1569" i="5"/>
  <c r="H1569" i="5" s="1"/>
  <c r="G1570" i="5"/>
  <c r="H1570" i="5" s="1"/>
  <c r="G1571" i="5"/>
  <c r="H1571" i="5" s="1"/>
  <c r="G1572" i="5"/>
  <c r="H1572" i="5" s="1"/>
  <c r="G1573" i="5"/>
  <c r="H1573" i="5" s="1"/>
  <c r="G1574" i="5"/>
  <c r="H1574" i="5" s="1"/>
  <c r="G1575" i="5"/>
  <c r="H1575" i="5" s="1"/>
  <c r="G1576" i="5"/>
  <c r="H1576" i="5" s="1"/>
  <c r="G1577" i="5"/>
  <c r="H1577" i="5" s="1"/>
  <c r="G1578" i="5"/>
  <c r="H1578" i="5" s="1"/>
  <c r="G1579" i="5"/>
  <c r="H1579" i="5" s="1"/>
  <c r="G1580" i="5"/>
  <c r="H1580" i="5" s="1"/>
  <c r="G1581" i="5"/>
  <c r="H1581" i="5" s="1"/>
  <c r="G1582" i="5"/>
  <c r="H1582" i="5" s="1"/>
  <c r="G1583" i="5"/>
  <c r="H1583" i="5" s="1"/>
  <c r="G1584" i="5"/>
  <c r="H1584" i="5" s="1"/>
  <c r="G1585" i="5"/>
  <c r="H1585" i="5" s="1"/>
  <c r="G1586" i="5"/>
  <c r="H1586" i="5" s="1"/>
  <c r="G1587" i="5"/>
  <c r="H1587" i="5" s="1"/>
  <c r="G1588" i="5"/>
  <c r="H1588" i="5" s="1"/>
  <c r="G1589" i="5"/>
  <c r="H1589" i="5" s="1"/>
  <c r="G1590" i="5"/>
  <c r="H1590" i="5" s="1"/>
  <c r="G1591" i="5"/>
  <c r="H1591" i="5" s="1"/>
  <c r="G1592" i="5"/>
  <c r="H1592" i="5" s="1"/>
  <c r="G1593" i="5"/>
  <c r="H1593" i="5" s="1"/>
  <c r="G1594" i="5"/>
  <c r="H1594" i="5" s="1"/>
  <c r="G1595" i="5"/>
  <c r="H1595" i="5" s="1"/>
  <c r="G1596" i="5"/>
  <c r="H1596" i="5" s="1"/>
  <c r="G1597" i="5"/>
  <c r="H1597" i="5" s="1"/>
  <c r="G1598" i="5"/>
  <c r="H1598" i="5" s="1"/>
  <c r="G1599" i="5"/>
  <c r="H1599" i="5" s="1"/>
  <c r="G1600" i="5"/>
  <c r="H1600" i="5" s="1"/>
  <c r="G1601" i="5"/>
  <c r="H1601" i="5" s="1"/>
  <c r="G1602" i="5"/>
  <c r="H1602" i="5" s="1"/>
  <c r="G1603" i="5"/>
  <c r="H1603" i="5" s="1"/>
  <c r="G1604" i="5"/>
  <c r="H1604" i="5" s="1"/>
  <c r="G1605" i="5"/>
  <c r="H1605" i="5" s="1"/>
  <c r="G1606" i="5"/>
  <c r="H1606" i="5" s="1"/>
  <c r="G1607" i="5"/>
  <c r="H1607" i="5" s="1"/>
  <c r="G1608" i="5"/>
  <c r="H1608" i="5" s="1"/>
  <c r="G1609" i="5"/>
  <c r="H1609" i="5" s="1"/>
  <c r="G1610" i="5"/>
  <c r="H1610" i="5" s="1"/>
  <c r="G1611" i="5"/>
  <c r="H1611" i="5" s="1"/>
  <c r="G1612" i="5"/>
  <c r="H1612" i="5" s="1"/>
  <c r="G1613" i="5"/>
  <c r="H1613" i="5" s="1"/>
  <c r="G1614" i="5"/>
  <c r="H1614" i="5" s="1"/>
  <c r="G1615" i="5"/>
  <c r="H1615" i="5" s="1"/>
  <c r="G1616" i="5"/>
  <c r="H1616" i="5" s="1"/>
  <c r="G1617" i="5"/>
  <c r="H1617" i="5" s="1"/>
  <c r="G1618" i="5"/>
  <c r="H1618" i="5" s="1"/>
  <c r="G1619" i="5"/>
  <c r="H1619" i="5" s="1"/>
  <c r="G1620" i="5"/>
  <c r="H1620" i="5" s="1"/>
  <c r="G1621" i="5"/>
  <c r="H1621" i="5" s="1"/>
  <c r="G1622" i="5"/>
  <c r="H1622" i="5" s="1"/>
  <c r="G1623" i="5"/>
  <c r="H1623" i="5" s="1"/>
  <c r="G1624" i="5"/>
  <c r="H1624" i="5" s="1"/>
  <c r="G1625" i="5"/>
  <c r="H1625" i="5" s="1"/>
  <c r="G1626" i="5"/>
  <c r="H1626" i="5" s="1"/>
  <c r="G1627" i="5"/>
  <c r="H1627" i="5" s="1"/>
  <c r="G1628" i="5"/>
  <c r="H1628" i="5" s="1"/>
  <c r="G1629" i="5"/>
  <c r="H1629" i="5" s="1"/>
  <c r="G1630" i="5"/>
  <c r="H1630" i="5" s="1"/>
  <c r="G1631" i="5"/>
  <c r="H1631" i="5" s="1"/>
  <c r="G1632" i="5"/>
  <c r="H1632" i="5" s="1"/>
  <c r="G1633" i="5"/>
  <c r="H1633" i="5" s="1"/>
  <c r="G1634" i="5"/>
  <c r="H1634" i="5" s="1"/>
  <c r="G1635" i="5"/>
  <c r="H1635" i="5" s="1"/>
  <c r="G1636" i="5"/>
  <c r="H1636" i="5" s="1"/>
  <c r="G1637" i="5"/>
  <c r="H1637" i="5" s="1"/>
  <c r="G1638" i="5"/>
  <c r="H1638" i="5" s="1"/>
  <c r="G1639" i="5"/>
  <c r="H1639" i="5" s="1"/>
  <c r="G1640" i="5"/>
  <c r="H1640" i="5" s="1"/>
  <c r="G1641" i="5"/>
  <c r="H1641" i="5" s="1"/>
  <c r="G1642" i="5"/>
  <c r="H1642" i="5" s="1"/>
  <c r="G1643" i="5"/>
  <c r="H1643" i="5" s="1"/>
  <c r="G1644" i="5"/>
  <c r="H1644" i="5" s="1"/>
  <c r="G1645" i="5"/>
  <c r="H1645" i="5" s="1"/>
  <c r="G1646" i="5"/>
  <c r="H1646" i="5" s="1"/>
  <c r="G1647" i="5"/>
  <c r="H1647" i="5" s="1"/>
  <c r="G1648" i="5"/>
  <c r="H1648" i="5" s="1"/>
  <c r="G1649" i="5"/>
  <c r="H1649" i="5" s="1"/>
  <c r="G1650" i="5"/>
  <c r="H1650" i="5" s="1"/>
  <c r="G1651" i="5"/>
  <c r="H1651" i="5" s="1"/>
  <c r="G1652" i="5"/>
  <c r="H1652" i="5" s="1"/>
  <c r="G1653" i="5"/>
  <c r="H1653" i="5" s="1"/>
  <c r="G1654" i="5"/>
  <c r="H1654" i="5" s="1"/>
  <c r="G1655" i="5"/>
  <c r="H1655" i="5" s="1"/>
  <c r="G1656" i="5"/>
  <c r="H1656" i="5" s="1"/>
  <c r="G1657" i="5"/>
  <c r="H1657" i="5" s="1"/>
  <c r="G1658" i="5"/>
  <c r="H1658" i="5" s="1"/>
  <c r="G1659" i="5"/>
  <c r="H1659" i="5" s="1"/>
  <c r="G1660" i="5"/>
  <c r="H1660" i="5" s="1"/>
  <c r="G1661" i="5"/>
  <c r="H1661" i="5" s="1"/>
  <c r="G1662" i="5"/>
  <c r="H1662" i="5" s="1"/>
  <c r="G1663" i="5"/>
  <c r="H1663" i="5" s="1"/>
  <c r="G1664" i="5"/>
  <c r="H1664" i="5" s="1"/>
  <c r="G1665" i="5"/>
  <c r="H1665" i="5" s="1"/>
  <c r="G1666" i="5"/>
  <c r="H1666" i="5" s="1"/>
  <c r="G1667" i="5"/>
  <c r="H1667" i="5" s="1"/>
  <c r="G1668" i="5"/>
  <c r="H1668" i="5" s="1"/>
  <c r="G1669" i="5"/>
  <c r="H1669" i="5" s="1"/>
  <c r="G1670" i="5"/>
  <c r="H1670" i="5" s="1"/>
  <c r="G1671" i="5"/>
  <c r="H1671" i="5" s="1"/>
  <c r="G1672" i="5"/>
  <c r="H1672" i="5" s="1"/>
  <c r="G1673" i="5"/>
  <c r="H1673" i="5" s="1"/>
  <c r="G1674" i="5"/>
  <c r="H1674" i="5" s="1"/>
  <c r="G1675" i="5"/>
  <c r="H1675" i="5" s="1"/>
  <c r="G1676" i="5"/>
  <c r="H1676" i="5" s="1"/>
  <c r="G1677" i="5"/>
  <c r="H1677" i="5" s="1"/>
  <c r="G1678" i="5"/>
  <c r="H1678" i="5" s="1"/>
  <c r="G1679" i="5"/>
  <c r="H1679" i="5" s="1"/>
  <c r="G1680" i="5"/>
  <c r="H1680" i="5" s="1"/>
  <c r="G1681" i="5"/>
  <c r="H1681" i="5" s="1"/>
  <c r="G1682" i="5"/>
  <c r="H1682" i="5" s="1"/>
  <c r="G1683" i="5"/>
  <c r="H1683" i="5" s="1"/>
  <c r="G1684" i="5"/>
  <c r="H1684" i="5" s="1"/>
  <c r="G1685" i="5"/>
  <c r="H1685" i="5" s="1"/>
  <c r="G1686" i="5"/>
  <c r="H1686" i="5" s="1"/>
  <c r="G1687" i="5"/>
  <c r="H1687" i="5" s="1"/>
  <c r="G1688" i="5"/>
  <c r="H1688" i="5" s="1"/>
  <c r="G1689" i="5"/>
  <c r="H1689" i="5" s="1"/>
  <c r="G1690" i="5"/>
  <c r="H1690" i="5" s="1"/>
  <c r="G1691" i="5"/>
  <c r="H1691" i="5" s="1"/>
  <c r="G1692" i="5"/>
  <c r="H1692" i="5" s="1"/>
  <c r="G1693" i="5"/>
  <c r="H1693" i="5" s="1"/>
  <c r="G1694" i="5"/>
  <c r="H1694" i="5" s="1"/>
  <c r="G1695" i="5"/>
  <c r="H1695" i="5" s="1"/>
  <c r="G1696" i="5"/>
  <c r="H1696" i="5" s="1"/>
  <c r="G1697" i="5"/>
  <c r="H1697" i="5" s="1"/>
  <c r="G1698" i="5"/>
  <c r="H1698" i="5" s="1"/>
  <c r="G1699" i="5"/>
  <c r="H1699" i="5" s="1"/>
  <c r="G1700" i="5"/>
  <c r="H1700" i="5" s="1"/>
  <c r="G1701" i="5"/>
  <c r="H1701" i="5" s="1"/>
  <c r="G1702" i="5"/>
  <c r="H1702" i="5" s="1"/>
  <c r="G1703" i="5"/>
  <c r="H1703" i="5" s="1"/>
  <c r="G1704" i="5"/>
  <c r="H1704" i="5" s="1"/>
  <c r="G1705" i="5"/>
  <c r="H1705" i="5" s="1"/>
  <c r="G1706" i="5"/>
  <c r="H1706" i="5" s="1"/>
  <c r="G1707" i="5"/>
  <c r="H1707" i="5" s="1"/>
  <c r="G1708" i="5"/>
  <c r="H1708" i="5" s="1"/>
  <c r="G1709" i="5"/>
  <c r="H1709" i="5" s="1"/>
  <c r="G1710" i="5"/>
  <c r="H1710" i="5" s="1"/>
  <c r="G1711" i="5"/>
  <c r="H1711" i="5" s="1"/>
  <c r="G1712" i="5"/>
  <c r="H1712" i="5" s="1"/>
  <c r="G1713" i="5"/>
  <c r="H1713" i="5" s="1"/>
  <c r="G1714" i="5"/>
  <c r="H1714" i="5" s="1"/>
  <c r="G1715" i="5"/>
  <c r="H1715" i="5" s="1"/>
  <c r="G1716" i="5"/>
  <c r="H1716" i="5" s="1"/>
  <c r="G1717" i="5"/>
  <c r="H1717" i="5" s="1"/>
  <c r="G1718" i="5"/>
  <c r="H1718" i="5" s="1"/>
  <c r="G1719" i="5"/>
  <c r="H1719" i="5" s="1"/>
  <c r="G1720" i="5"/>
  <c r="H1720" i="5" s="1"/>
  <c r="G1721" i="5"/>
  <c r="H1721" i="5" s="1"/>
  <c r="G1722" i="5"/>
  <c r="H1722" i="5" s="1"/>
  <c r="G1723" i="5"/>
  <c r="H1723" i="5" s="1"/>
  <c r="G1724" i="5"/>
  <c r="H1724" i="5" s="1"/>
  <c r="G1725" i="5"/>
  <c r="H1725" i="5" s="1"/>
  <c r="G1726" i="5"/>
  <c r="H1726" i="5" s="1"/>
  <c r="G1727" i="5"/>
  <c r="H1727" i="5" s="1"/>
  <c r="G1728" i="5"/>
  <c r="H1728" i="5" s="1"/>
  <c r="G1729" i="5"/>
  <c r="H1729" i="5" s="1"/>
  <c r="G1730" i="5"/>
  <c r="H1730" i="5" s="1"/>
  <c r="G1731" i="5"/>
  <c r="H1731" i="5" s="1"/>
  <c r="G1732" i="5"/>
  <c r="H1732" i="5" s="1"/>
  <c r="G1733" i="5"/>
  <c r="H1733" i="5" s="1"/>
  <c r="G1734" i="5"/>
  <c r="H1734" i="5" s="1"/>
  <c r="G1735" i="5"/>
  <c r="H1735" i="5" s="1"/>
  <c r="G1736" i="5"/>
  <c r="H1736" i="5" s="1"/>
  <c r="G1737" i="5"/>
  <c r="H1737" i="5" s="1"/>
  <c r="G1738" i="5"/>
  <c r="H1738" i="5" s="1"/>
  <c r="G1739" i="5"/>
  <c r="H1739" i="5" s="1"/>
  <c r="G1740" i="5"/>
  <c r="H1740" i="5" s="1"/>
  <c r="G1741" i="5"/>
  <c r="H1741" i="5" s="1"/>
  <c r="G1742" i="5"/>
  <c r="H1742" i="5" s="1"/>
  <c r="G1743" i="5"/>
  <c r="H1743" i="5" s="1"/>
  <c r="G1744" i="5"/>
  <c r="H1744" i="5" s="1"/>
  <c r="G1745" i="5"/>
  <c r="H1745" i="5" s="1"/>
  <c r="G1746" i="5"/>
  <c r="H1746" i="5" s="1"/>
  <c r="G1747" i="5"/>
  <c r="H1747" i="5" s="1"/>
  <c r="G1748" i="5"/>
  <c r="H1748" i="5" s="1"/>
  <c r="G1749" i="5"/>
  <c r="H1749" i="5" s="1"/>
  <c r="G1750" i="5"/>
  <c r="H1750" i="5" s="1"/>
  <c r="G1751" i="5"/>
  <c r="H1751" i="5" s="1"/>
  <c r="G1752" i="5"/>
  <c r="H1752" i="5" s="1"/>
  <c r="G1753" i="5"/>
  <c r="H1753" i="5" s="1"/>
  <c r="G1754" i="5"/>
  <c r="H1754" i="5" s="1"/>
  <c r="G1755" i="5"/>
  <c r="H1755" i="5" s="1"/>
  <c r="G1756" i="5"/>
  <c r="H1756" i="5" s="1"/>
  <c r="G1757" i="5"/>
  <c r="H1757" i="5" s="1"/>
  <c r="G1758" i="5"/>
  <c r="H1758" i="5" s="1"/>
  <c r="G1759" i="5"/>
  <c r="H1759" i="5" s="1"/>
  <c r="G1760" i="5"/>
  <c r="H1760" i="5" s="1"/>
  <c r="G1761" i="5"/>
  <c r="H1761" i="5" s="1"/>
  <c r="G1762" i="5"/>
  <c r="H1762" i="5" s="1"/>
  <c r="G1763" i="5"/>
  <c r="H1763" i="5" s="1"/>
  <c r="G1764" i="5"/>
  <c r="H1764" i="5" s="1"/>
  <c r="G1765" i="5"/>
  <c r="H1765" i="5" s="1"/>
  <c r="G1766" i="5"/>
  <c r="H1766" i="5" s="1"/>
  <c r="G1767" i="5"/>
  <c r="H1767" i="5" s="1"/>
  <c r="G1768" i="5"/>
  <c r="H1768" i="5" s="1"/>
  <c r="G1769" i="5"/>
  <c r="H1769" i="5" s="1"/>
  <c r="G1770" i="5"/>
  <c r="H1770" i="5" s="1"/>
  <c r="G1771" i="5"/>
  <c r="H1771" i="5" s="1"/>
  <c r="G1772" i="5"/>
  <c r="H1772" i="5" s="1"/>
  <c r="G1773" i="5"/>
  <c r="H1773" i="5" s="1"/>
  <c r="G1774" i="5"/>
  <c r="H1774" i="5" s="1"/>
  <c r="G1775" i="5"/>
  <c r="H1775" i="5" s="1"/>
  <c r="G1776" i="5"/>
  <c r="H1776" i="5" s="1"/>
  <c r="G1777" i="5"/>
  <c r="H1777" i="5" s="1"/>
  <c r="G1778" i="5"/>
  <c r="H1778" i="5" s="1"/>
  <c r="G1779" i="5"/>
  <c r="H1779" i="5" s="1"/>
  <c r="G1780" i="5"/>
  <c r="H1780" i="5" s="1"/>
  <c r="G1781" i="5"/>
  <c r="H1781" i="5" s="1"/>
  <c r="G1782" i="5"/>
  <c r="H1782" i="5" s="1"/>
  <c r="G1783" i="5"/>
  <c r="H1783" i="5" s="1"/>
  <c r="G1784" i="5"/>
  <c r="H1784" i="5" s="1"/>
  <c r="G1785" i="5"/>
  <c r="H1785" i="5" s="1"/>
  <c r="G1786" i="5"/>
  <c r="H1786" i="5" s="1"/>
  <c r="G1787" i="5"/>
  <c r="H1787" i="5" s="1"/>
  <c r="G1788" i="5"/>
  <c r="H1788" i="5" s="1"/>
  <c r="G1789" i="5"/>
  <c r="H1789" i="5" s="1"/>
  <c r="G1790" i="5"/>
  <c r="H1790" i="5" s="1"/>
  <c r="G1791" i="5"/>
  <c r="H1791" i="5" s="1"/>
  <c r="G1792" i="5"/>
  <c r="H1792" i="5" s="1"/>
  <c r="G1793" i="5"/>
  <c r="H1793" i="5" s="1"/>
  <c r="G1794" i="5"/>
  <c r="H1794" i="5" s="1"/>
  <c r="G1795" i="5"/>
  <c r="H1795" i="5" s="1"/>
  <c r="G1796" i="5"/>
  <c r="H1796" i="5" s="1"/>
  <c r="G1797" i="5"/>
  <c r="H1797" i="5" s="1"/>
  <c r="G1798" i="5"/>
  <c r="H1798" i="5" s="1"/>
  <c r="G1799" i="5"/>
  <c r="H1799" i="5" s="1"/>
  <c r="G1800" i="5"/>
  <c r="H1800" i="5" s="1"/>
  <c r="G1801" i="5"/>
  <c r="H1801" i="5" s="1"/>
  <c r="G1802" i="5"/>
  <c r="H1802" i="5" s="1"/>
  <c r="G1803" i="5"/>
  <c r="H1803" i="5" s="1"/>
  <c r="G1804" i="5"/>
  <c r="H1804" i="5" s="1"/>
  <c r="G1805" i="5"/>
  <c r="H1805" i="5" s="1"/>
  <c r="G1806" i="5"/>
  <c r="H1806" i="5" s="1"/>
  <c r="G1807" i="5"/>
  <c r="H1807" i="5" s="1"/>
  <c r="G1808" i="5"/>
  <c r="H1808" i="5" s="1"/>
  <c r="G1809" i="5"/>
  <c r="H1809" i="5" s="1"/>
  <c r="G1810" i="5"/>
  <c r="H1810" i="5" s="1"/>
  <c r="G1811" i="5"/>
  <c r="H1811" i="5" s="1"/>
  <c r="G1812" i="5"/>
  <c r="H1812" i="5" s="1"/>
  <c r="G1813" i="5"/>
  <c r="H1813" i="5" s="1"/>
  <c r="G1814" i="5"/>
  <c r="H1814" i="5" s="1"/>
  <c r="G1815" i="5"/>
  <c r="H1815" i="5" s="1"/>
  <c r="G1816" i="5"/>
  <c r="H1816" i="5" s="1"/>
  <c r="G1817" i="5"/>
  <c r="H1817" i="5" s="1"/>
  <c r="G1818" i="5"/>
  <c r="H1818" i="5" s="1"/>
  <c r="G1819" i="5"/>
  <c r="H1819" i="5" s="1"/>
  <c r="G1820" i="5"/>
  <c r="H1820" i="5" s="1"/>
  <c r="G1821" i="5"/>
  <c r="H1821" i="5" s="1"/>
  <c r="G1822" i="5"/>
  <c r="H1822" i="5" s="1"/>
  <c r="G1823" i="5"/>
  <c r="H1823" i="5" s="1"/>
  <c r="G1824" i="5"/>
  <c r="H1824" i="5" s="1"/>
  <c r="G1825" i="5"/>
  <c r="H1825" i="5" s="1"/>
  <c r="G1826" i="5"/>
  <c r="H1826" i="5" s="1"/>
  <c r="G1827" i="5"/>
  <c r="H1827" i="5" s="1"/>
  <c r="G1828" i="5"/>
  <c r="H1828" i="5" s="1"/>
  <c r="G1829" i="5"/>
  <c r="H1829" i="5" s="1"/>
  <c r="G1830" i="5"/>
  <c r="H1830" i="5" s="1"/>
  <c r="G1831" i="5"/>
  <c r="H1831" i="5" s="1"/>
  <c r="G1832" i="5"/>
  <c r="H1832" i="5" s="1"/>
  <c r="G1833" i="5"/>
  <c r="H1833" i="5" s="1"/>
  <c r="G1834" i="5"/>
  <c r="H1834" i="5" s="1"/>
  <c r="G1835" i="5"/>
  <c r="H1835" i="5" s="1"/>
  <c r="G1836" i="5"/>
  <c r="H1836" i="5" s="1"/>
  <c r="G1837" i="5"/>
  <c r="H1837" i="5" s="1"/>
  <c r="G1838" i="5"/>
  <c r="H1838" i="5" s="1"/>
  <c r="G1839" i="5"/>
  <c r="H1839" i="5" s="1"/>
  <c r="G1840" i="5"/>
  <c r="H1840" i="5" s="1"/>
  <c r="G1841" i="5"/>
  <c r="H1841" i="5" s="1"/>
  <c r="G1842" i="5"/>
  <c r="H1842" i="5" s="1"/>
  <c r="G1843" i="5"/>
  <c r="H1843" i="5" s="1"/>
  <c r="G1844" i="5"/>
  <c r="H1844" i="5" s="1"/>
  <c r="G1845" i="5"/>
  <c r="H1845" i="5" s="1"/>
  <c r="G1846" i="5"/>
  <c r="H1846" i="5" s="1"/>
  <c r="G1847" i="5"/>
  <c r="H1847" i="5" s="1"/>
  <c r="G1848" i="5"/>
  <c r="H1848" i="5" s="1"/>
  <c r="G1849" i="5"/>
  <c r="H1849" i="5" s="1"/>
  <c r="G1850" i="5"/>
  <c r="H1850" i="5" s="1"/>
  <c r="G1851" i="5"/>
  <c r="H1851" i="5" s="1"/>
  <c r="G1852" i="5"/>
  <c r="H1852" i="5" s="1"/>
  <c r="G1853" i="5"/>
  <c r="H1853" i="5" s="1"/>
  <c r="G1854" i="5"/>
  <c r="H1854" i="5" s="1"/>
  <c r="G1855" i="5"/>
  <c r="H1855" i="5" s="1"/>
  <c r="G1856" i="5"/>
  <c r="H1856" i="5" s="1"/>
  <c r="G1857" i="5"/>
  <c r="H1857" i="5" s="1"/>
  <c r="G1858" i="5"/>
  <c r="H1858" i="5" s="1"/>
  <c r="G1859" i="5"/>
  <c r="H1859" i="5" s="1"/>
  <c r="G1860" i="5"/>
  <c r="H1860" i="5" s="1"/>
  <c r="G1861" i="5"/>
  <c r="H1861" i="5" s="1"/>
  <c r="G1862" i="5"/>
  <c r="H1862" i="5" s="1"/>
  <c r="G1863" i="5"/>
  <c r="H1863" i="5" s="1"/>
  <c r="G1864" i="5"/>
  <c r="H1864" i="5" s="1"/>
  <c r="G1865" i="5"/>
  <c r="H1865" i="5" s="1"/>
  <c r="G1866" i="5"/>
  <c r="H1866" i="5" s="1"/>
  <c r="G1867" i="5"/>
  <c r="H1867" i="5" s="1"/>
  <c r="G1868" i="5"/>
  <c r="H1868" i="5" s="1"/>
  <c r="G1869" i="5"/>
  <c r="H1869" i="5" s="1"/>
  <c r="G1870" i="5"/>
  <c r="H1870" i="5" s="1"/>
  <c r="G1871" i="5"/>
  <c r="H1871" i="5" s="1"/>
  <c r="G1872" i="5"/>
  <c r="H1872" i="5" s="1"/>
  <c r="G1873" i="5"/>
  <c r="H1873" i="5" s="1"/>
  <c r="G1874" i="5"/>
  <c r="H1874" i="5" s="1"/>
  <c r="G1875" i="5"/>
  <c r="H1875" i="5" s="1"/>
  <c r="G1876" i="5"/>
  <c r="H1876" i="5" s="1"/>
  <c r="G1877" i="5"/>
  <c r="H1877" i="5" s="1"/>
  <c r="G1878" i="5"/>
  <c r="H1878" i="5" s="1"/>
  <c r="G1879" i="5"/>
  <c r="H1879" i="5" s="1"/>
  <c r="G1880" i="5"/>
  <c r="H1880" i="5" s="1"/>
  <c r="G1881" i="5"/>
  <c r="H1881" i="5" s="1"/>
  <c r="G1882" i="5"/>
  <c r="H1882" i="5" s="1"/>
  <c r="G1883" i="5"/>
  <c r="H1883" i="5" s="1"/>
  <c r="G1884" i="5"/>
  <c r="H1884" i="5" s="1"/>
  <c r="G1885" i="5"/>
  <c r="H1885" i="5" s="1"/>
  <c r="G1886" i="5"/>
  <c r="H1886" i="5" s="1"/>
  <c r="G1887" i="5"/>
  <c r="H1887" i="5" s="1"/>
  <c r="G1888" i="5"/>
  <c r="H1888" i="5" s="1"/>
  <c r="G1889" i="5"/>
  <c r="H1889" i="5" s="1"/>
  <c r="G1890" i="5"/>
  <c r="H1890" i="5" s="1"/>
  <c r="G1891" i="5"/>
  <c r="H1891" i="5" s="1"/>
  <c r="G1892" i="5"/>
  <c r="H1892" i="5" s="1"/>
  <c r="G1893" i="5"/>
  <c r="H1893" i="5" s="1"/>
  <c r="G1894" i="5"/>
  <c r="H1894" i="5" s="1"/>
  <c r="G1895" i="5"/>
  <c r="H1895" i="5" s="1"/>
  <c r="G1896" i="5"/>
  <c r="H1896" i="5" s="1"/>
  <c r="G1897" i="5"/>
  <c r="H1897" i="5" s="1"/>
  <c r="G1898" i="5"/>
  <c r="H1898" i="5" s="1"/>
  <c r="G1899" i="5"/>
  <c r="H1899" i="5" s="1"/>
  <c r="G1900" i="5"/>
  <c r="H1900" i="5" s="1"/>
  <c r="G1901" i="5"/>
  <c r="H1901" i="5" s="1"/>
  <c r="G1902" i="5"/>
  <c r="H1902" i="5" s="1"/>
  <c r="G1903" i="5"/>
  <c r="H1903" i="5" s="1"/>
  <c r="G1904" i="5"/>
  <c r="H1904" i="5" s="1"/>
  <c r="G1905" i="5"/>
  <c r="H1905" i="5" s="1"/>
  <c r="G1906" i="5"/>
  <c r="H1906" i="5" s="1"/>
  <c r="G1907" i="5"/>
  <c r="H1907" i="5" s="1"/>
  <c r="G1908" i="5"/>
  <c r="H1908" i="5" s="1"/>
  <c r="G1909" i="5"/>
  <c r="H1909" i="5" s="1"/>
  <c r="G1910" i="5"/>
  <c r="H1910" i="5" s="1"/>
  <c r="G1911" i="5"/>
  <c r="H1911" i="5" s="1"/>
  <c r="G1912" i="5"/>
  <c r="H1912" i="5" s="1"/>
  <c r="G1913" i="5"/>
  <c r="H1913" i="5" s="1"/>
  <c r="G1914" i="5"/>
  <c r="H1914" i="5" s="1"/>
  <c r="G1915" i="5"/>
  <c r="H1915" i="5" s="1"/>
  <c r="G1916" i="5"/>
  <c r="H1916" i="5" s="1"/>
  <c r="G1917" i="5"/>
  <c r="H1917" i="5" s="1"/>
  <c r="G1918" i="5"/>
  <c r="H1918" i="5" s="1"/>
  <c r="G1919" i="5"/>
  <c r="H1919" i="5" s="1"/>
  <c r="G1920" i="5"/>
  <c r="H1920" i="5" s="1"/>
  <c r="G1921" i="5"/>
  <c r="H1921" i="5" s="1"/>
  <c r="G1922" i="5"/>
  <c r="H1922" i="5" s="1"/>
  <c r="G1923" i="5"/>
  <c r="H1923" i="5" s="1"/>
  <c r="G1924" i="5"/>
  <c r="H1924" i="5" s="1"/>
  <c r="G1925" i="5"/>
  <c r="H1925" i="5" s="1"/>
  <c r="G1926" i="5"/>
  <c r="H1926" i="5" s="1"/>
  <c r="G1927" i="5"/>
  <c r="H1927" i="5" s="1"/>
  <c r="G1928" i="5"/>
  <c r="H1928" i="5" s="1"/>
  <c r="G1929" i="5"/>
  <c r="H1929" i="5" s="1"/>
  <c r="G1930" i="5"/>
  <c r="H1930" i="5" s="1"/>
  <c r="G1931" i="5"/>
  <c r="H1931" i="5" s="1"/>
  <c r="G1932" i="5"/>
  <c r="H1932" i="5" s="1"/>
  <c r="G1933" i="5"/>
  <c r="H1933" i="5" s="1"/>
  <c r="G1934" i="5"/>
  <c r="H1934" i="5" s="1"/>
  <c r="G1935" i="5"/>
  <c r="H1935" i="5" s="1"/>
  <c r="G1936" i="5"/>
  <c r="H1936" i="5" s="1"/>
  <c r="G1937" i="5"/>
  <c r="H1937" i="5" s="1"/>
  <c r="G1938" i="5"/>
  <c r="H1938" i="5" s="1"/>
  <c r="G1939" i="5"/>
  <c r="H1939" i="5" s="1"/>
  <c r="G1940" i="5"/>
  <c r="H1940" i="5" s="1"/>
  <c r="G1941" i="5"/>
  <c r="H1941" i="5" s="1"/>
  <c r="G1942" i="5"/>
  <c r="H1942" i="5" s="1"/>
  <c r="G1943" i="5"/>
  <c r="H1943" i="5" s="1"/>
  <c r="G1944" i="5"/>
  <c r="H1944" i="5" s="1"/>
  <c r="G1945" i="5"/>
  <c r="H1945" i="5" s="1"/>
  <c r="G1946" i="5"/>
  <c r="H1946" i="5" s="1"/>
  <c r="G1947" i="5"/>
  <c r="H1947" i="5" s="1"/>
  <c r="G1948" i="5"/>
  <c r="H1948" i="5" s="1"/>
  <c r="G1949" i="5"/>
  <c r="H1949" i="5" s="1"/>
  <c r="G1950" i="5"/>
  <c r="H1950" i="5" s="1"/>
  <c r="G1951" i="5"/>
  <c r="H1951" i="5" s="1"/>
  <c r="G1952" i="5"/>
  <c r="H1952" i="5" s="1"/>
  <c r="G1953" i="5"/>
  <c r="H1953" i="5" s="1"/>
  <c r="G1954" i="5"/>
  <c r="H1954" i="5" s="1"/>
  <c r="G1955" i="5"/>
  <c r="H1955" i="5" s="1"/>
  <c r="G1956" i="5"/>
  <c r="H1956" i="5" s="1"/>
  <c r="G1957" i="5"/>
  <c r="H1957" i="5" s="1"/>
  <c r="G1958" i="5"/>
  <c r="H1958" i="5" s="1"/>
  <c r="G1959" i="5"/>
  <c r="H1959" i="5" s="1"/>
  <c r="G1960" i="5"/>
  <c r="H1960" i="5" s="1"/>
  <c r="G1961" i="5"/>
  <c r="H1961" i="5" s="1"/>
  <c r="G1962" i="5"/>
  <c r="H1962" i="5" s="1"/>
  <c r="G1963" i="5"/>
  <c r="H1963" i="5" s="1"/>
  <c r="G1964" i="5"/>
  <c r="H1964" i="5" s="1"/>
  <c r="G1965" i="5"/>
  <c r="H1965" i="5" s="1"/>
  <c r="G1966" i="5"/>
  <c r="H1966" i="5" s="1"/>
  <c r="G1967" i="5"/>
  <c r="H1967" i="5" s="1"/>
  <c r="G1968" i="5"/>
  <c r="H1968" i="5" s="1"/>
  <c r="G1969" i="5"/>
  <c r="H1969" i="5" s="1"/>
  <c r="G1970" i="5"/>
  <c r="H1970" i="5" s="1"/>
  <c r="G1971" i="5"/>
  <c r="H1971" i="5" s="1"/>
  <c r="G1972" i="5"/>
  <c r="H1972" i="5" s="1"/>
  <c r="G1973" i="5"/>
  <c r="H1973" i="5" s="1"/>
  <c r="G1974" i="5"/>
  <c r="H1974" i="5" s="1"/>
  <c r="G1975" i="5"/>
  <c r="H1975" i="5" s="1"/>
  <c r="G1976" i="5"/>
  <c r="H1976" i="5" s="1"/>
  <c r="G1977" i="5"/>
  <c r="H1977" i="5" s="1"/>
  <c r="G1978" i="5"/>
  <c r="H1978" i="5" s="1"/>
  <c r="G1979" i="5"/>
  <c r="H1979" i="5" s="1"/>
  <c r="G1980" i="5"/>
  <c r="H1980" i="5" s="1"/>
  <c r="G1981" i="5"/>
  <c r="H1981" i="5" s="1"/>
  <c r="G1982" i="5"/>
  <c r="H1982" i="5" s="1"/>
  <c r="G1983" i="5"/>
  <c r="H1983" i="5" s="1"/>
  <c r="G1984" i="5"/>
  <c r="H1984" i="5" s="1"/>
  <c r="G1985" i="5"/>
  <c r="H1985" i="5" s="1"/>
  <c r="G1986" i="5"/>
  <c r="H1986" i="5" s="1"/>
  <c r="G1987" i="5"/>
  <c r="H1987" i="5" s="1"/>
  <c r="G1988" i="5"/>
  <c r="H1988" i="5" s="1"/>
  <c r="G1989" i="5"/>
  <c r="H1989" i="5" s="1"/>
  <c r="G1990" i="5"/>
  <c r="H1990" i="5" s="1"/>
  <c r="G1991" i="5"/>
  <c r="H1991" i="5" s="1"/>
  <c r="G1992" i="5"/>
  <c r="H1992" i="5" s="1"/>
  <c r="G1993" i="5"/>
  <c r="H1993" i="5" s="1"/>
  <c r="G1994" i="5"/>
  <c r="H1994" i="5" s="1"/>
  <c r="G1995" i="5"/>
  <c r="H1995" i="5" s="1"/>
  <c r="G1996" i="5"/>
  <c r="H1996" i="5" s="1"/>
  <c r="G1997" i="5"/>
  <c r="H1997" i="5" s="1"/>
  <c r="G1998" i="5"/>
  <c r="H1998" i="5" s="1"/>
  <c r="G1999" i="5"/>
  <c r="H1999" i="5" s="1"/>
  <c r="G2000" i="5"/>
  <c r="H2000" i="5" s="1"/>
  <c r="G2001" i="5"/>
  <c r="H2001" i="5" s="1"/>
  <c r="G2002" i="5"/>
  <c r="H2002" i="5" s="1"/>
  <c r="G2003" i="5"/>
  <c r="H2003" i="5" s="1"/>
  <c r="G2004" i="5"/>
  <c r="H2004" i="5" s="1"/>
  <c r="G2005" i="5"/>
  <c r="H2005" i="5" s="1"/>
  <c r="G2006" i="5"/>
  <c r="H2006" i="5" s="1"/>
  <c r="G2007" i="5"/>
  <c r="H2007" i="5" s="1"/>
  <c r="G2008" i="5"/>
  <c r="H2008" i="5" s="1"/>
  <c r="G2009" i="5"/>
  <c r="H2009" i="5" s="1"/>
  <c r="G2010" i="5"/>
  <c r="H2010" i="5" s="1"/>
  <c r="G2011" i="5"/>
  <c r="H2011" i="5" s="1"/>
  <c r="G2012" i="5"/>
  <c r="H2012" i="5" s="1"/>
  <c r="G2013" i="5"/>
  <c r="H2013" i="5" s="1"/>
  <c r="G2014" i="5"/>
  <c r="H2014" i="5" s="1"/>
  <c r="G2015" i="5"/>
  <c r="H2015" i="5" s="1"/>
  <c r="G2016" i="5"/>
  <c r="H2016" i="5" s="1"/>
  <c r="G2017" i="5"/>
  <c r="H2017" i="5" s="1"/>
  <c r="G2018" i="5"/>
  <c r="H2018" i="5" s="1"/>
  <c r="G2019" i="5"/>
  <c r="H2019" i="5" s="1"/>
  <c r="G2020" i="5"/>
  <c r="H2020" i="5" s="1"/>
  <c r="G2021" i="5"/>
  <c r="H2021" i="5" s="1"/>
  <c r="G2022" i="5"/>
  <c r="H2022" i="5" s="1"/>
  <c r="G2023" i="5"/>
  <c r="H2023" i="5" s="1"/>
  <c r="G2024" i="5"/>
  <c r="H2024" i="5" s="1"/>
  <c r="G2025" i="5"/>
  <c r="H2025" i="5" s="1"/>
  <c r="G2026" i="5"/>
  <c r="H2026" i="5" s="1"/>
  <c r="G2027" i="5"/>
  <c r="H2027" i="5" s="1"/>
  <c r="G2028" i="5"/>
  <c r="H2028" i="5" s="1"/>
  <c r="G2029" i="5"/>
  <c r="H2029" i="5" s="1"/>
  <c r="G2030" i="5"/>
  <c r="H2030" i="5" s="1"/>
  <c r="G2031" i="5"/>
  <c r="H2031" i="5" s="1"/>
  <c r="G2032" i="5"/>
  <c r="H2032" i="5" s="1"/>
  <c r="G2033" i="5"/>
  <c r="H2033" i="5" s="1"/>
  <c r="G2034" i="5"/>
  <c r="H2034" i="5" s="1"/>
  <c r="G2035" i="5"/>
  <c r="H2035" i="5" s="1"/>
  <c r="G2036" i="5"/>
  <c r="H2036" i="5" s="1"/>
  <c r="G2037" i="5"/>
  <c r="H2037" i="5" s="1"/>
  <c r="G2038" i="5"/>
  <c r="H2038" i="5" s="1"/>
  <c r="G2039" i="5"/>
  <c r="H2039" i="5" s="1"/>
  <c r="G2040" i="5"/>
  <c r="H2040" i="5" s="1"/>
  <c r="G2041" i="5"/>
  <c r="H2041" i="5" s="1"/>
  <c r="G3" i="5"/>
  <c r="H3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" i="2"/>
  <c r="Z2" i="2"/>
  <c r="AS2" i="2"/>
  <c r="AU2" i="2" s="1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Y2" i="2"/>
  <c r="O3" i="2"/>
  <c r="AS3" i="2" s="1"/>
  <c r="O4" i="2"/>
  <c r="AS4" i="2" s="1"/>
  <c r="O5" i="2"/>
  <c r="AS5" i="2" s="1"/>
  <c r="O6" i="2"/>
  <c r="AS6" i="2" s="1"/>
  <c r="O7" i="2"/>
  <c r="AS7" i="2" s="1"/>
  <c r="O8" i="2"/>
  <c r="AS8" i="2" s="1"/>
  <c r="O9" i="2"/>
  <c r="AS9" i="2" s="1"/>
  <c r="O10" i="2"/>
  <c r="AS10" i="2" s="1"/>
  <c r="O11" i="2"/>
  <c r="AS11" i="2" s="1"/>
  <c r="O12" i="2"/>
  <c r="AS12" i="2" s="1"/>
  <c r="O13" i="2"/>
  <c r="AS13" i="2" s="1"/>
  <c r="O14" i="2"/>
  <c r="AS14" i="2" s="1"/>
  <c r="O15" i="2"/>
  <c r="AS15" i="2" s="1"/>
  <c r="O16" i="2"/>
  <c r="AS16" i="2" s="1"/>
  <c r="O17" i="2"/>
  <c r="AS17" i="2" s="1"/>
  <c r="O18" i="2"/>
  <c r="AS18" i="2" s="1"/>
  <c r="O19" i="2"/>
  <c r="AS19" i="2" s="1"/>
  <c r="O20" i="2"/>
  <c r="AS20" i="2" s="1"/>
  <c r="O21" i="2"/>
  <c r="AS21" i="2" s="1"/>
  <c r="O22" i="2"/>
  <c r="AS22" i="2" s="1"/>
  <c r="O23" i="2"/>
  <c r="AS23" i="2" s="1"/>
  <c r="O24" i="2"/>
  <c r="AS24" i="2" s="1"/>
  <c r="O25" i="2"/>
  <c r="AS25" i="2" s="1"/>
  <c r="O26" i="2"/>
  <c r="AS26" i="2" s="1"/>
  <c r="O27" i="2"/>
  <c r="AS27" i="2" s="1"/>
  <c r="O28" i="2"/>
  <c r="AS28" i="2" s="1"/>
  <c r="O29" i="2"/>
  <c r="AS29" i="2" s="1"/>
  <c r="O30" i="2"/>
  <c r="AS30" i="2" s="1"/>
  <c r="O31" i="2"/>
  <c r="AS31" i="2" s="1"/>
  <c r="O32" i="2"/>
  <c r="AS32" i="2" s="1"/>
  <c r="O33" i="2"/>
  <c r="AS33" i="2" s="1"/>
  <c r="O34" i="2"/>
  <c r="AS34" i="2" s="1"/>
  <c r="O35" i="2"/>
  <c r="AS35" i="2" s="1"/>
  <c r="O36" i="2"/>
  <c r="AS36" i="2" s="1"/>
  <c r="O37" i="2"/>
  <c r="AS37" i="2" s="1"/>
  <c r="O38" i="2"/>
  <c r="AS38" i="2" s="1"/>
  <c r="O39" i="2"/>
  <c r="AS39" i="2" s="1"/>
  <c r="O40" i="2"/>
  <c r="AS40" i="2" s="1"/>
  <c r="O41" i="2"/>
  <c r="AS41" i="2" s="1"/>
  <c r="O42" i="2"/>
  <c r="AS42" i="2" s="1"/>
  <c r="O43" i="2"/>
  <c r="AS43" i="2" s="1"/>
  <c r="O44" i="2"/>
  <c r="AS44" i="2" s="1"/>
  <c r="O45" i="2"/>
  <c r="AS45" i="2" s="1"/>
  <c r="O46" i="2"/>
  <c r="AS46" i="2" s="1"/>
  <c r="O47" i="2"/>
  <c r="AS47" i="2" s="1"/>
  <c r="O48" i="2"/>
  <c r="AS48" i="2" s="1"/>
  <c r="O49" i="2"/>
  <c r="AS49" i="2" s="1"/>
  <c r="O50" i="2"/>
  <c r="AS50" i="2" s="1"/>
  <c r="O51" i="2"/>
  <c r="AS51" i="2" s="1"/>
  <c r="O52" i="2"/>
  <c r="AS52" i="2" s="1"/>
  <c r="O53" i="2"/>
  <c r="AS53" i="2" s="1"/>
  <c r="O54" i="2"/>
  <c r="AS54" i="2" s="1"/>
  <c r="O55" i="2"/>
  <c r="AS55" i="2" s="1"/>
  <c r="O56" i="2"/>
  <c r="AS56" i="2" s="1"/>
  <c r="O57" i="2"/>
  <c r="AS57" i="2" s="1"/>
  <c r="O58" i="2"/>
  <c r="AS58" i="2" s="1"/>
  <c r="O59" i="2"/>
  <c r="AS59" i="2" s="1"/>
  <c r="O60" i="2"/>
  <c r="AS60" i="2" s="1"/>
  <c r="O61" i="2"/>
  <c r="AS61" i="2" s="1"/>
  <c r="O62" i="2"/>
  <c r="AS62" i="2" s="1"/>
  <c r="O63" i="2"/>
  <c r="AS63" i="2" s="1"/>
  <c r="O64" i="2"/>
  <c r="AS64" i="2" s="1"/>
  <c r="O65" i="2"/>
  <c r="AS65" i="2" s="1"/>
  <c r="O66" i="2"/>
  <c r="AS66" i="2" s="1"/>
  <c r="O67" i="2"/>
  <c r="AS67" i="2" s="1"/>
  <c r="O68" i="2"/>
  <c r="AS68" i="2" s="1"/>
  <c r="O69" i="2"/>
  <c r="AS69" i="2" s="1"/>
  <c r="O70" i="2"/>
  <c r="AS70" i="2" s="1"/>
  <c r="O71" i="2"/>
  <c r="AS71" i="2" s="1"/>
  <c r="O72" i="2"/>
  <c r="AS72" i="2" s="1"/>
  <c r="O73" i="2"/>
  <c r="AS73" i="2" s="1"/>
  <c r="O74" i="2"/>
  <c r="AS74" i="2" s="1"/>
  <c r="O75" i="2"/>
  <c r="AS75" i="2" s="1"/>
  <c r="O76" i="2"/>
  <c r="AS76" i="2" s="1"/>
  <c r="O77" i="2"/>
  <c r="AS77" i="2" s="1"/>
  <c r="O78" i="2"/>
  <c r="AS78" i="2" s="1"/>
  <c r="O79" i="2"/>
  <c r="AS79" i="2" s="1"/>
  <c r="O80" i="2"/>
  <c r="AS80" i="2" s="1"/>
  <c r="O81" i="2"/>
  <c r="AS81" i="2" s="1"/>
  <c r="O82" i="2"/>
  <c r="AS82" i="2" s="1"/>
  <c r="O83" i="2"/>
  <c r="AS83" i="2" s="1"/>
  <c r="O84" i="2"/>
  <c r="AS84" i="2" s="1"/>
  <c r="O85" i="2"/>
  <c r="AS85" i="2" s="1"/>
  <c r="O86" i="2"/>
  <c r="AS86" i="2" s="1"/>
  <c r="O87" i="2"/>
  <c r="AS87" i="2" s="1"/>
  <c r="O88" i="2"/>
  <c r="AS88" i="2" s="1"/>
  <c r="O89" i="2"/>
  <c r="AS89" i="2" s="1"/>
  <c r="O90" i="2"/>
  <c r="AS90" i="2" s="1"/>
  <c r="O91" i="2"/>
  <c r="AS91" i="2" s="1"/>
  <c r="O92" i="2"/>
  <c r="AS92" i="2" s="1"/>
  <c r="O93" i="2"/>
  <c r="AS93" i="2" s="1"/>
  <c r="O94" i="2"/>
  <c r="AS94" i="2" s="1"/>
  <c r="O95" i="2"/>
  <c r="AS95" i="2" s="1"/>
  <c r="O96" i="2"/>
  <c r="AS96" i="2" s="1"/>
  <c r="O97" i="2"/>
  <c r="AS97" i="2" s="1"/>
  <c r="O98" i="2"/>
  <c r="AS98" i="2" s="1"/>
  <c r="O99" i="2"/>
  <c r="AS99" i="2" s="1"/>
  <c r="O100" i="2"/>
  <c r="AS100" i="2" s="1"/>
  <c r="O101" i="2"/>
  <c r="AS101" i="2" s="1"/>
  <c r="O102" i="2"/>
  <c r="AS102" i="2" s="1"/>
  <c r="O103" i="2"/>
  <c r="AS103" i="2" s="1"/>
  <c r="O104" i="2"/>
  <c r="AS104" i="2" s="1"/>
  <c r="O105" i="2"/>
  <c r="AS105" i="2" s="1"/>
  <c r="O106" i="2"/>
  <c r="AS106" i="2" s="1"/>
  <c r="O107" i="2"/>
  <c r="AS107" i="2" s="1"/>
  <c r="O108" i="2"/>
  <c r="AS108" i="2" s="1"/>
  <c r="O109" i="2"/>
  <c r="AS109" i="2" s="1"/>
  <c r="O110" i="2"/>
  <c r="AS110" i="2" s="1"/>
  <c r="O111" i="2"/>
  <c r="AS111" i="2" s="1"/>
  <c r="O112" i="2"/>
  <c r="AS112" i="2" s="1"/>
  <c r="O113" i="2"/>
  <c r="AS113" i="2" s="1"/>
  <c r="O114" i="2"/>
  <c r="AS114" i="2" s="1"/>
  <c r="O115" i="2"/>
  <c r="AS115" i="2" s="1"/>
  <c r="O116" i="2"/>
  <c r="AS116" i="2" s="1"/>
  <c r="O117" i="2"/>
  <c r="AS117" i="2" s="1"/>
  <c r="O118" i="2"/>
  <c r="AS118" i="2" s="1"/>
  <c r="O119" i="2"/>
  <c r="AS119" i="2" s="1"/>
  <c r="O120" i="2"/>
  <c r="AS120" i="2" s="1"/>
  <c r="O121" i="2"/>
  <c r="AS121" i="2" s="1"/>
  <c r="O122" i="2"/>
  <c r="AS122" i="2" s="1"/>
  <c r="O123" i="2"/>
  <c r="AS123" i="2" s="1"/>
  <c r="O124" i="2"/>
  <c r="AS124" i="2" s="1"/>
  <c r="O125" i="2"/>
  <c r="AS125" i="2" s="1"/>
  <c r="O126" i="2"/>
  <c r="AS126" i="2" s="1"/>
  <c r="O127" i="2"/>
  <c r="AS127" i="2" s="1"/>
  <c r="O128" i="2"/>
  <c r="AS128" i="2" s="1"/>
  <c r="O129" i="2"/>
  <c r="AS129" i="2" s="1"/>
  <c r="O130" i="2"/>
  <c r="AS130" i="2" s="1"/>
  <c r="O131" i="2"/>
  <c r="AS131" i="2" s="1"/>
  <c r="O132" i="2"/>
  <c r="AS132" i="2" s="1"/>
  <c r="O133" i="2"/>
  <c r="AS133" i="2" s="1"/>
  <c r="O134" i="2"/>
  <c r="AS134" i="2" s="1"/>
  <c r="O135" i="2"/>
  <c r="AS135" i="2" s="1"/>
  <c r="O136" i="2"/>
  <c r="AS136" i="2" s="1"/>
  <c r="O137" i="2"/>
  <c r="AS137" i="2" s="1"/>
  <c r="O138" i="2"/>
  <c r="AS138" i="2" s="1"/>
  <c r="O139" i="2"/>
  <c r="AS139" i="2" s="1"/>
  <c r="O140" i="2"/>
  <c r="AS140" i="2" s="1"/>
  <c r="O141" i="2"/>
  <c r="AS141" i="2" s="1"/>
  <c r="O142" i="2"/>
  <c r="AS142" i="2" s="1"/>
  <c r="O143" i="2"/>
  <c r="AS143" i="2" s="1"/>
  <c r="O144" i="2"/>
  <c r="AS144" i="2" s="1"/>
  <c r="O145" i="2"/>
  <c r="AS145" i="2" s="1"/>
  <c r="O146" i="2"/>
  <c r="AS146" i="2" s="1"/>
  <c r="O147" i="2"/>
  <c r="AS147" i="2" s="1"/>
  <c r="O148" i="2"/>
  <c r="AS148" i="2" s="1"/>
  <c r="O149" i="2"/>
  <c r="AS149" i="2" s="1"/>
  <c r="O150" i="2"/>
  <c r="AS150" i="2" s="1"/>
  <c r="O151" i="2"/>
  <c r="AS151" i="2" s="1"/>
  <c r="O152" i="2"/>
  <c r="AS152" i="2" s="1"/>
  <c r="O153" i="2"/>
  <c r="AS153" i="2" s="1"/>
  <c r="O154" i="2"/>
  <c r="AS154" i="2" s="1"/>
  <c r="O155" i="2"/>
  <c r="AS155" i="2" s="1"/>
  <c r="O156" i="2"/>
  <c r="AS156" i="2" s="1"/>
  <c r="O157" i="2"/>
  <c r="AS157" i="2" s="1"/>
  <c r="O158" i="2"/>
  <c r="AS158" i="2" s="1"/>
  <c r="O159" i="2"/>
  <c r="AS159" i="2" s="1"/>
  <c r="O160" i="2"/>
  <c r="AS160" i="2" s="1"/>
  <c r="O161" i="2"/>
  <c r="AS161" i="2" s="1"/>
  <c r="O162" i="2"/>
  <c r="AS162" i="2" s="1"/>
  <c r="O163" i="2"/>
  <c r="AS163" i="2" s="1"/>
  <c r="O164" i="2"/>
  <c r="AS164" i="2" s="1"/>
  <c r="O165" i="2"/>
  <c r="AS165" i="2" s="1"/>
  <c r="O166" i="2"/>
  <c r="AS166" i="2" s="1"/>
  <c r="O167" i="2"/>
  <c r="AS167" i="2" s="1"/>
  <c r="O168" i="2"/>
  <c r="AS168" i="2" s="1"/>
  <c r="O169" i="2"/>
  <c r="AS169" i="2" s="1"/>
  <c r="O170" i="2"/>
  <c r="AS170" i="2" s="1"/>
  <c r="O171" i="2"/>
  <c r="AS171" i="2" s="1"/>
  <c r="O172" i="2"/>
  <c r="AS172" i="2" s="1"/>
  <c r="O173" i="2"/>
  <c r="AS173" i="2" s="1"/>
  <c r="O174" i="2"/>
  <c r="AS174" i="2" s="1"/>
  <c r="O175" i="2"/>
  <c r="AS175" i="2" s="1"/>
  <c r="O176" i="2"/>
  <c r="AS176" i="2" s="1"/>
  <c r="O177" i="2"/>
  <c r="AS177" i="2" s="1"/>
  <c r="O178" i="2"/>
  <c r="AS178" i="2" s="1"/>
  <c r="O179" i="2"/>
  <c r="AS179" i="2" s="1"/>
  <c r="O180" i="2"/>
  <c r="AS180" i="2" s="1"/>
  <c r="O181" i="2"/>
  <c r="AS181" i="2" s="1"/>
  <c r="O182" i="2"/>
  <c r="AS182" i="2" s="1"/>
  <c r="O183" i="2"/>
  <c r="AS183" i="2" s="1"/>
  <c r="O184" i="2"/>
  <c r="AS184" i="2" s="1"/>
  <c r="O185" i="2"/>
  <c r="AS185" i="2" s="1"/>
  <c r="O186" i="2"/>
  <c r="AS186" i="2" s="1"/>
  <c r="O187" i="2"/>
  <c r="AS187" i="2" s="1"/>
  <c r="O188" i="2"/>
  <c r="AS188" i="2" s="1"/>
  <c r="O189" i="2"/>
  <c r="AS189" i="2" s="1"/>
  <c r="O190" i="2"/>
  <c r="AS190" i="2" s="1"/>
  <c r="O191" i="2"/>
  <c r="AS191" i="2" s="1"/>
  <c r="O192" i="2"/>
  <c r="AS192" i="2" s="1"/>
  <c r="O193" i="2"/>
  <c r="AS193" i="2" s="1"/>
  <c r="O194" i="2"/>
  <c r="AS194" i="2" s="1"/>
  <c r="O195" i="2"/>
  <c r="AS195" i="2" s="1"/>
  <c r="O196" i="2"/>
  <c r="AS196" i="2" s="1"/>
  <c r="O197" i="2"/>
  <c r="AS197" i="2" s="1"/>
  <c r="O198" i="2"/>
  <c r="AS198" i="2" s="1"/>
  <c r="O199" i="2"/>
  <c r="AS199" i="2" s="1"/>
  <c r="O200" i="2"/>
  <c r="AS200" i="2" s="1"/>
  <c r="O201" i="2"/>
  <c r="AS201" i="2" s="1"/>
  <c r="O202" i="2"/>
  <c r="AS202" i="2" s="1"/>
  <c r="O203" i="2"/>
  <c r="AS203" i="2" s="1"/>
  <c r="O204" i="2"/>
  <c r="AS204" i="2" s="1"/>
  <c r="O205" i="2"/>
  <c r="AS205" i="2" s="1"/>
  <c r="O206" i="2"/>
  <c r="AS206" i="2" s="1"/>
  <c r="O207" i="2"/>
  <c r="AS207" i="2" s="1"/>
  <c r="O208" i="2"/>
  <c r="AS208" i="2" s="1"/>
  <c r="O209" i="2"/>
  <c r="AS209" i="2" s="1"/>
  <c r="O210" i="2"/>
  <c r="AS210" i="2" s="1"/>
  <c r="O211" i="2"/>
  <c r="AS211" i="2" s="1"/>
  <c r="O212" i="2"/>
  <c r="AS212" i="2" s="1"/>
  <c r="O213" i="2"/>
  <c r="AS213" i="2" s="1"/>
  <c r="O214" i="2"/>
  <c r="AS214" i="2" s="1"/>
  <c r="O215" i="2"/>
  <c r="AS215" i="2" s="1"/>
  <c r="O216" i="2"/>
  <c r="AS216" i="2" s="1"/>
  <c r="O217" i="2"/>
  <c r="AS217" i="2" s="1"/>
  <c r="O218" i="2"/>
  <c r="AS218" i="2" s="1"/>
  <c r="O219" i="2"/>
  <c r="AS219" i="2" s="1"/>
  <c r="O220" i="2"/>
  <c r="AS220" i="2" s="1"/>
  <c r="O221" i="2"/>
  <c r="AS221" i="2" s="1"/>
  <c r="O222" i="2"/>
  <c r="AS222" i="2" s="1"/>
  <c r="O223" i="2"/>
  <c r="AS223" i="2" s="1"/>
  <c r="O224" i="2"/>
  <c r="AS224" i="2" s="1"/>
  <c r="O225" i="2"/>
  <c r="AS225" i="2" s="1"/>
  <c r="O226" i="2"/>
  <c r="AS226" i="2" s="1"/>
  <c r="O227" i="2"/>
  <c r="AS227" i="2" s="1"/>
  <c r="O228" i="2"/>
  <c r="AS228" i="2" s="1"/>
  <c r="O229" i="2"/>
  <c r="AS229" i="2" s="1"/>
  <c r="O230" i="2"/>
  <c r="AS230" i="2" s="1"/>
  <c r="O231" i="2"/>
  <c r="AS231" i="2" s="1"/>
  <c r="O232" i="2"/>
  <c r="AS232" i="2" s="1"/>
  <c r="O233" i="2"/>
  <c r="AS233" i="2" s="1"/>
  <c r="O234" i="2"/>
  <c r="AS234" i="2" s="1"/>
  <c r="O235" i="2"/>
  <c r="AS235" i="2" s="1"/>
  <c r="O236" i="2"/>
  <c r="AS236" i="2" s="1"/>
  <c r="O237" i="2"/>
  <c r="AS237" i="2" s="1"/>
  <c r="O238" i="2"/>
  <c r="AS238" i="2" s="1"/>
  <c r="O239" i="2"/>
  <c r="AS239" i="2" s="1"/>
  <c r="O240" i="2"/>
  <c r="AS240" i="2" s="1"/>
  <c r="O241" i="2"/>
  <c r="AS241" i="2" s="1"/>
  <c r="O242" i="2"/>
  <c r="AS242" i="2" s="1"/>
  <c r="O243" i="2"/>
  <c r="AS243" i="2" s="1"/>
  <c r="O244" i="2"/>
  <c r="AS244" i="2" s="1"/>
  <c r="O245" i="2"/>
  <c r="AS245" i="2" s="1"/>
  <c r="O246" i="2"/>
  <c r="AS246" i="2" s="1"/>
  <c r="O247" i="2"/>
  <c r="AS247" i="2" s="1"/>
  <c r="O248" i="2"/>
  <c r="AS248" i="2" s="1"/>
  <c r="O249" i="2"/>
  <c r="AS249" i="2" s="1"/>
  <c r="O250" i="2"/>
  <c r="AS250" i="2" s="1"/>
  <c r="O251" i="2"/>
  <c r="AS251" i="2" s="1"/>
  <c r="O252" i="2"/>
  <c r="AS252" i="2" s="1"/>
  <c r="O253" i="2"/>
  <c r="AS253" i="2" s="1"/>
  <c r="O254" i="2"/>
  <c r="AS254" i="2" s="1"/>
  <c r="O255" i="2"/>
  <c r="AS255" i="2" s="1"/>
  <c r="O256" i="2"/>
  <c r="AS256" i="2" s="1"/>
  <c r="O257" i="2"/>
  <c r="AS257" i="2" s="1"/>
  <c r="O258" i="2"/>
  <c r="AS258" i="2" s="1"/>
  <c r="O259" i="2"/>
  <c r="AS259" i="2" s="1"/>
  <c r="O260" i="2"/>
  <c r="AS260" i="2" s="1"/>
  <c r="O261" i="2"/>
  <c r="AS261" i="2" s="1"/>
  <c r="O262" i="2"/>
  <c r="AS262" i="2" s="1"/>
  <c r="O263" i="2"/>
  <c r="AS263" i="2" s="1"/>
  <c r="O264" i="2"/>
  <c r="AS264" i="2" s="1"/>
  <c r="O265" i="2"/>
  <c r="AS265" i="2" s="1"/>
  <c r="O266" i="2"/>
  <c r="AS266" i="2" s="1"/>
  <c r="O267" i="2"/>
  <c r="AS267" i="2" s="1"/>
  <c r="O268" i="2"/>
  <c r="AS268" i="2" s="1"/>
  <c r="O269" i="2"/>
  <c r="AS269" i="2" s="1"/>
  <c r="O270" i="2"/>
  <c r="AS270" i="2" s="1"/>
  <c r="O271" i="2"/>
  <c r="AS271" i="2" s="1"/>
  <c r="O272" i="2"/>
  <c r="AS272" i="2" s="1"/>
  <c r="O273" i="2"/>
  <c r="AS273" i="2" s="1"/>
  <c r="O274" i="2"/>
  <c r="AS274" i="2" s="1"/>
  <c r="O275" i="2"/>
  <c r="AS275" i="2" s="1"/>
  <c r="O276" i="2"/>
  <c r="AS276" i="2" s="1"/>
  <c r="O277" i="2"/>
  <c r="AS277" i="2" s="1"/>
  <c r="O278" i="2"/>
  <c r="AS278" i="2" s="1"/>
  <c r="O279" i="2"/>
  <c r="AS279" i="2" s="1"/>
  <c r="O280" i="2"/>
  <c r="AS280" i="2" s="1"/>
  <c r="O281" i="2"/>
  <c r="AS281" i="2" s="1"/>
  <c r="O282" i="2"/>
  <c r="AS282" i="2" s="1"/>
  <c r="O283" i="2"/>
  <c r="AS283" i="2" s="1"/>
  <c r="O284" i="2"/>
  <c r="AS284" i="2" s="1"/>
  <c r="O285" i="2"/>
  <c r="AS285" i="2" s="1"/>
  <c r="O286" i="2"/>
  <c r="AS286" i="2" s="1"/>
  <c r="O287" i="2"/>
  <c r="AS287" i="2" s="1"/>
  <c r="O288" i="2"/>
  <c r="AS288" i="2" s="1"/>
  <c r="O289" i="2"/>
  <c r="AS289" i="2" s="1"/>
  <c r="O290" i="2"/>
  <c r="AS290" i="2" s="1"/>
  <c r="O291" i="2"/>
  <c r="AS291" i="2" s="1"/>
  <c r="O292" i="2"/>
  <c r="AS292" i="2" s="1"/>
  <c r="O293" i="2"/>
  <c r="AS293" i="2" s="1"/>
  <c r="O294" i="2"/>
  <c r="AS294" i="2" s="1"/>
  <c r="O295" i="2"/>
  <c r="AS295" i="2" s="1"/>
  <c r="O296" i="2"/>
  <c r="AS296" i="2" s="1"/>
  <c r="O297" i="2"/>
  <c r="AS297" i="2" s="1"/>
  <c r="O298" i="2"/>
  <c r="AS298" i="2" s="1"/>
  <c r="O299" i="2"/>
  <c r="AS299" i="2" s="1"/>
  <c r="O300" i="2"/>
  <c r="AS300" i="2" s="1"/>
  <c r="O301" i="2"/>
  <c r="AS301" i="2" s="1"/>
  <c r="O302" i="2"/>
  <c r="AS302" i="2" s="1"/>
  <c r="O303" i="2"/>
  <c r="AS303" i="2" s="1"/>
  <c r="O304" i="2"/>
  <c r="AS304" i="2" s="1"/>
  <c r="O305" i="2"/>
  <c r="AS305" i="2" s="1"/>
  <c r="O306" i="2"/>
  <c r="AS306" i="2" s="1"/>
  <c r="O307" i="2"/>
  <c r="AS307" i="2" s="1"/>
  <c r="O308" i="2"/>
  <c r="AS308" i="2" s="1"/>
  <c r="O309" i="2"/>
  <c r="AS309" i="2" s="1"/>
  <c r="O310" i="2"/>
  <c r="AS310" i="2" s="1"/>
  <c r="O311" i="2"/>
  <c r="AS311" i="2" s="1"/>
  <c r="O312" i="2"/>
  <c r="AS312" i="2" s="1"/>
  <c r="O313" i="2"/>
  <c r="AS313" i="2" s="1"/>
  <c r="O314" i="2"/>
  <c r="AS314" i="2" s="1"/>
  <c r="O315" i="2"/>
  <c r="AS315" i="2" s="1"/>
  <c r="O316" i="2"/>
  <c r="AS316" i="2" s="1"/>
  <c r="O317" i="2"/>
  <c r="AS317" i="2" s="1"/>
  <c r="O318" i="2"/>
  <c r="AS318" i="2" s="1"/>
  <c r="O319" i="2"/>
  <c r="AS319" i="2" s="1"/>
  <c r="O320" i="2"/>
  <c r="AS320" i="2" s="1"/>
  <c r="O321" i="2"/>
  <c r="AS321" i="2" s="1"/>
  <c r="O322" i="2"/>
  <c r="AS322" i="2" s="1"/>
  <c r="O323" i="2"/>
  <c r="AS323" i="2" s="1"/>
  <c r="O324" i="2"/>
  <c r="AS324" i="2" s="1"/>
  <c r="O325" i="2"/>
  <c r="AS325" i="2" s="1"/>
  <c r="O326" i="2"/>
  <c r="AS326" i="2" s="1"/>
  <c r="O327" i="2"/>
  <c r="AS327" i="2" s="1"/>
  <c r="O328" i="2"/>
  <c r="AS328" i="2" s="1"/>
  <c r="O329" i="2"/>
  <c r="AS329" i="2" s="1"/>
  <c r="O330" i="2"/>
  <c r="AS330" i="2" s="1"/>
  <c r="O331" i="2"/>
  <c r="AS331" i="2" s="1"/>
  <c r="O332" i="2"/>
  <c r="AS332" i="2" s="1"/>
  <c r="O333" i="2"/>
  <c r="AS333" i="2" s="1"/>
  <c r="O334" i="2"/>
  <c r="AS334" i="2" s="1"/>
  <c r="O335" i="2"/>
  <c r="AS335" i="2" s="1"/>
  <c r="O336" i="2"/>
  <c r="AS336" i="2" s="1"/>
  <c r="O337" i="2"/>
  <c r="AS337" i="2" s="1"/>
  <c r="O338" i="2"/>
  <c r="AS338" i="2" s="1"/>
  <c r="O339" i="2"/>
  <c r="AS339" i="2" s="1"/>
  <c r="O340" i="2"/>
  <c r="AS340" i="2" s="1"/>
  <c r="O341" i="2"/>
  <c r="AS341" i="2" s="1"/>
  <c r="O342" i="2"/>
  <c r="AS342" i="2" s="1"/>
  <c r="O343" i="2"/>
  <c r="AS343" i="2" s="1"/>
  <c r="O344" i="2"/>
  <c r="AS344" i="2" s="1"/>
  <c r="O345" i="2"/>
  <c r="AS345" i="2" s="1"/>
  <c r="O346" i="2"/>
  <c r="AS346" i="2" s="1"/>
  <c r="O347" i="2"/>
  <c r="AS347" i="2" s="1"/>
  <c r="O348" i="2"/>
  <c r="AS348" i="2" s="1"/>
  <c r="O349" i="2"/>
  <c r="AS349" i="2" s="1"/>
  <c r="O350" i="2"/>
  <c r="AS350" i="2" s="1"/>
  <c r="O351" i="2"/>
  <c r="AS351" i="2" s="1"/>
  <c r="O352" i="2"/>
  <c r="AS352" i="2" s="1"/>
  <c r="O353" i="2"/>
  <c r="AS353" i="2" s="1"/>
  <c r="O354" i="2"/>
  <c r="AS354" i="2" s="1"/>
  <c r="O355" i="2"/>
  <c r="AS355" i="2" s="1"/>
  <c r="O356" i="2"/>
  <c r="AS356" i="2" s="1"/>
  <c r="O357" i="2"/>
  <c r="AS357" i="2" s="1"/>
  <c r="O358" i="2"/>
  <c r="AS358" i="2" s="1"/>
  <c r="O359" i="2"/>
  <c r="AS359" i="2" s="1"/>
  <c r="O360" i="2"/>
  <c r="AS360" i="2" s="1"/>
  <c r="O361" i="2"/>
  <c r="AS361" i="2" s="1"/>
  <c r="O362" i="2"/>
  <c r="AS362" i="2" s="1"/>
  <c r="O363" i="2"/>
  <c r="AS363" i="2" s="1"/>
  <c r="O364" i="2"/>
  <c r="AS364" i="2" s="1"/>
  <c r="O365" i="2"/>
  <c r="AS365" i="2" s="1"/>
  <c r="O366" i="2"/>
  <c r="AS366" i="2" s="1"/>
  <c r="O367" i="2"/>
  <c r="AS367" i="2" s="1"/>
  <c r="O368" i="2"/>
  <c r="AS368" i="2" s="1"/>
  <c r="O369" i="2"/>
  <c r="AS369" i="2" s="1"/>
  <c r="O370" i="2"/>
  <c r="AS370" i="2" s="1"/>
  <c r="O371" i="2"/>
  <c r="AS371" i="2" s="1"/>
  <c r="O372" i="2"/>
  <c r="AS372" i="2" s="1"/>
  <c r="O373" i="2"/>
  <c r="AS373" i="2" s="1"/>
  <c r="O374" i="2"/>
  <c r="AS374" i="2" s="1"/>
  <c r="O375" i="2"/>
  <c r="AS375" i="2" s="1"/>
  <c r="O376" i="2"/>
  <c r="AS376" i="2" s="1"/>
  <c r="O377" i="2"/>
  <c r="AS377" i="2" s="1"/>
  <c r="O378" i="2"/>
  <c r="AS378" i="2" s="1"/>
  <c r="O379" i="2"/>
  <c r="AS379" i="2" s="1"/>
  <c r="O380" i="2"/>
  <c r="AS380" i="2" s="1"/>
  <c r="O381" i="2"/>
  <c r="AS381" i="2" s="1"/>
  <c r="O382" i="2"/>
  <c r="AS382" i="2" s="1"/>
  <c r="O383" i="2"/>
  <c r="AS383" i="2" s="1"/>
  <c r="O384" i="2"/>
  <c r="AS384" i="2" s="1"/>
  <c r="O385" i="2"/>
  <c r="AS385" i="2" s="1"/>
  <c r="O386" i="2"/>
  <c r="AS386" i="2" s="1"/>
  <c r="O387" i="2"/>
  <c r="AS387" i="2" s="1"/>
  <c r="O388" i="2"/>
  <c r="AS388" i="2" s="1"/>
  <c r="O389" i="2"/>
  <c r="AS389" i="2" s="1"/>
  <c r="O390" i="2"/>
  <c r="AS390" i="2" s="1"/>
  <c r="O391" i="2"/>
  <c r="AS391" i="2" s="1"/>
  <c r="O392" i="2"/>
  <c r="AS392" i="2" s="1"/>
  <c r="O393" i="2"/>
  <c r="AS393" i="2" s="1"/>
  <c r="O394" i="2"/>
  <c r="AS394" i="2" s="1"/>
  <c r="O395" i="2"/>
  <c r="AS395" i="2" s="1"/>
  <c r="O396" i="2"/>
  <c r="AS396" i="2" s="1"/>
  <c r="O397" i="2"/>
  <c r="AS397" i="2" s="1"/>
  <c r="O398" i="2"/>
  <c r="AS398" i="2" s="1"/>
  <c r="O399" i="2"/>
  <c r="AS399" i="2" s="1"/>
  <c r="O400" i="2"/>
  <c r="AS400" i="2" s="1"/>
  <c r="O401" i="2"/>
  <c r="AS401" i="2" s="1"/>
  <c r="O402" i="2"/>
  <c r="AS402" i="2" s="1"/>
  <c r="O403" i="2"/>
  <c r="AS403" i="2" s="1"/>
  <c r="O404" i="2"/>
  <c r="AS404" i="2" s="1"/>
  <c r="O405" i="2"/>
  <c r="AS405" i="2" s="1"/>
  <c r="O406" i="2"/>
  <c r="AS406" i="2" s="1"/>
  <c r="O407" i="2"/>
  <c r="AS407" i="2" s="1"/>
  <c r="O408" i="2"/>
  <c r="AS408" i="2" s="1"/>
  <c r="O409" i="2"/>
  <c r="AS409" i="2" s="1"/>
  <c r="O410" i="2"/>
  <c r="AS410" i="2" s="1"/>
  <c r="O411" i="2"/>
  <c r="AS411" i="2" s="1"/>
  <c r="O412" i="2"/>
  <c r="AS412" i="2" s="1"/>
  <c r="O413" i="2"/>
  <c r="AS413" i="2" s="1"/>
  <c r="O414" i="2"/>
  <c r="AS414" i="2" s="1"/>
  <c r="O415" i="2"/>
  <c r="AS415" i="2" s="1"/>
  <c r="O416" i="2"/>
  <c r="AS416" i="2" s="1"/>
  <c r="O417" i="2"/>
  <c r="AS417" i="2" s="1"/>
  <c r="O418" i="2"/>
  <c r="AS418" i="2" s="1"/>
  <c r="O419" i="2"/>
  <c r="AS419" i="2" s="1"/>
  <c r="O420" i="2"/>
  <c r="AS420" i="2" s="1"/>
  <c r="O421" i="2"/>
  <c r="AS421" i="2" s="1"/>
  <c r="O422" i="2"/>
  <c r="AS422" i="2" s="1"/>
  <c r="O423" i="2"/>
  <c r="AS423" i="2" s="1"/>
  <c r="O424" i="2"/>
  <c r="AS424" i="2" s="1"/>
  <c r="O425" i="2"/>
  <c r="AS425" i="2" s="1"/>
  <c r="O426" i="2"/>
  <c r="AS426" i="2" s="1"/>
  <c r="O427" i="2"/>
  <c r="AS427" i="2" s="1"/>
  <c r="O428" i="2"/>
  <c r="AS428" i="2" s="1"/>
  <c r="O429" i="2"/>
  <c r="AS429" i="2" s="1"/>
  <c r="O430" i="2"/>
  <c r="AS430" i="2" s="1"/>
  <c r="O431" i="2"/>
  <c r="AS431" i="2" s="1"/>
  <c r="O432" i="2"/>
  <c r="AS432" i="2" s="1"/>
  <c r="O433" i="2"/>
  <c r="AS433" i="2" s="1"/>
  <c r="O434" i="2"/>
  <c r="AS434" i="2" s="1"/>
  <c r="O435" i="2"/>
  <c r="AS435" i="2" s="1"/>
  <c r="O436" i="2"/>
  <c r="AS436" i="2" s="1"/>
  <c r="O437" i="2"/>
  <c r="AS437" i="2" s="1"/>
  <c r="O438" i="2"/>
  <c r="AS438" i="2" s="1"/>
  <c r="O439" i="2"/>
  <c r="AS439" i="2" s="1"/>
  <c r="O440" i="2"/>
  <c r="AS440" i="2" s="1"/>
  <c r="O441" i="2"/>
  <c r="AS441" i="2" s="1"/>
  <c r="O442" i="2"/>
  <c r="AS442" i="2" s="1"/>
  <c r="O443" i="2"/>
  <c r="AS443" i="2" s="1"/>
  <c r="O444" i="2"/>
  <c r="AS444" i="2" s="1"/>
  <c r="O445" i="2"/>
  <c r="AS445" i="2" s="1"/>
  <c r="O446" i="2"/>
  <c r="AS446" i="2" s="1"/>
  <c r="O447" i="2"/>
  <c r="AS447" i="2" s="1"/>
  <c r="O448" i="2"/>
  <c r="AS448" i="2" s="1"/>
  <c r="O449" i="2"/>
  <c r="AS449" i="2" s="1"/>
  <c r="O450" i="2"/>
  <c r="AS450" i="2" s="1"/>
  <c r="O451" i="2"/>
  <c r="AS451" i="2" s="1"/>
  <c r="O452" i="2"/>
  <c r="AS452" i="2" s="1"/>
  <c r="O453" i="2"/>
  <c r="AS453" i="2" s="1"/>
  <c r="O454" i="2"/>
  <c r="AS454" i="2" s="1"/>
  <c r="O455" i="2"/>
  <c r="AS455" i="2" s="1"/>
  <c r="O456" i="2"/>
  <c r="AS456" i="2" s="1"/>
  <c r="O457" i="2"/>
  <c r="AS457" i="2" s="1"/>
  <c r="O458" i="2"/>
  <c r="AS458" i="2" s="1"/>
  <c r="O459" i="2"/>
  <c r="AS459" i="2" s="1"/>
  <c r="O460" i="2"/>
  <c r="AS460" i="2" s="1"/>
  <c r="O461" i="2"/>
  <c r="AS461" i="2" s="1"/>
  <c r="O462" i="2"/>
  <c r="AS462" i="2" s="1"/>
  <c r="O463" i="2"/>
  <c r="AS463" i="2" s="1"/>
  <c r="O464" i="2"/>
  <c r="AS464" i="2" s="1"/>
  <c r="O465" i="2"/>
  <c r="AS465" i="2" s="1"/>
  <c r="O466" i="2"/>
  <c r="AS466" i="2" s="1"/>
  <c r="O467" i="2"/>
  <c r="AS467" i="2" s="1"/>
  <c r="O468" i="2"/>
  <c r="AS468" i="2" s="1"/>
  <c r="O469" i="2"/>
  <c r="AS469" i="2" s="1"/>
  <c r="O470" i="2"/>
  <c r="AS470" i="2" s="1"/>
  <c r="O471" i="2"/>
  <c r="AS471" i="2" s="1"/>
  <c r="O472" i="2"/>
  <c r="AS472" i="2" s="1"/>
  <c r="O473" i="2"/>
  <c r="AS473" i="2" s="1"/>
  <c r="O474" i="2"/>
  <c r="AS474" i="2" s="1"/>
  <c r="O475" i="2"/>
  <c r="AS475" i="2" s="1"/>
  <c r="O476" i="2"/>
  <c r="AS476" i="2" s="1"/>
  <c r="O477" i="2"/>
  <c r="AS477" i="2" s="1"/>
  <c r="O478" i="2"/>
  <c r="AS478" i="2" s="1"/>
  <c r="O479" i="2"/>
  <c r="AS479" i="2" s="1"/>
  <c r="O480" i="2"/>
  <c r="AS480" i="2" s="1"/>
  <c r="O481" i="2"/>
  <c r="AS481" i="2" s="1"/>
  <c r="O482" i="2"/>
  <c r="AS482" i="2" s="1"/>
  <c r="O483" i="2"/>
  <c r="AS483" i="2" s="1"/>
  <c r="O484" i="2"/>
  <c r="AS484" i="2" s="1"/>
  <c r="O485" i="2"/>
  <c r="AS485" i="2" s="1"/>
  <c r="O486" i="2"/>
  <c r="AS486" i="2" s="1"/>
  <c r="O487" i="2"/>
  <c r="AS487" i="2" s="1"/>
  <c r="O488" i="2"/>
  <c r="AS488" i="2" s="1"/>
  <c r="O489" i="2"/>
  <c r="AS489" i="2" s="1"/>
  <c r="O490" i="2"/>
  <c r="AS490" i="2" s="1"/>
  <c r="O491" i="2"/>
  <c r="AS491" i="2" s="1"/>
  <c r="O492" i="2"/>
  <c r="AS492" i="2" s="1"/>
  <c r="O493" i="2"/>
  <c r="AS493" i="2" s="1"/>
  <c r="O494" i="2"/>
  <c r="AS494" i="2" s="1"/>
  <c r="O495" i="2"/>
  <c r="AS495" i="2" s="1"/>
  <c r="O496" i="2"/>
  <c r="AS496" i="2" s="1"/>
  <c r="O497" i="2"/>
  <c r="AS497" i="2" s="1"/>
  <c r="O498" i="2"/>
  <c r="AS498" i="2" s="1"/>
  <c r="O499" i="2"/>
  <c r="AS499" i="2" s="1"/>
  <c r="O500" i="2"/>
  <c r="AS500" i="2" s="1"/>
  <c r="O501" i="2"/>
  <c r="AS501" i="2" s="1"/>
  <c r="O502" i="2"/>
  <c r="AS502" i="2" s="1"/>
  <c r="O503" i="2"/>
  <c r="AS503" i="2" s="1"/>
  <c r="O504" i="2"/>
  <c r="AS504" i="2" s="1"/>
  <c r="O505" i="2"/>
  <c r="AS505" i="2" s="1"/>
  <c r="O506" i="2"/>
  <c r="AS506" i="2" s="1"/>
  <c r="O507" i="2"/>
  <c r="AS507" i="2" s="1"/>
  <c r="O508" i="2"/>
  <c r="AS508" i="2" s="1"/>
  <c r="O509" i="2"/>
  <c r="AS509" i="2" s="1"/>
  <c r="O510" i="2"/>
  <c r="AS510" i="2" s="1"/>
  <c r="O511" i="2"/>
  <c r="AS511" i="2" s="1"/>
  <c r="O512" i="2"/>
  <c r="AS512" i="2" s="1"/>
  <c r="O513" i="2"/>
  <c r="AS513" i="2" s="1"/>
  <c r="O514" i="2"/>
  <c r="AS514" i="2" s="1"/>
  <c r="O515" i="2"/>
  <c r="AS515" i="2" s="1"/>
  <c r="O516" i="2"/>
  <c r="AS516" i="2" s="1"/>
  <c r="O517" i="2"/>
  <c r="AS517" i="2" s="1"/>
  <c r="O518" i="2"/>
  <c r="AS518" i="2" s="1"/>
  <c r="O519" i="2"/>
  <c r="AS519" i="2" s="1"/>
  <c r="O520" i="2"/>
  <c r="AS520" i="2" s="1"/>
  <c r="O521" i="2"/>
  <c r="AS521" i="2" s="1"/>
  <c r="O522" i="2"/>
  <c r="AS522" i="2" s="1"/>
  <c r="O523" i="2"/>
  <c r="AS523" i="2" s="1"/>
  <c r="O524" i="2"/>
  <c r="AS524" i="2" s="1"/>
  <c r="O525" i="2"/>
  <c r="AS525" i="2" s="1"/>
  <c r="O526" i="2"/>
  <c r="AS526" i="2" s="1"/>
  <c r="O527" i="2"/>
  <c r="AS527" i="2" s="1"/>
  <c r="O528" i="2"/>
  <c r="AS528" i="2" s="1"/>
  <c r="O529" i="2"/>
  <c r="AS529" i="2" s="1"/>
  <c r="O530" i="2"/>
  <c r="AS530" i="2" s="1"/>
  <c r="O531" i="2"/>
  <c r="AS531" i="2" s="1"/>
  <c r="O532" i="2"/>
  <c r="AS532" i="2" s="1"/>
  <c r="O533" i="2"/>
  <c r="AS533" i="2" s="1"/>
  <c r="O534" i="2"/>
  <c r="AS534" i="2" s="1"/>
  <c r="O535" i="2"/>
  <c r="AS535" i="2" s="1"/>
  <c r="O536" i="2"/>
  <c r="AS536" i="2" s="1"/>
  <c r="O537" i="2"/>
  <c r="AS537" i="2" s="1"/>
  <c r="O538" i="2"/>
  <c r="AS538" i="2" s="1"/>
  <c r="O539" i="2"/>
  <c r="AS539" i="2" s="1"/>
  <c r="O540" i="2"/>
  <c r="AS540" i="2" s="1"/>
  <c r="O541" i="2"/>
  <c r="AS541" i="2" s="1"/>
  <c r="O542" i="2"/>
  <c r="AS542" i="2" s="1"/>
  <c r="O543" i="2"/>
  <c r="AS543" i="2" s="1"/>
  <c r="O544" i="2"/>
  <c r="AS544" i="2" s="1"/>
  <c r="O545" i="2"/>
  <c r="AS545" i="2" s="1"/>
  <c r="O546" i="2"/>
  <c r="AS546" i="2" s="1"/>
  <c r="O547" i="2"/>
  <c r="AS547" i="2" s="1"/>
  <c r="O548" i="2"/>
  <c r="AS548" i="2" s="1"/>
  <c r="O549" i="2"/>
  <c r="AS549" i="2" s="1"/>
  <c r="O550" i="2"/>
  <c r="AS550" i="2" s="1"/>
  <c r="O551" i="2"/>
  <c r="AS551" i="2" s="1"/>
  <c r="O552" i="2"/>
  <c r="AS552" i="2" s="1"/>
  <c r="O553" i="2"/>
  <c r="AS553" i="2" s="1"/>
  <c r="O554" i="2"/>
  <c r="AS554" i="2" s="1"/>
  <c r="O555" i="2"/>
  <c r="AS555" i="2" s="1"/>
  <c r="O556" i="2"/>
  <c r="AS556" i="2" s="1"/>
  <c r="O557" i="2"/>
  <c r="AS557" i="2" s="1"/>
  <c r="O558" i="2"/>
  <c r="AS558" i="2" s="1"/>
  <c r="O559" i="2"/>
  <c r="AS559" i="2" s="1"/>
  <c r="O560" i="2"/>
  <c r="AS560" i="2" s="1"/>
  <c r="O561" i="2"/>
  <c r="AS561" i="2" s="1"/>
  <c r="O562" i="2"/>
  <c r="AS562" i="2" s="1"/>
  <c r="O563" i="2"/>
  <c r="AS563" i="2" s="1"/>
  <c r="O564" i="2"/>
  <c r="AS564" i="2" s="1"/>
  <c r="O565" i="2"/>
  <c r="AS565" i="2" s="1"/>
  <c r="O566" i="2"/>
  <c r="AS566" i="2" s="1"/>
  <c r="O567" i="2"/>
  <c r="AS567" i="2" s="1"/>
  <c r="O568" i="2"/>
  <c r="AS568" i="2" s="1"/>
  <c r="O569" i="2"/>
  <c r="AS569" i="2" s="1"/>
  <c r="O570" i="2"/>
  <c r="AS570" i="2" s="1"/>
  <c r="O571" i="2"/>
  <c r="AS571" i="2" s="1"/>
  <c r="O572" i="2"/>
  <c r="AS572" i="2" s="1"/>
  <c r="O573" i="2"/>
  <c r="AS573" i="2" s="1"/>
  <c r="O574" i="2"/>
  <c r="AS574" i="2" s="1"/>
  <c r="O575" i="2"/>
  <c r="AS575" i="2" s="1"/>
  <c r="O576" i="2"/>
  <c r="AS576" i="2" s="1"/>
  <c r="O577" i="2"/>
  <c r="AS577" i="2" s="1"/>
  <c r="O578" i="2"/>
  <c r="AS578" i="2" s="1"/>
  <c r="O579" i="2"/>
  <c r="AS579" i="2" s="1"/>
  <c r="O580" i="2"/>
  <c r="AS580" i="2" s="1"/>
  <c r="O581" i="2"/>
  <c r="AS581" i="2" s="1"/>
  <c r="O582" i="2"/>
  <c r="AS582" i="2" s="1"/>
  <c r="O583" i="2"/>
  <c r="AS583" i="2" s="1"/>
  <c r="O584" i="2"/>
  <c r="AS584" i="2" s="1"/>
  <c r="O585" i="2"/>
  <c r="AS585" i="2" s="1"/>
  <c r="O586" i="2"/>
  <c r="AS586" i="2" s="1"/>
  <c r="O587" i="2"/>
  <c r="AS587" i="2" s="1"/>
  <c r="O588" i="2"/>
  <c r="AS588" i="2" s="1"/>
  <c r="O589" i="2"/>
  <c r="AS589" i="2" s="1"/>
  <c r="O590" i="2"/>
  <c r="AS590" i="2" s="1"/>
  <c r="O591" i="2"/>
  <c r="AS591" i="2" s="1"/>
  <c r="O592" i="2"/>
  <c r="AS592" i="2" s="1"/>
  <c r="O593" i="2"/>
  <c r="AS593" i="2" s="1"/>
  <c r="O594" i="2"/>
  <c r="AS594" i="2" s="1"/>
  <c r="O595" i="2"/>
  <c r="AS595" i="2" s="1"/>
  <c r="O596" i="2"/>
  <c r="AS596" i="2" s="1"/>
  <c r="O597" i="2"/>
  <c r="AS597" i="2" s="1"/>
  <c r="O598" i="2"/>
  <c r="AS598" i="2" s="1"/>
  <c r="O599" i="2"/>
  <c r="AS599" i="2" s="1"/>
  <c r="O600" i="2"/>
  <c r="AS600" i="2" s="1"/>
  <c r="O601" i="2"/>
  <c r="AS601" i="2" s="1"/>
  <c r="O602" i="2"/>
  <c r="AS602" i="2" s="1"/>
  <c r="O603" i="2"/>
  <c r="AS603" i="2" s="1"/>
  <c r="O604" i="2"/>
  <c r="AS604" i="2" s="1"/>
  <c r="O605" i="2"/>
  <c r="AS605" i="2" s="1"/>
  <c r="O606" i="2"/>
  <c r="AS606" i="2" s="1"/>
  <c r="O607" i="2"/>
  <c r="AS607" i="2" s="1"/>
  <c r="O608" i="2"/>
  <c r="AS608" i="2" s="1"/>
  <c r="O609" i="2"/>
  <c r="AS609" i="2" s="1"/>
  <c r="O610" i="2"/>
  <c r="AS610" i="2" s="1"/>
  <c r="O611" i="2"/>
  <c r="AS611" i="2" s="1"/>
  <c r="O612" i="2"/>
  <c r="AS612" i="2" s="1"/>
  <c r="O613" i="2"/>
  <c r="AS613" i="2" s="1"/>
  <c r="O614" i="2"/>
  <c r="AS614" i="2" s="1"/>
  <c r="O615" i="2"/>
  <c r="AS615" i="2" s="1"/>
  <c r="O616" i="2"/>
  <c r="AS616" i="2" s="1"/>
  <c r="O617" i="2"/>
  <c r="AS617" i="2" s="1"/>
  <c r="O618" i="2"/>
  <c r="AS618" i="2" s="1"/>
  <c r="O619" i="2"/>
  <c r="AS619" i="2" s="1"/>
  <c r="O620" i="2"/>
  <c r="AS620" i="2" s="1"/>
  <c r="O621" i="2"/>
  <c r="AS621" i="2" s="1"/>
  <c r="O622" i="2"/>
  <c r="AS622" i="2" s="1"/>
  <c r="O623" i="2"/>
  <c r="AS623" i="2" s="1"/>
  <c r="O624" i="2"/>
  <c r="AS624" i="2" s="1"/>
  <c r="O625" i="2"/>
  <c r="AS625" i="2" s="1"/>
  <c r="O626" i="2"/>
  <c r="AS626" i="2" s="1"/>
  <c r="O627" i="2"/>
  <c r="AS627" i="2" s="1"/>
  <c r="O628" i="2"/>
  <c r="AS628" i="2" s="1"/>
  <c r="O629" i="2"/>
  <c r="AS629" i="2" s="1"/>
  <c r="O630" i="2"/>
  <c r="AS630" i="2" s="1"/>
  <c r="O631" i="2"/>
  <c r="AS631" i="2" s="1"/>
  <c r="O632" i="2"/>
  <c r="AS632" i="2" s="1"/>
  <c r="O633" i="2"/>
  <c r="AS633" i="2" s="1"/>
  <c r="O634" i="2"/>
  <c r="AS634" i="2" s="1"/>
  <c r="O635" i="2"/>
  <c r="AS635" i="2" s="1"/>
  <c r="O636" i="2"/>
  <c r="AS636" i="2" s="1"/>
  <c r="O637" i="2"/>
  <c r="AS637" i="2" s="1"/>
  <c r="O638" i="2"/>
  <c r="AS638" i="2" s="1"/>
  <c r="O639" i="2"/>
  <c r="AS639" i="2" s="1"/>
  <c r="O640" i="2"/>
  <c r="AS640" i="2" s="1"/>
  <c r="O641" i="2"/>
  <c r="AS641" i="2" s="1"/>
  <c r="O642" i="2"/>
  <c r="AS642" i="2" s="1"/>
  <c r="O643" i="2"/>
  <c r="AS643" i="2" s="1"/>
  <c r="O644" i="2"/>
  <c r="AS644" i="2" s="1"/>
  <c r="O645" i="2"/>
  <c r="AS645" i="2" s="1"/>
  <c r="O646" i="2"/>
  <c r="AS646" i="2" s="1"/>
  <c r="O647" i="2"/>
  <c r="AS647" i="2" s="1"/>
  <c r="O648" i="2"/>
  <c r="AS648" i="2" s="1"/>
  <c r="O649" i="2"/>
  <c r="AS649" i="2" s="1"/>
  <c r="O650" i="2"/>
  <c r="AS650" i="2" s="1"/>
  <c r="O651" i="2"/>
  <c r="AS651" i="2" s="1"/>
  <c r="O652" i="2"/>
  <c r="AS652" i="2" s="1"/>
  <c r="O653" i="2"/>
  <c r="AS653" i="2" s="1"/>
  <c r="O654" i="2"/>
  <c r="AS654" i="2" s="1"/>
  <c r="O655" i="2"/>
  <c r="AS655" i="2" s="1"/>
  <c r="O656" i="2"/>
  <c r="AS656" i="2" s="1"/>
  <c r="O657" i="2"/>
  <c r="AS657" i="2" s="1"/>
  <c r="O658" i="2"/>
  <c r="AS658" i="2" s="1"/>
  <c r="O659" i="2"/>
  <c r="AS659" i="2" s="1"/>
  <c r="O660" i="2"/>
  <c r="AS660" i="2" s="1"/>
  <c r="O661" i="2"/>
  <c r="AS661" i="2" s="1"/>
  <c r="O662" i="2"/>
  <c r="AS662" i="2" s="1"/>
  <c r="O663" i="2"/>
  <c r="AS663" i="2" s="1"/>
  <c r="O664" i="2"/>
  <c r="AS664" i="2" s="1"/>
  <c r="O665" i="2"/>
  <c r="AS665" i="2" s="1"/>
  <c r="O666" i="2"/>
  <c r="AS666" i="2" s="1"/>
  <c r="O667" i="2"/>
  <c r="AS667" i="2" s="1"/>
  <c r="O668" i="2"/>
  <c r="AS668" i="2" s="1"/>
  <c r="O669" i="2"/>
  <c r="AS669" i="2" s="1"/>
  <c r="O670" i="2"/>
  <c r="AS670" i="2" s="1"/>
  <c r="O671" i="2"/>
  <c r="AS671" i="2" s="1"/>
  <c r="O672" i="2"/>
  <c r="AS672" i="2" s="1"/>
  <c r="O673" i="2"/>
  <c r="AS673" i="2" s="1"/>
  <c r="O674" i="2"/>
  <c r="AS674" i="2" s="1"/>
  <c r="O675" i="2"/>
  <c r="AS675" i="2" s="1"/>
  <c r="O676" i="2"/>
  <c r="AS676" i="2" s="1"/>
  <c r="O677" i="2"/>
  <c r="AS677" i="2" s="1"/>
  <c r="O678" i="2"/>
  <c r="AS678" i="2" s="1"/>
  <c r="O679" i="2"/>
  <c r="AS679" i="2" s="1"/>
  <c r="O680" i="2"/>
  <c r="AS680" i="2" s="1"/>
  <c r="O681" i="2"/>
  <c r="AS681" i="2" s="1"/>
  <c r="O682" i="2"/>
  <c r="AS682" i="2" s="1"/>
  <c r="O683" i="2"/>
  <c r="AS683" i="2" s="1"/>
  <c r="O684" i="2"/>
  <c r="AS684" i="2" s="1"/>
  <c r="O685" i="2"/>
  <c r="AS685" i="2" s="1"/>
  <c r="O686" i="2"/>
  <c r="AS686" i="2" s="1"/>
  <c r="O687" i="2"/>
  <c r="AS687" i="2" s="1"/>
  <c r="O688" i="2"/>
  <c r="AS688" i="2" s="1"/>
  <c r="O689" i="2"/>
  <c r="AS689" i="2" s="1"/>
  <c r="O690" i="2"/>
  <c r="AS690" i="2" s="1"/>
  <c r="O691" i="2"/>
  <c r="AS691" i="2" s="1"/>
  <c r="O692" i="2"/>
  <c r="AS692" i="2" s="1"/>
  <c r="O693" i="2"/>
  <c r="AS693" i="2" s="1"/>
  <c r="O694" i="2"/>
  <c r="AS694" i="2" s="1"/>
  <c r="O695" i="2"/>
  <c r="AS695" i="2" s="1"/>
  <c r="O696" i="2"/>
  <c r="AS696" i="2" s="1"/>
  <c r="O697" i="2"/>
  <c r="AS697" i="2" s="1"/>
  <c r="O698" i="2"/>
  <c r="AS698" i="2" s="1"/>
  <c r="O699" i="2"/>
  <c r="AS699" i="2" s="1"/>
  <c r="O700" i="2"/>
  <c r="AS700" i="2" s="1"/>
  <c r="O701" i="2"/>
  <c r="AS701" i="2" s="1"/>
  <c r="O702" i="2"/>
  <c r="AS702" i="2" s="1"/>
  <c r="O703" i="2"/>
  <c r="AS703" i="2" s="1"/>
  <c r="O704" i="2"/>
  <c r="AS704" i="2" s="1"/>
  <c r="O705" i="2"/>
  <c r="AS705" i="2" s="1"/>
  <c r="O706" i="2"/>
  <c r="AS706" i="2" s="1"/>
  <c r="O707" i="2"/>
  <c r="AS707" i="2" s="1"/>
  <c r="O708" i="2"/>
  <c r="AS708" i="2" s="1"/>
  <c r="O709" i="2"/>
  <c r="AS709" i="2" s="1"/>
  <c r="O710" i="2"/>
  <c r="AS710" i="2" s="1"/>
  <c r="O711" i="2"/>
  <c r="AS711" i="2" s="1"/>
  <c r="O712" i="2"/>
  <c r="AS712" i="2" s="1"/>
  <c r="O713" i="2"/>
  <c r="AS713" i="2" s="1"/>
  <c r="O714" i="2"/>
  <c r="AS714" i="2" s="1"/>
  <c r="O715" i="2"/>
  <c r="AS715" i="2" s="1"/>
  <c r="O716" i="2"/>
  <c r="AS716" i="2" s="1"/>
  <c r="O717" i="2"/>
  <c r="AS717" i="2" s="1"/>
  <c r="O718" i="2"/>
  <c r="AS718" i="2" s="1"/>
  <c r="O719" i="2"/>
  <c r="AS719" i="2" s="1"/>
  <c r="O720" i="2"/>
  <c r="AS720" i="2" s="1"/>
  <c r="O721" i="2"/>
  <c r="AS721" i="2" s="1"/>
  <c r="O722" i="2"/>
  <c r="AS722" i="2" s="1"/>
  <c r="O723" i="2"/>
  <c r="AS723" i="2" s="1"/>
  <c r="O724" i="2"/>
  <c r="AS724" i="2" s="1"/>
  <c r="O725" i="2"/>
  <c r="AS725" i="2" s="1"/>
  <c r="O726" i="2"/>
  <c r="AS726" i="2" s="1"/>
  <c r="O727" i="2"/>
  <c r="AS727" i="2" s="1"/>
  <c r="O728" i="2"/>
  <c r="AS728" i="2" s="1"/>
  <c r="O729" i="2"/>
  <c r="AS729" i="2" s="1"/>
  <c r="O730" i="2"/>
  <c r="AS730" i="2" s="1"/>
  <c r="O731" i="2"/>
  <c r="AS731" i="2" s="1"/>
  <c r="O732" i="2"/>
  <c r="AS732" i="2" s="1"/>
  <c r="O733" i="2"/>
  <c r="AS733" i="2" s="1"/>
  <c r="O734" i="2"/>
  <c r="AS734" i="2" s="1"/>
  <c r="O735" i="2"/>
  <c r="AS735" i="2" s="1"/>
  <c r="O736" i="2"/>
  <c r="AS736" i="2" s="1"/>
  <c r="O737" i="2"/>
  <c r="AS737" i="2" s="1"/>
  <c r="O738" i="2"/>
  <c r="AS738" i="2" s="1"/>
  <c r="O739" i="2"/>
  <c r="AS739" i="2" s="1"/>
  <c r="O740" i="2"/>
  <c r="AS740" i="2" s="1"/>
  <c r="O741" i="2"/>
  <c r="AS741" i="2" s="1"/>
  <c r="O742" i="2"/>
  <c r="AS742" i="2" s="1"/>
  <c r="O743" i="2"/>
  <c r="AS743" i="2" s="1"/>
  <c r="O744" i="2"/>
  <c r="AS744" i="2" s="1"/>
  <c r="O745" i="2"/>
  <c r="AS745" i="2" s="1"/>
  <c r="O746" i="2"/>
  <c r="AS746" i="2" s="1"/>
  <c r="O747" i="2"/>
  <c r="AS747" i="2" s="1"/>
  <c r="O748" i="2"/>
  <c r="AS748" i="2" s="1"/>
  <c r="O749" i="2"/>
  <c r="AS749" i="2" s="1"/>
  <c r="O750" i="2"/>
  <c r="AS750" i="2" s="1"/>
  <c r="O751" i="2"/>
  <c r="AS751" i="2" s="1"/>
  <c r="O752" i="2"/>
  <c r="AS752" i="2" s="1"/>
  <c r="O753" i="2"/>
  <c r="AS753" i="2" s="1"/>
  <c r="O754" i="2"/>
  <c r="AS754" i="2" s="1"/>
  <c r="O755" i="2"/>
  <c r="AS755" i="2" s="1"/>
  <c r="O756" i="2"/>
  <c r="AS756" i="2" s="1"/>
  <c r="O757" i="2"/>
  <c r="AS757" i="2" s="1"/>
  <c r="O758" i="2"/>
  <c r="AS758" i="2" s="1"/>
  <c r="O759" i="2"/>
  <c r="AS759" i="2" s="1"/>
  <c r="O760" i="2"/>
  <c r="AS760" i="2" s="1"/>
  <c r="O761" i="2"/>
  <c r="AS761" i="2" s="1"/>
  <c r="O762" i="2"/>
  <c r="AS762" i="2" s="1"/>
  <c r="O763" i="2"/>
  <c r="AS763" i="2" s="1"/>
  <c r="O764" i="2"/>
  <c r="AS764" i="2" s="1"/>
  <c r="O765" i="2"/>
  <c r="AS765" i="2" s="1"/>
  <c r="O766" i="2"/>
  <c r="AS766" i="2" s="1"/>
  <c r="O767" i="2"/>
  <c r="AS767" i="2" s="1"/>
  <c r="O768" i="2"/>
  <c r="AS768" i="2" s="1"/>
  <c r="O769" i="2"/>
  <c r="AS769" i="2" s="1"/>
  <c r="O770" i="2"/>
  <c r="AS770" i="2" s="1"/>
  <c r="O771" i="2"/>
  <c r="AS771" i="2" s="1"/>
  <c r="O772" i="2"/>
  <c r="AS772" i="2" s="1"/>
  <c r="O773" i="2"/>
  <c r="AS773" i="2" s="1"/>
  <c r="O774" i="2"/>
  <c r="AS774" i="2" s="1"/>
  <c r="O775" i="2"/>
  <c r="AS775" i="2" s="1"/>
  <c r="O776" i="2"/>
  <c r="AS776" i="2" s="1"/>
  <c r="O777" i="2"/>
  <c r="AS777" i="2" s="1"/>
  <c r="O778" i="2"/>
  <c r="AS778" i="2" s="1"/>
  <c r="O779" i="2"/>
  <c r="AS779" i="2" s="1"/>
  <c r="O780" i="2"/>
  <c r="AS780" i="2" s="1"/>
  <c r="O781" i="2"/>
  <c r="AS781" i="2" s="1"/>
  <c r="O782" i="2"/>
  <c r="AS782" i="2" s="1"/>
  <c r="O783" i="2"/>
  <c r="AS783" i="2" s="1"/>
  <c r="O784" i="2"/>
  <c r="AS784" i="2" s="1"/>
  <c r="O785" i="2"/>
  <c r="AS785" i="2" s="1"/>
  <c r="O786" i="2"/>
  <c r="AS786" i="2" s="1"/>
  <c r="O787" i="2"/>
  <c r="AS787" i="2" s="1"/>
  <c r="O788" i="2"/>
  <c r="AS788" i="2" s="1"/>
  <c r="O789" i="2"/>
  <c r="AS789" i="2" s="1"/>
  <c r="O790" i="2"/>
  <c r="AS790" i="2" s="1"/>
  <c r="O791" i="2"/>
  <c r="AS791" i="2" s="1"/>
  <c r="O792" i="2"/>
  <c r="AS792" i="2" s="1"/>
  <c r="O793" i="2"/>
  <c r="AS793" i="2" s="1"/>
  <c r="O794" i="2"/>
  <c r="AS794" i="2" s="1"/>
  <c r="O795" i="2"/>
  <c r="AS795" i="2" s="1"/>
  <c r="O796" i="2"/>
  <c r="AS796" i="2" s="1"/>
  <c r="O797" i="2"/>
  <c r="AS797" i="2" s="1"/>
  <c r="O798" i="2"/>
  <c r="AS798" i="2" s="1"/>
  <c r="O799" i="2"/>
  <c r="AS799" i="2" s="1"/>
  <c r="O800" i="2"/>
  <c r="AS800" i="2" s="1"/>
  <c r="O801" i="2"/>
  <c r="AS801" i="2" s="1"/>
  <c r="O802" i="2"/>
  <c r="AS802" i="2" s="1"/>
  <c r="O803" i="2"/>
  <c r="AS803" i="2" s="1"/>
  <c r="O804" i="2"/>
  <c r="AS804" i="2" s="1"/>
  <c r="O805" i="2"/>
  <c r="AS805" i="2" s="1"/>
  <c r="O806" i="2"/>
  <c r="AS806" i="2" s="1"/>
  <c r="O807" i="2"/>
  <c r="AS807" i="2" s="1"/>
  <c r="O808" i="2"/>
  <c r="AS808" i="2" s="1"/>
  <c r="O809" i="2"/>
  <c r="AS809" i="2" s="1"/>
  <c r="O810" i="2"/>
  <c r="AS810" i="2" s="1"/>
  <c r="O811" i="2"/>
  <c r="AS811" i="2" s="1"/>
  <c r="O812" i="2"/>
  <c r="AS812" i="2" s="1"/>
  <c r="O813" i="2"/>
  <c r="AS813" i="2" s="1"/>
  <c r="O814" i="2"/>
  <c r="AS814" i="2" s="1"/>
  <c r="O815" i="2"/>
  <c r="AS815" i="2" s="1"/>
  <c r="O816" i="2"/>
  <c r="AS816" i="2" s="1"/>
  <c r="O817" i="2"/>
  <c r="AS817" i="2" s="1"/>
  <c r="O818" i="2"/>
  <c r="AS818" i="2" s="1"/>
  <c r="O819" i="2"/>
  <c r="AS819" i="2" s="1"/>
  <c r="O820" i="2"/>
  <c r="AS820" i="2" s="1"/>
  <c r="O821" i="2"/>
  <c r="AS821" i="2" s="1"/>
  <c r="O822" i="2"/>
  <c r="AS822" i="2" s="1"/>
  <c r="O823" i="2"/>
  <c r="AS823" i="2" s="1"/>
  <c r="O824" i="2"/>
  <c r="AS824" i="2" s="1"/>
  <c r="O825" i="2"/>
  <c r="AS825" i="2" s="1"/>
  <c r="O826" i="2"/>
  <c r="AS826" i="2" s="1"/>
  <c r="O827" i="2"/>
  <c r="AS827" i="2" s="1"/>
  <c r="O828" i="2"/>
  <c r="AS828" i="2" s="1"/>
  <c r="O829" i="2"/>
  <c r="AS829" i="2" s="1"/>
  <c r="O830" i="2"/>
  <c r="AS830" i="2" s="1"/>
  <c r="O831" i="2"/>
  <c r="AS831" i="2" s="1"/>
  <c r="O832" i="2"/>
  <c r="AS832" i="2" s="1"/>
  <c r="O833" i="2"/>
  <c r="AS833" i="2" s="1"/>
  <c r="O834" i="2"/>
  <c r="AS834" i="2" s="1"/>
  <c r="O835" i="2"/>
  <c r="AS835" i="2" s="1"/>
  <c r="O836" i="2"/>
  <c r="AS836" i="2" s="1"/>
  <c r="O837" i="2"/>
  <c r="AS837" i="2" s="1"/>
  <c r="O838" i="2"/>
  <c r="AS838" i="2" s="1"/>
  <c r="O839" i="2"/>
  <c r="AS839" i="2" s="1"/>
  <c r="O840" i="2"/>
  <c r="AS840" i="2" s="1"/>
  <c r="O841" i="2"/>
  <c r="AS841" i="2" s="1"/>
  <c r="O842" i="2"/>
  <c r="AS842" i="2" s="1"/>
  <c r="O843" i="2"/>
  <c r="AS843" i="2" s="1"/>
  <c r="O844" i="2"/>
  <c r="AS844" i="2" s="1"/>
  <c r="O845" i="2"/>
  <c r="AS845" i="2" s="1"/>
  <c r="O846" i="2"/>
  <c r="AS846" i="2" s="1"/>
  <c r="O847" i="2"/>
  <c r="AS847" i="2" s="1"/>
  <c r="O848" i="2"/>
  <c r="AS848" i="2" s="1"/>
  <c r="O849" i="2"/>
  <c r="AS849" i="2" s="1"/>
  <c r="O850" i="2"/>
  <c r="AS850" i="2" s="1"/>
  <c r="O851" i="2"/>
  <c r="AS851" i="2" s="1"/>
  <c r="O852" i="2"/>
  <c r="AS852" i="2" s="1"/>
  <c r="O853" i="2"/>
  <c r="AS853" i="2" s="1"/>
  <c r="O854" i="2"/>
  <c r="AS854" i="2" s="1"/>
  <c r="O855" i="2"/>
  <c r="AS855" i="2" s="1"/>
  <c r="O856" i="2"/>
  <c r="AS856" i="2" s="1"/>
  <c r="O857" i="2"/>
  <c r="AS857" i="2" s="1"/>
  <c r="O858" i="2"/>
  <c r="AS858" i="2" s="1"/>
  <c r="O859" i="2"/>
  <c r="AS859" i="2" s="1"/>
  <c r="O860" i="2"/>
  <c r="AS860" i="2" s="1"/>
  <c r="O861" i="2"/>
  <c r="AS861" i="2" s="1"/>
  <c r="O862" i="2"/>
  <c r="AS862" i="2" s="1"/>
  <c r="O863" i="2"/>
  <c r="AS863" i="2" s="1"/>
  <c r="O864" i="2"/>
  <c r="AS864" i="2" s="1"/>
  <c r="O865" i="2"/>
  <c r="AS865" i="2" s="1"/>
  <c r="O866" i="2"/>
  <c r="AS866" i="2" s="1"/>
  <c r="O867" i="2"/>
  <c r="AS867" i="2" s="1"/>
  <c r="O868" i="2"/>
  <c r="AS868" i="2" s="1"/>
  <c r="O869" i="2"/>
  <c r="AS869" i="2" s="1"/>
  <c r="O870" i="2"/>
  <c r="AS870" i="2" s="1"/>
  <c r="O871" i="2"/>
  <c r="AS871" i="2" s="1"/>
  <c r="O872" i="2"/>
  <c r="AS872" i="2" s="1"/>
  <c r="O873" i="2"/>
  <c r="AS873" i="2" s="1"/>
  <c r="O874" i="2"/>
  <c r="AS874" i="2" s="1"/>
  <c r="O875" i="2"/>
  <c r="AS875" i="2" s="1"/>
  <c r="O876" i="2"/>
  <c r="AS876" i="2" s="1"/>
  <c r="O877" i="2"/>
  <c r="AS877" i="2" s="1"/>
  <c r="O878" i="2"/>
  <c r="AS878" i="2" s="1"/>
  <c r="O879" i="2"/>
  <c r="AS879" i="2" s="1"/>
  <c r="O880" i="2"/>
  <c r="AS880" i="2" s="1"/>
  <c r="O881" i="2"/>
  <c r="AS881" i="2" s="1"/>
  <c r="O882" i="2"/>
  <c r="AS882" i="2" s="1"/>
  <c r="O883" i="2"/>
  <c r="AS883" i="2" s="1"/>
  <c r="O884" i="2"/>
  <c r="AS884" i="2" s="1"/>
  <c r="O885" i="2"/>
  <c r="AS885" i="2" s="1"/>
  <c r="O886" i="2"/>
  <c r="AS886" i="2" s="1"/>
  <c r="O887" i="2"/>
  <c r="AS887" i="2" s="1"/>
  <c r="O888" i="2"/>
  <c r="AS888" i="2" s="1"/>
  <c r="O889" i="2"/>
  <c r="AS889" i="2" s="1"/>
  <c r="O890" i="2"/>
  <c r="AS890" i="2" s="1"/>
  <c r="O891" i="2"/>
  <c r="AS891" i="2" s="1"/>
  <c r="O892" i="2"/>
  <c r="AS892" i="2" s="1"/>
  <c r="O893" i="2"/>
  <c r="AS893" i="2" s="1"/>
  <c r="O894" i="2"/>
  <c r="AS894" i="2" s="1"/>
  <c r="O895" i="2"/>
  <c r="AS895" i="2" s="1"/>
  <c r="O896" i="2"/>
  <c r="AS896" i="2" s="1"/>
  <c r="O897" i="2"/>
  <c r="AS897" i="2" s="1"/>
  <c r="O898" i="2"/>
  <c r="AS898" i="2" s="1"/>
  <c r="O899" i="2"/>
  <c r="AS899" i="2" s="1"/>
  <c r="O900" i="2"/>
  <c r="AS900" i="2" s="1"/>
  <c r="O901" i="2"/>
  <c r="AS901" i="2" s="1"/>
  <c r="O902" i="2"/>
  <c r="AS902" i="2" s="1"/>
  <c r="O903" i="2"/>
  <c r="AS903" i="2" s="1"/>
  <c r="O904" i="2"/>
  <c r="AS904" i="2" s="1"/>
  <c r="O905" i="2"/>
  <c r="AS905" i="2" s="1"/>
  <c r="O906" i="2"/>
  <c r="AS906" i="2" s="1"/>
  <c r="O907" i="2"/>
  <c r="AS907" i="2" s="1"/>
  <c r="O908" i="2"/>
  <c r="AS908" i="2" s="1"/>
  <c r="O909" i="2"/>
  <c r="AS909" i="2" s="1"/>
  <c r="O910" i="2"/>
  <c r="AS910" i="2" s="1"/>
  <c r="O911" i="2"/>
  <c r="AS911" i="2" s="1"/>
  <c r="O912" i="2"/>
  <c r="AS912" i="2" s="1"/>
  <c r="O913" i="2"/>
  <c r="AS913" i="2" s="1"/>
  <c r="O914" i="2"/>
  <c r="AS914" i="2" s="1"/>
  <c r="O915" i="2"/>
  <c r="AS915" i="2" s="1"/>
  <c r="O916" i="2"/>
  <c r="AS916" i="2" s="1"/>
  <c r="O917" i="2"/>
  <c r="AS917" i="2" s="1"/>
  <c r="O918" i="2"/>
  <c r="AS918" i="2" s="1"/>
  <c r="O919" i="2"/>
  <c r="AS919" i="2" s="1"/>
  <c r="O920" i="2"/>
  <c r="AS920" i="2" s="1"/>
  <c r="O921" i="2"/>
  <c r="AS921" i="2" s="1"/>
  <c r="O922" i="2"/>
  <c r="AS922" i="2" s="1"/>
  <c r="O923" i="2"/>
  <c r="AS923" i="2" s="1"/>
  <c r="O924" i="2"/>
  <c r="AS924" i="2" s="1"/>
  <c r="O925" i="2"/>
  <c r="AS925" i="2" s="1"/>
  <c r="O926" i="2"/>
  <c r="AS926" i="2" s="1"/>
  <c r="O927" i="2"/>
  <c r="AS927" i="2" s="1"/>
  <c r="O928" i="2"/>
  <c r="AS928" i="2" s="1"/>
  <c r="O929" i="2"/>
  <c r="AS929" i="2" s="1"/>
  <c r="O930" i="2"/>
  <c r="AS930" i="2" s="1"/>
  <c r="O931" i="2"/>
  <c r="AS931" i="2" s="1"/>
  <c r="O932" i="2"/>
  <c r="AS932" i="2" s="1"/>
  <c r="O933" i="2"/>
  <c r="AS933" i="2" s="1"/>
  <c r="O934" i="2"/>
  <c r="AS934" i="2" s="1"/>
  <c r="O935" i="2"/>
  <c r="AS935" i="2" s="1"/>
  <c r="O936" i="2"/>
  <c r="AS936" i="2" s="1"/>
  <c r="O937" i="2"/>
  <c r="AS937" i="2" s="1"/>
  <c r="O938" i="2"/>
  <c r="AS938" i="2" s="1"/>
  <c r="O939" i="2"/>
  <c r="AS939" i="2" s="1"/>
  <c r="O940" i="2"/>
  <c r="AS940" i="2" s="1"/>
  <c r="O941" i="2"/>
  <c r="AS941" i="2" s="1"/>
  <c r="O942" i="2"/>
  <c r="AS942" i="2" s="1"/>
  <c r="O943" i="2"/>
  <c r="AS943" i="2" s="1"/>
  <c r="O944" i="2"/>
  <c r="AS944" i="2" s="1"/>
  <c r="O945" i="2"/>
  <c r="AS945" i="2" s="1"/>
  <c r="O946" i="2"/>
  <c r="AS946" i="2" s="1"/>
  <c r="O947" i="2"/>
  <c r="AS947" i="2" s="1"/>
  <c r="O948" i="2"/>
  <c r="AS948" i="2" s="1"/>
  <c r="O949" i="2"/>
  <c r="AS949" i="2" s="1"/>
  <c r="O950" i="2"/>
  <c r="AS950" i="2" s="1"/>
  <c r="O951" i="2"/>
  <c r="AS951" i="2" s="1"/>
  <c r="O952" i="2"/>
  <c r="AS952" i="2" s="1"/>
  <c r="O953" i="2"/>
  <c r="AS953" i="2" s="1"/>
  <c r="O954" i="2"/>
  <c r="AS954" i="2" s="1"/>
  <c r="O955" i="2"/>
  <c r="AS955" i="2" s="1"/>
  <c r="O956" i="2"/>
  <c r="AS956" i="2" s="1"/>
  <c r="O957" i="2"/>
  <c r="AS957" i="2" s="1"/>
  <c r="O958" i="2"/>
  <c r="AS958" i="2" s="1"/>
  <c r="O959" i="2"/>
  <c r="AS959" i="2" s="1"/>
  <c r="O960" i="2"/>
  <c r="AS960" i="2" s="1"/>
  <c r="O961" i="2"/>
  <c r="AS961" i="2" s="1"/>
  <c r="O962" i="2"/>
  <c r="AS962" i="2" s="1"/>
  <c r="O963" i="2"/>
  <c r="AS963" i="2" s="1"/>
  <c r="O964" i="2"/>
  <c r="AS964" i="2" s="1"/>
  <c r="O965" i="2"/>
  <c r="AS965" i="2" s="1"/>
  <c r="O966" i="2"/>
  <c r="AS966" i="2" s="1"/>
  <c r="O967" i="2"/>
  <c r="AS967" i="2" s="1"/>
  <c r="O968" i="2"/>
  <c r="AS968" i="2" s="1"/>
  <c r="O969" i="2"/>
  <c r="AS969" i="2" s="1"/>
  <c r="O970" i="2"/>
  <c r="AS970" i="2" s="1"/>
  <c r="O971" i="2"/>
  <c r="AS971" i="2" s="1"/>
  <c r="O972" i="2"/>
  <c r="AS972" i="2" s="1"/>
  <c r="O973" i="2"/>
  <c r="AS973" i="2" s="1"/>
  <c r="O974" i="2"/>
  <c r="AS974" i="2" s="1"/>
  <c r="O975" i="2"/>
  <c r="AS975" i="2" s="1"/>
  <c r="O976" i="2"/>
  <c r="AS976" i="2" s="1"/>
  <c r="O977" i="2"/>
  <c r="AS977" i="2" s="1"/>
  <c r="O978" i="2"/>
  <c r="AS978" i="2" s="1"/>
  <c r="O979" i="2"/>
  <c r="AS979" i="2" s="1"/>
  <c r="O980" i="2"/>
  <c r="AS980" i="2" s="1"/>
  <c r="O981" i="2"/>
  <c r="AS981" i="2" s="1"/>
  <c r="O982" i="2"/>
  <c r="AS982" i="2" s="1"/>
  <c r="O983" i="2"/>
  <c r="AS983" i="2" s="1"/>
  <c r="O984" i="2"/>
  <c r="AS984" i="2" s="1"/>
  <c r="O985" i="2"/>
  <c r="AS985" i="2" s="1"/>
  <c r="O986" i="2"/>
  <c r="AS986" i="2" s="1"/>
  <c r="O987" i="2"/>
  <c r="AS987" i="2" s="1"/>
  <c r="O988" i="2"/>
  <c r="AS988" i="2" s="1"/>
  <c r="O989" i="2"/>
  <c r="AS989" i="2" s="1"/>
  <c r="O990" i="2"/>
  <c r="AS990" i="2" s="1"/>
  <c r="O991" i="2"/>
  <c r="AS991" i="2" s="1"/>
  <c r="O992" i="2"/>
  <c r="AS992" i="2" s="1"/>
  <c r="O993" i="2"/>
  <c r="AS993" i="2" s="1"/>
  <c r="O994" i="2"/>
  <c r="AS994" i="2" s="1"/>
  <c r="O995" i="2"/>
  <c r="AS995" i="2" s="1"/>
  <c r="O996" i="2"/>
  <c r="AS996" i="2" s="1"/>
  <c r="O997" i="2"/>
  <c r="AS997" i="2" s="1"/>
  <c r="O998" i="2"/>
  <c r="AS998" i="2" s="1"/>
  <c r="O999" i="2"/>
  <c r="AS999" i="2" s="1"/>
  <c r="O1000" i="2"/>
  <c r="AS1000" i="2" s="1"/>
  <c r="O1001" i="2"/>
  <c r="AS1001" i="2" s="1"/>
  <c r="O1002" i="2"/>
  <c r="AS1002" i="2" s="1"/>
  <c r="O1003" i="2"/>
  <c r="AS1003" i="2" s="1"/>
  <c r="O1004" i="2"/>
  <c r="AS1004" i="2" s="1"/>
  <c r="O1005" i="2"/>
  <c r="AS1005" i="2" s="1"/>
  <c r="O1006" i="2"/>
  <c r="AS1006" i="2" s="1"/>
  <c r="O1007" i="2"/>
  <c r="AS1007" i="2" s="1"/>
  <c r="O1008" i="2"/>
  <c r="AS1008" i="2" s="1"/>
  <c r="O1009" i="2"/>
  <c r="AS1009" i="2" s="1"/>
  <c r="O1010" i="2"/>
  <c r="AS1010" i="2" s="1"/>
  <c r="O1011" i="2"/>
  <c r="AS1011" i="2" s="1"/>
  <c r="O1012" i="2"/>
  <c r="AS1012" i="2" s="1"/>
  <c r="O1013" i="2"/>
  <c r="AS1013" i="2" s="1"/>
  <c r="O1014" i="2"/>
  <c r="AS1014" i="2" s="1"/>
  <c r="O1015" i="2"/>
  <c r="AS1015" i="2" s="1"/>
  <c r="O1016" i="2"/>
  <c r="AS1016" i="2" s="1"/>
  <c r="O1017" i="2"/>
  <c r="AS1017" i="2" s="1"/>
  <c r="O1018" i="2"/>
  <c r="AS1018" i="2" s="1"/>
  <c r="O1019" i="2"/>
  <c r="AS1019" i="2" s="1"/>
  <c r="O1020" i="2"/>
  <c r="AS1020" i="2" s="1"/>
  <c r="O1021" i="2"/>
  <c r="AS1021" i="2" s="1"/>
  <c r="O1022" i="2"/>
  <c r="AS1022" i="2" s="1"/>
  <c r="O1023" i="2"/>
  <c r="AS1023" i="2" s="1"/>
  <c r="O1024" i="2"/>
  <c r="AS1024" i="2" s="1"/>
  <c r="O1025" i="2"/>
  <c r="AS1025" i="2" s="1"/>
  <c r="O1026" i="2"/>
  <c r="AS1026" i="2" s="1"/>
  <c r="O1027" i="2"/>
  <c r="AS1027" i="2" s="1"/>
  <c r="O1028" i="2"/>
  <c r="AS1028" i="2" s="1"/>
  <c r="O1029" i="2"/>
  <c r="AS1029" i="2" s="1"/>
  <c r="O1030" i="2"/>
  <c r="AS1030" i="2" s="1"/>
  <c r="O1031" i="2"/>
  <c r="AS1031" i="2" s="1"/>
  <c r="O1032" i="2"/>
  <c r="AS1032" i="2" s="1"/>
  <c r="O1033" i="2"/>
  <c r="AS1033" i="2" s="1"/>
  <c r="O1034" i="2"/>
  <c r="AS1034" i="2" s="1"/>
  <c r="O1035" i="2"/>
  <c r="AS1035" i="2" s="1"/>
  <c r="O1036" i="2"/>
  <c r="AS1036" i="2" s="1"/>
  <c r="O1037" i="2"/>
  <c r="AS1037" i="2" s="1"/>
  <c r="O1038" i="2"/>
  <c r="AS1038" i="2" s="1"/>
  <c r="O1039" i="2"/>
  <c r="AS1039" i="2" s="1"/>
  <c r="O1040" i="2"/>
  <c r="AS1040" i="2" s="1"/>
  <c r="O1041" i="2"/>
  <c r="AS1041" i="2" s="1"/>
  <c r="O1042" i="2"/>
  <c r="AS1042" i="2" s="1"/>
  <c r="O1043" i="2"/>
  <c r="AS1043" i="2" s="1"/>
  <c r="O1044" i="2"/>
  <c r="AS1044" i="2" s="1"/>
  <c r="O1045" i="2"/>
  <c r="AS1045" i="2" s="1"/>
  <c r="O1046" i="2"/>
  <c r="AS1046" i="2" s="1"/>
  <c r="O1047" i="2"/>
  <c r="AS1047" i="2" s="1"/>
  <c r="O1048" i="2"/>
  <c r="AS1048" i="2" s="1"/>
  <c r="O1049" i="2"/>
  <c r="AS1049" i="2" s="1"/>
  <c r="O1050" i="2"/>
  <c r="AS1050" i="2" s="1"/>
  <c r="O1051" i="2"/>
  <c r="AS1051" i="2" s="1"/>
  <c r="O1052" i="2"/>
  <c r="AS1052" i="2" s="1"/>
  <c r="O1053" i="2"/>
  <c r="AS1053" i="2" s="1"/>
  <c r="O1054" i="2"/>
  <c r="AS1054" i="2" s="1"/>
  <c r="O1055" i="2"/>
  <c r="AS1055" i="2" s="1"/>
  <c r="O1056" i="2"/>
  <c r="AS1056" i="2" s="1"/>
  <c r="O1057" i="2"/>
  <c r="AS1057" i="2" s="1"/>
  <c r="O1058" i="2"/>
  <c r="AS1058" i="2" s="1"/>
  <c r="O1059" i="2"/>
  <c r="AS1059" i="2" s="1"/>
  <c r="O1060" i="2"/>
  <c r="AS1060" i="2" s="1"/>
  <c r="O1061" i="2"/>
  <c r="AS1061" i="2" s="1"/>
  <c r="O1062" i="2"/>
  <c r="AS1062" i="2" s="1"/>
  <c r="O1063" i="2"/>
  <c r="AS1063" i="2" s="1"/>
  <c r="O1064" i="2"/>
  <c r="AS1064" i="2" s="1"/>
  <c r="O1065" i="2"/>
  <c r="AS1065" i="2" s="1"/>
  <c r="O1066" i="2"/>
  <c r="AS1066" i="2" s="1"/>
  <c r="O1067" i="2"/>
  <c r="AS1067" i="2" s="1"/>
  <c r="O1068" i="2"/>
  <c r="AS1068" i="2" s="1"/>
  <c r="O1069" i="2"/>
  <c r="AS1069" i="2" s="1"/>
  <c r="O1070" i="2"/>
  <c r="AS1070" i="2" s="1"/>
  <c r="O1071" i="2"/>
  <c r="AS1071" i="2" s="1"/>
  <c r="O1072" i="2"/>
  <c r="AS1072" i="2" s="1"/>
  <c r="O1073" i="2"/>
  <c r="AS1073" i="2" s="1"/>
  <c r="O1074" i="2"/>
  <c r="AS1074" i="2" s="1"/>
  <c r="O1075" i="2"/>
  <c r="AS1075" i="2" s="1"/>
  <c r="O1076" i="2"/>
  <c r="AS1076" i="2" s="1"/>
  <c r="O1077" i="2"/>
  <c r="AS1077" i="2" s="1"/>
  <c r="O1078" i="2"/>
  <c r="AS1078" i="2" s="1"/>
  <c r="O1079" i="2"/>
  <c r="AS1079" i="2" s="1"/>
  <c r="O1080" i="2"/>
  <c r="AS1080" i="2" s="1"/>
  <c r="O1081" i="2"/>
  <c r="AS1081" i="2" s="1"/>
  <c r="O1082" i="2"/>
  <c r="AS1082" i="2" s="1"/>
  <c r="O1083" i="2"/>
  <c r="AS1083" i="2" s="1"/>
  <c r="O1084" i="2"/>
  <c r="AS1084" i="2" s="1"/>
  <c r="O1085" i="2"/>
  <c r="AS1085" i="2" s="1"/>
  <c r="O1086" i="2"/>
  <c r="AS1086" i="2" s="1"/>
  <c r="O1087" i="2"/>
  <c r="AS1087" i="2" s="1"/>
  <c r="O1088" i="2"/>
  <c r="AS1088" i="2" s="1"/>
  <c r="O1089" i="2"/>
  <c r="AS1089" i="2" s="1"/>
  <c r="O1090" i="2"/>
  <c r="AS1090" i="2" s="1"/>
  <c r="O1091" i="2"/>
  <c r="AS1091" i="2" s="1"/>
  <c r="O1092" i="2"/>
  <c r="AS1092" i="2" s="1"/>
  <c r="O1093" i="2"/>
  <c r="AS1093" i="2" s="1"/>
  <c r="O1094" i="2"/>
  <c r="AS1094" i="2" s="1"/>
  <c r="O1095" i="2"/>
  <c r="AS1095" i="2" s="1"/>
  <c r="O1096" i="2"/>
  <c r="AS1096" i="2" s="1"/>
  <c r="O1097" i="2"/>
  <c r="AS1097" i="2" s="1"/>
  <c r="O1098" i="2"/>
  <c r="AS1098" i="2" s="1"/>
  <c r="O1099" i="2"/>
  <c r="AS1099" i="2" s="1"/>
  <c r="O1100" i="2"/>
  <c r="AS1100" i="2" s="1"/>
  <c r="O1101" i="2"/>
  <c r="AS1101" i="2" s="1"/>
  <c r="O1102" i="2"/>
  <c r="AS1102" i="2" s="1"/>
  <c r="O1103" i="2"/>
  <c r="AS1103" i="2" s="1"/>
  <c r="O1104" i="2"/>
  <c r="AS1104" i="2" s="1"/>
  <c r="O1105" i="2"/>
  <c r="AS1105" i="2" s="1"/>
  <c r="O1106" i="2"/>
  <c r="AS1106" i="2" s="1"/>
  <c r="O1107" i="2"/>
  <c r="AS1107" i="2" s="1"/>
  <c r="O1108" i="2"/>
  <c r="AS1108" i="2" s="1"/>
  <c r="O1109" i="2"/>
  <c r="AS1109" i="2" s="1"/>
  <c r="O1110" i="2"/>
  <c r="AS1110" i="2" s="1"/>
  <c r="O1111" i="2"/>
  <c r="AS1111" i="2" s="1"/>
  <c r="O1112" i="2"/>
  <c r="AS1112" i="2" s="1"/>
  <c r="O1113" i="2"/>
  <c r="AS1113" i="2" s="1"/>
  <c r="O1114" i="2"/>
  <c r="AS1114" i="2" s="1"/>
  <c r="O1115" i="2"/>
  <c r="AS1115" i="2" s="1"/>
  <c r="O1116" i="2"/>
  <c r="AS1116" i="2" s="1"/>
  <c r="O1117" i="2"/>
  <c r="AS1117" i="2" s="1"/>
  <c r="O1118" i="2"/>
  <c r="AS1118" i="2" s="1"/>
  <c r="O1119" i="2"/>
  <c r="AS1119" i="2" s="1"/>
  <c r="O1120" i="2"/>
  <c r="AS1120" i="2" s="1"/>
  <c r="O1121" i="2"/>
  <c r="AS1121" i="2" s="1"/>
  <c r="O1122" i="2"/>
  <c r="AS1122" i="2" s="1"/>
  <c r="O1123" i="2"/>
  <c r="AS1123" i="2" s="1"/>
  <c r="O1124" i="2"/>
  <c r="AS1124" i="2" s="1"/>
  <c r="O1125" i="2"/>
  <c r="AS1125" i="2" s="1"/>
  <c r="O1126" i="2"/>
  <c r="AS1126" i="2" s="1"/>
  <c r="O1127" i="2"/>
  <c r="AS1127" i="2" s="1"/>
  <c r="O1128" i="2"/>
  <c r="AS1128" i="2" s="1"/>
  <c r="O1129" i="2"/>
  <c r="AS1129" i="2" s="1"/>
  <c r="O1130" i="2"/>
  <c r="AS1130" i="2" s="1"/>
  <c r="O1131" i="2"/>
  <c r="AS1131" i="2" s="1"/>
  <c r="O1132" i="2"/>
  <c r="AS1132" i="2" s="1"/>
  <c r="O1133" i="2"/>
  <c r="AS1133" i="2" s="1"/>
  <c r="O1134" i="2"/>
  <c r="AS1134" i="2" s="1"/>
  <c r="O1135" i="2"/>
  <c r="AS1135" i="2" s="1"/>
  <c r="O1136" i="2"/>
  <c r="AS1136" i="2" s="1"/>
  <c r="O1137" i="2"/>
  <c r="AS1137" i="2" s="1"/>
  <c r="O1138" i="2"/>
  <c r="AS1138" i="2" s="1"/>
  <c r="O1139" i="2"/>
  <c r="AS1139" i="2" s="1"/>
  <c r="O1140" i="2"/>
  <c r="AS1140" i="2" s="1"/>
  <c r="O1141" i="2"/>
  <c r="AS1141" i="2" s="1"/>
  <c r="O1142" i="2"/>
  <c r="AS1142" i="2" s="1"/>
  <c r="O1143" i="2"/>
  <c r="AS1143" i="2" s="1"/>
  <c r="O1144" i="2"/>
  <c r="AS1144" i="2" s="1"/>
  <c r="O1145" i="2"/>
  <c r="AS1145" i="2" s="1"/>
  <c r="O1146" i="2"/>
  <c r="AS1146" i="2" s="1"/>
  <c r="O1147" i="2"/>
  <c r="AS1147" i="2" s="1"/>
  <c r="O1148" i="2"/>
  <c r="AS1148" i="2" s="1"/>
  <c r="O1149" i="2"/>
  <c r="AS1149" i="2" s="1"/>
  <c r="O1150" i="2"/>
  <c r="AS1150" i="2" s="1"/>
  <c r="O1151" i="2"/>
  <c r="AS1151" i="2" s="1"/>
  <c r="O1152" i="2"/>
  <c r="AS1152" i="2" s="1"/>
  <c r="O1153" i="2"/>
  <c r="AS1153" i="2" s="1"/>
  <c r="O1154" i="2"/>
  <c r="AS1154" i="2" s="1"/>
  <c r="O1155" i="2"/>
  <c r="AS1155" i="2" s="1"/>
  <c r="O1156" i="2"/>
  <c r="AS1156" i="2" s="1"/>
  <c r="O1157" i="2"/>
  <c r="AS1157" i="2" s="1"/>
  <c r="O1158" i="2"/>
  <c r="AS1158" i="2" s="1"/>
  <c r="O1159" i="2"/>
  <c r="AS1159" i="2" s="1"/>
  <c r="O1160" i="2"/>
  <c r="AS1160" i="2" s="1"/>
  <c r="O1161" i="2"/>
  <c r="AS1161" i="2" s="1"/>
  <c r="O1162" i="2"/>
  <c r="AS1162" i="2" s="1"/>
  <c r="O1163" i="2"/>
  <c r="AS1163" i="2" s="1"/>
  <c r="O1164" i="2"/>
  <c r="AS1164" i="2" s="1"/>
  <c r="O1165" i="2"/>
  <c r="AS1165" i="2" s="1"/>
  <c r="O1166" i="2"/>
  <c r="AS1166" i="2" s="1"/>
  <c r="O1167" i="2"/>
  <c r="AS1167" i="2" s="1"/>
  <c r="O1168" i="2"/>
  <c r="AS1168" i="2" s="1"/>
  <c r="O1169" i="2"/>
  <c r="AS1169" i="2" s="1"/>
  <c r="O1170" i="2"/>
  <c r="AS1170" i="2" s="1"/>
  <c r="O1171" i="2"/>
  <c r="AS1171" i="2" s="1"/>
  <c r="O1172" i="2"/>
  <c r="AS1172" i="2" s="1"/>
  <c r="O1173" i="2"/>
  <c r="AS1173" i="2" s="1"/>
  <c r="O1174" i="2"/>
  <c r="AS1174" i="2" s="1"/>
  <c r="O1175" i="2"/>
  <c r="AS1175" i="2" s="1"/>
  <c r="O1176" i="2"/>
  <c r="AS1176" i="2" s="1"/>
  <c r="O1177" i="2"/>
  <c r="AS1177" i="2" s="1"/>
  <c r="O1178" i="2"/>
  <c r="AS1178" i="2" s="1"/>
  <c r="O1179" i="2"/>
  <c r="AS1179" i="2" s="1"/>
  <c r="O1180" i="2"/>
  <c r="AS1180" i="2" s="1"/>
  <c r="O1181" i="2"/>
  <c r="AS1181" i="2" s="1"/>
  <c r="O1182" i="2"/>
  <c r="AS1182" i="2" s="1"/>
  <c r="O1183" i="2"/>
  <c r="AS1183" i="2" s="1"/>
  <c r="O1184" i="2"/>
  <c r="AS1184" i="2" s="1"/>
  <c r="O1185" i="2"/>
  <c r="AS1185" i="2" s="1"/>
  <c r="O1186" i="2"/>
  <c r="AS1186" i="2" s="1"/>
  <c r="O1187" i="2"/>
  <c r="AS1187" i="2" s="1"/>
  <c r="O1188" i="2"/>
  <c r="AS1188" i="2" s="1"/>
  <c r="O1189" i="2"/>
  <c r="AS1189" i="2" s="1"/>
  <c r="O1190" i="2"/>
  <c r="AS1190" i="2" s="1"/>
  <c r="O1191" i="2"/>
  <c r="AS1191" i="2" s="1"/>
  <c r="O1192" i="2"/>
  <c r="AS1192" i="2" s="1"/>
  <c r="O1193" i="2"/>
  <c r="AS1193" i="2" s="1"/>
  <c r="O1194" i="2"/>
  <c r="AS1194" i="2" s="1"/>
  <c r="O1195" i="2"/>
  <c r="AS1195" i="2" s="1"/>
  <c r="O1196" i="2"/>
  <c r="AS1196" i="2" s="1"/>
  <c r="O1197" i="2"/>
  <c r="AS1197" i="2" s="1"/>
  <c r="O1198" i="2"/>
  <c r="AS1198" i="2" s="1"/>
  <c r="O1199" i="2"/>
  <c r="AS1199" i="2" s="1"/>
  <c r="O1200" i="2"/>
  <c r="AS1200" i="2" s="1"/>
  <c r="O1201" i="2"/>
  <c r="AS1201" i="2" s="1"/>
  <c r="O1202" i="2"/>
  <c r="AS1202" i="2" s="1"/>
  <c r="O1203" i="2"/>
  <c r="AS1203" i="2" s="1"/>
  <c r="O1204" i="2"/>
  <c r="AS1204" i="2" s="1"/>
  <c r="O1205" i="2"/>
  <c r="AS1205" i="2" s="1"/>
  <c r="O1206" i="2"/>
  <c r="AS1206" i="2" s="1"/>
  <c r="O1207" i="2"/>
  <c r="AS1207" i="2" s="1"/>
  <c r="O1208" i="2"/>
  <c r="AS1208" i="2" s="1"/>
  <c r="O1209" i="2"/>
  <c r="AS1209" i="2" s="1"/>
  <c r="O1210" i="2"/>
  <c r="AS1210" i="2" s="1"/>
  <c r="O1211" i="2"/>
  <c r="AS1211" i="2" s="1"/>
  <c r="O1212" i="2"/>
  <c r="AS1212" i="2" s="1"/>
  <c r="O1213" i="2"/>
  <c r="AS1213" i="2" s="1"/>
  <c r="O1214" i="2"/>
  <c r="AS1214" i="2" s="1"/>
  <c r="O1215" i="2"/>
  <c r="AS1215" i="2" s="1"/>
  <c r="O1216" i="2"/>
  <c r="AS1216" i="2" s="1"/>
  <c r="O1217" i="2"/>
  <c r="AS1217" i="2" s="1"/>
  <c r="O1218" i="2"/>
  <c r="AS1218" i="2" s="1"/>
  <c r="O1219" i="2"/>
  <c r="AS1219" i="2" s="1"/>
  <c r="O1220" i="2"/>
  <c r="AS1220" i="2" s="1"/>
  <c r="O1221" i="2"/>
  <c r="AS1221" i="2" s="1"/>
  <c r="O1222" i="2"/>
  <c r="AS1222" i="2" s="1"/>
  <c r="O1223" i="2"/>
  <c r="AS1223" i="2" s="1"/>
  <c r="O1224" i="2"/>
  <c r="AS1224" i="2" s="1"/>
  <c r="O1225" i="2"/>
  <c r="AS1225" i="2" s="1"/>
  <c r="O1226" i="2"/>
  <c r="AS1226" i="2" s="1"/>
  <c r="O1227" i="2"/>
  <c r="AS1227" i="2" s="1"/>
  <c r="O1228" i="2"/>
  <c r="AS1228" i="2" s="1"/>
  <c r="O1229" i="2"/>
  <c r="AS1229" i="2" s="1"/>
  <c r="O1230" i="2"/>
  <c r="AS1230" i="2" s="1"/>
  <c r="O1231" i="2"/>
  <c r="AS1231" i="2" s="1"/>
  <c r="O1232" i="2"/>
  <c r="AS1232" i="2" s="1"/>
  <c r="O1233" i="2"/>
  <c r="AS1233" i="2" s="1"/>
  <c r="O1234" i="2"/>
  <c r="AS1234" i="2" s="1"/>
  <c r="O1235" i="2"/>
  <c r="AS1235" i="2" s="1"/>
  <c r="O1236" i="2"/>
  <c r="AS1236" i="2" s="1"/>
  <c r="O1237" i="2"/>
  <c r="AS1237" i="2" s="1"/>
  <c r="O1238" i="2"/>
  <c r="AS1238" i="2" s="1"/>
  <c r="O1239" i="2"/>
  <c r="AS1239" i="2" s="1"/>
  <c r="O1240" i="2"/>
  <c r="AS1240" i="2" s="1"/>
  <c r="O1241" i="2"/>
  <c r="AS1241" i="2" s="1"/>
  <c r="O1242" i="2"/>
  <c r="AS1242" i="2" s="1"/>
  <c r="O1243" i="2"/>
  <c r="AS1243" i="2" s="1"/>
  <c r="O1244" i="2"/>
  <c r="AS1244" i="2" s="1"/>
  <c r="O1245" i="2"/>
  <c r="AS1245" i="2" s="1"/>
  <c r="O1246" i="2"/>
  <c r="AS1246" i="2" s="1"/>
  <c r="O1247" i="2"/>
  <c r="AS1247" i="2" s="1"/>
  <c r="O1248" i="2"/>
  <c r="AS1248" i="2" s="1"/>
  <c r="O1249" i="2"/>
  <c r="AS1249" i="2" s="1"/>
  <c r="O1250" i="2"/>
  <c r="AS1250" i="2" s="1"/>
  <c r="O1251" i="2"/>
  <c r="AS1251" i="2" s="1"/>
  <c r="O1252" i="2"/>
  <c r="AS1252" i="2" s="1"/>
  <c r="O1253" i="2"/>
  <c r="AS1253" i="2" s="1"/>
  <c r="O1254" i="2"/>
  <c r="AS1254" i="2" s="1"/>
  <c r="O1255" i="2"/>
  <c r="AS1255" i="2" s="1"/>
  <c r="O1256" i="2"/>
  <c r="AS1256" i="2" s="1"/>
  <c r="O1257" i="2"/>
  <c r="AS1257" i="2" s="1"/>
  <c r="O1258" i="2"/>
  <c r="AS1258" i="2" s="1"/>
  <c r="O1259" i="2"/>
  <c r="AS1259" i="2" s="1"/>
  <c r="O1260" i="2"/>
  <c r="AS1260" i="2" s="1"/>
  <c r="O1261" i="2"/>
  <c r="AS1261" i="2" s="1"/>
  <c r="O1262" i="2"/>
  <c r="AS1262" i="2" s="1"/>
  <c r="O1263" i="2"/>
  <c r="AS1263" i="2" s="1"/>
  <c r="O1264" i="2"/>
  <c r="AS1264" i="2" s="1"/>
  <c r="O1265" i="2"/>
  <c r="AS1265" i="2" s="1"/>
  <c r="O1266" i="2"/>
  <c r="AS1266" i="2" s="1"/>
  <c r="O1267" i="2"/>
  <c r="AS1267" i="2" s="1"/>
  <c r="O1268" i="2"/>
  <c r="AS1268" i="2" s="1"/>
  <c r="O1269" i="2"/>
  <c r="AS1269" i="2" s="1"/>
  <c r="O1270" i="2"/>
  <c r="AS1270" i="2" s="1"/>
  <c r="O1271" i="2"/>
  <c r="AS1271" i="2" s="1"/>
  <c r="O1272" i="2"/>
  <c r="AS1272" i="2" s="1"/>
  <c r="O1273" i="2"/>
  <c r="AS1273" i="2" s="1"/>
  <c r="O1274" i="2"/>
  <c r="AS1274" i="2" s="1"/>
  <c r="O1275" i="2"/>
  <c r="AS1275" i="2" s="1"/>
  <c r="O1276" i="2"/>
  <c r="AS1276" i="2" s="1"/>
  <c r="O1277" i="2"/>
  <c r="AS1277" i="2" s="1"/>
  <c r="O1278" i="2"/>
  <c r="AS1278" i="2" s="1"/>
  <c r="O1279" i="2"/>
  <c r="AS1279" i="2" s="1"/>
  <c r="O1280" i="2"/>
  <c r="AS1280" i="2" s="1"/>
  <c r="O1281" i="2"/>
  <c r="AS1281" i="2" s="1"/>
  <c r="O1282" i="2"/>
  <c r="AS1282" i="2" s="1"/>
  <c r="O1283" i="2"/>
  <c r="AS1283" i="2" s="1"/>
  <c r="O1284" i="2"/>
  <c r="AS1284" i="2" s="1"/>
  <c r="O1285" i="2"/>
  <c r="AS1285" i="2" s="1"/>
  <c r="O1286" i="2"/>
  <c r="AS1286" i="2" s="1"/>
  <c r="O1287" i="2"/>
  <c r="AS1287" i="2" s="1"/>
  <c r="O1288" i="2"/>
  <c r="AS1288" i="2" s="1"/>
  <c r="O1289" i="2"/>
  <c r="AS1289" i="2" s="1"/>
  <c r="O1290" i="2"/>
  <c r="AS1290" i="2" s="1"/>
  <c r="O1291" i="2"/>
  <c r="AS1291" i="2" s="1"/>
  <c r="O1292" i="2"/>
  <c r="AS1292" i="2" s="1"/>
  <c r="O1293" i="2"/>
  <c r="AS1293" i="2" s="1"/>
  <c r="O1294" i="2"/>
  <c r="AS1294" i="2" s="1"/>
  <c r="O1295" i="2"/>
  <c r="AS1295" i="2" s="1"/>
  <c r="O1296" i="2"/>
  <c r="AS1296" i="2" s="1"/>
  <c r="O1297" i="2"/>
  <c r="AS1297" i="2" s="1"/>
  <c r="O1298" i="2"/>
  <c r="AS1298" i="2" s="1"/>
  <c r="O1299" i="2"/>
  <c r="AS1299" i="2" s="1"/>
  <c r="O1300" i="2"/>
  <c r="AS1300" i="2" s="1"/>
  <c r="O1301" i="2"/>
  <c r="AS1301" i="2" s="1"/>
  <c r="O1302" i="2"/>
  <c r="AS1302" i="2" s="1"/>
  <c r="O1303" i="2"/>
  <c r="AS1303" i="2" s="1"/>
  <c r="O1304" i="2"/>
  <c r="AS1304" i="2" s="1"/>
  <c r="O1305" i="2"/>
  <c r="AS1305" i="2" s="1"/>
  <c r="O1306" i="2"/>
  <c r="AS1306" i="2" s="1"/>
  <c r="O1307" i="2"/>
  <c r="AS1307" i="2" s="1"/>
  <c r="O1308" i="2"/>
  <c r="AS1308" i="2" s="1"/>
  <c r="O1309" i="2"/>
  <c r="AS1309" i="2" s="1"/>
  <c r="O1310" i="2"/>
  <c r="AS1310" i="2" s="1"/>
  <c r="O1311" i="2"/>
  <c r="AS1311" i="2" s="1"/>
  <c r="O1312" i="2"/>
  <c r="AS1312" i="2" s="1"/>
  <c r="O1313" i="2"/>
  <c r="AS1313" i="2" s="1"/>
  <c r="O1314" i="2"/>
  <c r="AS1314" i="2" s="1"/>
  <c r="O1315" i="2"/>
  <c r="AS1315" i="2" s="1"/>
  <c r="O1316" i="2"/>
  <c r="AS1316" i="2" s="1"/>
  <c r="O1317" i="2"/>
  <c r="AS1317" i="2" s="1"/>
  <c r="O1318" i="2"/>
  <c r="AS1318" i="2" s="1"/>
  <c r="O1319" i="2"/>
  <c r="AS1319" i="2" s="1"/>
  <c r="O1320" i="2"/>
  <c r="AS1320" i="2" s="1"/>
  <c r="O1321" i="2"/>
  <c r="AS1321" i="2" s="1"/>
  <c r="O1322" i="2"/>
  <c r="AS1322" i="2" s="1"/>
  <c r="O1323" i="2"/>
  <c r="AS1323" i="2" s="1"/>
  <c r="O1324" i="2"/>
  <c r="AS1324" i="2" s="1"/>
  <c r="O1325" i="2"/>
  <c r="AS1325" i="2" s="1"/>
  <c r="O1326" i="2"/>
  <c r="AS1326" i="2" s="1"/>
  <c r="O1327" i="2"/>
  <c r="AS1327" i="2" s="1"/>
  <c r="O1328" i="2"/>
  <c r="AS1328" i="2" s="1"/>
  <c r="O1329" i="2"/>
  <c r="AS1329" i="2" s="1"/>
  <c r="O1330" i="2"/>
  <c r="AS1330" i="2" s="1"/>
  <c r="O1331" i="2"/>
  <c r="AS1331" i="2" s="1"/>
  <c r="O1332" i="2"/>
  <c r="AS1332" i="2" s="1"/>
  <c r="O1333" i="2"/>
  <c r="AS1333" i="2" s="1"/>
  <c r="O1334" i="2"/>
  <c r="AS1334" i="2" s="1"/>
  <c r="O1335" i="2"/>
  <c r="AS1335" i="2" s="1"/>
  <c r="O1336" i="2"/>
  <c r="AS1336" i="2" s="1"/>
  <c r="O1337" i="2"/>
  <c r="AS1337" i="2" s="1"/>
  <c r="O1338" i="2"/>
  <c r="AS1338" i="2" s="1"/>
  <c r="O1339" i="2"/>
  <c r="AS1339" i="2" s="1"/>
  <c r="O1340" i="2"/>
  <c r="AS1340" i="2" s="1"/>
  <c r="O1341" i="2"/>
  <c r="AS1341" i="2" s="1"/>
  <c r="O1342" i="2"/>
  <c r="AS1342" i="2" s="1"/>
  <c r="O1343" i="2"/>
  <c r="AS1343" i="2" s="1"/>
  <c r="O1344" i="2"/>
  <c r="AS1344" i="2" s="1"/>
  <c r="O1345" i="2"/>
  <c r="AS1345" i="2" s="1"/>
  <c r="O1346" i="2"/>
  <c r="AS1346" i="2" s="1"/>
  <c r="O1347" i="2"/>
  <c r="AS1347" i="2" s="1"/>
  <c r="O1348" i="2"/>
  <c r="AS1348" i="2" s="1"/>
  <c r="O1349" i="2"/>
  <c r="AS1349" i="2" s="1"/>
  <c r="O1350" i="2"/>
  <c r="AS1350" i="2" s="1"/>
  <c r="O1351" i="2"/>
  <c r="AS1351" i="2" s="1"/>
  <c r="O1352" i="2"/>
  <c r="AS1352" i="2" s="1"/>
  <c r="O1353" i="2"/>
  <c r="AS1353" i="2" s="1"/>
  <c r="O1354" i="2"/>
  <c r="AS1354" i="2" s="1"/>
  <c r="O1355" i="2"/>
  <c r="AS1355" i="2" s="1"/>
  <c r="O1356" i="2"/>
  <c r="AS1356" i="2" s="1"/>
  <c r="O1357" i="2"/>
  <c r="AS1357" i="2" s="1"/>
  <c r="O1358" i="2"/>
  <c r="AS1358" i="2" s="1"/>
  <c r="O1359" i="2"/>
  <c r="AS1359" i="2" s="1"/>
  <c r="O1360" i="2"/>
  <c r="AS1360" i="2" s="1"/>
  <c r="O1361" i="2"/>
  <c r="AS1361" i="2" s="1"/>
  <c r="O1362" i="2"/>
  <c r="AS1362" i="2" s="1"/>
  <c r="O1363" i="2"/>
  <c r="AS1363" i="2" s="1"/>
  <c r="O1364" i="2"/>
  <c r="AS1364" i="2" s="1"/>
  <c r="O1365" i="2"/>
  <c r="AS1365" i="2" s="1"/>
  <c r="O1366" i="2"/>
  <c r="AS1366" i="2" s="1"/>
  <c r="O1367" i="2"/>
  <c r="AS1367" i="2" s="1"/>
  <c r="O1368" i="2"/>
  <c r="AS1368" i="2" s="1"/>
  <c r="O1369" i="2"/>
  <c r="AS1369" i="2" s="1"/>
  <c r="O1370" i="2"/>
  <c r="AS1370" i="2" s="1"/>
  <c r="O1371" i="2"/>
  <c r="AS1371" i="2" s="1"/>
  <c r="O1372" i="2"/>
  <c r="AS1372" i="2" s="1"/>
  <c r="O1373" i="2"/>
  <c r="AS1373" i="2" s="1"/>
  <c r="O1374" i="2"/>
  <c r="AS1374" i="2" s="1"/>
  <c r="O1375" i="2"/>
  <c r="AS1375" i="2" s="1"/>
  <c r="O1376" i="2"/>
  <c r="AS1376" i="2" s="1"/>
  <c r="O1377" i="2"/>
  <c r="AS1377" i="2" s="1"/>
  <c r="O1378" i="2"/>
  <c r="AS1378" i="2" s="1"/>
  <c r="O1379" i="2"/>
  <c r="AS1379" i="2" s="1"/>
  <c r="O1380" i="2"/>
  <c r="AS1380" i="2" s="1"/>
  <c r="O1381" i="2"/>
  <c r="AS1381" i="2" s="1"/>
  <c r="O1382" i="2"/>
  <c r="AS1382" i="2" s="1"/>
  <c r="O1383" i="2"/>
  <c r="AS1383" i="2" s="1"/>
  <c r="O1384" i="2"/>
  <c r="AS1384" i="2" s="1"/>
  <c r="O1385" i="2"/>
  <c r="AS1385" i="2" s="1"/>
  <c r="O1386" i="2"/>
  <c r="AS1386" i="2" s="1"/>
  <c r="O1387" i="2"/>
  <c r="AS1387" i="2" s="1"/>
  <c r="O1388" i="2"/>
  <c r="AS1388" i="2" s="1"/>
  <c r="O1389" i="2"/>
  <c r="AS1389" i="2" s="1"/>
  <c r="O1390" i="2"/>
  <c r="AS1390" i="2" s="1"/>
  <c r="O1391" i="2"/>
  <c r="AS1391" i="2" s="1"/>
  <c r="O1392" i="2"/>
  <c r="AS1392" i="2" s="1"/>
  <c r="O1393" i="2"/>
  <c r="AS1393" i="2" s="1"/>
  <c r="O1394" i="2"/>
  <c r="AS1394" i="2" s="1"/>
  <c r="O1395" i="2"/>
  <c r="AS1395" i="2" s="1"/>
  <c r="O1396" i="2"/>
  <c r="AS1396" i="2" s="1"/>
  <c r="O1397" i="2"/>
  <c r="AS1397" i="2" s="1"/>
  <c r="O1398" i="2"/>
  <c r="AS1398" i="2" s="1"/>
  <c r="O1399" i="2"/>
  <c r="AS1399" i="2" s="1"/>
  <c r="O1400" i="2"/>
  <c r="AS1400" i="2" s="1"/>
  <c r="O1401" i="2"/>
  <c r="AS1401" i="2" s="1"/>
  <c r="O1402" i="2"/>
  <c r="AS1402" i="2" s="1"/>
  <c r="O1403" i="2"/>
  <c r="AS1403" i="2" s="1"/>
  <c r="O1404" i="2"/>
  <c r="AS1404" i="2" s="1"/>
  <c r="O1405" i="2"/>
  <c r="AS1405" i="2" s="1"/>
  <c r="O1406" i="2"/>
  <c r="AS1406" i="2" s="1"/>
  <c r="O1407" i="2"/>
  <c r="AS1407" i="2" s="1"/>
  <c r="O1408" i="2"/>
  <c r="AS1408" i="2" s="1"/>
  <c r="O1409" i="2"/>
  <c r="AS1409" i="2" s="1"/>
  <c r="O1410" i="2"/>
  <c r="AS1410" i="2" s="1"/>
  <c r="O1411" i="2"/>
  <c r="AS1411" i="2" s="1"/>
  <c r="O1412" i="2"/>
  <c r="AS1412" i="2" s="1"/>
  <c r="O1413" i="2"/>
  <c r="AS1413" i="2" s="1"/>
  <c r="O1414" i="2"/>
  <c r="AS1414" i="2" s="1"/>
  <c r="O1415" i="2"/>
  <c r="AS1415" i="2" s="1"/>
  <c r="O1416" i="2"/>
  <c r="AS1416" i="2" s="1"/>
  <c r="O1417" i="2"/>
  <c r="AS1417" i="2" s="1"/>
  <c r="O1418" i="2"/>
  <c r="AS1418" i="2" s="1"/>
  <c r="O1419" i="2"/>
  <c r="AS1419" i="2" s="1"/>
  <c r="O1420" i="2"/>
  <c r="AS1420" i="2" s="1"/>
  <c r="O1421" i="2"/>
  <c r="AS1421" i="2" s="1"/>
  <c r="O1422" i="2"/>
  <c r="AS1422" i="2" s="1"/>
  <c r="O1423" i="2"/>
  <c r="AS1423" i="2" s="1"/>
  <c r="O1424" i="2"/>
  <c r="AS1424" i="2" s="1"/>
  <c r="O1425" i="2"/>
  <c r="AS1425" i="2" s="1"/>
  <c r="O1426" i="2"/>
  <c r="AS1426" i="2" s="1"/>
  <c r="O1427" i="2"/>
  <c r="AS1427" i="2" s="1"/>
  <c r="O1428" i="2"/>
  <c r="AS1428" i="2" s="1"/>
  <c r="O1429" i="2"/>
  <c r="AS1429" i="2" s="1"/>
  <c r="O1430" i="2"/>
  <c r="AS1430" i="2" s="1"/>
  <c r="O1431" i="2"/>
  <c r="AS1431" i="2" s="1"/>
  <c r="O1432" i="2"/>
  <c r="AS1432" i="2" s="1"/>
  <c r="O1433" i="2"/>
  <c r="AS1433" i="2" s="1"/>
  <c r="O1434" i="2"/>
  <c r="AS1434" i="2" s="1"/>
  <c r="O1435" i="2"/>
  <c r="AS1435" i="2" s="1"/>
  <c r="O1436" i="2"/>
  <c r="AS1436" i="2" s="1"/>
  <c r="O1437" i="2"/>
  <c r="AS1437" i="2" s="1"/>
  <c r="O1438" i="2"/>
  <c r="AS1438" i="2" s="1"/>
  <c r="O1439" i="2"/>
  <c r="AS1439" i="2" s="1"/>
  <c r="O1440" i="2"/>
  <c r="AS1440" i="2" s="1"/>
  <c r="O1441" i="2"/>
  <c r="AS1441" i="2" s="1"/>
  <c r="O1442" i="2"/>
  <c r="AS1442" i="2" s="1"/>
  <c r="O1443" i="2"/>
  <c r="AS1443" i="2" s="1"/>
  <c r="O1444" i="2"/>
  <c r="AS1444" i="2" s="1"/>
  <c r="O1445" i="2"/>
  <c r="AS1445" i="2" s="1"/>
  <c r="O1446" i="2"/>
  <c r="AS1446" i="2" s="1"/>
  <c r="O1447" i="2"/>
  <c r="AS1447" i="2" s="1"/>
  <c r="O1448" i="2"/>
  <c r="AS1448" i="2" s="1"/>
  <c r="O1449" i="2"/>
  <c r="AS1449" i="2" s="1"/>
  <c r="O1450" i="2"/>
  <c r="AS1450" i="2" s="1"/>
  <c r="O1451" i="2"/>
  <c r="AS1451" i="2" s="1"/>
  <c r="O1452" i="2"/>
  <c r="AS1452" i="2" s="1"/>
  <c r="O1453" i="2"/>
  <c r="AS1453" i="2" s="1"/>
  <c r="O1454" i="2"/>
  <c r="AS1454" i="2" s="1"/>
  <c r="O1455" i="2"/>
  <c r="AS1455" i="2" s="1"/>
  <c r="O1456" i="2"/>
  <c r="AS1456" i="2" s="1"/>
  <c r="O1457" i="2"/>
  <c r="AS1457" i="2" s="1"/>
  <c r="O1458" i="2"/>
  <c r="AS1458" i="2" s="1"/>
  <c r="O1459" i="2"/>
  <c r="AS1459" i="2" s="1"/>
  <c r="O1460" i="2"/>
  <c r="AS1460" i="2" s="1"/>
  <c r="O1461" i="2"/>
  <c r="AS1461" i="2" s="1"/>
  <c r="O1462" i="2"/>
  <c r="AS1462" i="2" s="1"/>
  <c r="O1463" i="2"/>
  <c r="AS1463" i="2" s="1"/>
  <c r="O1464" i="2"/>
  <c r="AS1464" i="2" s="1"/>
  <c r="O1465" i="2"/>
  <c r="AS1465" i="2" s="1"/>
  <c r="O1466" i="2"/>
  <c r="AS1466" i="2" s="1"/>
  <c r="O1467" i="2"/>
  <c r="AS1467" i="2" s="1"/>
  <c r="O1468" i="2"/>
  <c r="AS1468" i="2" s="1"/>
  <c r="O1469" i="2"/>
  <c r="AS1469" i="2" s="1"/>
  <c r="O1470" i="2"/>
  <c r="AS1470" i="2" s="1"/>
  <c r="O1471" i="2"/>
  <c r="AS1471" i="2" s="1"/>
  <c r="O1472" i="2"/>
  <c r="AS1472" i="2" s="1"/>
  <c r="O1473" i="2"/>
  <c r="AS1473" i="2" s="1"/>
  <c r="O1474" i="2"/>
  <c r="AS1474" i="2" s="1"/>
  <c r="O1475" i="2"/>
  <c r="AS1475" i="2" s="1"/>
  <c r="O1476" i="2"/>
  <c r="AS1476" i="2" s="1"/>
  <c r="O1477" i="2"/>
  <c r="AS1477" i="2" s="1"/>
  <c r="O1478" i="2"/>
  <c r="AS1478" i="2" s="1"/>
  <c r="O1479" i="2"/>
  <c r="AS1479" i="2" s="1"/>
  <c r="O1480" i="2"/>
  <c r="AS1480" i="2" s="1"/>
  <c r="O1481" i="2"/>
  <c r="AS1481" i="2" s="1"/>
  <c r="O1482" i="2"/>
  <c r="AS1482" i="2" s="1"/>
  <c r="O1483" i="2"/>
  <c r="AS1483" i="2" s="1"/>
  <c r="O1484" i="2"/>
  <c r="AS1484" i="2" s="1"/>
  <c r="O1485" i="2"/>
  <c r="AS1485" i="2" s="1"/>
  <c r="O1486" i="2"/>
  <c r="AS1486" i="2" s="1"/>
  <c r="O1487" i="2"/>
  <c r="AS1487" i="2" s="1"/>
  <c r="O1488" i="2"/>
  <c r="AS1488" i="2" s="1"/>
  <c r="O1489" i="2"/>
  <c r="AS1489" i="2" s="1"/>
  <c r="O1490" i="2"/>
  <c r="AS1490" i="2" s="1"/>
  <c r="O1491" i="2"/>
  <c r="AS1491" i="2" s="1"/>
  <c r="O1492" i="2"/>
  <c r="AS1492" i="2" s="1"/>
  <c r="O1493" i="2"/>
  <c r="AS1493" i="2" s="1"/>
  <c r="O1494" i="2"/>
  <c r="AS1494" i="2" s="1"/>
  <c r="O1495" i="2"/>
  <c r="AS1495" i="2" s="1"/>
  <c r="O1496" i="2"/>
  <c r="AS1496" i="2" s="1"/>
  <c r="O1497" i="2"/>
  <c r="AS1497" i="2" s="1"/>
  <c r="O1498" i="2"/>
  <c r="AS1498" i="2" s="1"/>
  <c r="O1499" i="2"/>
  <c r="AS1499" i="2" s="1"/>
  <c r="O1500" i="2"/>
  <c r="AS1500" i="2" s="1"/>
  <c r="O1501" i="2"/>
  <c r="AS1501" i="2" s="1"/>
  <c r="O1502" i="2"/>
  <c r="AS1502" i="2" s="1"/>
  <c r="O1503" i="2"/>
  <c r="AS1503" i="2" s="1"/>
  <c r="O1504" i="2"/>
  <c r="AS1504" i="2" s="1"/>
  <c r="O1505" i="2"/>
  <c r="AS1505" i="2" s="1"/>
  <c r="O1506" i="2"/>
  <c r="AS1506" i="2" s="1"/>
  <c r="O1507" i="2"/>
  <c r="AS1507" i="2" s="1"/>
  <c r="O1508" i="2"/>
  <c r="AS1508" i="2" s="1"/>
  <c r="O1509" i="2"/>
  <c r="AS1509" i="2" s="1"/>
  <c r="O1510" i="2"/>
  <c r="AS1510" i="2" s="1"/>
  <c r="O1511" i="2"/>
  <c r="AS1511" i="2" s="1"/>
  <c r="O1512" i="2"/>
  <c r="AS1512" i="2" s="1"/>
  <c r="O1513" i="2"/>
  <c r="AS1513" i="2" s="1"/>
  <c r="O1514" i="2"/>
  <c r="AS1514" i="2" s="1"/>
  <c r="O1515" i="2"/>
  <c r="AS1515" i="2" s="1"/>
  <c r="O1516" i="2"/>
  <c r="AS1516" i="2" s="1"/>
  <c r="O1517" i="2"/>
  <c r="AS1517" i="2" s="1"/>
  <c r="O1518" i="2"/>
  <c r="AS1518" i="2" s="1"/>
  <c r="O1519" i="2"/>
  <c r="AS1519" i="2" s="1"/>
  <c r="O1520" i="2"/>
  <c r="AS1520" i="2" s="1"/>
  <c r="O1521" i="2"/>
  <c r="AS1521" i="2" s="1"/>
  <c r="O1522" i="2"/>
  <c r="AS1522" i="2" s="1"/>
  <c r="O1523" i="2"/>
  <c r="AS1523" i="2" s="1"/>
  <c r="O1524" i="2"/>
  <c r="AS1524" i="2" s="1"/>
  <c r="O1525" i="2"/>
  <c r="AS1525" i="2" s="1"/>
  <c r="O1526" i="2"/>
  <c r="AS1526" i="2" s="1"/>
  <c r="O1527" i="2"/>
  <c r="AS1527" i="2" s="1"/>
  <c r="O1528" i="2"/>
  <c r="AS1528" i="2" s="1"/>
  <c r="O1529" i="2"/>
  <c r="AS1529" i="2" s="1"/>
  <c r="O1530" i="2"/>
  <c r="AS1530" i="2" s="1"/>
  <c r="O1531" i="2"/>
  <c r="AS1531" i="2" s="1"/>
  <c r="O1532" i="2"/>
  <c r="AS1532" i="2" s="1"/>
  <c r="O1533" i="2"/>
  <c r="AS1533" i="2" s="1"/>
  <c r="O1534" i="2"/>
  <c r="AS1534" i="2" s="1"/>
  <c r="O1535" i="2"/>
  <c r="AS1535" i="2" s="1"/>
  <c r="O1536" i="2"/>
  <c r="AS1536" i="2" s="1"/>
  <c r="O1537" i="2"/>
  <c r="AS1537" i="2" s="1"/>
  <c r="O1538" i="2"/>
  <c r="AS1538" i="2" s="1"/>
  <c r="O1539" i="2"/>
  <c r="AS1539" i="2" s="1"/>
  <c r="O1540" i="2"/>
  <c r="AS1540" i="2" s="1"/>
  <c r="O1541" i="2"/>
  <c r="AS1541" i="2" s="1"/>
  <c r="O1542" i="2"/>
  <c r="AS1542" i="2" s="1"/>
  <c r="O1543" i="2"/>
  <c r="AS1543" i="2" s="1"/>
  <c r="O1544" i="2"/>
  <c r="AS1544" i="2" s="1"/>
  <c r="O1545" i="2"/>
  <c r="AS1545" i="2" s="1"/>
  <c r="O1546" i="2"/>
  <c r="AS1546" i="2" s="1"/>
  <c r="O1547" i="2"/>
  <c r="AS1547" i="2" s="1"/>
  <c r="O1548" i="2"/>
  <c r="AS1548" i="2" s="1"/>
  <c r="O1549" i="2"/>
  <c r="AS1549" i="2" s="1"/>
  <c r="O1550" i="2"/>
  <c r="AS1550" i="2" s="1"/>
  <c r="O1551" i="2"/>
  <c r="AS1551" i="2" s="1"/>
  <c r="O1552" i="2"/>
  <c r="AS1552" i="2" s="1"/>
  <c r="O1553" i="2"/>
  <c r="AS1553" i="2" s="1"/>
  <c r="O1554" i="2"/>
  <c r="AS1554" i="2" s="1"/>
  <c r="O1555" i="2"/>
  <c r="AS1555" i="2" s="1"/>
  <c r="O1556" i="2"/>
  <c r="AS1556" i="2" s="1"/>
  <c r="O1557" i="2"/>
  <c r="AS1557" i="2" s="1"/>
  <c r="O1558" i="2"/>
  <c r="AS1558" i="2" s="1"/>
  <c r="O1559" i="2"/>
  <c r="AS1559" i="2" s="1"/>
  <c r="O1560" i="2"/>
  <c r="AS1560" i="2" s="1"/>
  <c r="O1561" i="2"/>
  <c r="AS1561" i="2" s="1"/>
  <c r="O1562" i="2"/>
  <c r="AS1562" i="2" s="1"/>
  <c r="O1563" i="2"/>
  <c r="AS1563" i="2" s="1"/>
  <c r="O1564" i="2"/>
  <c r="AS1564" i="2" s="1"/>
  <c r="O1565" i="2"/>
  <c r="AS1565" i="2" s="1"/>
  <c r="O1566" i="2"/>
  <c r="AS1566" i="2" s="1"/>
  <c r="O1567" i="2"/>
  <c r="AS1567" i="2" s="1"/>
  <c r="O1568" i="2"/>
  <c r="AS1568" i="2" s="1"/>
  <c r="O1569" i="2"/>
  <c r="AS1569" i="2" s="1"/>
  <c r="O1570" i="2"/>
  <c r="AS1570" i="2" s="1"/>
  <c r="O1571" i="2"/>
  <c r="AS1571" i="2" s="1"/>
  <c r="O1572" i="2"/>
  <c r="AS1572" i="2" s="1"/>
  <c r="O1573" i="2"/>
  <c r="AS1573" i="2" s="1"/>
  <c r="O1574" i="2"/>
  <c r="AS1574" i="2" s="1"/>
  <c r="O1575" i="2"/>
  <c r="AS1575" i="2" s="1"/>
  <c r="O1576" i="2"/>
  <c r="AS1576" i="2" s="1"/>
  <c r="O1577" i="2"/>
  <c r="AS1577" i="2" s="1"/>
  <c r="O1578" i="2"/>
  <c r="AS1578" i="2" s="1"/>
  <c r="O1579" i="2"/>
  <c r="AS1579" i="2" s="1"/>
  <c r="O1580" i="2"/>
  <c r="AS1580" i="2" s="1"/>
  <c r="O1581" i="2"/>
  <c r="AS1581" i="2" s="1"/>
  <c r="O1582" i="2"/>
  <c r="AS1582" i="2" s="1"/>
  <c r="O1583" i="2"/>
  <c r="AS1583" i="2" s="1"/>
  <c r="O1584" i="2"/>
  <c r="AS1584" i="2" s="1"/>
  <c r="O1585" i="2"/>
  <c r="AS1585" i="2" s="1"/>
  <c r="O1586" i="2"/>
  <c r="AS1586" i="2" s="1"/>
  <c r="O1587" i="2"/>
  <c r="AS1587" i="2" s="1"/>
  <c r="O1588" i="2"/>
  <c r="AS1588" i="2" s="1"/>
  <c r="O1589" i="2"/>
  <c r="AS1589" i="2" s="1"/>
  <c r="O1590" i="2"/>
  <c r="AS1590" i="2" s="1"/>
  <c r="O1591" i="2"/>
  <c r="AS1591" i="2" s="1"/>
  <c r="O1592" i="2"/>
  <c r="AS1592" i="2" s="1"/>
  <c r="O1593" i="2"/>
  <c r="AS1593" i="2" s="1"/>
  <c r="O1594" i="2"/>
  <c r="AS1594" i="2" s="1"/>
  <c r="O1595" i="2"/>
  <c r="AS1595" i="2" s="1"/>
  <c r="O1596" i="2"/>
  <c r="AS1596" i="2" s="1"/>
  <c r="O1597" i="2"/>
  <c r="AS1597" i="2" s="1"/>
  <c r="O1598" i="2"/>
  <c r="AS1598" i="2" s="1"/>
  <c r="O1599" i="2"/>
  <c r="AS1599" i="2" s="1"/>
  <c r="O1600" i="2"/>
  <c r="AS1600" i="2" s="1"/>
  <c r="O1601" i="2"/>
  <c r="AS1601" i="2" s="1"/>
  <c r="O1602" i="2"/>
  <c r="AS1602" i="2" s="1"/>
  <c r="O1603" i="2"/>
  <c r="AS1603" i="2" s="1"/>
  <c r="O1604" i="2"/>
  <c r="AS1604" i="2" s="1"/>
  <c r="O1605" i="2"/>
  <c r="AS1605" i="2" s="1"/>
  <c r="O1606" i="2"/>
  <c r="AS1606" i="2" s="1"/>
  <c r="O1607" i="2"/>
  <c r="AS1607" i="2" s="1"/>
  <c r="O1608" i="2"/>
  <c r="AS1608" i="2" s="1"/>
  <c r="O1609" i="2"/>
  <c r="AS1609" i="2" s="1"/>
  <c r="O1610" i="2"/>
  <c r="AS1610" i="2" s="1"/>
  <c r="O1611" i="2"/>
  <c r="AS1611" i="2" s="1"/>
  <c r="O1612" i="2"/>
  <c r="AS1612" i="2" s="1"/>
  <c r="O1613" i="2"/>
  <c r="AS1613" i="2" s="1"/>
  <c r="O1614" i="2"/>
  <c r="AS1614" i="2" s="1"/>
  <c r="O1615" i="2"/>
  <c r="AS1615" i="2" s="1"/>
  <c r="O1616" i="2"/>
  <c r="AS1616" i="2" s="1"/>
  <c r="O1617" i="2"/>
  <c r="AS1617" i="2" s="1"/>
  <c r="O1618" i="2"/>
  <c r="AS1618" i="2" s="1"/>
  <c r="O1619" i="2"/>
  <c r="AS1619" i="2" s="1"/>
  <c r="O1620" i="2"/>
  <c r="AS1620" i="2" s="1"/>
  <c r="O1621" i="2"/>
  <c r="AS1621" i="2" s="1"/>
  <c r="O1622" i="2"/>
  <c r="AS1622" i="2" s="1"/>
  <c r="O1623" i="2"/>
  <c r="AS1623" i="2" s="1"/>
  <c r="O1624" i="2"/>
  <c r="AS1624" i="2" s="1"/>
  <c r="O1625" i="2"/>
  <c r="AS1625" i="2" s="1"/>
  <c r="O1626" i="2"/>
  <c r="AS1626" i="2" s="1"/>
  <c r="O1627" i="2"/>
  <c r="AS1627" i="2" s="1"/>
  <c r="O1628" i="2"/>
  <c r="AS1628" i="2" s="1"/>
  <c r="O1629" i="2"/>
  <c r="AS1629" i="2" s="1"/>
  <c r="O1630" i="2"/>
  <c r="AS1630" i="2" s="1"/>
  <c r="O1631" i="2"/>
  <c r="AS1631" i="2" s="1"/>
  <c r="O1632" i="2"/>
  <c r="AS1632" i="2" s="1"/>
  <c r="O1633" i="2"/>
  <c r="AS1633" i="2" s="1"/>
  <c r="O1634" i="2"/>
  <c r="AS1634" i="2" s="1"/>
  <c r="O1635" i="2"/>
  <c r="AS1635" i="2" s="1"/>
  <c r="O1636" i="2"/>
  <c r="AS1636" i="2" s="1"/>
  <c r="O1637" i="2"/>
  <c r="AS1637" i="2" s="1"/>
  <c r="O1638" i="2"/>
  <c r="AS1638" i="2" s="1"/>
  <c r="O1639" i="2"/>
  <c r="AS1639" i="2" s="1"/>
  <c r="O1640" i="2"/>
  <c r="AS1640" i="2" s="1"/>
  <c r="O1641" i="2"/>
  <c r="AS1641" i="2" s="1"/>
  <c r="O1642" i="2"/>
  <c r="AS1642" i="2" s="1"/>
  <c r="O1643" i="2"/>
  <c r="AS1643" i="2" s="1"/>
  <c r="O1644" i="2"/>
  <c r="AS1644" i="2" s="1"/>
  <c r="O1645" i="2"/>
  <c r="AS1645" i="2" s="1"/>
  <c r="O1646" i="2"/>
  <c r="AS1646" i="2" s="1"/>
  <c r="O1647" i="2"/>
  <c r="AS1647" i="2" s="1"/>
  <c r="O1648" i="2"/>
  <c r="AS1648" i="2" s="1"/>
  <c r="O1649" i="2"/>
  <c r="AS1649" i="2" s="1"/>
  <c r="O1650" i="2"/>
  <c r="AS1650" i="2" s="1"/>
  <c r="O1651" i="2"/>
  <c r="AS1651" i="2" s="1"/>
  <c r="O1652" i="2"/>
  <c r="AS1652" i="2" s="1"/>
  <c r="O1653" i="2"/>
  <c r="AS1653" i="2" s="1"/>
  <c r="O1654" i="2"/>
  <c r="AS1654" i="2" s="1"/>
  <c r="O1655" i="2"/>
  <c r="AS1655" i="2" s="1"/>
  <c r="O1656" i="2"/>
  <c r="AS1656" i="2" s="1"/>
  <c r="O1657" i="2"/>
  <c r="AS1657" i="2" s="1"/>
  <c r="O1658" i="2"/>
  <c r="AS1658" i="2" s="1"/>
  <c r="O1659" i="2"/>
  <c r="AS1659" i="2" s="1"/>
  <c r="O1660" i="2"/>
  <c r="AS1660" i="2" s="1"/>
  <c r="O1661" i="2"/>
  <c r="AS1661" i="2" s="1"/>
  <c r="O1662" i="2"/>
  <c r="AS1662" i="2" s="1"/>
  <c r="O1663" i="2"/>
  <c r="AS1663" i="2" s="1"/>
  <c r="O1664" i="2"/>
  <c r="AS1664" i="2" s="1"/>
  <c r="O1665" i="2"/>
  <c r="AS1665" i="2" s="1"/>
  <c r="O1666" i="2"/>
  <c r="AS1666" i="2" s="1"/>
  <c r="O1667" i="2"/>
  <c r="AS1667" i="2" s="1"/>
  <c r="O1668" i="2"/>
  <c r="AS1668" i="2" s="1"/>
  <c r="O1669" i="2"/>
  <c r="AS1669" i="2" s="1"/>
  <c r="O1670" i="2"/>
  <c r="AS1670" i="2" s="1"/>
  <c r="O1671" i="2"/>
  <c r="AS1671" i="2" s="1"/>
  <c r="O1672" i="2"/>
  <c r="AS1672" i="2" s="1"/>
  <c r="O1673" i="2"/>
  <c r="AS1673" i="2" s="1"/>
  <c r="O1674" i="2"/>
  <c r="AS1674" i="2" s="1"/>
  <c r="O1675" i="2"/>
  <c r="AS1675" i="2" s="1"/>
  <c r="O1676" i="2"/>
  <c r="AS1676" i="2" s="1"/>
  <c r="O1677" i="2"/>
  <c r="AS1677" i="2" s="1"/>
  <c r="O1678" i="2"/>
  <c r="AS1678" i="2" s="1"/>
  <c r="O1679" i="2"/>
  <c r="AS1679" i="2" s="1"/>
  <c r="O1680" i="2"/>
  <c r="AS1680" i="2" s="1"/>
  <c r="O1681" i="2"/>
  <c r="AS1681" i="2" s="1"/>
  <c r="O1682" i="2"/>
  <c r="AS1682" i="2" s="1"/>
  <c r="O1683" i="2"/>
  <c r="AS1683" i="2" s="1"/>
  <c r="O1684" i="2"/>
  <c r="AS1684" i="2" s="1"/>
  <c r="O1685" i="2"/>
  <c r="AS1685" i="2" s="1"/>
  <c r="O1686" i="2"/>
  <c r="AS1686" i="2" s="1"/>
  <c r="O1687" i="2"/>
  <c r="AS1687" i="2" s="1"/>
  <c r="O1688" i="2"/>
  <c r="AS1688" i="2" s="1"/>
  <c r="O1689" i="2"/>
  <c r="AS1689" i="2" s="1"/>
  <c r="O1690" i="2"/>
  <c r="AS1690" i="2" s="1"/>
  <c r="O1691" i="2"/>
  <c r="AS1691" i="2" s="1"/>
  <c r="O1692" i="2"/>
  <c r="AS1692" i="2" s="1"/>
  <c r="O1693" i="2"/>
  <c r="AS1693" i="2" s="1"/>
  <c r="O1694" i="2"/>
  <c r="AS1694" i="2" s="1"/>
  <c r="O1695" i="2"/>
  <c r="AS1695" i="2" s="1"/>
  <c r="O1696" i="2"/>
  <c r="AS1696" i="2" s="1"/>
  <c r="O1697" i="2"/>
  <c r="AS1697" i="2" s="1"/>
  <c r="O1698" i="2"/>
  <c r="AS1698" i="2" s="1"/>
  <c r="O1699" i="2"/>
  <c r="AS1699" i="2" s="1"/>
  <c r="O1700" i="2"/>
  <c r="AS1700" i="2" s="1"/>
  <c r="O1701" i="2"/>
  <c r="AS1701" i="2" s="1"/>
  <c r="O1702" i="2"/>
  <c r="AS1702" i="2" s="1"/>
  <c r="O1703" i="2"/>
  <c r="AS1703" i="2" s="1"/>
  <c r="O1704" i="2"/>
  <c r="AS1704" i="2" s="1"/>
  <c r="O1705" i="2"/>
  <c r="AS1705" i="2" s="1"/>
  <c r="O1706" i="2"/>
  <c r="AS1706" i="2" s="1"/>
  <c r="O1707" i="2"/>
  <c r="AS1707" i="2" s="1"/>
  <c r="O1708" i="2"/>
  <c r="AS1708" i="2" s="1"/>
  <c r="O1709" i="2"/>
  <c r="AS1709" i="2" s="1"/>
  <c r="O1710" i="2"/>
  <c r="AS1710" i="2" s="1"/>
  <c r="O1711" i="2"/>
  <c r="AS1711" i="2" s="1"/>
  <c r="O1712" i="2"/>
  <c r="AS1712" i="2" s="1"/>
  <c r="O1713" i="2"/>
  <c r="AS1713" i="2" s="1"/>
  <c r="O1714" i="2"/>
  <c r="AS1714" i="2" s="1"/>
  <c r="O1715" i="2"/>
  <c r="AS1715" i="2" s="1"/>
  <c r="O1716" i="2"/>
  <c r="AS1716" i="2" s="1"/>
  <c r="O1717" i="2"/>
  <c r="AS1717" i="2" s="1"/>
  <c r="O1718" i="2"/>
  <c r="AS1718" i="2" s="1"/>
  <c r="O1719" i="2"/>
  <c r="AS1719" i="2" s="1"/>
  <c r="O1720" i="2"/>
  <c r="AS1720" i="2" s="1"/>
  <c r="O1721" i="2"/>
  <c r="AS1721" i="2" s="1"/>
  <c r="O1722" i="2"/>
  <c r="AS1722" i="2" s="1"/>
  <c r="O1723" i="2"/>
  <c r="AS1723" i="2" s="1"/>
  <c r="O1724" i="2"/>
  <c r="AS1724" i="2" s="1"/>
  <c r="O1725" i="2"/>
  <c r="AS1725" i="2" s="1"/>
  <c r="O1726" i="2"/>
  <c r="AS1726" i="2" s="1"/>
  <c r="O1727" i="2"/>
  <c r="AS1727" i="2" s="1"/>
  <c r="O1728" i="2"/>
  <c r="AS1728" i="2" s="1"/>
  <c r="O1729" i="2"/>
  <c r="AS1729" i="2" s="1"/>
  <c r="O1730" i="2"/>
  <c r="AS1730" i="2" s="1"/>
  <c r="O1731" i="2"/>
  <c r="AS1731" i="2" s="1"/>
  <c r="O1732" i="2"/>
  <c r="AS1732" i="2" s="1"/>
  <c r="O1733" i="2"/>
  <c r="AS1733" i="2" s="1"/>
  <c r="O1734" i="2"/>
  <c r="AS1734" i="2" s="1"/>
  <c r="O1735" i="2"/>
  <c r="AS1735" i="2" s="1"/>
  <c r="O1736" i="2"/>
  <c r="AS1736" i="2" s="1"/>
  <c r="O1737" i="2"/>
  <c r="AS1737" i="2" s="1"/>
  <c r="O1738" i="2"/>
  <c r="AS1738" i="2" s="1"/>
  <c r="O1739" i="2"/>
  <c r="AS1739" i="2" s="1"/>
  <c r="O1740" i="2"/>
  <c r="AS1740" i="2" s="1"/>
  <c r="O1741" i="2"/>
  <c r="AS1741" i="2" s="1"/>
  <c r="O1742" i="2"/>
  <c r="AS1742" i="2" s="1"/>
  <c r="O1743" i="2"/>
  <c r="AS1743" i="2" s="1"/>
  <c r="O1744" i="2"/>
  <c r="AS1744" i="2" s="1"/>
  <c r="O1745" i="2"/>
  <c r="AS1745" i="2" s="1"/>
  <c r="O1746" i="2"/>
  <c r="AS1746" i="2" s="1"/>
  <c r="O1747" i="2"/>
  <c r="AS1747" i="2" s="1"/>
  <c r="O1748" i="2"/>
  <c r="AS1748" i="2" s="1"/>
  <c r="O1749" i="2"/>
  <c r="AS1749" i="2" s="1"/>
  <c r="O1750" i="2"/>
  <c r="AS1750" i="2" s="1"/>
  <c r="O1751" i="2"/>
  <c r="AS1751" i="2" s="1"/>
  <c r="O1752" i="2"/>
  <c r="AS1752" i="2" s="1"/>
  <c r="O1753" i="2"/>
  <c r="AS1753" i="2" s="1"/>
  <c r="O1754" i="2"/>
  <c r="AS1754" i="2" s="1"/>
  <c r="O1755" i="2"/>
  <c r="AS1755" i="2" s="1"/>
  <c r="O1756" i="2"/>
  <c r="AS1756" i="2" s="1"/>
  <c r="O1757" i="2"/>
  <c r="AS1757" i="2" s="1"/>
  <c r="O1758" i="2"/>
  <c r="AS1758" i="2" s="1"/>
  <c r="O1759" i="2"/>
  <c r="AS1759" i="2" s="1"/>
  <c r="O1760" i="2"/>
  <c r="AS1760" i="2" s="1"/>
  <c r="O1761" i="2"/>
  <c r="AS1761" i="2" s="1"/>
  <c r="O1762" i="2"/>
  <c r="AS1762" i="2" s="1"/>
  <c r="O1763" i="2"/>
  <c r="AS1763" i="2" s="1"/>
  <c r="O1764" i="2"/>
  <c r="AS1764" i="2" s="1"/>
  <c r="O1765" i="2"/>
  <c r="AS1765" i="2" s="1"/>
  <c r="O1766" i="2"/>
  <c r="AS1766" i="2" s="1"/>
  <c r="O1767" i="2"/>
  <c r="AS1767" i="2" s="1"/>
  <c r="O1768" i="2"/>
  <c r="AS1768" i="2" s="1"/>
  <c r="O1769" i="2"/>
  <c r="AS1769" i="2" s="1"/>
  <c r="O1770" i="2"/>
  <c r="AS1770" i="2" s="1"/>
  <c r="O1771" i="2"/>
  <c r="AS1771" i="2" s="1"/>
  <c r="O1772" i="2"/>
  <c r="AS1772" i="2" s="1"/>
  <c r="O1773" i="2"/>
  <c r="AS1773" i="2" s="1"/>
  <c r="O1774" i="2"/>
  <c r="AS1774" i="2" s="1"/>
  <c r="O1775" i="2"/>
  <c r="AS1775" i="2" s="1"/>
  <c r="O1776" i="2"/>
  <c r="AS1776" i="2" s="1"/>
  <c r="O1777" i="2"/>
  <c r="AS1777" i="2" s="1"/>
  <c r="O1778" i="2"/>
  <c r="AS1778" i="2" s="1"/>
  <c r="O1779" i="2"/>
  <c r="AS1779" i="2" s="1"/>
  <c r="O1780" i="2"/>
  <c r="AS1780" i="2" s="1"/>
  <c r="O1781" i="2"/>
  <c r="AS1781" i="2" s="1"/>
  <c r="O1782" i="2"/>
  <c r="AS1782" i="2" s="1"/>
  <c r="O1783" i="2"/>
  <c r="AS1783" i="2" s="1"/>
  <c r="O1784" i="2"/>
  <c r="AS1784" i="2" s="1"/>
  <c r="O1785" i="2"/>
  <c r="AS1785" i="2" s="1"/>
  <c r="O1786" i="2"/>
  <c r="AS1786" i="2" s="1"/>
  <c r="O1787" i="2"/>
  <c r="AS1787" i="2" s="1"/>
  <c r="O1788" i="2"/>
  <c r="AS1788" i="2" s="1"/>
  <c r="O1789" i="2"/>
  <c r="AS1789" i="2" s="1"/>
  <c r="O1790" i="2"/>
  <c r="AS1790" i="2" s="1"/>
  <c r="O1791" i="2"/>
  <c r="AS1791" i="2" s="1"/>
  <c r="O1792" i="2"/>
  <c r="AS1792" i="2" s="1"/>
  <c r="O1793" i="2"/>
  <c r="AS1793" i="2" s="1"/>
  <c r="O1794" i="2"/>
  <c r="AS1794" i="2" s="1"/>
  <c r="O1795" i="2"/>
  <c r="AS1795" i="2" s="1"/>
  <c r="O1796" i="2"/>
  <c r="AS1796" i="2" s="1"/>
  <c r="O1797" i="2"/>
  <c r="AS1797" i="2" s="1"/>
  <c r="O1798" i="2"/>
  <c r="AS1798" i="2" s="1"/>
  <c r="O1799" i="2"/>
  <c r="AS1799" i="2" s="1"/>
  <c r="O1800" i="2"/>
  <c r="AS1800" i="2" s="1"/>
  <c r="O1801" i="2"/>
  <c r="AS1801" i="2" s="1"/>
  <c r="O1802" i="2"/>
  <c r="AS1802" i="2" s="1"/>
  <c r="O1803" i="2"/>
  <c r="AS1803" i="2" s="1"/>
  <c r="O1804" i="2"/>
  <c r="AS1804" i="2" s="1"/>
  <c r="O1805" i="2"/>
  <c r="AS1805" i="2" s="1"/>
  <c r="O1806" i="2"/>
  <c r="AS1806" i="2" s="1"/>
  <c r="O1807" i="2"/>
  <c r="AS1807" i="2" s="1"/>
  <c r="O1808" i="2"/>
  <c r="AS1808" i="2" s="1"/>
  <c r="O1809" i="2"/>
  <c r="AS1809" i="2" s="1"/>
  <c r="O1810" i="2"/>
  <c r="AS1810" i="2" s="1"/>
  <c r="O1811" i="2"/>
  <c r="AS1811" i="2" s="1"/>
  <c r="O1812" i="2"/>
  <c r="AS1812" i="2" s="1"/>
  <c r="O1813" i="2"/>
  <c r="AS1813" i="2" s="1"/>
  <c r="O1814" i="2"/>
  <c r="AS1814" i="2" s="1"/>
  <c r="O1815" i="2"/>
  <c r="AS1815" i="2" s="1"/>
  <c r="O1816" i="2"/>
  <c r="AS1816" i="2" s="1"/>
  <c r="O1817" i="2"/>
  <c r="AS1817" i="2" s="1"/>
  <c r="O1818" i="2"/>
  <c r="AS1818" i="2" s="1"/>
  <c r="O1819" i="2"/>
  <c r="AS1819" i="2" s="1"/>
  <c r="O1820" i="2"/>
  <c r="AS1820" i="2" s="1"/>
  <c r="O1821" i="2"/>
  <c r="AS1821" i="2" s="1"/>
  <c r="O1822" i="2"/>
  <c r="AS1822" i="2" s="1"/>
  <c r="O1823" i="2"/>
  <c r="AS1823" i="2" s="1"/>
  <c r="O1824" i="2"/>
  <c r="AS1824" i="2" s="1"/>
  <c r="O1825" i="2"/>
  <c r="AS1825" i="2" s="1"/>
  <c r="O1826" i="2"/>
  <c r="AS1826" i="2" s="1"/>
  <c r="O1827" i="2"/>
  <c r="AS1827" i="2" s="1"/>
  <c r="O1828" i="2"/>
  <c r="AS1828" i="2" s="1"/>
  <c r="O1829" i="2"/>
  <c r="AS1829" i="2" s="1"/>
  <c r="O1830" i="2"/>
  <c r="AS1830" i="2" s="1"/>
  <c r="O1831" i="2"/>
  <c r="AS1831" i="2" s="1"/>
  <c r="O1832" i="2"/>
  <c r="AS1832" i="2" s="1"/>
  <c r="O1833" i="2"/>
  <c r="AS1833" i="2" s="1"/>
  <c r="O1834" i="2"/>
  <c r="AS1834" i="2" s="1"/>
  <c r="O1835" i="2"/>
  <c r="AS1835" i="2" s="1"/>
  <c r="O1836" i="2"/>
  <c r="AS1836" i="2" s="1"/>
  <c r="O1837" i="2"/>
  <c r="AS1837" i="2" s="1"/>
  <c r="O1838" i="2"/>
  <c r="AS1838" i="2" s="1"/>
  <c r="O1839" i="2"/>
  <c r="AS1839" i="2" s="1"/>
  <c r="O1840" i="2"/>
  <c r="AS1840" i="2" s="1"/>
  <c r="O1841" i="2"/>
  <c r="AS1841" i="2" s="1"/>
  <c r="O1842" i="2"/>
  <c r="AS1842" i="2" s="1"/>
  <c r="O1843" i="2"/>
  <c r="AS1843" i="2" s="1"/>
  <c r="O1844" i="2"/>
  <c r="AS1844" i="2" s="1"/>
  <c r="O1845" i="2"/>
  <c r="AS1845" i="2" s="1"/>
  <c r="O1846" i="2"/>
  <c r="AS1846" i="2" s="1"/>
  <c r="O1847" i="2"/>
  <c r="AS1847" i="2" s="1"/>
  <c r="O1848" i="2"/>
  <c r="AS1848" i="2" s="1"/>
  <c r="O1849" i="2"/>
  <c r="AS1849" i="2" s="1"/>
  <c r="O1850" i="2"/>
  <c r="AS1850" i="2" s="1"/>
  <c r="O1851" i="2"/>
  <c r="AS1851" i="2" s="1"/>
  <c r="O1852" i="2"/>
  <c r="AS1852" i="2" s="1"/>
  <c r="O1853" i="2"/>
  <c r="AS1853" i="2" s="1"/>
  <c r="O1854" i="2"/>
  <c r="AS1854" i="2" s="1"/>
  <c r="O1855" i="2"/>
  <c r="AS1855" i="2" s="1"/>
  <c r="O1856" i="2"/>
  <c r="AS1856" i="2" s="1"/>
  <c r="O1857" i="2"/>
  <c r="AS1857" i="2" s="1"/>
  <c r="O1858" i="2"/>
  <c r="AS1858" i="2" s="1"/>
  <c r="O1859" i="2"/>
  <c r="AS1859" i="2" s="1"/>
  <c r="O1860" i="2"/>
  <c r="AS1860" i="2" s="1"/>
  <c r="O1861" i="2"/>
  <c r="AS1861" i="2" s="1"/>
  <c r="O1862" i="2"/>
  <c r="AS1862" i="2" s="1"/>
  <c r="O1863" i="2"/>
  <c r="AS1863" i="2" s="1"/>
  <c r="O1864" i="2"/>
  <c r="AS1864" i="2" s="1"/>
  <c r="O1865" i="2"/>
  <c r="AS1865" i="2" s="1"/>
  <c r="O1866" i="2"/>
  <c r="AS1866" i="2" s="1"/>
  <c r="O1867" i="2"/>
  <c r="AS1867" i="2" s="1"/>
  <c r="O1868" i="2"/>
  <c r="AS1868" i="2" s="1"/>
  <c r="O1869" i="2"/>
  <c r="AS1869" i="2" s="1"/>
  <c r="O1870" i="2"/>
  <c r="AS1870" i="2" s="1"/>
  <c r="O1871" i="2"/>
  <c r="AS1871" i="2" s="1"/>
  <c r="O1872" i="2"/>
  <c r="AS1872" i="2" s="1"/>
  <c r="O1873" i="2"/>
  <c r="AS1873" i="2" s="1"/>
  <c r="O1874" i="2"/>
  <c r="AS1874" i="2" s="1"/>
  <c r="O1875" i="2"/>
  <c r="AS1875" i="2" s="1"/>
  <c r="O1876" i="2"/>
  <c r="AS1876" i="2" s="1"/>
  <c r="O1877" i="2"/>
  <c r="AS1877" i="2" s="1"/>
  <c r="O1878" i="2"/>
  <c r="AS1878" i="2" s="1"/>
  <c r="O1879" i="2"/>
  <c r="AS1879" i="2" s="1"/>
  <c r="O1880" i="2"/>
  <c r="AS1880" i="2" s="1"/>
  <c r="O1881" i="2"/>
  <c r="AS1881" i="2" s="1"/>
  <c r="O1882" i="2"/>
  <c r="AS1882" i="2" s="1"/>
  <c r="O1883" i="2"/>
  <c r="AS1883" i="2" s="1"/>
  <c r="O1884" i="2"/>
  <c r="AS1884" i="2" s="1"/>
  <c r="O1885" i="2"/>
  <c r="AS1885" i="2" s="1"/>
  <c r="O1886" i="2"/>
  <c r="AS1886" i="2" s="1"/>
  <c r="O1887" i="2"/>
  <c r="AS1887" i="2" s="1"/>
  <c r="O1888" i="2"/>
  <c r="AS1888" i="2" s="1"/>
  <c r="O1889" i="2"/>
  <c r="AS1889" i="2" s="1"/>
  <c r="O1890" i="2"/>
  <c r="AS1890" i="2" s="1"/>
  <c r="O1891" i="2"/>
  <c r="AS1891" i="2" s="1"/>
  <c r="O1892" i="2"/>
  <c r="AS1892" i="2" s="1"/>
  <c r="O1893" i="2"/>
  <c r="AS1893" i="2" s="1"/>
  <c r="O1894" i="2"/>
  <c r="AS1894" i="2" s="1"/>
  <c r="O1895" i="2"/>
  <c r="AS1895" i="2" s="1"/>
  <c r="O1896" i="2"/>
  <c r="AS1896" i="2" s="1"/>
  <c r="O1897" i="2"/>
  <c r="AS1897" i="2" s="1"/>
  <c r="O1898" i="2"/>
  <c r="AS1898" i="2" s="1"/>
  <c r="O1899" i="2"/>
  <c r="AS1899" i="2" s="1"/>
  <c r="O1900" i="2"/>
  <c r="AS1900" i="2" s="1"/>
  <c r="O1901" i="2"/>
  <c r="AS1901" i="2" s="1"/>
  <c r="O1902" i="2"/>
  <c r="AS1902" i="2" s="1"/>
  <c r="O1903" i="2"/>
  <c r="AS1903" i="2" s="1"/>
  <c r="O1904" i="2"/>
  <c r="AS1904" i="2" s="1"/>
  <c r="O1905" i="2"/>
  <c r="AS1905" i="2" s="1"/>
  <c r="O1906" i="2"/>
  <c r="AS1906" i="2" s="1"/>
  <c r="O1907" i="2"/>
  <c r="AS1907" i="2" s="1"/>
  <c r="O1908" i="2"/>
  <c r="AS1908" i="2" s="1"/>
  <c r="O1909" i="2"/>
  <c r="AS1909" i="2" s="1"/>
  <c r="O1910" i="2"/>
  <c r="AS1910" i="2" s="1"/>
  <c r="O1911" i="2"/>
  <c r="AS1911" i="2" s="1"/>
  <c r="O1912" i="2"/>
  <c r="AS1912" i="2" s="1"/>
  <c r="O1913" i="2"/>
  <c r="AS1913" i="2" s="1"/>
  <c r="O1914" i="2"/>
  <c r="AS1914" i="2" s="1"/>
  <c r="O1915" i="2"/>
  <c r="AS1915" i="2" s="1"/>
  <c r="O1916" i="2"/>
  <c r="AS1916" i="2" s="1"/>
  <c r="O1917" i="2"/>
  <c r="AS1917" i="2" s="1"/>
  <c r="O1918" i="2"/>
  <c r="AS1918" i="2" s="1"/>
  <c r="O1919" i="2"/>
  <c r="AS1919" i="2" s="1"/>
  <c r="O1920" i="2"/>
  <c r="AS1920" i="2" s="1"/>
  <c r="O1921" i="2"/>
  <c r="AS1921" i="2" s="1"/>
  <c r="O1922" i="2"/>
  <c r="AS1922" i="2" s="1"/>
  <c r="O1923" i="2"/>
  <c r="AS1923" i="2" s="1"/>
  <c r="O1924" i="2"/>
  <c r="AS1924" i="2" s="1"/>
  <c r="O1925" i="2"/>
  <c r="AS1925" i="2" s="1"/>
  <c r="O1926" i="2"/>
  <c r="AS1926" i="2" s="1"/>
  <c r="O1927" i="2"/>
  <c r="AS1927" i="2" s="1"/>
  <c r="O1928" i="2"/>
  <c r="AS1928" i="2" s="1"/>
  <c r="O1929" i="2"/>
  <c r="AS1929" i="2" s="1"/>
  <c r="O1930" i="2"/>
  <c r="AS1930" i="2" s="1"/>
  <c r="O1931" i="2"/>
  <c r="AS1931" i="2" s="1"/>
  <c r="O1932" i="2"/>
  <c r="AS1932" i="2" s="1"/>
  <c r="O1933" i="2"/>
  <c r="AS1933" i="2" s="1"/>
  <c r="O1934" i="2"/>
  <c r="AS1934" i="2" s="1"/>
  <c r="O1935" i="2"/>
  <c r="AS1935" i="2" s="1"/>
  <c r="O1936" i="2"/>
  <c r="AS1936" i="2" s="1"/>
  <c r="O1937" i="2"/>
  <c r="AS1937" i="2" s="1"/>
  <c r="O1938" i="2"/>
  <c r="AS1938" i="2" s="1"/>
  <c r="O1939" i="2"/>
  <c r="AS1939" i="2" s="1"/>
  <c r="O1940" i="2"/>
  <c r="AS1940" i="2" s="1"/>
  <c r="O1941" i="2"/>
  <c r="AS1941" i="2" s="1"/>
  <c r="O1942" i="2"/>
  <c r="AS1942" i="2" s="1"/>
  <c r="O1943" i="2"/>
  <c r="AS1943" i="2" s="1"/>
  <c r="O1944" i="2"/>
  <c r="AS1944" i="2" s="1"/>
  <c r="O1945" i="2"/>
  <c r="AS1945" i="2" s="1"/>
  <c r="O1946" i="2"/>
  <c r="AS1946" i="2" s="1"/>
  <c r="O1947" i="2"/>
  <c r="AS1947" i="2" s="1"/>
  <c r="O1948" i="2"/>
  <c r="AS1948" i="2" s="1"/>
  <c r="O1949" i="2"/>
  <c r="AS1949" i="2" s="1"/>
  <c r="O1950" i="2"/>
  <c r="AS1950" i="2" s="1"/>
  <c r="O1951" i="2"/>
  <c r="AS1951" i="2" s="1"/>
  <c r="O1952" i="2"/>
  <c r="AS1952" i="2" s="1"/>
  <c r="O1953" i="2"/>
  <c r="AS1953" i="2" s="1"/>
  <c r="O1954" i="2"/>
  <c r="AS1954" i="2" s="1"/>
  <c r="O1955" i="2"/>
  <c r="AS1955" i="2" s="1"/>
  <c r="O1956" i="2"/>
  <c r="AS1956" i="2" s="1"/>
  <c r="O1957" i="2"/>
  <c r="AS1957" i="2" s="1"/>
  <c r="O1958" i="2"/>
  <c r="AS1958" i="2" s="1"/>
  <c r="O1959" i="2"/>
  <c r="AS1959" i="2" s="1"/>
  <c r="O1960" i="2"/>
  <c r="AS1960" i="2" s="1"/>
  <c r="O1961" i="2"/>
  <c r="AS1961" i="2" s="1"/>
  <c r="O1962" i="2"/>
  <c r="AS1962" i="2" s="1"/>
  <c r="O1963" i="2"/>
  <c r="AS1963" i="2" s="1"/>
  <c r="O1964" i="2"/>
  <c r="AS1964" i="2" s="1"/>
  <c r="O1965" i="2"/>
  <c r="AS1965" i="2" s="1"/>
  <c r="O1966" i="2"/>
  <c r="AS1966" i="2" s="1"/>
  <c r="O1967" i="2"/>
  <c r="AS1967" i="2" s="1"/>
  <c r="O1968" i="2"/>
  <c r="AS1968" i="2" s="1"/>
  <c r="O1969" i="2"/>
  <c r="AS1969" i="2" s="1"/>
  <c r="O1970" i="2"/>
  <c r="AS1970" i="2" s="1"/>
  <c r="O1971" i="2"/>
  <c r="AS1971" i="2" s="1"/>
  <c r="O1972" i="2"/>
  <c r="AS1972" i="2" s="1"/>
  <c r="O1973" i="2"/>
  <c r="AS1973" i="2" s="1"/>
  <c r="O1974" i="2"/>
  <c r="AS1974" i="2" s="1"/>
  <c r="O1975" i="2"/>
  <c r="AS1975" i="2" s="1"/>
  <c r="O1976" i="2"/>
  <c r="AS1976" i="2" s="1"/>
  <c r="O1977" i="2"/>
  <c r="AS1977" i="2" s="1"/>
  <c r="O1978" i="2"/>
  <c r="AS1978" i="2" s="1"/>
  <c r="O1979" i="2"/>
  <c r="AS1979" i="2" s="1"/>
  <c r="O1980" i="2"/>
  <c r="AS1980" i="2" s="1"/>
  <c r="O1981" i="2"/>
  <c r="AS1981" i="2" s="1"/>
  <c r="O1982" i="2"/>
  <c r="AS1982" i="2" s="1"/>
  <c r="O1983" i="2"/>
  <c r="AS1983" i="2" s="1"/>
  <c r="O1984" i="2"/>
  <c r="AS1984" i="2" s="1"/>
  <c r="O1985" i="2"/>
  <c r="AS1985" i="2" s="1"/>
  <c r="O1986" i="2"/>
  <c r="AS1986" i="2" s="1"/>
  <c r="O1987" i="2"/>
  <c r="AS1987" i="2" s="1"/>
  <c r="O1988" i="2"/>
  <c r="AS1988" i="2" s="1"/>
  <c r="O1989" i="2"/>
  <c r="AS1989" i="2" s="1"/>
  <c r="O1990" i="2"/>
  <c r="AS1990" i="2" s="1"/>
  <c r="O1991" i="2"/>
  <c r="AS1991" i="2" s="1"/>
  <c r="O1992" i="2"/>
  <c r="AS1992" i="2" s="1"/>
  <c r="O1993" i="2"/>
  <c r="AS1993" i="2" s="1"/>
  <c r="O1994" i="2"/>
  <c r="AS1994" i="2" s="1"/>
  <c r="O1995" i="2"/>
  <c r="AS1995" i="2" s="1"/>
  <c r="O1996" i="2"/>
  <c r="AS1996" i="2" s="1"/>
  <c r="O1997" i="2"/>
  <c r="AS1997" i="2" s="1"/>
  <c r="O1998" i="2"/>
  <c r="AS1998" i="2" s="1"/>
  <c r="O1999" i="2"/>
  <c r="AS1999" i="2" s="1"/>
  <c r="O2000" i="2"/>
  <c r="AS2000" i="2" s="1"/>
  <c r="O2001" i="2"/>
  <c r="AS2001" i="2" s="1"/>
  <c r="O2002" i="2"/>
  <c r="AS2002" i="2" s="1"/>
  <c r="O2003" i="2"/>
  <c r="AS2003" i="2" s="1"/>
  <c r="O2004" i="2"/>
  <c r="AS2004" i="2" s="1"/>
  <c r="O2005" i="2"/>
  <c r="AS2005" i="2" s="1"/>
  <c r="O2006" i="2"/>
  <c r="AS2006" i="2" s="1"/>
  <c r="O2007" i="2"/>
  <c r="AS2007" i="2" s="1"/>
  <c r="O2008" i="2"/>
  <c r="AS2008" i="2" s="1"/>
  <c r="O2009" i="2"/>
  <c r="AS2009" i="2" s="1"/>
  <c r="O2010" i="2"/>
  <c r="AS2010" i="2" s="1"/>
  <c r="O2011" i="2"/>
  <c r="AS2011" i="2" s="1"/>
  <c r="O2012" i="2"/>
  <c r="AS2012" i="2" s="1"/>
  <c r="O2013" i="2"/>
  <c r="AS2013" i="2" s="1"/>
  <c r="O2014" i="2"/>
  <c r="AS2014" i="2" s="1"/>
  <c r="O2015" i="2"/>
  <c r="AS2015" i="2" s="1"/>
  <c r="O2016" i="2"/>
  <c r="AS2016" i="2" s="1"/>
  <c r="O2017" i="2"/>
  <c r="AS2017" i="2" s="1"/>
  <c r="O2018" i="2"/>
  <c r="AS2018" i="2" s="1"/>
  <c r="O2019" i="2"/>
  <c r="AS2019" i="2" s="1"/>
  <c r="O2020" i="2"/>
  <c r="AS2020" i="2" s="1"/>
  <c r="O2021" i="2"/>
  <c r="AS2021" i="2" s="1"/>
  <c r="O2022" i="2"/>
  <c r="AS2022" i="2" s="1"/>
  <c r="O2023" i="2"/>
  <c r="AS2023" i="2" s="1"/>
  <c r="O2024" i="2"/>
  <c r="AS2024" i="2" s="1"/>
  <c r="O2025" i="2"/>
  <c r="AS2025" i="2" s="1"/>
  <c r="O2026" i="2"/>
  <c r="AS2026" i="2" s="1"/>
  <c r="O2027" i="2"/>
  <c r="AS2027" i="2" s="1"/>
  <c r="O2028" i="2"/>
  <c r="AS2028" i="2" s="1"/>
  <c r="O2029" i="2"/>
  <c r="AS2029" i="2" s="1"/>
  <c r="O2030" i="2"/>
  <c r="AS2030" i="2" s="1"/>
  <c r="O2031" i="2"/>
  <c r="AS2031" i="2" s="1"/>
  <c r="O2032" i="2"/>
  <c r="AS2032" i="2" s="1"/>
  <c r="O2033" i="2"/>
  <c r="AS2033" i="2" s="1"/>
  <c r="O2034" i="2"/>
  <c r="AS2034" i="2" s="1"/>
  <c r="O2035" i="2"/>
  <c r="AS2035" i="2" s="1"/>
  <c r="O2036" i="2"/>
  <c r="AS2036" i="2" s="1"/>
  <c r="O2037" i="2"/>
  <c r="AS2037" i="2" s="1"/>
  <c r="O2038" i="2"/>
  <c r="AS2038" i="2" s="1"/>
  <c r="O2039" i="2"/>
  <c r="AS2039" i="2" s="1"/>
  <c r="O2040" i="2"/>
  <c r="AS2040" i="2" s="1"/>
  <c r="O2041" i="2"/>
  <c r="AS2041" i="2" s="1"/>
  <c r="O2" i="2"/>
  <c r="L3" i="2"/>
  <c r="L2" i="2"/>
  <c r="N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W889" i="4" s="1"/>
  <c r="Z889" i="4" s="1"/>
  <c r="V890" i="4"/>
  <c r="V891" i="4"/>
  <c r="V892" i="4"/>
  <c r="V893" i="4"/>
  <c r="V894" i="4"/>
  <c r="V895" i="4"/>
  <c r="V896" i="4"/>
  <c r="V897" i="4"/>
  <c r="V898" i="4"/>
  <c r="V899" i="4"/>
  <c r="V900" i="4"/>
  <c r="V901" i="4"/>
  <c r="W901" i="4" s="1"/>
  <c r="Z901" i="4" s="1"/>
  <c r="V902" i="4"/>
  <c r="V903" i="4"/>
  <c r="V904" i="4"/>
  <c r="V905" i="4"/>
  <c r="V906" i="4"/>
  <c r="V907" i="4"/>
  <c r="V908" i="4"/>
  <c r="V909" i="4"/>
  <c r="V910" i="4"/>
  <c r="V911" i="4"/>
  <c r="V912" i="4"/>
  <c r="V913" i="4"/>
  <c r="W913" i="4" s="1"/>
  <c r="Z913" i="4" s="1"/>
  <c r="V914" i="4"/>
  <c r="V915" i="4"/>
  <c r="V916" i="4"/>
  <c r="V917" i="4"/>
  <c r="V918" i="4"/>
  <c r="V919" i="4"/>
  <c r="V920" i="4"/>
  <c r="V921" i="4"/>
  <c r="V922" i="4"/>
  <c r="V923" i="4"/>
  <c r="V924" i="4"/>
  <c r="V925" i="4"/>
  <c r="W925" i="4" s="1"/>
  <c r="Z925" i="4" s="1"/>
  <c r="V926" i="4"/>
  <c r="V927" i="4"/>
  <c r="V928" i="4"/>
  <c r="V929" i="4"/>
  <c r="V930" i="4"/>
  <c r="V931" i="4"/>
  <c r="V932" i="4"/>
  <c r="V933" i="4"/>
  <c r="V934" i="4"/>
  <c r="V935" i="4"/>
  <c r="V936" i="4"/>
  <c r="V937" i="4"/>
  <c r="W937" i="4" s="1"/>
  <c r="Z937" i="4" s="1"/>
  <c r="V938" i="4"/>
  <c r="V939" i="4"/>
  <c r="V940" i="4"/>
  <c r="V941" i="4"/>
  <c r="V942" i="4"/>
  <c r="V943" i="4"/>
  <c r="V944" i="4"/>
  <c r="V945" i="4"/>
  <c r="V946" i="4"/>
  <c r="V947" i="4"/>
  <c r="V948" i="4"/>
  <c r="V949" i="4"/>
  <c r="W949" i="4" s="1"/>
  <c r="Z949" i="4" s="1"/>
  <c r="V950" i="4"/>
  <c r="V951" i="4"/>
  <c r="V952" i="4"/>
  <c r="V953" i="4"/>
  <c r="V954" i="4"/>
  <c r="V955" i="4"/>
  <c r="V956" i="4"/>
  <c r="V957" i="4"/>
  <c r="V958" i="4"/>
  <c r="V959" i="4"/>
  <c r="V960" i="4"/>
  <c r="V961" i="4"/>
  <c r="W961" i="4" s="1"/>
  <c r="Z961" i="4" s="1"/>
  <c r="V962" i="4"/>
  <c r="V963" i="4"/>
  <c r="V964" i="4"/>
  <c r="V965" i="4"/>
  <c r="V966" i="4"/>
  <c r="V967" i="4"/>
  <c r="V968" i="4"/>
  <c r="V969" i="4"/>
  <c r="V970" i="4"/>
  <c r="V971" i="4"/>
  <c r="V972" i="4"/>
  <c r="V973" i="4"/>
  <c r="W973" i="4" s="1"/>
  <c r="Z973" i="4" s="1"/>
  <c r="V974" i="4"/>
  <c r="V975" i="4"/>
  <c r="V976" i="4"/>
  <c r="V977" i="4"/>
  <c r="V978" i="4"/>
  <c r="V979" i="4"/>
  <c r="V980" i="4"/>
  <c r="V981" i="4"/>
  <c r="V982" i="4"/>
  <c r="V983" i="4"/>
  <c r="V984" i="4"/>
  <c r="V985" i="4"/>
  <c r="W985" i="4" s="1"/>
  <c r="Z985" i="4" s="1"/>
  <c r="V986" i="4"/>
  <c r="V987" i="4"/>
  <c r="V988" i="4"/>
  <c r="V989" i="4"/>
  <c r="V990" i="4"/>
  <c r="V991" i="4"/>
  <c r="V992" i="4"/>
  <c r="V993" i="4"/>
  <c r="V994" i="4"/>
  <c r="V995" i="4"/>
  <c r="V996" i="4"/>
  <c r="V997" i="4"/>
  <c r="W997" i="4" s="1"/>
  <c r="Z997" i="4" s="1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W1009" i="4" s="1"/>
  <c r="Z1009" i="4" s="1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W1021" i="4" s="1"/>
  <c r="Z1021" i="4" s="1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W1033" i="4" s="1"/>
  <c r="Z1033" i="4" s="1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W1045" i="4" s="1"/>
  <c r="Z1045" i="4" s="1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W1057" i="4" s="1"/>
  <c r="Z1057" i="4" s="1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W1069" i="4" s="1"/>
  <c r="Z1069" i="4" s="1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W1081" i="4" s="1"/>
  <c r="Z1081" i="4" s="1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W1093" i="4" s="1"/>
  <c r="Z1093" i="4" s="1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W1105" i="4" s="1"/>
  <c r="Z1105" i="4" s="1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W1117" i="4" s="1"/>
  <c r="Z1117" i="4" s="1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W1129" i="4" s="1"/>
  <c r="Z1129" i="4" s="1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W1141" i="4" s="1"/>
  <c r="Z1141" i="4" s="1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W1153" i="4" s="1"/>
  <c r="Z1153" i="4" s="1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W1165" i="4" s="1"/>
  <c r="Z1165" i="4" s="1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W1177" i="4" s="1"/>
  <c r="Z1177" i="4" s="1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W1189" i="4" s="1"/>
  <c r="Z1189" i="4" s="1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W1201" i="4" s="1"/>
  <c r="Z1201" i="4" s="1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W1213" i="4" s="1"/>
  <c r="Z1213" i="4" s="1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W1225" i="4" s="1"/>
  <c r="Z1225" i="4" s="1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W1237" i="4" s="1"/>
  <c r="Z1237" i="4" s="1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W1249" i="4" s="1"/>
  <c r="Z1249" i="4" s="1"/>
  <c r="V1250" i="4"/>
  <c r="W1250" i="4" s="1"/>
  <c r="V1251" i="4"/>
  <c r="V1252" i="4"/>
  <c r="V1253" i="4"/>
  <c r="V1254" i="4"/>
  <c r="V1255" i="4"/>
  <c r="V1256" i="4"/>
  <c r="V1257" i="4"/>
  <c r="V1258" i="4"/>
  <c r="V1259" i="4"/>
  <c r="V1260" i="4"/>
  <c r="V1261" i="4"/>
  <c r="W1261" i="4" s="1"/>
  <c r="Z1261" i="4" s="1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W1273" i="4" s="1"/>
  <c r="Z1273" i="4" s="1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W1285" i="4" s="1"/>
  <c r="Z1285" i="4" s="1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W1297" i="4" s="1"/>
  <c r="Z1297" i="4" s="1"/>
  <c r="V1298" i="4"/>
  <c r="W1298" i="4" s="1"/>
  <c r="V1299" i="4"/>
  <c r="V1300" i="4"/>
  <c r="V1301" i="4"/>
  <c r="V1302" i="4"/>
  <c r="V1303" i="4"/>
  <c r="V1304" i="4"/>
  <c r="V1305" i="4"/>
  <c r="V1306" i="4"/>
  <c r="V1307" i="4"/>
  <c r="V1308" i="4"/>
  <c r="V1309" i="4"/>
  <c r="W1309" i="4" s="1"/>
  <c r="Z1309" i="4" s="1"/>
  <c r="V1310" i="4"/>
  <c r="W1310" i="4" s="1"/>
  <c r="V1311" i="4"/>
  <c r="V1312" i="4"/>
  <c r="V1313" i="4"/>
  <c r="V1314" i="4"/>
  <c r="V1315" i="4"/>
  <c r="V1316" i="4"/>
  <c r="V1317" i="4"/>
  <c r="V1318" i="4"/>
  <c r="V1319" i="4"/>
  <c r="V1320" i="4"/>
  <c r="V1321" i="4"/>
  <c r="W1321" i="4" s="1"/>
  <c r="Z1321" i="4" s="1"/>
  <c r="V1322" i="4"/>
  <c r="W1322" i="4" s="1"/>
  <c r="V1323" i="4"/>
  <c r="V1324" i="4"/>
  <c r="V1325" i="4"/>
  <c r="V1326" i="4"/>
  <c r="V1327" i="4"/>
  <c r="V1328" i="4"/>
  <c r="V1329" i="4"/>
  <c r="V1330" i="4"/>
  <c r="V1331" i="4"/>
  <c r="V1332" i="4"/>
  <c r="V1333" i="4"/>
  <c r="W1333" i="4" s="1"/>
  <c r="Z1333" i="4" s="1"/>
  <c r="V1334" i="4"/>
  <c r="W1334" i="4" s="1"/>
  <c r="V1335" i="4"/>
  <c r="V1336" i="4"/>
  <c r="V1337" i="4"/>
  <c r="V1338" i="4"/>
  <c r="V1339" i="4"/>
  <c r="V1340" i="4"/>
  <c r="V1341" i="4"/>
  <c r="V1342" i="4"/>
  <c r="V1343" i="4"/>
  <c r="V1344" i="4"/>
  <c r="V1345" i="4"/>
  <c r="W1345" i="4" s="1"/>
  <c r="Z1345" i="4" s="1"/>
  <c r="V1346" i="4"/>
  <c r="W1346" i="4" s="1"/>
  <c r="V1347" i="4"/>
  <c r="V1348" i="4"/>
  <c r="V1349" i="4"/>
  <c r="V1350" i="4"/>
  <c r="V1351" i="4"/>
  <c r="V1352" i="4"/>
  <c r="V1353" i="4"/>
  <c r="V1354" i="4"/>
  <c r="V1355" i="4"/>
  <c r="V1356" i="4"/>
  <c r="V1357" i="4"/>
  <c r="W1357" i="4" s="1"/>
  <c r="Z1357" i="4" s="1"/>
  <c r="V1358" i="4"/>
  <c r="W1358" i="4" s="1"/>
  <c r="V1359" i="4"/>
  <c r="V1360" i="4"/>
  <c r="V1361" i="4"/>
  <c r="V1362" i="4"/>
  <c r="V1363" i="4"/>
  <c r="V1364" i="4"/>
  <c r="V1365" i="4"/>
  <c r="V1366" i="4"/>
  <c r="V1367" i="4"/>
  <c r="V1368" i="4"/>
  <c r="V1369" i="4"/>
  <c r="W1369" i="4" s="1"/>
  <c r="Z1369" i="4" s="1"/>
  <c r="V1370" i="4"/>
  <c r="W1370" i="4" s="1"/>
  <c r="V1371" i="4"/>
  <c r="V1372" i="4"/>
  <c r="V1373" i="4"/>
  <c r="V1374" i="4"/>
  <c r="V1375" i="4"/>
  <c r="V1376" i="4"/>
  <c r="V1377" i="4"/>
  <c r="V1378" i="4"/>
  <c r="V1379" i="4"/>
  <c r="V1380" i="4"/>
  <c r="V1381" i="4"/>
  <c r="W1381" i="4" s="1"/>
  <c r="Z1381" i="4" s="1"/>
  <c r="V1382" i="4"/>
  <c r="W1382" i="4" s="1"/>
  <c r="V1383" i="4"/>
  <c r="V1384" i="4"/>
  <c r="V1385" i="4"/>
  <c r="V1386" i="4"/>
  <c r="V1387" i="4"/>
  <c r="V1388" i="4"/>
  <c r="V1389" i="4"/>
  <c r="V1390" i="4"/>
  <c r="V1391" i="4"/>
  <c r="V1392" i="4"/>
  <c r="V1393" i="4"/>
  <c r="W1393" i="4" s="1"/>
  <c r="V1394" i="4"/>
  <c r="W1394" i="4" s="1"/>
  <c r="V1395" i="4"/>
  <c r="V1396" i="4"/>
  <c r="V1397" i="4"/>
  <c r="V1398" i="4"/>
  <c r="V1399" i="4"/>
  <c r="V1400" i="4"/>
  <c r="V1401" i="4"/>
  <c r="V1402" i="4"/>
  <c r="V1403" i="4"/>
  <c r="V1404" i="4"/>
  <c r="V1405" i="4"/>
  <c r="W1405" i="4" s="1"/>
  <c r="V1406" i="4"/>
  <c r="W1406" i="4" s="1"/>
  <c r="V1407" i="4"/>
  <c r="V1408" i="4"/>
  <c r="V1409" i="4"/>
  <c r="V1410" i="4"/>
  <c r="V1411" i="4"/>
  <c r="V1412" i="4"/>
  <c r="V1413" i="4"/>
  <c r="V1414" i="4"/>
  <c r="V1415" i="4"/>
  <c r="V1416" i="4"/>
  <c r="V1417" i="4"/>
  <c r="W1417" i="4" s="1"/>
  <c r="V1418" i="4"/>
  <c r="W1418" i="4" s="1"/>
  <c r="V1419" i="4"/>
  <c r="V1420" i="4"/>
  <c r="V1421" i="4"/>
  <c r="V1422" i="4"/>
  <c r="V1423" i="4"/>
  <c r="V1424" i="4"/>
  <c r="V1425" i="4"/>
  <c r="V1426" i="4"/>
  <c r="V1427" i="4"/>
  <c r="V1428" i="4"/>
  <c r="V1429" i="4"/>
  <c r="W1429" i="4" s="1"/>
  <c r="V1430" i="4"/>
  <c r="W1430" i="4" s="1"/>
  <c r="V1431" i="4"/>
  <c r="V1432" i="4"/>
  <c r="V1433" i="4"/>
  <c r="V1434" i="4"/>
  <c r="V1435" i="4"/>
  <c r="V1436" i="4"/>
  <c r="V1437" i="4"/>
  <c r="V1438" i="4"/>
  <c r="V1439" i="4"/>
  <c r="V1440" i="4"/>
  <c r="V1441" i="4"/>
  <c r="W1441" i="4" s="1"/>
  <c r="V1442" i="4"/>
  <c r="W1442" i="4" s="1"/>
  <c r="V1443" i="4"/>
  <c r="V1444" i="4"/>
  <c r="V1445" i="4"/>
  <c r="V1446" i="4"/>
  <c r="V1447" i="4"/>
  <c r="V1448" i="4"/>
  <c r="V1449" i="4"/>
  <c r="V1450" i="4"/>
  <c r="V1451" i="4"/>
  <c r="V1452" i="4"/>
  <c r="V1453" i="4"/>
  <c r="W1453" i="4" s="1"/>
  <c r="V1454" i="4"/>
  <c r="W1454" i="4" s="1"/>
  <c r="V1455" i="4"/>
  <c r="V1456" i="4"/>
  <c r="V1457" i="4"/>
  <c r="V1458" i="4"/>
  <c r="V1459" i="4"/>
  <c r="V1460" i="4"/>
  <c r="V1461" i="4"/>
  <c r="V1462" i="4"/>
  <c r="V1463" i="4"/>
  <c r="V1464" i="4"/>
  <c r="V1465" i="4"/>
  <c r="W1465" i="4" s="1"/>
  <c r="Z1465" i="4" s="1"/>
  <c r="V1466" i="4"/>
  <c r="W1466" i="4" s="1"/>
  <c r="V1467" i="4"/>
  <c r="V1468" i="4"/>
  <c r="V1469" i="4"/>
  <c r="V1470" i="4"/>
  <c r="V1471" i="4"/>
  <c r="V1472" i="4"/>
  <c r="V1473" i="4"/>
  <c r="V1474" i="4"/>
  <c r="V1475" i="4"/>
  <c r="V1476" i="4"/>
  <c r="V1477" i="4"/>
  <c r="W1477" i="4" s="1"/>
  <c r="Z1477" i="4" s="1"/>
  <c r="V1478" i="4"/>
  <c r="W1478" i="4" s="1"/>
  <c r="V1479" i="4"/>
  <c r="V1480" i="4"/>
  <c r="V1481" i="4"/>
  <c r="V1482" i="4"/>
  <c r="V1483" i="4"/>
  <c r="V1484" i="4"/>
  <c r="V1485" i="4"/>
  <c r="V1486" i="4"/>
  <c r="V1487" i="4"/>
  <c r="V1488" i="4"/>
  <c r="V1489" i="4"/>
  <c r="W1489" i="4" s="1"/>
  <c r="Z1489" i="4" s="1"/>
  <c r="V1490" i="4"/>
  <c r="W1490" i="4" s="1"/>
  <c r="V1491" i="4"/>
  <c r="V1492" i="4"/>
  <c r="V1493" i="4"/>
  <c r="V1494" i="4"/>
  <c r="V1495" i="4"/>
  <c r="V1496" i="4"/>
  <c r="V1497" i="4"/>
  <c r="V1498" i="4"/>
  <c r="V1499" i="4"/>
  <c r="V1500" i="4"/>
  <c r="V1501" i="4"/>
  <c r="W1501" i="4" s="1"/>
  <c r="Z1501" i="4" s="1"/>
  <c r="V1502" i="4"/>
  <c r="W1502" i="4" s="1"/>
  <c r="V1503" i="4"/>
  <c r="V1504" i="4"/>
  <c r="V1505" i="4"/>
  <c r="V1506" i="4"/>
  <c r="V1507" i="4"/>
  <c r="V1508" i="4"/>
  <c r="V1509" i="4"/>
  <c r="V1510" i="4"/>
  <c r="V1511" i="4"/>
  <c r="V1512" i="4"/>
  <c r="V1513" i="4"/>
  <c r="W1513" i="4" s="1"/>
  <c r="Z1513" i="4" s="1"/>
  <c r="V1514" i="4"/>
  <c r="W1514" i="4" s="1"/>
  <c r="V1515" i="4"/>
  <c r="V1516" i="4"/>
  <c r="V1517" i="4"/>
  <c r="V1518" i="4"/>
  <c r="V1519" i="4"/>
  <c r="V1520" i="4"/>
  <c r="V1521" i="4"/>
  <c r="V1522" i="4"/>
  <c r="V1523" i="4"/>
  <c r="V1524" i="4"/>
  <c r="V1525" i="4"/>
  <c r="W1525" i="4" s="1"/>
  <c r="Z1525" i="4" s="1"/>
  <c r="V1526" i="4"/>
  <c r="W1526" i="4" s="1"/>
  <c r="V1527" i="4"/>
  <c r="V1528" i="4"/>
  <c r="V1529" i="4"/>
  <c r="V1530" i="4"/>
  <c r="V1531" i="4"/>
  <c r="V1532" i="4"/>
  <c r="V1533" i="4"/>
  <c r="V1534" i="4"/>
  <c r="V1535" i="4"/>
  <c r="V1536" i="4"/>
  <c r="V1537" i="4"/>
  <c r="W1537" i="4" s="1"/>
  <c r="Z1537" i="4" s="1"/>
  <c r="V1538" i="4"/>
  <c r="W1538" i="4" s="1"/>
  <c r="V1539" i="4"/>
  <c r="V1540" i="4"/>
  <c r="V1541" i="4"/>
  <c r="V1542" i="4"/>
  <c r="V1543" i="4"/>
  <c r="V1544" i="4"/>
  <c r="V1545" i="4"/>
  <c r="V1546" i="4"/>
  <c r="V1547" i="4"/>
  <c r="V1548" i="4"/>
  <c r="V1549" i="4"/>
  <c r="W1549" i="4" s="1"/>
  <c r="Z1549" i="4" s="1"/>
  <c r="V1550" i="4"/>
  <c r="W1550" i="4" s="1"/>
  <c r="V1551" i="4"/>
  <c r="V1552" i="4"/>
  <c r="V1553" i="4"/>
  <c r="V1554" i="4"/>
  <c r="V1555" i="4"/>
  <c r="V1556" i="4"/>
  <c r="V1557" i="4"/>
  <c r="V1558" i="4"/>
  <c r="V1559" i="4"/>
  <c r="V1560" i="4"/>
  <c r="V1561" i="4"/>
  <c r="W1561" i="4" s="1"/>
  <c r="Z1561" i="4" s="1"/>
  <c r="V1562" i="4"/>
  <c r="W1562" i="4" s="1"/>
  <c r="V1563" i="4"/>
  <c r="V1564" i="4"/>
  <c r="V1565" i="4"/>
  <c r="V1566" i="4"/>
  <c r="V1567" i="4"/>
  <c r="V1568" i="4"/>
  <c r="V1569" i="4"/>
  <c r="V1570" i="4"/>
  <c r="V1571" i="4"/>
  <c r="V1572" i="4"/>
  <c r="V1573" i="4"/>
  <c r="W1573" i="4" s="1"/>
  <c r="Z1573" i="4" s="1"/>
  <c r="V1574" i="4"/>
  <c r="W1574" i="4" s="1"/>
  <c r="V1575" i="4"/>
  <c r="V1576" i="4"/>
  <c r="V1577" i="4"/>
  <c r="V1578" i="4"/>
  <c r="V1579" i="4"/>
  <c r="V1580" i="4"/>
  <c r="V1581" i="4"/>
  <c r="V1582" i="4"/>
  <c r="V1583" i="4"/>
  <c r="V1584" i="4"/>
  <c r="V1585" i="4"/>
  <c r="W1585" i="4" s="1"/>
  <c r="Z1585" i="4" s="1"/>
  <c r="V1586" i="4"/>
  <c r="W1586" i="4" s="1"/>
  <c r="V1587" i="4"/>
  <c r="V1588" i="4"/>
  <c r="V1589" i="4"/>
  <c r="V1590" i="4"/>
  <c r="V1591" i="4"/>
  <c r="V1592" i="4"/>
  <c r="V1593" i="4"/>
  <c r="V1594" i="4"/>
  <c r="V1595" i="4"/>
  <c r="V1596" i="4"/>
  <c r="V1597" i="4"/>
  <c r="W1597" i="4" s="1"/>
  <c r="Z1597" i="4" s="1"/>
  <c r="V1598" i="4"/>
  <c r="W1598" i="4" s="1"/>
  <c r="V1599" i="4"/>
  <c r="V1600" i="4"/>
  <c r="V1601" i="4"/>
  <c r="V1602" i="4"/>
  <c r="V1603" i="4"/>
  <c r="V1604" i="4"/>
  <c r="V1605" i="4"/>
  <c r="V1606" i="4"/>
  <c r="V1607" i="4"/>
  <c r="V1608" i="4"/>
  <c r="V1609" i="4"/>
  <c r="W1609" i="4" s="1"/>
  <c r="Z1609" i="4" s="1"/>
  <c r="V1610" i="4"/>
  <c r="W1610" i="4" s="1"/>
  <c r="V1611" i="4"/>
  <c r="V1612" i="4"/>
  <c r="V1613" i="4"/>
  <c r="V1614" i="4"/>
  <c r="V1615" i="4"/>
  <c r="V1616" i="4"/>
  <c r="V1617" i="4"/>
  <c r="V1618" i="4"/>
  <c r="V1619" i="4"/>
  <c r="V1620" i="4"/>
  <c r="V1621" i="4"/>
  <c r="W1621" i="4" s="1"/>
  <c r="Z1621" i="4" s="1"/>
  <c r="V1622" i="4"/>
  <c r="W1622" i="4" s="1"/>
  <c r="V1623" i="4"/>
  <c r="V1624" i="4"/>
  <c r="V1625" i="4"/>
  <c r="V1626" i="4"/>
  <c r="V1627" i="4"/>
  <c r="V1628" i="4"/>
  <c r="V1629" i="4"/>
  <c r="V1630" i="4"/>
  <c r="V1631" i="4"/>
  <c r="V1632" i="4"/>
  <c r="V1633" i="4"/>
  <c r="W1633" i="4" s="1"/>
  <c r="Z1633" i="4" s="1"/>
  <c r="V1634" i="4"/>
  <c r="W1634" i="4" s="1"/>
  <c r="V1635" i="4"/>
  <c r="V1636" i="4"/>
  <c r="V1637" i="4"/>
  <c r="V1638" i="4"/>
  <c r="V1639" i="4"/>
  <c r="V1640" i="4"/>
  <c r="V1641" i="4"/>
  <c r="V1642" i="4"/>
  <c r="V1643" i="4"/>
  <c r="V1644" i="4"/>
  <c r="V1645" i="4"/>
  <c r="W1645" i="4" s="1"/>
  <c r="Z1645" i="4" s="1"/>
  <c r="V1646" i="4"/>
  <c r="W1646" i="4" s="1"/>
  <c r="V1647" i="4"/>
  <c r="V1648" i="4"/>
  <c r="V1649" i="4"/>
  <c r="V1650" i="4"/>
  <c r="V1651" i="4"/>
  <c r="V1652" i="4"/>
  <c r="V1653" i="4"/>
  <c r="V1654" i="4"/>
  <c r="V1655" i="4"/>
  <c r="V1656" i="4"/>
  <c r="V1657" i="4"/>
  <c r="W1657" i="4" s="1"/>
  <c r="Z1657" i="4" s="1"/>
  <c r="V1658" i="4"/>
  <c r="W1658" i="4" s="1"/>
  <c r="V1659" i="4"/>
  <c r="V1660" i="4"/>
  <c r="V1661" i="4"/>
  <c r="V1662" i="4"/>
  <c r="V1663" i="4"/>
  <c r="V1664" i="4"/>
  <c r="V1665" i="4"/>
  <c r="V1666" i="4"/>
  <c r="V1667" i="4"/>
  <c r="V1668" i="4"/>
  <c r="V1669" i="4"/>
  <c r="W1669" i="4" s="1"/>
  <c r="Z1669" i="4" s="1"/>
  <c r="V1670" i="4"/>
  <c r="W1670" i="4" s="1"/>
  <c r="V1671" i="4"/>
  <c r="V1672" i="4"/>
  <c r="V1673" i="4"/>
  <c r="V1674" i="4"/>
  <c r="V1675" i="4"/>
  <c r="V1676" i="4"/>
  <c r="V1677" i="4"/>
  <c r="V1678" i="4"/>
  <c r="V1679" i="4"/>
  <c r="V1680" i="4"/>
  <c r="V1681" i="4"/>
  <c r="W1681" i="4" s="1"/>
  <c r="Z1681" i="4" s="1"/>
  <c r="V1682" i="4"/>
  <c r="W1682" i="4" s="1"/>
  <c r="V1683" i="4"/>
  <c r="V1684" i="4"/>
  <c r="V1685" i="4"/>
  <c r="V1686" i="4"/>
  <c r="V1687" i="4"/>
  <c r="V1688" i="4"/>
  <c r="V1689" i="4"/>
  <c r="V1690" i="4"/>
  <c r="V1691" i="4"/>
  <c r="V1692" i="4"/>
  <c r="V1693" i="4"/>
  <c r="W1693" i="4" s="1"/>
  <c r="Z1693" i="4" s="1"/>
  <c r="V1694" i="4"/>
  <c r="W1694" i="4" s="1"/>
  <c r="V1695" i="4"/>
  <c r="V1696" i="4"/>
  <c r="V1697" i="4"/>
  <c r="V1698" i="4"/>
  <c r="V1699" i="4"/>
  <c r="V1700" i="4"/>
  <c r="V1701" i="4"/>
  <c r="V1702" i="4"/>
  <c r="V1703" i="4"/>
  <c r="V1704" i="4"/>
  <c r="V1705" i="4"/>
  <c r="W1705" i="4" s="1"/>
  <c r="Z1705" i="4" s="1"/>
  <c r="V1706" i="4"/>
  <c r="W1706" i="4" s="1"/>
  <c r="V1707" i="4"/>
  <c r="V1708" i="4"/>
  <c r="V1709" i="4"/>
  <c r="V1710" i="4"/>
  <c r="V1711" i="4"/>
  <c r="V1712" i="4"/>
  <c r="V1713" i="4"/>
  <c r="V1714" i="4"/>
  <c r="V1715" i="4"/>
  <c r="V1716" i="4"/>
  <c r="V1717" i="4"/>
  <c r="W1717" i="4" s="1"/>
  <c r="Z1717" i="4" s="1"/>
  <c r="V1718" i="4"/>
  <c r="W1718" i="4" s="1"/>
  <c r="V1719" i="4"/>
  <c r="V1720" i="4"/>
  <c r="V1721" i="4"/>
  <c r="V1722" i="4"/>
  <c r="V1723" i="4"/>
  <c r="V1724" i="4"/>
  <c r="V1725" i="4"/>
  <c r="V1726" i="4"/>
  <c r="V1727" i="4"/>
  <c r="V1728" i="4"/>
  <c r="V1729" i="4"/>
  <c r="W1729" i="4" s="1"/>
  <c r="Z1729" i="4" s="1"/>
  <c r="V1730" i="4"/>
  <c r="W1730" i="4" s="1"/>
  <c r="V1731" i="4"/>
  <c r="V1732" i="4"/>
  <c r="V1733" i="4"/>
  <c r="V1734" i="4"/>
  <c r="V1735" i="4"/>
  <c r="V1736" i="4"/>
  <c r="V1737" i="4"/>
  <c r="V1738" i="4"/>
  <c r="V1739" i="4"/>
  <c r="V1740" i="4"/>
  <c r="V1741" i="4"/>
  <c r="W1741" i="4" s="1"/>
  <c r="Z1741" i="4" s="1"/>
  <c r="V1742" i="4"/>
  <c r="W1742" i="4" s="1"/>
  <c r="V1743" i="4"/>
  <c r="V1744" i="4"/>
  <c r="V1745" i="4"/>
  <c r="V1746" i="4"/>
  <c r="V1747" i="4"/>
  <c r="V1748" i="4"/>
  <c r="V1749" i="4"/>
  <c r="V1750" i="4"/>
  <c r="V1751" i="4"/>
  <c r="V1752" i="4"/>
  <c r="V1753" i="4"/>
  <c r="W1753" i="4" s="1"/>
  <c r="Z1753" i="4" s="1"/>
  <c r="V1754" i="4"/>
  <c r="W1754" i="4" s="1"/>
  <c r="V1755" i="4"/>
  <c r="V1756" i="4"/>
  <c r="V1757" i="4"/>
  <c r="V1758" i="4"/>
  <c r="V1759" i="4"/>
  <c r="V1760" i="4"/>
  <c r="V1761" i="4"/>
  <c r="V1762" i="4"/>
  <c r="V1763" i="4"/>
  <c r="V1764" i="4"/>
  <c r="V1765" i="4"/>
  <c r="W1765" i="4" s="1"/>
  <c r="Z1765" i="4" s="1"/>
  <c r="V1766" i="4"/>
  <c r="W1766" i="4" s="1"/>
  <c r="V1767" i="4"/>
  <c r="V1768" i="4"/>
  <c r="V1769" i="4"/>
  <c r="V1770" i="4"/>
  <c r="V1771" i="4"/>
  <c r="V1772" i="4"/>
  <c r="V1773" i="4"/>
  <c r="V1774" i="4"/>
  <c r="V1775" i="4"/>
  <c r="V1776" i="4"/>
  <c r="V1777" i="4"/>
  <c r="W1777" i="4" s="1"/>
  <c r="Z1777" i="4" s="1"/>
  <c r="V1778" i="4"/>
  <c r="W1778" i="4" s="1"/>
  <c r="V1779" i="4"/>
  <c r="V1780" i="4"/>
  <c r="V1781" i="4"/>
  <c r="V1782" i="4"/>
  <c r="V1783" i="4"/>
  <c r="V1784" i="4"/>
  <c r="V1785" i="4"/>
  <c r="V1786" i="4"/>
  <c r="V1787" i="4"/>
  <c r="V1788" i="4"/>
  <c r="V1789" i="4"/>
  <c r="W1789" i="4" s="1"/>
  <c r="Z1789" i="4" s="1"/>
  <c r="V1790" i="4"/>
  <c r="W1790" i="4" s="1"/>
  <c r="V1791" i="4"/>
  <c r="V1792" i="4"/>
  <c r="V1793" i="4"/>
  <c r="V1794" i="4"/>
  <c r="V1795" i="4"/>
  <c r="V1796" i="4"/>
  <c r="V1797" i="4"/>
  <c r="V1798" i="4"/>
  <c r="V1799" i="4"/>
  <c r="V1800" i="4"/>
  <c r="V1801" i="4"/>
  <c r="W1801" i="4" s="1"/>
  <c r="Z1801" i="4" s="1"/>
  <c r="V1802" i="4"/>
  <c r="W1802" i="4" s="1"/>
  <c r="V1803" i="4"/>
  <c r="V1804" i="4"/>
  <c r="V1805" i="4"/>
  <c r="V1806" i="4"/>
  <c r="V1807" i="4"/>
  <c r="V1808" i="4"/>
  <c r="V1809" i="4"/>
  <c r="V1810" i="4"/>
  <c r="V1811" i="4"/>
  <c r="V1812" i="4"/>
  <c r="V1813" i="4"/>
  <c r="W1813" i="4" s="1"/>
  <c r="Z1813" i="4" s="1"/>
  <c r="V1814" i="4"/>
  <c r="W1814" i="4" s="1"/>
  <c r="V1815" i="4"/>
  <c r="V1816" i="4"/>
  <c r="V1817" i="4"/>
  <c r="V1818" i="4"/>
  <c r="V1819" i="4"/>
  <c r="V1820" i="4"/>
  <c r="V1821" i="4"/>
  <c r="V1822" i="4"/>
  <c r="V1823" i="4"/>
  <c r="V1824" i="4"/>
  <c r="V1825" i="4"/>
  <c r="W1825" i="4" s="1"/>
  <c r="V1826" i="4"/>
  <c r="W1826" i="4" s="1"/>
  <c r="V1827" i="4"/>
  <c r="V1828" i="4"/>
  <c r="V1829" i="4"/>
  <c r="V1830" i="4"/>
  <c r="V1831" i="4"/>
  <c r="V1832" i="4"/>
  <c r="V1833" i="4"/>
  <c r="V1834" i="4"/>
  <c r="V1835" i="4"/>
  <c r="V1836" i="4"/>
  <c r="V1837" i="4"/>
  <c r="W1837" i="4" s="1"/>
  <c r="V1838" i="4"/>
  <c r="W1838" i="4" s="1"/>
  <c r="V1839" i="4"/>
  <c r="V1840" i="4"/>
  <c r="V1841" i="4"/>
  <c r="V1842" i="4"/>
  <c r="V1843" i="4"/>
  <c r="V1844" i="4"/>
  <c r="V1845" i="4"/>
  <c r="V1846" i="4"/>
  <c r="V1847" i="4"/>
  <c r="V1848" i="4"/>
  <c r="V1849" i="4"/>
  <c r="W1849" i="4" s="1"/>
  <c r="V1850" i="4"/>
  <c r="W1850" i="4" s="1"/>
  <c r="V1851" i="4"/>
  <c r="V1852" i="4"/>
  <c r="V1853" i="4"/>
  <c r="V1854" i="4"/>
  <c r="V1855" i="4"/>
  <c r="V1856" i="4"/>
  <c r="V1857" i="4"/>
  <c r="V1858" i="4"/>
  <c r="V1859" i="4"/>
  <c r="V1860" i="4"/>
  <c r="V1861" i="4"/>
  <c r="W1861" i="4" s="1"/>
  <c r="V1862" i="4"/>
  <c r="W1862" i="4" s="1"/>
  <c r="V1863" i="4"/>
  <c r="V1864" i="4"/>
  <c r="V1865" i="4"/>
  <c r="V1866" i="4"/>
  <c r="V1867" i="4"/>
  <c r="V1868" i="4"/>
  <c r="V1869" i="4"/>
  <c r="V1870" i="4"/>
  <c r="V1871" i="4"/>
  <c r="V1872" i="4"/>
  <c r="V1873" i="4"/>
  <c r="W1873" i="4" s="1"/>
  <c r="V1874" i="4"/>
  <c r="W1874" i="4" s="1"/>
  <c r="V1875" i="4"/>
  <c r="V1876" i="4"/>
  <c r="V1877" i="4"/>
  <c r="V1878" i="4"/>
  <c r="V1879" i="4"/>
  <c r="V1880" i="4"/>
  <c r="V1881" i="4"/>
  <c r="V1882" i="4"/>
  <c r="V1883" i="4"/>
  <c r="V1884" i="4"/>
  <c r="V1885" i="4"/>
  <c r="W1885" i="4" s="1"/>
  <c r="V1886" i="4"/>
  <c r="W1886" i="4" s="1"/>
  <c r="V1887" i="4"/>
  <c r="V1888" i="4"/>
  <c r="V1889" i="4"/>
  <c r="V1890" i="4"/>
  <c r="V1891" i="4"/>
  <c r="V1892" i="4"/>
  <c r="V1893" i="4"/>
  <c r="V1894" i="4"/>
  <c r="V1895" i="4"/>
  <c r="V1896" i="4"/>
  <c r="V1897" i="4"/>
  <c r="W1897" i="4" s="1"/>
  <c r="Z1897" i="4" s="1"/>
  <c r="V1898" i="4"/>
  <c r="W1898" i="4" s="1"/>
  <c r="V1899" i="4"/>
  <c r="V1900" i="4"/>
  <c r="V1901" i="4"/>
  <c r="V1902" i="4"/>
  <c r="V1903" i="4"/>
  <c r="V1904" i="4"/>
  <c r="V1905" i="4"/>
  <c r="V1906" i="4"/>
  <c r="V1907" i="4"/>
  <c r="V1908" i="4"/>
  <c r="V1909" i="4"/>
  <c r="W1909" i="4" s="1"/>
  <c r="Z1909" i="4" s="1"/>
  <c r="V1910" i="4"/>
  <c r="W1910" i="4" s="1"/>
  <c r="V1911" i="4"/>
  <c r="V1912" i="4"/>
  <c r="V1913" i="4"/>
  <c r="V1914" i="4"/>
  <c r="V1915" i="4"/>
  <c r="V1916" i="4"/>
  <c r="V1917" i="4"/>
  <c r="V1918" i="4"/>
  <c r="V1919" i="4"/>
  <c r="V1920" i="4"/>
  <c r="V1921" i="4"/>
  <c r="W1921" i="4" s="1"/>
  <c r="Z1921" i="4" s="1"/>
  <c r="V1922" i="4"/>
  <c r="W1922" i="4" s="1"/>
  <c r="V1923" i="4"/>
  <c r="V1924" i="4"/>
  <c r="V1925" i="4"/>
  <c r="V1926" i="4"/>
  <c r="V1927" i="4"/>
  <c r="V1928" i="4"/>
  <c r="V1929" i="4"/>
  <c r="V1930" i="4"/>
  <c r="V1931" i="4"/>
  <c r="V1932" i="4"/>
  <c r="V1933" i="4"/>
  <c r="W1933" i="4" s="1"/>
  <c r="Z1933" i="4" s="1"/>
  <c r="V1934" i="4"/>
  <c r="W1934" i="4" s="1"/>
  <c r="V1935" i="4"/>
  <c r="V1936" i="4"/>
  <c r="V1937" i="4"/>
  <c r="V1938" i="4"/>
  <c r="V1939" i="4"/>
  <c r="V1940" i="4"/>
  <c r="V1941" i="4"/>
  <c r="V1942" i="4"/>
  <c r="V1943" i="4"/>
  <c r="V1944" i="4"/>
  <c r="V1945" i="4"/>
  <c r="W1945" i="4" s="1"/>
  <c r="Z1945" i="4" s="1"/>
  <c r="V1946" i="4"/>
  <c r="W1946" i="4" s="1"/>
  <c r="V1947" i="4"/>
  <c r="V1948" i="4"/>
  <c r="V1949" i="4"/>
  <c r="V1950" i="4"/>
  <c r="V1951" i="4"/>
  <c r="V1952" i="4"/>
  <c r="V1953" i="4"/>
  <c r="V1954" i="4"/>
  <c r="V1955" i="4"/>
  <c r="V1956" i="4"/>
  <c r="V1957" i="4"/>
  <c r="W1957" i="4" s="1"/>
  <c r="Z1957" i="4" s="1"/>
  <c r="V1958" i="4"/>
  <c r="W1958" i="4" s="1"/>
  <c r="V1959" i="4"/>
  <c r="V1960" i="4"/>
  <c r="V1961" i="4"/>
  <c r="V1962" i="4"/>
  <c r="V1963" i="4"/>
  <c r="V1964" i="4"/>
  <c r="V1965" i="4"/>
  <c r="V1966" i="4"/>
  <c r="V1967" i="4"/>
  <c r="V1968" i="4"/>
  <c r="V1969" i="4"/>
  <c r="W1969" i="4" s="1"/>
  <c r="Z1969" i="4" s="1"/>
  <c r="V1970" i="4"/>
  <c r="W1970" i="4" s="1"/>
  <c r="V1971" i="4"/>
  <c r="V1972" i="4"/>
  <c r="V1973" i="4"/>
  <c r="V1974" i="4"/>
  <c r="V1975" i="4"/>
  <c r="V1976" i="4"/>
  <c r="V1977" i="4"/>
  <c r="V1978" i="4"/>
  <c r="V1979" i="4"/>
  <c r="V1980" i="4"/>
  <c r="V1981" i="4"/>
  <c r="W1981" i="4" s="1"/>
  <c r="Z1981" i="4" s="1"/>
  <c r="V1982" i="4"/>
  <c r="W1982" i="4" s="1"/>
  <c r="V1983" i="4"/>
  <c r="V1984" i="4"/>
  <c r="V1985" i="4"/>
  <c r="V1986" i="4"/>
  <c r="V1987" i="4"/>
  <c r="V1988" i="4"/>
  <c r="V1989" i="4"/>
  <c r="V1990" i="4"/>
  <c r="V1991" i="4"/>
  <c r="V1992" i="4"/>
  <c r="V1993" i="4"/>
  <c r="W1993" i="4" s="1"/>
  <c r="Z1993" i="4" s="1"/>
  <c r="V1994" i="4"/>
  <c r="W1994" i="4" s="1"/>
  <c r="V1995" i="4"/>
  <c r="V1996" i="4"/>
  <c r="V1997" i="4"/>
  <c r="V1998" i="4"/>
  <c r="V1999" i="4"/>
  <c r="V2000" i="4"/>
  <c r="V2001" i="4"/>
  <c r="V2002" i="4"/>
  <c r="V2003" i="4"/>
  <c r="V2004" i="4"/>
  <c r="V2005" i="4"/>
  <c r="W2005" i="4" s="1"/>
  <c r="Z2005" i="4" s="1"/>
  <c r="V2006" i="4"/>
  <c r="W2006" i="4" s="1"/>
  <c r="V2007" i="4"/>
  <c r="V2008" i="4"/>
  <c r="V2009" i="4"/>
  <c r="V2010" i="4"/>
  <c r="V2011" i="4"/>
  <c r="V2012" i="4"/>
  <c r="V2013" i="4"/>
  <c r="V2014" i="4"/>
  <c r="V2015" i="4"/>
  <c r="V2016" i="4"/>
  <c r="V2017" i="4"/>
  <c r="W2017" i="4" s="1"/>
  <c r="Z2017" i="4" s="1"/>
  <c r="V2018" i="4"/>
  <c r="W2018" i="4" s="1"/>
  <c r="V2019" i="4"/>
  <c r="V2020" i="4"/>
  <c r="V2021" i="4"/>
  <c r="V2022" i="4"/>
  <c r="V2023" i="4"/>
  <c r="V2024" i="4"/>
  <c r="V2025" i="4"/>
  <c r="V2026" i="4"/>
  <c r="V2027" i="4"/>
  <c r="V2028" i="4"/>
  <c r="V2029" i="4"/>
  <c r="W2029" i="4" s="1"/>
  <c r="Z2029" i="4" s="1"/>
  <c r="V2030" i="4"/>
  <c r="W2030" i="4" s="1"/>
  <c r="V2031" i="4"/>
  <c r="V2032" i="4"/>
  <c r="V2033" i="4"/>
  <c r="V2034" i="4"/>
  <c r="V2035" i="4"/>
  <c r="V2036" i="4"/>
  <c r="V2037" i="4"/>
  <c r="V2038" i="4"/>
  <c r="V2039" i="4"/>
  <c r="V2040" i="4"/>
  <c r="V2041" i="4"/>
  <c r="W2041" i="4" s="1"/>
  <c r="Z2041" i="4" s="1"/>
  <c r="W3" i="4"/>
  <c r="W4" i="4"/>
  <c r="W5" i="4"/>
  <c r="W6" i="4"/>
  <c r="W7" i="4"/>
  <c r="W8" i="4"/>
  <c r="W9" i="4"/>
  <c r="W10" i="4"/>
  <c r="W11" i="4"/>
  <c r="W12" i="4"/>
  <c r="W15" i="4"/>
  <c r="W16" i="4"/>
  <c r="Z16" i="4" s="1"/>
  <c r="W17" i="4"/>
  <c r="W18" i="4"/>
  <c r="W19" i="4"/>
  <c r="W20" i="4"/>
  <c r="W21" i="4"/>
  <c r="W22" i="4"/>
  <c r="W23" i="4"/>
  <c r="W24" i="4"/>
  <c r="W27" i="4"/>
  <c r="W28" i="4"/>
  <c r="W29" i="4"/>
  <c r="W30" i="4"/>
  <c r="Z30" i="4" s="1"/>
  <c r="W31" i="4"/>
  <c r="W32" i="4"/>
  <c r="W33" i="4"/>
  <c r="W34" i="4"/>
  <c r="W35" i="4"/>
  <c r="W36" i="4"/>
  <c r="W39" i="4"/>
  <c r="W40" i="4"/>
  <c r="W41" i="4"/>
  <c r="W42" i="4"/>
  <c r="W43" i="4"/>
  <c r="W44" i="4"/>
  <c r="Z44" i="4" s="1"/>
  <c r="W45" i="4"/>
  <c r="W46" i="4"/>
  <c r="W47" i="4"/>
  <c r="W48" i="4"/>
  <c r="W51" i="4"/>
  <c r="W52" i="4"/>
  <c r="W53" i="4"/>
  <c r="W54" i="4"/>
  <c r="W55" i="4"/>
  <c r="W56" i="4"/>
  <c r="W57" i="4"/>
  <c r="W58" i="4"/>
  <c r="Z58" i="4" s="1"/>
  <c r="W59" i="4"/>
  <c r="W60" i="4"/>
  <c r="W63" i="4"/>
  <c r="W64" i="4"/>
  <c r="W65" i="4"/>
  <c r="W66" i="4"/>
  <c r="W67" i="4"/>
  <c r="W68" i="4"/>
  <c r="W69" i="4"/>
  <c r="W70" i="4"/>
  <c r="W71" i="4"/>
  <c r="W72" i="4"/>
  <c r="Z72" i="4" s="1"/>
  <c r="W75" i="4"/>
  <c r="W76" i="4"/>
  <c r="W77" i="4"/>
  <c r="W78" i="4"/>
  <c r="W79" i="4"/>
  <c r="W80" i="4"/>
  <c r="W81" i="4"/>
  <c r="W82" i="4"/>
  <c r="W83" i="4"/>
  <c r="W84" i="4"/>
  <c r="W87" i="4"/>
  <c r="W88" i="4"/>
  <c r="Z88" i="4" s="1"/>
  <c r="W89" i="4"/>
  <c r="W90" i="4"/>
  <c r="W91" i="4"/>
  <c r="W92" i="4"/>
  <c r="W93" i="4"/>
  <c r="W94" i="4"/>
  <c r="W95" i="4"/>
  <c r="W96" i="4"/>
  <c r="W99" i="4"/>
  <c r="W100" i="4"/>
  <c r="W101" i="4"/>
  <c r="W102" i="4"/>
  <c r="Z102" i="4" s="1"/>
  <c r="W103" i="4"/>
  <c r="W104" i="4"/>
  <c r="W105" i="4"/>
  <c r="W106" i="4"/>
  <c r="W107" i="4"/>
  <c r="W108" i="4"/>
  <c r="W111" i="4"/>
  <c r="W112" i="4"/>
  <c r="W113" i="4"/>
  <c r="W114" i="4"/>
  <c r="W115" i="4"/>
  <c r="W116" i="4"/>
  <c r="Z116" i="4" s="1"/>
  <c r="W117" i="4"/>
  <c r="W118" i="4"/>
  <c r="W119" i="4"/>
  <c r="W120" i="4"/>
  <c r="W123" i="4"/>
  <c r="W124" i="4"/>
  <c r="W125" i="4"/>
  <c r="W126" i="4"/>
  <c r="W127" i="4"/>
  <c r="W128" i="4"/>
  <c r="W129" i="4"/>
  <c r="W130" i="4"/>
  <c r="Z130" i="4" s="1"/>
  <c r="W131" i="4"/>
  <c r="W132" i="4"/>
  <c r="W135" i="4"/>
  <c r="W136" i="4"/>
  <c r="W137" i="4"/>
  <c r="W138" i="4"/>
  <c r="W139" i="4"/>
  <c r="W140" i="4"/>
  <c r="W141" i="4"/>
  <c r="W142" i="4"/>
  <c r="W143" i="4"/>
  <c r="W144" i="4"/>
  <c r="Z144" i="4" s="1"/>
  <c r="W147" i="4"/>
  <c r="W148" i="4"/>
  <c r="W149" i="4"/>
  <c r="W150" i="4"/>
  <c r="W151" i="4"/>
  <c r="W152" i="4"/>
  <c r="W153" i="4"/>
  <c r="W154" i="4"/>
  <c r="W155" i="4"/>
  <c r="W156" i="4"/>
  <c r="W159" i="4"/>
  <c r="Z159" i="4" s="1"/>
  <c r="W160" i="4"/>
  <c r="Z160" i="4" s="1"/>
  <c r="W161" i="4"/>
  <c r="W162" i="4"/>
  <c r="W163" i="4"/>
  <c r="W164" i="4"/>
  <c r="W165" i="4"/>
  <c r="W166" i="4"/>
  <c r="W167" i="4"/>
  <c r="W168" i="4"/>
  <c r="W171" i="4"/>
  <c r="W172" i="4"/>
  <c r="W173" i="4"/>
  <c r="W174" i="4"/>
  <c r="Z174" i="4" s="1"/>
  <c r="W175" i="4"/>
  <c r="W176" i="4"/>
  <c r="W177" i="4"/>
  <c r="W178" i="4"/>
  <c r="W179" i="4"/>
  <c r="W180" i="4"/>
  <c r="W183" i="4"/>
  <c r="W184" i="4"/>
  <c r="W185" i="4"/>
  <c r="W186" i="4"/>
  <c r="W187" i="4"/>
  <c r="W188" i="4"/>
  <c r="Z188" i="4" s="1"/>
  <c r="W189" i="4"/>
  <c r="W190" i="4"/>
  <c r="W191" i="4"/>
  <c r="W192" i="4"/>
  <c r="W195" i="4"/>
  <c r="W196" i="4"/>
  <c r="W197" i="4"/>
  <c r="W198" i="4"/>
  <c r="W199" i="4"/>
  <c r="W200" i="4"/>
  <c r="W201" i="4"/>
  <c r="W202" i="4"/>
  <c r="Z202" i="4" s="1"/>
  <c r="W203" i="4"/>
  <c r="W204" i="4"/>
  <c r="W207" i="4"/>
  <c r="W208" i="4"/>
  <c r="W209" i="4"/>
  <c r="W210" i="4"/>
  <c r="W211" i="4"/>
  <c r="W212" i="4"/>
  <c r="W213" i="4"/>
  <c r="W214" i="4"/>
  <c r="W215" i="4"/>
  <c r="W216" i="4"/>
  <c r="Z216" i="4" s="1"/>
  <c r="W219" i="4"/>
  <c r="W220" i="4"/>
  <c r="W221" i="4"/>
  <c r="W222" i="4"/>
  <c r="W223" i="4"/>
  <c r="W224" i="4"/>
  <c r="W225" i="4"/>
  <c r="W226" i="4"/>
  <c r="W227" i="4"/>
  <c r="W228" i="4"/>
  <c r="W231" i="4"/>
  <c r="W232" i="4"/>
  <c r="Z232" i="4" s="1"/>
  <c r="W233" i="4"/>
  <c r="W234" i="4"/>
  <c r="W235" i="4"/>
  <c r="W236" i="4"/>
  <c r="W237" i="4"/>
  <c r="W238" i="4"/>
  <c r="W239" i="4"/>
  <c r="W240" i="4"/>
  <c r="W243" i="4"/>
  <c r="W244" i="4"/>
  <c r="W245" i="4"/>
  <c r="W246" i="4"/>
  <c r="Z246" i="4" s="1"/>
  <c r="W247" i="4"/>
  <c r="W248" i="4"/>
  <c r="W249" i="4"/>
  <c r="W250" i="4"/>
  <c r="W251" i="4"/>
  <c r="W252" i="4"/>
  <c r="W255" i="4"/>
  <c r="W256" i="4"/>
  <c r="W257" i="4"/>
  <c r="W258" i="4"/>
  <c r="W259" i="4"/>
  <c r="W260" i="4"/>
  <c r="Z260" i="4" s="1"/>
  <c r="W261" i="4"/>
  <c r="W262" i="4"/>
  <c r="W263" i="4"/>
  <c r="W264" i="4"/>
  <c r="W267" i="4"/>
  <c r="W268" i="4"/>
  <c r="W269" i="4"/>
  <c r="W270" i="4"/>
  <c r="W271" i="4"/>
  <c r="W272" i="4"/>
  <c r="W273" i="4"/>
  <c r="W274" i="4"/>
  <c r="Z274" i="4" s="1"/>
  <c r="W275" i="4"/>
  <c r="W276" i="4"/>
  <c r="W279" i="4"/>
  <c r="W280" i="4"/>
  <c r="W281" i="4"/>
  <c r="W282" i="4"/>
  <c r="W283" i="4"/>
  <c r="W284" i="4"/>
  <c r="W285" i="4"/>
  <c r="W286" i="4"/>
  <c r="W287" i="4"/>
  <c r="W288" i="4"/>
  <c r="Z288" i="4" s="1"/>
  <c r="W291" i="4"/>
  <c r="W292" i="4"/>
  <c r="W293" i="4"/>
  <c r="W294" i="4"/>
  <c r="W295" i="4"/>
  <c r="W296" i="4"/>
  <c r="W297" i="4"/>
  <c r="W298" i="4"/>
  <c r="W299" i="4"/>
  <c r="W300" i="4"/>
  <c r="W303" i="4"/>
  <c r="W304" i="4"/>
  <c r="Z304" i="4" s="1"/>
  <c r="W305" i="4"/>
  <c r="W306" i="4"/>
  <c r="W307" i="4"/>
  <c r="W308" i="4"/>
  <c r="W309" i="4"/>
  <c r="W310" i="4"/>
  <c r="W311" i="4"/>
  <c r="W312" i="4"/>
  <c r="W315" i="4"/>
  <c r="W316" i="4"/>
  <c r="W317" i="4"/>
  <c r="W318" i="4"/>
  <c r="Z318" i="4" s="1"/>
  <c r="W319" i="4"/>
  <c r="W320" i="4"/>
  <c r="W321" i="4"/>
  <c r="W322" i="4"/>
  <c r="W323" i="4"/>
  <c r="W324" i="4"/>
  <c r="W327" i="4"/>
  <c r="W328" i="4"/>
  <c r="W329" i="4"/>
  <c r="W330" i="4"/>
  <c r="W331" i="4"/>
  <c r="W332" i="4"/>
  <c r="Z332" i="4" s="1"/>
  <c r="W333" i="4"/>
  <c r="W334" i="4"/>
  <c r="W335" i="4"/>
  <c r="W336" i="4"/>
  <c r="W339" i="4"/>
  <c r="W340" i="4"/>
  <c r="W341" i="4"/>
  <c r="W342" i="4"/>
  <c r="Z342" i="4" s="1"/>
  <c r="W343" i="4"/>
  <c r="W344" i="4"/>
  <c r="W345" i="4"/>
  <c r="W346" i="4"/>
  <c r="Z346" i="4" s="1"/>
  <c r="W347" i="4"/>
  <c r="W348" i="4"/>
  <c r="W351" i="4"/>
  <c r="W352" i="4"/>
  <c r="W353" i="4"/>
  <c r="W354" i="4"/>
  <c r="W355" i="4"/>
  <c r="W356" i="4"/>
  <c r="W357" i="4"/>
  <c r="W358" i="4"/>
  <c r="W359" i="4"/>
  <c r="W360" i="4"/>
  <c r="Z360" i="4" s="1"/>
  <c r="W363" i="4"/>
  <c r="W364" i="4"/>
  <c r="W365" i="4"/>
  <c r="W366" i="4"/>
  <c r="W367" i="4"/>
  <c r="W368" i="4"/>
  <c r="W369" i="4"/>
  <c r="W370" i="4"/>
  <c r="W371" i="4"/>
  <c r="W372" i="4"/>
  <c r="W375" i="4"/>
  <c r="W376" i="4"/>
  <c r="Z376" i="4" s="1"/>
  <c r="W377" i="4"/>
  <c r="W378" i="4"/>
  <c r="W379" i="4"/>
  <c r="W380" i="4"/>
  <c r="W381" i="4"/>
  <c r="W382" i="4"/>
  <c r="W383" i="4"/>
  <c r="W384" i="4"/>
  <c r="W387" i="4"/>
  <c r="W388" i="4"/>
  <c r="W389" i="4"/>
  <c r="W390" i="4"/>
  <c r="Z390" i="4" s="1"/>
  <c r="W391" i="4"/>
  <c r="W392" i="4"/>
  <c r="W393" i="4"/>
  <c r="W394" i="4"/>
  <c r="W395" i="4"/>
  <c r="W396" i="4"/>
  <c r="W399" i="4"/>
  <c r="W400" i="4"/>
  <c r="W401" i="4"/>
  <c r="W402" i="4"/>
  <c r="W403" i="4"/>
  <c r="W404" i="4"/>
  <c r="Z404" i="4" s="1"/>
  <c r="W405" i="4"/>
  <c r="W406" i="4"/>
  <c r="W407" i="4"/>
  <c r="W408" i="4"/>
  <c r="W411" i="4"/>
  <c r="W412" i="4"/>
  <c r="W413" i="4"/>
  <c r="W414" i="4"/>
  <c r="W415" i="4"/>
  <c r="W416" i="4"/>
  <c r="W417" i="4"/>
  <c r="W418" i="4"/>
  <c r="Z418" i="4" s="1"/>
  <c r="W419" i="4"/>
  <c r="W420" i="4"/>
  <c r="W423" i="4"/>
  <c r="W424" i="4"/>
  <c r="W425" i="4"/>
  <c r="W426" i="4"/>
  <c r="W427" i="4"/>
  <c r="W428" i="4"/>
  <c r="W429" i="4"/>
  <c r="W430" i="4"/>
  <c r="W431" i="4"/>
  <c r="W432" i="4"/>
  <c r="Z432" i="4" s="1"/>
  <c r="W435" i="4"/>
  <c r="W436" i="4"/>
  <c r="W437" i="4"/>
  <c r="W438" i="4"/>
  <c r="W439" i="4"/>
  <c r="W440" i="4"/>
  <c r="W441" i="4"/>
  <c r="W442" i="4"/>
  <c r="W443" i="4"/>
  <c r="W444" i="4"/>
  <c r="W447" i="4"/>
  <c r="W448" i="4"/>
  <c r="Z448" i="4" s="1"/>
  <c r="W449" i="4"/>
  <c r="W450" i="4"/>
  <c r="W451" i="4"/>
  <c r="W452" i="4"/>
  <c r="W453" i="4"/>
  <c r="W454" i="4"/>
  <c r="W455" i="4"/>
  <c r="W456" i="4"/>
  <c r="W459" i="4"/>
  <c r="W460" i="4"/>
  <c r="W461" i="4"/>
  <c r="W462" i="4"/>
  <c r="Z462" i="4" s="1"/>
  <c r="W463" i="4"/>
  <c r="W464" i="4"/>
  <c r="W465" i="4"/>
  <c r="W466" i="4"/>
  <c r="W467" i="4"/>
  <c r="W468" i="4"/>
  <c r="W471" i="4"/>
  <c r="W472" i="4"/>
  <c r="W473" i="4"/>
  <c r="W474" i="4"/>
  <c r="W475" i="4"/>
  <c r="W476" i="4"/>
  <c r="Z476" i="4" s="1"/>
  <c r="W477" i="4"/>
  <c r="W478" i="4"/>
  <c r="W479" i="4"/>
  <c r="W480" i="4"/>
  <c r="W483" i="4"/>
  <c r="W484" i="4"/>
  <c r="W485" i="4"/>
  <c r="W486" i="4"/>
  <c r="W487" i="4"/>
  <c r="W488" i="4"/>
  <c r="W489" i="4"/>
  <c r="W490" i="4"/>
  <c r="Z490" i="4" s="1"/>
  <c r="W491" i="4"/>
  <c r="W492" i="4"/>
  <c r="W495" i="4"/>
  <c r="W496" i="4"/>
  <c r="W497" i="4"/>
  <c r="W498" i="4"/>
  <c r="W499" i="4"/>
  <c r="W500" i="4"/>
  <c r="W501" i="4"/>
  <c r="W502" i="4"/>
  <c r="W503" i="4"/>
  <c r="W504" i="4"/>
  <c r="Z504" i="4" s="1"/>
  <c r="W507" i="4"/>
  <c r="W508" i="4"/>
  <c r="W509" i="4"/>
  <c r="W510" i="4"/>
  <c r="W511" i="4"/>
  <c r="W512" i="4"/>
  <c r="W513" i="4"/>
  <c r="W514" i="4"/>
  <c r="W515" i="4"/>
  <c r="W516" i="4"/>
  <c r="W519" i="4"/>
  <c r="W520" i="4"/>
  <c r="Z520" i="4" s="1"/>
  <c r="W521" i="4"/>
  <c r="W522" i="4"/>
  <c r="W523" i="4"/>
  <c r="W524" i="4"/>
  <c r="W525" i="4"/>
  <c r="W526" i="4"/>
  <c r="W527" i="4"/>
  <c r="W528" i="4"/>
  <c r="W531" i="4"/>
  <c r="W532" i="4"/>
  <c r="W533" i="4"/>
  <c r="W534" i="4"/>
  <c r="Z534" i="4" s="1"/>
  <c r="W535" i="4"/>
  <c r="W536" i="4"/>
  <c r="W537" i="4"/>
  <c r="W538" i="4"/>
  <c r="W539" i="4"/>
  <c r="W540" i="4"/>
  <c r="W543" i="4"/>
  <c r="W544" i="4"/>
  <c r="W545" i="4"/>
  <c r="W546" i="4"/>
  <c r="W547" i="4"/>
  <c r="W548" i="4"/>
  <c r="Z548" i="4" s="1"/>
  <c r="W549" i="4"/>
  <c r="W550" i="4"/>
  <c r="W551" i="4"/>
  <c r="W552" i="4"/>
  <c r="W555" i="4"/>
  <c r="W556" i="4"/>
  <c r="W557" i="4"/>
  <c r="W558" i="4"/>
  <c r="W559" i="4"/>
  <c r="W560" i="4"/>
  <c r="W561" i="4"/>
  <c r="W562" i="4"/>
  <c r="Z562" i="4" s="1"/>
  <c r="W563" i="4"/>
  <c r="W564" i="4"/>
  <c r="W567" i="4"/>
  <c r="W568" i="4"/>
  <c r="W569" i="4"/>
  <c r="W570" i="4"/>
  <c r="W571" i="4"/>
  <c r="W572" i="4"/>
  <c r="W573" i="4"/>
  <c r="W574" i="4"/>
  <c r="W575" i="4"/>
  <c r="W576" i="4"/>
  <c r="Z576" i="4" s="1"/>
  <c r="W579" i="4"/>
  <c r="W580" i="4"/>
  <c r="W581" i="4"/>
  <c r="W582" i="4"/>
  <c r="W583" i="4"/>
  <c r="W584" i="4"/>
  <c r="W585" i="4"/>
  <c r="W586" i="4"/>
  <c r="W587" i="4"/>
  <c r="W588" i="4"/>
  <c r="W591" i="4"/>
  <c r="W592" i="4"/>
  <c r="Z592" i="4" s="1"/>
  <c r="W593" i="4"/>
  <c r="W594" i="4"/>
  <c r="W595" i="4"/>
  <c r="W596" i="4"/>
  <c r="W597" i="4"/>
  <c r="W598" i="4"/>
  <c r="W599" i="4"/>
  <c r="W600" i="4"/>
  <c r="W603" i="4"/>
  <c r="W604" i="4"/>
  <c r="W605" i="4"/>
  <c r="W606" i="4"/>
  <c r="Z606" i="4" s="1"/>
  <c r="W607" i="4"/>
  <c r="W608" i="4"/>
  <c r="W609" i="4"/>
  <c r="W610" i="4"/>
  <c r="W611" i="4"/>
  <c r="W612" i="4"/>
  <c r="W615" i="4"/>
  <c r="W616" i="4"/>
  <c r="W617" i="4"/>
  <c r="W618" i="4"/>
  <c r="W619" i="4"/>
  <c r="W620" i="4"/>
  <c r="Z620" i="4" s="1"/>
  <c r="W621" i="4"/>
  <c r="W622" i="4"/>
  <c r="W623" i="4"/>
  <c r="W624" i="4"/>
  <c r="W627" i="4"/>
  <c r="W628" i="4"/>
  <c r="W629" i="4"/>
  <c r="W630" i="4"/>
  <c r="W631" i="4"/>
  <c r="W632" i="4"/>
  <c r="W633" i="4"/>
  <c r="W634" i="4"/>
  <c r="Z634" i="4" s="1"/>
  <c r="W635" i="4"/>
  <c r="W636" i="4"/>
  <c r="W639" i="4"/>
  <c r="W640" i="4"/>
  <c r="W641" i="4"/>
  <c r="W642" i="4"/>
  <c r="W643" i="4"/>
  <c r="W644" i="4"/>
  <c r="W645" i="4"/>
  <c r="W646" i="4"/>
  <c r="W647" i="4"/>
  <c r="W648" i="4"/>
  <c r="Z648" i="4" s="1"/>
  <c r="W651" i="4"/>
  <c r="W652" i="4"/>
  <c r="W653" i="4"/>
  <c r="W654" i="4"/>
  <c r="W655" i="4"/>
  <c r="W656" i="4"/>
  <c r="W657" i="4"/>
  <c r="W658" i="4"/>
  <c r="W659" i="4"/>
  <c r="W660" i="4"/>
  <c r="W663" i="4"/>
  <c r="W664" i="4"/>
  <c r="Z664" i="4" s="1"/>
  <c r="W665" i="4"/>
  <c r="W666" i="4"/>
  <c r="W667" i="4"/>
  <c r="W668" i="4"/>
  <c r="W669" i="4"/>
  <c r="W670" i="4"/>
  <c r="W671" i="4"/>
  <c r="W672" i="4"/>
  <c r="W675" i="4"/>
  <c r="W676" i="4"/>
  <c r="W677" i="4"/>
  <c r="W678" i="4"/>
  <c r="Z678" i="4" s="1"/>
  <c r="W679" i="4"/>
  <c r="W680" i="4"/>
  <c r="W681" i="4"/>
  <c r="W682" i="4"/>
  <c r="W683" i="4"/>
  <c r="W684" i="4"/>
  <c r="W687" i="4"/>
  <c r="W688" i="4"/>
  <c r="W689" i="4"/>
  <c r="W690" i="4"/>
  <c r="W691" i="4"/>
  <c r="W692" i="4"/>
  <c r="Z692" i="4" s="1"/>
  <c r="W693" i="4"/>
  <c r="W694" i="4"/>
  <c r="W695" i="4"/>
  <c r="W696" i="4"/>
  <c r="W699" i="4"/>
  <c r="W700" i="4"/>
  <c r="W701" i="4"/>
  <c r="W702" i="4"/>
  <c r="W703" i="4"/>
  <c r="W704" i="4"/>
  <c r="W705" i="4"/>
  <c r="W706" i="4"/>
  <c r="Z706" i="4" s="1"/>
  <c r="W707" i="4"/>
  <c r="W708" i="4"/>
  <c r="W711" i="4"/>
  <c r="W712" i="4"/>
  <c r="W713" i="4"/>
  <c r="W714" i="4"/>
  <c r="W715" i="4"/>
  <c r="W716" i="4"/>
  <c r="W717" i="4"/>
  <c r="W718" i="4"/>
  <c r="W719" i="4"/>
  <c r="W720" i="4"/>
  <c r="Z720" i="4" s="1"/>
  <c r="W723" i="4"/>
  <c r="W724" i="4"/>
  <c r="W725" i="4"/>
  <c r="W726" i="4"/>
  <c r="W727" i="4"/>
  <c r="W728" i="4"/>
  <c r="W729" i="4"/>
  <c r="W730" i="4"/>
  <c r="W731" i="4"/>
  <c r="W732" i="4"/>
  <c r="W735" i="4"/>
  <c r="W736" i="4"/>
  <c r="Z736" i="4" s="1"/>
  <c r="W737" i="4"/>
  <c r="W738" i="4"/>
  <c r="W739" i="4"/>
  <c r="W740" i="4"/>
  <c r="W741" i="4"/>
  <c r="W742" i="4"/>
  <c r="W743" i="4"/>
  <c r="W744" i="4"/>
  <c r="W747" i="4"/>
  <c r="W748" i="4"/>
  <c r="W749" i="4"/>
  <c r="W750" i="4"/>
  <c r="Z750" i="4" s="1"/>
  <c r="W751" i="4"/>
  <c r="W752" i="4"/>
  <c r="W753" i="4"/>
  <c r="W754" i="4"/>
  <c r="W755" i="4"/>
  <c r="W756" i="4"/>
  <c r="W759" i="4"/>
  <c r="W760" i="4"/>
  <c r="W761" i="4"/>
  <c r="W762" i="4"/>
  <c r="W763" i="4"/>
  <c r="W764" i="4"/>
  <c r="Z764" i="4" s="1"/>
  <c r="W765" i="4"/>
  <c r="W766" i="4"/>
  <c r="W767" i="4"/>
  <c r="W768" i="4"/>
  <c r="W771" i="4"/>
  <c r="W772" i="4"/>
  <c r="W773" i="4"/>
  <c r="W774" i="4"/>
  <c r="W775" i="4"/>
  <c r="W776" i="4"/>
  <c r="W777" i="4"/>
  <c r="W778" i="4"/>
  <c r="Z778" i="4" s="1"/>
  <c r="W779" i="4"/>
  <c r="W780" i="4"/>
  <c r="W783" i="4"/>
  <c r="W784" i="4"/>
  <c r="W785" i="4"/>
  <c r="W786" i="4"/>
  <c r="W787" i="4"/>
  <c r="W788" i="4"/>
  <c r="W789" i="4"/>
  <c r="W790" i="4"/>
  <c r="W791" i="4"/>
  <c r="W792" i="4"/>
  <c r="Z792" i="4" s="1"/>
  <c r="W795" i="4"/>
  <c r="W796" i="4"/>
  <c r="W797" i="4"/>
  <c r="W798" i="4"/>
  <c r="W799" i="4"/>
  <c r="W800" i="4"/>
  <c r="W801" i="4"/>
  <c r="W802" i="4"/>
  <c r="W803" i="4"/>
  <c r="W804" i="4"/>
  <c r="W807" i="4"/>
  <c r="W808" i="4"/>
  <c r="Z808" i="4" s="1"/>
  <c r="W809" i="4"/>
  <c r="W810" i="4"/>
  <c r="W811" i="4"/>
  <c r="W812" i="4"/>
  <c r="W813" i="4"/>
  <c r="W814" i="4"/>
  <c r="W815" i="4"/>
  <c r="W816" i="4"/>
  <c r="W819" i="4"/>
  <c r="W820" i="4"/>
  <c r="W821" i="4"/>
  <c r="W822" i="4"/>
  <c r="Z822" i="4" s="1"/>
  <c r="W823" i="4"/>
  <c r="W824" i="4"/>
  <c r="W825" i="4"/>
  <c r="W826" i="4"/>
  <c r="W827" i="4"/>
  <c r="W828" i="4"/>
  <c r="W831" i="4"/>
  <c r="W832" i="4"/>
  <c r="W833" i="4"/>
  <c r="W834" i="4"/>
  <c r="W835" i="4"/>
  <c r="W836" i="4"/>
  <c r="Z836" i="4" s="1"/>
  <c r="W837" i="4"/>
  <c r="W838" i="4"/>
  <c r="W839" i="4"/>
  <c r="W840" i="4"/>
  <c r="W843" i="4"/>
  <c r="W844" i="4"/>
  <c r="W845" i="4"/>
  <c r="W846" i="4"/>
  <c r="W847" i="4"/>
  <c r="W848" i="4"/>
  <c r="W849" i="4"/>
  <c r="W850" i="4"/>
  <c r="Z850" i="4" s="1"/>
  <c r="W851" i="4"/>
  <c r="W852" i="4"/>
  <c r="W855" i="4"/>
  <c r="W856" i="4"/>
  <c r="W857" i="4"/>
  <c r="W858" i="4"/>
  <c r="W859" i="4"/>
  <c r="W860" i="4"/>
  <c r="W861" i="4"/>
  <c r="W862" i="4"/>
  <c r="W863" i="4"/>
  <c r="W864" i="4"/>
  <c r="Z864" i="4" s="1"/>
  <c r="W867" i="4"/>
  <c r="W868" i="4"/>
  <c r="W869" i="4"/>
  <c r="W870" i="4"/>
  <c r="W871" i="4"/>
  <c r="W872" i="4"/>
  <c r="W873" i="4"/>
  <c r="W874" i="4"/>
  <c r="W875" i="4"/>
  <c r="W876" i="4"/>
  <c r="W879" i="4"/>
  <c r="W880" i="4"/>
  <c r="Z880" i="4" s="1"/>
  <c r="W881" i="4"/>
  <c r="W882" i="4"/>
  <c r="W883" i="4"/>
  <c r="W884" i="4"/>
  <c r="W885" i="4"/>
  <c r="W886" i="4"/>
  <c r="W887" i="4"/>
  <c r="W888" i="4"/>
  <c r="W891" i="4"/>
  <c r="W892" i="4"/>
  <c r="W893" i="4"/>
  <c r="W894" i="4"/>
  <c r="Z894" i="4" s="1"/>
  <c r="W895" i="4"/>
  <c r="W896" i="4"/>
  <c r="W897" i="4"/>
  <c r="W898" i="4"/>
  <c r="W899" i="4"/>
  <c r="W900" i="4"/>
  <c r="W903" i="4"/>
  <c r="W904" i="4"/>
  <c r="W905" i="4"/>
  <c r="W906" i="4"/>
  <c r="W907" i="4"/>
  <c r="W908" i="4"/>
  <c r="Z908" i="4" s="1"/>
  <c r="W909" i="4"/>
  <c r="W910" i="4"/>
  <c r="W911" i="4"/>
  <c r="W912" i="4"/>
  <c r="W915" i="4"/>
  <c r="W916" i="4"/>
  <c r="W917" i="4"/>
  <c r="W918" i="4"/>
  <c r="W919" i="4"/>
  <c r="W920" i="4"/>
  <c r="W921" i="4"/>
  <c r="W922" i="4"/>
  <c r="Z922" i="4" s="1"/>
  <c r="W923" i="4"/>
  <c r="W924" i="4"/>
  <c r="W927" i="4"/>
  <c r="W928" i="4"/>
  <c r="W929" i="4"/>
  <c r="W930" i="4"/>
  <c r="W931" i="4"/>
  <c r="W932" i="4"/>
  <c r="W933" i="4"/>
  <c r="W934" i="4"/>
  <c r="W935" i="4"/>
  <c r="W936" i="4"/>
  <c r="Z936" i="4" s="1"/>
  <c r="W939" i="4"/>
  <c r="W940" i="4"/>
  <c r="W941" i="4"/>
  <c r="W942" i="4"/>
  <c r="W943" i="4"/>
  <c r="W944" i="4"/>
  <c r="W945" i="4"/>
  <c r="W946" i="4"/>
  <c r="W947" i="4"/>
  <c r="W948" i="4"/>
  <c r="W951" i="4"/>
  <c r="W952" i="4"/>
  <c r="Z952" i="4" s="1"/>
  <c r="W953" i="4"/>
  <c r="W954" i="4"/>
  <c r="W955" i="4"/>
  <c r="W956" i="4"/>
  <c r="W957" i="4"/>
  <c r="W958" i="4"/>
  <c r="W959" i="4"/>
  <c r="W960" i="4"/>
  <c r="W963" i="4"/>
  <c r="W964" i="4"/>
  <c r="W965" i="4"/>
  <c r="W966" i="4"/>
  <c r="Z966" i="4" s="1"/>
  <c r="W967" i="4"/>
  <c r="W968" i="4"/>
  <c r="W969" i="4"/>
  <c r="W970" i="4"/>
  <c r="W971" i="4"/>
  <c r="W972" i="4"/>
  <c r="W975" i="4"/>
  <c r="W976" i="4"/>
  <c r="W977" i="4"/>
  <c r="W978" i="4"/>
  <c r="W979" i="4"/>
  <c r="W980" i="4"/>
  <c r="Z980" i="4" s="1"/>
  <c r="W981" i="4"/>
  <c r="Z981" i="4" s="1"/>
  <c r="W982" i="4"/>
  <c r="W983" i="4"/>
  <c r="W984" i="4"/>
  <c r="W987" i="4"/>
  <c r="W988" i="4"/>
  <c r="W989" i="4"/>
  <c r="W990" i="4"/>
  <c r="W991" i="4"/>
  <c r="W992" i="4"/>
  <c r="W993" i="4"/>
  <c r="W994" i="4"/>
  <c r="Z994" i="4" s="1"/>
  <c r="W995" i="4"/>
  <c r="Z995" i="4" s="1"/>
  <c r="W996" i="4"/>
  <c r="W999" i="4"/>
  <c r="W1000" i="4"/>
  <c r="W1001" i="4"/>
  <c r="W1002" i="4"/>
  <c r="W1003" i="4"/>
  <c r="W1004" i="4"/>
  <c r="W1005" i="4"/>
  <c r="W1006" i="4"/>
  <c r="W1007" i="4"/>
  <c r="W1008" i="4"/>
  <c r="Z1008" i="4" s="1"/>
  <c r="W1011" i="4"/>
  <c r="W1012" i="4"/>
  <c r="W1013" i="4"/>
  <c r="W1014" i="4"/>
  <c r="W1015" i="4"/>
  <c r="W1016" i="4"/>
  <c r="W1017" i="4"/>
  <c r="W1018" i="4"/>
  <c r="W1019" i="4"/>
  <c r="W1020" i="4"/>
  <c r="W1023" i="4"/>
  <c r="W1024" i="4"/>
  <c r="Z1024" i="4" s="1"/>
  <c r="W1025" i="4"/>
  <c r="W1026" i="4"/>
  <c r="W1027" i="4"/>
  <c r="W1028" i="4"/>
  <c r="W1029" i="4"/>
  <c r="W1030" i="4"/>
  <c r="W1031" i="4"/>
  <c r="W1032" i="4"/>
  <c r="W1035" i="4"/>
  <c r="W1036" i="4"/>
  <c r="X1036" i="4" s="1"/>
  <c r="W1037" i="4"/>
  <c r="W1038" i="4"/>
  <c r="Z1038" i="4" s="1"/>
  <c r="W1039" i="4"/>
  <c r="W1040" i="4"/>
  <c r="W1041" i="4"/>
  <c r="W1042" i="4"/>
  <c r="W1043" i="4"/>
  <c r="W1044" i="4"/>
  <c r="W1047" i="4"/>
  <c r="W1048" i="4"/>
  <c r="W1049" i="4"/>
  <c r="W1050" i="4"/>
  <c r="W1051" i="4"/>
  <c r="W1052" i="4"/>
  <c r="Z1052" i="4" s="1"/>
  <c r="W1053" i="4"/>
  <c r="W1054" i="4"/>
  <c r="W1055" i="4"/>
  <c r="W1056" i="4"/>
  <c r="W1059" i="4"/>
  <c r="W1060" i="4"/>
  <c r="W1061" i="4"/>
  <c r="W1062" i="4"/>
  <c r="W1063" i="4"/>
  <c r="W1064" i="4"/>
  <c r="W1065" i="4"/>
  <c r="W1066" i="4"/>
  <c r="Z1066" i="4" s="1"/>
  <c r="W1067" i="4"/>
  <c r="W1068" i="4"/>
  <c r="W1071" i="4"/>
  <c r="W1072" i="4"/>
  <c r="W1073" i="4"/>
  <c r="W1074" i="4"/>
  <c r="W1075" i="4"/>
  <c r="W1076" i="4"/>
  <c r="W1077" i="4"/>
  <c r="W1078" i="4"/>
  <c r="W1079" i="4"/>
  <c r="W1080" i="4"/>
  <c r="Z1080" i="4" s="1"/>
  <c r="W1083" i="4"/>
  <c r="W1084" i="4"/>
  <c r="W1085" i="4"/>
  <c r="W1086" i="4"/>
  <c r="W1087" i="4"/>
  <c r="W1088" i="4"/>
  <c r="W1089" i="4"/>
  <c r="W1090" i="4"/>
  <c r="W1091" i="4"/>
  <c r="W1092" i="4"/>
  <c r="W1095" i="4"/>
  <c r="W1096" i="4"/>
  <c r="Z1096" i="4" s="1"/>
  <c r="W1097" i="4"/>
  <c r="W1098" i="4"/>
  <c r="W1099" i="4"/>
  <c r="W1100" i="4"/>
  <c r="W1101" i="4"/>
  <c r="W1102" i="4"/>
  <c r="W1103" i="4"/>
  <c r="W1104" i="4"/>
  <c r="W1107" i="4"/>
  <c r="W1108" i="4"/>
  <c r="Z1108" i="4" s="1"/>
  <c r="W1109" i="4"/>
  <c r="W1110" i="4"/>
  <c r="Z1110" i="4" s="1"/>
  <c r="W1111" i="4"/>
  <c r="W1112" i="4"/>
  <c r="W1113" i="4"/>
  <c r="W1114" i="4"/>
  <c r="W1115" i="4"/>
  <c r="W1116" i="4"/>
  <c r="W1119" i="4"/>
  <c r="W1120" i="4"/>
  <c r="W1121" i="4"/>
  <c r="W1122" i="4"/>
  <c r="W1123" i="4"/>
  <c r="W1124" i="4"/>
  <c r="Z1124" i="4" s="1"/>
  <c r="W1125" i="4"/>
  <c r="W1126" i="4"/>
  <c r="W1127" i="4"/>
  <c r="W1128" i="4"/>
  <c r="W1131" i="4"/>
  <c r="W1132" i="4"/>
  <c r="W1133" i="4"/>
  <c r="W1134" i="4"/>
  <c r="W1135" i="4"/>
  <c r="W1136" i="4"/>
  <c r="W1137" i="4"/>
  <c r="W1138" i="4"/>
  <c r="Z1138" i="4" s="1"/>
  <c r="W1139" i="4"/>
  <c r="W1140" i="4"/>
  <c r="W1143" i="4"/>
  <c r="W1144" i="4"/>
  <c r="W1145" i="4"/>
  <c r="W1146" i="4"/>
  <c r="W1147" i="4"/>
  <c r="W1148" i="4"/>
  <c r="W1149" i="4"/>
  <c r="W1150" i="4"/>
  <c r="W1151" i="4"/>
  <c r="W1152" i="4"/>
  <c r="Z1152" i="4" s="1"/>
  <c r="W1155" i="4"/>
  <c r="W1156" i="4"/>
  <c r="W1157" i="4"/>
  <c r="W1158" i="4"/>
  <c r="W1159" i="4"/>
  <c r="W1160" i="4"/>
  <c r="W1161" i="4"/>
  <c r="W1162" i="4"/>
  <c r="W1163" i="4"/>
  <c r="W1164" i="4"/>
  <c r="W1167" i="4"/>
  <c r="W1168" i="4"/>
  <c r="W1169" i="4"/>
  <c r="Z1169" i="4" s="1"/>
  <c r="W1170" i="4"/>
  <c r="W1171" i="4"/>
  <c r="W1172" i="4"/>
  <c r="W1173" i="4"/>
  <c r="W1174" i="4"/>
  <c r="W1175" i="4"/>
  <c r="W1176" i="4"/>
  <c r="W1179" i="4"/>
  <c r="W1180" i="4"/>
  <c r="Z1180" i="4" s="1"/>
  <c r="W1181" i="4"/>
  <c r="W1182" i="4"/>
  <c r="Z1182" i="4" s="1"/>
  <c r="W1183" i="4"/>
  <c r="W1184" i="4"/>
  <c r="W1185" i="4"/>
  <c r="W1186" i="4"/>
  <c r="W1187" i="4"/>
  <c r="W1188" i="4"/>
  <c r="W1191" i="4"/>
  <c r="W1192" i="4"/>
  <c r="W1193" i="4"/>
  <c r="W1194" i="4"/>
  <c r="W1195" i="4"/>
  <c r="W1196" i="4"/>
  <c r="Z1196" i="4" s="1"/>
  <c r="W1197" i="4"/>
  <c r="Z1197" i="4" s="1"/>
  <c r="W1198" i="4"/>
  <c r="W1199" i="4"/>
  <c r="W1200" i="4"/>
  <c r="W1203" i="4"/>
  <c r="W1204" i="4"/>
  <c r="W1205" i="4"/>
  <c r="W1206" i="4"/>
  <c r="W1207" i="4"/>
  <c r="W1208" i="4"/>
  <c r="W1209" i="4"/>
  <c r="W1210" i="4"/>
  <c r="Z1210" i="4" s="1"/>
  <c r="W1211" i="4"/>
  <c r="Z1211" i="4" s="1"/>
  <c r="W1212" i="4"/>
  <c r="W1215" i="4"/>
  <c r="W1216" i="4"/>
  <c r="W1217" i="4"/>
  <c r="W1218" i="4"/>
  <c r="W1219" i="4"/>
  <c r="W1220" i="4"/>
  <c r="W1221" i="4"/>
  <c r="W1222" i="4"/>
  <c r="W1223" i="4"/>
  <c r="W1224" i="4"/>
  <c r="Z1224" i="4" s="1"/>
  <c r="W1227" i="4"/>
  <c r="W1228" i="4"/>
  <c r="W1229" i="4"/>
  <c r="W1230" i="4"/>
  <c r="W1231" i="4"/>
  <c r="W1232" i="4"/>
  <c r="W1233" i="4"/>
  <c r="W1234" i="4"/>
  <c r="W1235" i="4"/>
  <c r="W1236" i="4"/>
  <c r="W1239" i="4"/>
  <c r="W1240" i="4"/>
  <c r="Z1240" i="4" s="1"/>
  <c r="W1241" i="4"/>
  <c r="W1242" i="4"/>
  <c r="W1243" i="4"/>
  <c r="W1244" i="4"/>
  <c r="W1245" i="4"/>
  <c r="W1246" i="4"/>
  <c r="W1247" i="4"/>
  <c r="W1248" i="4"/>
  <c r="W1251" i="4"/>
  <c r="W1252" i="4"/>
  <c r="Z1252" i="4" s="1"/>
  <c r="W1253" i="4"/>
  <c r="W1254" i="4"/>
  <c r="Z1254" i="4" s="1"/>
  <c r="W1255" i="4"/>
  <c r="W1256" i="4"/>
  <c r="W1257" i="4"/>
  <c r="W1258" i="4"/>
  <c r="W1259" i="4"/>
  <c r="W1260" i="4"/>
  <c r="W1263" i="4"/>
  <c r="W1264" i="4"/>
  <c r="W1265" i="4"/>
  <c r="W1266" i="4"/>
  <c r="W1267" i="4"/>
  <c r="W1268" i="4"/>
  <c r="Z1268" i="4" s="1"/>
  <c r="W1269" i="4"/>
  <c r="W1270" i="4"/>
  <c r="W1271" i="4"/>
  <c r="W1272" i="4"/>
  <c r="W1275" i="4"/>
  <c r="W1276" i="4"/>
  <c r="W1277" i="4"/>
  <c r="W1278" i="4"/>
  <c r="W1279" i="4"/>
  <c r="W1280" i="4"/>
  <c r="W1281" i="4"/>
  <c r="W1282" i="4"/>
  <c r="Z1282" i="4" s="1"/>
  <c r="W1283" i="4"/>
  <c r="W1284" i="4"/>
  <c r="W1287" i="4"/>
  <c r="W1288" i="4"/>
  <c r="W1289" i="4"/>
  <c r="W1290" i="4"/>
  <c r="W1291" i="4"/>
  <c r="W1292" i="4"/>
  <c r="W1293" i="4"/>
  <c r="W1294" i="4"/>
  <c r="W1295" i="4"/>
  <c r="W1296" i="4"/>
  <c r="Z1296" i="4" s="1"/>
  <c r="W1299" i="4"/>
  <c r="W1300" i="4"/>
  <c r="W1301" i="4"/>
  <c r="W1302" i="4"/>
  <c r="W1303" i="4"/>
  <c r="W1304" i="4"/>
  <c r="W1305" i="4"/>
  <c r="W1306" i="4"/>
  <c r="W1307" i="4"/>
  <c r="W1308" i="4"/>
  <c r="W1311" i="4"/>
  <c r="W1312" i="4"/>
  <c r="Z1312" i="4" s="1"/>
  <c r="W1313" i="4"/>
  <c r="W1314" i="4"/>
  <c r="W1315" i="4"/>
  <c r="W1316" i="4"/>
  <c r="W1317" i="4"/>
  <c r="W1318" i="4"/>
  <c r="W1319" i="4"/>
  <c r="W1320" i="4"/>
  <c r="W1323" i="4"/>
  <c r="W1324" i="4"/>
  <c r="Z1324" i="4" s="1"/>
  <c r="W1325" i="4"/>
  <c r="W1326" i="4"/>
  <c r="Z1326" i="4" s="1"/>
  <c r="W1327" i="4"/>
  <c r="W1328" i="4"/>
  <c r="W1329" i="4"/>
  <c r="W1330" i="4"/>
  <c r="W1331" i="4"/>
  <c r="W1332" i="4"/>
  <c r="W1335" i="4"/>
  <c r="W1336" i="4"/>
  <c r="W1337" i="4"/>
  <c r="W1338" i="4"/>
  <c r="W1339" i="4"/>
  <c r="W1340" i="4"/>
  <c r="Z1340" i="4" s="1"/>
  <c r="W1341" i="4"/>
  <c r="W1342" i="4"/>
  <c r="W1343" i="4"/>
  <c r="W1344" i="4"/>
  <c r="W1347" i="4"/>
  <c r="W1348" i="4"/>
  <c r="W1349" i="4"/>
  <c r="W1350" i="4"/>
  <c r="W1351" i="4"/>
  <c r="W1352" i="4"/>
  <c r="W1353" i="4"/>
  <c r="W1354" i="4"/>
  <c r="Z1354" i="4" s="1"/>
  <c r="W1355" i="4"/>
  <c r="W1356" i="4"/>
  <c r="W1359" i="4"/>
  <c r="W1360" i="4"/>
  <c r="W1361" i="4"/>
  <c r="W1362" i="4"/>
  <c r="W1363" i="4"/>
  <c r="W1364" i="4"/>
  <c r="W1365" i="4"/>
  <c r="W1366" i="4"/>
  <c r="W1367" i="4"/>
  <c r="W1368" i="4"/>
  <c r="Z1368" i="4" s="1"/>
  <c r="W1371" i="4"/>
  <c r="Z1371" i="4" s="1"/>
  <c r="W1372" i="4"/>
  <c r="W1373" i="4"/>
  <c r="W1374" i="4"/>
  <c r="W1375" i="4"/>
  <c r="W1376" i="4"/>
  <c r="W1377" i="4"/>
  <c r="W1378" i="4"/>
  <c r="W1379" i="4"/>
  <c r="W1380" i="4"/>
  <c r="W1383" i="4"/>
  <c r="W1384" i="4"/>
  <c r="Z1384" i="4" s="1"/>
  <c r="W1385" i="4"/>
  <c r="Z1385" i="4" s="1"/>
  <c r="W1386" i="4"/>
  <c r="W1387" i="4"/>
  <c r="W1388" i="4"/>
  <c r="W1389" i="4"/>
  <c r="W1390" i="4"/>
  <c r="W1391" i="4"/>
  <c r="W1392" i="4"/>
  <c r="W1395" i="4"/>
  <c r="W1396" i="4"/>
  <c r="Z1396" i="4" s="1"/>
  <c r="W1397" i="4"/>
  <c r="W1398" i="4"/>
  <c r="Z1398" i="4" s="1"/>
  <c r="W1399" i="4"/>
  <c r="Z1399" i="4" s="1"/>
  <c r="W1400" i="4"/>
  <c r="W1401" i="4"/>
  <c r="W1402" i="4"/>
  <c r="W1403" i="4"/>
  <c r="W1404" i="4"/>
  <c r="W1407" i="4"/>
  <c r="W1408" i="4"/>
  <c r="W1409" i="4"/>
  <c r="W1410" i="4"/>
  <c r="W1411" i="4"/>
  <c r="W1412" i="4"/>
  <c r="Z1412" i="4" s="1"/>
  <c r="W1413" i="4"/>
  <c r="Z1413" i="4" s="1"/>
  <c r="W1414" i="4"/>
  <c r="W1415" i="4"/>
  <c r="W1416" i="4"/>
  <c r="W1419" i="4"/>
  <c r="W1420" i="4"/>
  <c r="W1421" i="4"/>
  <c r="W1422" i="4"/>
  <c r="W1423" i="4"/>
  <c r="W1424" i="4"/>
  <c r="W1425" i="4"/>
  <c r="W1426" i="4"/>
  <c r="Z1426" i="4" s="1"/>
  <c r="W1427" i="4"/>
  <c r="W1428" i="4"/>
  <c r="W1431" i="4"/>
  <c r="W1432" i="4"/>
  <c r="W1433" i="4"/>
  <c r="W1434" i="4"/>
  <c r="W1435" i="4"/>
  <c r="W1436" i="4"/>
  <c r="W1437" i="4"/>
  <c r="W1438" i="4"/>
  <c r="W1439" i="4"/>
  <c r="W1440" i="4"/>
  <c r="Z1440" i="4" s="1"/>
  <c r="W1443" i="4"/>
  <c r="W1444" i="4"/>
  <c r="W1445" i="4"/>
  <c r="W1446" i="4"/>
  <c r="W1447" i="4"/>
  <c r="W1448" i="4"/>
  <c r="W1449" i="4"/>
  <c r="W1450" i="4"/>
  <c r="W1451" i="4"/>
  <c r="W1452" i="4"/>
  <c r="W1455" i="4"/>
  <c r="W1456" i="4"/>
  <c r="W1457" i="4"/>
  <c r="W1458" i="4"/>
  <c r="W1459" i="4"/>
  <c r="W1460" i="4"/>
  <c r="W1461" i="4"/>
  <c r="W1462" i="4"/>
  <c r="W1463" i="4"/>
  <c r="W1464" i="4"/>
  <c r="W1467" i="4"/>
  <c r="W1468" i="4"/>
  <c r="Z1468" i="4" s="1"/>
  <c r="W1469" i="4"/>
  <c r="W1470" i="4"/>
  <c r="Z1470" i="4" s="1"/>
  <c r="W1471" i="4"/>
  <c r="W1472" i="4"/>
  <c r="W1473" i="4"/>
  <c r="W1474" i="4"/>
  <c r="W1475" i="4"/>
  <c r="W1476" i="4"/>
  <c r="W1479" i="4"/>
  <c r="W1480" i="4"/>
  <c r="W1481" i="4"/>
  <c r="W1482" i="4"/>
  <c r="W1483" i="4"/>
  <c r="W1484" i="4"/>
  <c r="Z1484" i="4" s="1"/>
  <c r="W1485" i="4"/>
  <c r="W1486" i="4"/>
  <c r="W1487" i="4"/>
  <c r="W1488" i="4"/>
  <c r="W1491" i="4"/>
  <c r="W1492" i="4"/>
  <c r="W1493" i="4"/>
  <c r="W1494" i="4"/>
  <c r="W1495" i="4"/>
  <c r="W1496" i="4"/>
  <c r="W1497" i="4"/>
  <c r="W1498" i="4"/>
  <c r="Z1498" i="4" s="1"/>
  <c r="W1499" i="4"/>
  <c r="W1500" i="4"/>
  <c r="W1503" i="4"/>
  <c r="W1504" i="4"/>
  <c r="W1505" i="4"/>
  <c r="W1506" i="4"/>
  <c r="W1507" i="4"/>
  <c r="W1508" i="4"/>
  <c r="W1509" i="4"/>
  <c r="W1510" i="4"/>
  <c r="W1511" i="4"/>
  <c r="W1512" i="4"/>
  <c r="Z1512" i="4" s="1"/>
  <c r="W1515" i="4"/>
  <c r="W1516" i="4"/>
  <c r="W1517" i="4"/>
  <c r="W1518" i="4"/>
  <c r="W1519" i="4"/>
  <c r="W1520" i="4"/>
  <c r="W1521" i="4"/>
  <c r="W1522" i="4"/>
  <c r="W1523" i="4"/>
  <c r="W1524" i="4"/>
  <c r="W1527" i="4"/>
  <c r="W1528" i="4"/>
  <c r="Z1528" i="4" s="1"/>
  <c r="W1529" i="4"/>
  <c r="W1530" i="4"/>
  <c r="W1531" i="4"/>
  <c r="W1532" i="4"/>
  <c r="W1533" i="4"/>
  <c r="W1534" i="4"/>
  <c r="W1535" i="4"/>
  <c r="W1536" i="4"/>
  <c r="W1539" i="4"/>
  <c r="W1540" i="4"/>
  <c r="Z1540" i="4" s="1"/>
  <c r="W1541" i="4"/>
  <c r="W1542" i="4"/>
  <c r="Z1542" i="4" s="1"/>
  <c r="W1543" i="4"/>
  <c r="W1544" i="4"/>
  <c r="W1545" i="4"/>
  <c r="W1546" i="4"/>
  <c r="W1547" i="4"/>
  <c r="W1548" i="4"/>
  <c r="W1551" i="4"/>
  <c r="W1552" i="4"/>
  <c r="W1553" i="4"/>
  <c r="W1554" i="4"/>
  <c r="W1555" i="4"/>
  <c r="W1556" i="4"/>
  <c r="Z1556" i="4" s="1"/>
  <c r="W1557" i="4"/>
  <c r="Z1557" i="4" s="1"/>
  <c r="W1558" i="4"/>
  <c r="W1559" i="4"/>
  <c r="W1560" i="4"/>
  <c r="W1563" i="4"/>
  <c r="W1564" i="4"/>
  <c r="W1565" i="4"/>
  <c r="W1566" i="4"/>
  <c r="W1567" i="4"/>
  <c r="W1568" i="4"/>
  <c r="W1569" i="4"/>
  <c r="W1570" i="4"/>
  <c r="Z1570" i="4" s="1"/>
  <c r="W1571" i="4"/>
  <c r="W1572" i="4"/>
  <c r="W1575" i="4"/>
  <c r="W1576" i="4"/>
  <c r="W1577" i="4"/>
  <c r="W1578" i="4"/>
  <c r="W1579" i="4"/>
  <c r="W1580" i="4"/>
  <c r="W1581" i="4"/>
  <c r="W1582" i="4"/>
  <c r="W1583" i="4"/>
  <c r="W1584" i="4"/>
  <c r="Z1584" i="4" s="1"/>
  <c r="W1587" i="4"/>
  <c r="Z1587" i="4" s="1"/>
  <c r="W1588" i="4"/>
  <c r="W1589" i="4"/>
  <c r="W1590" i="4"/>
  <c r="W1591" i="4"/>
  <c r="W1592" i="4"/>
  <c r="W1593" i="4"/>
  <c r="W1594" i="4"/>
  <c r="W1595" i="4"/>
  <c r="W1596" i="4"/>
  <c r="W1599" i="4"/>
  <c r="W1600" i="4"/>
  <c r="Z1600" i="4" s="1"/>
  <c r="W1601" i="4"/>
  <c r="Z1601" i="4" s="1"/>
  <c r="W1602" i="4"/>
  <c r="W1603" i="4"/>
  <c r="W1604" i="4"/>
  <c r="W1605" i="4"/>
  <c r="W1606" i="4"/>
  <c r="W1607" i="4"/>
  <c r="W1608" i="4"/>
  <c r="W1611" i="4"/>
  <c r="W1612" i="4"/>
  <c r="Z1612" i="4" s="1"/>
  <c r="W1613" i="4"/>
  <c r="W1614" i="4"/>
  <c r="Z1614" i="4" s="1"/>
  <c r="W1615" i="4"/>
  <c r="W1616" i="4"/>
  <c r="W1617" i="4"/>
  <c r="W1618" i="4"/>
  <c r="W1619" i="4"/>
  <c r="W1620" i="4"/>
  <c r="W1623" i="4"/>
  <c r="W1624" i="4"/>
  <c r="W1625" i="4"/>
  <c r="W1626" i="4"/>
  <c r="W1627" i="4"/>
  <c r="W1628" i="4"/>
  <c r="Z1628" i="4" s="1"/>
  <c r="W1629" i="4"/>
  <c r="W1630" i="4"/>
  <c r="W1631" i="4"/>
  <c r="W1632" i="4"/>
  <c r="W1635" i="4"/>
  <c r="W1636" i="4"/>
  <c r="W1637" i="4"/>
  <c r="W1638" i="4"/>
  <c r="W1639" i="4"/>
  <c r="W1640" i="4"/>
  <c r="W1641" i="4"/>
  <c r="W1642" i="4"/>
  <c r="Z1642" i="4" s="1"/>
  <c r="W1643" i="4"/>
  <c r="W1644" i="4"/>
  <c r="W1647" i="4"/>
  <c r="W1648" i="4"/>
  <c r="W1649" i="4"/>
  <c r="W1650" i="4"/>
  <c r="W1651" i="4"/>
  <c r="W1652" i="4"/>
  <c r="W1653" i="4"/>
  <c r="W1654" i="4"/>
  <c r="W1655" i="4"/>
  <c r="W1656" i="4"/>
  <c r="Z1656" i="4" s="1"/>
  <c r="W1659" i="4"/>
  <c r="W1660" i="4"/>
  <c r="W1661" i="4"/>
  <c r="W1662" i="4"/>
  <c r="W1663" i="4"/>
  <c r="W1664" i="4"/>
  <c r="W1665" i="4"/>
  <c r="W1666" i="4"/>
  <c r="W1667" i="4"/>
  <c r="W1668" i="4"/>
  <c r="W1671" i="4"/>
  <c r="W1672" i="4"/>
  <c r="Z1672" i="4" s="1"/>
  <c r="W1673" i="4"/>
  <c r="W1674" i="4"/>
  <c r="W1675" i="4"/>
  <c r="W1676" i="4"/>
  <c r="W1677" i="4"/>
  <c r="W1678" i="4"/>
  <c r="W1679" i="4"/>
  <c r="W1680" i="4"/>
  <c r="W1683" i="4"/>
  <c r="W1684" i="4"/>
  <c r="Z1684" i="4" s="1"/>
  <c r="W1685" i="4"/>
  <c r="W1686" i="4"/>
  <c r="Z1686" i="4" s="1"/>
  <c r="W1687" i="4"/>
  <c r="W1688" i="4"/>
  <c r="W1689" i="4"/>
  <c r="W1690" i="4"/>
  <c r="W1691" i="4"/>
  <c r="W1692" i="4"/>
  <c r="W1695" i="4"/>
  <c r="W1696" i="4"/>
  <c r="W1697" i="4"/>
  <c r="W1698" i="4"/>
  <c r="W1699" i="4"/>
  <c r="W1700" i="4"/>
  <c r="Z1700" i="4" s="1"/>
  <c r="W1701" i="4"/>
  <c r="W1702" i="4"/>
  <c r="W1703" i="4"/>
  <c r="W1704" i="4"/>
  <c r="W1707" i="4"/>
  <c r="W1708" i="4"/>
  <c r="W1709" i="4"/>
  <c r="W1710" i="4"/>
  <c r="W1711" i="4"/>
  <c r="W1712" i="4"/>
  <c r="W1713" i="4"/>
  <c r="W1714" i="4"/>
  <c r="Z1714" i="4" s="1"/>
  <c r="W1715" i="4"/>
  <c r="W1716" i="4"/>
  <c r="W1719" i="4"/>
  <c r="W1720" i="4"/>
  <c r="W1721" i="4"/>
  <c r="W1722" i="4"/>
  <c r="W1723" i="4"/>
  <c r="W1724" i="4"/>
  <c r="W1725" i="4"/>
  <c r="W1726" i="4"/>
  <c r="W1727" i="4"/>
  <c r="W1728" i="4"/>
  <c r="Z1728" i="4" s="1"/>
  <c r="W1731" i="4"/>
  <c r="Z1731" i="4" s="1"/>
  <c r="W1732" i="4"/>
  <c r="W1733" i="4"/>
  <c r="W1734" i="4"/>
  <c r="W1735" i="4"/>
  <c r="W1736" i="4"/>
  <c r="W1737" i="4"/>
  <c r="W1738" i="4"/>
  <c r="W1739" i="4"/>
  <c r="W1740" i="4"/>
  <c r="W1743" i="4"/>
  <c r="W1744" i="4"/>
  <c r="Z1744" i="4" s="1"/>
  <c r="W1745" i="4"/>
  <c r="Z1745" i="4" s="1"/>
  <c r="W1746" i="4"/>
  <c r="W1747" i="4"/>
  <c r="W1748" i="4"/>
  <c r="W1749" i="4"/>
  <c r="W1750" i="4"/>
  <c r="W1751" i="4"/>
  <c r="W1752" i="4"/>
  <c r="W1755" i="4"/>
  <c r="W1756" i="4"/>
  <c r="Z1756" i="4" s="1"/>
  <c r="W1757" i="4"/>
  <c r="W1758" i="4"/>
  <c r="Z1758" i="4" s="1"/>
  <c r="W1759" i="4"/>
  <c r="Z1759" i="4" s="1"/>
  <c r="W1760" i="4"/>
  <c r="W1761" i="4"/>
  <c r="W1762" i="4"/>
  <c r="W1763" i="4"/>
  <c r="W1764" i="4"/>
  <c r="W1767" i="4"/>
  <c r="W1768" i="4"/>
  <c r="W1769" i="4"/>
  <c r="W1770" i="4"/>
  <c r="W1771" i="4"/>
  <c r="W1772" i="4"/>
  <c r="Z1772" i="4" s="1"/>
  <c r="W1773" i="4"/>
  <c r="Z1773" i="4" s="1"/>
  <c r="W1774" i="4"/>
  <c r="W1775" i="4"/>
  <c r="W1776" i="4"/>
  <c r="W1779" i="4"/>
  <c r="W1780" i="4"/>
  <c r="W1781" i="4"/>
  <c r="W1782" i="4"/>
  <c r="W1783" i="4"/>
  <c r="W1784" i="4"/>
  <c r="W1785" i="4"/>
  <c r="W1786" i="4"/>
  <c r="W1787" i="4"/>
  <c r="W1788" i="4"/>
  <c r="W1791" i="4"/>
  <c r="W1792" i="4"/>
  <c r="W1793" i="4"/>
  <c r="W1794" i="4"/>
  <c r="W1795" i="4"/>
  <c r="W1796" i="4"/>
  <c r="W1797" i="4"/>
  <c r="W1798" i="4"/>
  <c r="W1799" i="4"/>
  <c r="W1800" i="4"/>
  <c r="W1803" i="4"/>
  <c r="W1804" i="4"/>
  <c r="W1805" i="4"/>
  <c r="W1806" i="4"/>
  <c r="W1807" i="4"/>
  <c r="W1808" i="4"/>
  <c r="W1809" i="4"/>
  <c r="W1810" i="4"/>
  <c r="W1811" i="4"/>
  <c r="W1812" i="4"/>
  <c r="W1815" i="4"/>
  <c r="W1816" i="4"/>
  <c r="Z1816" i="4" s="1"/>
  <c r="W1817" i="4"/>
  <c r="X1817" i="4" s="1"/>
  <c r="Y1817" i="4" s="1"/>
  <c r="W1818" i="4"/>
  <c r="W1819" i="4"/>
  <c r="W1820" i="4"/>
  <c r="W1821" i="4"/>
  <c r="W1822" i="4"/>
  <c r="W1823" i="4"/>
  <c r="W1824" i="4"/>
  <c r="W1827" i="4"/>
  <c r="W1828" i="4"/>
  <c r="Z1828" i="4" s="1"/>
  <c r="W1829" i="4"/>
  <c r="W1830" i="4"/>
  <c r="Z1830" i="4" s="1"/>
  <c r="W1831" i="4"/>
  <c r="X1831" i="4" s="1"/>
  <c r="Y1831" i="4" s="1"/>
  <c r="W1832" i="4"/>
  <c r="W1833" i="4"/>
  <c r="W1834" i="4"/>
  <c r="W1835" i="4"/>
  <c r="W1836" i="4"/>
  <c r="W1839" i="4"/>
  <c r="W1840" i="4"/>
  <c r="W1841" i="4"/>
  <c r="W1842" i="4"/>
  <c r="W1843" i="4"/>
  <c r="W1844" i="4"/>
  <c r="Z1844" i="4" s="1"/>
  <c r="W1845" i="4"/>
  <c r="W1846" i="4"/>
  <c r="W1847" i="4"/>
  <c r="W1848" i="4"/>
  <c r="W1851" i="4"/>
  <c r="W1852" i="4"/>
  <c r="W1853" i="4"/>
  <c r="W1854" i="4"/>
  <c r="W1855" i="4"/>
  <c r="W1856" i="4"/>
  <c r="W1857" i="4"/>
  <c r="W1858" i="4"/>
  <c r="Z1858" i="4" s="1"/>
  <c r="W1859" i="4"/>
  <c r="W1860" i="4"/>
  <c r="W1863" i="4"/>
  <c r="W1864" i="4"/>
  <c r="W1865" i="4"/>
  <c r="W1866" i="4"/>
  <c r="W1867" i="4"/>
  <c r="W1868" i="4"/>
  <c r="W1869" i="4"/>
  <c r="W1870" i="4"/>
  <c r="W1871" i="4"/>
  <c r="W1872" i="4"/>
  <c r="Z1872" i="4" s="1"/>
  <c r="W1875" i="4"/>
  <c r="Z1875" i="4" s="1"/>
  <c r="W1876" i="4"/>
  <c r="W1877" i="4"/>
  <c r="W1878" i="4"/>
  <c r="W1879" i="4"/>
  <c r="W1880" i="4"/>
  <c r="W1881" i="4"/>
  <c r="W1882" i="4"/>
  <c r="W1883" i="4"/>
  <c r="W1884" i="4"/>
  <c r="W1887" i="4"/>
  <c r="W1888" i="4"/>
  <c r="Z1888" i="4" s="1"/>
  <c r="W1889" i="4"/>
  <c r="Z1889" i="4" s="1"/>
  <c r="W1890" i="4"/>
  <c r="W1891" i="4"/>
  <c r="W1892" i="4"/>
  <c r="W1893" i="4"/>
  <c r="W1894" i="4"/>
  <c r="W1895" i="4"/>
  <c r="W1896" i="4"/>
  <c r="W1899" i="4"/>
  <c r="W1900" i="4"/>
  <c r="Z1900" i="4" s="1"/>
  <c r="W1901" i="4"/>
  <c r="W1902" i="4"/>
  <c r="Z1902" i="4" s="1"/>
  <c r="W1903" i="4"/>
  <c r="Z1903" i="4" s="1"/>
  <c r="W1904" i="4"/>
  <c r="W1905" i="4"/>
  <c r="W1906" i="4"/>
  <c r="W1907" i="4"/>
  <c r="W1908" i="4"/>
  <c r="W1911" i="4"/>
  <c r="W1912" i="4"/>
  <c r="W1913" i="4"/>
  <c r="W1914" i="4"/>
  <c r="W1915" i="4"/>
  <c r="W1916" i="4"/>
  <c r="Z1916" i="4" s="1"/>
  <c r="W1917" i="4"/>
  <c r="Z1917" i="4" s="1"/>
  <c r="W1918" i="4"/>
  <c r="W1919" i="4"/>
  <c r="W1920" i="4"/>
  <c r="W1923" i="4"/>
  <c r="W1924" i="4"/>
  <c r="W1925" i="4"/>
  <c r="W1926" i="4"/>
  <c r="W1927" i="4"/>
  <c r="W1928" i="4"/>
  <c r="W1929" i="4"/>
  <c r="W1930" i="4"/>
  <c r="Z1930" i="4" s="1"/>
  <c r="W1931" i="4"/>
  <c r="Z1931" i="4" s="1"/>
  <c r="W1932" i="4"/>
  <c r="W1935" i="4"/>
  <c r="W1936" i="4"/>
  <c r="W1937" i="4"/>
  <c r="W1938" i="4"/>
  <c r="W1939" i="4"/>
  <c r="W1940" i="4"/>
  <c r="W1941" i="4"/>
  <c r="W1942" i="4"/>
  <c r="W1943" i="4"/>
  <c r="W1944" i="4"/>
  <c r="Z1944" i="4" s="1"/>
  <c r="W1947" i="4"/>
  <c r="Z1947" i="4" s="1"/>
  <c r="W1948" i="4"/>
  <c r="W1949" i="4"/>
  <c r="W1950" i="4"/>
  <c r="W1951" i="4"/>
  <c r="W1952" i="4"/>
  <c r="W1953" i="4"/>
  <c r="W1954" i="4"/>
  <c r="W1955" i="4"/>
  <c r="W1956" i="4"/>
  <c r="W1959" i="4"/>
  <c r="W1960" i="4"/>
  <c r="Z1960" i="4" s="1"/>
  <c r="W1961" i="4"/>
  <c r="Z1961" i="4" s="1"/>
  <c r="W1962" i="4"/>
  <c r="W1963" i="4"/>
  <c r="W1964" i="4"/>
  <c r="W1965" i="4"/>
  <c r="W1966" i="4"/>
  <c r="W1967" i="4"/>
  <c r="W1968" i="4"/>
  <c r="W1971" i="4"/>
  <c r="Z1971" i="4" s="1"/>
  <c r="W1972" i="4"/>
  <c r="Z1972" i="4" s="1"/>
  <c r="W1973" i="4"/>
  <c r="W1974" i="4"/>
  <c r="Z1974" i="4" s="1"/>
  <c r="W1975" i="4"/>
  <c r="W1976" i="4"/>
  <c r="W1977" i="4"/>
  <c r="W1978" i="4"/>
  <c r="W1979" i="4"/>
  <c r="W1980" i="4"/>
  <c r="W1983" i="4"/>
  <c r="W1984" i="4"/>
  <c r="Z1984" i="4" s="1"/>
  <c r="W1985" i="4"/>
  <c r="W1986" i="4"/>
  <c r="W1987" i="4"/>
  <c r="W1988" i="4"/>
  <c r="Z1988" i="4" s="1"/>
  <c r="W1989" i="4"/>
  <c r="Z1989" i="4" s="1"/>
  <c r="W1990" i="4"/>
  <c r="W1991" i="4"/>
  <c r="W1992" i="4"/>
  <c r="W1995" i="4"/>
  <c r="W1996" i="4"/>
  <c r="W1997" i="4"/>
  <c r="W1998" i="4"/>
  <c r="W1999" i="4"/>
  <c r="W2000" i="4"/>
  <c r="W2001" i="4"/>
  <c r="W2002" i="4"/>
  <c r="Z2002" i="4" s="1"/>
  <c r="W2003" i="4"/>
  <c r="W2004" i="4"/>
  <c r="W2007" i="4"/>
  <c r="W2008" i="4"/>
  <c r="W2009" i="4"/>
  <c r="W2010" i="4"/>
  <c r="W2011" i="4"/>
  <c r="Z2011" i="4" s="1"/>
  <c r="W2012" i="4"/>
  <c r="W2013" i="4"/>
  <c r="W2014" i="4"/>
  <c r="W2015" i="4"/>
  <c r="W2016" i="4"/>
  <c r="W2019" i="4"/>
  <c r="W2020" i="4"/>
  <c r="W2021" i="4"/>
  <c r="W2022" i="4"/>
  <c r="W2023" i="4"/>
  <c r="Z2023" i="4" s="1"/>
  <c r="W2024" i="4"/>
  <c r="W2025" i="4"/>
  <c r="W2026" i="4"/>
  <c r="W2027" i="4"/>
  <c r="W2028" i="4"/>
  <c r="W2031" i="4"/>
  <c r="W2032" i="4"/>
  <c r="Z2032" i="4" s="1"/>
  <c r="W2033" i="4"/>
  <c r="W2034" i="4"/>
  <c r="W2035" i="4"/>
  <c r="W2036" i="4"/>
  <c r="W2037" i="4"/>
  <c r="W2038" i="4"/>
  <c r="W2039" i="4"/>
  <c r="W2040" i="4"/>
  <c r="Z4" i="4"/>
  <c r="Z5" i="4"/>
  <c r="Z6" i="4"/>
  <c r="Z7" i="4"/>
  <c r="Z8" i="4"/>
  <c r="Z9" i="4"/>
  <c r="Z10" i="4"/>
  <c r="Z11" i="4"/>
  <c r="Z12" i="4"/>
  <c r="Z15" i="4"/>
  <c r="Z18" i="4"/>
  <c r="Z19" i="4"/>
  <c r="Z20" i="4"/>
  <c r="Z21" i="4"/>
  <c r="Z22" i="4"/>
  <c r="Z23" i="4"/>
  <c r="Z24" i="4"/>
  <c r="Z27" i="4"/>
  <c r="Z28" i="4"/>
  <c r="Z29" i="4"/>
  <c r="Z32" i="4"/>
  <c r="Z33" i="4"/>
  <c r="Z34" i="4"/>
  <c r="Z35" i="4"/>
  <c r="Z36" i="4"/>
  <c r="Z39" i="4"/>
  <c r="Z40" i="4"/>
  <c r="Z41" i="4"/>
  <c r="Z42" i="4"/>
  <c r="Z43" i="4"/>
  <c r="Z46" i="4"/>
  <c r="Z47" i="4"/>
  <c r="Z48" i="4"/>
  <c r="Z51" i="4"/>
  <c r="Z52" i="4"/>
  <c r="Z53" i="4"/>
  <c r="Z54" i="4"/>
  <c r="Z55" i="4"/>
  <c r="Z56" i="4"/>
  <c r="Z57" i="4"/>
  <c r="Z60" i="4"/>
  <c r="Z63" i="4"/>
  <c r="Z64" i="4"/>
  <c r="Z65" i="4"/>
  <c r="Z66" i="4"/>
  <c r="Z67" i="4"/>
  <c r="Z68" i="4"/>
  <c r="Z69" i="4"/>
  <c r="Z70" i="4"/>
  <c r="Z71" i="4"/>
  <c r="Z76" i="4"/>
  <c r="Z77" i="4"/>
  <c r="Z78" i="4"/>
  <c r="Z79" i="4"/>
  <c r="Z80" i="4"/>
  <c r="Z81" i="4"/>
  <c r="Z82" i="4"/>
  <c r="Z83" i="4"/>
  <c r="Z84" i="4"/>
  <c r="Z87" i="4"/>
  <c r="Z90" i="4"/>
  <c r="Z91" i="4"/>
  <c r="Z92" i="4"/>
  <c r="Z93" i="4"/>
  <c r="Z94" i="4"/>
  <c r="Z95" i="4"/>
  <c r="Z96" i="4"/>
  <c r="Z99" i="4"/>
  <c r="Z100" i="4"/>
  <c r="Z101" i="4"/>
  <c r="Z104" i="4"/>
  <c r="Z105" i="4"/>
  <c r="Z106" i="4"/>
  <c r="Z107" i="4"/>
  <c r="Z108" i="4"/>
  <c r="Z111" i="4"/>
  <c r="Z112" i="4"/>
  <c r="Z113" i="4"/>
  <c r="Z114" i="4"/>
  <c r="Z115" i="4"/>
  <c r="Z118" i="4"/>
  <c r="Z119" i="4"/>
  <c r="Z120" i="4"/>
  <c r="Z123" i="4"/>
  <c r="Z124" i="4"/>
  <c r="Z125" i="4"/>
  <c r="Z126" i="4"/>
  <c r="Z127" i="4"/>
  <c r="Z128" i="4"/>
  <c r="Z129" i="4"/>
  <c r="Z132" i="4"/>
  <c r="Z135" i="4"/>
  <c r="Z136" i="4"/>
  <c r="Z137" i="4"/>
  <c r="Z138" i="4"/>
  <c r="Z139" i="4"/>
  <c r="Z140" i="4"/>
  <c r="Z141" i="4"/>
  <c r="Z142" i="4"/>
  <c r="Z143" i="4"/>
  <c r="Z148" i="4"/>
  <c r="Z149" i="4"/>
  <c r="Z150" i="4"/>
  <c r="Z151" i="4"/>
  <c r="Z152" i="4"/>
  <c r="Z153" i="4"/>
  <c r="Z154" i="4"/>
  <c r="Z155" i="4"/>
  <c r="Z156" i="4"/>
  <c r="Z162" i="4"/>
  <c r="Z163" i="4"/>
  <c r="Z164" i="4"/>
  <c r="Z165" i="4"/>
  <c r="Z166" i="4"/>
  <c r="Z167" i="4"/>
  <c r="Z168" i="4"/>
  <c r="Z171" i="4"/>
  <c r="Z172" i="4"/>
  <c r="Z173" i="4"/>
  <c r="Z176" i="4"/>
  <c r="Z177" i="4"/>
  <c r="Z178" i="4"/>
  <c r="Z179" i="4"/>
  <c r="Z180" i="4"/>
  <c r="Z183" i="4"/>
  <c r="Z184" i="4"/>
  <c r="Z185" i="4"/>
  <c r="Z186" i="4"/>
  <c r="Z187" i="4"/>
  <c r="Z190" i="4"/>
  <c r="Z191" i="4"/>
  <c r="Z192" i="4"/>
  <c r="Z195" i="4"/>
  <c r="Z196" i="4"/>
  <c r="Z197" i="4"/>
  <c r="Z198" i="4"/>
  <c r="Z199" i="4"/>
  <c r="Z200" i="4"/>
  <c r="Z201" i="4"/>
  <c r="Z204" i="4"/>
  <c r="Z207" i="4"/>
  <c r="Z208" i="4"/>
  <c r="Z209" i="4"/>
  <c r="Z210" i="4"/>
  <c r="Z211" i="4"/>
  <c r="Z212" i="4"/>
  <c r="Z213" i="4"/>
  <c r="Z214" i="4"/>
  <c r="Z215" i="4"/>
  <c r="Z220" i="4"/>
  <c r="Z221" i="4"/>
  <c r="Z222" i="4"/>
  <c r="Z223" i="4"/>
  <c r="Z224" i="4"/>
  <c r="Z225" i="4"/>
  <c r="Z226" i="4"/>
  <c r="Z227" i="4"/>
  <c r="Z228" i="4"/>
  <c r="Z231" i="4"/>
  <c r="Z234" i="4"/>
  <c r="Z235" i="4"/>
  <c r="Z236" i="4"/>
  <c r="Z237" i="4"/>
  <c r="Z238" i="4"/>
  <c r="Z239" i="4"/>
  <c r="Z240" i="4"/>
  <c r="Z243" i="4"/>
  <c r="Z244" i="4"/>
  <c r="Z245" i="4"/>
  <c r="Z248" i="4"/>
  <c r="Z249" i="4"/>
  <c r="Z250" i="4"/>
  <c r="Z251" i="4"/>
  <c r="Z252" i="4"/>
  <c r="Z255" i="4"/>
  <c r="Z256" i="4"/>
  <c r="Z257" i="4"/>
  <c r="Z258" i="4"/>
  <c r="Z259" i="4"/>
  <c r="Z262" i="4"/>
  <c r="Z263" i="4"/>
  <c r="Z264" i="4"/>
  <c r="Z267" i="4"/>
  <c r="Z268" i="4"/>
  <c r="Z269" i="4"/>
  <c r="Z270" i="4"/>
  <c r="Z271" i="4"/>
  <c r="Z272" i="4"/>
  <c r="Z273" i="4"/>
  <c r="Z276" i="4"/>
  <c r="Z279" i="4"/>
  <c r="Z280" i="4"/>
  <c r="Z281" i="4"/>
  <c r="Z282" i="4"/>
  <c r="Z283" i="4"/>
  <c r="Z284" i="4"/>
  <c r="Z285" i="4"/>
  <c r="Z286" i="4"/>
  <c r="Z287" i="4"/>
  <c r="Z292" i="4"/>
  <c r="Z293" i="4"/>
  <c r="Z294" i="4"/>
  <c r="Z295" i="4"/>
  <c r="Z296" i="4"/>
  <c r="Z297" i="4"/>
  <c r="Z298" i="4"/>
  <c r="Z299" i="4"/>
  <c r="Z300" i="4"/>
  <c r="Z303" i="4"/>
  <c r="Z306" i="4"/>
  <c r="Z307" i="4"/>
  <c r="Z308" i="4"/>
  <c r="Z309" i="4"/>
  <c r="Z310" i="4"/>
  <c r="Z311" i="4"/>
  <c r="Z312" i="4"/>
  <c r="Z315" i="4"/>
  <c r="Z316" i="4"/>
  <c r="Z317" i="4"/>
  <c r="Z320" i="4"/>
  <c r="Z321" i="4"/>
  <c r="Z322" i="4"/>
  <c r="Z323" i="4"/>
  <c r="Z324" i="4"/>
  <c r="Z327" i="4"/>
  <c r="Z328" i="4"/>
  <c r="Z329" i="4"/>
  <c r="Z330" i="4"/>
  <c r="Z331" i="4"/>
  <c r="Z334" i="4"/>
  <c r="Z335" i="4"/>
  <c r="Z336" i="4"/>
  <c r="Z339" i="4"/>
  <c r="Z340" i="4"/>
  <c r="Z341" i="4"/>
  <c r="Z343" i="4"/>
  <c r="Z344" i="4"/>
  <c r="Z345" i="4"/>
  <c r="Z348" i="4"/>
  <c r="Z351" i="4"/>
  <c r="Z352" i="4"/>
  <c r="Z353" i="4"/>
  <c r="Z354" i="4"/>
  <c r="Z355" i="4"/>
  <c r="Z356" i="4"/>
  <c r="Z357" i="4"/>
  <c r="Z358" i="4"/>
  <c r="Z359" i="4"/>
  <c r="Z364" i="4"/>
  <c r="Z365" i="4"/>
  <c r="Z366" i="4"/>
  <c r="Z367" i="4"/>
  <c r="Z368" i="4"/>
  <c r="Z369" i="4"/>
  <c r="Z370" i="4"/>
  <c r="Z371" i="4"/>
  <c r="Z372" i="4"/>
  <c r="Z375" i="4"/>
  <c r="Z378" i="4"/>
  <c r="Z379" i="4"/>
  <c r="Z380" i="4"/>
  <c r="Z381" i="4"/>
  <c r="Z382" i="4"/>
  <c r="Z383" i="4"/>
  <c r="Z384" i="4"/>
  <c r="Z387" i="4"/>
  <c r="Z388" i="4"/>
  <c r="Z389" i="4"/>
  <c r="Z392" i="4"/>
  <c r="Z393" i="4"/>
  <c r="Z394" i="4"/>
  <c r="Z395" i="4"/>
  <c r="Z396" i="4"/>
  <c r="Z399" i="4"/>
  <c r="Z400" i="4"/>
  <c r="Z401" i="4"/>
  <c r="Z402" i="4"/>
  <c r="Z403" i="4"/>
  <c r="Z406" i="4"/>
  <c r="Z407" i="4"/>
  <c r="Z408" i="4"/>
  <c r="Z411" i="4"/>
  <c r="Z412" i="4"/>
  <c r="Z413" i="4"/>
  <c r="Z414" i="4"/>
  <c r="Z415" i="4"/>
  <c r="Z416" i="4"/>
  <c r="Z417" i="4"/>
  <c r="Z420" i="4"/>
  <c r="Z423" i="4"/>
  <c r="Z424" i="4"/>
  <c r="Z425" i="4"/>
  <c r="Z426" i="4"/>
  <c r="Z427" i="4"/>
  <c r="Z428" i="4"/>
  <c r="Z429" i="4"/>
  <c r="Z430" i="4"/>
  <c r="Z431" i="4"/>
  <c r="Z436" i="4"/>
  <c r="Z437" i="4"/>
  <c r="Z438" i="4"/>
  <c r="Z439" i="4"/>
  <c r="Z440" i="4"/>
  <c r="Z441" i="4"/>
  <c r="Z442" i="4"/>
  <c r="Z443" i="4"/>
  <c r="Z444" i="4"/>
  <c r="Z447" i="4"/>
  <c r="Z450" i="4"/>
  <c r="Z451" i="4"/>
  <c r="Z452" i="4"/>
  <c r="Z453" i="4"/>
  <c r="Z454" i="4"/>
  <c r="Z455" i="4"/>
  <c r="Z456" i="4"/>
  <c r="Z459" i="4"/>
  <c r="Z460" i="4"/>
  <c r="Z461" i="4"/>
  <c r="Z464" i="4"/>
  <c r="Z465" i="4"/>
  <c r="Z466" i="4"/>
  <c r="Z467" i="4"/>
  <c r="Z468" i="4"/>
  <c r="Z471" i="4"/>
  <c r="Z472" i="4"/>
  <c r="Z473" i="4"/>
  <c r="Z474" i="4"/>
  <c r="Z475" i="4"/>
  <c r="Z478" i="4"/>
  <c r="Z479" i="4"/>
  <c r="Z480" i="4"/>
  <c r="Z483" i="4"/>
  <c r="Z484" i="4"/>
  <c r="Z485" i="4"/>
  <c r="Z486" i="4"/>
  <c r="Z487" i="4"/>
  <c r="Z488" i="4"/>
  <c r="Z489" i="4"/>
  <c r="Z492" i="4"/>
  <c r="Z495" i="4"/>
  <c r="Z496" i="4"/>
  <c r="Z497" i="4"/>
  <c r="Z498" i="4"/>
  <c r="Z499" i="4"/>
  <c r="Z500" i="4"/>
  <c r="Z501" i="4"/>
  <c r="Z502" i="4"/>
  <c r="Z503" i="4"/>
  <c r="Z508" i="4"/>
  <c r="Z509" i="4"/>
  <c r="Z510" i="4"/>
  <c r="Z511" i="4"/>
  <c r="Z512" i="4"/>
  <c r="Z513" i="4"/>
  <c r="Z514" i="4"/>
  <c r="Z515" i="4"/>
  <c r="Z516" i="4"/>
  <c r="Z519" i="4"/>
  <c r="Z522" i="4"/>
  <c r="Z523" i="4"/>
  <c r="Z524" i="4"/>
  <c r="Z525" i="4"/>
  <c r="Z526" i="4"/>
  <c r="Z527" i="4"/>
  <c r="Z528" i="4"/>
  <c r="Z531" i="4"/>
  <c r="Z532" i="4"/>
  <c r="Z533" i="4"/>
  <c r="Z536" i="4"/>
  <c r="Z537" i="4"/>
  <c r="Z538" i="4"/>
  <c r="Z539" i="4"/>
  <c r="Z540" i="4"/>
  <c r="Z543" i="4"/>
  <c r="Z544" i="4"/>
  <c r="Z545" i="4"/>
  <c r="Z546" i="4"/>
  <c r="Z547" i="4"/>
  <c r="Z550" i="4"/>
  <c r="Z551" i="4"/>
  <c r="Z552" i="4"/>
  <c r="Z555" i="4"/>
  <c r="Z556" i="4"/>
  <c r="Z557" i="4"/>
  <c r="Z558" i="4"/>
  <c r="Z559" i="4"/>
  <c r="Z560" i="4"/>
  <c r="Z561" i="4"/>
  <c r="Z564" i="4"/>
  <c r="Z567" i="4"/>
  <c r="Z568" i="4"/>
  <c r="Z569" i="4"/>
  <c r="Z570" i="4"/>
  <c r="Z571" i="4"/>
  <c r="Z572" i="4"/>
  <c r="Z573" i="4"/>
  <c r="Z574" i="4"/>
  <c r="Z575" i="4"/>
  <c r="Z580" i="4"/>
  <c r="Z581" i="4"/>
  <c r="Z582" i="4"/>
  <c r="Z583" i="4"/>
  <c r="Z584" i="4"/>
  <c r="Z585" i="4"/>
  <c r="Z586" i="4"/>
  <c r="Z587" i="4"/>
  <c r="Z588" i="4"/>
  <c r="Z591" i="4"/>
  <c r="Z594" i="4"/>
  <c r="Z595" i="4"/>
  <c r="Z596" i="4"/>
  <c r="Z597" i="4"/>
  <c r="Z598" i="4"/>
  <c r="Z599" i="4"/>
  <c r="Z600" i="4"/>
  <c r="Z603" i="4"/>
  <c r="Z604" i="4"/>
  <c r="Z605" i="4"/>
  <c r="Z608" i="4"/>
  <c r="Z609" i="4"/>
  <c r="Z610" i="4"/>
  <c r="Z611" i="4"/>
  <c r="Z612" i="4"/>
  <c r="Z615" i="4"/>
  <c r="Z616" i="4"/>
  <c r="Z617" i="4"/>
  <c r="Z618" i="4"/>
  <c r="Z619" i="4"/>
  <c r="Z622" i="4"/>
  <c r="Z623" i="4"/>
  <c r="Z624" i="4"/>
  <c r="Z627" i="4"/>
  <c r="Z628" i="4"/>
  <c r="Z629" i="4"/>
  <c r="Z630" i="4"/>
  <c r="Z631" i="4"/>
  <c r="Z632" i="4"/>
  <c r="Z633" i="4"/>
  <c r="Z636" i="4"/>
  <c r="Z639" i="4"/>
  <c r="Z640" i="4"/>
  <c r="Z641" i="4"/>
  <c r="Z642" i="4"/>
  <c r="Z643" i="4"/>
  <c r="Z644" i="4"/>
  <c r="Z645" i="4"/>
  <c r="Z646" i="4"/>
  <c r="Z647" i="4"/>
  <c r="Z652" i="4"/>
  <c r="Z653" i="4"/>
  <c r="Z654" i="4"/>
  <c r="Z655" i="4"/>
  <c r="Z656" i="4"/>
  <c r="Z657" i="4"/>
  <c r="Z658" i="4"/>
  <c r="Z659" i="4"/>
  <c r="Z660" i="4"/>
  <c r="Z663" i="4"/>
  <c r="Z666" i="4"/>
  <c r="Z667" i="4"/>
  <c r="Z668" i="4"/>
  <c r="Z669" i="4"/>
  <c r="Z670" i="4"/>
  <c r="Z671" i="4"/>
  <c r="Z672" i="4"/>
  <c r="Z675" i="4"/>
  <c r="Z676" i="4"/>
  <c r="Z677" i="4"/>
  <c r="Z680" i="4"/>
  <c r="Z681" i="4"/>
  <c r="Z682" i="4"/>
  <c r="Z683" i="4"/>
  <c r="Z684" i="4"/>
  <c r="Z687" i="4"/>
  <c r="Z688" i="4"/>
  <c r="Z689" i="4"/>
  <c r="Z690" i="4"/>
  <c r="Z691" i="4"/>
  <c r="Z694" i="4"/>
  <c r="Z695" i="4"/>
  <c r="Z696" i="4"/>
  <c r="Z699" i="4"/>
  <c r="Z700" i="4"/>
  <c r="Z701" i="4"/>
  <c r="Z702" i="4"/>
  <c r="Z703" i="4"/>
  <c r="Z704" i="4"/>
  <c r="Z705" i="4"/>
  <c r="Z708" i="4"/>
  <c r="Z711" i="4"/>
  <c r="Z712" i="4"/>
  <c r="Z713" i="4"/>
  <c r="Z714" i="4"/>
  <c r="Z715" i="4"/>
  <c r="Z716" i="4"/>
  <c r="Z717" i="4"/>
  <c r="Z718" i="4"/>
  <c r="Z719" i="4"/>
  <c r="Z724" i="4"/>
  <c r="Z725" i="4"/>
  <c r="Z726" i="4"/>
  <c r="Z727" i="4"/>
  <c r="Z728" i="4"/>
  <c r="Z729" i="4"/>
  <c r="Z730" i="4"/>
  <c r="Z731" i="4"/>
  <c r="Z732" i="4"/>
  <c r="Z735" i="4"/>
  <c r="Z738" i="4"/>
  <c r="Z739" i="4"/>
  <c r="Z740" i="4"/>
  <c r="Z741" i="4"/>
  <c r="Z742" i="4"/>
  <c r="Z743" i="4"/>
  <c r="Z744" i="4"/>
  <c r="Z747" i="4"/>
  <c r="Z748" i="4"/>
  <c r="Z749" i="4"/>
  <c r="Z752" i="4"/>
  <c r="Z753" i="4"/>
  <c r="Z754" i="4"/>
  <c r="Z755" i="4"/>
  <c r="Z756" i="4"/>
  <c r="Z759" i="4"/>
  <c r="Z760" i="4"/>
  <c r="Z761" i="4"/>
  <c r="Z762" i="4"/>
  <c r="Z763" i="4"/>
  <c r="Z766" i="4"/>
  <c r="Z767" i="4"/>
  <c r="Z768" i="4"/>
  <c r="Z771" i="4"/>
  <c r="Z772" i="4"/>
  <c r="Z773" i="4"/>
  <c r="Z774" i="4"/>
  <c r="Z775" i="4"/>
  <c r="Z776" i="4"/>
  <c r="Z777" i="4"/>
  <c r="Z780" i="4"/>
  <c r="Z783" i="4"/>
  <c r="Z784" i="4"/>
  <c r="Z785" i="4"/>
  <c r="Z786" i="4"/>
  <c r="Z787" i="4"/>
  <c r="Z788" i="4"/>
  <c r="Z789" i="4"/>
  <c r="Z790" i="4"/>
  <c r="Z791" i="4"/>
  <c r="Z796" i="4"/>
  <c r="Z797" i="4"/>
  <c r="Z798" i="4"/>
  <c r="Z799" i="4"/>
  <c r="Z800" i="4"/>
  <c r="Z801" i="4"/>
  <c r="Z802" i="4"/>
  <c r="Z803" i="4"/>
  <c r="Z804" i="4"/>
  <c r="Z807" i="4"/>
  <c r="Z810" i="4"/>
  <c r="Z811" i="4"/>
  <c r="Z812" i="4"/>
  <c r="Z813" i="4"/>
  <c r="Z814" i="4"/>
  <c r="Z815" i="4"/>
  <c r="Z816" i="4"/>
  <c r="Z819" i="4"/>
  <c r="Z820" i="4"/>
  <c r="Z821" i="4"/>
  <c r="Z824" i="4"/>
  <c r="Z825" i="4"/>
  <c r="Z826" i="4"/>
  <c r="Z827" i="4"/>
  <c r="Z828" i="4"/>
  <c r="Z831" i="4"/>
  <c r="Z832" i="4"/>
  <c r="Z833" i="4"/>
  <c r="Z834" i="4"/>
  <c r="Z835" i="4"/>
  <c r="Z838" i="4"/>
  <c r="Z839" i="4"/>
  <c r="Z840" i="4"/>
  <c r="Z843" i="4"/>
  <c r="Z844" i="4"/>
  <c r="Z845" i="4"/>
  <c r="Z846" i="4"/>
  <c r="Z847" i="4"/>
  <c r="Z848" i="4"/>
  <c r="Z849" i="4"/>
  <c r="Z852" i="4"/>
  <c r="Z855" i="4"/>
  <c r="Z856" i="4"/>
  <c r="Z857" i="4"/>
  <c r="Z858" i="4"/>
  <c r="Z859" i="4"/>
  <c r="Z860" i="4"/>
  <c r="Z861" i="4"/>
  <c r="Z862" i="4"/>
  <c r="Z863" i="4"/>
  <c r="Z868" i="4"/>
  <c r="Z869" i="4"/>
  <c r="Z870" i="4"/>
  <c r="Z871" i="4"/>
  <c r="Z872" i="4"/>
  <c r="Z873" i="4"/>
  <c r="Z874" i="4"/>
  <c r="Z875" i="4"/>
  <c r="Z876" i="4"/>
  <c r="Z879" i="4"/>
  <c r="Z882" i="4"/>
  <c r="Z883" i="4"/>
  <c r="Z884" i="4"/>
  <c r="Z885" i="4"/>
  <c r="Z886" i="4"/>
  <c r="Z887" i="4"/>
  <c r="Z888" i="4"/>
  <c r="Z891" i="4"/>
  <c r="Z892" i="4"/>
  <c r="Z893" i="4"/>
  <c r="Z896" i="4"/>
  <c r="Z897" i="4"/>
  <c r="Z898" i="4"/>
  <c r="Z899" i="4"/>
  <c r="Z900" i="4"/>
  <c r="Z903" i="4"/>
  <c r="Z904" i="4"/>
  <c r="Z905" i="4"/>
  <c r="Z906" i="4"/>
  <c r="Z907" i="4"/>
  <c r="Z910" i="4"/>
  <c r="Z911" i="4"/>
  <c r="Z912" i="4"/>
  <c r="Z915" i="4"/>
  <c r="Z916" i="4"/>
  <c r="Z917" i="4"/>
  <c r="Z918" i="4"/>
  <c r="Z919" i="4"/>
  <c r="Z920" i="4"/>
  <c r="Z921" i="4"/>
  <c r="Z924" i="4"/>
  <c r="Z927" i="4"/>
  <c r="Z928" i="4"/>
  <c r="Z929" i="4"/>
  <c r="Z930" i="4"/>
  <c r="Z931" i="4"/>
  <c r="Z932" i="4"/>
  <c r="Z933" i="4"/>
  <c r="Z934" i="4"/>
  <c r="Z935" i="4"/>
  <c r="Z940" i="4"/>
  <c r="Z941" i="4"/>
  <c r="Z942" i="4"/>
  <c r="Z943" i="4"/>
  <c r="Z944" i="4"/>
  <c r="Z945" i="4"/>
  <c r="Z946" i="4"/>
  <c r="Z947" i="4"/>
  <c r="Z948" i="4"/>
  <c r="Z951" i="4"/>
  <c r="Z954" i="4"/>
  <c r="Z955" i="4"/>
  <c r="Z956" i="4"/>
  <c r="Z957" i="4"/>
  <c r="Z958" i="4"/>
  <c r="Z959" i="4"/>
  <c r="Z960" i="4"/>
  <c r="Z963" i="4"/>
  <c r="Z964" i="4"/>
  <c r="Z965" i="4"/>
  <c r="Z968" i="4"/>
  <c r="Z969" i="4"/>
  <c r="Z970" i="4"/>
  <c r="Z971" i="4"/>
  <c r="Z972" i="4"/>
  <c r="Z975" i="4"/>
  <c r="Z976" i="4"/>
  <c r="Z977" i="4"/>
  <c r="Z978" i="4"/>
  <c r="Z979" i="4"/>
  <c r="Z982" i="4"/>
  <c r="Z983" i="4"/>
  <c r="Z984" i="4"/>
  <c r="Z987" i="4"/>
  <c r="Z988" i="4"/>
  <c r="Z989" i="4"/>
  <c r="Z990" i="4"/>
  <c r="Z991" i="4"/>
  <c r="Z992" i="4"/>
  <c r="Z993" i="4"/>
  <c r="Z996" i="4"/>
  <c r="Z999" i="4"/>
  <c r="Z1000" i="4"/>
  <c r="Z1001" i="4"/>
  <c r="Z1002" i="4"/>
  <c r="Z1003" i="4"/>
  <c r="Z1004" i="4"/>
  <c r="Z1005" i="4"/>
  <c r="Z1006" i="4"/>
  <c r="Z1007" i="4"/>
  <c r="Z1012" i="4"/>
  <c r="Z1013" i="4"/>
  <c r="Z1014" i="4"/>
  <c r="Z1015" i="4"/>
  <c r="Z1016" i="4"/>
  <c r="Z1017" i="4"/>
  <c r="Z1018" i="4"/>
  <c r="Z1019" i="4"/>
  <c r="Z1020" i="4"/>
  <c r="Z1026" i="4"/>
  <c r="Z1027" i="4"/>
  <c r="Z1028" i="4"/>
  <c r="Z1029" i="4"/>
  <c r="Z1030" i="4"/>
  <c r="Z1031" i="4"/>
  <c r="Z1032" i="4"/>
  <c r="Z1035" i="4"/>
  <c r="Z1037" i="4"/>
  <c r="Z1040" i="4"/>
  <c r="Z1041" i="4"/>
  <c r="Z1042" i="4"/>
  <c r="Z1043" i="4"/>
  <c r="Z1044" i="4"/>
  <c r="Z1047" i="4"/>
  <c r="Z1048" i="4"/>
  <c r="Z1049" i="4"/>
  <c r="Z1050" i="4"/>
  <c r="Z1051" i="4"/>
  <c r="Z1054" i="4"/>
  <c r="Z1055" i="4"/>
  <c r="Z1056" i="4"/>
  <c r="Z1059" i="4"/>
  <c r="Z1060" i="4"/>
  <c r="Z1061" i="4"/>
  <c r="Z1062" i="4"/>
  <c r="Z1063" i="4"/>
  <c r="Z1064" i="4"/>
  <c r="Z1065" i="4"/>
  <c r="Z1068" i="4"/>
  <c r="Z1071" i="4"/>
  <c r="Z1072" i="4"/>
  <c r="Z1073" i="4"/>
  <c r="Z1074" i="4"/>
  <c r="Z1075" i="4"/>
  <c r="Z1076" i="4"/>
  <c r="Z1077" i="4"/>
  <c r="Z1078" i="4"/>
  <c r="Z1079" i="4"/>
  <c r="Z1084" i="4"/>
  <c r="Z1085" i="4"/>
  <c r="Z1086" i="4"/>
  <c r="Z1087" i="4"/>
  <c r="Z1088" i="4"/>
  <c r="Z1089" i="4"/>
  <c r="Z1090" i="4"/>
  <c r="Z1091" i="4"/>
  <c r="Z1092" i="4"/>
  <c r="Z1098" i="4"/>
  <c r="Z1099" i="4"/>
  <c r="Z1100" i="4"/>
  <c r="Z1101" i="4"/>
  <c r="Z1102" i="4"/>
  <c r="Z1103" i="4"/>
  <c r="Z1104" i="4"/>
  <c r="Z1107" i="4"/>
  <c r="Z1109" i="4"/>
  <c r="Z1112" i="4"/>
  <c r="Z1113" i="4"/>
  <c r="Z1114" i="4"/>
  <c r="Z1115" i="4"/>
  <c r="Z1116" i="4"/>
  <c r="Z1119" i="4"/>
  <c r="Z1120" i="4"/>
  <c r="Z1121" i="4"/>
  <c r="Z1122" i="4"/>
  <c r="Z1123" i="4"/>
  <c r="Z1126" i="4"/>
  <c r="Z1127" i="4"/>
  <c r="Z1128" i="4"/>
  <c r="Z1131" i="4"/>
  <c r="Z1132" i="4"/>
  <c r="Z1133" i="4"/>
  <c r="Z1134" i="4"/>
  <c r="Z1135" i="4"/>
  <c r="Z1136" i="4"/>
  <c r="Z1137" i="4"/>
  <c r="Z1140" i="4"/>
  <c r="Z1143" i="4"/>
  <c r="Z1144" i="4"/>
  <c r="Z1145" i="4"/>
  <c r="Z1146" i="4"/>
  <c r="Z1147" i="4"/>
  <c r="Z1148" i="4"/>
  <c r="Z1149" i="4"/>
  <c r="Z1150" i="4"/>
  <c r="Z1151" i="4"/>
  <c r="Z1156" i="4"/>
  <c r="Z1157" i="4"/>
  <c r="Z1158" i="4"/>
  <c r="Z1159" i="4"/>
  <c r="Z1160" i="4"/>
  <c r="Z1161" i="4"/>
  <c r="Z1162" i="4"/>
  <c r="Z1163" i="4"/>
  <c r="Z1164" i="4"/>
  <c r="Z1168" i="4"/>
  <c r="Z1170" i="4"/>
  <c r="Z1171" i="4"/>
  <c r="Z1172" i="4"/>
  <c r="Z1173" i="4"/>
  <c r="Z1174" i="4"/>
  <c r="Z1175" i="4"/>
  <c r="Z1176" i="4"/>
  <c r="Z1179" i="4"/>
  <c r="Z1181" i="4"/>
  <c r="Z1184" i="4"/>
  <c r="Z1185" i="4"/>
  <c r="Z1186" i="4"/>
  <c r="Z1187" i="4"/>
  <c r="Z1188" i="4"/>
  <c r="Z1191" i="4"/>
  <c r="Z1192" i="4"/>
  <c r="Z1193" i="4"/>
  <c r="Z1194" i="4"/>
  <c r="Z1195" i="4"/>
  <c r="Z1198" i="4"/>
  <c r="Z1199" i="4"/>
  <c r="Z1200" i="4"/>
  <c r="Z1203" i="4"/>
  <c r="Z1204" i="4"/>
  <c r="Z1205" i="4"/>
  <c r="Z1206" i="4"/>
  <c r="Z1207" i="4"/>
  <c r="Z1208" i="4"/>
  <c r="Z1209" i="4"/>
  <c r="Z1212" i="4"/>
  <c r="Z1215" i="4"/>
  <c r="Z1216" i="4"/>
  <c r="Z1217" i="4"/>
  <c r="Z1218" i="4"/>
  <c r="Z1219" i="4"/>
  <c r="Z1220" i="4"/>
  <c r="Z1221" i="4"/>
  <c r="Z1222" i="4"/>
  <c r="Z1223" i="4"/>
  <c r="Z1228" i="4"/>
  <c r="Z1229" i="4"/>
  <c r="Z1230" i="4"/>
  <c r="Z1231" i="4"/>
  <c r="Z1232" i="4"/>
  <c r="Z1233" i="4"/>
  <c r="Z1234" i="4"/>
  <c r="Z1235" i="4"/>
  <c r="Z1236" i="4"/>
  <c r="Z1242" i="4"/>
  <c r="Z1243" i="4"/>
  <c r="Z1244" i="4"/>
  <c r="Z1245" i="4"/>
  <c r="Z1246" i="4"/>
  <c r="Z1247" i="4"/>
  <c r="Z1248" i="4"/>
  <c r="Z1251" i="4"/>
  <c r="Z1253" i="4"/>
  <c r="Z1256" i="4"/>
  <c r="Z1257" i="4"/>
  <c r="Z1258" i="4"/>
  <c r="Z1259" i="4"/>
  <c r="Z1260" i="4"/>
  <c r="Z1263" i="4"/>
  <c r="Z1264" i="4"/>
  <c r="Z1265" i="4"/>
  <c r="Z1266" i="4"/>
  <c r="Z1267" i="4"/>
  <c r="Z1270" i="4"/>
  <c r="Z1271" i="4"/>
  <c r="Z1272" i="4"/>
  <c r="Z1275" i="4"/>
  <c r="Z1276" i="4"/>
  <c r="Z1277" i="4"/>
  <c r="Z1278" i="4"/>
  <c r="Z1279" i="4"/>
  <c r="Z1280" i="4"/>
  <c r="Z1281" i="4"/>
  <c r="Z1284" i="4"/>
  <c r="Z1287" i="4"/>
  <c r="Z1288" i="4"/>
  <c r="Z1289" i="4"/>
  <c r="Z1290" i="4"/>
  <c r="Z1291" i="4"/>
  <c r="Z1292" i="4"/>
  <c r="Z1293" i="4"/>
  <c r="Z1294" i="4"/>
  <c r="Z1295" i="4"/>
  <c r="Z1300" i="4"/>
  <c r="Z1301" i="4"/>
  <c r="Z1302" i="4"/>
  <c r="Z1303" i="4"/>
  <c r="Z1304" i="4"/>
  <c r="Z1305" i="4"/>
  <c r="Z1306" i="4"/>
  <c r="Z1307" i="4"/>
  <c r="Z1308" i="4"/>
  <c r="Z1314" i="4"/>
  <c r="Z1315" i="4"/>
  <c r="Z1316" i="4"/>
  <c r="Z1317" i="4"/>
  <c r="Z1318" i="4"/>
  <c r="Z1319" i="4"/>
  <c r="Z1320" i="4"/>
  <c r="Z1323" i="4"/>
  <c r="Z1325" i="4"/>
  <c r="Z1328" i="4"/>
  <c r="Z1329" i="4"/>
  <c r="Z1330" i="4"/>
  <c r="Z1331" i="4"/>
  <c r="Z1332" i="4"/>
  <c r="Z1335" i="4"/>
  <c r="Z1336" i="4"/>
  <c r="Z1337" i="4"/>
  <c r="Z1338" i="4"/>
  <c r="Z1339" i="4"/>
  <c r="Z1342" i="4"/>
  <c r="Z1343" i="4"/>
  <c r="Z1344" i="4"/>
  <c r="Z1347" i="4"/>
  <c r="Z1348" i="4"/>
  <c r="Z1349" i="4"/>
  <c r="Z1350" i="4"/>
  <c r="Z1351" i="4"/>
  <c r="Z1352" i="4"/>
  <c r="Z1353" i="4"/>
  <c r="Z1356" i="4"/>
  <c r="Z1359" i="4"/>
  <c r="Z1360" i="4"/>
  <c r="Z1361" i="4"/>
  <c r="Z1362" i="4"/>
  <c r="Z1363" i="4"/>
  <c r="Z1364" i="4"/>
  <c r="Z1365" i="4"/>
  <c r="Z1366" i="4"/>
  <c r="Z1367" i="4"/>
  <c r="Z1372" i="4"/>
  <c r="Z1373" i="4"/>
  <c r="Z1374" i="4"/>
  <c r="Z1375" i="4"/>
  <c r="Z1376" i="4"/>
  <c r="Z1377" i="4"/>
  <c r="Z1378" i="4"/>
  <c r="Z1379" i="4"/>
  <c r="Z1380" i="4"/>
  <c r="Z1386" i="4"/>
  <c r="Z1387" i="4"/>
  <c r="Z1388" i="4"/>
  <c r="Z1389" i="4"/>
  <c r="Z1390" i="4"/>
  <c r="Z1391" i="4"/>
  <c r="Z1392" i="4"/>
  <c r="Z1393" i="4"/>
  <c r="Z1395" i="4"/>
  <c r="Z1397" i="4"/>
  <c r="Z1400" i="4"/>
  <c r="Z1401" i="4"/>
  <c r="Z1402" i="4"/>
  <c r="Z1403" i="4"/>
  <c r="Z1404" i="4"/>
  <c r="Z1405" i="4"/>
  <c r="Z1407" i="4"/>
  <c r="Z1408" i="4"/>
  <c r="Z1409" i="4"/>
  <c r="Z1410" i="4"/>
  <c r="Z1411" i="4"/>
  <c r="Z1414" i="4"/>
  <c r="Z1415" i="4"/>
  <c r="Z1416" i="4"/>
  <c r="Z1417" i="4"/>
  <c r="Z1419" i="4"/>
  <c r="Z1420" i="4"/>
  <c r="Z1421" i="4"/>
  <c r="Z1422" i="4"/>
  <c r="Z1423" i="4"/>
  <c r="Z1424" i="4"/>
  <c r="Z1425" i="4"/>
  <c r="Z1428" i="4"/>
  <c r="Z1429" i="4"/>
  <c r="Z1431" i="4"/>
  <c r="Z1432" i="4"/>
  <c r="Z1433" i="4"/>
  <c r="Z1434" i="4"/>
  <c r="Z1435" i="4"/>
  <c r="Z1436" i="4"/>
  <c r="Z1437" i="4"/>
  <c r="Z1438" i="4"/>
  <c r="Z1439" i="4"/>
  <c r="Z1441" i="4"/>
  <c r="Z1444" i="4"/>
  <c r="Z1445" i="4"/>
  <c r="Z1446" i="4"/>
  <c r="Z1447" i="4"/>
  <c r="Z1448" i="4"/>
  <c r="Z1449" i="4"/>
  <c r="Z1450" i="4"/>
  <c r="Z1451" i="4"/>
  <c r="Z1452" i="4"/>
  <c r="Z1453" i="4"/>
  <c r="Z1456" i="4"/>
  <c r="Z1458" i="4"/>
  <c r="Z1459" i="4"/>
  <c r="Z1460" i="4"/>
  <c r="Z1461" i="4"/>
  <c r="Z1462" i="4"/>
  <c r="Z1463" i="4"/>
  <c r="Z1464" i="4"/>
  <c r="Z1467" i="4"/>
  <c r="Z1469" i="4"/>
  <c r="Z1472" i="4"/>
  <c r="Z1473" i="4"/>
  <c r="Z1474" i="4"/>
  <c r="Z1475" i="4"/>
  <c r="Z1476" i="4"/>
  <c r="Z1479" i="4"/>
  <c r="Z1480" i="4"/>
  <c r="Z1481" i="4"/>
  <c r="Z1482" i="4"/>
  <c r="Z1483" i="4"/>
  <c r="Z1486" i="4"/>
  <c r="Z1487" i="4"/>
  <c r="Z1488" i="4"/>
  <c r="Z1491" i="4"/>
  <c r="Z1492" i="4"/>
  <c r="Z1493" i="4"/>
  <c r="Z1494" i="4"/>
  <c r="Z1495" i="4"/>
  <c r="Z1496" i="4"/>
  <c r="Z1497" i="4"/>
  <c r="Z1500" i="4"/>
  <c r="Z1503" i="4"/>
  <c r="Z1504" i="4"/>
  <c r="Z1505" i="4"/>
  <c r="Z1506" i="4"/>
  <c r="Z1507" i="4"/>
  <c r="Z1508" i="4"/>
  <c r="Z1509" i="4"/>
  <c r="Z1510" i="4"/>
  <c r="Z1511" i="4"/>
  <c r="Z1516" i="4"/>
  <c r="Z1517" i="4"/>
  <c r="Z1518" i="4"/>
  <c r="Z1519" i="4"/>
  <c r="Z1520" i="4"/>
  <c r="Z1521" i="4"/>
  <c r="Z1522" i="4"/>
  <c r="Z1523" i="4"/>
  <c r="Z1524" i="4"/>
  <c r="Z1530" i="4"/>
  <c r="Z1531" i="4"/>
  <c r="Z1532" i="4"/>
  <c r="Z1533" i="4"/>
  <c r="Z1534" i="4"/>
  <c r="Z1535" i="4"/>
  <c r="Z1536" i="4"/>
  <c r="Z1539" i="4"/>
  <c r="Z1541" i="4"/>
  <c r="Z1544" i="4"/>
  <c r="Z1545" i="4"/>
  <c r="Z1546" i="4"/>
  <c r="Z1547" i="4"/>
  <c r="Z1548" i="4"/>
  <c r="Z1551" i="4"/>
  <c r="Z1552" i="4"/>
  <c r="Z1553" i="4"/>
  <c r="Z1554" i="4"/>
  <c r="Z1555" i="4"/>
  <c r="Z1558" i="4"/>
  <c r="Z1559" i="4"/>
  <c r="Z1560" i="4"/>
  <c r="Z1563" i="4"/>
  <c r="Z1564" i="4"/>
  <c r="Z1565" i="4"/>
  <c r="Z1566" i="4"/>
  <c r="Z1567" i="4"/>
  <c r="Z1568" i="4"/>
  <c r="Z1569" i="4"/>
  <c r="Z1572" i="4"/>
  <c r="Z1575" i="4"/>
  <c r="Z1576" i="4"/>
  <c r="Z1577" i="4"/>
  <c r="Z1578" i="4"/>
  <c r="Z1579" i="4"/>
  <c r="Z1580" i="4"/>
  <c r="Z1581" i="4"/>
  <c r="Z1582" i="4"/>
  <c r="Z1583" i="4"/>
  <c r="Z1588" i="4"/>
  <c r="Z1589" i="4"/>
  <c r="Z1590" i="4"/>
  <c r="Z1591" i="4"/>
  <c r="Z1592" i="4"/>
  <c r="Z1593" i="4"/>
  <c r="Z1594" i="4"/>
  <c r="Z1595" i="4"/>
  <c r="Z1596" i="4"/>
  <c r="Z1602" i="4"/>
  <c r="Z1603" i="4"/>
  <c r="Z1604" i="4"/>
  <c r="Z1605" i="4"/>
  <c r="Z1606" i="4"/>
  <c r="Z1607" i="4"/>
  <c r="Z1608" i="4"/>
  <c r="Z1611" i="4"/>
  <c r="Z1613" i="4"/>
  <c r="Z1616" i="4"/>
  <c r="Z1617" i="4"/>
  <c r="Z1618" i="4"/>
  <c r="Z1619" i="4"/>
  <c r="Z1620" i="4"/>
  <c r="Z1623" i="4"/>
  <c r="Z1624" i="4"/>
  <c r="Z1625" i="4"/>
  <c r="Z1626" i="4"/>
  <c r="Z1627" i="4"/>
  <c r="Z1630" i="4"/>
  <c r="Z1631" i="4"/>
  <c r="Z1632" i="4"/>
  <c r="Z1635" i="4"/>
  <c r="Z1636" i="4"/>
  <c r="Z1637" i="4"/>
  <c r="Z1638" i="4"/>
  <c r="Z1639" i="4"/>
  <c r="Z1640" i="4"/>
  <c r="Z1641" i="4"/>
  <c r="Z1644" i="4"/>
  <c r="Z1647" i="4"/>
  <c r="Z1648" i="4"/>
  <c r="Z1649" i="4"/>
  <c r="Z1650" i="4"/>
  <c r="Z1651" i="4"/>
  <c r="Z1652" i="4"/>
  <c r="Z1653" i="4"/>
  <c r="Z1654" i="4"/>
  <c r="Z1655" i="4"/>
  <c r="Z1660" i="4"/>
  <c r="Z1661" i="4"/>
  <c r="Z1662" i="4"/>
  <c r="Z1663" i="4"/>
  <c r="Z1664" i="4"/>
  <c r="Z1665" i="4"/>
  <c r="Z1666" i="4"/>
  <c r="Z1667" i="4"/>
  <c r="Z1668" i="4"/>
  <c r="Z1674" i="4"/>
  <c r="Z1675" i="4"/>
  <c r="Z1676" i="4"/>
  <c r="Z1677" i="4"/>
  <c r="Z1678" i="4"/>
  <c r="Z1679" i="4"/>
  <c r="Z1680" i="4"/>
  <c r="Z1683" i="4"/>
  <c r="Z1685" i="4"/>
  <c r="Z1688" i="4"/>
  <c r="Z1689" i="4"/>
  <c r="Z1690" i="4"/>
  <c r="Z1691" i="4"/>
  <c r="Z1692" i="4"/>
  <c r="Z1695" i="4"/>
  <c r="Z1696" i="4"/>
  <c r="Z1697" i="4"/>
  <c r="Z1698" i="4"/>
  <c r="Z1699" i="4"/>
  <c r="Z1702" i="4"/>
  <c r="Z1703" i="4"/>
  <c r="Z1704" i="4"/>
  <c r="Z1707" i="4"/>
  <c r="Z1708" i="4"/>
  <c r="Z1709" i="4"/>
  <c r="Z1710" i="4"/>
  <c r="Z1711" i="4"/>
  <c r="Z1712" i="4"/>
  <c r="Z1713" i="4"/>
  <c r="Z1716" i="4"/>
  <c r="Z1719" i="4"/>
  <c r="Z1720" i="4"/>
  <c r="Z1721" i="4"/>
  <c r="Z1722" i="4"/>
  <c r="Z1723" i="4"/>
  <c r="Z1724" i="4"/>
  <c r="Z1725" i="4"/>
  <c r="Z1726" i="4"/>
  <c r="Z1727" i="4"/>
  <c r="Z1732" i="4"/>
  <c r="Z1733" i="4"/>
  <c r="Z1734" i="4"/>
  <c r="Z1735" i="4"/>
  <c r="Z1736" i="4"/>
  <c r="Z1737" i="4"/>
  <c r="Z1738" i="4"/>
  <c r="Z1739" i="4"/>
  <c r="Z1740" i="4"/>
  <c r="Z1746" i="4"/>
  <c r="Z1747" i="4"/>
  <c r="Z1748" i="4"/>
  <c r="Z1749" i="4"/>
  <c r="Z1750" i="4"/>
  <c r="Z1751" i="4"/>
  <c r="Z1752" i="4"/>
  <c r="Z1755" i="4"/>
  <c r="Z1757" i="4"/>
  <c r="Z1760" i="4"/>
  <c r="Z1761" i="4"/>
  <c r="Z1762" i="4"/>
  <c r="Z1763" i="4"/>
  <c r="Z1764" i="4"/>
  <c r="Z1767" i="4"/>
  <c r="Z1768" i="4"/>
  <c r="Z1769" i="4"/>
  <c r="Z1770" i="4"/>
  <c r="Z1771" i="4"/>
  <c r="Z1774" i="4"/>
  <c r="Z1775" i="4"/>
  <c r="Z1776" i="4"/>
  <c r="Z1779" i="4"/>
  <c r="Z1780" i="4"/>
  <c r="Z1781" i="4"/>
  <c r="Z1782" i="4"/>
  <c r="Z1783" i="4"/>
  <c r="Z1784" i="4"/>
  <c r="Z1785" i="4"/>
  <c r="Z1786" i="4"/>
  <c r="Z1788" i="4"/>
  <c r="Z1791" i="4"/>
  <c r="Z1792" i="4"/>
  <c r="Z1793" i="4"/>
  <c r="Z1794" i="4"/>
  <c r="Z1795" i="4"/>
  <c r="Z1796" i="4"/>
  <c r="Z1797" i="4"/>
  <c r="Z1798" i="4"/>
  <c r="Z1799" i="4"/>
  <c r="Z1800" i="4"/>
  <c r="Z1804" i="4"/>
  <c r="Z1805" i="4"/>
  <c r="Z1806" i="4"/>
  <c r="Z1807" i="4"/>
  <c r="Z1808" i="4"/>
  <c r="Z1809" i="4"/>
  <c r="Z1810" i="4"/>
  <c r="Z1811" i="4"/>
  <c r="Z1812" i="4"/>
  <c r="Z1818" i="4"/>
  <c r="Z1819" i="4"/>
  <c r="Z1820" i="4"/>
  <c r="Z1821" i="4"/>
  <c r="Z1822" i="4"/>
  <c r="Z1823" i="4"/>
  <c r="Z1824" i="4"/>
  <c r="Z1825" i="4"/>
  <c r="Z1827" i="4"/>
  <c r="Z1829" i="4"/>
  <c r="Z1832" i="4"/>
  <c r="Z1833" i="4"/>
  <c r="Z1834" i="4"/>
  <c r="Z1835" i="4"/>
  <c r="Z1836" i="4"/>
  <c r="Z1837" i="4"/>
  <c r="Z1839" i="4"/>
  <c r="Z1840" i="4"/>
  <c r="Z1841" i="4"/>
  <c r="Z1842" i="4"/>
  <c r="Z1843" i="4"/>
  <c r="Z1846" i="4"/>
  <c r="Z1847" i="4"/>
  <c r="Z1848" i="4"/>
  <c r="Z1849" i="4"/>
  <c r="Z1851" i="4"/>
  <c r="Z1852" i="4"/>
  <c r="Z1853" i="4"/>
  <c r="Z1854" i="4"/>
  <c r="Z1855" i="4"/>
  <c r="Z1856" i="4"/>
  <c r="Z1857" i="4"/>
  <c r="Z1860" i="4"/>
  <c r="Z1861" i="4"/>
  <c r="Z1863" i="4"/>
  <c r="Z1864" i="4"/>
  <c r="Z1865" i="4"/>
  <c r="Z1866" i="4"/>
  <c r="Z1867" i="4"/>
  <c r="Z1868" i="4"/>
  <c r="Z1869" i="4"/>
  <c r="Z1870" i="4"/>
  <c r="Z1871" i="4"/>
  <c r="Z1873" i="4"/>
  <c r="Z1876" i="4"/>
  <c r="Z1877" i="4"/>
  <c r="Z1878" i="4"/>
  <c r="Z1879" i="4"/>
  <c r="Z1880" i="4"/>
  <c r="Z1881" i="4"/>
  <c r="Z1882" i="4"/>
  <c r="Z1883" i="4"/>
  <c r="Z1884" i="4"/>
  <c r="Z1885" i="4"/>
  <c r="Z1890" i="4"/>
  <c r="Z1891" i="4"/>
  <c r="Z1892" i="4"/>
  <c r="Z1893" i="4"/>
  <c r="Z1894" i="4"/>
  <c r="Z1895" i="4"/>
  <c r="Z1896" i="4"/>
  <c r="Z1899" i="4"/>
  <c r="Z1901" i="4"/>
  <c r="Z1904" i="4"/>
  <c r="Z1905" i="4"/>
  <c r="Z1906" i="4"/>
  <c r="Z1907" i="4"/>
  <c r="Z1908" i="4"/>
  <c r="Z1911" i="4"/>
  <c r="Z1912" i="4"/>
  <c r="Z1913" i="4"/>
  <c r="Z1914" i="4"/>
  <c r="Z1918" i="4"/>
  <c r="Z1919" i="4"/>
  <c r="Z1920" i="4"/>
  <c r="Z1923" i="4"/>
  <c r="Z1924" i="4"/>
  <c r="Z1925" i="4"/>
  <c r="Z1926" i="4"/>
  <c r="Z1927" i="4"/>
  <c r="Z1928" i="4"/>
  <c r="Z1929" i="4"/>
  <c r="Z1932" i="4"/>
  <c r="Z1935" i="4"/>
  <c r="Z1936" i="4"/>
  <c r="Z1937" i="4"/>
  <c r="Z1938" i="4"/>
  <c r="Z1939" i="4"/>
  <c r="Z1940" i="4"/>
  <c r="Z1941" i="4"/>
  <c r="Z1942" i="4"/>
  <c r="Z1943" i="4"/>
  <c r="Z1948" i="4"/>
  <c r="Z1949" i="4"/>
  <c r="Z1950" i="4"/>
  <c r="Z1951" i="4"/>
  <c r="Z1952" i="4"/>
  <c r="Z1953" i="4"/>
  <c r="Z1954" i="4"/>
  <c r="Z1955" i="4"/>
  <c r="Z1956" i="4"/>
  <c r="Z1962" i="4"/>
  <c r="Z1963" i="4"/>
  <c r="Z1964" i="4"/>
  <c r="Z1965" i="4"/>
  <c r="Z1966" i="4"/>
  <c r="Z1967" i="4"/>
  <c r="Z1968" i="4"/>
  <c r="Z1973" i="4"/>
  <c r="Z1976" i="4"/>
  <c r="Z1977" i="4"/>
  <c r="Z1978" i="4"/>
  <c r="Z1979" i="4"/>
  <c r="Z1980" i="4"/>
  <c r="Z1983" i="4"/>
  <c r="Z1985" i="4"/>
  <c r="Z1986" i="4"/>
  <c r="Z1987" i="4"/>
  <c r="Z1990" i="4"/>
  <c r="Z1991" i="4"/>
  <c r="Z1992" i="4"/>
  <c r="Z1995" i="4"/>
  <c r="Z1996" i="4"/>
  <c r="Z1997" i="4"/>
  <c r="Z1998" i="4"/>
  <c r="Z1999" i="4"/>
  <c r="Z2000" i="4"/>
  <c r="Z2001" i="4"/>
  <c r="Z2004" i="4"/>
  <c r="Z2007" i="4"/>
  <c r="Z2008" i="4"/>
  <c r="Z2009" i="4"/>
  <c r="Z2010" i="4"/>
  <c r="Z2012" i="4"/>
  <c r="Z2013" i="4"/>
  <c r="Z2014" i="4"/>
  <c r="Z2015" i="4"/>
  <c r="Z2016" i="4"/>
  <c r="Z2020" i="4"/>
  <c r="Z2021" i="4"/>
  <c r="Z2022" i="4"/>
  <c r="Z2024" i="4"/>
  <c r="Z2025" i="4"/>
  <c r="Z2026" i="4"/>
  <c r="Z2027" i="4"/>
  <c r="Z2028" i="4"/>
  <c r="Z2031" i="4"/>
  <c r="Z2034" i="4"/>
  <c r="Z2035" i="4"/>
  <c r="Z2036" i="4"/>
  <c r="Z2037" i="4"/>
  <c r="Z2038" i="4"/>
  <c r="Z2039" i="4"/>
  <c r="Z2040" i="4"/>
  <c r="X4" i="4"/>
  <c r="Y4" i="4" s="1"/>
  <c r="X5" i="4"/>
  <c r="Y5" i="4" s="1"/>
  <c r="X6" i="4"/>
  <c r="Y6" i="4" s="1"/>
  <c r="X7" i="4"/>
  <c r="Y7" i="4" s="1"/>
  <c r="X8" i="4"/>
  <c r="Y8" i="4" s="1"/>
  <c r="X9" i="4"/>
  <c r="Y9" i="4" s="1"/>
  <c r="X10" i="4"/>
  <c r="Y10" i="4" s="1"/>
  <c r="X11" i="4"/>
  <c r="Y11" i="4" s="1"/>
  <c r="X12" i="4"/>
  <c r="X15" i="4"/>
  <c r="Y15" i="4" s="1"/>
  <c r="X16" i="4"/>
  <c r="Y16" i="4" s="1"/>
  <c r="X18" i="4"/>
  <c r="Y18" i="4" s="1"/>
  <c r="X19" i="4"/>
  <c r="Y19" i="4" s="1"/>
  <c r="X20" i="4"/>
  <c r="Y20" i="4" s="1"/>
  <c r="X21" i="4"/>
  <c r="Y21" i="4" s="1"/>
  <c r="X22" i="4"/>
  <c r="Y22" i="4" s="1"/>
  <c r="X23" i="4"/>
  <c r="Y23" i="4" s="1"/>
  <c r="X24" i="4"/>
  <c r="Y24" i="4" s="1"/>
  <c r="X27" i="4"/>
  <c r="X28" i="4"/>
  <c r="Y28" i="4" s="1"/>
  <c r="X29" i="4"/>
  <c r="Y29" i="4" s="1"/>
  <c r="X30" i="4"/>
  <c r="Y30" i="4" s="1"/>
  <c r="X32" i="4"/>
  <c r="Y32" i="4" s="1"/>
  <c r="X33" i="4"/>
  <c r="Y33" i="4" s="1"/>
  <c r="X34" i="4"/>
  <c r="Y34" i="4" s="1"/>
  <c r="X35" i="4"/>
  <c r="Y35" i="4" s="1"/>
  <c r="X36" i="4"/>
  <c r="Y36" i="4" s="1"/>
  <c r="X39" i="4"/>
  <c r="Y39" i="4" s="1"/>
  <c r="X40" i="4"/>
  <c r="Y40" i="4" s="1"/>
  <c r="X41" i="4"/>
  <c r="Y41" i="4" s="1"/>
  <c r="X42" i="4"/>
  <c r="X43" i="4"/>
  <c r="Y43" i="4" s="1"/>
  <c r="X44" i="4"/>
  <c r="X46" i="4"/>
  <c r="Y46" i="4" s="1"/>
  <c r="X47" i="4"/>
  <c r="Y47" i="4" s="1"/>
  <c r="X48" i="4"/>
  <c r="Y48" i="4" s="1"/>
  <c r="X51" i="4"/>
  <c r="Y51" i="4" s="1"/>
  <c r="X52" i="4"/>
  <c r="Y52" i="4" s="1"/>
  <c r="X53" i="4"/>
  <c r="Y53" i="4" s="1"/>
  <c r="X54" i="4"/>
  <c r="Y54" i="4" s="1"/>
  <c r="X55" i="4"/>
  <c r="Y55" i="4" s="1"/>
  <c r="X56" i="4"/>
  <c r="X57" i="4"/>
  <c r="Y57" i="4" s="1"/>
  <c r="X58" i="4"/>
  <c r="Y58" i="4" s="1"/>
  <c r="X60" i="4"/>
  <c r="X63" i="4"/>
  <c r="Y63" i="4" s="1"/>
  <c r="X64" i="4"/>
  <c r="Y64" i="4" s="1"/>
  <c r="X65" i="4"/>
  <c r="Y65" i="4" s="1"/>
  <c r="X66" i="4"/>
  <c r="X67" i="4"/>
  <c r="Y67" i="4" s="1"/>
  <c r="X68" i="4"/>
  <c r="Y68" i="4" s="1"/>
  <c r="X69" i="4"/>
  <c r="Y69" i="4" s="1"/>
  <c r="X70" i="4"/>
  <c r="Y70" i="4" s="1"/>
  <c r="X71" i="4"/>
  <c r="Y71" i="4" s="1"/>
  <c r="X72" i="4"/>
  <c r="Y72" i="4" s="1"/>
  <c r="X76" i="4"/>
  <c r="Y76" i="4" s="1"/>
  <c r="X77" i="4"/>
  <c r="Y77" i="4" s="1"/>
  <c r="X78" i="4"/>
  <c r="Y78" i="4" s="1"/>
  <c r="X79" i="4"/>
  <c r="Y79" i="4" s="1"/>
  <c r="X80" i="4"/>
  <c r="Y80" i="4" s="1"/>
  <c r="X81" i="4"/>
  <c r="Y81" i="4" s="1"/>
  <c r="X82" i="4"/>
  <c r="Y82" i="4" s="1"/>
  <c r="X83" i="4"/>
  <c r="Y83" i="4" s="1"/>
  <c r="X84" i="4"/>
  <c r="X87" i="4"/>
  <c r="Y87" i="4" s="1"/>
  <c r="X88" i="4"/>
  <c r="Y88" i="4" s="1"/>
  <c r="X90" i="4"/>
  <c r="Y90" i="4" s="1"/>
  <c r="X91" i="4"/>
  <c r="Y91" i="4" s="1"/>
  <c r="X92" i="4"/>
  <c r="X93" i="4"/>
  <c r="Y93" i="4" s="1"/>
  <c r="X94" i="4"/>
  <c r="Y94" i="4" s="1"/>
  <c r="X95" i="4"/>
  <c r="Y95" i="4" s="1"/>
  <c r="X96" i="4"/>
  <c r="Y96" i="4" s="1"/>
  <c r="X99" i="4"/>
  <c r="Y99" i="4" s="1"/>
  <c r="X100" i="4"/>
  <c r="Y100" i="4" s="1"/>
  <c r="X101" i="4"/>
  <c r="Y101" i="4" s="1"/>
  <c r="X102" i="4"/>
  <c r="Y102" i="4" s="1"/>
  <c r="X104" i="4"/>
  <c r="Y104" i="4" s="1"/>
  <c r="X105" i="4"/>
  <c r="X106" i="4"/>
  <c r="Y106" i="4" s="1"/>
  <c r="X107" i="4"/>
  <c r="X108" i="4"/>
  <c r="Y108" i="4" s="1"/>
  <c r="X111" i="4"/>
  <c r="Y111" i="4" s="1"/>
  <c r="X112" i="4"/>
  <c r="Y112" i="4" s="1"/>
  <c r="X113" i="4"/>
  <c r="Y113" i="4" s="1"/>
  <c r="X114" i="4"/>
  <c r="Y114" i="4" s="1"/>
  <c r="X115" i="4"/>
  <c r="Y115" i="4" s="1"/>
  <c r="X116" i="4"/>
  <c r="Y116" i="4" s="1"/>
  <c r="X118" i="4"/>
  <c r="Y118" i="4" s="1"/>
  <c r="X119" i="4"/>
  <c r="Y119" i="4" s="1"/>
  <c r="X120" i="4"/>
  <c r="Y120" i="4" s="1"/>
  <c r="X123" i="4"/>
  <c r="Y123" i="4" s="1"/>
  <c r="X124" i="4"/>
  <c r="X125" i="4"/>
  <c r="Y125" i="4" s="1"/>
  <c r="X126" i="4"/>
  <c r="Y126" i="4" s="1"/>
  <c r="X127" i="4"/>
  <c r="Y127" i="4" s="1"/>
  <c r="X128" i="4"/>
  <c r="Y128" i="4" s="1"/>
  <c r="X129" i="4"/>
  <c r="Y129" i="4" s="1"/>
  <c r="X130" i="4"/>
  <c r="Y130" i="4" s="1"/>
  <c r="X132" i="4"/>
  <c r="Y132" i="4" s="1"/>
  <c r="X135" i="4"/>
  <c r="Y135" i="4" s="1"/>
  <c r="X136" i="4"/>
  <c r="Y136" i="4" s="1"/>
  <c r="X137" i="4"/>
  <c r="Y137" i="4" s="1"/>
  <c r="X138" i="4"/>
  <c r="Y138" i="4" s="1"/>
  <c r="X139" i="4"/>
  <c r="Y139" i="4" s="1"/>
  <c r="X140" i="4"/>
  <c r="Y140" i="4" s="1"/>
  <c r="X141" i="4"/>
  <c r="Y141" i="4" s="1"/>
  <c r="X142" i="4"/>
  <c r="Y142" i="4" s="1"/>
  <c r="X143" i="4"/>
  <c r="Y143" i="4" s="1"/>
  <c r="X144" i="4"/>
  <c r="Y144" i="4" s="1"/>
  <c r="X148" i="4"/>
  <c r="Y148" i="4" s="1"/>
  <c r="X149" i="4"/>
  <c r="Y149" i="4" s="1"/>
  <c r="X150" i="4"/>
  <c r="Y150" i="4" s="1"/>
  <c r="X151" i="4"/>
  <c r="Y151" i="4" s="1"/>
  <c r="X152" i="4"/>
  <c r="Y152" i="4" s="1"/>
  <c r="X153" i="4"/>
  <c r="Y153" i="4" s="1"/>
  <c r="X154" i="4"/>
  <c r="Y154" i="4" s="1"/>
  <c r="X155" i="4"/>
  <c r="Y155" i="4" s="1"/>
  <c r="X156" i="4"/>
  <c r="X159" i="4"/>
  <c r="Y159" i="4" s="1"/>
  <c r="X160" i="4"/>
  <c r="Y160" i="4" s="1"/>
  <c r="X162" i="4"/>
  <c r="Y162" i="4" s="1"/>
  <c r="X163" i="4"/>
  <c r="Y163" i="4" s="1"/>
  <c r="X164" i="4"/>
  <c r="Y164" i="4" s="1"/>
  <c r="X165" i="4"/>
  <c r="Y165" i="4" s="1"/>
  <c r="X166" i="4"/>
  <c r="Y166" i="4" s="1"/>
  <c r="X167" i="4"/>
  <c r="Y167" i="4" s="1"/>
  <c r="X168" i="4"/>
  <c r="Y168" i="4" s="1"/>
  <c r="X171" i="4"/>
  <c r="X172" i="4"/>
  <c r="X173" i="4"/>
  <c r="Y173" i="4" s="1"/>
  <c r="X174" i="4"/>
  <c r="Y174" i="4" s="1"/>
  <c r="X176" i="4"/>
  <c r="Y176" i="4" s="1"/>
  <c r="X177" i="4"/>
  <c r="Y177" i="4" s="1"/>
  <c r="X178" i="4"/>
  <c r="Y178" i="4" s="1"/>
  <c r="X179" i="4"/>
  <c r="Y179" i="4" s="1"/>
  <c r="X180" i="4"/>
  <c r="Y180" i="4" s="1"/>
  <c r="X183" i="4"/>
  <c r="Y183" i="4" s="1"/>
  <c r="X184" i="4"/>
  <c r="Y184" i="4" s="1"/>
  <c r="X185" i="4"/>
  <c r="Y185" i="4" s="1"/>
  <c r="X186" i="4"/>
  <c r="X187" i="4"/>
  <c r="Y187" i="4" s="1"/>
  <c r="X188" i="4"/>
  <c r="Y188" i="4" s="1"/>
  <c r="X190" i="4"/>
  <c r="Y190" i="4" s="1"/>
  <c r="X191" i="4"/>
  <c r="Y191" i="4" s="1"/>
  <c r="X192" i="4"/>
  <c r="Y192" i="4" s="1"/>
  <c r="X195" i="4"/>
  <c r="Y195" i="4" s="1"/>
  <c r="X196" i="4"/>
  <c r="Y196" i="4" s="1"/>
  <c r="X197" i="4"/>
  <c r="Y197" i="4" s="1"/>
  <c r="X198" i="4"/>
  <c r="Y198" i="4" s="1"/>
  <c r="X199" i="4"/>
  <c r="Y199" i="4" s="1"/>
  <c r="X200" i="4"/>
  <c r="X201" i="4"/>
  <c r="X202" i="4"/>
  <c r="Y202" i="4" s="1"/>
  <c r="X204" i="4"/>
  <c r="Y204" i="4" s="1"/>
  <c r="X207" i="4"/>
  <c r="Y207" i="4" s="1"/>
  <c r="X208" i="4"/>
  <c r="Y208" i="4" s="1"/>
  <c r="X209" i="4"/>
  <c r="Y209" i="4" s="1"/>
  <c r="X210" i="4"/>
  <c r="X211" i="4"/>
  <c r="Y211" i="4" s="1"/>
  <c r="X212" i="4"/>
  <c r="Y212" i="4" s="1"/>
  <c r="X213" i="4"/>
  <c r="Y213" i="4" s="1"/>
  <c r="X214" i="4"/>
  <c r="Y214" i="4" s="1"/>
  <c r="X215" i="4"/>
  <c r="Y215" i="4" s="1"/>
  <c r="X216" i="4"/>
  <c r="Y216" i="4" s="1"/>
  <c r="X220" i="4"/>
  <c r="Y220" i="4" s="1"/>
  <c r="X221" i="4"/>
  <c r="Y221" i="4" s="1"/>
  <c r="X222" i="4"/>
  <c r="Y222" i="4" s="1"/>
  <c r="X223" i="4"/>
  <c r="X224" i="4"/>
  <c r="Y224" i="4" s="1"/>
  <c r="X225" i="4"/>
  <c r="Y225" i="4" s="1"/>
  <c r="X226" i="4"/>
  <c r="Y226" i="4" s="1"/>
  <c r="X227" i="4"/>
  <c r="Y227" i="4" s="1"/>
  <c r="X228" i="4"/>
  <c r="Y228" i="4" s="1"/>
  <c r="X231" i="4"/>
  <c r="Y231" i="4" s="1"/>
  <c r="X232" i="4"/>
  <c r="Y232" i="4" s="1"/>
  <c r="X234" i="4"/>
  <c r="X235" i="4"/>
  <c r="Y235" i="4" s="1"/>
  <c r="X236" i="4"/>
  <c r="Y236" i="4" s="1"/>
  <c r="X237" i="4"/>
  <c r="Y237" i="4" s="1"/>
  <c r="X238" i="4"/>
  <c r="Y238" i="4" s="1"/>
  <c r="X239" i="4"/>
  <c r="Y239" i="4" s="1"/>
  <c r="X240" i="4"/>
  <c r="Y240" i="4" s="1"/>
  <c r="X243" i="4"/>
  <c r="Y243" i="4" s="1"/>
  <c r="X244" i="4"/>
  <c r="X245" i="4"/>
  <c r="Y245" i="4" s="1"/>
  <c r="X246" i="4"/>
  <c r="Y246" i="4" s="1"/>
  <c r="X248" i="4"/>
  <c r="Y248" i="4" s="1"/>
  <c r="X249" i="4"/>
  <c r="X250" i="4"/>
  <c r="Y250" i="4" s="1"/>
  <c r="X251" i="4"/>
  <c r="Y251" i="4" s="1"/>
  <c r="X252" i="4"/>
  <c r="Y252" i="4" s="1"/>
  <c r="X255" i="4"/>
  <c r="Y255" i="4" s="1"/>
  <c r="X256" i="4"/>
  <c r="Y256" i="4" s="1"/>
  <c r="X257" i="4"/>
  <c r="Y257" i="4" s="1"/>
  <c r="X258" i="4"/>
  <c r="X259" i="4"/>
  <c r="Y259" i="4" s="1"/>
  <c r="X260" i="4"/>
  <c r="Y260" i="4" s="1"/>
  <c r="X262" i="4"/>
  <c r="Y262" i="4" s="1"/>
  <c r="X263" i="4"/>
  <c r="Y263" i="4" s="1"/>
  <c r="X264" i="4"/>
  <c r="X267" i="4"/>
  <c r="Y267" i="4" s="1"/>
  <c r="X268" i="4"/>
  <c r="Y268" i="4" s="1"/>
  <c r="X269" i="4"/>
  <c r="Y269" i="4" s="1"/>
  <c r="X270" i="4"/>
  <c r="Y270" i="4" s="1"/>
  <c r="X271" i="4"/>
  <c r="Y271" i="4" s="1"/>
  <c r="X272" i="4"/>
  <c r="X273" i="4"/>
  <c r="Y273" i="4" s="1"/>
  <c r="X274" i="4"/>
  <c r="Y274" i="4" s="1"/>
  <c r="X276" i="4"/>
  <c r="Y276" i="4" s="1"/>
  <c r="X279" i="4"/>
  <c r="Y279" i="4" s="1"/>
  <c r="X280" i="4"/>
  <c r="Y280" i="4" s="1"/>
  <c r="X281" i="4"/>
  <c r="X282" i="4"/>
  <c r="Y282" i="4" s="1"/>
  <c r="X283" i="4"/>
  <c r="Y283" i="4" s="1"/>
  <c r="X284" i="4"/>
  <c r="Y284" i="4" s="1"/>
  <c r="X285" i="4"/>
  <c r="Y285" i="4" s="1"/>
  <c r="X286" i="4"/>
  <c r="X287" i="4"/>
  <c r="Y287" i="4" s="1"/>
  <c r="X288" i="4"/>
  <c r="X292" i="4"/>
  <c r="Y292" i="4" s="1"/>
  <c r="X293" i="4"/>
  <c r="Y293" i="4" s="1"/>
  <c r="X294" i="4"/>
  <c r="Y294" i="4" s="1"/>
  <c r="X295" i="4"/>
  <c r="Y295" i="4" s="1"/>
  <c r="X296" i="4"/>
  <c r="X297" i="4"/>
  <c r="Y297" i="4" s="1"/>
  <c r="X298" i="4"/>
  <c r="Y298" i="4" s="1"/>
  <c r="X299" i="4"/>
  <c r="Y299" i="4" s="1"/>
  <c r="X300" i="4"/>
  <c r="X303" i="4"/>
  <c r="Y303" i="4" s="1"/>
  <c r="X304" i="4"/>
  <c r="Y304" i="4" s="1"/>
  <c r="X306" i="4"/>
  <c r="Y306" i="4" s="1"/>
  <c r="X307" i="4"/>
  <c r="Y307" i="4" s="1"/>
  <c r="X308" i="4"/>
  <c r="Y308" i="4" s="1"/>
  <c r="X309" i="4"/>
  <c r="Y309" i="4" s="1"/>
  <c r="X310" i="4"/>
  <c r="Y310" i="4" s="1"/>
  <c r="X311" i="4"/>
  <c r="X312" i="4"/>
  <c r="Y312" i="4" s="1"/>
  <c r="X315" i="4"/>
  <c r="X316" i="4"/>
  <c r="Y316" i="4" s="1"/>
  <c r="X317" i="4"/>
  <c r="Y317" i="4" s="1"/>
  <c r="X318" i="4"/>
  <c r="Y318" i="4" s="1"/>
  <c r="X320" i="4"/>
  <c r="Y320" i="4" s="1"/>
  <c r="X321" i="4"/>
  <c r="Y321" i="4" s="1"/>
  <c r="X322" i="4"/>
  <c r="Y322" i="4" s="1"/>
  <c r="X323" i="4"/>
  <c r="Y323" i="4" s="1"/>
  <c r="X324" i="4"/>
  <c r="Y324" i="4" s="1"/>
  <c r="X327" i="4"/>
  <c r="Y327" i="4" s="1"/>
  <c r="X328" i="4"/>
  <c r="X329" i="4"/>
  <c r="Y329" i="4" s="1"/>
  <c r="X330" i="4"/>
  <c r="Y330" i="4" s="1"/>
  <c r="X331" i="4"/>
  <c r="Y331" i="4" s="1"/>
  <c r="X332" i="4"/>
  <c r="Y332" i="4" s="1"/>
  <c r="X334" i="4"/>
  <c r="Y334" i="4" s="1"/>
  <c r="X335" i="4"/>
  <c r="Y335" i="4" s="1"/>
  <c r="X336" i="4"/>
  <c r="Y336" i="4" s="1"/>
  <c r="X339" i="4"/>
  <c r="Y339" i="4" s="1"/>
  <c r="X340" i="4"/>
  <c r="Y340" i="4" s="1"/>
  <c r="X341" i="4"/>
  <c r="Y341" i="4" s="1"/>
  <c r="X342" i="4"/>
  <c r="Y342" i="4" s="1"/>
  <c r="X343" i="4"/>
  <c r="X344" i="4"/>
  <c r="X345" i="4"/>
  <c r="Y345" i="4" s="1"/>
  <c r="X346" i="4"/>
  <c r="Y346" i="4" s="1"/>
  <c r="X348" i="4"/>
  <c r="Y348" i="4" s="1"/>
  <c r="X351" i="4"/>
  <c r="Y351" i="4" s="1"/>
  <c r="X352" i="4"/>
  <c r="Y352" i="4" s="1"/>
  <c r="X353" i="4"/>
  <c r="Y353" i="4" s="1"/>
  <c r="X354" i="4"/>
  <c r="X355" i="4"/>
  <c r="Y355" i="4" s="1"/>
  <c r="X356" i="4"/>
  <c r="Y356" i="4" s="1"/>
  <c r="X357" i="4"/>
  <c r="Y357" i="4" s="1"/>
  <c r="X358" i="4"/>
  <c r="X359" i="4"/>
  <c r="Y359" i="4" s="1"/>
  <c r="X360" i="4"/>
  <c r="Y360" i="4" s="1"/>
  <c r="X364" i="4"/>
  <c r="Y364" i="4" s="1"/>
  <c r="X365" i="4"/>
  <c r="Y365" i="4" s="1"/>
  <c r="X366" i="4"/>
  <c r="Y366" i="4" s="1"/>
  <c r="X367" i="4"/>
  <c r="X368" i="4"/>
  <c r="Y368" i="4" s="1"/>
  <c r="X369" i="4"/>
  <c r="Y369" i="4" s="1"/>
  <c r="X370" i="4"/>
  <c r="Y370" i="4" s="1"/>
  <c r="X371" i="4"/>
  <c r="Y371" i="4" s="1"/>
  <c r="X372" i="4"/>
  <c r="Y372" i="4" s="1"/>
  <c r="X375" i="4"/>
  <c r="X376" i="4"/>
  <c r="Y376" i="4" s="1"/>
  <c r="X378" i="4"/>
  <c r="Y378" i="4" s="1"/>
  <c r="X379" i="4"/>
  <c r="Y379" i="4" s="1"/>
  <c r="X380" i="4"/>
  <c r="X381" i="4"/>
  <c r="Y381" i="4" s="1"/>
  <c r="X382" i="4"/>
  <c r="Y382" i="4" s="1"/>
  <c r="X383" i="4"/>
  <c r="Y383" i="4" s="1"/>
  <c r="X384" i="4"/>
  <c r="Y384" i="4" s="1"/>
  <c r="X387" i="4"/>
  <c r="Y387" i="4" s="1"/>
  <c r="X388" i="4"/>
  <c r="Y388" i="4" s="1"/>
  <c r="X389" i="4"/>
  <c r="Y389" i="4" s="1"/>
  <c r="X390" i="4"/>
  <c r="X392" i="4"/>
  <c r="Y392" i="4" s="1"/>
  <c r="X393" i="4"/>
  <c r="X394" i="4"/>
  <c r="Y394" i="4" s="1"/>
  <c r="X395" i="4"/>
  <c r="Y395" i="4" s="1"/>
  <c r="X396" i="4"/>
  <c r="Y396" i="4" s="1"/>
  <c r="X399" i="4"/>
  <c r="Y399" i="4" s="1"/>
  <c r="X400" i="4"/>
  <c r="Y400" i="4" s="1"/>
  <c r="X401" i="4"/>
  <c r="Y401" i="4" s="1"/>
  <c r="X402" i="4"/>
  <c r="Y402" i="4" s="1"/>
  <c r="X403" i="4"/>
  <c r="Y403" i="4" s="1"/>
  <c r="X404" i="4"/>
  <c r="Y404" i="4" s="1"/>
  <c r="X406" i="4"/>
  <c r="X407" i="4"/>
  <c r="Y407" i="4" s="1"/>
  <c r="X408" i="4"/>
  <c r="Y408" i="4" s="1"/>
  <c r="X411" i="4"/>
  <c r="Y411" i="4" s="1"/>
  <c r="X412" i="4"/>
  <c r="Y412" i="4" s="1"/>
  <c r="X413" i="4"/>
  <c r="Y413" i="4" s="1"/>
  <c r="X414" i="4"/>
  <c r="Y414" i="4" s="1"/>
  <c r="X415" i="4"/>
  <c r="Y415" i="4" s="1"/>
  <c r="X416" i="4"/>
  <c r="X417" i="4"/>
  <c r="Y417" i="4" s="1"/>
  <c r="X418" i="4"/>
  <c r="Y418" i="4" s="1"/>
  <c r="X420" i="4"/>
  <c r="Y420" i="4" s="1"/>
  <c r="X423" i="4"/>
  <c r="Y423" i="4" s="1"/>
  <c r="X424" i="4"/>
  <c r="Y424" i="4" s="1"/>
  <c r="X425" i="4"/>
  <c r="Y425" i="4" s="1"/>
  <c r="X426" i="4"/>
  <c r="Y426" i="4" s="1"/>
  <c r="X427" i="4"/>
  <c r="Y427" i="4" s="1"/>
  <c r="X428" i="4"/>
  <c r="Y428" i="4" s="1"/>
  <c r="X429" i="4"/>
  <c r="Y429" i="4" s="1"/>
  <c r="X430" i="4"/>
  <c r="X431" i="4"/>
  <c r="Y431" i="4" s="1"/>
  <c r="X432" i="4"/>
  <c r="Y432" i="4" s="1"/>
  <c r="X436" i="4"/>
  <c r="Y436" i="4" s="1"/>
  <c r="X437" i="4"/>
  <c r="Y437" i="4" s="1"/>
  <c r="X438" i="4"/>
  <c r="X439" i="4"/>
  <c r="Y439" i="4" s="1"/>
  <c r="X440" i="4"/>
  <c r="Y440" i="4" s="1"/>
  <c r="X441" i="4"/>
  <c r="Y441" i="4" s="1"/>
  <c r="X442" i="4"/>
  <c r="Y442" i="4" s="1"/>
  <c r="X443" i="4"/>
  <c r="Y443" i="4" s="1"/>
  <c r="X444" i="4"/>
  <c r="Y444" i="4" s="1"/>
  <c r="X447" i="4"/>
  <c r="Y447" i="4" s="1"/>
  <c r="X448" i="4"/>
  <c r="Y448" i="4" s="1"/>
  <c r="X450" i="4"/>
  <c r="Y450" i="4" s="1"/>
  <c r="X451" i="4"/>
  <c r="Y451" i="4" s="1"/>
  <c r="X452" i="4"/>
  <c r="Y452" i="4" s="1"/>
  <c r="X453" i="4"/>
  <c r="X454" i="4"/>
  <c r="Y454" i="4" s="1"/>
  <c r="X455" i="4"/>
  <c r="Y455" i="4" s="1"/>
  <c r="X456" i="4"/>
  <c r="Y456" i="4" s="1"/>
  <c r="X459" i="4"/>
  <c r="X460" i="4"/>
  <c r="Y460" i="4" s="1"/>
  <c r="X461" i="4"/>
  <c r="Y461" i="4" s="1"/>
  <c r="X462" i="4"/>
  <c r="Y462" i="4" s="1"/>
  <c r="X464" i="4"/>
  <c r="Y464" i="4" s="1"/>
  <c r="X465" i="4"/>
  <c r="Y465" i="4" s="1"/>
  <c r="X466" i="4"/>
  <c r="Y466" i="4" s="1"/>
  <c r="X467" i="4"/>
  <c r="Y467" i="4" s="1"/>
  <c r="X468" i="4"/>
  <c r="X471" i="4"/>
  <c r="Y471" i="4" s="1"/>
  <c r="X472" i="4"/>
  <c r="X473" i="4"/>
  <c r="Y473" i="4" s="1"/>
  <c r="X474" i="4"/>
  <c r="X475" i="4"/>
  <c r="Y475" i="4" s="1"/>
  <c r="X476" i="4"/>
  <c r="Y476" i="4" s="1"/>
  <c r="X478" i="4"/>
  <c r="Y478" i="4" s="1"/>
  <c r="X479" i="4"/>
  <c r="Y479" i="4" s="1"/>
  <c r="X480" i="4"/>
  <c r="Y480" i="4" s="1"/>
  <c r="X483" i="4"/>
  <c r="Y483" i="4" s="1"/>
  <c r="X484" i="4"/>
  <c r="Y484" i="4" s="1"/>
  <c r="X485" i="4"/>
  <c r="Y485" i="4" s="1"/>
  <c r="X486" i="4"/>
  <c r="Y486" i="4" s="1"/>
  <c r="X487" i="4"/>
  <c r="Y487" i="4" s="1"/>
  <c r="X488" i="4"/>
  <c r="Y488" i="4" s="1"/>
  <c r="X489" i="4"/>
  <c r="Y489" i="4" s="1"/>
  <c r="X490" i="4"/>
  <c r="Y490" i="4" s="1"/>
  <c r="X492" i="4"/>
  <c r="Y492" i="4" s="1"/>
  <c r="X495" i="4"/>
  <c r="Y495" i="4" s="1"/>
  <c r="X496" i="4"/>
  <c r="Y496" i="4" s="1"/>
  <c r="X497" i="4"/>
  <c r="Y497" i="4" s="1"/>
  <c r="X498" i="4"/>
  <c r="X499" i="4"/>
  <c r="Y499" i="4" s="1"/>
  <c r="X500" i="4"/>
  <c r="X501" i="4"/>
  <c r="Y501" i="4" s="1"/>
  <c r="X502" i="4"/>
  <c r="Y502" i="4" s="1"/>
  <c r="X503" i="4"/>
  <c r="Y503" i="4" s="1"/>
  <c r="X504" i="4"/>
  <c r="Y504" i="4" s="1"/>
  <c r="X508" i="4"/>
  <c r="Y508" i="4" s="1"/>
  <c r="X509" i="4"/>
  <c r="Y509" i="4" s="1"/>
  <c r="X510" i="4"/>
  <c r="Y510" i="4" s="1"/>
  <c r="X511" i="4"/>
  <c r="X512" i="4"/>
  <c r="Y512" i="4" s="1"/>
  <c r="X513" i="4"/>
  <c r="Y513" i="4" s="1"/>
  <c r="X514" i="4"/>
  <c r="Y514" i="4" s="1"/>
  <c r="X515" i="4"/>
  <c r="Y515" i="4" s="1"/>
  <c r="X516" i="4"/>
  <c r="Y516" i="4" s="1"/>
  <c r="X519" i="4"/>
  <c r="Y519" i="4" s="1"/>
  <c r="X520" i="4"/>
  <c r="Y520" i="4" s="1"/>
  <c r="X522" i="4"/>
  <c r="Y522" i="4" s="1"/>
  <c r="X523" i="4"/>
  <c r="Y523" i="4" s="1"/>
  <c r="X524" i="4"/>
  <c r="X525" i="4"/>
  <c r="Y525" i="4" s="1"/>
  <c r="X526" i="4"/>
  <c r="Y526" i="4" s="1"/>
  <c r="X527" i="4"/>
  <c r="Y527" i="4" s="1"/>
  <c r="X528" i="4"/>
  <c r="Y528" i="4" s="1"/>
  <c r="X531" i="4"/>
  <c r="Y531" i="4" s="1"/>
  <c r="X532" i="4"/>
  <c r="X533" i="4"/>
  <c r="Y533" i="4" s="1"/>
  <c r="X534" i="4"/>
  <c r="Y534" i="4" s="1"/>
  <c r="X536" i="4"/>
  <c r="Y536" i="4" s="1"/>
  <c r="X537" i="4"/>
  <c r="X538" i="4"/>
  <c r="Y538" i="4" s="1"/>
  <c r="X539" i="4"/>
  <c r="Y539" i="4" s="1"/>
  <c r="X540" i="4"/>
  <c r="Y540" i="4" s="1"/>
  <c r="X543" i="4"/>
  <c r="Y543" i="4" s="1"/>
  <c r="X544" i="4"/>
  <c r="Y544" i="4" s="1"/>
  <c r="X545" i="4"/>
  <c r="Y545" i="4" s="1"/>
  <c r="X546" i="4"/>
  <c r="X547" i="4"/>
  <c r="X548" i="4"/>
  <c r="Y548" i="4" s="1"/>
  <c r="X550" i="4"/>
  <c r="X551" i="4"/>
  <c r="Y551" i="4" s="1"/>
  <c r="X552" i="4"/>
  <c r="Y552" i="4" s="1"/>
  <c r="X555" i="4"/>
  <c r="Y555" i="4" s="1"/>
  <c r="X556" i="4"/>
  <c r="Y556" i="4" s="1"/>
  <c r="X557" i="4"/>
  <c r="Y557" i="4" s="1"/>
  <c r="X558" i="4"/>
  <c r="Y558" i="4" s="1"/>
  <c r="X559" i="4"/>
  <c r="Y559" i="4" s="1"/>
  <c r="X560" i="4"/>
  <c r="Y560" i="4" s="1"/>
  <c r="X561" i="4"/>
  <c r="Y561" i="4" s="1"/>
  <c r="X562" i="4"/>
  <c r="X564" i="4"/>
  <c r="Y564" i="4" s="1"/>
  <c r="X567" i="4"/>
  <c r="Y567" i="4" s="1"/>
  <c r="X568" i="4"/>
  <c r="Y568" i="4" s="1"/>
  <c r="X569" i="4"/>
  <c r="Y569" i="4" s="1"/>
  <c r="X570" i="4"/>
  <c r="Y570" i="4" s="1"/>
  <c r="X571" i="4"/>
  <c r="Y571" i="4" s="1"/>
  <c r="X572" i="4"/>
  <c r="Y572" i="4" s="1"/>
  <c r="X573" i="4"/>
  <c r="Y573" i="4" s="1"/>
  <c r="X574" i="4"/>
  <c r="Y574" i="4" s="1"/>
  <c r="X575" i="4"/>
  <c r="Y575" i="4" s="1"/>
  <c r="X576" i="4"/>
  <c r="Y576" i="4" s="1"/>
  <c r="X580" i="4"/>
  <c r="Y580" i="4" s="1"/>
  <c r="X581" i="4"/>
  <c r="Y581" i="4" s="1"/>
  <c r="X582" i="4"/>
  <c r="Y582" i="4" s="1"/>
  <c r="X583" i="4"/>
  <c r="Y583" i="4" s="1"/>
  <c r="X584" i="4"/>
  <c r="Y584" i="4" s="1"/>
  <c r="X585" i="4"/>
  <c r="Y585" i="4" s="1"/>
  <c r="X586" i="4"/>
  <c r="Y586" i="4" s="1"/>
  <c r="X587" i="4"/>
  <c r="Y587" i="4" s="1"/>
  <c r="X588" i="4"/>
  <c r="Y588" i="4" s="1"/>
  <c r="X591" i="4"/>
  <c r="Y591" i="4" s="1"/>
  <c r="X592" i="4"/>
  <c r="Y592" i="4" s="1"/>
  <c r="X594" i="4"/>
  <c r="Y594" i="4" s="1"/>
  <c r="X595" i="4"/>
  <c r="Y595" i="4" s="1"/>
  <c r="X596" i="4"/>
  <c r="Y596" i="4" s="1"/>
  <c r="X597" i="4"/>
  <c r="Y597" i="4" s="1"/>
  <c r="X598" i="4"/>
  <c r="Y598" i="4" s="1"/>
  <c r="X599" i="4"/>
  <c r="Y599" i="4" s="1"/>
  <c r="X600" i="4"/>
  <c r="Y600" i="4" s="1"/>
  <c r="X603" i="4"/>
  <c r="X604" i="4"/>
  <c r="X605" i="4"/>
  <c r="Y605" i="4" s="1"/>
  <c r="X606" i="4"/>
  <c r="Y606" i="4" s="1"/>
  <c r="X608" i="4"/>
  <c r="Y608" i="4" s="1"/>
  <c r="X609" i="4"/>
  <c r="Y609" i="4" s="1"/>
  <c r="X610" i="4"/>
  <c r="X611" i="4"/>
  <c r="Y611" i="4" s="1"/>
  <c r="X612" i="4"/>
  <c r="Y612" i="4" s="1"/>
  <c r="X615" i="4"/>
  <c r="Y615" i="4" s="1"/>
  <c r="X616" i="4"/>
  <c r="X617" i="4"/>
  <c r="Y617" i="4" s="1"/>
  <c r="X618" i="4"/>
  <c r="Y618" i="4" s="1"/>
  <c r="X619" i="4"/>
  <c r="Y619" i="4" s="1"/>
  <c r="X620" i="4"/>
  <c r="Y620" i="4" s="1"/>
  <c r="X622" i="4"/>
  <c r="Y622" i="4" s="1"/>
  <c r="X623" i="4"/>
  <c r="Y623" i="4" s="1"/>
  <c r="X624" i="4"/>
  <c r="Y624" i="4" s="1"/>
  <c r="X627" i="4"/>
  <c r="X628" i="4"/>
  <c r="Y628" i="4" s="1"/>
  <c r="X629" i="4"/>
  <c r="Y629" i="4" s="1"/>
  <c r="X630" i="4"/>
  <c r="Y630" i="4" s="1"/>
  <c r="X631" i="4"/>
  <c r="Y631" i="4" s="1"/>
  <c r="X632" i="4"/>
  <c r="X633" i="4"/>
  <c r="Y633" i="4" s="1"/>
  <c r="X634" i="4"/>
  <c r="Y634" i="4" s="1"/>
  <c r="X636" i="4"/>
  <c r="Y636" i="4" s="1"/>
  <c r="X639" i="4"/>
  <c r="Y639" i="4" s="1"/>
  <c r="X640" i="4"/>
  <c r="Y640" i="4" s="1"/>
  <c r="X641" i="4"/>
  <c r="Y641" i="4" s="1"/>
  <c r="X642" i="4"/>
  <c r="X643" i="4"/>
  <c r="Y643" i="4" s="1"/>
  <c r="X644" i="4"/>
  <c r="Y644" i="4" s="1"/>
  <c r="X645" i="4"/>
  <c r="Y645" i="4" s="1"/>
  <c r="X646" i="4"/>
  <c r="X647" i="4"/>
  <c r="Y647" i="4" s="1"/>
  <c r="X648" i="4"/>
  <c r="Y648" i="4" s="1"/>
  <c r="X652" i="4"/>
  <c r="Y652" i="4" s="1"/>
  <c r="X653" i="4"/>
  <c r="Y653" i="4" s="1"/>
  <c r="X654" i="4"/>
  <c r="Y654" i="4" s="1"/>
  <c r="X655" i="4"/>
  <c r="X656" i="4"/>
  <c r="Y656" i="4" s="1"/>
  <c r="X657" i="4"/>
  <c r="X658" i="4"/>
  <c r="Y658" i="4" s="1"/>
  <c r="X659" i="4"/>
  <c r="Y659" i="4" s="1"/>
  <c r="X660" i="4"/>
  <c r="Y660" i="4" s="1"/>
  <c r="X663" i="4"/>
  <c r="Y663" i="4" s="1"/>
  <c r="X664" i="4"/>
  <c r="Y664" i="4" s="1"/>
  <c r="X666" i="4"/>
  <c r="Y666" i="4" s="1"/>
  <c r="X667" i="4"/>
  <c r="Y667" i="4" s="1"/>
  <c r="X668" i="4"/>
  <c r="X669" i="4"/>
  <c r="Y669" i="4" s="1"/>
  <c r="X670" i="4"/>
  <c r="Y670" i="4" s="1"/>
  <c r="X671" i="4"/>
  <c r="Y671" i="4" s="1"/>
  <c r="X672" i="4"/>
  <c r="X675" i="4"/>
  <c r="Y675" i="4" s="1"/>
  <c r="X676" i="4"/>
  <c r="Y676" i="4" s="1"/>
  <c r="X677" i="4"/>
  <c r="Y677" i="4" s="1"/>
  <c r="X678" i="4"/>
  <c r="Y678" i="4" s="1"/>
  <c r="X680" i="4"/>
  <c r="Y680" i="4" s="1"/>
  <c r="X681" i="4"/>
  <c r="X682" i="4"/>
  <c r="Y682" i="4" s="1"/>
  <c r="X683" i="4"/>
  <c r="Y683" i="4" s="1"/>
  <c r="X684" i="4"/>
  <c r="Y684" i="4" s="1"/>
  <c r="X687" i="4"/>
  <c r="Y687" i="4" s="1"/>
  <c r="X688" i="4"/>
  <c r="Y688" i="4" s="1"/>
  <c r="X689" i="4"/>
  <c r="Y689" i="4" s="1"/>
  <c r="X690" i="4"/>
  <c r="Y690" i="4" s="1"/>
  <c r="X691" i="4"/>
  <c r="Y691" i="4" s="1"/>
  <c r="X692" i="4"/>
  <c r="Y692" i="4" s="1"/>
  <c r="X694" i="4"/>
  <c r="X695" i="4"/>
  <c r="Y695" i="4" s="1"/>
  <c r="X696" i="4"/>
  <c r="Y696" i="4" s="1"/>
  <c r="X699" i="4"/>
  <c r="Y699" i="4" s="1"/>
  <c r="X700" i="4"/>
  <c r="Y700" i="4" s="1"/>
  <c r="X701" i="4"/>
  <c r="Y701" i="4" s="1"/>
  <c r="X702" i="4"/>
  <c r="Y702" i="4" s="1"/>
  <c r="X703" i="4"/>
  <c r="Y703" i="4" s="1"/>
  <c r="X704" i="4"/>
  <c r="X705" i="4"/>
  <c r="Y705" i="4" s="1"/>
  <c r="X706" i="4"/>
  <c r="Y706" i="4" s="1"/>
  <c r="X708" i="4"/>
  <c r="Y708" i="4" s="1"/>
  <c r="X711" i="4"/>
  <c r="Y711" i="4" s="1"/>
  <c r="X712" i="4"/>
  <c r="Y712" i="4" s="1"/>
  <c r="X713" i="4"/>
  <c r="Y713" i="4" s="1"/>
  <c r="X714" i="4"/>
  <c r="Y714" i="4" s="1"/>
  <c r="X715" i="4"/>
  <c r="Y715" i="4" s="1"/>
  <c r="X716" i="4"/>
  <c r="Y716" i="4" s="1"/>
  <c r="X717" i="4"/>
  <c r="Y717" i="4" s="1"/>
  <c r="X718" i="4"/>
  <c r="Y718" i="4" s="1"/>
  <c r="X719" i="4"/>
  <c r="X720" i="4"/>
  <c r="Y720" i="4" s="1"/>
  <c r="X724" i="4"/>
  <c r="Y724" i="4" s="1"/>
  <c r="X725" i="4"/>
  <c r="Y725" i="4" s="1"/>
  <c r="X726" i="4"/>
  <c r="Y726" i="4" s="1"/>
  <c r="X727" i="4"/>
  <c r="Y727" i="4" s="1"/>
  <c r="X728" i="4"/>
  <c r="Y728" i="4" s="1"/>
  <c r="X729" i="4"/>
  <c r="Y729" i="4" s="1"/>
  <c r="X730" i="4"/>
  <c r="Y730" i="4" s="1"/>
  <c r="X731" i="4"/>
  <c r="Y731" i="4" s="1"/>
  <c r="X732" i="4"/>
  <c r="Y732" i="4" s="1"/>
  <c r="X735" i="4"/>
  <c r="Y735" i="4" s="1"/>
  <c r="X736" i="4"/>
  <c r="Y736" i="4" s="1"/>
  <c r="X738" i="4"/>
  <c r="Y738" i="4" s="1"/>
  <c r="X739" i="4"/>
  <c r="Y739" i="4" s="1"/>
  <c r="X740" i="4"/>
  <c r="Y740" i="4" s="1"/>
  <c r="X741" i="4"/>
  <c r="Y741" i="4" s="1"/>
  <c r="X742" i="4"/>
  <c r="Y742" i="4" s="1"/>
  <c r="X743" i="4"/>
  <c r="Y743" i="4" s="1"/>
  <c r="X744" i="4"/>
  <c r="Y744" i="4" s="1"/>
  <c r="X747" i="4"/>
  <c r="X748" i="4"/>
  <c r="Y748" i="4" s="1"/>
  <c r="X749" i="4"/>
  <c r="Y749" i="4" s="1"/>
  <c r="X750" i="4"/>
  <c r="Y750" i="4" s="1"/>
  <c r="X752" i="4"/>
  <c r="X753" i="4"/>
  <c r="Y753" i="4" s="1"/>
  <c r="X754" i="4"/>
  <c r="Y754" i="4" s="1"/>
  <c r="X755" i="4"/>
  <c r="Y755" i="4" s="1"/>
  <c r="X756" i="4"/>
  <c r="Y756" i="4" s="1"/>
  <c r="X759" i="4"/>
  <c r="Y759" i="4" s="1"/>
  <c r="X760" i="4"/>
  <c r="X761" i="4"/>
  <c r="Y761" i="4" s="1"/>
  <c r="X762" i="4"/>
  <c r="Y762" i="4" s="1"/>
  <c r="X763" i="4"/>
  <c r="Y763" i="4" s="1"/>
  <c r="X764" i="4"/>
  <c r="Y764" i="4" s="1"/>
  <c r="X766" i="4"/>
  <c r="Y766" i="4" s="1"/>
  <c r="X767" i="4"/>
  <c r="X768" i="4"/>
  <c r="Y768" i="4" s="1"/>
  <c r="X771" i="4"/>
  <c r="Y771" i="4" s="1"/>
  <c r="X772" i="4"/>
  <c r="Y772" i="4" s="1"/>
  <c r="X773" i="4"/>
  <c r="Y773" i="4" s="1"/>
  <c r="X774" i="4"/>
  <c r="Y774" i="4" s="1"/>
  <c r="X775" i="4"/>
  <c r="Y775" i="4" s="1"/>
  <c r="X776" i="4"/>
  <c r="Y776" i="4" s="1"/>
  <c r="X777" i="4"/>
  <c r="Y777" i="4" s="1"/>
  <c r="X778" i="4"/>
  <c r="Y778" i="4" s="1"/>
  <c r="X780" i="4"/>
  <c r="Y780" i="4" s="1"/>
  <c r="X783" i="4"/>
  <c r="Y783" i="4" s="1"/>
  <c r="X784" i="4"/>
  <c r="X785" i="4"/>
  <c r="Y785" i="4" s="1"/>
  <c r="X786" i="4"/>
  <c r="X787" i="4"/>
  <c r="Y787" i="4" s="1"/>
  <c r="X788" i="4"/>
  <c r="Y788" i="4" s="1"/>
  <c r="X789" i="4"/>
  <c r="Y789" i="4" s="1"/>
  <c r="X790" i="4"/>
  <c r="Y790" i="4" s="1"/>
  <c r="X791" i="4"/>
  <c r="Y791" i="4" s="1"/>
  <c r="X792" i="4"/>
  <c r="Y792" i="4" s="1"/>
  <c r="X796" i="4"/>
  <c r="Y796" i="4" s="1"/>
  <c r="X797" i="4"/>
  <c r="Y797" i="4" s="1"/>
  <c r="X798" i="4"/>
  <c r="Y798" i="4" s="1"/>
  <c r="X799" i="4"/>
  <c r="X800" i="4"/>
  <c r="Y800" i="4" s="1"/>
  <c r="X801" i="4"/>
  <c r="Y801" i="4" s="1"/>
  <c r="X802" i="4"/>
  <c r="Y802" i="4" s="1"/>
  <c r="X803" i="4"/>
  <c r="Y803" i="4" s="1"/>
  <c r="X804" i="4"/>
  <c r="Y804" i="4" s="1"/>
  <c r="X807" i="4"/>
  <c r="Y807" i="4" s="1"/>
  <c r="X808" i="4"/>
  <c r="Y808" i="4" s="1"/>
  <c r="X810" i="4"/>
  <c r="Y810" i="4" s="1"/>
  <c r="X811" i="4"/>
  <c r="Y811" i="4" s="1"/>
  <c r="X812" i="4"/>
  <c r="X813" i="4"/>
  <c r="Y813" i="4" s="1"/>
  <c r="X814" i="4"/>
  <c r="X815" i="4"/>
  <c r="Y815" i="4" s="1"/>
  <c r="X816" i="4"/>
  <c r="Y816" i="4" s="1"/>
  <c r="X819" i="4"/>
  <c r="Y819" i="4" s="1"/>
  <c r="X820" i="4"/>
  <c r="Y820" i="4" s="1"/>
  <c r="X821" i="4"/>
  <c r="Y821" i="4" s="1"/>
  <c r="X822" i="4"/>
  <c r="Y822" i="4" s="1"/>
  <c r="X824" i="4"/>
  <c r="Y824" i="4" s="1"/>
  <c r="X825" i="4"/>
  <c r="X826" i="4"/>
  <c r="Y826" i="4" s="1"/>
  <c r="X827" i="4"/>
  <c r="Y827" i="4" s="1"/>
  <c r="X828" i="4"/>
  <c r="Y828" i="4" s="1"/>
  <c r="X831" i="4"/>
  <c r="X832" i="4"/>
  <c r="Y832" i="4" s="1"/>
  <c r="X833" i="4"/>
  <c r="Y833" i="4" s="1"/>
  <c r="X834" i="4"/>
  <c r="Y834" i="4" s="1"/>
  <c r="X835" i="4"/>
  <c r="Y835" i="4" s="1"/>
  <c r="X836" i="4"/>
  <c r="Y836" i="4" s="1"/>
  <c r="X838" i="4"/>
  <c r="X839" i="4"/>
  <c r="Y839" i="4" s="1"/>
  <c r="X840" i="4"/>
  <c r="Y840" i="4" s="1"/>
  <c r="X843" i="4"/>
  <c r="Y843" i="4" s="1"/>
  <c r="X844" i="4"/>
  <c r="Y844" i="4" s="1"/>
  <c r="X845" i="4"/>
  <c r="Y845" i="4" s="1"/>
  <c r="X846" i="4"/>
  <c r="X847" i="4"/>
  <c r="Y847" i="4" s="1"/>
  <c r="X848" i="4"/>
  <c r="Y848" i="4" s="1"/>
  <c r="X849" i="4"/>
  <c r="Y849" i="4" s="1"/>
  <c r="X850" i="4"/>
  <c r="Y850" i="4" s="1"/>
  <c r="X852" i="4"/>
  <c r="Y852" i="4" s="1"/>
  <c r="X855" i="4"/>
  <c r="Y855" i="4" s="1"/>
  <c r="X856" i="4"/>
  <c r="Y856" i="4" s="1"/>
  <c r="X857" i="4"/>
  <c r="Y857" i="4" s="1"/>
  <c r="X858" i="4"/>
  <c r="Y858" i="4" s="1"/>
  <c r="X859" i="4"/>
  <c r="Y859" i="4" s="1"/>
  <c r="X860" i="4"/>
  <c r="Y860" i="4" s="1"/>
  <c r="X861" i="4"/>
  <c r="X862" i="4"/>
  <c r="Y862" i="4" s="1"/>
  <c r="X863" i="4"/>
  <c r="Y863" i="4" s="1"/>
  <c r="X864" i="4"/>
  <c r="Y864" i="4" s="1"/>
  <c r="X868" i="4"/>
  <c r="Y868" i="4" s="1"/>
  <c r="X869" i="4"/>
  <c r="Y869" i="4" s="1"/>
  <c r="X870" i="4"/>
  <c r="Y870" i="4" s="1"/>
  <c r="X871" i="4"/>
  <c r="Y871" i="4" s="1"/>
  <c r="X872" i="4"/>
  <c r="Y872" i="4" s="1"/>
  <c r="X873" i="4"/>
  <c r="Y873" i="4" s="1"/>
  <c r="X874" i="4"/>
  <c r="Y874" i="4" s="1"/>
  <c r="X875" i="4"/>
  <c r="Y875" i="4" s="1"/>
  <c r="X876" i="4"/>
  <c r="X879" i="4"/>
  <c r="Y879" i="4" s="1"/>
  <c r="X880" i="4"/>
  <c r="Y880" i="4" s="1"/>
  <c r="X882" i="4"/>
  <c r="Y882" i="4" s="1"/>
  <c r="X883" i="4"/>
  <c r="Y883" i="4" s="1"/>
  <c r="X884" i="4"/>
  <c r="Y884" i="4" s="1"/>
  <c r="X885" i="4"/>
  <c r="Y885" i="4" s="1"/>
  <c r="X886" i="4"/>
  <c r="Y886" i="4" s="1"/>
  <c r="X887" i="4"/>
  <c r="Y887" i="4" s="1"/>
  <c r="X888" i="4"/>
  <c r="Y888" i="4" s="1"/>
  <c r="X889" i="4"/>
  <c r="Y889" i="4" s="1"/>
  <c r="X891" i="4"/>
  <c r="Y891" i="4" s="1"/>
  <c r="X892" i="4"/>
  <c r="X893" i="4"/>
  <c r="Y893" i="4" s="1"/>
  <c r="X894" i="4"/>
  <c r="Y894" i="4" s="1"/>
  <c r="X896" i="4"/>
  <c r="Y896" i="4" s="1"/>
  <c r="X897" i="4"/>
  <c r="Y897" i="4" s="1"/>
  <c r="X898" i="4"/>
  <c r="Y898" i="4" s="1"/>
  <c r="X899" i="4"/>
  <c r="Y899" i="4" s="1"/>
  <c r="X900" i="4"/>
  <c r="Y900" i="4" s="1"/>
  <c r="X901" i="4"/>
  <c r="Y901" i="4" s="1"/>
  <c r="X903" i="4"/>
  <c r="Y903" i="4" s="1"/>
  <c r="X904" i="4"/>
  <c r="Y904" i="4" s="1"/>
  <c r="X905" i="4"/>
  <c r="Y905" i="4" s="1"/>
  <c r="X906" i="4"/>
  <c r="X907" i="4"/>
  <c r="Y907" i="4" s="1"/>
  <c r="X908" i="4"/>
  <c r="Y908" i="4" s="1"/>
  <c r="X910" i="4"/>
  <c r="Y910" i="4" s="1"/>
  <c r="X911" i="4"/>
  <c r="Y911" i="4" s="1"/>
  <c r="X912" i="4"/>
  <c r="Y912" i="4" s="1"/>
  <c r="X913" i="4"/>
  <c r="Y913" i="4" s="1"/>
  <c r="X915" i="4"/>
  <c r="Y915" i="4" s="1"/>
  <c r="X916" i="4"/>
  <c r="Y916" i="4" s="1"/>
  <c r="X917" i="4"/>
  <c r="Y917" i="4" s="1"/>
  <c r="X918" i="4"/>
  <c r="Y918" i="4" s="1"/>
  <c r="X919" i="4"/>
  <c r="Y919" i="4" s="1"/>
  <c r="X920" i="4"/>
  <c r="X921" i="4"/>
  <c r="Y921" i="4" s="1"/>
  <c r="X922" i="4"/>
  <c r="Y922" i="4" s="1"/>
  <c r="X924" i="4"/>
  <c r="Y924" i="4" s="1"/>
  <c r="X925" i="4"/>
  <c r="Y925" i="4" s="1"/>
  <c r="X927" i="4"/>
  <c r="Y927" i="4" s="1"/>
  <c r="X928" i="4"/>
  <c r="Y928" i="4" s="1"/>
  <c r="X929" i="4"/>
  <c r="Y929" i="4" s="1"/>
  <c r="X930" i="4"/>
  <c r="Y930" i="4" s="1"/>
  <c r="X931" i="4"/>
  <c r="Y931" i="4" s="1"/>
  <c r="X932" i="4"/>
  <c r="Y932" i="4" s="1"/>
  <c r="X933" i="4"/>
  <c r="Y933" i="4" s="1"/>
  <c r="X934" i="4"/>
  <c r="X935" i="4"/>
  <c r="Y935" i="4" s="1"/>
  <c r="X936" i="4"/>
  <c r="Y936" i="4" s="1"/>
  <c r="X937" i="4"/>
  <c r="Y937" i="4" s="1"/>
  <c r="X940" i="4"/>
  <c r="Y940" i="4" s="1"/>
  <c r="X941" i="4"/>
  <c r="Y941" i="4" s="1"/>
  <c r="X942" i="4"/>
  <c r="Y942" i="4" s="1"/>
  <c r="X943" i="4"/>
  <c r="Y943" i="4" s="1"/>
  <c r="X944" i="4"/>
  <c r="Y944" i="4" s="1"/>
  <c r="X945" i="4"/>
  <c r="Y945" i="4" s="1"/>
  <c r="X946" i="4"/>
  <c r="Y946" i="4" s="1"/>
  <c r="X947" i="4"/>
  <c r="Y947" i="4" s="1"/>
  <c r="X948" i="4"/>
  <c r="X949" i="4"/>
  <c r="Y949" i="4" s="1"/>
  <c r="X951" i="4"/>
  <c r="Y951" i="4" s="1"/>
  <c r="X952" i="4"/>
  <c r="Y952" i="4" s="1"/>
  <c r="X954" i="4"/>
  <c r="Y954" i="4" s="1"/>
  <c r="X955" i="4"/>
  <c r="Y955" i="4" s="1"/>
  <c r="X956" i="4"/>
  <c r="Y956" i="4" s="1"/>
  <c r="X957" i="4"/>
  <c r="Y957" i="4" s="1"/>
  <c r="X958" i="4"/>
  <c r="Y958" i="4" s="1"/>
  <c r="X959" i="4"/>
  <c r="Y959" i="4" s="1"/>
  <c r="X960" i="4"/>
  <c r="Y960" i="4" s="1"/>
  <c r="X961" i="4"/>
  <c r="Y961" i="4" s="1"/>
  <c r="X963" i="4"/>
  <c r="X964" i="4"/>
  <c r="Y964" i="4" s="1"/>
  <c r="X965" i="4"/>
  <c r="Y965" i="4" s="1"/>
  <c r="X966" i="4"/>
  <c r="Y966" i="4" s="1"/>
  <c r="X968" i="4"/>
  <c r="Y968" i="4" s="1"/>
  <c r="X969" i="4"/>
  <c r="Y969" i="4" s="1"/>
  <c r="X970" i="4"/>
  <c r="Y970" i="4" s="1"/>
  <c r="X971" i="4"/>
  <c r="Y971" i="4" s="1"/>
  <c r="X972" i="4"/>
  <c r="Y972" i="4" s="1"/>
  <c r="X973" i="4"/>
  <c r="Y973" i="4" s="1"/>
  <c r="X975" i="4"/>
  <c r="Y975" i="4" s="1"/>
  <c r="X976" i="4"/>
  <c r="Y976" i="4" s="1"/>
  <c r="X977" i="4"/>
  <c r="Y977" i="4" s="1"/>
  <c r="X978" i="4"/>
  <c r="Y978" i="4" s="1"/>
  <c r="X979" i="4"/>
  <c r="Y979" i="4" s="1"/>
  <c r="X980" i="4"/>
  <c r="Y980" i="4" s="1"/>
  <c r="X982" i="4"/>
  <c r="Y982" i="4" s="1"/>
  <c r="X983" i="4"/>
  <c r="Y983" i="4" s="1"/>
  <c r="X984" i="4"/>
  <c r="Y984" i="4" s="1"/>
  <c r="X985" i="4"/>
  <c r="Y985" i="4" s="1"/>
  <c r="X987" i="4"/>
  <c r="Y987" i="4" s="1"/>
  <c r="X988" i="4"/>
  <c r="Y988" i="4" s="1"/>
  <c r="X989" i="4"/>
  <c r="Y989" i="4" s="1"/>
  <c r="X990" i="4"/>
  <c r="Y990" i="4" s="1"/>
  <c r="X991" i="4"/>
  <c r="Y991" i="4" s="1"/>
  <c r="X992" i="4"/>
  <c r="Y992" i="4" s="1"/>
  <c r="X993" i="4"/>
  <c r="Y993" i="4" s="1"/>
  <c r="X994" i="4"/>
  <c r="Y994" i="4" s="1"/>
  <c r="X996" i="4"/>
  <c r="Y996" i="4" s="1"/>
  <c r="X997" i="4"/>
  <c r="Y997" i="4" s="1"/>
  <c r="X999" i="4"/>
  <c r="Y999" i="4" s="1"/>
  <c r="X1000" i="4"/>
  <c r="Y1000" i="4" s="1"/>
  <c r="X1001" i="4"/>
  <c r="Y1001" i="4" s="1"/>
  <c r="X1002" i="4"/>
  <c r="Y1002" i="4" s="1"/>
  <c r="X1003" i="4"/>
  <c r="Y1003" i="4" s="1"/>
  <c r="X1004" i="4"/>
  <c r="Y1004" i="4" s="1"/>
  <c r="X1005" i="4"/>
  <c r="X1006" i="4"/>
  <c r="Y1006" i="4" s="1"/>
  <c r="X1007" i="4"/>
  <c r="Y1007" i="4" s="1"/>
  <c r="X1008" i="4"/>
  <c r="Y1008" i="4" s="1"/>
  <c r="X1009" i="4"/>
  <c r="Y1009" i="4" s="1"/>
  <c r="X1012" i="4"/>
  <c r="Y1012" i="4" s="1"/>
  <c r="X1013" i="4"/>
  <c r="Y1013" i="4" s="1"/>
  <c r="X1014" i="4"/>
  <c r="Y1014" i="4" s="1"/>
  <c r="X1015" i="4"/>
  <c r="Y1015" i="4" s="1"/>
  <c r="X1016" i="4"/>
  <c r="Y1016" i="4" s="1"/>
  <c r="X1017" i="4"/>
  <c r="Y1017" i="4" s="1"/>
  <c r="X1018" i="4"/>
  <c r="Y1018" i="4" s="1"/>
  <c r="X1019" i="4"/>
  <c r="X1020" i="4"/>
  <c r="Y1020" i="4" s="1"/>
  <c r="X1021" i="4"/>
  <c r="Y1021" i="4" s="1"/>
  <c r="X1024" i="4"/>
  <c r="Y1024" i="4" s="1"/>
  <c r="X1026" i="4"/>
  <c r="Y1026" i="4" s="1"/>
  <c r="X1027" i="4"/>
  <c r="Y1027" i="4" s="1"/>
  <c r="X1028" i="4"/>
  <c r="Y1028" i="4" s="1"/>
  <c r="X1029" i="4"/>
  <c r="Y1029" i="4" s="1"/>
  <c r="X1030" i="4"/>
  <c r="Y1030" i="4" s="1"/>
  <c r="X1031" i="4"/>
  <c r="Y1031" i="4" s="1"/>
  <c r="X1032" i="4"/>
  <c r="Y1032" i="4" s="1"/>
  <c r="X1033" i="4"/>
  <c r="Y1033" i="4" s="1"/>
  <c r="X1035" i="4"/>
  <c r="X1037" i="4"/>
  <c r="Y1037" i="4" s="1"/>
  <c r="X1038" i="4"/>
  <c r="Y1038" i="4" s="1"/>
  <c r="X1040" i="4"/>
  <c r="Y1040" i="4" s="1"/>
  <c r="X1041" i="4"/>
  <c r="Y1041" i="4" s="1"/>
  <c r="X1042" i="4"/>
  <c r="Y1042" i="4" s="1"/>
  <c r="X1043" i="4"/>
  <c r="Y1043" i="4" s="1"/>
  <c r="X1044" i="4"/>
  <c r="Y1044" i="4" s="1"/>
  <c r="X1045" i="4"/>
  <c r="Y1045" i="4" s="1"/>
  <c r="X1047" i="4"/>
  <c r="Y1047" i="4" s="1"/>
  <c r="X1048" i="4"/>
  <c r="Y1048" i="4" s="1"/>
  <c r="X1049" i="4"/>
  <c r="Y1049" i="4" s="1"/>
  <c r="X1050" i="4"/>
  <c r="X1051" i="4"/>
  <c r="Y1051" i="4" s="1"/>
  <c r="X1052" i="4"/>
  <c r="Y1052" i="4" s="1"/>
  <c r="X1054" i="4"/>
  <c r="Y1054" i="4" s="1"/>
  <c r="X1055" i="4"/>
  <c r="Y1055" i="4" s="1"/>
  <c r="X1056" i="4"/>
  <c r="Y1056" i="4" s="1"/>
  <c r="X1057" i="4"/>
  <c r="Y1057" i="4" s="1"/>
  <c r="X1059" i="4"/>
  <c r="Y1059" i="4" s="1"/>
  <c r="X1060" i="4"/>
  <c r="Y1060" i="4" s="1"/>
  <c r="X1061" i="4"/>
  <c r="Y1061" i="4" s="1"/>
  <c r="X1062" i="4"/>
  <c r="Y1062" i="4" s="1"/>
  <c r="X1063" i="4"/>
  <c r="Y1063" i="4" s="1"/>
  <c r="X1064" i="4"/>
  <c r="X1065" i="4"/>
  <c r="Y1065" i="4" s="1"/>
  <c r="X1066" i="4"/>
  <c r="Y1066" i="4" s="1"/>
  <c r="X1068" i="4"/>
  <c r="Y1068" i="4" s="1"/>
  <c r="X1069" i="4"/>
  <c r="Y1069" i="4" s="1"/>
  <c r="X1071" i="4"/>
  <c r="Y1071" i="4" s="1"/>
  <c r="X1072" i="4"/>
  <c r="Y1072" i="4" s="1"/>
  <c r="X1073" i="4"/>
  <c r="Y1073" i="4" s="1"/>
  <c r="X1074" i="4"/>
  <c r="Y1074" i="4" s="1"/>
  <c r="X1075" i="4"/>
  <c r="Y1075" i="4" s="1"/>
  <c r="X1076" i="4"/>
  <c r="Y1076" i="4" s="1"/>
  <c r="X1077" i="4"/>
  <c r="Y1077" i="4" s="1"/>
  <c r="X1078" i="4"/>
  <c r="X1079" i="4"/>
  <c r="Y1079" i="4" s="1"/>
  <c r="X1080" i="4"/>
  <c r="Y1080" i="4" s="1"/>
  <c r="X1081" i="4"/>
  <c r="Y1081" i="4" s="1"/>
  <c r="X1084" i="4"/>
  <c r="Y1084" i="4" s="1"/>
  <c r="X1085" i="4"/>
  <c r="Y1085" i="4" s="1"/>
  <c r="X1086" i="4"/>
  <c r="Y1086" i="4" s="1"/>
  <c r="X1087" i="4"/>
  <c r="Y1087" i="4" s="1"/>
  <c r="X1088" i="4"/>
  <c r="Y1088" i="4" s="1"/>
  <c r="X1089" i="4"/>
  <c r="Y1089" i="4" s="1"/>
  <c r="X1090" i="4"/>
  <c r="Y1090" i="4" s="1"/>
  <c r="X1091" i="4"/>
  <c r="Y1091" i="4" s="1"/>
  <c r="X1092" i="4"/>
  <c r="Y1092" i="4" s="1"/>
  <c r="X1093" i="4"/>
  <c r="Y1093" i="4" s="1"/>
  <c r="X1096" i="4"/>
  <c r="Y1096" i="4" s="1"/>
  <c r="X1098" i="4"/>
  <c r="Y1098" i="4" s="1"/>
  <c r="X1099" i="4"/>
  <c r="Y1099" i="4" s="1"/>
  <c r="X1100" i="4"/>
  <c r="Y1100" i="4" s="1"/>
  <c r="X1101" i="4"/>
  <c r="Y1101" i="4" s="1"/>
  <c r="X1102" i="4"/>
  <c r="Y1102" i="4" s="1"/>
  <c r="X1103" i="4"/>
  <c r="Y1103" i="4" s="1"/>
  <c r="X1104" i="4"/>
  <c r="Y1104" i="4" s="1"/>
  <c r="X1105" i="4"/>
  <c r="Y1105" i="4" s="1"/>
  <c r="X1107" i="4"/>
  <c r="Y1107" i="4" s="1"/>
  <c r="X1109" i="4"/>
  <c r="AA1109" i="4" s="1"/>
  <c r="X1110" i="4"/>
  <c r="Y1110" i="4" s="1"/>
  <c r="X1112" i="4"/>
  <c r="Y1112" i="4" s="1"/>
  <c r="X1113" i="4"/>
  <c r="Y1113" i="4" s="1"/>
  <c r="X1114" i="4"/>
  <c r="Y1114" i="4" s="1"/>
  <c r="X1115" i="4"/>
  <c r="Y1115" i="4" s="1"/>
  <c r="X1116" i="4"/>
  <c r="Y1116" i="4" s="1"/>
  <c r="X1117" i="4"/>
  <c r="Y1117" i="4" s="1"/>
  <c r="X1119" i="4"/>
  <c r="Y1119" i="4" s="1"/>
  <c r="X1120" i="4"/>
  <c r="Y1120" i="4" s="1"/>
  <c r="X1121" i="4"/>
  <c r="Y1121" i="4" s="1"/>
  <c r="X1122" i="4"/>
  <c r="Y1122" i="4" s="1"/>
  <c r="X1123" i="4"/>
  <c r="X1124" i="4"/>
  <c r="Y1124" i="4" s="1"/>
  <c r="X1126" i="4"/>
  <c r="Y1126" i="4" s="1"/>
  <c r="X1127" i="4"/>
  <c r="Y1127" i="4" s="1"/>
  <c r="X1128" i="4"/>
  <c r="Y1128" i="4" s="1"/>
  <c r="X1129" i="4"/>
  <c r="Y1129" i="4" s="1"/>
  <c r="X1131" i="4"/>
  <c r="Y1131" i="4" s="1"/>
  <c r="X1132" i="4"/>
  <c r="Y1132" i="4" s="1"/>
  <c r="X1133" i="4"/>
  <c r="Y1133" i="4" s="1"/>
  <c r="X1134" i="4"/>
  <c r="Y1134" i="4" s="1"/>
  <c r="X1135" i="4"/>
  <c r="Y1135" i="4" s="1"/>
  <c r="X1136" i="4"/>
  <c r="Y1136" i="4" s="1"/>
  <c r="X1137" i="4"/>
  <c r="X1138" i="4"/>
  <c r="Y1138" i="4" s="1"/>
  <c r="X1140" i="4"/>
  <c r="Y1140" i="4" s="1"/>
  <c r="X1141" i="4"/>
  <c r="Y1141" i="4" s="1"/>
  <c r="X1143" i="4"/>
  <c r="Y1143" i="4" s="1"/>
  <c r="X1144" i="4"/>
  <c r="Y1144" i="4" s="1"/>
  <c r="X1145" i="4"/>
  <c r="Y1145" i="4" s="1"/>
  <c r="X1146" i="4"/>
  <c r="Y1146" i="4" s="1"/>
  <c r="X1147" i="4"/>
  <c r="Y1147" i="4" s="1"/>
  <c r="X1148" i="4"/>
  <c r="Y1148" i="4" s="1"/>
  <c r="X1149" i="4"/>
  <c r="Y1149" i="4" s="1"/>
  <c r="X1150" i="4"/>
  <c r="Y1150" i="4" s="1"/>
  <c r="X1151" i="4"/>
  <c r="X1152" i="4"/>
  <c r="Y1152" i="4" s="1"/>
  <c r="X1153" i="4"/>
  <c r="Y1153" i="4" s="1"/>
  <c r="X1156" i="4"/>
  <c r="Y1156" i="4" s="1"/>
  <c r="X1157" i="4"/>
  <c r="Y1157" i="4" s="1"/>
  <c r="X1158" i="4"/>
  <c r="Y1158" i="4" s="1"/>
  <c r="X1159" i="4"/>
  <c r="Y1159" i="4" s="1"/>
  <c r="X1160" i="4"/>
  <c r="Y1160" i="4" s="1"/>
  <c r="X1161" i="4"/>
  <c r="Y1161" i="4" s="1"/>
  <c r="X1162" i="4"/>
  <c r="Y1162" i="4" s="1"/>
  <c r="X1163" i="4"/>
  <c r="Y1163" i="4" s="1"/>
  <c r="X1164" i="4"/>
  <c r="Y1164" i="4" s="1"/>
  <c r="X1165" i="4"/>
  <c r="Y1165" i="4" s="1"/>
  <c r="X1168" i="4"/>
  <c r="Y1168" i="4" s="1"/>
  <c r="X1170" i="4"/>
  <c r="Y1170" i="4" s="1"/>
  <c r="X1171" i="4"/>
  <c r="Y1171" i="4" s="1"/>
  <c r="X1172" i="4"/>
  <c r="Y1172" i="4" s="1"/>
  <c r="X1173" i="4"/>
  <c r="Y1173" i="4" s="1"/>
  <c r="X1174" i="4"/>
  <c r="Y1174" i="4" s="1"/>
  <c r="X1175" i="4"/>
  <c r="Y1175" i="4" s="1"/>
  <c r="X1176" i="4"/>
  <c r="Y1176" i="4" s="1"/>
  <c r="X1177" i="4"/>
  <c r="Y1177" i="4" s="1"/>
  <c r="X1179" i="4"/>
  <c r="Y1179" i="4" s="1"/>
  <c r="X1181" i="4"/>
  <c r="Y1181" i="4" s="1"/>
  <c r="X1182" i="4"/>
  <c r="X1184" i="4"/>
  <c r="Y1184" i="4" s="1"/>
  <c r="X1185" i="4"/>
  <c r="Y1185" i="4" s="1"/>
  <c r="X1186" i="4"/>
  <c r="Y1186" i="4" s="1"/>
  <c r="X1187" i="4"/>
  <c r="Y1187" i="4" s="1"/>
  <c r="X1188" i="4"/>
  <c r="Y1188" i="4" s="1"/>
  <c r="X1189" i="4"/>
  <c r="Y1189" i="4" s="1"/>
  <c r="X1191" i="4"/>
  <c r="Y1191" i="4" s="1"/>
  <c r="X1192" i="4"/>
  <c r="Y1192" i="4" s="1"/>
  <c r="X1193" i="4"/>
  <c r="Y1193" i="4" s="1"/>
  <c r="X1194" i="4"/>
  <c r="Y1194" i="4" s="1"/>
  <c r="X1195" i="4"/>
  <c r="Y1195" i="4" s="1"/>
  <c r="X1196" i="4"/>
  <c r="X1198" i="4"/>
  <c r="Y1198" i="4" s="1"/>
  <c r="X1199" i="4"/>
  <c r="Y1199" i="4" s="1"/>
  <c r="X1200" i="4"/>
  <c r="Y1200" i="4" s="1"/>
  <c r="X1201" i="4"/>
  <c r="Y1201" i="4" s="1"/>
  <c r="X1203" i="4"/>
  <c r="Y1203" i="4" s="1"/>
  <c r="X1204" i="4"/>
  <c r="Y1204" i="4" s="1"/>
  <c r="X1205" i="4"/>
  <c r="Y1205" i="4" s="1"/>
  <c r="X1206" i="4"/>
  <c r="Y1206" i="4" s="1"/>
  <c r="X1207" i="4"/>
  <c r="Y1207" i="4" s="1"/>
  <c r="X1208" i="4"/>
  <c r="Y1208" i="4" s="1"/>
  <c r="X1209" i="4"/>
  <c r="Y1209" i="4" s="1"/>
  <c r="X1210" i="4"/>
  <c r="X1212" i="4"/>
  <c r="Y1212" i="4" s="1"/>
  <c r="X1213" i="4"/>
  <c r="Y1213" i="4" s="1"/>
  <c r="X1215" i="4"/>
  <c r="Y1215" i="4" s="1"/>
  <c r="X1216" i="4"/>
  <c r="Y1216" i="4" s="1"/>
  <c r="X1217" i="4"/>
  <c r="Y1217" i="4" s="1"/>
  <c r="X1218" i="4"/>
  <c r="Y1218" i="4" s="1"/>
  <c r="X1219" i="4"/>
  <c r="Y1219" i="4" s="1"/>
  <c r="X1220" i="4"/>
  <c r="Y1220" i="4" s="1"/>
  <c r="X1221" i="4"/>
  <c r="Y1221" i="4" s="1"/>
  <c r="X1222" i="4"/>
  <c r="Y1222" i="4" s="1"/>
  <c r="X1223" i="4"/>
  <c r="Y1223" i="4" s="1"/>
  <c r="X1224" i="4"/>
  <c r="X1225" i="4"/>
  <c r="Y1225" i="4" s="1"/>
  <c r="X1228" i="4"/>
  <c r="Y1228" i="4" s="1"/>
  <c r="X1229" i="4"/>
  <c r="Y1229" i="4" s="1"/>
  <c r="X1230" i="4"/>
  <c r="Y1230" i="4" s="1"/>
  <c r="X1231" i="4"/>
  <c r="Y1231" i="4" s="1"/>
  <c r="X1232" i="4"/>
  <c r="Y1232" i="4" s="1"/>
  <c r="X1233" i="4"/>
  <c r="Y1233" i="4" s="1"/>
  <c r="X1234" i="4"/>
  <c r="Y1234" i="4" s="1"/>
  <c r="X1235" i="4"/>
  <c r="Y1235" i="4" s="1"/>
  <c r="X1236" i="4"/>
  <c r="Y1236" i="4" s="1"/>
  <c r="X1237" i="4"/>
  <c r="Y1237" i="4" s="1"/>
  <c r="X1240" i="4"/>
  <c r="X1242" i="4"/>
  <c r="Y1242" i="4" s="1"/>
  <c r="X1243" i="4"/>
  <c r="Y1243" i="4" s="1"/>
  <c r="X1244" i="4"/>
  <c r="Y1244" i="4" s="1"/>
  <c r="X1245" i="4"/>
  <c r="Y1245" i="4" s="1"/>
  <c r="X1246" i="4"/>
  <c r="Y1246" i="4" s="1"/>
  <c r="X1247" i="4"/>
  <c r="Y1247" i="4" s="1"/>
  <c r="X1248" i="4"/>
  <c r="Y1248" i="4" s="1"/>
  <c r="X1249" i="4"/>
  <c r="Y1249" i="4" s="1"/>
  <c r="X1251" i="4"/>
  <c r="Y1251" i="4" s="1"/>
  <c r="X1253" i="4"/>
  <c r="Y1253" i="4" s="1"/>
  <c r="X1254" i="4"/>
  <c r="Y1254" i="4" s="1"/>
  <c r="X1256" i="4"/>
  <c r="Y1256" i="4" s="1"/>
  <c r="X1257" i="4"/>
  <c r="Y1257" i="4" s="1"/>
  <c r="X1258" i="4"/>
  <c r="Y1258" i="4" s="1"/>
  <c r="X1259" i="4"/>
  <c r="Y1259" i="4" s="1"/>
  <c r="X1260" i="4"/>
  <c r="Y1260" i="4" s="1"/>
  <c r="X1261" i="4"/>
  <c r="Y1261" i="4" s="1"/>
  <c r="X1263" i="4"/>
  <c r="Y1263" i="4" s="1"/>
  <c r="X1264" i="4"/>
  <c r="Y1264" i="4" s="1"/>
  <c r="X1265" i="4"/>
  <c r="Y1265" i="4" s="1"/>
  <c r="X1266" i="4"/>
  <c r="Y1266" i="4" s="1"/>
  <c r="X1267" i="4"/>
  <c r="Y1267" i="4" s="1"/>
  <c r="X1268" i="4"/>
  <c r="Y1268" i="4" s="1"/>
  <c r="X1270" i="4"/>
  <c r="X1271" i="4"/>
  <c r="Y1271" i="4" s="1"/>
  <c r="X1272" i="4"/>
  <c r="Y1272" i="4" s="1"/>
  <c r="X1273" i="4"/>
  <c r="Y1273" i="4" s="1"/>
  <c r="X1275" i="4"/>
  <c r="Y1275" i="4" s="1"/>
  <c r="X1276" i="4"/>
  <c r="Y1276" i="4" s="1"/>
  <c r="X1277" i="4"/>
  <c r="Y1277" i="4" s="1"/>
  <c r="X1278" i="4"/>
  <c r="Y1278" i="4" s="1"/>
  <c r="X1279" i="4"/>
  <c r="Y1279" i="4" s="1"/>
  <c r="X1280" i="4"/>
  <c r="Y1280" i="4" s="1"/>
  <c r="X1281" i="4"/>
  <c r="Y1281" i="4" s="1"/>
  <c r="X1282" i="4"/>
  <c r="Y1282" i="4" s="1"/>
  <c r="X1284" i="4"/>
  <c r="X1285" i="4"/>
  <c r="Y1285" i="4" s="1"/>
  <c r="X1287" i="4"/>
  <c r="Y1287" i="4" s="1"/>
  <c r="X1288" i="4"/>
  <c r="Y1288" i="4" s="1"/>
  <c r="X1289" i="4"/>
  <c r="Y1289" i="4" s="1"/>
  <c r="X1290" i="4"/>
  <c r="Y1290" i="4" s="1"/>
  <c r="X1291" i="4"/>
  <c r="Y1291" i="4" s="1"/>
  <c r="X1292" i="4"/>
  <c r="Y1292" i="4" s="1"/>
  <c r="X1293" i="4"/>
  <c r="Y1293" i="4" s="1"/>
  <c r="X1294" i="4"/>
  <c r="Y1294" i="4" s="1"/>
  <c r="X1295" i="4"/>
  <c r="Y1295" i="4" s="1"/>
  <c r="X1296" i="4"/>
  <c r="Y1296" i="4" s="1"/>
  <c r="X1297" i="4"/>
  <c r="Y1297" i="4" s="1"/>
  <c r="X1300" i="4"/>
  <c r="Y1300" i="4" s="1"/>
  <c r="X1301" i="4"/>
  <c r="Y1301" i="4" s="1"/>
  <c r="X1302" i="4"/>
  <c r="Y1302" i="4" s="1"/>
  <c r="X1303" i="4"/>
  <c r="Y1303" i="4" s="1"/>
  <c r="X1304" i="4"/>
  <c r="Y1304" i="4" s="1"/>
  <c r="X1305" i="4"/>
  <c r="Y1305" i="4" s="1"/>
  <c r="X1306" i="4"/>
  <c r="Y1306" i="4" s="1"/>
  <c r="X1307" i="4"/>
  <c r="Y1307" i="4" s="1"/>
  <c r="X1308" i="4"/>
  <c r="Y1308" i="4" s="1"/>
  <c r="X1309" i="4"/>
  <c r="Y1309" i="4" s="1"/>
  <c r="X1312" i="4"/>
  <c r="X1314" i="4"/>
  <c r="X1315" i="4"/>
  <c r="Y1315" i="4" s="1"/>
  <c r="X1316" i="4"/>
  <c r="Y1316" i="4" s="1"/>
  <c r="X1317" i="4"/>
  <c r="Y1317" i="4" s="1"/>
  <c r="X1318" i="4"/>
  <c r="Y1318" i="4" s="1"/>
  <c r="X1319" i="4"/>
  <c r="Y1319" i="4" s="1"/>
  <c r="X1320" i="4"/>
  <c r="Y1320" i="4" s="1"/>
  <c r="X1321" i="4"/>
  <c r="Y1321" i="4" s="1"/>
  <c r="X1323" i="4"/>
  <c r="Y1323" i="4" s="1"/>
  <c r="X1324" i="4"/>
  <c r="Y1324" i="4" s="1"/>
  <c r="X1325" i="4"/>
  <c r="Y1325" i="4" s="1"/>
  <c r="X1326" i="4"/>
  <c r="Y1326" i="4" s="1"/>
  <c r="X1328" i="4"/>
  <c r="Y1328" i="4" s="1"/>
  <c r="X1329" i="4"/>
  <c r="Y1329" i="4" s="1"/>
  <c r="X1330" i="4"/>
  <c r="Y1330" i="4" s="1"/>
  <c r="X1331" i="4"/>
  <c r="Y1331" i="4" s="1"/>
  <c r="X1332" i="4"/>
  <c r="Y1332" i="4" s="1"/>
  <c r="X1333" i="4"/>
  <c r="Y1333" i="4" s="1"/>
  <c r="X1335" i="4"/>
  <c r="Y1335" i="4" s="1"/>
  <c r="X1336" i="4"/>
  <c r="Y1336" i="4" s="1"/>
  <c r="X1337" i="4"/>
  <c r="Y1337" i="4" s="1"/>
  <c r="X1338" i="4"/>
  <c r="X1339" i="4"/>
  <c r="Y1339" i="4" s="1"/>
  <c r="X1340" i="4"/>
  <c r="Y1340" i="4" s="1"/>
  <c r="X1342" i="4"/>
  <c r="X1343" i="4"/>
  <c r="Y1343" i="4" s="1"/>
  <c r="X1344" i="4"/>
  <c r="Y1344" i="4" s="1"/>
  <c r="X1345" i="4"/>
  <c r="Y1345" i="4" s="1"/>
  <c r="X1347" i="4"/>
  <c r="Y1347" i="4" s="1"/>
  <c r="X1348" i="4"/>
  <c r="Y1348" i="4" s="1"/>
  <c r="X1349" i="4"/>
  <c r="Y1349" i="4" s="1"/>
  <c r="X1350" i="4"/>
  <c r="Y1350" i="4" s="1"/>
  <c r="X1351" i="4"/>
  <c r="Y1351" i="4" s="1"/>
  <c r="X1352" i="4"/>
  <c r="Y1352" i="4" s="1"/>
  <c r="X1353" i="4"/>
  <c r="Y1353" i="4" s="1"/>
  <c r="X1354" i="4"/>
  <c r="Y1354" i="4" s="1"/>
  <c r="X1356" i="4"/>
  <c r="X1357" i="4"/>
  <c r="Y1357" i="4" s="1"/>
  <c r="X1359" i="4"/>
  <c r="Y1359" i="4" s="1"/>
  <c r="X1360" i="4"/>
  <c r="Y1360" i="4" s="1"/>
  <c r="X1361" i="4"/>
  <c r="Y1361" i="4" s="1"/>
  <c r="X1362" i="4"/>
  <c r="Y1362" i="4" s="1"/>
  <c r="X1363" i="4"/>
  <c r="Y1363" i="4" s="1"/>
  <c r="X1364" i="4"/>
  <c r="Y1364" i="4" s="1"/>
  <c r="X1365" i="4"/>
  <c r="Y1365" i="4" s="1"/>
  <c r="X1366" i="4"/>
  <c r="Y1366" i="4" s="1"/>
  <c r="X1367" i="4"/>
  <c r="Y1367" i="4" s="1"/>
  <c r="X1368" i="4"/>
  <c r="Y1368" i="4" s="1"/>
  <c r="X1369" i="4"/>
  <c r="X1372" i="4"/>
  <c r="Y1372" i="4" s="1"/>
  <c r="X1373" i="4"/>
  <c r="Y1373" i="4" s="1"/>
  <c r="X1374" i="4"/>
  <c r="Y1374" i="4" s="1"/>
  <c r="X1375" i="4"/>
  <c r="Y1375" i="4" s="1"/>
  <c r="X1376" i="4"/>
  <c r="Y1376" i="4" s="1"/>
  <c r="X1377" i="4"/>
  <c r="X1378" i="4"/>
  <c r="Y1378" i="4" s="1"/>
  <c r="X1379" i="4"/>
  <c r="Y1379" i="4" s="1"/>
  <c r="X1380" i="4"/>
  <c r="Y1380" i="4" s="1"/>
  <c r="X1381" i="4"/>
  <c r="Y1381" i="4" s="1"/>
  <c r="X1384" i="4"/>
  <c r="Y1384" i="4" s="1"/>
  <c r="X1386" i="4"/>
  <c r="X1387" i="4"/>
  <c r="Y1387" i="4" s="1"/>
  <c r="X1388" i="4"/>
  <c r="Y1388" i="4" s="1"/>
  <c r="X1389" i="4"/>
  <c r="Y1389" i="4" s="1"/>
  <c r="X1390" i="4"/>
  <c r="X1391" i="4"/>
  <c r="Y1391" i="4" s="1"/>
  <c r="X1392" i="4"/>
  <c r="Y1392" i="4" s="1"/>
  <c r="X1393" i="4"/>
  <c r="Y1393" i="4" s="1"/>
  <c r="X1395" i="4"/>
  <c r="Y1395" i="4" s="1"/>
  <c r="X1397" i="4"/>
  <c r="Y1397" i="4" s="1"/>
  <c r="X1398" i="4"/>
  <c r="Y1398" i="4" s="1"/>
  <c r="X1400" i="4"/>
  <c r="Y1400" i="4" s="1"/>
  <c r="X1401" i="4"/>
  <c r="Y1401" i="4" s="1"/>
  <c r="X1402" i="4"/>
  <c r="Y1402" i="4" s="1"/>
  <c r="X1403" i="4"/>
  <c r="X1404" i="4"/>
  <c r="Y1404" i="4" s="1"/>
  <c r="X1405" i="4"/>
  <c r="Y1405" i="4" s="1"/>
  <c r="X1407" i="4"/>
  <c r="Y1407" i="4" s="1"/>
  <c r="X1408" i="4"/>
  <c r="Y1408" i="4" s="1"/>
  <c r="X1409" i="4"/>
  <c r="Y1409" i="4" s="1"/>
  <c r="X1410" i="4"/>
  <c r="Y1410" i="4" s="1"/>
  <c r="X1411" i="4"/>
  <c r="Y1411" i="4" s="1"/>
  <c r="X1412" i="4"/>
  <c r="Y1412" i="4" s="1"/>
  <c r="X1414" i="4"/>
  <c r="Y1414" i="4" s="1"/>
  <c r="X1415" i="4"/>
  <c r="Y1415" i="4" s="1"/>
  <c r="X1416" i="4"/>
  <c r="X1417" i="4"/>
  <c r="Y1417" i="4" s="1"/>
  <c r="X1419" i="4"/>
  <c r="Y1419" i="4" s="1"/>
  <c r="X1420" i="4"/>
  <c r="Y1420" i="4" s="1"/>
  <c r="X1421" i="4"/>
  <c r="Y1421" i="4" s="1"/>
  <c r="X1422" i="4"/>
  <c r="Y1422" i="4" s="1"/>
  <c r="X1423" i="4"/>
  <c r="Y1423" i="4" s="1"/>
  <c r="X1424" i="4"/>
  <c r="Y1424" i="4" s="1"/>
  <c r="X1425" i="4"/>
  <c r="Y1425" i="4" s="1"/>
  <c r="X1426" i="4"/>
  <c r="Y1426" i="4" s="1"/>
  <c r="X1428" i="4"/>
  <c r="Y1428" i="4" s="1"/>
  <c r="X1429" i="4"/>
  <c r="Y1429" i="4" s="1"/>
  <c r="X1431" i="4"/>
  <c r="Y1431" i="4" s="1"/>
  <c r="X1432" i="4"/>
  <c r="Y1432" i="4" s="1"/>
  <c r="X1433" i="4"/>
  <c r="Y1433" i="4" s="1"/>
  <c r="X1434" i="4"/>
  <c r="Y1434" i="4" s="1"/>
  <c r="X1435" i="4"/>
  <c r="Y1435" i="4" s="1"/>
  <c r="X1436" i="4"/>
  <c r="Y1436" i="4" s="1"/>
  <c r="X1437" i="4"/>
  <c r="Y1437" i="4" s="1"/>
  <c r="X1438" i="4"/>
  <c r="Y1438" i="4" s="1"/>
  <c r="X1439" i="4"/>
  <c r="Y1439" i="4" s="1"/>
  <c r="X1440" i="4"/>
  <c r="Y1440" i="4" s="1"/>
  <c r="X1441" i="4"/>
  <c r="Y1441" i="4" s="1"/>
  <c r="X1444" i="4"/>
  <c r="X1445" i="4"/>
  <c r="Y1445" i="4" s="1"/>
  <c r="X1446" i="4"/>
  <c r="Y1446" i="4" s="1"/>
  <c r="X1447" i="4"/>
  <c r="Y1447" i="4" s="1"/>
  <c r="X1448" i="4"/>
  <c r="Y1448" i="4" s="1"/>
  <c r="X1449" i="4"/>
  <c r="Y1449" i="4" s="1"/>
  <c r="X1450" i="4"/>
  <c r="Y1450" i="4" s="1"/>
  <c r="X1451" i="4"/>
  <c r="Y1451" i="4" s="1"/>
  <c r="X1452" i="4"/>
  <c r="Y1452" i="4" s="1"/>
  <c r="X1453" i="4"/>
  <c r="Y1453" i="4" s="1"/>
  <c r="X1456" i="4"/>
  <c r="X1458" i="4"/>
  <c r="Y1458" i="4" s="1"/>
  <c r="X1459" i="4"/>
  <c r="X1460" i="4"/>
  <c r="Y1460" i="4" s="1"/>
  <c r="X1461" i="4"/>
  <c r="Y1461" i="4" s="1"/>
  <c r="X1462" i="4"/>
  <c r="Y1462" i="4" s="1"/>
  <c r="X1463" i="4"/>
  <c r="Y1463" i="4" s="1"/>
  <c r="X1464" i="4"/>
  <c r="Y1464" i="4" s="1"/>
  <c r="X1465" i="4"/>
  <c r="Y1465" i="4" s="1"/>
  <c r="X1467" i="4"/>
  <c r="Y1467" i="4" s="1"/>
  <c r="X1468" i="4"/>
  <c r="Y1468" i="4" s="1"/>
  <c r="X1469" i="4"/>
  <c r="Y1469" i="4" s="1"/>
  <c r="X1470" i="4"/>
  <c r="Y1470" i="4" s="1"/>
  <c r="X1472" i="4"/>
  <c r="Y1472" i="4" s="1"/>
  <c r="X1473" i="4"/>
  <c r="Y1473" i="4" s="1"/>
  <c r="X1474" i="4"/>
  <c r="Y1474" i="4" s="1"/>
  <c r="X1475" i="4"/>
  <c r="Y1475" i="4" s="1"/>
  <c r="X1476" i="4"/>
  <c r="Y1476" i="4" s="1"/>
  <c r="X1477" i="4"/>
  <c r="Y1477" i="4" s="1"/>
  <c r="X1479" i="4"/>
  <c r="Y1479" i="4" s="1"/>
  <c r="X1480" i="4"/>
  <c r="Y1480" i="4" s="1"/>
  <c r="X1481" i="4"/>
  <c r="Y1481" i="4" s="1"/>
  <c r="X1482" i="4"/>
  <c r="X1483" i="4"/>
  <c r="Y1483" i="4" s="1"/>
  <c r="X1484" i="4"/>
  <c r="Y1484" i="4" s="1"/>
  <c r="X1486" i="4"/>
  <c r="Y1486" i="4" s="1"/>
  <c r="X1487" i="4"/>
  <c r="X1488" i="4"/>
  <c r="Y1488" i="4" s="1"/>
  <c r="X1489" i="4"/>
  <c r="Y1489" i="4" s="1"/>
  <c r="X1491" i="4"/>
  <c r="Y1491" i="4" s="1"/>
  <c r="X1492" i="4"/>
  <c r="Y1492" i="4" s="1"/>
  <c r="X1493" i="4"/>
  <c r="Y1493" i="4" s="1"/>
  <c r="X1494" i="4"/>
  <c r="Y1494" i="4" s="1"/>
  <c r="X1495" i="4"/>
  <c r="Y1495" i="4" s="1"/>
  <c r="X1496" i="4"/>
  <c r="Y1496" i="4" s="1"/>
  <c r="X1497" i="4"/>
  <c r="Y1497" i="4" s="1"/>
  <c r="X1498" i="4"/>
  <c r="Y1498" i="4" s="1"/>
  <c r="X1500" i="4"/>
  <c r="Y1500" i="4" s="1"/>
  <c r="X1501" i="4"/>
  <c r="X1503" i="4"/>
  <c r="Y1503" i="4" s="1"/>
  <c r="X1504" i="4"/>
  <c r="Y1504" i="4" s="1"/>
  <c r="X1505" i="4"/>
  <c r="Y1505" i="4" s="1"/>
  <c r="X1506" i="4"/>
  <c r="Y1506" i="4" s="1"/>
  <c r="X1507" i="4"/>
  <c r="Y1507" i="4" s="1"/>
  <c r="X1508" i="4"/>
  <c r="X1509" i="4"/>
  <c r="Y1509" i="4" s="1"/>
  <c r="X1510" i="4"/>
  <c r="Y1510" i="4" s="1"/>
  <c r="X1511" i="4"/>
  <c r="Y1511" i="4" s="1"/>
  <c r="X1512" i="4"/>
  <c r="Y1512" i="4" s="1"/>
  <c r="X1513" i="4"/>
  <c r="Y1513" i="4" s="1"/>
  <c r="X1516" i="4"/>
  <c r="X1517" i="4"/>
  <c r="Y1517" i="4" s="1"/>
  <c r="X1518" i="4"/>
  <c r="Y1518" i="4" s="1"/>
  <c r="X1519" i="4"/>
  <c r="Y1519" i="4" s="1"/>
  <c r="X1520" i="4"/>
  <c r="Y1520" i="4" s="1"/>
  <c r="X1521" i="4"/>
  <c r="X1522" i="4"/>
  <c r="Y1522" i="4" s="1"/>
  <c r="X1523" i="4"/>
  <c r="Y1523" i="4" s="1"/>
  <c r="X1524" i="4"/>
  <c r="Y1524" i="4" s="1"/>
  <c r="X1525" i="4"/>
  <c r="Y1525" i="4" s="1"/>
  <c r="X1528" i="4"/>
  <c r="Y1528" i="4" s="1"/>
  <c r="X1530" i="4"/>
  <c r="Y1530" i="4" s="1"/>
  <c r="X1531" i="4"/>
  <c r="X1532" i="4"/>
  <c r="Y1532" i="4" s="1"/>
  <c r="X1533" i="4"/>
  <c r="Y1533" i="4" s="1"/>
  <c r="X1534" i="4"/>
  <c r="X1535" i="4"/>
  <c r="Y1535" i="4" s="1"/>
  <c r="X1536" i="4"/>
  <c r="Y1536" i="4" s="1"/>
  <c r="X1537" i="4"/>
  <c r="Y1537" i="4" s="1"/>
  <c r="X1539" i="4"/>
  <c r="Y1539" i="4" s="1"/>
  <c r="X1541" i="4"/>
  <c r="Y1541" i="4" s="1"/>
  <c r="X1542" i="4"/>
  <c r="Y1542" i="4" s="1"/>
  <c r="X1544" i="4"/>
  <c r="Y1544" i="4" s="1"/>
  <c r="X1545" i="4"/>
  <c r="Y1545" i="4" s="1"/>
  <c r="X1546" i="4"/>
  <c r="X1547" i="4"/>
  <c r="Y1547" i="4" s="1"/>
  <c r="X1548" i="4"/>
  <c r="Y1548" i="4" s="1"/>
  <c r="X1549" i="4"/>
  <c r="Y1549" i="4" s="1"/>
  <c r="X1551" i="4"/>
  <c r="Y1551" i="4" s="1"/>
  <c r="X1552" i="4"/>
  <c r="Y1552" i="4" s="1"/>
  <c r="X1553" i="4"/>
  <c r="Y1553" i="4" s="1"/>
  <c r="X1554" i="4"/>
  <c r="Y1554" i="4" s="1"/>
  <c r="X1555" i="4"/>
  <c r="Y1555" i="4" s="1"/>
  <c r="X1556" i="4"/>
  <c r="Y1556" i="4" s="1"/>
  <c r="X1558" i="4"/>
  <c r="Y1558" i="4" s="1"/>
  <c r="X1559" i="4"/>
  <c r="Y1559" i="4" s="1"/>
  <c r="X1560" i="4"/>
  <c r="Y1560" i="4" s="1"/>
  <c r="X1561" i="4"/>
  <c r="Y1561" i="4" s="1"/>
  <c r="X1563" i="4"/>
  <c r="Y1563" i="4" s="1"/>
  <c r="X1564" i="4"/>
  <c r="Y1564" i="4" s="1"/>
  <c r="X1565" i="4"/>
  <c r="Y1565" i="4" s="1"/>
  <c r="X1566" i="4"/>
  <c r="Y1566" i="4" s="1"/>
  <c r="X1567" i="4"/>
  <c r="Y1567" i="4" s="1"/>
  <c r="X1568" i="4"/>
  <c r="Y1568" i="4" s="1"/>
  <c r="X1569" i="4"/>
  <c r="Y1569" i="4" s="1"/>
  <c r="X1570" i="4"/>
  <c r="Y1570" i="4" s="1"/>
  <c r="X1572" i="4"/>
  <c r="Y1572" i="4" s="1"/>
  <c r="X1573" i="4"/>
  <c r="Y1573" i="4" s="1"/>
  <c r="X1575" i="4"/>
  <c r="Y1575" i="4" s="1"/>
  <c r="X1576" i="4"/>
  <c r="Y1576" i="4" s="1"/>
  <c r="X1577" i="4"/>
  <c r="Y1577" i="4" s="1"/>
  <c r="X1578" i="4"/>
  <c r="Y1578" i="4" s="1"/>
  <c r="X1579" i="4"/>
  <c r="Y1579" i="4" s="1"/>
  <c r="X1580" i="4"/>
  <c r="Y1580" i="4" s="1"/>
  <c r="X1581" i="4"/>
  <c r="Y1581" i="4" s="1"/>
  <c r="X1582" i="4"/>
  <c r="Y1582" i="4" s="1"/>
  <c r="X1583" i="4"/>
  <c r="Y1583" i="4" s="1"/>
  <c r="X1584" i="4"/>
  <c r="Y1584" i="4" s="1"/>
  <c r="X1585" i="4"/>
  <c r="Y1585" i="4" s="1"/>
  <c r="X1588" i="4"/>
  <c r="Y1588" i="4" s="1"/>
  <c r="X1589" i="4"/>
  <c r="Y1589" i="4" s="1"/>
  <c r="X1590" i="4"/>
  <c r="Y1590" i="4" s="1"/>
  <c r="X1591" i="4"/>
  <c r="Y1591" i="4" s="1"/>
  <c r="X1592" i="4"/>
  <c r="Y1592" i="4" s="1"/>
  <c r="X1593" i="4"/>
  <c r="Y1593" i="4" s="1"/>
  <c r="X1594" i="4"/>
  <c r="Y1594" i="4" s="1"/>
  <c r="X1595" i="4"/>
  <c r="Y1595" i="4" s="1"/>
  <c r="X1596" i="4"/>
  <c r="Y1596" i="4" s="1"/>
  <c r="X1597" i="4"/>
  <c r="Y1597" i="4" s="1"/>
  <c r="X1600" i="4"/>
  <c r="X1602" i="4"/>
  <c r="Y1602" i="4" s="1"/>
  <c r="X1603" i="4"/>
  <c r="Y1603" i="4" s="1"/>
  <c r="X1604" i="4"/>
  <c r="X1605" i="4"/>
  <c r="Y1605" i="4" s="1"/>
  <c r="X1606" i="4"/>
  <c r="Y1606" i="4" s="1"/>
  <c r="X1607" i="4"/>
  <c r="Y1607" i="4" s="1"/>
  <c r="X1608" i="4"/>
  <c r="Y1608" i="4" s="1"/>
  <c r="X1609" i="4"/>
  <c r="Y1609" i="4" s="1"/>
  <c r="X1611" i="4"/>
  <c r="Y1611" i="4" s="1"/>
  <c r="X1612" i="4"/>
  <c r="Y1612" i="4" s="1"/>
  <c r="X1613" i="4"/>
  <c r="Y1613" i="4" s="1"/>
  <c r="X1614" i="4"/>
  <c r="Y1614" i="4" s="1"/>
  <c r="X1616" i="4"/>
  <c r="Y1616" i="4" s="1"/>
  <c r="X1617" i="4"/>
  <c r="X1618" i="4"/>
  <c r="X1619" i="4"/>
  <c r="Y1619" i="4" s="1"/>
  <c r="X1620" i="4"/>
  <c r="Y1620" i="4" s="1"/>
  <c r="X1621" i="4"/>
  <c r="Y1621" i="4" s="1"/>
  <c r="X1623" i="4"/>
  <c r="Y1623" i="4" s="1"/>
  <c r="X1624" i="4"/>
  <c r="Y1624" i="4" s="1"/>
  <c r="X1625" i="4"/>
  <c r="AA1625" i="4" s="1"/>
  <c r="X1626" i="4"/>
  <c r="X1627" i="4"/>
  <c r="Y1627" i="4" s="1"/>
  <c r="X1628" i="4"/>
  <c r="Y1628" i="4" s="1"/>
  <c r="X1630" i="4"/>
  <c r="Y1630" i="4" s="1"/>
  <c r="X1631" i="4"/>
  <c r="X1632" i="4"/>
  <c r="X1633" i="4"/>
  <c r="Y1633" i="4" s="1"/>
  <c r="X1635" i="4"/>
  <c r="Y1635" i="4" s="1"/>
  <c r="X1636" i="4"/>
  <c r="Y1636" i="4" s="1"/>
  <c r="X1637" i="4"/>
  <c r="Y1637" i="4" s="1"/>
  <c r="X1638" i="4"/>
  <c r="Y1638" i="4" s="1"/>
  <c r="X1639" i="4"/>
  <c r="Y1639" i="4" s="1"/>
  <c r="X1640" i="4"/>
  <c r="Y1640" i="4" s="1"/>
  <c r="X1641" i="4"/>
  <c r="Y1641" i="4" s="1"/>
  <c r="X1642" i="4"/>
  <c r="Y1642" i="4" s="1"/>
  <c r="X1644" i="4"/>
  <c r="Y1644" i="4" s="1"/>
  <c r="X1645" i="4"/>
  <c r="Y1645" i="4" s="1"/>
  <c r="X1647" i="4"/>
  <c r="Y1647" i="4" s="1"/>
  <c r="X1648" i="4"/>
  <c r="Y1648" i="4" s="1"/>
  <c r="X1649" i="4"/>
  <c r="Y1649" i="4" s="1"/>
  <c r="X1650" i="4"/>
  <c r="Y1650" i="4" s="1"/>
  <c r="X1651" i="4"/>
  <c r="Y1651" i="4" s="1"/>
  <c r="X1652" i="4"/>
  <c r="X1653" i="4"/>
  <c r="Y1653" i="4" s="1"/>
  <c r="X1654" i="4"/>
  <c r="Y1654" i="4" s="1"/>
  <c r="X1655" i="4"/>
  <c r="Y1655" i="4" s="1"/>
  <c r="X1656" i="4"/>
  <c r="Y1656" i="4" s="1"/>
  <c r="X1657" i="4"/>
  <c r="Y1657" i="4" s="1"/>
  <c r="X1660" i="4"/>
  <c r="X1661" i="4"/>
  <c r="Y1661" i="4" s="1"/>
  <c r="X1662" i="4"/>
  <c r="Y1662" i="4" s="1"/>
  <c r="X1663" i="4"/>
  <c r="Y1663" i="4" s="1"/>
  <c r="X1664" i="4"/>
  <c r="Y1664" i="4" s="1"/>
  <c r="X1665" i="4"/>
  <c r="X1666" i="4"/>
  <c r="Y1666" i="4" s="1"/>
  <c r="X1667" i="4"/>
  <c r="Y1667" i="4" s="1"/>
  <c r="X1668" i="4"/>
  <c r="Y1668" i="4" s="1"/>
  <c r="X1669" i="4"/>
  <c r="Y1669" i="4" s="1"/>
  <c r="X1672" i="4"/>
  <c r="Y1672" i="4" s="1"/>
  <c r="X1674" i="4"/>
  <c r="Y1674" i="4" s="1"/>
  <c r="X1675" i="4"/>
  <c r="X1676" i="4"/>
  <c r="X1677" i="4"/>
  <c r="Y1677" i="4" s="1"/>
  <c r="X1678" i="4"/>
  <c r="X1679" i="4"/>
  <c r="Y1679" i="4" s="1"/>
  <c r="X1680" i="4"/>
  <c r="Y1680" i="4" s="1"/>
  <c r="X1681" i="4"/>
  <c r="Y1681" i="4" s="1"/>
  <c r="X1683" i="4"/>
  <c r="Y1683" i="4" s="1"/>
  <c r="X1684" i="4"/>
  <c r="Y1684" i="4" s="1"/>
  <c r="X1685" i="4"/>
  <c r="Y1685" i="4" s="1"/>
  <c r="X1686" i="4"/>
  <c r="Y1686" i="4" s="1"/>
  <c r="X1688" i="4"/>
  <c r="Y1688" i="4" s="1"/>
  <c r="X1689" i="4"/>
  <c r="Y1689" i="4" s="1"/>
  <c r="X1690" i="4"/>
  <c r="Y1690" i="4" s="1"/>
  <c r="X1691" i="4"/>
  <c r="X1692" i="4"/>
  <c r="Y1692" i="4" s="1"/>
  <c r="X1693" i="4"/>
  <c r="Y1693" i="4" s="1"/>
  <c r="X1695" i="4"/>
  <c r="Y1695" i="4" s="1"/>
  <c r="X1696" i="4"/>
  <c r="Y1696" i="4" s="1"/>
  <c r="X1697" i="4"/>
  <c r="Y1697" i="4" s="1"/>
  <c r="X1698" i="4"/>
  <c r="Y1698" i="4" s="1"/>
  <c r="X1699" i="4"/>
  <c r="Y1699" i="4" s="1"/>
  <c r="X1700" i="4"/>
  <c r="Y1700" i="4" s="1"/>
  <c r="X1702" i="4"/>
  <c r="Y1702" i="4" s="1"/>
  <c r="X1703" i="4"/>
  <c r="Y1703" i="4" s="1"/>
  <c r="X1704" i="4"/>
  <c r="X1705" i="4"/>
  <c r="Y1705" i="4" s="1"/>
  <c r="X1707" i="4"/>
  <c r="Y1707" i="4" s="1"/>
  <c r="X1708" i="4"/>
  <c r="Y1708" i="4" s="1"/>
  <c r="X1709" i="4"/>
  <c r="Y1709" i="4" s="1"/>
  <c r="X1710" i="4"/>
  <c r="Y1710" i="4" s="1"/>
  <c r="X1711" i="4"/>
  <c r="Y1711" i="4" s="1"/>
  <c r="X1712" i="4"/>
  <c r="Y1712" i="4" s="1"/>
  <c r="X1713" i="4"/>
  <c r="Y1713" i="4" s="1"/>
  <c r="X1714" i="4"/>
  <c r="Y1714" i="4" s="1"/>
  <c r="X1716" i="4"/>
  <c r="Y1716" i="4" s="1"/>
  <c r="X1717" i="4"/>
  <c r="Y1717" i="4" s="1"/>
  <c r="X1719" i="4"/>
  <c r="X1720" i="4"/>
  <c r="Y1720" i="4" s="1"/>
  <c r="X1721" i="4"/>
  <c r="Y1721" i="4" s="1"/>
  <c r="X1722" i="4"/>
  <c r="Y1722" i="4" s="1"/>
  <c r="X1723" i="4"/>
  <c r="Y1723" i="4" s="1"/>
  <c r="X1724" i="4"/>
  <c r="Y1724" i="4" s="1"/>
  <c r="X1725" i="4"/>
  <c r="Y1725" i="4" s="1"/>
  <c r="X1726" i="4"/>
  <c r="Y1726" i="4" s="1"/>
  <c r="X1727" i="4"/>
  <c r="Y1727" i="4" s="1"/>
  <c r="X1728" i="4"/>
  <c r="Y1728" i="4" s="1"/>
  <c r="X1729" i="4"/>
  <c r="Y1729" i="4" s="1"/>
  <c r="X1732" i="4"/>
  <c r="X1733" i="4"/>
  <c r="Y1733" i="4" s="1"/>
  <c r="X1734" i="4"/>
  <c r="Y1734" i="4" s="1"/>
  <c r="X1735" i="4"/>
  <c r="Y1735" i="4" s="1"/>
  <c r="X1736" i="4"/>
  <c r="Y1736" i="4" s="1"/>
  <c r="X1737" i="4"/>
  <c r="Y1737" i="4" s="1"/>
  <c r="X1738" i="4"/>
  <c r="Y1738" i="4" s="1"/>
  <c r="X1739" i="4"/>
  <c r="Y1739" i="4" s="1"/>
  <c r="X1740" i="4"/>
  <c r="Y1740" i="4" s="1"/>
  <c r="X1741" i="4"/>
  <c r="Y1741" i="4" s="1"/>
  <c r="X1744" i="4"/>
  <c r="X1746" i="4"/>
  <c r="X1747" i="4"/>
  <c r="Y1747" i="4" s="1"/>
  <c r="X1748" i="4"/>
  <c r="Y1748" i="4" s="1"/>
  <c r="X1749" i="4"/>
  <c r="Y1749" i="4" s="1"/>
  <c r="X1750" i="4"/>
  <c r="Y1750" i="4" s="1"/>
  <c r="X1751" i="4"/>
  <c r="Y1751" i="4" s="1"/>
  <c r="X1752" i="4"/>
  <c r="Y1752" i="4" s="1"/>
  <c r="X1753" i="4"/>
  <c r="Y1753" i="4" s="1"/>
  <c r="X1755" i="4"/>
  <c r="Y1755" i="4" s="1"/>
  <c r="X1756" i="4"/>
  <c r="Y1756" i="4" s="1"/>
  <c r="X1757" i="4"/>
  <c r="Y1757" i="4" s="1"/>
  <c r="X1758" i="4"/>
  <c r="Y1758" i="4" s="1"/>
  <c r="X1760" i="4"/>
  <c r="X1761" i="4"/>
  <c r="Y1761" i="4" s="1"/>
  <c r="X1762" i="4"/>
  <c r="Y1762" i="4" s="1"/>
  <c r="X1763" i="4"/>
  <c r="Y1763" i="4" s="1"/>
  <c r="X1764" i="4"/>
  <c r="Y1764" i="4" s="1"/>
  <c r="X1765" i="4"/>
  <c r="Y1765" i="4" s="1"/>
  <c r="X1767" i="4"/>
  <c r="Y1767" i="4" s="1"/>
  <c r="X1768" i="4"/>
  <c r="Y1768" i="4" s="1"/>
  <c r="X1769" i="4"/>
  <c r="Y1769" i="4" s="1"/>
  <c r="X1770" i="4"/>
  <c r="X1771" i="4"/>
  <c r="Y1771" i="4" s="1"/>
  <c r="X1772" i="4"/>
  <c r="Y1772" i="4" s="1"/>
  <c r="X1774" i="4"/>
  <c r="X1775" i="4"/>
  <c r="Y1775" i="4" s="1"/>
  <c r="X1776" i="4"/>
  <c r="Y1776" i="4" s="1"/>
  <c r="X1777" i="4"/>
  <c r="Y1777" i="4" s="1"/>
  <c r="X1779" i="4"/>
  <c r="Y1779" i="4" s="1"/>
  <c r="X1780" i="4"/>
  <c r="Y1780" i="4" s="1"/>
  <c r="X1781" i="4"/>
  <c r="AA1781" i="4" s="1"/>
  <c r="X1782" i="4"/>
  <c r="Y1782" i="4" s="1"/>
  <c r="X1783" i="4"/>
  <c r="AA1783" i="4" s="1"/>
  <c r="X1784" i="4"/>
  <c r="Y1784" i="4" s="1"/>
  <c r="X1785" i="4"/>
  <c r="Y1785" i="4" s="1"/>
  <c r="X1786" i="4"/>
  <c r="X1788" i="4"/>
  <c r="X1789" i="4"/>
  <c r="Y1789" i="4" s="1"/>
  <c r="X1791" i="4"/>
  <c r="Y1791" i="4" s="1"/>
  <c r="X1792" i="4"/>
  <c r="Y1792" i="4" s="1"/>
  <c r="X1793" i="4"/>
  <c r="Y1793" i="4" s="1"/>
  <c r="X1794" i="4"/>
  <c r="Y1794" i="4" s="1"/>
  <c r="X1795" i="4"/>
  <c r="Y1795" i="4" s="1"/>
  <c r="X1796" i="4"/>
  <c r="X1797" i="4"/>
  <c r="Y1797" i="4" s="1"/>
  <c r="X1798" i="4"/>
  <c r="Y1798" i="4" s="1"/>
  <c r="X1799" i="4"/>
  <c r="Y1799" i="4" s="1"/>
  <c r="X1800" i="4"/>
  <c r="X1801" i="4"/>
  <c r="X1804" i="4"/>
  <c r="Y1804" i="4" s="1"/>
  <c r="X1805" i="4"/>
  <c r="Y1805" i="4" s="1"/>
  <c r="X1806" i="4"/>
  <c r="Y1806" i="4" s="1"/>
  <c r="X1807" i="4"/>
  <c r="Y1807" i="4" s="1"/>
  <c r="X1808" i="4"/>
  <c r="Y1808" i="4" s="1"/>
  <c r="X1809" i="4"/>
  <c r="X1810" i="4"/>
  <c r="Y1810" i="4" s="1"/>
  <c r="X1811" i="4"/>
  <c r="Y1811" i="4" s="1"/>
  <c r="X1812" i="4"/>
  <c r="Y1812" i="4" s="1"/>
  <c r="X1813" i="4"/>
  <c r="Y1813" i="4" s="1"/>
  <c r="X1816" i="4"/>
  <c r="X1818" i="4"/>
  <c r="X1819" i="4"/>
  <c r="Y1819" i="4" s="1"/>
  <c r="X1820" i="4"/>
  <c r="Y1820" i="4" s="1"/>
  <c r="X1821" i="4"/>
  <c r="Y1821" i="4" s="1"/>
  <c r="X1822" i="4"/>
  <c r="X1823" i="4"/>
  <c r="Y1823" i="4" s="1"/>
  <c r="X1824" i="4"/>
  <c r="Y1824" i="4" s="1"/>
  <c r="X1825" i="4"/>
  <c r="Y1825" i="4" s="1"/>
  <c r="X1827" i="4"/>
  <c r="Y1827" i="4" s="1"/>
  <c r="X1828" i="4"/>
  <c r="Y1828" i="4" s="1"/>
  <c r="X1829" i="4"/>
  <c r="Y1829" i="4" s="1"/>
  <c r="X1830" i="4"/>
  <c r="X1832" i="4"/>
  <c r="X1833" i="4"/>
  <c r="Y1833" i="4" s="1"/>
  <c r="X1834" i="4"/>
  <c r="Y1834" i="4" s="1"/>
  <c r="X1835" i="4"/>
  <c r="X1836" i="4"/>
  <c r="Y1836" i="4" s="1"/>
  <c r="X1837" i="4"/>
  <c r="Y1837" i="4" s="1"/>
  <c r="X1839" i="4"/>
  <c r="Y1839" i="4" s="1"/>
  <c r="X1840" i="4"/>
  <c r="Y1840" i="4" s="1"/>
  <c r="X1841" i="4"/>
  <c r="Y1841" i="4" s="1"/>
  <c r="X1842" i="4"/>
  <c r="Y1842" i="4" s="1"/>
  <c r="X1843" i="4"/>
  <c r="Y1843" i="4" s="1"/>
  <c r="X1844" i="4"/>
  <c r="Y1844" i="4" s="1"/>
  <c r="X1846" i="4"/>
  <c r="Y1846" i="4" s="1"/>
  <c r="X1847" i="4"/>
  <c r="Y1847" i="4" s="1"/>
  <c r="X1848" i="4"/>
  <c r="X1849" i="4"/>
  <c r="Y1849" i="4" s="1"/>
  <c r="X1851" i="4"/>
  <c r="Y1851" i="4" s="1"/>
  <c r="X1852" i="4"/>
  <c r="Y1852" i="4" s="1"/>
  <c r="X1853" i="4"/>
  <c r="Y1853" i="4" s="1"/>
  <c r="X1854" i="4"/>
  <c r="Y1854" i="4" s="1"/>
  <c r="X1855" i="4"/>
  <c r="Y1855" i="4" s="1"/>
  <c r="X1856" i="4"/>
  <c r="Y1856" i="4" s="1"/>
  <c r="X1857" i="4"/>
  <c r="Y1857" i="4" s="1"/>
  <c r="X1858" i="4"/>
  <c r="X1860" i="4"/>
  <c r="X1861" i="4"/>
  <c r="Y1861" i="4" s="1"/>
  <c r="X1863" i="4"/>
  <c r="Y1863" i="4" s="1"/>
  <c r="X1864" i="4"/>
  <c r="Y1864" i="4" s="1"/>
  <c r="X1865" i="4"/>
  <c r="Y1865" i="4" s="1"/>
  <c r="X1866" i="4"/>
  <c r="Y1866" i="4" s="1"/>
  <c r="X1867" i="4"/>
  <c r="Y1867" i="4" s="1"/>
  <c r="X1868" i="4"/>
  <c r="Y1868" i="4" s="1"/>
  <c r="X1869" i="4"/>
  <c r="Y1869" i="4" s="1"/>
  <c r="X1870" i="4"/>
  <c r="Y1870" i="4" s="1"/>
  <c r="X1871" i="4"/>
  <c r="Y1871" i="4" s="1"/>
  <c r="X1872" i="4"/>
  <c r="X1873" i="4"/>
  <c r="X1876" i="4"/>
  <c r="Y1876" i="4" s="1"/>
  <c r="X1877" i="4"/>
  <c r="Y1877" i="4" s="1"/>
  <c r="X1878" i="4"/>
  <c r="Y1878" i="4" s="1"/>
  <c r="X1879" i="4"/>
  <c r="Y1879" i="4" s="1"/>
  <c r="X1880" i="4"/>
  <c r="Y1880" i="4" s="1"/>
  <c r="X1881" i="4"/>
  <c r="Y1881" i="4" s="1"/>
  <c r="X1882" i="4"/>
  <c r="Y1882" i="4" s="1"/>
  <c r="X1883" i="4"/>
  <c r="Y1883" i="4" s="1"/>
  <c r="X1884" i="4"/>
  <c r="Y1884" i="4" s="1"/>
  <c r="X1885" i="4"/>
  <c r="Y1885" i="4" s="1"/>
  <c r="X1888" i="4"/>
  <c r="X1890" i="4"/>
  <c r="X1891" i="4"/>
  <c r="Y1891" i="4" s="1"/>
  <c r="X1892" i="4"/>
  <c r="Y1892" i="4" s="1"/>
  <c r="X1893" i="4"/>
  <c r="Y1893" i="4" s="1"/>
  <c r="X1894" i="4"/>
  <c r="Y1894" i="4" s="1"/>
  <c r="X1895" i="4"/>
  <c r="Y1895" i="4" s="1"/>
  <c r="X1896" i="4"/>
  <c r="Y1896" i="4" s="1"/>
  <c r="X1897" i="4"/>
  <c r="Y1897" i="4" s="1"/>
  <c r="X1899" i="4"/>
  <c r="AA1899" i="4" s="1"/>
  <c r="X1900" i="4"/>
  <c r="Y1900" i="4" s="1"/>
  <c r="X1901" i="4"/>
  <c r="Y1901" i="4" s="1"/>
  <c r="X1902" i="4"/>
  <c r="Y1902" i="4" s="1"/>
  <c r="X1904" i="4"/>
  <c r="X1905" i="4"/>
  <c r="Y1905" i="4" s="1"/>
  <c r="X1906" i="4"/>
  <c r="Y1906" i="4" s="1"/>
  <c r="X1907" i="4"/>
  <c r="Y1907" i="4" s="1"/>
  <c r="X1908" i="4"/>
  <c r="Y1908" i="4" s="1"/>
  <c r="X1909" i="4"/>
  <c r="Y1909" i="4" s="1"/>
  <c r="X1911" i="4"/>
  <c r="Y1911" i="4" s="1"/>
  <c r="X1912" i="4"/>
  <c r="Y1912" i="4" s="1"/>
  <c r="X1913" i="4"/>
  <c r="Y1913" i="4" s="1"/>
  <c r="X1914" i="4"/>
  <c r="X1916" i="4"/>
  <c r="Y1916" i="4" s="1"/>
  <c r="X1918" i="4"/>
  <c r="X1919" i="4"/>
  <c r="X1920" i="4"/>
  <c r="Y1920" i="4" s="1"/>
  <c r="X1921" i="4"/>
  <c r="Y1921" i="4" s="1"/>
  <c r="X1923" i="4"/>
  <c r="AA1923" i="4" s="1"/>
  <c r="X1924" i="4"/>
  <c r="Y1924" i="4" s="1"/>
  <c r="X1925" i="4"/>
  <c r="Y1925" i="4" s="1"/>
  <c r="X1926" i="4"/>
  <c r="Y1926" i="4" s="1"/>
  <c r="X1927" i="4"/>
  <c r="Y1927" i="4" s="1"/>
  <c r="X1928" i="4"/>
  <c r="Y1928" i="4" s="1"/>
  <c r="X1929" i="4"/>
  <c r="Y1929" i="4" s="1"/>
  <c r="X1930" i="4"/>
  <c r="Y1930" i="4" s="1"/>
  <c r="X1932" i="4"/>
  <c r="X1933" i="4"/>
  <c r="X1935" i="4"/>
  <c r="AA1935" i="4" s="1"/>
  <c r="X1936" i="4"/>
  <c r="Y1936" i="4" s="1"/>
  <c r="X1937" i="4"/>
  <c r="Y1937" i="4" s="1"/>
  <c r="X1938" i="4"/>
  <c r="Y1938" i="4" s="1"/>
  <c r="X1939" i="4"/>
  <c r="Y1939" i="4" s="1"/>
  <c r="X1940" i="4"/>
  <c r="X1941" i="4"/>
  <c r="Y1941" i="4" s="1"/>
  <c r="X1942" i="4"/>
  <c r="Y1942" i="4" s="1"/>
  <c r="X1943" i="4"/>
  <c r="Y1943" i="4" s="1"/>
  <c r="X1944" i="4"/>
  <c r="Y1944" i="4" s="1"/>
  <c r="X1945" i="4"/>
  <c r="Y1945" i="4" s="1"/>
  <c r="X1948" i="4"/>
  <c r="X1949" i="4"/>
  <c r="Y1949" i="4" s="1"/>
  <c r="X1950" i="4"/>
  <c r="Y1950" i="4" s="1"/>
  <c r="X1951" i="4"/>
  <c r="Y1951" i="4" s="1"/>
  <c r="X1952" i="4"/>
  <c r="Y1952" i="4" s="1"/>
  <c r="X1953" i="4"/>
  <c r="X1954" i="4"/>
  <c r="Y1954" i="4" s="1"/>
  <c r="X1955" i="4"/>
  <c r="Y1955" i="4" s="1"/>
  <c r="X1956" i="4"/>
  <c r="Y1956" i="4" s="1"/>
  <c r="X1957" i="4"/>
  <c r="Y1957" i="4" s="1"/>
  <c r="X1960" i="4"/>
  <c r="Y1960" i="4" s="1"/>
  <c r="X1962" i="4"/>
  <c r="X1963" i="4"/>
  <c r="Y1963" i="4" s="1"/>
  <c r="X1964" i="4"/>
  <c r="Y1964" i="4" s="1"/>
  <c r="X1965" i="4"/>
  <c r="Y1965" i="4" s="1"/>
  <c r="X1966" i="4"/>
  <c r="X1967" i="4"/>
  <c r="Y1967" i="4" s="1"/>
  <c r="X1968" i="4"/>
  <c r="Y1968" i="4" s="1"/>
  <c r="X1969" i="4"/>
  <c r="Y1969" i="4" s="1"/>
  <c r="X1971" i="4"/>
  <c r="AA1971" i="4" s="1"/>
  <c r="X1972" i="4"/>
  <c r="Y1972" i="4" s="1"/>
  <c r="X1973" i="4"/>
  <c r="Y1973" i="4" s="1"/>
  <c r="X1974" i="4"/>
  <c r="Y1974" i="4" s="1"/>
  <c r="X1976" i="4"/>
  <c r="X1977" i="4"/>
  <c r="X1978" i="4"/>
  <c r="Y1978" i="4" s="1"/>
  <c r="X1979" i="4"/>
  <c r="X1980" i="4"/>
  <c r="Y1980" i="4" s="1"/>
  <c r="X1981" i="4"/>
  <c r="Y1981" i="4" s="1"/>
  <c r="X1983" i="4"/>
  <c r="Y1983" i="4" s="1"/>
  <c r="X1984" i="4"/>
  <c r="Y1984" i="4" s="1"/>
  <c r="X1985" i="4"/>
  <c r="Y1985" i="4" s="1"/>
  <c r="X1986" i="4"/>
  <c r="Y1986" i="4" s="1"/>
  <c r="X1987" i="4"/>
  <c r="Y1987" i="4" s="1"/>
  <c r="X1988" i="4"/>
  <c r="Y1988" i="4" s="1"/>
  <c r="X1990" i="4"/>
  <c r="X1991" i="4"/>
  <c r="Y1991" i="4" s="1"/>
  <c r="X1992" i="4"/>
  <c r="X1993" i="4"/>
  <c r="Y1993" i="4" s="1"/>
  <c r="X1995" i="4"/>
  <c r="Y1995" i="4" s="1"/>
  <c r="X1996" i="4"/>
  <c r="Y1996" i="4" s="1"/>
  <c r="X1997" i="4"/>
  <c r="Y1997" i="4" s="1"/>
  <c r="X1998" i="4"/>
  <c r="Y1998" i="4" s="1"/>
  <c r="X1999" i="4"/>
  <c r="Y1999" i="4" s="1"/>
  <c r="X2000" i="4"/>
  <c r="Y2000" i="4" s="1"/>
  <c r="X2001" i="4"/>
  <c r="Y2001" i="4" s="1"/>
  <c r="X2002" i="4"/>
  <c r="Y2002" i="4" s="1"/>
  <c r="X2004" i="4"/>
  <c r="Y2004" i="4" s="1"/>
  <c r="X2005" i="4"/>
  <c r="Y2005" i="4" s="1"/>
  <c r="X2007" i="4"/>
  <c r="Y2007" i="4" s="1"/>
  <c r="X2008" i="4"/>
  <c r="Y2008" i="4" s="1"/>
  <c r="X2009" i="4"/>
  <c r="Y2009" i="4" s="1"/>
  <c r="X2010" i="4"/>
  <c r="Y2010" i="4" s="1"/>
  <c r="X2011" i="4"/>
  <c r="Y2011" i="4" s="1"/>
  <c r="X2012" i="4"/>
  <c r="Y2012" i="4" s="1"/>
  <c r="X2013" i="4"/>
  <c r="Y2013" i="4" s="1"/>
  <c r="X2014" i="4"/>
  <c r="Y2014" i="4" s="1"/>
  <c r="X2015" i="4"/>
  <c r="Y2015" i="4" s="1"/>
  <c r="X2016" i="4"/>
  <c r="Y2016" i="4" s="1"/>
  <c r="X2017" i="4"/>
  <c r="Y2017" i="4" s="1"/>
  <c r="X2020" i="4"/>
  <c r="X2021" i="4"/>
  <c r="Y2021" i="4" s="1"/>
  <c r="X2022" i="4"/>
  <c r="Y2022" i="4" s="1"/>
  <c r="X2023" i="4"/>
  <c r="Y2023" i="4" s="1"/>
  <c r="X2024" i="4"/>
  <c r="Y2024" i="4" s="1"/>
  <c r="X2025" i="4"/>
  <c r="Y2025" i="4" s="1"/>
  <c r="X2026" i="4"/>
  <c r="Y2026" i="4" s="1"/>
  <c r="X2027" i="4"/>
  <c r="Y2027" i="4" s="1"/>
  <c r="X2028" i="4"/>
  <c r="Y2028" i="4" s="1"/>
  <c r="X2029" i="4"/>
  <c r="Y2029" i="4" s="1"/>
  <c r="X2031" i="4"/>
  <c r="Y2031" i="4" s="1"/>
  <c r="X2032" i="4"/>
  <c r="X2034" i="4"/>
  <c r="X2035" i="4"/>
  <c r="Y2035" i="4" s="1"/>
  <c r="X2036" i="4"/>
  <c r="Y2036" i="4" s="1"/>
  <c r="X2037" i="4"/>
  <c r="Y2037" i="4" s="1"/>
  <c r="X2038" i="4"/>
  <c r="Y2038" i="4" s="1"/>
  <c r="X2039" i="4"/>
  <c r="Y2039" i="4" s="1"/>
  <c r="X2040" i="4"/>
  <c r="Y2040" i="4" s="1"/>
  <c r="X2041" i="4"/>
  <c r="Y2041" i="4" s="1"/>
  <c r="AA4" i="4"/>
  <c r="AA6" i="4"/>
  <c r="AA7" i="4"/>
  <c r="AA8" i="4"/>
  <c r="AA9" i="4"/>
  <c r="AA10" i="4"/>
  <c r="AA15" i="4"/>
  <c r="AA16" i="4"/>
  <c r="AA18" i="4"/>
  <c r="AA19" i="4"/>
  <c r="AA20" i="4"/>
  <c r="AA21" i="4"/>
  <c r="AA22" i="4"/>
  <c r="AA23" i="4"/>
  <c r="AA24" i="4"/>
  <c r="AA30" i="4"/>
  <c r="AA32" i="4"/>
  <c r="AA33" i="4"/>
  <c r="AA34" i="4"/>
  <c r="AA35" i="4"/>
  <c r="AA36" i="4"/>
  <c r="AA40" i="4"/>
  <c r="AA43" i="4"/>
  <c r="AA46" i="4"/>
  <c r="AA47" i="4"/>
  <c r="AA48" i="4"/>
  <c r="AA51" i="4"/>
  <c r="AA52" i="4"/>
  <c r="AA54" i="4"/>
  <c r="AA55" i="4"/>
  <c r="AA57" i="4"/>
  <c r="AA63" i="4"/>
  <c r="AA64" i="4"/>
  <c r="AA67" i="4"/>
  <c r="AA68" i="4"/>
  <c r="AA69" i="4"/>
  <c r="AA70" i="4"/>
  <c r="AA71" i="4"/>
  <c r="AA72" i="4"/>
  <c r="AA76" i="4"/>
  <c r="AA78" i="4"/>
  <c r="AA79" i="4"/>
  <c r="AA80" i="4"/>
  <c r="AA81" i="4"/>
  <c r="AA82" i="4"/>
  <c r="AA83" i="4"/>
  <c r="AA87" i="4"/>
  <c r="AA88" i="4"/>
  <c r="AA90" i="4"/>
  <c r="AA91" i="4"/>
  <c r="AA93" i="4"/>
  <c r="AA94" i="4"/>
  <c r="AA95" i="4"/>
  <c r="AA96" i="4"/>
  <c r="AA99" i="4"/>
  <c r="AA100" i="4"/>
  <c r="AA102" i="4"/>
  <c r="AA104" i="4"/>
  <c r="AA108" i="4"/>
  <c r="AA111" i="4"/>
  <c r="AA112" i="4"/>
  <c r="AA114" i="4"/>
  <c r="AA115" i="4"/>
  <c r="AA116" i="4"/>
  <c r="AA118" i="4"/>
  <c r="AA119" i="4"/>
  <c r="AA120" i="4"/>
  <c r="AA123" i="4"/>
  <c r="AA126" i="4"/>
  <c r="AA127" i="4"/>
  <c r="AA128" i="4"/>
  <c r="AA129" i="4"/>
  <c r="AA130" i="4"/>
  <c r="AA132" i="4"/>
  <c r="AA135" i="4"/>
  <c r="AA136" i="4"/>
  <c r="AA137" i="4"/>
  <c r="AA138" i="4"/>
  <c r="AA140" i="4"/>
  <c r="AA141" i="4"/>
  <c r="AA142" i="4"/>
  <c r="AA143" i="4"/>
  <c r="AA144" i="4"/>
  <c r="AA148" i="4"/>
  <c r="AA150" i="4"/>
  <c r="AA151" i="4"/>
  <c r="AA152" i="4"/>
  <c r="AA153" i="4"/>
  <c r="AA155" i="4"/>
  <c r="AA159" i="4"/>
  <c r="AA160" i="4"/>
  <c r="AA162" i="4"/>
  <c r="AA163" i="4"/>
  <c r="AA164" i="4"/>
  <c r="AA165" i="4"/>
  <c r="AA166" i="4"/>
  <c r="AA167" i="4"/>
  <c r="AA168" i="4"/>
  <c r="AA174" i="4"/>
  <c r="AA176" i="4"/>
  <c r="AA177" i="4"/>
  <c r="AA178" i="4"/>
  <c r="AA179" i="4"/>
  <c r="AA180" i="4"/>
  <c r="AA183" i="4"/>
  <c r="AA184" i="4"/>
  <c r="AA187" i="4"/>
  <c r="AA188" i="4"/>
  <c r="AA190" i="4"/>
  <c r="AA191" i="4"/>
  <c r="AA192" i="4"/>
  <c r="AA195" i="4"/>
  <c r="AA198" i="4"/>
  <c r="AA199" i="4"/>
  <c r="AA202" i="4"/>
  <c r="AA204" i="4"/>
  <c r="AA207" i="4"/>
  <c r="AA208" i="4"/>
  <c r="AA211" i="4"/>
  <c r="AA212" i="4"/>
  <c r="AA213" i="4"/>
  <c r="AA215" i="4"/>
  <c r="AA216" i="4"/>
  <c r="AA220" i="4"/>
  <c r="AA224" i="4"/>
  <c r="AA225" i="4"/>
  <c r="AA226" i="4"/>
  <c r="AA227" i="4"/>
  <c r="AA231" i="4"/>
  <c r="AA235" i="4"/>
  <c r="AA236" i="4"/>
  <c r="AA237" i="4"/>
  <c r="AA238" i="4"/>
  <c r="AA239" i="4"/>
  <c r="AA240" i="4"/>
  <c r="AA243" i="4"/>
  <c r="AA246" i="4"/>
  <c r="AA250" i="4"/>
  <c r="AA251" i="4"/>
  <c r="AA252" i="4"/>
  <c r="AA255" i="4"/>
  <c r="AA256" i="4"/>
  <c r="AA259" i="4"/>
  <c r="AA260" i="4"/>
  <c r="AA262" i="4"/>
  <c r="AA267" i="4"/>
  <c r="AA268" i="4"/>
  <c r="AA270" i="4"/>
  <c r="AA271" i="4"/>
  <c r="AA273" i="4"/>
  <c r="AA274" i="4"/>
  <c r="AA276" i="4"/>
  <c r="AA279" i="4"/>
  <c r="AA280" i="4"/>
  <c r="AA282" i="4"/>
  <c r="AA283" i="4"/>
  <c r="AA284" i="4"/>
  <c r="AA285" i="4"/>
  <c r="AA287" i="4"/>
  <c r="AA292" i="4"/>
  <c r="AA294" i="4"/>
  <c r="AA297" i="4"/>
  <c r="AA298" i="4"/>
  <c r="AA299" i="4"/>
  <c r="AA303" i="4"/>
  <c r="AA304" i="4"/>
  <c r="AA306" i="4"/>
  <c r="AA307" i="4"/>
  <c r="AA308" i="4"/>
  <c r="AA309" i="4"/>
  <c r="AA312" i="4"/>
  <c r="AA316" i="4"/>
  <c r="AA318" i="4"/>
  <c r="AA320" i="4"/>
  <c r="AA321" i="4"/>
  <c r="AA322" i="4"/>
  <c r="AA323" i="4"/>
  <c r="AA324" i="4"/>
  <c r="AA330" i="4"/>
  <c r="AA331" i="4"/>
  <c r="AA332" i="4"/>
  <c r="AA334" i="4"/>
  <c r="AA335" i="4"/>
  <c r="AA336" i="4"/>
  <c r="AA339" i="4"/>
  <c r="AA340" i="4"/>
  <c r="AA345" i="4"/>
  <c r="AA346" i="4"/>
  <c r="AA348" i="4"/>
  <c r="AA351" i="4"/>
  <c r="AA352" i="4"/>
  <c r="AA355" i="4"/>
  <c r="AA356" i="4"/>
  <c r="AA357" i="4"/>
  <c r="AA359" i="4"/>
  <c r="AA360" i="4"/>
  <c r="AA364" i="4"/>
  <c r="AA368" i="4"/>
  <c r="AA369" i="4"/>
  <c r="AA370" i="4"/>
  <c r="AA371" i="4"/>
  <c r="AA376" i="4"/>
  <c r="AA378" i="4"/>
  <c r="AA381" i="4"/>
  <c r="AA382" i="4"/>
  <c r="AA383" i="4"/>
  <c r="AA384" i="4"/>
  <c r="AA387" i="4"/>
  <c r="AA392" i="4"/>
  <c r="AA394" i="4"/>
  <c r="AA395" i="4"/>
  <c r="AA396" i="4"/>
  <c r="AA399" i="4"/>
  <c r="AA400" i="4"/>
  <c r="AA403" i="4"/>
  <c r="AA407" i="4"/>
  <c r="AA408" i="4"/>
  <c r="AA411" i="4"/>
  <c r="AA412" i="4"/>
  <c r="AA414" i="4"/>
  <c r="AA415" i="4"/>
  <c r="AA417" i="4"/>
  <c r="AA418" i="4"/>
  <c r="AA420" i="4"/>
  <c r="AA424" i="4"/>
  <c r="AA425" i="4"/>
  <c r="AA426" i="4"/>
  <c r="AA427" i="4"/>
  <c r="AA428" i="4"/>
  <c r="AA429" i="4"/>
  <c r="AA431" i="4"/>
  <c r="AA432" i="4"/>
  <c r="AA436" i="4"/>
  <c r="AA439" i="4"/>
  <c r="AA440" i="4"/>
  <c r="AA441" i="4"/>
  <c r="AA442" i="4"/>
  <c r="AA443" i="4"/>
  <c r="AA444" i="4"/>
  <c r="AA447" i="4"/>
  <c r="AA448" i="4"/>
  <c r="AA450" i="4"/>
  <c r="AA451" i="4"/>
  <c r="AA454" i="4"/>
  <c r="AA455" i="4"/>
  <c r="AA456" i="4"/>
  <c r="AA460" i="4"/>
  <c r="AA462" i="4"/>
  <c r="AA464" i="4"/>
  <c r="AA465" i="4"/>
  <c r="AA466" i="4"/>
  <c r="AA471" i="4"/>
  <c r="AA475" i="4"/>
  <c r="AA476" i="4"/>
  <c r="AA478" i="4"/>
  <c r="AA479" i="4"/>
  <c r="AA480" i="4"/>
  <c r="AA483" i="4"/>
  <c r="AA486" i="4"/>
  <c r="AA487" i="4"/>
  <c r="AA488" i="4"/>
  <c r="AA489" i="4"/>
  <c r="AA490" i="4"/>
  <c r="AA492" i="4"/>
  <c r="AA495" i="4"/>
  <c r="AA496" i="4"/>
  <c r="AA501" i="4"/>
  <c r="AA502" i="4"/>
  <c r="AA503" i="4"/>
  <c r="AA504" i="4"/>
  <c r="AA508" i="4"/>
  <c r="AA510" i="4"/>
  <c r="AA512" i="4"/>
  <c r="AA513" i="4"/>
  <c r="AA514" i="4"/>
  <c r="AA516" i="4"/>
  <c r="AA519" i="4"/>
  <c r="AA520" i="4"/>
  <c r="AA522" i="4"/>
  <c r="AA525" i="4"/>
  <c r="AA526" i="4"/>
  <c r="AA527" i="4"/>
  <c r="AA528" i="4"/>
  <c r="AA534" i="4"/>
  <c r="AA538" i="4"/>
  <c r="AA539" i="4"/>
  <c r="AA540" i="4"/>
  <c r="AA543" i="4"/>
  <c r="AA544" i="4"/>
  <c r="AA548" i="4"/>
  <c r="AA551" i="4"/>
  <c r="AA552" i="4"/>
  <c r="AA555" i="4"/>
  <c r="AA556" i="4"/>
  <c r="AA558" i="4"/>
  <c r="AA559" i="4"/>
  <c r="AA561" i="4"/>
  <c r="AA564" i="4"/>
  <c r="AA567" i="4"/>
  <c r="AA568" i="4"/>
  <c r="AA569" i="4"/>
  <c r="AA570" i="4"/>
  <c r="AA571" i="4"/>
  <c r="AA572" i="4"/>
  <c r="AA573" i="4"/>
  <c r="AA575" i="4"/>
  <c r="AA576" i="4"/>
  <c r="AA582" i="4"/>
  <c r="AA583" i="4"/>
  <c r="AA584" i="4"/>
  <c r="AA585" i="4"/>
  <c r="AA586" i="4"/>
  <c r="AA587" i="4"/>
  <c r="AA588" i="4"/>
  <c r="AA591" i="4"/>
  <c r="AA592" i="4"/>
  <c r="AA594" i="4"/>
  <c r="AA596" i="4"/>
  <c r="AA597" i="4"/>
  <c r="AA598" i="4"/>
  <c r="AA599" i="4"/>
  <c r="AA600" i="4"/>
  <c r="AA606" i="4"/>
  <c r="AA608" i="4"/>
  <c r="AA611" i="4"/>
  <c r="AA612" i="4"/>
  <c r="AA615" i="4"/>
  <c r="AA619" i="4"/>
  <c r="AA620" i="4"/>
  <c r="AA622" i="4"/>
  <c r="AA623" i="4"/>
  <c r="AA628" i="4"/>
  <c r="AA630" i="4"/>
  <c r="AA631" i="4"/>
  <c r="AA633" i="4"/>
  <c r="AA634" i="4"/>
  <c r="AA636" i="4"/>
  <c r="AA639" i="4"/>
  <c r="AA640" i="4"/>
  <c r="AA643" i="4"/>
  <c r="AA644" i="4"/>
  <c r="AA645" i="4"/>
  <c r="AA647" i="4"/>
  <c r="AA648" i="4"/>
  <c r="AA652" i="4"/>
  <c r="AA654" i="4"/>
  <c r="AA658" i="4"/>
  <c r="AA659" i="4"/>
  <c r="AA660" i="4"/>
  <c r="AA663" i="4"/>
  <c r="AA664" i="4"/>
  <c r="AA666" i="4"/>
  <c r="AA669" i="4"/>
  <c r="AA670" i="4"/>
  <c r="AA675" i="4"/>
  <c r="AA676" i="4"/>
  <c r="AA678" i="4"/>
  <c r="AA682" i="4"/>
  <c r="AA683" i="4"/>
  <c r="AA684" i="4"/>
  <c r="AA687" i="4"/>
  <c r="AA690" i="4"/>
  <c r="AA691" i="4"/>
  <c r="AA692" i="4"/>
  <c r="AA695" i="4"/>
  <c r="AA696" i="4"/>
  <c r="AA699" i="4"/>
  <c r="AA700" i="4"/>
  <c r="AA702" i="4"/>
  <c r="AA705" i="4"/>
  <c r="AA706" i="4"/>
  <c r="AA708" i="4"/>
  <c r="AA711" i="4"/>
  <c r="AA712" i="4"/>
  <c r="AA713" i="4"/>
  <c r="AA714" i="4"/>
  <c r="AA715" i="4"/>
  <c r="AA716" i="4"/>
  <c r="AA717" i="4"/>
  <c r="AA720" i="4"/>
  <c r="AA724" i="4"/>
  <c r="AA726" i="4"/>
  <c r="AA727" i="4"/>
  <c r="AA728" i="4"/>
  <c r="AA729" i="4"/>
  <c r="AA730" i="4"/>
  <c r="AA731" i="4"/>
  <c r="AA735" i="4"/>
  <c r="AA738" i="4"/>
  <c r="AA739" i="4"/>
  <c r="AA740" i="4"/>
  <c r="AA741" i="4"/>
  <c r="AA742" i="4"/>
  <c r="AA743" i="4"/>
  <c r="AA744" i="4"/>
  <c r="AA753" i="4"/>
  <c r="AA754" i="4"/>
  <c r="AA755" i="4"/>
  <c r="AA756" i="4"/>
  <c r="AA762" i="4"/>
  <c r="AA763" i="4"/>
  <c r="AA764" i="4"/>
  <c r="AA768" i="4"/>
  <c r="AA771" i="4"/>
  <c r="AA774" i="4"/>
  <c r="AA775" i="4"/>
  <c r="AA776" i="4"/>
  <c r="AA777" i="4"/>
  <c r="AA778" i="4"/>
  <c r="AA780" i="4"/>
  <c r="AA787" i="4"/>
  <c r="AA788" i="4"/>
  <c r="AA789" i="4"/>
  <c r="AA790" i="4"/>
  <c r="AA791" i="4"/>
  <c r="AA792" i="4"/>
  <c r="AA796" i="4"/>
  <c r="AA798" i="4"/>
  <c r="AA800" i="4"/>
  <c r="AA801" i="4"/>
  <c r="AA802" i="4"/>
  <c r="AA803" i="4"/>
  <c r="AA804" i="4"/>
  <c r="AA807" i="4"/>
  <c r="AA808" i="4"/>
  <c r="AA810" i="4"/>
  <c r="AA815" i="4"/>
  <c r="AA816" i="4"/>
  <c r="AA819" i="4"/>
  <c r="AA820" i="4"/>
  <c r="AA822" i="4"/>
  <c r="AA826" i="4"/>
  <c r="AA827" i="4"/>
  <c r="AA832" i="4"/>
  <c r="AA834" i="4"/>
  <c r="AA835" i="4"/>
  <c r="AA836" i="4"/>
  <c r="AA839" i="4"/>
  <c r="AA840" i="4"/>
  <c r="AA843" i="4"/>
  <c r="AA844" i="4"/>
  <c r="AA847" i="4"/>
  <c r="AA848" i="4"/>
  <c r="AA849" i="4"/>
  <c r="AA850" i="4"/>
  <c r="AA852" i="4"/>
  <c r="AA855" i="4"/>
  <c r="AA856" i="4"/>
  <c r="AA857" i="4"/>
  <c r="AA858" i="4"/>
  <c r="AA859" i="4"/>
  <c r="AA862" i="4"/>
  <c r="AA863" i="4"/>
  <c r="AA864" i="4"/>
  <c r="AA868" i="4"/>
  <c r="AA870" i="4"/>
  <c r="AA871" i="4"/>
  <c r="AA872" i="4"/>
  <c r="AA873" i="4"/>
  <c r="AA874" i="4"/>
  <c r="AA879" i="4"/>
  <c r="AA880" i="4"/>
  <c r="AA882" i="4"/>
  <c r="AA883" i="4"/>
  <c r="AA884" i="4"/>
  <c r="AA885" i="4"/>
  <c r="AA886" i="4"/>
  <c r="AA887" i="4"/>
  <c r="AA888" i="4"/>
  <c r="AA889" i="4"/>
  <c r="AA894" i="4"/>
  <c r="AA896" i="4"/>
  <c r="AA897" i="4"/>
  <c r="AA898" i="4"/>
  <c r="AA899" i="4"/>
  <c r="AA900" i="4"/>
  <c r="AA903" i="4"/>
  <c r="AA907" i="4"/>
  <c r="AA908" i="4"/>
  <c r="AA910" i="4"/>
  <c r="AA911" i="4"/>
  <c r="AA912" i="4"/>
  <c r="AA915" i="4"/>
  <c r="AA916" i="4"/>
  <c r="AA918" i="4"/>
  <c r="AA921" i="4"/>
  <c r="AA922" i="4"/>
  <c r="AA924" i="4"/>
  <c r="AA927" i="4"/>
  <c r="AA928" i="4"/>
  <c r="AA930" i="4"/>
  <c r="AA931" i="4"/>
  <c r="AA932" i="4"/>
  <c r="AA935" i="4"/>
  <c r="AA936" i="4"/>
  <c r="AA937" i="4"/>
  <c r="AA940" i="4"/>
  <c r="AA942" i="4"/>
  <c r="AA943" i="4"/>
  <c r="AA944" i="4"/>
  <c r="AA945" i="4"/>
  <c r="AA946" i="4"/>
  <c r="AA949" i="4"/>
  <c r="AA951" i="4"/>
  <c r="AA952" i="4"/>
  <c r="AA954" i="4"/>
  <c r="AA955" i="4"/>
  <c r="AA956" i="4"/>
  <c r="AA957" i="4"/>
  <c r="AA958" i="4"/>
  <c r="AA959" i="4"/>
  <c r="AA960" i="4"/>
  <c r="AA964" i="4"/>
  <c r="AA966" i="4"/>
  <c r="AA968" i="4"/>
  <c r="AA969" i="4"/>
  <c r="AA970" i="4"/>
  <c r="AA971" i="4"/>
  <c r="AA972" i="4"/>
  <c r="AA975" i="4"/>
  <c r="AA976" i="4"/>
  <c r="AA978" i="4"/>
  <c r="AA979" i="4"/>
  <c r="AA980" i="4"/>
  <c r="AA982" i="4"/>
  <c r="AA983" i="4"/>
  <c r="AA984" i="4"/>
  <c r="AA985" i="4"/>
  <c r="AA987" i="4"/>
  <c r="AA988" i="4"/>
  <c r="AA990" i="4"/>
  <c r="AA992" i="4"/>
  <c r="AA993" i="4"/>
  <c r="AA994" i="4"/>
  <c r="AA996" i="4"/>
  <c r="AA999" i="4"/>
  <c r="AA1000" i="4"/>
  <c r="AA1001" i="4"/>
  <c r="AA1002" i="4"/>
  <c r="AA1003" i="4"/>
  <c r="AA1006" i="4"/>
  <c r="AA1007" i="4"/>
  <c r="AA1008" i="4"/>
  <c r="AA1009" i="4"/>
  <c r="AA1012" i="4"/>
  <c r="AA1014" i="4"/>
  <c r="AA1015" i="4"/>
  <c r="AA1016" i="4"/>
  <c r="AA1017" i="4"/>
  <c r="AA1020" i="4"/>
  <c r="AA1021" i="4"/>
  <c r="AA1024" i="4"/>
  <c r="AA1026" i="4"/>
  <c r="AA1027" i="4"/>
  <c r="AA1028" i="4"/>
  <c r="AA1029" i="4"/>
  <c r="AA1030" i="4"/>
  <c r="AA1031" i="4"/>
  <c r="AA1032" i="4"/>
  <c r="AA1038" i="4"/>
  <c r="AA1040" i="4"/>
  <c r="AA1041" i="4"/>
  <c r="AA1042" i="4"/>
  <c r="AA1043" i="4"/>
  <c r="AA1044" i="4"/>
  <c r="AA1047" i="4"/>
  <c r="AA1048" i="4"/>
  <c r="AA1051" i="4"/>
  <c r="AA1052" i="4"/>
  <c r="AA1054" i="4"/>
  <c r="AA1055" i="4"/>
  <c r="AA1056" i="4"/>
  <c r="AA1059" i="4"/>
  <c r="AA1060" i="4"/>
  <c r="AA1062" i="4"/>
  <c r="AA1065" i="4"/>
  <c r="AA1066" i="4"/>
  <c r="AA1068" i="4"/>
  <c r="AA1069" i="4"/>
  <c r="AA1071" i="4"/>
  <c r="AA1072" i="4"/>
  <c r="AA1074" i="4"/>
  <c r="AA1075" i="4"/>
  <c r="AA1076" i="4"/>
  <c r="AA1077" i="4"/>
  <c r="AA1079" i="4"/>
  <c r="AA1080" i="4"/>
  <c r="AA1081" i="4"/>
  <c r="AA1084" i="4"/>
  <c r="AA1086" i="4"/>
  <c r="AA1087" i="4"/>
  <c r="AA1089" i="4"/>
  <c r="AA1090" i="4"/>
  <c r="AA1096" i="4"/>
  <c r="AA1098" i="4"/>
  <c r="AA1099" i="4"/>
  <c r="AA1100" i="4"/>
  <c r="AA1101" i="4"/>
  <c r="AA1104" i="4"/>
  <c r="AA1110" i="4"/>
  <c r="AA1112" i="4"/>
  <c r="AA1113" i="4"/>
  <c r="AA1114" i="4"/>
  <c r="AA1115" i="4"/>
  <c r="AA1116" i="4"/>
  <c r="AA1119" i="4"/>
  <c r="AA1120" i="4"/>
  <c r="AA1124" i="4"/>
  <c r="AA1126" i="4"/>
  <c r="AA1127" i="4"/>
  <c r="AA1128" i="4"/>
  <c r="AA1131" i="4"/>
  <c r="AA1132" i="4"/>
  <c r="AA1134" i="4"/>
  <c r="AA1135" i="4"/>
  <c r="AA1138" i="4"/>
  <c r="AA1140" i="4"/>
  <c r="AA1143" i="4"/>
  <c r="AA1144" i="4"/>
  <c r="AA1145" i="4"/>
  <c r="AA1146" i="4"/>
  <c r="AA1147" i="4"/>
  <c r="AA1148" i="4"/>
  <c r="AA1149" i="4"/>
  <c r="AA1150" i="4"/>
  <c r="AA1152" i="4"/>
  <c r="AA1153" i="4"/>
  <c r="AA1156" i="4"/>
  <c r="AA1158" i="4"/>
  <c r="AA1159" i="4"/>
  <c r="AA1160" i="4"/>
  <c r="AA1161" i="4"/>
  <c r="AA1162" i="4"/>
  <c r="AA1163" i="4"/>
  <c r="AA1164" i="4"/>
  <c r="AA1168" i="4"/>
  <c r="AA1170" i="4"/>
  <c r="AA1171" i="4"/>
  <c r="AA1172" i="4"/>
  <c r="AA1173" i="4"/>
  <c r="AA1174" i="4"/>
  <c r="AA1175" i="4"/>
  <c r="AA1176" i="4"/>
  <c r="AA1179" i="4"/>
  <c r="AA1184" i="4"/>
  <c r="AA1185" i="4"/>
  <c r="AA1186" i="4"/>
  <c r="AA1187" i="4"/>
  <c r="AA1188" i="4"/>
  <c r="AA1191" i="4"/>
  <c r="AA1192" i="4"/>
  <c r="AA1194" i="4"/>
  <c r="AA1198" i="4"/>
  <c r="AA1199" i="4"/>
  <c r="AA1200" i="4"/>
  <c r="AA1201" i="4"/>
  <c r="AA1203" i="4"/>
  <c r="AA1204" i="4"/>
  <c r="AA1206" i="4"/>
  <c r="AA1208" i="4"/>
  <c r="AA1212" i="4"/>
  <c r="AA1213" i="4"/>
  <c r="AA1215" i="4"/>
  <c r="AA1216" i="4"/>
  <c r="AA1218" i="4"/>
  <c r="AA1219" i="4"/>
  <c r="AA1220" i="4"/>
  <c r="AA1221" i="4"/>
  <c r="AA1222" i="4"/>
  <c r="AA1228" i="4"/>
  <c r="AA1230" i="4"/>
  <c r="AA1231" i="4"/>
  <c r="AA1232" i="4"/>
  <c r="AA1233" i="4"/>
  <c r="AA1234" i="4"/>
  <c r="AA1235" i="4"/>
  <c r="AA1236" i="4"/>
  <c r="AA1242" i="4"/>
  <c r="AA1243" i="4"/>
  <c r="AA1244" i="4"/>
  <c r="AA1245" i="4"/>
  <c r="AA1246" i="4"/>
  <c r="AA1247" i="4"/>
  <c r="AA1248" i="4"/>
  <c r="AA1249" i="4"/>
  <c r="AA1251" i="4"/>
  <c r="AA1254" i="4"/>
  <c r="AA1257" i="4"/>
  <c r="AA1258" i="4"/>
  <c r="AA1259" i="4"/>
  <c r="AA1260" i="4"/>
  <c r="AA1263" i="4"/>
  <c r="AA1264" i="4"/>
  <c r="AA1266" i="4"/>
  <c r="AA1267" i="4"/>
  <c r="AA1271" i="4"/>
  <c r="AA1272" i="4"/>
  <c r="AA1273" i="4"/>
  <c r="AA1275" i="4"/>
  <c r="AA1276" i="4"/>
  <c r="AA1278" i="4"/>
  <c r="AA1279" i="4"/>
  <c r="AA1280" i="4"/>
  <c r="AA1281" i="4"/>
  <c r="AA1287" i="4"/>
  <c r="AA1288" i="4"/>
  <c r="AA1289" i="4"/>
  <c r="AA1290" i="4"/>
  <c r="AA1292" i="4"/>
  <c r="AA1293" i="4"/>
  <c r="AA1294" i="4"/>
  <c r="AA1295" i="4"/>
  <c r="AA1300" i="4"/>
  <c r="AA1302" i="4"/>
  <c r="AA1303" i="4"/>
  <c r="AA1306" i="4"/>
  <c r="AA1307" i="4"/>
  <c r="AA1308" i="4"/>
  <c r="AA1309" i="4"/>
  <c r="AA1315" i="4"/>
  <c r="AA1316" i="4"/>
  <c r="AA1317" i="4"/>
  <c r="AA1318" i="4"/>
  <c r="AA1320" i="4"/>
  <c r="AA1321" i="4"/>
  <c r="AA1323" i="4"/>
  <c r="AA1328" i="4"/>
  <c r="AA1329" i="4"/>
  <c r="AA1330" i="4"/>
  <c r="AA1331" i="4"/>
  <c r="AA1332" i="4"/>
  <c r="AA1333" i="4"/>
  <c r="AA1335" i="4"/>
  <c r="AA1336" i="4"/>
  <c r="AA1339" i="4"/>
  <c r="AA1343" i="4"/>
  <c r="AA1344" i="4"/>
  <c r="AA1345" i="4"/>
  <c r="AA1348" i="4"/>
  <c r="AA1350" i="4"/>
  <c r="AA1352" i="4"/>
  <c r="AA1353" i="4"/>
  <c r="AA1357" i="4"/>
  <c r="AA1359" i="4"/>
  <c r="AA1360" i="4"/>
  <c r="AA1362" i="4"/>
  <c r="AA1363" i="4"/>
  <c r="AA1364" i="4"/>
  <c r="AA1365" i="4"/>
  <c r="AA1366" i="4"/>
  <c r="AA1367" i="4"/>
  <c r="AA1372" i="4"/>
  <c r="AA1374" i="4"/>
  <c r="AA1375" i="4"/>
  <c r="AA1376" i="4"/>
  <c r="AA1378" i="4"/>
  <c r="AA1379" i="4"/>
  <c r="AA1380" i="4"/>
  <c r="AA1381" i="4"/>
  <c r="AA1387" i="4"/>
  <c r="AA1388" i="4"/>
  <c r="AA1389" i="4"/>
  <c r="AA1391" i="4"/>
  <c r="AA1392" i="4"/>
  <c r="AA1393" i="4"/>
  <c r="AA1398" i="4"/>
  <c r="AA1400" i="4"/>
  <c r="AA1404" i="4"/>
  <c r="AA1405" i="4"/>
  <c r="AA1407" i="4"/>
  <c r="AA1408" i="4"/>
  <c r="AA1410" i="4"/>
  <c r="AA1411" i="4"/>
  <c r="AA1412" i="4"/>
  <c r="AA1417" i="4"/>
  <c r="AA1419" i="4"/>
  <c r="AA1420" i="4"/>
  <c r="AA1422" i="4"/>
  <c r="AA1423" i="4"/>
  <c r="AA1424" i="4"/>
  <c r="AA1425" i="4"/>
  <c r="AA1426" i="4"/>
  <c r="AA1431" i="4"/>
  <c r="AA1432" i="4"/>
  <c r="AA1433" i="4"/>
  <c r="AA1434" i="4"/>
  <c r="AA1435" i="4"/>
  <c r="AA1436" i="4"/>
  <c r="AA1437" i="4"/>
  <c r="AA1438" i="4"/>
  <c r="AA1439" i="4"/>
  <c r="AA1440" i="4"/>
  <c r="AA1446" i="4"/>
  <c r="AA1447" i="4"/>
  <c r="AA1448" i="4"/>
  <c r="AA1449" i="4"/>
  <c r="AA1450" i="4"/>
  <c r="AA1451" i="4"/>
  <c r="AA1452" i="4"/>
  <c r="AA1453" i="4"/>
  <c r="AA1460" i="4"/>
  <c r="AA1461" i="4"/>
  <c r="AA1462" i="4"/>
  <c r="AA1463" i="4"/>
  <c r="AA1464" i="4"/>
  <c r="AA1465" i="4"/>
  <c r="AA1468" i="4"/>
  <c r="AA1470" i="4"/>
  <c r="AA1472" i="4"/>
  <c r="AA1473" i="4"/>
  <c r="AA1474" i="4"/>
  <c r="AA1475" i="4"/>
  <c r="AA1476" i="4"/>
  <c r="AA1477" i="4"/>
  <c r="AA1480" i="4"/>
  <c r="AA1483" i="4"/>
  <c r="AA1484" i="4"/>
  <c r="AA1488" i="4"/>
  <c r="AA1489" i="4"/>
  <c r="AA1492" i="4"/>
  <c r="AA1496" i="4"/>
  <c r="AA1497" i="4"/>
  <c r="AA1498" i="4"/>
  <c r="AA1504" i="4"/>
  <c r="AA1506" i="4"/>
  <c r="AA1507" i="4"/>
  <c r="AA1509" i="4"/>
  <c r="AA1510" i="4"/>
  <c r="AA1511" i="4"/>
  <c r="AA1512" i="4"/>
  <c r="AA1519" i="4"/>
  <c r="AA1522" i="4"/>
  <c r="AA1523" i="4"/>
  <c r="AA1524" i="4"/>
  <c r="AA1525" i="4"/>
  <c r="AA1528" i="4"/>
  <c r="AA1535" i="4"/>
  <c r="AA1536" i="4"/>
  <c r="AA1537" i="4"/>
  <c r="AA1542" i="4"/>
  <c r="AA1544" i="4"/>
  <c r="AA1548" i="4"/>
  <c r="AA1549" i="4"/>
  <c r="AA1551" i="4"/>
  <c r="AA1552" i="4"/>
  <c r="AA1554" i="4"/>
  <c r="AA1555" i="4"/>
  <c r="AA1556" i="4"/>
  <c r="AA1558" i="4"/>
  <c r="AA1561" i="4"/>
  <c r="AA1563" i="4"/>
  <c r="AA1564" i="4"/>
  <c r="AA1566" i="4"/>
  <c r="AA1567" i="4"/>
  <c r="AA1568" i="4"/>
  <c r="AA1569" i="4"/>
  <c r="AA1570" i="4"/>
  <c r="AA1572" i="4"/>
  <c r="AA1576" i="4"/>
  <c r="AA1577" i="4"/>
  <c r="AA1578" i="4"/>
  <c r="AA1579" i="4"/>
  <c r="AA1580" i="4"/>
  <c r="AA1581" i="4"/>
  <c r="AA1582" i="4"/>
  <c r="AA1583" i="4"/>
  <c r="AA1584" i="4"/>
  <c r="AA1585" i="4"/>
  <c r="AA1588" i="4"/>
  <c r="AA1590" i="4"/>
  <c r="AA1591" i="4"/>
  <c r="AA1592" i="4"/>
  <c r="AA1593" i="4"/>
  <c r="AA1594" i="4"/>
  <c r="AA1595" i="4"/>
  <c r="AA1596" i="4"/>
  <c r="AA1597" i="4"/>
  <c r="AA1602" i="4"/>
  <c r="AA1605" i="4"/>
  <c r="AA1606" i="4"/>
  <c r="AA1607" i="4"/>
  <c r="AA1608" i="4"/>
  <c r="AA1609" i="4"/>
  <c r="AA1614" i="4"/>
  <c r="AA1616" i="4"/>
  <c r="AA1619" i="4"/>
  <c r="AA1620" i="4"/>
  <c r="AA1624" i="4"/>
  <c r="AA1627" i="4"/>
  <c r="AA1628" i="4"/>
  <c r="AA1630" i="4"/>
  <c r="AA1633" i="4"/>
  <c r="AA1636" i="4"/>
  <c r="AA1638" i="4"/>
  <c r="AA1640" i="4"/>
  <c r="AA1641" i="4"/>
  <c r="AA1642" i="4"/>
  <c r="AA1644" i="4"/>
  <c r="AA1648" i="4"/>
  <c r="AA1650" i="4"/>
  <c r="AA1653" i="4"/>
  <c r="AA1654" i="4"/>
  <c r="AA1655" i="4"/>
  <c r="AA1656" i="4"/>
  <c r="AA1657" i="4"/>
  <c r="AA1662" i="4"/>
  <c r="AA1663" i="4"/>
  <c r="AA1666" i="4"/>
  <c r="AA1667" i="4"/>
  <c r="AA1668" i="4"/>
  <c r="AA1672" i="4"/>
  <c r="AA1674" i="4"/>
  <c r="AA1679" i="4"/>
  <c r="AA1680" i="4"/>
  <c r="AA1681" i="4"/>
  <c r="AA1684" i="4"/>
  <c r="AA1686" i="4"/>
  <c r="AA1688" i="4"/>
  <c r="AA1692" i="4"/>
  <c r="AA1693" i="4"/>
  <c r="AA1695" i="4"/>
  <c r="AA1696" i="4"/>
  <c r="AA1698" i="4"/>
  <c r="AA1699" i="4"/>
  <c r="AA1700" i="4"/>
  <c r="AA1702" i="4"/>
  <c r="AA1705" i="4"/>
  <c r="AA1707" i="4"/>
  <c r="AA1708" i="4"/>
  <c r="AA1710" i="4"/>
  <c r="AA1711" i="4"/>
  <c r="AA1712" i="4"/>
  <c r="AA1713" i="4"/>
  <c r="AA1714" i="4"/>
  <c r="AA1720" i="4"/>
  <c r="AA1721" i="4"/>
  <c r="AA1722" i="4"/>
  <c r="AA1723" i="4"/>
  <c r="AA1724" i="4"/>
  <c r="AA1725" i="4"/>
  <c r="AA1726" i="4"/>
  <c r="AA1727" i="4"/>
  <c r="AA1728" i="4"/>
  <c r="AA1734" i="4"/>
  <c r="AA1735" i="4"/>
  <c r="AA1736" i="4"/>
  <c r="AA1737" i="4"/>
  <c r="AA1738" i="4"/>
  <c r="AA1739" i="4"/>
  <c r="AA1740" i="4"/>
  <c r="AA1747" i="4"/>
  <c r="AA1748" i="4"/>
  <c r="AA1749" i="4"/>
  <c r="AA1750" i="4"/>
  <c r="AA1751" i="4"/>
  <c r="AA1752" i="4"/>
  <c r="AA1761" i="4"/>
  <c r="AA1762" i="4"/>
  <c r="AA1763" i="4"/>
  <c r="AA1764" i="4"/>
  <c r="AA1768" i="4"/>
  <c r="AA1771" i="4"/>
  <c r="AA1772" i="4"/>
  <c r="AA1775" i="4"/>
  <c r="AA1776" i="4"/>
  <c r="AA1780" i="4"/>
  <c r="AA1782" i="4"/>
  <c r="AA1785" i="4"/>
  <c r="AA1789" i="4"/>
  <c r="AA1792" i="4"/>
  <c r="AA1794" i="4"/>
  <c r="AA1799" i="4"/>
  <c r="AA1804" i="4"/>
  <c r="AA1806" i="4"/>
  <c r="AA1807" i="4"/>
  <c r="AA1810" i="4"/>
  <c r="AA1819" i="4"/>
  <c r="AA1820" i="4"/>
  <c r="AA1823" i="4"/>
  <c r="AA1824" i="4"/>
  <c r="AA1825" i="4"/>
  <c r="AA1828" i="4"/>
  <c r="AA1833" i="4"/>
  <c r="AA1836" i="4"/>
  <c r="AA1837" i="4"/>
  <c r="AA1839" i="4"/>
  <c r="AA1840" i="4"/>
  <c r="AA1843" i="4"/>
  <c r="AA1847" i="4"/>
  <c r="AA1849" i="4"/>
  <c r="AA1851" i="4"/>
  <c r="AA1852" i="4"/>
  <c r="AA1854" i="4"/>
  <c r="AA1856" i="4"/>
  <c r="AA1857" i="4"/>
  <c r="AA1863" i="4"/>
  <c r="AA1864" i="4"/>
  <c r="AA1865" i="4"/>
  <c r="AA1866" i="4"/>
  <c r="AA1867" i="4"/>
  <c r="AA1868" i="4"/>
  <c r="AA1869" i="4"/>
  <c r="AA1870" i="4"/>
  <c r="AA1871" i="4"/>
  <c r="AA1876" i="4"/>
  <c r="AA1878" i="4"/>
  <c r="AA1880" i="4"/>
  <c r="AA1881" i="4"/>
  <c r="AA1882" i="4"/>
  <c r="AA1883" i="4"/>
  <c r="AA1884" i="4"/>
  <c r="AA1891" i="4"/>
  <c r="AA1892" i="4"/>
  <c r="AA1893" i="4"/>
  <c r="AA1894" i="4"/>
  <c r="AA1895" i="4"/>
  <c r="AA1896" i="4"/>
  <c r="AA1900" i="4"/>
  <c r="AA1905" i="4"/>
  <c r="AA1906" i="4"/>
  <c r="AA1907" i="4"/>
  <c r="AA1908" i="4"/>
  <c r="AA1912" i="4"/>
  <c r="AA1920" i="4"/>
  <c r="AA1924" i="4"/>
  <c r="AA1926" i="4"/>
  <c r="AA1928" i="4"/>
  <c r="AA1929" i="4"/>
  <c r="AA1930" i="4"/>
  <c r="AA1936" i="4"/>
  <c r="AA1938" i="4"/>
  <c r="AA1941" i="4"/>
  <c r="AA1942" i="4"/>
  <c r="AA1943" i="4"/>
  <c r="AA1944" i="4"/>
  <c r="AA1950" i="4"/>
  <c r="AA1952" i="4"/>
  <c r="AA1954" i="4"/>
  <c r="AA1955" i="4"/>
  <c r="AA1956" i="4"/>
  <c r="AA1964" i="4"/>
  <c r="AA1965" i="4"/>
  <c r="AA1967" i="4"/>
  <c r="AA1968" i="4"/>
  <c r="AA1969" i="4"/>
  <c r="AA1972" i="4"/>
  <c r="AA1974" i="4"/>
  <c r="AA1978" i="4"/>
  <c r="AA1980" i="4"/>
  <c r="AA1981" i="4"/>
  <c r="AA1983" i="4"/>
  <c r="AA1984" i="4"/>
  <c r="AA1986" i="4"/>
  <c r="AA1988" i="4"/>
  <c r="AA1993" i="4"/>
  <c r="AA1995" i="4"/>
  <c r="AA1996" i="4"/>
  <c r="AA1998" i="4"/>
  <c r="AA1999" i="4"/>
  <c r="AA2000" i="4"/>
  <c r="AA2001" i="4"/>
  <c r="AA2002" i="4"/>
  <c r="AA2007" i="4"/>
  <c r="AA2008" i="4"/>
  <c r="AA2009" i="4"/>
  <c r="AA2010" i="4"/>
  <c r="AA2011" i="4"/>
  <c r="AA2012" i="4"/>
  <c r="AA2013" i="4"/>
  <c r="AA2014" i="4"/>
  <c r="AA2015" i="4"/>
  <c r="AA2022" i="4"/>
  <c r="AA2024" i="4"/>
  <c r="AA2025" i="4"/>
  <c r="AA2026" i="4"/>
  <c r="AA2027" i="4"/>
  <c r="AA2028" i="4"/>
  <c r="AA2035" i="4"/>
  <c r="AA2036" i="4"/>
  <c r="AA2037" i="4"/>
  <c r="AA2038" i="4"/>
  <c r="AA2039" i="4"/>
  <c r="AA2040" i="4"/>
  <c r="I2" i="4"/>
  <c r="C2" i="4"/>
  <c r="AL12" i="4"/>
  <c r="L2041" i="4"/>
  <c r="G2041" i="4"/>
  <c r="L2040" i="4"/>
  <c r="G2040" i="4"/>
  <c r="L2039" i="4"/>
  <c r="G2039" i="4"/>
  <c r="L2038" i="4"/>
  <c r="G2038" i="4"/>
  <c r="L2037" i="4"/>
  <c r="G2037" i="4"/>
  <c r="L2036" i="4"/>
  <c r="G2036" i="4"/>
  <c r="L2035" i="4"/>
  <c r="G2035" i="4"/>
  <c r="L2034" i="4"/>
  <c r="G2034" i="4"/>
  <c r="L2033" i="4"/>
  <c r="G2033" i="4"/>
  <c r="L2032" i="4"/>
  <c r="G2032" i="4"/>
  <c r="L2031" i="4"/>
  <c r="G2031" i="4"/>
  <c r="L2030" i="4"/>
  <c r="G2030" i="4"/>
  <c r="L2029" i="4"/>
  <c r="G2029" i="4"/>
  <c r="L2028" i="4"/>
  <c r="G2028" i="4"/>
  <c r="L2027" i="4"/>
  <c r="G2027" i="4"/>
  <c r="L2026" i="4"/>
  <c r="G2026" i="4"/>
  <c r="L2025" i="4"/>
  <c r="G2025" i="4"/>
  <c r="L2024" i="4"/>
  <c r="G2024" i="4"/>
  <c r="L2023" i="4"/>
  <c r="G2023" i="4"/>
  <c r="L2022" i="4"/>
  <c r="G2022" i="4"/>
  <c r="L2021" i="4"/>
  <c r="G2021" i="4"/>
  <c r="L2020" i="4"/>
  <c r="G2020" i="4"/>
  <c r="L2019" i="4"/>
  <c r="G2019" i="4"/>
  <c r="L2018" i="4"/>
  <c r="G2018" i="4"/>
  <c r="L2017" i="4"/>
  <c r="G2017" i="4"/>
  <c r="L2016" i="4"/>
  <c r="G2016" i="4"/>
  <c r="L2015" i="4"/>
  <c r="G2015" i="4"/>
  <c r="L2014" i="4"/>
  <c r="G2014" i="4"/>
  <c r="L2013" i="4"/>
  <c r="G2013" i="4"/>
  <c r="L2012" i="4"/>
  <c r="G2012" i="4"/>
  <c r="L2011" i="4"/>
  <c r="G2011" i="4"/>
  <c r="L2010" i="4"/>
  <c r="G2010" i="4"/>
  <c r="L2009" i="4"/>
  <c r="G2009" i="4"/>
  <c r="L2008" i="4"/>
  <c r="G2008" i="4"/>
  <c r="L2007" i="4"/>
  <c r="G2007" i="4"/>
  <c r="L2006" i="4"/>
  <c r="G2006" i="4"/>
  <c r="L2005" i="4"/>
  <c r="G2005" i="4"/>
  <c r="L2004" i="4"/>
  <c r="G2004" i="4"/>
  <c r="L2003" i="4"/>
  <c r="G2003" i="4"/>
  <c r="L2002" i="4"/>
  <c r="G2002" i="4"/>
  <c r="L2001" i="4"/>
  <c r="G2001" i="4"/>
  <c r="L2000" i="4"/>
  <c r="G2000" i="4"/>
  <c r="L1999" i="4"/>
  <c r="G1999" i="4"/>
  <c r="L1998" i="4"/>
  <c r="G1998" i="4"/>
  <c r="L1997" i="4"/>
  <c r="G1997" i="4"/>
  <c r="L1996" i="4"/>
  <c r="G1996" i="4"/>
  <c r="L1995" i="4"/>
  <c r="G1995" i="4"/>
  <c r="L1994" i="4"/>
  <c r="G1994" i="4"/>
  <c r="L1993" i="4"/>
  <c r="G1993" i="4"/>
  <c r="L1992" i="4"/>
  <c r="G1992" i="4"/>
  <c r="L1991" i="4"/>
  <c r="G1991" i="4"/>
  <c r="L1990" i="4"/>
  <c r="G1990" i="4"/>
  <c r="L1989" i="4"/>
  <c r="G1989" i="4"/>
  <c r="L1988" i="4"/>
  <c r="G1988" i="4"/>
  <c r="L1987" i="4"/>
  <c r="G1987" i="4"/>
  <c r="L1986" i="4"/>
  <c r="G1986" i="4"/>
  <c r="L1985" i="4"/>
  <c r="G1985" i="4"/>
  <c r="L1984" i="4"/>
  <c r="G1984" i="4"/>
  <c r="L1983" i="4"/>
  <c r="G1983" i="4"/>
  <c r="L1982" i="4"/>
  <c r="G1982" i="4"/>
  <c r="L1981" i="4"/>
  <c r="G1981" i="4"/>
  <c r="L1980" i="4"/>
  <c r="G1980" i="4"/>
  <c r="L1979" i="4"/>
  <c r="G1979" i="4"/>
  <c r="L1978" i="4"/>
  <c r="G1978" i="4"/>
  <c r="L1977" i="4"/>
  <c r="G1977" i="4"/>
  <c r="L1976" i="4"/>
  <c r="G1976" i="4"/>
  <c r="L1975" i="4"/>
  <c r="G1975" i="4"/>
  <c r="L1974" i="4"/>
  <c r="G1974" i="4"/>
  <c r="L1973" i="4"/>
  <c r="G1973" i="4"/>
  <c r="L1972" i="4"/>
  <c r="G1972" i="4"/>
  <c r="L1971" i="4"/>
  <c r="G1971" i="4"/>
  <c r="L1970" i="4"/>
  <c r="G1970" i="4"/>
  <c r="L1969" i="4"/>
  <c r="G1969" i="4"/>
  <c r="L1968" i="4"/>
  <c r="G1968" i="4"/>
  <c r="L1967" i="4"/>
  <c r="G1967" i="4"/>
  <c r="L1966" i="4"/>
  <c r="G1966" i="4"/>
  <c r="L1965" i="4"/>
  <c r="G1965" i="4"/>
  <c r="L1964" i="4"/>
  <c r="G1964" i="4"/>
  <c r="L1963" i="4"/>
  <c r="G1963" i="4"/>
  <c r="L1962" i="4"/>
  <c r="G1962" i="4"/>
  <c r="L1961" i="4"/>
  <c r="G1961" i="4"/>
  <c r="L1960" i="4"/>
  <c r="G1960" i="4"/>
  <c r="L1959" i="4"/>
  <c r="G1959" i="4"/>
  <c r="L1958" i="4"/>
  <c r="G1958" i="4"/>
  <c r="L1957" i="4"/>
  <c r="G1957" i="4"/>
  <c r="L1956" i="4"/>
  <c r="G1956" i="4"/>
  <c r="L1955" i="4"/>
  <c r="G1955" i="4"/>
  <c r="L1954" i="4"/>
  <c r="G1954" i="4"/>
  <c r="L1953" i="4"/>
  <c r="G1953" i="4"/>
  <c r="L1952" i="4"/>
  <c r="G1952" i="4"/>
  <c r="L1951" i="4"/>
  <c r="G1951" i="4"/>
  <c r="L1950" i="4"/>
  <c r="G1950" i="4"/>
  <c r="L1949" i="4"/>
  <c r="G1949" i="4"/>
  <c r="L1948" i="4"/>
  <c r="G1948" i="4"/>
  <c r="L1947" i="4"/>
  <c r="G1947" i="4"/>
  <c r="L1946" i="4"/>
  <c r="G1946" i="4"/>
  <c r="L1945" i="4"/>
  <c r="G1945" i="4"/>
  <c r="L1944" i="4"/>
  <c r="G1944" i="4"/>
  <c r="L1943" i="4"/>
  <c r="G1943" i="4"/>
  <c r="L1942" i="4"/>
  <c r="G1942" i="4"/>
  <c r="L1941" i="4"/>
  <c r="G1941" i="4"/>
  <c r="L1940" i="4"/>
  <c r="G1940" i="4"/>
  <c r="L1939" i="4"/>
  <c r="G1939" i="4"/>
  <c r="L1938" i="4"/>
  <c r="G1938" i="4"/>
  <c r="L1937" i="4"/>
  <c r="G1937" i="4"/>
  <c r="L1936" i="4"/>
  <c r="G1936" i="4"/>
  <c r="L1935" i="4"/>
  <c r="G1935" i="4"/>
  <c r="L1934" i="4"/>
  <c r="G1934" i="4"/>
  <c r="L1933" i="4"/>
  <c r="G1933" i="4"/>
  <c r="L1932" i="4"/>
  <c r="G1932" i="4"/>
  <c r="L1931" i="4"/>
  <c r="G1931" i="4"/>
  <c r="L1930" i="4"/>
  <c r="G1930" i="4"/>
  <c r="L1929" i="4"/>
  <c r="G1929" i="4"/>
  <c r="L1928" i="4"/>
  <c r="G1928" i="4"/>
  <c r="L1927" i="4"/>
  <c r="G1927" i="4"/>
  <c r="L1926" i="4"/>
  <c r="G1926" i="4"/>
  <c r="L1925" i="4"/>
  <c r="G1925" i="4"/>
  <c r="L1924" i="4"/>
  <c r="G1924" i="4"/>
  <c r="L1923" i="4"/>
  <c r="G1923" i="4"/>
  <c r="L1922" i="4"/>
  <c r="G1922" i="4"/>
  <c r="L1921" i="4"/>
  <c r="G1921" i="4"/>
  <c r="L1920" i="4"/>
  <c r="G1920" i="4"/>
  <c r="L1919" i="4"/>
  <c r="G1919" i="4"/>
  <c r="L1918" i="4"/>
  <c r="G1918" i="4"/>
  <c r="L1917" i="4"/>
  <c r="G1917" i="4"/>
  <c r="L1916" i="4"/>
  <c r="G1916" i="4"/>
  <c r="L1915" i="4"/>
  <c r="G1915" i="4"/>
  <c r="L1914" i="4"/>
  <c r="G1914" i="4"/>
  <c r="L1913" i="4"/>
  <c r="G1913" i="4"/>
  <c r="L1912" i="4"/>
  <c r="G1912" i="4"/>
  <c r="L1911" i="4"/>
  <c r="G1911" i="4"/>
  <c r="L1910" i="4"/>
  <c r="G1910" i="4"/>
  <c r="L1909" i="4"/>
  <c r="G1909" i="4"/>
  <c r="L1908" i="4"/>
  <c r="G1908" i="4"/>
  <c r="L1907" i="4"/>
  <c r="G1907" i="4"/>
  <c r="L1906" i="4"/>
  <c r="G1906" i="4"/>
  <c r="L1905" i="4"/>
  <c r="G1905" i="4"/>
  <c r="L1904" i="4"/>
  <c r="G1904" i="4"/>
  <c r="L1903" i="4"/>
  <c r="G1903" i="4"/>
  <c r="L1902" i="4"/>
  <c r="G1902" i="4"/>
  <c r="L1901" i="4"/>
  <c r="G1901" i="4"/>
  <c r="L1900" i="4"/>
  <c r="G1900" i="4"/>
  <c r="L1899" i="4"/>
  <c r="G1899" i="4"/>
  <c r="L1898" i="4"/>
  <c r="G1898" i="4"/>
  <c r="L1897" i="4"/>
  <c r="G1897" i="4"/>
  <c r="L1896" i="4"/>
  <c r="G1896" i="4"/>
  <c r="L1895" i="4"/>
  <c r="G1895" i="4"/>
  <c r="L1894" i="4"/>
  <c r="G1894" i="4"/>
  <c r="L1893" i="4"/>
  <c r="G1893" i="4"/>
  <c r="L1892" i="4"/>
  <c r="G1892" i="4"/>
  <c r="L1891" i="4"/>
  <c r="G1891" i="4"/>
  <c r="L1890" i="4"/>
  <c r="G1890" i="4"/>
  <c r="L1889" i="4"/>
  <c r="G1889" i="4"/>
  <c r="L1888" i="4"/>
  <c r="G1888" i="4"/>
  <c r="L1887" i="4"/>
  <c r="G1887" i="4"/>
  <c r="L1886" i="4"/>
  <c r="G1886" i="4"/>
  <c r="L1885" i="4"/>
  <c r="G1885" i="4"/>
  <c r="L1884" i="4"/>
  <c r="G1884" i="4"/>
  <c r="L1883" i="4"/>
  <c r="G1883" i="4"/>
  <c r="L1882" i="4"/>
  <c r="G1882" i="4"/>
  <c r="L1881" i="4"/>
  <c r="G1881" i="4"/>
  <c r="L1880" i="4"/>
  <c r="G1880" i="4"/>
  <c r="L1879" i="4"/>
  <c r="G1879" i="4"/>
  <c r="L1878" i="4"/>
  <c r="G1878" i="4"/>
  <c r="L1877" i="4"/>
  <c r="G1877" i="4"/>
  <c r="L1876" i="4"/>
  <c r="G1876" i="4"/>
  <c r="L1875" i="4"/>
  <c r="G1875" i="4"/>
  <c r="L1874" i="4"/>
  <c r="G1874" i="4"/>
  <c r="L1873" i="4"/>
  <c r="G1873" i="4"/>
  <c r="L1872" i="4"/>
  <c r="G1872" i="4"/>
  <c r="L1871" i="4"/>
  <c r="G1871" i="4"/>
  <c r="L1870" i="4"/>
  <c r="G1870" i="4"/>
  <c r="L1869" i="4"/>
  <c r="G1869" i="4"/>
  <c r="L1868" i="4"/>
  <c r="G1868" i="4"/>
  <c r="L1867" i="4"/>
  <c r="G1867" i="4"/>
  <c r="L1866" i="4"/>
  <c r="G1866" i="4"/>
  <c r="L1865" i="4"/>
  <c r="G1865" i="4"/>
  <c r="L1864" i="4"/>
  <c r="G1864" i="4"/>
  <c r="L1863" i="4"/>
  <c r="G1863" i="4"/>
  <c r="L1862" i="4"/>
  <c r="G1862" i="4"/>
  <c r="L1861" i="4"/>
  <c r="G1861" i="4"/>
  <c r="L1860" i="4"/>
  <c r="G1860" i="4"/>
  <c r="L1859" i="4"/>
  <c r="G1859" i="4"/>
  <c r="L1858" i="4"/>
  <c r="G1858" i="4"/>
  <c r="L1857" i="4"/>
  <c r="G1857" i="4"/>
  <c r="L1856" i="4"/>
  <c r="G1856" i="4"/>
  <c r="L1855" i="4"/>
  <c r="G1855" i="4"/>
  <c r="L1854" i="4"/>
  <c r="G1854" i="4"/>
  <c r="L1853" i="4"/>
  <c r="G1853" i="4"/>
  <c r="L1852" i="4"/>
  <c r="G1852" i="4"/>
  <c r="L1851" i="4"/>
  <c r="G1851" i="4"/>
  <c r="L1850" i="4"/>
  <c r="G1850" i="4"/>
  <c r="L1849" i="4"/>
  <c r="G1849" i="4"/>
  <c r="L1848" i="4"/>
  <c r="G1848" i="4"/>
  <c r="L1847" i="4"/>
  <c r="G1847" i="4"/>
  <c r="L1846" i="4"/>
  <c r="G1846" i="4"/>
  <c r="L1845" i="4"/>
  <c r="G1845" i="4"/>
  <c r="L1844" i="4"/>
  <c r="G1844" i="4"/>
  <c r="L1843" i="4"/>
  <c r="G1843" i="4"/>
  <c r="L1842" i="4"/>
  <c r="G1842" i="4"/>
  <c r="L1841" i="4"/>
  <c r="G1841" i="4"/>
  <c r="L1840" i="4"/>
  <c r="G1840" i="4"/>
  <c r="L1839" i="4"/>
  <c r="G1839" i="4"/>
  <c r="L1838" i="4"/>
  <c r="G1838" i="4"/>
  <c r="L1837" i="4"/>
  <c r="G1837" i="4"/>
  <c r="L1836" i="4"/>
  <c r="G1836" i="4"/>
  <c r="L1835" i="4"/>
  <c r="G1835" i="4"/>
  <c r="L1834" i="4"/>
  <c r="G1834" i="4"/>
  <c r="L1833" i="4"/>
  <c r="G1833" i="4"/>
  <c r="L1832" i="4"/>
  <c r="G1832" i="4"/>
  <c r="L1831" i="4"/>
  <c r="G1831" i="4"/>
  <c r="L1830" i="4"/>
  <c r="G1830" i="4"/>
  <c r="L1829" i="4"/>
  <c r="G1829" i="4"/>
  <c r="L1828" i="4"/>
  <c r="G1828" i="4"/>
  <c r="L1827" i="4"/>
  <c r="G1827" i="4"/>
  <c r="L1826" i="4"/>
  <c r="G1826" i="4"/>
  <c r="L1825" i="4"/>
  <c r="G1825" i="4"/>
  <c r="L1824" i="4"/>
  <c r="G1824" i="4"/>
  <c r="L1823" i="4"/>
  <c r="G1823" i="4"/>
  <c r="L1822" i="4"/>
  <c r="G1822" i="4"/>
  <c r="L1821" i="4"/>
  <c r="G1821" i="4"/>
  <c r="L1820" i="4"/>
  <c r="G1820" i="4"/>
  <c r="L1819" i="4"/>
  <c r="G1819" i="4"/>
  <c r="L1818" i="4"/>
  <c r="G1818" i="4"/>
  <c r="L1817" i="4"/>
  <c r="G1817" i="4"/>
  <c r="L1816" i="4"/>
  <c r="G1816" i="4"/>
  <c r="L1815" i="4"/>
  <c r="G1815" i="4"/>
  <c r="L1814" i="4"/>
  <c r="G1814" i="4"/>
  <c r="L1813" i="4"/>
  <c r="G1813" i="4"/>
  <c r="L1812" i="4"/>
  <c r="G1812" i="4"/>
  <c r="L1811" i="4"/>
  <c r="G1811" i="4"/>
  <c r="L1810" i="4"/>
  <c r="G1810" i="4"/>
  <c r="L1809" i="4"/>
  <c r="G1809" i="4"/>
  <c r="L1808" i="4"/>
  <c r="G1808" i="4"/>
  <c r="L1807" i="4"/>
  <c r="G1807" i="4"/>
  <c r="L1806" i="4"/>
  <c r="G1806" i="4"/>
  <c r="L1805" i="4"/>
  <c r="G1805" i="4"/>
  <c r="L1804" i="4"/>
  <c r="G1804" i="4"/>
  <c r="L1803" i="4"/>
  <c r="G1803" i="4"/>
  <c r="L1802" i="4"/>
  <c r="G1802" i="4"/>
  <c r="L1801" i="4"/>
  <c r="G1801" i="4"/>
  <c r="L1800" i="4"/>
  <c r="G1800" i="4"/>
  <c r="L1799" i="4"/>
  <c r="G1799" i="4"/>
  <c r="L1798" i="4"/>
  <c r="G1798" i="4"/>
  <c r="L1797" i="4"/>
  <c r="G1797" i="4"/>
  <c r="L1796" i="4"/>
  <c r="G1796" i="4"/>
  <c r="L1795" i="4"/>
  <c r="G1795" i="4"/>
  <c r="L1794" i="4"/>
  <c r="G1794" i="4"/>
  <c r="L1793" i="4"/>
  <c r="G1793" i="4"/>
  <c r="L1792" i="4"/>
  <c r="G1792" i="4"/>
  <c r="L1791" i="4"/>
  <c r="G1791" i="4"/>
  <c r="L1790" i="4"/>
  <c r="G1790" i="4"/>
  <c r="L1789" i="4"/>
  <c r="G1789" i="4"/>
  <c r="L1788" i="4"/>
  <c r="G1788" i="4"/>
  <c r="L1787" i="4"/>
  <c r="G1787" i="4"/>
  <c r="L1786" i="4"/>
  <c r="G1786" i="4"/>
  <c r="L1785" i="4"/>
  <c r="G1785" i="4"/>
  <c r="L1784" i="4"/>
  <c r="G1784" i="4"/>
  <c r="L1783" i="4"/>
  <c r="G1783" i="4"/>
  <c r="L1782" i="4"/>
  <c r="G1782" i="4"/>
  <c r="L1781" i="4"/>
  <c r="G1781" i="4"/>
  <c r="L1780" i="4"/>
  <c r="G1780" i="4"/>
  <c r="L1779" i="4"/>
  <c r="G1779" i="4"/>
  <c r="L1778" i="4"/>
  <c r="G1778" i="4"/>
  <c r="L1777" i="4"/>
  <c r="G1777" i="4"/>
  <c r="L1776" i="4"/>
  <c r="G1776" i="4"/>
  <c r="L1775" i="4"/>
  <c r="G1775" i="4"/>
  <c r="L1774" i="4"/>
  <c r="G1774" i="4"/>
  <c r="L1773" i="4"/>
  <c r="G1773" i="4"/>
  <c r="L1772" i="4"/>
  <c r="G1772" i="4"/>
  <c r="L1771" i="4"/>
  <c r="G1771" i="4"/>
  <c r="L1770" i="4"/>
  <c r="G1770" i="4"/>
  <c r="L1769" i="4"/>
  <c r="G1769" i="4"/>
  <c r="L1768" i="4"/>
  <c r="G1768" i="4"/>
  <c r="L1767" i="4"/>
  <c r="G1767" i="4"/>
  <c r="L1766" i="4"/>
  <c r="G1766" i="4"/>
  <c r="L1765" i="4"/>
  <c r="G1765" i="4"/>
  <c r="L1764" i="4"/>
  <c r="G1764" i="4"/>
  <c r="L1763" i="4"/>
  <c r="G1763" i="4"/>
  <c r="L1762" i="4"/>
  <c r="G1762" i="4"/>
  <c r="L1761" i="4"/>
  <c r="G1761" i="4"/>
  <c r="L1760" i="4"/>
  <c r="G1760" i="4"/>
  <c r="L1759" i="4"/>
  <c r="G1759" i="4"/>
  <c r="L1758" i="4"/>
  <c r="G1758" i="4"/>
  <c r="L1757" i="4"/>
  <c r="G1757" i="4"/>
  <c r="L1756" i="4"/>
  <c r="G1756" i="4"/>
  <c r="L1755" i="4"/>
  <c r="G1755" i="4"/>
  <c r="L1754" i="4"/>
  <c r="G1754" i="4"/>
  <c r="L1753" i="4"/>
  <c r="G1753" i="4"/>
  <c r="L1752" i="4"/>
  <c r="G1752" i="4"/>
  <c r="L1751" i="4"/>
  <c r="G1751" i="4"/>
  <c r="L1750" i="4"/>
  <c r="G1750" i="4"/>
  <c r="L1749" i="4"/>
  <c r="G1749" i="4"/>
  <c r="L1748" i="4"/>
  <c r="G1748" i="4"/>
  <c r="L1747" i="4"/>
  <c r="G1747" i="4"/>
  <c r="L1746" i="4"/>
  <c r="G1746" i="4"/>
  <c r="L1745" i="4"/>
  <c r="G1745" i="4"/>
  <c r="L1744" i="4"/>
  <c r="G1744" i="4"/>
  <c r="L1743" i="4"/>
  <c r="G1743" i="4"/>
  <c r="L1742" i="4"/>
  <c r="G1742" i="4"/>
  <c r="L1741" i="4"/>
  <c r="G1741" i="4"/>
  <c r="L1740" i="4"/>
  <c r="G1740" i="4"/>
  <c r="L1739" i="4"/>
  <c r="G1739" i="4"/>
  <c r="L1738" i="4"/>
  <c r="G1738" i="4"/>
  <c r="L1737" i="4"/>
  <c r="G1737" i="4"/>
  <c r="L1736" i="4"/>
  <c r="G1736" i="4"/>
  <c r="L1735" i="4"/>
  <c r="G1735" i="4"/>
  <c r="L1734" i="4"/>
  <c r="G1734" i="4"/>
  <c r="L1733" i="4"/>
  <c r="G1733" i="4"/>
  <c r="L1732" i="4"/>
  <c r="G1732" i="4"/>
  <c r="L1731" i="4"/>
  <c r="G1731" i="4"/>
  <c r="L1730" i="4"/>
  <c r="G1730" i="4"/>
  <c r="L1729" i="4"/>
  <c r="G1729" i="4"/>
  <c r="L1728" i="4"/>
  <c r="G1728" i="4"/>
  <c r="L1727" i="4"/>
  <c r="G1727" i="4"/>
  <c r="L1726" i="4"/>
  <c r="G1726" i="4"/>
  <c r="L1725" i="4"/>
  <c r="G1725" i="4"/>
  <c r="L1724" i="4"/>
  <c r="G1724" i="4"/>
  <c r="L1723" i="4"/>
  <c r="G1723" i="4"/>
  <c r="L1722" i="4"/>
  <c r="G1722" i="4"/>
  <c r="L1721" i="4"/>
  <c r="G1721" i="4"/>
  <c r="L1720" i="4"/>
  <c r="G1720" i="4"/>
  <c r="L1719" i="4"/>
  <c r="G1719" i="4"/>
  <c r="L1718" i="4"/>
  <c r="G1718" i="4"/>
  <c r="L1717" i="4"/>
  <c r="G1717" i="4"/>
  <c r="L1716" i="4"/>
  <c r="G1716" i="4"/>
  <c r="L1715" i="4"/>
  <c r="G1715" i="4"/>
  <c r="L1714" i="4"/>
  <c r="G1714" i="4"/>
  <c r="L1713" i="4"/>
  <c r="G1713" i="4"/>
  <c r="L1712" i="4"/>
  <c r="G1712" i="4"/>
  <c r="L1711" i="4"/>
  <c r="G1711" i="4"/>
  <c r="L1710" i="4"/>
  <c r="G1710" i="4"/>
  <c r="L1709" i="4"/>
  <c r="G1709" i="4"/>
  <c r="L1708" i="4"/>
  <c r="G1708" i="4"/>
  <c r="L1707" i="4"/>
  <c r="G1707" i="4"/>
  <c r="L1706" i="4"/>
  <c r="G1706" i="4"/>
  <c r="L1705" i="4"/>
  <c r="G1705" i="4"/>
  <c r="L1704" i="4"/>
  <c r="G1704" i="4"/>
  <c r="L1703" i="4"/>
  <c r="G1703" i="4"/>
  <c r="L1702" i="4"/>
  <c r="G1702" i="4"/>
  <c r="L1701" i="4"/>
  <c r="G1701" i="4"/>
  <c r="L1700" i="4"/>
  <c r="G1700" i="4"/>
  <c r="L1699" i="4"/>
  <c r="G1699" i="4"/>
  <c r="L1698" i="4"/>
  <c r="G1698" i="4"/>
  <c r="L1697" i="4"/>
  <c r="G1697" i="4"/>
  <c r="L1696" i="4"/>
  <c r="G1696" i="4"/>
  <c r="L1695" i="4"/>
  <c r="G1695" i="4"/>
  <c r="L1694" i="4"/>
  <c r="G1694" i="4"/>
  <c r="L1693" i="4"/>
  <c r="G1693" i="4"/>
  <c r="L1692" i="4"/>
  <c r="G1692" i="4"/>
  <c r="L1691" i="4"/>
  <c r="G1691" i="4"/>
  <c r="L1690" i="4"/>
  <c r="G1690" i="4"/>
  <c r="L1689" i="4"/>
  <c r="G1689" i="4"/>
  <c r="L1688" i="4"/>
  <c r="G1688" i="4"/>
  <c r="L1687" i="4"/>
  <c r="G1687" i="4"/>
  <c r="L1686" i="4"/>
  <c r="G1686" i="4"/>
  <c r="L1685" i="4"/>
  <c r="G1685" i="4"/>
  <c r="L1684" i="4"/>
  <c r="G1684" i="4"/>
  <c r="L1683" i="4"/>
  <c r="G1683" i="4"/>
  <c r="L1682" i="4"/>
  <c r="G1682" i="4"/>
  <c r="L1681" i="4"/>
  <c r="G1681" i="4"/>
  <c r="L1680" i="4"/>
  <c r="G1680" i="4"/>
  <c r="L1679" i="4"/>
  <c r="G1679" i="4"/>
  <c r="L1678" i="4"/>
  <c r="G1678" i="4"/>
  <c r="L1677" i="4"/>
  <c r="G1677" i="4"/>
  <c r="L1676" i="4"/>
  <c r="G1676" i="4"/>
  <c r="L1675" i="4"/>
  <c r="G1675" i="4"/>
  <c r="L1674" i="4"/>
  <c r="G1674" i="4"/>
  <c r="L1673" i="4"/>
  <c r="G1673" i="4"/>
  <c r="L1672" i="4"/>
  <c r="G1672" i="4"/>
  <c r="L1671" i="4"/>
  <c r="G1671" i="4"/>
  <c r="L1670" i="4"/>
  <c r="G1670" i="4"/>
  <c r="L1669" i="4"/>
  <c r="G1669" i="4"/>
  <c r="L1668" i="4"/>
  <c r="G1668" i="4"/>
  <c r="L1667" i="4"/>
  <c r="G1667" i="4"/>
  <c r="L1666" i="4"/>
  <c r="G1666" i="4"/>
  <c r="L1665" i="4"/>
  <c r="G1665" i="4"/>
  <c r="L1664" i="4"/>
  <c r="G1664" i="4"/>
  <c r="L1663" i="4"/>
  <c r="G1663" i="4"/>
  <c r="L1662" i="4"/>
  <c r="G1662" i="4"/>
  <c r="L1661" i="4"/>
  <c r="G1661" i="4"/>
  <c r="L1660" i="4"/>
  <c r="G1660" i="4"/>
  <c r="L1659" i="4"/>
  <c r="G1659" i="4"/>
  <c r="L1658" i="4"/>
  <c r="G1658" i="4"/>
  <c r="L1657" i="4"/>
  <c r="G1657" i="4"/>
  <c r="L1656" i="4"/>
  <c r="G1656" i="4"/>
  <c r="L1655" i="4"/>
  <c r="G1655" i="4"/>
  <c r="L1654" i="4"/>
  <c r="G1654" i="4"/>
  <c r="L1653" i="4"/>
  <c r="G1653" i="4"/>
  <c r="L1652" i="4"/>
  <c r="G1652" i="4"/>
  <c r="L1651" i="4"/>
  <c r="G1651" i="4"/>
  <c r="L1650" i="4"/>
  <c r="G1650" i="4"/>
  <c r="L1649" i="4"/>
  <c r="G1649" i="4"/>
  <c r="L1648" i="4"/>
  <c r="G1648" i="4"/>
  <c r="L1647" i="4"/>
  <c r="G1647" i="4"/>
  <c r="L1646" i="4"/>
  <c r="G1646" i="4"/>
  <c r="L1645" i="4"/>
  <c r="G1645" i="4"/>
  <c r="L1644" i="4"/>
  <c r="G1644" i="4"/>
  <c r="L1643" i="4"/>
  <c r="G1643" i="4"/>
  <c r="L1642" i="4"/>
  <c r="G1642" i="4"/>
  <c r="L1641" i="4"/>
  <c r="G1641" i="4"/>
  <c r="L1640" i="4"/>
  <c r="G1640" i="4"/>
  <c r="L1639" i="4"/>
  <c r="G1639" i="4"/>
  <c r="L1638" i="4"/>
  <c r="G1638" i="4"/>
  <c r="L1637" i="4"/>
  <c r="G1637" i="4"/>
  <c r="L1636" i="4"/>
  <c r="G1636" i="4"/>
  <c r="L1635" i="4"/>
  <c r="G1635" i="4"/>
  <c r="L1634" i="4"/>
  <c r="G1634" i="4"/>
  <c r="L1633" i="4"/>
  <c r="G1633" i="4"/>
  <c r="L1632" i="4"/>
  <c r="G1632" i="4"/>
  <c r="L1631" i="4"/>
  <c r="G1631" i="4"/>
  <c r="L1630" i="4"/>
  <c r="G1630" i="4"/>
  <c r="L1629" i="4"/>
  <c r="G1629" i="4"/>
  <c r="L1628" i="4"/>
  <c r="G1628" i="4"/>
  <c r="L1627" i="4"/>
  <c r="G1627" i="4"/>
  <c r="L1626" i="4"/>
  <c r="G1626" i="4"/>
  <c r="L1625" i="4"/>
  <c r="G1625" i="4"/>
  <c r="L1624" i="4"/>
  <c r="G1624" i="4"/>
  <c r="L1623" i="4"/>
  <c r="G1623" i="4"/>
  <c r="L1622" i="4"/>
  <c r="G1622" i="4"/>
  <c r="L1621" i="4"/>
  <c r="G1621" i="4"/>
  <c r="L1620" i="4"/>
  <c r="G1620" i="4"/>
  <c r="L1619" i="4"/>
  <c r="G1619" i="4"/>
  <c r="L1618" i="4"/>
  <c r="G1618" i="4"/>
  <c r="L1617" i="4"/>
  <c r="G1617" i="4"/>
  <c r="L1616" i="4"/>
  <c r="G1616" i="4"/>
  <c r="L1615" i="4"/>
  <c r="G1615" i="4"/>
  <c r="L1614" i="4"/>
  <c r="G1614" i="4"/>
  <c r="L1613" i="4"/>
  <c r="G1613" i="4"/>
  <c r="L1612" i="4"/>
  <c r="G1612" i="4"/>
  <c r="L1611" i="4"/>
  <c r="G1611" i="4"/>
  <c r="L1610" i="4"/>
  <c r="G1610" i="4"/>
  <c r="L1609" i="4"/>
  <c r="G1609" i="4"/>
  <c r="L1608" i="4"/>
  <c r="G1608" i="4"/>
  <c r="L1607" i="4"/>
  <c r="G1607" i="4"/>
  <c r="L1606" i="4"/>
  <c r="G1606" i="4"/>
  <c r="L1605" i="4"/>
  <c r="G1605" i="4"/>
  <c r="L1604" i="4"/>
  <c r="G1604" i="4"/>
  <c r="L1603" i="4"/>
  <c r="G1603" i="4"/>
  <c r="L1602" i="4"/>
  <c r="G1602" i="4"/>
  <c r="L1601" i="4"/>
  <c r="G1601" i="4"/>
  <c r="L1600" i="4"/>
  <c r="G1600" i="4"/>
  <c r="L1599" i="4"/>
  <c r="G1599" i="4"/>
  <c r="L1598" i="4"/>
  <c r="G1598" i="4"/>
  <c r="L1597" i="4"/>
  <c r="G1597" i="4"/>
  <c r="L1596" i="4"/>
  <c r="G1596" i="4"/>
  <c r="L1595" i="4"/>
  <c r="G1595" i="4"/>
  <c r="L1594" i="4"/>
  <c r="G1594" i="4"/>
  <c r="L1593" i="4"/>
  <c r="G1593" i="4"/>
  <c r="L1592" i="4"/>
  <c r="G1592" i="4"/>
  <c r="L1591" i="4"/>
  <c r="G1591" i="4"/>
  <c r="L1590" i="4"/>
  <c r="G1590" i="4"/>
  <c r="L1589" i="4"/>
  <c r="G1589" i="4"/>
  <c r="L1588" i="4"/>
  <c r="G1588" i="4"/>
  <c r="L1587" i="4"/>
  <c r="G1587" i="4"/>
  <c r="L1586" i="4"/>
  <c r="G1586" i="4"/>
  <c r="L1585" i="4"/>
  <c r="G1585" i="4"/>
  <c r="L1584" i="4"/>
  <c r="G1584" i="4"/>
  <c r="L1583" i="4"/>
  <c r="G1583" i="4"/>
  <c r="L1582" i="4"/>
  <c r="G1582" i="4"/>
  <c r="L1581" i="4"/>
  <c r="G1581" i="4"/>
  <c r="L1580" i="4"/>
  <c r="G1580" i="4"/>
  <c r="L1579" i="4"/>
  <c r="G1579" i="4"/>
  <c r="L1578" i="4"/>
  <c r="G1578" i="4"/>
  <c r="L1577" i="4"/>
  <c r="G1577" i="4"/>
  <c r="L1576" i="4"/>
  <c r="G1576" i="4"/>
  <c r="L1575" i="4"/>
  <c r="G1575" i="4"/>
  <c r="L1574" i="4"/>
  <c r="G1574" i="4"/>
  <c r="L1573" i="4"/>
  <c r="G1573" i="4"/>
  <c r="L1572" i="4"/>
  <c r="G1572" i="4"/>
  <c r="L1571" i="4"/>
  <c r="G1571" i="4"/>
  <c r="L1570" i="4"/>
  <c r="G1570" i="4"/>
  <c r="L1569" i="4"/>
  <c r="G1569" i="4"/>
  <c r="L1568" i="4"/>
  <c r="G1568" i="4"/>
  <c r="L1567" i="4"/>
  <c r="G1567" i="4"/>
  <c r="L1566" i="4"/>
  <c r="G1566" i="4"/>
  <c r="L1565" i="4"/>
  <c r="G1565" i="4"/>
  <c r="L1564" i="4"/>
  <c r="G1564" i="4"/>
  <c r="L1563" i="4"/>
  <c r="G1563" i="4"/>
  <c r="L1562" i="4"/>
  <c r="G1562" i="4"/>
  <c r="L1561" i="4"/>
  <c r="G1561" i="4"/>
  <c r="L1560" i="4"/>
  <c r="G1560" i="4"/>
  <c r="L1559" i="4"/>
  <c r="G1559" i="4"/>
  <c r="L1558" i="4"/>
  <c r="G1558" i="4"/>
  <c r="L1557" i="4"/>
  <c r="G1557" i="4"/>
  <c r="L1556" i="4"/>
  <c r="G1556" i="4"/>
  <c r="L1555" i="4"/>
  <c r="G1555" i="4"/>
  <c r="L1554" i="4"/>
  <c r="G1554" i="4"/>
  <c r="L1553" i="4"/>
  <c r="G1553" i="4"/>
  <c r="L1552" i="4"/>
  <c r="G1552" i="4"/>
  <c r="L1551" i="4"/>
  <c r="G1551" i="4"/>
  <c r="L1550" i="4"/>
  <c r="G1550" i="4"/>
  <c r="L1549" i="4"/>
  <c r="G1549" i="4"/>
  <c r="L1548" i="4"/>
  <c r="G1548" i="4"/>
  <c r="L1547" i="4"/>
  <c r="G1547" i="4"/>
  <c r="L1546" i="4"/>
  <c r="G1546" i="4"/>
  <c r="L1545" i="4"/>
  <c r="G1545" i="4"/>
  <c r="L1544" i="4"/>
  <c r="G1544" i="4"/>
  <c r="L1543" i="4"/>
  <c r="G1543" i="4"/>
  <c r="L1542" i="4"/>
  <c r="G1542" i="4"/>
  <c r="L1541" i="4"/>
  <c r="G1541" i="4"/>
  <c r="L1540" i="4"/>
  <c r="G1540" i="4"/>
  <c r="L1539" i="4"/>
  <c r="G1539" i="4"/>
  <c r="L1538" i="4"/>
  <c r="G1538" i="4"/>
  <c r="L1537" i="4"/>
  <c r="G1537" i="4"/>
  <c r="L1536" i="4"/>
  <c r="G1536" i="4"/>
  <c r="L1535" i="4"/>
  <c r="G1535" i="4"/>
  <c r="L1534" i="4"/>
  <c r="G1534" i="4"/>
  <c r="L1533" i="4"/>
  <c r="G1533" i="4"/>
  <c r="L1532" i="4"/>
  <c r="G1532" i="4"/>
  <c r="L1531" i="4"/>
  <c r="G1531" i="4"/>
  <c r="L1530" i="4"/>
  <c r="G1530" i="4"/>
  <c r="L1529" i="4"/>
  <c r="G1529" i="4"/>
  <c r="L1528" i="4"/>
  <c r="G1528" i="4"/>
  <c r="L1527" i="4"/>
  <c r="G1527" i="4"/>
  <c r="L1526" i="4"/>
  <c r="G1526" i="4"/>
  <c r="L1525" i="4"/>
  <c r="G1525" i="4"/>
  <c r="L1524" i="4"/>
  <c r="G1524" i="4"/>
  <c r="L1523" i="4"/>
  <c r="G1523" i="4"/>
  <c r="L1522" i="4"/>
  <c r="G1522" i="4"/>
  <c r="L1521" i="4"/>
  <c r="G1521" i="4"/>
  <c r="L1520" i="4"/>
  <c r="G1520" i="4"/>
  <c r="L1519" i="4"/>
  <c r="G1519" i="4"/>
  <c r="L1518" i="4"/>
  <c r="G1518" i="4"/>
  <c r="L1517" i="4"/>
  <c r="G1517" i="4"/>
  <c r="L1516" i="4"/>
  <c r="G1516" i="4"/>
  <c r="L1515" i="4"/>
  <c r="G1515" i="4"/>
  <c r="L1514" i="4"/>
  <c r="G1514" i="4"/>
  <c r="L1513" i="4"/>
  <c r="G1513" i="4"/>
  <c r="L1512" i="4"/>
  <c r="G1512" i="4"/>
  <c r="L1511" i="4"/>
  <c r="G1511" i="4"/>
  <c r="L1510" i="4"/>
  <c r="G1510" i="4"/>
  <c r="L1509" i="4"/>
  <c r="G1509" i="4"/>
  <c r="L1508" i="4"/>
  <c r="G1508" i="4"/>
  <c r="L1507" i="4"/>
  <c r="G1507" i="4"/>
  <c r="L1506" i="4"/>
  <c r="G1506" i="4"/>
  <c r="L1505" i="4"/>
  <c r="G1505" i="4"/>
  <c r="L1504" i="4"/>
  <c r="G1504" i="4"/>
  <c r="L1503" i="4"/>
  <c r="G1503" i="4"/>
  <c r="L1502" i="4"/>
  <c r="G1502" i="4"/>
  <c r="L1501" i="4"/>
  <c r="G1501" i="4"/>
  <c r="L1500" i="4"/>
  <c r="G1500" i="4"/>
  <c r="L1499" i="4"/>
  <c r="G1499" i="4"/>
  <c r="L1498" i="4"/>
  <c r="G1498" i="4"/>
  <c r="L1497" i="4"/>
  <c r="G1497" i="4"/>
  <c r="L1496" i="4"/>
  <c r="G1496" i="4"/>
  <c r="L1495" i="4"/>
  <c r="G1495" i="4"/>
  <c r="L1494" i="4"/>
  <c r="G1494" i="4"/>
  <c r="L1493" i="4"/>
  <c r="G1493" i="4"/>
  <c r="L1492" i="4"/>
  <c r="G1492" i="4"/>
  <c r="L1491" i="4"/>
  <c r="G1491" i="4"/>
  <c r="L1490" i="4"/>
  <c r="G1490" i="4"/>
  <c r="L1489" i="4"/>
  <c r="G1489" i="4"/>
  <c r="L1488" i="4"/>
  <c r="G1488" i="4"/>
  <c r="L1487" i="4"/>
  <c r="G1487" i="4"/>
  <c r="L1486" i="4"/>
  <c r="G1486" i="4"/>
  <c r="L1485" i="4"/>
  <c r="G1485" i="4"/>
  <c r="L1484" i="4"/>
  <c r="G1484" i="4"/>
  <c r="L1483" i="4"/>
  <c r="G1483" i="4"/>
  <c r="L1482" i="4"/>
  <c r="G1482" i="4"/>
  <c r="L1481" i="4"/>
  <c r="G1481" i="4"/>
  <c r="L1480" i="4"/>
  <c r="G1480" i="4"/>
  <c r="L1479" i="4"/>
  <c r="G1479" i="4"/>
  <c r="L1478" i="4"/>
  <c r="G1478" i="4"/>
  <c r="L1477" i="4"/>
  <c r="G1477" i="4"/>
  <c r="L1476" i="4"/>
  <c r="G1476" i="4"/>
  <c r="L1475" i="4"/>
  <c r="G1475" i="4"/>
  <c r="L1474" i="4"/>
  <c r="G1474" i="4"/>
  <c r="L1473" i="4"/>
  <c r="G1473" i="4"/>
  <c r="L1472" i="4"/>
  <c r="G1472" i="4"/>
  <c r="L1471" i="4"/>
  <c r="G1471" i="4"/>
  <c r="L1470" i="4"/>
  <c r="G1470" i="4"/>
  <c r="L1469" i="4"/>
  <c r="G1469" i="4"/>
  <c r="L1468" i="4"/>
  <c r="G1468" i="4"/>
  <c r="L1467" i="4"/>
  <c r="G1467" i="4"/>
  <c r="L1466" i="4"/>
  <c r="G1466" i="4"/>
  <c r="L1465" i="4"/>
  <c r="G1465" i="4"/>
  <c r="L1464" i="4"/>
  <c r="G1464" i="4"/>
  <c r="L1463" i="4"/>
  <c r="G1463" i="4"/>
  <c r="L1462" i="4"/>
  <c r="G1462" i="4"/>
  <c r="L1461" i="4"/>
  <c r="G1461" i="4"/>
  <c r="L1460" i="4"/>
  <c r="G1460" i="4"/>
  <c r="L1459" i="4"/>
  <c r="G1459" i="4"/>
  <c r="L1458" i="4"/>
  <c r="G1458" i="4"/>
  <c r="L1457" i="4"/>
  <c r="G1457" i="4"/>
  <c r="L1456" i="4"/>
  <c r="G1456" i="4"/>
  <c r="L1455" i="4"/>
  <c r="G1455" i="4"/>
  <c r="L1454" i="4"/>
  <c r="G1454" i="4"/>
  <c r="L1453" i="4"/>
  <c r="G1453" i="4"/>
  <c r="L1452" i="4"/>
  <c r="G1452" i="4"/>
  <c r="L1451" i="4"/>
  <c r="G1451" i="4"/>
  <c r="L1450" i="4"/>
  <c r="G1450" i="4"/>
  <c r="L1449" i="4"/>
  <c r="G1449" i="4"/>
  <c r="L1448" i="4"/>
  <c r="G1448" i="4"/>
  <c r="L1447" i="4"/>
  <c r="G1447" i="4"/>
  <c r="L1446" i="4"/>
  <c r="G1446" i="4"/>
  <c r="L1445" i="4"/>
  <c r="G1445" i="4"/>
  <c r="L1444" i="4"/>
  <c r="G1444" i="4"/>
  <c r="L1443" i="4"/>
  <c r="G1443" i="4"/>
  <c r="L1442" i="4"/>
  <c r="G1442" i="4"/>
  <c r="L1441" i="4"/>
  <c r="G1441" i="4"/>
  <c r="L1440" i="4"/>
  <c r="G1440" i="4"/>
  <c r="L1439" i="4"/>
  <c r="G1439" i="4"/>
  <c r="L1438" i="4"/>
  <c r="G1438" i="4"/>
  <c r="L1437" i="4"/>
  <c r="G1437" i="4"/>
  <c r="L1436" i="4"/>
  <c r="G1436" i="4"/>
  <c r="L1435" i="4"/>
  <c r="G1435" i="4"/>
  <c r="L1434" i="4"/>
  <c r="G1434" i="4"/>
  <c r="L1433" i="4"/>
  <c r="G1433" i="4"/>
  <c r="L1432" i="4"/>
  <c r="G1432" i="4"/>
  <c r="L1431" i="4"/>
  <c r="G1431" i="4"/>
  <c r="L1430" i="4"/>
  <c r="G1430" i="4"/>
  <c r="L1429" i="4"/>
  <c r="G1429" i="4"/>
  <c r="L1428" i="4"/>
  <c r="G1428" i="4"/>
  <c r="L1427" i="4"/>
  <c r="G1427" i="4"/>
  <c r="L1426" i="4"/>
  <c r="G1426" i="4"/>
  <c r="L1425" i="4"/>
  <c r="G1425" i="4"/>
  <c r="L1424" i="4"/>
  <c r="G1424" i="4"/>
  <c r="L1423" i="4"/>
  <c r="G1423" i="4"/>
  <c r="L1422" i="4"/>
  <c r="G1422" i="4"/>
  <c r="L1421" i="4"/>
  <c r="G1421" i="4"/>
  <c r="L1420" i="4"/>
  <c r="G1420" i="4"/>
  <c r="L1419" i="4"/>
  <c r="G1419" i="4"/>
  <c r="L1418" i="4"/>
  <c r="G1418" i="4"/>
  <c r="L1417" i="4"/>
  <c r="G1417" i="4"/>
  <c r="L1416" i="4"/>
  <c r="G1416" i="4"/>
  <c r="L1415" i="4"/>
  <c r="G1415" i="4"/>
  <c r="L1414" i="4"/>
  <c r="G1414" i="4"/>
  <c r="L1413" i="4"/>
  <c r="G1413" i="4"/>
  <c r="L1412" i="4"/>
  <c r="G1412" i="4"/>
  <c r="L1411" i="4"/>
  <c r="G1411" i="4"/>
  <c r="L1410" i="4"/>
  <c r="G1410" i="4"/>
  <c r="L1409" i="4"/>
  <c r="G1409" i="4"/>
  <c r="L1408" i="4"/>
  <c r="G1408" i="4"/>
  <c r="L1407" i="4"/>
  <c r="G1407" i="4"/>
  <c r="L1406" i="4"/>
  <c r="G1406" i="4"/>
  <c r="L1405" i="4"/>
  <c r="G1405" i="4"/>
  <c r="L1404" i="4"/>
  <c r="G1404" i="4"/>
  <c r="L1403" i="4"/>
  <c r="G1403" i="4"/>
  <c r="L1402" i="4"/>
  <c r="G1402" i="4"/>
  <c r="L1401" i="4"/>
  <c r="G1401" i="4"/>
  <c r="L1400" i="4"/>
  <c r="G1400" i="4"/>
  <c r="L1399" i="4"/>
  <c r="G1399" i="4"/>
  <c r="L1398" i="4"/>
  <c r="G1398" i="4"/>
  <c r="L1397" i="4"/>
  <c r="G1397" i="4"/>
  <c r="L1396" i="4"/>
  <c r="G1396" i="4"/>
  <c r="L1395" i="4"/>
  <c r="G1395" i="4"/>
  <c r="L1394" i="4"/>
  <c r="G1394" i="4"/>
  <c r="L1393" i="4"/>
  <c r="G1393" i="4"/>
  <c r="L1392" i="4"/>
  <c r="G1392" i="4"/>
  <c r="L1391" i="4"/>
  <c r="G1391" i="4"/>
  <c r="L1390" i="4"/>
  <c r="G1390" i="4"/>
  <c r="L1389" i="4"/>
  <c r="G1389" i="4"/>
  <c r="L1388" i="4"/>
  <c r="G1388" i="4"/>
  <c r="L1387" i="4"/>
  <c r="G1387" i="4"/>
  <c r="L1386" i="4"/>
  <c r="G1386" i="4"/>
  <c r="L1385" i="4"/>
  <c r="G1385" i="4"/>
  <c r="L1384" i="4"/>
  <c r="G1384" i="4"/>
  <c r="L1383" i="4"/>
  <c r="G1383" i="4"/>
  <c r="L1382" i="4"/>
  <c r="G1382" i="4"/>
  <c r="L1381" i="4"/>
  <c r="G1381" i="4"/>
  <c r="L1380" i="4"/>
  <c r="G1380" i="4"/>
  <c r="L1379" i="4"/>
  <c r="G1379" i="4"/>
  <c r="L1378" i="4"/>
  <c r="G1378" i="4"/>
  <c r="L1377" i="4"/>
  <c r="G1377" i="4"/>
  <c r="L1376" i="4"/>
  <c r="G1376" i="4"/>
  <c r="L1375" i="4"/>
  <c r="G1375" i="4"/>
  <c r="L1374" i="4"/>
  <c r="G1374" i="4"/>
  <c r="L1373" i="4"/>
  <c r="G1373" i="4"/>
  <c r="L1372" i="4"/>
  <c r="G1372" i="4"/>
  <c r="L1371" i="4"/>
  <c r="G1371" i="4"/>
  <c r="L1370" i="4"/>
  <c r="G1370" i="4"/>
  <c r="L1369" i="4"/>
  <c r="G1369" i="4"/>
  <c r="L1368" i="4"/>
  <c r="G1368" i="4"/>
  <c r="L1367" i="4"/>
  <c r="G1367" i="4"/>
  <c r="L1366" i="4"/>
  <c r="G1366" i="4"/>
  <c r="L1365" i="4"/>
  <c r="G1365" i="4"/>
  <c r="L1364" i="4"/>
  <c r="G1364" i="4"/>
  <c r="L1363" i="4"/>
  <c r="G1363" i="4"/>
  <c r="L1362" i="4"/>
  <c r="G1362" i="4"/>
  <c r="L1361" i="4"/>
  <c r="G1361" i="4"/>
  <c r="L1360" i="4"/>
  <c r="G1360" i="4"/>
  <c r="L1359" i="4"/>
  <c r="G1359" i="4"/>
  <c r="L1358" i="4"/>
  <c r="G1358" i="4"/>
  <c r="L1357" i="4"/>
  <c r="G1357" i="4"/>
  <c r="L1356" i="4"/>
  <c r="G1356" i="4"/>
  <c r="L1355" i="4"/>
  <c r="G1355" i="4"/>
  <c r="L1354" i="4"/>
  <c r="G1354" i="4"/>
  <c r="L1353" i="4"/>
  <c r="G1353" i="4"/>
  <c r="L1352" i="4"/>
  <c r="G1352" i="4"/>
  <c r="L1351" i="4"/>
  <c r="G1351" i="4"/>
  <c r="L1350" i="4"/>
  <c r="G1350" i="4"/>
  <c r="L1349" i="4"/>
  <c r="G1349" i="4"/>
  <c r="L1348" i="4"/>
  <c r="G1348" i="4"/>
  <c r="L1347" i="4"/>
  <c r="G1347" i="4"/>
  <c r="L1346" i="4"/>
  <c r="G1346" i="4"/>
  <c r="L1345" i="4"/>
  <c r="G1345" i="4"/>
  <c r="L1344" i="4"/>
  <c r="G1344" i="4"/>
  <c r="L1343" i="4"/>
  <c r="G1343" i="4"/>
  <c r="L1342" i="4"/>
  <c r="G1342" i="4"/>
  <c r="L1341" i="4"/>
  <c r="G1341" i="4"/>
  <c r="L1340" i="4"/>
  <c r="G1340" i="4"/>
  <c r="L1339" i="4"/>
  <c r="G1339" i="4"/>
  <c r="L1338" i="4"/>
  <c r="G1338" i="4"/>
  <c r="L1337" i="4"/>
  <c r="G1337" i="4"/>
  <c r="L1336" i="4"/>
  <c r="G1336" i="4"/>
  <c r="L1335" i="4"/>
  <c r="G1335" i="4"/>
  <c r="L1334" i="4"/>
  <c r="G1334" i="4"/>
  <c r="L1333" i="4"/>
  <c r="G1333" i="4"/>
  <c r="L1332" i="4"/>
  <c r="G1332" i="4"/>
  <c r="L1331" i="4"/>
  <c r="G1331" i="4"/>
  <c r="L1330" i="4"/>
  <c r="G1330" i="4"/>
  <c r="L1329" i="4"/>
  <c r="G1329" i="4"/>
  <c r="L1328" i="4"/>
  <c r="G1328" i="4"/>
  <c r="L1327" i="4"/>
  <c r="G1327" i="4"/>
  <c r="L1326" i="4"/>
  <c r="G1326" i="4"/>
  <c r="L1325" i="4"/>
  <c r="G1325" i="4"/>
  <c r="L1324" i="4"/>
  <c r="G1324" i="4"/>
  <c r="L1323" i="4"/>
  <c r="G1323" i="4"/>
  <c r="L1322" i="4"/>
  <c r="G1322" i="4"/>
  <c r="L1321" i="4"/>
  <c r="G1321" i="4"/>
  <c r="L1320" i="4"/>
  <c r="G1320" i="4"/>
  <c r="L1319" i="4"/>
  <c r="G1319" i="4"/>
  <c r="L1318" i="4"/>
  <c r="G1318" i="4"/>
  <c r="L1317" i="4"/>
  <c r="G1317" i="4"/>
  <c r="L1316" i="4"/>
  <c r="G1316" i="4"/>
  <c r="L1315" i="4"/>
  <c r="G1315" i="4"/>
  <c r="L1314" i="4"/>
  <c r="G1314" i="4"/>
  <c r="L1313" i="4"/>
  <c r="G1313" i="4"/>
  <c r="L1312" i="4"/>
  <c r="G1312" i="4"/>
  <c r="L1311" i="4"/>
  <c r="G1311" i="4"/>
  <c r="L1310" i="4"/>
  <c r="G1310" i="4"/>
  <c r="L1309" i="4"/>
  <c r="G1309" i="4"/>
  <c r="L1308" i="4"/>
  <c r="G1308" i="4"/>
  <c r="L1307" i="4"/>
  <c r="G1307" i="4"/>
  <c r="L1306" i="4"/>
  <c r="G1306" i="4"/>
  <c r="L1305" i="4"/>
  <c r="G1305" i="4"/>
  <c r="L1304" i="4"/>
  <c r="G1304" i="4"/>
  <c r="L1303" i="4"/>
  <c r="G1303" i="4"/>
  <c r="L1302" i="4"/>
  <c r="G1302" i="4"/>
  <c r="L1301" i="4"/>
  <c r="G1301" i="4"/>
  <c r="L1300" i="4"/>
  <c r="G1300" i="4"/>
  <c r="L1299" i="4"/>
  <c r="G1299" i="4"/>
  <c r="L1298" i="4"/>
  <c r="G1298" i="4"/>
  <c r="L1297" i="4"/>
  <c r="G1297" i="4"/>
  <c r="L1296" i="4"/>
  <c r="G1296" i="4"/>
  <c r="L1295" i="4"/>
  <c r="G1295" i="4"/>
  <c r="L1294" i="4"/>
  <c r="G1294" i="4"/>
  <c r="L1293" i="4"/>
  <c r="G1293" i="4"/>
  <c r="L1292" i="4"/>
  <c r="G1292" i="4"/>
  <c r="L1291" i="4"/>
  <c r="G1291" i="4"/>
  <c r="L1290" i="4"/>
  <c r="G1290" i="4"/>
  <c r="L1289" i="4"/>
  <c r="G1289" i="4"/>
  <c r="L1288" i="4"/>
  <c r="G1288" i="4"/>
  <c r="L1287" i="4"/>
  <c r="G1287" i="4"/>
  <c r="L1286" i="4"/>
  <c r="G1286" i="4"/>
  <c r="L1285" i="4"/>
  <c r="G1285" i="4"/>
  <c r="L1284" i="4"/>
  <c r="G1284" i="4"/>
  <c r="L1283" i="4"/>
  <c r="G1283" i="4"/>
  <c r="L1282" i="4"/>
  <c r="G1282" i="4"/>
  <c r="L1281" i="4"/>
  <c r="G1281" i="4"/>
  <c r="L1280" i="4"/>
  <c r="G1280" i="4"/>
  <c r="L1279" i="4"/>
  <c r="G1279" i="4"/>
  <c r="L1278" i="4"/>
  <c r="G1278" i="4"/>
  <c r="L1277" i="4"/>
  <c r="G1277" i="4"/>
  <c r="L1276" i="4"/>
  <c r="G1276" i="4"/>
  <c r="L1275" i="4"/>
  <c r="G1275" i="4"/>
  <c r="L1274" i="4"/>
  <c r="G1274" i="4"/>
  <c r="L1273" i="4"/>
  <c r="G1273" i="4"/>
  <c r="L1272" i="4"/>
  <c r="G1272" i="4"/>
  <c r="L1271" i="4"/>
  <c r="G1271" i="4"/>
  <c r="L1270" i="4"/>
  <c r="G1270" i="4"/>
  <c r="L1269" i="4"/>
  <c r="G1269" i="4"/>
  <c r="L1268" i="4"/>
  <c r="G1268" i="4"/>
  <c r="L1267" i="4"/>
  <c r="G1267" i="4"/>
  <c r="L1266" i="4"/>
  <c r="G1266" i="4"/>
  <c r="L1265" i="4"/>
  <c r="G1265" i="4"/>
  <c r="L1264" i="4"/>
  <c r="G1264" i="4"/>
  <c r="L1263" i="4"/>
  <c r="G1263" i="4"/>
  <c r="L1262" i="4"/>
  <c r="G1262" i="4"/>
  <c r="L1261" i="4"/>
  <c r="G1261" i="4"/>
  <c r="L1260" i="4"/>
  <c r="G1260" i="4"/>
  <c r="L1259" i="4"/>
  <c r="G1259" i="4"/>
  <c r="L1258" i="4"/>
  <c r="G1258" i="4"/>
  <c r="L1257" i="4"/>
  <c r="G1257" i="4"/>
  <c r="L1256" i="4"/>
  <c r="G1256" i="4"/>
  <c r="L1255" i="4"/>
  <c r="G1255" i="4"/>
  <c r="L1254" i="4"/>
  <c r="G1254" i="4"/>
  <c r="L1253" i="4"/>
  <c r="G1253" i="4"/>
  <c r="L1252" i="4"/>
  <c r="G1252" i="4"/>
  <c r="L1251" i="4"/>
  <c r="G1251" i="4"/>
  <c r="L1250" i="4"/>
  <c r="G1250" i="4"/>
  <c r="L1249" i="4"/>
  <c r="G1249" i="4"/>
  <c r="L1248" i="4"/>
  <c r="G1248" i="4"/>
  <c r="L1247" i="4"/>
  <c r="G1247" i="4"/>
  <c r="L1246" i="4"/>
  <c r="G1246" i="4"/>
  <c r="L1245" i="4"/>
  <c r="G1245" i="4"/>
  <c r="L1244" i="4"/>
  <c r="G1244" i="4"/>
  <c r="L1243" i="4"/>
  <c r="G1243" i="4"/>
  <c r="L1242" i="4"/>
  <c r="G1242" i="4"/>
  <c r="L1241" i="4"/>
  <c r="G1241" i="4"/>
  <c r="L1240" i="4"/>
  <c r="G1240" i="4"/>
  <c r="L1239" i="4"/>
  <c r="G1239" i="4"/>
  <c r="L1238" i="4"/>
  <c r="G1238" i="4"/>
  <c r="L1237" i="4"/>
  <c r="G1237" i="4"/>
  <c r="L1236" i="4"/>
  <c r="G1236" i="4"/>
  <c r="L1235" i="4"/>
  <c r="G1235" i="4"/>
  <c r="L1234" i="4"/>
  <c r="G1234" i="4"/>
  <c r="L1233" i="4"/>
  <c r="G1233" i="4"/>
  <c r="L1232" i="4"/>
  <c r="G1232" i="4"/>
  <c r="L1231" i="4"/>
  <c r="G1231" i="4"/>
  <c r="L1230" i="4"/>
  <c r="G1230" i="4"/>
  <c r="L1229" i="4"/>
  <c r="G1229" i="4"/>
  <c r="L1228" i="4"/>
  <c r="G1228" i="4"/>
  <c r="L1227" i="4"/>
  <c r="G1227" i="4"/>
  <c r="L1226" i="4"/>
  <c r="G1226" i="4"/>
  <c r="L1225" i="4"/>
  <c r="G1225" i="4"/>
  <c r="L1224" i="4"/>
  <c r="G1224" i="4"/>
  <c r="L1223" i="4"/>
  <c r="G1223" i="4"/>
  <c r="L1222" i="4"/>
  <c r="G1222" i="4"/>
  <c r="L1221" i="4"/>
  <c r="G1221" i="4"/>
  <c r="L1220" i="4"/>
  <c r="G1220" i="4"/>
  <c r="L1219" i="4"/>
  <c r="G1219" i="4"/>
  <c r="L1218" i="4"/>
  <c r="G1218" i="4"/>
  <c r="L1217" i="4"/>
  <c r="G1217" i="4"/>
  <c r="L1216" i="4"/>
  <c r="G1216" i="4"/>
  <c r="L1215" i="4"/>
  <c r="G1215" i="4"/>
  <c r="L1214" i="4"/>
  <c r="G1214" i="4"/>
  <c r="L1213" i="4"/>
  <c r="G1213" i="4"/>
  <c r="L1212" i="4"/>
  <c r="G1212" i="4"/>
  <c r="L1211" i="4"/>
  <c r="G1211" i="4"/>
  <c r="L1210" i="4"/>
  <c r="G1210" i="4"/>
  <c r="L1209" i="4"/>
  <c r="G1209" i="4"/>
  <c r="L1208" i="4"/>
  <c r="G1208" i="4"/>
  <c r="L1207" i="4"/>
  <c r="G1207" i="4"/>
  <c r="L1206" i="4"/>
  <c r="G1206" i="4"/>
  <c r="L1205" i="4"/>
  <c r="G1205" i="4"/>
  <c r="L1204" i="4"/>
  <c r="G1204" i="4"/>
  <c r="L1203" i="4"/>
  <c r="G1203" i="4"/>
  <c r="L1202" i="4"/>
  <c r="G1202" i="4"/>
  <c r="L1201" i="4"/>
  <c r="G1201" i="4"/>
  <c r="L1200" i="4"/>
  <c r="G1200" i="4"/>
  <c r="L1199" i="4"/>
  <c r="G1199" i="4"/>
  <c r="L1198" i="4"/>
  <c r="G1198" i="4"/>
  <c r="L1197" i="4"/>
  <c r="G1197" i="4"/>
  <c r="L1196" i="4"/>
  <c r="G1196" i="4"/>
  <c r="L1195" i="4"/>
  <c r="G1195" i="4"/>
  <c r="L1194" i="4"/>
  <c r="G1194" i="4"/>
  <c r="L1193" i="4"/>
  <c r="G1193" i="4"/>
  <c r="L1192" i="4"/>
  <c r="G1192" i="4"/>
  <c r="L1191" i="4"/>
  <c r="G1191" i="4"/>
  <c r="L1190" i="4"/>
  <c r="G1190" i="4"/>
  <c r="L1189" i="4"/>
  <c r="G1189" i="4"/>
  <c r="L1188" i="4"/>
  <c r="G1188" i="4"/>
  <c r="L1187" i="4"/>
  <c r="G1187" i="4"/>
  <c r="L1186" i="4"/>
  <c r="G1186" i="4"/>
  <c r="L1185" i="4"/>
  <c r="G1185" i="4"/>
  <c r="L1184" i="4"/>
  <c r="G1184" i="4"/>
  <c r="L1183" i="4"/>
  <c r="G1183" i="4"/>
  <c r="L1182" i="4"/>
  <c r="G1182" i="4"/>
  <c r="L1181" i="4"/>
  <c r="G1181" i="4"/>
  <c r="L1180" i="4"/>
  <c r="G1180" i="4"/>
  <c r="L1179" i="4"/>
  <c r="G1179" i="4"/>
  <c r="L1178" i="4"/>
  <c r="G1178" i="4"/>
  <c r="L1177" i="4"/>
  <c r="G1177" i="4"/>
  <c r="L1176" i="4"/>
  <c r="G1176" i="4"/>
  <c r="L1175" i="4"/>
  <c r="G1175" i="4"/>
  <c r="L1174" i="4"/>
  <c r="G1174" i="4"/>
  <c r="L1173" i="4"/>
  <c r="G1173" i="4"/>
  <c r="L1172" i="4"/>
  <c r="G1172" i="4"/>
  <c r="L1171" i="4"/>
  <c r="G1171" i="4"/>
  <c r="L1170" i="4"/>
  <c r="G1170" i="4"/>
  <c r="L1169" i="4"/>
  <c r="G1169" i="4"/>
  <c r="L1168" i="4"/>
  <c r="G1168" i="4"/>
  <c r="L1167" i="4"/>
  <c r="G1167" i="4"/>
  <c r="L1166" i="4"/>
  <c r="G1166" i="4"/>
  <c r="L1165" i="4"/>
  <c r="G1165" i="4"/>
  <c r="L1164" i="4"/>
  <c r="G1164" i="4"/>
  <c r="L1163" i="4"/>
  <c r="G1163" i="4"/>
  <c r="L1162" i="4"/>
  <c r="G1162" i="4"/>
  <c r="L1161" i="4"/>
  <c r="G1161" i="4"/>
  <c r="L1160" i="4"/>
  <c r="G1160" i="4"/>
  <c r="L1159" i="4"/>
  <c r="G1159" i="4"/>
  <c r="L1158" i="4"/>
  <c r="G1158" i="4"/>
  <c r="L1157" i="4"/>
  <c r="G1157" i="4"/>
  <c r="L1156" i="4"/>
  <c r="G1156" i="4"/>
  <c r="L1155" i="4"/>
  <c r="G1155" i="4"/>
  <c r="L1154" i="4"/>
  <c r="G1154" i="4"/>
  <c r="L1153" i="4"/>
  <c r="G1153" i="4"/>
  <c r="L1152" i="4"/>
  <c r="G1152" i="4"/>
  <c r="L1151" i="4"/>
  <c r="G1151" i="4"/>
  <c r="L1150" i="4"/>
  <c r="G1150" i="4"/>
  <c r="L1149" i="4"/>
  <c r="G1149" i="4"/>
  <c r="L1148" i="4"/>
  <c r="G1148" i="4"/>
  <c r="L1147" i="4"/>
  <c r="G1147" i="4"/>
  <c r="L1146" i="4"/>
  <c r="G1146" i="4"/>
  <c r="L1145" i="4"/>
  <c r="G1145" i="4"/>
  <c r="L1144" i="4"/>
  <c r="G1144" i="4"/>
  <c r="L1143" i="4"/>
  <c r="G1143" i="4"/>
  <c r="L1142" i="4"/>
  <c r="G1142" i="4"/>
  <c r="L1141" i="4"/>
  <c r="G1141" i="4"/>
  <c r="L1140" i="4"/>
  <c r="G1140" i="4"/>
  <c r="L1139" i="4"/>
  <c r="G1139" i="4"/>
  <c r="L1138" i="4"/>
  <c r="G1138" i="4"/>
  <c r="L1137" i="4"/>
  <c r="G1137" i="4"/>
  <c r="L1136" i="4"/>
  <c r="G1136" i="4"/>
  <c r="L1135" i="4"/>
  <c r="G1135" i="4"/>
  <c r="L1134" i="4"/>
  <c r="G1134" i="4"/>
  <c r="L1133" i="4"/>
  <c r="G1133" i="4"/>
  <c r="L1132" i="4"/>
  <c r="G1132" i="4"/>
  <c r="L1131" i="4"/>
  <c r="G1131" i="4"/>
  <c r="L1130" i="4"/>
  <c r="G1130" i="4"/>
  <c r="L1129" i="4"/>
  <c r="G1129" i="4"/>
  <c r="L1128" i="4"/>
  <c r="G1128" i="4"/>
  <c r="L1127" i="4"/>
  <c r="G1127" i="4"/>
  <c r="L1126" i="4"/>
  <c r="G1126" i="4"/>
  <c r="L1125" i="4"/>
  <c r="G1125" i="4"/>
  <c r="L1124" i="4"/>
  <c r="G1124" i="4"/>
  <c r="L1123" i="4"/>
  <c r="G1123" i="4"/>
  <c r="L1122" i="4"/>
  <c r="G1122" i="4"/>
  <c r="L1121" i="4"/>
  <c r="G1121" i="4"/>
  <c r="L1120" i="4"/>
  <c r="G1120" i="4"/>
  <c r="L1119" i="4"/>
  <c r="G1119" i="4"/>
  <c r="L1118" i="4"/>
  <c r="G1118" i="4"/>
  <c r="L1117" i="4"/>
  <c r="G1117" i="4"/>
  <c r="L1116" i="4"/>
  <c r="G1116" i="4"/>
  <c r="L1115" i="4"/>
  <c r="G1115" i="4"/>
  <c r="L1114" i="4"/>
  <c r="G1114" i="4"/>
  <c r="L1113" i="4"/>
  <c r="G1113" i="4"/>
  <c r="L1112" i="4"/>
  <c r="G1112" i="4"/>
  <c r="L1111" i="4"/>
  <c r="G1111" i="4"/>
  <c r="L1110" i="4"/>
  <c r="G1110" i="4"/>
  <c r="L1109" i="4"/>
  <c r="G1109" i="4"/>
  <c r="L1108" i="4"/>
  <c r="G1108" i="4"/>
  <c r="L1107" i="4"/>
  <c r="G1107" i="4"/>
  <c r="L1106" i="4"/>
  <c r="G1106" i="4"/>
  <c r="L1105" i="4"/>
  <c r="G1105" i="4"/>
  <c r="L1104" i="4"/>
  <c r="G1104" i="4"/>
  <c r="L1103" i="4"/>
  <c r="G1103" i="4"/>
  <c r="L1102" i="4"/>
  <c r="G1102" i="4"/>
  <c r="L1101" i="4"/>
  <c r="G1101" i="4"/>
  <c r="L1100" i="4"/>
  <c r="G1100" i="4"/>
  <c r="L1099" i="4"/>
  <c r="G1099" i="4"/>
  <c r="L1098" i="4"/>
  <c r="G1098" i="4"/>
  <c r="L1097" i="4"/>
  <c r="G1097" i="4"/>
  <c r="L1096" i="4"/>
  <c r="G1096" i="4"/>
  <c r="L1095" i="4"/>
  <c r="G1095" i="4"/>
  <c r="L1094" i="4"/>
  <c r="G1094" i="4"/>
  <c r="L1093" i="4"/>
  <c r="G1093" i="4"/>
  <c r="L1092" i="4"/>
  <c r="G1092" i="4"/>
  <c r="L1091" i="4"/>
  <c r="G1091" i="4"/>
  <c r="L1090" i="4"/>
  <c r="G1090" i="4"/>
  <c r="L1089" i="4"/>
  <c r="G1089" i="4"/>
  <c r="L1088" i="4"/>
  <c r="G1088" i="4"/>
  <c r="L1087" i="4"/>
  <c r="G1087" i="4"/>
  <c r="L1086" i="4"/>
  <c r="G1086" i="4"/>
  <c r="L1085" i="4"/>
  <c r="G1085" i="4"/>
  <c r="L1084" i="4"/>
  <c r="G1084" i="4"/>
  <c r="L1083" i="4"/>
  <c r="G1083" i="4"/>
  <c r="L1082" i="4"/>
  <c r="G1082" i="4"/>
  <c r="L1081" i="4"/>
  <c r="G1081" i="4"/>
  <c r="L1080" i="4"/>
  <c r="G1080" i="4"/>
  <c r="L1079" i="4"/>
  <c r="G1079" i="4"/>
  <c r="L1078" i="4"/>
  <c r="G1078" i="4"/>
  <c r="L1077" i="4"/>
  <c r="G1077" i="4"/>
  <c r="L1076" i="4"/>
  <c r="G1076" i="4"/>
  <c r="L1075" i="4"/>
  <c r="G1075" i="4"/>
  <c r="L1074" i="4"/>
  <c r="G1074" i="4"/>
  <c r="L1073" i="4"/>
  <c r="G1073" i="4"/>
  <c r="L1072" i="4"/>
  <c r="G1072" i="4"/>
  <c r="L1071" i="4"/>
  <c r="G1071" i="4"/>
  <c r="L1070" i="4"/>
  <c r="G1070" i="4"/>
  <c r="L1069" i="4"/>
  <c r="G1069" i="4"/>
  <c r="L1068" i="4"/>
  <c r="G1068" i="4"/>
  <c r="L1067" i="4"/>
  <c r="G1067" i="4"/>
  <c r="L1066" i="4"/>
  <c r="G1066" i="4"/>
  <c r="L1065" i="4"/>
  <c r="G1065" i="4"/>
  <c r="L1064" i="4"/>
  <c r="G1064" i="4"/>
  <c r="L1063" i="4"/>
  <c r="G1063" i="4"/>
  <c r="L1062" i="4"/>
  <c r="G1062" i="4"/>
  <c r="L1061" i="4"/>
  <c r="G1061" i="4"/>
  <c r="L1060" i="4"/>
  <c r="G1060" i="4"/>
  <c r="L1059" i="4"/>
  <c r="G1059" i="4"/>
  <c r="L1058" i="4"/>
  <c r="G1058" i="4"/>
  <c r="L1057" i="4"/>
  <c r="G1057" i="4"/>
  <c r="L1056" i="4"/>
  <c r="G1056" i="4"/>
  <c r="L1055" i="4"/>
  <c r="G1055" i="4"/>
  <c r="L1054" i="4"/>
  <c r="G1054" i="4"/>
  <c r="L1053" i="4"/>
  <c r="G1053" i="4"/>
  <c r="L1052" i="4"/>
  <c r="G1052" i="4"/>
  <c r="L1051" i="4"/>
  <c r="G1051" i="4"/>
  <c r="L1050" i="4"/>
  <c r="G1050" i="4"/>
  <c r="L1049" i="4"/>
  <c r="G1049" i="4"/>
  <c r="L1048" i="4"/>
  <c r="G1048" i="4"/>
  <c r="L1047" i="4"/>
  <c r="G1047" i="4"/>
  <c r="L1046" i="4"/>
  <c r="G1046" i="4"/>
  <c r="L1045" i="4"/>
  <c r="G1045" i="4"/>
  <c r="L1044" i="4"/>
  <c r="G1044" i="4"/>
  <c r="L1043" i="4"/>
  <c r="G1043" i="4"/>
  <c r="L1042" i="4"/>
  <c r="G1042" i="4"/>
  <c r="L1041" i="4"/>
  <c r="G1041" i="4"/>
  <c r="L1040" i="4"/>
  <c r="G1040" i="4"/>
  <c r="L1039" i="4"/>
  <c r="G1039" i="4"/>
  <c r="L1038" i="4"/>
  <c r="G1038" i="4"/>
  <c r="L1037" i="4"/>
  <c r="G1037" i="4"/>
  <c r="L1036" i="4"/>
  <c r="G1036" i="4"/>
  <c r="L1035" i="4"/>
  <c r="G1035" i="4"/>
  <c r="L1034" i="4"/>
  <c r="G1034" i="4"/>
  <c r="L1033" i="4"/>
  <c r="G1033" i="4"/>
  <c r="L1032" i="4"/>
  <c r="G1032" i="4"/>
  <c r="L1031" i="4"/>
  <c r="G1031" i="4"/>
  <c r="L1030" i="4"/>
  <c r="G1030" i="4"/>
  <c r="L1029" i="4"/>
  <c r="G1029" i="4"/>
  <c r="L1028" i="4"/>
  <c r="G1028" i="4"/>
  <c r="L1027" i="4"/>
  <c r="G1027" i="4"/>
  <c r="L1026" i="4"/>
  <c r="G1026" i="4"/>
  <c r="L1025" i="4"/>
  <c r="G1025" i="4"/>
  <c r="L1024" i="4"/>
  <c r="G1024" i="4"/>
  <c r="L1023" i="4"/>
  <c r="G1023" i="4"/>
  <c r="L1022" i="4"/>
  <c r="G1022" i="4"/>
  <c r="L1021" i="4"/>
  <c r="G1021" i="4"/>
  <c r="L1020" i="4"/>
  <c r="G1020" i="4"/>
  <c r="L1019" i="4"/>
  <c r="G1019" i="4"/>
  <c r="L1018" i="4"/>
  <c r="G1018" i="4"/>
  <c r="L1017" i="4"/>
  <c r="G1017" i="4"/>
  <c r="L1016" i="4"/>
  <c r="G1016" i="4"/>
  <c r="L1015" i="4"/>
  <c r="G1015" i="4"/>
  <c r="L1014" i="4"/>
  <c r="G1014" i="4"/>
  <c r="L1013" i="4"/>
  <c r="G1013" i="4"/>
  <c r="L1012" i="4"/>
  <c r="G1012" i="4"/>
  <c r="L1011" i="4"/>
  <c r="G1011" i="4"/>
  <c r="L1010" i="4"/>
  <c r="G1010" i="4"/>
  <c r="L1009" i="4"/>
  <c r="G1009" i="4"/>
  <c r="L1008" i="4"/>
  <c r="G1008" i="4"/>
  <c r="L1007" i="4"/>
  <c r="G1007" i="4"/>
  <c r="L1006" i="4"/>
  <c r="G1006" i="4"/>
  <c r="L1005" i="4"/>
  <c r="G1005" i="4"/>
  <c r="L1004" i="4"/>
  <c r="G1004" i="4"/>
  <c r="L1003" i="4"/>
  <c r="G1003" i="4"/>
  <c r="L1002" i="4"/>
  <c r="G1002" i="4"/>
  <c r="L1001" i="4"/>
  <c r="G1001" i="4"/>
  <c r="L1000" i="4"/>
  <c r="G1000" i="4"/>
  <c r="L999" i="4"/>
  <c r="G999" i="4"/>
  <c r="L998" i="4"/>
  <c r="G998" i="4"/>
  <c r="L997" i="4"/>
  <c r="G997" i="4"/>
  <c r="L996" i="4"/>
  <c r="G996" i="4"/>
  <c r="L995" i="4"/>
  <c r="G995" i="4"/>
  <c r="L994" i="4"/>
  <c r="G994" i="4"/>
  <c r="L993" i="4"/>
  <c r="G993" i="4"/>
  <c r="L992" i="4"/>
  <c r="G992" i="4"/>
  <c r="L991" i="4"/>
  <c r="G991" i="4"/>
  <c r="L990" i="4"/>
  <c r="G990" i="4"/>
  <c r="L989" i="4"/>
  <c r="G989" i="4"/>
  <c r="L988" i="4"/>
  <c r="G988" i="4"/>
  <c r="L987" i="4"/>
  <c r="G987" i="4"/>
  <c r="L986" i="4"/>
  <c r="G986" i="4"/>
  <c r="L985" i="4"/>
  <c r="G985" i="4"/>
  <c r="L984" i="4"/>
  <c r="G984" i="4"/>
  <c r="L983" i="4"/>
  <c r="G983" i="4"/>
  <c r="L982" i="4"/>
  <c r="G982" i="4"/>
  <c r="L981" i="4"/>
  <c r="G981" i="4"/>
  <c r="L980" i="4"/>
  <c r="G980" i="4"/>
  <c r="L979" i="4"/>
  <c r="G979" i="4"/>
  <c r="L978" i="4"/>
  <c r="G978" i="4"/>
  <c r="L977" i="4"/>
  <c r="G977" i="4"/>
  <c r="L976" i="4"/>
  <c r="G976" i="4"/>
  <c r="L975" i="4"/>
  <c r="G975" i="4"/>
  <c r="L974" i="4"/>
  <c r="G974" i="4"/>
  <c r="L973" i="4"/>
  <c r="G973" i="4"/>
  <c r="L972" i="4"/>
  <c r="G972" i="4"/>
  <c r="L971" i="4"/>
  <c r="G971" i="4"/>
  <c r="L970" i="4"/>
  <c r="G970" i="4"/>
  <c r="L969" i="4"/>
  <c r="G969" i="4"/>
  <c r="L968" i="4"/>
  <c r="G968" i="4"/>
  <c r="L967" i="4"/>
  <c r="G967" i="4"/>
  <c r="L966" i="4"/>
  <c r="G966" i="4"/>
  <c r="L965" i="4"/>
  <c r="G965" i="4"/>
  <c r="L964" i="4"/>
  <c r="G964" i="4"/>
  <c r="L963" i="4"/>
  <c r="G963" i="4"/>
  <c r="L962" i="4"/>
  <c r="G962" i="4"/>
  <c r="L961" i="4"/>
  <c r="G961" i="4"/>
  <c r="L960" i="4"/>
  <c r="G960" i="4"/>
  <c r="L959" i="4"/>
  <c r="G959" i="4"/>
  <c r="L958" i="4"/>
  <c r="G958" i="4"/>
  <c r="L957" i="4"/>
  <c r="G957" i="4"/>
  <c r="L956" i="4"/>
  <c r="G956" i="4"/>
  <c r="L955" i="4"/>
  <c r="G955" i="4"/>
  <c r="L954" i="4"/>
  <c r="G954" i="4"/>
  <c r="L953" i="4"/>
  <c r="G953" i="4"/>
  <c r="L952" i="4"/>
  <c r="G952" i="4"/>
  <c r="L951" i="4"/>
  <c r="G951" i="4"/>
  <c r="L950" i="4"/>
  <c r="G950" i="4"/>
  <c r="L949" i="4"/>
  <c r="G949" i="4"/>
  <c r="L948" i="4"/>
  <c r="G948" i="4"/>
  <c r="L947" i="4"/>
  <c r="G947" i="4"/>
  <c r="L946" i="4"/>
  <c r="G946" i="4"/>
  <c r="L945" i="4"/>
  <c r="G945" i="4"/>
  <c r="L944" i="4"/>
  <c r="G944" i="4"/>
  <c r="L943" i="4"/>
  <c r="G943" i="4"/>
  <c r="L942" i="4"/>
  <c r="G942" i="4"/>
  <c r="L941" i="4"/>
  <c r="G941" i="4"/>
  <c r="L940" i="4"/>
  <c r="G940" i="4"/>
  <c r="L939" i="4"/>
  <c r="G939" i="4"/>
  <c r="L938" i="4"/>
  <c r="G938" i="4"/>
  <c r="L937" i="4"/>
  <c r="G937" i="4"/>
  <c r="L936" i="4"/>
  <c r="G936" i="4"/>
  <c r="L935" i="4"/>
  <c r="G935" i="4"/>
  <c r="L934" i="4"/>
  <c r="G934" i="4"/>
  <c r="L933" i="4"/>
  <c r="G933" i="4"/>
  <c r="L932" i="4"/>
  <c r="G932" i="4"/>
  <c r="L931" i="4"/>
  <c r="G931" i="4"/>
  <c r="L930" i="4"/>
  <c r="G930" i="4"/>
  <c r="L929" i="4"/>
  <c r="G929" i="4"/>
  <c r="L928" i="4"/>
  <c r="G928" i="4"/>
  <c r="L927" i="4"/>
  <c r="G927" i="4"/>
  <c r="L926" i="4"/>
  <c r="G926" i="4"/>
  <c r="L925" i="4"/>
  <c r="G925" i="4"/>
  <c r="L924" i="4"/>
  <c r="G924" i="4"/>
  <c r="L923" i="4"/>
  <c r="G923" i="4"/>
  <c r="L922" i="4"/>
  <c r="G922" i="4"/>
  <c r="L921" i="4"/>
  <c r="G921" i="4"/>
  <c r="L920" i="4"/>
  <c r="G920" i="4"/>
  <c r="L919" i="4"/>
  <c r="G919" i="4"/>
  <c r="L918" i="4"/>
  <c r="G918" i="4"/>
  <c r="L917" i="4"/>
  <c r="G917" i="4"/>
  <c r="L916" i="4"/>
  <c r="G916" i="4"/>
  <c r="L915" i="4"/>
  <c r="G915" i="4"/>
  <c r="L914" i="4"/>
  <c r="G914" i="4"/>
  <c r="L913" i="4"/>
  <c r="G913" i="4"/>
  <c r="L912" i="4"/>
  <c r="G912" i="4"/>
  <c r="L911" i="4"/>
  <c r="G911" i="4"/>
  <c r="L910" i="4"/>
  <c r="G910" i="4"/>
  <c r="L909" i="4"/>
  <c r="G909" i="4"/>
  <c r="L908" i="4"/>
  <c r="G908" i="4"/>
  <c r="L907" i="4"/>
  <c r="G907" i="4"/>
  <c r="L906" i="4"/>
  <c r="G906" i="4"/>
  <c r="L905" i="4"/>
  <c r="G905" i="4"/>
  <c r="L904" i="4"/>
  <c r="G904" i="4"/>
  <c r="L903" i="4"/>
  <c r="G903" i="4"/>
  <c r="L902" i="4"/>
  <c r="G902" i="4"/>
  <c r="L901" i="4"/>
  <c r="G901" i="4"/>
  <c r="L900" i="4"/>
  <c r="G900" i="4"/>
  <c r="L899" i="4"/>
  <c r="G899" i="4"/>
  <c r="L898" i="4"/>
  <c r="G898" i="4"/>
  <c r="L897" i="4"/>
  <c r="G897" i="4"/>
  <c r="L896" i="4"/>
  <c r="G896" i="4"/>
  <c r="L895" i="4"/>
  <c r="G895" i="4"/>
  <c r="L894" i="4"/>
  <c r="G894" i="4"/>
  <c r="L893" i="4"/>
  <c r="G893" i="4"/>
  <c r="L892" i="4"/>
  <c r="G892" i="4"/>
  <c r="L891" i="4"/>
  <c r="G891" i="4"/>
  <c r="L890" i="4"/>
  <c r="G890" i="4"/>
  <c r="L889" i="4"/>
  <c r="G889" i="4"/>
  <c r="L888" i="4"/>
  <c r="G888" i="4"/>
  <c r="L887" i="4"/>
  <c r="G887" i="4"/>
  <c r="L886" i="4"/>
  <c r="G886" i="4"/>
  <c r="L885" i="4"/>
  <c r="G885" i="4"/>
  <c r="L884" i="4"/>
  <c r="G884" i="4"/>
  <c r="L883" i="4"/>
  <c r="G883" i="4"/>
  <c r="L882" i="4"/>
  <c r="G882" i="4"/>
  <c r="L881" i="4"/>
  <c r="G881" i="4"/>
  <c r="L880" i="4"/>
  <c r="G880" i="4"/>
  <c r="L879" i="4"/>
  <c r="G879" i="4"/>
  <c r="L878" i="4"/>
  <c r="G878" i="4"/>
  <c r="L877" i="4"/>
  <c r="G877" i="4"/>
  <c r="L876" i="4"/>
  <c r="G876" i="4"/>
  <c r="L875" i="4"/>
  <c r="G875" i="4"/>
  <c r="L874" i="4"/>
  <c r="G874" i="4"/>
  <c r="L873" i="4"/>
  <c r="G873" i="4"/>
  <c r="L872" i="4"/>
  <c r="G872" i="4"/>
  <c r="L871" i="4"/>
  <c r="G871" i="4"/>
  <c r="L870" i="4"/>
  <c r="G870" i="4"/>
  <c r="L869" i="4"/>
  <c r="G869" i="4"/>
  <c r="L868" i="4"/>
  <c r="G868" i="4"/>
  <c r="L867" i="4"/>
  <c r="G867" i="4"/>
  <c r="L866" i="4"/>
  <c r="G866" i="4"/>
  <c r="L865" i="4"/>
  <c r="G865" i="4"/>
  <c r="L864" i="4"/>
  <c r="G864" i="4"/>
  <c r="L863" i="4"/>
  <c r="G863" i="4"/>
  <c r="L862" i="4"/>
  <c r="G862" i="4"/>
  <c r="L861" i="4"/>
  <c r="G861" i="4"/>
  <c r="L860" i="4"/>
  <c r="G860" i="4"/>
  <c r="L859" i="4"/>
  <c r="G859" i="4"/>
  <c r="L858" i="4"/>
  <c r="G858" i="4"/>
  <c r="L857" i="4"/>
  <c r="G857" i="4"/>
  <c r="L856" i="4"/>
  <c r="G856" i="4"/>
  <c r="L855" i="4"/>
  <c r="G855" i="4"/>
  <c r="L854" i="4"/>
  <c r="G854" i="4"/>
  <c r="L853" i="4"/>
  <c r="G853" i="4"/>
  <c r="L852" i="4"/>
  <c r="G852" i="4"/>
  <c r="L851" i="4"/>
  <c r="G851" i="4"/>
  <c r="L850" i="4"/>
  <c r="G850" i="4"/>
  <c r="L849" i="4"/>
  <c r="G849" i="4"/>
  <c r="L848" i="4"/>
  <c r="G848" i="4"/>
  <c r="L847" i="4"/>
  <c r="G847" i="4"/>
  <c r="L846" i="4"/>
  <c r="G846" i="4"/>
  <c r="L845" i="4"/>
  <c r="G845" i="4"/>
  <c r="L844" i="4"/>
  <c r="G844" i="4"/>
  <c r="L843" i="4"/>
  <c r="G843" i="4"/>
  <c r="L842" i="4"/>
  <c r="G842" i="4"/>
  <c r="L841" i="4"/>
  <c r="G841" i="4"/>
  <c r="L840" i="4"/>
  <c r="G840" i="4"/>
  <c r="L839" i="4"/>
  <c r="G839" i="4"/>
  <c r="L838" i="4"/>
  <c r="G838" i="4"/>
  <c r="L837" i="4"/>
  <c r="G837" i="4"/>
  <c r="L836" i="4"/>
  <c r="G836" i="4"/>
  <c r="L835" i="4"/>
  <c r="G835" i="4"/>
  <c r="L834" i="4"/>
  <c r="G834" i="4"/>
  <c r="L833" i="4"/>
  <c r="G833" i="4"/>
  <c r="L832" i="4"/>
  <c r="G832" i="4"/>
  <c r="L831" i="4"/>
  <c r="G831" i="4"/>
  <c r="L830" i="4"/>
  <c r="G830" i="4"/>
  <c r="L829" i="4"/>
  <c r="G829" i="4"/>
  <c r="L828" i="4"/>
  <c r="G828" i="4"/>
  <c r="L827" i="4"/>
  <c r="G827" i="4"/>
  <c r="L826" i="4"/>
  <c r="G826" i="4"/>
  <c r="L825" i="4"/>
  <c r="G825" i="4"/>
  <c r="L824" i="4"/>
  <c r="G824" i="4"/>
  <c r="L823" i="4"/>
  <c r="G823" i="4"/>
  <c r="L822" i="4"/>
  <c r="G822" i="4"/>
  <c r="L821" i="4"/>
  <c r="G821" i="4"/>
  <c r="L820" i="4"/>
  <c r="G820" i="4"/>
  <c r="L819" i="4"/>
  <c r="G819" i="4"/>
  <c r="L818" i="4"/>
  <c r="G818" i="4"/>
  <c r="L817" i="4"/>
  <c r="G817" i="4"/>
  <c r="L816" i="4"/>
  <c r="G816" i="4"/>
  <c r="L815" i="4"/>
  <c r="G815" i="4"/>
  <c r="L814" i="4"/>
  <c r="G814" i="4"/>
  <c r="L813" i="4"/>
  <c r="G813" i="4"/>
  <c r="L812" i="4"/>
  <c r="G812" i="4"/>
  <c r="L811" i="4"/>
  <c r="G811" i="4"/>
  <c r="L810" i="4"/>
  <c r="G810" i="4"/>
  <c r="L809" i="4"/>
  <c r="G809" i="4"/>
  <c r="L808" i="4"/>
  <c r="G808" i="4"/>
  <c r="L807" i="4"/>
  <c r="G807" i="4"/>
  <c r="L806" i="4"/>
  <c r="G806" i="4"/>
  <c r="L805" i="4"/>
  <c r="G805" i="4"/>
  <c r="L804" i="4"/>
  <c r="G804" i="4"/>
  <c r="L803" i="4"/>
  <c r="G803" i="4"/>
  <c r="L802" i="4"/>
  <c r="G802" i="4"/>
  <c r="L801" i="4"/>
  <c r="G801" i="4"/>
  <c r="L800" i="4"/>
  <c r="G800" i="4"/>
  <c r="L799" i="4"/>
  <c r="G799" i="4"/>
  <c r="L798" i="4"/>
  <c r="G798" i="4"/>
  <c r="L797" i="4"/>
  <c r="G797" i="4"/>
  <c r="L796" i="4"/>
  <c r="G796" i="4"/>
  <c r="L795" i="4"/>
  <c r="G795" i="4"/>
  <c r="L794" i="4"/>
  <c r="G794" i="4"/>
  <c r="L793" i="4"/>
  <c r="G793" i="4"/>
  <c r="L792" i="4"/>
  <c r="G792" i="4"/>
  <c r="L791" i="4"/>
  <c r="G791" i="4"/>
  <c r="L790" i="4"/>
  <c r="G790" i="4"/>
  <c r="L789" i="4"/>
  <c r="G789" i="4"/>
  <c r="L788" i="4"/>
  <c r="G788" i="4"/>
  <c r="L787" i="4"/>
  <c r="G787" i="4"/>
  <c r="L786" i="4"/>
  <c r="G786" i="4"/>
  <c r="L785" i="4"/>
  <c r="G785" i="4"/>
  <c r="L784" i="4"/>
  <c r="G784" i="4"/>
  <c r="L783" i="4"/>
  <c r="G783" i="4"/>
  <c r="L782" i="4"/>
  <c r="G782" i="4"/>
  <c r="L781" i="4"/>
  <c r="G781" i="4"/>
  <c r="L780" i="4"/>
  <c r="G780" i="4"/>
  <c r="L779" i="4"/>
  <c r="G779" i="4"/>
  <c r="L778" i="4"/>
  <c r="G778" i="4"/>
  <c r="L777" i="4"/>
  <c r="G777" i="4"/>
  <c r="L776" i="4"/>
  <c r="G776" i="4"/>
  <c r="L775" i="4"/>
  <c r="G775" i="4"/>
  <c r="L774" i="4"/>
  <c r="G774" i="4"/>
  <c r="L773" i="4"/>
  <c r="G773" i="4"/>
  <c r="L772" i="4"/>
  <c r="G772" i="4"/>
  <c r="L771" i="4"/>
  <c r="G771" i="4"/>
  <c r="L770" i="4"/>
  <c r="G770" i="4"/>
  <c r="L769" i="4"/>
  <c r="G769" i="4"/>
  <c r="L768" i="4"/>
  <c r="G768" i="4"/>
  <c r="L767" i="4"/>
  <c r="G767" i="4"/>
  <c r="L766" i="4"/>
  <c r="G766" i="4"/>
  <c r="L765" i="4"/>
  <c r="G765" i="4"/>
  <c r="L764" i="4"/>
  <c r="G764" i="4"/>
  <c r="L763" i="4"/>
  <c r="G763" i="4"/>
  <c r="L762" i="4"/>
  <c r="G762" i="4"/>
  <c r="L761" i="4"/>
  <c r="G761" i="4"/>
  <c r="L760" i="4"/>
  <c r="G760" i="4"/>
  <c r="L759" i="4"/>
  <c r="G759" i="4"/>
  <c r="L758" i="4"/>
  <c r="G758" i="4"/>
  <c r="L757" i="4"/>
  <c r="G757" i="4"/>
  <c r="L756" i="4"/>
  <c r="G756" i="4"/>
  <c r="L755" i="4"/>
  <c r="G755" i="4"/>
  <c r="L754" i="4"/>
  <c r="G754" i="4"/>
  <c r="L753" i="4"/>
  <c r="G753" i="4"/>
  <c r="L752" i="4"/>
  <c r="G752" i="4"/>
  <c r="L751" i="4"/>
  <c r="G751" i="4"/>
  <c r="L750" i="4"/>
  <c r="G750" i="4"/>
  <c r="L749" i="4"/>
  <c r="G749" i="4"/>
  <c r="L748" i="4"/>
  <c r="G748" i="4"/>
  <c r="L747" i="4"/>
  <c r="G747" i="4"/>
  <c r="L746" i="4"/>
  <c r="G746" i="4"/>
  <c r="L745" i="4"/>
  <c r="G745" i="4"/>
  <c r="L744" i="4"/>
  <c r="G744" i="4"/>
  <c r="L743" i="4"/>
  <c r="G743" i="4"/>
  <c r="L742" i="4"/>
  <c r="G742" i="4"/>
  <c r="L741" i="4"/>
  <c r="G741" i="4"/>
  <c r="L740" i="4"/>
  <c r="G740" i="4"/>
  <c r="L739" i="4"/>
  <c r="G739" i="4"/>
  <c r="L738" i="4"/>
  <c r="G738" i="4"/>
  <c r="L737" i="4"/>
  <c r="G737" i="4"/>
  <c r="L736" i="4"/>
  <c r="G736" i="4"/>
  <c r="L735" i="4"/>
  <c r="G735" i="4"/>
  <c r="L734" i="4"/>
  <c r="G734" i="4"/>
  <c r="L733" i="4"/>
  <c r="G733" i="4"/>
  <c r="L732" i="4"/>
  <c r="G732" i="4"/>
  <c r="L731" i="4"/>
  <c r="G731" i="4"/>
  <c r="L730" i="4"/>
  <c r="G730" i="4"/>
  <c r="L729" i="4"/>
  <c r="G729" i="4"/>
  <c r="L728" i="4"/>
  <c r="G728" i="4"/>
  <c r="L727" i="4"/>
  <c r="G727" i="4"/>
  <c r="L726" i="4"/>
  <c r="G726" i="4"/>
  <c r="L725" i="4"/>
  <c r="G725" i="4"/>
  <c r="L724" i="4"/>
  <c r="G724" i="4"/>
  <c r="L723" i="4"/>
  <c r="G723" i="4"/>
  <c r="L722" i="4"/>
  <c r="G722" i="4"/>
  <c r="L721" i="4"/>
  <c r="G721" i="4"/>
  <c r="L720" i="4"/>
  <c r="G720" i="4"/>
  <c r="L719" i="4"/>
  <c r="G719" i="4"/>
  <c r="L718" i="4"/>
  <c r="G718" i="4"/>
  <c r="L717" i="4"/>
  <c r="G717" i="4"/>
  <c r="L716" i="4"/>
  <c r="G716" i="4"/>
  <c r="L715" i="4"/>
  <c r="G715" i="4"/>
  <c r="L714" i="4"/>
  <c r="G714" i="4"/>
  <c r="L713" i="4"/>
  <c r="G713" i="4"/>
  <c r="L712" i="4"/>
  <c r="G712" i="4"/>
  <c r="L711" i="4"/>
  <c r="G711" i="4"/>
  <c r="L710" i="4"/>
  <c r="G710" i="4"/>
  <c r="L709" i="4"/>
  <c r="G709" i="4"/>
  <c r="L708" i="4"/>
  <c r="G708" i="4"/>
  <c r="L707" i="4"/>
  <c r="G707" i="4"/>
  <c r="L706" i="4"/>
  <c r="G706" i="4"/>
  <c r="L705" i="4"/>
  <c r="G705" i="4"/>
  <c r="L704" i="4"/>
  <c r="G704" i="4"/>
  <c r="L703" i="4"/>
  <c r="G703" i="4"/>
  <c r="L702" i="4"/>
  <c r="G702" i="4"/>
  <c r="L701" i="4"/>
  <c r="G701" i="4"/>
  <c r="L700" i="4"/>
  <c r="G700" i="4"/>
  <c r="L699" i="4"/>
  <c r="G699" i="4"/>
  <c r="L698" i="4"/>
  <c r="G698" i="4"/>
  <c r="L697" i="4"/>
  <c r="G697" i="4"/>
  <c r="L696" i="4"/>
  <c r="G696" i="4"/>
  <c r="L695" i="4"/>
  <c r="G695" i="4"/>
  <c r="L694" i="4"/>
  <c r="G694" i="4"/>
  <c r="L693" i="4"/>
  <c r="G693" i="4"/>
  <c r="L692" i="4"/>
  <c r="G692" i="4"/>
  <c r="L691" i="4"/>
  <c r="G691" i="4"/>
  <c r="L690" i="4"/>
  <c r="G690" i="4"/>
  <c r="L689" i="4"/>
  <c r="G689" i="4"/>
  <c r="L688" i="4"/>
  <c r="G688" i="4"/>
  <c r="L687" i="4"/>
  <c r="G687" i="4"/>
  <c r="L686" i="4"/>
  <c r="G686" i="4"/>
  <c r="L685" i="4"/>
  <c r="G685" i="4"/>
  <c r="L684" i="4"/>
  <c r="G684" i="4"/>
  <c r="L683" i="4"/>
  <c r="G683" i="4"/>
  <c r="L682" i="4"/>
  <c r="G682" i="4"/>
  <c r="L681" i="4"/>
  <c r="G681" i="4"/>
  <c r="L680" i="4"/>
  <c r="G680" i="4"/>
  <c r="L679" i="4"/>
  <c r="G679" i="4"/>
  <c r="L678" i="4"/>
  <c r="G678" i="4"/>
  <c r="L677" i="4"/>
  <c r="G677" i="4"/>
  <c r="L676" i="4"/>
  <c r="G676" i="4"/>
  <c r="L675" i="4"/>
  <c r="G675" i="4"/>
  <c r="L674" i="4"/>
  <c r="G674" i="4"/>
  <c r="L673" i="4"/>
  <c r="G673" i="4"/>
  <c r="L672" i="4"/>
  <c r="G672" i="4"/>
  <c r="L671" i="4"/>
  <c r="G671" i="4"/>
  <c r="L670" i="4"/>
  <c r="G670" i="4"/>
  <c r="L669" i="4"/>
  <c r="G669" i="4"/>
  <c r="L668" i="4"/>
  <c r="G668" i="4"/>
  <c r="L667" i="4"/>
  <c r="G667" i="4"/>
  <c r="L666" i="4"/>
  <c r="G666" i="4"/>
  <c r="L665" i="4"/>
  <c r="G665" i="4"/>
  <c r="L664" i="4"/>
  <c r="G664" i="4"/>
  <c r="L663" i="4"/>
  <c r="G663" i="4"/>
  <c r="L662" i="4"/>
  <c r="G662" i="4"/>
  <c r="L661" i="4"/>
  <c r="G661" i="4"/>
  <c r="L660" i="4"/>
  <c r="G660" i="4"/>
  <c r="L659" i="4"/>
  <c r="G659" i="4"/>
  <c r="L658" i="4"/>
  <c r="G658" i="4"/>
  <c r="L657" i="4"/>
  <c r="G657" i="4"/>
  <c r="L656" i="4"/>
  <c r="G656" i="4"/>
  <c r="L655" i="4"/>
  <c r="G655" i="4"/>
  <c r="L654" i="4"/>
  <c r="G654" i="4"/>
  <c r="L653" i="4"/>
  <c r="G653" i="4"/>
  <c r="L652" i="4"/>
  <c r="G652" i="4"/>
  <c r="L651" i="4"/>
  <c r="G651" i="4"/>
  <c r="L650" i="4"/>
  <c r="G650" i="4"/>
  <c r="L649" i="4"/>
  <c r="G649" i="4"/>
  <c r="L648" i="4"/>
  <c r="G648" i="4"/>
  <c r="L647" i="4"/>
  <c r="G647" i="4"/>
  <c r="L646" i="4"/>
  <c r="G646" i="4"/>
  <c r="L645" i="4"/>
  <c r="G645" i="4"/>
  <c r="L644" i="4"/>
  <c r="G644" i="4"/>
  <c r="L643" i="4"/>
  <c r="G643" i="4"/>
  <c r="L642" i="4"/>
  <c r="G642" i="4"/>
  <c r="L641" i="4"/>
  <c r="G641" i="4"/>
  <c r="L640" i="4"/>
  <c r="G640" i="4"/>
  <c r="L639" i="4"/>
  <c r="G639" i="4"/>
  <c r="L638" i="4"/>
  <c r="G638" i="4"/>
  <c r="L637" i="4"/>
  <c r="G637" i="4"/>
  <c r="L636" i="4"/>
  <c r="G636" i="4"/>
  <c r="L635" i="4"/>
  <c r="G635" i="4"/>
  <c r="L634" i="4"/>
  <c r="G634" i="4"/>
  <c r="L633" i="4"/>
  <c r="G633" i="4"/>
  <c r="L632" i="4"/>
  <c r="G632" i="4"/>
  <c r="L631" i="4"/>
  <c r="G631" i="4"/>
  <c r="L630" i="4"/>
  <c r="G630" i="4"/>
  <c r="L629" i="4"/>
  <c r="G629" i="4"/>
  <c r="L628" i="4"/>
  <c r="G628" i="4"/>
  <c r="L627" i="4"/>
  <c r="G627" i="4"/>
  <c r="L626" i="4"/>
  <c r="G626" i="4"/>
  <c r="L625" i="4"/>
  <c r="G625" i="4"/>
  <c r="L624" i="4"/>
  <c r="G624" i="4"/>
  <c r="L623" i="4"/>
  <c r="G623" i="4"/>
  <c r="L622" i="4"/>
  <c r="G622" i="4"/>
  <c r="L621" i="4"/>
  <c r="G621" i="4"/>
  <c r="L620" i="4"/>
  <c r="G620" i="4"/>
  <c r="L619" i="4"/>
  <c r="G619" i="4"/>
  <c r="L618" i="4"/>
  <c r="G618" i="4"/>
  <c r="L617" i="4"/>
  <c r="G617" i="4"/>
  <c r="L616" i="4"/>
  <c r="G616" i="4"/>
  <c r="L615" i="4"/>
  <c r="G615" i="4"/>
  <c r="L614" i="4"/>
  <c r="G614" i="4"/>
  <c r="L613" i="4"/>
  <c r="G613" i="4"/>
  <c r="L612" i="4"/>
  <c r="G612" i="4"/>
  <c r="L611" i="4"/>
  <c r="G611" i="4"/>
  <c r="L610" i="4"/>
  <c r="G610" i="4"/>
  <c r="L609" i="4"/>
  <c r="G609" i="4"/>
  <c r="L608" i="4"/>
  <c r="G608" i="4"/>
  <c r="L607" i="4"/>
  <c r="G607" i="4"/>
  <c r="L606" i="4"/>
  <c r="G606" i="4"/>
  <c r="L605" i="4"/>
  <c r="G605" i="4"/>
  <c r="L604" i="4"/>
  <c r="G604" i="4"/>
  <c r="L603" i="4"/>
  <c r="G603" i="4"/>
  <c r="L602" i="4"/>
  <c r="G602" i="4"/>
  <c r="L601" i="4"/>
  <c r="G601" i="4"/>
  <c r="L600" i="4"/>
  <c r="G600" i="4"/>
  <c r="L599" i="4"/>
  <c r="G599" i="4"/>
  <c r="L598" i="4"/>
  <c r="G598" i="4"/>
  <c r="L597" i="4"/>
  <c r="G597" i="4"/>
  <c r="L596" i="4"/>
  <c r="G596" i="4"/>
  <c r="L595" i="4"/>
  <c r="G595" i="4"/>
  <c r="L594" i="4"/>
  <c r="G594" i="4"/>
  <c r="L593" i="4"/>
  <c r="G593" i="4"/>
  <c r="L592" i="4"/>
  <c r="G592" i="4"/>
  <c r="L591" i="4"/>
  <c r="G591" i="4"/>
  <c r="L590" i="4"/>
  <c r="G590" i="4"/>
  <c r="L589" i="4"/>
  <c r="G589" i="4"/>
  <c r="L588" i="4"/>
  <c r="G588" i="4"/>
  <c r="L587" i="4"/>
  <c r="G587" i="4"/>
  <c r="L586" i="4"/>
  <c r="G586" i="4"/>
  <c r="L585" i="4"/>
  <c r="G585" i="4"/>
  <c r="L584" i="4"/>
  <c r="G584" i="4"/>
  <c r="L583" i="4"/>
  <c r="G583" i="4"/>
  <c r="L582" i="4"/>
  <c r="G582" i="4"/>
  <c r="L581" i="4"/>
  <c r="G581" i="4"/>
  <c r="L580" i="4"/>
  <c r="G580" i="4"/>
  <c r="L579" i="4"/>
  <c r="G579" i="4"/>
  <c r="L578" i="4"/>
  <c r="G578" i="4"/>
  <c r="L577" i="4"/>
  <c r="G577" i="4"/>
  <c r="L576" i="4"/>
  <c r="G576" i="4"/>
  <c r="L575" i="4"/>
  <c r="G575" i="4"/>
  <c r="L574" i="4"/>
  <c r="G574" i="4"/>
  <c r="L573" i="4"/>
  <c r="G573" i="4"/>
  <c r="L572" i="4"/>
  <c r="G572" i="4"/>
  <c r="L571" i="4"/>
  <c r="G571" i="4"/>
  <c r="L570" i="4"/>
  <c r="G570" i="4"/>
  <c r="L569" i="4"/>
  <c r="G569" i="4"/>
  <c r="L568" i="4"/>
  <c r="G568" i="4"/>
  <c r="L567" i="4"/>
  <c r="G567" i="4"/>
  <c r="L566" i="4"/>
  <c r="G566" i="4"/>
  <c r="L565" i="4"/>
  <c r="G565" i="4"/>
  <c r="L564" i="4"/>
  <c r="G564" i="4"/>
  <c r="L563" i="4"/>
  <c r="G563" i="4"/>
  <c r="L562" i="4"/>
  <c r="G562" i="4"/>
  <c r="L561" i="4"/>
  <c r="G561" i="4"/>
  <c r="L560" i="4"/>
  <c r="G560" i="4"/>
  <c r="L559" i="4"/>
  <c r="G559" i="4"/>
  <c r="L558" i="4"/>
  <c r="G558" i="4"/>
  <c r="L557" i="4"/>
  <c r="G557" i="4"/>
  <c r="L556" i="4"/>
  <c r="G556" i="4"/>
  <c r="L555" i="4"/>
  <c r="G555" i="4"/>
  <c r="L554" i="4"/>
  <c r="G554" i="4"/>
  <c r="L553" i="4"/>
  <c r="G553" i="4"/>
  <c r="L552" i="4"/>
  <c r="G552" i="4"/>
  <c r="L551" i="4"/>
  <c r="G551" i="4"/>
  <c r="L550" i="4"/>
  <c r="G550" i="4"/>
  <c r="L549" i="4"/>
  <c r="G549" i="4"/>
  <c r="L548" i="4"/>
  <c r="G548" i="4"/>
  <c r="L547" i="4"/>
  <c r="G547" i="4"/>
  <c r="L546" i="4"/>
  <c r="G546" i="4"/>
  <c r="L545" i="4"/>
  <c r="G545" i="4"/>
  <c r="L544" i="4"/>
  <c r="G544" i="4"/>
  <c r="L543" i="4"/>
  <c r="G543" i="4"/>
  <c r="L542" i="4"/>
  <c r="G542" i="4"/>
  <c r="L541" i="4"/>
  <c r="G541" i="4"/>
  <c r="L540" i="4"/>
  <c r="G540" i="4"/>
  <c r="L539" i="4"/>
  <c r="G539" i="4"/>
  <c r="L538" i="4"/>
  <c r="G538" i="4"/>
  <c r="L537" i="4"/>
  <c r="G537" i="4"/>
  <c r="L536" i="4"/>
  <c r="G536" i="4"/>
  <c r="L535" i="4"/>
  <c r="G535" i="4"/>
  <c r="L534" i="4"/>
  <c r="G534" i="4"/>
  <c r="L533" i="4"/>
  <c r="G533" i="4"/>
  <c r="L532" i="4"/>
  <c r="G532" i="4"/>
  <c r="L531" i="4"/>
  <c r="G531" i="4"/>
  <c r="L530" i="4"/>
  <c r="G530" i="4"/>
  <c r="L529" i="4"/>
  <c r="G529" i="4"/>
  <c r="L528" i="4"/>
  <c r="G528" i="4"/>
  <c r="L527" i="4"/>
  <c r="G527" i="4"/>
  <c r="L526" i="4"/>
  <c r="G526" i="4"/>
  <c r="L525" i="4"/>
  <c r="G525" i="4"/>
  <c r="L524" i="4"/>
  <c r="G524" i="4"/>
  <c r="L523" i="4"/>
  <c r="G523" i="4"/>
  <c r="L522" i="4"/>
  <c r="G522" i="4"/>
  <c r="L521" i="4"/>
  <c r="G521" i="4"/>
  <c r="L520" i="4"/>
  <c r="G520" i="4"/>
  <c r="L519" i="4"/>
  <c r="G519" i="4"/>
  <c r="L518" i="4"/>
  <c r="G518" i="4"/>
  <c r="L517" i="4"/>
  <c r="G517" i="4"/>
  <c r="L516" i="4"/>
  <c r="G516" i="4"/>
  <c r="L515" i="4"/>
  <c r="G515" i="4"/>
  <c r="L514" i="4"/>
  <c r="G514" i="4"/>
  <c r="L513" i="4"/>
  <c r="G513" i="4"/>
  <c r="L512" i="4"/>
  <c r="G512" i="4"/>
  <c r="L511" i="4"/>
  <c r="G511" i="4"/>
  <c r="L510" i="4"/>
  <c r="G510" i="4"/>
  <c r="L509" i="4"/>
  <c r="G509" i="4"/>
  <c r="L508" i="4"/>
  <c r="G508" i="4"/>
  <c r="L507" i="4"/>
  <c r="G507" i="4"/>
  <c r="L506" i="4"/>
  <c r="G506" i="4"/>
  <c r="L505" i="4"/>
  <c r="G505" i="4"/>
  <c r="L504" i="4"/>
  <c r="G504" i="4"/>
  <c r="L503" i="4"/>
  <c r="G503" i="4"/>
  <c r="L502" i="4"/>
  <c r="G502" i="4"/>
  <c r="L501" i="4"/>
  <c r="G501" i="4"/>
  <c r="L500" i="4"/>
  <c r="G500" i="4"/>
  <c r="L499" i="4"/>
  <c r="G499" i="4"/>
  <c r="L498" i="4"/>
  <c r="G498" i="4"/>
  <c r="L497" i="4"/>
  <c r="G497" i="4"/>
  <c r="L496" i="4"/>
  <c r="G496" i="4"/>
  <c r="L495" i="4"/>
  <c r="G495" i="4"/>
  <c r="L494" i="4"/>
  <c r="G494" i="4"/>
  <c r="L493" i="4"/>
  <c r="G493" i="4"/>
  <c r="L492" i="4"/>
  <c r="G492" i="4"/>
  <c r="L491" i="4"/>
  <c r="G491" i="4"/>
  <c r="L490" i="4"/>
  <c r="G490" i="4"/>
  <c r="L489" i="4"/>
  <c r="G489" i="4"/>
  <c r="L488" i="4"/>
  <c r="G488" i="4"/>
  <c r="L487" i="4"/>
  <c r="G487" i="4"/>
  <c r="L486" i="4"/>
  <c r="G486" i="4"/>
  <c r="L485" i="4"/>
  <c r="G485" i="4"/>
  <c r="L484" i="4"/>
  <c r="G484" i="4"/>
  <c r="L483" i="4"/>
  <c r="G483" i="4"/>
  <c r="L482" i="4"/>
  <c r="G482" i="4"/>
  <c r="L481" i="4"/>
  <c r="G481" i="4"/>
  <c r="L480" i="4"/>
  <c r="G480" i="4"/>
  <c r="L479" i="4"/>
  <c r="G479" i="4"/>
  <c r="L478" i="4"/>
  <c r="G478" i="4"/>
  <c r="L477" i="4"/>
  <c r="G477" i="4"/>
  <c r="L476" i="4"/>
  <c r="G476" i="4"/>
  <c r="L475" i="4"/>
  <c r="G475" i="4"/>
  <c r="L474" i="4"/>
  <c r="G474" i="4"/>
  <c r="L473" i="4"/>
  <c r="G473" i="4"/>
  <c r="L472" i="4"/>
  <c r="G472" i="4"/>
  <c r="L471" i="4"/>
  <c r="G471" i="4"/>
  <c r="L470" i="4"/>
  <c r="G470" i="4"/>
  <c r="L469" i="4"/>
  <c r="G469" i="4"/>
  <c r="L468" i="4"/>
  <c r="G468" i="4"/>
  <c r="L467" i="4"/>
  <c r="G467" i="4"/>
  <c r="L466" i="4"/>
  <c r="G466" i="4"/>
  <c r="L465" i="4"/>
  <c r="G465" i="4"/>
  <c r="L464" i="4"/>
  <c r="G464" i="4"/>
  <c r="L463" i="4"/>
  <c r="G463" i="4"/>
  <c r="L462" i="4"/>
  <c r="G462" i="4"/>
  <c r="L461" i="4"/>
  <c r="G461" i="4"/>
  <c r="L460" i="4"/>
  <c r="G460" i="4"/>
  <c r="L459" i="4"/>
  <c r="G459" i="4"/>
  <c r="L458" i="4"/>
  <c r="G458" i="4"/>
  <c r="L457" i="4"/>
  <c r="G457" i="4"/>
  <c r="L456" i="4"/>
  <c r="G456" i="4"/>
  <c r="L455" i="4"/>
  <c r="G455" i="4"/>
  <c r="L454" i="4"/>
  <c r="G454" i="4"/>
  <c r="L453" i="4"/>
  <c r="G453" i="4"/>
  <c r="L452" i="4"/>
  <c r="G452" i="4"/>
  <c r="L451" i="4"/>
  <c r="G451" i="4"/>
  <c r="L450" i="4"/>
  <c r="G450" i="4"/>
  <c r="L449" i="4"/>
  <c r="G449" i="4"/>
  <c r="L448" i="4"/>
  <c r="G448" i="4"/>
  <c r="L447" i="4"/>
  <c r="G447" i="4"/>
  <c r="L446" i="4"/>
  <c r="G446" i="4"/>
  <c r="L445" i="4"/>
  <c r="G445" i="4"/>
  <c r="L444" i="4"/>
  <c r="G444" i="4"/>
  <c r="L443" i="4"/>
  <c r="G443" i="4"/>
  <c r="L442" i="4"/>
  <c r="G442" i="4"/>
  <c r="L441" i="4"/>
  <c r="G441" i="4"/>
  <c r="L440" i="4"/>
  <c r="G440" i="4"/>
  <c r="L439" i="4"/>
  <c r="G439" i="4"/>
  <c r="L438" i="4"/>
  <c r="G438" i="4"/>
  <c r="L437" i="4"/>
  <c r="G437" i="4"/>
  <c r="L436" i="4"/>
  <c r="G436" i="4"/>
  <c r="L435" i="4"/>
  <c r="G435" i="4"/>
  <c r="L434" i="4"/>
  <c r="G434" i="4"/>
  <c r="L433" i="4"/>
  <c r="G433" i="4"/>
  <c r="L432" i="4"/>
  <c r="G432" i="4"/>
  <c r="L431" i="4"/>
  <c r="G431" i="4"/>
  <c r="L430" i="4"/>
  <c r="G430" i="4"/>
  <c r="L429" i="4"/>
  <c r="G429" i="4"/>
  <c r="L428" i="4"/>
  <c r="G428" i="4"/>
  <c r="L427" i="4"/>
  <c r="G427" i="4"/>
  <c r="L426" i="4"/>
  <c r="G426" i="4"/>
  <c r="L425" i="4"/>
  <c r="G425" i="4"/>
  <c r="L424" i="4"/>
  <c r="G424" i="4"/>
  <c r="L423" i="4"/>
  <c r="G423" i="4"/>
  <c r="L422" i="4"/>
  <c r="G422" i="4"/>
  <c r="L421" i="4"/>
  <c r="G421" i="4"/>
  <c r="L420" i="4"/>
  <c r="G420" i="4"/>
  <c r="L419" i="4"/>
  <c r="G419" i="4"/>
  <c r="L418" i="4"/>
  <c r="G418" i="4"/>
  <c r="L417" i="4"/>
  <c r="G417" i="4"/>
  <c r="L416" i="4"/>
  <c r="G416" i="4"/>
  <c r="L415" i="4"/>
  <c r="G415" i="4"/>
  <c r="L414" i="4"/>
  <c r="G414" i="4"/>
  <c r="L413" i="4"/>
  <c r="G413" i="4"/>
  <c r="L412" i="4"/>
  <c r="G412" i="4"/>
  <c r="L411" i="4"/>
  <c r="G411" i="4"/>
  <c r="L410" i="4"/>
  <c r="G410" i="4"/>
  <c r="L409" i="4"/>
  <c r="G409" i="4"/>
  <c r="L408" i="4"/>
  <c r="G408" i="4"/>
  <c r="L407" i="4"/>
  <c r="G407" i="4"/>
  <c r="L406" i="4"/>
  <c r="G406" i="4"/>
  <c r="L405" i="4"/>
  <c r="G405" i="4"/>
  <c r="L404" i="4"/>
  <c r="G404" i="4"/>
  <c r="L403" i="4"/>
  <c r="G403" i="4"/>
  <c r="L402" i="4"/>
  <c r="G402" i="4"/>
  <c r="L401" i="4"/>
  <c r="G401" i="4"/>
  <c r="L400" i="4"/>
  <c r="G400" i="4"/>
  <c r="L399" i="4"/>
  <c r="G399" i="4"/>
  <c r="L398" i="4"/>
  <c r="G398" i="4"/>
  <c r="L397" i="4"/>
  <c r="G397" i="4"/>
  <c r="L396" i="4"/>
  <c r="G396" i="4"/>
  <c r="L395" i="4"/>
  <c r="G395" i="4"/>
  <c r="L394" i="4"/>
  <c r="G394" i="4"/>
  <c r="L393" i="4"/>
  <c r="G393" i="4"/>
  <c r="L392" i="4"/>
  <c r="G392" i="4"/>
  <c r="L391" i="4"/>
  <c r="G391" i="4"/>
  <c r="L390" i="4"/>
  <c r="G390" i="4"/>
  <c r="L389" i="4"/>
  <c r="G389" i="4"/>
  <c r="L388" i="4"/>
  <c r="G388" i="4"/>
  <c r="L387" i="4"/>
  <c r="G387" i="4"/>
  <c r="L386" i="4"/>
  <c r="G386" i="4"/>
  <c r="L385" i="4"/>
  <c r="G385" i="4"/>
  <c r="L384" i="4"/>
  <c r="G384" i="4"/>
  <c r="L383" i="4"/>
  <c r="G383" i="4"/>
  <c r="L382" i="4"/>
  <c r="G382" i="4"/>
  <c r="L381" i="4"/>
  <c r="G381" i="4"/>
  <c r="L380" i="4"/>
  <c r="G380" i="4"/>
  <c r="L379" i="4"/>
  <c r="G379" i="4"/>
  <c r="L378" i="4"/>
  <c r="G378" i="4"/>
  <c r="L377" i="4"/>
  <c r="G377" i="4"/>
  <c r="L376" i="4"/>
  <c r="G376" i="4"/>
  <c r="L375" i="4"/>
  <c r="G375" i="4"/>
  <c r="L374" i="4"/>
  <c r="G374" i="4"/>
  <c r="L373" i="4"/>
  <c r="G373" i="4"/>
  <c r="L372" i="4"/>
  <c r="G372" i="4"/>
  <c r="L371" i="4"/>
  <c r="G371" i="4"/>
  <c r="L370" i="4"/>
  <c r="G370" i="4"/>
  <c r="L369" i="4"/>
  <c r="G369" i="4"/>
  <c r="L368" i="4"/>
  <c r="G368" i="4"/>
  <c r="L367" i="4"/>
  <c r="G367" i="4"/>
  <c r="L366" i="4"/>
  <c r="G366" i="4"/>
  <c r="L365" i="4"/>
  <c r="G365" i="4"/>
  <c r="L364" i="4"/>
  <c r="G364" i="4"/>
  <c r="L363" i="4"/>
  <c r="G363" i="4"/>
  <c r="L362" i="4"/>
  <c r="G362" i="4"/>
  <c r="L361" i="4"/>
  <c r="G361" i="4"/>
  <c r="L360" i="4"/>
  <c r="G360" i="4"/>
  <c r="L359" i="4"/>
  <c r="G359" i="4"/>
  <c r="L358" i="4"/>
  <c r="G358" i="4"/>
  <c r="L357" i="4"/>
  <c r="G357" i="4"/>
  <c r="L356" i="4"/>
  <c r="G356" i="4"/>
  <c r="L355" i="4"/>
  <c r="G355" i="4"/>
  <c r="L354" i="4"/>
  <c r="G354" i="4"/>
  <c r="L353" i="4"/>
  <c r="G353" i="4"/>
  <c r="L352" i="4"/>
  <c r="G352" i="4"/>
  <c r="L351" i="4"/>
  <c r="G351" i="4"/>
  <c r="L350" i="4"/>
  <c r="G350" i="4"/>
  <c r="L349" i="4"/>
  <c r="G349" i="4"/>
  <c r="L348" i="4"/>
  <c r="G348" i="4"/>
  <c r="L347" i="4"/>
  <c r="G347" i="4"/>
  <c r="L346" i="4"/>
  <c r="G346" i="4"/>
  <c r="L345" i="4"/>
  <c r="G345" i="4"/>
  <c r="L344" i="4"/>
  <c r="G344" i="4"/>
  <c r="L343" i="4"/>
  <c r="G343" i="4"/>
  <c r="L342" i="4"/>
  <c r="G342" i="4"/>
  <c r="L341" i="4"/>
  <c r="G341" i="4"/>
  <c r="L340" i="4"/>
  <c r="G340" i="4"/>
  <c r="L339" i="4"/>
  <c r="G339" i="4"/>
  <c r="L338" i="4"/>
  <c r="G338" i="4"/>
  <c r="L337" i="4"/>
  <c r="G337" i="4"/>
  <c r="L336" i="4"/>
  <c r="G336" i="4"/>
  <c r="L335" i="4"/>
  <c r="G335" i="4"/>
  <c r="L334" i="4"/>
  <c r="G334" i="4"/>
  <c r="L333" i="4"/>
  <c r="G333" i="4"/>
  <c r="L332" i="4"/>
  <c r="G332" i="4"/>
  <c r="L331" i="4"/>
  <c r="G331" i="4"/>
  <c r="L330" i="4"/>
  <c r="G330" i="4"/>
  <c r="L329" i="4"/>
  <c r="G329" i="4"/>
  <c r="L328" i="4"/>
  <c r="G328" i="4"/>
  <c r="L327" i="4"/>
  <c r="G327" i="4"/>
  <c r="L326" i="4"/>
  <c r="G326" i="4"/>
  <c r="L325" i="4"/>
  <c r="G325" i="4"/>
  <c r="L324" i="4"/>
  <c r="G324" i="4"/>
  <c r="L323" i="4"/>
  <c r="G323" i="4"/>
  <c r="L322" i="4"/>
  <c r="G322" i="4"/>
  <c r="L321" i="4"/>
  <c r="G321" i="4"/>
  <c r="L320" i="4"/>
  <c r="G320" i="4"/>
  <c r="L319" i="4"/>
  <c r="G319" i="4"/>
  <c r="L318" i="4"/>
  <c r="G318" i="4"/>
  <c r="L317" i="4"/>
  <c r="G317" i="4"/>
  <c r="L316" i="4"/>
  <c r="G316" i="4"/>
  <c r="L315" i="4"/>
  <c r="G315" i="4"/>
  <c r="L314" i="4"/>
  <c r="G314" i="4"/>
  <c r="L313" i="4"/>
  <c r="G313" i="4"/>
  <c r="L312" i="4"/>
  <c r="G312" i="4"/>
  <c r="L311" i="4"/>
  <c r="G311" i="4"/>
  <c r="L310" i="4"/>
  <c r="G310" i="4"/>
  <c r="L309" i="4"/>
  <c r="G309" i="4"/>
  <c r="L308" i="4"/>
  <c r="G308" i="4"/>
  <c r="L307" i="4"/>
  <c r="G307" i="4"/>
  <c r="L306" i="4"/>
  <c r="G306" i="4"/>
  <c r="L305" i="4"/>
  <c r="G305" i="4"/>
  <c r="L304" i="4"/>
  <c r="G304" i="4"/>
  <c r="L303" i="4"/>
  <c r="G303" i="4"/>
  <c r="L302" i="4"/>
  <c r="G302" i="4"/>
  <c r="L301" i="4"/>
  <c r="G301" i="4"/>
  <c r="L300" i="4"/>
  <c r="G300" i="4"/>
  <c r="L299" i="4"/>
  <c r="G299" i="4"/>
  <c r="L298" i="4"/>
  <c r="G298" i="4"/>
  <c r="L297" i="4"/>
  <c r="G297" i="4"/>
  <c r="L296" i="4"/>
  <c r="G296" i="4"/>
  <c r="L295" i="4"/>
  <c r="G295" i="4"/>
  <c r="L294" i="4"/>
  <c r="G294" i="4"/>
  <c r="L293" i="4"/>
  <c r="G293" i="4"/>
  <c r="L292" i="4"/>
  <c r="G292" i="4"/>
  <c r="L291" i="4"/>
  <c r="G291" i="4"/>
  <c r="L290" i="4"/>
  <c r="G290" i="4"/>
  <c r="L289" i="4"/>
  <c r="G289" i="4"/>
  <c r="L288" i="4"/>
  <c r="G288" i="4"/>
  <c r="L287" i="4"/>
  <c r="G287" i="4"/>
  <c r="L286" i="4"/>
  <c r="G286" i="4"/>
  <c r="L285" i="4"/>
  <c r="G285" i="4"/>
  <c r="L284" i="4"/>
  <c r="G284" i="4"/>
  <c r="L283" i="4"/>
  <c r="G283" i="4"/>
  <c r="L282" i="4"/>
  <c r="G282" i="4"/>
  <c r="L281" i="4"/>
  <c r="G281" i="4"/>
  <c r="L280" i="4"/>
  <c r="G280" i="4"/>
  <c r="L279" i="4"/>
  <c r="G279" i="4"/>
  <c r="L278" i="4"/>
  <c r="G278" i="4"/>
  <c r="L277" i="4"/>
  <c r="G277" i="4"/>
  <c r="L276" i="4"/>
  <c r="G276" i="4"/>
  <c r="L275" i="4"/>
  <c r="G275" i="4"/>
  <c r="L274" i="4"/>
  <c r="G274" i="4"/>
  <c r="L273" i="4"/>
  <c r="G273" i="4"/>
  <c r="L272" i="4"/>
  <c r="G272" i="4"/>
  <c r="L271" i="4"/>
  <c r="G271" i="4"/>
  <c r="L270" i="4"/>
  <c r="G270" i="4"/>
  <c r="L269" i="4"/>
  <c r="G269" i="4"/>
  <c r="L268" i="4"/>
  <c r="G268" i="4"/>
  <c r="L267" i="4"/>
  <c r="G267" i="4"/>
  <c r="L266" i="4"/>
  <c r="G266" i="4"/>
  <c r="L265" i="4"/>
  <c r="G265" i="4"/>
  <c r="L264" i="4"/>
  <c r="G264" i="4"/>
  <c r="L263" i="4"/>
  <c r="G263" i="4"/>
  <c r="L262" i="4"/>
  <c r="G262" i="4"/>
  <c r="L261" i="4"/>
  <c r="G261" i="4"/>
  <c r="L260" i="4"/>
  <c r="G260" i="4"/>
  <c r="L259" i="4"/>
  <c r="G259" i="4"/>
  <c r="L258" i="4"/>
  <c r="G258" i="4"/>
  <c r="L257" i="4"/>
  <c r="G257" i="4"/>
  <c r="L256" i="4"/>
  <c r="G256" i="4"/>
  <c r="L255" i="4"/>
  <c r="G255" i="4"/>
  <c r="L254" i="4"/>
  <c r="G254" i="4"/>
  <c r="L253" i="4"/>
  <c r="G253" i="4"/>
  <c r="L252" i="4"/>
  <c r="G252" i="4"/>
  <c r="L251" i="4"/>
  <c r="G251" i="4"/>
  <c r="L250" i="4"/>
  <c r="G250" i="4"/>
  <c r="L249" i="4"/>
  <c r="G249" i="4"/>
  <c r="L248" i="4"/>
  <c r="G248" i="4"/>
  <c r="L247" i="4"/>
  <c r="G247" i="4"/>
  <c r="L246" i="4"/>
  <c r="G246" i="4"/>
  <c r="L245" i="4"/>
  <c r="G245" i="4"/>
  <c r="L244" i="4"/>
  <c r="G244" i="4"/>
  <c r="L243" i="4"/>
  <c r="G243" i="4"/>
  <c r="L242" i="4"/>
  <c r="G242" i="4"/>
  <c r="L241" i="4"/>
  <c r="G241" i="4"/>
  <c r="L240" i="4"/>
  <c r="G240" i="4"/>
  <c r="L239" i="4"/>
  <c r="G239" i="4"/>
  <c r="L238" i="4"/>
  <c r="G238" i="4"/>
  <c r="L237" i="4"/>
  <c r="G237" i="4"/>
  <c r="L236" i="4"/>
  <c r="G236" i="4"/>
  <c r="L235" i="4"/>
  <c r="G235" i="4"/>
  <c r="L234" i="4"/>
  <c r="G234" i="4"/>
  <c r="L233" i="4"/>
  <c r="G233" i="4"/>
  <c r="L232" i="4"/>
  <c r="G232" i="4"/>
  <c r="L231" i="4"/>
  <c r="G231" i="4"/>
  <c r="L230" i="4"/>
  <c r="G230" i="4"/>
  <c r="L229" i="4"/>
  <c r="G229" i="4"/>
  <c r="L228" i="4"/>
  <c r="G228" i="4"/>
  <c r="L227" i="4"/>
  <c r="G227" i="4"/>
  <c r="L226" i="4"/>
  <c r="G226" i="4"/>
  <c r="L225" i="4"/>
  <c r="G225" i="4"/>
  <c r="L224" i="4"/>
  <c r="G224" i="4"/>
  <c r="L223" i="4"/>
  <c r="G223" i="4"/>
  <c r="L222" i="4"/>
  <c r="G222" i="4"/>
  <c r="L221" i="4"/>
  <c r="G221" i="4"/>
  <c r="L220" i="4"/>
  <c r="G220" i="4"/>
  <c r="L219" i="4"/>
  <c r="G219" i="4"/>
  <c r="L218" i="4"/>
  <c r="G218" i="4"/>
  <c r="L217" i="4"/>
  <c r="G217" i="4"/>
  <c r="L216" i="4"/>
  <c r="G216" i="4"/>
  <c r="L215" i="4"/>
  <c r="G215" i="4"/>
  <c r="L214" i="4"/>
  <c r="G214" i="4"/>
  <c r="L213" i="4"/>
  <c r="G213" i="4"/>
  <c r="L212" i="4"/>
  <c r="G212" i="4"/>
  <c r="L211" i="4"/>
  <c r="G211" i="4"/>
  <c r="L210" i="4"/>
  <c r="G210" i="4"/>
  <c r="L209" i="4"/>
  <c r="G209" i="4"/>
  <c r="L208" i="4"/>
  <c r="G208" i="4"/>
  <c r="L207" i="4"/>
  <c r="G207" i="4"/>
  <c r="L206" i="4"/>
  <c r="G206" i="4"/>
  <c r="L205" i="4"/>
  <c r="G205" i="4"/>
  <c r="L204" i="4"/>
  <c r="G204" i="4"/>
  <c r="L203" i="4"/>
  <c r="G203" i="4"/>
  <c r="L202" i="4"/>
  <c r="G202" i="4"/>
  <c r="L201" i="4"/>
  <c r="G201" i="4"/>
  <c r="L200" i="4"/>
  <c r="G200" i="4"/>
  <c r="L199" i="4"/>
  <c r="G199" i="4"/>
  <c r="L198" i="4"/>
  <c r="G198" i="4"/>
  <c r="L197" i="4"/>
  <c r="G197" i="4"/>
  <c r="L196" i="4"/>
  <c r="G196" i="4"/>
  <c r="L195" i="4"/>
  <c r="G195" i="4"/>
  <c r="L194" i="4"/>
  <c r="G194" i="4"/>
  <c r="L193" i="4"/>
  <c r="G193" i="4"/>
  <c r="L192" i="4"/>
  <c r="G192" i="4"/>
  <c r="L191" i="4"/>
  <c r="G191" i="4"/>
  <c r="L190" i="4"/>
  <c r="G190" i="4"/>
  <c r="L189" i="4"/>
  <c r="G189" i="4"/>
  <c r="L188" i="4"/>
  <c r="G188" i="4"/>
  <c r="L187" i="4"/>
  <c r="G187" i="4"/>
  <c r="L186" i="4"/>
  <c r="G186" i="4"/>
  <c r="L185" i="4"/>
  <c r="G185" i="4"/>
  <c r="L184" i="4"/>
  <c r="G184" i="4"/>
  <c r="L183" i="4"/>
  <c r="G183" i="4"/>
  <c r="L182" i="4"/>
  <c r="G182" i="4"/>
  <c r="L181" i="4"/>
  <c r="G181" i="4"/>
  <c r="L180" i="4"/>
  <c r="G180" i="4"/>
  <c r="L179" i="4"/>
  <c r="G179" i="4"/>
  <c r="L178" i="4"/>
  <c r="G178" i="4"/>
  <c r="L177" i="4"/>
  <c r="G177" i="4"/>
  <c r="L176" i="4"/>
  <c r="G176" i="4"/>
  <c r="L175" i="4"/>
  <c r="G175" i="4"/>
  <c r="L174" i="4"/>
  <c r="G174" i="4"/>
  <c r="L173" i="4"/>
  <c r="G173" i="4"/>
  <c r="L172" i="4"/>
  <c r="G172" i="4"/>
  <c r="L171" i="4"/>
  <c r="G171" i="4"/>
  <c r="L170" i="4"/>
  <c r="G170" i="4"/>
  <c r="L169" i="4"/>
  <c r="G169" i="4"/>
  <c r="L168" i="4"/>
  <c r="G168" i="4"/>
  <c r="L167" i="4"/>
  <c r="G167" i="4"/>
  <c r="L166" i="4"/>
  <c r="G166" i="4"/>
  <c r="L165" i="4"/>
  <c r="G165" i="4"/>
  <c r="L164" i="4"/>
  <c r="G164" i="4"/>
  <c r="L163" i="4"/>
  <c r="G163" i="4"/>
  <c r="L162" i="4"/>
  <c r="G162" i="4"/>
  <c r="L161" i="4"/>
  <c r="G161" i="4"/>
  <c r="L160" i="4"/>
  <c r="G160" i="4"/>
  <c r="L159" i="4"/>
  <c r="G159" i="4"/>
  <c r="L158" i="4"/>
  <c r="G158" i="4"/>
  <c r="L157" i="4"/>
  <c r="G157" i="4"/>
  <c r="L156" i="4"/>
  <c r="G156" i="4"/>
  <c r="L155" i="4"/>
  <c r="G155" i="4"/>
  <c r="L154" i="4"/>
  <c r="G154" i="4"/>
  <c r="L153" i="4"/>
  <c r="G153" i="4"/>
  <c r="L152" i="4"/>
  <c r="G152" i="4"/>
  <c r="L151" i="4"/>
  <c r="G151" i="4"/>
  <c r="L150" i="4"/>
  <c r="G150" i="4"/>
  <c r="L149" i="4"/>
  <c r="G149" i="4"/>
  <c r="L148" i="4"/>
  <c r="G148" i="4"/>
  <c r="L147" i="4"/>
  <c r="G147" i="4"/>
  <c r="L146" i="4"/>
  <c r="G146" i="4"/>
  <c r="L145" i="4"/>
  <c r="G145" i="4"/>
  <c r="L144" i="4"/>
  <c r="G144" i="4"/>
  <c r="L143" i="4"/>
  <c r="G143" i="4"/>
  <c r="L142" i="4"/>
  <c r="G142" i="4"/>
  <c r="L141" i="4"/>
  <c r="G141" i="4"/>
  <c r="L140" i="4"/>
  <c r="G140" i="4"/>
  <c r="L139" i="4"/>
  <c r="G139" i="4"/>
  <c r="L138" i="4"/>
  <c r="G138" i="4"/>
  <c r="L137" i="4"/>
  <c r="G137" i="4"/>
  <c r="L136" i="4"/>
  <c r="G136" i="4"/>
  <c r="L135" i="4"/>
  <c r="G135" i="4"/>
  <c r="L134" i="4"/>
  <c r="G134" i="4"/>
  <c r="L133" i="4"/>
  <c r="G133" i="4"/>
  <c r="L132" i="4"/>
  <c r="G132" i="4"/>
  <c r="L131" i="4"/>
  <c r="G131" i="4"/>
  <c r="L130" i="4"/>
  <c r="G130" i="4"/>
  <c r="L129" i="4"/>
  <c r="G129" i="4"/>
  <c r="L128" i="4"/>
  <c r="G128" i="4"/>
  <c r="L127" i="4"/>
  <c r="G127" i="4"/>
  <c r="L126" i="4"/>
  <c r="G126" i="4"/>
  <c r="L125" i="4"/>
  <c r="G125" i="4"/>
  <c r="L124" i="4"/>
  <c r="G124" i="4"/>
  <c r="L123" i="4"/>
  <c r="G123" i="4"/>
  <c r="L122" i="4"/>
  <c r="G122" i="4"/>
  <c r="L121" i="4"/>
  <c r="G121" i="4"/>
  <c r="L120" i="4"/>
  <c r="G120" i="4"/>
  <c r="L119" i="4"/>
  <c r="G119" i="4"/>
  <c r="L118" i="4"/>
  <c r="G118" i="4"/>
  <c r="L117" i="4"/>
  <c r="G117" i="4"/>
  <c r="L116" i="4"/>
  <c r="G116" i="4"/>
  <c r="L115" i="4"/>
  <c r="G115" i="4"/>
  <c r="L114" i="4"/>
  <c r="G114" i="4"/>
  <c r="L113" i="4"/>
  <c r="G113" i="4"/>
  <c r="L112" i="4"/>
  <c r="G112" i="4"/>
  <c r="L111" i="4"/>
  <c r="G111" i="4"/>
  <c r="L110" i="4"/>
  <c r="G110" i="4"/>
  <c r="L109" i="4"/>
  <c r="G109" i="4"/>
  <c r="L108" i="4"/>
  <c r="G108" i="4"/>
  <c r="L107" i="4"/>
  <c r="G107" i="4"/>
  <c r="L106" i="4"/>
  <c r="G106" i="4"/>
  <c r="L105" i="4"/>
  <c r="G105" i="4"/>
  <c r="L104" i="4"/>
  <c r="G104" i="4"/>
  <c r="C104" i="4"/>
  <c r="L103" i="4"/>
  <c r="G103" i="4"/>
  <c r="C103" i="4"/>
  <c r="L102" i="4"/>
  <c r="G102" i="4"/>
  <c r="C102" i="4"/>
  <c r="L101" i="4"/>
  <c r="G101" i="4"/>
  <c r="C101" i="4"/>
  <c r="L100" i="4"/>
  <c r="G100" i="4"/>
  <c r="C100" i="4"/>
  <c r="L99" i="4"/>
  <c r="G99" i="4"/>
  <c r="C99" i="4"/>
  <c r="L98" i="4"/>
  <c r="G98" i="4"/>
  <c r="C98" i="4"/>
  <c r="L97" i="4"/>
  <c r="G97" i="4"/>
  <c r="C97" i="4"/>
  <c r="L96" i="4"/>
  <c r="G96" i="4"/>
  <c r="C96" i="4"/>
  <c r="L95" i="4"/>
  <c r="G95" i="4"/>
  <c r="C95" i="4"/>
  <c r="L94" i="4"/>
  <c r="G94" i="4"/>
  <c r="C94" i="4"/>
  <c r="L93" i="4"/>
  <c r="G93" i="4"/>
  <c r="C93" i="4"/>
  <c r="L92" i="4"/>
  <c r="G92" i="4"/>
  <c r="C92" i="4"/>
  <c r="L91" i="4"/>
  <c r="G91" i="4"/>
  <c r="C91" i="4"/>
  <c r="L90" i="4"/>
  <c r="G90" i="4"/>
  <c r="C90" i="4"/>
  <c r="L89" i="4"/>
  <c r="G89" i="4"/>
  <c r="C89" i="4"/>
  <c r="L88" i="4"/>
  <c r="G88" i="4"/>
  <c r="C88" i="4"/>
  <c r="L87" i="4"/>
  <c r="G87" i="4"/>
  <c r="C87" i="4"/>
  <c r="L86" i="4"/>
  <c r="G86" i="4"/>
  <c r="C86" i="4"/>
  <c r="L85" i="4"/>
  <c r="G85" i="4"/>
  <c r="C85" i="4"/>
  <c r="L84" i="4"/>
  <c r="G84" i="4"/>
  <c r="C84" i="4"/>
  <c r="L83" i="4"/>
  <c r="G83" i="4"/>
  <c r="C83" i="4"/>
  <c r="L82" i="4"/>
  <c r="G82" i="4"/>
  <c r="C82" i="4"/>
  <c r="L81" i="4"/>
  <c r="G81" i="4"/>
  <c r="C81" i="4"/>
  <c r="L80" i="4"/>
  <c r="G80" i="4"/>
  <c r="C80" i="4"/>
  <c r="L79" i="4"/>
  <c r="G79" i="4"/>
  <c r="C79" i="4"/>
  <c r="L78" i="4"/>
  <c r="G78" i="4"/>
  <c r="C78" i="4"/>
  <c r="L77" i="4"/>
  <c r="G77" i="4"/>
  <c r="C77" i="4"/>
  <c r="L76" i="4"/>
  <c r="G76" i="4"/>
  <c r="C76" i="4"/>
  <c r="L75" i="4"/>
  <c r="G75" i="4"/>
  <c r="C75" i="4"/>
  <c r="L74" i="4"/>
  <c r="G74" i="4"/>
  <c r="C74" i="4"/>
  <c r="L73" i="4"/>
  <c r="G73" i="4"/>
  <c r="C73" i="4"/>
  <c r="L72" i="4"/>
  <c r="G72" i="4"/>
  <c r="C72" i="4"/>
  <c r="L71" i="4"/>
  <c r="G71" i="4"/>
  <c r="C71" i="4"/>
  <c r="L70" i="4"/>
  <c r="G70" i="4"/>
  <c r="C70" i="4"/>
  <c r="L69" i="4"/>
  <c r="G69" i="4"/>
  <c r="C69" i="4"/>
  <c r="L68" i="4"/>
  <c r="G68" i="4"/>
  <c r="C68" i="4"/>
  <c r="L67" i="4"/>
  <c r="G67" i="4"/>
  <c r="C67" i="4"/>
  <c r="L66" i="4"/>
  <c r="G66" i="4"/>
  <c r="C66" i="4"/>
  <c r="L65" i="4"/>
  <c r="G65" i="4"/>
  <c r="C65" i="4"/>
  <c r="L64" i="4"/>
  <c r="G64" i="4"/>
  <c r="C64" i="4"/>
  <c r="E1498" i="4" s="1" a="1"/>
  <c r="E1498" i="4" s="1"/>
  <c r="L63" i="4"/>
  <c r="G63" i="4"/>
  <c r="C63" i="4"/>
  <c r="L62" i="4"/>
  <c r="G62" i="4"/>
  <c r="C62" i="4"/>
  <c r="L61" i="4"/>
  <c r="G61" i="4"/>
  <c r="C61" i="4"/>
  <c r="L60" i="4"/>
  <c r="G60" i="4"/>
  <c r="C60" i="4"/>
  <c r="L59" i="4"/>
  <c r="G59" i="4"/>
  <c r="C59" i="4"/>
  <c r="L58" i="4"/>
  <c r="G58" i="4"/>
  <c r="C58" i="4"/>
  <c r="L57" i="4"/>
  <c r="G57" i="4"/>
  <c r="C57" i="4"/>
  <c r="L56" i="4"/>
  <c r="G56" i="4"/>
  <c r="C56" i="4"/>
  <c r="L55" i="4"/>
  <c r="G55" i="4"/>
  <c r="C55" i="4"/>
  <c r="L54" i="4"/>
  <c r="G54" i="4"/>
  <c r="C54" i="4"/>
  <c r="L53" i="4"/>
  <c r="G53" i="4"/>
  <c r="C53" i="4"/>
  <c r="L52" i="4"/>
  <c r="G52" i="4"/>
  <c r="C52" i="4"/>
  <c r="L51" i="4"/>
  <c r="G51" i="4"/>
  <c r="C51" i="4"/>
  <c r="L50" i="4"/>
  <c r="G50" i="4"/>
  <c r="C50" i="4"/>
  <c r="L49" i="4"/>
  <c r="G49" i="4"/>
  <c r="C49" i="4"/>
  <c r="L48" i="4"/>
  <c r="G48" i="4"/>
  <c r="C48" i="4"/>
  <c r="L47" i="4"/>
  <c r="G47" i="4"/>
  <c r="C47" i="4"/>
  <c r="L46" i="4"/>
  <c r="G46" i="4"/>
  <c r="C46" i="4"/>
  <c r="L45" i="4"/>
  <c r="G45" i="4"/>
  <c r="C45" i="4"/>
  <c r="L44" i="4"/>
  <c r="G44" i="4"/>
  <c r="C44" i="4"/>
  <c r="L43" i="4"/>
  <c r="G43" i="4"/>
  <c r="C43" i="4"/>
  <c r="L42" i="4"/>
  <c r="G42" i="4"/>
  <c r="C42" i="4"/>
  <c r="L41" i="4"/>
  <c r="G41" i="4"/>
  <c r="C41" i="4"/>
  <c r="L40" i="4"/>
  <c r="G40" i="4"/>
  <c r="C40" i="4"/>
  <c r="L39" i="4"/>
  <c r="G39" i="4"/>
  <c r="C39" i="4"/>
  <c r="L38" i="4"/>
  <c r="G38" i="4"/>
  <c r="C38" i="4"/>
  <c r="L37" i="4"/>
  <c r="G37" i="4"/>
  <c r="C37" i="4"/>
  <c r="L36" i="4"/>
  <c r="G36" i="4"/>
  <c r="C36" i="4"/>
  <c r="L35" i="4"/>
  <c r="G35" i="4"/>
  <c r="C35" i="4"/>
  <c r="E809" i="4" s="1" a="1"/>
  <c r="E809" i="4" s="1"/>
  <c r="L34" i="4"/>
  <c r="G34" i="4"/>
  <c r="C34" i="4"/>
  <c r="L33" i="4"/>
  <c r="G33" i="4"/>
  <c r="C33" i="4"/>
  <c r="L32" i="4"/>
  <c r="G32" i="4"/>
  <c r="C32" i="4"/>
  <c r="L31" i="4"/>
  <c r="G31" i="4"/>
  <c r="C31" i="4"/>
  <c r="L30" i="4"/>
  <c r="G30" i="4"/>
  <c r="C30" i="4"/>
  <c r="L29" i="4"/>
  <c r="G29" i="4"/>
  <c r="C29" i="4"/>
  <c r="L28" i="4"/>
  <c r="G28" i="4"/>
  <c r="C28" i="4"/>
  <c r="L27" i="4"/>
  <c r="G27" i="4"/>
  <c r="C27" i="4"/>
  <c r="L26" i="4"/>
  <c r="G26" i="4"/>
  <c r="C26" i="4"/>
  <c r="L25" i="4"/>
  <c r="G25" i="4"/>
  <c r="C25" i="4"/>
  <c r="L24" i="4"/>
  <c r="G24" i="4"/>
  <c r="C24" i="4"/>
  <c r="L23" i="4"/>
  <c r="G23" i="4"/>
  <c r="C23" i="4"/>
  <c r="L22" i="4"/>
  <c r="G22" i="4"/>
  <c r="C22" i="4"/>
  <c r="L21" i="4"/>
  <c r="G21" i="4"/>
  <c r="C21" i="4"/>
  <c r="L20" i="4"/>
  <c r="G20" i="4"/>
  <c r="C20" i="4"/>
  <c r="E454" i="4" s="1" a="1"/>
  <c r="E454" i="4" s="1"/>
  <c r="L19" i="4"/>
  <c r="G19" i="4"/>
  <c r="C19" i="4"/>
  <c r="L18" i="4"/>
  <c r="G18" i="4"/>
  <c r="C18" i="4"/>
  <c r="L17" i="4"/>
  <c r="G17" i="4"/>
  <c r="C17" i="4"/>
  <c r="L16" i="4"/>
  <c r="G16" i="4"/>
  <c r="C16" i="4"/>
  <c r="L15" i="4"/>
  <c r="G15" i="4"/>
  <c r="C15" i="4"/>
  <c r="L14" i="4"/>
  <c r="G14" i="4"/>
  <c r="C14" i="4"/>
  <c r="L13" i="4"/>
  <c r="G13" i="4"/>
  <c r="C13" i="4"/>
  <c r="L12" i="4"/>
  <c r="G12" i="4"/>
  <c r="C12" i="4"/>
  <c r="L11" i="4"/>
  <c r="G11" i="4"/>
  <c r="C11" i="4"/>
  <c r="L10" i="4"/>
  <c r="G10" i="4"/>
  <c r="C10" i="4"/>
  <c r="E215" i="4" s="1" a="1"/>
  <c r="E215" i="4" s="1"/>
  <c r="L9" i="4"/>
  <c r="G9" i="4"/>
  <c r="C9" i="4"/>
  <c r="L8" i="4"/>
  <c r="G8" i="4"/>
  <c r="C8" i="4"/>
  <c r="L7" i="4"/>
  <c r="G7" i="4"/>
  <c r="C7" i="4"/>
  <c r="L6" i="4"/>
  <c r="G6" i="4"/>
  <c r="C6" i="4"/>
  <c r="E106" i="4" s="1" a="1"/>
  <c r="E106" i="4" s="1"/>
  <c r="L5" i="4"/>
  <c r="G5" i="4"/>
  <c r="C5" i="4"/>
  <c r="E82" i="4" s="1" a="1"/>
  <c r="E82" i="4" s="1"/>
  <c r="L4" i="4"/>
  <c r="G4" i="4"/>
  <c r="C4" i="4"/>
  <c r="L3" i="4"/>
  <c r="G3" i="4"/>
  <c r="C3" i="4"/>
  <c r="E38" i="4" s="1" a="1"/>
  <c r="E38" i="4" s="1"/>
  <c r="L2" i="4"/>
  <c r="G2" i="4"/>
  <c r="E22" i="4" a="1"/>
  <c r="E22" i="4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3" i="3"/>
  <c r="Q4" i="3"/>
  <c r="Q2" i="3"/>
  <c r="H2" i="3"/>
  <c r="L2041" i="3"/>
  <c r="I2041" i="3"/>
  <c r="H2041" i="3"/>
  <c r="G2041" i="3"/>
  <c r="L2040" i="3"/>
  <c r="I2040" i="3"/>
  <c r="H2040" i="3"/>
  <c r="G2040" i="3"/>
  <c r="L2039" i="3"/>
  <c r="I2039" i="3"/>
  <c r="H2039" i="3"/>
  <c r="G2039" i="3"/>
  <c r="L2038" i="3"/>
  <c r="I2038" i="3"/>
  <c r="H2038" i="3"/>
  <c r="G2038" i="3"/>
  <c r="L2037" i="3"/>
  <c r="I2037" i="3"/>
  <c r="H2037" i="3"/>
  <c r="G2037" i="3"/>
  <c r="L2036" i="3"/>
  <c r="I2036" i="3"/>
  <c r="H2036" i="3"/>
  <c r="G2036" i="3"/>
  <c r="L2035" i="3"/>
  <c r="I2035" i="3"/>
  <c r="H2035" i="3"/>
  <c r="G2035" i="3"/>
  <c r="L2034" i="3"/>
  <c r="I2034" i="3"/>
  <c r="H2034" i="3"/>
  <c r="G2034" i="3"/>
  <c r="L2033" i="3"/>
  <c r="I2033" i="3"/>
  <c r="H2033" i="3"/>
  <c r="G2033" i="3"/>
  <c r="L2032" i="3"/>
  <c r="I2032" i="3"/>
  <c r="H2032" i="3"/>
  <c r="G2032" i="3"/>
  <c r="L2031" i="3"/>
  <c r="I2031" i="3"/>
  <c r="H2031" i="3"/>
  <c r="G2031" i="3"/>
  <c r="L2030" i="3"/>
  <c r="I2030" i="3"/>
  <c r="H2030" i="3"/>
  <c r="G2030" i="3"/>
  <c r="L2029" i="3"/>
  <c r="I2029" i="3"/>
  <c r="H2029" i="3"/>
  <c r="J2029" i="3" s="1"/>
  <c r="N2029" i="3" s="1"/>
  <c r="O2029" i="3" s="1"/>
  <c r="G2029" i="3"/>
  <c r="L2028" i="3"/>
  <c r="I2028" i="3"/>
  <c r="H2028" i="3"/>
  <c r="J2028" i="3" s="1"/>
  <c r="N2028" i="3" s="1"/>
  <c r="O2028" i="3" s="1"/>
  <c r="G2028" i="3"/>
  <c r="L2027" i="3"/>
  <c r="I2027" i="3"/>
  <c r="H2027" i="3"/>
  <c r="G2027" i="3"/>
  <c r="L2026" i="3"/>
  <c r="I2026" i="3"/>
  <c r="H2026" i="3"/>
  <c r="G2026" i="3"/>
  <c r="L2025" i="3"/>
  <c r="I2025" i="3"/>
  <c r="H2025" i="3"/>
  <c r="G2025" i="3"/>
  <c r="L2024" i="3"/>
  <c r="I2024" i="3"/>
  <c r="H2024" i="3"/>
  <c r="G2024" i="3"/>
  <c r="L2023" i="3"/>
  <c r="I2023" i="3"/>
  <c r="H2023" i="3"/>
  <c r="G2023" i="3"/>
  <c r="L2022" i="3"/>
  <c r="I2022" i="3"/>
  <c r="H2022" i="3"/>
  <c r="G2022" i="3"/>
  <c r="L2021" i="3"/>
  <c r="I2021" i="3"/>
  <c r="H2021" i="3"/>
  <c r="G2021" i="3"/>
  <c r="L2020" i="3"/>
  <c r="I2020" i="3"/>
  <c r="H2020" i="3"/>
  <c r="G2020" i="3"/>
  <c r="L2019" i="3"/>
  <c r="I2019" i="3"/>
  <c r="H2019" i="3"/>
  <c r="G2019" i="3"/>
  <c r="L2018" i="3"/>
  <c r="I2018" i="3"/>
  <c r="H2018" i="3"/>
  <c r="G2018" i="3"/>
  <c r="L2017" i="3"/>
  <c r="I2017" i="3"/>
  <c r="H2017" i="3"/>
  <c r="G2017" i="3"/>
  <c r="L2016" i="3"/>
  <c r="I2016" i="3"/>
  <c r="H2016" i="3"/>
  <c r="G2016" i="3"/>
  <c r="L2015" i="3"/>
  <c r="I2015" i="3"/>
  <c r="H2015" i="3"/>
  <c r="G2015" i="3"/>
  <c r="L2014" i="3"/>
  <c r="I2014" i="3"/>
  <c r="H2014" i="3"/>
  <c r="G2014" i="3"/>
  <c r="L2013" i="3"/>
  <c r="I2013" i="3"/>
  <c r="H2013" i="3"/>
  <c r="G2013" i="3"/>
  <c r="L2012" i="3"/>
  <c r="I2012" i="3"/>
  <c r="H2012" i="3"/>
  <c r="G2012" i="3"/>
  <c r="L2011" i="3"/>
  <c r="I2011" i="3"/>
  <c r="H2011" i="3"/>
  <c r="G2011" i="3"/>
  <c r="L2010" i="3"/>
  <c r="I2010" i="3"/>
  <c r="H2010" i="3"/>
  <c r="G2010" i="3"/>
  <c r="L2009" i="3"/>
  <c r="I2009" i="3"/>
  <c r="H2009" i="3"/>
  <c r="G2009" i="3"/>
  <c r="L2008" i="3"/>
  <c r="I2008" i="3"/>
  <c r="H2008" i="3"/>
  <c r="G2008" i="3"/>
  <c r="L2007" i="3"/>
  <c r="I2007" i="3"/>
  <c r="H2007" i="3"/>
  <c r="G2007" i="3"/>
  <c r="L2006" i="3"/>
  <c r="I2006" i="3"/>
  <c r="H2006" i="3"/>
  <c r="G2006" i="3"/>
  <c r="L2005" i="3"/>
  <c r="I2005" i="3"/>
  <c r="H2005" i="3"/>
  <c r="J2005" i="3" s="1"/>
  <c r="N2005" i="3" s="1"/>
  <c r="O2005" i="3" s="1"/>
  <c r="G2005" i="3"/>
  <c r="L2004" i="3"/>
  <c r="I2004" i="3"/>
  <c r="H2004" i="3"/>
  <c r="G2004" i="3"/>
  <c r="L2003" i="3"/>
  <c r="I2003" i="3"/>
  <c r="H2003" i="3"/>
  <c r="G2003" i="3"/>
  <c r="L2002" i="3"/>
  <c r="I2002" i="3"/>
  <c r="H2002" i="3"/>
  <c r="J2002" i="3" s="1"/>
  <c r="N2002" i="3" s="1"/>
  <c r="O2002" i="3" s="1"/>
  <c r="G2002" i="3"/>
  <c r="L2001" i="3"/>
  <c r="I2001" i="3"/>
  <c r="H2001" i="3"/>
  <c r="G2001" i="3"/>
  <c r="L2000" i="3"/>
  <c r="I2000" i="3"/>
  <c r="H2000" i="3"/>
  <c r="G2000" i="3"/>
  <c r="L1999" i="3"/>
  <c r="I1999" i="3"/>
  <c r="H1999" i="3"/>
  <c r="G1999" i="3"/>
  <c r="L1998" i="3"/>
  <c r="I1998" i="3"/>
  <c r="H1998" i="3"/>
  <c r="J1998" i="3" s="1"/>
  <c r="N1998" i="3" s="1"/>
  <c r="O1998" i="3" s="1"/>
  <c r="G1998" i="3"/>
  <c r="L1997" i="3"/>
  <c r="I1997" i="3"/>
  <c r="H1997" i="3"/>
  <c r="G1997" i="3"/>
  <c r="L1996" i="3"/>
  <c r="I1996" i="3"/>
  <c r="H1996" i="3"/>
  <c r="G1996" i="3"/>
  <c r="L1995" i="3"/>
  <c r="I1995" i="3"/>
  <c r="H1995" i="3"/>
  <c r="G1995" i="3"/>
  <c r="L1994" i="3"/>
  <c r="I1994" i="3"/>
  <c r="H1994" i="3"/>
  <c r="G1994" i="3"/>
  <c r="L1993" i="3"/>
  <c r="I1993" i="3"/>
  <c r="H1993" i="3"/>
  <c r="G1993" i="3"/>
  <c r="L1992" i="3"/>
  <c r="I1992" i="3"/>
  <c r="H1992" i="3"/>
  <c r="G1992" i="3"/>
  <c r="L1991" i="3"/>
  <c r="I1991" i="3"/>
  <c r="H1991" i="3"/>
  <c r="G1991" i="3"/>
  <c r="L1990" i="3"/>
  <c r="I1990" i="3"/>
  <c r="H1990" i="3"/>
  <c r="G1990" i="3"/>
  <c r="L1989" i="3"/>
  <c r="I1989" i="3"/>
  <c r="H1989" i="3"/>
  <c r="G1989" i="3"/>
  <c r="L1988" i="3"/>
  <c r="I1988" i="3"/>
  <c r="H1988" i="3"/>
  <c r="G1988" i="3"/>
  <c r="L1987" i="3"/>
  <c r="I1987" i="3"/>
  <c r="H1987" i="3"/>
  <c r="G1987" i="3"/>
  <c r="L1986" i="3"/>
  <c r="I1986" i="3"/>
  <c r="H1986" i="3"/>
  <c r="G1986" i="3"/>
  <c r="L1985" i="3"/>
  <c r="I1985" i="3"/>
  <c r="H1985" i="3"/>
  <c r="G1985" i="3"/>
  <c r="L1984" i="3"/>
  <c r="I1984" i="3"/>
  <c r="H1984" i="3"/>
  <c r="G1984" i="3"/>
  <c r="L1983" i="3"/>
  <c r="I1983" i="3"/>
  <c r="H1983" i="3"/>
  <c r="G1983" i="3"/>
  <c r="L1982" i="3"/>
  <c r="I1982" i="3"/>
  <c r="H1982" i="3"/>
  <c r="G1982" i="3"/>
  <c r="L1981" i="3"/>
  <c r="I1981" i="3"/>
  <c r="H1981" i="3"/>
  <c r="G1981" i="3"/>
  <c r="L1980" i="3"/>
  <c r="I1980" i="3"/>
  <c r="H1980" i="3"/>
  <c r="G1980" i="3"/>
  <c r="L1979" i="3"/>
  <c r="I1979" i="3"/>
  <c r="H1979" i="3"/>
  <c r="G1979" i="3"/>
  <c r="L1978" i="3"/>
  <c r="I1978" i="3"/>
  <c r="H1978" i="3"/>
  <c r="G1978" i="3"/>
  <c r="L1977" i="3"/>
  <c r="I1977" i="3"/>
  <c r="H1977" i="3"/>
  <c r="G1977" i="3"/>
  <c r="L1976" i="3"/>
  <c r="I1976" i="3"/>
  <c r="H1976" i="3"/>
  <c r="G1976" i="3"/>
  <c r="L1975" i="3"/>
  <c r="I1975" i="3"/>
  <c r="H1975" i="3"/>
  <c r="G1975" i="3"/>
  <c r="L1974" i="3"/>
  <c r="I1974" i="3"/>
  <c r="H1974" i="3"/>
  <c r="G1974" i="3"/>
  <c r="L1973" i="3"/>
  <c r="I1973" i="3"/>
  <c r="H1973" i="3"/>
  <c r="G1973" i="3"/>
  <c r="L1972" i="3"/>
  <c r="I1972" i="3"/>
  <c r="H1972" i="3"/>
  <c r="G1972" i="3"/>
  <c r="L1971" i="3"/>
  <c r="I1971" i="3"/>
  <c r="H1971" i="3"/>
  <c r="G1971" i="3"/>
  <c r="L1970" i="3"/>
  <c r="I1970" i="3"/>
  <c r="H1970" i="3"/>
  <c r="G1970" i="3"/>
  <c r="L1969" i="3"/>
  <c r="I1969" i="3"/>
  <c r="H1969" i="3"/>
  <c r="G1969" i="3"/>
  <c r="L1968" i="3"/>
  <c r="I1968" i="3"/>
  <c r="H1968" i="3"/>
  <c r="G1968" i="3"/>
  <c r="L1967" i="3"/>
  <c r="I1967" i="3"/>
  <c r="H1967" i="3"/>
  <c r="G1967" i="3"/>
  <c r="L1966" i="3"/>
  <c r="I1966" i="3"/>
  <c r="H1966" i="3"/>
  <c r="G1966" i="3"/>
  <c r="L1965" i="3"/>
  <c r="I1965" i="3"/>
  <c r="H1965" i="3"/>
  <c r="G1965" i="3"/>
  <c r="L1964" i="3"/>
  <c r="I1964" i="3"/>
  <c r="H1964" i="3"/>
  <c r="G1964" i="3"/>
  <c r="L1963" i="3"/>
  <c r="I1963" i="3"/>
  <c r="H1963" i="3"/>
  <c r="G1963" i="3"/>
  <c r="L1962" i="3"/>
  <c r="I1962" i="3"/>
  <c r="H1962" i="3"/>
  <c r="G1962" i="3"/>
  <c r="L1961" i="3"/>
  <c r="I1961" i="3"/>
  <c r="H1961" i="3"/>
  <c r="G1961" i="3"/>
  <c r="L1960" i="3"/>
  <c r="I1960" i="3"/>
  <c r="H1960" i="3"/>
  <c r="G1960" i="3"/>
  <c r="L1959" i="3"/>
  <c r="I1959" i="3"/>
  <c r="H1959" i="3"/>
  <c r="G1959" i="3"/>
  <c r="L1958" i="3"/>
  <c r="I1958" i="3"/>
  <c r="H1958" i="3"/>
  <c r="G1958" i="3"/>
  <c r="L1957" i="3"/>
  <c r="I1957" i="3"/>
  <c r="H1957" i="3"/>
  <c r="G1957" i="3"/>
  <c r="L1956" i="3"/>
  <c r="I1956" i="3"/>
  <c r="H1956" i="3"/>
  <c r="G1956" i="3"/>
  <c r="L1955" i="3"/>
  <c r="I1955" i="3"/>
  <c r="H1955" i="3"/>
  <c r="G1955" i="3"/>
  <c r="L1954" i="3"/>
  <c r="I1954" i="3"/>
  <c r="H1954" i="3"/>
  <c r="G1954" i="3"/>
  <c r="L1953" i="3"/>
  <c r="I1953" i="3"/>
  <c r="H1953" i="3"/>
  <c r="G1953" i="3"/>
  <c r="L1952" i="3"/>
  <c r="I1952" i="3"/>
  <c r="H1952" i="3"/>
  <c r="G1952" i="3"/>
  <c r="L1951" i="3"/>
  <c r="I1951" i="3"/>
  <c r="H1951" i="3"/>
  <c r="G1951" i="3"/>
  <c r="L1950" i="3"/>
  <c r="I1950" i="3"/>
  <c r="H1950" i="3"/>
  <c r="G1950" i="3"/>
  <c r="L1949" i="3"/>
  <c r="I1949" i="3"/>
  <c r="H1949" i="3"/>
  <c r="G1949" i="3"/>
  <c r="L1948" i="3"/>
  <c r="I1948" i="3"/>
  <c r="H1948" i="3"/>
  <c r="G1948" i="3"/>
  <c r="L1947" i="3"/>
  <c r="I1947" i="3"/>
  <c r="H1947" i="3"/>
  <c r="G1947" i="3"/>
  <c r="L1946" i="3"/>
  <c r="I1946" i="3"/>
  <c r="H1946" i="3"/>
  <c r="G1946" i="3"/>
  <c r="L1945" i="3"/>
  <c r="I1945" i="3"/>
  <c r="H1945" i="3"/>
  <c r="G1945" i="3"/>
  <c r="L1944" i="3"/>
  <c r="I1944" i="3"/>
  <c r="H1944" i="3"/>
  <c r="G1944" i="3"/>
  <c r="L1943" i="3"/>
  <c r="I1943" i="3"/>
  <c r="H1943" i="3"/>
  <c r="G1943" i="3"/>
  <c r="L1942" i="3"/>
  <c r="I1942" i="3"/>
  <c r="H1942" i="3"/>
  <c r="G1942" i="3"/>
  <c r="L1941" i="3"/>
  <c r="I1941" i="3"/>
  <c r="H1941" i="3"/>
  <c r="G1941" i="3"/>
  <c r="L1940" i="3"/>
  <c r="I1940" i="3"/>
  <c r="H1940" i="3"/>
  <c r="G1940" i="3"/>
  <c r="L1939" i="3"/>
  <c r="I1939" i="3"/>
  <c r="H1939" i="3"/>
  <c r="G1939" i="3"/>
  <c r="L1938" i="3"/>
  <c r="I1938" i="3"/>
  <c r="H1938" i="3"/>
  <c r="G1938" i="3"/>
  <c r="L1937" i="3"/>
  <c r="I1937" i="3"/>
  <c r="H1937" i="3"/>
  <c r="G1937" i="3"/>
  <c r="L1936" i="3"/>
  <c r="I1936" i="3"/>
  <c r="H1936" i="3"/>
  <c r="G1936" i="3"/>
  <c r="L1935" i="3"/>
  <c r="I1935" i="3"/>
  <c r="H1935" i="3"/>
  <c r="G1935" i="3"/>
  <c r="L1934" i="3"/>
  <c r="I1934" i="3"/>
  <c r="H1934" i="3"/>
  <c r="G1934" i="3"/>
  <c r="L1933" i="3"/>
  <c r="I1933" i="3"/>
  <c r="H1933" i="3"/>
  <c r="G1933" i="3"/>
  <c r="L1932" i="3"/>
  <c r="I1932" i="3"/>
  <c r="H1932" i="3"/>
  <c r="G1932" i="3"/>
  <c r="L1931" i="3"/>
  <c r="I1931" i="3"/>
  <c r="H1931" i="3"/>
  <c r="G1931" i="3"/>
  <c r="L1930" i="3"/>
  <c r="I1930" i="3"/>
  <c r="H1930" i="3"/>
  <c r="G1930" i="3"/>
  <c r="L1929" i="3"/>
  <c r="I1929" i="3"/>
  <c r="H1929" i="3"/>
  <c r="G1929" i="3"/>
  <c r="L1928" i="3"/>
  <c r="I1928" i="3"/>
  <c r="H1928" i="3"/>
  <c r="G1928" i="3"/>
  <c r="L1927" i="3"/>
  <c r="I1927" i="3"/>
  <c r="H1927" i="3"/>
  <c r="G1927" i="3"/>
  <c r="L1926" i="3"/>
  <c r="I1926" i="3"/>
  <c r="H1926" i="3"/>
  <c r="G1926" i="3"/>
  <c r="L1925" i="3"/>
  <c r="I1925" i="3"/>
  <c r="H1925" i="3"/>
  <c r="G1925" i="3"/>
  <c r="L1924" i="3"/>
  <c r="I1924" i="3"/>
  <c r="H1924" i="3"/>
  <c r="G1924" i="3"/>
  <c r="L1923" i="3"/>
  <c r="I1923" i="3"/>
  <c r="H1923" i="3"/>
  <c r="G1923" i="3"/>
  <c r="L1922" i="3"/>
  <c r="I1922" i="3"/>
  <c r="H1922" i="3"/>
  <c r="G1922" i="3"/>
  <c r="L1921" i="3"/>
  <c r="I1921" i="3"/>
  <c r="H1921" i="3"/>
  <c r="G1921" i="3"/>
  <c r="L1920" i="3"/>
  <c r="I1920" i="3"/>
  <c r="H1920" i="3"/>
  <c r="G1920" i="3"/>
  <c r="L1919" i="3"/>
  <c r="I1919" i="3"/>
  <c r="H1919" i="3"/>
  <c r="G1919" i="3"/>
  <c r="L1918" i="3"/>
  <c r="I1918" i="3"/>
  <c r="H1918" i="3"/>
  <c r="G1918" i="3"/>
  <c r="L1917" i="3"/>
  <c r="I1917" i="3"/>
  <c r="H1917" i="3"/>
  <c r="G1917" i="3"/>
  <c r="L1916" i="3"/>
  <c r="I1916" i="3"/>
  <c r="H1916" i="3"/>
  <c r="G1916" i="3"/>
  <c r="L1915" i="3"/>
  <c r="I1915" i="3"/>
  <c r="H1915" i="3"/>
  <c r="G1915" i="3"/>
  <c r="L1914" i="3"/>
  <c r="I1914" i="3"/>
  <c r="H1914" i="3"/>
  <c r="G1914" i="3"/>
  <c r="L1913" i="3"/>
  <c r="I1913" i="3"/>
  <c r="H1913" i="3"/>
  <c r="G1913" i="3"/>
  <c r="L1912" i="3"/>
  <c r="I1912" i="3"/>
  <c r="H1912" i="3"/>
  <c r="G1912" i="3"/>
  <c r="L1911" i="3"/>
  <c r="I1911" i="3"/>
  <c r="H1911" i="3"/>
  <c r="G1911" i="3"/>
  <c r="L1910" i="3"/>
  <c r="I1910" i="3"/>
  <c r="H1910" i="3"/>
  <c r="G1910" i="3"/>
  <c r="L1909" i="3"/>
  <c r="I1909" i="3"/>
  <c r="H1909" i="3"/>
  <c r="G1909" i="3"/>
  <c r="L1908" i="3"/>
  <c r="I1908" i="3"/>
  <c r="H1908" i="3"/>
  <c r="G1908" i="3"/>
  <c r="L1907" i="3"/>
  <c r="I1907" i="3"/>
  <c r="H1907" i="3"/>
  <c r="G1907" i="3"/>
  <c r="L1906" i="3"/>
  <c r="I1906" i="3"/>
  <c r="H1906" i="3"/>
  <c r="G1906" i="3"/>
  <c r="L1905" i="3"/>
  <c r="I1905" i="3"/>
  <c r="H1905" i="3"/>
  <c r="G1905" i="3"/>
  <c r="L1904" i="3"/>
  <c r="I1904" i="3"/>
  <c r="H1904" i="3"/>
  <c r="G1904" i="3"/>
  <c r="L1903" i="3"/>
  <c r="I1903" i="3"/>
  <c r="H1903" i="3"/>
  <c r="G1903" i="3"/>
  <c r="L1902" i="3"/>
  <c r="I1902" i="3"/>
  <c r="H1902" i="3"/>
  <c r="G1902" i="3"/>
  <c r="L1901" i="3"/>
  <c r="I1901" i="3"/>
  <c r="H1901" i="3"/>
  <c r="G1901" i="3"/>
  <c r="L1900" i="3"/>
  <c r="I1900" i="3"/>
  <c r="H1900" i="3"/>
  <c r="G1900" i="3"/>
  <c r="L1899" i="3"/>
  <c r="I1899" i="3"/>
  <c r="H1899" i="3"/>
  <c r="G1899" i="3"/>
  <c r="L1898" i="3"/>
  <c r="I1898" i="3"/>
  <c r="H1898" i="3"/>
  <c r="G1898" i="3"/>
  <c r="L1897" i="3"/>
  <c r="I1897" i="3"/>
  <c r="H1897" i="3"/>
  <c r="G1897" i="3"/>
  <c r="L1896" i="3"/>
  <c r="I1896" i="3"/>
  <c r="H1896" i="3"/>
  <c r="G1896" i="3"/>
  <c r="L1895" i="3"/>
  <c r="I1895" i="3"/>
  <c r="H1895" i="3"/>
  <c r="G1895" i="3"/>
  <c r="L1894" i="3"/>
  <c r="I1894" i="3"/>
  <c r="H1894" i="3"/>
  <c r="G1894" i="3"/>
  <c r="L1893" i="3"/>
  <c r="I1893" i="3"/>
  <c r="H1893" i="3"/>
  <c r="G1893" i="3"/>
  <c r="L1892" i="3"/>
  <c r="I1892" i="3"/>
  <c r="H1892" i="3"/>
  <c r="G1892" i="3"/>
  <c r="L1891" i="3"/>
  <c r="I1891" i="3"/>
  <c r="H1891" i="3"/>
  <c r="G1891" i="3"/>
  <c r="L1890" i="3"/>
  <c r="I1890" i="3"/>
  <c r="H1890" i="3"/>
  <c r="G1890" i="3"/>
  <c r="L1889" i="3"/>
  <c r="I1889" i="3"/>
  <c r="H1889" i="3"/>
  <c r="G1889" i="3"/>
  <c r="L1888" i="3"/>
  <c r="I1888" i="3"/>
  <c r="H1888" i="3"/>
  <c r="G1888" i="3"/>
  <c r="L1887" i="3"/>
  <c r="I1887" i="3"/>
  <c r="H1887" i="3"/>
  <c r="J1887" i="3" s="1"/>
  <c r="N1887" i="3" s="1"/>
  <c r="O1887" i="3" s="1"/>
  <c r="G1887" i="3"/>
  <c r="L1886" i="3"/>
  <c r="I1886" i="3"/>
  <c r="H1886" i="3"/>
  <c r="G1886" i="3"/>
  <c r="L1885" i="3"/>
  <c r="I1885" i="3"/>
  <c r="J1885" i="3" s="1"/>
  <c r="N1885" i="3" s="1"/>
  <c r="O1885" i="3" s="1"/>
  <c r="H1885" i="3"/>
  <c r="G1885" i="3"/>
  <c r="L1884" i="3"/>
  <c r="I1884" i="3"/>
  <c r="H1884" i="3"/>
  <c r="G1884" i="3"/>
  <c r="L1883" i="3"/>
  <c r="I1883" i="3"/>
  <c r="H1883" i="3"/>
  <c r="G1883" i="3"/>
  <c r="L1882" i="3"/>
  <c r="I1882" i="3"/>
  <c r="H1882" i="3"/>
  <c r="G1882" i="3"/>
  <c r="L1881" i="3"/>
  <c r="I1881" i="3"/>
  <c r="H1881" i="3"/>
  <c r="G1881" i="3"/>
  <c r="L1880" i="3"/>
  <c r="I1880" i="3"/>
  <c r="H1880" i="3"/>
  <c r="G1880" i="3"/>
  <c r="L1879" i="3"/>
  <c r="I1879" i="3"/>
  <c r="H1879" i="3"/>
  <c r="G1879" i="3"/>
  <c r="L1878" i="3"/>
  <c r="I1878" i="3"/>
  <c r="H1878" i="3"/>
  <c r="G1878" i="3"/>
  <c r="L1877" i="3"/>
  <c r="I1877" i="3"/>
  <c r="H1877" i="3"/>
  <c r="G1877" i="3"/>
  <c r="L1876" i="3"/>
  <c r="I1876" i="3"/>
  <c r="H1876" i="3"/>
  <c r="G1876" i="3"/>
  <c r="L1875" i="3"/>
  <c r="I1875" i="3"/>
  <c r="H1875" i="3"/>
  <c r="G1875" i="3"/>
  <c r="L1874" i="3"/>
  <c r="I1874" i="3"/>
  <c r="H1874" i="3"/>
  <c r="G1874" i="3"/>
  <c r="L1873" i="3"/>
  <c r="I1873" i="3"/>
  <c r="H1873" i="3"/>
  <c r="G1873" i="3"/>
  <c r="L1872" i="3"/>
  <c r="I1872" i="3"/>
  <c r="H1872" i="3"/>
  <c r="G1872" i="3"/>
  <c r="L1871" i="3"/>
  <c r="I1871" i="3"/>
  <c r="H1871" i="3"/>
  <c r="G1871" i="3"/>
  <c r="L1870" i="3"/>
  <c r="I1870" i="3"/>
  <c r="J1870" i="3" s="1"/>
  <c r="N1870" i="3" s="1"/>
  <c r="O1870" i="3" s="1"/>
  <c r="H1870" i="3"/>
  <c r="G1870" i="3"/>
  <c r="L1869" i="3"/>
  <c r="I1869" i="3"/>
  <c r="H1869" i="3"/>
  <c r="G1869" i="3"/>
  <c r="L1868" i="3"/>
  <c r="I1868" i="3"/>
  <c r="J1868" i="3" s="1"/>
  <c r="N1868" i="3" s="1"/>
  <c r="O1868" i="3" s="1"/>
  <c r="H1868" i="3"/>
  <c r="G1868" i="3"/>
  <c r="L1867" i="3"/>
  <c r="I1867" i="3"/>
  <c r="H1867" i="3"/>
  <c r="G1867" i="3"/>
  <c r="L1866" i="3"/>
  <c r="I1866" i="3"/>
  <c r="H1866" i="3"/>
  <c r="G1866" i="3"/>
  <c r="L1865" i="3"/>
  <c r="I1865" i="3"/>
  <c r="J1865" i="3" s="1"/>
  <c r="N1865" i="3" s="1"/>
  <c r="O1865" i="3" s="1"/>
  <c r="H1865" i="3"/>
  <c r="G1865" i="3"/>
  <c r="L1864" i="3"/>
  <c r="I1864" i="3"/>
  <c r="H1864" i="3"/>
  <c r="G1864" i="3"/>
  <c r="L1863" i="3"/>
  <c r="I1863" i="3"/>
  <c r="H1863" i="3"/>
  <c r="G1863" i="3"/>
  <c r="L1862" i="3"/>
  <c r="I1862" i="3"/>
  <c r="H1862" i="3"/>
  <c r="G1862" i="3"/>
  <c r="L1861" i="3"/>
  <c r="I1861" i="3"/>
  <c r="H1861" i="3"/>
  <c r="G1861" i="3"/>
  <c r="L1860" i="3"/>
  <c r="I1860" i="3"/>
  <c r="H1860" i="3"/>
  <c r="G1860" i="3"/>
  <c r="L1859" i="3"/>
  <c r="I1859" i="3"/>
  <c r="H1859" i="3"/>
  <c r="G1859" i="3"/>
  <c r="L1858" i="3"/>
  <c r="I1858" i="3"/>
  <c r="H1858" i="3"/>
  <c r="G1858" i="3"/>
  <c r="L1857" i="3"/>
  <c r="I1857" i="3"/>
  <c r="H1857" i="3"/>
  <c r="G1857" i="3"/>
  <c r="L1856" i="3"/>
  <c r="I1856" i="3"/>
  <c r="H1856" i="3"/>
  <c r="G1856" i="3"/>
  <c r="L1855" i="3"/>
  <c r="I1855" i="3"/>
  <c r="H1855" i="3"/>
  <c r="G1855" i="3"/>
  <c r="L1854" i="3"/>
  <c r="I1854" i="3"/>
  <c r="H1854" i="3"/>
  <c r="G1854" i="3"/>
  <c r="L1853" i="3"/>
  <c r="I1853" i="3"/>
  <c r="H1853" i="3"/>
  <c r="G1853" i="3"/>
  <c r="L1852" i="3"/>
  <c r="I1852" i="3"/>
  <c r="H1852" i="3"/>
  <c r="G1852" i="3"/>
  <c r="L1851" i="3"/>
  <c r="I1851" i="3"/>
  <c r="H1851" i="3"/>
  <c r="G1851" i="3"/>
  <c r="L1850" i="3"/>
  <c r="I1850" i="3"/>
  <c r="H1850" i="3"/>
  <c r="G1850" i="3"/>
  <c r="L1849" i="3"/>
  <c r="J1849" i="3"/>
  <c r="N1849" i="3" s="1"/>
  <c r="O1849" i="3" s="1"/>
  <c r="I1849" i="3"/>
  <c r="H1849" i="3"/>
  <c r="G1849" i="3"/>
  <c r="L1848" i="3"/>
  <c r="I1848" i="3"/>
  <c r="H1848" i="3"/>
  <c r="J1848" i="3" s="1"/>
  <c r="N1848" i="3" s="1"/>
  <c r="O1848" i="3" s="1"/>
  <c r="G1848" i="3"/>
  <c r="L1847" i="3"/>
  <c r="I1847" i="3"/>
  <c r="H1847" i="3"/>
  <c r="G1847" i="3"/>
  <c r="L1846" i="3"/>
  <c r="I1846" i="3"/>
  <c r="H1846" i="3"/>
  <c r="G1846" i="3"/>
  <c r="L1845" i="3"/>
  <c r="I1845" i="3"/>
  <c r="H1845" i="3"/>
  <c r="J1845" i="3" s="1"/>
  <c r="N1845" i="3" s="1"/>
  <c r="O1845" i="3" s="1"/>
  <c r="G1845" i="3"/>
  <c r="L1844" i="3"/>
  <c r="I1844" i="3"/>
  <c r="H1844" i="3"/>
  <c r="G1844" i="3"/>
  <c r="L1843" i="3"/>
  <c r="I1843" i="3"/>
  <c r="H1843" i="3"/>
  <c r="G1843" i="3"/>
  <c r="L1842" i="3"/>
  <c r="I1842" i="3"/>
  <c r="H1842" i="3"/>
  <c r="G1842" i="3"/>
  <c r="L1841" i="3"/>
  <c r="I1841" i="3"/>
  <c r="H1841" i="3"/>
  <c r="G1841" i="3"/>
  <c r="L1840" i="3"/>
  <c r="I1840" i="3"/>
  <c r="H1840" i="3"/>
  <c r="G1840" i="3"/>
  <c r="L1839" i="3"/>
  <c r="I1839" i="3"/>
  <c r="H1839" i="3"/>
  <c r="G1839" i="3"/>
  <c r="L1838" i="3"/>
  <c r="I1838" i="3"/>
  <c r="H1838" i="3"/>
  <c r="G1838" i="3"/>
  <c r="L1837" i="3"/>
  <c r="I1837" i="3"/>
  <c r="H1837" i="3"/>
  <c r="G1837" i="3"/>
  <c r="L1836" i="3"/>
  <c r="I1836" i="3"/>
  <c r="H1836" i="3"/>
  <c r="G1836" i="3"/>
  <c r="L1835" i="3"/>
  <c r="I1835" i="3"/>
  <c r="H1835" i="3"/>
  <c r="G1835" i="3"/>
  <c r="L1834" i="3"/>
  <c r="I1834" i="3"/>
  <c r="H1834" i="3"/>
  <c r="G1834" i="3"/>
  <c r="L1833" i="3"/>
  <c r="I1833" i="3"/>
  <c r="H1833" i="3"/>
  <c r="G1833" i="3"/>
  <c r="L1832" i="3"/>
  <c r="I1832" i="3"/>
  <c r="J1832" i="3" s="1"/>
  <c r="N1832" i="3" s="1"/>
  <c r="O1832" i="3" s="1"/>
  <c r="H1832" i="3"/>
  <c r="G1832" i="3"/>
  <c r="L1831" i="3"/>
  <c r="I1831" i="3"/>
  <c r="H1831" i="3"/>
  <c r="G1831" i="3"/>
  <c r="L1830" i="3"/>
  <c r="I1830" i="3"/>
  <c r="H1830" i="3"/>
  <c r="G1830" i="3"/>
  <c r="L1829" i="3"/>
  <c r="I1829" i="3"/>
  <c r="J1829" i="3" s="1"/>
  <c r="N1829" i="3" s="1"/>
  <c r="O1829" i="3" s="1"/>
  <c r="H1829" i="3"/>
  <c r="G1829" i="3"/>
  <c r="L1828" i="3"/>
  <c r="I1828" i="3"/>
  <c r="H1828" i="3"/>
  <c r="G1828" i="3"/>
  <c r="L1827" i="3"/>
  <c r="I1827" i="3"/>
  <c r="H1827" i="3"/>
  <c r="G1827" i="3"/>
  <c r="L1826" i="3"/>
  <c r="I1826" i="3"/>
  <c r="H1826" i="3"/>
  <c r="G1826" i="3"/>
  <c r="L1825" i="3"/>
  <c r="I1825" i="3"/>
  <c r="H1825" i="3"/>
  <c r="G1825" i="3"/>
  <c r="L1824" i="3"/>
  <c r="I1824" i="3"/>
  <c r="H1824" i="3"/>
  <c r="G1824" i="3"/>
  <c r="L1823" i="3"/>
  <c r="I1823" i="3"/>
  <c r="H1823" i="3"/>
  <c r="G1823" i="3"/>
  <c r="L1822" i="3"/>
  <c r="I1822" i="3"/>
  <c r="H1822" i="3"/>
  <c r="G1822" i="3"/>
  <c r="L1821" i="3"/>
  <c r="I1821" i="3"/>
  <c r="H1821" i="3"/>
  <c r="G1821" i="3"/>
  <c r="L1820" i="3"/>
  <c r="I1820" i="3"/>
  <c r="H1820" i="3"/>
  <c r="G1820" i="3"/>
  <c r="L1819" i="3"/>
  <c r="I1819" i="3"/>
  <c r="H1819" i="3"/>
  <c r="G1819" i="3"/>
  <c r="L1818" i="3"/>
  <c r="I1818" i="3"/>
  <c r="H1818" i="3"/>
  <c r="J1818" i="3" s="1"/>
  <c r="N1818" i="3" s="1"/>
  <c r="O1818" i="3" s="1"/>
  <c r="G1818" i="3"/>
  <c r="L1817" i="3"/>
  <c r="I1817" i="3"/>
  <c r="H1817" i="3"/>
  <c r="G1817" i="3"/>
  <c r="J1817" i="3" s="1"/>
  <c r="N1817" i="3" s="1"/>
  <c r="O1817" i="3" s="1"/>
  <c r="L1816" i="3"/>
  <c r="I1816" i="3"/>
  <c r="H1816" i="3"/>
  <c r="G1816" i="3"/>
  <c r="L1815" i="3"/>
  <c r="I1815" i="3"/>
  <c r="H1815" i="3"/>
  <c r="J1815" i="3" s="1"/>
  <c r="N1815" i="3" s="1"/>
  <c r="O1815" i="3" s="1"/>
  <c r="G1815" i="3"/>
  <c r="L1814" i="3"/>
  <c r="I1814" i="3"/>
  <c r="H1814" i="3"/>
  <c r="G1814" i="3"/>
  <c r="L1813" i="3"/>
  <c r="I1813" i="3"/>
  <c r="H1813" i="3"/>
  <c r="G1813" i="3"/>
  <c r="L1812" i="3"/>
  <c r="I1812" i="3"/>
  <c r="H1812" i="3"/>
  <c r="G1812" i="3"/>
  <c r="L1811" i="3"/>
  <c r="I1811" i="3"/>
  <c r="H1811" i="3"/>
  <c r="G1811" i="3"/>
  <c r="L1810" i="3"/>
  <c r="I1810" i="3"/>
  <c r="H1810" i="3"/>
  <c r="G1810" i="3"/>
  <c r="L1809" i="3"/>
  <c r="I1809" i="3"/>
  <c r="H1809" i="3"/>
  <c r="G1809" i="3"/>
  <c r="L1808" i="3"/>
  <c r="I1808" i="3"/>
  <c r="H1808" i="3"/>
  <c r="G1808" i="3"/>
  <c r="L1807" i="3"/>
  <c r="I1807" i="3"/>
  <c r="H1807" i="3"/>
  <c r="G1807" i="3"/>
  <c r="L1806" i="3"/>
  <c r="I1806" i="3"/>
  <c r="H1806" i="3"/>
  <c r="G1806" i="3"/>
  <c r="L1805" i="3"/>
  <c r="I1805" i="3"/>
  <c r="H1805" i="3"/>
  <c r="G1805" i="3"/>
  <c r="L1804" i="3"/>
  <c r="I1804" i="3"/>
  <c r="H1804" i="3"/>
  <c r="G1804" i="3"/>
  <c r="L1803" i="3"/>
  <c r="I1803" i="3"/>
  <c r="H1803" i="3"/>
  <c r="G1803" i="3"/>
  <c r="L1802" i="3"/>
  <c r="I1802" i="3"/>
  <c r="H1802" i="3"/>
  <c r="G1802" i="3"/>
  <c r="L1801" i="3"/>
  <c r="I1801" i="3"/>
  <c r="H1801" i="3"/>
  <c r="G1801" i="3"/>
  <c r="L1800" i="3"/>
  <c r="I1800" i="3"/>
  <c r="H1800" i="3"/>
  <c r="G1800" i="3"/>
  <c r="L1799" i="3"/>
  <c r="I1799" i="3"/>
  <c r="H1799" i="3"/>
  <c r="G1799" i="3"/>
  <c r="L1798" i="3"/>
  <c r="I1798" i="3"/>
  <c r="J1798" i="3" s="1"/>
  <c r="N1798" i="3" s="1"/>
  <c r="O1798" i="3" s="1"/>
  <c r="H1798" i="3"/>
  <c r="G1798" i="3"/>
  <c r="L1797" i="3"/>
  <c r="I1797" i="3"/>
  <c r="H1797" i="3"/>
  <c r="G1797" i="3"/>
  <c r="L1796" i="3"/>
  <c r="I1796" i="3"/>
  <c r="H1796" i="3"/>
  <c r="G1796" i="3"/>
  <c r="L1795" i="3"/>
  <c r="I1795" i="3"/>
  <c r="J1795" i="3" s="1"/>
  <c r="N1795" i="3" s="1"/>
  <c r="O1795" i="3" s="1"/>
  <c r="H1795" i="3"/>
  <c r="G1795" i="3"/>
  <c r="L1794" i="3"/>
  <c r="I1794" i="3"/>
  <c r="H1794" i="3"/>
  <c r="J1794" i="3" s="1"/>
  <c r="N1794" i="3" s="1"/>
  <c r="O1794" i="3" s="1"/>
  <c r="G1794" i="3"/>
  <c r="L1793" i="3"/>
  <c r="I1793" i="3"/>
  <c r="H1793" i="3"/>
  <c r="G1793" i="3"/>
  <c r="L1792" i="3"/>
  <c r="I1792" i="3"/>
  <c r="H1792" i="3"/>
  <c r="G1792" i="3"/>
  <c r="L1791" i="3"/>
  <c r="I1791" i="3"/>
  <c r="H1791" i="3"/>
  <c r="G1791" i="3"/>
  <c r="L1790" i="3"/>
  <c r="I1790" i="3"/>
  <c r="H1790" i="3"/>
  <c r="G1790" i="3"/>
  <c r="L1789" i="3"/>
  <c r="I1789" i="3"/>
  <c r="H1789" i="3"/>
  <c r="G1789" i="3"/>
  <c r="L1788" i="3"/>
  <c r="I1788" i="3"/>
  <c r="H1788" i="3"/>
  <c r="G1788" i="3"/>
  <c r="L1787" i="3"/>
  <c r="I1787" i="3"/>
  <c r="H1787" i="3"/>
  <c r="G1787" i="3"/>
  <c r="L1786" i="3"/>
  <c r="I1786" i="3"/>
  <c r="H1786" i="3"/>
  <c r="G1786" i="3"/>
  <c r="L1785" i="3"/>
  <c r="I1785" i="3"/>
  <c r="H1785" i="3"/>
  <c r="G1785" i="3"/>
  <c r="L1784" i="3"/>
  <c r="I1784" i="3"/>
  <c r="H1784" i="3"/>
  <c r="G1784" i="3"/>
  <c r="L1783" i="3"/>
  <c r="I1783" i="3"/>
  <c r="H1783" i="3"/>
  <c r="G1783" i="3"/>
  <c r="L1782" i="3"/>
  <c r="I1782" i="3"/>
  <c r="H1782" i="3"/>
  <c r="G1782" i="3"/>
  <c r="L1781" i="3"/>
  <c r="I1781" i="3"/>
  <c r="H1781" i="3"/>
  <c r="G1781" i="3"/>
  <c r="L1780" i="3"/>
  <c r="I1780" i="3"/>
  <c r="H1780" i="3"/>
  <c r="G1780" i="3"/>
  <c r="L1779" i="3"/>
  <c r="I1779" i="3"/>
  <c r="H1779" i="3"/>
  <c r="G1779" i="3"/>
  <c r="L1778" i="3"/>
  <c r="I1778" i="3"/>
  <c r="H1778" i="3"/>
  <c r="G1778" i="3"/>
  <c r="L1777" i="3"/>
  <c r="I1777" i="3"/>
  <c r="H1777" i="3"/>
  <c r="G1777" i="3"/>
  <c r="L1776" i="3"/>
  <c r="I1776" i="3"/>
  <c r="H1776" i="3"/>
  <c r="G1776" i="3"/>
  <c r="L1775" i="3"/>
  <c r="I1775" i="3"/>
  <c r="H1775" i="3"/>
  <c r="G1775" i="3"/>
  <c r="L1774" i="3"/>
  <c r="I1774" i="3"/>
  <c r="H1774" i="3"/>
  <c r="G1774" i="3"/>
  <c r="L1773" i="3"/>
  <c r="I1773" i="3"/>
  <c r="H1773" i="3"/>
  <c r="G1773" i="3"/>
  <c r="L1772" i="3"/>
  <c r="I1772" i="3"/>
  <c r="H1772" i="3"/>
  <c r="G1772" i="3"/>
  <c r="L1771" i="3"/>
  <c r="I1771" i="3"/>
  <c r="H1771" i="3"/>
  <c r="G1771" i="3"/>
  <c r="L1770" i="3"/>
  <c r="I1770" i="3"/>
  <c r="H1770" i="3"/>
  <c r="G1770" i="3"/>
  <c r="L1769" i="3"/>
  <c r="I1769" i="3"/>
  <c r="H1769" i="3"/>
  <c r="G1769" i="3"/>
  <c r="L1768" i="3"/>
  <c r="I1768" i="3"/>
  <c r="H1768" i="3"/>
  <c r="G1768" i="3"/>
  <c r="L1767" i="3"/>
  <c r="I1767" i="3"/>
  <c r="H1767" i="3"/>
  <c r="G1767" i="3"/>
  <c r="L1766" i="3"/>
  <c r="I1766" i="3"/>
  <c r="H1766" i="3"/>
  <c r="G1766" i="3"/>
  <c r="L1765" i="3"/>
  <c r="I1765" i="3"/>
  <c r="H1765" i="3"/>
  <c r="G1765" i="3"/>
  <c r="J1765" i="3" s="1"/>
  <c r="N1765" i="3" s="1"/>
  <c r="O1765" i="3" s="1"/>
  <c r="L1764" i="3"/>
  <c r="I1764" i="3"/>
  <c r="H1764" i="3"/>
  <c r="G1764" i="3"/>
  <c r="L1763" i="3"/>
  <c r="I1763" i="3"/>
  <c r="H1763" i="3"/>
  <c r="G1763" i="3"/>
  <c r="L1762" i="3"/>
  <c r="I1762" i="3"/>
  <c r="H1762" i="3"/>
  <c r="G1762" i="3"/>
  <c r="L1761" i="3"/>
  <c r="I1761" i="3"/>
  <c r="H1761" i="3"/>
  <c r="G1761" i="3"/>
  <c r="L1760" i="3"/>
  <c r="I1760" i="3"/>
  <c r="H1760" i="3"/>
  <c r="G1760" i="3"/>
  <c r="L1759" i="3"/>
  <c r="I1759" i="3"/>
  <c r="H1759" i="3"/>
  <c r="G1759" i="3"/>
  <c r="L1758" i="3"/>
  <c r="I1758" i="3"/>
  <c r="H1758" i="3"/>
  <c r="G1758" i="3"/>
  <c r="L1757" i="3"/>
  <c r="I1757" i="3"/>
  <c r="H1757" i="3"/>
  <c r="G1757" i="3"/>
  <c r="L1756" i="3"/>
  <c r="I1756" i="3"/>
  <c r="H1756" i="3"/>
  <c r="G1756" i="3"/>
  <c r="L1755" i="3"/>
  <c r="I1755" i="3"/>
  <c r="H1755" i="3"/>
  <c r="G1755" i="3"/>
  <c r="L1754" i="3"/>
  <c r="I1754" i="3"/>
  <c r="H1754" i="3"/>
  <c r="G1754" i="3"/>
  <c r="L1753" i="3"/>
  <c r="I1753" i="3"/>
  <c r="H1753" i="3"/>
  <c r="G1753" i="3"/>
  <c r="L1752" i="3"/>
  <c r="I1752" i="3"/>
  <c r="H1752" i="3"/>
  <c r="G1752" i="3"/>
  <c r="L1751" i="3"/>
  <c r="I1751" i="3"/>
  <c r="H1751" i="3"/>
  <c r="G1751" i="3"/>
  <c r="L1750" i="3"/>
  <c r="I1750" i="3"/>
  <c r="H1750" i="3"/>
  <c r="G1750" i="3"/>
  <c r="L1749" i="3"/>
  <c r="I1749" i="3"/>
  <c r="H1749" i="3"/>
  <c r="G1749" i="3"/>
  <c r="L1748" i="3"/>
  <c r="I1748" i="3"/>
  <c r="H1748" i="3"/>
  <c r="G1748" i="3"/>
  <c r="L1747" i="3"/>
  <c r="I1747" i="3"/>
  <c r="H1747" i="3"/>
  <c r="G1747" i="3"/>
  <c r="L1746" i="3"/>
  <c r="I1746" i="3"/>
  <c r="H1746" i="3"/>
  <c r="G1746" i="3"/>
  <c r="L1745" i="3"/>
  <c r="I1745" i="3"/>
  <c r="J1745" i="3" s="1"/>
  <c r="N1745" i="3" s="1"/>
  <c r="O1745" i="3" s="1"/>
  <c r="H1745" i="3"/>
  <c r="G1745" i="3"/>
  <c r="L1744" i="3"/>
  <c r="I1744" i="3"/>
  <c r="H1744" i="3"/>
  <c r="G1744" i="3"/>
  <c r="L1743" i="3"/>
  <c r="I1743" i="3"/>
  <c r="H1743" i="3"/>
  <c r="G1743" i="3"/>
  <c r="L1742" i="3"/>
  <c r="I1742" i="3"/>
  <c r="H1742" i="3"/>
  <c r="G1742" i="3"/>
  <c r="L1741" i="3"/>
  <c r="I1741" i="3"/>
  <c r="H1741" i="3"/>
  <c r="G1741" i="3"/>
  <c r="L1740" i="3"/>
  <c r="I1740" i="3"/>
  <c r="H1740" i="3"/>
  <c r="G1740" i="3"/>
  <c r="L1739" i="3"/>
  <c r="I1739" i="3"/>
  <c r="H1739" i="3"/>
  <c r="G1739" i="3"/>
  <c r="L1738" i="3"/>
  <c r="I1738" i="3"/>
  <c r="H1738" i="3"/>
  <c r="G1738" i="3"/>
  <c r="L1737" i="3"/>
  <c r="I1737" i="3"/>
  <c r="H1737" i="3"/>
  <c r="G1737" i="3"/>
  <c r="L1736" i="3"/>
  <c r="I1736" i="3"/>
  <c r="H1736" i="3"/>
  <c r="G1736" i="3"/>
  <c r="L1735" i="3"/>
  <c r="I1735" i="3"/>
  <c r="H1735" i="3"/>
  <c r="G1735" i="3"/>
  <c r="L1734" i="3"/>
  <c r="I1734" i="3"/>
  <c r="H1734" i="3"/>
  <c r="G1734" i="3"/>
  <c r="L1733" i="3"/>
  <c r="I1733" i="3"/>
  <c r="H1733" i="3"/>
  <c r="G1733" i="3"/>
  <c r="L1732" i="3"/>
  <c r="I1732" i="3"/>
  <c r="H1732" i="3"/>
  <c r="G1732" i="3"/>
  <c r="L1731" i="3"/>
  <c r="I1731" i="3"/>
  <c r="H1731" i="3"/>
  <c r="G1731" i="3"/>
  <c r="L1730" i="3"/>
  <c r="I1730" i="3"/>
  <c r="H1730" i="3"/>
  <c r="G1730" i="3"/>
  <c r="L1729" i="3"/>
  <c r="I1729" i="3"/>
  <c r="H1729" i="3"/>
  <c r="G1729" i="3"/>
  <c r="L1728" i="3"/>
  <c r="I1728" i="3"/>
  <c r="H1728" i="3"/>
  <c r="G1728" i="3"/>
  <c r="L1727" i="3"/>
  <c r="I1727" i="3"/>
  <c r="H1727" i="3"/>
  <c r="G1727" i="3"/>
  <c r="L1726" i="3"/>
  <c r="I1726" i="3"/>
  <c r="H1726" i="3"/>
  <c r="G1726" i="3"/>
  <c r="L1725" i="3"/>
  <c r="I1725" i="3"/>
  <c r="H1725" i="3"/>
  <c r="G1725" i="3"/>
  <c r="L1724" i="3"/>
  <c r="I1724" i="3"/>
  <c r="H1724" i="3"/>
  <c r="G1724" i="3"/>
  <c r="L1723" i="3"/>
  <c r="I1723" i="3"/>
  <c r="H1723" i="3"/>
  <c r="G1723" i="3"/>
  <c r="L1722" i="3"/>
  <c r="I1722" i="3"/>
  <c r="H1722" i="3"/>
  <c r="G1722" i="3"/>
  <c r="L1721" i="3"/>
  <c r="I1721" i="3"/>
  <c r="J1721" i="3" s="1"/>
  <c r="N1721" i="3" s="1"/>
  <c r="O1721" i="3" s="1"/>
  <c r="H1721" i="3"/>
  <c r="G1721" i="3"/>
  <c r="L1720" i="3"/>
  <c r="I1720" i="3"/>
  <c r="H1720" i="3"/>
  <c r="J1720" i="3" s="1"/>
  <c r="N1720" i="3" s="1"/>
  <c r="O1720" i="3" s="1"/>
  <c r="G1720" i="3"/>
  <c r="L1719" i="3"/>
  <c r="I1719" i="3"/>
  <c r="H1719" i="3"/>
  <c r="G1719" i="3"/>
  <c r="L1718" i="3"/>
  <c r="I1718" i="3"/>
  <c r="H1718" i="3"/>
  <c r="G1718" i="3"/>
  <c r="L1717" i="3"/>
  <c r="I1717" i="3"/>
  <c r="H1717" i="3"/>
  <c r="G1717" i="3"/>
  <c r="L1716" i="3"/>
  <c r="I1716" i="3"/>
  <c r="H1716" i="3"/>
  <c r="G1716" i="3"/>
  <c r="L1715" i="3"/>
  <c r="I1715" i="3"/>
  <c r="H1715" i="3"/>
  <c r="G1715" i="3"/>
  <c r="L1714" i="3"/>
  <c r="I1714" i="3"/>
  <c r="H1714" i="3"/>
  <c r="G1714" i="3"/>
  <c r="L1713" i="3"/>
  <c r="I1713" i="3"/>
  <c r="H1713" i="3"/>
  <c r="G1713" i="3"/>
  <c r="L1712" i="3"/>
  <c r="I1712" i="3"/>
  <c r="H1712" i="3"/>
  <c r="G1712" i="3"/>
  <c r="L1711" i="3"/>
  <c r="I1711" i="3"/>
  <c r="H1711" i="3"/>
  <c r="G1711" i="3"/>
  <c r="L1710" i="3"/>
  <c r="I1710" i="3"/>
  <c r="H1710" i="3"/>
  <c r="G1710" i="3"/>
  <c r="L1709" i="3"/>
  <c r="I1709" i="3"/>
  <c r="H1709" i="3"/>
  <c r="G1709" i="3"/>
  <c r="L1708" i="3"/>
  <c r="I1708" i="3"/>
  <c r="H1708" i="3"/>
  <c r="J1708" i="3" s="1"/>
  <c r="N1708" i="3" s="1"/>
  <c r="O1708" i="3" s="1"/>
  <c r="G1708" i="3"/>
  <c r="L1707" i="3"/>
  <c r="I1707" i="3"/>
  <c r="H1707" i="3"/>
  <c r="G1707" i="3"/>
  <c r="L1706" i="3"/>
  <c r="I1706" i="3"/>
  <c r="H1706" i="3"/>
  <c r="G1706" i="3"/>
  <c r="L1705" i="3"/>
  <c r="I1705" i="3"/>
  <c r="H1705" i="3"/>
  <c r="G1705" i="3"/>
  <c r="L1704" i="3"/>
  <c r="I1704" i="3"/>
  <c r="H1704" i="3"/>
  <c r="G1704" i="3"/>
  <c r="L1703" i="3"/>
  <c r="I1703" i="3"/>
  <c r="H1703" i="3"/>
  <c r="G1703" i="3"/>
  <c r="L1702" i="3"/>
  <c r="I1702" i="3"/>
  <c r="H1702" i="3"/>
  <c r="J1702" i="3" s="1"/>
  <c r="N1702" i="3" s="1"/>
  <c r="O1702" i="3" s="1"/>
  <c r="G1702" i="3"/>
  <c r="L1701" i="3"/>
  <c r="I1701" i="3"/>
  <c r="H1701" i="3"/>
  <c r="G1701" i="3"/>
  <c r="L1700" i="3"/>
  <c r="I1700" i="3"/>
  <c r="H1700" i="3"/>
  <c r="G1700" i="3"/>
  <c r="L1699" i="3"/>
  <c r="I1699" i="3"/>
  <c r="H1699" i="3"/>
  <c r="G1699" i="3"/>
  <c r="L1698" i="3"/>
  <c r="I1698" i="3"/>
  <c r="H1698" i="3"/>
  <c r="G1698" i="3"/>
  <c r="L1697" i="3"/>
  <c r="I1697" i="3"/>
  <c r="H1697" i="3"/>
  <c r="G1697" i="3"/>
  <c r="L1696" i="3"/>
  <c r="I1696" i="3"/>
  <c r="H1696" i="3"/>
  <c r="G1696" i="3"/>
  <c r="L1695" i="3"/>
  <c r="I1695" i="3"/>
  <c r="H1695" i="3"/>
  <c r="G1695" i="3"/>
  <c r="L1694" i="3"/>
  <c r="I1694" i="3"/>
  <c r="H1694" i="3"/>
  <c r="G1694" i="3"/>
  <c r="L1693" i="3"/>
  <c r="I1693" i="3"/>
  <c r="H1693" i="3"/>
  <c r="G1693" i="3"/>
  <c r="L1692" i="3"/>
  <c r="I1692" i="3"/>
  <c r="H1692" i="3"/>
  <c r="G1692" i="3"/>
  <c r="L1691" i="3"/>
  <c r="I1691" i="3"/>
  <c r="J1691" i="3" s="1"/>
  <c r="N1691" i="3" s="1"/>
  <c r="O1691" i="3" s="1"/>
  <c r="H1691" i="3"/>
  <c r="G1691" i="3"/>
  <c r="L1690" i="3"/>
  <c r="I1690" i="3"/>
  <c r="H1690" i="3"/>
  <c r="G1690" i="3"/>
  <c r="L1689" i="3"/>
  <c r="I1689" i="3"/>
  <c r="H1689" i="3"/>
  <c r="G1689" i="3"/>
  <c r="L1688" i="3"/>
  <c r="I1688" i="3"/>
  <c r="H1688" i="3"/>
  <c r="G1688" i="3"/>
  <c r="L1687" i="3"/>
  <c r="I1687" i="3"/>
  <c r="H1687" i="3"/>
  <c r="G1687" i="3"/>
  <c r="L1686" i="3"/>
  <c r="I1686" i="3"/>
  <c r="H1686" i="3"/>
  <c r="G1686" i="3"/>
  <c r="L1685" i="3"/>
  <c r="I1685" i="3"/>
  <c r="H1685" i="3"/>
  <c r="G1685" i="3"/>
  <c r="L1684" i="3"/>
  <c r="I1684" i="3"/>
  <c r="H1684" i="3"/>
  <c r="G1684" i="3"/>
  <c r="L1683" i="3"/>
  <c r="I1683" i="3"/>
  <c r="H1683" i="3"/>
  <c r="G1683" i="3"/>
  <c r="L1682" i="3"/>
  <c r="I1682" i="3"/>
  <c r="H1682" i="3"/>
  <c r="G1682" i="3"/>
  <c r="L1681" i="3"/>
  <c r="I1681" i="3"/>
  <c r="H1681" i="3"/>
  <c r="G1681" i="3"/>
  <c r="L1680" i="3"/>
  <c r="I1680" i="3"/>
  <c r="H1680" i="3"/>
  <c r="G1680" i="3"/>
  <c r="L1679" i="3"/>
  <c r="I1679" i="3"/>
  <c r="H1679" i="3"/>
  <c r="G1679" i="3"/>
  <c r="L1678" i="3"/>
  <c r="I1678" i="3"/>
  <c r="H1678" i="3"/>
  <c r="G1678" i="3"/>
  <c r="L1677" i="3"/>
  <c r="I1677" i="3"/>
  <c r="H1677" i="3"/>
  <c r="G1677" i="3"/>
  <c r="L1676" i="3"/>
  <c r="I1676" i="3"/>
  <c r="H1676" i="3"/>
  <c r="G1676" i="3"/>
  <c r="L1675" i="3"/>
  <c r="I1675" i="3"/>
  <c r="H1675" i="3"/>
  <c r="G1675" i="3"/>
  <c r="L1674" i="3"/>
  <c r="I1674" i="3"/>
  <c r="H1674" i="3"/>
  <c r="G1674" i="3"/>
  <c r="L1673" i="3"/>
  <c r="I1673" i="3"/>
  <c r="H1673" i="3"/>
  <c r="G1673" i="3"/>
  <c r="L1672" i="3"/>
  <c r="I1672" i="3"/>
  <c r="H1672" i="3"/>
  <c r="J1672" i="3" s="1"/>
  <c r="N1672" i="3" s="1"/>
  <c r="O1672" i="3" s="1"/>
  <c r="G1672" i="3"/>
  <c r="L1671" i="3"/>
  <c r="I1671" i="3"/>
  <c r="H1671" i="3"/>
  <c r="G1671" i="3"/>
  <c r="L1670" i="3"/>
  <c r="I1670" i="3"/>
  <c r="H1670" i="3"/>
  <c r="G1670" i="3"/>
  <c r="L1669" i="3"/>
  <c r="I1669" i="3"/>
  <c r="H1669" i="3"/>
  <c r="G1669" i="3"/>
  <c r="L1668" i="3"/>
  <c r="I1668" i="3"/>
  <c r="H1668" i="3"/>
  <c r="G1668" i="3"/>
  <c r="L1667" i="3"/>
  <c r="I1667" i="3"/>
  <c r="H1667" i="3"/>
  <c r="G1667" i="3"/>
  <c r="L1666" i="3"/>
  <c r="I1666" i="3"/>
  <c r="H1666" i="3"/>
  <c r="G1666" i="3"/>
  <c r="L1665" i="3"/>
  <c r="I1665" i="3"/>
  <c r="H1665" i="3"/>
  <c r="G1665" i="3"/>
  <c r="L1664" i="3"/>
  <c r="I1664" i="3"/>
  <c r="H1664" i="3"/>
  <c r="G1664" i="3"/>
  <c r="L1663" i="3"/>
  <c r="I1663" i="3"/>
  <c r="H1663" i="3"/>
  <c r="G1663" i="3"/>
  <c r="L1662" i="3"/>
  <c r="I1662" i="3"/>
  <c r="H1662" i="3"/>
  <c r="G1662" i="3"/>
  <c r="L1661" i="3"/>
  <c r="I1661" i="3"/>
  <c r="J1661" i="3" s="1"/>
  <c r="N1661" i="3" s="1"/>
  <c r="O1661" i="3" s="1"/>
  <c r="H1661" i="3"/>
  <c r="G1661" i="3"/>
  <c r="L1660" i="3"/>
  <c r="I1660" i="3"/>
  <c r="H1660" i="3"/>
  <c r="G1660" i="3"/>
  <c r="L1659" i="3"/>
  <c r="I1659" i="3"/>
  <c r="H1659" i="3"/>
  <c r="G1659" i="3"/>
  <c r="L1658" i="3"/>
  <c r="I1658" i="3"/>
  <c r="J1658" i="3" s="1"/>
  <c r="N1658" i="3" s="1"/>
  <c r="O1658" i="3" s="1"/>
  <c r="H1658" i="3"/>
  <c r="G1658" i="3"/>
  <c r="L1657" i="3"/>
  <c r="I1657" i="3"/>
  <c r="H1657" i="3"/>
  <c r="G1657" i="3"/>
  <c r="L1656" i="3"/>
  <c r="I1656" i="3"/>
  <c r="H1656" i="3"/>
  <c r="G1656" i="3"/>
  <c r="L1655" i="3"/>
  <c r="J1655" i="3"/>
  <c r="N1655" i="3" s="1"/>
  <c r="O1655" i="3" s="1"/>
  <c r="I1655" i="3"/>
  <c r="H1655" i="3"/>
  <c r="G1655" i="3"/>
  <c r="L1654" i="3"/>
  <c r="I1654" i="3"/>
  <c r="H1654" i="3"/>
  <c r="G1654" i="3"/>
  <c r="L1653" i="3"/>
  <c r="I1653" i="3"/>
  <c r="H1653" i="3"/>
  <c r="G1653" i="3"/>
  <c r="L1652" i="3"/>
  <c r="I1652" i="3"/>
  <c r="H1652" i="3"/>
  <c r="G1652" i="3"/>
  <c r="L1651" i="3"/>
  <c r="I1651" i="3"/>
  <c r="H1651" i="3"/>
  <c r="G1651" i="3"/>
  <c r="L1650" i="3"/>
  <c r="I1650" i="3"/>
  <c r="H1650" i="3"/>
  <c r="G1650" i="3"/>
  <c r="L1649" i="3"/>
  <c r="I1649" i="3"/>
  <c r="H1649" i="3"/>
  <c r="G1649" i="3"/>
  <c r="L1648" i="3"/>
  <c r="I1648" i="3"/>
  <c r="H1648" i="3"/>
  <c r="G1648" i="3"/>
  <c r="J1648" i="3" s="1"/>
  <c r="N1648" i="3" s="1"/>
  <c r="O1648" i="3" s="1"/>
  <c r="L1647" i="3"/>
  <c r="I1647" i="3"/>
  <c r="H1647" i="3"/>
  <c r="G1647" i="3"/>
  <c r="L1646" i="3"/>
  <c r="I1646" i="3"/>
  <c r="H1646" i="3"/>
  <c r="G1646" i="3"/>
  <c r="L1645" i="3"/>
  <c r="I1645" i="3"/>
  <c r="H1645" i="3"/>
  <c r="G1645" i="3"/>
  <c r="L1644" i="3"/>
  <c r="I1644" i="3"/>
  <c r="H1644" i="3"/>
  <c r="G1644" i="3"/>
  <c r="L1643" i="3"/>
  <c r="I1643" i="3"/>
  <c r="H1643" i="3"/>
  <c r="G1643" i="3"/>
  <c r="L1642" i="3"/>
  <c r="I1642" i="3"/>
  <c r="H1642" i="3"/>
  <c r="G1642" i="3"/>
  <c r="L1641" i="3"/>
  <c r="I1641" i="3"/>
  <c r="H1641" i="3"/>
  <c r="G1641" i="3"/>
  <c r="L1640" i="3"/>
  <c r="I1640" i="3"/>
  <c r="H1640" i="3"/>
  <c r="G1640" i="3"/>
  <c r="L1639" i="3"/>
  <c r="I1639" i="3"/>
  <c r="H1639" i="3"/>
  <c r="G1639" i="3"/>
  <c r="L1638" i="3"/>
  <c r="I1638" i="3"/>
  <c r="H1638" i="3"/>
  <c r="G1638" i="3"/>
  <c r="L1637" i="3"/>
  <c r="I1637" i="3"/>
  <c r="H1637" i="3"/>
  <c r="G1637" i="3"/>
  <c r="L1636" i="3"/>
  <c r="I1636" i="3"/>
  <c r="H1636" i="3"/>
  <c r="G1636" i="3"/>
  <c r="L1635" i="3"/>
  <c r="I1635" i="3"/>
  <c r="H1635" i="3"/>
  <c r="G1635" i="3"/>
  <c r="L1634" i="3"/>
  <c r="I1634" i="3"/>
  <c r="H1634" i="3"/>
  <c r="G1634" i="3"/>
  <c r="L1633" i="3"/>
  <c r="I1633" i="3"/>
  <c r="H1633" i="3"/>
  <c r="G1633" i="3"/>
  <c r="L1632" i="3"/>
  <c r="I1632" i="3"/>
  <c r="H1632" i="3"/>
  <c r="G1632" i="3"/>
  <c r="L1631" i="3"/>
  <c r="I1631" i="3"/>
  <c r="H1631" i="3"/>
  <c r="G1631" i="3"/>
  <c r="L1630" i="3"/>
  <c r="I1630" i="3"/>
  <c r="H1630" i="3"/>
  <c r="G1630" i="3"/>
  <c r="L1629" i="3"/>
  <c r="I1629" i="3"/>
  <c r="H1629" i="3"/>
  <c r="G1629" i="3"/>
  <c r="L1628" i="3"/>
  <c r="I1628" i="3"/>
  <c r="H1628" i="3"/>
  <c r="G1628" i="3"/>
  <c r="L1627" i="3"/>
  <c r="I1627" i="3"/>
  <c r="H1627" i="3"/>
  <c r="G1627" i="3"/>
  <c r="L1626" i="3"/>
  <c r="I1626" i="3"/>
  <c r="H1626" i="3"/>
  <c r="G1626" i="3"/>
  <c r="L1625" i="3"/>
  <c r="I1625" i="3"/>
  <c r="H1625" i="3"/>
  <c r="G1625" i="3"/>
  <c r="L1624" i="3"/>
  <c r="I1624" i="3"/>
  <c r="H1624" i="3"/>
  <c r="G1624" i="3"/>
  <c r="L1623" i="3"/>
  <c r="I1623" i="3"/>
  <c r="H1623" i="3"/>
  <c r="G1623" i="3"/>
  <c r="L1622" i="3"/>
  <c r="I1622" i="3"/>
  <c r="H1622" i="3"/>
  <c r="G1622" i="3"/>
  <c r="L1621" i="3"/>
  <c r="I1621" i="3"/>
  <c r="H1621" i="3"/>
  <c r="G1621" i="3"/>
  <c r="L1620" i="3"/>
  <c r="I1620" i="3"/>
  <c r="H1620" i="3"/>
  <c r="G1620" i="3"/>
  <c r="L1619" i="3"/>
  <c r="I1619" i="3"/>
  <c r="H1619" i="3"/>
  <c r="G1619" i="3"/>
  <c r="L1618" i="3"/>
  <c r="I1618" i="3"/>
  <c r="H1618" i="3"/>
  <c r="G1618" i="3"/>
  <c r="L1617" i="3"/>
  <c r="I1617" i="3"/>
  <c r="H1617" i="3"/>
  <c r="G1617" i="3"/>
  <c r="L1616" i="3"/>
  <c r="I1616" i="3"/>
  <c r="H1616" i="3"/>
  <c r="G1616" i="3"/>
  <c r="L1615" i="3"/>
  <c r="I1615" i="3"/>
  <c r="H1615" i="3"/>
  <c r="G1615" i="3"/>
  <c r="L1614" i="3"/>
  <c r="I1614" i="3"/>
  <c r="H1614" i="3"/>
  <c r="G1614" i="3"/>
  <c r="L1613" i="3"/>
  <c r="I1613" i="3"/>
  <c r="H1613" i="3"/>
  <c r="G1613" i="3"/>
  <c r="L1612" i="3"/>
  <c r="I1612" i="3"/>
  <c r="H1612" i="3"/>
  <c r="G1612" i="3"/>
  <c r="L1611" i="3"/>
  <c r="I1611" i="3"/>
  <c r="H1611" i="3"/>
  <c r="G1611" i="3"/>
  <c r="L1610" i="3"/>
  <c r="I1610" i="3"/>
  <c r="H1610" i="3"/>
  <c r="G1610" i="3"/>
  <c r="L1609" i="3"/>
  <c r="I1609" i="3"/>
  <c r="H1609" i="3"/>
  <c r="G1609" i="3"/>
  <c r="L1608" i="3"/>
  <c r="I1608" i="3"/>
  <c r="H1608" i="3"/>
  <c r="G1608" i="3"/>
  <c r="L1607" i="3"/>
  <c r="I1607" i="3"/>
  <c r="H1607" i="3"/>
  <c r="G1607" i="3"/>
  <c r="L1606" i="3"/>
  <c r="I1606" i="3"/>
  <c r="H1606" i="3"/>
  <c r="G1606" i="3"/>
  <c r="L1605" i="3"/>
  <c r="I1605" i="3"/>
  <c r="H1605" i="3"/>
  <c r="G1605" i="3"/>
  <c r="L1604" i="3"/>
  <c r="I1604" i="3"/>
  <c r="H1604" i="3"/>
  <c r="G1604" i="3"/>
  <c r="L1603" i="3"/>
  <c r="I1603" i="3"/>
  <c r="H1603" i="3"/>
  <c r="G1603" i="3"/>
  <c r="L1602" i="3"/>
  <c r="I1602" i="3"/>
  <c r="H1602" i="3"/>
  <c r="G1602" i="3"/>
  <c r="L1601" i="3"/>
  <c r="I1601" i="3"/>
  <c r="H1601" i="3"/>
  <c r="G1601" i="3"/>
  <c r="L1600" i="3"/>
  <c r="I1600" i="3"/>
  <c r="H1600" i="3"/>
  <c r="G1600" i="3"/>
  <c r="L1599" i="3"/>
  <c r="I1599" i="3"/>
  <c r="H1599" i="3"/>
  <c r="G1599" i="3"/>
  <c r="L1598" i="3"/>
  <c r="I1598" i="3"/>
  <c r="J1598" i="3" s="1"/>
  <c r="N1598" i="3" s="1"/>
  <c r="O1598" i="3" s="1"/>
  <c r="H1598" i="3"/>
  <c r="G1598" i="3"/>
  <c r="L1597" i="3"/>
  <c r="I1597" i="3"/>
  <c r="H1597" i="3"/>
  <c r="G1597" i="3"/>
  <c r="L1596" i="3"/>
  <c r="I1596" i="3"/>
  <c r="H1596" i="3"/>
  <c r="G1596" i="3"/>
  <c r="L1595" i="3"/>
  <c r="I1595" i="3"/>
  <c r="H1595" i="3"/>
  <c r="G1595" i="3"/>
  <c r="L1594" i="3"/>
  <c r="I1594" i="3"/>
  <c r="H1594" i="3"/>
  <c r="G1594" i="3"/>
  <c r="L1593" i="3"/>
  <c r="I1593" i="3"/>
  <c r="H1593" i="3"/>
  <c r="G1593" i="3"/>
  <c r="L1592" i="3"/>
  <c r="I1592" i="3"/>
  <c r="H1592" i="3"/>
  <c r="G1592" i="3"/>
  <c r="L1591" i="3"/>
  <c r="I1591" i="3"/>
  <c r="H1591" i="3"/>
  <c r="G1591" i="3"/>
  <c r="L1590" i="3"/>
  <c r="I1590" i="3"/>
  <c r="H1590" i="3"/>
  <c r="G1590" i="3"/>
  <c r="L1589" i="3"/>
  <c r="J1589" i="3"/>
  <c r="N1589" i="3" s="1"/>
  <c r="O1589" i="3" s="1"/>
  <c r="I1589" i="3"/>
  <c r="H1589" i="3"/>
  <c r="G1589" i="3"/>
  <c r="L1588" i="3"/>
  <c r="I1588" i="3"/>
  <c r="H1588" i="3"/>
  <c r="G1588" i="3"/>
  <c r="L1587" i="3"/>
  <c r="I1587" i="3"/>
  <c r="H1587" i="3"/>
  <c r="G1587" i="3"/>
  <c r="L1586" i="3"/>
  <c r="I1586" i="3"/>
  <c r="H1586" i="3"/>
  <c r="G1586" i="3"/>
  <c r="L1585" i="3"/>
  <c r="I1585" i="3"/>
  <c r="H1585" i="3"/>
  <c r="G1585" i="3"/>
  <c r="L1584" i="3"/>
  <c r="I1584" i="3"/>
  <c r="H1584" i="3"/>
  <c r="G1584" i="3"/>
  <c r="L1583" i="3"/>
  <c r="I1583" i="3"/>
  <c r="H1583" i="3"/>
  <c r="G1583" i="3"/>
  <c r="L1582" i="3"/>
  <c r="I1582" i="3"/>
  <c r="H1582" i="3"/>
  <c r="G1582" i="3"/>
  <c r="L1581" i="3"/>
  <c r="I1581" i="3"/>
  <c r="H1581" i="3"/>
  <c r="G1581" i="3"/>
  <c r="L1580" i="3"/>
  <c r="I1580" i="3"/>
  <c r="H1580" i="3"/>
  <c r="G1580" i="3"/>
  <c r="L1579" i="3"/>
  <c r="I1579" i="3"/>
  <c r="H1579" i="3"/>
  <c r="G1579" i="3"/>
  <c r="L1578" i="3"/>
  <c r="I1578" i="3"/>
  <c r="H1578" i="3"/>
  <c r="G1578" i="3"/>
  <c r="L1577" i="3"/>
  <c r="I1577" i="3"/>
  <c r="H1577" i="3"/>
  <c r="G1577" i="3"/>
  <c r="L1576" i="3"/>
  <c r="I1576" i="3"/>
  <c r="H1576" i="3"/>
  <c r="G1576" i="3"/>
  <c r="L1575" i="3"/>
  <c r="I1575" i="3"/>
  <c r="H1575" i="3"/>
  <c r="G1575" i="3"/>
  <c r="L1574" i="3"/>
  <c r="I1574" i="3"/>
  <c r="H1574" i="3"/>
  <c r="G1574" i="3"/>
  <c r="L1573" i="3"/>
  <c r="I1573" i="3"/>
  <c r="H1573" i="3"/>
  <c r="G1573" i="3"/>
  <c r="L1572" i="3"/>
  <c r="I1572" i="3"/>
  <c r="H1572" i="3"/>
  <c r="G1572" i="3"/>
  <c r="L1571" i="3"/>
  <c r="I1571" i="3"/>
  <c r="H1571" i="3"/>
  <c r="J1571" i="3" s="1"/>
  <c r="N1571" i="3" s="1"/>
  <c r="O1571" i="3" s="1"/>
  <c r="G1571" i="3"/>
  <c r="L1570" i="3"/>
  <c r="I1570" i="3"/>
  <c r="H1570" i="3"/>
  <c r="G1570" i="3"/>
  <c r="L1569" i="3"/>
  <c r="I1569" i="3"/>
  <c r="H1569" i="3"/>
  <c r="G1569" i="3"/>
  <c r="L1568" i="3"/>
  <c r="I1568" i="3"/>
  <c r="H1568" i="3"/>
  <c r="G1568" i="3"/>
  <c r="L1567" i="3"/>
  <c r="I1567" i="3"/>
  <c r="H1567" i="3"/>
  <c r="G1567" i="3"/>
  <c r="L1566" i="3"/>
  <c r="I1566" i="3"/>
  <c r="H1566" i="3"/>
  <c r="G1566" i="3"/>
  <c r="L1565" i="3"/>
  <c r="I1565" i="3"/>
  <c r="H1565" i="3"/>
  <c r="G1565" i="3"/>
  <c r="L1564" i="3"/>
  <c r="I1564" i="3"/>
  <c r="H1564" i="3"/>
  <c r="G1564" i="3"/>
  <c r="L1563" i="3"/>
  <c r="I1563" i="3"/>
  <c r="J1563" i="3" s="1"/>
  <c r="N1563" i="3" s="1"/>
  <c r="O1563" i="3" s="1"/>
  <c r="H1563" i="3"/>
  <c r="G1563" i="3"/>
  <c r="L1562" i="3"/>
  <c r="I1562" i="3"/>
  <c r="H1562" i="3"/>
  <c r="G1562" i="3"/>
  <c r="L1561" i="3"/>
  <c r="I1561" i="3"/>
  <c r="H1561" i="3"/>
  <c r="G1561" i="3"/>
  <c r="L1560" i="3"/>
  <c r="I1560" i="3"/>
  <c r="H1560" i="3"/>
  <c r="G1560" i="3"/>
  <c r="L1559" i="3"/>
  <c r="I1559" i="3"/>
  <c r="H1559" i="3"/>
  <c r="J1559" i="3" s="1"/>
  <c r="N1559" i="3" s="1"/>
  <c r="O1559" i="3" s="1"/>
  <c r="G1559" i="3"/>
  <c r="L1558" i="3"/>
  <c r="I1558" i="3"/>
  <c r="H1558" i="3"/>
  <c r="G1558" i="3"/>
  <c r="L1557" i="3"/>
  <c r="I1557" i="3"/>
  <c r="H1557" i="3"/>
  <c r="G1557" i="3"/>
  <c r="L1556" i="3"/>
  <c r="I1556" i="3"/>
  <c r="H1556" i="3"/>
  <c r="G1556" i="3"/>
  <c r="L1555" i="3"/>
  <c r="I1555" i="3"/>
  <c r="H1555" i="3"/>
  <c r="G1555" i="3"/>
  <c r="L1554" i="3"/>
  <c r="I1554" i="3"/>
  <c r="H1554" i="3"/>
  <c r="G1554" i="3"/>
  <c r="L1553" i="3"/>
  <c r="I1553" i="3"/>
  <c r="H1553" i="3"/>
  <c r="G1553" i="3"/>
  <c r="L1552" i="3"/>
  <c r="I1552" i="3"/>
  <c r="H1552" i="3"/>
  <c r="J1552" i="3" s="1"/>
  <c r="N1552" i="3" s="1"/>
  <c r="O1552" i="3" s="1"/>
  <c r="G1552" i="3"/>
  <c r="L1551" i="3"/>
  <c r="I1551" i="3"/>
  <c r="H1551" i="3"/>
  <c r="G1551" i="3"/>
  <c r="L1550" i="3"/>
  <c r="I1550" i="3"/>
  <c r="H1550" i="3"/>
  <c r="G1550" i="3"/>
  <c r="L1549" i="3"/>
  <c r="I1549" i="3"/>
  <c r="H1549" i="3"/>
  <c r="G1549" i="3"/>
  <c r="L1548" i="3"/>
  <c r="I1548" i="3"/>
  <c r="H1548" i="3"/>
  <c r="G1548" i="3"/>
  <c r="L1547" i="3"/>
  <c r="I1547" i="3"/>
  <c r="H1547" i="3"/>
  <c r="G1547" i="3"/>
  <c r="L1546" i="3"/>
  <c r="I1546" i="3"/>
  <c r="H1546" i="3"/>
  <c r="G1546" i="3"/>
  <c r="L1545" i="3"/>
  <c r="I1545" i="3"/>
  <c r="H1545" i="3"/>
  <c r="G1545" i="3"/>
  <c r="L1544" i="3"/>
  <c r="I1544" i="3"/>
  <c r="H1544" i="3"/>
  <c r="G1544" i="3"/>
  <c r="L1543" i="3"/>
  <c r="I1543" i="3"/>
  <c r="H1543" i="3"/>
  <c r="G1543" i="3"/>
  <c r="L1542" i="3"/>
  <c r="I1542" i="3"/>
  <c r="H1542" i="3"/>
  <c r="G1542" i="3"/>
  <c r="L1541" i="3"/>
  <c r="I1541" i="3"/>
  <c r="H1541" i="3"/>
  <c r="G1541" i="3"/>
  <c r="L1540" i="3"/>
  <c r="I1540" i="3"/>
  <c r="H1540" i="3"/>
  <c r="G1540" i="3"/>
  <c r="L1539" i="3"/>
  <c r="I1539" i="3"/>
  <c r="H1539" i="3"/>
  <c r="G1539" i="3"/>
  <c r="L1538" i="3"/>
  <c r="I1538" i="3"/>
  <c r="H1538" i="3"/>
  <c r="G1538" i="3"/>
  <c r="L1537" i="3"/>
  <c r="I1537" i="3"/>
  <c r="H1537" i="3"/>
  <c r="G1537" i="3"/>
  <c r="L1536" i="3"/>
  <c r="I1536" i="3"/>
  <c r="H1536" i="3"/>
  <c r="G1536" i="3"/>
  <c r="L1535" i="3"/>
  <c r="I1535" i="3"/>
  <c r="H1535" i="3"/>
  <c r="G1535" i="3"/>
  <c r="L1534" i="3"/>
  <c r="I1534" i="3"/>
  <c r="H1534" i="3"/>
  <c r="G1534" i="3"/>
  <c r="L1533" i="3"/>
  <c r="I1533" i="3"/>
  <c r="H1533" i="3"/>
  <c r="G1533" i="3"/>
  <c r="L1532" i="3"/>
  <c r="I1532" i="3"/>
  <c r="H1532" i="3"/>
  <c r="G1532" i="3"/>
  <c r="L1531" i="3"/>
  <c r="I1531" i="3"/>
  <c r="H1531" i="3"/>
  <c r="G1531" i="3"/>
  <c r="L1530" i="3"/>
  <c r="I1530" i="3"/>
  <c r="H1530" i="3"/>
  <c r="G1530" i="3"/>
  <c r="L1529" i="3"/>
  <c r="I1529" i="3"/>
  <c r="H1529" i="3"/>
  <c r="G1529" i="3"/>
  <c r="L1528" i="3"/>
  <c r="I1528" i="3"/>
  <c r="H1528" i="3"/>
  <c r="G1528" i="3"/>
  <c r="L1527" i="3"/>
  <c r="I1527" i="3"/>
  <c r="H1527" i="3"/>
  <c r="G1527" i="3"/>
  <c r="L1526" i="3"/>
  <c r="I1526" i="3"/>
  <c r="H1526" i="3"/>
  <c r="G1526" i="3"/>
  <c r="L1525" i="3"/>
  <c r="I1525" i="3"/>
  <c r="H1525" i="3"/>
  <c r="G1525" i="3"/>
  <c r="L1524" i="3"/>
  <c r="I1524" i="3"/>
  <c r="H1524" i="3"/>
  <c r="G1524" i="3"/>
  <c r="L1523" i="3"/>
  <c r="I1523" i="3"/>
  <c r="H1523" i="3"/>
  <c r="G1523" i="3"/>
  <c r="L1522" i="3"/>
  <c r="I1522" i="3"/>
  <c r="H1522" i="3"/>
  <c r="G1522" i="3"/>
  <c r="L1521" i="3"/>
  <c r="I1521" i="3"/>
  <c r="H1521" i="3"/>
  <c r="G1521" i="3"/>
  <c r="L1520" i="3"/>
  <c r="I1520" i="3"/>
  <c r="H1520" i="3"/>
  <c r="G1520" i="3"/>
  <c r="L1519" i="3"/>
  <c r="I1519" i="3"/>
  <c r="H1519" i="3"/>
  <c r="G1519" i="3"/>
  <c r="L1518" i="3"/>
  <c r="I1518" i="3"/>
  <c r="H1518" i="3"/>
  <c r="G1518" i="3"/>
  <c r="L1517" i="3"/>
  <c r="I1517" i="3"/>
  <c r="H1517" i="3"/>
  <c r="G1517" i="3"/>
  <c r="L1516" i="3"/>
  <c r="I1516" i="3"/>
  <c r="H1516" i="3"/>
  <c r="G1516" i="3"/>
  <c r="L1515" i="3"/>
  <c r="I1515" i="3"/>
  <c r="H1515" i="3"/>
  <c r="G1515" i="3"/>
  <c r="L1514" i="3"/>
  <c r="I1514" i="3"/>
  <c r="H1514" i="3"/>
  <c r="G1514" i="3"/>
  <c r="L1513" i="3"/>
  <c r="I1513" i="3"/>
  <c r="H1513" i="3"/>
  <c r="G1513" i="3"/>
  <c r="L1512" i="3"/>
  <c r="I1512" i="3"/>
  <c r="H1512" i="3"/>
  <c r="G1512" i="3"/>
  <c r="L1511" i="3"/>
  <c r="I1511" i="3"/>
  <c r="H1511" i="3"/>
  <c r="G1511" i="3"/>
  <c r="L1510" i="3"/>
  <c r="I1510" i="3"/>
  <c r="H1510" i="3"/>
  <c r="G1510" i="3"/>
  <c r="L1509" i="3"/>
  <c r="I1509" i="3"/>
  <c r="H1509" i="3"/>
  <c r="G1509" i="3"/>
  <c r="L1508" i="3"/>
  <c r="I1508" i="3"/>
  <c r="H1508" i="3"/>
  <c r="G1508" i="3"/>
  <c r="L1507" i="3"/>
  <c r="I1507" i="3"/>
  <c r="H1507" i="3"/>
  <c r="G1507" i="3"/>
  <c r="L1506" i="3"/>
  <c r="I1506" i="3"/>
  <c r="H1506" i="3"/>
  <c r="G1506" i="3"/>
  <c r="L1505" i="3"/>
  <c r="I1505" i="3"/>
  <c r="H1505" i="3"/>
  <c r="G1505" i="3"/>
  <c r="L1504" i="3"/>
  <c r="I1504" i="3"/>
  <c r="H1504" i="3"/>
  <c r="G1504" i="3"/>
  <c r="L1503" i="3"/>
  <c r="I1503" i="3"/>
  <c r="H1503" i="3"/>
  <c r="G1503" i="3"/>
  <c r="L1502" i="3"/>
  <c r="I1502" i="3"/>
  <c r="H1502" i="3"/>
  <c r="G1502" i="3"/>
  <c r="L1501" i="3"/>
  <c r="I1501" i="3"/>
  <c r="H1501" i="3"/>
  <c r="G1501" i="3"/>
  <c r="L1500" i="3"/>
  <c r="I1500" i="3"/>
  <c r="H1500" i="3"/>
  <c r="G1500" i="3"/>
  <c r="L1499" i="3"/>
  <c r="I1499" i="3"/>
  <c r="H1499" i="3"/>
  <c r="G1499" i="3"/>
  <c r="L1498" i="3"/>
  <c r="I1498" i="3"/>
  <c r="H1498" i="3"/>
  <c r="G1498" i="3"/>
  <c r="L1497" i="3"/>
  <c r="I1497" i="3"/>
  <c r="H1497" i="3"/>
  <c r="G1497" i="3"/>
  <c r="L1496" i="3"/>
  <c r="I1496" i="3"/>
  <c r="H1496" i="3"/>
  <c r="G1496" i="3"/>
  <c r="L1495" i="3"/>
  <c r="I1495" i="3"/>
  <c r="H1495" i="3"/>
  <c r="G1495" i="3"/>
  <c r="L1494" i="3"/>
  <c r="I1494" i="3"/>
  <c r="H1494" i="3"/>
  <c r="G1494" i="3"/>
  <c r="L1493" i="3"/>
  <c r="I1493" i="3"/>
  <c r="H1493" i="3"/>
  <c r="G1493" i="3"/>
  <c r="L1492" i="3"/>
  <c r="I1492" i="3"/>
  <c r="H1492" i="3"/>
  <c r="J1492" i="3" s="1"/>
  <c r="N1492" i="3" s="1"/>
  <c r="O1492" i="3" s="1"/>
  <c r="G1492" i="3"/>
  <c r="L1491" i="3"/>
  <c r="I1491" i="3"/>
  <c r="H1491" i="3"/>
  <c r="G1491" i="3"/>
  <c r="L1490" i="3"/>
  <c r="I1490" i="3"/>
  <c r="H1490" i="3"/>
  <c r="G1490" i="3"/>
  <c r="L1489" i="3"/>
  <c r="I1489" i="3"/>
  <c r="H1489" i="3"/>
  <c r="G1489" i="3"/>
  <c r="L1488" i="3"/>
  <c r="I1488" i="3"/>
  <c r="H1488" i="3"/>
  <c r="G1488" i="3"/>
  <c r="L1487" i="3"/>
  <c r="I1487" i="3"/>
  <c r="H1487" i="3"/>
  <c r="G1487" i="3"/>
  <c r="L1486" i="3"/>
  <c r="I1486" i="3"/>
  <c r="H1486" i="3"/>
  <c r="J1486" i="3" s="1"/>
  <c r="N1486" i="3" s="1"/>
  <c r="O1486" i="3" s="1"/>
  <c r="G1486" i="3"/>
  <c r="L1485" i="3"/>
  <c r="I1485" i="3"/>
  <c r="H1485" i="3"/>
  <c r="G1485" i="3"/>
  <c r="L1484" i="3"/>
  <c r="I1484" i="3"/>
  <c r="H1484" i="3"/>
  <c r="G1484" i="3"/>
  <c r="L1483" i="3"/>
  <c r="I1483" i="3"/>
  <c r="H1483" i="3"/>
  <c r="G1483" i="3"/>
  <c r="L1482" i="3"/>
  <c r="I1482" i="3"/>
  <c r="H1482" i="3"/>
  <c r="G1482" i="3"/>
  <c r="L1481" i="3"/>
  <c r="I1481" i="3"/>
  <c r="H1481" i="3"/>
  <c r="G1481" i="3"/>
  <c r="L1480" i="3"/>
  <c r="I1480" i="3"/>
  <c r="H1480" i="3"/>
  <c r="J1480" i="3" s="1"/>
  <c r="N1480" i="3" s="1"/>
  <c r="O1480" i="3" s="1"/>
  <c r="G1480" i="3"/>
  <c r="L1479" i="3"/>
  <c r="I1479" i="3"/>
  <c r="H1479" i="3"/>
  <c r="G1479" i="3"/>
  <c r="L1478" i="3"/>
  <c r="I1478" i="3"/>
  <c r="H1478" i="3"/>
  <c r="G1478" i="3"/>
  <c r="L1477" i="3"/>
  <c r="I1477" i="3"/>
  <c r="H1477" i="3"/>
  <c r="G1477" i="3"/>
  <c r="L1476" i="3"/>
  <c r="I1476" i="3"/>
  <c r="J1476" i="3" s="1"/>
  <c r="N1476" i="3" s="1"/>
  <c r="O1476" i="3" s="1"/>
  <c r="H1476" i="3"/>
  <c r="G1476" i="3"/>
  <c r="L1475" i="3"/>
  <c r="I1475" i="3"/>
  <c r="H1475" i="3"/>
  <c r="G1475" i="3"/>
  <c r="L1474" i="3"/>
  <c r="I1474" i="3"/>
  <c r="H1474" i="3"/>
  <c r="G1474" i="3"/>
  <c r="L1473" i="3"/>
  <c r="I1473" i="3"/>
  <c r="H1473" i="3"/>
  <c r="G1473" i="3"/>
  <c r="L1472" i="3"/>
  <c r="I1472" i="3"/>
  <c r="H1472" i="3"/>
  <c r="G1472" i="3"/>
  <c r="L1471" i="3"/>
  <c r="I1471" i="3"/>
  <c r="H1471" i="3"/>
  <c r="G1471" i="3"/>
  <c r="L1470" i="3"/>
  <c r="I1470" i="3"/>
  <c r="H1470" i="3"/>
  <c r="G1470" i="3"/>
  <c r="L1469" i="3"/>
  <c r="I1469" i="3"/>
  <c r="H1469" i="3"/>
  <c r="G1469" i="3"/>
  <c r="L1468" i="3"/>
  <c r="I1468" i="3"/>
  <c r="H1468" i="3"/>
  <c r="G1468" i="3"/>
  <c r="L1467" i="3"/>
  <c r="I1467" i="3"/>
  <c r="H1467" i="3"/>
  <c r="G1467" i="3"/>
  <c r="L1466" i="3"/>
  <c r="I1466" i="3"/>
  <c r="H1466" i="3"/>
  <c r="J1466" i="3" s="1"/>
  <c r="N1466" i="3" s="1"/>
  <c r="O1466" i="3" s="1"/>
  <c r="G1466" i="3"/>
  <c r="L1465" i="3"/>
  <c r="I1465" i="3"/>
  <c r="H1465" i="3"/>
  <c r="G1465" i="3"/>
  <c r="L1464" i="3"/>
  <c r="I1464" i="3"/>
  <c r="H1464" i="3"/>
  <c r="G1464" i="3"/>
  <c r="L1463" i="3"/>
  <c r="I1463" i="3"/>
  <c r="H1463" i="3"/>
  <c r="G1463" i="3"/>
  <c r="L1462" i="3"/>
  <c r="I1462" i="3"/>
  <c r="H1462" i="3"/>
  <c r="J1462" i="3" s="1"/>
  <c r="N1462" i="3" s="1"/>
  <c r="O1462" i="3" s="1"/>
  <c r="G1462" i="3"/>
  <c r="L1461" i="3"/>
  <c r="I1461" i="3"/>
  <c r="H1461" i="3"/>
  <c r="G1461" i="3"/>
  <c r="L1460" i="3"/>
  <c r="I1460" i="3"/>
  <c r="H1460" i="3"/>
  <c r="G1460" i="3"/>
  <c r="L1459" i="3"/>
  <c r="I1459" i="3"/>
  <c r="H1459" i="3"/>
  <c r="G1459" i="3"/>
  <c r="L1458" i="3"/>
  <c r="I1458" i="3"/>
  <c r="H1458" i="3"/>
  <c r="G1458" i="3"/>
  <c r="L1457" i="3"/>
  <c r="I1457" i="3"/>
  <c r="H1457" i="3"/>
  <c r="G1457" i="3"/>
  <c r="L1456" i="3"/>
  <c r="I1456" i="3"/>
  <c r="H1456" i="3"/>
  <c r="J1456" i="3" s="1"/>
  <c r="N1456" i="3" s="1"/>
  <c r="O1456" i="3" s="1"/>
  <c r="G1456" i="3"/>
  <c r="L1455" i="3"/>
  <c r="I1455" i="3"/>
  <c r="H1455" i="3"/>
  <c r="G1455" i="3"/>
  <c r="L1454" i="3"/>
  <c r="I1454" i="3"/>
  <c r="H1454" i="3"/>
  <c r="J1454" i="3" s="1"/>
  <c r="N1454" i="3" s="1"/>
  <c r="O1454" i="3" s="1"/>
  <c r="G1454" i="3"/>
  <c r="L1453" i="3"/>
  <c r="I1453" i="3"/>
  <c r="H1453" i="3"/>
  <c r="G1453" i="3"/>
  <c r="L1452" i="3"/>
  <c r="I1452" i="3"/>
  <c r="H1452" i="3"/>
  <c r="G1452" i="3"/>
  <c r="L1451" i="3"/>
  <c r="I1451" i="3"/>
  <c r="H1451" i="3"/>
  <c r="G1451" i="3"/>
  <c r="L1450" i="3"/>
  <c r="I1450" i="3"/>
  <c r="H1450" i="3"/>
  <c r="J1450" i="3" s="1"/>
  <c r="N1450" i="3" s="1"/>
  <c r="O1450" i="3" s="1"/>
  <c r="G1450" i="3"/>
  <c r="L1449" i="3"/>
  <c r="I1449" i="3"/>
  <c r="H1449" i="3"/>
  <c r="G1449" i="3"/>
  <c r="L1448" i="3"/>
  <c r="I1448" i="3"/>
  <c r="H1448" i="3"/>
  <c r="G1448" i="3"/>
  <c r="L1447" i="3"/>
  <c r="I1447" i="3"/>
  <c r="H1447" i="3"/>
  <c r="J1447" i="3" s="1"/>
  <c r="N1447" i="3" s="1"/>
  <c r="O1447" i="3" s="1"/>
  <c r="G1447" i="3"/>
  <c r="L1446" i="3"/>
  <c r="I1446" i="3"/>
  <c r="H1446" i="3"/>
  <c r="G1446" i="3"/>
  <c r="L1445" i="3"/>
  <c r="I1445" i="3"/>
  <c r="H1445" i="3"/>
  <c r="G1445" i="3"/>
  <c r="L1444" i="3"/>
  <c r="I1444" i="3"/>
  <c r="H1444" i="3"/>
  <c r="G1444" i="3"/>
  <c r="L1443" i="3"/>
  <c r="I1443" i="3"/>
  <c r="H1443" i="3"/>
  <c r="G1443" i="3"/>
  <c r="L1442" i="3"/>
  <c r="I1442" i="3"/>
  <c r="H1442" i="3"/>
  <c r="J1442" i="3" s="1"/>
  <c r="N1442" i="3" s="1"/>
  <c r="O1442" i="3" s="1"/>
  <c r="G1442" i="3"/>
  <c r="L1441" i="3"/>
  <c r="I1441" i="3"/>
  <c r="H1441" i="3"/>
  <c r="G1441" i="3"/>
  <c r="L1440" i="3"/>
  <c r="I1440" i="3"/>
  <c r="H1440" i="3"/>
  <c r="G1440" i="3"/>
  <c r="L1439" i="3"/>
  <c r="I1439" i="3"/>
  <c r="H1439" i="3"/>
  <c r="G1439" i="3"/>
  <c r="L1438" i="3"/>
  <c r="I1438" i="3"/>
  <c r="H1438" i="3"/>
  <c r="G1438" i="3"/>
  <c r="L1437" i="3"/>
  <c r="I1437" i="3"/>
  <c r="H1437" i="3"/>
  <c r="G1437" i="3"/>
  <c r="L1436" i="3"/>
  <c r="I1436" i="3"/>
  <c r="H1436" i="3"/>
  <c r="G1436" i="3"/>
  <c r="L1435" i="3"/>
  <c r="I1435" i="3"/>
  <c r="H1435" i="3"/>
  <c r="G1435" i="3"/>
  <c r="L1434" i="3"/>
  <c r="I1434" i="3"/>
  <c r="H1434" i="3"/>
  <c r="G1434" i="3"/>
  <c r="L1433" i="3"/>
  <c r="I1433" i="3"/>
  <c r="H1433" i="3"/>
  <c r="G1433" i="3"/>
  <c r="L1432" i="3"/>
  <c r="I1432" i="3"/>
  <c r="H1432" i="3"/>
  <c r="G1432" i="3"/>
  <c r="L1431" i="3"/>
  <c r="I1431" i="3"/>
  <c r="H1431" i="3"/>
  <c r="G1431" i="3"/>
  <c r="L1430" i="3"/>
  <c r="I1430" i="3"/>
  <c r="H1430" i="3"/>
  <c r="J1430" i="3" s="1"/>
  <c r="N1430" i="3" s="1"/>
  <c r="O1430" i="3" s="1"/>
  <c r="G1430" i="3"/>
  <c r="L1429" i="3"/>
  <c r="I1429" i="3"/>
  <c r="H1429" i="3"/>
  <c r="G1429" i="3"/>
  <c r="L1428" i="3"/>
  <c r="I1428" i="3"/>
  <c r="J1428" i="3" s="1"/>
  <c r="N1428" i="3" s="1"/>
  <c r="O1428" i="3" s="1"/>
  <c r="H1428" i="3"/>
  <c r="G1428" i="3"/>
  <c r="L1427" i="3"/>
  <c r="I1427" i="3"/>
  <c r="H1427" i="3"/>
  <c r="J1427" i="3" s="1"/>
  <c r="N1427" i="3" s="1"/>
  <c r="O1427" i="3" s="1"/>
  <c r="G1427" i="3"/>
  <c r="L1426" i="3"/>
  <c r="I1426" i="3"/>
  <c r="H1426" i="3"/>
  <c r="G1426" i="3"/>
  <c r="L1425" i="3"/>
  <c r="I1425" i="3"/>
  <c r="H1425" i="3"/>
  <c r="G1425" i="3"/>
  <c r="L1424" i="3"/>
  <c r="I1424" i="3"/>
  <c r="H1424" i="3"/>
  <c r="G1424" i="3"/>
  <c r="L1423" i="3"/>
  <c r="I1423" i="3"/>
  <c r="H1423" i="3"/>
  <c r="G1423" i="3"/>
  <c r="L1422" i="3"/>
  <c r="I1422" i="3"/>
  <c r="H1422" i="3"/>
  <c r="G1422" i="3"/>
  <c r="L1421" i="3"/>
  <c r="I1421" i="3"/>
  <c r="H1421" i="3"/>
  <c r="G1421" i="3"/>
  <c r="L1420" i="3"/>
  <c r="I1420" i="3"/>
  <c r="H1420" i="3"/>
  <c r="G1420" i="3"/>
  <c r="L1419" i="3"/>
  <c r="I1419" i="3"/>
  <c r="H1419" i="3"/>
  <c r="G1419" i="3"/>
  <c r="L1418" i="3"/>
  <c r="I1418" i="3"/>
  <c r="H1418" i="3"/>
  <c r="G1418" i="3"/>
  <c r="L1417" i="3"/>
  <c r="I1417" i="3"/>
  <c r="H1417" i="3"/>
  <c r="G1417" i="3"/>
  <c r="L1416" i="3"/>
  <c r="I1416" i="3"/>
  <c r="H1416" i="3"/>
  <c r="G1416" i="3"/>
  <c r="L1415" i="3"/>
  <c r="I1415" i="3"/>
  <c r="H1415" i="3"/>
  <c r="G1415" i="3"/>
  <c r="L1414" i="3"/>
  <c r="I1414" i="3"/>
  <c r="H1414" i="3"/>
  <c r="J1414" i="3" s="1"/>
  <c r="N1414" i="3" s="1"/>
  <c r="O1414" i="3" s="1"/>
  <c r="G1414" i="3"/>
  <c r="L1413" i="3"/>
  <c r="I1413" i="3"/>
  <c r="H1413" i="3"/>
  <c r="G1413" i="3"/>
  <c r="L1412" i="3"/>
  <c r="I1412" i="3"/>
  <c r="H1412" i="3"/>
  <c r="G1412" i="3"/>
  <c r="L1411" i="3"/>
  <c r="I1411" i="3"/>
  <c r="H1411" i="3"/>
  <c r="J1411" i="3" s="1"/>
  <c r="N1411" i="3" s="1"/>
  <c r="O1411" i="3" s="1"/>
  <c r="G1411" i="3"/>
  <c r="L1410" i="3"/>
  <c r="I1410" i="3"/>
  <c r="H1410" i="3"/>
  <c r="G1410" i="3"/>
  <c r="L1409" i="3"/>
  <c r="I1409" i="3"/>
  <c r="H1409" i="3"/>
  <c r="G1409" i="3"/>
  <c r="L1408" i="3"/>
  <c r="I1408" i="3"/>
  <c r="H1408" i="3"/>
  <c r="J1408" i="3" s="1"/>
  <c r="N1408" i="3" s="1"/>
  <c r="O1408" i="3" s="1"/>
  <c r="G1408" i="3"/>
  <c r="L1407" i="3"/>
  <c r="I1407" i="3"/>
  <c r="H1407" i="3"/>
  <c r="G1407" i="3"/>
  <c r="L1406" i="3"/>
  <c r="I1406" i="3"/>
  <c r="H1406" i="3"/>
  <c r="G1406" i="3"/>
  <c r="L1405" i="3"/>
  <c r="I1405" i="3"/>
  <c r="H1405" i="3"/>
  <c r="J1405" i="3" s="1"/>
  <c r="N1405" i="3" s="1"/>
  <c r="O1405" i="3" s="1"/>
  <c r="G1405" i="3"/>
  <c r="L1404" i="3"/>
  <c r="I1404" i="3"/>
  <c r="H1404" i="3"/>
  <c r="G1404" i="3"/>
  <c r="L1403" i="3"/>
  <c r="I1403" i="3"/>
  <c r="H1403" i="3"/>
  <c r="G1403" i="3"/>
  <c r="L1402" i="3"/>
  <c r="I1402" i="3"/>
  <c r="H1402" i="3"/>
  <c r="G1402" i="3"/>
  <c r="L1401" i="3"/>
  <c r="I1401" i="3"/>
  <c r="H1401" i="3"/>
  <c r="G1401" i="3"/>
  <c r="L1400" i="3"/>
  <c r="I1400" i="3"/>
  <c r="H1400" i="3"/>
  <c r="G1400" i="3"/>
  <c r="L1399" i="3"/>
  <c r="I1399" i="3"/>
  <c r="H1399" i="3"/>
  <c r="G1399" i="3"/>
  <c r="L1398" i="3"/>
  <c r="I1398" i="3"/>
  <c r="H1398" i="3"/>
  <c r="G1398" i="3"/>
  <c r="L1397" i="3"/>
  <c r="I1397" i="3"/>
  <c r="H1397" i="3"/>
  <c r="G1397" i="3"/>
  <c r="L1396" i="3"/>
  <c r="I1396" i="3"/>
  <c r="H1396" i="3"/>
  <c r="G1396" i="3"/>
  <c r="L1395" i="3"/>
  <c r="I1395" i="3"/>
  <c r="H1395" i="3"/>
  <c r="G1395" i="3"/>
  <c r="L1394" i="3"/>
  <c r="I1394" i="3"/>
  <c r="H1394" i="3"/>
  <c r="G1394" i="3"/>
  <c r="L1393" i="3"/>
  <c r="I1393" i="3"/>
  <c r="H1393" i="3"/>
  <c r="G1393" i="3"/>
  <c r="L1392" i="3"/>
  <c r="I1392" i="3"/>
  <c r="H1392" i="3"/>
  <c r="G1392" i="3"/>
  <c r="L1391" i="3"/>
  <c r="I1391" i="3"/>
  <c r="H1391" i="3"/>
  <c r="G1391" i="3"/>
  <c r="L1390" i="3"/>
  <c r="I1390" i="3"/>
  <c r="H1390" i="3"/>
  <c r="G1390" i="3"/>
  <c r="L1389" i="3"/>
  <c r="I1389" i="3"/>
  <c r="H1389" i="3"/>
  <c r="G1389" i="3"/>
  <c r="L1388" i="3"/>
  <c r="I1388" i="3"/>
  <c r="H1388" i="3"/>
  <c r="G1388" i="3"/>
  <c r="L1387" i="3"/>
  <c r="I1387" i="3"/>
  <c r="H1387" i="3"/>
  <c r="G1387" i="3"/>
  <c r="L1386" i="3"/>
  <c r="I1386" i="3"/>
  <c r="H1386" i="3"/>
  <c r="G1386" i="3"/>
  <c r="L1385" i="3"/>
  <c r="I1385" i="3"/>
  <c r="H1385" i="3"/>
  <c r="G1385" i="3"/>
  <c r="L1384" i="3"/>
  <c r="I1384" i="3"/>
  <c r="H1384" i="3"/>
  <c r="G1384" i="3"/>
  <c r="L1383" i="3"/>
  <c r="I1383" i="3"/>
  <c r="H1383" i="3"/>
  <c r="G1383" i="3"/>
  <c r="L1382" i="3"/>
  <c r="I1382" i="3"/>
  <c r="H1382" i="3"/>
  <c r="J1382" i="3" s="1"/>
  <c r="N1382" i="3" s="1"/>
  <c r="O1382" i="3" s="1"/>
  <c r="G1382" i="3"/>
  <c r="L1381" i="3"/>
  <c r="I1381" i="3"/>
  <c r="H1381" i="3"/>
  <c r="G1381" i="3"/>
  <c r="L1380" i="3"/>
  <c r="I1380" i="3"/>
  <c r="H1380" i="3"/>
  <c r="G1380" i="3"/>
  <c r="L1379" i="3"/>
  <c r="I1379" i="3"/>
  <c r="H1379" i="3"/>
  <c r="J1379" i="3" s="1"/>
  <c r="N1379" i="3" s="1"/>
  <c r="O1379" i="3" s="1"/>
  <c r="G1379" i="3"/>
  <c r="L1378" i="3"/>
  <c r="I1378" i="3"/>
  <c r="H1378" i="3"/>
  <c r="G1378" i="3"/>
  <c r="L1377" i="3"/>
  <c r="I1377" i="3"/>
  <c r="H1377" i="3"/>
  <c r="G1377" i="3"/>
  <c r="L1376" i="3"/>
  <c r="I1376" i="3"/>
  <c r="H1376" i="3"/>
  <c r="J1376" i="3" s="1"/>
  <c r="N1376" i="3" s="1"/>
  <c r="O1376" i="3" s="1"/>
  <c r="G1376" i="3"/>
  <c r="L1375" i="3"/>
  <c r="I1375" i="3"/>
  <c r="H1375" i="3"/>
  <c r="G1375" i="3"/>
  <c r="L1374" i="3"/>
  <c r="I1374" i="3"/>
  <c r="H1374" i="3"/>
  <c r="G1374" i="3"/>
  <c r="L1373" i="3"/>
  <c r="I1373" i="3"/>
  <c r="H1373" i="3"/>
  <c r="J1373" i="3" s="1"/>
  <c r="N1373" i="3" s="1"/>
  <c r="O1373" i="3" s="1"/>
  <c r="G1373" i="3"/>
  <c r="L1372" i="3"/>
  <c r="I1372" i="3"/>
  <c r="H1372" i="3"/>
  <c r="G1372" i="3"/>
  <c r="L1371" i="3"/>
  <c r="I1371" i="3"/>
  <c r="H1371" i="3"/>
  <c r="G1371" i="3"/>
  <c r="L1370" i="3"/>
  <c r="I1370" i="3"/>
  <c r="H1370" i="3"/>
  <c r="J1370" i="3" s="1"/>
  <c r="N1370" i="3" s="1"/>
  <c r="O1370" i="3" s="1"/>
  <c r="G1370" i="3"/>
  <c r="L1369" i="3"/>
  <c r="I1369" i="3"/>
  <c r="H1369" i="3"/>
  <c r="G1369" i="3"/>
  <c r="L1368" i="3"/>
  <c r="I1368" i="3"/>
  <c r="H1368" i="3"/>
  <c r="G1368" i="3"/>
  <c r="L1367" i="3"/>
  <c r="I1367" i="3"/>
  <c r="H1367" i="3"/>
  <c r="J1367" i="3" s="1"/>
  <c r="N1367" i="3" s="1"/>
  <c r="O1367" i="3" s="1"/>
  <c r="G1367" i="3"/>
  <c r="L1366" i="3"/>
  <c r="I1366" i="3"/>
  <c r="H1366" i="3"/>
  <c r="G1366" i="3"/>
  <c r="L1365" i="3"/>
  <c r="I1365" i="3"/>
  <c r="H1365" i="3"/>
  <c r="G1365" i="3"/>
  <c r="L1364" i="3"/>
  <c r="I1364" i="3"/>
  <c r="H1364" i="3"/>
  <c r="G1364" i="3"/>
  <c r="L1363" i="3"/>
  <c r="I1363" i="3"/>
  <c r="H1363" i="3"/>
  <c r="J1363" i="3" s="1"/>
  <c r="N1363" i="3" s="1"/>
  <c r="O1363" i="3" s="1"/>
  <c r="G1363" i="3"/>
  <c r="L1362" i="3"/>
  <c r="I1362" i="3"/>
  <c r="H1362" i="3"/>
  <c r="G1362" i="3"/>
  <c r="L1361" i="3"/>
  <c r="I1361" i="3"/>
  <c r="H1361" i="3"/>
  <c r="G1361" i="3"/>
  <c r="L1360" i="3"/>
  <c r="I1360" i="3"/>
  <c r="H1360" i="3"/>
  <c r="G1360" i="3"/>
  <c r="L1359" i="3"/>
  <c r="I1359" i="3"/>
  <c r="H1359" i="3"/>
  <c r="G1359" i="3"/>
  <c r="L1358" i="3"/>
  <c r="I1358" i="3"/>
  <c r="H1358" i="3"/>
  <c r="G1358" i="3"/>
  <c r="L1357" i="3"/>
  <c r="I1357" i="3"/>
  <c r="H1357" i="3"/>
  <c r="G1357" i="3"/>
  <c r="L1356" i="3"/>
  <c r="I1356" i="3"/>
  <c r="H1356" i="3"/>
  <c r="G1356" i="3"/>
  <c r="L1355" i="3"/>
  <c r="I1355" i="3"/>
  <c r="H1355" i="3"/>
  <c r="J1355" i="3" s="1"/>
  <c r="N1355" i="3" s="1"/>
  <c r="O1355" i="3" s="1"/>
  <c r="G1355" i="3"/>
  <c r="L1354" i="3"/>
  <c r="I1354" i="3"/>
  <c r="H1354" i="3"/>
  <c r="G1354" i="3"/>
  <c r="L1353" i="3"/>
  <c r="I1353" i="3"/>
  <c r="H1353" i="3"/>
  <c r="G1353" i="3"/>
  <c r="L1352" i="3"/>
  <c r="I1352" i="3"/>
  <c r="H1352" i="3"/>
  <c r="G1352" i="3"/>
  <c r="L1351" i="3"/>
  <c r="I1351" i="3"/>
  <c r="H1351" i="3"/>
  <c r="J1351" i="3" s="1"/>
  <c r="N1351" i="3" s="1"/>
  <c r="O1351" i="3" s="1"/>
  <c r="G1351" i="3"/>
  <c r="L1350" i="3"/>
  <c r="I1350" i="3"/>
  <c r="H1350" i="3"/>
  <c r="G1350" i="3"/>
  <c r="L1349" i="3"/>
  <c r="I1349" i="3"/>
  <c r="H1349" i="3"/>
  <c r="G1349" i="3"/>
  <c r="L1348" i="3"/>
  <c r="I1348" i="3"/>
  <c r="H1348" i="3"/>
  <c r="G1348" i="3"/>
  <c r="L1347" i="3"/>
  <c r="I1347" i="3"/>
  <c r="H1347" i="3"/>
  <c r="G1347" i="3"/>
  <c r="L1346" i="3"/>
  <c r="I1346" i="3"/>
  <c r="H1346" i="3"/>
  <c r="G1346" i="3"/>
  <c r="L1345" i="3"/>
  <c r="I1345" i="3"/>
  <c r="H1345" i="3"/>
  <c r="J1345" i="3" s="1"/>
  <c r="N1345" i="3" s="1"/>
  <c r="O1345" i="3" s="1"/>
  <c r="G1345" i="3"/>
  <c r="L1344" i="3"/>
  <c r="I1344" i="3"/>
  <c r="H1344" i="3"/>
  <c r="G1344" i="3"/>
  <c r="L1343" i="3"/>
  <c r="I1343" i="3"/>
  <c r="H1343" i="3"/>
  <c r="G1343" i="3"/>
  <c r="L1342" i="3"/>
  <c r="I1342" i="3"/>
  <c r="H1342" i="3"/>
  <c r="J1342" i="3" s="1"/>
  <c r="N1342" i="3" s="1"/>
  <c r="O1342" i="3" s="1"/>
  <c r="G1342" i="3"/>
  <c r="L1341" i="3"/>
  <c r="I1341" i="3"/>
  <c r="H1341" i="3"/>
  <c r="G1341" i="3"/>
  <c r="L1340" i="3"/>
  <c r="I1340" i="3"/>
  <c r="H1340" i="3"/>
  <c r="G1340" i="3"/>
  <c r="L1339" i="3"/>
  <c r="I1339" i="3"/>
  <c r="H1339" i="3"/>
  <c r="G1339" i="3"/>
  <c r="L1338" i="3"/>
  <c r="I1338" i="3"/>
  <c r="H1338" i="3"/>
  <c r="G1338" i="3"/>
  <c r="L1337" i="3"/>
  <c r="I1337" i="3"/>
  <c r="H1337" i="3"/>
  <c r="G1337" i="3"/>
  <c r="L1336" i="3"/>
  <c r="I1336" i="3"/>
  <c r="H1336" i="3"/>
  <c r="G1336" i="3"/>
  <c r="L1335" i="3"/>
  <c r="I1335" i="3"/>
  <c r="H1335" i="3"/>
  <c r="G1335" i="3"/>
  <c r="L1334" i="3"/>
  <c r="I1334" i="3"/>
  <c r="H1334" i="3"/>
  <c r="G1334" i="3"/>
  <c r="L1333" i="3"/>
  <c r="I1333" i="3"/>
  <c r="H1333" i="3"/>
  <c r="J1333" i="3" s="1"/>
  <c r="N1333" i="3" s="1"/>
  <c r="O1333" i="3" s="1"/>
  <c r="G1333" i="3"/>
  <c r="L1332" i="3"/>
  <c r="I1332" i="3"/>
  <c r="H1332" i="3"/>
  <c r="G1332" i="3"/>
  <c r="L1331" i="3"/>
  <c r="I1331" i="3"/>
  <c r="H1331" i="3"/>
  <c r="J1331" i="3" s="1"/>
  <c r="N1331" i="3" s="1"/>
  <c r="O1331" i="3" s="1"/>
  <c r="G1331" i="3"/>
  <c r="L1330" i="3"/>
  <c r="I1330" i="3"/>
  <c r="H1330" i="3"/>
  <c r="G1330" i="3"/>
  <c r="L1329" i="3"/>
  <c r="I1329" i="3"/>
  <c r="H1329" i="3"/>
  <c r="G1329" i="3"/>
  <c r="L1328" i="3"/>
  <c r="I1328" i="3"/>
  <c r="H1328" i="3"/>
  <c r="J1328" i="3" s="1"/>
  <c r="N1328" i="3" s="1"/>
  <c r="O1328" i="3" s="1"/>
  <c r="G1328" i="3"/>
  <c r="L1327" i="3"/>
  <c r="I1327" i="3"/>
  <c r="H1327" i="3"/>
  <c r="G1327" i="3"/>
  <c r="L1326" i="3"/>
  <c r="I1326" i="3"/>
  <c r="H1326" i="3"/>
  <c r="G1326" i="3"/>
  <c r="L1325" i="3"/>
  <c r="I1325" i="3"/>
  <c r="H1325" i="3"/>
  <c r="J1325" i="3" s="1"/>
  <c r="N1325" i="3" s="1"/>
  <c r="O1325" i="3" s="1"/>
  <c r="G1325" i="3"/>
  <c r="L1324" i="3"/>
  <c r="I1324" i="3"/>
  <c r="H1324" i="3"/>
  <c r="G1324" i="3"/>
  <c r="L1323" i="3"/>
  <c r="I1323" i="3"/>
  <c r="J1323" i="3" s="1"/>
  <c r="N1323" i="3" s="1"/>
  <c r="O1323" i="3" s="1"/>
  <c r="H1323" i="3"/>
  <c r="G1323" i="3"/>
  <c r="L1322" i="3"/>
  <c r="I1322" i="3"/>
  <c r="H1322" i="3"/>
  <c r="G1322" i="3"/>
  <c r="L1321" i="3"/>
  <c r="I1321" i="3"/>
  <c r="H1321" i="3"/>
  <c r="G1321" i="3"/>
  <c r="L1320" i="3"/>
  <c r="I1320" i="3"/>
  <c r="H1320" i="3"/>
  <c r="G1320" i="3"/>
  <c r="L1319" i="3"/>
  <c r="I1319" i="3"/>
  <c r="H1319" i="3"/>
  <c r="G1319" i="3"/>
  <c r="L1318" i="3"/>
  <c r="I1318" i="3"/>
  <c r="H1318" i="3"/>
  <c r="G1318" i="3"/>
  <c r="L1317" i="3"/>
  <c r="I1317" i="3"/>
  <c r="H1317" i="3"/>
  <c r="G1317" i="3"/>
  <c r="L1316" i="3"/>
  <c r="I1316" i="3"/>
  <c r="H1316" i="3"/>
  <c r="G1316" i="3"/>
  <c r="L1315" i="3"/>
  <c r="I1315" i="3"/>
  <c r="H1315" i="3"/>
  <c r="G1315" i="3"/>
  <c r="L1314" i="3"/>
  <c r="I1314" i="3"/>
  <c r="H1314" i="3"/>
  <c r="G1314" i="3"/>
  <c r="L1313" i="3"/>
  <c r="I1313" i="3"/>
  <c r="H1313" i="3"/>
  <c r="G1313" i="3"/>
  <c r="L1312" i="3"/>
  <c r="I1312" i="3"/>
  <c r="H1312" i="3"/>
  <c r="J1312" i="3" s="1"/>
  <c r="N1312" i="3" s="1"/>
  <c r="O1312" i="3" s="1"/>
  <c r="G1312" i="3"/>
  <c r="L1311" i="3"/>
  <c r="I1311" i="3"/>
  <c r="H1311" i="3"/>
  <c r="G1311" i="3"/>
  <c r="L1310" i="3"/>
  <c r="I1310" i="3"/>
  <c r="H1310" i="3"/>
  <c r="G1310" i="3"/>
  <c r="L1309" i="3"/>
  <c r="I1309" i="3"/>
  <c r="H1309" i="3"/>
  <c r="J1309" i="3" s="1"/>
  <c r="N1309" i="3" s="1"/>
  <c r="O1309" i="3" s="1"/>
  <c r="G1309" i="3"/>
  <c r="L1308" i="3"/>
  <c r="I1308" i="3"/>
  <c r="H1308" i="3"/>
  <c r="G1308" i="3"/>
  <c r="L1307" i="3"/>
  <c r="I1307" i="3"/>
  <c r="H1307" i="3"/>
  <c r="G1307" i="3"/>
  <c r="L1306" i="3"/>
  <c r="I1306" i="3"/>
  <c r="H1306" i="3"/>
  <c r="J1306" i="3" s="1"/>
  <c r="N1306" i="3" s="1"/>
  <c r="O1306" i="3" s="1"/>
  <c r="G1306" i="3"/>
  <c r="L1305" i="3"/>
  <c r="I1305" i="3"/>
  <c r="H1305" i="3"/>
  <c r="G1305" i="3"/>
  <c r="L1304" i="3"/>
  <c r="I1304" i="3"/>
  <c r="H1304" i="3"/>
  <c r="G1304" i="3"/>
  <c r="L1303" i="3"/>
  <c r="I1303" i="3"/>
  <c r="H1303" i="3"/>
  <c r="J1303" i="3" s="1"/>
  <c r="N1303" i="3" s="1"/>
  <c r="O1303" i="3" s="1"/>
  <c r="G1303" i="3"/>
  <c r="L1302" i="3"/>
  <c r="I1302" i="3"/>
  <c r="H1302" i="3"/>
  <c r="G1302" i="3"/>
  <c r="L1301" i="3"/>
  <c r="I1301" i="3"/>
  <c r="H1301" i="3"/>
  <c r="G1301" i="3"/>
  <c r="L1300" i="3"/>
  <c r="I1300" i="3"/>
  <c r="H1300" i="3"/>
  <c r="J1300" i="3" s="1"/>
  <c r="N1300" i="3" s="1"/>
  <c r="O1300" i="3" s="1"/>
  <c r="G1300" i="3"/>
  <c r="L1299" i="3"/>
  <c r="I1299" i="3"/>
  <c r="H1299" i="3"/>
  <c r="G1299" i="3"/>
  <c r="L1298" i="3"/>
  <c r="I1298" i="3"/>
  <c r="H1298" i="3"/>
  <c r="G1298" i="3"/>
  <c r="L1297" i="3"/>
  <c r="I1297" i="3"/>
  <c r="H1297" i="3"/>
  <c r="J1297" i="3" s="1"/>
  <c r="N1297" i="3" s="1"/>
  <c r="O1297" i="3" s="1"/>
  <c r="G1297" i="3"/>
  <c r="L1296" i="3"/>
  <c r="I1296" i="3"/>
  <c r="H1296" i="3"/>
  <c r="G1296" i="3"/>
  <c r="L1295" i="3"/>
  <c r="I1295" i="3"/>
  <c r="H1295" i="3"/>
  <c r="G1295" i="3"/>
  <c r="L1294" i="3"/>
  <c r="I1294" i="3"/>
  <c r="H1294" i="3"/>
  <c r="J1294" i="3" s="1"/>
  <c r="N1294" i="3" s="1"/>
  <c r="O1294" i="3" s="1"/>
  <c r="G1294" i="3"/>
  <c r="L1293" i="3"/>
  <c r="I1293" i="3"/>
  <c r="H1293" i="3"/>
  <c r="G1293" i="3"/>
  <c r="L1292" i="3"/>
  <c r="I1292" i="3"/>
  <c r="H1292" i="3"/>
  <c r="G1292" i="3"/>
  <c r="L1291" i="3"/>
  <c r="I1291" i="3"/>
  <c r="H1291" i="3"/>
  <c r="J1291" i="3" s="1"/>
  <c r="N1291" i="3" s="1"/>
  <c r="O1291" i="3" s="1"/>
  <c r="G1291" i="3"/>
  <c r="L1290" i="3"/>
  <c r="I1290" i="3"/>
  <c r="H1290" i="3"/>
  <c r="G1290" i="3"/>
  <c r="L1289" i="3"/>
  <c r="I1289" i="3"/>
  <c r="H1289" i="3"/>
  <c r="G1289" i="3"/>
  <c r="L1288" i="3"/>
  <c r="I1288" i="3"/>
  <c r="H1288" i="3"/>
  <c r="J1288" i="3" s="1"/>
  <c r="N1288" i="3" s="1"/>
  <c r="O1288" i="3" s="1"/>
  <c r="G1288" i="3"/>
  <c r="L1287" i="3"/>
  <c r="I1287" i="3"/>
  <c r="H1287" i="3"/>
  <c r="G1287" i="3"/>
  <c r="L1286" i="3"/>
  <c r="I1286" i="3"/>
  <c r="H1286" i="3"/>
  <c r="G1286" i="3"/>
  <c r="L1285" i="3"/>
  <c r="I1285" i="3"/>
  <c r="H1285" i="3"/>
  <c r="J1285" i="3" s="1"/>
  <c r="N1285" i="3" s="1"/>
  <c r="O1285" i="3" s="1"/>
  <c r="G1285" i="3"/>
  <c r="L1284" i="3"/>
  <c r="I1284" i="3"/>
  <c r="H1284" i="3"/>
  <c r="G1284" i="3"/>
  <c r="L1283" i="3"/>
  <c r="I1283" i="3"/>
  <c r="H1283" i="3"/>
  <c r="G1283" i="3"/>
  <c r="L1282" i="3"/>
  <c r="I1282" i="3"/>
  <c r="H1282" i="3"/>
  <c r="J1282" i="3" s="1"/>
  <c r="N1282" i="3" s="1"/>
  <c r="O1282" i="3" s="1"/>
  <c r="G1282" i="3"/>
  <c r="L1281" i="3"/>
  <c r="I1281" i="3"/>
  <c r="H1281" i="3"/>
  <c r="G1281" i="3"/>
  <c r="L1280" i="3"/>
  <c r="I1280" i="3"/>
  <c r="H1280" i="3"/>
  <c r="G1280" i="3"/>
  <c r="L1279" i="3"/>
  <c r="I1279" i="3"/>
  <c r="H1279" i="3"/>
  <c r="J1279" i="3" s="1"/>
  <c r="N1279" i="3" s="1"/>
  <c r="O1279" i="3" s="1"/>
  <c r="G1279" i="3"/>
  <c r="L1278" i="3"/>
  <c r="I1278" i="3"/>
  <c r="H1278" i="3"/>
  <c r="G1278" i="3"/>
  <c r="L1277" i="3"/>
  <c r="I1277" i="3"/>
  <c r="H1277" i="3"/>
  <c r="G1277" i="3"/>
  <c r="L1276" i="3"/>
  <c r="I1276" i="3"/>
  <c r="H1276" i="3"/>
  <c r="J1276" i="3" s="1"/>
  <c r="N1276" i="3" s="1"/>
  <c r="O1276" i="3" s="1"/>
  <c r="G1276" i="3"/>
  <c r="L1275" i="3"/>
  <c r="I1275" i="3"/>
  <c r="H1275" i="3"/>
  <c r="G1275" i="3"/>
  <c r="L1274" i="3"/>
  <c r="I1274" i="3"/>
  <c r="H1274" i="3"/>
  <c r="G1274" i="3"/>
  <c r="L1273" i="3"/>
  <c r="I1273" i="3"/>
  <c r="H1273" i="3"/>
  <c r="J1273" i="3" s="1"/>
  <c r="N1273" i="3" s="1"/>
  <c r="O1273" i="3" s="1"/>
  <c r="G1273" i="3"/>
  <c r="L1272" i="3"/>
  <c r="I1272" i="3"/>
  <c r="H1272" i="3"/>
  <c r="G1272" i="3"/>
  <c r="L1271" i="3"/>
  <c r="I1271" i="3"/>
  <c r="H1271" i="3"/>
  <c r="G1271" i="3"/>
  <c r="L1270" i="3"/>
  <c r="I1270" i="3"/>
  <c r="H1270" i="3"/>
  <c r="J1270" i="3" s="1"/>
  <c r="N1270" i="3" s="1"/>
  <c r="O1270" i="3" s="1"/>
  <c r="G1270" i="3"/>
  <c r="L1269" i="3"/>
  <c r="I1269" i="3"/>
  <c r="H1269" i="3"/>
  <c r="G1269" i="3"/>
  <c r="L1268" i="3"/>
  <c r="I1268" i="3"/>
  <c r="H1268" i="3"/>
  <c r="G1268" i="3"/>
  <c r="L1267" i="3"/>
  <c r="I1267" i="3"/>
  <c r="H1267" i="3"/>
  <c r="J1267" i="3" s="1"/>
  <c r="N1267" i="3" s="1"/>
  <c r="O1267" i="3" s="1"/>
  <c r="G1267" i="3"/>
  <c r="L1266" i="3"/>
  <c r="I1266" i="3"/>
  <c r="H1266" i="3"/>
  <c r="G1266" i="3"/>
  <c r="L1265" i="3"/>
  <c r="I1265" i="3"/>
  <c r="H1265" i="3"/>
  <c r="G1265" i="3"/>
  <c r="L1264" i="3"/>
  <c r="I1264" i="3"/>
  <c r="H1264" i="3"/>
  <c r="J1264" i="3" s="1"/>
  <c r="N1264" i="3" s="1"/>
  <c r="O1264" i="3" s="1"/>
  <c r="G1264" i="3"/>
  <c r="L1263" i="3"/>
  <c r="I1263" i="3"/>
  <c r="H1263" i="3"/>
  <c r="G1263" i="3"/>
  <c r="L1262" i="3"/>
  <c r="I1262" i="3"/>
  <c r="H1262" i="3"/>
  <c r="G1262" i="3"/>
  <c r="L1261" i="3"/>
  <c r="I1261" i="3"/>
  <c r="H1261" i="3"/>
  <c r="J1261" i="3" s="1"/>
  <c r="N1261" i="3" s="1"/>
  <c r="O1261" i="3" s="1"/>
  <c r="G1261" i="3"/>
  <c r="L1260" i="3"/>
  <c r="I1260" i="3"/>
  <c r="H1260" i="3"/>
  <c r="G1260" i="3"/>
  <c r="L1259" i="3"/>
  <c r="I1259" i="3"/>
  <c r="H1259" i="3"/>
  <c r="G1259" i="3"/>
  <c r="L1258" i="3"/>
  <c r="I1258" i="3"/>
  <c r="H1258" i="3"/>
  <c r="J1258" i="3" s="1"/>
  <c r="N1258" i="3" s="1"/>
  <c r="O1258" i="3" s="1"/>
  <c r="G1258" i="3"/>
  <c r="L1257" i="3"/>
  <c r="I1257" i="3"/>
  <c r="H1257" i="3"/>
  <c r="G1257" i="3"/>
  <c r="L1256" i="3"/>
  <c r="I1256" i="3"/>
  <c r="H1256" i="3"/>
  <c r="G1256" i="3"/>
  <c r="L1255" i="3"/>
  <c r="I1255" i="3"/>
  <c r="H1255" i="3"/>
  <c r="J1255" i="3" s="1"/>
  <c r="N1255" i="3" s="1"/>
  <c r="O1255" i="3" s="1"/>
  <c r="G1255" i="3"/>
  <c r="L1254" i="3"/>
  <c r="I1254" i="3"/>
  <c r="H1254" i="3"/>
  <c r="G1254" i="3"/>
  <c r="L1253" i="3"/>
  <c r="I1253" i="3"/>
  <c r="H1253" i="3"/>
  <c r="G1253" i="3"/>
  <c r="L1252" i="3"/>
  <c r="I1252" i="3"/>
  <c r="H1252" i="3"/>
  <c r="J1252" i="3" s="1"/>
  <c r="N1252" i="3" s="1"/>
  <c r="O1252" i="3" s="1"/>
  <c r="G1252" i="3"/>
  <c r="L1251" i="3"/>
  <c r="I1251" i="3"/>
  <c r="H1251" i="3"/>
  <c r="G1251" i="3"/>
  <c r="L1250" i="3"/>
  <c r="I1250" i="3"/>
  <c r="H1250" i="3"/>
  <c r="G1250" i="3"/>
  <c r="L1249" i="3"/>
  <c r="I1249" i="3"/>
  <c r="H1249" i="3"/>
  <c r="J1249" i="3" s="1"/>
  <c r="N1249" i="3" s="1"/>
  <c r="O1249" i="3" s="1"/>
  <c r="G1249" i="3"/>
  <c r="L1248" i="3"/>
  <c r="I1248" i="3"/>
  <c r="H1248" i="3"/>
  <c r="G1248" i="3"/>
  <c r="L1247" i="3"/>
  <c r="I1247" i="3"/>
  <c r="H1247" i="3"/>
  <c r="G1247" i="3"/>
  <c r="L1246" i="3"/>
  <c r="I1246" i="3"/>
  <c r="H1246" i="3"/>
  <c r="J1246" i="3" s="1"/>
  <c r="N1246" i="3" s="1"/>
  <c r="O1246" i="3" s="1"/>
  <c r="G1246" i="3"/>
  <c r="L1245" i="3"/>
  <c r="I1245" i="3"/>
  <c r="H1245" i="3"/>
  <c r="G1245" i="3"/>
  <c r="L1244" i="3"/>
  <c r="I1244" i="3"/>
  <c r="H1244" i="3"/>
  <c r="G1244" i="3"/>
  <c r="L1243" i="3"/>
  <c r="I1243" i="3"/>
  <c r="H1243" i="3"/>
  <c r="J1243" i="3" s="1"/>
  <c r="N1243" i="3" s="1"/>
  <c r="O1243" i="3" s="1"/>
  <c r="G1243" i="3"/>
  <c r="L1242" i="3"/>
  <c r="I1242" i="3"/>
  <c r="H1242" i="3"/>
  <c r="G1242" i="3"/>
  <c r="L1241" i="3"/>
  <c r="I1241" i="3"/>
  <c r="H1241" i="3"/>
  <c r="G1241" i="3"/>
  <c r="L1240" i="3"/>
  <c r="I1240" i="3"/>
  <c r="H1240" i="3"/>
  <c r="J1240" i="3" s="1"/>
  <c r="N1240" i="3" s="1"/>
  <c r="O1240" i="3" s="1"/>
  <c r="G1240" i="3"/>
  <c r="L1239" i="3"/>
  <c r="I1239" i="3"/>
  <c r="H1239" i="3"/>
  <c r="G1239" i="3"/>
  <c r="L1238" i="3"/>
  <c r="I1238" i="3"/>
  <c r="H1238" i="3"/>
  <c r="G1238" i="3"/>
  <c r="L1237" i="3"/>
  <c r="I1237" i="3"/>
  <c r="H1237" i="3"/>
  <c r="J1237" i="3" s="1"/>
  <c r="N1237" i="3" s="1"/>
  <c r="O1237" i="3" s="1"/>
  <c r="G1237" i="3"/>
  <c r="L1236" i="3"/>
  <c r="I1236" i="3"/>
  <c r="H1236" i="3"/>
  <c r="G1236" i="3"/>
  <c r="L1235" i="3"/>
  <c r="I1235" i="3"/>
  <c r="H1235" i="3"/>
  <c r="G1235" i="3"/>
  <c r="L1234" i="3"/>
  <c r="I1234" i="3"/>
  <c r="H1234" i="3"/>
  <c r="J1234" i="3" s="1"/>
  <c r="N1234" i="3" s="1"/>
  <c r="O1234" i="3" s="1"/>
  <c r="G1234" i="3"/>
  <c r="L1233" i="3"/>
  <c r="I1233" i="3"/>
  <c r="H1233" i="3"/>
  <c r="G1233" i="3"/>
  <c r="L1232" i="3"/>
  <c r="I1232" i="3"/>
  <c r="H1232" i="3"/>
  <c r="G1232" i="3"/>
  <c r="L1231" i="3"/>
  <c r="I1231" i="3"/>
  <c r="H1231" i="3"/>
  <c r="J1231" i="3" s="1"/>
  <c r="N1231" i="3" s="1"/>
  <c r="O1231" i="3" s="1"/>
  <c r="G1231" i="3"/>
  <c r="L1230" i="3"/>
  <c r="I1230" i="3"/>
  <c r="H1230" i="3"/>
  <c r="G1230" i="3"/>
  <c r="L1229" i="3"/>
  <c r="I1229" i="3"/>
  <c r="H1229" i="3"/>
  <c r="G1229" i="3"/>
  <c r="L1228" i="3"/>
  <c r="I1228" i="3"/>
  <c r="H1228" i="3"/>
  <c r="J1228" i="3" s="1"/>
  <c r="N1228" i="3" s="1"/>
  <c r="O1228" i="3" s="1"/>
  <c r="G1228" i="3"/>
  <c r="L1227" i="3"/>
  <c r="I1227" i="3"/>
  <c r="H1227" i="3"/>
  <c r="G1227" i="3"/>
  <c r="L1226" i="3"/>
  <c r="I1226" i="3"/>
  <c r="H1226" i="3"/>
  <c r="G1226" i="3"/>
  <c r="L1225" i="3"/>
  <c r="I1225" i="3"/>
  <c r="H1225" i="3"/>
  <c r="J1225" i="3" s="1"/>
  <c r="N1225" i="3" s="1"/>
  <c r="O1225" i="3" s="1"/>
  <c r="G1225" i="3"/>
  <c r="L1224" i="3"/>
  <c r="I1224" i="3"/>
  <c r="H1224" i="3"/>
  <c r="G1224" i="3"/>
  <c r="L1223" i="3"/>
  <c r="I1223" i="3"/>
  <c r="H1223" i="3"/>
  <c r="G1223" i="3"/>
  <c r="L1222" i="3"/>
  <c r="I1222" i="3"/>
  <c r="H1222" i="3"/>
  <c r="J1222" i="3" s="1"/>
  <c r="N1222" i="3" s="1"/>
  <c r="O1222" i="3" s="1"/>
  <c r="G1222" i="3"/>
  <c r="L1221" i="3"/>
  <c r="I1221" i="3"/>
  <c r="H1221" i="3"/>
  <c r="G1221" i="3"/>
  <c r="L1220" i="3"/>
  <c r="I1220" i="3"/>
  <c r="H1220" i="3"/>
  <c r="G1220" i="3"/>
  <c r="L1219" i="3"/>
  <c r="I1219" i="3"/>
  <c r="H1219" i="3"/>
  <c r="J1219" i="3" s="1"/>
  <c r="N1219" i="3" s="1"/>
  <c r="O1219" i="3" s="1"/>
  <c r="G1219" i="3"/>
  <c r="L1218" i="3"/>
  <c r="I1218" i="3"/>
  <c r="H1218" i="3"/>
  <c r="G1218" i="3"/>
  <c r="L1217" i="3"/>
  <c r="I1217" i="3"/>
  <c r="H1217" i="3"/>
  <c r="G1217" i="3"/>
  <c r="L1216" i="3"/>
  <c r="I1216" i="3"/>
  <c r="H1216" i="3"/>
  <c r="J1216" i="3" s="1"/>
  <c r="N1216" i="3" s="1"/>
  <c r="O1216" i="3" s="1"/>
  <c r="G1216" i="3"/>
  <c r="L1215" i="3"/>
  <c r="I1215" i="3"/>
  <c r="H1215" i="3"/>
  <c r="G1215" i="3"/>
  <c r="L1214" i="3"/>
  <c r="I1214" i="3"/>
  <c r="H1214" i="3"/>
  <c r="G1214" i="3"/>
  <c r="L1213" i="3"/>
  <c r="I1213" i="3"/>
  <c r="H1213" i="3"/>
  <c r="J1213" i="3" s="1"/>
  <c r="N1213" i="3" s="1"/>
  <c r="O1213" i="3" s="1"/>
  <c r="G1213" i="3"/>
  <c r="L1212" i="3"/>
  <c r="I1212" i="3"/>
  <c r="H1212" i="3"/>
  <c r="G1212" i="3"/>
  <c r="L1211" i="3"/>
  <c r="I1211" i="3"/>
  <c r="H1211" i="3"/>
  <c r="G1211" i="3"/>
  <c r="L1210" i="3"/>
  <c r="I1210" i="3"/>
  <c r="H1210" i="3"/>
  <c r="J1210" i="3" s="1"/>
  <c r="N1210" i="3" s="1"/>
  <c r="O1210" i="3" s="1"/>
  <c r="G1210" i="3"/>
  <c r="L1209" i="3"/>
  <c r="I1209" i="3"/>
  <c r="H1209" i="3"/>
  <c r="G1209" i="3"/>
  <c r="L1208" i="3"/>
  <c r="I1208" i="3"/>
  <c r="H1208" i="3"/>
  <c r="G1208" i="3"/>
  <c r="L1207" i="3"/>
  <c r="I1207" i="3"/>
  <c r="H1207" i="3"/>
  <c r="J1207" i="3" s="1"/>
  <c r="N1207" i="3" s="1"/>
  <c r="O1207" i="3" s="1"/>
  <c r="G1207" i="3"/>
  <c r="L1206" i="3"/>
  <c r="I1206" i="3"/>
  <c r="H1206" i="3"/>
  <c r="G1206" i="3"/>
  <c r="L1205" i="3"/>
  <c r="I1205" i="3"/>
  <c r="H1205" i="3"/>
  <c r="G1205" i="3"/>
  <c r="L1204" i="3"/>
  <c r="I1204" i="3"/>
  <c r="H1204" i="3"/>
  <c r="J1204" i="3" s="1"/>
  <c r="N1204" i="3" s="1"/>
  <c r="O1204" i="3" s="1"/>
  <c r="G1204" i="3"/>
  <c r="L1203" i="3"/>
  <c r="I1203" i="3"/>
  <c r="H1203" i="3"/>
  <c r="G1203" i="3"/>
  <c r="L1202" i="3"/>
  <c r="I1202" i="3"/>
  <c r="H1202" i="3"/>
  <c r="G1202" i="3"/>
  <c r="L1201" i="3"/>
  <c r="I1201" i="3"/>
  <c r="H1201" i="3"/>
  <c r="J1201" i="3" s="1"/>
  <c r="N1201" i="3" s="1"/>
  <c r="O1201" i="3" s="1"/>
  <c r="G1201" i="3"/>
  <c r="L1200" i="3"/>
  <c r="I1200" i="3"/>
  <c r="H1200" i="3"/>
  <c r="G1200" i="3"/>
  <c r="L1199" i="3"/>
  <c r="I1199" i="3"/>
  <c r="H1199" i="3"/>
  <c r="G1199" i="3"/>
  <c r="L1198" i="3"/>
  <c r="I1198" i="3"/>
  <c r="H1198" i="3"/>
  <c r="J1198" i="3" s="1"/>
  <c r="N1198" i="3" s="1"/>
  <c r="O1198" i="3" s="1"/>
  <c r="G1198" i="3"/>
  <c r="L1197" i="3"/>
  <c r="I1197" i="3"/>
  <c r="H1197" i="3"/>
  <c r="G1197" i="3"/>
  <c r="L1196" i="3"/>
  <c r="I1196" i="3"/>
  <c r="H1196" i="3"/>
  <c r="G1196" i="3"/>
  <c r="L1195" i="3"/>
  <c r="I1195" i="3"/>
  <c r="H1195" i="3"/>
  <c r="J1195" i="3" s="1"/>
  <c r="N1195" i="3" s="1"/>
  <c r="O1195" i="3" s="1"/>
  <c r="G1195" i="3"/>
  <c r="L1194" i="3"/>
  <c r="I1194" i="3"/>
  <c r="H1194" i="3"/>
  <c r="G1194" i="3"/>
  <c r="L1193" i="3"/>
  <c r="I1193" i="3"/>
  <c r="H1193" i="3"/>
  <c r="G1193" i="3"/>
  <c r="L1192" i="3"/>
  <c r="I1192" i="3"/>
  <c r="H1192" i="3"/>
  <c r="J1192" i="3" s="1"/>
  <c r="N1192" i="3" s="1"/>
  <c r="O1192" i="3" s="1"/>
  <c r="G1192" i="3"/>
  <c r="L1191" i="3"/>
  <c r="I1191" i="3"/>
  <c r="H1191" i="3"/>
  <c r="G1191" i="3"/>
  <c r="L1190" i="3"/>
  <c r="I1190" i="3"/>
  <c r="H1190" i="3"/>
  <c r="G1190" i="3"/>
  <c r="L1189" i="3"/>
  <c r="I1189" i="3"/>
  <c r="H1189" i="3"/>
  <c r="J1189" i="3" s="1"/>
  <c r="N1189" i="3" s="1"/>
  <c r="O1189" i="3" s="1"/>
  <c r="G1189" i="3"/>
  <c r="L1188" i="3"/>
  <c r="I1188" i="3"/>
  <c r="H1188" i="3"/>
  <c r="G1188" i="3"/>
  <c r="L1187" i="3"/>
  <c r="I1187" i="3"/>
  <c r="H1187" i="3"/>
  <c r="G1187" i="3"/>
  <c r="L1186" i="3"/>
  <c r="I1186" i="3"/>
  <c r="H1186" i="3"/>
  <c r="J1186" i="3" s="1"/>
  <c r="N1186" i="3" s="1"/>
  <c r="O1186" i="3" s="1"/>
  <c r="G1186" i="3"/>
  <c r="L1185" i="3"/>
  <c r="I1185" i="3"/>
  <c r="H1185" i="3"/>
  <c r="G1185" i="3"/>
  <c r="L1184" i="3"/>
  <c r="I1184" i="3"/>
  <c r="H1184" i="3"/>
  <c r="G1184" i="3"/>
  <c r="L1183" i="3"/>
  <c r="I1183" i="3"/>
  <c r="H1183" i="3"/>
  <c r="G1183" i="3"/>
  <c r="L1182" i="3"/>
  <c r="I1182" i="3"/>
  <c r="H1182" i="3"/>
  <c r="G1182" i="3"/>
  <c r="L1181" i="3"/>
  <c r="I1181" i="3"/>
  <c r="H1181" i="3"/>
  <c r="G1181" i="3"/>
  <c r="L1180" i="3"/>
  <c r="I1180" i="3"/>
  <c r="H1180" i="3"/>
  <c r="G1180" i="3"/>
  <c r="L1179" i="3"/>
  <c r="I1179" i="3"/>
  <c r="H1179" i="3"/>
  <c r="G1179" i="3"/>
  <c r="L1178" i="3"/>
  <c r="I1178" i="3"/>
  <c r="H1178" i="3"/>
  <c r="G1178" i="3"/>
  <c r="L1177" i="3"/>
  <c r="I1177" i="3"/>
  <c r="H1177" i="3"/>
  <c r="G1177" i="3"/>
  <c r="L1176" i="3"/>
  <c r="I1176" i="3"/>
  <c r="H1176" i="3"/>
  <c r="G1176" i="3"/>
  <c r="L1175" i="3"/>
  <c r="I1175" i="3"/>
  <c r="H1175" i="3"/>
  <c r="G1175" i="3"/>
  <c r="L1174" i="3"/>
  <c r="I1174" i="3"/>
  <c r="H1174" i="3"/>
  <c r="G1174" i="3"/>
  <c r="L1173" i="3"/>
  <c r="I1173" i="3"/>
  <c r="H1173" i="3"/>
  <c r="G1173" i="3"/>
  <c r="L1172" i="3"/>
  <c r="I1172" i="3"/>
  <c r="H1172" i="3"/>
  <c r="G1172" i="3"/>
  <c r="L1171" i="3"/>
  <c r="I1171" i="3"/>
  <c r="H1171" i="3"/>
  <c r="G1171" i="3"/>
  <c r="L1170" i="3"/>
  <c r="I1170" i="3"/>
  <c r="H1170" i="3"/>
  <c r="G1170" i="3"/>
  <c r="L1169" i="3"/>
  <c r="I1169" i="3"/>
  <c r="H1169" i="3"/>
  <c r="G1169" i="3"/>
  <c r="L1168" i="3"/>
  <c r="I1168" i="3"/>
  <c r="H1168" i="3"/>
  <c r="G1168" i="3"/>
  <c r="L1167" i="3"/>
  <c r="I1167" i="3"/>
  <c r="J1167" i="3" s="1"/>
  <c r="N1167" i="3" s="1"/>
  <c r="O1167" i="3" s="1"/>
  <c r="H1167" i="3"/>
  <c r="G1167" i="3"/>
  <c r="L1166" i="3"/>
  <c r="I1166" i="3"/>
  <c r="H1166" i="3"/>
  <c r="G1166" i="3"/>
  <c r="L1165" i="3"/>
  <c r="I1165" i="3"/>
  <c r="H1165" i="3"/>
  <c r="G1165" i="3"/>
  <c r="L1164" i="3"/>
  <c r="I1164" i="3"/>
  <c r="H1164" i="3"/>
  <c r="G1164" i="3"/>
  <c r="L1163" i="3"/>
  <c r="I1163" i="3"/>
  <c r="H1163" i="3"/>
  <c r="J1163" i="3" s="1"/>
  <c r="N1163" i="3" s="1"/>
  <c r="O1163" i="3" s="1"/>
  <c r="G1163" i="3"/>
  <c r="L1162" i="3"/>
  <c r="I1162" i="3"/>
  <c r="H1162" i="3"/>
  <c r="J1162" i="3" s="1"/>
  <c r="N1162" i="3" s="1"/>
  <c r="O1162" i="3" s="1"/>
  <c r="G1162" i="3"/>
  <c r="L1161" i="3"/>
  <c r="I1161" i="3"/>
  <c r="H1161" i="3"/>
  <c r="G1161" i="3"/>
  <c r="L1160" i="3"/>
  <c r="I1160" i="3"/>
  <c r="H1160" i="3"/>
  <c r="G1160" i="3"/>
  <c r="L1159" i="3"/>
  <c r="I1159" i="3"/>
  <c r="H1159" i="3"/>
  <c r="J1159" i="3" s="1"/>
  <c r="N1159" i="3" s="1"/>
  <c r="O1159" i="3" s="1"/>
  <c r="G1159" i="3"/>
  <c r="L1158" i="3"/>
  <c r="I1158" i="3"/>
  <c r="H1158" i="3"/>
  <c r="G1158" i="3"/>
  <c r="L1157" i="3"/>
  <c r="I1157" i="3"/>
  <c r="H1157" i="3"/>
  <c r="G1157" i="3"/>
  <c r="L1156" i="3"/>
  <c r="I1156" i="3"/>
  <c r="H1156" i="3"/>
  <c r="G1156" i="3"/>
  <c r="L1155" i="3"/>
  <c r="I1155" i="3"/>
  <c r="H1155" i="3"/>
  <c r="G1155" i="3"/>
  <c r="L1154" i="3"/>
  <c r="I1154" i="3"/>
  <c r="H1154" i="3"/>
  <c r="G1154" i="3"/>
  <c r="L1153" i="3"/>
  <c r="I1153" i="3"/>
  <c r="H1153" i="3"/>
  <c r="J1153" i="3" s="1"/>
  <c r="N1153" i="3" s="1"/>
  <c r="O1153" i="3" s="1"/>
  <c r="G1153" i="3"/>
  <c r="L1152" i="3"/>
  <c r="I1152" i="3"/>
  <c r="H1152" i="3"/>
  <c r="G1152" i="3"/>
  <c r="L1151" i="3"/>
  <c r="I1151" i="3"/>
  <c r="H1151" i="3"/>
  <c r="J1151" i="3" s="1"/>
  <c r="N1151" i="3" s="1"/>
  <c r="O1151" i="3" s="1"/>
  <c r="G1151" i="3"/>
  <c r="L1150" i="3"/>
  <c r="I1150" i="3"/>
  <c r="H1150" i="3"/>
  <c r="G1150" i="3"/>
  <c r="L1149" i="3"/>
  <c r="I1149" i="3"/>
  <c r="H1149" i="3"/>
  <c r="G1149" i="3"/>
  <c r="L1148" i="3"/>
  <c r="I1148" i="3"/>
  <c r="H1148" i="3"/>
  <c r="G1148" i="3"/>
  <c r="L1147" i="3"/>
  <c r="I1147" i="3"/>
  <c r="H1147" i="3"/>
  <c r="G1147" i="3"/>
  <c r="L1146" i="3"/>
  <c r="I1146" i="3"/>
  <c r="H1146" i="3"/>
  <c r="G1146" i="3"/>
  <c r="L1145" i="3"/>
  <c r="I1145" i="3"/>
  <c r="H1145" i="3"/>
  <c r="G1145" i="3"/>
  <c r="L1144" i="3"/>
  <c r="I1144" i="3"/>
  <c r="H1144" i="3"/>
  <c r="G1144" i="3"/>
  <c r="L1143" i="3"/>
  <c r="I1143" i="3"/>
  <c r="H1143" i="3"/>
  <c r="G1143" i="3"/>
  <c r="L1142" i="3"/>
  <c r="I1142" i="3"/>
  <c r="H1142" i="3"/>
  <c r="G1142" i="3"/>
  <c r="L1141" i="3"/>
  <c r="I1141" i="3"/>
  <c r="H1141" i="3"/>
  <c r="G1141" i="3"/>
  <c r="L1140" i="3"/>
  <c r="I1140" i="3"/>
  <c r="H1140" i="3"/>
  <c r="G1140" i="3"/>
  <c r="L1139" i="3"/>
  <c r="I1139" i="3"/>
  <c r="H1139" i="3"/>
  <c r="G1139" i="3"/>
  <c r="L1138" i="3"/>
  <c r="I1138" i="3"/>
  <c r="H1138" i="3"/>
  <c r="G1138" i="3"/>
  <c r="L1137" i="3"/>
  <c r="I1137" i="3"/>
  <c r="H1137" i="3"/>
  <c r="G1137" i="3"/>
  <c r="L1136" i="3"/>
  <c r="I1136" i="3"/>
  <c r="H1136" i="3"/>
  <c r="G1136" i="3"/>
  <c r="L1135" i="3"/>
  <c r="I1135" i="3"/>
  <c r="H1135" i="3"/>
  <c r="J1135" i="3" s="1"/>
  <c r="N1135" i="3" s="1"/>
  <c r="O1135" i="3" s="1"/>
  <c r="G1135" i="3"/>
  <c r="L1134" i="3"/>
  <c r="I1134" i="3"/>
  <c r="H1134" i="3"/>
  <c r="G1134" i="3"/>
  <c r="L1133" i="3"/>
  <c r="I1133" i="3"/>
  <c r="H1133" i="3"/>
  <c r="G1133" i="3"/>
  <c r="L1132" i="3"/>
  <c r="I1132" i="3"/>
  <c r="H1132" i="3"/>
  <c r="G1132" i="3"/>
  <c r="L1131" i="3"/>
  <c r="I1131" i="3"/>
  <c r="H1131" i="3"/>
  <c r="G1131" i="3"/>
  <c r="L1130" i="3"/>
  <c r="I1130" i="3"/>
  <c r="H1130" i="3"/>
  <c r="G1130" i="3"/>
  <c r="L1129" i="3"/>
  <c r="I1129" i="3"/>
  <c r="H1129" i="3"/>
  <c r="G1129" i="3"/>
  <c r="L1128" i="3"/>
  <c r="I1128" i="3"/>
  <c r="H1128" i="3"/>
  <c r="G1128" i="3"/>
  <c r="L1127" i="3"/>
  <c r="I1127" i="3"/>
  <c r="H1127" i="3"/>
  <c r="G1127" i="3"/>
  <c r="L1126" i="3"/>
  <c r="I1126" i="3"/>
  <c r="H1126" i="3"/>
  <c r="G1126" i="3"/>
  <c r="L1125" i="3"/>
  <c r="I1125" i="3"/>
  <c r="H1125" i="3"/>
  <c r="G1125" i="3"/>
  <c r="L1124" i="3"/>
  <c r="I1124" i="3"/>
  <c r="H1124" i="3"/>
  <c r="G1124" i="3"/>
  <c r="L1123" i="3"/>
  <c r="I1123" i="3"/>
  <c r="H1123" i="3"/>
  <c r="J1123" i="3" s="1"/>
  <c r="N1123" i="3" s="1"/>
  <c r="O1123" i="3" s="1"/>
  <c r="G1123" i="3"/>
  <c r="L1122" i="3"/>
  <c r="I1122" i="3"/>
  <c r="H1122" i="3"/>
  <c r="G1122" i="3"/>
  <c r="L1121" i="3"/>
  <c r="I1121" i="3"/>
  <c r="H1121" i="3"/>
  <c r="G1121" i="3"/>
  <c r="L1120" i="3"/>
  <c r="I1120" i="3"/>
  <c r="H1120" i="3"/>
  <c r="G1120" i="3"/>
  <c r="L1119" i="3"/>
  <c r="I1119" i="3"/>
  <c r="H1119" i="3"/>
  <c r="G1119" i="3"/>
  <c r="L1118" i="3"/>
  <c r="I1118" i="3"/>
  <c r="H1118" i="3"/>
  <c r="G1118" i="3"/>
  <c r="L1117" i="3"/>
  <c r="I1117" i="3"/>
  <c r="H1117" i="3"/>
  <c r="G1117" i="3"/>
  <c r="L1116" i="3"/>
  <c r="I1116" i="3"/>
  <c r="H1116" i="3"/>
  <c r="G1116" i="3"/>
  <c r="L1115" i="3"/>
  <c r="I1115" i="3"/>
  <c r="H1115" i="3"/>
  <c r="G1115" i="3"/>
  <c r="L1114" i="3"/>
  <c r="I1114" i="3"/>
  <c r="H1114" i="3"/>
  <c r="G1114" i="3"/>
  <c r="L1113" i="3"/>
  <c r="I1113" i="3"/>
  <c r="H1113" i="3"/>
  <c r="G1113" i="3"/>
  <c r="L1112" i="3"/>
  <c r="I1112" i="3"/>
  <c r="H1112" i="3"/>
  <c r="G1112" i="3"/>
  <c r="L1111" i="3"/>
  <c r="I1111" i="3"/>
  <c r="H1111" i="3"/>
  <c r="G1111" i="3"/>
  <c r="L1110" i="3"/>
  <c r="I1110" i="3"/>
  <c r="H1110" i="3"/>
  <c r="G1110" i="3"/>
  <c r="L1109" i="3"/>
  <c r="I1109" i="3"/>
  <c r="H1109" i="3"/>
  <c r="G1109" i="3"/>
  <c r="L1108" i="3"/>
  <c r="I1108" i="3"/>
  <c r="H1108" i="3"/>
  <c r="G1108" i="3"/>
  <c r="L1107" i="3"/>
  <c r="I1107" i="3"/>
  <c r="H1107" i="3"/>
  <c r="G1107" i="3"/>
  <c r="L1106" i="3"/>
  <c r="I1106" i="3"/>
  <c r="H1106" i="3"/>
  <c r="J1106" i="3" s="1"/>
  <c r="N1106" i="3" s="1"/>
  <c r="O1106" i="3" s="1"/>
  <c r="G1106" i="3"/>
  <c r="L1105" i="3"/>
  <c r="I1105" i="3"/>
  <c r="H1105" i="3"/>
  <c r="G1105" i="3"/>
  <c r="L1104" i="3"/>
  <c r="I1104" i="3"/>
  <c r="H1104" i="3"/>
  <c r="G1104" i="3"/>
  <c r="L1103" i="3"/>
  <c r="I1103" i="3"/>
  <c r="H1103" i="3"/>
  <c r="G1103" i="3"/>
  <c r="L1102" i="3"/>
  <c r="I1102" i="3"/>
  <c r="H1102" i="3"/>
  <c r="G1102" i="3"/>
  <c r="L1101" i="3"/>
  <c r="I1101" i="3"/>
  <c r="H1101" i="3"/>
  <c r="G1101" i="3"/>
  <c r="L1100" i="3"/>
  <c r="I1100" i="3"/>
  <c r="H1100" i="3"/>
  <c r="G1100" i="3"/>
  <c r="L1099" i="3"/>
  <c r="I1099" i="3"/>
  <c r="H1099" i="3"/>
  <c r="G1099" i="3"/>
  <c r="L1098" i="3"/>
  <c r="I1098" i="3"/>
  <c r="H1098" i="3"/>
  <c r="G1098" i="3"/>
  <c r="L1097" i="3"/>
  <c r="I1097" i="3"/>
  <c r="H1097" i="3"/>
  <c r="G1097" i="3"/>
  <c r="L1096" i="3"/>
  <c r="I1096" i="3"/>
  <c r="H1096" i="3"/>
  <c r="G1096" i="3"/>
  <c r="L1095" i="3"/>
  <c r="I1095" i="3"/>
  <c r="H1095" i="3"/>
  <c r="G1095" i="3"/>
  <c r="L1094" i="3"/>
  <c r="I1094" i="3"/>
  <c r="H1094" i="3"/>
  <c r="G1094" i="3"/>
  <c r="L1093" i="3"/>
  <c r="I1093" i="3"/>
  <c r="H1093" i="3"/>
  <c r="G1093" i="3"/>
  <c r="L1092" i="3"/>
  <c r="I1092" i="3"/>
  <c r="H1092" i="3"/>
  <c r="G1092" i="3"/>
  <c r="L1091" i="3"/>
  <c r="I1091" i="3"/>
  <c r="H1091" i="3"/>
  <c r="J1091" i="3" s="1"/>
  <c r="N1091" i="3" s="1"/>
  <c r="O1091" i="3" s="1"/>
  <c r="G1091" i="3"/>
  <c r="L1090" i="3"/>
  <c r="I1090" i="3"/>
  <c r="H1090" i="3"/>
  <c r="G1090" i="3"/>
  <c r="L1089" i="3"/>
  <c r="I1089" i="3"/>
  <c r="H1089" i="3"/>
  <c r="G1089" i="3"/>
  <c r="L1088" i="3"/>
  <c r="I1088" i="3"/>
  <c r="H1088" i="3"/>
  <c r="G1088" i="3"/>
  <c r="L1087" i="3"/>
  <c r="I1087" i="3"/>
  <c r="H1087" i="3"/>
  <c r="G1087" i="3"/>
  <c r="L1086" i="3"/>
  <c r="I1086" i="3"/>
  <c r="H1086" i="3"/>
  <c r="G1086" i="3"/>
  <c r="L1085" i="3"/>
  <c r="I1085" i="3"/>
  <c r="H1085" i="3"/>
  <c r="G1085" i="3"/>
  <c r="L1084" i="3"/>
  <c r="I1084" i="3"/>
  <c r="H1084" i="3"/>
  <c r="G1084" i="3"/>
  <c r="L1083" i="3"/>
  <c r="I1083" i="3"/>
  <c r="H1083" i="3"/>
  <c r="G1083" i="3"/>
  <c r="L1082" i="3"/>
  <c r="I1082" i="3"/>
  <c r="H1082" i="3"/>
  <c r="G1082" i="3"/>
  <c r="L1081" i="3"/>
  <c r="I1081" i="3"/>
  <c r="H1081" i="3"/>
  <c r="G1081" i="3"/>
  <c r="L1080" i="3"/>
  <c r="I1080" i="3"/>
  <c r="H1080" i="3"/>
  <c r="G1080" i="3"/>
  <c r="L1079" i="3"/>
  <c r="I1079" i="3"/>
  <c r="H1079" i="3"/>
  <c r="J1079" i="3" s="1"/>
  <c r="N1079" i="3" s="1"/>
  <c r="O1079" i="3" s="1"/>
  <c r="G1079" i="3"/>
  <c r="L1078" i="3"/>
  <c r="I1078" i="3"/>
  <c r="H1078" i="3"/>
  <c r="G1078" i="3"/>
  <c r="L1077" i="3"/>
  <c r="I1077" i="3"/>
  <c r="H1077" i="3"/>
  <c r="G1077" i="3"/>
  <c r="L1076" i="3"/>
  <c r="I1076" i="3"/>
  <c r="H1076" i="3"/>
  <c r="G1076" i="3"/>
  <c r="L1075" i="3"/>
  <c r="I1075" i="3"/>
  <c r="H1075" i="3"/>
  <c r="G1075" i="3"/>
  <c r="L1074" i="3"/>
  <c r="I1074" i="3"/>
  <c r="H1074" i="3"/>
  <c r="G1074" i="3"/>
  <c r="L1073" i="3"/>
  <c r="I1073" i="3"/>
  <c r="H1073" i="3"/>
  <c r="G1073" i="3"/>
  <c r="L1072" i="3"/>
  <c r="I1072" i="3"/>
  <c r="H1072" i="3"/>
  <c r="G1072" i="3"/>
  <c r="L1071" i="3"/>
  <c r="I1071" i="3"/>
  <c r="H1071" i="3"/>
  <c r="G1071" i="3"/>
  <c r="L1070" i="3"/>
  <c r="I1070" i="3"/>
  <c r="H1070" i="3"/>
  <c r="G1070" i="3"/>
  <c r="L1069" i="3"/>
  <c r="I1069" i="3"/>
  <c r="H1069" i="3"/>
  <c r="G1069" i="3"/>
  <c r="L1068" i="3"/>
  <c r="I1068" i="3"/>
  <c r="H1068" i="3"/>
  <c r="G1068" i="3"/>
  <c r="L1067" i="3"/>
  <c r="I1067" i="3"/>
  <c r="H1067" i="3"/>
  <c r="J1067" i="3" s="1"/>
  <c r="N1067" i="3" s="1"/>
  <c r="O1067" i="3" s="1"/>
  <c r="G1067" i="3"/>
  <c r="L1066" i="3"/>
  <c r="I1066" i="3"/>
  <c r="H1066" i="3"/>
  <c r="G1066" i="3"/>
  <c r="L1065" i="3"/>
  <c r="I1065" i="3"/>
  <c r="H1065" i="3"/>
  <c r="G1065" i="3"/>
  <c r="L1064" i="3"/>
  <c r="I1064" i="3"/>
  <c r="H1064" i="3"/>
  <c r="G1064" i="3"/>
  <c r="L1063" i="3"/>
  <c r="I1063" i="3"/>
  <c r="H1063" i="3"/>
  <c r="G1063" i="3"/>
  <c r="L1062" i="3"/>
  <c r="I1062" i="3"/>
  <c r="H1062" i="3"/>
  <c r="G1062" i="3"/>
  <c r="L1061" i="3"/>
  <c r="I1061" i="3"/>
  <c r="H1061" i="3"/>
  <c r="G1061" i="3"/>
  <c r="L1060" i="3"/>
  <c r="I1060" i="3"/>
  <c r="H1060" i="3"/>
  <c r="G1060" i="3"/>
  <c r="L1059" i="3"/>
  <c r="I1059" i="3"/>
  <c r="H1059" i="3"/>
  <c r="G1059" i="3"/>
  <c r="L1058" i="3"/>
  <c r="I1058" i="3"/>
  <c r="H1058" i="3"/>
  <c r="G1058" i="3"/>
  <c r="L1057" i="3"/>
  <c r="I1057" i="3"/>
  <c r="H1057" i="3"/>
  <c r="G1057" i="3"/>
  <c r="L1056" i="3"/>
  <c r="I1056" i="3"/>
  <c r="H1056" i="3"/>
  <c r="G1056" i="3"/>
  <c r="L1055" i="3"/>
  <c r="I1055" i="3"/>
  <c r="H1055" i="3"/>
  <c r="J1055" i="3" s="1"/>
  <c r="N1055" i="3" s="1"/>
  <c r="O1055" i="3" s="1"/>
  <c r="G1055" i="3"/>
  <c r="L1054" i="3"/>
  <c r="I1054" i="3"/>
  <c r="H1054" i="3"/>
  <c r="G1054" i="3"/>
  <c r="L1053" i="3"/>
  <c r="I1053" i="3"/>
  <c r="H1053" i="3"/>
  <c r="G1053" i="3"/>
  <c r="L1052" i="3"/>
  <c r="I1052" i="3"/>
  <c r="H1052" i="3"/>
  <c r="G1052" i="3"/>
  <c r="L1051" i="3"/>
  <c r="I1051" i="3"/>
  <c r="H1051" i="3"/>
  <c r="G1051" i="3"/>
  <c r="L1050" i="3"/>
  <c r="I1050" i="3"/>
  <c r="H1050" i="3"/>
  <c r="G1050" i="3"/>
  <c r="L1049" i="3"/>
  <c r="I1049" i="3"/>
  <c r="H1049" i="3"/>
  <c r="G1049" i="3"/>
  <c r="L1048" i="3"/>
  <c r="I1048" i="3"/>
  <c r="H1048" i="3"/>
  <c r="G1048" i="3"/>
  <c r="L1047" i="3"/>
  <c r="I1047" i="3"/>
  <c r="H1047" i="3"/>
  <c r="G1047" i="3"/>
  <c r="L1046" i="3"/>
  <c r="I1046" i="3"/>
  <c r="H1046" i="3"/>
  <c r="G1046" i="3"/>
  <c r="L1045" i="3"/>
  <c r="I1045" i="3"/>
  <c r="H1045" i="3"/>
  <c r="G1045" i="3"/>
  <c r="L1044" i="3"/>
  <c r="I1044" i="3"/>
  <c r="H1044" i="3"/>
  <c r="G1044" i="3"/>
  <c r="L1043" i="3"/>
  <c r="I1043" i="3"/>
  <c r="H1043" i="3"/>
  <c r="J1043" i="3" s="1"/>
  <c r="N1043" i="3" s="1"/>
  <c r="O1043" i="3" s="1"/>
  <c r="G1043" i="3"/>
  <c r="L1042" i="3"/>
  <c r="I1042" i="3"/>
  <c r="H1042" i="3"/>
  <c r="G1042" i="3"/>
  <c r="L1041" i="3"/>
  <c r="I1041" i="3"/>
  <c r="H1041" i="3"/>
  <c r="G1041" i="3"/>
  <c r="L1040" i="3"/>
  <c r="I1040" i="3"/>
  <c r="H1040" i="3"/>
  <c r="G1040" i="3"/>
  <c r="L1039" i="3"/>
  <c r="I1039" i="3"/>
  <c r="H1039" i="3"/>
  <c r="G1039" i="3"/>
  <c r="L1038" i="3"/>
  <c r="I1038" i="3"/>
  <c r="H1038" i="3"/>
  <c r="G1038" i="3"/>
  <c r="L1037" i="3"/>
  <c r="I1037" i="3"/>
  <c r="H1037" i="3"/>
  <c r="G1037" i="3"/>
  <c r="L1036" i="3"/>
  <c r="I1036" i="3"/>
  <c r="H1036" i="3"/>
  <c r="G1036" i="3"/>
  <c r="L1035" i="3"/>
  <c r="I1035" i="3"/>
  <c r="H1035" i="3"/>
  <c r="G1035" i="3"/>
  <c r="L1034" i="3"/>
  <c r="I1034" i="3"/>
  <c r="H1034" i="3"/>
  <c r="G1034" i="3"/>
  <c r="L1033" i="3"/>
  <c r="I1033" i="3"/>
  <c r="H1033" i="3"/>
  <c r="G1033" i="3"/>
  <c r="L1032" i="3"/>
  <c r="I1032" i="3"/>
  <c r="H1032" i="3"/>
  <c r="G1032" i="3"/>
  <c r="L1031" i="3"/>
  <c r="I1031" i="3"/>
  <c r="H1031" i="3"/>
  <c r="J1031" i="3" s="1"/>
  <c r="N1031" i="3" s="1"/>
  <c r="O1031" i="3" s="1"/>
  <c r="G1031" i="3"/>
  <c r="L1030" i="3"/>
  <c r="I1030" i="3"/>
  <c r="H1030" i="3"/>
  <c r="G1030" i="3"/>
  <c r="L1029" i="3"/>
  <c r="I1029" i="3"/>
  <c r="H1029" i="3"/>
  <c r="G1029" i="3"/>
  <c r="L1028" i="3"/>
  <c r="I1028" i="3"/>
  <c r="H1028" i="3"/>
  <c r="G1028" i="3"/>
  <c r="L1027" i="3"/>
  <c r="I1027" i="3"/>
  <c r="H1027" i="3"/>
  <c r="G1027" i="3"/>
  <c r="L1026" i="3"/>
  <c r="I1026" i="3"/>
  <c r="H1026" i="3"/>
  <c r="G1026" i="3"/>
  <c r="L1025" i="3"/>
  <c r="I1025" i="3"/>
  <c r="H1025" i="3"/>
  <c r="G1025" i="3"/>
  <c r="L1024" i="3"/>
  <c r="I1024" i="3"/>
  <c r="H1024" i="3"/>
  <c r="G1024" i="3"/>
  <c r="L1023" i="3"/>
  <c r="I1023" i="3"/>
  <c r="H1023" i="3"/>
  <c r="G1023" i="3"/>
  <c r="L1022" i="3"/>
  <c r="I1022" i="3"/>
  <c r="H1022" i="3"/>
  <c r="G1022" i="3"/>
  <c r="L1021" i="3"/>
  <c r="I1021" i="3"/>
  <c r="H1021" i="3"/>
  <c r="G1021" i="3"/>
  <c r="L1020" i="3"/>
  <c r="I1020" i="3"/>
  <c r="H1020" i="3"/>
  <c r="G1020" i="3"/>
  <c r="L1019" i="3"/>
  <c r="I1019" i="3"/>
  <c r="H1019" i="3"/>
  <c r="J1019" i="3" s="1"/>
  <c r="N1019" i="3" s="1"/>
  <c r="O1019" i="3" s="1"/>
  <c r="G1019" i="3"/>
  <c r="L1018" i="3"/>
  <c r="I1018" i="3"/>
  <c r="H1018" i="3"/>
  <c r="G1018" i="3"/>
  <c r="L1017" i="3"/>
  <c r="I1017" i="3"/>
  <c r="H1017" i="3"/>
  <c r="G1017" i="3"/>
  <c r="L1016" i="3"/>
  <c r="I1016" i="3"/>
  <c r="H1016" i="3"/>
  <c r="G1016" i="3"/>
  <c r="L1015" i="3"/>
  <c r="I1015" i="3"/>
  <c r="H1015" i="3"/>
  <c r="G1015" i="3"/>
  <c r="L1014" i="3"/>
  <c r="I1014" i="3"/>
  <c r="H1014" i="3"/>
  <c r="G1014" i="3"/>
  <c r="L1013" i="3"/>
  <c r="I1013" i="3"/>
  <c r="H1013" i="3"/>
  <c r="G1013" i="3"/>
  <c r="L1012" i="3"/>
  <c r="I1012" i="3"/>
  <c r="H1012" i="3"/>
  <c r="G1012" i="3"/>
  <c r="L1011" i="3"/>
  <c r="I1011" i="3"/>
  <c r="H1011" i="3"/>
  <c r="G1011" i="3"/>
  <c r="L1010" i="3"/>
  <c r="I1010" i="3"/>
  <c r="H1010" i="3"/>
  <c r="G1010" i="3"/>
  <c r="L1009" i="3"/>
  <c r="I1009" i="3"/>
  <c r="H1009" i="3"/>
  <c r="G1009" i="3"/>
  <c r="L1008" i="3"/>
  <c r="I1008" i="3"/>
  <c r="H1008" i="3"/>
  <c r="G1008" i="3"/>
  <c r="L1007" i="3"/>
  <c r="I1007" i="3"/>
  <c r="H1007" i="3"/>
  <c r="G1007" i="3"/>
  <c r="L1006" i="3"/>
  <c r="I1006" i="3"/>
  <c r="H1006" i="3"/>
  <c r="J1006" i="3" s="1"/>
  <c r="N1006" i="3" s="1"/>
  <c r="O1006" i="3" s="1"/>
  <c r="G1006" i="3"/>
  <c r="L1005" i="3"/>
  <c r="I1005" i="3"/>
  <c r="H1005" i="3"/>
  <c r="G1005" i="3"/>
  <c r="L1004" i="3"/>
  <c r="I1004" i="3"/>
  <c r="H1004" i="3"/>
  <c r="G1004" i="3"/>
  <c r="L1003" i="3"/>
  <c r="I1003" i="3"/>
  <c r="H1003" i="3"/>
  <c r="J1003" i="3" s="1"/>
  <c r="N1003" i="3" s="1"/>
  <c r="O1003" i="3" s="1"/>
  <c r="G1003" i="3"/>
  <c r="L1002" i="3"/>
  <c r="I1002" i="3"/>
  <c r="H1002" i="3"/>
  <c r="G1002" i="3"/>
  <c r="L1001" i="3"/>
  <c r="I1001" i="3"/>
  <c r="H1001" i="3"/>
  <c r="G1001" i="3"/>
  <c r="L1000" i="3"/>
  <c r="I1000" i="3"/>
  <c r="H1000" i="3"/>
  <c r="G1000" i="3"/>
  <c r="L999" i="3"/>
  <c r="I999" i="3"/>
  <c r="H999" i="3"/>
  <c r="G999" i="3"/>
  <c r="L998" i="3"/>
  <c r="I998" i="3"/>
  <c r="H998" i="3"/>
  <c r="J998" i="3" s="1"/>
  <c r="N998" i="3" s="1"/>
  <c r="O998" i="3" s="1"/>
  <c r="G998" i="3"/>
  <c r="L997" i="3"/>
  <c r="I997" i="3"/>
  <c r="H997" i="3"/>
  <c r="J997" i="3" s="1"/>
  <c r="N997" i="3" s="1"/>
  <c r="O997" i="3" s="1"/>
  <c r="G997" i="3"/>
  <c r="L996" i="3"/>
  <c r="I996" i="3"/>
  <c r="H996" i="3"/>
  <c r="G996" i="3"/>
  <c r="L995" i="3"/>
  <c r="I995" i="3"/>
  <c r="H995" i="3"/>
  <c r="G995" i="3"/>
  <c r="L994" i="3"/>
  <c r="I994" i="3"/>
  <c r="H994" i="3"/>
  <c r="J994" i="3" s="1"/>
  <c r="N994" i="3" s="1"/>
  <c r="O994" i="3" s="1"/>
  <c r="G994" i="3"/>
  <c r="L993" i="3"/>
  <c r="I993" i="3"/>
  <c r="H993" i="3"/>
  <c r="G993" i="3"/>
  <c r="L992" i="3"/>
  <c r="I992" i="3"/>
  <c r="H992" i="3"/>
  <c r="J992" i="3" s="1"/>
  <c r="N992" i="3" s="1"/>
  <c r="O992" i="3" s="1"/>
  <c r="G992" i="3"/>
  <c r="L991" i="3"/>
  <c r="I991" i="3"/>
  <c r="H991" i="3"/>
  <c r="J991" i="3" s="1"/>
  <c r="N991" i="3" s="1"/>
  <c r="O991" i="3" s="1"/>
  <c r="G991" i="3"/>
  <c r="L990" i="3"/>
  <c r="I990" i="3"/>
  <c r="H990" i="3"/>
  <c r="G990" i="3"/>
  <c r="L989" i="3"/>
  <c r="I989" i="3"/>
  <c r="H989" i="3"/>
  <c r="G989" i="3"/>
  <c r="L988" i="3"/>
  <c r="I988" i="3"/>
  <c r="H988" i="3"/>
  <c r="J988" i="3" s="1"/>
  <c r="N988" i="3" s="1"/>
  <c r="O988" i="3" s="1"/>
  <c r="G988" i="3"/>
  <c r="L987" i="3"/>
  <c r="I987" i="3"/>
  <c r="H987" i="3"/>
  <c r="G987" i="3"/>
  <c r="L986" i="3"/>
  <c r="I986" i="3"/>
  <c r="H986" i="3"/>
  <c r="G986" i="3"/>
  <c r="L985" i="3"/>
  <c r="I985" i="3"/>
  <c r="H985" i="3"/>
  <c r="G985" i="3"/>
  <c r="L984" i="3"/>
  <c r="I984" i="3"/>
  <c r="J984" i="3" s="1"/>
  <c r="N984" i="3" s="1"/>
  <c r="O984" i="3" s="1"/>
  <c r="H984" i="3"/>
  <c r="G984" i="3"/>
  <c r="L983" i="3"/>
  <c r="I983" i="3"/>
  <c r="H983" i="3"/>
  <c r="G983" i="3"/>
  <c r="L982" i="3"/>
  <c r="I982" i="3"/>
  <c r="H982" i="3"/>
  <c r="G982" i="3"/>
  <c r="L981" i="3"/>
  <c r="I981" i="3"/>
  <c r="H981" i="3"/>
  <c r="G981" i="3"/>
  <c r="L980" i="3"/>
  <c r="I980" i="3"/>
  <c r="H980" i="3"/>
  <c r="G980" i="3"/>
  <c r="L979" i="3"/>
  <c r="I979" i="3"/>
  <c r="H979" i="3"/>
  <c r="G979" i="3"/>
  <c r="L978" i="3"/>
  <c r="I978" i="3"/>
  <c r="H978" i="3"/>
  <c r="G978" i="3"/>
  <c r="L977" i="3"/>
  <c r="I977" i="3"/>
  <c r="H977" i="3"/>
  <c r="G977" i="3"/>
  <c r="L976" i="3"/>
  <c r="I976" i="3"/>
  <c r="H976" i="3"/>
  <c r="G976" i="3"/>
  <c r="L975" i="3"/>
  <c r="I975" i="3"/>
  <c r="H975" i="3"/>
  <c r="G975" i="3"/>
  <c r="L974" i="3"/>
  <c r="I974" i="3"/>
  <c r="H974" i="3"/>
  <c r="G974" i="3"/>
  <c r="L973" i="3"/>
  <c r="I973" i="3"/>
  <c r="H973" i="3"/>
  <c r="G973" i="3"/>
  <c r="L972" i="3"/>
  <c r="I972" i="3"/>
  <c r="H972" i="3"/>
  <c r="G972" i="3"/>
  <c r="L971" i="3"/>
  <c r="I971" i="3"/>
  <c r="H971" i="3"/>
  <c r="G971" i="3"/>
  <c r="L970" i="3"/>
  <c r="I970" i="3"/>
  <c r="H970" i="3"/>
  <c r="G970" i="3"/>
  <c r="L969" i="3"/>
  <c r="I969" i="3"/>
  <c r="H969" i="3"/>
  <c r="G969" i="3"/>
  <c r="L968" i="3"/>
  <c r="I968" i="3"/>
  <c r="H968" i="3"/>
  <c r="G968" i="3"/>
  <c r="L967" i="3"/>
  <c r="I967" i="3"/>
  <c r="H967" i="3"/>
  <c r="J967" i="3" s="1"/>
  <c r="N967" i="3" s="1"/>
  <c r="O967" i="3" s="1"/>
  <c r="G967" i="3"/>
  <c r="L966" i="3"/>
  <c r="I966" i="3"/>
  <c r="H966" i="3"/>
  <c r="G966" i="3"/>
  <c r="L965" i="3"/>
  <c r="I965" i="3"/>
  <c r="H965" i="3"/>
  <c r="G965" i="3"/>
  <c r="L964" i="3"/>
  <c r="I964" i="3"/>
  <c r="H964" i="3"/>
  <c r="G964" i="3"/>
  <c r="L963" i="3"/>
  <c r="I963" i="3"/>
  <c r="H963" i="3"/>
  <c r="G963" i="3"/>
  <c r="L962" i="3"/>
  <c r="I962" i="3"/>
  <c r="H962" i="3"/>
  <c r="J962" i="3" s="1"/>
  <c r="N962" i="3" s="1"/>
  <c r="O962" i="3" s="1"/>
  <c r="G962" i="3"/>
  <c r="L961" i="3"/>
  <c r="I961" i="3"/>
  <c r="H961" i="3"/>
  <c r="G961" i="3"/>
  <c r="L960" i="3"/>
  <c r="I960" i="3"/>
  <c r="H960" i="3"/>
  <c r="G960" i="3"/>
  <c r="L959" i="3"/>
  <c r="I959" i="3"/>
  <c r="H959" i="3"/>
  <c r="G959" i="3"/>
  <c r="L958" i="3"/>
  <c r="I958" i="3"/>
  <c r="H958" i="3"/>
  <c r="G958" i="3"/>
  <c r="L957" i="3"/>
  <c r="I957" i="3"/>
  <c r="H957" i="3"/>
  <c r="G957" i="3"/>
  <c r="L956" i="3"/>
  <c r="I956" i="3"/>
  <c r="H956" i="3"/>
  <c r="J956" i="3" s="1"/>
  <c r="N956" i="3" s="1"/>
  <c r="O956" i="3" s="1"/>
  <c r="G956" i="3"/>
  <c r="L955" i="3"/>
  <c r="I955" i="3"/>
  <c r="H955" i="3"/>
  <c r="G955" i="3"/>
  <c r="L954" i="3"/>
  <c r="I954" i="3"/>
  <c r="H954" i="3"/>
  <c r="G954" i="3"/>
  <c r="L953" i="3"/>
  <c r="I953" i="3"/>
  <c r="H953" i="3"/>
  <c r="G953" i="3"/>
  <c r="L952" i="3"/>
  <c r="I952" i="3"/>
  <c r="H952" i="3"/>
  <c r="J952" i="3" s="1"/>
  <c r="N952" i="3" s="1"/>
  <c r="O952" i="3" s="1"/>
  <c r="G952" i="3"/>
  <c r="L951" i="3"/>
  <c r="I951" i="3"/>
  <c r="H951" i="3"/>
  <c r="G951" i="3"/>
  <c r="L950" i="3"/>
  <c r="I950" i="3"/>
  <c r="H950" i="3"/>
  <c r="G950" i="3"/>
  <c r="L949" i="3"/>
  <c r="I949" i="3"/>
  <c r="H949" i="3"/>
  <c r="G949" i="3"/>
  <c r="L948" i="3"/>
  <c r="I948" i="3"/>
  <c r="H948" i="3"/>
  <c r="G948" i="3"/>
  <c r="L947" i="3"/>
  <c r="I947" i="3"/>
  <c r="H947" i="3"/>
  <c r="G947" i="3"/>
  <c r="L946" i="3"/>
  <c r="I946" i="3"/>
  <c r="H946" i="3"/>
  <c r="G946" i="3"/>
  <c r="L945" i="3"/>
  <c r="I945" i="3"/>
  <c r="H945" i="3"/>
  <c r="G945" i="3"/>
  <c r="L944" i="3"/>
  <c r="I944" i="3"/>
  <c r="H944" i="3"/>
  <c r="J944" i="3" s="1"/>
  <c r="N944" i="3" s="1"/>
  <c r="O944" i="3" s="1"/>
  <c r="G944" i="3"/>
  <c r="L943" i="3"/>
  <c r="I943" i="3"/>
  <c r="H943" i="3"/>
  <c r="G943" i="3"/>
  <c r="L942" i="3"/>
  <c r="I942" i="3"/>
  <c r="H942" i="3"/>
  <c r="J942" i="3" s="1"/>
  <c r="N942" i="3" s="1"/>
  <c r="O942" i="3" s="1"/>
  <c r="G942" i="3"/>
  <c r="L941" i="3"/>
  <c r="I941" i="3"/>
  <c r="H941" i="3"/>
  <c r="G941" i="3"/>
  <c r="L940" i="3"/>
  <c r="I940" i="3"/>
  <c r="H940" i="3"/>
  <c r="G940" i="3"/>
  <c r="L939" i="3"/>
  <c r="I939" i="3"/>
  <c r="H939" i="3"/>
  <c r="G939" i="3"/>
  <c r="L938" i="3"/>
  <c r="I938" i="3"/>
  <c r="H938" i="3"/>
  <c r="G938" i="3"/>
  <c r="L937" i="3"/>
  <c r="I937" i="3"/>
  <c r="H937" i="3"/>
  <c r="G937" i="3"/>
  <c r="L936" i="3"/>
  <c r="I936" i="3"/>
  <c r="H936" i="3"/>
  <c r="J936" i="3" s="1"/>
  <c r="N936" i="3" s="1"/>
  <c r="O936" i="3" s="1"/>
  <c r="G936" i="3"/>
  <c r="L935" i="3"/>
  <c r="I935" i="3"/>
  <c r="H935" i="3"/>
  <c r="G935" i="3"/>
  <c r="L934" i="3"/>
  <c r="I934" i="3"/>
  <c r="H934" i="3"/>
  <c r="G934" i="3"/>
  <c r="L933" i="3"/>
  <c r="I933" i="3"/>
  <c r="H933" i="3"/>
  <c r="G933" i="3"/>
  <c r="L932" i="3"/>
  <c r="I932" i="3"/>
  <c r="H932" i="3"/>
  <c r="G932" i="3"/>
  <c r="L931" i="3"/>
  <c r="I931" i="3"/>
  <c r="H931" i="3"/>
  <c r="G931" i="3"/>
  <c r="L930" i="3"/>
  <c r="I930" i="3"/>
  <c r="H930" i="3"/>
  <c r="G930" i="3"/>
  <c r="L929" i="3"/>
  <c r="I929" i="3"/>
  <c r="H929" i="3"/>
  <c r="G929" i="3"/>
  <c r="L928" i="3"/>
  <c r="I928" i="3"/>
  <c r="H928" i="3"/>
  <c r="G928" i="3"/>
  <c r="L927" i="3"/>
  <c r="I927" i="3"/>
  <c r="H927" i="3"/>
  <c r="G927" i="3"/>
  <c r="L926" i="3"/>
  <c r="I926" i="3"/>
  <c r="H926" i="3"/>
  <c r="G926" i="3"/>
  <c r="L925" i="3"/>
  <c r="I925" i="3"/>
  <c r="H925" i="3"/>
  <c r="G925" i="3"/>
  <c r="L924" i="3"/>
  <c r="I924" i="3"/>
  <c r="H924" i="3"/>
  <c r="G924" i="3"/>
  <c r="L923" i="3"/>
  <c r="I923" i="3"/>
  <c r="H923" i="3"/>
  <c r="G923" i="3"/>
  <c r="L922" i="3"/>
  <c r="I922" i="3"/>
  <c r="H922" i="3"/>
  <c r="G922" i="3"/>
  <c r="L921" i="3"/>
  <c r="I921" i="3"/>
  <c r="H921" i="3"/>
  <c r="G921" i="3"/>
  <c r="L920" i="3"/>
  <c r="I920" i="3"/>
  <c r="H920" i="3"/>
  <c r="G920" i="3"/>
  <c r="L919" i="3"/>
  <c r="I919" i="3"/>
  <c r="H919" i="3"/>
  <c r="G919" i="3"/>
  <c r="L918" i="3"/>
  <c r="I918" i="3"/>
  <c r="H918" i="3"/>
  <c r="G918" i="3"/>
  <c r="L917" i="3"/>
  <c r="I917" i="3"/>
  <c r="H917" i="3"/>
  <c r="G917" i="3"/>
  <c r="L916" i="3"/>
  <c r="I916" i="3"/>
  <c r="H916" i="3"/>
  <c r="G916" i="3"/>
  <c r="L915" i="3"/>
  <c r="I915" i="3"/>
  <c r="H915" i="3"/>
  <c r="G915" i="3"/>
  <c r="L914" i="3"/>
  <c r="I914" i="3"/>
  <c r="H914" i="3"/>
  <c r="G914" i="3"/>
  <c r="L913" i="3"/>
  <c r="I913" i="3"/>
  <c r="H913" i="3"/>
  <c r="G913" i="3"/>
  <c r="L912" i="3"/>
  <c r="I912" i="3"/>
  <c r="H912" i="3"/>
  <c r="J912" i="3" s="1"/>
  <c r="N912" i="3" s="1"/>
  <c r="O912" i="3" s="1"/>
  <c r="G912" i="3"/>
  <c r="L911" i="3"/>
  <c r="I911" i="3"/>
  <c r="H911" i="3"/>
  <c r="G911" i="3"/>
  <c r="L910" i="3"/>
  <c r="I910" i="3"/>
  <c r="H910" i="3"/>
  <c r="G910" i="3"/>
  <c r="L909" i="3"/>
  <c r="I909" i="3"/>
  <c r="H909" i="3"/>
  <c r="J909" i="3" s="1"/>
  <c r="N909" i="3" s="1"/>
  <c r="O909" i="3" s="1"/>
  <c r="G909" i="3"/>
  <c r="L908" i="3"/>
  <c r="I908" i="3"/>
  <c r="H908" i="3"/>
  <c r="G908" i="3"/>
  <c r="L907" i="3"/>
  <c r="I907" i="3"/>
  <c r="H907" i="3"/>
  <c r="G907" i="3"/>
  <c r="L906" i="3"/>
  <c r="I906" i="3"/>
  <c r="H906" i="3"/>
  <c r="J906" i="3" s="1"/>
  <c r="N906" i="3" s="1"/>
  <c r="O906" i="3" s="1"/>
  <c r="G906" i="3"/>
  <c r="L905" i="3"/>
  <c r="I905" i="3"/>
  <c r="H905" i="3"/>
  <c r="G905" i="3"/>
  <c r="L904" i="3"/>
  <c r="I904" i="3"/>
  <c r="H904" i="3"/>
  <c r="G904" i="3"/>
  <c r="L903" i="3"/>
  <c r="I903" i="3"/>
  <c r="H903" i="3"/>
  <c r="G903" i="3"/>
  <c r="L902" i="3"/>
  <c r="I902" i="3"/>
  <c r="H902" i="3"/>
  <c r="G902" i="3"/>
  <c r="L901" i="3"/>
  <c r="I901" i="3"/>
  <c r="H901" i="3"/>
  <c r="G901" i="3"/>
  <c r="L900" i="3"/>
  <c r="I900" i="3"/>
  <c r="H900" i="3"/>
  <c r="G900" i="3"/>
  <c r="L899" i="3"/>
  <c r="I899" i="3"/>
  <c r="H899" i="3"/>
  <c r="G899" i="3"/>
  <c r="L898" i="3"/>
  <c r="I898" i="3"/>
  <c r="H898" i="3"/>
  <c r="G898" i="3"/>
  <c r="L897" i="3"/>
  <c r="I897" i="3"/>
  <c r="H897" i="3"/>
  <c r="G897" i="3"/>
  <c r="L896" i="3"/>
  <c r="I896" i="3"/>
  <c r="H896" i="3"/>
  <c r="G896" i="3"/>
  <c r="L895" i="3"/>
  <c r="I895" i="3"/>
  <c r="H895" i="3"/>
  <c r="G895" i="3"/>
  <c r="L894" i="3"/>
  <c r="I894" i="3"/>
  <c r="H894" i="3"/>
  <c r="G894" i="3"/>
  <c r="L893" i="3"/>
  <c r="I893" i="3"/>
  <c r="H893" i="3"/>
  <c r="J893" i="3" s="1"/>
  <c r="N893" i="3" s="1"/>
  <c r="O893" i="3" s="1"/>
  <c r="G893" i="3"/>
  <c r="L892" i="3"/>
  <c r="I892" i="3"/>
  <c r="H892" i="3"/>
  <c r="G892" i="3"/>
  <c r="L891" i="3"/>
  <c r="I891" i="3"/>
  <c r="H891" i="3"/>
  <c r="G891" i="3"/>
  <c r="L890" i="3"/>
  <c r="I890" i="3"/>
  <c r="H890" i="3"/>
  <c r="J890" i="3" s="1"/>
  <c r="N890" i="3" s="1"/>
  <c r="O890" i="3" s="1"/>
  <c r="G890" i="3"/>
  <c r="L889" i="3"/>
  <c r="I889" i="3"/>
  <c r="H889" i="3"/>
  <c r="G889" i="3"/>
  <c r="L888" i="3"/>
  <c r="I888" i="3"/>
  <c r="H888" i="3"/>
  <c r="G888" i="3"/>
  <c r="L887" i="3"/>
  <c r="I887" i="3"/>
  <c r="H887" i="3"/>
  <c r="G887" i="3"/>
  <c r="L886" i="3"/>
  <c r="I886" i="3"/>
  <c r="H886" i="3"/>
  <c r="G886" i="3"/>
  <c r="L885" i="3"/>
  <c r="I885" i="3"/>
  <c r="H885" i="3"/>
  <c r="G885" i="3"/>
  <c r="L884" i="3"/>
  <c r="I884" i="3"/>
  <c r="H884" i="3"/>
  <c r="J884" i="3" s="1"/>
  <c r="N884" i="3" s="1"/>
  <c r="O884" i="3" s="1"/>
  <c r="G884" i="3"/>
  <c r="L883" i="3"/>
  <c r="I883" i="3"/>
  <c r="H883" i="3"/>
  <c r="G883" i="3"/>
  <c r="L882" i="3"/>
  <c r="I882" i="3"/>
  <c r="H882" i="3"/>
  <c r="G882" i="3"/>
  <c r="L881" i="3"/>
  <c r="I881" i="3"/>
  <c r="H881" i="3"/>
  <c r="G881" i="3"/>
  <c r="L880" i="3"/>
  <c r="I880" i="3"/>
  <c r="H880" i="3"/>
  <c r="G880" i="3"/>
  <c r="L879" i="3"/>
  <c r="I879" i="3"/>
  <c r="H879" i="3"/>
  <c r="G879" i="3"/>
  <c r="L878" i="3"/>
  <c r="I878" i="3"/>
  <c r="H878" i="3"/>
  <c r="J878" i="3" s="1"/>
  <c r="N878" i="3" s="1"/>
  <c r="O878" i="3" s="1"/>
  <c r="G878" i="3"/>
  <c r="L877" i="3"/>
  <c r="I877" i="3"/>
  <c r="H877" i="3"/>
  <c r="G877" i="3"/>
  <c r="L876" i="3"/>
  <c r="I876" i="3"/>
  <c r="H876" i="3"/>
  <c r="G876" i="3"/>
  <c r="L875" i="3"/>
  <c r="I875" i="3"/>
  <c r="H875" i="3"/>
  <c r="G875" i="3"/>
  <c r="L874" i="3"/>
  <c r="I874" i="3"/>
  <c r="H874" i="3"/>
  <c r="G874" i="3"/>
  <c r="L873" i="3"/>
  <c r="I873" i="3"/>
  <c r="H873" i="3"/>
  <c r="G873" i="3"/>
  <c r="L872" i="3"/>
  <c r="I872" i="3"/>
  <c r="H872" i="3"/>
  <c r="G872" i="3"/>
  <c r="L871" i="3"/>
  <c r="I871" i="3"/>
  <c r="H871" i="3"/>
  <c r="G871" i="3"/>
  <c r="L870" i="3"/>
  <c r="I870" i="3"/>
  <c r="H870" i="3"/>
  <c r="G870" i="3"/>
  <c r="L869" i="3"/>
  <c r="I869" i="3"/>
  <c r="H869" i="3"/>
  <c r="G869" i="3"/>
  <c r="L868" i="3"/>
  <c r="I868" i="3"/>
  <c r="H868" i="3"/>
  <c r="G868" i="3"/>
  <c r="L867" i="3"/>
  <c r="I867" i="3"/>
  <c r="H867" i="3"/>
  <c r="G867" i="3"/>
  <c r="L866" i="3"/>
  <c r="I866" i="3"/>
  <c r="H866" i="3"/>
  <c r="G866" i="3"/>
  <c r="L865" i="3"/>
  <c r="I865" i="3"/>
  <c r="H865" i="3"/>
  <c r="G865" i="3"/>
  <c r="L864" i="3"/>
  <c r="I864" i="3"/>
  <c r="H864" i="3"/>
  <c r="G864" i="3"/>
  <c r="L863" i="3"/>
  <c r="I863" i="3"/>
  <c r="H863" i="3"/>
  <c r="G863" i="3"/>
  <c r="L862" i="3"/>
  <c r="I862" i="3"/>
  <c r="H862" i="3"/>
  <c r="G862" i="3"/>
  <c r="L861" i="3"/>
  <c r="I861" i="3"/>
  <c r="H861" i="3"/>
  <c r="G861" i="3"/>
  <c r="L860" i="3"/>
  <c r="I860" i="3"/>
  <c r="H860" i="3"/>
  <c r="G860" i="3"/>
  <c r="L859" i="3"/>
  <c r="I859" i="3"/>
  <c r="H859" i="3"/>
  <c r="G859" i="3"/>
  <c r="L858" i="3"/>
  <c r="I858" i="3"/>
  <c r="H858" i="3"/>
  <c r="G858" i="3"/>
  <c r="L857" i="3"/>
  <c r="I857" i="3"/>
  <c r="H857" i="3"/>
  <c r="G857" i="3"/>
  <c r="L856" i="3"/>
  <c r="I856" i="3"/>
  <c r="H856" i="3"/>
  <c r="G856" i="3"/>
  <c r="L855" i="3"/>
  <c r="I855" i="3"/>
  <c r="H855" i="3"/>
  <c r="G855" i="3"/>
  <c r="L854" i="3"/>
  <c r="I854" i="3"/>
  <c r="H854" i="3"/>
  <c r="G854" i="3"/>
  <c r="L853" i="3"/>
  <c r="I853" i="3"/>
  <c r="H853" i="3"/>
  <c r="G853" i="3"/>
  <c r="L852" i="3"/>
  <c r="I852" i="3"/>
  <c r="H852" i="3"/>
  <c r="G852" i="3"/>
  <c r="L851" i="3"/>
  <c r="I851" i="3"/>
  <c r="H851" i="3"/>
  <c r="G851" i="3"/>
  <c r="L850" i="3"/>
  <c r="I850" i="3"/>
  <c r="H850" i="3"/>
  <c r="G850" i="3"/>
  <c r="L849" i="3"/>
  <c r="I849" i="3"/>
  <c r="H849" i="3"/>
  <c r="G849" i="3"/>
  <c r="L848" i="3"/>
  <c r="I848" i="3"/>
  <c r="H848" i="3"/>
  <c r="G848" i="3"/>
  <c r="L847" i="3"/>
  <c r="I847" i="3"/>
  <c r="H847" i="3"/>
  <c r="G847" i="3"/>
  <c r="L846" i="3"/>
  <c r="I846" i="3"/>
  <c r="H846" i="3"/>
  <c r="G846" i="3"/>
  <c r="L845" i="3"/>
  <c r="I845" i="3"/>
  <c r="H845" i="3"/>
  <c r="G845" i="3"/>
  <c r="L844" i="3"/>
  <c r="I844" i="3"/>
  <c r="H844" i="3"/>
  <c r="G844" i="3"/>
  <c r="L843" i="3"/>
  <c r="I843" i="3"/>
  <c r="H843" i="3"/>
  <c r="G843" i="3"/>
  <c r="L842" i="3"/>
  <c r="I842" i="3"/>
  <c r="H842" i="3"/>
  <c r="G842" i="3"/>
  <c r="L841" i="3"/>
  <c r="I841" i="3"/>
  <c r="H841" i="3"/>
  <c r="G841" i="3"/>
  <c r="L840" i="3"/>
  <c r="I840" i="3"/>
  <c r="H840" i="3"/>
  <c r="G840" i="3"/>
  <c r="L839" i="3"/>
  <c r="I839" i="3"/>
  <c r="H839" i="3"/>
  <c r="G839" i="3"/>
  <c r="L838" i="3"/>
  <c r="I838" i="3"/>
  <c r="H838" i="3"/>
  <c r="G838" i="3"/>
  <c r="L837" i="3"/>
  <c r="I837" i="3"/>
  <c r="H837" i="3"/>
  <c r="G837" i="3"/>
  <c r="L836" i="3"/>
  <c r="I836" i="3"/>
  <c r="H836" i="3"/>
  <c r="J836" i="3" s="1"/>
  <c r="N836" i="3" s="1"/>
  <c r="O836" i="3" s="1"/>
  <c r="G836" i="3"/>
  <c r="L835" i="3"/>
  <c r="I835" i="3"/>
  <c r="H835" i="3"/>
  <c r="G835" i="3"/>
  <c r="L834" i="3"/>
  <c r="I834" i="3"/>
  <c r="J834" i="3" s="1"/>
  <c r="N834" i="3" s="1"/>
  <c r="O834" i="3" s="1"/>
  <c r="H834" i="3"/>
  <c r="G834" i="3"/>
  <c r="L833" i="3"/>
  <c r="I833" i="3"/>
  <c r="H833" i="3"/>
  <c r="G833" i="3"/>
  <c r="L832" i="3"/>
  <c r="I832" i="3"/>
  <c r="H832" i="3"/>
  <c r="G832" i="3"/>
  <c r="L831" i="3"/>
  <c r="I831" i="3"/>
  <c r="J831" i="3" s="1"/>
  <c r="N831" i="3" s="1"/>
  <c r="O831" i="3" s="1"/>
  <c r="H831" i="3"/>
  <c r="G831" i="3"/>
  <c r="L830" i="3"/>
  <c r="I830" i="3"/>
  <c r="H830" i="3"/>
  <c r="G830" i="3"/>
  <c r="L829" i="3"/>
  <c r="I829" i="3"/>
  <c r="H829" i="3"/>
  <c r="G829" i="3"/>
  <c r="L828" i="3"/>
  <c r="I828" i="3"/>
  <c r="H828" i="3"/>
  <c r="G828" i="3"/>
  <c r="L827" i="3"/>
  <c r="I827" i="3"/>
  <c r="H827" i="3"/>
  <c r="G827" i="3"/>
  <c r="L826" i="3"/>
  <c r="I826" i="3"/>
  <c r="H826" i="3"/>
  <c r="G826" i="3"/>
  <c r="L825" i="3"/>
  <c r="I825" i="3"/>
  <c r="H825" i="3"/>
  <c r="G825" i="3"/>
  <c r="L824" i="3"/>
  <c r="I824" i="3"/>
  <c r="J824" i="3" s="1"/>
  <c r="N824" i="3" s="1"/>
  <c r="O824" i="3" s="1"/>
  <c r="H824" i="3"/>
  <c r="G824" i="3"/>
  <c r="L823" i="3"/>
  <c r="I823" i="3"/>
  <c r="H823" i="3"/>
  <c r="G823" i="3"/>
  <c r="L822" i="3"/>
  <c r="I822" i="3"/>
  <c r="H822" i="3"/>
  <c r="G822" i="3"/>
  <c r="L821" i="3"/>
  <c r="I821" i="3"/>
  <c r="H821" i="3"/>
  <c r="G821" i="3"/>
  <c r="L820" i="3"/>
  <c r="I820" i="3"/>
  <c r="H820" i="3"/>
  <c r="G820" i="3"/>
  <c r="L819" i="3"/>
  <c r="I819" i="3"/>
  <c r="H819" i="3"/>
  <c r="G819" i="3"/>
  <c r="L818" i="3"/>
  <c r="I818" i="3"/>
  <c r="J818" i="3" s="1"/>
  <c r="N818" i="3" s="1"/>
  <c r="O818" i="3" s="1"/>
  <c r="H818" i="3"/>
  <c r="G818" i="3"/>
  <c r="L817" i="3"/>
  <c r="I817" i="3"/>
  <c r="H817" i="3"/>
  <c r="G817" i="3"/>
  <c r="L816" i="3"/>
  <c r="I816" i="3"/>
  <c r="H816" i="3"/>
  <c r="G816" i="3"/>
  <c r="L815" i="3"/>
  <c r="I815" i="3"/>
  <c r="H815" i="3"/>
  <c r="G815" i="3"/>
  <c r="L814" i="3"/>
  <c r="I814" i="3"/>
  <c r="J814" i="3" s="1"/>
  <c r="N814" i="3" s="1"/>
  <c r="O814" i="3" s="1"/>
  <c r="H814" i="3"/>
  <c r="G814" i="3"/>
  <c r="L813" i="3"/>
  <c r="I813" i="3"/>
  <c r="H813" i="3"/>
  <c r="G813" i="3"/>
  <c r="L812" i="3"/>
  <c r="I812" i="3"/>
  <c r="H812" i="3"/>
  <c r="G812" i="3"/>
  <c r="L811" i="3"/>
  <c r="I811" i="3"/>
  <c r="H811" i="3"/>
  <c r="G811" i="3"/>
  <c r="L810" i="3"/>
  <c r="I810" i="3"/>
  <c r="H810" i="3"/>
  <c r="G810" i="3"/>
  <c r="L809" i="3"/>
  <c r="I809" i="3"/>
  <c r="H809" i="3"/>
  <c r="G809" i="3"/>
  <c r="L808" i="3"/>
  <c r="I808" i="3"/>
  <c r="H808" i="3"/>
  <c r="G808" i="3"/>
  <c r="L807" i="3"/>
  <c r="I807" i="3"/>
  <c r="H807" i="3"/>
  <c r="G807" i="3"/>
  <c r="L806" i="3"/>
  <c r="I806" i="3"/>
  <c r="H806" i="3"/>
  <c r="J806" i="3" s="1"/>
  <c r="N806" i="3" s="1"/>
  <c r="O806" i="3" s="1"/>
  <c r="G806" i="3"/>
  <c r="L805" i="3"/>
  <c r="I805" i="3"/>
  <c r="H805" i="3"/>
  <c r="G805" i="3"/>
  <c r="L804" i="3"/>
  <c r="I804" i="3"/>
  <c r="H804" i="3"/>
  <c r="G804" i="3"/>
  <c r="L803" i="3"/>
  <c r="I803" i="3"/>
  <c r="H803" i="3"/>
  <c r="G803" i="3"/>
  <c r="L802" i="3"/>
  <c r="I802" i="3"/>
  <c r="H802" i="3"/>
  <c r="G802" i="3"/>
  <c r="L801" i="3"/>
  <c r="I801" i="3"/>
  <c r="H801" i="3"/>
  <c r="G801" i="3"/>
  <c r="L800" i="3"/>
  <c r="I800" i="3"/>
  <c r="H800" i="3"/>
  <c r="G800" i="3"/>
  <c r="L799" i="3"/>
  <c r="I799" i="3"/>
  <c r="H799" i="3"/>
  <c r="G799" i="3"/>
  <c r="L798" i="3"/>
  <c r="I798" i="3"/>
  <c r="H798" i="3"/>
  <c r="G798" i="3"/>
  <c r="L797" i="3"/>
  <c r="I797" i="3"/>
  <c r="H797" i="3"/>
  <c r="G797" i="3"/>
  <c r="L796" i="3"/>
  <c r="I796" i="3"/>
  <c r="H796" i="3"/>
  <c r="G796" i="3"/>
  <c r="L795" i="3"/>
  <c r="I795" i="3"/>
  <c r="H795" i="3"/>
  <c r="G795" i="3"/>
  <c r="L794" i="3"/>
  <c r="I794" i="3"/>
  <c r="H794" i="3"/>
  <c r="G794" i="3"/>
  <c r="L793" i="3"/>
  <c r="I793" i="3"/>
  <c r="H793" i="3"/>
  <c r="G793" i="3"/>
  <c r="L792" i="3"/>
  <c r="I792" i="3"/>
  <c r="H792" i="3"/>
  <c r="G792" i="3"/>
  <c r="L791" i="3"/>
  <c r="I791" i="3"/>
  <c r="H791" i="3"/>
  <c r="G791" i="3"/>
  <c r="L790" i="3"/>
  <c r="I790" i="3"/>
  <c r="H790" i="3"/>
  <c r="G790" i="3"/>
  <c r="L789" i="3"/>
  <c r="I789" i="3"/>
  <c r="H789" i="3"/>
  <c r="G789" i="3"/>
  <c r="L788" i="3"/>
  <c r="I788" i="3"/>
  <c r="H788" i="3"/>
  <c r="G788" i="3"/>
  <c r="L787" i="3"/>
  <c r="I787" i="3"/>
  <c r="H787" i="3"/>
  <c r="G787" i="3"/>
  <c r="L786" i="3"/>
  <c r="I786" i="3"/>
  <c r="H786" i="3"/>
  <c r="G786" i="3"/>
  <c r="L785" i="3"/>
  <c r="I785" i="3"/>
  <c r="H785" i="3"/>
  <c r="G785" i="3"/>
  <c r="L784" i="3"/>
  <c r="I784" i="3"/>
  <c r="H784" i="3"/>
  <c r="G784" i="3"/>
  <c r="L783" i="3"/>
  <c r="I783" i="3"/>
  <c r="H783" i="3"/>
  <c r="G783" i="3"/>
  <c r="L782" i="3"/>
  <c r="I782" i="3"/>
  <c r="H782" i="3"/>
  <c r="J782" i="3" s="1"/>
  <c r="N782" i="3" s="1"/>
  <c r="O782" i="3" s="1"/>
  <c r="G782" i="3"/>
  <c r="L781" i="3"/>
  <c r="I781" i="3"/>
  <c r="H781" i="3"/>
  <c r="G781" i="3"/>
  <c r="L780" i="3"/>
  <c r="I780" i="3"/>
  <c r="H780" i="3"/>
  <c r="G780" i="3"/>
  <c r="L779" i="3"/>
  <c r="I779" i="3"/>
  <c r="H779" i="3"/>
  <c r="G779" i="3"/>
  <c r="L778" i="3"/>
  <c r="I778" i="3"/>
  <c r="H778" i="3"/>
  <c r="G778" i="3"/>
  <c r="L777" i="3"/>
  <c r="I777" i="3"/>
  <c r="H777" i="3"/>
  <c r="G777" i="3"/>
  <c r="L776" i="3"/>
  <c r="I776" i="3"/>
  <c r="H776" i="3"/>
  <c r="G776" i="3"/>
  <c r="L775" i="3"/>
  <c r="I775" i="3"/>
  <c r="H775" i="3"/>
  <c r="G775" i="3"/>
  <c r="L774" i="3"/>
  <c r="I774" i="3"/>
  <c r="H774" i="3"/>
  <c r="J774" i="3" s="1"/>
  <c r="N774" i="3" s="1"/>
  <c r="O774" i="3" s="1"/>
  <c r="G774" i="3"/>
  <c r="L773" i="3"/>
  <c r="I773" i="3"/>
  <c r="H773" i="3"/>
  <c r="G773" i="3"/>
  <c r="L772" i="3"/>
  <c r="I772" i="3"/>
  <c r="H772" i="3"/>
  <c r="J772" i="3" s="1"/>
  <c r="N772" i="3" s="1"/>
  <c r="O772" i="3" s="1"/>
  <c r="G772" i="3"/>
  <c r="L771" i="3"/>
  <c r="I771" i="3"/>
  <c r="H771" i="3"/>
  <c r="G771" i="3"/>
  <c r="L770" i="3"/>
  <c r="I770" i="3"/>
  <c r="H770" i="3"/>
  <c r="G770" i="3"/>
  <c r="L769" i="3"/>
  <c r="I769" i="3"/>
  <c r="H769" i="3"/>
  <c r="G769" i="3"/>
  <c r="L768" i="3"/>
  <c r="I768" i="3"/>
  <c r="H768" i="3"/>
  <c r="G768" i="3"/>
  <c r="L767" i="3"/>
  <c r="I767" i="3"/>
  <c r="J767" i="3" s="1"/>
  <c r="N767" i="3" s="1"/>
  <c r="O767" i="3" s="1"/>
  <c r="H767" i="3"/>
  <c r="G767" i="3"/>
  <c r="L766" i="3"/>
  <c r="I766" i="3"/>
  <c r="H766" i="3"/>
  <c r="G766" i="3"/>
  <c r="L765" i="3"/>
  <c r="I765" i="3"/>
  <c r="H765" i="3"/>
  <c r="G765" i="3"/>
  <c r="L764" i="3"/>
  <c r="I764" i="3"/>
  <c r="H764" i="3"/>
  <c r="G764" i="3"/>
  <c r="L763" i="3"/>
  <c r="I763" i="3"/>
  <c r="H763" i="3"/>
  <c r="G763" i="3"/>
  <c r="L762" i="3"/>
  <c r="I762" i="3"/>
  <c r="H762" i="3"/>
  <c r="G762" i="3"/>
  <c r="L761" i="3"/>
  <c r="I761" i="3"/>
  <c r="H761" i="3"/>
  <c r="G761" i="3"/>
  <c r="L760" i="3"/>
  <c r="I760" i="3"/>
  <c r="H760" i="3"/>
  <c r="J760" i="3" s="1"/>
  <c r="N760" i="3" s="1"/>
  <c r="O760" i="3" s="1"/>
  <c r="G760" i="3"/>
  <c r="L759" i="3"/>
  <c r="I759" i="3"/>
  <c r="H759" i="3"/>
  <c r="G759" i="3"/>
  <c r="L758" i="3"/>
  <c r="I758" i="3"/>
  <c r="H758" i="3"/>
  <c r="G758" i="3"/>
  <c r="L757" i="3"/>
  <c r="I757" i="3"/>
  <c r="H757" i="3"/>
  <c r="G757" i="3"/>
  <c r="L756" i="3"/>
  <c r="I756" i="3"/>
  <c r="H756" i="3"/>
  <c r="J756" i="3" s="1"/>
  <c r="N756" i="3" s="1"/>
  <c r="O756" i="3" s="1"/>
  <c r="G756" i="3"/>
  <c r="L755" i="3"/>
  <c r="I755" i="3"/>
  <c r="H755" i="3"/>
  <c r="G755" i="3"/>
  <c r="L754" i="3"/>
  <c r="I754" i="3"/>
  <c r="H754" i="3"/>
  <c r="G754" i="3"/>
  <c r="L753" i="3"/>
  <c r="I753" i="3"/>
  <c r="H753" i="3"/>
  <c r="G753" i="3"/>
  <c r="L752" i="3"/>
  <c r="I752" i="3"/>
  <c r="H752" i="3"/>
  <c r="G752" i="3"/>
  <c r="L751" i="3"/>
  <c r="I751" i="3"/>
  <c r="H751" i="3"/>
  <c r="G751" i="3"/>
  <c r="L750" i="3"/>
  <c r="I750" i="3"/>
  <c r="H750" i="3"/>
  <c r="G750" i="3"/>
  <c r="L749" i="3"/>
  <c r="I749" i="3"/>
  <c r="H749" i="3"/>
  <c r="G749" i="3"/>
  <c r="L748" i="3"/>
  <c r="I748" i="3"/>
  <c r="H748" i="3"/>
  <c r="G748" i="3"/>
  <c r="L747" i="3"/>
  <c r="I747" i="3"/>
  <c r="H747" i="3"/>
  <c r="G747" i="3"/>
  <c r="L746" i="3"/>
  <c r="I746" i="3"/>
  <c r="H746" i="3"/>
  <c r="G746" i="3"/>
  <c r="L745" i="3"/>
  <c r="I745" i="3"/>
  <c r="H745" i="3"/>
  <c r="G745" i="3"/>
  <c r="L744" i="3"/>
  <c r="I744" i="3"/>
  <c r="H744" i="3"/>
  <c r="G744" i="3"/>
  <c r="L743" i="3"/>
  <c r="I743" i="3"/>
  <c r="H743" i="3"/>
  <c r="G743" i="3"/>
  <c r="L742" i="3"/>
  <c r="I742" i="3"/>
  <c r="H742" i="3"/>
  <c r="G742" i="3"/>
  <c r="L741" i="3"/>
  <c r="I741" i="3"/>
  <c r="H741" i="3"/>
  <c r="G741" i="3"/>
  <c r="L740" i="3"/>
  <c r="J740" i="3"/>
  <c r="N740" i="3" s="1"/>
  <c r="O740" i="3" s="1"/>
  <c r="I740" i="3"/>
  <c r="H740" i="3"/>
  <c r="G740" i="3"/>
  <c r="L739" i="3"/>
  <c r="I739" i="3"/>
  <c r="H739" i="3"/>
  <c r="G739" i="3"/>
  <c r="L738" i="3"/>
  <c r="I738" i="3"/>
  <c r="H738" i="3"/>
  <c r="G738" i="3"/>
  <c r="L737" i="3"/>
  <c r="I737" i="3"/>
  <c r="H737" i="3"/>
  <c r="G737" i="3"/>
  <c r="L736" i="3"/>
  <c r="I736" i="3"/>
  <c r="H736" i="3"/>
  <c r="G736" i="3"/>
  <c r="L735" i="3"/>
  <c r="I735" i="3"/>
  <c r="H735" i="3"/>
  <c r="G735" i="3"/>
  <c r="L734" i="3"/>
  <c r="I734" i="3"/>
  <c r="H734" i="3"/>
  <c r="G734" i="3"/>
  <c r="L733" i="3"/>
  <c r="I733" i="3"/>
  <c r="H733" i="3"/>
  <c r="G733" i="3"/>
  <c r="L732" i="3"/>
  <c r="I732" i="3"/>
  <c r="H732" i="3"/>
  <c r="G732" i="3"/>
  <c r="L731" i="3"/>
  <c r="I731" i="3"/>
  <c r="H731" i="3"/>
  <c r="G731" i="3"/>
  <c r="L730" i="3"/>
  <c r="I730" i="3"/>
  <c r="H730" i="3"/>
  <c r="J730" i="3" s="1"/>
  <c r="N730" i="3" s="1"/>
  <c r="O730" i="3" s="1"/>
  <c r="G730" i="3"/>
  <c r="L729" i="3"/>
  <c r="I729" i="3"/>
  <c r="H729" i="3"/>
  <c r="G729" i="3"/>
  <c r="L728" i="3"/>
  <c r="I728" i="3"/>
  <c r="H728" i="3"/>
  <c r="G728" i="3"/>
  <c r="L727" i="3"/>
  <c r="I727" i="3"/>
  <c r="H727" i="3"/>
  <c r="G727" i="3"/>
  <c r="L726" i="3"/>
  <c r="I726" i="3"/>
  <c r="H726" i="3"/>
  <c r="G726" i="3"/>
  <c r="L725" i="3"/>
  <c r="I725" i="3"/>
  <c r="H725" i="3"/>
  <c r="G725" i="3"/>
  <c r="L724" i="3"/>
  <c r="I724" i="3"/>
  <c r="H724" i="3"/>
  <c r="G724" i="3"/>
  <c r="L723" i="3"/>
  <c r="I723" i="3"/>
  <c r="H723" i="3"/>
  <c r="G723" i="3"/>
  <c r="L722" i="3"/>
  <c r="I722" i="3"/>
  <c r="H722" i="3"/>
  <c r="G722" i="3"/>
  <c r="L721" i="3"/>
  <c r="I721" i="3"/>
  <c r="H721" i="3"/>
  <c r="G721" i="3"/>
  <c r="L720" i="3"/>
  <c r="I720" i="3"/>
  <c r="H720" i="3"/>
  <c r="G720" i="3"/>
  <c r="L719" i="3"/>
  <c r="I719" i="3"/>
  <c r="H719" i="3"/>
  <c r="G719" i="3"/>
  <c r="L718" i="3"/>
  <c r="I718" i="3"/>
  <c r="H718" i="3"/>
  <c r="G718" i="3"/>
  <c r="L717" i="3"/>
  <c r="I717" i="3"/>
  <c r="H717" i="3"/>
  <c r="G717" i="3"/>
  <c r="L716" i="3"/>
  <c r="I716" i="3"/>
  <c r="H716" i="3"/>
  <c r="G716" i="3"/>
  <c r="L715" i="3"/>
  <c r="I715" i="3"/>
  <c r="H715" i="3"/>
  <c r="G715" i="3"/>
  <c r="L714" i="3"/>
  <c r="I714" i="3"/>
  <c r="H714" i="3"/>
  <c r="G714" i="3"/>
  <c r="L713" i="3"/>
  <c r="I713" i="3"/>
  <c r="H713" i="3"/>
  <c r="G713" i="3"/>
  <c r="L712" i="3"/>
  <c r="I712" i="3"/>
  <c r="H712" i="3"/>
  <c r="G712" i="3"/>
  <c r="L711" i="3"/>
  <c r="I711" i="3"/>
  <c r="H711" i="3"/>
  <c r="G711" i="3"/>
  <c r="L710" i="3"/>
  <c r="I710" i="3"/>
  <c r="H710" i="3"/>
  <c r="G710" i="3"/>
  <c r="L709" i="3"/>
  <c r="I709" i="3"/>
  <c r="H709" i="3"/>
  <c r="J709" i="3" s="1"/>
  <c r="N709" i="3" s="1"/>
  <c r="O709" i="3" s="1"/>
  <c r="G709" i="3"/>
  <c r="L708" i="3"/>
  <c r="I708" i="3"/>
  <c r="H708" i="3"/>
  <c r="G708" i="3"/>
  <c r="L707" i="3"/>
  <c r="I707" i="3"/>
  <c r="H707" i="3"/>
  <c r="G707" i="3"/>
  <c r="L706" i="3"/>
  <c r="I706" i="3"/>
  <c r="H706" i="3"/>
  <c r="G706" i="3"/>
  <c r="L705" i="3"/>
  <c r="I705" i="3"/>
  <c r="H705" i="3"/>
  <c r="G705" i="3"/>
  <c r="L704" i="3"/>
  <c r="I704" i="3"/>
  <c r="H704" i="3"/>
  <c r="G704" i="3"/>
  <c r="L703" i="3"/>
  <c r="I703" i="3"/>
  <c r="H703" i="3"/>
  <c r="G703" i="3"/>
  <c r="L702" i="3"/>
  <c r="I702" i="3"/>
  <c r="H702" i="3"/>
  <c r="G702" i="3"/>
  <c r="L701" i="3"/>
  <c r="I701" i="3"/>
  <c r="H701" i="3"/>
  <c r="G701" i="3"/>
  <c r="L700" i="3"/>
  <c r="I700" i="3"/>
  <c r="H700" i="3"/>
  <c r="J700" i="3" s="1"/>
  <c r="N700" i="3" s="1"/>
  <c r="O700" i="3" s="1"/>
  <c r="G700" i="3"/>
  <c r="L699" i="3"/>
  <c r="I699" i="3"/>
  <c r="H699" i="3"/>
  <c r="G699" i="3"/>
  <c r="L698" i="3"/>
  <c r="I698" i="3"/>
  <c r="H698" i="3"/>
  <c r="G698" i="3"/>
  <c r="L697" i="3"/>
  <c r="I697" i="3"/>
  <c r="H697" i="3"/>
  <c r="G697" i="3"/>
  <c r="L696" i="3"/>
  <c r="I696" i="3"/>
  <c r="H696" i="3"/>
  <c r="J696" i="3" s="1"/>
  <c r="N696" i="3" s="1"/>
  <c r="O696" i="3" s="1"/>
  <c r="G696" i="3"/>
  <c r="L695" i="3"/>
  <c r="I695" i="3"/>
  <c r="H695" i="3"/>
  <c r="G695" i="3"/>
  <c r="L694" i="3"/>
  <c r="I694" i="3"/>
  <c r="H694" i="3"/>
  <c r="G694" i="3"/>
  <c r="L693" i="3"/>
  <c r="I693" i="3"/>
  <c r="H693" i="3"/>
  <c r="G693" i="3"/>
  <c r="L692" i="3"/>
  <c r="I692" i="3"/>
  <c r="H692" i="3"/>
  <c r="G692" i="3"/>
  <c r="L691" i="3"/>
  <c r="I691" i="3"/>
  <c r="H691" i="3"/>
  <c r="G691" i="3"/>
  <c r="L690" i="3"/>
  <c r="I690" i="3"/>
  <c r="H690" i="3"/>
  <c r="J690" i="3" s="1"/>
  <c r="N690" i="3" s="1"/>
  <c r="O690" i="3" s="1"/>
  <c r="G690" i="3"/>
  <c r="L689" i="3"/>
  <c r="I689" i="3"/>
  <c r="H689" i="3"/>
  <c r="G689" i="3"/>
  <c r="L688" i="3"/>
  <c r="I688" i="3"/>
  <c r="H688" i="3"/>
  <c r="G688" i="3"/>
  <c r="L687" i="3"/>
  <c r="I687" i="3"/>
  <c r="H687" i="3"/>
  <c r="G687" i="3"/>
  <c r="L686" i="3"/>
  <c r="I686" i="3"/>
  <c r="H686" i="3"/>
  <c r="G686" i="3"/>
  <c r="L685" i="3"/>
  <c r="I685" i="3"/>
  <c r="H685" i="3"/>
  <c r="G685" i="3"/>
  <c r="L684" i="3"/>
  <c r="I684" i="3"/>
  <c r="H684" i="3"/>
  <c r="G684" i="3"/>
  <c r="L683" i="3"/>
  <c r="I683" i="3"/>
  <c r="H683" i="3"/>
  <c r="G683" i="3"/>
  <c r="L682" i="3"/>
  <c r="I682" i="3"/>
  <c r="H682" i="3"/>
  <c r="G682" i="3"/>
  <c r="L681" i="3"/>
  <c r="I681" i="3"/>
  <c r="H681" i="3"/>
  <c r="G681" i="3"/>
  <c r="L680" i="3"/>
  <c r="I680" i="3"/>
  <c r="H680" i="3"/>
  <c r="G680" i="3"/>
  <c r="L679" i="3"/>
  <c r="I679" i="3"/>
  <c r="H679" i="3"/>
  <c r="G679" i="3"/>
  <c r="L678" i="3"/>
  <c r="I678" i="3"/>
  <c r="H678" i="3"/>
  <c r="G678" i="3"/>
  <c r="L677" i="3"/>
  <c r="I677" i="3"/>
  <c r="H677" i="3"/>
  <c r="G677" i="3"/>
  <c r="L676" i="3"/>
  <c r="I676" i="3"/>
  <c r="J676" i="3" s="1"/>
  <c r="N676" i="3" s="1"/>
  <c r="O676" i="3" s="1"/>
  <c r="H676" i="3"/>
  <c r="G676" i="3"/>
  <c r="L675" i="3"/>
  <c r="I675" i="3"/>
  <c r="H675" i="3"/>
  <c r="G675" i="3"/>
  <c r="L674" i="3"/>
  <c r="I674" i="3"/>
  <c r="H674" i="3"/>
  <c r="G674" i="3"/>
  <c r="L673" i="3"/>
  <c r="I673" i="3"/>
  <c r="H673" i="3"/>
  <c r="G673" i="3"/>
  <c r="L672" i="3"/>
  <c r="I672" i="3"/>
  <c r="H672" i="3"/>
  <c r="G672" i="3"/>
  <c r="L671" i="3"/>
  <c r="I671" i="3"/>
  <c r="H671" i="3"/>
  <c r="G671" i="3"/>
  <c r="L670" i="3"/>
  <c r="I670" i="3"/>
  <c r="H670" i="3"/>
  <c r="G670" i="3"/>
  <c r="L669" i="3"/>
  <c r="I669" i="3"/>
  <c r="H669" i="3"/>
  <c r="G669" i="3"/>
  <c r="L668" i="3"/>
  <c r="I668" i="3"/>
  <c r="H668" i="3"/>
  <c r="G668" i="3"/>
  <c r="L667" i="3"/>
  <c r="I667" i="3"/>
  <c r="H667" i="3"/>
  <c r="G667" i="3"/>
  <c r="L666" i="3"/>
  <c r="I666" i="3"/>
  <c r="H666" i="3"/>
  <c r="G666" i="3"/>
  <c r="L665" i="3"/>
  <c r="I665" i="3"/>
  <c r="H665" i="3"/>
  <c r="G665" i="3"/>
  <c r="L664" i="3"/>
  <c r="I664" i="3"/>
  <c r="H664" i="3"/>
  <c r="G664" i="3"/>
  <c r="L663" i="3"/>
  <c r="I663" i="3"/>
  <c r="H663" i="3"/>
  <c r="G663" i="3"/>
  <c r="L662" i="3"/>
  <c r="I662" i="3"/>
  <c r="H662" i="3"/>
  <c r="G662" i="3"/>
  <c r="L661" i="3"/>
  <c r="I661" i="3"/>
  <c r="H661" i="3"/>
  <c r="G661" i="3"/>
  <c r="L660" i="3"/>
  <c r="I660" i="3"/>
  <c r="H660" i="3"/>
  <c r="G660" i="3"/>
  <c r="L659" i="3"/>
  <c r="J659" i="3"/>
  <c r="N659" i="3" s="1"/>
  <c r="O659" i="3" s="1"/>
  <c r="I659" i="3"/>
  <c r="H659" i="3"/>
  <c r="G659" i="3"/>
  <c r="L658" i="3"/>
  <c r="I658" i="3"/>
  <c r="H658" i="3"/>
  <c r="G658" i="3"/>
  <c r="L657" i="3"/>
  <c r="I657" i="3"/>
  <c r="H657" i="3"/>
  <c r="J657" i="3" s="1"/>
  <c r="N657" i="3" s="1"/>
  <c r="O657" i="3" s="1"/>
  <c r="G657" i="3"/>
  <c r="L656" i="3"/>
  <c r="I656" i="3"/>
  <c r="H656" i="3"/>
  <c r="G656" i="3"/>
  <c r="L655" i="3"/>
  <c r="I655" i="3"/>
  <c r="H655" i="3"/>
  <c r="G655" i="3"/>
  <c r="L654" i="3"/>
  <c r="I654" i="3"/>
  <c r="H654" i="3"/>
  <c r="G654" i="3"/>
  <c r="L653" i="3"/>
  <c r="I653" i="3"/>
  <c r="H653" i="3"/>
  <c r="J653" i="3" s="1"/>
  <c r="N653" i="3" s="1"/>
  <c r="O653" i="3" s="1"/>
  <c r="G653" i="3"/>
  <c r="L652" i="3"/>
  <c r="I652" i="3"/>
  <c r="H652" i="3"/>
  <c r="G652" i="3"/>
  <c r="L651" i="3"/>
  <c r="I651" i="3"/>
  <c r="H651" i="3"/>
  <c r="G651" i="3"/>
  <c r="L650" i="3"/>
  <c r="I650" i="3"/>
  <c r="H650" i="3"/>
  <c r="G650" i="3"/>
  <c r="L649" i="3"/>
  <c r="I649" i="3"/>
  <c r="H649" i="3"/>
  <c r="G649" i="3"/>
  <c r="L648" i="3"/>
  <c r="I648" i="3"/>
  <c r="H648" i="3"/>
  <c r="G648" i="3"/>
  <c r="L647" i="3"/>
  <c r="I647" i="3"/>
  <c r="H647" i="3"/>
  <c r="J647" i="3" s="1"/>
  <c r="N647" i="3" s="1"/>
  <c r="O647" i="3" s="1"/>
  <c r="G647" i="3"/>
  <c r="L646" i="3"/>
  <c r="I646" i="3"/>
  <c r="H646" i="3"/>
  <c r="J646" i="3" s="1"/>
  <c r="N646" i="3" s="1"/>
  <c r="O646" i="3" s="1"/>
  <c r="G646" i="3"/>
  <c r="L645" i="3"/>
  <c r="I645" i="3"/>
  <c r="H645" i="3"/>
  <c r="G645" i="3"/>
  <c r="L644" i="3"/>
  <c r="I644" i="3"/>
  <c r="H644" i="3"/>
  <c r="G644" i="3"/>
  <c r="L643" i="3"/>
  <c r="I643" i="3"/>
  <c r="H643" i="3"/>
  <c r="G643" i="3"/>
  <c r="L642" i="3"/>
  <c r="I642" i="3"/>
  <c r="H642" i="3"/>
  <c r="G642" i="3"/>
  <c r="L641" i="3"/>
  <c r="I641" i="3"/>
  <c r="H641" i="3"/>
  <c r="G641" i="3"/>
  <c r="L640" i="3"/>
  <c r="I640" i="3"/>
  <c r="H640" i="3"/>
  <c r="G640" i="3"/>
  <c r="L639" i="3"/>
  <c r="I639" i="3"/>
  <c r="J639" i="3" s="1"/>
  <c r="N639" i="3" s="1"/>
  <c r="O639" i="3" s="1"/>
  <c r="H639" i="3"/>
  <c r="G639" i="3"/>
  <c r="L638" i="3"/>
  <c r="I638" i="3"/>
  <c r="H638" i="3"/>
  <c r="G638" i="3"/>
  <c r="L637" i="3"/>
  <c r="I637" i="3"/>
  <c r="H637" i="3"/>
  <c r="G637" i="3"/>
  <c r="L636" i="3"/>
  <c r="I636" i="3"/>
  <c r="H636" i="3"/>
  <c r="G636" i="3"/>
  <c r="L635" i="3"/>
  <c r="I635" i="3"/>
  <c r="H635" i="3"/>
  <c r="J635" i="3" s="1"/>
  <c r="N635" i="3" s="1"/>
  <c r="O635" i="3" s="1"/>
  <c r="G635" i="3"/>
  <c r="L634" i="3"/>
  <c r="I634" i="3"/>
  <c r="H634" i="3"/>
  <c r="J634" i="3" s="1"/>
  <c r="N634" i="3" s="1"/>
  <c r="O634" i="3" s="1"/>
  <c r="G634" i="3"/>
  <c r="L633" i="3"/>
  <c r="I633" i="3"/>
  <c r="J633" i="3" s="1"/>
  <c r="N633" i="3" s="1"/>
  <c r="O633" i="3" s="1"/>
  <c r="H633" i="3"/>
  <c r="G633" i="3"/>
  <c r="L632" i="3"/>
  <c r="I632" i="3"/>
  <c r="H632" i="3"/>
  <c r="J632" i="3" s="1"/>
  <c r="N632" i="3" s="1"/>
  <c r="O632" i="3" s="1"/>
  <c r="G632" i="3"/>
  <c r="L631" i="3"/>
  <c r="I631" i="3"/>
  <c r="H631" i="3"/>
  <c r="G631" i="3"/>
  <c r="L630" i="3"/>
  <c r="I630" i="3"/>
  <c r="H630" i="3"/>
  <c r="G630" i="3"/>
  <c r="L629" i="3"/>
  <c r="I629" i="3"/>
  <c r="H629" i="3"/>
  <c r="G629" i="3"/>
  <c r="L628" i="3"/>
  <c r="I628" i="3"/>
  <c r="H628" i="3"/>
  <c r="G628" i="3"/>
  <c r="L627" i="3"/>
  <c r="J627" i="3"/>
  <c r="N627" i="3" s="1"/>
  <c r="O627" i="3" s="1"/>
  <c r="I627" i="3"/>
  <c r="H627" i="3"/>
  <c r="G627" i="3"/>
  <c r="L626" i="3"/>
  <c r="I626" i="3"/>
  <c r="H626" i="3"/>
  <c r="G626" i="3"/>
  <c r="L625" i="3"/>
  <c r="I625" i="3"/>
  <c r="H625" i="3"/>
  <c r="G625" i="3"/>
  <c r="L624" i="3"/>
  <c r="I624" i="3"/>
  <c r="H624" i="3"/>
  <c r="G624" i="3"/>
  <c r="L623" i="3"/>
  <c r="I623" i="3"/>
  <c r="J623" i="3" s="1"/>
  <c r="N623" i="3" s="1"/>
  <c r="O623" i="3" s="1"/>
  <c r="H623" i="3"/>
  <c r="G623" i="3"/>
  <c r="L622" i="3"/>
  <c r="I622" i="3"/>
  <c r="H622" i="3"/>
  <c r="G622" i="3"/>
  <c r="L621" i="3"/>
  <c r="I621" i="3"/>
  <c r="H621" i="3"/>
  <c r="G621" i="3"/>
  <c r="L620" i="3"/>
  <c r="I620" i="3"/>
  <c r="H620" i="3"/>
  <c r="G620" i="3"/>
  <c r="L619" i="3"/>
  <c r="I619" i="3"/>
  <c r="H619" i="3"/>
  <c r="G619" i="3"/>
  <c r="L618" i="3"/>
  <c r="I618" i="3"/>
  <c r="J618" i="3" s="1"/>
  <c r="N618" i="3" s="1"/>
  <c r="O618" i="3" s="1"/>
  <c r="H618" i="3"/>
  <c r="G618" i="3"/>
  <c r="L617" i="3"/>
  <c r="I617" i="3"/>
  <c r="H617" i="3"/>
  <c r="G617" i="3"/>
  <c r="L616" i="3"/>
  <c r="I616" i="3"/>
  <c r="H616" i="3"/>
  <c r="G616" i="3"/>
  <c r="L615" i="3"/>
  <c r="I615" i="3"/>
  <c r="H615" i="3"/>
  <c r="G615" i="3"/>
  <c r="L614" i="3"/>
  <c r="I614" i="3"/>
  <c r="H614" i="3"/>
  <c r="G614" i="3"/>
  <c r="L613" i="3"/>
  <c r="I613" i="3"/>
  <c r="H613" i="3"/>
  <c r="G613" i="3"/>
  <c r="L612" i="3"/>
  <c r="I612" i="3"/>
  <c r="H612" i="3"/>
  <c r="G612" i="3"/>
  <c r="L611" i="3"/>
  <c r="I611" i="3"/>
  <c r="H611" i="3"/>
  <c r="G611" i="3"/>
  <c r="L610" i="3"/>
  <c r="I610" i="3"/>
  <c r="H610" i="3"/>
  <c r="G610" i="3"/>
  <c r="L609" i="3"/>
  <c r="I609" i="3"/>
  <c r="H609" i="3"/>
  <c r="G609" i="3"/>
  <c r="L608" i="3"/>
  <c r="I608" i="3"/>
  <c r="H608" i="3"/>
  <c r="G608" i="3"/>
  <c r="L607" i="3"/>
  <c r="I607" i="3"/>
  <c r="H607" i="3"/>
  <c r="G607" i="3"/>
  <c r="L606" i="3"/>
  <c r="I606" i="3"/>
  <c r="H606" i="3"/>
  <c r="G606" i="3"/>
  <c r="L605" i="3"/>
  <c r="I605" i="3"/>
  <c r="H605" i="3"/>
  <c r="G605" i="3"/>
  <c r="L604" i="3"/>
  <c r="I604" i="3"/>
  <c r="H604" i="3"/>
  <c r="G604" i="3"/>
  <c r="L603" i="3"/>
  <c r="I603" i="3"/>
  <c r="H603" i="3"/>
  <c r="G603" i="3"/>
  <c r="L602" i="3"/>
  <c r="I602" i="3"/>
  <c r="H602" i="3"/>
  <c r="G602" i="3"/>
  <c r="L601" i="3"/>
  <c r="I601" i="3"/>
  <c r="H601" i="3"/>
  <c r="G601" i="3"/>
  <c r="L600" i="3"/>
  <c r="I600" i="3"/>
  <c r="H600" i="3"/>
  <c r="G600" i="3"/>
  <c r="L599" i="3"/>
  <c r="I599" i="3"/>
  <c r="H599" i="3"/>
  <c r="G599" i="3"/>
  <c r="L598" i="3"/>
  <c r="I598" i="3"/>
  <c r="H598" i="3"/>
  <c r="G598" i="3"/>
  <c r="L597" i="3"/>
  <c r="I597" i="3"/>
  <c r="H597" i="3"/>
  <c r="G597" i="3"/>
  <c r="L596" i="3"/>
  <c r="I596" i="3"/>
  <c r="H596" i="3"/>
  <c r="G596" i="3"/>
  <c r="L595" i="3"/>
  <c r="I595" i="3"/>
  <c r="H595" i="3"/>
  <c r="G595" i="3"/>
  <c r="L594" i="3"/>
  <c r="I594" i="3"/>
  <c r="H594" i="3"/>
  <c r="G594" i="3"/>
  <c r="L593" i="3"/>
  <c r="I593" i="3"/>
  <c r="H593" i="3"/>
  <c r="G593" i="3"/>
  <c r="L592" i="3"/>
  <c r="I592" i="3"/>
  <c r="H592" i="3"/>
  <c r="G592" i="3"/>
  <c r="L591" i="3"/>
  <c r="I591" i="3"/>
  <c r="H591" i="3"/>
  <c r="G591" i="3"/>
  <c r="L590" i="3"/>
  <c r="I590" i="3"/>
  <c r="H590" i="3"/>
  <c r="G590" i="3"/>
  <c r="L589" i="3"/>
  <c r="I589" i="3"/>
  <c r="H589" i="3"/>
  <c r="G589" i="3"/>
  <c r="L588" i="3"/>
  <c r="I588" i="3"/>
  <c r="H588" i="3"/>
  <c r="G588" i="3"/>
  <c r="L587" i="3"/>
  <c r="I587" i="3"/>
  <c r="H587" i="3"/>
  <c r="G587" i="3"/>
  <c r="L586" i="3"/>
  <c r="I586" i="3"/>
  <c r="H586" i="3"/>
  <c r="G586" i="3"/>
  <c r="L585" i="3"/>
  <c r="I585" i="3"/>
  <c r="H585" i="3"/>
  <c r="G585" i="3"/>
  <c r="L584" i="3"/>
  <c r="I584" i="3"/>
  <c r="H584" i="3"/>
  <c r="G584" i="3"/>
  <c r="L583" i="3"/>
  <c r="I583" i="3"/>
  <c r="J583" i="3" s="1"/>
  <c r="N583" i="3" s="1"/>
  <c r="O583" i="3" s="1"/>
  <c r="H583" i="3"/>
  <c r="G583" i="3"/>
  <c r="L582" i="3"/>
  <c r="I582" i="3"/>
  <c r="H582" i="3"/>
  <c r="G582" i="3"/>
  <c r="L581" i="3"/>
  <c r="I581" i="3"/>
  <c r="J581" i="3" s="1"/>
  <c r="N581" i="3" s="1"/>
  <c r="O581" i="3" s="1"/>
  <c r="H581" i="3"/>
  <c r="G581" i="3"/>
  <c r="L580" i="3"/>
  <c r="I580" i="3"/>
  <c r="H580" i="3"/>
  <c r="G580" i="3"/>
  <c r="L579" i="3"/>
  <c r="J579" i="3"/>
  <c r="N579" i="3" s="1"/>
  <c r="O579" i="3" s="1"/>
  <c r="I579" i="3"/>
  <c r="H579" i="3"/>
  <c r="G579" i="3"/>
  <c r="L578" i="3"/>
  <c r="I578" i="3"/>
  <c r="H578" i="3"/>
  <c r="J578" i="3" s="1"/>
  <c r="N578" i="3" s="1"/>
  <c r="O578" i="3" s="1"/>
  <c r="G578" i="3"/>
  <c r="L577" i="3"/>
  <c r="I577" i="3"/>
  <c r="H577" i="3"/>
  <c r="J577" i="3" s="1"/>
  <c r="N577" i="3" s="1"/>
  <c r="O577" i="3" s="1"/>
  <c r="G577" i="3"/>
  <c r="L576" i="3"/>
  <c r="I576" i="3"/>
  <c r="H576" i="3"/>
  <c r="G576" i="3"/>
  <c r="L575" i="3"/>
  <c r="I575" i="3"/>
  <c r="H575" i="3"/>
  <c r="J575" i="3" s="1"/>
  <c r="N575" i="3" s="1"/>
  <c r="O575" i="3" s="1"/>
  <c r="G575" i="3"/>
  <c r="L574" i="3"/>
  <c r="I574" i="3"/>
  <c r="H574" i="3"/>
  <c r="G574" i="3"/>
  <c r="L573" i="3"/>
  <c r="I573" i="3"/>
  <c r="H573" i="3"/>
  <c r="G573" i="3"/>
  <c r="L572" i="3"/>
  <c r="I572" i="3"/>
  <c r="H572" i="3"/>
  <c r="G572" i="3"/>
  <c r="L571" i="3"/>
  <c r="I571" i="3"/>
  <c r="H571" i="3"/>
  <c r="J571" i="3" s="1"/>
  <c r="N571" i="3" s="1"/>
  <c r="O571" i="3" s="1"/>
  <c r="G571" i="3"/>
  <c r="L570" i="3"/>
  <c r="I570" i="3"/>
  <c r="H570" i="3"/>
  <c r="G570" i="3"/>
  <c r="L569" i="3"/>
  <c r="I569" i="3"/>
  <c r="H569" i="3"/>
  <c r="G569" i="3"/>
  <c r="L568" i="3"/>
  <c r="I568" i="3"/>
  <c r="H568" i="3"/>
  <c r="G568" i="3"/>
  <c r="L567" i="3"/>
  <c r="I567" i="3"/>
  <c r="H567" i="3"/>
  <c r="J567" i="3" s="1"/>
  <c r="N567" i="3" s="1"/>
  <c r="O567" i="3" s="1"/>
  <c r="G567" i="3"/>
  <c r="L566" i="3"/>
  <c r="I566" i="3"/>
  <c r="H566" i="3"/>
  <c r="G566" i="3"/>
  <c r="L565" i="3"/>
  <c r="I565" i="3"/>
  <c r="H565" i="3"/>
  <c r="J565" i="3" s="1"/>
  <c r="N565" i="3" s="1"/>
  <c r="O565" i="3" s="1"/>
  <c r="G565" i="3"/>
  <c r="L564" i="3"/>
  <c r="I564" i="3"/>
  <c r="H564" i="3"/>
  <c r="G564" i="3"/>
  <c r="L563" i="3"/>
  <c r="I563" i="3"/>
  <c r="H563" i="3"/>
  <c r="G563" i="3"/>
  <c r="L562" i="3"/>
  <c r="I562" i="3"/>
  <c r="H562" i="3"/>
  <c r="G562" i="3"/>
  <c r="L561" i="3"/>
  <c r="I561" i="3"/>
  <c r="H561" i="3"/>
  <c r="J561" i="3" s="1"/>
  <c r="N561" i="3" s="1"/>
  <c r="O561" i="3" s="1"/>
  <c r="G561" i="3"/>
  <c r="L560" i="3"/>
  <c r="I560" i="3"/>
  <c r="H560" i="3"/>
  <c r="G560" i="3"/>
  <c r="L559" i="3"/>
  <c r="I559" i="3"/>
  <c r="H559" i="3"/>
  <c r="J559" i="3" s="1"/>
  <c r="N559" i="3" s="1"/>
  <c r="O559" i="3" s="1"/>
  <c r="G559" i="3"/>
  <c r="L558" i="3"/>
  <c r="I558" i="3"/>
  <c r="H558" i="3"/>
  <c r="G558" i="3"/>
  <c r="L557" i="3"/>
  <c r="I557" i="3"/>
  <c r="H557" i="3"/>
  <c r="G557" i="3"/>
  <c r="L556" i="3"/>
  <c r="I556" i="3"/>
  <c r="H556" i="3"/>
  <c r="G556" i="3"/>
  <c r="L555" i="3"/>
  <c r="I555" i="3"/>
  <c r="H555" i="3"/>
  <c r="G555" i="3"/>
  <c r="L554" i="3"/>
  <c r="I554" i="3"/>
  <c r="H554" i="3"/>
  <c r="G554" i="3"/>
  <c r="L553" i="3"/>
  <c r="I553" i="3"/>
  <c r="H553" i="3"/>
  <c r="J553" i="3" s="1"/>
  <c r="N553" i="3" s="1"/>
  <c r="O553" i="3" s="1"/>
  <c r="G553" i="3"/>
  <c r="L552" i="3"/>
  <c r="I552" i="3"/>
  <c r="H552" i="3"/>
  <c r="J552" i="3" s="1"/>
  <c r="N552" i="3" s="1"/>
  <c r="O552" i="3" s="1"/>
  <c r="G552" i="3"/>
  <c r="L551" i="3"/>
  <c r="I551" i="3"/>
  <c r="H551" i="3"/>
  <c r="G551" i="3"/>
  <c r="L550" i="3"/>
  <c r="I550" i="3"/>
  <c r="H550" i="3"/>
  <c r="G550" i="3"/>
  <c r="L549" i="3"/>
  <c r="I549" i="3"/>
  <c r="H549" i="3"/>
  <c r="G549" i="3"/>
  <c r="L548" i="3"/>
  <c r="I548" i="3"/>
  <c r="H548" i="3"/>
  <c r="J548" i="3" s="1"/>
  <c r="N548" i="3" s="1"/>
  <c r="O548" i="3" s="1"/>
  <c r="G548" i="3"/>
  <c r="L547" i="3"/>
  <c r="I547" i="3"/>
  <c r="H547" i="3"/>
  <c r="G547" i="3"/>
  <c r="L546" i="3"/>
  <c r="I546" i="3"/>
  <c r="H546" i="3"/>
  <c r="J546" i="3" s="1"/>
  <c r="N546" i="3" s="1"/>
  <c r="O546" i="3" s="1"/>
  <c r="G546" i="3"/>
  <c r="L545" i="3"/>
  <c r="I545" i="3"/>
  <c r="H545" i="3"/>
  <c r="G545" i="3"/>
  <c r="L544" i="3"/>
  <c r="I544" i="3"/>
  <c r="H544" i="3"/>
  <c r="G544" i="3"/>
  <c r="L543" i="3"/>
  <c r="I543" i="3"/>
  <c r="H543" i="3"/>
  <c r="G543" i="3"/>
  <c r="L542" i="3"/>
  <c r="I542" i="3"/>
  <c r="H542" i="3"/>
  <c r="G542" i="3"/>
  <c r="L541" i="3"/>
  <c r="I541" i="3"/>
  <c r="H541" i="3"/>
  <c r="G541" i="3"/>
  <c r="L540" i="3"/>
  <c r="I540" i="3"/>
  <c r="H540" i="3"/>
  <c r="G540" i="3"/>
  <c r="L539" i="3"/>
  <c r="I539" i="3"/>
  <c r="H539" i="3"/>
  <c r="G539" i="3"/>
  <c r="L538" i="3"/>
  <c r="I538" i="3"/>
  <c r="H538" i="3"/>
  <c r="G538" i="3"/>
  <c r="L537" i="3"/>
  <c r="I537" i="3"/>
  <c r="H537" i="3"/>
  <c r="J537" i="3" s="1"/>
  <c r="N537" i="3" s="1"/>
  <c r="O537" i="3" s="1"/>
  <c r="G537" i="3"/>
  <c r="L536" i="3"/>
  <c r="I536" i="3"/>
  <c r="H536" i="3"/>
  <c r="G536" i="3"/>
  <c r="L535" i="3"/>
  <c r="I535" i="3"/>
  <c r="H535" i="3"/>
  <c r="G535" i="3"/>
  <c r="L534" i="3"/>
  <c r="I534" i="3"/>
  <c r="H534" i="3"/>
  <c r="G534" i="3"/>
  <c r="L533" i="3"/>
  <c r="I533" i="3"/>
  <c r="H533" i="3"/>
  <c r="G533" i="3"/>
  <c r="L532" i="3"/>
  <c r="I532" i="3"/>
  <c r="H532" i="3"/>
  <c r="G532" i="3"/>
  <c r="L531" i="3"/>
  <c r="I531" i="3"/>
  <c r="H531" i="3"/>
  <c r="G531" i="3"/>
  <c r="L530" i="3"/>
  <c r="I530" i="3"/>
  <c r="H530" i="3"/>
  <c r="G530" i="3"/>
  <c r="L529" i="3"/>
  <c r="I529" i="3"/>
  <c r="H529" i="3"/>
  <c r="G529" i="3"/>
  <c r="L528" i="3"/>
  <c r="I528" i="3"/>
  <c r="H528" i="3"/>
  <c r="J528" i="3" s="1"/>
  <c r="N528" i="3" s="1"/>
  <c r="O528" i="3" s="1"/>
  <c r="G528" i="3"/>
  <c r="L527" i="3"/>
  <c r="I527" i="3"/>
  <c r="H527" i="3"/>
  <c r="G527" i="3"/>
  <c r="L526" i="3"/>
  <c r="I526" i="3"/>
  <c r="H526" i="3"/>
  <c r="G526" i="3"/>
  <c r="L525" i="3"/>
  <c r="I525" i="3"/>
  <c r="H525" i="3"/>
  <c r="J525" i="3" s="1"/>
  <c r="N525" i="3" s="1"/>
  <c r="O525" i="3" s="1"/>
  <c r="G525" i="3"/>
  <c r="L524" i="3"/>
  <c r="I524" i="3"/>
  <c r="H524" i="3"/>
  <c r="G524" i="3"/>
  <c r="L523" i="3"/>
  <c r="I523" i="3"/>
  <c r="H523" i="3"/>
  <c r="G523" i="3"/>
  <c r="L522" i="3"/>
  <c r="I522" i="3"/>
  <c r="H522" i="3"/>
  <c r="G522" i="3"/>
  <c r="L521" i="3"/>
  <c r="I521" i="3"/>
  <c r="H521" i="3"/>
  <c r="J521" i="3" s="1"/>
  <c r="N521" i="3" s="1"/>
  <c r="O521" i="3" s="1"/>
  <c r="G521" i="3"/>
  <c r="L520" i="3"/>
  <c r="I520" i="3"/>
  <c r="H520" i="3"/>
  <c r="G520" i="3"/>
  <c r="L519" i="3"/>
  <c r="I519" i="3"/>
  <c r="H519" i="3"/>
  <c r="G519" i="3"/>
  <c r="L518" i="3"/>
  <c r="I518" i="3"/>
  <c r="H518" i="3"/>
  <c r="J518" i="3" s="1"/>
  <c r="N518" i="3" s="1"/>
  <c r="O518" i="3" s="1"/>
  <c r="G518" i="3"/>
  <c r="L517" i="3"/>
  <c r="I517" i="3"/>
  <c r="J517" i="3" s="1"/>
  <c r="N517" i="3" s="1"/>
  <c r="O517" i="3" s="1"/>
  <c r="H517" i="3"/>
  <c r="G517" i="3"/>
  <c r="L516" i="3"/>
  <c r="I516" i="3"/>
  <c r="H516" i="3"/>
  <c r="J516" i="3" s="1"/>
  <c r="N516" i="3" s="1"/>
  <c r="O516" i="3" s="1"/>
  <c r="G516" i="3"/>
  <c r="L515" i="3"/>
  <c r="I515" i="3"/>
  <c r="H515" i="3"/>
  <c r="G515" i="3"/>
  <c r="L514" i="3"/>
  <c r="I514" i="3"/>
  <c r="H514" i="3"/>
  <c r="G514" i="3"/>
  <c r="L513" i="3"/>
  <c r="I513" i="3"/>
  <c r="H513" i="3"/>
  <c r="J513" i="3" s="1"/>
  <c r="N513" i="3" s="1"/>
  <c r="O513" i="3" s="1"/>
  <c r="G513" i="3"/>
  <c r="L512" i="3"/>
  <c r="I512" i="3"/>
  <c r="H512" i="3"/>
  <c r="G512" i="3"/>
  <c r="L511" i="3"/>
  <c r="I511" i="3"/>
  <c r="H511" i="3"/>
  <c r="G511" i="3"/>
  <c r="L510" i="3"/>
  <c r="I510" i="3"/>
  <c r="H510" i="3"/>
  <c r="J510" i="3" s="1"/>
  <c r="N510" i="3" s="1"/>
  <c r="O510" i="3" s="1"/>
  <c r="G510" i="3"/>
  <c r="L509" i="3"/>
  <c r="I509" i="3"/>
  <c r="H509" i="3"/>
  <c r="G509" i="3"/>
  <c r="L508" i="3"/>
  <c r="I508" i="3"/>
  <c r="H508" i="3"/>
  <c r="G508" i="3"/>
  <c r="L507" i="3"/>
  <c r="I507" i="3"/>
  <c r="H507" i="3"/>
  <c r="G507" i="3"/>
  <c r="L506" i="3"/>
  <c r="I506" i="3"/>
  <c r="H506" i="3"/>
  <c r="G506" i="3"/>
  <c r="L505" i="3"/>
  <c r="I505" i="3"/>
  <c r="H505" i="3"/>
  <c r="G505" i="3"/>
  <c r="L504" i="3"/>
  <c r="I504" i="3"/>
  <c r="H504" i="3"/>
  <c r="J504" i="3" s="1"/>
  <c r="N504" i="3" s="1"/>
  <c r="O504" i="3" s="1"/>
  <c r="G504" i="3"/>
  <c r="L503" i="3"/>
  <c r="I503" i="3"/>
  <c r="H503" i="3"/>
  <c r="G503" i="3"/>
  <c r="L502" i="3"/>
  <c r="I502" i="3"/>
  <c r="H502" i="3"/>
  <c r="G502" i="3"/>
  <c r="L501" i="3"/>
  <c r="I501" i="3"/>
  <c r="H501" i="3"/>
  <c r="G501" i="3"/>
  <c r="L500" i="3"/>
  <c r="I500" i="3"/>
  <c r="H500" i="3"/>
  <c r="J500" i="3" s="1"/>
  <c r="N500" i="3" s="1"/>
  <c r="O500" i="3" s="1"/>
  <c r="G500" i="3"/>
  <c r="L499" i="3"/>
  <c r="I499" i="3"/>
  <c r="H499" i="3"/>
  <c r="G499" i="3"/>
  <c r="L498" i="3"/>
  <c r="I498" i="3"/>
  <c r="H498" i="3"/>
  <c r="G498" i="3"/>
  <c r="L497" i="3"/>
  <c r="I497" i="3"/>
  <c r="H497" i="3"/>
  <c r="G497" i="3"/>
  <c r="L496" i="3"/>
  <c r="I496" i="3"/>
  <c r="H496" i="3"/>
  <c r="G496" i="3"/>
  <c r="L495" i="3"/>
  <c r="I495" i="3"/>
  <c r="H495" i="3"/>
  <c r="J495" i="3" s="1"/>
  <c r="N495" i="3" s="1"/>
  <c r="O495" i="3" s="1"/>
  <c r="G495" i="3"/>
  <c r="L494" i="3"/>
  <c r="I494" i="3"/>
  <c r="H494" i="3"/>
  <c r="G494" i="3"/>
  <c r="L493" i="3"/>
  <c r="I493" i="3"/>
  <c r="H493" i="3"/>
  <c r="G493" i="3"/>
  <c r="L492" i="3"/>
  <c r="I492" i="3"/>
  <c r="H492" i="3"/>
  <c r="J492" i="3" s="1"/>
  <c r="N492" i="3" s="1"/>
  <c r="O492" i="3" s="1"/>
  <c r="G492" i="3"/>
  <c r="L491" i="3"/>
  <c r="I491" i="3"/>
  <c r="H491" i="3"/>
  <c r="G491" i="3"/>
  <c r="L490" i="3"/>
  <c r="I490" i="3"/>
  <c r="H490" i="3"/>
  <c r="G490" i="3"/>
  <c r="L489" i="3"/>
  <c r="I489" i="3"/>
  <c r="H489" i="3"/>
  <c r="G489" i="3"/>
  <c r="L488" i="3"/>
  <c r="I488" i="3"/>
  <c r="H488" i="3"/>
  <c r="G488" i="3"/>
  <c r="L487" i="3"/>
  <c r="I487" i="3"/>
  <c r="H487" i="3"/>
  <c r="G487" i="3"/>
  <c r="L486" i="3"/>
  <c r="I486" i="3"/>
  <c r="H486" i="3"/>
  <c r="G486" i="3"/>
  <c r="L485" i="3"/>
  <c r="I485" i="3"/>
  <c r="H485" i="3"/>
  <c r="G485" i="3"/>
  <c r="L484" i="3"/>
  <c r="I484" i="3"/>
  <c r="H484" i="3"/>
  <c r="G484" i="3"/>
  <c r="L483" i="3"/>
  <c r="I483" i="3"/>
  <c r="H483" i="3"/>
  <c r="J483" i="3" s="1"/>
  <c r="N483" i="3" s="1"/>
  <c r="O483" i="3" s="1"/>
  <c r="G483" i="3"/>
  <c r="L482" i="3"/>
  <c r="I482" i="3"/>
  <c r="H482" i="3"/>
  <c r="G482" i="3"/>
  <c r="L481" i="3"/>
  <c r="I481" i="3"/>
  <c r="H481" i="3"/>
  <c r="G481" i="3"/>
  <c r="L480" i="3"/>
  <c r="I480" i="3"/>
  <c r="H480" i="3"/>
  <c r="G480" i="3"/>
  <c r="L479" i="3"/>
  <c r="I479" i="3"/>
  <c r="H479" i="3"/>
  <c r="G479" i="3"/>
  <c r="L478" i="3"/>
  <c r="I478" i="3"/>
  <c r="H478" i="3"/>
  <c r="G478" i="3"/>
  <c r="L477" i="3"/>
  <c r="I477" i="3"/>
  <c r="H477" i="3"/>
  <c r="J477" i="3" s="1"/>
  <c r="N477" i="3" s="1"/>
  <c r="O477" i="3" s="1"/>
  <c r="G477" i="3"/>
  <c r="L476" i="3"/>
  <c r="I476" i="3"/>
  <c r="H476" i="3"/>
  <c r="G476" i="3"/>
  <c r="L475" i="3"/>
  <c r="I475" i="3"/>
  <c r="H475" i="3"/>
  <c r="G475" i="3"/>
  <c r="L474" i="3"/>
  <c r="I474" i="3"/>
  <c r="H474" i="3"/>
  <c r="G474" i="3"/>
  <c r="L473" i="3"/>
  <c r="I473" i="3"/>
  <c r="H473" i="3"/>
  <c r="G473" i="3"/>
  <c r="L472" i="3"/>
  <c r="I472" i="3"/>
  <c r="H472" i="3"/>
  <c r="G472" i="3"/>
  <c r="L471" i="3"/>
  <c r="I471" i="3"/>
  <c r="H471" i="3"/>
  <c r="J471" i="3" s="1"/>
  <c r="N471" i="3" s="1"/>
  <c r="O471" i="3" s="1"/>
  <c r="G471" i="3"/>
  <c r="L470" i="3"/>
  <c r="I470" i="3"/>
  <c r="H470" i="3"/>
  <c r="G470" i="3"/>
  <c r="L469" i="3"/>
  <c r="I469" i="3"/>
  <c r="H469" i="3"/>
  <c r="G469" i="3"/>
  <c r="L468" i="3"/>
  <c r="I468" i="3"/>
  <c r="H468" i="3"/>
  <c r="G468" i="3"/>
  <c r="L467" i="3"/>
  <c r="I467" i="3"/>
  <c r="H467" i="3"/>
  <c r="G467" i="3"/>
  <c r="L466" i="3"/>
  <c r="I466" i="3"/>
  <c r="H466" i="3"/>
  <c r="G466" i="3"/>
  <c r="L465" i="3"/>
  <c r="I465" i="3"/>
  <c r="H465" i="3"/>
  <c r="J465" i="3" s="1"/>
  <c r="N465" i="3" s="1"/>
  <c r="O465" i="3" s="1"/>
  <c r="G465" i="3"/>
  <c r="L464" i="3"/>
  <c r="I464" i="3"/>
  <c r="H464" i="3"/>
  <c r="G464" i="3"/>
  <c r="L463" i="3"/>
  <c r="I463" i="3"/>
  <c r="H463" i="3"/>
  <c r="G463" i="3"/>
  <c r="L462" i="3"/>
  <c r="I462" i="3"/>
  <c r="H462" i="3"/>
  <c r="G462" i="3"/>
  <c r="L461" i="3"/>
  <c r="I461" i="3"/>
  <c r="H461" i="3"/>
  <c r="G461" i="3"/>
  <c r="L460" i="3"/>
  <c r="I460" i="3"/>
  <c r="H460" i="3"/>
  <c r="G460" i="3"/>
  <c r="L459" i="3"/>
  <c r="I459" i="3"/>
  <c r="H459" i="3"/>
  <c r="J459" i="3" s="1"/>
  <c r="N459" i="3" s="1"/>
  <c r="O459" i="3" s="1"/>
  <c r="G459" i="3"/>
  <c r="L458" i="3"/>
  <c r="I458" i="3"/>
  <c r="H458" i="3"/>
  <c r="G458" i="3"/>
  <c r="L457" i="3"/>
  <c r="I457" i="3"/>
  <c r="H457" i="3"/>
  <c r="G457" i="3"/>
  <c r="L456" i="3"/>
  <c r="I456" i="3"/>
  <c r="H456" i="3"/>
  <c r="G456" i="3"/>
  <c r="L455" i="3"/>
  <c r="I455" i="3"/>
  <c r="H455" i="3"/>
  <c r="G455" i="3"/>
  <c r="L454" i="3"/>
  <c r="I454" i="3"/>
  <c r="H454" i="3"/>
  <c r="G454" i="3"/>
  <c r="L453" i="3"/>
  <c r="I453" i="3"/>
  <c r="H453" i="3"/>
  <c r="J453" i="3" s="1"/>
  <c r="N453" i="3" s="1"/>
  <c r="O453" i="3" s="1"/>
  <c r="G453" i="3"/>
  <c r="L452" i="3"/>
  <c r="I452" i="3"/>
  <c r="H452" i="3"/>
  <c r="G452" i="3"/>
  <c r="L451" i="3"/>
  <c r="I451" i="3"/>
  <c r="H451" i="3"/>
  <c r="G451" i="3"/>
  <c r="L450" i="3"/>
  <c r="I450" i="3"/>
  <c r="H450" i="3"/>
  <c r="G450" i="3"/>
  <c r="L449" i="3"/>
  <c r="I449" i="3"/>
  <c r="H449" i="3"/>
  <c r="G449" i="3"/>
  <c r="L448" i="3"/>
  <c r="I448" i="3"/>
  <c r="H448" i="3"/>
  <c r="G448" i="3"/>
  <c r="L447" i="3"/>
  <c r="I447" i="3"/>
  <c r="H447" i="3"/>
  <c r="J447" i="3" s="1"/>
  <c r="N447" i="3" s="1"/>
  <c r="O447" i="3" s="1"/>
  <c r="G447" i="3"/>
  <c r="L446" i="3"/>
  <c r="I446" i="3"/>
  <c r="H446" i="3"/>
  <c r="G446" i="3"/>
  <c r="L445" i="3"/>
  <c r="I445" i="3"/>
  <c r="H445" i="3"/>
  <c r="G445" i="3"/>
  <c r="L444" i="3"/>
  <c r="I444" i="3"/>
  <c r="H444" i="3"/>
  <c r="G444" i="3"/>
  <c r="L443" i="3"/>
  <c r="I443" i="3"/>
  <c r="H443" i="3"/>
  <c r="G443" i="3"/>
  <c r="L442" i="3"/>
  <c r="I442" i="3"/>
  <c r="H442" i="3"/>
  <c r="G442" i="3"/>
  <c r="L441" i="3"/>
  <c r="I441" i="3"/>
  <c r="H441" i="3"/>
  <c r="J441" i="3" s="1"/>
  <c r="N441" i="3" s="1"/>
  <c r="O441" i="3" s="1"/>
  <c r="G441" i="3"/>
  <c r="L440" i="3"/>
  <c r="I440" i="3"/>
  <c r="H440" i="3"/>
  <c r="G440" i="3"/>
  <c r="L439" i="3"/>
  <c r="I439" i="3"/>
  <c r="H439" i="3"/>
  <c r="G439" i="3"/>
  <c r="L438" i="3"/>
  <c r="I438" i="3"/>
  <c r="H438" i="3"/>
  <c r="G438" i="3"/>
  <c r="L437" i="3"/>
  <c r="I437" i="3"/>
  <c r="H437" i="3"/>
  <c r="G437" i="3"/>
  <c r="L436" i="3"/>
  <c r="I436" i="3"/>
  <c r="H436" i="3"/>
  <c r="G436" i="3"/>
  <c r="L435" i="3"/>
  <c r="I435" i="3"/>
  <c r="H435" i="3"/>
  <c r="J435" i="3" s="1"/>
  <c r="N435" i="3" s="1"/>
  <c r="O435" i="3" s="1"/>
  <c r="G435" i="3"/>
  <c r="L434" i="3"/>
  <c r="I434" i="3"/>
  <c r="H434" i="3"/>
  <c r="G434" i="3"/>
  <c r="L433" i="3"/>
  <c r="I433" i="3"/>
  <c r="H433" i="3"/>
  <c r="G433" i="3"/>
  <c r="L432" i="3"/>
  <c r="I432" i="3"/>
  <c r="H432" i="3"/>
  <c r="G432" i="3"/>
  <c r="L431" i="3"/>
  <c r="I431" i="3"/>
  <c r="H431" i="3"/>
  <c r="G431" i="3"/>
  <c r="L430" i="3"/>
  <c r="I430" i="3"/>
  <c r="H430" i="3"/>
  <c r="G430" i="3"/>
  <c r="L429" i="3"/>
  <c r="I429" i="3"/>
  <c r="H429" i="3"/>
  <c r="J429" i="3" s="1"/>
  <c r="N429" i="3" s="1"/>
  <c r="O429" i="3" s="1"/>
  <c r="G429" i="3"/>
  <c r="L428" i="3"/>
  <c r="I428" i="3"/>
  <c r="H428" i="3"/>
  <c r="G428" i="3"/>
  <c r="L427" i="3"/>
  <c r="I427" i="3"/>
  <c r="H427" i="3"/>
  <c r="G427" i="3"/>
  <c r="L426" i="3"/>
  <c r="I426" i="3"/>
  <c r="H426" i="3"/>
  <c r="G426" i="3"/>
  <c r="L425" i="3"/>
  <c r="I425" i="3"/>
  <c r="H425" i="3"/>
  <c r="G425" i="3"/>
  <c r="L424" i="3"/>
  <c r="I424" i="3"/>
  <c r="H424" i="3"/>
  <c r="G424" i="3"/>
  <c r="L423" i="3"/>
  <c r="I423" i="3"/>
  <c r="H423" i="3"/>
  <c r="J423" i="3" s="1"/>
  <c r="N423" i="3" s="1"/>
  <c r="O423" i="3" s="1"/>
  <c r="G423" i="3"/>
  <c r="L422" i="3"/>
  <c r="I422" i="3"/>
  <c r="H422" i="3"/>
  <c r="G422" i="3"/>
  <c r="L421" i="3"/>
  <c r="I421" i="3"/>
  <c r="H421" i="3"/>
  <c r="G421" i="3"/>
  <c r="L420" i="3"/>
  <c r="I420" i="3"/>
  <c r="H420" i="3"/>
  <c r="J420" i="3" s="1"/>
  <c r="N420" i="3" s="1"/>
  <c r="O420" i="3" s="1"/>
  <c r="G420" i="3"/>
  <c r="L419" i="3"/>
  <c r="I419" i="3"/>
  <c r="H419" i="3"/>
  <c r="G419" i="3"/>
  <c r="L418" i="3"/>
  <c r="I418" i="3"/>
  <c r="H418" i="3"/>
  <c r="G418" i="3"/>
  <c r="L417" i="3"/>
  <c r="I417" i="3"/>
  <c r="H417" i="3"/>
  <c r="G417" i="3"/>
  <c r="L416" i="3"/>
  <c r="I416" i="3"/>
  <c r="H416" i="3"/>
  <c r="G416" i="3"/>
  <c r="L415" i="3"/>
  <c r="I415" i="3"/>
  <c r="H415" i="3"/>
  <c r="G415" i="3"/>
  <c r="L414" i="3"/>
  <c r="I414" i="3"/>
  <c r="H414" i="3"/>
  <c r="G414" i="3"/>
  <c r="L413" i="3"/>
  <c r="I413" i="3"/>
  <c r="H413" i="3"/>
  <c r="G413" i="3"/>
  <c r="L412" i="3"/>
  <c r="I412" i="3"/>
  <c r="H412" i="3"/>
  <c r="G412" i="3"/>
  <c r="L411" i="3"/>
  <c r="I411" i="3"/>
  <c r="H411" i="3"/>
  <c r="G411" i="3"/>
  <c r="L410" i="3"/>
  <c r="I410" i="3"/>
  <c r="H410" i="3"/>
  <c r="G410" i="3"/>
  <c r="L409" i="3"/>
  <c r="I409" i="3"/>
  <c r="H409" i="3"/>
  <c r="G409" i="3"/>
  <c r="L408" i="3"/>
  <c r="I408" i="3"/>
  <c r="H408" i="3"/>
  <c r="G408" i="3"/>
  <c r="L407" i="3"/>
  <c r="I407" i="3"/>
  <c r="H407" i="3"/>
  <c r="G407" i="3"/>
  <c r="L406" i="3"/>
  <c r="I406" i="3"/>
  <c r="H406" i="3"/>
  <c r="G406" i="3"/>
  <c r="L405" i="3"/>
  <c r="I405" i="3"/>
  <c r="H405" i="3"/>
  <c r="G405" i="3"/>
  <c r="L404" i="3"/>
  <c r="I404" i="3"/>
  <c r="H404" i="3"/>
  <c r="G404" i="3"/>
  <c r="L403" i="3"/>
  <c r="I403" i="3"/>
  <c r="J403" i="3" s="1"/>
  <c r="N403" i="3" s="1"/>
  <c r="O403" i="3" s="1"/>
  <c r="H403" i="3"/>
  <c r="G403" i="3"/>
  <c r="L402" i="3"/>
  <c r="I402" i="3"/>
  <c r="H402" i="3"/>
  <c r="G402" i="3"/>
  <c r="L401" i="3"/>
  <c r="I401" i="3"/>
  <c r="H401" i="3"/>
  <c r="G401" i="3"/>
  <c r="L400" i="3"/>
  <c r="I400" i="3"/>
  <c r="H400" i="3"/>
  <c r="G400" i="3"/>
  <c r="L399" i="3"/>
  <c r="I399" i="3"/>
  <c r="H399" i="3"/>
  <c r="G399" i="3"/>
  <c r="L398" i="3"/>
  <c r="I398" i="3"/>
  <c r="H398" i="3"/>
  <c r="G398" i="3"/>
  <c r="L397" i="3"/>
  <c r="I397" i="3"/>
  <c r="H397" i="3"/>
  <c r="G397" i="3"/>
  <c r="L396" i="3"/>
  <c r="I396" i="3"/>
  <c r="H396" i="3"/>
  <c r="G396" i="3"/>
  <c r="L395" i="3"/>
  <c r="I395" i="3"/>
  <c r="H395" i="3"/>
  <c r="J395" i="3" s="1"/>
  <c r="N395" i="3" s="1"/>
  <c r="O395" i="3" s="1"/>
  <c r="G395" i="3"/>
  <c r="L394" i="3"/>
  <c r="I394" i="3"/>
  <c r="H394" i="3"/>
  <c r="G394" i="3"/>
  <c r="L393" i="3"/>
  <c r="I393" i="3"/>
  <c r="H393" i="3"/>
  <c r="J393" i="3" s="1"/>
  <c r="N393" i="3" s="1"/>
  <c r="O393" i="3" s="1"/>
  <c r="G393" i="3"/>
  <c r="L392" i="3"/>
  <c r="I392" i="3"/>
  <c r="H392" i="3"/>
  <c r="G392" i="3"/>
  <c r="L391" i="3"/>
  <c r="I391" i="3"/>
  <c r="H391" i="3"/>
  <c r="G391" i="3"/>
  <c r="L390" i="3"/>
  <c r="I390" i="3"/>
  <c r="H390" i="3"/>
  <c r="G390" i="3"/>
  <c r="L389" i="3"/>
  <c r="I389" i="3"/>
  <c r="H389" i="3"/>
  <c r="G389" i="3"/>
  <c r="L388" i="3"/>
  <c r="I388" i="3"/>
  <c r="H388" i="3"/>
  <c r="G388" i="3"/>
  <c r="L387" i="3"/>
  <c r="I387" i="3"/>
  <c r="H387" i="3"/>
  <c r="G387" i="3"/>
  <c r="L386" i="3"/>
  <c r="I386" i="3"/>
  <c r="H386" i="3"/>
  <c r="G386" i="3"/>
  <c r="L385" i="3"/>
  <c r="I385" i="3"/>
  <c r="H385" i="3"/>
  <c r="G385" i="3"/>
  <c r="L384" i="3"/>
  <c r="I384" i="3"/>
  <c r="H384" i="3"/>
  <c r="G384" i="3"/>
  <c r="L383" i="3"/>
  <c r="I383" i="3"/>
  <c r="H383" i="3"/>
  <c r="G383" i="3"/>
  <c r="L382" i="3"/>
  <c r="I382" i="3"/>
  <c r="H382" i="3"/>
  <c r="G382" i="3"/>
  <c r="L381" i="3"/>
  <c r="I381" i="3"/>
  <c r="H381" i="3"/>
  <c r="G381" i="3"/>
  <c r="L380" i="3"/>
  <c r="I380" i="3"/>
  <c r="H380" i="3"/>
  <c r="G380" i="3"/>
  <c r="L379" i="3"/>
  <c r="I379" i="3"/>
  <c r="H379" i="3"/>
  <c r="G379" i="3"/>
  <c r="L378" i="3"/>
  <c r="I378" i="3"/>
  <c r="H378" i="3"/>
  <c r="G378" i="3"/>
  <c r="L377" i="3"/>
  <c r="I377" i="3"/>
  <c r="H377" i="3"/>
  <c r="G377" i="3"/>
  <c r="L376" i="3"/>
  <c r="I376" i="3"/>
  <c r="H376" i="3"/>
  <c r="G376" i="3"/>
  <c r="L375" i="3"/>
  <c r="I375" i="3"/>
  <c r="H375" i="3"/>
  <c r="G375" i="3"/>
  <c r="L374" i="3"/>
  <c r="I374" i="3"/>
  <c r="H374" i="3"/>
  <c r="G374" i="3"/>
  <c r="L373" i="3"/>
  <c r="I373" i="3"/>
  <c r="H373" i="3"/>
  <c r="G373" i="3"/>
  <c r="L372" i="3"/>
  <c r="I372" i="3"/>
  <c r="H372" i="3"/>
  <c r="G372" i="3"/>
  <c r="L371" i="3"/>
  <c r="I371" i="3"/>
  <c r="H371" i="3"/>
  <c r="G371" i="3"/>
  <c r="L370" i="3"/>
  <c r="I370" i="3"/>
  <c r="H370" i="3"/>
  <c r="G370" i="3"/>
  <c r="L369" i="3"/>
  <c r="I369" i="3"/>
  <c r="H369" i="3"/>
  <c r="G369" i="3"/>
  <c r="L368" i="3"/>
  <c r="I368" i="3"/>
  <c r="H368" i="3"/>
  <c r="G368" i="3"/>
  <c r="L367" i="3"/>
  <c r="I367" i="3"/>
  <c r="H367" i="3"/>
  <c r="G367" i="3"/>
  <c r="L366" i="3"/>
  <c r="I366" i="3"/>
  <c r="H366" i="3"/>
  <c r="G366" i="3"/>
  <c r="L365" i="3"/>
  <c r="I365" i="3"/>
  <c r="H365" i="3"/>
  <c r="G365" i="3"/>
  <c r="L364" i="3"/>
  <c r="I364" i="3"/>
  <c r="H364" i="3"/>
  <c r="G364" i="3"/>
  <c r="L363" i="3"/>
  <c r="I363" i="3"/>
  <c r="J363" i="3" s="1"/>
  <c r="N363" i="3" s="1"/>
  <c r="O363" i="3" s="1"/>
  <c r="H363" i="3"/>
  <c r="G363" i="3"/>
  <c r="L362" i="3"/>
  <c r="I362" i="3"/>
  <c r="H362" i="3"/>
  <c r="G362" i="3"/>
  <c r="L361" i="3"/>
  <c r="I361" i="3"/>
  <c r="H361" i="3"/>
  <c r="G361" i="3"/>
  <c r="L360" i="3"/>
  <c r="I360" i="3"/>
  <c r="H360" i="3"/>
  <c r="G360" i="3"/>
  <c r="L359" i="3"/>
  <c r="I359" i="3"/>
  <c r="H359" i="3"/>
  <c r="G359" i="3"/>
  <c r="L358" i="3"/>
  <c r="I358" i="3"/>
  <c r="H358" i="3"/>
  <c r="G358" i="3"/>
  <c r="L357" i="3"/>
  <c r="I357" i="3"/>
  <c r="J357" i="3" s="1"/>
  <c r="N357" i="3" s="1"/>
  <c r="O357" i="3" s="1"/>
  <c r="H357" i="3"/>
  <c r="G357" i="3"/>
  <c r="L356" i="3"/>
  <c r="I356" i="3"/>
  <c r="H356" i="3"/>
  <c r="G356" i="3"/>
  <c r="L355" i="3"/>
  <c r="I355" i="3"/>
  <c r="J355" i="3" s="1"/>
  <c r="N355" i="3" s="1"/>
  <c r="O355" i="3" s="1"/>
  <c r="H355" i="3"/>
  <c r="G355" i="3"/>
  <c r="L354" i="3"/>
  <c r="I354" i="3"/>
  <c r="H354" i="3"/>
  <c r="G354" i="3"/>
  <c r="L353" i="3"/>
  <c r="I353" i="3"/>
  <c r="H353" i="3"/>
  <c r="G353" i="3"/>
  <c r="L352" i="3"/>
  <c r="I352" i="3"/>
  <c r="H352" i="3"/>
  <c r="G352" i="3"/>
  <c r="L351" i="3"/>
  <c r="I351" i="3"/>
  <c r="H351" i="3"/>
  <c r="G351" i="3"/>
  <c r="L350" i="3"/>
  <c r="I350" i="3"/>
  <c r="H350" i="3"/>
  <c r="G350" i="3"/>
  <c r="L349" i="3"/>
  <c r="I349" i="3"/>
  <c r="H349" i="3"/>
  <c r="G349" i="3"/>
  <c r="L348" i="3"/>
  <c r="I348" i="3"/>
  <c r="H348" i="3"/>
  <c r="G348" i="3"/>
  <c r="L347" i="3"/>
  <c r="I347" i="3"/>
  <c r="H347" i="3"/>
  <c r="G347" i="3"/>
  <c r="L346" i="3"/>
  <c r="I346" i="3"/>
  <c r="H346" i="3"/>
  <c r="G346" i="3"/>
  <c r="L345" i="3"/>
  <c r="I345" i="3"/>
  <c r="H345" i="3"/>
  <c r="G345" i="3"/>
  <c r="L344" i="3"/>
  <c r="I344" i="3"/>
  <c r="H344" i="3"/>
  <c r="G344" i="3"/>
  <c r="L343" i="3"/>
  <c r="I343" i="3"/>
  <c r="H343" i="3"/>
  <c r="G343" i="3"/>
  <c r="L342" i="3"/>
  <c r="I342" i="3"/>
  <c r="H342" i="3"/>
  <c r="G342" i="3"/>
  <c r="L341" i="3"/>
  <c r="I341" i="3"/>
  <c r="H341" i="3"/>
  <c r="G341" i="3"/>
  <c r="L340" i="3"/>
  <c r="I340" i="3"/>
  <c r="H340" i="3"/>
  <c r="G340" i="3"/>
  <c r="L339" i="3"/>
  <c r="I339" i="3"/>
  <c r="J339" i="3" s="1"/>
  <c r="N339" i="3" s="1"/>
  <c r="O339" i="3" s="1"/>
  <c r="H339" i="3"/>
  <c r="G339" i="3"/>
  <c r="L338" i="3"/>
  <c r="I338" i="3"/>
  <c r="H338" i="3"/>
  <c r="G338" i="3"/>
  <c r="L337" i="3"/>
  <c r="I337" i="3"/>
  <c r="H337" i="3"/>
  <c r="G337" i="3"/>
  <c r="L336" i="3"/>
  <c r="I336" i="3"/>
  <c r="H336" i="3"/>
  <c r="G336" i="3"/>
  <c r="L335" i="3"/>
  <c r="I335" i="3"/>
  <c r="H335" i="3"/>
  <c r="G335" i="3"/>
  <c r="L334" i="3"/>
  <c r="I334" i="3"/>
  <c r="H334" i="3"/>
  <c r="G334" i="3"/>
  <c r="L333" i="3"/>
  <c r="I333" i="3"/>
  <c r="H333" i="3"/>
  <c r="G333" i="3"/>
  <c r="L332" i="3"/>
  <c r="I332" i="3"/>
  <c r="H332" i="3"/>
  <c r="G332" i="3"/>
  <c r="L331" i="3"/>
  <c r="I331" i="3"/>
  <c r="H331" i="3"/>
  <c r="G331" i="3"/>
  <c r="L330" i="3"/>
  <c r="I330" i="3"/>
  <c r="H330" i="3"/>
  <c r="G330" i="3"/>
  <c r="L329" i="3"/>
  <c r="I329" i="3"/>
  <c r="H329" i="3"/>
  <c r="G329" i="3"/>
  <c r="L328" i="3"/>
  <c r="I328" i="3"/>
  <c r="H328" i="3"/>
  <c r="G328" i="3"/>
  <c r="L327" i="3"/>
  <c r="I327" i="3"/>
  <c r="H327" i="3"/>
  <c r="G327" i="3"/>
  <c r="L326" i="3"/>
  <c r="I326" i="3"/>
  <c r="H326" i="3"/>
  <c r="G326" i="3"/>
  <c r="L325" i="3"/>
  <c r="I325" i="3"/>
  <c r="J325" i="3" s="1"/>
  <c r="N325" i="3" s="1"/>
  <c r="O325" i="3" s="1"/>
  <c r="H325" i="3"/>
  <c r="G325" i="3"/>
  <c r="L324" i="3"/>
  <c r="I324" i="3"/>
  <c r="H324" i="3"/>
  <c r="G324" i="3"/>
  <c r="L323" i="3"/>
  <c r="I323" i="3"/>
  <c r="H323" i="3"/>
  <c r="G323" i="3"/>
  <c r="L322" i="3"/>
  <c r="I322" i="3"/>
  <c r="H322" i="3"/>
  <c r="G322" i="3"/>
  <c r="L321" i="3"/>
  <c r="I321" i="3"/>
  <c r="H321" i="3"/>
  <c r="G321" i="3"/>
  <c r="L320" i="3"/>
  <c r="I320" i="3"/>
  <c r="H320" i="3"/>
  <c r="G320" i="3"/>
  <c r="L319" i="3"/>
  <c r="J319" i="3"/>
  <c r="N319" i="3" s="1"/>
  <c r="O319" i="3" s="1"/>
  <c r="I319" i="3"/>
  <c r="H319" i="3"/>
  <c r="G319" i="3"/>
  <c r="L318" i="3"/>
  <c r="I318" i="3"/>
  <c r="H318" i="3"/>
  <c r="G318" i="3"/>
  <c r="L317" i="3"/>
  <c r="I317" i="3"/>
  <c r="H317" i="3"/>
  <c r="G317" i="3"/>
  <c r="L316" i="3"/>
  <c r="I316" i="3"/>
  <c r="H316" i="3"/>
  <c r="G316" i="3"/>
  <c r="L315" i="3"/>
  <c r="I315" i="3"/>
  <c r="H315" i="3"/>
  <c r="J315" i="3" s="1"/>
  <c r="N315" i="3" s="1"/>
  <c r="O315" i="3" s="1"/>
  <c r="G315" i="3"/>
  <c r="L314" i="3"/>
  <c r="I314" i="3"/>
  <c r="H314" i="3"/>
  <c r="G314" i="3"/>
  <c r="L313" i="3"/>
  <c r="I313" i="3"/>
  <c r="H313" i="3"/>
  <c r="G313" i="3"/>
  <c r="L312" i="3"/>
  <c r="I312" i="3"/>
  <c r="H312" i="3"/>
  <c r="J312" i="3" s="1"/>
  <c r="N312" i="3" s="1"/>
  <c r="O312" i="3" s="1"/>
  <c r="G312" i="3"/>
  <c r="L311" i="3"/>
  <c r="I311" i="3"/>
  <c r="H311" i="3"/>
  <c r="G311" i="3"/>
  <c r="L310" i="3"/>
  <c r="I310" i="3"/>
  <c r="H310" i="3"/>
  <c r="G310" i="3"/>
  <c r="L309" i="3"/>
  <c r="I309" i="3"/>
  <c r="H309" i="3"/>
  <c r="G309" i="3"/>
  <c r="L308" i="3"/>
  <c r="I308" i="3"/>
  <c r="H308" i="3"/>
  <c r="G308" i="3"/>
  <c r="L307" i="3"/>
  <c r="I307" i="3"/>
  <c r="H307" i="3"/>
  <c r="G307" i="3"/>
  <c r="L306" i="3"/>
  <c r="I306" i="3"/>
  <c r="H306" i="3"/>
  <c r="G306" i="3"/>
  <c r="L305" i="3"/>
  <c r="I305" i="3"/>
  <c r="H305" i="3"/>
  <c r="G305" i="3"/>
  <c r="L304" i="3"/>
  <c r="I304" i="3"/>
  <c r="H304" i="3"/>
  <c r="G304" i="3"/>
  <c r="L303" i="3"/>
  <c r="I303" i="3"/>
  <c r="H303" i="3"/>
  <c r="J303" i="3" s="1"/>
  <c r="N303" i="3" s="1"/>
  <c r="O303" i="3" s="1"/>
  <c r="G303" i="3"/>
  <c r="L302" i="3"/>
  <c r="I302" i="3"/>
  <c r="H302" i="3"/>
  <c r="G302" i="3"/>
  <c r="L301" i="3"/>
  <c r="I301" i="3"/>
  <c r="H301" i="3"/>
  <c r="G301" i="3"/>
  <c r="L300" i="3"/>
  <c r="I300" i="3"/>
  <c r="H300" i="3"/>
  <c r="G300" i="3"/>
  <c r="L299" i="3"/>
  <c r="I299" i="3"/>
  <c r="H299" i="3"/>
  <c r="G299" i="3"/>
  <c r="L298" i="3"/>
  <c r="I298" i="3"/>
  <c r="H298" i="3"/>
  <c r="G298" i="3"/>
  <c r="L297" i="3"/>
  <c r="I297" i="3"/>
  <c r="H297" i="3"/>
  <c r="G297" i="3"/>
  <c r="L296" i="3"/>
  <c r="I296" i="3"/>
  <c r="H296" i="3"/>
  <c r="G296" i="3"/>
  <c r="L295" i="3"/>
  <c r="I295" i="3"/>
  <c r="H295" i="3"/>
  <c r="G295" i="3"/>
  <c r="L294" i="3"/>
  <c r="I294" i="3"/>
  <c r="H294" i="3"/>
  <c r="G294" i="3"/>
  <c r="L293" i="3"/>
  <c r="I293" i="3"/>
  <c r="H293" i="3"/>
  <c r="G293" i="3"/>
  <c r="L292" i="3"/>
  <c r="I292" i="3"/>
  <c r="H292" i="3"/>
  <c r="G292" i="3"/>
  <c r="L291" i="3"/>
  <c r="I291" i="3"/>
  <c r="H291" i="3"/>
  <c r="G291" i="3"/>
  <c r="L290" i="3"/>
  <c r="I290" i="3"/>
  <c r="H290" i="3"/>
  <c r="G290" i="3"/>
  <c r="L289" i="3"/>
  <c r="I289" i="3"/>
  <c r="H289" i="3"/>
  <c r="G289" i="3"/>
  <c r="L288" i="3"/>
  <c r="I288" i="3"/>
  <c r="H288" i="3"/>
  <c r="G288" i="3"/>
  <c r="L287" i="3"/>
  <c r="I287" i="3"/>
  <c r="H287" i="3"/>
  <c r="G287" i="3"/>
  <c r="L286" i="3"/>
  <c r="I286" i="3"/>
  <c r="H286" i="3"/>
  <c r="G286" i="3"/>
  <c r="L285" i="3"/>
  <c r="I285" i="3"/>
  <c r="H285" i="3"/>
  <c r="G285" i="3"/>
  <c r="L284" i="3"/>
  <c r="I284" i="3"/>
  <c r="H284" i="3"/>
  <c r="G284" i="3"/>
  <c r="L283" i="3"/>
  <c r="I283" i="3"/>
  <c r="H283" i="3"/>
  <c r="G283" i="3"/>
  <c r="L282" i="3"/>
  <c r="I282" i="3"/>
  <c r="H282" i="3"/>
  <c r="G282" i="3"/>
  <c r="L281" i="3"/>
  <c r="I281" i="3"/>
  <c r="H281" i="3"/>
  <c r="G281" i="3"/>
  <c r="L280" i="3"/>
  <c r="I280" i="3"/>
  <c r="H280" i="3"/>
  <c r="G280" i="3"/>
  <c r="L279" i="3"/>
  <c r="I279" i="3"/>
  <c r="H279" i="3"/>
  <c r="J279" i="3" s="1"/>
  <c r="N279" i="3" s="1"/>
  <c r="O279" i="3" s="1"/>
  <c r="G279" i="3"/>
  <c r="L278" i="3"/>
  <c r="I278" i="3"/>
  <c r="H278" i="3"/>
  <c r="G278" i="3"/>
  <c r="L277" i="3"/>
  <c r="I277" i="3"/>
  <c r="H277" i="3"/>
  <c r="G277" i="3"/>
  <c r="L276" i="3"/>
  <c r="I276" i="3"/>
  <c r="H276" i="3"/>
  <c r="J276" i="3" s="1"/>
  <c r="N276" i="3" s="1"/>
  <c r="O276" i="3" s="1"/>
  <c r="G276" i="3"/>
  <c r="L275" i="3"/>
  <c r="I275" i="3"/>
  <c r="H275" i="3"/>
  <c r="G275" i="3"/>
  <c r="L274" i="3"/>
  <c r="I274" i="3"/>
  <c r="H274" i="3"/>
  <c r="G274" i="3"/>
  <c r="L273" i="3"/>
  <c r="I273" i="3"/>
  <c r="H273" i="3"/>
  <c r="J273" i="3" s="1"/>
  <c r="N273" i="3" s="1"/>
  <c r="O273" i="3" s="1"/>
  <c r="G273" i="3"/>
  <c r="L272" i="3"/>
  <c r="I272" i="3"/>
  <c r="H272" i="3"/>
  <c r="G272" i="3"/>
  <c r="L271" i="3"/>
  <c r="I271" i="3"/>
  <c r="H271" i="3"/>
  <c r="J271" i="3" s="1"/>
  <c r="N271" i="3" s="1"/>
  <c r="O271" i="3" s="1"/>
  <c r="G271" i="3"/>
  <c r="L270" i="3"/>
  <c r="I270" i="3"/>
  <c r="H270" i="3"/>
  <c r="G270" i="3"/>
  <c r="L269" i="3"/>
  <c r="I269" i="3"/>
  <c r="H269" i="3"/>
  <c r="G269" i="3"/>
  <c r="L268" i="3"/>
  <c r="I268" i="3"/>
  <c r="H268" i="3"/>
  <c r="G268" i="3"/>
  <c r="L267" i="3"/>
  <c r="I267" i="3"/>
  <c r="H267" i="3"/>
  <c r="G267" i="3"/>
  <c r="L266" i="3"/>
  <c r="I266" i="3"/>
  <c r="H266" i="3"/>
  <c r="G266" i="3"/>
  <c r="L265" i="3"/>
  <c r="I265" i="3"/>
  <c r="H265" i="3"/>
  <c r="G265" i="3"/>
  <c r="L264" i="3"/>
  <c r="I264" i="3"/>
  <c r="H264" i="3"/>
  <c r="G264" i="3"/>
  <c r="L263" i="3"/>
  <c r="I263" i="3"/>
  <c r="H263" i="3"/>
  <c r="G263" i="3"/>
  <c r="L262" i="3"/>
  <c r="I262" i="3"/>
  <c r="H262" i="3"/>
  <c r="G262" i="3"/>
  <c r="L261" i="3"/>
  <c r="I261" i="3"/>
  <c r="H261" i="3"/>
  <c r="G261" i="3"/>
  <c r="L260" i="3"/>
  <c r="I260" i="3"/>
  <c r="H260" i="3"/>
  <c r="G260" i="3"/>
  <c r="L259" i="3"/>
  <c r="I259" i="3"/>
  <c r="H259" i="3"/>
  <c r="G259" i="3"/>
  <c r="L258" i="3"/>
  <c r="I258" i="3"/>
  <c r="H258" i="3"/>
  <c r="G258" i="3"/>
  <c r="L257" i="3"/>
  <c r="I257" i="3"/>
  <c r="H257" i="3"/>
  <c r="G257" i="3"/>
  <c r="L256" i="3"/>
  <c r="I256" i="3"/>
  <c r="H256" i="3"/>
  <c r="G256" i="3"/>
  <c r="L255" i="3"/>
  <c r="I255" i="3"/>
  <c r="H255" i="3"/>
  <c r="G255" i="3"/>
  <c r="L254" i="3"/>
  <c r="I254" i="3"/>
  <c r="H254" i="3"/>
  <c r="G254" i="3"/>
  <c r="L253" i="3"/>
  <c r="I253" i="3"/>
  <c r="H253" i="3"/>
  <c r="G253" i="3"/>
  <c r="L252" i="3"/>
  <c r="I252" i="3"/>
  <c r="H252" i="3"/>
  <c r="G252" i="3"/>
  <c r="L251" i="3"/>
  <c r="I251" i="3"/>
  <c r="H251" i="3"/>
  <c r="G251" i="3"/>
  <c r="L250" i="3"/>
  <c r="I250" i="3"/>
  <c r="H250" i="3"/>
  <c r="G250" i="3"/>
  <c r="L249" i="3"/>
  <c r="I249" i="3"/>
  <c r="H249" i="3"/>
  <c r="G249" i="3"/>
  <c r="L248" i="3"/>
  <c r="I248" i="3"/>
  <c r="H248" i="3"/>
  <c r="G248" i="3"/>
  <c r="L247" i="3"/>
  <c r="I247" i="3"/>
  <c r="H247" i="3"/>
  <c r="G247" i="3"/>
  <c r="L246" i="3"/>
  <c r="I246" i="3"/>
  <c r="H246" i="3"/>
  <c r="G246" i="3"/>
  <c r="L245" i="3"/>
  <c r="I245" i="3"/>
  <c r="H245" i="3"/>
  <c r="G245" i="3"/>
  <c r="L244" i="3"/>
  <c r="I244" i="3"/>
  <c r="H244" i="3"/>
  <c r="G244" i="3"/>
  <c r="L243" i="3"/>
  <c r="I243" i="3"/>
  <c r="H243" i="3"/>
  <c r="J243" i="3" s="1"/>
  <c r="N243" i="3" s="1"/>
  <c r="O243" i="3" s="1"/>
  <c r="G243" i="3"/>
  <c r="L242" i="3"/>
  <c r="I242" i="3"/>
  <c r="H242" i="3"/>
  <c r="G242" i="3"/>
  <c r="L241" i="3"/>
  <c r="I241" i="3"/>
  <c r="H241" i="3"/>
  <c r="G241" i="3"/>
  <c r="L240" i="3"/>
  <c r="I240" i="3"/>
  <c r="H240" i="3"/>
  <c r="G240" i="3"/>
  <c r="L239" i="3"/>
  <c r="I239" i="3"/>
  <c r="H239" i="3"/>
  <c r="G239" i="3"/>
  <c r="L238" i="3"/>
  <c r="I238" i="3"/>
  <c r="H238" i="3"/>
  <c r="G238" i="3"/>
  <c r="L237" i="3"/>
  <c r="I237" i="3"/>
  <c r="H237" i="3"/>
  <c r="J237" i="3" s="1"/>
  <c r="N237" i="3" s="1"/>
  <c r="O237" i="3" s="1"/>
  <c r="G237" i="3"/>
  <c r="L236" i="3"/>
  <c r="I236" i="3"/>
  <c r="H236" i="3"/>
  <c r="G236" i="3"/>
  <c r="L235" i="3"/>
  <c r="I235" i="3"/>
  <c r="H235" i="3"/>
  <c r="J235" i="3" s="1"/>
  <c r="N235" i="3" s="1"/>
  <c r="O235" i="3" s="1"/>
  <c r="G235" i="3"/>
  <c r="L234" i="3"/>
  <c r="I234" i="3"/>
  <c r="H234" i="3"/>
  <c r="G234" i="3"/>
  <c r="L233" i="3"/>
  <c r="I233" i="3"/>
  <c r="H233" i="3"/>
  <c r="G233" i="3"/>
  <c r="L232" i="3"/>
  <c r="I232" i="3"/>
  <c r="H232" i="3"/>
  <c r="G232" i="3"/>
  <c r="L231" i="3"/>
  <c r="I231" i="3"/>
  <c r="H231" i="3"/>
  <c r="G231" i="3"/>
  <c r="L230" i="3"/>
  <c r="I230" i="3"/>
  <c r="H230" i="3"/>
  <c r="G230" i="3"/>
  <c r="L229" i="3"/>
  <c r="I229" i="3"/>
  <c r="H229" i="3"/>
  <c r="G229" i="3"/>
  <c r="L228" i="3"/>
  <c r="I228" i="3"/>
  <c r="H228" i="3"/>
  <c r="G228" i="3"/>
  <c r="L227" i="3"/>
  <c r="I227" i="3"/>
  <c r="H227" i="3"/>
  <c r="G227" i="3"/>
  <c r="L226" i="3"/>
  <c r="I226" i="3"/>
  <c r="H226" i="3"/>
  <c r="G226" i="3"/>
  <c r="L225" i="3"/>
  <c r="I225" i="3"/>
  <c r="H225" i="3"/>
  <c r="G225" i="3"/>
  <c r="L224" i="3"/>
  <c r="I224" i="3"/>
  <c r="H224" i="3"/>
  <c r="G224" i="3"/>
  <c r="L223" i="3"/>
  <c r="I223" i="3"/>
  <c r="H223" i="3"/>
  <c r="J223" i="3" s="1"/>
  <c r="N223" i="3" s="1"/>
  <c r="O223" i="3" s="1"/>
  <c r="G223" i="3"/>
  <c r="L222" i="3"/>
  <c r="I222" i="3"/>
  <c r="H222" i="3"/>
  <c r="G222" i="3"/>
  <c r="L221" i="3"/>
  <c r="I221" i="3"/>
  <c r="H221" i="3"/>
  <c r="G221" i="3"/>
  <c r="L220" i="3"/>
  <c r="I220" i="3"/>
  <c r="H220" i="3"/>
  <c r="G220" i="3"/>
  <c r="L219" i="3"/>
  <c r="I219" i="3"/>
  <c r="H219" i="3"/>
  <c r="G219" i="3"/>
  <c r="L218" i="3"/>
  <c r="I218" i="3"/>
  <c r="H218" i="3"/>
  <c r="G218" i="3"/>
  <c r="L217" i="3"/>
  <c r="I217" i="3"/>
  <c r="H217" i="3"/>
  <c r="J217" i="3" s="1"/>
  <c r="N217" i="3" s="1"/>
  <c r="O217" i="3" s="1"/>
  <c r="G217" i="3"/>
  <c r="L216" i="3"/>
  <c r="I216" i="3"/>
  <c r="H216" i="3"/>
  <c r="G216" i="3"/>
  <c r="L215" i="3"/>
  <c r="I215" i="3"/>
  <c r="H215" i="3"/>
  <c r="J215" i="3" s="1"/>
  <c r="N215" i="3" s="1"/>
  <c r="O215" i="3" s="1"/>
  <c r="G215" i="3"/>
  <c r="L214" i="3"/>
  <c r="I214" i="3"/>
  <c r="H214" i="3"/>
  <c r="G214" i="3"/>
  <c r="L213" i="3"/>
  <c r="I213" i="3"/>
  <c r="H213" i="3"/>
  <c r="J213" i="3" s="1"/>
  <c r="N213" i="3" s="1"/>
  <c r="O213" i="3" s="1"/>
  <c r="G213" i="3"/>
  <c r="L212" i="3"/>
  <c r="I212" i="3"/>
  <c r="H212" i="3"/>
  <c r="G212" i="3"/>
  <c r="L211" i="3"/>
  <c r="I211" i="3"/>
  <c r="H211" i="3"/>
  <c r="J211" i="3" s="1"/>
  <c r="N211" i="3" s="1"/>
  <c r="O211" i="3" s="1"/>
  <c r="G211" i="3"/>
  <c r="L210" i="3"/>
  <c r="I210" i="3"/>
  <c r="H210" i="3"/>
  <c r="G210" i="3"/>
  <c r="L209" i="3"/>
  <c r="I209" i="3"/>
  <c r="H209" i="3"/>
  <c r="G209" i="3"/>
  <c r="L208" i="3"/>
  <c r="I208" i="3"/>
  <c r="H208" i="3"/>
  <c r="G208" i="3"/>
  <c r="L207" i="3"/>
  <c r="I207" i="3"/>
  <c r="J207" i="3" s="1"/>
  <c r="N207" i="3" s="1"/>
  <c r="O207" i="3" s="1"/>
  <c r="H207" i="3"/>
  <c r="G207" i="3"/>
  <c r="L206" i="3"/>
  <c r="I206" i="3"/>
  <c r="H206" i="3"/>
  <c r="G206" i="3"/>
  <c r="L205" i="3"/>
  <c r="I205" i="3"/>
  <c r="H205" i="3"/>
  <c r="G205" i="3"/>
  <c r="L204" i="3"/>
  <c r="I204" i="3"/>
  <c r="H204" i="3"/>
  <c r="G204" i="3"/>
  <c r="L203" i="3"/>
  <c r="I203" i="3"/>
  <c r="H203" i="3"/>
  <c r="G203" i="3"/>
  <c r="L202" i="3"/>
  <c r="I202" i="3"/>
  <c r="H202" i="3"/>
  <c r="G202" i="3"/>
  <c r="L201" i="3"/>
  <c r="I201" i="3"/>
  <c r="H201" i="3"/>
  <c r="G201" i="3"/>
  <c r="L200" i="3"/>
  <c r="I200" i="3"/>
  <c r="H200" i="3"/>
  <c r="G200" i="3"/>
  <c r="L199" i="3"/>
  <c r="I199" i="3"/>
  <c r="J199" i="3" s="1"/>
  <c r="N199" i="3" s="1"/>
  <c r="O199" i="3" s="1"/>
  <c r="H199" i="3"/>
  <c r="G199" i="3"/>
  <c r="L198" i="3"/>
  <c r="I198" i="3"/>
  <c r="H198" i="3"/>
  <c r="G198" i="3"/>
  <c r="L197" i="3"/>
  <c r="I197" i="3"/>
  <c r="H197" i="3"/>
  <c r="G197" i="3"/>
  <c r="L196" i="3"/>
  <c r="I196" i="3"/>
  <c r="H196" i="3"/>
  <c r="G196" i="3"/>
  <c r="L195" i="3"/>
  <c r="I195" i="3"/>
  <c r="H195" i="3"/>
  <c r="G195" i="3"/>
  <c r="L194" i="3"/>
  <c r="I194" i="3"/>
  <c r="H194" i="3"/>
  <c r="G194" i="3"/>
  <c r="L193" i="3"/>
  <c r="I193" i="3"/>
  <c r="H193" i="3"/>
  <c r="G193" i="3"/>
  <c r="L192" i="3"/>
  <c r="I192" i="3"/>
  <c r="H192" i="3"/>
  <c r="G192" i="3"/>
  <c r="L191" i="3"/>
  <c r="I191" i="3"/>
  <c r="H191" i="3"/>
  <c r="G191" i="3"/>
  <c r="L190" i="3"/>
  <c r="I190" i="3"/>
  <c r="H190" i="3"/>
  <c r="G190" i="3"/>
  <c r="L189" i="3"/>
  <c r="I189" i="3"/>
  <c r="H189" i="3"/>
  <c r="G189" i="3"/>
  <c r="L188" i="3"/>
  <c r="I188" i="3"/>
  <c r="H188" i="3"/>
  <c r="G188" i="3"/>
  <c r="L187" i="3"/>
  <c r="I187" i="3"/>
  <c r="H187" i="3"/>
  <c r="G187" i="3"/>
  <c r="L186" i="3"/>
  <c r="I186" i="3"/>
  <c r="H186" i="3"/>
  <c r="G186" i="3"/>
  <c r="L185" i="3"/>
  <c r="I185" i="3"/>
  <c r="H185" i="3"/>
  <c r="G185" i="3"/>
  <c r="L184" i="3"/>
  <c r="I184" i="3"/>
  <c r="H184" i="3"/>
  <c r="G184" i="3"/>
  <c r="L183" i="3"/>
  <c r="I183" i="3"/>
  <c r="H183" i="3"/>
  <c r="G183" i="3"/>
  <c r="L182" i="3"/>
  <c r="I182" i="3"/>
  <c r="H182" i="3"/>
  <c r="G182" i="3"/>
  <c r="L181" i="3"/>
  <c r="I181" i="3"/>
  <c r="H181" i="3"/>
  <c r="G181" i="3"/>
  <c r="L180" i="3"/>
  <c r="I180" i="3"/>
  <c r="H180" i="3"/>
  <c r="G180" i="3"/>
  <c r="L179" i="3"/>
  <c r="I179" i="3"/>
  <c r="H179" i="3"/>
  <c r="G179" i="3"/>
  <c r="L178" i="3"/>
  <c r="I178" i="3"/>
  <c r="H178" i="3"/>
  <c r="G178" i="3"/>
  <c r="L177" i="3"/>
  <c r="I177" i="3"/>
  <c r="H177" i="3"/>
  <c r="G177" i="3"/>
  <c r="L176" i="3"/>
  <c r="I176" i="3"/>
  <c r="H176" i="3"/>
  <c r="G176" i="3"/>
  <c r="L175" i="3"/>
  <c r="I175" i="3"/>
  <c r="H175" i="3"/>
  <c r="G175" i="3"/>
  <c r="L174" i="3"/>
  <c r="I174" i="3"/>
  <c r="H174" i="3"/>
  <c r="G174" i="3"/>
  <c r="L173" i="3"/>
  <c r="I173" i="3"/>
  <c r="H173" i="3"/>
  <c r="G173" i="3"/>
  <c r="L172" i="3"/>
  <c r="I172" i="3"/>
  <c r="H172" i="3"/>
  <c r="G172" i="3"/>
  <c r="L171" i="3"/>
  <c r="I171" i="3"/>
  <c r="H171" i="3"/>
  <c r="G171" i="3"/>
  <c r="L170" i="3"/>
  <c r="I170" i="3"/>
  <c r="H170" i="3"/>
  <c r="G170" i="3"/>
  <c r="L169" i="3"/>
  <c r="I169" i="3"/>
  <c r="H169" i="3"/>
  <c r="G169" i="3"/>
  <c r="L168" i="3"/>
  <c r="I168" i="3"/>
  <c r="H168" i="3"/>
  <c r="G168" i="3"/>
  <c r="L167" i="3"/>
  <c r="I167" i="3"/>
  <c r="H167" i="3"/>
  <c r="G167" i="3"/>
  <c r="L166" i="3"/>
  <c r="I166" i="3"/>
  <c r="H166" i="3"/>
  <c r="G166" i="3"/>
  <c r="L165" i="3"/>
  <c r="I165" i="3"/>
  <c r="H165" i="3"/>
  <c r="G165" i="3"/>
  <c r="L164" i="3"/>
  <c r="I164" i="3"/>
  <c r="H164" i="3"/>
  <c r="G164" i="3"/>
  <c r="L163" i="3"/>
  <c r="I163" i="3"/>
  <c r="H163" i="3"/>
  <c r="G163" i="3"/>
  <c r="L162" i="3"/>
  <c r="I162" i="3"/>
  <c r="H162" i="3"/>
  <c r="G162" i="3"/>
  <c r="L161" i="3"/>
  <c r="I161" i="3"/>
  <c r="H161" i="3"/>
  <c r="G161" i="3"/>
  <c r="L160" i="3"/>
  <c r="I160" i="3"/>
  <c r="H160" i="3"/>
  <c r="G160" i="3"/>
  <c r="L159" i="3"/>
  <c r="I159" i="3"/>
  <c r="H159" i="3"/>
  <c r="G159" i="3"/>
  <c r="L158" i="3"/>
  <c r="I158" i="3"/>
  <c r="H158" i="3"/>
  <c r="G158" i="3"/>
  <c r="L157" i="3"/>
  <c r="I157" i="3"/>
  <c r="H157" i="3"/>
  <c r="G157" i="3"/>
  <c r="L156" i="3"/>
  <c r="I156" i="3"/>
  <c r="H156" i="3"/>
  <c r="G156" i="3"/>
  <c r="L155" i="3"/>
  <c r="I155" i="3"/>
  <c r="H155" i="3"/>
  <c r="G155" i="3"/>
  <c r="L154" i="3"/>
  <c r="I154" i="3"/>
  <c r="H154" i="3"/>
  <c r="G154" i="3"/>
  <c r="L153" i="3"/>
  <c r="I153" i="3"/>
  <c r="H153" i="3"/>
  <c r="G153" i="3"/>
  <c r="L152" i="3"/>
  <c r="I152" i="3"/>
  <c r="H152" i="3"/>
  <c r="G152" i="3"/>
  <c r="L151" i="3"/>
  <c r="I151" i="3"/>
  <c r="H151" i="3"/>
  <c r="G151" i="3"/>
  <c r="L150" i="3"/>
  <c r="I150" i="3"/>
  <c r="H150" i="3"/>
  <c r="G150" i="3"/>
  <c r="L149" i="3"/>
  <c r="I149" i="3"/>
  <c r="H149" i="3"/>
  <c r="G149" i="3"/>
  <c r="L148" i="3"/>
  <c r="I148" i="3"/>
  <c r="H148" i="3"/>
  <c r="G148" i="3"/>
  <c r="L147" i="3"/>
  <c r="I147" i="3"/>
  <c r="H147" i="3"/>
  <c r="G147" i="3"/>
  <c r="L146" i="3"/>
  <c r="I146" i="3"/>
  <c r="H146" i="3"/>
  <c r="G146" i="3"/>
  <c r="L145" i="3"/>
  <c r="I145" i="3"/>
  <c r="H145" i="3"/>
  <c r="G145" i="3"/>
  <c r="L144" i="3"/>
  <c r="I144" i="3"/>
  <c r="H144" i="3"/>
  <c r="G144" i="3"/>
  <c r="L143" i="3"/>
  <c r="I143" i="3"/>
  <c r="H143" i="3"/>
  <c r="G143" i="3"/>
  <c r="L142" i="3"/>
  <c r="I142" i="3"/>
  <c r="H142" i="3"/>
  <c r="G142" i="3"/>
  <c r="L141" i="3"/>
  <c r="I141" i="3"/>
  <c r="H141" i="3"/>
  <c r="G141" i="3"/>
  <c r="L140" i="3"/>
  <c r="I140" i="3"/>
  <c r="H140" i="3"/>
  <c r="G140" i="3"/>
  <c r="L139" i="3"/>
  <c r="I139" i="3"/>
  <c r="H139" i="3"/>
  <c r="G139" i="3"/>
  <c r="L138" i="3"/>
  <c r="I138" i="3"/>
  <c r="H138" i="3"/>
  <c r="G138" i="3"/>
  <c r="L137" i="3"/>
  <c r="I137" i="3"/>
  <c r="H137" i="3"/>
  <c r="G137" i="3"/>
  <c r="L136" i="3"/>
  <c r="I136" i="3"/>
  <c r="H136" i="3"/>
  <c r="G136" i="3"/>
  <c r="L135" i="3"/>
  <c r="I135" i="3"/>
  <c r="H135" i="3"/>
  <c r="G135" i="3"/>
  <c r="L134" i="3"/>
  <c r="I134" i="3"/>
  <c r="H134" i="3"/>
  <c r="G134" i="3"/>
  <c r="L133" i="3"/>
  <c r="I133" i="3"/>
  <c r="H133" i="3"/>
  <c r="G133" i="3"/>
  <c r="L132" i="3"/>
  <c r="I132" i="3"/>
  <c r="H132" i="3"/>
  <c r="G132" i="3"/>
  <c r="L131" i="3"/>
  <c r="I131" i="3"/>
  <c r="H131" i="3"/>
  <c r="G131" i="3"/>
  <c r="L130" i="3"/>
  <c r="I130" i="3"/>
  <c r="H130" i="3"/>
  <c r="G130" i="3"/>
  <c r="L129" i="3"/>
  <c r="I129" i="3"/>
  <c r="H129" i="3"/>
  <c r="G129" i="3"/>
  <c r="L128" i="3"/>
  <c r="I128" i="3"/>
  <c r="H128" i="3"/>
  <c r="G128" i="3"/>
  <c r="L127" i="3"/>
  <c r="I127" i="3"/>
  <c r="H127" i="3"/>
  <c r="G127" i="3"/>
  <c r="L126" i="3"/>
  <c r="I126" i="3"/>
  <c r="H126" i="3"/>
  <c r="G126" i="3"/>
  <c r="L125" i="3"/>
  <c r="I125" i="3"/>
  <c r="H125" i="3"/>
  <c r="G125" i="3"/>
  <c r="L124" i="3"/>
  <c r="I124" i="3"/>
  <c r="H124" i="3"/>
  <c r="G124" i="3"/>
  <c r="L123" i="3"/>
  <c r="I123" i="3"/>
  <c r="H123" i="3"/>
  <c r="G123" i="3"/>
  <c r="L122" i="3"/>
  <c r="I122" i="3"/>
  <c r="H122" i="3"/>
  <c r="G122" i="3"/>
  <c r="L121" i="3"/>
  <c r="I121" i="3"/>
  <c r="H121" i="3"/>
  <c r="G121" i="3"/>
  <c r="L120" i="3"/>
  <c r="I120" i="3"/>
  <c r="H120" i="3"/>
  <c r="G120" i="3"/>
  <c r="L119" i="3"/>
  <c r="I119" i="3"/>
  <c r="H119" i="3"/>
  <c r="G119" i="3"/>
  <c r="L118" i="3"/>
  <c r="I118" i="3"/>
  <c r="H118" i="3"/>
  <c r="G118" i="3"/>
  <c r="L117" i="3"/>
  <c r="I117" i="3"/>
  <c r="H117" i="3"/>
  <c r="G117" i="3"/>
  <c r="L116" i="3"/>
  <c r="I116" i="3"/>
  <c r="H116" i="3"/>
  <c r="G116" i="3"/>
  <c r="L115" i="3"/>
  <c r="I115" i="3"/>
  <c r="H115" i="3"/>
  <c r="G115" i="3"/>
  <c r="L114" i="3"/>
  <c r="I114" i="3"/>
  <c r="H114" i="3"/>
  <c r="G114" i="3"/>
  <c r="L113" i="3"/>
  <c r="I113" i="3"/>
  <c r="H113" i="3"/>
  <c r="G113" i="3"/>
  <c r="L112" i="3"/>
  <c r="I112" i="3"/>
  <c r="H112" i="3"/>
  <c r="G112" i="3"/>
  <c r="L111" i="3"/>
  <c r="I111" i="3"/>
  <c r="H111" i="3"/>
  <c r="G111" i="3"/>
  <c r="L110" i="3"/>
  <c r="I110" i="3"/>
  <c r="H110" i="3"/>
  <c r="G110" i="3"/>
  <c r="L109" i="3"/>
  <c r="I109" i="3"/>
  <c r="H109" i="3"/>
  <c r="G109" i="3"/>
  <c r="L108" i="3"/>
  <c r="I108" i="3"/>
  <c r="H108" i="3"/>
  <c r="G108" i="3"/>
  <c r="L107" i="3"/>
  <c r="I107" i="3"/>
  <c r="H107" i="3"/>
  <c r="G107" i="3"/>
  <c r="L106" i="3"/>
  <c r="I106" i="3"/>
  <c r="H106" i="3"/>
  <c r="G106" i="3"/>
  <c r="L105" i="3"/>
  <c r="I105" i="3"/>
  <c r="H105" i="3"/>
  <c r="G105" i="3"/>
  <c r="L104" i="3"/>
  <c r="I104" i="3"/>
  <c r="H104" i="3"/>
  <c r="G104" i="3"/>
  <c r="L103" i="3"/>
  <c r="I103" i="3"/>
  <c r="H103" i="3"/>
  <c r="G103" i="3"/>
  <c r="L102" i="3"/>
  <c r="I102" i="3"/>
  <c r="H102" i="3"/>
  <c r="G102" i="3"/>
  <c r="L101" i="3"/>
  <c r="I101" i="3"/>
  <c r="H101" i="3"/>
  <c r="G101" i="3"/>
  <c r="L100" i="3"/>
  <c r="I100" i="3"/>
  <c r="H100" i="3"/>
  <c r="G100" i="3"/>
  <c r="L99" i="3"/>
  <c r="I99" i="3"/>
  <c r="H99" i="3"/>
  <c r="G99" i="3"/>
  <c r="L98" i="3"/>
  <c r="I98" i="3"/>
  <c r="H98" i="3"/>
  <c r="G98" i="3"/>
  <c r="L97" i="3"/>
  <c r="I97" i="3"/>
  <c r="H97" i="3"/>
  <c r="G97" i="3"/>
  <c r="L96" i="3"/>
  <c r="I96" i="3"/>
  <c r="H96" i="3"/>
  <c r="G96" i="3"/>
  <c r="L95" i="3"/>
  <c r="I95" i="3"/>
  <c r="H95" i="3"/>
  <c r="G95" i="3"/>
  <c r="L94" i="3"/>
  <c r="I94" i="3"/>
  <c r="H94" i="3"/>
  <c r="G94" i="3"/>
  <c r="L93" i="3"/>
  <c r="I93" i="3"/>
  <c r="H93" i="3"/>
  <c r="G93" i="3"/>
  <c r="L92" i="3"/>
  <c r="I92" i="3"/>
  <c r="H92" i="3"/>
  <c r="G92" i="3"/>
  <c r="L91" i="3"/>
  <c r="I91" i="3"/>
  <c r="H91" i="3"/>
  <c r="G91" i="3"/>
  <c r="L90" i="3"/>
  <c r="I90" i="3"/>
  <c r="H90" i="3"/>
  <c r="G90" i="3"/>
  <c r="L89" i="3"/>
  <c r="I89" i="3"/>
  <c r="H89" i="3"/>
  <c r="G89" i="3"/>
  <c r="L88" i="3"/>
  <c r="I88" i="3"/>
  <c r="H88" i="3"/>
  <c r="G88" i="3"/>
  <c r="L87" i="3"/>
  <c r="I87" i="3"/>
  <c r="H87" i="3"/>
  <c r="G87" i="3"/>
  <c r="L86" i="3"/>
  <c r="I86" i="3"/>
  <c r="H86" i="3"/>
  <c r="G86" i="3"/>
  <c r="L85" i="3"/>
  <c r="I85" i="3"/>
  <c r="H85" i="3"/>
  <c r="G85" i="3"/>
  <c r="L84" i="3"/>
  <c r="I84" i="3"/>
  <c r="H84" i="3"/>
  <c r="G84" i="3"/>
  <c r="L83" i="3"/>
  <c r="I83" i="3"/>
  <c r="H83" i="3"/>
  <c r="G83" i="3"/>
  <c r="L82" i="3"/>
  <c r="I82" i="3"/>
  <c r="H82" i="3"/>
  <c r="G82" i="3"/>
  <c r="L81" i="3"/>
  <c r="I81" i="3"/>
  <c r="H81" i="3"/>
  <c r="G81" i="3"/>
  <c r="L80" i="3"/>
  <c r="I80" i="3"/>
  <c r="H80" i="3"/>
  <c r="G80" i="3"/>
  <c r="L79" i="3"/>
  <c r="I79" i="3"/>
  <c r="H79" i="3"/>
  <c r="G79" i="3"/>
  <c r="L78" i="3"/>
  <c r="I78" i="3"/>
  <c r="H78" i="3"/>
  <c r="G78" i="3"/>
  <c r="L77" i="3"/>
  <c r="I77" i="3"/>
  <c r="H77" i="3"/>
  <c r="G77" i="3"/>
  <c r="L76" i="3"/>
  <c r="I76" i="3"/>
  <c r="H76" i="3"/>
  <c r="G76" i="3"/>
  <c r="L75" i="3"/>
  <c r="I75" i="3"/>
  <c r="H75" i="3"/>
  <c r="G75" i="3"/>
  <c r="L74" i="3"/>
  <c r="I74" i="3"/>
  <c r="H74" i="3"/>
  <c r="G74" i="3"/>
  <c r="L73" i="3"/>
  <c r="I73" i="3"/>
  <c r="H73" i="3"/>
  <c r="G73" i="3"/>
  <c r="L72" i="3"/>
  <c r="I72" i="3"/>
  <c r="H72" i="3"/>
  <c r="G72" i="3"/>
  <c r="L71" i="3"/>
  <c r="I71" i="3"/>
  <c r="H71" i="3"/>
  <c r="G71" i="3"/>
  <c r="L70" i="3"/>
  <c r="I70" i="3"/>
  <c r="H70" i="3"/>
  <c r="G70" i="3"/>
  <c r="L69" i="3"/>
  <c r="I69" i="3"/>
  <c r="H69" i="3"/>
  <c r="G69" i="3"/>
  <c r="L68" i="3"/>
  <c r="I68" i="3"/>
  <c r="H68" i="3"/>
  <c r="G68" i="3"/>
  <c r="L67" i="3"/>
  <c r="I67" i="3"/>
  <c r="H67" i="3"/>
  <c r="G67" i="3"/>
  <c r="L66" i="3"/>
  <c r="I66" i="3"/>
  <c r="H66" i="3"/>
  <c r="G66" i="3"/>
  <c r="L65" i="3"/>
  <c r="I65" i="3"/>
  <c r="H65" i="3"/>
  <c r="G65" i="3"/>
  <c r="L64" i="3"/>
  <c r="I64" i="3"/>
  <c r="H64" i="3"/>
  <c r="G64" i="3"/>
  <c r="L63" i="3"/>
  <c r="I63" i="3"/>
  <c r="H63" i="3"/>
  <c r="G63" i="3"/>
  <c r="L62" i="3"/>
  <c r="I62" i="3"/>
  <c r="H62" i="3"/>
  <c r="G62" i="3"/>
  <c r="L61" i="3"/>
  <c r="I61" i="3"/>
  <c r="H61" i="3"/>
  <c r="G61" i="3"/>
  <c r="L60" i="3"/>
  <c r="I60" i="3"/>
  <c r="H60" i="3"/>
  <c r="G60" i="3"/>
  <c r="L59" i="3"/>
  <c r="I59" i="3"/>
  <c r="H59" i="3"/>
  <c r="G59" i="3"/>
  <c r="L58" i="3"/>
  <c r="I58" i="3"/>
  <c r="H58" i="3"/>
  <c r="G58" i="3"/>
  <c r="L57" i="3"/>
  <c r="I57" i="3"/>
  <c r="H57" i="3"/>
  <c r="G57" i="3"/>
  <c r="L56" i="3"/>
  <c r="I56" i="3"/>
  <c r="H56" i="3"/>
  <c r="G56" i="3"/>
  <c r="L55" i="3"/>
  <c r="I55" i="3"/>
  <c r="H55" i="3"/>
  <c r="G55" i="3"/>
  <c r="L54" i="3"/>
  <c r="I54" i="3"/>
  <c r="H54" i="3"/>
  <c r="G54" i="3"/>
  <c r="L53" i="3"/>
  <c r="I53" i="3"/>
  <c r="H53" i="3"/>
  <c r="G53" i="3"/>
  <c r="L52" i="3"/>
  <c r="I52" i="3"/>
  <c r="H52" i="3"/>
  <c r="G52" i="3"/>
  <c r="L51" i="3"/>
  <c r="I51" i="3"/>
  <c r="H51" i="3"/>
  <c r="G51" i="3"/>
  <c r="L50" i="3"/>
  <c r="I50" i="3"/>
  <c r="H50" i="3"/>
  <c r="G50" i="3"/>
  <c r="L49" i="3"/>
  <c r="I49" i="3"/>
  <c r="H49" i="3"/>
  <c r="G49" i="3"/>
  <c r="L48" i="3"/>
  <c r="I48" i="3"/>
  <c r="H48" i="3"/>
  <c r="G48" i="3"/>
  <c r="L47" i="3"/>
  <c r="I47" i="3"/>
  <c r="H47" i="3"/>
  <c r="G47" i="3"/>
  <c r="L46" i="3"/>
  <c r="I46" i="3"/>
  <c r="H46" i="3"/>
  <c r="G46" i="3"/>
  <c r="L45" i="3"/>
  <c r="I45" i="3"/>
  <c r="H45" i="3"/>
  <c r="G45" i="3"/>
  <c r="L44" i="3"/>
  <c r="I44" i="3"/>
  <c r="H44" i="3"/>
  <c r="G44" i="3"/>
  <c r="L43" i="3"/>
  <c r="I43" i="3"/>
  <c r="H43" i="3"/>
  <c r="G43" i="3"/>
  <c r="L42" i="3"/>
  <c r="I42" i="3"/>
  <c r="H42" i="3"/>
  <c r="G42" i="3"/>
  <c r="L41" i="3"/>
  <c r="I41" i="3"/>
  <c r="H41" i="3"/>
  <c r="G41" i="3"/>
  <c r="L40" i="3"/>
  <c r="I40" i="3"/>
  <c r="H40" i="3"/>
  <c r="G40" i="3"/>
  <c r="L39" i="3"/>
  <c r="I39" i="3"/>
  <c r="H39" i="3"/>
  <c r="G39" i="3"/>
  <c r="L38" i="3"/>
  <c r="I38" i="3"/>
  <c r="H38" i="3"/>
  <c r="G38" i="3"/>
  <c r="L37" i="3"/>
  <c r="I37" i="3"/>
  <c r="H37" i="3"/>
  <c r="G37" i="3"/>
  <c r="L36" i="3"/>
  <c r="I36" i="3"/>
  <c r="H36" i="3"/>
  <c r="G36" i="3"/>
  <c r="L35" i="3"/>
  <c r="I35" i="3"/>
  <c r="H35" i="3"/>
  <c r="G35" i="3"/>
  <c r="L34" i="3"/>
  <c r="I34" i="3"/>
  <c r="H34" i="3"/>
  <c r="G34" i="3"/>
  <c r="L33" i="3"/>
  <c r="I33" i="3"/>
  <c r="H33" i="3"/>
  <c r="G33" i="3"/>
  <c r="L32" i="3"/>
  <c r="I32" i="3"/>
  <c r="H32" i="3"/>
  <c r="G32" i="3"/>
  <c r="L31" i="3"/>
  <c r="I31" i="3"/>
  <c r="H31" i="3"/>
  <c r="G31" i="3"/>
  <c r="L30" i="3"/>
  <c r="I30" i="3"/>
  <c r="H30" i="3"/>
  <c r="G30" i="3"/>
  <c r="L29" i="3"/>
  <c r="I29" i="3"/>
  <c r="H29" i="3"/>
  <c r="G29" i="3"/>
  <c r="L28" i="3"/>
  <c r="I28" i="3"/>
  <c r="H28" i="3"/>
  <c r="G28" i="3"/>
  <c r="L27" i="3"/>
  <c r="I27" i="3"/>
  <c r="H27" i="3"/>
  <c r="G27" i="3"/>
  <c r="L26" i="3"/>
  <c r="I26" i="3"/>
  <c r="H26" i="3"/>
  <c r="G26" i="3"/>
  <c r="L25" i="3"/>
  <c r="I25" i="3"/>
  <c r="H25" i="3"/>
  <c r="G25" i="3"/>
  <c r="L24" i="3"/>
  <c r="I24" i="3"/>
  <c r="H24" i="3"/>
  <c r="G24" i="3"/>
  <c r="L23" i="3"/>
  <c r="I23" i="3"/>
  <c r="H23" i="3"/>
  <c r="G23" i="3"/>
  <c r="L22" i="3"/>
  <c r="I22" i="3"/>
  <c r="H22" i="3"/>
  <c r="G22" i="3"/>
  <c r="L21" i="3"/>
  <c r="I21" i="3"/>
  <c r="H21" i="3"/>
  <c r="G21" i="3"/>
  <c r="L20" i="3"/>
  <c r="I20" i="3"/>
  <c r="H20" i="3"/>
  <c r="G20" i="3"/>
  <c r="L19" i="3"/>
  <c r="I19" i="3"/>
  <c r="H19" i="3"/>
  <c r="G19" i="3"/>
  <c r="L18" i="3"/>
  <c r="I18" i="3"/>
  <c r="H18" i="3"/>
  <c r="G18" i="3"/>
  <c r="L17" i="3"/>
  <c r="I17" i="3"/>
  <c r="H17" i="3"/>
  <c r="G17" i="3"/>
  <c r="L16" i="3"/>
  <c r="I16" i="3"/>
  <c r="H16" i="3"/>
  <c r="G16" i="3"/>
  <c r="L15" i="3"/>
  <c r="I15" i="3"/>
  <c r="H15" i="3"/>
  <c r="G15" i="3"/>
  <c r="L14" i="3"/>
  <c r="I14" i="3"/>
  <c r="H14" i="3"/>
  <c r="G14" i="3"/>
  <c r="L13" i="3"/>
  <c r="I13" i="3"/>
  <c r="H13" i="3"/>
  <c r="G13" i="3"/>
  <c r="L12" i="3"/>
  <c r="I12" i="3"/>
  <c r="H12" i="3"/>
  <c r="G12" i="3"/>
  <c r="L11" i="3"/>
  <c r="I11" i="3"/>
  <c r="H11" i="3"/>
  <c r="G11" i="3"/>
  <c r="L10" i="3"/>
  <c r="I10" i="3"/>
  <c r="H10" i="3"/>
  <c r="G10" i="3"/>
  <c r="L9" i="3"/>
  <c r="I9" i="3"/>
  <c r="H9" i="3"/>
  <c r="G9" i="3"/>
  <c r="L8" i="3"/>
  <c r="I8" i="3"/>
  <c r="H8" i="3"/>
  <c r="G8" i="3"/>
  <c r="L7" i="3"/>
  <c r="I7" i="3"/>
  <c r="H7" i="3"/>
  <c r="G7" i="3"/>
  <c r="L6" i="3"/>
  <c r="I6" i="3"/>
  <c r="H6" i="3"/>
  <c r="G6" i="3"/>
  <c r="L5" i="3"/>
  <c r="I5" i="3"/>
  <c r="H5" i="3"/>
  <c r="G5" i="3"/>
  <c r="L4" i="3"/>
  <c r="I4" i="3"/>
  <c r="H4" i="3"/>
  <c r="G4" i="3"/>
  <c r="L3" i="3"/>
  <c r="I3" i="3"/>
  <c r="H3" i="3"/>
  <c r="G3" i="3"/>
  <c r="L2" i="3"/>
  <c r="I2" i="3"/>
  <c r="J2" i="3" s="1"/>
  <c r="N2" i="3" s="1"/>
  <c r="O2" i="3" s="1"/>
  <c r="G2" i="3"/>
  <c r="G3" i="2"/>
  <c r="B2" i="3"/>
  <c r="C2" i="2"/>
  <c r="E3" i="2" s="1" a="1"/>
  <c r="E3" i="2" s="1"/>
  <c r="T2" i="1"/>
  <c r="G9" i="2"/>
  <c r="G8" i="2"/>
  <c r="G6" i="2"/>
  <c r="G4" i="2"/>
  <c r="G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AG2" i="1" a="1"/>
  <c r="AG2" i="1" s="1"/>
  <c r="AI2" i="1" s="1"/>
  <c r="L2041" i="2"/>
  <c r="L2040" i="2"/>
  <c r="L2039" i="2"/>
  <c r="L2038" i="2"/>
  <c r="L2037" i="2"/>
  <c r="E2037" i="2" s="1" a="1"/>
  <c r="E2037" i="2" s="1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E2025" i="2" s="1" a="1"/>
  <c r="E2025" i="2" s="1"/>
  <c r="L2024" i="2"/>
  <c r="L2023" i="2"/>
  <c r="L2022" i="2"/>
  <c r="L2021" i="2"/>
  <c r="L2020" i="2"/>
  <c r="L2019" i="2"/>
  <c r="L2018" i="2"/>
  <c r="L2017" i="2"/>
  <c r="E2017" i="2" s="1" a="1"/>
  <c r="E2017" i="2" s="1"/>
  <c r="L2016" i="2"/>
  <c r="E2016" i="2" s="1" a="1"/>
  <c r="E2016" i="2" s="1"/>
  <c r="L2015" i="2"/>
  <c r="E2015" i="2" s="1" a="1"/>
  <c r="E2015" i="2" s="1"/>
  <c r="L2014" i="2"/>
  <c r="E2014" i="2" s="1" a="1"/>
  <c r="E2014" i="2" s="1"/>
  <c r="L2013" i="2"/>
  <c r="E2013" i="2" s="1" a="1"/>
  <c r="E2013" i="2" s="1"/>
  <c r="L2012" i="2"/>
  <c r="E2012" i="2" s="1" a="1"/>
  <c r="E2012" i="2" s="1"/>
  <c r="L2011" i="2"/>
  <c r="E2011" i="2" s="1" a="1"/>
  <c r="E2011" i="2" s="1"/>
  <c r="L2010" i="2"/>
  <c r="E2010" i="2" s="1" a="1"/>
  <c r="E2010" i="2" s="1"/>
  <c r="L2009" i="2"/>
  <c r="E2009" i="2" s="1" a="1"/>
  <c r="E2009" i="2" s="1"/>
  <c r="L2008" i="2"/>
  <c r="E2008" i="2" s="1" a="1"/>
  <c r="E2008" i="2" s="1"/>
  <c r="L2007" i="2"/>
  <c r="E2007" i="2" s="1" a="1"/>
  <c r="E2007" i="2" s="1"/>
  <c r="L2006" i="2"/>
  <c r="E2006" i="2" s="1" a="1"/>
  <c r="E2006" i="2" s="1"/>
  <c r="L2005" i="2"/>
  <c r="E2005" i="2" s="1" a="1"/>
  <c r="E2005" i="2" s="1"/>
  <c r="L2004" i="2"/>
  <c r="E2004" i="2" s="1" a="1"/>
  <c r="E2004" i="2" s="1"/>
  <c r="L2003" i="2"/>
  <c r="E2003" i="2" s="1" a="1"/>
  <c r="E2003" i="2" s="1"/>
  <c r="L2002" i="2"/>
  <c r="E2002" i="2" s="1" a="1"/>
  <c r="E2002" i="2" s="1"/>
  <c r="L2001" i="2"/>
  <c r="E2001" i="2" s="1" a="1"/>
  <c r="E2001" i="2" s="1"/>
  <c r="L2000" i="2"/>
  <c r="E2000" i="2" s="1" a="1"/>
  <c r="E2000" i="2" s="1"/>
  <c r="L1999" i="2"/>
  <c r="E1999" i="2" s="1" a="1"/>
  <c r="E1999" i="2" s="1"/>
  <c r="L1998" i="2"/>
  <c r="E1998" i="2" s="1" a="1"/>
  <c r="E1998" i="2" s="1"/>
  <c r="L1997" i="2"/>
  <c r="E1997" i="2" s="1" a="1"/>
  <c r="E1997" i="2" s="1"/>
  <c r="L1996" i="2"/>
  <c r="E1996" i="2" s="1" a="1"/>
  <c r="E1996" i="2" s="1"/>
  <c r="L1995" i="2"/>
  <c r="E1995" i="2" s="1" a="1"/>
  <c r="E1995" i="2" s="1"/>
  <c r="L1994" i="2"/>
  <c r="E1994" i="2" s="1" a="1"/>
  <c r="E1994" i="2" s="1"/>
  <c r="L1993" i="2"/>
  <c r="E1993" i="2" s="1" a="1"/>
  <c r="E1993" i="2" s="1"/>
  <c r="L1992" i="2"/>
  <c r="L1991" i="2"/>
  <c r="E1991" i="2" s="1" a="1"/>
  <c r="E1991" i="2" s="1"/>
  <c r="L1990" i="2"/>
  <c r="L1989" i="2"/>
  <c r="E1989" i="2" s="1" a="1"/>
  <c r="E1989" i="2" s="1"/>
  <c r="L1988" i="2"/>
  <c r="E1988" i="2" s="1" a="1"/>
  <c r="E1988" i="2" s="1"/>
  <c r="L1987" i="2"/>
  <c r="E1987" i="2" s="1" a="1"/>
  <c r="E1987" i="2" s="1"/>
  <c r="L1986" i="2"/>
  <c r="E1986" i="2" s="1" a="1"/>
  <c r="E1986" i="2" s="1"/>
  <c r="L1985" i="2"/>
  <c r="L1984" i="2"/>
  <c r="E1984" i="2" s="1" a="1"/>
  <c r="E1984" i="2" s="1"/>
  <c r="L1983" i="2"/>
  <c r="E1983" i="2" s="1" a="1"/>
  <c r="E1983" i="2" s="1"/>
  <c r="L1982" i="2"/>
  <c r="L1981" i="2"/>
  <c r="E1981" i="2" s="1" a="1"/>
  <c r="E1981" i="2" s="1"/>
  <c r="L1980" i="2"/>
  <c r="E1980" i="2" s="1" a="1"/>
  <c r="E1980" i="2" s="1"/>
  <c r="L1979" i="2"/>
  <c r="E1979" i="2" s="1" a="1"/>
  <c r="E1979" i="2" s="1"/>
  <c r="L1978" i="2"/>
  <c r="E1978" i="2" s="1" a="1"/>
  <c r="E1978" i="2" s="1"/>
  <c r="L1977" i="2"/>
  <c r="E1977" i="2" s="1" a="1"/>
  <c r="E1977" i="2" s="1"/>
  <c r="L1976" i="2"/>
  <c r="E1976" i="2" s="1" a="1"/>
  <c r="E1976" i="2" s="1"/>
  <c r="L1975" i="2"/>
  <c r="E1975" i="2" s="1" a="1"/>
  <c r="E1975" i="2" s="1"/>
  <c r="L1974" i="2"/>
  <c r="E1974" i="2" s="1" a="1"/>
  <c r="E1974" i="2" s="1"/>
  <c r="L1973" i="2"/>
  <c r="E1973" i="2" s="1" a="1"/>
  <c r="E1973" i="2" s="1"/>
  <c r="L1972" i="2"/>
  <c r="E1972" i="2" s="1" a="1"/>
  <c r="E1972" i="2" s="1"/>
  <c r="L1971" i="2"/>
  <c r="E1971" i="2" s="1" a="1"/>
  <c r="E1971" i="2" s="1"/>
  <c r="L1970" i="2"/>
  <c r="E1970" i="2" s="1" a="1"/>
  <c r="E1970" i="2" s="1"/>
  <c r="L1969" i="2"/>
  <c r="E1969" i="2" s="1" a="1"/>
  <c r="E1969" i="2" s="1"/>
  <c r="L1968" i="2"/>
  <c r="E1968" i="2" s="1" a="1"/>
  <c r="E1968" i="2" s="1"/>
  <c r="L1967" i="2"/>
  <c r="E1967" i="2" s="1" a="1"/>
  <c r="E1967" i="2" s="1"/>
  <c r="L1966" i="2"/>
  <c r="E1966" i="2" s="1" a="1"/>
  <c r="E1966" i="2" s="1"/>
  <c r="L1965" i="2"/>
  <c r="E1965" i="2" s="1" a="1"/>
  <c r="E1965" i="2" s="1"/>
  <c r="L1964" i="2"/>
  <c r="E1964" i="2" s="1" a="1"/>
  <c r="E1964" i="2" s="1"/>
  <c r="L1963" i="2"/>
  <c r="E1963" i="2" s="1" a="1"/>
  <c r="E1963" i="2" s="1"/>
  <c r="L1962" i="2"/>
  <c r="E1962" i="2" s="1" a="1"/>
  <c r="E1962" i="2" s="1"/>
  <c r="L1961" i="2"/>
  <c r="E1961" i="2" s="1" a="1"/>
  <c r="E1961" i="2" s="1"/>
  <c r="L1960" i="2"/>
  <c r="E1960" i="2" s="1" a="1"/>
  <c r="E1960" i="2" s="1"/>
  <c r="L1959" i="2"/>
  <c r="E1959" i="2" s="1" a="1"/>
  <c r="E1959" i="2" s="1"/>
  <c r="L1958" i="2"/>
  <c r="E1958" i="2" s="1" a="1"/>
  <c r="E1958" i="2" s="1"/>
  <c r="L1957" i="2"/>
  <c r="E1957" i="2" s="1" a="1"/>
  <c r="E1957" i="2" s="1"/>
  <c r="L1956" i="2"/>
  <c r="E1956" i="2" s="1" a="1"/>
  <c r="E1956" i="2" s="1"/>
  <c r="L1955" i="2"/>
  <c r="E1955" i="2" s="1" a="1"/>
  <c r="E1955" i="2" s="1"/>
  <c r="L1954" i="2"/>
  <c r="E1954" i="2" s="1" a="1"/>
  <c r="E1954" i="2" s="1"/>
  <c r="L1953" i="2"/>
  <c r="E1953" i="2" s="1" a="1"/>
  <c r="E1953" i="2" s="1"/>
  <c r="L1952" i="2"/>
  <c r="E1952" i="2" s="1" a="1"/>
  <c r="E1952" i="2" s="1"/>
  <c r="L1951" i="2"/>
  <c r="E1951" i="2" s="1" a="1"/>
  <c r="E1951" i="2" s="1"/>
  <c r="L1950" i="2"/>
  <c r="E1950" i="2" s="1" a="1"/>
  <c r="E1950" i="2" s="1"/>
  <c r="L1949" i="2"/>
  <c r="E1949" i="2" s="1" a="1"/>
  <c r="E1949" i="2" s="1"/>
  <c r="L1948" i="2"/>
  <c r="E1948" i="2" s="1" a="1"/>
  <c r="E1948" i="2" s="1"/>
  <c r="L1947" i="2"/>
  <c r="E1947" i="2" s="1" a="1"/>
  <c r="E1947" i="2" s="1"/>
  <c r="L1946" i="2"/>
  <c r="E1946" i="2" s="1" a="1"/>
  <c r="E1946" i="2" s="1"/>
  <c r="L1945" i="2"/>
  <c r="E1945" i="2" s="1" a="1"/>
  <c r="E1945" i="2" s="1"/>
  <c r="L1944" i="2"/>
  <c r="E1944" i="2" s="1" a="1"/>
  <c r="E1944" i="2" s="1"/>
  <c r="L1943" i="2"/>
  <c r="E1943" i="2" s="1" a="1"/>
  <c r="E1943" i="2" s="1"/>
  <c r="L1942" i="2"/>
  <c r="E1942" i="2" s="1" a="1"/>
  <c r="E1942" i="2" s="1"/>
  <c r="L1941" i="2"/>
  <c r="E1941" i="2" s="1" a="1"/>
  <c r="E1941" i="2" s="1"/>
  <c r="L1940" i="2"/>
  <c r="E1940" i="2" s="1" a="1"/>
  <c r="E1940" i="2" s="1"/>
  <c r="L1939" i="2"/>
  <c r="E1939" i="2" s="1" a="1"/>
  <c r="E1939" i="2" s="1"/>
  <c r="L1938" i="2"/>
  <c r="E1938" i="2" s="1" a="1"/>
  <c r="E1938" i="2" s="1"/>
  <c r="L1937" i="2"/>
  <c r="E1937" i="2" s="1" a="1"/>
  <c r="E1937" i="2" s="1"/>
  <c r="L1936" i="2"/>
  <c r="E1936" i="2" s="1" a="1"/>
  <c r="E1936" i="2" s="1"/>
  <c r="L1935" i="2"/>
  <c r="E1935" i="2" s="1" a="1"/>
  <c r="E1935" i="2" s="1"/>
  <c r="L1934" i="2"/>
  <c r="E1934" i="2" s="1" a="1"/>
  <c r="E1934" i="2" s="1"/>
  <c r="L1933" i="2"/>
  <c r="E1933" i="2" s="1" a="1"/>
  <c r="E1933" i="2" s="1"/>
  <c r="L1932" i="2"/>
  <c r="E1932" i="2" s="1" a="1"/>
  <c r="E1932" i="2" s="1"/>
  <c r="L1931" i="2"/>
  <c r="E1931" i="2" s="1" a="1"/>
  <c r="E1931" i="2" s="1"/>
  <c r="L1930" i="2"/>
  <c r="E1930" i="2" s="1" a="1"/>
  <c r="E1930" i="2" s="1"/>
  <c r="L1929" i="2"/>
  <c r="E1929" i="2" s="1" a="1"/>
  <c r="E1929" i="2" s="1"/>
  <c r="L1928" i="2"/>
  <c r="E1928" i="2" s="1" a="1"/>
  <c r="E1928" i="2" s="1"/>
  <c r="L1927" i="2"/>
  <c r="E1927" i="2" s="1" a="1"/>
  <c r="E1927" i="2" s="1"/>
  <c r="L1926" i="2"/>
  <c r="E1926" i="2" s="1" a="1"/>
  <c r="E1926" i="2" s="1"/>
  <c r="L1925" i="2"/>
  <c r="E1925" i="2" s="1" a="1"/>
  <c r="E1925" i="2" s="1"/>
  <c r="L1924" i="2"/>
  <c r="E1924" i="2" s="1" a="1"/>
  <c r="E1924" i="2" s="1"/>
  <c r="L1923" i="2"/>
  <c r="E1923" i="2" s="1" a="1"/>
  <c r="E1923" i="2" s="1"/>
  <c r="L1922" i="2"/>
  <c r="E1922" i="2" s="1" a="1"/>
  <c r="E1922" i="2" s="1"/>
  <c r="L1921" i="2"/>
  <c r="E1921" i="2" s="1" a="1"/>
  <c r="E1921" i="2" s="1"/>
  <c r="L1920" i="2"/>
  <c r="E1920" i="2" s="1" a="1"/>
  <c r="E1920" i="2" s="1"/>
  <c r="L1919" i="2"/>
  <c r="E1919" i="2" s="1" a="1"/>
  <c r="E1919" i="2" s="1"/>
  <c r="L1918" i="2"/>
  <c r="E1918" i="2" s="1" a="1"/>
  <c r="E1918" i="2" s="1"/>
  <c r="L1917" i="2"/>
  <c r="E1917" i="2" s="1" a="1"/>
  <c r="E1917" i="2" s="1"/>
  <c r="L1916" i="2"/>
  <c r="E1916" i="2" s="1" a="1"/>
  <c r="E1916" i="2" s="1"/>
  <c r="L1915" i="2"/>
  <c r="E1915" i="2" s="1" a="1"/>
  <c r="E1915" i="2" s="1"/>
  <c r="L1914" i="2"/>
  <c r="E1914" i="2" s="1" a="1"/>
  <c r="E1914" i="2" s="1"/>
  <c r="L1913" i="2"/>
  <c r="E1913" i="2" s="1" a="1"/>
  <c r="E1913" i="2" s="1"/>
  <c r="L1912" i="2"/>
  <c r="E1912" i="2" s="1" a="1"/>
  <c r="E1912" i="2" s="1"/>
  <c r="L1911" i="2"/>
  <c r="E1911" i="2" s="1" a="1"/>
  <c r="E1911" i="2" s="1"/>
  <c r="L1910" i="2"/>
  <c r="E1910" i="2" s="1" a="1"/>
  <c r="E1910" i="2" s="1"/>
  <c r="L1909" i="2"/>
  <c r="E1909" i="2" s="1" a="1"/>
  <c r="E1909" i="2" s="1"/>
  <c r="L1908" i="2"/>
  <c r="E1908" i="2" s="1" a="1"/>
  <c r="E1908" i="2" s="1"/>
  <c r="L1907" i="2"/>
  <c r="E1907" i="2" s="1" a="1"/>
  <c r="E1907" i="2" s="1"/>
  <c r="L1906" i="2"/>
  <c r="E1906" i="2" s="1" a="1"/>
  <c r="E1906" i="2" s="1"/>
  <c r="L1905" i="2"/>
  <c r="E1905" i="2" s="1" a="1"/>
  <c r="E1905" i="2" s="1"/>
  <c r="L1904" i="2"/>
  <c r="E1904" i="2" s="1" a="1"/>
  <c r="E1904" i="2" s="1"/>
  <c r="L1903" i="2"/>
  <c r="E1903" i="2" s="1" a="1"/>
  <c r="E1903" i="2" s="1"/>
  <c r="L1902" i="2"/>
  <c r="E1902" i="2" s="1" a="1"/>
  <c r="E1902" i="2" s="1"/>
  <c r="L1901" i="2"/>
  <c r="E1901" i="2" s="1" a="1"/>
  <c r="E1901" i="2" s="1"/>
  <c r="L1900" i="2"/>
  <c r="E1900" i="2" s="1" a="1"/>
  <c r="E1900" i="2" s="1"/>
  <c r="L1899" i="2"/>
  <c r="E1899" i="2" s="1" a="1"/>
  <c r="E1899" i="2" s="1"/>
  <c r="L1898" i="2"/>
  <c r="E1898" i="2" s="1" a="1"/>
  <c r="E1898" i="2" s="1"/>
  <c r="L1897" i="2"/>
  <c r="L1896" i="2"/>
  <c r="L1895" i="2"/>
  <c r="L1894" i="2"/>
  <c r="L1893" i="2"/>
  <c r="L1892" i="2"/>
  <c r="L1891" i="2"/>
  <c r="L1890" i="2"/>
  <c r="L1889" i="2"/>
  <c r="L1888" i="2"/>
  <c r="L1887" i="2"/>
  <c r="E1887" i="2" s="1" a="1"/>
  <c r="E1887" i="2" s="1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E1875" i="2" s="1" a="1"/>
  <c r="E1875" i="2" s="1"/>
  <c r="L1874" i="2"/>
  <c r="L1873" i="2"/>
  <c r="E1873" i="2" s="1" a="1"/>
  <c r="E1873" i="2" s="1"/>
  <c r="L1872" i="2"/>
  <c r="E1872" i="2" s="1" a="1"/>
  <c r="E1872" i="2" s="1"/>
  <c r="L1871" i="2"/>
  <c r="E1871" i="2" s="1" a="1"/>
  <c r="E1871" i="2" s="1"/>
  <c r="L1870" i="2"/>
  <c r="E1870" i="2" s="1" a="1"/>
  <c r="E1870" i="2" s="1"/>
  <c r="L1869" i="2"/>
  <c r="E1869" i="2" s="1" a="1"/>
  <c r="E1869" i="2" s="1"/>
  <c r="L1868" i="2"/>
  <c r="E1868" i="2" s="1" a="1"/>
  <c r="E1868" i="2" s="1"/>
  <c r="L1867" i="2"/>
  <c r="E1867" i="2" s="1" a="1"/>
  <c r="E1867" i="2" s="1"/>
  <c r="L1866" i="2"/>
  <c r="E1866" i="2" s="1" a="1"/>
  <c r="E1866" i="2" s="1"/>
  <c r="L1865" i="2"/>
  <c r="E1865" i="2" s="1" a="1"/>
  <c r="E1865" i="2" s="1"/>
  <c r="L1864" i="2"/>
  <c r="E1864" i="2" s="1" a="1"/>
  <c r="E1864" i="2" s="1"/>
  <c r="L1863" i="2"/>
  <c r="E1863" i="2" s="1" a="1"/>
  <c r="E1863" i="2" s="1"/>
  <c r="L1862" i="2"/>
  <c r="E1862" i="2" s="1" a="1"/>
  <c r="E1862" i="2" s="1"/>
  <c r="L1861" i="2"/>
  <c r="E1861" i="2" s="1" a="1"/>
  <c r="E1861" i="2" s="1"/>
  <c r="L1860" i="2"/>
  <c r="E1860" i="2" s="1" a="1"/>
  <c r="E1860" i="2" s="1"/>
  <c r="L1859" i="2"/>
  <c r="E1859" i="2" s="1" a="1"/>
  <c r="E1859" i="2" s="1"/>
  <c r="L1858" i="2"/>
  <c r="E1858" i="2" s="1" a="1"/>
  <c r="E1858" i="2" s="1"/>
  <c r="L1857" i="2"/>
  <c r="E1857" i="2" s="1" a="1"/>
  <c r="E1857" i="2" s="1"/>
  <c r="L1856" i="2"/>
  <c r="E1856" i="2" s="1" a="1"/>
  <c r="E1856" i="2" s="1"/>
  <c r="L1855" i="2"/>
  <c r="E1855" i="2" s="1" a="1"/>
  <c r="E1855" i="2" s="1"/>
  <c r="L1854" i="2"/>
  <c r="E1854" i="2" s="1" a="1"/>
  <c r="E1854" i="2" s="1"/>
  <c r="L1853" i="2"/>
  <c r="E1853" i="2" s="1" a="1"/>
  <c r="E1853" i="2" s="1"/>
  <c r="L1852" i="2"/>
  <c r="E1852" i="2" s="1" a="1"/>
  <c r="E1852" i="2" s="1"/>
  <c r="L1851" i="2"/>
  <c r="E1851" i="2" s="1" a="1"/>
  <c r="E1851" i="2" s="1"/>
  <c r="L1850" i="2"/>
  <c r="E1850" i="2" s="1" a="1"/>
  <c r="E1850" i="2" s="1"/>
  <c r="L1849" i="2"/>
  <c r="E1849" i="2" s="1" a="1"/>
  <c r="E1849" i="2" s="1"/>
  <c r="L1848" i="2"/>
  <c r="E1848" i="2" s="1" a="1"/>
  <c r="E1848" i="2" s="1"/>
  <c r="L1847" i="2"/>
  <c r="E1847" i="2" s="1" a="1"/>
  <c r="E1847" i="2" s="1"/>
  <c r="L1846" i="2"/>
  <c r="E1846" i="2" s="1" a="1"/>
  <c r="E1846" i="2" s="1"/>
  <c r="L1845" i="2"/>
  <c r="E1845" i="2" s="1" a="1"/>
  <c r="E1845" i="2" s="1"/>
  <c r="L1844" i="2"/>
  <c r="E1844" i="2" s="1" a="1"/>
  <c r="E1844" i="2" s="1"/>
  <c r="L1843" i="2"/>
  <c r="E1843" i="2" s="1" a="1"/>
  <c r="E1843" i="2" s="1"/>
  <c r="L1842" i="2"/>
  <c r="E1842" i="2" s="1" a="1"/>
  <c r="E1842" i="2" s="1"/>
  <c r="L1841" i="2"/>
  <c r="E1841" i="2" s="1" a="1"/>
  <c r="E1841" i="2" s="1"/>
  <c r="L1840" i="2"/>
  <c r="E1840" i="2" s="1" a="1"/>
  <c r="E1840" i="2" s="1"/>
  <c r="L1839" i="2"/>
  <c r="E1839" i="2" s="1" a="1"/>
  <c r="E1839" i="2" s="1"/>
  <c r="L1838" i="2"/>
  <c r="E1838" i="2" s="1" a="1"/>
  <c r="E1838" i="2" s="1"/>
  <c r="L1837" i="2"/>
  <c r="E1837" i="2" s="1" a="1"/>
  <c r="E1837" i="2" s="1"/>
  <c r="L1836" i="2"/>
  <c r="E1836" i="2" s="1" a="1"/>
  <c r="E1836" i="2" s="1"/>
  <c r="L1835" i="2"/>
  <c r="E1835" i="2" s="1" a="1"/>
  <c r="E1835" i="2" s="1"/>
  <c r="L1834" i="2"/>
  <c r="E1834" i="2" s="1" a="1"/>
  <c r="E1834" i="2" s="1"/>
  <c r="L1833" i="2"/>
  <c r="E1833" i="2" s="1" a="1"/>
  <c r="E1833" i="2" s="1"/>
  <c r="L1832" i="2"/>
  <c r="E1832" i="2" s="1" a="1"/>
  <c r="E1832" i="2" s="1"/>
  <c r="L1831" i="2"/>
  <c r="E1831" i="2" s="1" a="1"/>
  <c r="E1831" i="2" s="1"/>
  <c r="L1830" i="2"/>
  <c r="E1830" i="2" s="1" a="1"/>
  <c r="E1830" i="2" s="1"/>
  <c r="L1829" i="2"/>
  <c r="E1829" i="2" s="1" a="1"/>
  <c r="E1829" i="2" s="1"/>
  <c r="L1828" i="2"/>
  <c r="E1828" i="2" s="1" a="1"/>
  <c r="E1828" i="2" s="1"/>
  <c r="L1827" i="2"/>
  <c r="E1827" i="2" s="1" a="1"/>
  <c r="E1827" i="2" s="1"/>
  <c r="L1826" i="2"/>
  <c r="E1826" i="2" s="1" a="1"/>
  <c r="E1826" i="2" s="1"/>
  <c r="L1825" i="2"/>
  <c r="E1825" i="2" s="1" a="1"/>
  <c r="E1825" i="2" s="1"/>
  <c r="L1824" i="2"/>
  <c r="E1824" i="2" s="1" a="1"/>
  <c r="E1824" i="2" s="1"/>
  <c r="L1823" i="2"/>
  <c r="E1823" i="2" s="1" a="1"/>
  <c r="E1823" i="2" s="1"/>
  <c r="L1822" i="2"/>
  <c r="E1822" i="2" s="1" a="1"/>
  <c r="E1822" i="2" s="1"/>
  <c r="L1821" i="2"/>
  <c r="E1821" i="2" s="1" a="1"/>
  <c r="E1821" i="2" s="1"/>
  <c r="L1820" i="2"/>
  <c r="E1820" i="2" s="1" a="1"/>
  <c r="E1820" i="2" s="1"/>
  <c r="L1819" i="2"/>
  <c r="E1819" i="2" s="1" a="1"/>
  <c r="E1819" i="2" s="1"/>
  <c r="L1818" i="2"/>
  <c r="E1818" i="2" s="1" a="1"/>
  <c r="E1818" i="2" s="1"/>
  <c r="L1817" i="2"/>
  <c r="E1817" i="2" s="1" a="1"/>
  <c r="E1817" i="2" s="1"/>
  <c r="L1816" i="2"/>
  <c r="E1816" i="2" s="1" a="1"/>
  <c r="E1816" i="2" s="1"/>
  <c r="L1815" i="2"/>
  <c r="E1815" i="2" s="1" a="1"/>
  <c r="E1815" i="2" s="1"/>
  <c r="L1814" i="2"/>
  <c r="E1814" i="2" s="1" a="1"/>
  <c r="E1814" i="2" s="1"/>
  <c r="L1813" i="2"/>
  <c r="E1813" i="2" s="1" a="1"/>
  <c r="E1813" i="2" s="1"/>
  <c r="L1812" i="2"/>
  <c r="E1812" i="2" s="1" a="1"/>
  <c r="E1812" i="2" s="1"/>
  <c r="L1811" i="2"/>
  <c r="E1811" i="2" s="1" a="1"/>
  <c r="E1811" i="2" s="1"/>
  <c r="L1810" i="2"/>
  <c r="E1810" i="2" s="1" a="1"/>
  <c r="E1810" i="2" s="1"/>
  <c r="L1809" i="2"/>
  <c r="E1809" i="2" s="1" a="1"/>
  <c r="E1809" i="2" s="1"/>
  <c r="L1808" i="2"/>
  <c r="E1808" i="2" s="1" a="1"/>
  <c r="E1808" i="2" s="1"/>
  <c r="L1807" i="2"/>
  <c r="E1807" i="2" s="1" a="1"/>
  <c r="E1807" i="2" s="1"/>
  <c r="L1806" i="2"/>
  <c r="E1806" i="2" s="1" a="1"/>
  <c r="E1806" i="2" s="1"/>
  <c r="L1805" i="2"/>
  <c r="E1805" i="2" s="1" a="1"/>
  <c r="E1805" i="2" s="1"/>
  <c r="L1804" i="2"/>
  <c r="E1804" i="2" s="1" a="1"/>
  <c r="E1804" i="2" s="1"/>
  <c r="L1803" i="2"/>
  <c r="E1803" i="2" s="1" a="1"/>
  <c r="E1803" i="2" s="1"/>
  <c r="L1802" i="2"/>
  <c r="E1802" i="2" s="1" a="1"/>
  <c r="E1802" i="2" s="1"/>
  <c r="L1801" i="2"/>
  <c r="E1801" i="2" s="1" a="1"/>
  <c r="E1801" i="2" s="1"/>
  <c r="L1800" i="2"/>
  <c r="E1800" i="2" s="1" a="1"/>
  <c r="E1800" i="2" s="1"/>
  <c r="L1799" i="2"/>
  <c r="E1799" i="2" s="1" a="1"/>
  <c r="E1799" i="2" s="1"/>
  <c r="L1798" i="2"/>
  <c r="E1798" i="2" s="1" a="1"/>
  <c r="E1798" i="2" s="1"/>
  <c r="L1797" i="2"/>
  <c r="E1797" i="2" s="1" a="1"/>
  <c r="E1797" i="2" s="1"/>
  <c r="L1796" i="2"/>
  <c r="E1796" i="2" s="1" a="1"/>
  <c r="E1796" i="2" s="1"/>
  <c r="L1795" i="2"/>
  <c r="E1795" i="2" s="1" a="1"/>
  <c r="E1795" i="2" s="1"/>
  <c r="L1794" i="2"/>
  <c r="E1794" i="2" s="1" a="1"/>
  <c r="E1794" i="2" s="1"/>
  <c r="L1793" i="2"/>
  <c r="E1793" i="2" s="1" a="1"/>
  <c r="E1793" i="2" s="1"/>
  <c r="L1792" i="2"/>
  <c r="E1792" i="2" s="1" a="1"/>
  <c r="E1792" i="2" s="1"/>
  <c r="L1791" i="2"/>
  <c r="E1791" i="2" s="1" a="1"/>
  <c r="E1791" i="2" s="1"/>
  <c r="L1790" i="2"/>
  <c r="E1790" i="2" s="1" a="1"/>
  <c r="E1790" i="2" s="1"/>
  <c r="L1789" i="2"/>
  <c r="E1789" i="2" s="1" a="1"/>
  <c r="E1789" i="2" s="1"/>
  <c r="L1788" i="2"/>
  <c r="E1788" i="2" s="1" a="1"/>
  <c r="E1788" i="2" s="1"/>
  <c r="L1787" i="2"/>
  <c r="E1787" i="2" s="1" a="1"/>
  <c r="E1787" i="2" s="1"/>
  <c r="L1786" i="2"/>
  <c r="E1786" i="2" s="1" a="1"/>
  <c r="E1786" i="2" s="1"/>
  <c r="L1785" i="2"/>
  <c r="E1785" i="2" s="1" a="1"/>
  <c r="E1785" i="2" s="1"/>
  <c r="L1784" i="2"/>
  <c r="E1784" i="2" s="1" a="1"/>
  <c r="E1784" i="2" s="1"/>
  <c r="L1783" i="2"/>
  <c r="E1783" i="2" s="1" a="1"/>
  <c r="E1783" i="2" s="1"/>
  <c r="L1782" i="2"/>
  <c r="E1782" i="2" s="1" a="1"/>
  <c r="E1782" i="2" s="1"/>
  <c r="L1781" i="2"/>
  <c r="E1781" i="2" s="1" a="1"/>
  <c r="E1781" i="2" s="1"/>
  <c r="L1780" i="2"/>
  <c r="E1780" i="2" s="1" a="1"/>
  <c r="E1780" i="2" s="1"/>
  <c r="L1779" i="2"/>
  <c r="E1779" i="2" s="1" a="1"/>
  <c r="E1779" i="2" s="1"/>
  <c r="L1778" i="2"/>
  <c r="E1778" i="2" s="1" a="1"/>
  <c r="E1778" i="2" s="1"/>
  <c r="L1777" i="2"/>
  <c r="E1777" i="2" s="1" a="1"/>
  <c r="E1777" i="2" s="1"/>
  <c r="L1776" i="2"/>
  <c r="E1776" i="2" s="1" a="1"/>
  <c r="E1776" i="2" s="1"/>
  <c r="L1775" i="2"/>
  <c r="E1775" i="2" s="1" a="1"/>
  <c r="E1775" i="2" s="1"/>
  <c r="L1774" i="2"/>
  <c r="E1774" i="2" s="1" a="1"/>
  <c r="E1774" i="2" s="1"/>
  <c r="L1773" i="2"/>
  <c r="E1773" i="2" s="1" a="1"/>
  <c r="E1773" i="2" s="1"/>
  <c r="L1772" i="2"/>
  <c r="E1772" i="2" s="1" a="1"/>
  <c r="E1772" i="2" s="1"/>
  <c r="L1771" i="2"/>
  <c r="E1771" i="2" s="1" a="1"/>
  <c r="E1771" i="2" s="1"/>
  <c r="L1770" i="2"/>
  <c r="E1770" i="2" s="1" a="1"/>
  <c r="E1770" i="2" s="1"/>
  <c r="L1769" i="2"/>
  <c r="E1769" i="2" s="1" a="1"/>
  <c r="E1769" i="2" s="1"/>
  <c r="L1768" i="2"/>
  <c r="E1768" i="2" s="1" a="1"/>
  <c r="E1768" i="2" s="1"/>
  <c r="L1767" i="2"/>
  <c r="E1767" i="2" s="1" a="1"/>
  <c r="E1767" i="2" s="1"/>
  <c r="L1766" i="2"/>
  <c r="E1766" i="2" s="1" a="1"/>
  <c r="E1766" i="2" s="1"/>
  <c r="L1765" i="2"/>
  <c r="E1765" i="2" s="1" a="1"/>
  <c r="E1765" i="2" s="1"/>
  <c r="L1764" i="2"/>
  <c r="E1764" i="2" s="1" a="1"/>
  <c r="E1764" i="2" s="1"/>
  <c r="L1763" i="2"/>
  <c r="E1763" i="2" s="1" a="1"/>
  <c r="E1763" i="2" s="1"/>
  <c r="L1762" i="2"/>
  <c r="E1762" i="2" s="1" a="1"/>
  <c r="E1762" i="2" s="1"/>
  <c r="L1761" i="2"/>
  <c r="E1761" i="2" s="1" a="1"/>
  <c r="E1761" i="2" s="1"/>
  <c r="L1760" i="2"/>
  <c r="E1760" i="2" s="1" a="1"/>
  <c r="E1760" i="2" s="1"/>
  <c r="L1759" i="2"/>
  <c r="E1759" i="2" s="1" a="1"/>
  <c r="E1759" i="2" s="1"/>
  <c r="L1758" i="2"/>
  <c r="E1758" i="2" s="1" a="1"/>
  <c r="E1758" i="2" s="1"/>
  <c r="L1757" i="2"/>
  <c r="E1757" i="2" s="1" a="1"/>
  <c r="E1757" i="2" s="1"/>
  <c r="L1756" i="2"/>
  <c r="E1756" i="2" s="1" a="1"/>
  <c r="E1756" i="2" s="1"/>
  <c r="L1755" i="2"/>
  <c r="E1755" i="2" s="1" a="1"/>
  <c r="E1755" i="2" s="1"/>
  <c r="L1754" i="2"/>
  <c r="E1754" i="2" s="1" a="1"/>
  <c r="E1754" i="2" s="1"/>
  <c r="L1753" i="2"/>
  <c r="L1752" i="2"/>
  <c r="L1751" i="2"/>
  <c r="L1750" i="2"/>
  <c r="L1749" i="2"/>
  <c r="E1749" i="2" s="1" a="1"/>
  <c r="E1749" i="2" s="1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E1737" i="2" s="1" a="1"/>
  <c r="E1737" i="2" s="1"/>
  <c r="L1736" i="2"/>
  <c r="L1735" i="2"/>
  <c r="L1734" i="2"/>
  <c r="L1733" i="2"/>
  <c r="L1732" i="2"/>
  <c r="L1731" i="2"/>
  <c r="L1730" i="2"/>
  <c r="L1729" i="2"/>
  <c r="E1729" i="2" s="1" a="1"/>
  <c r="E1729" i="2" s="1"/>
  <c r="L1728" i="2"/>
  <c r="E1728" i="2" s="1" a="1"/>
  <c r="E1728" i="2" s="1"/>
  <c r="L1727" i="2"/>
  <c r="E1727" i="2" s="1" a="1"/>
  <c r="E1727" i="2" s="1"/>
  <c r="L1726" i="2"/>
  <c r="E1726" i="2" s="1" a="1"/>
  <c r="E1726" i="2" s="1"/>
  <c r="L1725" i="2"/>
  <c r="E1725" i="2" s="1" a="1"/>
  <c r="E1725" i="2" s="1"/>
  <c r="L1724" i="2"/>
  <c r="E1724" i="2" s="1" a="1"/>
  <c r="E1724" i="2" s="1"/>
  <c r="L1723" i="2"/>
  <c r="E1723" i="2" s="1" a="1"/>
  <c r="E1723" i="2" s="1"/>
  <c r="L1722" i="2"/>
  <c r="E1722" i="2" s="1" a="1"/>
  <c r="E1722" i="2" s="1"/>
  <c r="L1721" i="2"/>
  <c r="E1721" i="2" s="1" a="1"/>
  <c r="E1721" i="2" s="1"/>
  <c r="L1720" i="2"/>
  <c r="E1720" i="2" s="1" a="1"/>
  <c r="E1720" i="2" s="1"/>
  <c r="L1719" i="2"/>
  <c r="E1719" i="2" s="1" a="1"/>
  <c r="E1719" i="2" s="1"/>
  <c r="L1718" i="2"/>
  <c r="E1718" i="2" s="1" a="1"/>
  <c r="E1718" i="2" s="1"/>
  <c r="L1717" i="2"/>
  <c r="E1717" i="2" s="1" a="1"/>
  <c r="E1717" i="2" s="1"/>
  <c r="L1716" i="2"/>
  <c r="E1716" i="2" s="1" a="1"/>
  <c r="E1716" i="2" s="1"/>
  <c r="L1715" i="2"/>
  <c r="E1715" i="2" s="1" a="1"/>
  <c r="E1715" i="2" s="1"/>
  <c r="L1714" i="2"/>
  <c r="E1714" i="2" s="1" a="1"/>
  <c r="E1714" i="2" s="1"/>
  <c r="L1713" i="2"/>
  <c r="E1713" i="2" s="1" a="1"/>
  <c r="E1713" i="2" s="1"/>
  <c r="L1712" i="2"/>
  <c r="E1712" i="2" s="1" a="1"/>
  <c r="E1712" i="2" s="1"/>
  <c r="L1711" i="2"/>
  <c r="E1711" i="2" s="1" a="1"/>
  <c r="E1711" i="2" s="1"/>
  <c r="L1710" i="2"/>
  <c r="E1710" i="2" s="1" a="1"/>
  <c r="E1710" i="2" s="1"/>
  <c r="L1709" i="2"/>
  <c r="E1709" i="2" s="1" a="1"/>
  <c r="E1709" i="2" s="1"/>
  <c r="L1708" i="2"/>
  <c r="E1708" i="2" s="1" a="1"/>
  <c r="E1708" i="2" s="1"/>
  <c r="L1707" i="2"/>
  <c r="E1707" i="2" s="1" a="1"/>
  <c r="E1707" i="2" s="1"/>
  <c r="L1706" i="2"/>
  <c r="E1706" i="2" s="1" a="1"/>
  <c r="E1706" i="2" s="1"/>
  <c r="L1705" i="2"/>
  <c r="E1705" i="2" s="1" a="1"/>
  <c r="E1705" i="2" s="1"/>
  <c r="L1704" i="2"/>
  <c r="E1704" i="2" s="1" a="1"/>
  <c r="E1704" i="2" s="1"/>
  <c r="L1703" i="2"/>
  <c r="E1703" i="2" s="1" a="1"/>
  <c r="E1703" i="2" s="1"/>
  <c r="L1702" i="2"/>
  <c r="E1702" i="2" s="1" a="1"/>
  <c r="E1702" i="2" s="1"/>
  <c r="L1701" i="2"/>
  <c r="E1701" i="2" s="1" a="1"/>
  <c r="E1701" i="2" s="1"/>
  <c r="L1700" i="2"/>
  <c r="E1700" i="2" s="1" a="1"/>
  <c r="E1700" i="2" s="1"/>
  <c r="L1699" i="2"/>
  <c r="E1699" i="2" s="1" a="1"/>
  <c r="E1699" i="2" s="1"/>
  <c r="L1698" i="2"/>
  <c r="E1698" i="2" s="1" a="1"/>
  <c r="E1698" i="2" s="1"/>
  <c r="L1697" i="2"/>
  <c r="E1697" i="2" s="1" a="1"/>
  <c r="E1697" i="2" s="1"/>
  <c r="L1696" i="2"/>
  <c r="E1696" i="2" s="1" a="1"/>
  <c r="E1696" i="2" s="1"/>
  <c r="L1695" i="2"/>
  <c r="E1695" i="2" s="1" a="1"/>
  <c r="E1695" i="2" s="1"/>
  <c r="L1694" i="2"/>
  <c r="E1694" i="2" s="1" a="1"/>
  <c r="E1694" i="2" s="1"/>
  <c r="L1693" i="2"/>
  <c r="E1693" i="2" s="1" a="1"/>
  <c r="E1693" i="2" s="1"/>
  <c r="L1692" i="2"/>
  <c r="E1692" i="2" s="1" a="1"/>
  <c r="E1692" i="2" s="1"/>
  <c r="L1691" i="2"/>
  <c r="E1691" i="2" s="1" a="1"/>
  <c r="E1691" i="2" s="1"/>
  <c r="L1690" i="2"/>
  <c r="E1690" i="2" s="1" a="1"/>
  <c r="E1690" i="2" s="1"/>
  <c r="L1689" i="2"/>
  <c r="E1689" i="2" s="1" a="1"/>
  <c r="E1689" i="2" s="1"/>
  <c r="L1688" i="2"/>
  <c r="E1688" i="2" s="1" a="1"/>
  <c r="E1688" i="2" s="1"/>
  <c r="L1687" i="2"/>
  <c r="E1687" i="2" s="1" a="1"/>
  <c r="E1687" i="2" s="1"/>
  <c r="L1686" i="2"/>
  <c r="E1686" i="2" s="1" a="1"/>
  <c r="E1686" i="2" s="1"/>
  <c r="L1685" i="2"/>
  <c r="E1685" i="2" s="1" a="1"/>
  <c r="E1685" i="2" s="1"/>
  <c r="L1684" i="2"/>
  <c r="E1684" i="2" s="1" a="1"/>
  <c r="E1684" i="2" s="1"/>
  <c r="L1683" i="2"/>
  <c r="E1683" i="2" s="1" a="1"/>
  <c r="E1683" i="2" s="1"/>
  <c r="L1682" i="2"/>
  <c r="E1682" i="2" s="1" a="1"/>
  <c r="E1682" i="2" s="1"/>
  <c r="L1681" i="2"/>
  <c r="E1681" i="2" s="1" a="1"/>
  <c r="E1681" i="2" s="1"/>
  <c r="L1680" i="2"/>
  <c r="E1680" i="2" s="1" a="1"/>
  <c r="E1680" i="2" s="1"/>
  <c r="L1679" i="2"/>
  <c r="E1679" i="2" s="1" a="1"/>
  <c r="E1679" i="2" s="1"/>
  <c r="L1678" i="2"/>
  <c r="E1678" i="2" s="1" a="1"/>
  <c r="E1678" i="2" s="1"/>
  <c r="L1677" i="2"/>
  <c r="E1677" i="2" s="1" a="1"/>
  <c r="E1677" i="2" s="1"/>
  <c r="L1676" i="2"/>
  <c r="E1676" i="2" s="1" a="1"/>
  <c r="E1676" i="2" s="1"/>
  <c r="L1675" i="2"/>
  <c r="E1675" i="2" s="1" a="1"/>
  <c r="E1675" i="2" s="1"/>
  <c r="L1674" i="2"/>
  <c r="E1674" i="2" s="1" a="1"/>
  <c r="E1674" i="2" s="1"/>
  <c r="L1673" i="2"/>
  <c r="E1673" i="2" s="1" a="1"/>
  <c r="E1673" i="2" s="1"/>
  <c r="L1672" i="2"/>
  <c r="E1672" i="2" s="1" a="1"/>
  <c r="E1672" i="2" s="1"/>
  <c r="L1671" i="2"/>
  <c r="E1671" i="2" s="1" a="1"/>
  <c r="E1671" i="2" s="1"/>
  <c r="L1670" i="2"/>
  <c r="E1670" i="2" s="1" a="1"/>
  <c r="E1670" i="2" s="1"/>
  <c r="L1669" i="2"/>
  <c r="E1669" i="2" s="1" a="1"/>
  <c r="E1669" i="2" s="1"/>
  <c r="L1668" i="2"/>
  <c r="E1668" i="2" s="1" a="1"/>
  <c r="E1668" i="2" s="1"/>
  <c r="L1667" i="2"/>
  <c r="E1667" i="2" s="1" a="1"/>
  <c r="E1667" i="2" s="1"/>
  <c r="L1666" i="2"/>
  <c r="E1666" i="2" s="1" a="1"/>
  <c r="E1666" i="2" s="1"/>
  <c r="L1665" i="2"/>
  <c r="E1665" i="2" s="1" a="1"/>
  <c r="E1665" i="2" s="1"/>
  <c r="L1664" i="2"/>
  <c r="E1664" i="2" s="1" a="1"/>
  <c r="E1664" i="2" s="1"/>
  <c r="L1663" i="2"/>
  <c r="E1663" i="2" s="1" a="1"/>
  <c r="E1663" i="2" s="1"/>
  <c r="L1662" i="2"/>
  <c r="E1662" i="2" s="1" a="1"/>
  <c r="E1662" i="2" s="1"/>
  <c r="L1661" i="2"/>
  <c r="E1661" i="2" s="1" a="1"/>
  <c r="E1661" i="2" s="1"/>
  <c r="L1660" i="2"/>
  <c r="E1660" i="2" s="1" a="1"/>
  <c r="E1660" i="2" s="1"/>
  <c r="L1659" i="2"/>
  <c r="E1659" i="2" s="1" a="1"/>
  <c r="E1659" i="2" s="1"/>
  <c r="L1658" i="2"/>
  <c r="E1658" i="2" s="1" a="1"/>
  <c r="E1658" i="2" s="1"/>
  <c r="L1657" i="2"/>
  <c r="E1657" i="2" s="1" a="1"/>
  <c r="E1657" i="2" s="1"/>
  <c r="L1656" i="2"/>
  <c r="E1656" i="2" s="1" a="1"/>
  <c r="E1656" i="2" s="1"/>
  <c r="L1655" i="2"/>
  <c r="E1655" i="2" s="1" a="1"/>
  <c r="E1655" i="2" s="1"/>
  <c r="L1654" i="2"/>
  <c r="E1654" i="2" s="1" a="1"/>
  <c r="E1654" i="2" s="1"/>
  <c r="L1653" i="2"/>
  <c r="E1653" i="2" s="1" a="1"/>
  <c r="E1653" i="2" s="1"/>
  <c r="L1652" i="2"/>
  <c r="E1652" i="2" s="1" a="1"/>
  <c r="E1652" i="2" s="1"/>
  <c r="L1651" i="2"/>
  <c r="E1651" i="2" s="1" a="1"/>
  <c r="E1651" i="2" s="1"/>
  <c r="L1650" i="2"/>
  <c r="E1650" i="2" s="1" a="1"/>
  <c r="E1650" i="2" s="1"/>
  <c r="L1649" i="2"/>
  <c r="E1649" i="2" s="1" a="1"/>
  <c r="E1649" i="2" s="1"/>
  <c r="L1648" i="2"/>
  <c r="E1648" i="2" s="1" a="1"/>
  <c r="E1648" i="2" s="1"/>
  <c r="L1647" i="2"/>
  <c r="E1647" i="2" s="1" a="1"/>
  <c r="E1647" i="2" s="1"/>
  <c r="L1646" i="2"/>
  <c r="E1646" i="2" s="1" a="1"/>
  <c r="E1646" i="2" s="1"/>
  <c r="L1645" i="2"/>
  <c r="E1645" i="2" s="1" a="1"/>
  <c r="E1645" i="2" s="1"/>
  <c r="L1644" i="2"/>
  <c r="E1644" i="2" s="1" a="1"/>
  <c r="E1644" i="2" s="1"/>
  <c r="L1643" i="2"/>
  <c r="E1643" i="2" s="1" a="1"/>
  <c r="E1643" i="2" s="1"/>
  <c r="L1642" i="2"/>
  <c r="E1642" i="2" s="1" a="1"/>
  <c r="E1642" i="2" s="1"/>
  <c r="L1641" i="2"/>
  <c r="E1641" i="2" s="1" a="1"/>
  <c r="E1641" i="2" s="1"/>
  <c r="L1640" i="2"/>
  <c r="E1640" i="2" s="1" a="1"/>
  <c r="E1640" i="2" s="1"/>
  <c r="L1639" i="2"/>
  <c r="E1639" i="2" s="1" a="1"/>
  <c r="E1639" i="2" s="1"/>
  <c r="L1638" i="2"/>
  <c r="E1638" i="2" s="1" a="1"/>
  <c r="E1638" i="2" s="1"/>
  <c r="L1637" i="2"/>
  <c r="E1637" i="2" s="1" a="1"/>
  <c r="E1637" i="2" s="1"/>
  <c r="L1636" i="2"/>
  <c r="E1636" i="2" s="1" a="1"/>
  <c r="E1636" i="2" s="1"/>
  <c r="L1635" i="2"/>
  <c r="E1635" i="2" s="1" a="1"/>
  <c r="E1635" i="2" s="1"/>
  <c r="L1634" i="2"/>
  <c r="E1634" i="2" s="1" a="1"/>
  <c r="E1634" i="2" s="1"/>
  <c r="L1633" i="2"/>
  <c r="E1633" i="2" s="1" a="1"/>
  <c r="E1633" i="2" s="1"/>
  <c r="L1632" i="2"/>
  <c r="E1632" i="2" s="1" a="1"/>
  <c r="E1632" i="2" s="1"/>
  <c r="L1631" i="2"/>
  <c r="E1631" i="2" s="1" a="1"/>
  <c r="E1631" i="2" s="1"/>
  <c r="L1630" i="2"/>
  <c r="E1630" i="2" s="1" a="1"/>
  <c r="E1630" i="2" s="1"/>
  <c r="L1629" i="2"/>
  <c r="E1629" i="2" s="1" a="1"/>
  <c r="E1629" i="2" s="1"/>
  <c r="L1628" i="2"/>
  <c r="E1628" i="2" s="1" a="1"/>
  <c r="E1628" i="2" s="1"/>
  <c r="L1627" i="2"/>
  <c r="E1627" i="2" s="1" a="1"/>
  <c r="E1627" i="2" s="1"/>
  <c r="L1626" i="2"/>
  <c r="E1626" i="2" s="1" a="1"/>
  <c r="E1626" i="2" s="1"/>
  <c r="L1625" i="2"/>
  <c r="E1625" i="2" s="1" a="1"/>
  <c r="E1625" i="2" s="1"/>
  <c r="L1624" i="2"/>
  <c r="E1624" i="2" s="1" a="1"/>
  <c r="E1624" i="2" s="1"/>
  <c r="L1623" i="2"/>
  <c r="E1623" i="2" s="1" a="1"/>
  <c r="E1623" i="2" s="1"/>
  <c r="L1622" i="2"/>
  <c r="E1622" i="2" s="1" a="1"/>
  <c r="E1622" i="2" s="1"/>
  <c r="L1621" i="2"/>
  <c r="E1621" i="2" s="1" a="1"/>
  <c r="E1621" i="2" s="1"/>
  <c r="L1620" i="2"/>
  <c r="E1620" i="2" s="1" a="1"/>
  <c r="E1620" i="2" s="1"/>
  <c r="L1619" i="2"/>
  <c r="E1619" i="2" s="1" a="1"/>
  <c r="E1619" i="2" s="1"/>
  <c r="L1618" i="2"/>
  <c r="E1618" i="2" s="1" a="1"/>
  <c r="E1618" i="2" s="1"/>
  <c r="L1617" i="2"/>
  <c r="E1617" i="2" s="1" a="1"/>
  <c r="E1617" i="2" s="1"/>
  <c r="L1616" i="2"/>
  <c r="E1616" i="2" s="1" a="1"/>
  <c r="E1616" i="2" s="1"/>
  <c r="L1615" i="2"/>
  <c r="E1615" i="2" s="1" a="1"/>
  <c r="E1615" i="2" s="1"/>
  <c r="L1614" i="2"/>
  <c r="E1614" i="2" s="1" a="1"/>
  <c r="E1614" i="2" s="1"/>
  <c r="L1613" i="2"/>
  <c r="E1613" i="2" s="1" a="1"/>
  <c r="E1613" i="2" s="1"/>
  <c r="L1612" i="2"/>
  <c r="E1612" i="2" s="1" a="1"/>
  <c r="E1612" i="2" s="1"/>
  <c r="L1611" i="2"/>
  <c r="E1611" i="2" s="1" a="1"/>
  <c r="E1611" i="2" s="1"/>
  <c r="L1610" i="2"/>
  <c r="E1610" i="2" s="1" a="1"/>
  <c r="E1610" i="2" s="1"/>
  <c r="L1609" i="2"/>
  <c r="L1608" i="2"/>
  <c r="L1607" i="2"/>
  <c r="L1606" i="2"/>
  <c r="L1605" i="2"/>
  <c r="L1604" i="2"/>
  <c r="L1603" i="2"/>
  <c r="L1602" i="2"/>
  <c r="L1601" i="2"/>
  <c r="L1600" i="2"/>
  <c r="L1599" i="2"/>
  <c r="E1599" i="2" s="1" a="1"/>
  <c r="E1599" i="2" s="1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E1587" i="2" s="1" a="1"/>
  <c r="E1587" i="2" s="1"/>
  <c r="L1586" i="2"/>
  <c r="L1585" i="2"/>
  <c r="E1585" i="2" s="1" a="1"/>
  <c r="E1585" i="2" s="1"/>
  <c r="L1584" i="2"/>
  <c r="E1584" i="2" s="1" a="1"/>
  <c r="E1584" i="2" s="1"/>
  <c r="L1583" i="2"/>
  <c r="E1583" i="2" s="1" a="1"/>
  <c r="E1583" i="2" s="1"/>
  <c r="L1582" i="2"/>
  <c r="E1582" i="2" s="1" a="1"/>
  <c r="E1582" i="2" s="1"/>
  <c r="L1581" i="2"/>
  <c r="E1581" i="2" s="1" a="1"/>
  <c r="E1581" i="2" s="1"/>
  <c r="L1580" i="2"/>
  <c r="E1580" i="2" s="1" a="1"/>
  <c r="E1580" i="2" s="1"/>
  <c r="L1579" i="2"/>
  <c r="E1579" i="2" s="1" a="1"/>
  <c r="E1579" i="2" s="1"/>
  <c r="L1578" i="2"/>
  <c r="E1578" i="2" s="1" a="1"/>
  <c r="E1578" i="2" s="1"/>
  <c r="L1577" i="2"/>
  <c r="E1577" i="2" s="1" a="1"/>
  <c r="E1577" i="2" s="1"/>
  <c r="L1576" i="2"/>
  <c r="E1576" i="2" s="1" a="1"/>
  <c r="E1576" i="2" s="1"/>
  <c r="L1575" i="2"/>
  <c r="E1575" i="2" s="1" a="1"/>
  <c r="E1575" i="2" s="1"/>
  <c r="L1574" i="2"/>
  <c r="E1574" i="2" s="1" a="1"/>
  <c r="E1574" i="2" s="1"/>
  <c r="L1573" i="2"/>
  <c r="E1573" i="2" s="1" a="1"/>
  <c r="E1573" i="2" s="1"/>
  <c r="L1572" i="2"/>
  <c r="E1572" i="2" s="1" a="1"/>
  <c r="E1572" i="2" s="1"/>
  <c r="L1571" i="2"/>
  <c r="E1571" i="2" s="1" a="1"/>
  <c r="E1571" i="2" s="1"/>
  <c r="L1570" i="2"/>
  <c r="E1570" i="2" s="1" a="1"/>
  <c r="E1570" i="2" s="1"/>
  <c r="L1569" i="2"/>
  <c r="E1569" i="2" s="1" a="1"/>
  <c r="E1569" i="2" s="1"/>
  <c r="L1568" i="2"/>
  <c r="E1568" i="2" s="1" a="1"/>
  <c r="E1568" i="2" s="1"/>
  <c r="L1567" i="2"/>
  <c r="E1567" i="2" s="1" a="1"/>
  <c r="E1567" i="2" s="1"/>
  <c r="L1566" i="2"/>
  <c r="E1566" i="2" s="1" a="1"/>
  <c r="E1566" i="2" s="1"/>
  <c r="L1565" i="2"/>
  <c r="E1565" i="2" s="1" a="1"/>
  <c r="E1565" i="2" s="1"/>
  <c r="L1564" i="2"/>
  <c r="E1564" i="2" s="1" a="1"/>
  <c r="E1564" i="2" s="1"/>
  <c r="L1563" i="2"/>
  <c r="E1563" i="2" s="1" a="1"/>
  <c r="E1563" i="2" s="1"/>
  <c r="L1562" i="2"/>
  <c r="E1562" i="2" s="1" a="1"/>
  <c r="E1562" i="2" s="1"/>
  <c r="L1561" i="2"/>
  <c r="E1561" i="2" s="1" a="1"/>
  <c r="E1561" i="2" s="1"/>
  <c r="L1560" i="2"/>
  <c r="E1560" i="2" s="1" a="1"/>
  <c r="E1560" i="2" s="1"/>
  <c r="L1559" i="2"/>
  <c r="E1559" i="2" s="1" a="1"/>
  <c r="E1559" i="2" s="1"/>
  <c r="L1558" i="2"/>
  <c r="E1558" i="2" s="1" a="1"/>
  <c r="E1558" i="2" s="1"/>
  <c r="L1557" i="2"/>
  <c r="E1557" i="2" s="1" a="1"/>
  <c r="E1557" i="2" s="1"/>
  <c r="L1556" i="2"/>
  <c r="E1556" i="2" s="1" a="1"/>
  <c r="E1556" i="2" s="1"/>
  <c r="L1555" i="2"/>
  <c r="E1555" i="2" s="1" a="1"/>
  <c r="E1555" i="2" s="1"/>
  <c r="L1554" i="2"/>
  <c r="E1554" i="2" s="1" a="1"/>
  <c r="E1554" i="2" s="1"/>
  <c r="L1553" i="2"/>
  <c r="E1553" i="2" s="1" a="1"/>
  <c r="E1553" i="2" s="1"/>
  <c r="L1552" i="2"/>
  <c r="E1552" i="2" s="1" a="1"/>
  <c r="E1552" i="2" s="1"/>
  <c r="L1551" i="2"/>
  <c r="E1551" i="2" s="1" a="1"/>
  <c r="E1551" i="2" s="1"/>
  <c r="L1550" i="2"/>
  <c r="E1550" i="2" s="1" a="1"/>
  <c r="E1550" i="2" s="1"/>
  <c r="L1549" i="2"/>
  <c r="E1549" i="2" s="1" a="1"/>
  <c r="E1549" i="2" s="1"/>
  <c r="L1548" i="2"/>
  <c r="E1548" i="2" s="1" a="1"/>
  <c r="E1548" i="2" s="1"/>
  <c r="L1547" i="2"/>
  <c r="E1547" i="2" s="1" a="1"/>
  <c r="E1547" i="2" s="1"/>
  <c r="L1546" i="2"/>
  <c r="E1546" i="2" s="1" a="1"/>
  <c r="E1546" i="2" s="1"/>
  <c r="L1545" i="2"/>
  <c r="E1545" i="2" s="1" a="1"/>
  <c r="E1545" i="2" s="1"/>
  <c r="L1544" i="2"/>
  <c r="E1544" i="2" s="1" a="1"/>
  <c r="E1544" i="2" s="1"/>
  <c r="L1543" i="2"/>
  <c r="E1543" i="2" s="1" a="1"/>
  <c r="E1543" i="2" s="1"/>
  <c r="L1542" i="2"/>
  <c r="E1542" i="2" s="1" a="1"/>
  <c r="E1542" i="2" s="1"/>
  <c r="L1541" i="2"/>
  <c r="E1541" i="2" s="1" a="1"/>
  <c r="E1541" i="2" s="1"/>
  <c r="L1540" i="2"/>
  <c r="E1540" i="2" s="1" a="1"/>
  <c r="E1540" i="2" s="1"/>
  <c r="L1539" i="2"/>
  <c r="E1539" i="2" s="1" a="1"/>
  <c r="E1539" i="2" s="1"/>
  <c r="L1538" i="2"/>
  <c r="E1538" i="2" s="1" a="1"/>
  <c r="E1538" i="2" s="1"/>
  <c r="L1537" i="2"/>
  <c r="E1537" i="2" s="1" a="1"/>
  <c r="E1537" i="2" s="1"/>
  <c r="L1536" i="2"/>
  <c r="E1536" i="2" s="1" a="1"/>
  <c r="E1536" i="2" s="1"/>
  <c r="L1535" i="2"/>
  <c r="E1535" i="2" s="1" a="1"/>
  <c r="E1535" i="2" s="1"/>
  <c r="L1534" i="2"/>
  <c r="E1534" i="2" s="1" a="1"/>
  <c r="E1534" i="2" s="1"/>
  <c r="L1533" i="2"/>
  <c r="E1533" i="2" s="1" a="1"/>
  <c r="E1533" i="2" s="1"/>
  <c r="L1532" i="2"/>
  <c r="E1532" i="2" s="1" a="1"/>
  <c r="E1532" i="2" s="1"/>
  <c r="L1531" i="2"/>
  <c r="E1531" i="2" s="1" a="1"/>
  <c r="E1531" i="2" s="1"/>
  <c r="L1530" i="2"/>
  <c r="E1530" i="2" s="1" a="1"/>
  <c r="E1530" i="2" s="1"/>
  <c r="L1529" i="2"/>
  <c r="E1529" i="2" s="1" a="1"/>
  <c r="E1529" i="2" s="1"/>
  <c r="L1528" i="2"/>
  <c r="E1528" i="2" s="1" a="1"/>
  <c r="E1528" i="2" s="1"/>
  <c r="L1527" i="2"/>
  <c r="E1527" i="2" s="1" a="1"/>
  <c r="E1527" i="2" s="1"/>
  <c r="L1526" i="2"/>
  <c r="E1526" i="2" s="1" a="1"/>
  <c r="E1526" i="2" s="1"/>
  <c r="L1525" i="2"/>
  <c r="E1525" i="2" s="1" a="1"/>
  <c r="E1525" i="2" s="1"/>
  <c r="L1524" i="2"/>
  <c r="E1524" i="2" s="1" a="1"/>
  <c r="E1524" i="2" s="1"/>
  <c r="L1523" i="2"/>
  <c r="E1523" i="2" s="1" a="1"/>
  <c r="E1523" i="2" s="1"/>
  <c r="L1522" i="2"/>
  <c r="E1522" i="2" s="1" a="1"/>
  <c r="E1522" i="2" s="1"/>
  <c r="L1521" i="2"/>
  <c r="E1521" i="2" s="1" a="1"/>
  <c r="E1521" i="2" s="1"/>
  <c r="L1520" i="2"/>
  <c r="E1520" i="2" s="1" a="1"/>
  <c r="E1520" i="2" s="1"/>
  <c r="L1519" i="2"/>
  <c r="E1519" i="2" s="1" a="1"/>
  <c r="E1519" i="2" s="1"/>
  <c r="L1518" i="2"/>
  <c r="E1518" i="2" s="1" a="1"/>
  <c r="E1518" i="2" s="1"/>
  <c r="L1517" i="2"/>
  <c r="E1517" i="2" s="1" a="1"/>
  <c r="E1517" i="2" s="1"/>
  <c r="L1516" i="2"/>
  <c r="E1516" i="2" s="1" a="1"/>
  <c r="E1516" i="2" s="1"/>
  <c r="L1515" i="2"/>
  <c r="E1515" i="2" s="1" a="1"/>
  <c r="E1515" i="2" s="1"/>
  <c r="L1514" i="2"/>
  <c r="E1514" i="2" s="1" a="1"/>
  <c r="E1514" i="2" s="1"/>
  <c r="L1513" i="2"/>
  <c r="E1513" i="2" s="1" a="1"/>
  <c r="E1513" i="2" s="1"/>
  <c r="L1512" i="2"/>
  <c r="E1512" i="2" s="1" a="1"/>
  <c r="E1512" i="2" s="1"/>
  <c r="L1511" i="2"/>
  <c r="E1511" i="2" s="1" a="1"/>
  <c r="E1511" i="2" s="1"/>
  <c r="L1510" i="2"/>
  <c r="E1510" i="2" s="1" a="1"/>
  <c r="E1510" i="2" s="1"/>
  <c r="L1509" i="2"/>
  <c r="E1509" i="2" s="1" a="1"/>
  <c r="E1509" i="2" s="1"/>
  <c r="L1508" i="2"/>
  <c r="E1508" i="2" s="1" a="1"/>
  <c r="E1508" i="2" s="1"/>
  <c r="L1507" i="2"/>
  <c r="E1507" i="2" s="1" a="1"/>
  <c r="E1507" i="2" s="1"/>
  <c r="L1506" i="2"/>
  <c r="E1506" i="2" s="1" a="1"/>
  <c r="E1506" i="2" s="1"/>
  <c r="L1505" i="2"/>
  <c r="E1505" i="2" s="1" a="1"/>
  <c r="E1505" i="2" s="1"/>
  <c r="L1504" i="2"/>
  <c r="E1504" i="2" s="1" a="1"/>
  <c r="E1504" i="2" s="1"/>
  <c r="L1503" i="2"/>
  <c r="E1503" i="2" s="1" a="1"/>
  <c r="E1503" i="2" s="1"/>
  <c r="L1502" i="2"/>
  <c r="E1502" i="2" s="1" a="1"/>
  <c r="E1502" i="2" s="1"/>
  <c r="L1501" i="2"/>
  <c r="E1501" i="2" s="1" a="1"/>
  <c r="E1501" i="2" s="1"/>
  <c r="L1500" i="2"/>
  <c r="E1500" i="2" s="1" a="1"/>
  <c r="E1500" i="2" s="1"/>
  <c r="L1499" i="2"/>
  <c r="E1499" i="2" s="1" a="1"/>
  <c r="E1499" i="2" s="1"/>
  <c r="L1498" i="2"/>
  <c r="E1498" i="2" s="1" a="1"/>
  <c r="E1498" i="2" s="1"/>
  <c r="L1497" i="2"/>
  <c r="E1497" i="2" s="1" a="1"/>
  <c r="E1497" i="2" s="1"/>
  <c r="L1496" i="2"/>
  <c r="E1496" i="2" s="1" a="1"/>
  <c r="E1496" i="2" s="1"/>
  <c r="L1495" i="2"/>
  <c r="E1495" i="2" s="1" a="1"/>
  <c r="E1495" i="2" s="1"/>
  <c r="L1494" i="2"/>
  <c r="E1494" i="2" s="1" a="1"/>
  <c r="E1494" i="2" s="1"/>
  <c r="L1493" i="2"/>
  <c r="E1493" i="2" s="1" a="1"/>
  <c r="E1493" i="2" s="1"/>
  <c r="L1492" i="2"/>
  <c r="E1492" i="2" s="1" a="1"/>
  <c r="E1492" i="2" s="1"/>
  <c r="L1491" i="2"/>
  <c r="E1491" i="2" s="1" a="1"/>
  <c r="E1491" i="2" s="1"/>
  <c r="L1490" i="2"/>
  <c r="E1490" i="2" s="1" a="1"/>
  <c r="E1490" i="2" s="1"/>
  <c r="L1489" i="2"/>
  <c r="E1489" i="2" s="1" a="1"/>
  <c r="E1489" i="2" s="1"/>
  <c r="L1488" i="2"/>
  <c r="E1488" i="2" s="1" a="1"/>
  <c r="E1488" i="2" s="1"/>
  <c r="L1487" i="2"/>
  <c r="E1487" i="2" s="1" a="1"/>
  <c r="E1487" i="2" s="1"/>
  <c r="L1486" i="2"/>
  <c r="E1486" i="2" s="1" a="1"/>
  <c r="E1486" i="2" s="1"/>
  <c r="L1485" i="2"/>
  <c r="E1485" i="2" s="1" a="1"/>
  <c r="E1485" i="2" s="1"/>
  <c r="L1484" i="2"/>
  <c r="E1484" i="2" s="1" a="1"/>
  <c r="E1484" i="2" s="1"/>
  <c r="L1483" i="2"/>
  <c r="E1483" i="2" s="1" a="1"/>
  <c r="E1483" i="2" s="1"/>
  <c r="L1482" i="2"/>
  <c r="E1482" i="2" s="1" a="1"/>
  <c r="E1482" i="2" s="1"/>
  <c r="L1481" i="2"/>
  <c r="E1481" i="2" s="1" a="1"/>
  <c r="E1481" i="2" s="1"/>
  <c r="L1480" i="2"/>
  <c r="E1480" i="2" s="1" a="1"/>
  <c r="E1480" i="2" s="1"/>
  <c r="L1479" i="2"/>
  <c r="E1479" i="2" s="1" a="1"/>
  <c r="E1479" i="2" s="1"/>
  <c r="L1478" i="2"/>
  <c r="E1478" i="2" s="1" a="1"/>
  <c r="E1478" i="2" s="1"/>
  <c r="L1477" i="2"/>
  <c r="E1477" i="2" s="1" a="1"/>
  <c r="E1477" i="2" s="1"/>
  <c r="L1476" i="2"/>
  <c r="E1476" i="2" s="1" a="1"/>
  <c r="E1476" i="2" s="1"/>
  <c r="L1475" i="2"/>
  <c r="E1475" i="2" s="1" a="1"/>
  <c r="E1475" i="2" s="1"/>
  <c r="L1474" i="2"/>
  <c r="E1474" i="2" s="1" a="1"/>
  <c r="E1474" i="2" s="1"/>
  <c r="L1473" i="2"/>
  <c r="E1473" i="2" s="1" a="1"/>
  <c r="E1473" i="2" s="1"/>
  <c r="L1472" i="2"/>
  <c r="E1472" i="2" s="1" a="1"/>
  <c r="E1472" i="2" s="1"/>
  <c r="L1471" i="2"/>
  <c r="E1471" i="2" s="1" a="1"/>
  <c r="E1471" i="2" s="1"/>
  <c r="L1470" i="2"/>
  <c r="E1470" i="2" s="1" a="1"/>
  <c r="E1470" i="2" s="1"/>
  <c r="L1469" i="2"/>
  <c r="E1469" i="2" s="1" a="1"/>
  <c r="E1469" i="2" s="1"/>
  <c r="L1468" i="2"/>
  <c r="E1468" i="2" s="1" a="1"/>
  <c r="E1468" i="2" s="1"/>
  <c r="L1467" i="2"/>
  <c r="E1467" i="2" s="1" a="1"/>
  <c r="E1467" i="2" s="1"/>
  <c r="L1466" i="2"/>
  <c r="E1466" i="2" s="1" a="1"/>
  <c r="E1466" i="2" s="1"/>
  <c r="L1465" i="2"/>
  <c r="L1464" i="2"/>
  <c r="L1463" i="2"/>
  <c r="L1462" i="2"/>
  <c r="L1461" i="2"/>
  <c r="E1461" i="2" s="1" a="1"/>
  <c r="E1461" i="2" s="1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E1449" i="2" s="1" a="1"/>
  <c r="E1449" i="2" s="1"/>
  <c r="L1448" i="2"/>
  <c r="L1447" i="2"/>
  <c r="L1446" i="2"/>
  <c r="L1445" i="2"/>
  <c r="L1444" i="2"/>
  <c r="L1443" i="2"/>
  <c r="L1442" i="2"/>
  <c r="L1441" i="2"/>
  <c r="E1441" i="2" s="1" a="1"/>
  <c r="E1441" i="2" s="1"/>
  <c r="L1440" i="2"/>
  <c r="E1440" i="2" s="1" a="1"/>
  <c r="E1440" i="2" s="1"/>
  <c r="L1439" i="2"/>
  <c r="E1439" i="2" s="1" a="1"/>
  <c r="E1439" i="2" s="1"/>
  <c r="L1438" i="2"/>
  <c r="E1438" i="2" s="1" a="1"/>
  <c r="E1438" i="2" s="1"/>
  <c r="L1437" i="2"/>
  <c r="E1437" i="2" s="1" a="1"/>
  <c r="E1437" i="2" s="1"/>
  <c r="L1436" i="2"/>
  <c r="E1436" i="2" s="1" a="1"/>
  <c r="E1436" i="2" s="1"/>
  <c r="L1435" i="2"/>
  <c r="E1435" i="2" s="1" a="1"/>
  <c r="E1435" i="2" s="1"/>
  <c r="L1434" i="2"/>
  <c r="E1434" i="2" s="1" a="1"/>
  <c r="E1434" i="2" s="1"/>
  <c r="L1433" i="2"/>
  <c r="E1433" i="2" s="1" a="1"/>
  <c r="E1433" i="2" s="1"/>
  <c r="L1432" i="2"/>
  <c r="E1432" i="2" s="1" a="1"/>
  <c r="E1432" i="2" s="1"/>
  <c r="L1431" i="2"/>
  <c r="E1431" i="2" s="1" a="1"/>
  <c r="E1431" i="2" s="1"/>
  <c r="L1430" i="2"/>
  <c r="E1430" i="2" s="1" a="1"/>
  <c r="E1430" i="2" s="1"/>
  <c r="L1429" i="2"/>
  <c r="E1429" i="2" s="1" a="1"/>
  <c r="E1429" i="2" s="1"/>
  <c r="L1428" i="2"/>
  <c r="E1428" i="2" s="1" a="1"/>
  <c r="E1428" i="2" s="1"/>
  <c r="L1427" i="2"/>
  <c r="E1427" i="2" s="1" a="1"/>
  <c r="E1427" i="2" s="1"/>
  <c r="L1426" i="2"/>
  <c r="E1426" i="2" s="1" a="1"/>
  <c r="E1426" i="2" s="1"/>
  <c r="L1425" i="2"/>
  <c r="E1425" i="2" s="1" a="1"/>
  <c r="E1425" i="2" s="1"/>
  <c r="L1424" i="2"/>
  <c r="E1424" i="2" s="1" a="1"/>
  <c r="E1424" i="2" s="1"/>
  <c r="L1423" i="2"/>
  <c r="E1423" i="2" s="1" a="1"/>
  <c r="E1423" i="2" s="1"/>
  <c r="L1422" i="2"/>
  <c r="E1422" i="2" s="1" a="1"/>
  <c r="E1422" i="2" s="1"/>
  <c r="L1421" i="2"/>
  <c r="E1421" i="2" s="1" a="1"/>
  <c r="E1421" i="2" s="1"/>
  <c r="L1420" i="2"/>
  <c r="E1420" i="2" s="1" a="1"/>
  <c r="E1420" i="2" s="1"/>
  <c r="L1419" i="2"/>
  <c r="E1419" i="2" s="1" a="1"/>
  <c r="E1419" i="2" s="1"/>
  <c r="L1418" i="2"/>
  <c r="E1418" i="2" s="1" a="1"/>
  <c r="E1418" i="2" s="1"/>
  <c r="L1417" i="2"/>
  <c r="E1417" i="2" s="1" a="1"/>
  <c r="E1417" i="2" s="1"/>
  <c r="L1416" i="2"/>
  <c r="E1416" i="2" s="1" a="1"/>
  <c r="E1416" i="2" s="1"/>
  <c r="L1415" i="2"/>
  <c r="E1415" i="2" s="1" a="1"/>
  <c r="E1415" i="2" s="1"/>
  <c r="L1414" i="2"/>
  <c r="E1414" i="2" s="1" a="1"/>
  <c r="E1414" i="2" s="1"/>
  <c r="L1413" i="2"/>
  <c r="E1413" i="2" s="1" a="1"/>
  <c r="E1413" i="2" s="1"/>
  <c r="L1412" i="2"/>
  <c r="E1412" i="2" s="1" a="1"/>
  <c r="E1412" i="2" s="1"/>
  <c r="L1411" i="2"/>
  <c r="E1411" i="2" s="1" a="1"/>
  <c r="E1411" i="2" s="1"/>
  <c r="L1410" i="2"/>
  <c r="E1410" i="2" s="1" a="1"/>
  <c r="E1410" i="2" s="1"/>
  <c r="L1409" i="2"/>
  <c r="E1409" i="2" s="1" a="1"/>
  <c r="E1409" i="2" s="1"/>
  <c r="L1408" i="2"/>
  <c r="E1408" i="2" s="1" a="1"/>
  <c r="E1408" i="2" s="1"/>
  <c r="L1407" i="2"/>
  <c r="E1407" i="2" s="1" a="1"/>
  <c r="E1407" i="2" s="1"/>
  <c r="L1406" i="2"/>
  <c r="E1406" i="2" s="1" a="1"/>
  <c r="E1406" i="2" s="1"/>
  <c r="L1405" i="2"/>
  <c r="E1405" i="2" s="1" a="1"/>
  <c r="E1405" i="2" s="1"/>
  <c r="L1404" i="2"/>
  <c r="E1404" i="2" s="1" a="1"/>
  <c r="E1404" i="2" s="1"/>
  <c r="L1403" i="2"/>
  <c r="E1403" i="2" s="1" a="1"/>
  <c r="E1403" i="2" s="1"/>
  <c r="L1402" i="2"/>
  <c r="E1402" i="2" s="1" a="1"/>
  <c r="E1402" i="2" s="1"/>
  <c r="L1401" i="2"/>
  <c r="E1401" i="2" s="1" a="1"/>
  <c r="E1401" i="2" s="1"/>
  <c r="L1400" i="2"/>
  <c r="E1400" i="2" s="1" a="1"/>
  <c r="E1400" i="2" s="1"/>
  <c r="L1399" i="2"/>
  <c r="E1399" i="2" s="1" a="1"/>
  <c r="E1399" i="2" s="1"/>
  <c r="L1398" i="2"/>
  <c r="E1398" i="2" s="1" a="1"/>
  <c r="E1398" i="2" s="1"/>
  <c r="L1397" i="2"/>
  <c r="E1397" i="2" s="1" a="1"/>
  <c r="E1397" i="2" s="1"/>
  <c r="L1396" i="2"/>
  <c r="E1396" i="2" s="1" a="1"/>
  <c r="E1396" i="2" s="1"/>
  <c r="L1395" i="2"/>
  <c r="E1395" i="2" s="1" a="1"/>
  <c r="E1395" i="2" s="1"/>
  <c r="L1394" i="2"/>
  <c r="E1394" i="2" s="1" a="1"/>
  <c r="E1394" i="2" s="1"/>
  <c r="L1393" i="2"/>
  <c r="E1393" i="2" s="1" a="1"/>
  <c r="E1393" i="2" s="1"/>
  <c r="L1392" i="2"/>
  <c r="E1392" i="2" s="1" a="1"/>
  <c r="E1392" i="2" s="1"/>
  <c r="L1391" i="2"/>
  <c r="E1391" i="2" s="1" a="1"/>
  <c r="E1391" i="2" s="1"/>
  <c r="L1390" i="2"/>
  <c r="E1390" i="2" s="1" a="1"/>
  <c r="E1390" i="2" s="1"/>
  <c r="L1389" i="2"/>
  <c r="E1389" i="2" s="1" a="1"/>
  <c r="E1389" i="2" s="1"/>
  <c r="L1388" i="2"/>
  <c r="E1388" i="2" s="1" a="1"/>
  <c r="E1388" i="2" s="1"/>
  <c r="L1387" i="2"/>
  <c r="E1387" i="2" s="1" a="1"/>
  <c r="E1387" i="2" s="1"/>
  <c r="L1386" i="2"/>
  <c r="E1386" i="2" s="1" a="1"/>
  <c r="E1386" i="2" s="1"/>
  <c r="L1385" i="2"/>
  <c r="E1385" i="2" s="1" a="1"/>
  <c r="E1385" i="2" s="1"/>
  <c r="L1384" i="2"/>
  <c r="E1384" i="2" s="1" a="1"/>
  <c r="E1384" i="2" s="1"/>
  <c r="L1383" i="2"/>
  <c r="E1383" i="2" s="1" a="1"/>
  <c r="E1383" i="2" s="1"/>
  <c r="L1382" i="2"/>
  <c r="E1382" i="2" s="1" a="1"/>
  <c r="E1382" i="2" s="1"/>
  <c r="L1381" i="2"/>
  <c r="E1381" i="2" s="1" a="1"/>
  <c r="E1381" i="2" s="1"/>
  <c r="L1380" i="2"/>
  <c r="E1380" i="2" s="1" a="1"/>
  <c r="E1380" i="2" s="1"/>
  <c r="L1379" i="2"/>
  <c r="E1379" i="2" s="1" a="1"/>
  <c r="E1379" i="2" s="1"/>
  <c r="L1378" i="2"/>
  <c r="E1378" i="2" s="1" a="1"/>
  <c r="E1378" i="2" s="1"/>
  <c r="L1377" i="2"/>
  <c r="E1377" i="2" s="1" a="1"/>
  <c r="E1377" i="2" s="1"/>
  <c r="L1376" i="2"/>
  <c r="E1376" i="2" s="1" a="1"/>
  <c r="E1376" i="2" s="1"/>
  <c r="L1375" i="2"/>
  <c r="E1375" i="2" s="1" a="1"/>
  <c r="E1375" i="2" s="1"/>
  <c r="L1374" i="2"/>
  <c r="E1374" i="2" s="1" a="1"/>
  <c r="E1374" i="2" s="1"/>
  <c r="L1373" i="2"/>
  <c r="E1373" i="2" s="1" a="1"/>
  <c r="E1373" i="2" s="1"/>
  <c r="L1372" i="2"/>
  <c r="E1372" i="2" s="1" a="1"/>
  <c r="E1372" i="2" s="1"/>
  <c r="L1371" i="2"/>
  <c r="E1371" i="2" s="1" a="1"/>
  <c r="E1371" i="2" s="1"/>
  <c r="L1370" i="2"/>
  <c r="E1370" i="2" s="1" a="1"/>
  <c r="E1370" i="2" s="1"/>
  <c r="L1369" i="2"/>
  <c r="E1369" i="2" s="1" a="1"/>
  <c r="E1369" i="2" s="1"/>
  <c r="L1368" i="2"/>
  <c r="E1368" i="2" s="1" a="1"/>
  <c r="E1368" i="2" s="1"/>
  <c r="L1367" i="2"/>
  <c r="E1367" i="2" s="1" a="1"/>
  <c r="E1367" i="2" s="1"/>
  <c r="L1366" i="2"/>
  <c r="E1366" i="2" s="1" a="1"/>
  <c r="E1366" i="2" s="1"/>
  <c r="L1365" i="2"/>
  <c r="E1365" i="2" s="1" a="1"/>
  <c r="E1365" i="2" s="1"/>
  <c r="L1364" i="2"/>
  <c r="E1364" i="2" s="1" a="1"/>
  <c r="E1364" i="2" s="1"/>
  <c r="L1363" i="2"/>
  <c r="E1363" i="2" s="1" a="1"/>
  <c r="E1363" i="2" s="1"/>
  <c r="L1362" i="2"/>
  <c r="E1362" i="2" s="1" a="1"/>
  <c r="E1362" i="2" s="1"/>
  <c r="L1361" i="2"/>
  <c r="E1361" i="2" s="1" a="1"/>
  <c r="E1361" i="2" s="1"/>
  <c r="L1360" i="2"/>
  <c r="E1360" i="2" s="1" a="1"/>
  <c r="E1360" i="2" s="1"/>
  <c r="L1359" i="2"/>
  <c r="E1359" i="2" s="1" a="1"/>
  <c r="E1359" i="2" s="1"/>
  <c r="L1358" i="2"/>
  <c r="E1358" i="2" s="1" a="1"/>
  <c r="E1358" i="2" s="1"/>
  <c r="L1357" i="2"/>
  <c r="E1357" i="2" s="1" a="1"/>
  <c r="E1357" i="2" s="1"/>
  <c r="L1356" i="2"/>
  <c r="E1356" i="2" s="1" a="1"/>
  <c r="E1356" i="2" s="1"/>
  <c r="L1355" i="2"/>
  <c r="E1355" i="2" s="1" a="1"/>
  <c r="E1355" i="2" s="1"/>
  <c r="L1354" i="2"/>
  <c r="E1354" i="2" s="1" a="1"/>
  <c r="E1354" i="2" s="1"/>
  <c r="L1353" i="2"/>
  <c r="E1353" i="2" s="1" a="1"/>
  <c r="E1353" i="2" s="1"/>
  <c r="L1352" i="2"/>
  <c r="E1352" i="2" s="1" a="1"/>
  <c r="E1352" i="2" s="1"/>
  <c r="L1351" i="2"/>
  <c r="E1351" i="2" s="1" a="1"/>
  <c r="E1351" i="2" s="1"/>
  <c r="L1350" i="2"/>
  <c r="E1350" i="2" s="1" a="1"/>
  <c r="E1350" i="2" s="1"/>
  <c r="L1349" i="2"/>
  <c r="E1349" i="2" s="1" a="1"/>
  <c r="E1349" i="2" s="1"/>
  <c r="L1348" i="2"/>
  <c r="E1348" i="2" s="1" a="1"/>
  <c r="E1348" i="2" s="1"/>
  <c r="L1347" i="2"/>
  <c r="E1347" i="2" s="1" a="1"/>
  <c r="E1347" i="2" s="1"/>
  <c r="L1346" i="2"/>
  <c r="E1346" i="2" s="1" a="1"/>
  <c r="E1346" i="2" s="1"/>
  <c r="L1345" i="2"/>
  <c r="E1345" i="2" s="1" a="1"/>
  <c r="E1345" i="2" s="1"/>
  <c r="L1344" i="2"/>
  <c r="E1344" i="2" s="1" a="1"/>
  <c r="E1344" i="2" s="1"/>
  <c r="L1343" i="2"/>
  <c r="E1343" i="2" s="1" a="1"/>
  <c r="E1343" i="2" s="1"/>
  <c r="L1342" i="2"/>
  <c r="E1342" i="2" s="1" a="1"/>
  <c r="E1342" i="2" s="1"/>
  <c r="L1341" i="2"/>
  <c r="E1341" i="2" s="1" a="1"/>
  <c r="E1341" i="2" s="1"/>
  <c r="L1340" i="2"/>
  <c r="E1340" i="2" s="1" a="1"/>
  <c r="E1340" i="2" s="1"/>
  <c r="L1339" i="2"/>
  <c r="E1339" i="2" s="1" a="1"/>
  <c r="E1339" i="2" s="1"/>
  <c r="L1338" i="2"/>
  <c r="E1338" i="2" s="1" a="1"/>
  <c r="E1338" i="2" s="1"/>
  <c r="L1337" i="2"/>
  <c r="E1337" i="2" s="1" a="1"/>
  <c r="E1337" i="2" s="1"/>
  <c r="L1336" i="2"/>
  <c r="E1336" i="2" s="1" a="1"/>
  <c r="E1336" i="2" s="1"/>
  <c r="L1335" i="2"/>
  <c r="E1335" i="2" s="1" a="1"/>
  <c r="E1335" i="2" s="1"/>
  <c r="L1334" i="2"/>
  <c r="E1334" i="2" s="1" a="1"/>
  <c r="E1334" i="2" s="1"/>
  <c r="L1333" i="2"/>
  <c r="E1333" i="2" s="1" a="1"/>
  <c r="E1333" i="2" s="1"/>
  <c r="L1332" i="2"/>
  <c r="E1332" i="2" s="1" a="1"/>
  <c r="E1332" i="2" s="1"/>
  <c r="L1331" i="2"/>
  <c r="E1331" i="2" s="1" a="1"/>
  <c r="E1331" i="2" s="1"/>
  <c r="L1330" i="2"/>
  <c r="E1330" i="2" s="1" a="1"/>
  <c r="E1330" i="2" s="1"/>
  <c r="L1329" i="2"/>
  <c r="E1329" i="2" s="1" a="1"/>
  <c r="E1329" i="2" s="1"/>
  <c r="L1328" i="2"/>
  <c r="E1328" i="2" s="1" a="1"/>
  <c r="E1328" i="2" s="1"/>
  <c r="L1327" i="2"/>
  <c r="E1327" i="2" s="1" a="1"/>
  <c r="E1327" i="2" s="1"/>
  <c r="L1326" i="2"/>
  <c r="E1326" i="2" s="1" a="1"/>
  <c r="E1326" i="2" s="1"/>
  <c r="L1325" i="2"/>
  <c r="E1325" i="2" s="1" a="1"/>
  <c r="E1325" i="2" s="1"/>
  <c r="L1324" i="2"/>
  <c r="E1324" i="2" s="1" a="1"/>
  <c r="E1324" i="2" s="1"/>
  <c r="L1323" i="2"/>
  <c r="E1323" i="2" s="1" a="1"/>
  <c r="E1323" i="2" s="1"/>
  <c r="L1322" i="2"/>
  <c r="E1322" i="2" s="1" a="1"/>
  <c r="E1322" i="2" s="1"/>
  <c r="L1321" i="2"/>
  <c r="L1320" i="2"/>
  <c r="L1319" i="2"/>
  <c r="L1318" i="2"/>
  <c r="L1317" i="2"/>
  <c r="L1316" i="2"/>
  <c r="L1315" i="2"/>
  <c r="L1314" i="2"/>
  <c r="L1313" i="2"/>
  <c r="L1312" i="2"/>
  <c r="L1311" i="2"/>
  <c r="E1311" i="2" s="1" a="1"/>
  <c r="E1311" i="2" s="1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E1299" i="2" s="1" a="1"/>
  <c r="E1299" i="2" s="1"/>
  <c r="L1298" i="2"/>
  <c r="L1297" i="2"/>
  <c r="E1297" i="2" s="1" a="1"/>
  <c r="E1297" i="2" s="1"/>
  <c r="L1296" i="2"/>
  <c r="E1296" i="2" s="1" a="1"/>
  <c r="E1296" i="2" s="1"/>
  <c r="L1295" i="2"/>
  <c r="E1295" i="2" s="1" a="1"/>
  <c r="E1295" i="2" s="1"/>
  <c r="L1294" i="2"/>
  <c r="E1294" i="2" s="1" a="1"/>
  <c r="E1294" i="2" s="1"/>
  <c r="L1293" i="2"/>
  <c r="E1293" i="2" s="1" a="1"/>
  <c r="E1293" i="2" s="1"/>
  <c r="L1292" i="2"/>
  <c r="E1292" i="2" s="1" a="1"/>
  <c r="E1292" i="2" s="1"/>
  <c r="L1291" i="2"/>
  <c r="E1291" i="2" s="1" a="1"/>
  <c r="E1291" i="2" s="1"/>
  <c r="L1290" i="2"/>
  <c r="E1290" i="2" s="1" a="1"/>
  <c r="E1290" i="2" s="1"/>
  <c r="L1289" i="2"/>
  <c r="E1289" i="2" s="1" a="1"/>
  <c r="E1289" i="2" s="1"/>
  <c r="L1288" i="2"/>
  <c r="E1288" i="2" s="1" a="1"/>
  <c r="E1288" i="2" s="1"/>
  <c r="L1287" i="2"/>
  <c r="E1287" i="2" s="1" a="1"/>
  <c r="E1287" i="2" s="1"/>
  <c r="L1286" i="2"/>
  <c r="E1286" i="2" s="1" a="1"/>
  <c r="E1286" i="2" s="1"/>
  <c r="L1285" i="2"/>
  <c r="E1285" i="2" s="1" a="1"/>
  <c r="E1285" i="2" s="1"/>
  <c r="L1284" i="2"/>
  <c r="E1284" i="2" s="1" a="1"/>
  <c r="E1284" i="2" s="1"/>
  <c r="L1283" i="2"/>
  <c r="E1283" i="2" s="1" a="1"/>
  <c r="E1283" i="2" s="1"/>
  <c r="L1282" i="2"/>
  <c r="E1282" i="2" s="1" a="1"/>
  <c r="E1282" i="2" s="1"/>
  <c r="L1281" i="2"/>
  <c r="E1281" i="2" s="1" a="1"/>
  <c r="E1281" i="2" s="1"/>
  <c r="L1280" i="2"/>
  <c r="E1280" i="2" s="1" a="1"/>
  <c r="E1280" i="2" s="1"/>
  <c r="L1279" i="2"/>
  <c r="E1279" i="2" s="1" a="1"/>
  <c r="E1279" i="2" s="1"/>
  <c r="L1278" i="2"/>
  <c r="E1278" i="2" s="1" a="1"/>
  <c r="E1278" i="2" s="1"/>
  <c r="L1277" i="2"/>
  <c r="E1277" i="2" s="1" a="1"/>
  <c r="E1277" i="2" s="1"/>
  <c r="L1276" i="2"/>
  <c r="E1276" i="2" s="1" a="1"/>
  <c r="E1276" i="2" s="1"/>
  <c r="L1275" i="2"/>
  <c r="E1275" i="2" s="1" a="1"/>
  <c r="E1275" i="2" s="1"/>
  <c r="L1274" i="2"/>
  <c r="E1274" i="2" s="1" a="1"/>
  <c r="E1274" i="2" s="1"/>
  <c r="L1273" i="2"/>
  <c r="E1273" i="2" s="1" a="1"/>
  <c r="E1273" i="2" s="1"/>
  <c r="L1272" i="2"/>
  <c r="E1272" i="2" s="1" a="1"/>
  <c r="E1272" i="2" s="1"/>
  <c r="L1271" i="2"/>
  <c r="E1271" i="2" s="1" a="1"/>
  <c r="E1271" i="2" s="1"/>
  <c r="L1270" i="2"/>
  <c r="E1270" i="2" s="1" a="1"/>
  <c r="E1270" i="2" s="1"/>
  <c r="L1269" i="2"/>
  <c r="E1269" i="2" s="1" a="1"/>
  <c r="E1269" i="2" s="1"/>
  <c r="L1268" i="2"/>
  <c r="E1268" i="2" s="1" a="1"/>
  <c r="E1268" i="2" s="1"/>
  <c r="L1267" i="2"/>
  <c r="E1267" i="2" s="1" a="1"/>
  <c r="E1267" i="2" s="1"/>
  <c r="L1266" i="2"/>
  <c r="E1266" i="2" s="1" a="1"/>
  <c r="E1266" i="2" s="1"/>
  <c r="L1265" i="2"/>
  <c r="E1265" i="2" s="1" a="1"/>
  <c r="E1265" i="2" s="1"/>
  <c r="L1264" i="2"/>
  <c r="E1264" i="2" s="1" a="1"/>
  <c r="E1264" i="2" s="1"/>
  <c r="L1263" i="2"/>
  <c r="E1263" i="2" s="1" a="1"/>
  <c r="E1263" i="2" s="1"/>
  <c r="L1262" i="2"/>
  <c r="E1262" i="2" s="1" a="1"/>
  <c r="E1262" i="2" s="1"/>
  <c r="L1261" i="2"/>
  <c r="E1261" i="2" s="1" a="1"/>
  <c r="E1261" i="2" s="1"/>
  <c r="L1260" i="2"/>
  <c r="E1260" i="2" s="1" a="1"/>
  <c r="E1260" i="2" s="1"/>
  <c r="L1259" i="2"/>
  <c r="E1259" i="2" s="1" a="1"/>
  <c r="E1259" i="2" s="1"/>
  <c r="L1258" i="2"/>
  <c r="E1258" i="2" s="1" a="1"/>
  <c r="E1258" i="2" s="1"/>
  <c r="L1257" i="2"/>
  <c r="E1257" i="2" s="1" a="1"/>
  <c r="E1257" i="2" s="1"/>
  <c r="L1256" i="2"/>
  <c r="E1256" i="2" s="1" a="1"/>
  <c r="E1256" i="2" s="1"/>
  <c r="L1255" i="2"/>
  <c r="E1255" i="2" s="1" a="1"/>
  <c r="E1255" i="2" s="1"/>
  <c r="L1254" i="2"/>
  <c r="E1254" i="2" s="1" a="1"/>
  <c r="E1254" i="2" s="1"/>
  <c r="L1253" i="2"/>
  <c r="E1253" i="2" s="1" a="1"/>
  <c r="E1253" i="2" s="1"/>
  <c r="L1252" i="2"/>
  <c r="E1252" i="2" s="1" a="1"/>
  <c r="E1252" i="2" s="1"/>
  <c r="L1251" i="2"/>
  <c r="E1251" i="2" s="1" a="1"/>
  <c r="E1251" i="2" s="1"/>
  <c r="L1250" i="2"/>
  <c r="E1250" i="2" s="1" a="1"/>
  <c r="E1250" i="2" s="1"/>
  <c r="L1249" i="2"/>
  <c r="E1249" i="2" s="1" a="1"/>
  <c r="E1249" i="2" s="1"/>
  <c r="L1248" i="2"/>
  <c r="E1248" i="2" s="1" a="1"/>
  <c r="E1248" i="2" s="1"/>
  <c r="L1247" i="2"/>
  <c r="E1247" i="2" s="1" a="1"/>
  <c r="E1247" i="2" s="1"/>
  <c r="L1246" i="2"/>
  <c r="E1246" i="2" s="1" a="1"/>
  <c r="E1246" i="2" s="1"/>
  <c r="L1245" i="2"/>
  <c r="E1245" i="2" s="1" a="1"/>
  <c r="E1245" i="2" s="1"/>
  <c r="L1244" i="2"/>
  <c r="E1244" i="2" s="1" a="1"/>
  <c r="E1244" i="2" s="1"/>
  <c r="L1243" i="2"/>
  <c r="E1243" i="2" s="1" a="1"/>
  <c r="E1243" i="2" s="1"/>
  <c r="L1242" i="2"/>
  <c r="E1242" i="2" s="1" a="1"/>
  <c r="E1242" i="2" s="1"/>
  <c r="L1241" i="2"/>
  <c r="E1241" i="2" s="1" a="1"/>
  <c r="E1241" i="2" s="1"/>
  <c r="L1240" i="2"/>
  <c r="E1240" i="2" s="1" a="1"/>
  <c r="E1240" i="2" s="1"/>
  <c r="L1239" i="2"/>
  <c r="E1239" i="2" s="1" a="1"/>
  <c r="E1239" i="2" s="1"/>
  <c r="L1238" i="2"/>
  <c r="E1238" i="2" s="1" a="1"/>
  <c r="E1238" i="2" s="1"/>
  <c r="L1237" i="2"/>
  <c r="E1237" i="2" s="1" a="1"/>
  <c r="E1237" i="2" s="1"/>
  <c r="L1236" i="2"/>
  <c r="E1236" i="2" s="1" a="1"/>
  <c r="E1236" i="2" s="1"/>
  <c r="L1235" i="2"/>
  <c r="E1235" i="2" s="1" a="1"/>
  <c r="E1235" i="2" s="1"/>
  <c r="L1234" i="2"/>
  <c r="E1234" i="2" s="1" a="1"/>
  <c r="E1234" i="2" s="1"/>
  <c r="L1233" i="2"/>
  <c r="E1233" i="2" s="1" a="1"/>
  <c r="E1233" i="2" s="1"/>
  <c r="L1232" i="2"/>
  <c r="E1232" i="2" s="1" a="1"/>
  <c r="E1232" i="2" s="1"/>
  <c r="L1231" i="2"/>
  <c r="E1231" i="2" s="1" a="1"/>
  <c r="E1231" i="2" s="1"/>
  <c r="L1230" i="2"/>
  <c r="E1230" i="2" s="1" a="1"/>
  <c r="E1230" i="2" s="1"/>
  <c r="L1229" i="2"/>
  <c r="E1229" i="2" s="1" a="1"/>
  <c r="E1229" i="2" s="1"/>
  <c r="L1228" i="2"/>
  <c r="E1228" i="2" s="1" a="1"/>
  <c r="E1228" i="2" s="1"/>
  <c r="L1227" i="2"/>
  <c r="E1227" i="2" s="1" a="1"/>
  <c r="E1227" i="2" s="1"/>
  <c r="L1226" i="2"/>
  <c r="E1226" i="2" s="1" a="1"/>
  <c r="E1226" i="2" s="1"/>
  <c r="L1225" i="2"/>
  <c r="E1225" i="2" s="1" a="1"/>
  <c r="E1225" i="2" s="1"/>
  <c r="L1224" i="2"/>
  <c r="E1224" i="2" s="1" a="1"/>
  <c r="E1224" i="2" s="1"/>
  <c r="L1223" i="2"/>
  <c r="E1223" i="2" s="1" a="1"/>
  <c r="E1223" i="2" s="1"/>
  <c r="L1222" i="2"/>
  <c r="E1222" i="2" s="1" a="1"/>
  <c r="E1222" i="2" s="1"/>
  <c r="L1221" i="2"/>
  <c r="E1221" i="2" s="1" a="1"/>
  <c r="E1221" i="2" s="1"/>
  <c r="L1220" i="2"/>
  <c r="E1220" i="2" s="1" a="1"/>
  <c r="E1220" i="2" s="1"/>
  <c r="L1219" i="2"/>
  <c r="E1219" i="2" s="1" a="1"/>
  <c r="E1219" i="2" s="1"/>
  <c r="L1218" i="2"/>
  <c r="E1218" i="2" s="1" a="1"/>
  <c r="E1218" i="2" s="1"/>
  <c r="L1217" i="2"/>
  <c r="E1217" i="2" s="1" a="1"/>
  <c r="E1217" i="2" s="1"/>
  <c r="L1216" i="2"/>
  <c r="E1216" i="2" s="1" a="1"/>
  <c r="E1216" i="2" s="1"/>
  <c r="L1215" i="2"/>
  <c r="E1215" i="2" s="1" a="1"/>
  <c r="E1215" i="2" s="1"/>
  <c r="L1214" i="2"/>
  <c r="E1214" i="2" s="1" a="1"/>
  <c r="E1214" i="2" s="1"/>
  <c r="L1213" i="2"/>
  <c r="E1213" i="2" s="1" a="1"/>
  <c r="E1213" i="2" s="1"/>
  <c r="L1212" i="2"/>
  <c r="E1212" i="2" s="1" a="1"/>
  <c r="E1212" i="2" s="1"/>
  <c r="L1211" i="2"/>
  <c r="E1211" i="2" s="1" a="1"/>
  <c r="E1211" i="2" s="1"/>
  <c r="L1210" i="2"/>
  <c r="E1210" i="2" s="1" a="1"/>
  <c r="E1210" i="2" s="1"/>
  <c r="L1209" i="2"/>
  <c r="E1209" i="2" s="1" a="1"/>
  <c r="E1209" i="2" s="1"/>
  <c r="L1208" i="2"/>
  <c r="E1208" i="2" s="1" a="1"/>
  <c r="E1208" i="2" s="1"/>
  <c r="L1207" i="2"/>
  <c r="E1207" i="2" s="1" a="1"/>
  <c r="E1207" i="2" s="1"/>
  <c r="L1206" i="2"/>
  <c r="E1206" i="2" s="1" a="1"/>
  <c r="E1206" i="2" s="1"/>
  <c r="L1205" i="2"/>
  <c r="E1205" i="2" s="1" a="1"/>
  <c r="E1205" i="2" s="1"/>
  <c r="L1204" i="2"/>
  <c r="E1204" i="2" s="1" a="1"/>
  <c r="E1204" i="2" s="1"/>
  <c r="L1203" i="2"/>
  <c r="E1203" i="2" s="1" a="1"/>
  <c r="E1203" i="2" s="1"/>
  <c r="L1202" i="2"/>
  <c r="E1202" i="2" s="1" a="1"/>
  <c r="E1202" i="2" s="1"/>
  <c r="L1201" i="2"/>
  <c r="E1201" i="2" s="1" a="1"/>
  <c r="E1201" i="2" s="1"/>
  <c r="L1200" i="2"/>
  <c r="E1200" i="2" s="1" a="1"/>
  <c r="E1200" i="2" s="1"/>
  <c r="L1199" i="2"/>
  <c r="E1199" i="2" s="1" a="1"/>
  <c r="E1199" i="2" s="1"/>
  <c r="L1198" i="2"/>
  <c r="E1198" i="2" s="1" a="1"/>
  <c r="E1198" i="2" s="1"/>
  <c r="L1197" i="2"/>
  <c r="E1197" i="2" s="1" a="1"/>
  <c r="E1197" i="2" s="1"/>
  <c r="L1196" i="2"/>
  <c r="E1196" i="2" s="1" a="1"/>
  <c r="E1196" i="2" s="1"/>
  <c r="L1195" i="2"/>
  <c r="E1195" i="2" s="1" a="1"/>
  <c r="E1195" i="2" s="1"/>
  <c r="L1194" i="2"/>
  <c r="E1194" i="2" s="1" a="1"/>
  <c r="E1194" i="2" s="1"/>
  <c r="L1193" i="2"/>
  <c r="E1193" i="2" s="1" a="1"/>
  <c r="E1193" i="2" s="1"/>
  <c r="L1192" i="2"/>
  <c r="E1192" i="2" s="1" a="1"/>
  <c r="E1192" i="2" s="1"/>
  <c r="L1191" i="2"/>
  <c r="E1191" i="2" s="1" a="1"/>
  <c r="E1191" i="2" s="1"/>
  <c r="L1190" i="2"/>
  <c r="E1190" i="2" s="1" a="1"/>
  <c r="E1190" i="2" s="1"/>
  <c r="L1189" i="2"/>
  <c r="E1189" i="2" s="1" a="1"/>
  <c r="E1189" i="2" s="1"/>
  <c r="L1188" i="2"/>
  <c r="E1188" i="2" s="1" a="1"/>
  <c r="E1188" i="2" s="1"/>
  <c r="L1187" i="2"/>
  <c r="E1187" i="2" s="1" a="1"/>
  <c r="E1187" i="2" s="1"/>
  <c r="L1186" i="2"/>
  <c r="E1186" i="2" s="1" a="1"/>
  <c r="E1186" i="2" s="1"/>
  <c r="L1185" i="2"/>
  <c r="E1185" i="2" s="1" a="1"/>
  <c r="E1185" i="2" s="1"/>
  <c r="L1184" i="2"/>
  <c r="E1184" i="2" s="1" a="1"/>
  <c r="E1184" i="2" s="1"/>
  <c r="L1183" i="2"/>
  <c r="E1183" i="2" s="1" a="1"/>
  <c r="E1183" i="2" s="1"/>
  <c r="L1182" i="2"/>
  <c r="E1182" i="2" s="1" a="1"/>
  <c r="E1182" i="2" s="1"/>
  <c r="L1181" i="2"/>
  <c r="E1181" i="2" s="1" a="1"/>
  <c r="E1181" i="2" s="1"/>
  <c r="L1180" i="2"/>
  <c r="E1180" i="2" s="1" a="1"/>
  <c r="E1180" i="2" s="1"/>
  <c r="L1179" i="2"/>
  <c r="E1179" i="2" s="1" a="1"/>
  <c r="E1179" i="2" s="1"/>
  <c r="L1178" i="2"/>
  <c r="E1178" i="2" s="1" a="1"/>
  <c r="E1178" i="2" s="1"/>
  <c r="L1177" i="2"/>
  <c r="L1176" i="2"/>
  <c r="L1175" i="2"/>
  <c r="L1174" i="2"/>
  <c r="L1173" i="2"/>
  <c r="E1173" i="2" s="1" a="1"/>
  <c r="E1173" i="2" s="1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E1161" i="2" s="1" a="1"/>
  <c r="E1161" i="2" s="1"/>
  <c r="L1160" i="2"/>
  <c r="L1159" i="2"/>
  <c r="L1158" i="2"/>
  <c r="L1157" i="2"/>
  <c r="L1156" i="2"/>
  <c r="L1155" i="2"/>
  <c r="L1154" i="2"/>
  <c r="L1153" i="2"/>
  <c r="E1153" i="2" s="1" a="1"/>
  <c r="E1153" i="2" s="1"/>
  <c r="L1152" i="2"/>
  <c r="E1152" i="2" s="1" a="1"/>
  <c r="E1152" i="2" s="1"/>
  <c r="L1151" i="2"/>
  <c r="E1151" i="2" s="1" a="1"/>
  <c r="E1151" i="2" s="1"/>
  <c r="L1150" i="2"/>
  <c r="E1150" i="2" s="1" a="1"/>
  <c r="E1150" i="2" s="1"/>
  <c r="L1149" i="2"/>
  <c r="E1149" i="2" s="1" a="1"/>
  <c r="E1149" i="2" s="1"/>
  <c r="L1148" i="2"/>
  <c r="E1148" i="2" s="1" a="1"/>
  <c r="E1148" i="2" s="1"/>
  <c r="L1147" i="2"/>
  <c r="E1147" i="2" s="1" a="1"/>
  <c r="E1147" i="2" s="1"/>
  <c r="L1146" i="2"/>
  <c r="E1146" i="2" s="1" a="1"/>
  <c r="E1146" i="2" s="1"/>
  <c r="L1145" i="2"/>
  <c r="E1145" i="2" s="1" a="1"/>
  <c r="E1145" i="2" s="1"/>
  <c r="L1144" i="2"/>
  <c r="E1144" i="2" s="1" a="1"/>
  <c r="E1144" i="2" s="1"/>
  <c r="L1143" i="2"/>
  <c r="E1143" i="2" s="1" a="1"/>
  <c r="E1143" i="2" s="1"/>
  <c r="L1142" i="2"/>
  <c r="E1142" i="2" s="1" a="1"/>
  <c r="E1142" i="2" s="1"/>
  <c r="L1141" i="2"/>
  <c r="E1141" i="2" s="1" a="1"/>
  <c r="E1141" i="2" s="1"/>
  <c r="L1140" i="2"/>
  <c r="E1140" i="2" s="1" a="1"/>
  <c r="E1140" i="2" s="1"/>
  <c r="L1139" i="2"/>
  <c r="E1139" i="2" s="1" a="1"/>
  <c r="E1139" i="2" s="1"/>
  <c r="L1138" i="2"/>
  <c r="E1138" i="2" s="1" a="1"/>
  <c r="E1138" i="2" s="1"/>
  <c r="L1137" i="2"/>
  <c r="E1137" i="2" s="1" a="1"/>
  <c r="E1137" i="2" s="1"/>
  <c r="L1136" i="2"/>
  <c r="E1136" i="2" s="1" a="1"/>
  <c r="E1136" i="2" s="1"/>
  <c r="L1135" i="2"/>
  <c r="E1135" i="2" s="1" a="1"/>
  <c r="E1135" i="2" s="1"/>
  <c r="L1134" i="2"/>
  <c r="E1134" i="2" s="1" a="1"/>
  <c r="E1134" i="2" s="1"/>
  <c r="L1133" i="2"/>
  <c r="E1133" i="2" s="1" a="1"/>
  <c r="E1133" i="2" s="1"/>
  <c r="L1132" i="2"/>
  <c r="E1132" i="2" s="1" a="1"/>
  <c r="E1132" i="2" s="1"/>
  <c r="L1131" i="2"/>
  <c r="E1131" i="2" s="1" a="1"/>
  <c r="E1131" i="2" s="1"/>
  <c r="L1130" i="2"/>
  <c r="E1130" i="2" s="1" a="1"/>
  <c r="E1130" i="2" s="1"/>
  <c r="L1129" i="2"/>
  <c r="E1129" i="2" s="1" a="1"/>
  <c r="E1129" i="2" s="1"/>
  <c r="L1128" i="2"/>
  <c r="E1128" i="2" s="1" a="1"/>
  <c r="E1128" i="2" s="1"/>
  <c r="L1127" i="2"/>
  <c r="E1127" i="2" s="1" a="1"/>
  <c r="E1127" i="2" s="1"/>
  <c r="L1126" i="2"/>
  <c r="E1126" i="2" s="1" a="1"/>
  <c r="E1126" i="2" s="1"/>
  <c r="L1125" i="2"/>
  <c r="E1125" i="2" s="1" a="1"/>
  <c r="E1125" i="2" s="1"/>
  <c r="L1124" i="2"/>
  <c r="E1124" i="2" s="1" a="1"/>
  <c r="E1124" i="2" s="1"/>
  <c r="L1123" i="2"/>
  <c r="E1123" i="2" s="1" a="1"/>
  <c r="E1123" i="2" s="1"/>
  <c r="L1122" i="2"/>
  <c r="E1122" i="2" s="1" a="1"/>
  <c r="E1122" i="2" s="1"/>
  <c r="L1121" i="2"/>
  <c r="E1121" i="2" s="1" a="1"/>
  <c r="E1121" i="2" s="1"/>
  <c r="L1120" i="2"/>
  <c r="E1120" i="2" s="1" a="1"/>
  <c r="E1120" i="2" s="1"/>
  <c r="L1119" i="2"/>
  <c r="E1119" i="2" s="1" a="1"/>
  <c r="E1119" i="2" s="1"/>
  <c r="L1118" i="2"/>
  <c r="E1118" i="2" s="1" a="1"/>
  <c r="E1118" i="2" s="1"/>
  <c r="L1117" i="2"/>
  <c r="E1117" i="2" s="1" a="1"/>
  <c r="E1117" i="2" s="1"/>
  <c r="L1116" i="2"/>
  <c r="E1116" i="2" s="1" a="1"/>
  <c r="E1116" i="2" s="1"/>
  <c r="L1115" i="2"/>
  <c r="E1115" i="2" s="1" a="1"/>
  <c r="E1115" i="2" s="1"/>
  <c r="L1114" i="2"/>
  <c r="E1114" i="2" s="1" a="1"/>
  <c r="E1114" i="2" s="1"/>
  <c r="L1113" i="2"/>
  <c r="E1113" i="2" s="1" a="1"/>
  <c r="E1113" i="2" s="1"/>
  <c r="L1112" i="2"/>
  <c r="E1112" i="2" s="1" a="1"/>
  <c r="E1112" i="2" s="1"/>
  <c r="L1111" i="2"/>
  <c r="E1111" i="2" s="1" a="1"/>
  <c r="E1111" i="2" s="1"/>
  <c r="L1110" i="2"/>
  <c r="E1110" i="2" s="1" a="1"/>
  <c r="E1110" i="2" s="1"/>
  <c r="L1109" i="2"/>
  <c r="E1109" i="2" s="1" a="1"/>
  <c r="E1109" i="2" s="1"/>
  <c r="L1108" i="2"/>
  <c r="E1108" i="2" s="1" a="1"/>
  <c r="E1108" i="2" s="1"/>
  <c r="L1107" i="2"/>
  <c r="E1107" i="2" s="1" a="1"/>
  <c r="E1107" i="2" s="1"/>
  <c r="L1106" i="2"/>
  <c r="E1106" i="2" s="1" a="1"/>
  <c r="E1106" i="2" s="1"/>
  <c r="L1105" i="2"/>
  <c r="E1105" i="2" s="1" a="1"/>
  <c r="E1105" i="2" s="1"/>
  <c r="L1104" i="2"/>
  <c r="E1104" i="2" s="1" a="1"/>
  <c r="E1104" i="2" s="1"/>
  <c r="L1103" i="2"/>
  <c r="E1103" i="2" s="1" a="1"/>
  <c r="E1103" i="2" s="1"/>
  <c r="L1102" i="2"/>
  <c r="E1102" i="2" s="1" a="1"/>
  <c r="E1102" i="2" s="1"/>
  <c r="L1101" i="2"/>
  <c r="E1101" i="2" s="1" a="1"/>
  <c r="E1101" i="2" s="1"/>
  <c r="L1100" i="2"/>
  <c r="E1100" i="2" s="1" a="1"/>
  <c r="E1100" i="2" s="1"/>
  <c r="L1099" i="2"/>
  <c r="E1099" i="2" s="1" a="1"/>
  <c r="E1099" i="2" s="1"/>
  <c r="L1098" i="2"/>
  <c r="E1098" i="2" s="1" a="1"/>
  <c r="E1098" i="2" s="1"/>
  <c r="L1097" i="2"/>
  <c r="E1097" i="2" s="1" a="1"/>
  <c r="E1097" i="2" s="1"/>
  <c r="L1096" i="2"/>
  <c r="E1096" i="2" s="1" a="1"/>
  <c r="E1096" i="2" s="1"/>
  <c r="L1095" i="2"/>
  <c r="E1095" i="2" s="1" a="1"/>
  <c r="E1095" i="2" s="1"/>
  <c r="L1094" i="2"/>
  <c r="E1094" i="2" s="1" a="1"/>
  <c r="E1094" i="2" s="1"/>
  <c r="L1093" i="2"/>
  <c r="E1093" i="2" s="1" a="1"/>
  <c r="E1093" i="2" s="1"/>
  <c r="L1092" i="2"/>
  <c r="E1092" i="2" s="1" a="1"/>
  <c r="E1092" i="2" s="1"/>
  <c r="L1091" i="2"/>
  <c r="E1091" i="2" s="1" a="1"/>
  <c r="E1091" i="2" s="1"/>
  <c r="L1090" i="2"/>
  <c r="E1090" i="2" s="1" a="1"/>
  <c r="E1090" i="2" s="1"/>
  <c r="L1089" i="2"/>
  <c r="E1089" i="2" s="1" a="1"/>
  <c r="E1089" i="2" s="1"/>
  <c r="L1088" i="2"/>
  <c r="E1088" i="2" s="1" a="1"/>
  <c r="E1088" i="2" s="1"/>
  <c r="L1087" i="2"/>
  <c r="E1087" i="2" s="1" a="1"/>
  <c r="E1087" i="2" s="1"/>
  <c r="L1086" i="2"/>
  <c r="E1086" i="2" s="1" a="1"/>
  <c r="E1086" i="2" s="1"/>
  <c r="L1085" i="2"/>
  <c r="E1085" i="2" s="1" a="1"/>
  <c r="E1085" i="2" s="1"/>
  <c r="L1084" i="2"/>
  <c r="E1084" i="2" s="1" a="1"/>
  <c r="E1084" i="2" s="1"/>
  <c r="L1083" i="2"/>
  <c r="E1083" i="2" s="1" a="1"/>
  <c r="E1083" i="2" s="1"/>
  <c r="L1082" i="2"/>
  <c r="E1082" i="2" s="1" a="1"/>
  <c r="E1082" i="2" s="1"/>
  <c r="L1081" i="2"/>
  <c r="E1081" i="2" s="1" a="1"/>
  <c r="E1081" i="2" s="1"/>
  <c r="L1080" i="2"/>
  <c r="E1080" i="2" s="1" a="1"/>
  <c r="E1080" i="2" s="1"/>
  <c r="L1079" i="2"/>
  <c r="E1079" i="2" s="1" a="1"/>
  <c r="E1079" i="2" s="1"/>
  <c r="L1078" i="2"/>
  <c r="E1078" i="2" s="1" a="1"/>
  <c r="E1078" i="2" s="1"/>
  <c r="L1077" i="2"/>
  <c r="E1077" i="2" s="1" a="1"/>
  <c r="E1077" i="2" s="1"/>
  <c r="L1076" i="2"/>
  <c r="E1076" i="2" s="1" a="1"/>
  <c r="E1076" i="2" s="1"/>
  <c r="L1075" i="2"/>
  <c r="E1075" i="2" s="1" a="1"/>
  <c r="E1075" i="2" s="1"/>
  <c r="L1074" i="2"/>
  <c r="E1074" i="2" s="1" a="1"/>
  <c r="E1074" i="2" s="1"/>
  <c r="L1073" i="2"/>
  <c r="E1073" i="2" s="1" a="1"/>
  <c r="E1073" i="2" s="1"/>
  <c r="L1072" i="2"/>
  <c r="E1072" i="2" s="1" a="1"/>
  <c r="E1072" i="2" s="1"/>
  <c r="L1071" i="2"/>
  <c r="E1071" i="2" s="1" a="1"/>
  <c r="E1071" i="2" s="1"/>
  <c r="L1070" i="2"/>
  <c r="E1070" i="2" s="1" a="1"/>
  <c r="E1070" i="2" s="1"/>
  <c r="L1069" i="2"/>
  <c r="E1069" i="2" s="1" a="1"/>
  <c r="E1069" i="2" s="1"/>
  <c r="L1068" i="2"/>
  <c r="E1068" i="2" s="1" a="1"/>
  <c r="E1068" i="2" s="1"/>
  <c r="L1067" i="2"/>
  <c r="E1067" i="2" s="1" a="1"/>
  <c r="E1067" i="2" s="1"/>
  <c r="L1066" i="2"/>
  <c r="E1066" i="2" s="1" a="1"/>
  <c r="E1066" i="2" s="1"/>
  <c r="L1065" i="2"/>
  <c r="E1065" i="2" s="1" a="1"/>
  <c r="E1065" i="2" s="1"/>
  <c r="L1064" i="2"/>
  <c r="E1064" i="2" s="1" a="1"/>
  <c r="E1064" i="2" s="1"/>
  <c r="L1063" i="2"/>
  <c r="E1063" i="2" s="1" a="1"/>
  <c r="E1063" i="2" s="1"/>
  <c r="L1062" i="2"/>
  <c r="E1062" i="2" s="1" a="1"/>
  <c r="E1062" i="2" s="1"/>
  <c r="L1061" i="2"/>
  <c r="E1061" i="2" s="1" a="1"/>
  <c r="E1061" i="2" s="1"/>
  <c r="L1060" i="2"/>
  <c r="E1060" i="2" s="1" a="1"/>
  <c r="E1060" i="2" s="1"/>
  <c r="L1059" i="2"/>
  <c r="E1059" i="2" s="1" a="1"/>
  <c r="E1059" i="2" s="1"/>
  <c r="L1058" i="2"/>
  <c r="E1058" i="2" s="1" a="1"/>
  <c r="E1058" i="2" s="1"/>
  <c r="L1057" i="2"/>
  <c r="E1057" i="2" s="1" a="1"/>
  <c r="E1057" i="2" s="1"/>
  <c r="L1056" i="2"/>
  <c r="E1056" i="2" s="1" a="1"/>
  <c r="E1056" i="2" s="1"/>
  <c r="L1055" i="2"/>
  <c r="E1055" i="2" s="1" a="1"/>
  <c r="E1055" i="2" s="1"/>
  <c r="L1054" i="2"/>
  <c r="E1054" i="2" s="1" a="1"/>
  <c r="E1054" i="2" s="1"/>
  <c r="L1053" i="2"/>
  <c r="E1053" i="2" s="1" a="1"/>
  <c r="E1053" i="2" s="1"/>
  <c r="L1052" i="2"/>
  <c r="E1052" i="2" s="1" a="1"/>
  <c r="E1052" i="2" s="1"/>
  <c r="L1051" i="2"/>
  <c r="E1051" i="2" s="1" a="1"/>
  <c r="E1051" i="2" s="1"/>
  <c r="L1050" i="2"/>
  <c r="E1050" i="2" s="1" a="1"/>
  <c r="E1050" i="2" s="1"/>
  <c r="L1049" i="2"/>
  <c r="E1049" i="2" s="1" a="1"/>
  <c r="E1049" i="2" s="1"/>
  <c r="L1048" i="2"/>
  <c r="E1048" i="2" s="1" a="1"/>
  <c r="E1048" i="2" s="1"/>
  <c r="L1047" i="2"/>
  <c r="E1047" i="2" s="1" a="1"/>
  <c r="E1047" i="2" s="1"/>
  <c r="L1046" i="2"/>
  <c r="E1046" i="2" s="1" a="1"/>
  <c r="E1046" i="2" s="1"/>
  <c r="L1045" i="2"/>
  <c r="E1045" i="2" s="1" a="1"/>
  <c r="E1045" i="2" s="1"/>
  <c r="L1044" i="2"/>
  <c r="E1044" i="2" s="1" a="1"/>
  <c r="E1044" i="2" s="1"/>
  <c r="L1043" i="2"/>
  <c r="E1043" i="2" s="1" a="1"/>
  <c r="E1043" i="2" s="1"/>
  <c r="L1042" i="2"/>
  <c r="E1042" i="2" s="1" a="1"/>
  <c r="E1042" i="2" s="1"/>
  <c r="L1041" i="2"/>
  <c r="E1041" i="2" s="1" a="1"/>
  <c r="E1041" i="2" s="1"/>
  <c r="L1040" i="2"/>
  <c r="E1040" i="2" s="1" a="1"/>
  <c r="E1040" i="2" s="1"/>
  <c r="L1039" i="2"/>
  <c r="E1039" i="2" s="1" a="1"/>
  <c r="E1039" i="2" s="1"/>
  <c r="L1038" i="2"/>
  <c r="E1038" i="2" s="1" a="1"/>
  <c r="E1038" i="2" s="1"/>
  <c r="L1037" i="2"/>
  <c r="E1037" i="2" s="1" a="1"/>
  <c r="E1037" i="2" s="1"/>
  <c r="L1036" i="2"/>
  <c r="E1036" i="2" s="1" a="1"/>
  <c r="E1036" i="2" s="1"/>
  <c r="L1035" i="2"/>
  <c r="E1035" i="2" s="1" a="1"/>
  <c r="E1035" i="2" s="1"/>
  <c r="L1034" i="2"/>
  <c r="E1034" i="2" s="1" a="1"/>
  <c r="E1034" i="2" s="1"/>
  <c r="L1033" i="2"/>
  <c r="L1032" i="2"/>
  <c r="L1031" i="2"/>
  <c r="L1030" i="2"/>
  <c r="L1029" i="2"/>
  <c r="E1029" i="2" s="1" a="1"/>
  <c r="E1029" i="2" s="1"/>
  <c r="L1028" i="2"/>
  <c r="L1027" i="2"/>
  <c r="L1026" i="2"/>
  <c r="L1025" i="2"/>
  <c r="L1024" i="2"/>
  <c r="L1023" i="2"/>
  <c r="E1023" i="2" s="1" a="1"/>
  <c r="E1023" i="2" s="1"/>
  <c r="L1022" i="2"/>
  <c r="L1021" i="2"/>
  <c r="L1020" i="2"/>
  <c r="E1020" i="2" s="1" a="1"/>
  <c r="E1020" i="2" s="1"/>
  <c r="L1019" i="2"/>
  <c r="L1018" i="2"/>
  <c r="L1017" i="2"/>
  <c r="E1017" i="2" s="1" a="1"/>
  <c r="E1017" i="2" s="1"/>
  <c r="L1016" i="2"/>
  <c r="L1015" i="2"/>
  <c r="L1014" i="2"/>
  <c r="L1013" i="2"/>
  <c r="L1012" i="2"/>
  <c r="L1011" i="2"/>
  <c r="E1011" i="2" s="1" a="1"/>
  <c r="E1011" i="2" s="1"/>
  <c r="L1010" i="2"/>
  <c r="L1009" i="2"/>
  <c r="E1009" i="2" s="1" a="1"/>
  <c r="E1009" i="2" s="1"/>
  <c r="L1008" i="2"/>
  <c r="E1008" i="2" s="1" a="1"/>
  <c r="E1008" i="2" s="1"/>
  <c r="L1007" i="2"/>
  <c r="E1007" i="2" s="1" a="1"/>
  <c r="E1007" i="2" s="1"/>
  <c r="L1006" i="2"/>
  <c r="E1006" i="2" s="1" a="1"/>
  <c r="E1006" i="2" s="1"/>
  <c r="L1005" i="2"/>
  <c r="E1005" i="2" s="1" a="1"/>
  <c r="E1005" i="2" s="1"/>
  <c r="L1004" i="2"/>
  <c r="E1004" i="2" s="1" a="1"/>
  <c r="E1004" i="2" s="1"/>
  <c r="L1003" i="2"/>
  <c r="E1003" i="2" s="1" a="1"/>
  <c r="E1003" i="2" s="1"/>
  <c r="L1002" i="2"/>
  <c r="E1002" i="2" s="1" a="1"/>
  <c r="E1002" i="2" s="1"/>
  <c r="L1001" i="2"/>
  <c r="E1001" i="2" s="1" a="1"/>
  <c r="E1001" i="2" s="1"/>
  <c r="L1000" i="2"/>
  <c r="E1000" i="2" s="1" a="1"/>
  <c r="E1000" i="2" s="1"/>
  <c r="L999" i="2"/>
  <c r="E999" i="2" s="1" a="1"/>
  <c r="E999" i="2" s="1"/>
  <c r="L998" i="2"/>
  <c r="E998" i="2" s="1" a="1"/>
  <c r="E998" i="2" s="1"/>
  <c r="L997" i="2"/>
  <c r="E997" i="2" s="1" a="1"/>
  <c r="E997" i="2" s="1"/>
  <c r="L996" i="2"/>
  <c r="E996" i="2" s="1" a="1"/>
  <c r="E996" i="2" s="1"/>
  <c r="L995" i="2"/>
  <c r="E995" i="2" s="1" a="1"/>
  <c r="E995" i="2" s="1"/>
  <c r="L994" i="2"/>
  <c r="E994" i="2" s="1" a="1"/>
  <c r="E994" i="2" s="1"/>
  <c r="L993" i="2"/>
  <c r="E993" i="2" s="1" a="1"/>
  <c r="E993" i="2" s="1"/>
  <c r="L992" i="2"/>
  <c r="E992" i="2" s="1" a="1"/>
  <c r="E992" i="2" s="1"/>
  <c r="L991" i="2"/>
  <c r="E991" i="2" s="1" a="1"/>
  <c r="E991" i="2" s="1"/>
  <c r="L990" i="2"/>
  <c r="E990" i="2" s="1" a="1"/>
  <c r="E990" i="2" s="1"/>
  <c r="L989" i="2"/>
  <c r="E989" i="2" s="1" a="1"/>
  <c r="E989" i="2" s="1"/>
  <c r="L988" i="2"/>
  <c r="E988" i="2" s="1" a="1"/>
  <c r="E988" i="2" s="1"/>
  <c r="L987" i="2"/>
  <c r="E987" i="2" s="1" a="1"/>
  <c r="E987" i="2" s="1"/>
  <c r="L986" i="2"/>
  <c r="E986" i="2" s="1" a="1"/>
  <c r="E986" i="2" s="1"/>
  <c r="L985" i="2"/>
  <c r="E985" i="2" s="1" a="1"/>
  <c r="E985" i="2" s="1"/>
  <c r="L984" i="2"/>
  <c r="E984" i="2" s="1" a="1"/>
  <c r="E984" i="2" s="1"/>
  <c r="L983" i="2"/>
  <c r="E983" i="2" s="1" a="1"/>
  <c r="E983" i="2" s="1"/>
  <c r="L982" i="2"/>
  <c r="E982" i="2" s="1" a="1"/>
  <c r="E982" i="2" s="1"/>
  <c r="L981" i="2"/>
  <c r="E981" i="2" s="1" a="1"/>
  <c r="E981" i="2" s="1"/>
  <c r="L980" i="2"/>
  <c r="E980" i="2" s="1" a="1"/>
  <c r="E980" i="2" s="1"/>
  <c r="L979" i="2"/>
  <c r="E979" i="2" s="1" a="1"/>
  <c r="E979" i="2" s="1"/>
  <c r="L978" i="2"/>
  <c r="E978" i="2" s="1" a="1"/>
  <c r="E978" i="2" s="1"/>
  <c r="L977" i="2"/>
  <c r="E977" i="2" s="1" a="1"/>
  <c r="E977" i="2" s="1"/>
  <c r="L976" i="2"/>
  <c r="E976" i="2" s="1" a="1"/>
  <c r="E976" i="2" s="1"/>
  <c r="L975" i="2"/>
  <c r="E975" i="2" s="1" a="1"/>
  <c r="E975" i="2" s="1"/>
  <c r="L974" i="2"/>
  <c r="E974" i="2" s="1" a="1"/>
  <c r="E974" i="2" s="1"/>
  <c r="L973" i="2"/>
  <c r="E973" i="2" s="1" a="1"/>
  <c r="E973" i="2" s="1"/>
  <c r="L972" i="2"/>
  <c r="E972" i="2" s="1" a="1"/>
  <c r="E972" i="2" s="1"/>
  <c r="L971" i="2"/>
  <c r="E971" i="2" s="1" a="1"/>
  <c r="E971" i="2" s="1"/>
  <c r="L970" i="2"/>
  <c r="E970" i="2" s="1" a="1"/>
  <c r="E970" i="2" s="1"/>
  <c r="L969" i="2"/>
  <c r="E969" i="2" s="1" a="1"/>
  <c r="E969" i="2" s="1"/>
  <c r="L968" i="2"/>
  <c r="E968" i="2" s="1" a="1"/>
  <c r="E968" i="2" s="1"/>
  <c r="L967" i="2"/>
  <c r="E967" i="2" s="1" a="1"/>
  <c r="E967" i="2" s="1"/>
  <c r="L966" i="2"/>
  <c r="E966" i="2" s="1" a="1"/>
  <c r="E966" i="2" s="1"/>
  <c r="L965" i="2"/>
  <c r="E965" i="2" s="1" a="1"/>
  <c r="E965" i="2" s="1"/>
  <c r="L964" i="2"/>
  <c r="E964" i="2" s="1" a="1"/>
  <c r="E964" i="2" s="1"/>
  <c r="L963" i="2"/>
  <c r="E963" i="2" s="1" a="1"/>
  <c r="E963" i="2" s="1"/>
  <c r="L962" i="2"/>
  <c r="E962" i="2" s="1" a="1"/>
  <c r="E962" i="2" s="1"/>
  <c r="L961" i="2"/>
  <c r="E961" i="2" s="1" a="1"/>
  <c r="E961" i="2" s="1"/>
  <c r="L960" i="2"/>
  <c r="E960" i="2" s="1" a="1"/>
  <c r="E960" i="2" s="1"/>
  <c r="L959" i="2"/>
  <c r="E959" i="2" s="1" a="1"/>
  <c r="E959" i="2" s="1"/>
  <c r="L958" i="2"/>
  <c r="E958" i="2" s="1" a="1"/>
  <c r="E958" i="2" s="1"/>
  <c r="L957" i="2"/>
  <c r="E957" i="2" s="1" a="1"/>
  <c r="E957" i="2" s="1"/>
  <c r="L956" i="2"/>
  <c r="E956" i="2" s="1" a="1"/>
  <c r="E956" i="2" s="1"/>
  <c r="L955" i="2"/>
  <c r="E955" i="2" s="1" a="1"/>
  <c r="E955" i="2" s="1"/>
  <c r="L954" i="2"/>
  <c r="E954" i="2" s="1" a="1"/>
  <c r="E954" i="2" s="1"/>
  <c r="L953" i="2"/>
  <c r="E953" i="2" s="1" a="1"/>
  <c r="E953" i="2" s="1"/>
  <c r="L952" i="2"/>
  <c r="E952" i="2" s="1" a="1"/>
  <c r="E952" i="2" s="1"/>
  <c r="L951" i="2"/>
  <c r="E951" i="2" s="1" a="1"/>
  <c r="E951" i="2" s="1"/>
  <c r="L950" i="2"/>
  <c r="E950" i="2" s="1" a="1"/>
  <c r="E950" i="2" s="1"/>
  <c r="L949" i="2"/>
  <c r="E949" i="2" s="1" a="1"/>
  <c r="E949" i="2" s="1"/>
  <c r="L948" i="2"/>
  <c r="E948" i="2" s="1" a="1"/>
  <c r="E948" i="2" s="1"/>
  <c r="L947" i="2"/>
  <c r="E947" i="2" s="1" a="1"/>
  <c r="E947" i="2" s="1"/>
  <c r="L946" i="2"/>
  <c r="E946" i="2" s="1" a="1"/>
  <c r="E946" i="2" s="1"/>
  <c r="L945" i="2"/>
  <c r="E945" i="2" s="1" a="1"/>
  <c r="E945" i="2" s="1"/>
  <c r="L944" i="2"/>
  <c r="E944" i="2" s="1" a="1"/>
  <c r="E944" i="2" s="1"/>
  <c r="L943" i="2"/>
  <c r="E943" i="2" s="1" a="1"/>
  <c r="E943" i="2" s="1"/>
  <c r="L942" i="2"/>
  <c r="E942" i="2" s="1" a="1"/>
  <c r="E942" i="2" s="1"/>
  <c r="L941" i="2"/>
  <c r="E941" i="2" s="1" a="1"/>
  <c r="E941" i="2" s="1"/>
  <c r="L940" i="2"/>
  <c r="E940" i="2" s="1" a="1"/>
  <c r="E940" i="2" s="1"/>
  <c r="L939" i="2"/>
  <c r="E939" i="2" s="1" a="1"/>
  <c r="E939" i="2" s="1"/>
  <c r="L938" i="2"/>
  <c r="E938" i="2" s="1" a="1"/>
  <c r="E938" i="2" s="1"/>
  <c r="L937" i="2"/>
  <c r="E937" i="2" s="1" a="1"/>
  <c r="E937" i="2" s="1"/>
  <c r="L936" i="2"/>
  <c r="E936" i="2" s="1" a="1"/>
  <c r="E936" i="2" s="1"/>
  <c r="L935" i="2"/>
  <c r="E935" i="2" s="1" a="1"/>
  <c r="E935" i="2" s="1"/>
  <c r="L934" i="2"/>
  <c r="E934" i="2" s="1" a="1"/>
  <c r="E934" i="2" s="1"/>
  <c r="L933" i="2"/>
  <c r="E933" i="2" s="1" a="1"/>
  <c r="E933" i="2" s="1"/>
  <c r="L932" i="2"/>
  <c r="E932" i="2" s="1" a="1"/>
  <c r="E932" i="2" s="1"/>
  <c r="L931" i="2"/>
  <c r="E931" i="2" s="1" a="1"/>
  <c r="E931" i="2" s="1"/>
  <c r="L930" i="2"/>
  <c r="E930" i="2" s="1" a="1"/>
  <c r="E930" i="2" s="1"/>
  <c r="L929" i="2"/>
  <c r="E929" i="2" s="1" a="1"/>
  <c r="E929" i="2" s="1"/>
  <c r="L928" i="2"/>
  <c r="E928" i="2" s="1" a="1"/>
  <c r="E928" i="2" s="1"/>
  <c r="L927" i="2"/>
  <c r="E927" i="2" s="1" a="1"/>
  <c r="E927" i="2" s="1"/>
  <c r="L926" i="2"/>
  <c r="E926" i="2" s="1" a="1"/>
  <c r="E926" i="2" s="1"/>
  <c r="L925" i="2"/>
  <c r="E925" i="2" s="1" a="1"/>
  <c r="E925" i="2" s="1"/>
  <c r="L924" i="2"/>
  <c r="E924" i="2" s="1" a="1"/>
  <c r="E924" i="2" s="1"/>
  <c r="L923" i="2"/>
  <c r="E923" i="2" s="1" a="1"/>
  <c r="E923" i="2" s="1"/>
  <c r="L922" i="2"/>
  <c r="E922" i="2" s="1" a="1"/>
  <c r="E922" i="2" s="1"/>
  <c r="L921" i="2"/>
  <c r="E921" i="2" s="1" a="1"/>
  <c r="E921" i="2" s="1"/>
  <c r="L920" i="2"/>
  <c r="E920" i="2" s="1" a="1"/>
  <c r="E920" i="2" s="1"/>
  <c r="L919" i="2"/>
  <c r="E919" i="2" s="1" a="1"/>
  <c r="E919" i="2" s="1"/>
  <c r="L918" i="2"/>
  <c r="E918" i="2" s="1" a="1"/>
  <c r="E918" i="2" s="1"/>
  <c r="L917" i="2"/>
  <c r="E917" i="2" s="1" a="1"/>
  <c r="E917" i="2" s="1"/>
  <c r="L916" i="2"/>
  <c r="E916" i="2" s="1" a="1"/>
  <c r="E916" i="2" s="1"/>
  <c r="L915" i="2"/>
  <c r="E915" i="2" s="1" a="1"/>
  <c r="E915" i="2" s="1"/>
  <c r="L914" i="2"/>
  <c r="E914" i="2" s="1" a="1"/>
  <c r="E914" i="2" s="1"/>
  <c r="L913" i="2"/>
  <c r="E913" i="2" s="1" a="1"/>
  <c r="E913" i="2" s="1"/>
  <c r="L912" i="2"/>
  <c r="E912" i="2" s="1" a="1"/>
  <c r="E912" i="2" s="1"/>
  <c r="L911" i="2"/>
  <c r="E911" i="2" s="1" a="1"/>
  <c r="E911" i="2" s="1"/>
  <c r="L910" i="2"/>
  <c r="E910" i="2" s="1" a="1"/>
  <c r="E910" i="2" s="1"/>
  <c r="L909" i="2"/>
  <c r="E909" i="2" s="1" a="1"/>
  <c r="E909" i="2" s="1"/>
  <c r="L908" i="2"/>
  <c r="E908" i="2" s="1" a="1"/>
  <c r="E908" i="2" s="1"/>
  <c r="L907" i="2"/>
  <c r="E907" i="2" s="1" a="1"/>
  <c r="E907" i="2" s="1"/>
  <c r="L906" i="2"/>
  <c r="E906" i="2" s="1" a="1"/>
  <c r="E906" i="2" s="1"/>
  <c r="L905" i="2"/>
  <c r="E905" i="2" s="1" a="1"/>
  <c r="E905" i="2" s="1"/>
  <c r="L904" i="2"/>
  <c r="E904" i="2" s="1" a="1"/>
  <c r="E904" i="2" s="1"/>
  <c r="L903" i="2"/>
  <c r="E903" i="2" s="1" a="1"/>
  <c r="E903" i="2" s="1"/>
  <c r="L902" i="2"/>
  <c r="E902" i="2" s="1" a="1"/>
  <c r="E902" i="2" s="1"/>
  <c r="L901" i="2"/>
  <c r="E901" i="2" s="1" a="1"/>
  <c r="E901" i="2" s="1"/>
  <c r="L900" i="2"/>
  <c r="E900" i="2" s="1" a="1"/>
  <c r="E900" i="2" s="1"/>
  <c r="L899" i="2"/>
  <c r="E899" i="2" s="1" a="1"/>
  <c r="E899" i="2" s="1"/>
  <c r="L898" i="2"/>
  <c r="E898" i="2" s="1" a="1"/>
  <c r="E898" i="2" s="1"/>
  <c r="L897" i="2"/>
  <c r="E897" i="2" s="1" a="1"/>
  <c r="E897" i="2" s="1"/>
  <c r="L896" i="2"/>
  <c r="E896" i="2" s="1" a="1"/>
  <c r="E896" i="2" s="1"/>
  <c r="L895" i="2"/>
  <c r="E895" i="2" s="1" a="1"/>
  <c r="E895" i="2" s="1"/>
  <c r="L894" i="2"/>
  <c r="E894" i="2" s="1" a="1"/>
  <c r="E894" i="2" s="1"/>
  <c r="L893" i="2"/>
  <c r="E893" i="2" s="1" a="1"/>
  <c r="E893" i="2" s="1"/>
  <c r="L892" i="2"/>
  <c r="E892" i="2" s="1" a="1"/>
  <c r="E892" i="2" s="1"/>
  <c r="L891" i="2"/>
  <c r="E891" i="2" s="1" a="1"/>
  <c r="E891" i="2" s="1"/>
  <c r="L890" i="2"/>
  <c r="E890" i="2" s="1" a="1"/>
  <c r="E890" i="2" s="1"/>
  <c r="L889" i="2"/>
  <c r="L888" i="2"/>
  <c r="L887" i="2"/>
  <c r="L886" i="2"/>
  <c r="L885" i="2"/>
  <c r="E885" i="2" s="1" a="1"/>
  <c r="E885" i="2" s="1"/>
  <c r="L884" i="2"/>
  <c r="L883" i="2"/>
  <c r="L882" i="2"/>
  <c r="L881" i="2"/>
  <c r="L880" i="2"/>
  <c r="L879" i="2"/>
  <c r="L878" i="2"/>
  <c r="L877" i="2"/>
  <c r="L876" i="2"/>
  <c r="L875" i="2"/>
  <c r="L874" i="2"/>
  <c r="L873" i="2"/>
  <c r="E873" i="2" s="1" a="1"/>
  <c r="E873" i="2" s="1"/>
  <c r="L872" i="2"/>
  <c r="L871" i="2"/>
  <c r="L870" i="2"/>
  <c r="L869" i="2"/>
  <c r="L868" i="2"/>
  <c r="L867" i="2"/>
  <c r="L866" i="2"/>
  <c r="L865" i="2"/>
  <c r="E865" i="2" s="1" a="1"/>
  <c r="E865" i="2" s="1"/>
  <c r="L864" i="2"/>
  <c r="E864" i="2" s="1" a="1"/>
  <c r="E864" i="2" s="1"/>
  <c r="L863" i="2"/>
  <c r="E863" i="2" s="1" a="1"/>
  <c r="E863" i="2" s="1"/>
  <c r="L862" i="2"/>
  <c r="E862" i="2" s="1" a="1"/>
  <c r="E862" i="2" s="1"/>
  <c r="L861" i="2"/>
  <c r="E861" i="2" s="1" a="1"/>
  <c r="E861" i="2" s="1"/>
  <c r="L860" i="2"/>
  <c r="E860" i="2" s="1" a="1"/>
  <c r="E860" i="2" s="1"/>
  <c r="L859" i="2"/>
  <c r="E859" i="2" s="1" a="1"/>
  <c r="E859" i="2" s="1"/>
  <c r="L858" i="2"/>
  <c r="E858" i="2" s="1" a="1"/>
  <c r="E858" i="2" s="1"/>
  <c r="L857" i="2"/>
  <c r="E857" i="2" s="1" a="1"/>
  <c r="E857" i="2" s="1"/>
  <c r="L856" i="2"/>
  <c r="E856" i="2" s="1" a="1"/>
  <c r="E856" i="2" s="1"/>
  <c r="L855" i="2"/>
  <c r="E855" i="2" s="1" a="1"/>
  <c r="E855" i="2" s="1"/>
  <c r="L854" i="2"/>
  <c r="E854" i="2" s="1" a="1"/>
  <c r="E854" i="2" s="1"/>
  <c r="L853" i="2"/>
  <c r="E853" i="2" s="1" a="1"/>
  <c r="E853" i="2" s="1"/>
  <c r="L852" i="2"/>
  <c r="E852" i="2" s="1" a="1"/>
  <c r="E852" i="2" s="1"/>
  <c r="L851" i="2"/>
  <c r="E851" i="2" s="1" a="1"/>
  <c r="E851" i="2" s="1"/>
  <c r="L850" i="2"/>
  <c r="E850" i="2" s="1" a="1"/>
  <c r="E850" i="2" s="1"/>
  <c r="L849" i="2"/>
  <c r="E849" i="2" s="1" a="1"/>
  <c r="E849" i="2" s="1"/>
  <c r="L848" i="2"/>
  <c r="E848" i="2" s="1" a="1"/>
  <c r="E848" i="2" s="1"/>
  <c r="L847" i="2"/>
  <c r="E847" i="2" s="1" a="1"/>
  <c r="E847" i="2" s="1"/>
  <c r="L846" i="2"/>
  <c r="E846" i="2" s="1" a="1"/>
  <c r="E846" i="2" s="1"/>
  <c r="L845" i="2"/>
  <c r="E845" i="2" s="1" a="1"/>
  <c r="E845" i="2" s="1"/>
  <c r="L844" i="2"/>
  <c r="E844" i="2" s="1" a="1"/>
  <c r="E844" i="2" s="1"/>
  <c r="L843" i="2"/>
  <c r="E843" i="2" s="1" a="1"/>
  <c r="E843" i="2" s="1"/>
  <c r="L842" i="2"/>
  <c r="E842" i="2" s="1" a="1"/>
  <c r="E842" i="2" s="1"/>
  <c r="L841" i="2"/>
  <c r="E841" i="2" s="1" a="1"/>
  <c r="E841" i="2" s="1"/>
  <c r="L840" i="2"/>
  <c r="E840" i="2" s="1" a="1"/>
  <c r="E840" i="2" s="1"/>
  <c r="L839" i="2"/>
  <c r="E839" i="2" s="1" a="1"/>
  <c r="E839" i="2" s="1"/>
  <c r="L838" i="2"/>
  <c r="E838" i="2" s="1" a="1"/>
  <c r="E838" i="2" s="1"/>
  <c r="L837" i="2"/>
  <c r="E837" i="2" s="1" a="1"/>
  <c r="E837" i="2" s="1"/>
  <c r="L836" i="2"/>
  <c r="E836" i="2" s="1" a="1"/>
  <c r="E836" i="2" s="1"/>
  <c r="L835" i="2"/>
  <c r="E835" i="2" s="1" a="1"/>
  <c r="E835" i="2" s="1"/>
  <c r="L834" i="2"/>
  <c r="E834" i="2" s="1" a="1"/>
  <c r="E834" i="2" s="1"/>
  <c r="L833" i="2"/>
  <c r="E833" i="2" s="1" a="1"/>
  <c r="E833" i="2" s="1"/>
  <c r="L832" i="2"/>
  <c r="E832" i="2" s="1" a="1"/>
  <c r="E832" i="2" s="1"/>
  <c r="L831" i="2"/>
  <c r="E831" i="2" s="1" a="1"/>
  <c r="E831" i="2" s="1"/>
  <c r="L830" i="2"/>
  <c r="E830" i="2" s="1" a="1"/>
  <c r="E830" i="2" s="1"/>
  <c r="L829" i="2"/>
  <c r="E829" i="2" s="1" a="1"/>
  <c r="E829" i="2" s="1"/>
  <c r="L828" i="2"/>
  <c r="E828" i="2" s="1" a="1"/>
  <c r="E828" i="2" s="1"/>
  <c r="L827" i="2"/>
  <c r="E827" i="2" s="1" a="1"/>
  <c r="E827" i="2" s="1"/>
  <c r="L826" i="2"/>
  <c r="E826" i="2" s="1" a="1"/>
  <c r="E826" i="2" s="1"/>
  <c r="L825" i="2"/>
  <c r="E825" i="2" s="1" a="1"/>
  <c r="E825" i="2" s="1"/>
  <c r="L824" i="2"/>
  <c r="E824" i="2" s="1" a="1"/>
  <c r="E824" i="2" s="1"/>
  <c r="L823" i="2"/>
  <c r="E823" i="2" s="1" a="1"/>
  <c r="E823" i="2" s="1"/>
  <c r="L822" i="2"/>
  <c r="E822" i="2" s="1" a="1"/>
  <c r="E822" i="2" s="1"/>
  <c r="L821" i="2"/>
  <c r="E821" i="2" s="1" a="1"/>
  <c r="E821" i="2" s="1"/>
  <c r="L820" i="2"/>
  <c r="E820" i="2" s="1" a="1"/>
  <c r="E820" i="2" s="1"/>
  <c r="L819" i="2"/>
  <c r="E819" i="2" s="1" a="1"/>
  <c r="E819" i="2" s="1"/>
  <c r="L818" i="2"/>
  <c r="E818" i="2" s="1" a="1"/>
  <c r="E818" i="2" s="1"/>
  <c r="L817" i="2"/>
  <c r="E817" i="2" s="1" a="1"/>
  <c r="E817" i="2" s="1"/>
  <c r="L816" i="2"/>
  <c r="E816" i="2" s="1" a="1"/>
  <c r="E816" i="2" s="1"/>
  <c r="L815" i="2"/>
  <c r="E815" i="2" s="1" a="1"/>
  <c r="E815" i="2" s="1"/>
  <c r="L814" i="2"/>
  <c r="E814" i="2" s="1" a="1"/>
  <c r="E814" i="2" s="1"/>
  <c r="L813" i="2"/>
  <c r="E813" i="2" s="1" a="1"/>
  <c r="E813" i="2" s="1"/>
  <c r="L812" i="2"/>
  <c r="E812" i="2" s="1" a="1"/>
  <c r="E812" i="2" s="1"/>
  <c r="L811" i="2"/>
  <c r="E811" i="2" s="1" a="1"/>
  <c r="E811" i="2" s="1"/>
  <c r="L810" i="2"/>
  <c r="E810" i="2" s="1" a="1"/>
  <c r="E810" i="2" s="1"/>
  <c r="L809" i="2"/>
  <c r="E809" i="2" s="1" a="1"/>
  <c r="E809" i="2" s="1"/>
  <c r="L808" i="2"/>
  <c r="E808" i="2" s="1" a="1"/>
  <c r="E808" i="2" s="1"/>
  <c r="L807" i="2"/>
  <c r="E807" i="2" s="1" a="1"/>
  <c r="E807" i="2" s="1"/>
  <c r="L806" i="2"/>
  <c r="E806" i="2" s="1" a="1"/>
  <c r="E806" i="2" s="1"/>
  <c r="L805" i="2"/>
  <c r="E805" i="2" s="1" a="1"/>
  <c r="E805" i="2" s="1"/>
  <c r="L804" i="2"/>
  <c r="E804" i="2" s="1" a="1"/>
  <c r="E804" i="2" s="1"/>
  <c r="L803" i="2"/>
  <c r="E803" i="2" s="1" a="1"/>
  <c r="E803" i="2" s="1"/>
  <c r="L802" i="2"/>
  <c r="E802" i="2" s="1" a="1"/>
  <c r="E802" i="2" s="1"/>
  <c r="L801" i="2"/>
  <c r="E801" i="2" s="1" a="1"/>
  <c r="E801" i="2" s="1"/>
  <c r="L800" i="2"/>
  <c r="E800" i="2" s="1" a="1"/>
  <c r="E800" i="2" s="1"/>
  <c r="L799" i="2"/>
  <c r="E799" i="2" s="1" a="1"/>
  <c r="E799" i="2" s="1"/>
  <c r="L798" i="2"/>
  <c r="E798" i="2" s="1" a="1"/>
  <c r="E798" i="2" s="1"/>
  <c r="L797" i="2"/>
  <c r="E797" i="2" s="1" a="1"/>
  <c r="E797" i="2" s="1"/>
  <c r="L796" i="2"/>
  <c r="E796" i="2" s="1" a="1"/>
  <c r="E796" i="2" s="1"/>
  <c r="L795" i="2"/>
  <c r="E795" i="2" s="1" a="1"/>
  <c r="E795" i="2" s="1"/>
  <c r="L794" i="2"/>
  <c r="E794" i="2" s="1" a="1"/>
  <c r="E794" i="2" s="1"/>
  <c r="L793" i="2"/>
  <c r="E793" i="2" s="1" a="1"/>
  <c r="E793" i="2" s="1"/>
  <c r="L792" i="2"/>
  <c r="E792" i="2" s="1" a="1"/>
  <c r="E792" i="2" s="1"/>
  <c r="L791" i="2"/>
  <c r="E791" i="2" s="1" a="1"/>
  <c r="E791" i="2" s="1"/>
  <c r="L790" i="2"/>
  <c r="E790" i="2" s="1" a="1"/>
  <c r="E790" i="2" s="1"/>
  <c r="L789" i="2"/>
  <c r="E789" i="2" s="1" a="1"/>
  <c r="E789" i="2" s="1"/>
  <c r="L788" i="2"/>
  <c r="E788" i="2" s="1" a="1"/>
  <c r="E788" i="2" s="1"/>
  <c r="L787" i="2"/>
  <c r="E787" i="2" s="1" a="1"/>
  <c r="E787" i="2" s="1"/>
  <c r="L786" i="2"/>
  <c r="E786" i="2" s="1" a="1"/>
  <c r="E786" i="2" s="1"/>
  <c r="L785" i="2"/>
  <c r="E785" i="2" s="1" a="1"/>
  <c r="E785" i="2" s="1"/>
  <c r="L784" i="2"/>
  <c r="E784" i="2" s="1" a="1"/>
  <c r="E784" i="2" s="1"/>
  <c r="L783" i="2"/>
  <c r="E783" i="2" s="1" a="1"/>
  <c r="E783" i="2" s="1"/>
  <c r="L782" i="2"/>
  <c r="E782" i="2" s="1" a="1"/>
  <c r="E782" i="2" s="1"/>
  <c r="L781" i="2"/>
  <c r="E781" i="2" s="1" a="1"/>
  <c r="E781" i="2" s="1"/>
  <c r="L780" i="2"/>
  <c r="E780" i="2" s="1" a="1"/>
  <c r="E780" i="2" s="1"/>
  <c r="L779" i="2"/>
  <c r="E779" i="2" s="1" a="1"/>
  <c r="E779" i="2" s="1"/>
  <c r="L778" i="2"/>
  <c r="E778" i="2" s="1" a="1"/>
  <c r="E778" i="2" s="1"/>
  <c r="L777" i="2"/>
  <c r="E777" i="2" s="1" a="1"/>
  <c r="E777" i="2" s="1"/>
  <c r="L776" i="2"/>
  <c r="E776" i="2" s="1" a="1"/>
  <c r="E776" i="2" s="1"/>
  <c r="L775" i="2"/>
  <c r="E775" i="2" s="1" a="1"/>
  <c r="E775" i="2" s="1"/>
  <c r="L774" i="2"/>
  <c r="E774" i="2" s="1" a="1"/>
  <c r="E774" i="2" s="1"/>
  <c r="L773" i="2"/>
  <c r="E773" i="2" s="1" a="1"/>
  <c r="E773" i="2" s="1"/>
  <c r="L772" i="2"/>
  <c r="E772" i="2" s="1" a="1"/>
  <c r="E772" i="2" s="1"/>
  <c r="L771" i="2"/>
  <c r="E771" i="2" s="1" a="1"/>
  <c r="E771" i="2" s="1"/>
  <c r="L770" i="2"/>
  <c r="E770" i="2" s="1" a="1"/>
  <c r="E770" i="2" s="1"/>
  <c r="L769" i="2"/>
  <c r="E769" i="2" s="1" a="1"/>
  <c r="E769" i="2" s="1"/>
  <c r="L768" i="2"/>
  <c r="E768" i="2" s="1" a="1"/>
  <c r="E768" i="2" s="1"/>
  <c r="L767" i="2"/>
  <c r="E767" i="2" s="1" a="1"/>
  <c r="E767" i="2" s="1"/>
  <c r="L766" i="2"/>
  <c r="E766" i="2" s="1" a="1"/>
  <c r="E766" i="2" s="1"/>
  <c r="L765" i="2"/>
  <c r="E765" i="2" s="1" a="1"/>
  <c r="E765" i="2" s="1"/>
  <c r="L764" i="2"/>
  <c r="E764" i="2" s="1" a="1"/>
  <c r="E764" i="2" s="1"/>
  <c r="L763" i="2"/>
  <c r="E763" i="2" s="1" a="1"/>
  <c r="E763" i="2" s="1"/>
  <c r="L762" i="2"/>
  <c r="E762" i="2" s="1" a="1"/>
  <c r="E762" i="2" s="1"/>
  <c r="L761" i="2"/>
  <c r="E761" i="2" s="1" a="1"/>
  <c r="E761" i="2" s="1"/>
  <c r="L760" i="2"/>
  <c r="E760" i="2" s="1" a="1"/>
  <c r="E760" i="2" s="1"/>
  <c r="L759" i="2"/>
  <c r="E759" i="2" s="1" a="1"/>
  <c r="E759" i="2" s="1"/>
  <c r="L758" i="2"/>
  <c r="E758" i="2" s="1" a="1"/>
  <c r="E758" i="2" s="1"/>
  <c r="L757" i="2"/>
  <c r="E757" i="2" s="1" a="1"/>
  <c r="E757" i="2" s="1"/>
  <c r="L756" i="2"/>
  <c r="E756" i="2" s="1" a="1"/>
  <c r="E756" i="2" s="1"/>
  <c r="L755" i="2"/>
  <c r="E755" i="2" s="1" a="1"/>
  <c r="E755" i="2" s="1"/>
  <c r="L754" i="2"/>
  <c r="E754" i="2" s="1" a="1"/>
  <c r="E754" i="2" s="1"/>
  <c r="L753" i="2"/>
  <c r="E753" i="2" s="1" a="1"/>
  <c r="E753" i="2" s="1"/>
  <c r="L752" i="2"/>
  <c r="E752" i="2" s="1" a="1"/>
  <c r="E752" i="2" s="1"/>
  <c r="L751" i="2"/>
  <c r="E751" i="2" s="1" a="1"/>
  <c r="E751" i="2" s="1"/>
  <c r="L750" i="2"/>
  <c r="E750" i="2" s="1" a="1"/>
  <c r="E750" i="2" s="1"/>
  <c r="L749" i="2"/>
  <c r="E749" i="2" s="1" a="1"/>
  <c r="E749" i="2" s="1"/>
  <c r="L748" i="2"/>
  <c r="E748" i="2" s="1" a="1"/>
  <c r="E748" i="2" s="1"/>
  <c r="L747" i="2"/>
  <c r="E747" i="2" s="1" a="1"/>
  <c r="E747" i="2" s="1"/>
  <c r="L746" i="2"/>
  <c r="E746" i="2" s="1" a="1"/>
  <c r="E746" i="2" s="1"/>
  <c r="L745" i="2"/>
  <c r="E745" i="2" s="1" a="1"/>
  <c r="E745" i="2" s="1"/>
  <c r="L744" i="2"/>
  <c r="E744" i="2" s="1" a="1"/>
  <c r="E744" i="2" s="1"/>
  <c r="L743" i="2"/>
  <c r="E743" i="2" s="1" a="1"/>
  <c r="E743" i="2" s="1"/>
  <c r="L742" i="2"/>
  <c r="E742" i="2" s="1" a="1"/>
  <c r="E742" i="2" s="1"/>
  <c r="L741" i="2"/>
  <c r="E741" i="2" s="1" a="1"/>
  <c r="E741" i="2" s="1"/>
  <c r="L740" i="2"/>
  <c r="L739" i="2"/>
  <c r="E739" i="2" s="1" a="1"/>
  <c r="E739" i="2" s="1"/>
  <c r="L738" i="2"/>
  <c r="E738" i="2" s="1" a="1"/>
  <c r="E738" i="2" s="1"/>
  <c r="L737" i="2"/>
  <c r="L736" i="2"/>
  <c r="E736" i="2" s="1" a="1"/>
  <c r="E736" i="2" s="1"/>
  <c r="L735" i="2"/>
  <c r="E735" i="2" s="1" a="1"/>
  <c r="E735" i="2" s="1"/>
  <c r="L734" i="2"/>
  <c r="E734" i="2" s="1" a="1"/>
  <c r="E734" i="2" s="1"/>
  <c r="L733" i="2"/>
  <c r="E733" i="2" s="1" a="1"/>
  <c r="E733" i="2" s="1"/>
  <c r="L732" i="2"/>
  <c r="E732" i="2" s="1" a="1"/>
  <c r="E732" i="2" s="1"/>
  <c r="L731" i="2"/>
  <c r="E731" i="2" s="1" a="1"/>
  <c r="E731" i="2" s="1"/>
  <c r="L730" i="2"/>
  <c r="E730" i="2" s="1" a="1"/>
  <c r="E730" i="2" s="1"/>
  <c r="L729" i="2"/>
  <c r="E729" i="2" s="1" a="1"/>
  <c r="E729" i="2" s="1"/>
  <c r="L728" i="2"/>
  <c r="L727" i="2"/>
  <c r="E727" i="2" s="1" a="1"/>
  <c r="E727" i="2" s="1"/>
  <c r="L726" i="2"/>
  <c r="E726" i="2" s="1" a="1"/>
  <c r="E726" i="2" s="1"/>
  <c r="L725" i="2"/>
  <c r="L724" i="2"/>
  <c r="E724" i="2" s="1" a="1"/>
  <c r="E724" i="2" s="1"/>
  <c r="L723" i="2"/>
  <c r="E723" i="2" s="1" a="1"/>
  <c r="E723" i="2" s="1"/>
  <c r="L722" i="2"/>
  <c r="E722" i="2" s="1" a="1"/>
  <c r="E722" i="2" s="1"/>
  <c r="L721" i="2"/>
  <c r="E721" i="2" s="1" a="1"/>
  <c r="E721" i="2" s="1"/>
  <c r="L720" i="2"/>
  <c r="E720" i="2" s="1" a="1"/>
  <c r="E720" i="2" s="1"/>
  <c r="L719" i="2"/>
  <c r="E719" i="2" s="1" a="1"/>
  <c r="E719" i="2" s="1"/>
  <c r="L718" i="2"/>
  <c r="E718" i="2" s="1" a="1"/>
  <c r="E718" i="2" s="1"/>
  <c r="L717" i="2"/>
  <c r="E717" i="2" s="1" a="1"/>
  <c r="E717" i="2" s="1"/>
  <c r="L716" i="2"/>
  <c r="E716" i="2" s="1" a="1"/>
  <c r="E716" i="2" s="1"/>
  <c r="L715" i="2"/>
  <c r="E715" i="2" s="1" a="1"/>
  <c r="E715" i="2" s="1"/>
  <c r="L714" i="2"/>
  <c r="E714" i="2" s="1" a="1"/>
  <c r="E714" i="2" s="1"/>
  <c r="L713" i="2"/>
  <c r="E713" i="2" s="1" a="1"/>
  <c r="E713" i="2" s="1"/>
  <c r="L712" i="2"/>
  <c r="E712" i="2" s="1" a="1"/>
  <c r="E712" i="2" s="1"/>
  <c r="L711" i="2"/>
  <c r="E711" i="2" s="1" a="1"/>
  <c r="E711" i="2" s="1"/>
  <c r="L710" i="2"/>
  <c r="E710" i="2" s="1" a="1"/>
  <c r="E710" i="2" s="1"/>
  <c r="L709" i="2"/>
  <c r="E709" i="2" s="1" a="1"/>
  <c r="E709" i="2" s="1"/>
  <c r="L708" i="2"/>
  <c r="E708" i="2" s="1" a="1"/>
  <c r="E708" i="2" s="1"/>
  <c r="L707" i="2"/>
  <c r="E707" i="2" s="1" a="1"/>
  <c r="E707" i="2" s="1"/>
  <c r="L706" i="2"/>
  <c r="E706" i="2" s="1" a="1"/>
  <c r="E706" i="2" s="1"/>
  <c r="L705" i="2"/>
  <c r="E705" i="2" s="1" a="1"/>
  <c r="E705" i="2" s="1"/>
  <c r="L704" i="2"/>
  <c r="E704" i="2" s="1" a="1"/>
  <c r="E704" i="2" s="1"/>
  <c r="L703" i="2"/>
  <c r="E703" i="2" s="1" a="1"/>
  <c r="E703" i="2" s="1"/>
  <c r="L702" i="2"/>
  <c r="E702" i="2" s="1" a="1"/>
  <c r="E702" i="2" s="1"/>
  <c r="L701" i="2"/>
  <c r="E701" i="2" s="1" a="1"/>
  <c r="E701" i="2" s="1"/>
  <c r="L700" i="2"/>
  <c r="E700" i="2" s="1" a="1"/>
  <c r="E700" i="2" s="1"/>
  <c r="L699" i="2"/>
  <c r="E699" i="2" s="1" a="1"/>
  <c r="E699" i="2" s="1"/>
  <c r="L698" i="2"/>
  <c r="E698" i="2" s="1" a="1"/>
  <c r="E698" i="2" s="1"/>
  <c r="L697" i="2"/>
  <c r="E697" i="2" s="1" a="1"/>
  <c r="E697" i="2" s="1"/>
  <c r="L696" i="2"/>
  <c r="E696" i="2" s="1" a="1"/>
  <c r="E696" i="2" s="1"/>
  <c r="L695" i="2"/>
  <c r="E695" i="2" s="1" a="1"/>
  <c r="E695" i="2" s="1"/>
  <c r="L694" i="2"/>
  <c r="E694" i="2" s="1" a="1"/>
  <c r="E694" i="2" s="1"/>
  <c r="L693" i="2"/>
  <c r="E693" i="2" s="1" a="1"/>
  <c r="E693" i="2" s="1"/>
  <c r="L692" i="2"/>
  <c r="E692" i="2" s="1" a="1"/>
  <c r="E692" i="2" s="1"/>
  <c r="L691" i="2"/>
  <c r="E691" i="2" s="1" a="1"/>
  <c r="E691" i="2" s="1"/>
  <c r="L690" i="2"/>
  <c r="E690" i="2" s="1" a="1"/>
  <c r="E690" i="2" s="1"/>
  <c r="L689" i="2"/>
  <c r="E689" i="2" s="1" a="1"/>
  <c r="E689" i="2" s="1"/>
  <c r="L688" i="2"/>
  <c r="E688" i="2" s="1" a="1"/>
  <c r="E688" i="2" s="1"/>
  <c r="L687" i="2"/>
  <c r="E687" i="2" s="1" a="1"/>
  <c r="E687" i="2" s="1"/>
  <c r="L686" i="2"/>
  <c r="E686" i="2" s="1" a="1"/>
  <c r="E686" i="2" s="1"/>
  <c r="L685" i="2"/>
  <c r="E685" i="2" s="1" a="1"/>
  <c r="E685" i="2" s="1"/>
  <c r="L684" i="2"/>
  <c r="E684" i="2" s="1" a="1"/>
  <c r="E684" i="2" s="1"/>
  <c r="L683" i="2"/>
  <c r="E683" i="2" s="1" a="1"/>
  <c r="E683" i="2" s="1"/>
  <c r="L682" i="2"/>
  <c r="E682" i="2" s="1" a="1"/>
  <c r="E682" i="2" s="1"/>
  <c r="L681" i="2"/>
  <c r="E681" i="2" s="1" a="1"/>
  <c r="E681" i="2" s="1"/>
  <c r="L680" i="2"/>
  <c r="E680" i="2" s="1" a="1"/>
  <c r="E680" i="2" s="1"/>
  <c r="L679" i="2"/>
  <c r="E679" i="2" s="1" a="1"/>
  <c r="E679" i="2" s="1"/>
  <c r="L678" i="2"/>
  <c r="E678" i="2" s="1" a="1"/>
  <c r="E678" i="2" s="1"/>
  <c r="L677" i="2"/>
  <c r="E677" i="2" s="1" a="1"/>
  <c r="E677" i="2" s="1"/>
  <c r="L676" i="2"/>
  <c r="E676" i="2" s="1" a="1"/>
  <c r="E676" i="2" s="1"/>
  <c r="L675" i="2"/>
  <c r="E675" i="2" s="1" a="1"/>
  <c r="E675" i="2" s="1"/>
  <c r="L674" i="2"/>
  <c r="E674" i="2" s="1" a="1"/>
  <c r="E674" i="2" s="1"/>
  <c r="L673" i="2"/>
  <c r="E673" i="2" s="1" a="1"/>
  <c r="E673" i="2" s="1"/>
  <c r="L672" i="2"/>
  <c r="E672" i="2" s="1" a="1"/>
  <c r="E672" i="2" s="1"/>
  <c r="L671" i="2"/>
  <c r="E671" i="2" s="1" a="1"/>
  <c r="E671" i="2" s="1"/>
  <c r="L670" i="2"/>
  <c r="E670" i="2" s="1" a="1"/>
  <c r="E670" i="2" s="1"/>
  <c r="L669" i="2"/>
  <c r="E669" i="2" s="1" a="1"/>
  <c r="E669" i="2" s="1"/>
  <c r="L668" i="2"/>
  <c r="E668" i="2" s="1" a="1"/>
  <c r="E668" i="2" s="1"/>
  <c r="L667" i="2"/>
  <c r="E667" i="2" s="1" a="1"/>
  <c r="E667" i="2" s="1"/>
  <c r="L666" i="2"/>
  <c r="E666" i="2" s="1" a="1"/>
  <c r="E666" i="2" s="1"/>
  <c r="L665" i="2"/>
  <c r="E665" i="2" s="1" a="1"/>
  <c r="E665" i="2" s="1"/>
  <c r="L664" i="2"/>
  <c r="E664" i="2" s="1" a="1"/>
  <c r="E664" i="2" s="1"/>
  <c r="L663" i="2"/>
  <c r="E663" i="2" s="1" a="1"/>
  <c r="E663" i="2" s="1"/>
  <c r="L662" i="2"/>
  <c r="E662" i="2" s="1" a="1"/>
  <c r="E662" i="2" s="1"/>
  <c r="L661" i="2"/>
  <c r="E661" i="2" s="1" a="1"/>
  <c r="E661" i="2" s="1"/>
  <c r="L660" i="2"/>
  <c r="E660" i="2" s="1" a="1"/>
  <c r="E660" i="2" s="1"/>
  <c r="L659" i="2"/>
  <c r="E659" i="2" s="1" a="1"/>
  <c r="E659" i="2" s="1"/>
  <c r="L658" i="2"/>
  <c r="E658" i="2" s="1" a="1"/>
  <c r="E658" i="2" s="1"/>
  <c r="L657" i="2"/>
  <c r="E657" i="2" s="1" a="1"/>
  <c r="E657" i="2" s="1"/>
  <c r="L656" i="2"/>
  <c r="E656" i="2" s="1" a="1"/>
  <c r="E656" i="2" s="1"/>
  <c r="L655" i="2"/>
  <c r="E655" i="2" s="1" a="1"/>
  <c r="E655" i="2" s="1"/>
  <c r="L654" i="2"/>
  <c r="E654" i="2" s="1" a="1"/>
  <c r="E654" i="2" s="1"/>
  <c r="L653" i="2"/>
  <c r="E653" i="2" s="1" a="1"/>
  <c r="E653" i="2" s="1"/>
  <c r="L652" i="2"/>
  <c r="E652" i="2" s="1" a="1"/>
  <c r="E652" i="2" s="1"/>
  <c r="L651" i="2"/>
  <c r="E651" i="2" s="1" a="1"/>
  <c r="E651" i="2" s="1"/>
  <c r="L650" i="2"/>
  <c r="E650" i="2" s="1" a="1"/>
  <c r="E650" i="2" s="1"/>
  <c r="L649" i="2"/>
  <c r="E649" i="2" s="1" a="1"/>
  <c r="E649" i="2" s="1"/>
  <c r="L648" i="2"/>
  <c r="E648" i="2" s="1" a="1"/>
  <c r="E648" i="2" s="1"/>
  <c r="L647" i="2"/>
  <c r="E647" i="2" s="1" a="1"/>
  <c r="E647" i="2" s="1"/>
  <c r="L646" i="2"/>
  <c r="E646" i="2" s="1" a="1"/>
  <c r="E646" i="2" s="1"/>
  <c r="L645" i="2"/>
  <c r="E645" i="2" s="1" a="1"/>
  <c r="E645" i="2" s="1"/>
  <c r="L644" i="2"/>
  <c r="E644" i="2" s="1" a="1"/>
  <c r="E644" i="2" s="1"/>
  <c r="L643" i="2"/>
  <c r="E643" i="2" s="1" a="1"/>
  <c r="E643" i="2" s="1"/>
  <c r="L642" i="2"/>
  <c r="E642" i="2" s="1" a="1"/>
  <c r="E642" i="2" s="1"/>
  <c r="L641" i="2"/>
  <c r="E641" i="2" s="1" a="1"/>
  <c r="E641" i="2" s="1"/>
  <c r="L640" i="2"/>
  <c r="E640" i="2" s="1" a="1"/>
  <c r="E640" i="2" s="1"/>
  <c r="L639" i="2"/>
  <c r="E639" i="2" s="1" a="1"/>
  <c r="E639" i="2" s="1"/>
  <c r="L638" i="2"/>
  <c r="E638" i="2" s="1" a="1"/>
  <c r="E638" i="2" s="1"/>
  <c r="L637" i="2"/>
  <c r="E637" i="2" s="1" a="1"/>
  <c r="E637" i="2" s="1"/>
  <c r="L636" i="2"/>
  <c r="E636" i="2" s="1" a="1"/>
  <c r="E636" i="2" s="1"/>
  <c r="L635" i="2"/>
  <c r="E635" i="2" s="1" a="1"/>
  <c r="E635" i="2" s="1"/>
  <c r="L634" i="2"/>
  <c r="E634" i="2" s="1" a="1"/>
  <c r="E634" i="2" s="1"/>
  <c r="L633" i="2"/>
  <c r="E633" i="2" s="1" a="1"/>
  <c r="E633" i="2" s="1"/>
  <c r="L632" i="2"/>
  <c r="E632" i="2" s="1" a="1"/>
  <c r="E632" i="2" s="1"/>
  <c r="L631" i="2"/>
  <c r="E631" i="2" s="1" a="1"/>
  <c r="E631" i="2" s="1"/>
  <c r="L630" i="2"/>
  <c r="E630" i="2" s="1" a="1"/>
  <c r="E630" i="2" s="1"/>
  <c r="L629" i="2"/>
  <c r="E629" i="2" s="1" a="1"/>
  <c r="E629" i="2" s="1"/>
  <c r="L628" i="2"/>
  <c r="E628" i="2" s="1" a="1"/>
  <c r="E628" i="2" s="1"/>
  <c r="L627" i="2"/>
  <c r="E627" i="2" s="1" a="1"/>
  <c r="E627" i="2" s="1"/>
  <c r="L626" i="2"/>
  <c r="E626" i="2" s="1" a="1"/>
  <c r="E626" i="2" s="1"/>
  <c r="L625" i="2"/>
  <c r="E625" i="2" s="1" a="1"/>
  <c r="E625" i="2" s="1"/>
  <c r="L624" i="2"/>
  <c r="E624" i="2" s="1" a="1"/>
  <c r="E624" i="2" s="1"/>
  <c r="L623" i="2"/>
  <c r="E623" i="2" s="1" a="1"/>
  <c r="E623" i="2" s="1"/>
  <c r="L622" i="2"/>
  <c r="E622" i="2" s="1" a="1"/>
  <c r="E622" i="2" s="1"/>
  <c r="L621" i="2"/>
  <c r="E621" i="2" s="1" a="1"/>
  <c r="E621" i="2" s="1"/>
  <c r="L620" i="2"/>
  <c r="E620" i="2" s="1" a="1"/>
  <c r="E620" i="2" s="1"/>
  <c r="L619" i="2"/>
  <c r="E619" i="2" s="1" a="1"/>
  <c r="E619" i="2" s="1"/>
  <c r="L618" i="2"/>
  <c r="E618" i="2" s="1" a="1"/>
  <c r="E618" i="2" s="1"/>
  <c r="L617" i="2"/>
  <c r="E617" i="2" s="1" a="1"/>
  <c r="E617" i="2" s="1"/>
  <c r="L616" i="2"/>
  <c r="E616" i="2" s="1" a="1"/>
  <c r="E616" i="2" s="1"/>
  <c r="L615" i="2"/>
  <c r="E615" i="2" s="1" a="1"/>
  <c r="E615" i="2" s="1"/>
  <c r="L614" i="2"/>
  <c r="E614" i="2" s="1" a="1"/>
  <c r="E614" i="2" s="1"/>
  <c r="L613" i="2"/>
  <c r="E613" i="2" s="1" a="1"/>
  <c r="E613" i="2" s="1"/>
  <c r="L612" i="2"/>
  <c r="E612" i="2" s="1" a="1"/>
  <c r="E612" i="2" s="1"/>
  <c r="L611" i="2"/>
  <c r="E611" i="2" s="1" a="1"/>
  <c r="E611" i="2" s="1"/>
  <c r="L610" i="2"/>
  <c r="E610" i="2" s="1" a="1"/>
  <c r="E610" i="2" s="1"/>
  <c r="L609" i="2"/>
  <c r="E609" i="2" s="1" a="1"/>
  <c r="E609" i="2" s="1"/>
  <c r="L608" i="2"/>
  <c r="E608" i="2" s="1" a="1"/>
  <c r="E608" i="2" s="1"/>
  <c r="L607" i="2"/>
  <c r="E607" i="2" s="1" a="1"/>
  <c r="E607" i="2" s="1"/>
  <c r="L606" i="2"/>
  <c r="E606" i="2" s="1" a="1"/>
  <c r="E606" i="2" s="1"/>
  <c r="L605" i="2"/>
  <c r="E605" i="2" s="1" a="1"/>
  <c r="E605" i="2" s="1"/>
  <c r="L604" i="2"/>
  <c r="E604" i="2" s="1" a="1"/>
  <c r="E604" i="2" s="1"/>
  <c r="L603" i="2"/>
  <c r="E603" i="2" s="1" a="1"/>
  <c r="E603" i="2" s="1"/>
  <c r="L602" i="2"/>
  <c r="E602" i="2" s="1" a="1"/>
  <c r="E602" i="2" s="1"/>
  <c r="L601" i="2"/>
  <c r="L600" i="2"/>
  <c r="L599" i="2"/>
  <c r="L598" i="2"/>
  <c r="L597" i="2"/>
  <c r="E597" i="2" s="1" a="1"/>
  <c r="E597" i="2" s="1"/>
  <c r="L596" i="2"/>
  <c r="L595" i="2"/>
  <c r="L594" i="2"/>
  <c r="L593" i="2"/>
  <c r="L592" i="2"/>
  <c r="L591" i="2"/>
  <c r="L590" i="2"/>
  <c r="L589" i="2"/>
  <c r="L588" i="2"/>
  <c r="L587" i="2"/>
  <c r="L586" i="2"/>
  <c r="L585" i="2"/>
  <c r="E585" i="2" s="1" a="1"/>
  <c r="E585" i="2" s="1"/>
  <c r="L584" i="2"/>
  <c r="L583" i="2"/>
  <c r="L582" i="2"/>
  <c r="L581" i="2"/>
  <c r="L580" i="2"/>
  <c r="L579" i="2"/>
  <c r="L578" i="2"/>
  <c r="L577" i="2"/>
  <c r="E577" i="2" s="1" a="1"/>
  <c r="E577" i="2" s="1"/>
  <c r="L576" i="2"/>
  <c r="E576" i="2" s="1" a="1"/>
  <c r="E576" i="2" s="1"/>
  <c r="L575" i="2"/>
  <c r="E575" i="2" s="1" a="1"/>
  <c r="E575" i="2" s="1"/>
  <c r="L574" i="2"/>
  <c r="E574" i="2" s="1" a="1"/>
  <c r="E574" i="2" s="1"/>
  <c r="L573" i="2"/>
  <c r="E573" i="2" s="1" a="1"/>
  <c r="E573" i="2" s="1"/>
  <c r="L572" i="2"/>
  <c r="E572" i="2" s="1" a="1"/>
  <c r="E572" i="2" s="1"/>
  <c r="L571" i="2"/>
  <c r="E571" i="2" s="1" a="1"/>
  <c r="E571" i="2" s="1"/>
  <c r="L570" i="2"/>
  <c r="E570" i="2" s="1" a="1"/>
  <c r="E570" i="2" s="1"/>
  <c r="L569" i="2"/>
  <c r="E569" i="2" s="1" a="1"/>
  <c r="E569" i="2" s="1"/>
  <c r="L568" i="2"/>
  <c r="E568" i="2" s="1" a="1"/>
  <c r="E568" i="2" s="1"/>
  <c r="L567" i="2"/>
  <c r="E567" i="2" s="1" a="1"/>
  <c r="E567" i="2" s="1"/>
  <c r="L566" i="2"/>
  <c r="E566" i="2" s="1" a="1"/>
  <c r="E566" i="2" s="1"/>
  <c r="L565" i="2"/>
  <c r="E565" i="2" s="1" a="1"/>
  <c r="E565" i="2" s="1"/>
  <c r="L564" i="2"/>
  <c r="E564" i="2" s="1" a="1"/>
  <c r="E564" i="2" s="1"/>
  <c r="L563" i="2"/>
  <c r="E563" i="2" s="1" a="1"/>
  <c r="E563" i="2" s="1"/>
  <c r="L562" i="2"/>
  <c r="E562" i="2" s="1" a="1"/>
  <c r="E562" i="2" s="1"/>
  <c r="L561" i="2"/>
  <c r="E561" i="2" s="1" a="1"/>
  <c r="E561" i="2" s="1"/>
  <c r="L560" i="2"/>
  <c r="E560" i="2" s="1" a="1"/>
  <c r="E560" i="2" s="1"/>
  <c r="L559" i="2"/>
  <c r="E559" i="2" s="1" a="1"/>
  <c r="E559" i="2" s="1"/>
  <c r="L558" i="2"/>
  <c r="E558" i="2" s="1" a="1"/>
  <c r="E558" i="2" s="1"/>
  <c r="L557" i="2"/>
  <c r="E557" i="2" s="1" a="1"/>
  <c r="E557" i="2" s="1"/>
  <c r="L556" i="2"/>
  <c r="E556" i="2" s="1" a="1"/>
  <c r="E556" i="2" s="1"/>
  <c r="L555" i="2"/>
  <c r="E555" i="2" s="1" a="1"/>
  <c r="E555" i="2" s="1"/>
  <c r="L554" i="2"/>
  <c r="E554" i="2" s="1" a="1"/>
  <c r="E554" i="2" s="1"/>
  <c r="L553" i="2"/>
  <c r="E553" i="2" s="1" a="1"/>
  <c r="E553" i="2" s="1"/>
  <c r="L552" i="2"/>
  <c r="E552" i="2" s="1" a="1"/>
  <c r="E552" i="2" s="1"/>
  <c r="L551" i="2"/>
  <c r="E551" i="2" s="1" a="1"/>
  <c r="E551" i="2" s="1"/>
  <c r="L550" i="2"/>
  <c r="E550" i="2" s="1" a="1"/>
  <c r="E550" i="2" s="1"/>
  <c r="L549" i="2"/>
  <c r="E549" i="2" s="1" a="1"/>
  <c r="E549" i="2" s="1"/>
  <c r="L548" i="2"/>
  <c r="E548" i="2" s="1" a="1"/>
  <c r="E548" i="2" s="1"/>
  <c r="L547" i="2"/>
  <c r="E547" i="2" s="1" a="1"/>
  <c r="E547" i="2" s="1"/>
  <c r="L546" i="2"/>
  <c r="E546" i="2" s="1" a="1"/>
  <c r="E546" i="2" s="1"/>
  <c r="L545" i="2"/>
  <c r="E545" i="2" s="1" a="1"/>
  <c r="E545" i="2" s="1"/>
  <c r="L544" i="2"/>
  <c r="E544" i="2" s="1" a="1"/>
  <c r="E544" i="2" s="1"/>
  <c r="L543" i="2"/>
  <c r="E543" i="2" s="1" a="1"/>
  <c r="E543" i="2" s="1"/>
  <c r="L542" i="2"/>
  <c r="E542" i="2" s="1" a="1"/>
  <c r="E542" i="2" s="1"/>
  <c r="L541" i="2"/>
  <c r="E541" i="2" s="1" a="1"/>
  <c r="E541" i="2" s="1"/>
  <c r="L540" i="2"/>
  <c r="E540" i="2" s="1" a="1"/>
  <c r="E540" i="2" s="1"/>
  <c r="L539" i="2"/>
  <c r="E539" i="2" s="1" a="1"/>
  <c r="E539" i="2" s="1"/>
  <c r="L538" i="2"/>
  <c r="E538" i="2" s="1" a="1"/>
  <c r="E538" i="2" s="1"/>
  <c r="L537" i="2"/>
  <c r="E537" i="2" s="1" a="1"/>
  <c r="E537" i="2" s="1"/>
  <c r="L536" i="2"/>
  <c r="E536" i="2" s="1" a="1"/>
  <c r="E536" i="2" s="1"/>
  <c r="L535" i="2"/>
  <c r="E535" i="2" s="1" a="1"/>
  <c r="E535" i="2" s="1"/>
  <c r="L534" i="2"/>
  <c r="E534" i="2" s="1" a="1"/>
  <c r="E534" i="2" s="1"/>
  <c r="L533" i="2"/>
  <c r="E533" i="2" s="1" a="1"/>
  <c r="E533" i="2" s="1"/>
  <c r="L532" i="2"/>
  <c r="E532" i="2" s="1" a="1"/>
  <c r="E532" i="2" s="1"/>
  <c r="L531" i="2"/>
  <c r="E531" i="2" s="1" a="1"/>
  <c r="E531" i="2" s="1"/>
  <c r="L530" i="2"/>
  <c r="E530" i="2" s="1" a="1"/>
  <c r="E530" i="2" s="1"/>
  <c r="L529" i="2"/>
  <c r="E529" i="2" s="1" a="1"/>
  <c r="E529" i="2" s="1"/>
  <c r="L528" i="2"/>
  <c r="E528" i="2" s="1" a="1"/>
  <c r="E528" i="2" s="1"/>
  <c r="L527" i="2"/>
  <c r="E527" i="2" s="1" a="1"/>
  <c r="E527" i="2" s="1"/>
  <c r="L526" i="2"/>
  <c r="E526" i="2" s="1" a="1"/>
  <c r="E526" i="2" s="1"/>
  <c r="L525" i="2"/>
  <c r="E525" i="2" s="1" a="1"/>
  <c r="E525" i="2" s="1"/>
  <c r="L524" i="2"/>
  <c r="E524" i="2" s="1" a="1"/>
  <c r="E524" i="2" s="1"/>
  <c r="L523" i="2"/>
  <c r="E523" i="2" s="1" a="1"/>
  <c r="E523" i="2" s="1"/>
  <c r="L522" i="2"/>
  <c r="E522" i="2" s="1" a="1"/>
  <c r="E522" i="2" s="1"/>
  <c r="L521" i="2"/>
  <c r="E521" i="2" s="1" a="1"/>
  <c r="E521" i="2" s="1"/>
  <c r="L520" i="2"/>
  <c r="E520" i="2" s="1" a="1"/>
  <c r="E520" i="2" s="1"/>
  <c r="L519" i="2"/>
  <c r="E519" i="2" s="1" a="1"/>
  <c r="E519" i="2" s="1"/>
  <c r="L518" i="2"/>
  <c r="E518" i="2" s="1" a="1"/>
  <c r="E518" i="2" s="1"/>
  <c r="L517" i="2"/>
  <c r="E517" i="2" s="1" a="1"/>
  <c r="E517" i="2" s="1"/>
  <c r="L516" i="2"/>
  <c r="E516" i="2" s="1" a="1"/>
  <c r="E516" i="2" s="1"/>
  <c r="L515" i="2"/>
  <c r="E515" i="2" s="1" a="1"/>
  <c r="E515" i="2" s="1"/>
  <c r="L514" i="2"/>
  <c r="E514" i="2" s="1" a="1"/>
  <c r="E514" i="2" s="1"/>
  <c r="L513" i="2"/>
  <c r="E513" i="2" s="1" a="1"/>
  <c r="E513" i="2" s="1"/>
  <c r="L512" i="2"/>
  <c r="E512" i="2" s="1" a="1"/>
  <c r="E512" i="2" s="1"/>
  <c r="L511" i="2"/>
  <c r="E511" i="2" s="1" a="1"/>
  <c r="E511" i="2" s="1"/>
  <c r="L510" i="2"/>
  <c r="E510" i="2" s="1" a="1"/>
  <c r="E510" i="2" s="1"/>
  <c r="L509" i="2"/>
  <c r="E509" i="2" s="1" a="1"/>
  <c r="E509" i="2" s="1"/>
  <c r="L508" i="2"/>
  <c r="E508" i="2" s="1" a="1"/>
  <c r="E508" i="2" s="1"/>
  <c r="L507" i="2"/>
  <c r="E507" i="2" s="1" a="1"/>
  <c r="E507" i="2" s="1"/>
  <c r="L506" i="2"/>
  <c r="E506" i="2" s="1" a="1"/>
  <c r="E506" i="2" s="1"/>
  <c r="L505" i="2"/>
  <c r="E505" i="2" s="1" a="1"/>
  <c r="E505" i="2" s="1"/>
  <c r="L504" i="2"/>
  <c r="E504" i="2" s="1" a="1"/>
  <c r="E504" i="2" s="1"/>
  <c r="L503" i="2"/>
  <c r="E503" i="2" s="1" a="1"/>
  <c r="E503" i="2" s="1"/>
  <c r="L502" i="2"/>
  <c r="E502" i="2" s="1" a="1"/>
  <c r="E502" i="2" s="1"/>
  <c r="L501" i="2"/>
  <c r="E501" i="2" s="1" a="1"/>
  <c r="E501" i="2" s="1"/>
  <c r="L500" i="2"/>
  <c r="E500" i="2" s="1" a="1"/>
  <c r="E500" i="2" s="1"/>
  <c r="L499" i="2"/>
  <c r="E499" i="2" s="1" a="1"/>
  <c r="E499" i="2" s="1"/>
  <c r="L498" i="2"/>
  <c r="E498" i="2" s="1" a="1"/>
  <c r="E498" i="2" s="1"/>
  <c r="L497" i="2"/>
  <c r="E497" i="2" s="1" a="1"/>
  <c r="E497" i="2" s="1"/>
  <c r="L496" i="2"/>
  <c r="E496" i="2" s="1" a="1"/>
  <c r="E496" i="2" s="1"/>
  <c r="L495" i="2"/>
  <c r="E495" i="2" s="1" a="1"/>
  <c r="E495" i="2" s="1"/>
  <c r="L494" i="2"/>
  <c r="E494" i="2" s="1" a="1"/>
  <c r="E494" i="2" s="1"/>
  <c r="L493" i="2"/>
  <c r="E493" i="2" s="1" a="1"/>
  <c r="E493" i="2" s="1"/>
  <c r="L492" i="2"/>
  <c r="E492" i="2" s="1" a="1"/>
  <c r="E492" i="2" s="1"/>
  <c r="L491" i="2"/>
  <c r="E491" i="2" s="1" a="1"/>
  <c r="E491" i="2" s="1"/>
  <c r="L490" i="2"/>
  <c r="E490" i="2" s="1" a="1"/>
  <c r="E490" i="2" s="1"/>
  <c r="L489" i="2"/>
  <c r="E489" i="2" s="1" a="1"/>
  <c r="E489" i="2" s="1"/>
  <c r="L488" i="2"/>
  <c r="E488" i="2" s="1" a="1"/>
  <c r="E488" i="2" s="1"/>
  <c r="L487" i="2"/>
  <c r="E487" i="2" s="1" a="1"/>
  <c r="E487" i="2" s="1"/>
  <c r="L486" i="2"/>
  <c r="E486" i="2" s="1" a="1"/>
  <c r="E486" i="2" s="1"/>
  <c r="L485" i="2"/>
  <c r="E485" i="2" s="1" a="1"/>
  <c r="E485" i="2" s="1"/>
  <c r="L484" i="2"/>
  <c r="E484" i="2" s="1" a="1"/>
  <c r="E484" i="2" s="1"/>
  <c r="L483" i="2"/>
  <c r="E483" i="2" s="1" a="1"/>
  <c r="E483" i="2" s="1"/>
  <c r="L482" i="2"/>
  <c r="E482" i="2" s="1" a="1"/>
  <c r="E482" i="2" s="1"/>
  <c r="L481" i="2"/>
  <c r="E481" i="2" s="1" a="1"/>
  <c r="E481" i="2" s="1"/>
  <c r="L480" i="2"/>
  <c r="E480" i="2" s="1" a="1"/>
  <c r="E480" i="2" s="1"/>
  <c r="L479" i="2"/>
  <c r="E479" i="2" s="1" a="1"/>
  <c r="E479" i="2" s="1"/>
  <c r="L478" i="2"/>
  <c r="E478" i="2" s="1" a="1"/>
  <c r="E478" i="2" s="1"/>
  <c r="L477" i="2"/>
  <c r="E477" i="2" s="1" a="1"/>
  <c r="E477" i="2" s="1"/>
  <c r="L476" i="2"/>
  <c r="E476" i="2" s="1" a="1"/>
  <c r="E476" i="2" s="1"/>
  <c r="L475" i="2"/>
  <c r="E475" i="2" s="1" a="1"/>
  <c r="E475" i="2" s="1"/>
  <c r="L474" i="2"/>
  <c r="E474" i="2" s="1" a="1"/>
  <c r="E474" i="2" s="1"/>
  <c r="L473" i="2"/>
  <c r="E473" i="2" s="1" a="1"/>
  <c r="E473" i="2" s="1"/>
  <c r="L472" i="2"/>
  <c r="E472" i="2" s="1" a="1"/>
  <c r="E472" i="2" s="1"/>
  <c r="L471" i="2"/>
  <c r="E471" i="2" s="1" a="1"/>
  <c r="E471" i="2" s="1"/>
  <c r="L470" i="2"/>
  <c r="E470" i="2" s="1" a="1"/>
  <c r="E470" i="2" s="1"/>
  <c r="L469" i="2"/>
  <c r="E469" i="2" s="1" a="1"/>
  <c r="E469" i="2" s="1"/>
  <c r="L468" i="2"/>
  <c r="E468" i="2" s="1" a="1"/>
  <c r="E468" i="2" s="1"/>
  <c r="L467" i="2"/>
  <c r="E467" i="2" s="1" a="1"/>
  <c r="E467" i="2" s="1"/>
  <c r="L466" i="2"/>
  <c r="E466" i="2" s="1" a="1"/>
  <c r="E466" i="2" s="1"/>
  <c r="L465" i="2"/>
  <c r="E465" i="2" s="1" a="1"/>
  <c r="E465" i="2" s="1"/>
  <c r="L464" i="2"/>
  <c r="E464" i="2" s="1" a="1"/>
  <c r="E464" i="2" s="1"/>
  <c r="L463" i="2"/>
  <c r="E463" i="2" s="1" a="1"/>
  <c r="E463" i="2" s="1"/>
  <c r="L462" i="2"/>
  <c r="E462" i="2" s="1" a="1"/>
  <c r="E462" i="2" s="1"/>
  <c r="L461" i="2"/>
  <c r="E461" i="2" s="1" a="1"/>
  <c r="E461" i="2" s="1"/>
  <c r="L460" i="2"/>
  <c r="E460" i="2" s="1" a="1"/>
  <c r="E460" i="2" s="1"/>
  <c r="L459" i="2"/>
  <c r="E459" i="2" s="1" a="1"/>
  <c r="E459" i="2" s="1"/>
  <c r="L458" i="2"/>
  <c r="E458" i="2" s="1" a="1"/>
  <c r="E458" i="2" s="1"/>
  <c r="L457" i="2"/>
  <c r="E457" i="2" s="1" a="1"/>
  <c r="E457" i="2" s="1"/>
  <c r="L456" i="2"/>
  <c r="E456" i="2" s="1" a="1"/>
  <c r="E456" i="2" s="1"/>
  <c r="L455" i="2"/>
  <c r="E455" i="2" s="1" a="1"/>
  <c r="E455" i="2" s="1"/>
  <c r="L454" i="2"/>
  <c r="E454" i="2" s="1" a="1"/>
  <c r="E454" i="2" s="1"/>
  <c r="L453" i="2"/>
  <c r="E453" i="2" s="1" a="1"/>
  <c r="E453" i="2" s="1"/>
  <c r="L452" i="2"/>
  <c r="E452" i="2" s="1" a="1"/>
  <c r="E452" i="2" s="1"/>
  <c r="L451" i="2"/>
  <c r="E451" i="2" s="1" a="1"/>
  <c r="E451" i="2" s="1"/>
  <c r="L450" i="2"/>
  <c r="E450" i="2" s="1" a="1"/>
  <c r="E450" i="2" s="1"/>
  <c r="L449" i="2"/>
  <c r="E449" i="2" s="1" a="1"/>
  <c r="E449" i="2" s="1"/>
  <c r="L448" i="2"/>
  <c r="E448" i="2" s="1" a="1"/>
  <c r="E448" i="2" s="1"/>
  <c r="L447" i="2"/>
  <c r="E447" i="2" s="1" a="1"/>
  <c r="E447" i="2" s="1"/>
  <c r="L446" i="2"/>
  <c r="E446" i="2" s="1" a="1"/>
  <c r="E446" i="2" s="1"/>
  <c r="L445" i="2"/>
  <c r="E445" i="2" s="1" a="1"/>
  <c r="E445" i="2" s="1"/>
  <c r="L444" i="2"/>
  <c r="E444" i="2" s="1" a="1"/>
  <c r="E444" i="2" s="1"/>
  <c r="L443" i="2"/>
  <c r="E443" i="2" s="1" a="1"/>
  <c r="E443" i="2" s="1"/>
  <c r="L442" i="2"/>
  <c r="E442" i="2" s="1" a="1"/>
  <c r="E442" i="2" s="1"/>
  <c r="L441" i="2"/>
  <c r="E441" i="2" s="1" a="1"/>
  <c r="E441" i="2" s="1"/>
  <c r="L440" i="2"/>
  <c r="E440" i="2" s="1" a="1"/>
  <c r="E440" i="2" s="1"/>
  <c r="L439" i="2"/>
  <c r="E439" i="2" s="1" a="1"/>
  <c r="E439" i="2" s="1"/>
  <c r="L438" i="2"/>
  <c r="E438" i="2" s="1" a="1"/>
  <c r="E438" i="2" s="1"/>
  <c r="L437" i="2"/>
  <c r="E437" i="2" s="1" a="1"/>
  <c r="E437" i="2" s="1"/>
  <c r="L436" i="2"/>
  <c r="E436" i="2" s="1" a="1"/>
  <c r="E436" i="2" s="1"/>
  <c r="L435" i="2"/>
  <c r="E435" i="2" s="1" a="1"/>
  <c r="E435" i="2" s="1"/>
  <c r="L434" i="2"/>
  <c r="E434" i="2" s="1" a="1"/>
  <c r="E434" i="2" s="1"/>
  <c r="L433" i="2"/>
  <c r="E433" i="2" s="1" a="1"/>
  <c r="E433" i="2" s="1"/>
  <c r="L432" i="2"/>
  <c r="E432" i="2" s="1" a="1"/>
  <c r="E432" i="2" s="1"/>
  <c r="L431" i="2"/>
  <c r="E431" i="2" s="1" a="1"/>
  <c r="E431" i="2" s="1"/>
  <c r="L430" i="2"/>
  <c r="E430" i="2" s="1" a="1"/>
  <c r="E430" i="2" s="1"/>
  <c r="L429" i="2"/>
  <c r="E429" i="2" s="1" a="1"/>
  <c r="E429" i="2" s="1"/>
  <c r="L428" i="2"/>
  <c r="E428" i="2" s="1" a="1"/>
  <c r="E428" i="2" s="1"/>
  <c r="L427" i="2"/>
  <c r="E427" i="2" s="1" a="1"/>
  <c r="E427" i="2" s="1"/>
  <c r="L426" i="2"/>
  <c r="E426" i="2" s="1" a="1"/>
  <c r="E426" i="2" s="1"/>
  <c r="L425" i="2"/>
  <c r="E425" i="2" s="1" a="1"/>
  <c r="E425" i="2" s="1"/>
  <c r="L424" i="2"/>
  <c r="E424" i="2" s="1" a="1"/>
  <c r="E424" i="2" s="1"/>
  <c r="L423" i="2"/>
  <c r="E423" i="2" s="1" a="1"/>
  <c r="E423" i="2" s="1"/>
  <c r="L422" i="2"/>
  <c r="E422" i="2" s="1" a="1"/>
  <c r="E422" i="2" s="1"/>
  <c r="L421" i="2"/>
  <c r="E421" i="2" s="1" a="1"/>
  <c r="E421" i="2" s="1"/>
  <c r="L420" i="2"/>
  <c r="E420" i="2" s="1" a="1"/>
  <c r="E420" i="2" s="1"/>
  <c r="L419" i="2"/>
  <c r="E419" i="2" s="1" a="1"/>
  <c r="E419" i="2" s="1"/>
  <c r="L418" i="2"/>
  <c r="E418" i="2" s="1" a="1"/>
  <c r="E418" i="2" s="1"/>
  <c r="L417" i="2"/>
  <c r="E417" i="2" s="1" a="1"/>
  <c r="E417" i="2" s="1"/>
  <c r="L416" i="2"/>
  <c r="E416" i="2" s="1" a="1"/>
  <c r="E416" i="2" s="1"/>
  <c r="L415" i="2"/>
  <c r="E415" i="2" s="1" a="1"/>
  <c r="E415" i="2" s="1"/>
  <c r="L414" i="2"/>
  <c r="E414" i="2" s="1" a="1"/>
  <c r="E414" i="2" s="1"/>
  <c r="L413" i="2"/>
  <c r="E413" i="2" s="1" a="1"/>
  <c r="E413" i="2" s="1"/>
  <c r="L412" i="2"/>
  <c r="E412" i="2" s="1" a="1"/>
  <c r="E412" i="2" s="1"/>
  <c r="L411" i="2"/>
  <c r="E411" i="2" s="1" a="1"/>
  <c r="E411" i="2" s="1"/>
  <c r="L410" i="2"/>
  <c r="E410" i="2" s="1" a="1"/>
  <c r="E410" i="2" s="1"/>
  <c r="L409" i="2"/>
  <c r="E409" i="2" s="1" a="1"/>
  <c r="E409" i="2" s="1"/>
  <c r="L408" i="2"/>
  <c r="E408" i="2" s="1" a="1"/>
  <c r="E408" i="2" s="1"/>
  <c r="L407" i="2"/>
  <c r="E407" i="2" s="1" a="1"/>
  <c r="E407" i="2" s="1"/>
  <c r="L406" i="2"/>
  <c r="E406" i="2" s="1" a="1"/>
  <c r="E406" i="2" s="1"/>
  <c r="L405" i="2"/>
  <c r="E405" i="2" s="1" a="1"/>
  <c r="E405" i="2" s="1"/>
  <c r="L404" i="2"/>
  <c r="E404" i="2" s="1" a="1"/>
  <c r="E404" i="2" s="1"/>
  <c r="L403" i="2"/>
  <c r="E403" i="2" s="1" a="1"/>
  <c r="E403" i="2" s="1"/>
  <c r="L402" i="2"/>
  <c r="E402" i="2" s="1" a="1"/>
  <c r="E402" i="2" s="1"/>
  <c r="L401" i="2"/>
  <c r="E401" i="2" s="1" a="1"/>
  <c r="E401" i="2" s="1"/>
  <c r="L400" i="2"/>
  <c r="E400" i="2" s="1" a="1"/>
  <c r="E400" i="2" s="1"/>
  <c r="L399" i="2"/>
  <c r="E399" i="2" s="1" a="1"/>
  <c r="E399" i="2" s="1"/>
  <c r="L398" i="2"/>
  <c r="E398" i="2" s="1" a="1"/>
  <c r="E398" i="2" s="1"/>
  <c r="L397" i="2"/>
  <c r="E397" i="2" s="1" a="1"/>
  <c r="E397" i="2" s="1"/>
  <c r="L396" i="2"/>
  <c r="E396" i="2" s="1" a="1"/>
  <c r="E396" i="2" s="1"/>
  <c r="L395" i="2"/>
  <c r="E395" i="2" s="1" a="1"/>
  <c r="E395" i="2" s="1"/>
  <c r="L394" i="2"/>
  <c r="E394" i="2" s="1" a="1"/>
  <c r="E394" i="2" s="1"/>
  <c r="L393" i="2"/>
  <c r="E393" i="2" s="1" a="1"/>
  <c r="E393" i="2" s="1"/>
  <c r="L392" i="2"/>
  <c r="E392" i="2" s="1" a="1"/>
  <c r="E392" i="2" s="1"/>
  <c r="L391" i="2"/>
  <c r="E391" i="2" s="1" a="1"/>
  <c r="E391" i="2" s="1"/>
  <c r="L390" i="2"/>
  <c r="E390" i="2" s="1" a="1"/>
  <c r="E390" i="2" s="1"/>
  <c r="L389" i="2"/>
  <c r="E389" i="2" s="1" a="1"/>
  <c r="E389" i="2" s="1"/>
  <c r="L388" i="2"/>
  <c r="E388" i="2" s="1" a="1"/>
  <c r="E388" i="2" s="1"/>
  <c r="L387" i="2"/>
  <c r="E387" i="2" s="1" a="1"/>
  <c r="E387" i="2" s="1"/>
  <c r="L386" i="2"/>
  <c r="E386" i="2" s="1" a="1"/>
  <c r="E386" i="2" s="1"/>
  <c r="L385" i="2"/>
  <c r="E385" i="2" s="1" a="1"/>
  <c r="E385" i="2" s="1"/>
  <c r="L384" i="2"/>
  <c r="E384" i="2" s="1" a="1"/>
  <c r="E384" i="2" s="1"/>
  <c r="L383" i="2"/>
  <c r="E383" i="2" s="1" a="1"/>
  <c r="E383" i="2" s="1"/>
  <c r="L382" i="2"/>
  <c r="E382" i="2" s="1" a="1"/>
  <c r="E382" i="2" s="1"/>
  <c r="L381" i="2"/>
  <c r="E381" i="2" s="1" a="1"/>
  <c r="E381" i="2" s="1"/>
  <c r="L380" i="2"/>
  <c r="E380" i="2" s="1" a="1"/>
  <c r="E380" i="2" s="1"/>
  <c r="L379" i="2"/>
  <c r="E379" i="2" s="1" a="1"/>
  <c r="E379" i="2" s="1"/>
  <c r="L378" i="2"/>
  <c r="E378" i="2" s="1" a="1"/>
  <c r="E378" i="2" s="1"/>
  <c r="L377" i="2"/>
  <c r="E377" i="2" s="1" a="1"/>
  <c r="E377" i="2" s="1"/>
  <c r="L376" i="2"/>
  <c r="E376" i="2" s="1" a="1"/>
  <c r="E376" i="2" s="1"/>
  <c r="L375" i="2"/>
  <c r="E375" i="2" s="1" a="1"/>
  <c r="E375" i="2" s="1"/>
  <c r="L374" i="2"/>
  <c r="E374" i="2" s="1" a="1"/>
  <c r="E374" i="2" s="1"/>
  <c r="L373" i="2"/>
  <c r="E373" i="2" s="1" a="1"/>
  <c r="E373" i="2" s="1"/>
  <c r="L372" i="2"/>
  <c r="E372" i="2" s="1" a="1"/>
  <c r="E372" i="2" s="1"/>
  <c r="L371" i="2"/>
  <c r="E371" i="2" s="1" a="1"/>
  <c r="E371" i="2" s="1"/>
  <c r="L370" i="2"/>
  <c r="E370" i="2" s="1" a="1"/>
  <c r="E370" i="2" s="1"/>
  <c r="L369" i="2"/>
  <c r="E369" i="2" s="1" a="1"/>
  <c r="E369" i="2" s="1"/>
  <c r="L368" i="2"/>
  <c r="E368" i="2" s="1" a="1"/>
  <c r="E368" i="2" s="1"/>
  <c r="L367" i="2"/>
  <c r="E367" i="2" s="1" a="1"/>
  <c r="E367" i="2" s="1"/>
  <c r="L366" i="2"/>
  <c r="E366" i="2" s="1" a="1"/>
  <c r="E366" i="2" s="1"/>
  <c r="L365" i="2"/>
  <c r="E365" i="2" s="1" a="1"/>
  <c r="E365" i="2" s="1"/>
  <c r="L364" i="2"/>
  <c r="E364" i="2" s="1" a="1"/>
  <c r="E364" i="2" s="1"/>
  <c r="L363" i="2"/>
  <c r="E363" i="2" s="1" a="1"/>
  <c r="E363" i="2" s="1"/>
  <c r="L362" i="2"/>
  <c r="E362" i="2" s="1" a="1"/>
  <c r="E362" i="2" s="1"/>
  <c r="L361" i="2"/>
  <c r="E361" i="2" s="1" a="1"/>
  <c r="E361" i="2" s="1"/>
  <c r="L360" i="2"/>
  <c r="E360" i="2" s="1" a="1"/>
  <c r="E360" i="2" s="1"/>
  <c r="L359" i="2"/>
  <c r="E359" i="2" s="1" a="1"/>
  <c r="E359" i="2" s="1"/>
  <c r="L358" i="2"/>
  <c r="E358" i="2" s="1" a="1"/>
  <c r="E358" i="2" s="1"/>
  <c r="L357" i="2"/>
  <c r="E357" i="2" s="1" a="1"/>
  <c r="E357" i="2" s="1"/>
  <c r="L356" i="2"/>
  <c r="E356" i="2" s="1" a="1"/>
  <c r="E356" i="2" s="1"/>
  <c r="L355" i="2"/>
  <c r="E355" i="2" s="1" a="1"/>
  <c r="E355" i="2" s="1"/>
  <c r="L354" i="2"/>
  <c r="E354" i="2" s="1" a="1"/>
  <c r="E354" i="2" s="1"/>
  <c r="L353" i="2"/>
  <c r="E353" i="2" s="1" a="1"/>
  <c r="E353" i="2" s="1"/>
  <c r="L352" i="2"/>
  <c r="E352" i="2" s="1" a="1"/>
  <c r="E352" i="2" s="1"/>
  <c r="L351" i="2"/>
  <c r="E351" i="2" s="1" a="1"/>
  <c r="E351" i="2" s="1"/>
  <c r="L350" i="2"/>
  <c r="E350" i="2" s="1" a="1"/>
  <c r="E350" i="2" s="1"/>
  <c r="L349" i="2"/>
  <c r="E349" i="2" s="1" a="1"/>
  <c r="E349" i="2" s="1"/>
  <c r="L348" i="2"/>
  <c r="E348" i="2" s="1" a="1"/>
  <c r="E348" i="2" s="1"/>
  <c r="L347" i="2"/>
  <c r="E347" i="2" s="1" a="1"/>
  <c r="E347" i="2" s="1"/>
  <c r="L346" i="2"/>
  <c r="E346" i="2" s="1" a="1"/>
  <c r="E346" i="2" s="1"/>
  <c r="L345" i="2"/>
  <c r="E345" i="2" s="1" a="1"/>
  <c r="E345" i="2" s="1"/>
  <c r="L344" i="2"/>
  <c r="E344" i="2" s="1" a="1"/>
  <c r="E344" i="2" s="1"/>
  <c r="L343" i="2"/>
  <c r="E343" i="2" s="1" a="1"/>
  <c r="E343" i="2" s="1"/>
  <c r="L342" i="2"/>
  <c r="E342" i="2" s="1" a="1"/>
  <c r="E342" i="2" s="1"/>
  <c r="L341" i="2"/>
  <c r="E341" i="2" s="1" a="1"/>
  <c r="E341" i="2" s="1"/>
  <c r="L340" i="2"/>
  <c r="E340" i="2" s="1" a="1"/>
  <c r="E340" i="2" s="1"/>
  <c r="L339" i="2"/>
  <c r="E339" i="2" s="1" a="1"/>
  <c r="E339" i="2" s="1"/>
  <c r="L338" i="2"/>
  <c r="E338" i="2" s="1" a="1"/>
  <c r="E338" i="2" s="1"/>
  <c r="L337" i="2"/>
  <c r="E337" i="2" s="1" a="1"/>
  <c r="E337" i="2" s="1"/>
  <c r="L336" i="2"/>
  <c r="E336" i="2" s="1" a="1"/>
  <c r="E336" i="2" s="1"/>
  <c r="L335" i="2"/>
  <c r="E335" i="2" s="1" a="1"/>
  <c r="E335" i="2" s="1"/>
  <c r="L334" i="2"/>
  <c r="E334" i="2" s="1" a="1"/>
  <c r="E334" i="2" s="1"/>
  <c r="L333" i="2"/>
  <c r="E333" i="2" s="1" a="1"/>
  <c r="E333" i="2" s="1"/>
  <c r="L332" i="2"/>
  <c r="E332" i="2" s="1" a="1"/>
  <c r="E332" i="2" s="1"/>
  <c r="L331" i="2"/>
  <c r="E331" i="2" s="1" a="1"/>
  <c r="E331" i="2" s="1"/>
  <c r="L330" i="2"/>
  <c r="E330" i="2" s="1" a="1"/>
  <c r="E330" i="2" s="1"/>
  <c r="L329" i="2"/>
  <c r="E329" i="2" s="1" a="1"/>
  <c r="E329" i="2" s="1"/>
  <c r="L328" i="2"/>
  <c r="E328" i="2" s="1" a="1"/>
  <c r="E328" i="2" s="1"/>
  <c r="L327" i="2"/>
  <c r="E327" i="2" s="1" a="1"/>
  <c r="E327" i="2" s="1"/>
  <c r="L326" i="2"/>
  <c r="E326" i="2" s="1" a="1"/>
  <c r="E326" i="2" s="1"/>
  <c r="L325" i="2"/>
  <c r="E325" i="2" s="1" a="1"/>
  <c r="E325" i="2" s="1"/>
  <c r="L324" i="2"/>
  <c r="E324" i="2" s="1" a="1"/>
  <c r="E324" i="2" s="1"/>
  <c r="L323" i="2"/>
  <c r="E323" i="2" s="1" a="1"/>
  <c r="E323" i="2" s="1"/>
  <c r="L322" i="2"/>
  <c r="E322" i="2" s="1" a="1"/>
  <c r="E322" i="2" s="1"/>
  <c r="L321" i="2"/>
  <c r="E321" i="2" s="1" a="1"/>
  <c r="E321" i="2" s="1"/>
  <c r="L320" i="2"/>
  <c r="E320" i="2" s="1" a="1"/>
  <c r="E320" i="2" s="1"/>
  <c r="L319" i="2"/>
  <c r="E319" i="2" s="1" a="1"/>
  <c r="E319" i="2" s="1"/>
  <c r="L318" i="2"/>
  <c r="E318" i="2" s="1" a="1"/>
  <c r="E318" i="2" s="1"/>
  <c r="L317" i="2"/>
  <c r="E317" i="2" s="1" a="1"/>
  <c r="E317" i="2" s="1"/>
  <c r="L316" i="2"/>
  <c r="E316" i="2" s="1" a="1"/>
  <c r="E316" i="2" s="1"/>
  <c r="L315" i="2"/>
  <c r="E315" i="2" s="1" a="1"/>
  <c r="E315" i="2" s="1"/>
  <c r="L314" i="2"/>
  <c r="E314" i="2" s="1" a="1"/>
  <c r="E314" i="2" s="1"/>
  <c r="L313" i="2"/>
  <c r="L312" i="2"/>
  <c r="L311" i="2"/>
  <c r="L310" i="2"/>
  <c r="L309" i="2"/>
  <c r="E309" i="2" s="1" a="1"/>
  <c r="E309" i="2" s="1"/>
  <c r="L308" i="2"/>
  <c r="L307" i="2"/>
  <c r="L306" i="2"/>
  <c r="L305" i="2"/>
  <c r="L304" i="2"/>
  <c r="L303" i="2"/>
  <c r="L302" i="2"/>
  <c r="L301" i="2"/>
  <c r="L300" i="2"/>
  <c r="L299" i="2"/>
  <c r="L298" i="2"/>
  <c r="L297" i="2"/>
  <c r="E297" i="2" s="1" a="1"/>
  <c r="E297" i="2" s="1"/>
  <c r="L296" i="2"/>
  <c r="L295" i="2"/>
  <c r="L294" i="2"/>
  <c r="L293" i="2"/>
  <c r="L292" i="2"/>
  <c r="L291" i="2"/>
  <c r="L290" i="2"/>
  <c r="L289" i="2"/>
  <c r="E289" i="2" s="1" a="1"/>
  <c r="E289" i="2" s="1"/>
  <c r="L288" i="2"/>
  <c r="E288" i="2" s="1" a="1"/>
  <c r="E288" i="2" s="1"/>
  <c r="L287" i="2"/>
  <c r="E287" i="2" s="1" a="1"/>
  <c r="E287" i="2" s="1"/>
  <c r="L286" i="2"/>
  <c r="E286" i="2" s="1" a="1"/>
  <c r="E286" i="2" s="1"/>
  <c r="L285" i="2"/>
  <c r="E285" i="2" s="1" a="1"/>
  <c r="E285" i="2" s="1"/>
  <c r="L284" i="2"/>
  <c r="E284" i="2" s="1" a="1"/>
  <c r="E284" i="2" s="1"/>
  <c r="L283" i="2"/>
  <c r="E283" i="2" s="1" a="1"/>
  <c r="E283" i="2" s="1"/>
  <c r="L282" i="2"/>
  <c r="E282" i="2" s="1" a="1"/>
  <c r="E282" i="2" s="1"/>
  <c r="L281" i="2"/>
  <c r="E281" i="2" s="1" a="1"/>
  <c r="E281" i="2" s="1"/>
  <c r="L280" i="2"/>
  <c r="E280" i="2" s="1" a="1"/>
  <c r="E280" i="2" s="1"/>
  <c r="L279" i="2"/>
  <c r="E279" i="2" s="1" a="1"/>
  <c r="E279" i="2" s="1"/>
  <c r="L278" i="2"/>
  <c r="E278" i="2" s="1" a="1"/>
  <c r="E278" i="2" s="1"/>
  <c r="L277" i="2"/>
  <c r="E277" i="2" s="1" a="1"/>
  <c r="E277" i="2" s="1"/>
  <c r="L276" i="2"/>
  <c r="E276" i="2" s="1" a="1"/>
  <c r="E276" i="2" s="1"/>
  <c r="L275" i="2"/>
  <c r="E275" i="2" s="1" a="1"/>
  <c r="E275" i="2" s="1"/>
  <c r="L274" i="2"/>
  <c r="E274" i="2" s="1" a="1"/>
  <c r="E274" i="2" s="1"/>
  <c r="L273" i="2"/>
  <c r="E273" i="2" s="1" a="1"/>
  <c r="E273" i="2" s="1"/>
  <c r="L272" i="2"/>
  <c r="E272" i="2" s="1" a="1"/>
  <c r="E272" i="2" s="1"/>
  <c r="L271" i="2"/>
  <c r="E271" i="2" s="1" a="1"/>
  <c r="E271" i="2" s="1"/>
  <c r="L270" i="2"/>
  <c r="E270" i="2" s="1" a="1"/>
  <c r="E270" i="2" s="1"/>
  <c r="L269" i="2"/>
  <c r="E269" i="2" s="1" a="1"/>
  <c r="E269" i="2" s="1"/>
  <c r="L268" i="2"/>
  <c r="E268" i="2" s="1" a="1"/>
  <c r="E268" i="2" s="1"/>
  <c r="L267" i="2"/>
  <c r="E267" i="2" s="1" a="1"/>
  <c r="E267" i="2" s="1"/>
  <c r="L266" i="2"/>
  <c r="E266" i="2" s="1" a="1"/>
  <c r="E266" i="2" s="1"/>
  <c r="L265" i="2"/>
  <c r="E265" i="2" s="1" a="1"/>
  <c r="E265" i="2" s="1"/>
  <c r="L264" i="2"/>
  <c r="E264" i="2" s="1" a="1"/>
  <c r="E264" i="2" s="1"/>
  <c r="L263" i="2"/>
  <c r="E263" i="2" s="1" a="1"/>
  <c r="E263" i="2" s="1"/>
  <c r="L262" i="2"/>
  <c r="E262" i="2" s="1" a="1"/>
  <c r="E262" i="2" s="1"/>
  <c r="L261" i="2"/>
  <c r="E261" i="2" s="1" a="1"/>
  <c r="E261" i="2" s="1"/>
  <c r="L260" i="2"/>
  <c r="E260" i="2" s="1" a="1"/>
  <c r="E260" i="2" s="1"/>
  <c r="L259" i="2"/>
  <c r="E259" i="2" s="1" a="1"/>
  <c r="E259" i="2" s="1"/>
  <c r="L258" i="2"/>
  <c r="E258" i="2" s="1" a="1"/>
  <c r="E258" i="2" s="1"/>
  <c r="L257" i="2"/>
  <c r="E257" i="2" s="1" a="1"/>
  <c r="E257" i="2" s="1"/>
  <c r="L256" i="2"/>
  <c r="E256" i="2" s="1" a="1"/>
  <c r="E256" i="2" s="1"/>
  <c r="L255" i="2"/>
  <c r="E255" i="2" s="1" a="1"/>
  <c r="E255" i="2" s="1"/>
  <c r="L254" i="2"/>
  <c r="E254" i="2" s="1" a="1"/>
  <c r="E254" i="2" s="1"/>
  <c r="L253" i="2"/>
  <c r="E253" i="2" s="1" a="1"/>
  <c r="E253" i="2" s="1"/>
  <c r="L252" i="2"/>
  <c r="E252" i="2" s="1" a="1"/>
  <c r="E252" i="2" s="1"/>
  <c r="L251" i="2"/>
  <c r="E251" i="2" s="1" a="1"/>
  <c r="E251" i="2" s="1"/>
  <c r="L250" i="2"/>
  <c r="E250" i="2" s="1" a="1"/>
  <c r="E250" i="2" s="1"/>
  <c r="L249" i="2"/>
  <c r="E249" i="2" s="1" a="1"/>
  <c r="E249" i="2" s="1"/>
  <c r="L248" i="2"/>
  <c r="E248" i="2" s="1" a="1"/>
  <c r="E248" i="2" s="1"/>
  <c r="L247" i="2"/>
  <c r="E247" i="2" s="1" a="1"/>
  <c r="E247" i="2" s="1"/>
  <c r="L246" i="2"/>
  <c r="E246" i="2" s="1" a="1"/>
  <c r="E246" i="2" s="1"/>
  <c r="L245" i="2"/>
  <c r="E245" i="2" s="1" a="1"/>
  <c r="E245" i="2" s="1"/>
  <c r="L244" i="2"/>
  <c r="E244" i="2" s="1" a="1"/>
  <c r="E244" i="2" s="1"/>
  <c r="L243" i="2"/>
  <c r="E243" i="2" s="1" a="1"/>
  <c r="E243" i="2" s="1"/>
  <c r="L242" i="2"/>
  <c r="E242" i="2" s="1" a="1"/>
  <c r="E242" i="2" s="1"/>
  <c r="L241" i="2"/>
  <c r="E241" i="2" s="1" a="1"/>
  <c r="E241" i="2" s="1"/>
  <c r="L240" i="2"/>
  <c r="E240" i="2" s="1" a="1"/>
  <c r="E240" i="2" s="1"/>
  <c r="L239" i="2"/>
  <c r="E239" i="2" s="1" a="1"/>
  <c r="E239" i="2" s="1"/>
  <c r="L238" i="2"/>
  <c r="E238" i="2" s="1" a="1"/>
  <c r="E238" i="2" s="1"/>
  <c r="L237" i="2"/>
  <c r="E237" i="2" s="1" a="1"/>
  <c r="E237" i="2" s="1"/>
  <c r="L236" i="2"/>
  <c r="E236" i="2" s="1" a="1"/>
  <c r="E236" i="2" s="1"/>
  <c r="L235" i="2"/>
  <c r="E235" i="2" s="1" a="1"/>
  <c r="E235" i="2" s="1"/>
  <c r="L234" i="2"/>
  <c r="E234" i="2" s="1" a="1"/>
  <c r="E234" i="2" s="1"/>
  <c r="L233" i="2"/>
  <c r="E233" i="2" s="1" a="1"/>
  <c r="E233" i="2" s="1"/>
  <c r="L232" i="2"/>
  <c r="E232" i="2" s="1" a="1"/>
  <c r="E232" i="2" s="1"/>
  <c r="L231" i="2"/>
  <c r="E231" i="2" s="1" a="1"/>
  <c r="E231" i="2" s="1"/>
  <c r="L230" i="2"/>
  <c r="E230" i="2" s="1" a="1"/>
  <c r="E230" i="2" s="1"/>
  <c r="L229" i="2"/>
  <c r="E229" i="2" s="1" a="1"/>
  <c r="E229" i="2" s="1"/>
  <c r="L228" i="2"/>
  <c r="E228" i="2" s="1" a="1"/>
  <c r="E228" i="2" s="1"/>
  <c r="L227" i="2"/>
  <c r="E227" i="2" s="1" a="1"/>
  <c r="E227" i="2" s="1"/>
  <c r="L226" i="2"/>
  <c r="E226" i="2" s="1" a="1"/>
  <c r="E226" i="2" s="1"/>
  <c r="L225" i="2"/>
  <c r="E225" i="2" s="1" a="1"/>
  <c r="E225" i="2" s="1"/>
  <c r="L224" i="2"/>
  <c r="E224" i="2" s="1" a="1"/>
  <c r="E224" i="2" s="1"/>
  <c r="L223" i="2"/>
  <c r="E223" i="2" s="1" a="1"/>
  <c r="E223" i="2" s="1"/>
  <c r="L222" i="2"/>
  <c r="E222" i="2" s="1" a="1"/>
  <c r="E222" i="2" s="1"/>
  <c r="L221" i="2"/>
  <c r="E221" i="2" s="1" a="1"/>
  <c r="E221" i="2" s="1"/>
  <c r="L220" i="2"/>
  <c r="E220" i="2" s="1" a="1"/>
  <c r="E220" i="2" s="1"/>
  <c r="L219" i="2"/>
  <c r="E219" i="2" s="1" a="1"/>
  <c r="E219" i="2" s="1"/>
  <c r="L218" i="2"/>
  <c r="E218" i="2" s="1" a="1"/>
  <c r="E218" i="2" s="1"/>
  <c r="L217" i="2"/>
  <c r="E217" i="2" s="1" a="1"/>
  <c r="E217" i="2" s="1"/>
  <c r="L216" i="2"/>
  <c r="E216" i="2" s="1" a="1"/>
  <c r="E216" i="2" s="1"/>
  <c r="L215" i="2"/>
  <c r="E215" i="2" s="1" a="1"/>
  <c r="E215" i="2" s="1"/>
  <c r="L214" i="2"/>
  <c r="E214" i="2" s="1" a="1"/>
  <c r="E214" i="2" s="1"/>
  <c r="L213" i="2"/>
  <c r="E213" i="2" s="1" a="1"/>
  <c r="E213" i="2" s="1"/>
  <c r="L212" i="2"/>
  <c r="E212" i="2" s="1" a="1"/>
  <c r="E212" i="2" s="1"/>
  <c r="L211" i="2"/>
  <c r="E211" i="2" s="1" a="1"/>
  <c r="E211" i="2" s="1"/>
  <c r="L210" i="2"/>
  <c r="E210" i="2" s="1" a="1"/>
  <c r="E210" i="2" s="1"/>
  <c r="L209" i="2"/>
  <c r="E209" i="2" s="1" a="1"/>
  <c r="E209" i="2" s="1"/>
  <c r="L208" i="2"/>
  <c r="E208" i="2" s="1" a="1"/>
  <c r="E208" i="2" s="1"/>
  <c r="L207" i="2"/>
  <c r="E207" i="2" s="1" a="1"/>
  <c r="E207" i="2" s="1"/>
  <c r="L206" i="2"/>
  <c r="E206" i="2" s="1" a="1"/>
  <c r="E206" i="2" s="1"/>
  <c r="L205" i="2"/>
  <c r="E205" i="2" s="1" a="1"/>
  <c r="E205" i="2" s="1"/>
  <c r="L204" i="2"/>
  <c r="E204" i="2" s="1" a="1"/>
  <c r="E204" i="2" s="1"/>
  <c r="L203" i="2"/>
  <c r="E203" i="2" s="1" a="1"/>
  <c r="E203" i="2" s="1"/>
  <c r="L202" i="2"/>
  <c r="E202" i="2" s="1" a="1"/>
  <c r="E202" i="2" s="1"/>
  <c r="L201" i="2"/>
  <c r="E201" i="2" s="1" a="1"/>
  <c r="E201" i="2" s="1"/>
  <c r="L200" i="2"/>
  <c r="E200" i="2" s="1" a="1"/>
  <c r="E200" i="2" s="1"/>
  <c r="L199" i="2"/>
  <c r="E199" i="2" s="1" a="1"/>
  <c r="E199" i="2" s="1"/>
  <c r="L198" i="2"/>
  <c r="E198" i="2" s="1" a="1"/>
  <c r="E198" i="2" s="1"/>
  <c r="L197" i="2"/>
  <c r="E197" i="2" s="1" a="1"/>
  <c r="E197" i="2" s="1"/>
  <c r="L196" i="2"/>
  <c r="E196" i="2" s="1" a="1"/>
  <c r="E196" i="2" s="1"/>
  <c r="L195" i="2"/>
  <c r="E195" i="2" s="1" a="1"/>
  <c r="E195" i="2" s="1"/>
  <c r="L194" i="2"/>
  <c r="E194" i="2" s="1" a="1"/>
  <c r="E194" i="2" s="1"/>
  <c r="L193" i="2"/>
  <c r="E193" i="2" s="1" a="1"/>
  <c r="E193" i="2" s="1"/>
  <c r="L192" i="2"/>
  <c r="E192" i="2" s="1" a="1"/>
  <c r="E192" i="2" s="1"/>
  <c r="L191" i="2"/>
  <c r="E191" i="2" s="1" a="1"/>
  <c r="E191" i="2" s="1"/>
  <c r="L190" i="2"/>
  <c r="E190" i="2" s="1" a="1"/>
  <c r="E190" i="2" s="1"/>
  <c r="L189" i="2"/>
  <c r="E189" i="2" s="1" a="1"/>
  <c r="E189" i="2" s="1"/>
  <c r="L188" i="2"/>
  <c r="E188" i="2" s="1" a="1"/>
  <c r="E188" i="2" s="1"/>
  <c r="L187" i="2"/>
  <c r="E187" i="2" s="1" a="1"/>
  <c r="E187" i="2" s="1"/>
  <c r="L186" i="2"/>
  <c r="E186" i="2" s="1" a="1"/>
  <c r="E186" i="2" s="1"/>
  <c r="L185" i="2"/>
  <c r="E185" i="2" s="1" a="1"/>
  <c r="E185" i="2" s="1"/>
  <c r="L184" i="2"/>
  <c r="E184" i="2" s="1" a="1"/>
  <c r="E184" i="2" s="1"/>
  <c r="L183" i="2"/>
  <c r="E183" i="2" s="1" a="1"/>
  <c r="E183" i="2" s="1"/>
  <c r="L182" i="2"/>
  <c r="E182" i="2" s="1" a="1"/>
  <c r="E182" i="2" s="1"/>
  <c r="L181" i="2"/>
  <c r="E181" i="2" s="1" a="1"/>
  <c r="E181" i="2" s="1"/>
  <c r="L180" i="2"/>
  <c r="E180" i="2" s="1" a="1"/>
  <c r="E180" i="2" s="1"/>
  <c r="L179" i="2"/>
  <c r="E179" i="2" s="1" a="1"/>
  <c r="E179" i="2" s="1"/>
  <c r="L178" i="2"/>
  <c r="E178" i="2" s="1" a="1"/>
  <c r="E178" i="2" s="1"/>
  <c r="L177" i="2"/>
  <c r="E177" i="2" s="1" a="1"/>
  <c r="E177" i="2" s="1"/>
  <c r="L176" i="2"/>
  <c r="E176" i="2" s="1" a="1"/>
  <c r="E176" i="2" s="1"/>
  <c r="L175" i="2"/>
  <c r="E175" i="2" s="1" a="1"/>
  <c r="E175" i="2" s="1"/>
  <c r="L174" i="2"/>
  <c r="E174" i="2" s="1" a="1"/>
  <c r="E174" i="2" s="1"/>
  <c r="L173" i="2"/>
  <c r="E173" i="2" s="1" a="1"/>
  <c r="E173" i="2" s="1"/>
  <c r="L172" i="2"/>
  <c r="E172" i="2" s="1" a="1"/>
  <c r="E172" i="2" s="1"/>
  <c r="L171" i="2"/>
  <c r="E171" i="2" s="1" a="1"/>
  <c r="E171" i="2" s="1"/>
  <c r="L170" i="2"/>
  <c r="E170" i="2" s="1" a="1"/>
  <c r="E170" i="2" s="1"/>
  <c r="L169" i="2"/>
  <c r="E169" i="2" s="1" a="1"/>
  <c r="E169" i="2" s="1"/>
  <c r="L168" i="2"/>
  <c r="E168" i="2" s="1" a="1"/>
  <c r="E168" i="2" s="1"/>
  <c r="L167" i="2"/>
  <c r="E167" i="2" s="1" a="1"/>
  <c r="E167" i="2" s="1"/>
  <c r="L166" i="2"/>
  <c r="E166" i="2" s="1" a="1"/>
  <c r="E166" i="2" s="1"/>
  <c r="L165" i="2"/>
  <c r="E165" i="2" s="1" a="1"/>
  <c r="E165" i="2" s="1"/>
  <c r="L164" i="2"/>
  <c r="E164" i="2" s="1" a="1"/>
  <c r="E164" i="2" s="1"/>
  <c r="L163" i="2"/>
  <c r="E163" i="2" s="1" a="1"/>
  <c r="E163" i="2" s="1"/>
  <c r="L162" i="2"/>
  <c r="E162" i="2" s="1" a="1"/>
  <c r="E162" i="2" s="1"/>
  <c r="L161" i="2"/>
  <c r="E161" i="2" s="1" a="1"/>
  <c r="E161" i="2" s="1"/>
  <c r="L160" i="2"/>
  <c r="E160" i="2" s="1" a="1"/>
  <c r="E160" i="2" s="1"/>
  <c r="L159" i="2"/>
  <c r="E159" i="2" s="1" a="1"/>
  <c r="E159" i="2" s="1"/>
  <c r="L158" i="2"/>
  <c r="E158" i="2" s="1" a="1"/>
  <c r="E158" i="2" s="1"/>
  <c r="L157" i="2"/>
  <c r="E157" i="2" s="1" a="1"/>
  <c r="E157" i="2" s="1"/>
  <c r="L156" i="2"/>
  <c r="E156" i="2" s="1" a="1"/>
  <c r="E156" i="2" s="1"/>
  <c r="L155" i="2"/>
  <c r="E155" i="2" s="1" a="1"/>
  <c r="E155" i="2" s="1"/>
  <c r="L154" i="2"/>
  <c r="E154" i="2" s="1" a="1"/>
  <c r="E154" i="2" s="1"/>
  <c r="L153" i="2"/>
  <c r="E153" i="2" s="1" a="1"/>
  <c r="E153" i="2" s="1"/>
  <c r="L152" i="2"/>
  <c r="E152" i="2" s="1" a="1"/>
  <c r="E152" i="2" s="1"/>
  <c r="L151" i="2"/>
  <c r="E151" i="2" s="1" a="1"/>
  <c r="E151" i="2" s="1"/>
  <c r="L150" i="2"/>
  <c r="E150" i="2" s="1" a="1"/>
  <c r="E150" i="2" s="1"/>
  <c r="L149" i="2"/>
  <c r="E149" i="2" s="1" a="1"/>
  <c r="E149" i="2" s="1"/>
  <c r="L148" i="2"/>
  <c r="E148" i="2" s="1" a="1"/>
  <c r="E148" i="2" s="1"/>
  <c r="L147" i="2"/>
  <c r="E147" i="2" s="1" a="1"/>
  <c r="E147" i="2" s="1"/>
  <c r="L146" i="2"/>
  <c r="E146" i="2" s="1" a="1"/>
  <c r="E146" i="2" s="1"/>
  <c r="L145" i="2"/>
  <c r="E145" i="2" s="1" a="1"/>
  <c r="E145" i="2" s="1"/>
  <c r="L144" i="2"/>
  <c r="E144" i="2" s="1" a="1"/>
  <c r="E144" i="2" s="1"/>
  <c r="L143" i="2"/>
  <c r="E143" i="2" s="1" a="1"/>
  <c r="E143" i="2" s="1"/>
  <c r="L142" i="2"/>
  <c r="E142" i="2" s="1" a="1"/>
  <c r="E142" i="2" s="1"/>
  <c r="L141" i="2"/>
  <c r="E141" i="2" s="1" a="1"/>
  <c r="E141" i="2" s="1"/>
  <c r="L140" i="2"/>
  <c r="E140" i="2" s="1" a="1"/>
  <c r="E140" i="2" s="1"/>
  <c r="L139" i="2"/>
  <c r="E139" i="2" s="1" a="1"/>
  <c r="E139" i="2" s="1"/>
  <c r="L138" i="2"/>
  <c r="E138" i="2" s="1" a="1"/>
  <c r="E138" i="2" s="1"/>
  <c r="L137" i="2"/>
  <c r="E137" i="2" s="1" a="1"/>
  <c r="E137" i="2" s="1"/>
  <c r="L136" i="2"/>
  <c r="E136" i="2" s="1" a="1"/>
  <c r="E136" i="2" s="1"/>
  <c r="L135" i="2"/>
  <c r="E135" i="2" s="1" a="1"/>
  <c r="E135" i="2" s="1"/>
  <c r="L134" i="2"/>
  <c r="E134" i="2" s="1" a="1"/>
  <c r="E134" i="2" s="1"/>
  <c r="L133" i="2"/>
  <c r="E133" i="2" s="1" a="1"/>
  <c r="E133" i="2" s="1"/>
  <c r="L132" i="2"/>
  <c r="E132" i="2" s="1" a="1"/>
  <c r="E132" i="2" s="1"/>
  <c r="L131" i="2"/>
  <c r="E131" i="2" s="1" a="1"/>
  <c r="E131" i="2" s="1"/>
  <c r="L130" i="2"/>
  <c r="E130" i="2" s="1" a="1"/>
  <c r="E130" i="2" s="1"/>
  <c r="L129" i="2"/>
  <c r="E129" i="2" s="1" a="1"/>
  <c r="E129" i="2" s="1"/>
  <c r="L128" i="2"/>
  <c r="E128" i="2" s="1" a="1"/>
  <c r="E128" i="2" s="1"/>
  <c r="L127" i="2"/>
  <c r="E127" i="2" s="1" a="1"/>
  <c r="E127" i="2" s="1"/>
  <c r="L126" i="2"/>
  <c r="E126" i="2" s="1" a="1"/>
  <c r="E126" i="2" s="1"/>
  <c r="L125" i="2"/>
  <c r="E125" i="2" s="1" a="1"/>
  <c r="E125" i="2" s="1"/>
  <c r="L124" i="2"/>
  <c r="E124" i="2" s="1" a="1"/>
  <c r="E124" i="2" s="1"/>
  <c r="L123" i="2"/>
  <c r="E123" i="2" s="1" a="1"/>
  <c r="E123" i="2" s="1"/>
  <c r="L122" i="2"/>
  <c r="E122" i="2" s="1" a="1"/>
  <c r="E122" i="2" s="1"/>
  <c r="L121" i="2"/>
  <c r="E121" i="2" s="1" a="1"/>
  <c r="E121" i="2" s="1"/>
  <c r="L120" i="2"/>
  <c r="E120" i="2" s="1" a="1"/>
  <c r="E120" i="2" s="1"/>
  <c r="L119" i="2"/>
  <c r="E119" i="2" s="1" a="1"/>
  <c r="E119" i="2" s="1"/>
  <c r="L118" i="2"/>
  <c r="E118" i="2" s="1" a="1"/>
  <c r="E118" i="2" s="1"/>
  <c r="L117" i="2"/>
  <c r="E117" i="2" s="1" a="1"/>
  <c r="E117" i="2" s="1"/>
  <c r="L116" i="2"/>
  <c r="E116" i="2" s="1" a="1"/>
  <c r="E116" i="2" s="1"/>
  <c r="L115" i="2"/>
  <c r="E115" i="2" s="1" a="1"/>
  <c r="E115" i="2" s="1"/>
  <c r="L114" i="2"/>
  <c r="E114" i="2" s="1" a="1"/>
  <c r="E114" i="2" s="1"/>
  <c r="L113" i="2"/>
  <c r="E113" i="2" s="1" a="1"/>
  <c r="E113" i="2" s="1"/>
  <c r="L112" i="2"/>
  <c r="E112" i="2" s="1" a="1"/>
  <c r="E112" i="2" s="1"/>
  <c r="L111" i="2"/>
  <c r="E111" i="2" s="1" a="1"/>
  <c r="E111" i="2" s="1"/>
  <c r="L110" i="2"/>
  <c r="E110" i="2" s="1" a="1"/>
  <c r="E110" i="2" s="1"/>
  <c r="L109" i="2"/>
  <c r="E109" i="2" s="1" a="1"/>
  <c r="E109" i="2" s="1"/>
  <c r="L108" i="2"/>
  <c r="E108" i="2" s="1" a="1"/>
  <c r="E108" i="2" s="1"/>
  <c r="L107" i="2"/>
  <c r="E107" i="2" s="1" a="1"/>
  <c r="E107" i="2" s="1"/>
  <c r="L106" i="2"/>
  <c r="E106" i="2" s="1" a="1"/>
  <c r="E106" i="2" s="1"/>
  <c r="L105" i="2"/>
  <c r="E105" i="2" s="1" a="1"/>
  <c r="E105" i="2" s="1"/>
  <c r="L104" i="2"/>
  <c r="E104" i="2" s="1" a="1"/>
  <c r="E104" i="2" s="1"/>
  <c r="L103" i="2"/>
  <c r="E103" i="2" s="1" a="1"/>
  <c r="E103" i="2" s="1"/>
  <c r="L102" i="2"/>
  <c r="E102" i="2" s="1" a="1"/>
  <c r="E102" i="2" s="1"/>
  <c r="L101" i="2"/>
  <c r="E101" i="2" s="1" a="1"/>
  <c r="E101" i="2" s="1"/>
  <c r="L100" i="2"/>
  <c r="E100" i="2" s="1" a="1"/>
  <c r="E100" i="2" s="1"/>
  <c r="L99" i="2"/>
  <c r="E99" i="2" s="1" a="1"/>
  <c r="E99" i="2" s="1"/>
  <c r="L98" i="2"/>
  <c r="E98" i="2" s="1" a="1"/>
  <c r="E98" i="2" s="1"/>
  <c r="L97" i="2"/>
  <c r="E97" i="2" s="1" a="1"/>
  <c r="E97" i="2" s="1"/>
  <c r="L96" i="2"/>
  <c r="E96" i="2" s="1" a="1"/>
  <c r="E96" i="2" s="1"/>
  <c r="L95" i="2"/>
  <c r="E95" i="2" s="1" a="1"/>
  <c r="E95" i="2" s="1"/>
  <c r="L94" i="2"/>
  <c r="E94" i="2" s="1" a="1"/>
  <c r="E94" i="2" s="1"/>
  <c r="L93" i="2"/>
  <c r="E93" i="2" s="1" a="1"/>
  <c r="E93" i="2" s="1"/>
  <c r="L92" i="2"/>
  <c r="E92" i="2" s="1" a="1"/>
  <c r="E92" i="2" s="1"/>
  <c r="L91" i="2"/>
  <c r="E91" i="2" s="1" a="1"/>
  <c r="E91" i="2" s="1"/>
  <c r="L90" i="2"/>
  <c r="E90" i="2" s="1" a="1"/>
  <c r="E90" i="2" s="1"/>
  <c r="L89" i="2"/>
  <c r="E89" i="2" s="1" a="1"/>
  <c r="E89" i="2" s="1"/>
  <c r="L88" i="2"/>
  <c r="E88" i="2" s="1" a="1"/>
  <c r="E88" i="2" s="1"/>
  <c r="L87" i="2"/>
  <c r="E87" i="2" s="1" a="1"/>
  <c r="E87" i="2" s="1"/>
  <c r="L86" i="2"/>
  <c r="E86" i="2" s="1" a="1"/>
  <c r="E86" i="2" s="1"/>
  <c r="L85" i="2"/>
  <c r="E85" i="2" s="1" a="1"/>
  <c r="E85" i="2" s="1"/>
  <c r="L84" i="2"/>
  <c r="E84" i="2" s="1" a="1"/>
  <c r="E84" i="2" s="1"/>
  <c r="L83" i="2"/>
  <c r="E83" i="2" s="1" a="1"/>
  <c r="E83" i="2" s="1"/>
  <c r="L82" i="2"/>
  <c r="E82" i="2" s="1" a="1"/>
  <c r="E82" i="2" s="1"/>
  <c r="L81" i="2"/>
  <c r="E81" i="2" s="1" a="1"/>
  <c r="E81" i="2" s="1"/>
  <c r="L80" i="2"/>
  <c r="E80" i="2" s="1" a="1"/>
  <c r="E80" i="2" s="1"/>
  <c r="L79" i="2"/>
  <c r="E79" i="2" s="1" a="1"/>
  <c r="E79" i="2" s="1"/>
  <c r="L78" i="2"/>
  <c r="E78" i="2" s="1" a="1"/>
  <c r="E78" i="2" s="1"/>
  <c r="L77" i="2"/>
  <c r="E77" i="2" s="1" a="1"/>
  <c r="E77" i="2" s="1"/>
  <c r="L76" i="2"/>
  <c r="E76" i="2" s="1" a="1"/>
  <c r="E76" i="2" s="1"/>
  <c r="L75" i="2"/>
  <c r="E75" i="2" s="1" a="1"/>
  <c r="E75" i="2" s="1"/>
  <c r="L74" i="2"/>
  <c r="E74" i="2" s="1" a="1"/>
  <c r="E74" i="2" s="1"/>
  <c r="L73" i="2"/>
  <c r="E73" i="2" s="1" a="1"/>
  <c r="E73" i="2" s="1"/>
  <c r="L72" i="2"/>
  <c r="E72" i="2" s="1" a="1"/>
  <c r="E72" i="2" s="1"/>
  <c r="L71" i="2"/>
  <c r="E71" i="2" s="1" a="1"/>
  <c r="E71" i="2" s="1"/>
  <c r="L70" i="2"/>
  <c r="E70" i="2" s="1" a="1"/>
  <c r="E70" i="2" s="1"/>
  <c r="L69" i="2"/>
  <c r="E69" i="2" s="1" a="1"/>
  <c r="E69" i="2" s="1"/>
  <c r="L68" i="2"/>
  <c r="E68" i="2" s="1" a="1"/>
  <c r="E68" i="2" s="1"/>
  <c r="L67" i="2"/>
  <c r="E67" i="2" s="1" a="1"/>
  <c r="E67" i="2" s="1"/>
  <c r="L66" i="2"/>
  <c r="E66" i="2" s="1" a="1"/>
  <c r="E66" i="2" s="1"/>
  <c r="L65" i="2"/>
  <c r="E65" i="2" s="1" a="1"/>
  <c r="E65" i="2" s="1"/>
  <c r="L64" i="2"/>
  <c r="E64" i="2" s="1" a="1"/>
  <c r="E64" i="2" s="1"/>
  <c r="L63" i="2"/>
  <c r="E63" i="2" s="1" a="1"/>
  <c r="E63" i="2" s="1"/>
  <c r="L62" i="2"/>
  <c r="E62" i="2" s="1" a="1"/>
  <c r="E62" i="2" s="1"/>
  <c r="L61" i="2"/>
  <c r="E61" i="2" s="1" a="1"/>
  <c r="E61" i="2" s="1"/>
  <c r="L60" i="2"/>
  <c r="E60" i="2" s="1" a="1"/>
  <c r="E60" i="2" s="1"/>
  <c r="L59" i="2"/>
  <c r="E59" i="2" s="1" a="1"/>
  <c r="E59" i="2" s="1"/>
  <c r="L58" i="2"/>
  <c r="E58" i="2" s="1" a="1"/>
  <c r="E58" i="2" s="1"/>
  <c r="L57" i="2"/>
  <c r="E57" i="2" s="1" a="1"/>
  <c r="E57" i="2" s="1"/>
  <c r="L56" i="2"/>
  <c r="E56" i="2" s="1" a="1"/>
  <c r="E56" i="2" s="1"/>
  <c r="L55" i="2"/>
  <c r="E55" i="2" s="1" a="1"/>
  <c r="E55" i="2" s="1"/>
  <c r="L54" i="2"/>
  <c r="E54" i="2" s="1" a="1"/>
  <c r="E54" i="2" s="1"/>
  <c r="L53" i="2"/>
  <c r="E53" i="2" s="1" a="1"/>
  <c r="E53" i="2" s="1"/>
  <c r="L52" i="2"/>
  <c r="E52" i="2" s="1" a="1"/>
  <c r="E52" i="2" s="1"/>
  <c r="L51" i="2"/>
  <c r="E51" i="2" s="1" a="1"/>
  <c r="E51" i="2" s="1"/>
  <c r="L50" i="2"/>
  <c r="E50" i="2" s="1" a="1"/>
  <c r="E50" i="2" s="1"/>
  <c r="L49" i="2"/>
  <c r="E49" i="2" s="1" a="1"/>
  <c r="E49" i="2" s="1"/>
  <c r="L48" i="2"/>
  <c r="E48" i="2" s="1" a="1"/>
  <c r="E48" i="2" s="1"/>
  <c r="L47" i="2"/>
  <c r="E47" i="2" s="1" a="1"/>
  <c r="E47" i="2" s="1"/>
  <c r="L46" i="2"/>
  <c r="E46" i="2" s="1" a="1"/>
  <c r="E46" i="2" s="1"/>
  <c r="L45" i="2"/>
  <c r="E45" i="2" s="1" a="1"/>
  <c r="E45" i="2" s="1"/>
  <c r="L44" i="2"/>
  <c r="E44" i="2" s="1" a="1"/>
  <c r="E44" i="2" s="1"/>
  <c r="L43" i="2"/>
  <c r="E43" i="2" s="1" a="1"/>
  <c r="E43" i="2" s="1"/>
  <c r="L42" i="2"/>
  <c r="E42" i="2" s="1" a="1"/>
  <c r="E42" i="2" s="1"/>
  <c r="L41" i="2"/>
  <c r="E41" i="2" s="1" a="1"/>
  <c r="E41" i="2" s="1"/>
  <c r="L40" i="2"/>
  <c r="E40" i="2" s="1" a="1"/>
  <c r="E40" i="2" s="1"/>
  <c r="L39" i="2"/>
  <c r="E39" i="2" s="1" a="1"/>
  <c r="E39" i="2" s="1"/>
  <c r="L38" i="2"/>
  <c r="E38" i="2" s="1" a="1"/>
  <c r="E38" i="2" s="1"/>
  <c r="L37" i="2"/>
  <c r="E37" i="2" s="1" a="1"/>
  <c r="E37" i="2" s="1"/>
  <c r="L36" i="2"/>
  <c r="E36" i="2" s="1" a="1"/>
  <c r="E36" i="2" s="1"/>
  <c r="L35" i="2"/>
  <c r="E35" i="2" s="1" a="1"/>
  <c r="E35" i="2" s="1"/>
  <c r="L34" i="2"/>
  <c r="E34" i="2" s="1" a="1"/>
  <c r="E34" i="2" s="1"/>
  <c r="L33" i="2"/>
  <c r="E33" i="2" s="1" a="1"/>
  <c r="E33" i="2" s="1"/>
  <c r="L32" i="2"/>
  <c r="E32" i="2" s="1" a="1"/>
  <c r="E32" i="2" s="1"/>
  <c r="L31" i="2"/>
  <c r="E31" i="2" s="1" a="1"/>
  <c r="E31" i="2" s="1"/>
  <c r="L30" i="2"/>
  <c r="E30" i="2" s="1" a="1"/>
  <c r="E30" i="2" s="1"/>
  <c r="L29" i="2"/>
  <c r="E29" i="2" s="1" a="1"/>
  <c r="E29" i="2" s="1"/>
  <c r="L28" i="2"/>
  <c r="E28" i="2" s="1" a="1"/>
  <c r="E28" i="2" s="1"/>
  <c r="L27" i="2"/>
  <c r="E27" i="2" s="1" a="1"/>
  <c r="E27" i="2" s="1"/>
  <c r="L26" i="2"/>
  <c r="E26" i="2" s="1" a="1"/>
  <c r="E26" i="2" s="1"/>
  <c r="L25" i="2"/>
  <c r="E25" i="2" s="1" a="1"/>
  <c r="E25" i="2" s="1"/>
  <c r="L24" i="2"/>
  <c r="E24" i="2" s="1" a="1"/>
  <c r="E24" i="2" s="1"/>
  <c r="L23" i="2"/>
  <c r="E23" i="2" s="1" a="1"/>
  <c r="E23" i="2" s="1"/>
  <c r="L22" i="2"/>
  <c r="E22" i="2" s="1" a="1"/>
  <c r="E22" i="2" s="1"/>
  <c r="L21" i="2"/>
  <c r="E21" i="2" s="1" a="1"/>
  <c r="E21" i="2" s="1"/>
  <c r="L20" i="2"/>
  <c r="E20" i="2" s="1" a="1"/>
  <c r="E20" i="2" s="1"/>
  <c r="L19" i="2"/>
  <c r="E19" i="2" s="1" a="1"/>
  <c r="E19" i="2" s="1"/>
  <c r="L18" i="2"/>
  <c r="E18" i="2" s="1" a="1"/>
  <c r="E18" i="2" s="1"/>
  <c r="L17" i="2"/>
  <c r="E17" i="2" s="1" a="1"/>
  <c r="E17" i="2" s="1"/>
  <c r="L16" i="2"/>
  <c r="E16" i="2" s="1" a="1"/>
  <c r="E16" i="2" s="1"/>
  <c r="L15" i="2"/>
  <c r="E15" i="2" s="1" a="1"/>
  <c r="E15" i="2" s="1"/>
  <c r="L14" i="2"/>
  <c r="E14" i="2" s="1" a="1"/>
  <c r="E14" i="2" s="1"/>
  <c r="L13" i="2"/>
  <c r="E13" i="2" s="1" a="1"/>
  <c r="E13" i="2" s="1"/>
  <c r="L12" i="2"/>
  <c r="E12" i="2" s="1" a="1"/>
  <c r="E12" i="2" s="1"/>
  <c r="L11" i="2"/>
  <c r="E11" i="2" s="1" a="1"/>
  <c r="E11" i="2" s="1"/>
  <c r="L10" i="2"/>
  <c r="E10" i="2" s="1" a="1"/>
  <c r="E10" i="2" s="1"/>
  <c r="L9" i="2"/>
  <c r="E9" i="2" s="1" a="1"/>
  <c r="E9" i="2" s="1"/>
  <c r="L8" i="2"/>
  <c r="E8" i="2" s="1" a="1"/>
  <c r="E8" i="2" s="1"/>
  <c r="L7" i="2"/>
  <c r="E7" i="2" s="1" a="1"/>
  <c r="E7" i="2" s="1"/>
  <c r="L6" i="2"/>
  <c r="E6" i="2" s="1" a="1"/>
  <c r="E6" i="2" s="1"/>
  <c r="L5" i="2"/>
  <c r="E5" i="2" s="1" a="1"/>
  <c r="E5" i="2" s="1"/>
  <c r="L4" i="2"/>
  <c r="E4" i="2" s="1" a="1"/>
  <c r="E4" i="2" s="1"/>
  <c r="E2" i="2" a="1"/>
  <c r="E2" i="2" s="1"/>
  <c r="G5" i="2"/>
  <c r="G7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AK4" i="1"/>
  <c r="AI4" i="1"/>
  <c r="AI3" i="1"/>
  <c r="AG26" i="1" a="1"/>
  <c r="AG26" i="1" s="1"/>
  <c r="AF26" i="1"/>
  <c r="AG4" i="1" a="1"/>
  <c r="AG4" i="1"/>
  <c r="AC2" i="1"/>
  <c r="AD2" i="1" s="1"/>
  <c r="AH555" i="1" s="1"/>
  <c r="AG3" i="1" a="1"/>
  <c r="AG3" i="1" s="1"/>
  <c r="AG5" i="1" a="1"/>
  <c r="AG5" i="1" s="1"/>
  <c r="AG6" i="1" a="1"/>
  <c r="AG6" i="1" s="1"/>
  <c r="AG7" i="1" a="1"/>
  <c r="AG7" i="1" s="1"/>
  <c r="AG8" i="1" a="1"/>
  <c r="AG8" i="1" s="1"/>
  <c r="AG9" i="1" a="1"/>
  <c r="AG9" i="1" s="1"/>
  <c r="AG10" i="1" a="1"/>
  <c r="AG10" i="1" s="1"/>
  <c r="AG11" i="1" a="1"/>
  <c r="AG11" i="1" s="1"/>
  <c r="AG12" i="1" a="1"/>
  <c r="AG12" i="1" s="1"/>
  <c r="AG13" i="1" a="1"/>
  <c r="AG13" i="1" s="1"/>
  <c r="AG14" i="1" a="1"/>
  <c r="AG14" i="1" s="1"/>
  <c r="AG15" i="1" a="1"/>
  <c r="AG15" i="1" s="1"/>
  <c r="AG16" i="1" a="1"/>
  <c r="AG16" i="1" s="1"/>
  <c r="AG17" i="1" a="1"/>
  <c r="AG17" i="1" s="1"/>
  <c r="AG18" i="1" a="1"/>
  <c r="AG18" i="1" s="1"/>
  <c r="AG19" i="1" a="1"/>
  <c r="AG19" i="1" s="1"/>
  <c r="AG20" i="1" a="1"/>
  <c r="AG20" i="1" s="1"/>
  <c r="AG21" i="1" a="1"/>
  <c r="AG21" i="1" s="1"/>
  <c r="AG22" i="1" a="1"/>
  <c r="AG22" i="1" s="1"/>
  <c r="AG23" i="1" a="1"/>
  <c r="AG23" i="1" s="1"/>
  <c r="AG24" i="1" a="1"/>
  <c r="AG24" i="1" s="1"/>
  <c r="AG25" i="1" a="1"/>
  <c r="AG25" i="1" s="1"/>
  <c r="AG27" i="1" a="1"/>
  <c r="AG27" i="1" s="1"/>
  <c r="AG28" i="1" a="1"/>
  <c r="AG28" i="1" s="1"/>
  <c r="AG29" i="1" a="1"/>
  <c r="AG29" i="1" s="1"/>
  <c r="AG30" i="1" a="1"/>
  <c r="AG30" i="1" s="1"/>
  <c r="AG31" i="1" a="1"/>
  <c r="AG31" i="1" s="1"/>
  <c r="AG32" i="1" a="1"/>
  <c r="AG32" i="1" s="1"/>
  <c r="AG33" i="1" a="1"/>
  <c r="AG33" i="1" s="1"/>
  <c r="AG34" i="1" a="1"/>
  <c r="AG34" i="1" s="1"/>
  <c r="AG35" i="1" a="1"/>
  <c r="AG35" i="1" s="1"/>
  <c r="AG36" i="1" a="1"/>
  <c r="AG36" i="1" s="1"/>
  <c r="AG37" i="1" a="1"/>
  <c r="AG37" i="1" s="1"/>
  <c r="AG38" i="1" a="1"/>
  <c r="AG38" i="1" s="1"/>
  <c r="AG39" i="1" a="1"/>
  <c r="AG39" i="1" s="1"/>
  <c r="AG40" i="1" a="1"/>
  <c r="AG40" i="1" s="1"/>
  <c r="AG41" i="1" a="1"/>
  <c r="AG41" i="1" s="1"/>
  <c r="AG42" i="1" a="1"/>
  <c r="AG42" i="1" s="1"/>
  <c r="AG43" i="1" a="1"/>
  <c r="AG43" i="1" s="1"/>
  <c r="AG44" i="1" a="1"/>
  <c r="AG44" i="1" s="1"/>
  <c r="AG45" i="1" a="1"/>
  <c r="AG45" i="1" s="1"/>
  <c r="AG46" i="1" a="1"/>
  <c r="AG46" i="1" s="1"/>
  <c r="AG47" i="1" a="1"/>
  <c r="AG47" i="1" s="1"/>
  <c r="AG48" i="1" a="1"/>
  <c r="AG48" i="1" s="1"/>
  <c r="AG49" i="1" a="1"/>
  <c r="AG49" i="1" s="1"/>
  <c r="AG50" i="1" a="1"/>
  <c r="AG50" i="1" s="1"/>
  <c r="AG51" i="1" a="1"/>
  <c r="AG51" i="1" s="1"/>
  <c r="AG52" i="1" a="1"/>
  <c r="AG52" i="1" s="1"/>
  <c r="AG53" i="1" a="1"/>
  <c r="AG53" i="1" s="1"/>
  <c r="AG54" i="1" a="1"/>
  <c r="AG54" i="1" s="1"/>
  <c r="AG55" i="1" a="1"/>
  <c r="AG55" i="1" s="1"/>
  <c r="AG56" i="1" a="1"/>
  <c r="AG56" i="1" s="1"/>
  <c r="AG57" i="1" a="1"/>
  <c r="AG57" i="1" s="1"/>
  <c r="AG58" i="1" a="1"/>
  <c r="AG58" i="1" s="1"/>
  <c r="AG59" i="1" a="1"/>
  <c r="AG59" i="1" s="1"/>
  <c r="AG60" i="1" a="1"/>
  <c r="AG60" i="1" s="1"/>
  <c r="AG61" i="1" a="1"/>
  <c r="AG61" i="1" s="1"/>
  <c r="AG62" i="1" a="1"/>
  <c r="AG62" i="1" s="1"/>
  <c r="AG63" i="1" a="1"/>
  <c r="AG63" i="1" s="1"/>
  <c r="AG64" i="1" a="1"/>
  <c r="AG64" i="1" s="1"/>
  <c r="AG65" i="1" a="1"/>
  <c r="AG65" i="1" s="1"/>
  <c r="AG66" i="1" a="1"/>
  <c r="AG66" i="1" s="1"/>
  <c r="AG67" i="1" a="1"/>
  <c r="AG67" i="1" s="1"/>
  <c r="AG68" i="1" a="1"/>
  <c r="AG68" i="1" s="1"/>
  <c r="AG69" i="1" a="1"/>
  <c r="AG69" i="1" s="1"/>
  <c r="AG70" i="1" a="1"/>
  <c r="AG70" i="1" s="1"/>
  <c r="AG71" i="1" a="1"/>
  <c r="AG71" i="1" s="1"/>
  <c r="AG72" i="1" a="1"/>
  <c r="AG72" i="1" s="1"/>
  <c r="AG73" i="1" a="1"/>
  <c r="AG73" i="1" s="1"/>
  <c r="AG74" i="1" a="1"/>
  <c r="AG74" i="1" s="1"/>
  <c r="AG75" i="1" a="1"/>
  <c r="AG75" i="1" s="1"/>
  <c r="AG76" i="1" a="1"/>
  <c r="AG76" i="1" s="1"/>
  <c r="AG77" i="1" a="1"/>
  <c r="AG77" i="1" s="1"/>
  <c r="AG78" i="1" a="1"/>
  <c r="AG78" i="1" s="1"/>
  <c r="AG79" i="1" a="1"/>
  <c r="AG79" i="1" s="1"/>
  <c r="AG80" i="1" a="1"/>
  <c r="AG80" i="1" s="1"/>
  <c r="AG81" i="1" a="1"/>
  <c r="AG81" i="1" s="1"/>
  <c r="AG82" i="1" a="1"/>
  <c r="AG82" i="1" s="1"/>
  <c r="AG83" i="1" a="1"/>
  <c r="AG83" i="1" s="1"/>
  <c r="AG84" i="1" a="1"/>
  <c r="AG84" i="1" s="1"/>
  <c r="AG85" i="1" a="1"/>
  <c r="AG85" i="1" s="1"/>
  <c r="AG86" i="1" a="1"/>
  <c r="AG86" i="1" s="1"/>
  <c r="AG87" i="1" a="1"/>
  <c r="AG87" i="1" s="1"/>
  <c r="AG88" i="1" a="1"/>
  <c r="AG88" i="1" s="1"/>
  <c r="AG89" i="1" a="1"/>
  <c r="AG89" i="1" s="1"/>
  <c r="AG90" i="1" a="1"/>
  <c r="AG90" i="1" s="1"/>
  <c r="AG91" i="1" a="1"/>
  <c r="AG91" i="1" s="1"/>
  <c r="AG92" i="1" a="1"/>
  <c r="AG92" i="1" s="1"/>
  <c r="AG93" i="1" a="1"/>
  <c r="AG93" i="1" s="1"/>
  <c r="AG94" i="1" a="1"/>
  <c r="AG94" i="1" s="1"/>
  <c r="AG95" i="1" a="1"/>
  <c r="AG95" i="1" s="1"/>
  <c r="AG96" i="1" a="1"/>
  <c r="AG96" i="1" s="1"/>
  <c r="AG97" i="1" a="1"/>
  <c r="AG97" i="1" s="1"/>
  <c r="AG98" i="1" a="1"/>
  <c r="AG98" i="1" s="1"/>
  <c r="AG99" i="1" a="1"/>
  <c r="AG99" i="1" s="1"/>
  <c r="AG100" i="1" a="1"/>
  <c r="AG100" i="1" s="1"/>
  <c r="AG101" i="1" a="1"/>
  <c r="AG101" i="1" s="1"/>
  <c r="AG102" i="1" a="1"/>
  <c r="AG102" i="1" s="1"/>
  <c r="AG103" i="1" a="1"/>
  <c r="AG103" i="1" s="1"/>
  <c r="AG104" i="1" a="1"/>
  <c r="AG104" i="1" s="1"/>
  <c r="AG105" i="1" a="1"/>
  <c r="AG105" i="1" s="1"/>
  <c r="AG106" i="1" a="1"/>
  <c r="AG106" i="1" s="1"/>
  <c r="AG107" i="1" a="1"/>
  <c r="AG107" i="1" s="1"/>
  <c r="AG108" i="1" a="1"/>
  <c r="AG108" i="1" s="1"/>
  <c r="AG109" i="1" a="1"/>
  <c r="AG109" i="1" s="1"/>
  <c r="AG110" i="1" a="1"/>
  <c r="AG110" i="1" s="1"/>
  <c r="AG111" i="1" a="1"/>
  <c r="AG111" i="1" s="1"/>
  <c r="AG112" i="1" a="1"/>
  <c r="AG112" i="1" s="1"/>
  <c r="AG113" i="1" a="1"/>
  <c r="AG113" i="1" s="1"/>
  <c r="AG114" i="1" a="1"/>
  <c r="AG114" i="1" s="1"/>
  <c r="AG115" i="1" a="1"/>
  <c r="AG115" i="1" s="1"/>
  <c r="AG116" i="1" a="1"/>
  <c r="AG116" i="1" s="1"/>
  <c r="AG117" i="1" a="1"/>
  <c r="AG117" i="1" s="1"/>
  <c r="AG118" i="1" a="1"/>
  <c r="AG118" i="1" s="1"/>
  <c r="AG119" i="1" a="1"/>
  <c r="AG119" i="1" s="1"/>
  <c r="AG120" i="1" a="1"/>
  <c r="AG120" i="1" s="1"/>
  <c r="AG121" i="1" a="1"/>
  <c r="AG121" i="1" s="1"/>
  <c r="AG122" i="1" a="1"/>
  <c r="AG122" i="1" s="1"/>
  <c r="AG123" i="1" a="1"/>
  <c r="AG123" i="1" s="1"/>
  <c r="AG124" i="1" a="1"/>
  <c r="AG124" i="1" s="1"/>
  <c r="AG125" i="1" a="1"/>
  <c r="AG125" i="1" s="1"/>
  <c r="AG126" i="1" a="1"/>
  <c r="AG126" i="1" s="1"/>
  <c r="AG127" i="1" a="1"/>
  <c r="AG127" i="1" s="1"/>
  <c r="AG128" i="1" a="1"/>
  <c r="AG128" i="1" s="1"/>
  <c r="AG129" i="1" a="1"/>
  <c r="AG129" i="1" s="1"/>
  <c r="AG130" i="1" a="1"/>
  <c r="AG130" i="1" s="1"/>
  <c r="AG131" i="1" a="1"/>
  <c r="AG131" i="1" s="1"/>
  <c r="AG132" i="1" a="1"/>
  <c r="AG132" i="1" s="1"/>
  <c r="AG133" i="1" a="1"/>
  <c r="AG133" i="1" s="1"/>
  <c r="AG134" i="1" a="1"/>
  <c r="AG134" i="1" s="1"/>
  <c r="AG135" i="1" a="1"/>
  <c r="AG135" i="1" s="1"/>
  <c r="AG136" i="1" a="1"/>
  <c r="AG136" i="1" s="1"/>
  <c r="AG137" i="1" a="1"/>
  <c r="AG137" i="1" s="1"/>
  <c r="AG138" i="1" a="1"/>
  <c r="AG138" i="1" s="1"/>
  <c r="AG139" i="1" a="1"/>
  <c r="AG139" i="1" s="1"/>
  <c r="AG140" i="1" a="1"/>
  <c r="AG140" i="1" s="1"/>
  <c r="AG141" i="1" a="1"/>
  <c r="AG141" i="1" s="1"/>
  <c r="AG142" i="1" a="1"/>
  <c r="AG142" i="1" s="1"/>
  <c r="AG143" i="1" a="1"/>
  <c r="AG143" i="1" s="1"/>
  <c r="AG144" i="1" a="1"/>
  <c r="AG144" i="1" s="1"/>
  <c r="AG145" i="1" a="1"/>
  <c r="AG145" i="1" s="1"/>
  <c r="AG146" i="1" a="1"/>
  <c r="AG146" i="1" s="1"/>
  <c r="AG147" i="1" a="1"/>
  <c r="AG147" i="1" s="1"/>
  <c r="AG148" i="1" a="1"/>
  <c r="AG148" i="1" s="1"/>
  <c r="AG149" i="1" a="1"/>
  <c r="AG149" i="1" s="1"/>
  <c r="AG150" i="1" a="1"/>
  <c r="AG150" i="1" s="1"/>
  <c r="AG151" i="1" a="1"/>
  <c r="AG151" i="1" s="1"/>
  <c r="AG152" i="1" a="1"/>
  <c r="AG152" i="1" s="1"/>
  <c r="AG153" i="1" a="1"/>
  <c r="AG153" i="1" s="1"/>
  <c r="AG154" i="1" a="1"/>
  <c r="AG154" i="1" s="1"/>
  <c r="AG155" i="1" a="1"/>
  <c r="AG155" i="1" s="1"/>
  <c r="AG156" i="1" a="1"/>
  <c r="AG156" i="1" s="1"/>
  <c r="AG157" i="1" a="1"/>
  <c r="AG157" i="1" s="1"/>
  <c r="AG158" i="1" a="1"/>
  <c r="AG158" i="1" s="1"/>
  <c r="AG159" i="1" a="1"/>
  <c r="AG159" i="1" s="1"/>
  <c r="AG160" i="1" a="1"/>
  <c r="AG160" i="1" s="1"/>
  <c r="AG161" i="1" a="1"/>
  <c r="AG161" i="1" s="1"/>
  <c r="AG162" i="1" a="1"/>
  <c r="AG162" i="1" s="1"/>
  <c r="AG163" i="1" a="1"/>
  <c r="AG163" i="1" s="1"/>
  <c r="AG164" i="1" a="1"/>
  <c r="AG164" i="1" s="1"/>
  <c r="AG165" i="1" a="1"/>
  <c r="AG165" i="1" s="1"/>
  <c r="AG166" i="1" a="1"/>
  <c r="AG166" i="1" s="1"/>
  <c r="AG167" i="1" a="1"/>
  <c r="AG167" i="1" s="1"/>
  <c r="AG168" i="1" a="1"/>
  <c r="AG168" i="1" s="1"/>
  <c r="AG169" i="1" a="1"/>
  <c r="AG169" i="1" s="1"/>
  <c r="AG170" i="1" a="1"/>
  <c r="AG170" i="1" s="1"/>
  <c r="AG171" i="1" a="1"/>
  <c r="AG171" i="1" s="1"/>
  <c r="AG172" i="1" a="1"/>
  <c r="AG172" i="1" s="1"/>
  <c r="AG173" i="1" a="1"/>
  <c r="AG173" i="1" s="1"/>
  <c r="AG174" i="1" a="1"/>
  <c r="AG174" i="1" s="1"/>
  <c r="AG175" i="1" a="1"/>
  <c r="AG175" i="1" s="1"/>
  <c r="AG176" i="1" a="1"/>
  <c r="AG176" i="1" s="1"/>
  <c r="AG177" i="1" a="1"/>
  <c r="AG177" i="1" s="1"/>
  <c r="AG178" i="1" a="1"/>
  <c r="AG178" i="1" s="1"/>
  <c r="AG179" i="1" a="1"/>
  <c r="AG179" i="1" s="1"/>
  <c r="AG180" i="1" a="1"/>
  <c r="AG180" i="1" s="1"/>
  <c r="AG181" i="1" a="1"/>
  <c r="AG181" i="1" s="1"/>
  <c r="AG182" i="1" a="1"/>
  <c r="AG182" i="1" s="1"/>
  <c r="AG183" i="1" a="1"/>
  <c r="AG183" i="1" s="1"/>
  <c r="AG184" i="1" a="1"/>
  <c r="AG184" i="1" s="1"/>
  <c r="AG185" i="1" a="1"/>
  <c r="AG185" i="1" s="1"/>
  <c r="AG186" i="1" a="1"/>
  <c r="AG186" i="1" s="1"/>
  <c r="AG187" i="1" a="1"/>
  <c r="AG187" i="1" s="1"/>
  <c r="AG188" i="1" a="1"/>
  <c r="AG188" i="1" s="1"/>
  <c r="AG189" i="1" a="1"/>
  <c r="AG189" i="1" s="1"/>
  <c r="AG190" i="1" a="1"/>
  <c r="AG190" i="1" s="1"/>
  <c r="AG191" i="1" a="1"/>
  <c r="AG191" i="1" s="1"/>
  <c r="AG192" i="1" a="1"/>
  <c r="AG192" i="1" s="1"/>
  <c r="AG193" i="1" a="1"/>
  <c r="AG193" i="1" s="1"/>
  <c r="AG194" i="1" a="1"/>
  <c r="AG194" i="1" s="1"/>
  <c r="AG195" i="1" a="1"/>
  <c r="AG195" i="1" s="1"/>
  <c r="AG196" i="1" a="1"/>
  <c r="AG196" i="1" s="1"/>
  <c r="AG197" i="1" a="1"/>
  <c r="AG197" i="1" s="1"/>
  <c r="AG198" i="1" a="1"/>
  <c r="AG198" i="1" s="1"/>
  <c r="AG199" i="1" a="1"/>
  <c r="AG199" i="1" s="1"/>
  <c r="AG200" i="1" a="1"/>
  <c r="AG200" i="1" s="1"/>
  <c r="AG201" i="1" a="1"/>
  <c r="AG201" i="1" s="1"/>
  <c r="AG202" i="1" a="1"/>
  <c r="AG202" i="1" s="1"/>
  <c r="AG203" i="1" a="1"/>
  <c r="AG203" i="1" s="1"/>
  <c r="AG204" i="1" a="1"/>
  <c r="AG204" i="1" s="1"/>
  <c r="AG205" i="1" a="1"/>
  <c r="AG205" i="1" s="1"/>
  <c r="AG206" i="1" a="1"/>
  <c r="AG206" i="1" s="1"/>
  <c r="AG207" i="1" a="1"/>
  <c r="AG207" i="1" s="1"/>
  <c r="AG208" i="1" a="1"/>
  <c r="AG208" i="1" s="1"/>
  <c r="AG209" i="1" a="1"/>
  <c r="AG209" i="1" s="1"/>
  <c r="AG210" i="1" a="1"/>
  <c r="AG210" i="1" s="1"/>
  <c r="AG211" i="1" a="1"/>
  <c r="AG211" i="1" s="1"/>
  <c r="AG212" i="1" a="1"/>
  <c r="AG212" i="1" s="1"/>
  <c r="AG213" i="1" a="1"/>
  <c r="AG213" i="1" s="1"/>
  <c r="AG214" i="1" a="1"/>
  <c r="AG214" i="1" s="1"/>
  <c r="AG215" i="1" a="1"/>
  <c r="AG215" i="1" s="1"/>
  <c r="AG216" i="1" a="1"/>
  <c r="AG216" i="1" s="1"/>
  <c r="AG217" i="1" a="1"/>
  <c r="AG217" i="1" s="1"/>
  <c r="AG218" i="1" a="1"/>
  <c r="AG218" i="1" s="1"/>
  <c r="AG219" i="1" a="1"/>
  <c r="AG219" i="1" s="1"/>
  <c r="AG220" i="1" a="1"/>
  <c r="AG220" i="1" s="1"/>
  <c r="AG221" i="1" a="1"/>
  <c r="AG221" i="1" s="1"/>
  <c r="AG222" i="1" a="1"/>
  <c r="AG222" i="1" s="1"/>
  <c r="AG223" i="1" a="1"/>
  <c r="AG223" i="1" s="1"/>
  <c r="AG224" i="1" a="1"/>
  <c r="AG224" i="1" s="1"/>
  <c r="AG225" i="1" a="1"/>
  <c r="AG225" i="1" s="1"/>
  <c r="AG226" i="1" a="1"/>
  <c r="AG226" i="1" s="1"/>
  <c r="AG227" i="1" a="1"/>
  <c r="AG227" i="1" s="1"/>
  <c r="AG228" i="1" a="1"/>
  <c r="AG228" i="1" s="1"/>
  <c r="AG229" i="1" a="1"/>
  <c r="AG229" i="1" s="1"/>
  <c r="AG230" i="1" a="1"/>
  <c r="AG230" i="1" s="1"/>
  <c r="AG231" i="1" a="1"/>
  <c r="AG231" i="1" s="1"/>
  <c r="AG232" i="1" a="1"/>
  <c r="AG232" i="1" s="1"/>
  <c r="AG233" i="1" a="1"/>
  <c r="AG233" i="1" s="1"/>
  <c r="AG234" i="1" a="1"/>
  <c r="AG234" i="1" s="1"/>
  <c r="AG235" i="1" a="1"/>
  <c r="AG235" i="1" s="1"/>
  <c r="AG236" i="1" a="1"/>
  <c r="AG236" i="1" s="1"/>
  <c r="AG237" i="1" a="1"/>
  <c r="AG237" i="1" s="1"/>
  <c r="AG238" i="1" a="1"/>
  <c r="AG238" i="1" s="1"/>
  <c r="AG239" i="1" a="1"/>
  <c r="AG239" i="1" s="1"/>
  <c r="AG240" i="1" a="1"/>
  <c r="AG240" i="1" s="1"/>
  <c r="AG241" i="1" a="1"/>
  <c r="AG241" i="1" s="1"/>
  <c r="AG242" i="1" a="1"/>
  <c r="AG242" i="1" s="1"/>
  <c r="AG243" i="1" a="1"/>
  <c r="AG243" i="1" s="1"/>
  <c r="AG244" i="1" a="1"/>
  <c r="AG244" i="1" s="1"/>
  <c r="AG245" i="1" a="1"/>
  <c r="AG245" i="1" s="1"/>
  <c r="AG246" i="1" a="1"/>
  <c r="AG246" i="1" s="1"/>
  <c r="AG247" i="1" a="1"/>
  <c r="AG247" i="1" s="1"/>
  <c r="AG248" i="1" a="1"/>
  <c r="AG248" i="1" s="1"/>
  <c r="AG249" i="1" a="1"/>
  <c r="AG249" i="1" s="1"/>
  <c r="AG250" i="1" a="1"/>
  <c r="AG250" i="1" s="1"/>
  <c r="AG251" i="1" a="1"/>
  <c r="AG251" i="1" s="1"/>
  <c r="AG252" i="1" a="1"/>
  <c r="AG252" i="1" s="1"/>
  <c r="AG253" i="1" a="1"/>
  <c r="AG253" i="1" s="1"/>
  <c r="AG254" i="1" a="1"/>
  <c r="AG254" i="1" s="1"/>
  <c r="AG255" i="1" a="1"/>
  <c r="AG255" i="1" s="1"/>
  <c r="AG256" i="1" a="1"/>
  <c r="AG256" i="1" s="1"/>
  <c r="AG257" i="1" a="1"/>
  <c r="AG257" i="1" s="1"/>
  <c r="AG258" i="1" a="1"/>
  <c r="AG258" i="1" s="1"/>
  <c r="AG259" i="1" a="1"/>
  <c r="AG259" i="1" s="1"/>
  <c r="AG260" i="1" a="1"/>
  <c r="AG260" i="1" s="1"/>
  <c r="AG261" i="1" a="1"/>
  <c r="AG261" i="1" s="1"/>
  <c r="AG262" i="1" a="1"/>
  <c r="AG262" i="1" s="1"/>
  <c r="AG263" i="1" a="1"/>
  <c r="AG263" i="1" s="1"/>
  <c r="AG264" i="1" a="1"/>
  <c r="AG264" i="1" s="1"/>
  <c r="AG265" i="1" a="1"/>
  <c r="AG265" i="1" s="1"/>
  <c r="AG266" i="1" a="1"/>
  <c r="AG266" i="1" s="1"/>
  <c r="AG267" i="1" a="1"/>
  <c r="AG267" i="1" s="1"/>
  <c r="AG268" i="1" a="1"/>
  <c r="AG268" i="1" s="1"/>
  <c r="AG269" i="1" a="1"/>
  <c r="AG269" i="1" s="1"/>
  <c r="AG270" i="1" a="1"/>
  <c r="AG270" i="1" s="1"/>
  <c r="AG271" i="1" a="1"/>
  <c r="AG271" i="1" s="1"/>
  <c r="AG272" i="1" a="1"/>
  <c r="AG272" i="1" s="1"/>
  <c r="AG273" i="1" a="1"/>
  <c r="AG273" i="1" s="1"/>
  <c r="AG274" i="1" a="1"/>
  <c r="AG274" i="1" s="1"/>
  <c r="AG275" i="1" a="1"/>
  <c r="AG275" i="1" s="1"/>
  <c r="AG276" i="1" a="1"/>
  <c r="AG276" i="1" s="1"/>
  <c r="AG277" i="1" a="1"/>
  <c r="AG277" i="1" s="1"/>
  <c r="AG278" i="1" a="1"/>
  <c r="AG278" i="1" s="1"/>
  <c r="AG279" i="1" a="1"/>
  <c r="AG279" i="1" s="1"/>
  <c r="AG280" i="1" a="1"/>
  <c r="AG280" i="1" s="1"/>
  <c r="AG281" i="1" a="1"/>
  <c r="AG281" i="1" s="1"/>
  <c r="AG282" i="1" a="1"/>
  <c r="AG282" i="1" s="1"/>
  <c r="AG283" i="1" a="1"/>
  <c r="AG283" i="1" s="1"/>
  <c r="AG284" i="1" a="1"/>
  <c r="AG284" i="1" s="1"/>
  <c r="AG285" i="1" a="1"/>
  <c r="AG285" i="1" s="1"/>
  <c r="AG286" i="1" a="1"/>
  <c r="AG286" i="1" s="1"/>
  <c r="AG287" i="1" a="1"/>
  <c r="AG287" i="1" s="1"/>
  <c r="AG288" i="1" a="1"/>
  <c r="AG288" i="1" s="1"/>
  <c r="AG289" i="1" a="1"/>
  <c r="AG289" i="1" s="1"/>
  <c r="AG290" i="1" a="1"/>
  <c r="AG290" i="1" s="1"/>
  <c r="AG291" i="1" a="1"/>
  <c r="AG291" i="1" s="1"/>
  <c r="AG292" i="1" a="1"/>
  <c r="AG292" i="1" s="1"/>
  <c r="AG293" i="1" a="1"/>
  <c r="AG293" i="1" s="1"/>
  <c r="AG294" i="1" a="1"/>
  <c r="AG294" i="1" s="1"/>
  <c r="AG295" i="1" a="1"/>
  <c r="AG295" i="1" s="1"/>
  <c r="AG296" i="1" a="1"/>
  <c r="AG296" i="1" s="1"/>
  <c r="AG297" i="1" a="1"/>
  <c r="AG297" i="1" s="1"/>
  <c r="AG298" i="1" a="1"/>
  <c r="AG298" i="1" s="1"/>
  <c r="AG299" i="1" a="1"/>
  <c r="AG299" i="1" s="1"/>
  <c r="AG300" i="1" a="1"/>
  <c r="AG300" i="1" s="1"/>
  <c r="AG301" i="1" a="1"/>
  <c r="AG301" i="1" s="1"/>
  <c r="AG302" i="1" a="1"/>
  <c r="AG302" i="1" s="1"/>
  <c r="AG303" i="1" a="1"/>
  <c r="AG303" i="1" s="1"/>
  <c r="AG304" i="1" a="1"/>
  <c r="AG304" i="1" s="1"/>
  <c r="AG305" i="1" a="1"/>
  <c r="AG305" i="1" s="1"/>
  <c r="AG306" i="1" a="1"/>
  <c r="AG306" i="1" s="1"/>
  <c r="AG307" i="1" a="1"/>
  <c r="AG307" i="1" s="1"/>
  <c r="AG308" i="1" a="1"/>
  <c r="AG308" i="1" s="1"/>
  <c r="AG309" i="1" a="1"/>
  <c r="AG309" i="1" s="1"/>
  <c r="AG310" i="1" a="1"/>
  <c r="AG310" i="1" s="1"/>
  <c r="AG311" i="1" a="1"/>
  <c r="AG311" i="1" s="1"/>
  <c r="AG312" i="1" a="1"/>
  <c r="AG312" i="1" s="1"/>
  <c r="AG313" i="1" a="1"/>
  <c r="AG313" i="1" s="1"/>
  <c r="AG314" i="1" a="1"/>
  <c r="AG314" i="1" s="1"/>
  <c r="AG315" i="1" a="1"/>
  <c r="AG315" i="1" s="1"/>
  <c r="AG316" i="1" a="1"/>
  <c r="AG316" i="1" s="1"/>
  <c r="AG317" i="1" a="1"/>
  <c r="AG317" i="1" s="1"/>
  <c r="AG318" i="1" a="1"/>
  <c r="AG318" i="1" s="1"/>
  <c r="AG319" i="1" a="1"/>
  <c r="AG319" i="1" s="1"/>
  <c r="AG320" i="1" a="1"/>
  <c r="AG320" i="1" s="1"/>
  <c r="AG321" i="1" a="1"/>
  <c r="AG321" i="1" s="1"/>
  <c r="AG322" i="1" a="1"/>
  <c r="AG322" i="1" s="1"/>
  <c r="AG323" i="1" a="1"/>
  <c r="AG323" i="1" s="1"/>
  <c r="AG324" i="1" a="1"/>
  <c r="AG324" i="1" s="1"/>
  <c r="AG325" i="1" a="1"/>
  <c r="AG325" i="1" s="1"/>
  <c r="AG326" i="1" a="1"/>
  <c r="AG326" i="1" s="1"/>
  <c r="AG327" i="1" a="1"/>
  <c r="AG327" i="1" s="1"/>
  <c r="AG328" i="1" a="1"/>
  <c r="AG328" i="1" s="1"/>
  <c r="AG329" i="1" a="1"/>
  <c r="AG329" i="1" s="1"/>
  <c r="AG330" i="1" a="1"/>
  <c r="AG330" i="1" s="1"/>
  <c r="AG331" i="1" a="1"/>
  <c r="AG331" i="1" s="1"/>
  <c r="AG332" i="1" a="1"/>
  <c r="AG332" i="1" s="1"/>
  <c r="AG333" i="1" a="1"/>
  <c r="AG333" i="1" s="1"/>
  <c r="AG334" i="1" a="1"/>
  <c r="AG334" i="1" s="1"/>
  <c r="AG335" i="1" a="1"/>
  <c r="AG335" i="1" s="1"/>
  <c r="AG336" i="1" a="1"/>
  <c r="AG336" i="1" s="1"/>
  <c r="AG337" i="1" a="1"/>
  <c r="AG337" i="1" s="1"/>
  <c r="AG338" i="1" a="1"/>
  <c r="AG338" i="1" s="1"/>
  <c r="AG339" i="1" a="1"/>
  <c r="AG339" i="1" s="1"/>
  <c r="AG340" i="1" a="1"/>
  <c r="AG340" i="1" s="1"/>
  <c r="AG341" i="1" a="1"/>
  <c r="AG341" i="1" s="1"/>
  <c r="AG342" i="1" a="1"/>
  <c r="AG342" i="1" s="1"/>
  <c r="AG343" i="1" a="1"/>
  <c r="AG343" i="1" s="1"/>
  <c r="AG344" i="1" a="1"/>
  <c r="AG344" i="1" s="1"/>
  <c r="AG345" i="1" a="1"/>
  <c r="AG345" i="1" s="1"/>
  <c r="AG346" i="1" a="1"/>
  <c r="AG346" i="1" s="1"/>
  <c r="AG347" i="1" a="1"/>
  <c r="AG347" i="1" s="1"/>
  <c r="AG348" i="1" a="1"/>
  <c r="AG348" i="1" s="1"/>
  <c r="AG349" i="1" a="1"/>
  <c r="AG349" i="1" s="1"/>
  <c r="AG350" i="1" a="1"/>
  <c r="AG350" i="1" s="1"/>
  <c r="AG351" i="1" a="1"/>
  <c r="AG351" i="1" s="1"/>
  <c r="AG352" i="1" a="1"/>
  <c r="AG352" i="1" s="1"/>
  <c r="AG353" i="1" a="1"/>
  <c r="AG353" i="1" s="1"/>
  <c r="AG354" i="1" a="1"/>
  <c r="AG354" i="1" s="1"/>
  <c r="AG355" i="1" a="1"/>
  <c r="AG355" i="1" s="1"/>
  <c r="AG356" i="1" a="1"/>
  <c r="AG356" i="1" s="1"/>
  <c r="AG357" i="1" a="1"/>
  <c r="AG357" i="1" s="1"/>
  <c r="AG358" i="1" a="1"/>
  <c r="AG358" i="1" s="1"/>
  <c r="AG359" i="1" a="1"/>
  <c r="AG359" i="1" s="1"/>
  <c r="AG360" i="1" a="1"/>
  <c r="AG360" i="1" s="1"/>
  <c r="AG361" i="1" a="1"/>
  <c r="AG361" i="1" s="1"/>
  <c r="AG362" i="1" a="1"/>
  <c r="AG362" i="1" s="1"/>
  <c r="AG363" i="1" a="1"/>
  <c r="AG363" i="1" s="1"/>
  <c r="AG364" i="1" a="1"/>
  <c r="AG364" i="1" s="1"/>
  <c r="AG365" i="1" a="1"/>
  <c r="AG365" i="1" s="1"/>
  <c r="AG366" i="1" a="1"/>
  <c r="AG366" i="1" s="1"/>
  <c r="AG367" i="1" a="1"/>
  <c r="AG367" i="1" s="1"/>
  <c r="AG368" i="1" a="1"/>
  <c r="AG368" i="1" s="1"/>
  <c r="AG369" i="1" a="1"/>
  <c r="AG369" i="1" s="1"/>
  <c r="AG370" i="1" a="1"/>
  <c r="AG370" i="1" s="1"/>
  <c r="AG371" i="1" a="1"/>
  <c r="AG371" i="1" s="1"/>
  <c r="AG372" i="1" a="1"/>
  <c r="AG372" i="1" s="1"/>
  <c r="AG373" i="1" a="1"/>
  <c r="AG373" i="1" s="1"/>
  <c r="AG374" i="1" a="1"/>
  <c r="AG374" i="1" s="1"/>
  <c r="AG375" i="1" a="1"/>
  <c r="AG375" i="1" s="1"/>
  <c r="AG376" i="1" a="1"/>
  <c r="AG376" i="1" s="1"/>
  <c r="AG377" i="1" a="1"/>
  <c r="AG377" i="1" s="1"/>
  <c r="AG378" i="1" a="1"/>
  <c r="AG378" i="1" s="1"/>
  <c r="AG379" i="1" a="1"/>
  <c r="AG379" i="1" s="1"/>
  <c r="AG380" i="1" a="1"/>
  <c r="AG380" i="1" s="1"/>
  <c r="AG381" i="1" a="1"/>
  <c r="AG381" i="1" s="1"/>
  <c r="AG382" i="1" a="1"/>
  <c r="AG382" i="1" s="1"/>
  <c r="AG383" i="1" a="1"/>
  <c r="AG383" i="1" s="1"/>
  <c r="AG384" i="1" a="1"/>
  <c r="AG384" i="1" s="1"/>
  <c r="AG385" i="1" a="1"/>
  <c r="AG385" i="1" s="1"/>
  <c r="AG386" i="1" a="1"/>
  <c r="AG386" i="1" s="1"/>
  <c r="AG387" i="1" a="1"/>
  <c r="AG387" i="1" s="1"/>
  <c r="AG388" i="1" a="1"/>
  <c r="AG388" i="1" s="1"/>
  <c r="AG389" i="1" a="1"/>
  <c r="AG389" i="1" s="1"/>
  <c r="AG390" i="1" a="1"/>
  <c r="AG390" i="1" s="1"/>
  <c r="AG391" i="1" a="1"/>
  <c r="AG391" i="1" s="1"/>
  <c r="AG392" i="1" a="1"/>
  <c r="AG392" i="1" s="1"/>
  <c r="AG393" i="1" a="1"/>
  <c r="AG393" i="1" s="1"/>
  <c r="AG394" i="1" a="1"/>
  <c r="AG394" i="1" s="1"/>
  <c r="AG395" i="1" a="1"/>
  <c r="AG395" i="1" s="1"/>
  <c r="AG396" i="1" a="1"/>
  <c r="AG396" i="1" s="1"/>
  <c r="AG397" i="1" a="1"/>
  <c r="AG397" i="1" s="1"/>
  <c r="AG398" i="1" a="1"/>
  <c r="AG398" i="1" s="1"/>
  <c r="AG399" i="1" a="1"/>
  <c r="AG399" i="1" s="1"/>
  <c r="AG400" i="1" a="1"/>
  <c r="AG400" i="1" s="1"/>
  <c r="AG401" i="1" a="1"/>
  <c r="AG401" i="1" s="1"/>
  <c r="AG402" i="1" a="1"/>
  <c r="AG402" i="1" s="1"/>
  <c r="AG403" i="1" a="1"/>
  <c r="AG403" i="1" s="1"/>
  <c r="AG404" i="1" a="1"/>
  <c r="AG404" i="1" s="1"/>
  <c r="AG405" i="1" a="1"/>
  <c r="AG405" i="1" s="1"/>
  <c r="AG406" i="1" a="1"/>
  <c r="AG406" i="1" s="1"/>
  <c r="AG407" i="1" a="1"/>
  <c r="AG407" i="1" s="1"/>
  <c r="AG408" i="1" a="1"/>
  <c r="AG408" i="1" s="1"/>
  <c r="AG409" i="1" a="1"/>
  <c r="AG409" i="1" s="1"/>
  <c r="AG410" i="1" a="1"/>
  <c r="AG410" i="1" s="1"/>
  <c r="AG411" i="1" a="1"/>
  <c r="AG411" i="1" s="1"/>
  <c r="AG412" i="1" a="1"/>
  <c r="AG412" i="1" s="1"/>
  <c r="AG413" i="1" a="1"/>
  <c r="AG413" i="1" s="1"/>
  <c r="AG414" i="1" a="1"/>
  <c r="AG414" i="1" s="1"/>
  <c r="AG415" i="1" a="1"/>
  <c r="AG415" i="1" s="1"/>
  <c r="AG416" i="1" a="1"/>
  <c r="AG416" i="1" s="1"/>
  <c r="AG417" i="1" a="1"/>
  <c r="AG417" i="1" s="1"/>
  <c r="AG418" i="1" a="1"/>
  <c r="AG418" i="1" s="1"/>
  <c r="AG419" i="1" a="1"/>
  <c r="AG419" i="1" s="1"/>
  <c r="AG420" i="1" a="1"/>
  <c r="AG420" i="1" s="1"/>
  <c r="AG421" i="1" a="1"/>
  <c r="AG421" i="1" s="1"/>
  <c r="AG422" i="1" a="1"/>
  <c r="AG422" i="1" s="1"/>
  <c r="AG423" i="1" a="1"/>
  <c r="AG423" i="1" s="1"/>
  <c r="AG424" i="1" a="1"/>
  <c r="AG424" i="1" s="1"/>
  <c r="AG425" i="1" a="1"/>
  <c r="AG425" i="1" s="1"/>
  <c r="AG426" i="1" a="1"/>
  <c r="AG426" i="1" s="1"/>
  <c r="AG427" i="1" a="1"/>
  <c r="AG427" i="1"/>
  <c r="AG428" i="1" a="1"/>
  <c r="AG428" i="1" s="1"/>
  <c r="AG429" i="1" a="1"/>
  <c r="AG429" i="1" s="1"/>
  <c r="AG430" i="1" a="1"/>
  <c r="AG430" i="1" s="1"/>
  <c r="AG431" i="1" a="1"/>
  <c r="AG431" i="1" s="1"/>
  <c r="AG432" i="1" a="1"/>
  <c r="AG432" i="1" s="1"/>
  <c r="AG433" i="1" a="1"/>
  <c r="AG433" i="1" s="1"/>
  <c r="AG434" i="1" a="1"/>
  <c r="AG434" i="1" s="1"/>
  <c r="AG435" i="1" a="1"/>
  <c r="AG435" i="1" s="1"/>
  <c r="AG436" i="1" a="1"/>
  <c r="AG436" i="1" s="1"/>
  <c r="AG437" i="1" a="1"/>
  <c r="AG437" i="1" s="1"/>
  <c r="AG438" i="1" a="1"/>
  <c r="AG438" i="1" s="1"/>
  <c r="AG439" i="1" a="1"/>
  <c r="AG439" i="1"/>
  <c r="AG440" i="1" a="1"/>
  <c r="AG440" i="1" s="1"/>
  <c r="AG441" i="1" a="1"/>
  <c r="AG441" i="1" s="1"/>
  <c r="AG442" i="1" a="1"/>
  <c r="AG442" i="1" s="1"/>
  <c r="AG443" i="1" a="1"/>
  <c r="AG443" i="1" s="1"/>
  <c r="AG444" i="1" a="1"/>
  <c r="AG444" i="1" s="1"/>
  <c r="AG445" i="1" a="1"/>
  <c r="AG445" i="1" s="1"/>
  <c r="AG446" i="1" a="1"/>
  <c r="AG446" i="1" s="1"/>
  <c r="AG447" i="1" a="1"/>
  <c r="AG447" i="1" s="1"/>
  <c r="AG448" i="1" a="1"/>
  <c r="AG448" i="1" s="1"/>
  <c r="AG449" i="1" a="1"/>
  <c r="AG449" i="1" s="1"/>
  <c r="AG450" i="1" a="1"/>
  <c r="AG450" i="1" s="1"/>
  <c r="AG451" i="1" a="1"/>
  <c r="AG451" i="1"/>
  <c r="AG452" i="1" a="1"/>
  <c r="AG452" i="1" s="1"/>
  <c r="AG453" i="1" a="1"/>
  <c r="AG453" i="1" s="1"/>
  <c r="AG454" i="1" a="1"/>
  <c r="AG454" i="1" s="1"/>
  <c r="AG455" i="1" a="1"/>
  <c r="AG455" i="1" s="1"/>
  <c r="AG456" i="1" a="1"/>
  <c r="AG456" i="1" s="1"/>
  <c r="AG457" i="1" a="1"/>
  <c r="AG457" i="1" s="1"/>
  <c r="AG458" i="1" a="1"/>
  <c r="AG458" i="1" s="1"/>
  <c r="AG459" i="1" a="1"/>
  <c r="AG459" i="1" s="1"/>
  <c r="AG460" i="1" a="1"/>
  <c r="AG460" i="1" s="1"/>
  <c r="AG461" i="1" a="1"/>
  <c r="AG461" i="1" s="1"/>
  <c r="AG462" i="1" a="1"/>
  <c r="AG462" i="1" s="1"/>
  <c r="AG463" i="1" a="1"/>
  <c r="AG463" i="1"/>
  <c r="AG464" i="1" a="1"/>
  <c r="AG464" i="1" s="1"/>
  <c r="AG465" i="1" a="1"/>
  <c r="AG465" i="1" s="1"/>
  <c r="AG466" i="1" a="1"/>
  <c r="AG466" i="1" s="1"/>
  <c r="AG467" i="1" a="1"/>
  <c r="AG467" i="1" s="1"/>
  <c r="AG468" i="1" a="1"/>
  <c r="AG468" i="1" s="1"/>
  <c r="AG469" i="1" a="1"/>
  <c r="AG469" i="1" s="1"/>
  <c r="AG470" i="1" a="1"/>
  <c r="AG470" i="1" s="1"/>
  <c r="AG471" i="1" a="1"/>
  <c r="AG471" i="1" s="1"/>
  <c r="AG472" i="1" a="1"/>
  <c r="AG472" i="1" s="1"/>
  <c r="AG473" i="1" a="1"/>
  <c r="AG473" i="1" s="1"/>
  <c r="AG474" i="1" a="1"/>
  <c r="AG474" i="1" s="1"/>
  <c r="AG475" i="1" a="1"/>
  <c r="AG475" i="1"/>
  <c r="AG476" i="1" a="1"/>
  <c r="AG476" i="1"/>
  <c r="AG477" i="1" a="1"/>
  <c r="AG477" i="1" s="1"/>
  <c r="AG478" i="1" a="1"/>
  <c r="AG478" i="1" s="1"/>
  <c r="AG479" i="1" a="1"/>
  <c r="AG479" i="1" s="1"/>
  <c r="AG480" i="1" a="1"/>
  <c r="AG480" i="1" s="1"/>
  <c r="AG481" i="1" a="1"/>
  <c r="AG481" i="1"/>
  <c r="AG482" i="1" a="1"/>
  <c r="AG482" i="1"/>
  <c r="AG483" i="1" a="1"/>
  <c r="AG483" i="1" s="1"/>
  <c r="AG484" i="1" a="1"/>
  <c r="AG484" i="1" s="1"/>
  <c r="AG485" i="1" a="1"/>
  <c r="AG485" i="1" s="1"/>
  <c r="AG486" i="1" a="1"/>
  <c r="AG486" i="1" s="1"/>
  <c r="AG487" i="1" a="1"/>
  <c r="AG487" i="1"/>
  <c r="AG488" i="1" a="1"/>
  <c r="AG488" i="1"/>
  <c r="AG489" i="1" a="1"/>
  <c r="AG489" i="1" s="1"/>
  <c r="AG490" i="1" a="1"/>
  <c r="AG490" i="1" s="1"/>
  <c r="AG491" i="1" a="1"/>
  <c r="AG491" i="1" s="1"/>
  <c r="AG492" i="1" a="1"/>
  <c r="AG492" i="1" s="1"/>
  <c r="AG493" i="1" a="1"/>
  <c r="AG493" i="1"/>
  <c r="AG494" i="1" a="1"/>
  <c r="AG494" i="1"/>
  <c r="AG495" i="1" a="1"/>
  <c r="AG495" i="1" s="1"/>
  <c r="AG496" i="1" a="1"/>
  <c r="AG496" i="1" s="1"/>
  <c r="AG497" i="1" a="1"/>
  <c r="AG497" i="1" s="1"/>
  <c r="AG498" i="1" a="1"/>
  <c r="AG498" i="1" s="1"/>
  <c r="AG499" i="1" a="1"/>
  <c r="AG499" i="1"/>
  <c r="AG500" i="1" a="1"/>
  <c r="AG500" i="1"/>
  <c r="AG501" i="1" a="1"/>
  <c r="AG501" i="1" s="1"/>
  <c r="AG502" i="1" a="1"/>
  <c r="AG502" i="1" s="1"/>
  <c r="AG503" i="1" a="1"/>
  <c r="AG503" i="1" s="1"/>
  <c r="AG504" i="1" a="1"/>
  <c r="AG504" i="1" s="1"/>
  <c r="AG505" i="1" a="1"/>
  <c r="AG505" i="1"/>
  <c r="AG506" i="1" a="1"/>
  <c r="AG506" i="1"/>
  <c r="AG507" i="1" a="1"/>
  <c r="AG507" i="1" s="1"/>
  <c r="AG508" i="1" a="1"/>
  <c r="AG508" i="1" s="1"/>
  <c r="AG509" i="1" a="1"/>
  <c r="AG509" i="1" s="1"/>
  <c r="AG510" i="1" a="1"/>
  <c r="AG510" i="1" s="1"/>
  <c r="AG511" i="1" a="1"/>
  <c r="AG511" i="1"/>
  <c r="AG512" i="1" a="1"/>
  <c r="AG512" i="1"/>
  <c r="AG513" i="1" a="1"/>
  <c r="AG513" i="1"/>
  <c r="AG514" i="1" a="1"/>
  <c r="AG514" i="1"/>
  <c r="AG515" i="1" a="1"/>
  <c r="AG515" i="1"/>
  <c r="AG516" i="1" a="1"/>
  <c r="AG516" i="1"/>
  <c r="AG517" i="1" a="1"/>
  <c r="AG517" i="1"/>
  <c r="AG518" i="1" a="1"/>
  <c r="AG518" i="1"/>
  <c r="AG519" i="1" a="1"/>
  <c r="AG519" i="1"/>
  <c r="AG520" i="1" a="1"/>
  <c r="AG520" i="1"/>
  <c r="AG521" i="1" a="1"/>
  <c r="AG521" i="1"/>
  <c r="AG522" i="1" a="1"/>
  <c r="AG522" i="1"/>
  <c r="AG523" i="1" a="1"/>
  <c r="AG523" i="1"/>
  <c r="AG524" i="1" a="1"/>
  <c r="AG524" i="1"/>
  <c r="AG525" i="1" a="1"/>
  <c r="AG525" i="1" s="1"/>
  <c r="AG526" i="1" a="1"/>
  <c r="AG526" i="1"/>
  <c r="AG527" i="1" a="1"/>
  <c r="AG527" i="1"/>
  <c r="AG528" i="1" a="1"/>
  <c r="AG528" i="1"/>
  <c r="AG529" i="1" a="1"/>
  <c r="AG529" i="1"/>
  <c r="AG530" i="1" a="1"/>
  <c r="AG530" i="1"/>
  <c r="AG531" i="1" a="1"/>
  <c r="AG531" i="1" s="1"/>
  <c r="AG532" i="1" a="1"/>
  <c r="AG532" i="1"/>
  <c r="AG533" i="1" a="1"/>
  <c r="AG533" i="1"/>
  <c r="AG534" i="1" a="1"/>
  <c r="AG534" i="1"/>
  <c r="AG535" i="1" a="1"/>
  <c r="AG535" i="1"/>
  <c r="AG536" i="1" a="1"/>
  <c r="AG536" i="1"/>
  <c r="AG537" i="1" a="1"/>
  <c r="AG537" i="1" s="1"/>
  <c r="AG538" i="1" a="1"/>
  <c r="AG538" i="1"/>
  <c r="AG539" i="1" a="1"/>
  <c r="AG539" i="1"/>
  <c r="AG540" i="1" a="1"/>
  <c r="AG540" i="1"/>
  <c r="AG541" i="1" a="1"/>
  <c r="AG541" i="1"/>
  <c r="AG542" i="1" a="1"/>
  <c r="AG542" i="1" s="1"/>
  <c r="AG543" i="1" a="1"/>
  <c r="AG543" i="1" s="1"/>
  <c r="AG544" i="1" a="1"/>
  <c r="AG544" i="1"/>
  <c r="AG545" i="1" a="1"/>
  <c r="AG545" i="1"/>
  <c r="AG546" i="1" a="1"/>
  <c r="AG546" i="1"/>
  <c r="AG547" i="1" a="1"/>
  <c r="AG547" i="1"/>
  <c r="AG548" i="1" a="1"/>
  <c r="AG548" i="1" s="1"/>
  <c r="AG549" i="1" a="1"/>
  <c r="AG549" i="1" s="1"/>
  <c r="AG550" i="1" a="1"/>
  <c r="AG550" i="1"/>
  <c r="AG551" i="1" a="1"/>
  <c r="AG551" i="1"/>
  <c r="AG552" i="1" a="1"/>
  <c r="AG552" i="1"/>
  <c r="AG553" i="1" a="1"/>
  <c r="AG553" i="1"/>
  <c r="AG554" i="1" a="1"/>
  <c r="AG554" i="1" s="1"/>
  <c r="AG555" i="1" a="1"/>
  <c r="AG555" i="1" s="1"/>
  <c r="AG556" i="1" a="1"/>
  <c r="AG556" i="1"/>
  <c r="AG557" i="1" a="1"/>
  <c r="AG557" i="1"/>
  <c r="AG558" i="1" a="1"/>
  <c r="AG558" i="1"/>
  <c r="AG559" i="1" a="1"/>
  <c r="AG559" i="1"/>
  <c r="AG560" i="1" a="1"/>
  <c r="AG560" i="1" s="1"/>
  <c r="AG561" i="1" a="1"/>
  <c r="AG561" i="1" s="1"/>
  <c r="AG562" i="1" a="1"/>
  <c r="AG562" i="1"/>
  <c r="AG563" i="1" a="1"/>
  <c r="AG563" i="1"/>
  <c r="AG564" i="1" a="1"/>
  <c r="AG564" i="1"/>
  <c r="AG565" i="1" a="1"/>
  <c r="AG565" i="1"/>
  <c r="AG566" i="1" a="1"/>
  <c r="AG566" i="1" s="1"/>
  <c r="AG567" i="1" a="1"/>
  <c r="AG567" i="1" s="1"/>
  <c r="AG568" i="1" a="1"/>
  <c r="AG568" i="1"/>
  <c r="AG569" i="1" a="1"/>
  <c r="AG569" i="1"/>
  <c r="AG570" i="1" a="1"/>
  <c r="AG570" i="1"/>
  <c r="AG571" i="1" a="1"/>
  <c r="AG571" i="1"/>
  <c r="AG572" i="1" a="1"/>
  <c r="AG572" i="1" s="1"/>
  <c r="AG573" i="1" a="1"/>
  <c r="AG573" i="1" s="1"/>
  <c r="AG574" i="1" a="1"/>
  <c r="AG574" i="1"/>
  <c r="AG575" i="1" a="1"/>
  <c r="AG575" i="1"/>
  <c r="AG576" i="1" a="1"/>
  <c r="AG576" i="1"/>
  <c r="AG577" i="1" a="1"/>
  <c r="AG577" i="1"/>
  <c r="AG578" i="1" a="1"/>
  <c r="AG578" i="1" s="1"/>
  <c r="AG579" i="1" a="1"/>
  <c r="AG579" i="1" s="1"/>
  <c r="AG580" i="1" a="1"/>
  <c r="AG580" i="1"/>
  <c r="AG581" i="1" a="1"/>
  <c r="AG581" i="1"/>
  <c r="AG582" i="1" a="1"/>
  <c r="AG582" i="1"/>
  <c r="AG583" i="1" a="1"/>
  <c r="AG583" i="1"/>
  <c r="AG584" i="1" a="1"/>
  <c r="AG584" i="1" s="1"/>
  <c r="AG585" i="1" a="1"/>
  <c r="AG585" i="1" s="1"/>
  <c r="AG586" i="1" a="1"/>
  <c r="AG586" i="1"/>
  <c r="AG587" i="1" a="1"/>
  <c r="AG587" i="1"/>
  <c r="AG588" i="1" a="1"/>
  <c r="AG588" i="1"/>
  <c r="AG589" i="1" a="1"/>
  <c r="AG589" i="1"/>
  <c r="AG590" i="1" a="1"/>
  <c r="AG590" i="1" s="1"/>
  <c r="AG591" i="1" a="1"/>
  <c r="AG591" i="1" s="1"/>
  <c r="AG592" i="1" a="1"/>
  <c r="AG592" i="1" s="1"/>
  <c r="AG593" i="1" a="1"/>
  <c r="AG593" i="1"/>
  <c r="AG594" i="1" a="1"/>
  <c r="AG594" i="1"/>
  <c r="AG595" i="1" a="1"/>
  <c r="AG595" i="1" s="1"/>
  <c r="AG596" i="1" a="1"/>
  <c r="AG596" i="1" s="1"/>
  <c r="AG597" i="1" a="1"/>
  <c r="AG597" i="1" s="1"/>
  <c r="AG598" i="1" a="1"/>
  <c r="AG598" i="1" s="1"/>
  <c r="AG599" i="1" a="1"/>
  <c r="AG599" i="1"/>
  <c r="AG600" i="1" a="1"/>
  <c r="AG600" i="1"/>
  <c r="AG601" i="1" a="1"/>
  <c r="AG601" i="1" s="1"/>
  <c r="AG602" i="1" a="1"/>
  <c r="AG602" i="1" s="1"/>
  <c r="AG603" i="1" a="1"/>
  <c r="AG603" i="1" s="1"/>
  <c r="AG604" i="1" a="1"/>
  <c r="AG604" i="1" s="1"/>
  <c r="AG605" i="1" a="1"/>
  <c r="AG605" i="1" s="1"/>
  <c r="AG606" i="1" a="1"/>
  <c r="AG606" i="1"/>
  <c r="AG607" i="1" a="1"/>
  <c r="AG607" i="1" s="1"/>
  <c r="AG608" i="1" a="1"/>
  <c r="AG608" i="1" s="1"/>
  <c r="AG609" i="1" a="1"/>
  <c r="AG609" i="1" s="1"/>
  <c r="AG610" i="1" a="1"/>
  <c r="AG610" i="1" s="1"/>
  <c r="AG611" i="1" a="1"/>
  <c r="AG611" i="1" s="1"/>
  <c r="AG612" i="1" a="1"/>
  <c r="AG612" i="1"/>
  <c r="AG613" i="1" a="1"/>
  <c r="AG613" i="1" s="1"/>
  <c r="AG614" i="1" a="1"/>
  <c r="AG614" i="1" s="1"/>
  <c r="AG615" i="1" a="1"/>
  <c r="AG615" i="1" s="1"/>
  <c r="AG616" i="1" a="1"/>
  <c r="AG616" i="1" s="1"/>
  <c r="AG617" i="1" a="1"/>
  <c r="AG617" i="1" s="1"/>
  <c r="AG618" i="1" a="1"/>
  <c r="AG618" i="1"/>
  <c r="AG619" i="1" a="1"/>
  <c r="AG619" i="1" s="1"/>
  <c r="AG620" i="1" a="1"/>
  <c r="AG620" i="1" s="1"/>
  <c r="AG621" i="1" a="1"/>
  <c r="AG621" i="1" s="1"/>
  <c r="AG622" i="1" a="1"/>
  <c r="AG622" i="1" s="1"/>
  <c r="AG623" i="1" a="1"/>
  <c r="AG623" i="1" s="1"/>
  <c r="AG624" i="1" a="1"/>
  <c r="AG624" i="1"/>
  <c r="AG625" i="1" a="1"/>
  <c r="AG625" i="1" s="1"/>
  <c r="AG626" i="1" a="1"/>
  <c r="AG626" i="1" s="1"/>
  <c r="AG627" i="1" a="1"/>
  <c r="AG627" i="1" s="1"/>
  <c r="AG628" i="1" a="1"/>
  <c r="AG628" i="1" s="1"/>
  <c r="AG629" i="1" a="1"/>
  <c r="AG629" i="1" s="1"/>
  <c r="AG630" i="1" a="1"/>
  <c r="AG630" i="1"/>
  <c r="AG631" i="1" a="1"/>
  <c r="AG631" i="1" s="1"/>
  <c r="AG632" i="1" a="1"/>
  <c r="AG632" i="1" s="1"/>
  <c r="AG633" i="1" a="1"/>
  <c r="AG633" i="1" s="1"/>
  <c r="AG634" i="1" a="1"/>
  <c r="AG634" i="1" s="1"/>
  <c r="AG635" i="1" a="1"/>
  <c r="AG635" i="1" s="1"/>
  <c r="AG636" i="1" a="1"/>
  <c r="AG636" i="1"/>
  <c r="AG637" i="1" a="1"/>
  <c r="AG637" i="1" s="1"/>
  <c r="AG638" i="1" a="1"/>
  <c r="AG638" i="1" s="1"/>
  <c r="AG639" i="1" a="1"/>
  <c r="AG639" i="1" s="1"/>
  <c r="AG640" i="1" a="1"/>
  <c r="AG640" i="1" s="1"/>
  <c r="AG641" i="1" a="1"/>
  <c r="AG641" i="1" s="1"/>
  <c r="AG642" i="1" a="1"/>
  <c r="AG642" i="1"/>
  <c r="AG643" i="1" a="1"/>
  <c r="AG643" i="1" s="1"/>
  <c r="AG644" i="1" a="1"/>
  <c r="AG644" i="1" s="1"/>
  <c r="AG645" i="1" a="1"/>
  <c r="AG645" i="1" s="1"/>
  <c r="AG646" i="1" a="1"/>
  <c r="AG646" i="1" s="1"/>
  <c r="AG647" i="1" a="1"/>
  <c r="AG647" i="1" s="1"/>
  <c r="AG648" i="1" a="1"/>
  <c r="AG648" i="1"/>
  <c r="AG649" i="1" a="1"/>
  <c r="AG649" i="1" s="1"/>
  <c r="AG650" i="1" a="1"/>
  <c r="AG650" i="1" s="1"/>
  <c r="AG651" i="1" a="1"/>
  <c r="AG651" i="1" s="1"/>
  <c r="AG652" i="1" a="1"/>
  <c r="AG652" i="1" s="1"/>
  <c r="AG653" i="1" a="1"/>
  <c r="AG653" i="1" s="1"/>
  <c r="AG654" i="1" a="1"/>
  <c r="AG654" i="1"/>
  <c r="AG655" i="1" a="1"/>
  <c r="AG655" i="1" s="1"/>
  <c r="AG656" i="1" a="1"/>
  <c r="AG656" i="1" s="1"/>
  <c r="AG657" i="1" a="1"/>
  <c r="AG657" i="1" s="1"/>
  <c r="AG658" i="1" a="1"/>
  <c r="AG658" i="1" s="1"/>
  <c r="AG659" i="1" a="1"/>
  <c r="AG659" i="1" s="1"/>
  <c r="AG660" i="1" a="1"/>
  <c r="AG660" i="1"/>
  <c r="AG661" i="1" a="1"/>
  <c r="AG661" i="1" s="1"/>
  <c r="AG662" i="1" a="1"/>
  <c r="AG662" i="1" s="1"/>
  <c r="AG663" i="1" a="1"/>
  <c r="AG663" i="1" s="1"/>
  <c r="AG664" i="1" a="1"/>
  <c r="AG664" i="1" s="1"/>
  <c r="AG665" i="1" a="1"/>
  <c r="AG665" i="1" s="1"/>
  <c r="AG666" i="1" a="1"/>
  <c r="AG666" i="1" s="1"/>
  <c r="AG667" i="1" a="1"/>
  <c r="AG667" i="1" s="1"/>
  <c r="AG668" i="1" a="1"/>
  <c r="AG668" i="1" s="1"/>
  <c r="AG669" i="1" a="1"/>
  <c r="AG669" i="1" s="1"/>
  <c r="AG670" i="1" a="1"/>
  <c r="AG670" i="1" s="1"/>
  <c r="AG671" i="1" a="1"/>
  <c r="AG671" i="1" s="1"/>
  <c r="AG672" i="1" a="1"/>
  <c r="AG672" i="1"/>
  <c r="AG673" i="1" a="1"/>
  <c r="AG673" i="1" s="1"/>
  <c r="AG674" i="1" a="1"/>
  <c r="AG674" i="1" s="1"/>
  <c r="AG675" i="1" a="1"/>
  <c r="AG675" i="1" s="1"/>
  <c r="AG676" i="1" a="1"/>
  <c r="AG676" i="1" s="1"/>
  <c r="AG677" i="1" a="1"/>
  <c r="AG677" i="1" s="1"/>
  <c r="AG678" i="1" a="1"/>
  <c r="AG678" i="1" s="1"/>
  <c r="AG679" i="1" a="1"/>
  <c r="AG679" i="1" s="1"/>
  <c r="AG680" i="1" a="1"/>
  <c r="AG680" i="1" s="1"/>
  <c r="AG681" i="1" a="1"/>
  <c r="AG681" i="1" s="1"/>
  <c r="AG682" i="1" a="1"/>
  <c r="AG682" i="1" s="1"/>
  <c r="AG683" i="1" a="1"/>
  <c r="AG683" i="1" s="1"/>
  <c r="AG684" i="1" a="1"/>
  <c r="AG684" i="1"/>
  <c r="AG685" i="1" a="1"/>
  <c r="AG685" i="1" s="1"/>
  <c r="AG686" i="1" a="1"/>
  <c r="AG686" i="1" s="1"/>
  <c r="AG687" i="1" a="1"/>
  <c r="AG687" i="1" s="1"/>
  <c r="AG688" i="1" a="1"/>
  <c r="AG688" i="1" s="1"/>
  <c r="AG689" i="1" a="1"/>
  <c r="AG689" i="1"/>
  <c r="AG690" i="1" a="1"/>
  <c r="AG690" i="1"/>
  <c r="AG691" i="1" a="1"/>
  <c r="AG691" i="1" s="1"/>
  <c r="AG692" i="1" a="1"/>
  <c r="AG692" i="1" s="1"/>
  <c r="AG693" i="1" a="1"/>
  <c r="AG693" i="1" s="1"/>
  <c r="AG694" i="1" a="1"/>
  <c r="AG694" i="1" s="1"/>
  <c r="AG695" i="1" a="1"/>
  <c r="AG695" i="1"/>
  <c r="AG696" i="1" a="1"/>
  <c r="AG696" i="1"/>
  <c r="AG697" i="1" a="1"/>
  <c r="AG697" i="1" s="1"/>
  <c r="AG698" i="1" a="1"/>
  <c r="AG698" i="1" s="1"/>
  <c r="AG699" i="1" a="1"/>
  <c r="AG699" i="1" s="1"/>
  <c r="AG700" i="1" a="1"/>
  <c r="AG700" i="1" s="1"/>
  <c r="AG701" i="1" a="1"/>
  <c r="AG701" i="1"/>
  <c r="AG702" i="1" a="1"/>
  <c r="AG702" i="1" s="1"/>
  <c r="AG703" i="1" a="1"/>
  <c r="AG703" i="1" s="1"/>
  <c r="AG704" i="1" a="1"/>
  <c r="AG704" i="1" s="1"/>
  <c r="AG705" i="1" a="1"/>
  <c r="AG705" i="1" s="1"/>
  <c r="AG706" i="1" a="1"/>
  <c r="AG706" i="1" s="1"/>
  <c r="AG707" i="1" a="1"/>
  <c r="AG707" i="1"/>
  <c r="AG708" i="1" a="1"/>
  <c r="AG708" i="1"/>
  <c r="AG709" i="1" a="1"/>
  <c r="AG709" i="1" s="1"/>
  <c r="AG710" i="1" a="1"/>
  <c r="AG710" i="1" s="1"/>
  <c r="AG711" i="1" a="1"/>
  <c r="AG711" i="1" s="1"/>
  <c r="AG712" i="1" a="1"/>
  <c r="AG712" i="1" s="1"/>
  <c r="AG713" i="1" a="1"/>
  <c r="AG713" i="1"/>
  <c r="AG714" i="1" a="1"/>
  <c r="AG714" i="1"/>
  <c r="AG715" i="1" a="1"/>
  <c r="AG715" i="1" s="1"/>
  <c r="AG716" i="1" a="1"/>
  <c r="AG716" i="1" s="1"/>
  <c r="AG717" i="1" a="1"/>
  <c r="AG717" i="1" s="1"/>
  <c r="AG718" i="1" a="1"/>
  <c r="AG718" i="1" s="1"/>
  <c r="AG719" i="1" a="1"/>
  <c r="AG719" i="1"/>
  <c r="AG720" i="1" a="1"/>
  <c r="AG720" i="1" s="1"/>
  <c r="AG721" i="1" a="1"/>
  <c r="AG721" i="1" s="1"/>
  <c r="AG722" i="1" a="1"/>
  <c r="AG722" i="1" s="1"/>
  <c r="AG723" i="1" a="1"/>
  <c r="AG723" i="1" s="1"/>
  <c r="AG724" i="1" a="1"/>
  <c r="AG724" i="1" s="1"/>
  <c r="AG725" i="1" a="1"/>
  <c r="AG725" i="1"/>
  <c r="AG726" i="1" a="1"/>
  <c r="AG726" i="1" s="1"/>
  <c r="AG727" i="1" a="1"/>
  <c r="AG727" i="1" s="1"/>
  <c r="AG728" i="1" a="1"/>
  <c r="AG728" i="1" s="1"/>
  <c r="AG729" i="1" a="1"/>
  <c r="AG729" i="1" s="1"/>
  <c r="AG730" i="1" a="1"/>
  <c r="AG730" i="1" s="1"/>
  <c r="AG731" i="1" a="1"/>
  <c r="AG731" i="1"/>
  <c r="AG732" i="1" a="1"/>
  <c r="AG732" i="1"/>
  <c r="AG733" i="1" a="1"/>
  <c r="AG733" i="1" s="1"/>
  <c r="AG734" i="1" a="1"/>
  <c r="AG734" i="1" s="1"/>
  <c r="AG735" i="1" a="1"/>
  <c r="AG735" i="1" s="1"/>
  <c r="AG736" i="1" a="1"/>
  <c r="AG736" i="1" s="1"/>
  <c r="AG737" i="1" a="1"/>
  <c r="AG737" i="1"/>
  <c r="AG738" i="1" a="1"/>
  <c r="AG738" i="1" s="1"/>
  <c r="AG739" i="1" a="1"/>
  <c r="AG739" i="1" s="1"/>
  <c r="AG740" i="1" a="1"/>
  <c r="AG740" i="1" s="1"/>
  <c r="AG741" i="1" a="1"/>
  <c r="AG741" i="1" s="1"/>
  <c r="AG742" i="1" a="1"/>
  <c r="AG742" i="1" s="1"/>
  <c r="AG743" i="1" a="1"/>
  <c r="AG743" i="1"/>
  <c r="AG744" i="1" a="1"/>
  <c r="AG744" i="1" s="1"/>
  <c r="AG745" i="1" a="1"/>
  <c r="AG745" i="1" s="1"/>
  <c r="AG746" i="1" a="1"/>
  <c r="AG746" i="1" s="1"/>
  <c r="AG747" i="1" a="1"/>
  <c r="AG747" i="1" s="1"/>
  <c r="AG748" i="1" a="1"/>
  <c r="AG748" i="1" s="1"/>
  <c r="AG749" i="1" a="1"/>
  <c r="AG749" i="1"/>
  <c r="AG750" i="1" a="1"/>
  <c r="AG750" i="1"/>
  <c r="AG751" i="1" a="1"/>
  <c r="AG751" i="1" s="1"/>
  <c r="AG752" i="1" a="1"/>
  <c r="AG752" i="1" s="1"/>
  <c r="AG753" i="1" a="1"/>
  <c r="AG753" i="1" s="1"/>
  <c r="AG754" i="1" a="1"/>
  <c r="AG754" i="1" s="1"/>
  <c r="AG755" i="1" a="1"/>
  <c r="AG755" i="1"/>
  <c r="AG756" i="1" a="1"/>
  <c r="AG756" i="1" s="1"/>
  <c r="AG757" i="1" a="1"/>
  <c r="AG757" i="1" s="1"/>
  <c r="AG758" i="1" a="1"/>
  <c r="AG758" i="1" s="1"/>
  <c r="AG759" i="1" a="1"/>
  <c r="AG759" i="1" s="1"/>
  <c r="AG760" i="1" a="1"/>
  <c r="AG760" i="1" s="1"/>
  <c r="AG761" i="1" a="1"/>
  <c r="AG761" i="1"/>
  <c r="AG762" i="1" a="1"/>
  <c r="AG762" i="1" s="1"/>
  <c r="AG763" i="1" a="1"/>
  <c r="AG763" i="1" s="1"/>
  <c r="AG764" i="1" a="1"/>
  <c r="AG764" i="1" s="1"/>
  <c r="AG765" i="1" a="1"/>
  <c r="AG765" i="1" s="1"/>
  <c r="AG766" i="1" a="1"/>
  <c r="AG766" i="1" s="1"/>
  <c r="AG767" i="1" a="1"/>
  <c r="AG767" i="1"/>
  <c r="AG768" i="1" a="1"/>
  <c r="AG768" i="1"/>
  <c r="AG769" i="1" a="1"/>
  <c r="AG769" i="1" s="1"/>
  <c r="AG770" i="1" a="1"/>
  <c r="AG770" i="1" s="1"/>
  <c r="AG771" i="1" a="1"/>
  <c r="AG771" i="1" s="1"/>
  <c r="AG772" i="1" a="1"/>
  <c r="AG772" i="1" s="1"/>
  <c r="AG773" i="1" a="1"/>
  <c r="AG773" i="1"/>
  <c r="AG774" i="1" a="1"/>
  <c r="AG774" i="1" s="1"/>
  <c r="AG775" i="1" a="1"/>
  <c r="AG775" i="1" s="1"/>
  <c r="AG776" i="1" a="1"/>
  <c r="AG776" i="1" s="1"/>
  <c r="AG777" i="1" a="1"/>
  <c r="AG777" i="1" s="1"/>
  <c r="AG778" i="1" a="1"/>
  <c r="AG778" i="1" s="1"/>
  <c r="AG779" i="1" a="1"/>
  <c r="AG779" i="1"/>
  <c r="AG780" i="1" a="1"/>
  <c r="AG780" i="1" s="1"/>
  <c r="AG781" i="1" a="1"/>
  <c r="AG781" i="1" s="1"/>
  <c r="AG782" i="1" a="1"/>
  <c r="AG782" i="1" s="1"/>
  <c r="AG783" i="1" a="1"/>
  <c r="AG783" i="1" s="1"/>
  <c r="AG784" i="1" a="1"/>
  <c r="AG784" i="1" s="1"/>
  <c r="AG785" i="1" a="1"/>
  <c r="AG785" i="1"/>
  <c r="AG786" i="1" a="1"/>
  <c r="AG786" i="1"/>
  <c r="AG787" i="1" a="1"/>
  <c r="AG787" i="1" s="1"/>
  <c r="AG788" i="1" a="1"/>
  <c r="AG788" i="1" s="1"/>
  <c r="AG789" i="1" a="1"/>
  <c r="AG789" i="1" s="1"/>
  <c r="AG790" i="1" a="1"/>
  <c r="AG790" i="1" s="1"/>
  <c r="AG791" i="1" a="1"/>
  <c r="AG791" i="1"/>
  <c r="AG792" i="1" a="1"/>
  <c r="AG792" i="1" s="1"/>
  <c r="AG793" i="1" a="1"/>
  <c r="AG793" i="1" s="1"/>
  <c r="AG794" i="1" a="1"/>
  <c r="AG794" i="1" s="1"/>
  <c r="AG795" i="1" a="1"/>
  <c r="AG795" i="1" s="1"/>
  <c r="AG796" i="1" a="1"/>
  <c r="AG796" i="1" s="1"/>
  <c r="AG797" i="1" a="1"/>
  <c r="AG797" i="1"/>
  <c r="AG798" i="1" a="1"/>
  <c r="AG798" i="1" s="1"/>
  <c r="AG799" i="1" a="1"/>
  <c r="AG799" i="1" s="1"/>
  <c r="AG800" i="1" a="1"/>
  <c r="AG800" i="1" s="1"/>
  <c r="AG801" i="1" a="1"/>
  <c r="AG801" i="1" s="1"/>
  <c r="AG802" i="1" a="1"/>
  <c r="AG802" i="1" s="1"/>
  <c r="AG803" i="1" a="1"/>
  <c r="AG803" i="1"/>
  <c r="AG804" i="1" a="1"/>
  <c r="AG804" i="1"/>
  <c r="AG805" i="1" a="1"/>
  <c r="AG805" i="1" s="1"/>
  <c r="AG806" i="1" a="1"/>
  <c r="AG806" i="1" s="1"/>
  <c r="AG807" i="1" a="1"/>
  <c r="AG807" i="1" s="1"/>
  <c r="AG808" i="1" a="1"/>
  <c r="AG808" i="1" s="1"/>
  <c r="AG809" i="1" a="1"/>
  <c r="AG809" i="1"/>
  <c r="AG810" i="1" a="1"/>
  <c r="AG810" i="1" s="1"/>
  <c r="AG811" i="1" a="1"/>
  <c r="AG811" i="1" s="1"/>
  <c r="AG812" i="1" a="1"/>
  <c r="AG812" i="1" s="1"/>
  <c r="AG813" i="1" a="1"/>
  <c r="AG813" i="1" s="1"/>
  <c r="AG814" i="1" a="1"/>
  <c r="AG814" i="1" s="1"/>
  <c r="AG815" i="1" a="1"/>
  <c r="AG815" i="1"/>
  <c r="AG816" i="1" a="1"/>
  <c r="AG816" i="1" s="1"/>
  <c r="AG817" i="1" a="1"/>
  <c r="AG817" i="1" s="1"/>
  <c r="AG818" i="1" a="1"/>
  <c r="AG818" i="1" s="1"/>
  <c r="AG819" i="1" a="1"/>
  <c r="AG819" i="1" s="1"/>
  <c r="AG820" i="1" a="1"/>
  <c r="AG820" i="1" s="1"/>
  <c r="AG821" i="1" a="1"/>
  <c r="AG821" i="1"/>
  <c r="AG822" i="1" a="1"/>
  <c r="AG822" i="1"/>
  <c r="AG823" i="1" a="1"/>
  <c r="AG823" i="1" s="1"/>
  <c r="AG824" i="1" a="1"/>
  <c r="AG824" i="1" s="1"/>
  <c r="AG825" i="1" a="1"/>
  <c r="AG825" i="1" s="1"/>
  <c r="AG826" i="1" a="1"/>
  <c r="AG826" i="1" s="1"/>
  <c r="AG827" i="1" a="1"/>
  <c r="AG827" i="1"/>
  <c r="AG828" i="1" a="1"/>
  <c r="AG828" i="1" s="1"/>
  <c r="AG829" i="1" a="1"/>
  <c r="AG829" i="1" s="1"/>
  <c r="AG830" i="1" a="1"/>
  <c r="AG830" i="1" s="1"/>
  <c r="AG831" i="1" a="1"/>
  <c r="AG831" i="1" s="1"/>
  <c r="AG832" i="1" a="1"/>
  <c r="AG832" i="1" s="1"/>
  <c r="AG833" i="1" a="1"/>
  <c r="AG833" i="1" s="1"/>
  <c r="AG834" i="1" a="1"/>
  <c r="AG834" i="1" s="1"/>
  <c r="AG835" i="1" a="1"/>
  <c r="AG835" i="1" s="1"/>
  <c r="AG836" i="1" a="1"/>
  <c r="AG836" i="1" s="1"/>
  <c r="AG837" i="1" a="1"/>
  <c r="AG837" i="1" s="1"/>
  <c r="AG838" i="1" a="1"/>
  <c r="AG838" i="1" s="1"/>
  <c r="AG839" i="1" a="1"/>
  <c r="AG839" i="1"/>
  <c r="AG840" i="1" a="1"/>
  <c r="AG840" i="1"/>
  <c r="AG841" i="1" a="1"/>
  <c r="AG841" i="1" s="1"/>
  <c r="AG842" i="1" a="1"/>
  <c r="AG842" i="1" s="1"/>
  <c r="AG843" i="1" a="1"/>
  <c r="AG843" i="1" s="1"/>
  <c r="AG844" i="1" a="1"/>
  <c r="AG844" i="1" s="1"/>
  <c r="AG845" i="1" a="1"/>
  <c r="AG845" i="1"/>
  <c r="AG846" i="1" a="1"/>
  <c r="AG846" i="1" s="1"/>
  <c r="AG847" i="1" a="1"/>
  <c r="AG847" i="1" s="1"/>
  <c r="AG848" i="1" a="1"/>
  <c r="AG848" i="1" s="1"/>
  <c r="AG849" i="1" a="1"/>
  <c r="AG849" i="1" s="1"/>
  <c r="AG850" i="1" a="1"/>
  <c r="AG850" i="1" s="1"/>
  <c r="AG851" i="1" a="1"/>
  <c r="AG851" i="1" s="1"/>
  <c r="AG852" i="1" a="1"/>
  <c r="AG852" i="1" s="1"/>
  <c r="AG853" i="1" a="1"/>
  <c r="AG853" i="1" s="1"/>
  <c r="AG854" i="1" a="1"/>
  <c r="AG854" i="1" s="1"/>
  <c r="AG855" i="1" a="1"/>
  <c r="AG855" i="1" s="1"/>
  <c r="AG856" i="1" a="1"/>
  <c r="AG856" i="1" s="1"/>
  <c r="AG857" i="1" a="1"/>
  <c r="AG857" i="1"/>
  <c r="AG858" i="1" a="1"/>
  <c r="AG858" i="1"/>
  <c r="AG859" i="1" a="1"/>
  <c r="AG859" i="1" s="1"/>
  <c r="AG860" i="1" a="1"/>
  <c r="AG860" i="1" s="1"/>
  <c r="AG861" i="1" a="1"/>
  <c r="AG861" i="1" s="1"/>
  <c r="AG862" i="1" a="1"/>
  <c r="AG862" i="1" s="1"/>
  <c r="AG863" i="1" a="1"/>
  <c r="AG863" i="1"/>
  <c r="AG864" i="1" a="1"/>
  <c r="AG864" i="1" s="1"/>
  <c r="AG865" i="1" a="1"/>
  <c r="AG865" i="1" s="1"/>
  <c r="AG866" i="1" a="1"/>
  <c r="AG866" i="1" s="1"/>
  <c r="AG867" i="1" a="1"/>
  <c r="AG867" i="1" s="1"/>
  <c r="AG868" i="1" a="1"/>
  <c r="AG868" i="1" s="1"/>
  <c r="AG869" i="1" a="1"/>
  <c r="AG869" i="1" s="1"/>
  <c r="AG870" i="1" a="1"/>
  <c r="AG870" i="1" s="1"/>
  <c r="AG871" i="1" a="1"/>
  <c r="AG871" i="1" s="1"/>
  <c r="AG872" i="1" a="1"/>
  <c r="AG872" i="1" s="1"/>
  <c r="AG873" i="1" a="1"/>
  <c r="AG873" i="1" s="1"/>
  <c r="AG874" i="1" a="1"/>
  <c r="AG874" i="1" s="1"/>
  <c r="AG875" i="1" a="1"/>
  <c r="AG875" i="1"/>
  <c r="AG876" i="1" a="1"/>
  <c r="AG876" i="1"/>
  <c r="AG877" i="1" a="1"/>
  <c r="AG877" i="1" s="1"/>
  <c r="AG878" i="1" a="1"/>
  <c r="AG878" i="1" s="1"/>
  <c r="AG879" i="1" a="1"/>
  <c r="AG879" i="1" s="1"/>
  <c r="AG880" i="1" a="1"/>
  <c r="AG880" i="1" s="1"/>
  <c r="AG881" i="1" a="1"/>
  <c r="AG881" i="1" s="1"/>
  <c r="AG882" i="1" a="1"/>
  <c r="AG882" i="1" s="1"/>
  <c r="AG883" i="1" a="1"/>
  <c r="AG883" i="1" s="1"/>
  <c r="AG884" i="1" a="1"/>
  <c r="AG884" i="1" s="1"/>
  <c r="AG885" i="1" a="1"/>
  <c r="AG885" i="1" s="1"/>
  <c r="AG886" i="1" a="1"/>
  <c r="AG886" i="1" s="1"/>
  <c r="AG887" i="1" a="1"/>
  <c r="AG887" i="1" s="1"/>
  <c r="AG888" i="1" a="1"/>
  <c r="AG888" i="1" s="1"/>
  <c r="AG889" i="1" a="1"/>
  <c r="AG889" i="1" s="1"/>
  <c r="AG890" i="1" a="1"/>
  <c r="AG890" i="1" s="1"/>
  <c r="AG891" i="1" a="1"/>
  <c r="AG891" i="1" s="1"/>
  <c r="AG892" i="1" a="1"/>
  <c r="AG892" i="1" s="1"/>
  <c r="AG893" i="1" a="1"/>
  <c r="AG893" i="1"/>
  <c r="AG894" i="1" a="1"/>
  <c r="AG894" i="1"/>
  <c r="AG895" i="1" a="1"/>
  <c r="AG895" i="1" s="1"/>
  <c r="AG896" i="1" a="1"/>
  <c r="AG896" i="1" s="1"/>
  <c r="AG897" i="1" a="1"/>
  <c r="AG897" i="1" s="1"/>
  <c r="AG898" i="1" a="1"/>
  <c r="AG898" i="1" s="1"/>
  <c r="AG899" i="1" a="1"/>
  <c r="AG899" i="1" s="1"/>
  <c r="AG900" i="1" a="1"/>
  <c r="AG900" i="1" s="1"/>
  <c r="AG901" i="1" a="1"/>
  <c r="AG901" i="1" s="1"/>
  <c r="AG902" i="1" a="1"/>
  <c r="AG902" i="1" s="1"/>
  <c r="AG903" i="1" a="1"/>
  <c r="AG903" i="1" s="1"/>
  <c r="AG904" i="1" a="1"/>
  <c r="AG904" i="1" s="1"/>
  <c r="AG905" i="1" a="1"/>
  <c r="AG905" i="1" s="1"/>
  <c r="AG906" i="1" a="1"/>
  <c r="AG906" i="1" s="1"/>
  <c r="AG907" i="1" a="1"/>
  <c r="AG907" i="1" s="1"/>
  <c r="AG908" i="1" a="1"/>
  <c r="AG908" i="1" s="1"/>
  <c r="AG909" i="1" a="1"/>
  <c r="AG909" i="1" s="1"/>
  <c r="AG910" i="1" a="1"/>
  <c r="AG910" i="1" s="1"/>
  <c r="AG911" i="1" a="1"/>
  <c r="AG911" i="1"/>
  <c r="AG912" i="1" a="1"/>
  <c r="AG912" i="1"/>
  <c r="AG913" i="1" a="1"/>
  <c r="AG913" i="1" s="1"/>
  <c r="AG914" i="1" a="1"/>
  <c r="AG914" i="1" s="1"/>
  <c r="AG915" i="1" a="1"/>
  <c r="AG915" i="1" s="1"/>
  <c r="AG916" i="1" a="1"/>
  <c r="AG916" i="1" s="1"/>
  <c r="AG917" i="1" a="1"/>
  <c r="AG917" i="1" s="1"/>
  <c r="AG918" i="1" a="1"/>
  <c r="AG918" i="1" s="1"/>
  <c r="AG919" i="1" a="1"/>
  <c r="AG919" i="1" s="1"/>
  <c r="AG920" i="1" a="1"/>
  <c r="AG920" i="1" s="1"/>
  <c r="AG921" i="1" a="1"/>
  <c r="AG921" i="1" s="1"/>
  <c r="AG922" i="1" a="1"/>
  <c r="AG922" i="1" s="1"/>
  <c r="AG923" i="1" a="1"/>
  <c r="AG923" i="1" s="1"/>
  <c r="AG924" i="1" a="1"/>
  <c r="AG924" i="1" s="1"/>
  <c r="AG925" i="1" a="1"/>
  <c r="AG925" i="1" s="1"/>
  <c r="AG926" i="1" a="1"/>
  <c r="AG926" i="1" s="1"/>
  <c r="AG927" i="1" a="1"/>
  <c r="AG927" i="1" s="1"/>
  <c r="AG928" i="1" a="1"/>
  <c r="AG928" i="1" s="1"/>
  <c r="AG929" i="1" a="1"/>
  <c r="AG929" i="1"/>
  <c r="AG930" i="1" a="1"/>
  <c r="AG930" i="1" s="1"/>
  <c r="AG931" i="1" a="1"/>
  <c r="AG931" i="1" s="1"/>
  <c r="AG932" i="1" a="1"/>
  <c r="AG932" i="1" s="1"/>
  <c r="AG933" i="1" a="1"/>
  <c r="AG933" i="1" s="1"/>
  <c r="AG934" i="1" a="1"/>
  <c r="AG934" i="1" s="1"/>
  <c r="AG935" i="1" a="1"/>
  <c r="AG935" i="1" s="1"/>
  <c r="AG936" i="1" a="1"/>
  <c r="AG936" i="1" s="1"/>
  <c r="AG937" i="1" a="1"/>
  <c r="AG937" i="1" s="1"/>
  <c r="AG938" i="1" a="1"/>
  <c r="AG938" i="1" s="1"/>
  <c r="AG939" i="1" a="1"/>
  <c r="AG939" i="1" s="1"/>
  <c r="AG940" i="1" a="1"/>
  <c r="AG940" i="1" s="1"/>
  <c r="AG941" i="1" a="1"/>
  <c r="AG941" i="1" s="1"/>
  <c r="AG942" i="1" a="1"/>
  <c r="AG942" i="1" s="1"/>
  <c r="AG943" i="1" a="1"/>
  <c r="AG943" i="1" s="1"/>
  <c r="AG944" i="1" a="1"/>
  <c r="AG944" i="1" s="1"/>
  <c r="AG945" i="1" a="1"/>
  <c r="AG945" i="1" s="1"/>
  <c r="AG946" i="1" a="1"/>
  <c r="AG946" i="1" s="1"/>
  <c r="AG947" i="1" a="1"/>
  <c r="AG947" i="1"/>
  <c r="AG948" i="1" a="1"/>
  <c r="AG948" i="1"/>
  <c r="AG949" i="1" a="1"/>
  <c r="AG949" i="1" s="1"/>
  <c r="AG950" i="1" a="1"/>
  <c r="AG950" i="1" s="1"/>
  <c r="AG951" i="1" a="1"/>
  <c r="AG951" i="1" s="1"/>
  <c r="AG952" i="1" a="1"/>
  <c r="AG952" i="1" s="1"/>
  <c r="AG953" i="1" a="1"/>
  <c r="AG953" i="1" s="1"/>
  <c r="AG954" i="1" a="1"/>
  <c r="AG954" i="1" s="1"/>
  <c r="AG955" i="1" a="1"/>
  <c r="AG955" i="1" s="1"/>
  <c r="AG956" i="1" a="1"/>
  <c r="AG956" i="1" s="1"/>
  <c r="AG957" i="1" a="1"/>
  <c r="AG957" i="1" s="1"/>
  <c r="AG958" i="1" a="1"/>
  <c r="AG958" i="1" s="1"/>
  <c r="AG959" i="1" a="1"/>
  <c r="AG959" i="1" s="1"/>
  <c r="AG960" i="1" a="1"/>
  <c r="AG960" i="1" s="1"/>
  <c r="AG961" i="1" a="1"/>
  <c r="AG961" i="1" s="1"/>
  <c r="AG962" i="1" a="1"/>
  <c r="AG962" i="1" s="1"/>
  <c r="AG963" i="1" a="1"/>
  <c r="AG963" i="1" s="1"/>
  <c r="AG964" i="1" a="1"/>
  <c r="AG964" i="1" s="1"/>
  <c r="AG965" i="1" a="1"/>
  <c r="AG965" i="1"/>
  <c r="AG966" i="1" a="1"/>
  <c r="AG966" i="1"/>
  <c r="AG967" i="1" a="1"/>
  <c r="AG967" i="1" s="1"/>
  <c r="AG968" i="1" a="1"/>
  <c r="AG968" i="1" s="1"/>
  <c r="AG969" i="1" a="1"/>
  <c r="AG969" i="1" s="1"/>
  <c r="AG970" i="1" a="1"/>
  <c r="AG970" i="1" s="1"/>
  <c r="AG971" i="1" a="1"/>
  <c r="AG971" i="1" s="1"/>
  <c r="AG972" i="1" a="1"/>
  <c r="AG972" i="1" s="1"/>
  <c r="AG973" i="1" a="1"/>
  <c r="AG973" i="1" s="1"/>
  <c r="AG974" i="1" a="1"/>
  <c r="AG974" i="1" s="1"/>
  <c r="AG975" i="1" a="1"/>
  <c r="AG975" i="1" s="1"/>
  <c r="AG976" i="1" a="1"/>
  <c r="AG976" i="1" s="1"/>
  <c r="AG977" i="1" a="1"/>
  <c r="AG977" i="1" s="1"/>
  <c r="AG978" i="1" a="1"/>
  <c r="AG978" i="1" s="1"/>
  <c r="AG979" i="1" a="1"/>
  <c r="AG979" i="1" s="1"/>
  <c r="AG980" i="1" a="1"/>
  <c r="AG980" i="1" s="1"/>
  <c r="AG981" i="1" a="1"/>
  <c r="AG981" i="1" s="1"/>
  <c r="AG982" i="1" a="1"/>
  <c r="AG982" i="1" s="1"/>
  <c r="AG983" i="1" a="1"/>
  <c r="AG983" i="1"/>
  <c r="AG984" i="1" a="1"/>
  <c r="AG984" i="1" s="1"/>
  <c r="AG985" i="1" a="1"/>
  <c r="AG985" i="1" s="1"/>
  <c r="AG986" i="1" a="1"/>
  <c r="AG986" i="1" s="1"/>
  <c r="AG987" i="1" a="1"/>
  <c r="AG987" i="1" s="1"/>
  <c r="AG988" i="1" a="1"/>
  <c r="AG988" i="1" s="1"/>
  <c r="AG989" i="1" a="1"/>
  <c r="AG989" i="1" s="1"/>
  <c r="AG990" i="1" a="1"/>
  <c r="AG990" i="1" s="1"/>
  <c r="AG991" i="1" a="1"/>
  <c r="AG991" i="1" s="1"/>
  <c r="AG992" i="1" a="1"/>
  <c r="AG992" i="1" s="1"/>
  <c r="AG993" i="1" a="1"/>
  <c r="AG993" i="1" s="1"/>
  <c r="AG994" i="1" a="1"/>
  <c r="AG994" i="1" s="1"/>
  <c r="AG995" i="1" a="1"/>
  <c r="AG995" i="1" s="1"/>
  <c r="AG996" i="1" a="1"/>
  <c r="AG996" i="1" s="1"/>
  <c r="AG997" i="1" a="1"/>
  <c r="AG997" i="1" s="1"/>
  <c r="AG998" i="1" a="1"/>
  <c r="AG998" i="1" s="1"/>
  <c r="AG999" i="1" a="1"/>
  <c r="AG999" i="1" s="1"/>
  <c r="AG1000" i="1" a="1"/>
  <c r="AG1000" i="1" s="1"/>
  <c r="AG1001" i="1" a="1"/>
  <c r="AG1001" i="1"/>
  <c r="AG1002" i="1" a="1"/>
  <c r="AG1002" i="1"/>
  <c r="AG1003" i="1" a="1"/>
  <c r="AG1003" i="1" s="1"/>
  <c r="AG1004" i="1" a="1"/>
  <c r="AG1004" i="1" s="1"/>
  <c r="AG1005" i="1" a="1"/>
  <c r="AG1005" i="1" s="1"/>
  <c r="AG1006" i="1" a="1"/>
  <c r="AG1006" i="1" s="1"/>
  <c r="AG1007" i="1" a="1"/>
  <c r="AG1007" i="1" s="1"/>
  <c r="AG1008" i="1" a="1"/>
  <c r="AG1008" i="1" s="1"/>
  <c r="AG1009" i="1" a="1"/>
  <c r="AG1009" i="1" s="1"/>
  <c r="AG1010" i="1" a="1"/>
  <c r="AG1010" i="1" s="1"/>
  <c r="AG1011" i="1" a="1"/>
  <c r="AG1011" i="1" s="1"/>
  <c r="AG1012" i="1" a="1"/>
  <c r="AG1012" i="1" s="1"/>
  <c r="AG1013" i="1" a="1"/>
  <c r="AG1013" i="1" s="1"/>
  <c r="AG1014" i="1" a="1"/>
  <c r="AG1014" i="1" s="1"/>
  <c r="AG1015" i="1" a="1"/>
  <c r="AG1015" i="1" s="1"/>
  <c r="AG1016" i="1" a="1"/>
  <c r="AG1016" i="1" s="1"/>
  <c r="AG1017" i="1" a="1"/>
  <c r="AG1017" i="1" s="1"/>
  <c r="AG1018" i="1" a="1"/>
  <c r="AG1018" i="1" s="1"/>
  <c r="AG1019" i="1" a="1"/>
  <c r="AG1019" i="1"/>
  <c r="AG1020" i="1" a="1"/>
  <c r="AG1020" i="1"/>
  <c r="AG1021" i="1" a="1"/>
  <c r="AG1021" i="1" s="1"/>
  <c r="AG1022" i="1" a="1"/>
  <c r="AG1022" i="1" s="1"/>
  <c r="AG1023" i="1" a="1"/>
  <c r="AG1023" i="1" s="1"/>
  <c r="AG1024" i="1" a="1"/>
  <c r="AG1024" i="1" s="1"/>
  <c r="AG1025" i="1" a="1"/>
  <c r="AG1025" i="1" s="1"/>
  <c r="AG1026" i="1" a="1"/>
  <c r="AG1026" i="1" s="1"/>
  <c r="AG1027" i="1" a="1"/>
  <c r="AG1027" i="1" s="1"/>
  <c r="AG1028" i="1" a="1"/>
  <c r="AG1028" i="1" s="1"/>
  <c r="AG1029" i="1" a="1"/>
  <c r="AG1029" i="1" s="1"/>
  <c r="AG1030" i="1" a="1"/>
  <c r="AG1030" i="1" s="1"/>
  <c r="AG1031" i="1" a="1"/>
  <c r="AG1031" i="1" s="1"/>
  <c r="AG1032" i="1" a="1"/>
  <c r="AG1032" i="1" s="1"/>
  <c r="AG1033" i="1" a="1"/>
  <c r="AG1033" i="1" s="1"/>
  <c r="AG1034" i="1" a="1"/>
  <c r="AG1034" i="1" s="1"/>
  <c r="AG1035" i="1" a="1"/>
  <c r="AG1035" i="1"/>
  <c r="AG1036" i="1" a="1"/>
  <c r="AG1036" i="1" s="1"/>
  <c r="AG1037" i="1" a="1"/>
  <c r="AG1037" i="1" s="1"/>
  <c r="AG1038" i="1" a="1"/>
  <c r="AG1038" i="1" s="1"/>
  <c r="AG1039" i="1" a="1"/>
  <c r="AG1039" i="1" s="1"/>
  <c r="AG1040" i="1" a="1"/>
  <c r="AG1040" i="1" s="1"/>
  <c r="AG1041" i="1" a="1"/>
  <c r="AG1041" i="1" s="1"/>
  <c r="AG1042" i="1" a="1"/>
  <c r="AG1042" i="1"/>
  <c r="AG1043" i="1" a="1"/>
  <c r="AG1043" i="1" s="1"/>
  <c r="AG1044" i="1" a="1"/>
  <c r="AG1044" i="1" s="1"/>
  <c r="AG1045" i="1" a="1"/>
  <c r="AG1045" i="1" s="1"/>
  <c r="AG1046" i="1" a="1"/>
  <c r="AG1046" i="1" s="1"/>
  <c r="AG1047" i="1" a="1"/>
  <c r="AG1047" i="1" s="1"/>
  <c r="AG1048" i="1" a="1"/>
  <c r="AG1048" i="1" s="1"/>
  <c r="AG1049" i="1" a="1"/>
  <c r="AG1049" i="1" s="1"/>
  <c r="AG1050" i="1" a="1"/>
  <c r="AG1050" i="1" s="1"/>
  <c r="AG1051" i="1" a="1"/>
  <c r="AG1051" i="1" s="1"/>
  <c r="AG1052" i="1" a="1"/>
  <c r="AG1052" i="1" s="1"/>
  <c r="AG1053" i="1" a="1"/>
  <c r="AG1053" i="1" s="1"/>
  <c r="AG1054" i="1" a="1"/>
  <c r="AG1054" i="1"/>
  <c r="AG1055" i="1" a="1"/>
  <c r="AG1055" i="1" s="1"/>
  <c r="AG1056" i="1" a="1"/>
  <c r="AG1056" i="1" s="1"/>
  <c r="AG1057" i="1" a="1"/>
  <c r="AG1057" i="1" s="1"/>
  <c r="AG1058" i="1" a="1"/>
  <c r="AG1058" i="1" s="1"/>
  <c r="AG1059" i="1" a="1"/>
  <c r="AG1059" i="1" s="1"/>
  <c r="AG1060" i="1" a="1"/>
  <c r="AG1060" i="1"/>
  <c r="AG1061" i="1" a="1"/>
  <c r="AG1061" i="1" s="1"/>
  <c r="AG1062" i="1" a="1"/>
  <c r="AG1062" i="1" s="1"/>
  <c r="AG1063" i="1" a="1"/>
  <c r="AG1063" i="1" s="1"/>
  <c r="AG1064" i="1" a="1"/>
  <c r="AG1064" i="1" s="1"/>
  <c r="AG1065" i="1" a="1"/>
  <c r="AG1065" i="1" s="1"/>
  <c r="AG1066" i="1" a="1"/>
  <c r="AG1066" i="1" s="1"/>
  <c r="AG1067" i="1" a="1"/>
  <c r="AG1067" i="1" s="1"/>
  <c r="AG1068" i="1" a="1"/>
  <c r="AG1068" i="1" s="1"/>
  <c r="AG1069" i="1" a="1"/>
  <c r="AG1069" i="1" s="1"/>
  <c r="AG1070" i="1" a="1"/>
  <c r="AG1070" i="1" s="1"/>
  <c r="AG1071" i="1" a="1"/>
  <c r="AG1071" i="1" s="1"/>
  <c r="AG1072" i="1" a="1"/>
  <c r="AG1072" i="1"/>
  <c r="AG1073" i="1" a="1"/>
  <c r="AG1073" i="1" s="1"/>
  <c r="AG1074" i="1" a="1"/>
  <c r="AG1074" i="1" s="1"/>
  <c r="AG1075" i="1" a="1"/>
  <c r="AG1075" i="1" s="1"/>
  <c r="AG1076" i="1" a="1"/>
  <c r="AG1076" i="1" s="1"/>
  <c r="AG1077" i="1" a="1"/>
  <c r="AG1077" i="1" s="1"/>
  <c r="AG1078" i="1" a="1"/>
  <c r="AG1078" i="1"/>
  <c r="AG1079" i="1" a="1"/>
  <c r="AG1079" i="1" s="1"/>
  <c r="AG1080" i="1" a="1"/>
  <c r="AG1080" i="1" s="1"/>
  <c r="AG1081" i="1" a="1"/>
  <c r="AG1081" i="1" s="1"/>
  <c r="AG1082" i="1" a="1"/>
  <c r="AG1082" i="1" s="1"/>
  <c r="AG1083" i="1" a="1"/>
  <c r="AG1083" i="1" s="1"/>
  <c r="AG1084" i="1" a="1"/>
  <c r="AG1084" i="1" s="1"/>
  <c r="AG1085" i="1" a="1"/>
  <c r="AG1085" i="1" s="1"/>
  <c r="AG1086" i="1" a="1"/>
  <c r="AG1086" i="1" s="1"/>
  <c r="AG1087" i="1" a="1"/>
  <c r="AG1087" i="1" s="1"/>
  <c r="AG1088" i="1" a="1"/>
  <c r="AG1088" i="1" s="1"/>
  <c r="AG1089" i="1" a="1"/>
  <c r="AG1089" i="1" s="1"/>
  <c r="AG1090" i="1" a="1"/>
  <c r="AG1090" i="1"/>
  <c r="AG1091" i="1" a="1"/>
  <c r="AG1091" i="1" s="1"/>
  <c r="AG1092" i="1" a="1"/>
  <c r="AG1092" i="1" s="1"/>
  <c r="AG1093" i="1" a="1"/>
  <c r="AG1093" i="1" s="1"/>
  <c r="AG1094" i="1" a="1"/>
  <c r="AG1094" i="1" s="1"/>
  <c r="AG1095" i="1" a="1"/>
  <c r="AG1095" i="1" s="1"/>
  <c r="AG1096" i="1" a="1"/>
  <c r="AG1096" i="1"/>
  <c r="AG1097" i="1" a="1"/>
  <c r="AG1097" i="1" s="1"/>
  <c r="AG1098" i="1" a="1"/>
  <c r="AG1098" i="1" s="1"/>
  <c r="AG1099" i="1" a="1"/>
  <c r="AG1099" i="1" s="1"/>
  <c r="AG1100" i="1" a="1"/>
  <c r="AG1100" i="1" s="1"/>
  <c r="AG1101" i="1" a="1"/>
  <c r="AG1101" i="1" s="1"/>
  <c r="AG1102" i="1" a="1"/>
  <c r="AG1102" i="1" s="1"/>
  <c r="AG1103" i="1" a="1"/>
  <c r="AG1103" i="1" s="1"/>
  <c r="AG1104" i="1" a="1"/>
  <c r="AG1104" i="1" s="1"/>
  <c r="AG1105" i="1" a="1"/>
  <c r="AG1105" i="1" s="1"/>
  <c r="AG1106" i="1" a="1"/>
  <c r="AG1106" i="1" s="1"/>
  <c r="AG1107" i="1" a="1"/>
  <c r="AG1107" i="1" s="1"/>
  <c r="AG1108" i="1" a="1"/>
  <c r="AG1108" i="1"/>
  <c r="AG1109" i="1" a="1"/>
  <c r="AG1109" i="1" s="1"/>
  <c r="AG1110" i="1" a="1"/>
  <c r="AG1110" i="1" s="1"/>
  <c r="AG1111" i="1" a="1"/>
  <c r="AG1111" i="1" s="1"/>
  <c r="AG1112" i="1" a="1"/>
  <c r="AG1112" i="1" s="1"/>
  <c r="AG1113" i="1" a="1"/>
  <c r="AG1113" i="1" s="1"/>
  <c r="AG1114" i="1" a="1"/>
  <c r="AG1114" i="1"/>
  <c r="AG1115" i="1" a="1"/>
  <c r="AG1115" i="1" s="1"/>
  <c r="AG1116" i="1" a="1"/>
  <c r="AG1116" i="1" s="1"/>
  <c r="AG1117" i="1" a="1"/>
  <c r="AG1117" i="1" s="1"/>
  <c r="AG1118" i="1" a="1"/>
  <c r="AG1118" i="1" s="1"/>
  <c r="AG1119" i="1" a="1"/>
  <c r="AG1119" i="1" s="1"/>
  <c r="AG1120" i="1" a="1"/>
  <c r="AG1120" i="1" s="1"/>
  <c r="AG1121" i="1" a="1"/>
  <c r="AG1121" i="1" s="1"/>
  <c r="AG1122" i="1" a="1"/>
  <c r="AG1122" i="1" s="1"/>
  <c r="AG1123" i="1" a="1"/>
  <c r="AG1123" i="1" s="1"/>
  <c r="AG1124" i="1" a="1"/>
  <c r="AG1124" i="1" s="1"/>
  <c r="AG1125" i="1" a="1"/>
  <c r="AG1125" i="1" s="1"/>
  <c r="AG1126" i="1" a="1"/>
  <c r="AG1126" i="1"/>
  <c r="AG1127" i="1" a="1"/>
  <c r="AG1127" i="1" s="1"/>
  <c r="AG1128" i="1" a="1"/>
  <c r="AG1128" i="1" s="1"/>
  <c r="AG1129" i="1" a="1"/>
  <c r="AG1129" i="1" s="1"/>
  <c r="AG1130" i="1" a="1"/>
  <c r="AG1130" i="1" s="1"/>
  <c r="AG1131" i="1" a="1"/>
  <c r="AG1131" i="1" s="1"/>
  <c r="AG1132" i="1" a="1"/>
  <c r="AG1132" i="1" s="1"/>
  <c r="AG1133" i="1" a="1"/>
  <c r="AG1133" i="1" s="1"/>
  <c r="AG1134" i="1" a="1"/>
  <c r="AG1134" i="1" s="1"/>
  <c r="AG1135" i="1" a="1"/>
  <c r="AG1135" i="1" s="1"/>
  <c r="AG1136" i="1" a="1"/>
  <c r="AG1136" i="1" s="1"/>
  <c r="AG1137" i="1" a="1"/>
  <c r="AG1137" i="1" s="1"/>
  <c r="AG1138" i="1" a="1"/>
  <c r="AG1138" i="1" s="1"/>
  <c r="AG1139" i="1" a="1"/>
  <c r="AG1139" i="1" s="1"/>
  <c r="AG1140" i="1" a="1"/>
  <c r="AG1140" i="1" s="1"/>
  <c r="AG1141" i="1" a="1"/>
  <c r="AG1141" i="1" s="1"/>
  <c r="AG1142" i="1" a="1"/>
  <c r="AG1142" i="1" s="1"/>
  <c r="AG1143" i="1" a="1"/>
  <c r="AG1143" i="1" s="1"/>
  <c r="AG1144" i="1" a="1"/>
  <c r="AG1144" i="1"/>
  <c r="AG1145" i="1" a="1"/>
  <c r="AG1145" i="1" s="1"/>
  <c r="AG1146" i="1" a="1"/>
  <c r="AG1146" i="1" s="1"/>
  <c r="AG1147" i="1" a="1"/>
  <c r="AG1147" i="1" s="1"/>
  <c r="AG1148" i="1" a="1"/>
  <c r="AG1148" i="1" s="1"/>
  <c r="AG1149" i="1" a="1"/>
  <c r="AG1149" i="1" s="1"/>
  <c r="AG1150" i="1" a="1"/>
  <c r="AG1150" i="1" s="1"/>
  <c r="AG1151" i="1" a="1"/>
  <c r="AG1151" i="1" s="1"/>
  <c r="AG1152" i="1" a="1"/>
  <c r="AG1152" i="1" s="1"/>
  <c r="AG1153" i="1" a="1"/>
  <c r="AG1153" i="1" s="1"/>
  <c r="AG1154" i="1" a="1"/>
  <c r="AG1154" i="1" s="1"/>
  <c r="AG1155" i="1" a="1"/>
  <c r="AG1155" i="1" s="1"/>
  <c r="AG1156" i="1" a="1"/>
  <c r="AG1156" i="1" s="1"/>
  <c r="AG1157" i="1" a="1"/>
  <c r="AG1157" i="1" s="1"/>
  <c r="AG1158" i="1" a="1"/>
  <c r="AG1158" i="1" s="1"/>
  <c r="AG1159" i="1" a="1"/>
  <c r="AG1159" i="1" s="1"/>
  <c r="AG1160" i="1" a="1"/>
  <c r="AG1160" i="1" s="1"/>
  <c r="AG1161" i="1" a="1"/>
  <c r="AG1161" i="1" s="1"/>
  <c r="AG1162" i="1" a="1"/>
  <c r="AG1162" i="1"/>
  <c r="AG1163" i="1" a="1"/>
  <c r="AG1163" i="1" s="1"/>
  <c r="AG1164" i="1" a="1"/>
  <c r="AG1164" i="1" s="1"/>
  <c r="AG1165" i="1" a="1"/>
  <c r="AG1165" i="1" s="1"/>
  <c r="AG1166" i="1" a="1"/>
  <c r="AG1166" i="1" s="1"/>
  <c r="AG1167" i="1" a="1"/>
  <c r="AG1167" i="1" s="1"/>
  <c r="AG1168" i="1" a="1"/>
  <c r="AG1168" i="1" s="1"/>
  <c r="AG1169" i="1" a="1"/>
  <c r="AG1169" i="1" s="1"/>
  <c r="AG1170" i="1" a="1"/>
  <c r="AG1170" i="1" s="1"/>
  <c r="AG1171" i="1" a="1"/>
  <c r="AG1171" i="1" s="1"/>
  <c r="AG1172" i="1" a="1"/>
  <c r="AG1172" i="1" s="1"/>
  <c r="AG1173" i="1" a="1"/>
  <c r="AG1173" i="1" s="1"/>
  <c r="AG1174" i="1" a="1"/>
  <c r="AG1174" i="1" s="1"/>
  <c r="AG1175" i="1" a="1"/>
  <c r="AG1175" i="1" s="1"/>
  <c r="AG1176" i="1" a="1"/>
  <c r="AG1176" i="1" s="1"/>
  <c r="AG1177" i="1" a="1"/>
  <c r="AG1177" i="1" s="1"/>
  <c r="AG1178" i="1" a="1"/>
  <c r="AG1178" i="1" s="1"/>
  <c r="AG1179" i="1" a="1"/>
  <c r="AG1179" i="1" s="1"/>
  <c r="AG1180" i="1" a="1"/>
  <c r="AG1180" i="1"/>
  <c r="AG1181" i="1" a="1"/>
  <c r="AG1181" i="1" s="1"/>
  <c r="AG1182" i="1" a="1"/>
  <c r="AG1182" i="1" s="1"/>
  <c r="AG1183" i="1" a="1"/>
  <c r="AG1183" i="1" s="1"/>
  <c r="AG1184" i="1" a="1"/>
  <c r="AG1184" i="1" s="1"/>
  <c r="AG1185" i="1" a="1"/>
  <c r="AG1185" i="1" s="1"/>
  <c r="AG1186" i="1" a="1"/>
  <c r="AG1186" i="1" s="1"/>
  <c r="AG1187" i="1" a="1"/>
  <c r="AG1187" i="1" s="1"/>
  <c r="AG1188" i="1" a="1"/>
  <c r="AG1188" i="1" s="1"/>
  <c r="AG1189" i="1" a="1"/>
  <c r="AG1189" i="1" s="1"/>
  <c r="AG1190" i="1" a="1"/>
  <c r="AG1190" i="1" s="1"/>
  <c r="AG1191" i="1" a="1"/>
  <c r="AG1191" i="1" s="1"/>
  <c r="AG1192" i="1" a="1"/>
  <c r="AG1192" i="1" s="1"/>
  <c r="AG1193" i="1" a="1"/>
  <c r="AG1193" i="1" s="1"/>
  <c r="AG1194" i="1" a="1"/>
  <c r="AG1194" i="1" s="1"/>
  <c r="AG1195" i="1" a="1"/>
  <c r="AG1195" i="1" s="1"/>
  <c r="AG1196" i="1" a="1"/>
  <c r="AG1196" i="1" s="1"/>
  <c r="AG1197" i="1" a="1"/>
  <c r="AG1197" i="1" s="1"/>
  <c r="AG1198" i="1" a="1"/>
  <c r="AG1198" i="1" s="1"/>
  <c r="AG1199" i="1" a="1"/>
  <c r="AG1199" i="1" s="1"/>
  <c r="AG1200" i="1" a="1"/>
  <c r="AG1200" i="1" s="1"/>
  <c r="AG1201" i="1" a="1"/>
  <c r="AG1201" i="1" s="1"/>
  <c r="AG1202" i="1" a="1"/>
  <c r="AG1202" i="1" s="1"/>
  <c r="AG1203" i="1" a="1"/>
  <c r="AG1203" i="1" s="1"/>
  <c r="AG1204" i="1" a="1"/>
  <c r="AG1204" i="1" s="1"/>
  <c r="AG1205" i="1" a="1"/>
  <c r="AG1205" i="1" s="1"/>
  <c r="AG1206" i="1" a="1"/>
  <c r="AG1206" i="1" s="1"/>
  <c r="AG1207" i="1" a="1"/>
  <c r="AG1207" i="1" s="1"/>
  <c r="AG1208" i="1" a="1"/>
  <c r="AG1208" i="1" s="1"/>
  <c r="AG1209" i="1" a="1"/>
  <c r="AG1209" i="1" s="1"/>
  <c r="AG1210" i="1" a="1"/>
  <c r="AG1210" i="1" s="1"/>
  <c r="AG1211" i="1" a="1"/>
  <c r="AG1211" i="1" s="1"/>
  <c r="AG1212" i="1" a="1"/>
  <c r="AG1212" i="1" s="1"/>
  <c r="AG1213" i="1" a="1"/>
  <c r="AG1213" i="1" s="1"/>
  <c r="AG1214" i="1" a="1"/>
  <c r="AG1214" i="1" s="1"/>
  <c r="AG1215" i="1" a="1"/>
  <c r="AG1215" i="1" s="1"/>
  <c r="AG1216" i="1" a="1"/>
  <c r="AG1216" i="1" s="1"/>
  <c r="AG1217" i="1" a="1"/>
  <c r="AG1217" i="1" s="1"/>
  <c r="AG1218" i="1" a="1"/>
  <c r="AG1218" i="1" s="1"/>
  <c r="AG1219" i="1" a="1"/>
  <c r="AG1219" i="1" s="1"/>
  <c r="AG1220" i="1" a="1"/>
  <c r="AG1220" i="1" s="1"/>
  <c r="AG1221" i="1" a="1"/>
  <c r="AG1221" i="1" s="1"/>
  <c r="AG1222" i="1" a="1"/>
  <c r="AG1222" i="1" s="1"/>
  <c r="AG1223" i="1" a="1"/>
  <c r="AG1223" i="1" s="1"/>
  <c r="AG1224" i="1" a="1"/>
  <c r="AG1224" i="1" s="1"/>
  <c r="AG1225" i="1" a="1"/>
  <c r="AG1225" i="1" s="1"/>
  <c r="AG1226" i="1" a="1"/>
  <c r="AG1226" i="1" s="1"/>
  <c r="AG1227" i="1" a="1"/>
  <c r="AG1227" i="1" s="1"/>
  <c r="AG1228" i="1" a="1"/>
  <c r="AG1228" i="1" s="1"/>
  <c r="AG1229" i="1" a="1"/>
  <c r="AG1229" i="1" s="1"/>
  <c r="AG1230" i="1" a="1"/>
  <c r="AG1230" i="1" s="1"/>
  <c r="AG1231" i="1" a="1"/>
  <c r="AG1231" i="1" s="1"/>
  <c r="AG1232" i="1" a="1"/>
  <c r="AG1232" i="1" s="1"/>
  <c r="AG1233" i="1" a="1"/>
  <c r="AG1233" i="1" s="1"/>
  <c r="AG1234" i="1" a="1"/>
  <c r="AG1234" i="1" s="1"/>
  <c r="AG1235" i="1" a="1"/>
  <c r="AG1235" i="1" s="1"/>
  <c r="AG1236" i="1" a="1"/>
  <c r="AG1236" i="1" s="1"/>
  <c r="AG1237" i="1" a="1"/>
  <c r="AG1237" i="1" s="1"/>
  <c r="AG1238" i="1" a="1"/>
  <c r="AG1238" i="1" s="1"/>
  <c r="AG1239" i="1" a="1"/>
  <c r="AG1239" i="1" s="1"/>
  <c r="AG1240" i="1" a="1"/>
  <c r="AG1240" i="1" s="1"/>
  <c r="AG1241" i="1" a="1"/>
  <c r="AG1241" i="1" s="1"/>
  <c r="AG1242" i="1" a="1"/>
  <c r="AG1242" i="1" s="1"/>
  <c r="AG1243" i="1" a="1"/>
  <c r="AG1243" i="1" s="1"/>
  <c r="AG1244" i="1" a="1"/>
  <c r="AG1244" i="1" s="1"/>
  <c r="AG1245" i="1" a="1"/>
  <c r="AG1245" i="1" s="1"/>
  <c r="AG1246" i="1" a="1"/>
  <c r="AG1246" i="1" s="1"/>
  <c r="AG1247" i="1" a="1"/>
  <c r="AG1247" i="1" s="1"/>
  <c r="AG1248" i="1" a="1"/>
  <c r="AG1248" i="1" s="1"/>
  <c r="AG1249" i="1" a="1"/>
  <c r="AG1249" i="1" s="1"/>
  <c r="AG1250" i="1" a="1"/>
  <c r="AG1250" i="1" s="1"/>
  <c r="AG1251" i="1" a="1"/>
  <c r="AG1251" i="1" s="1"/>
  <c r="AG1252" i="1" a="1"/>
  <c r="AG1252" i="1" s="1"/>
  <c r="AG1253" i="1" a="1"/>
  <c r="AG1253" i="1" s="1"/>
  <c r="AG1254" i="1" a="1"/>
  <c r="AG1254" i="1" s="1"/>
  <c r="AG1255" i="1" a="1"/>
  <c r="AG1255" i="1" s="1"/>
  <c r="AG1256" i="1" a="1"/>
  <c r="AG1256" i="1" s="1"/>
  <c r="AG1257" i="1" a="1"/>
  <c r="AG1257" i="1" s="1"/>
  <c r="AG1258" i="1" a="1"/>
  <c r="AG1258" i="1" s="1"/>
  <c r="AG1259" i="1" a="1"/>
  <c r="AG1259" i="1" s="1"/>
  <c r="AG1260" i="1" a="1"/>
  <c r="AG1260" i="1" s="1"/>
  <c r="AG1261" i="1" a="1"/>
  <c r="AG1261" i="1" s="1"/>
  <c r="AG1262" i="1" a="1"/>
  <c r="AG1262" i="1" s="1"/>
  <c r="AG1263" i="1" a="1"/>
  <c r="AG1263" i="1" s="1"/>
  <c r="AG1264" i="1" a="1"/>
  <c r="AG1264" i="1" s="1"/>
  <c r="AG1265" i="1" a="1"/>
  <c r="AG1265" i="1" s="1"/>
  <c r="AG1266" i="1" a="1"/>
  <c r="AG1266" i="1" s="1"/>
  <c r="AG1267" i="1" a="1"/>
  <c r="AG1267" i="1" s="1"/>
  <c r="AG1268" i="1" a="1"/>
  <c r="AG1268" i="1" s="1"/>
  <c r="AG1269" i="1" a="1"/>
  <c r="AG1269" i="1" s="1"/>
  <c r="AG1270" i="1" a="1"/>
  <c r="AG1270" i="1" s="1"/>
  <c r="AG1271" i="1" a="1"/>
  <c r="AG1271" i="1" s="1"/>
  <c r="AG1272" i="1" a="1"/>
  <c r="AG1272" i="1" s="1"/>
  <c r="AG1273" i="1" a="1"/>
  <c r="AG1273" i="1" s="1"/>
  <c r="AG1274" i="1" a="1"/>
  <c r="AG1274" i="1" s="1"/>
  <c r="AG1275" i="1" a="1"/>
  <c r="AG1275" i="1" s="1"/>
  <c r="AG1276" i="1" a="1"/>
  <c r="AG1276" i="1" s="1"/>
  <c r="AG1277" i="1" a="1"/>
  <c r="AG1277" i="1" s="1"/>
  <c r="AG1278" i="1" a="1"/>
  <c r="AG1278" i="1" s="1"/>
  <c r="AG1279" i="1" a="1"/>
  <c r="AG1279" i="1" s="1"/>
  <c r="AG1280" i="1" a="1"/>
  <c r="AG1280" i="1" s="1"/>
  <c r="AG1281" i="1" a="1"/>
  <c r="AG1281" i="1" s="1"/>
  <c r="AG1282" i="1" a="1"/>
  <c r="AG1282" i="1" s="1"/>
  <c r="AG1283" i="1" a="1"/>
  <c r="AG1283" i="1" s="1"/>
  <c r="AG1284" i="1" a="1"/>
  <c r="AG1284" i="1" s="1"/>
  <c r="AG1285" i="1" a="1"/>
  <c r="AG1285" i="1" s="1"/>
  <c r="AG1286" i="1" a="1"/>
  <c r="AG1286" i="1" s="1"/>
  <c r="AG1287" i="1" a="1"/>
  <c r="AG1287" i="1" s="1"/>
  <c r="AG1288" i="1" a="1"/>
  <c r="AG1288" i="1" s="1"/>
  <c r="AG1289" i="1" a="1"/>
  <c r="AG1289" i="1" s="1"/>
  <c r="AG1290" i="1" a="1"/>
  <c r="AG1290" i="1" s="1"/>
  <c r="AG1291" i="1" a="1"/>
  <c r="AG1291" i="1" s="1"/>
  <c r="AG1292" i="1" a="1"/>
  <c r="AG1292" i="1" s="1"/>
  <c r="AG1293" i="1" a="1"/>
  <c r="AG1293" i="1" s="1"/>
  <c r="AG1294" i="1" a="1"/>
  <c r="AG1294" i="1" s="1"/>
  <c r="AG1295" i="1" a="1"/>
  <c r="AG1295" i="1" s="1"/>
  <c r="AG1296" i="1" a="1"/>
  <c r="AG1296" i="1" s="1"/>
  <c r="AG1297" i="1" a="1"/>
  <c r="AG1297" i="1" s="1"/>
  <c r="AG1298" i="1" a="1"/>
  <c r="AG1298" i="1" s="1"/>
  <c r="AG1299" i="1" a="1"/>
  <c r="AG1299" i="1" s="1"/>
  <c r="AG1300" i="1" a="1"/>
  <c r="AG1300" i="1" s="1"/>
  <c r="AG1301" i="1" a="1"/>
  <c r="AG1301" i="1" s="1"/>
  <c r="AG1302" i="1" a="1"/>
  <c r="AG1302" i="1" s="1"/>
  <c r="AG1303" i="1" a="1"/>
  <c r="AG1303" i="1" s="1"/>
  <c r="AG1304" i="1" a="1"/>
  <c r="AG1304" i="1" s="1"/>
  <c r="AG1305" i="1" a="1"/>
  <c r="AG1305" i="1" s="1"/>
  <c r="AG1306" i="1" a="1"/>
  <c r="AG1306" i="1" s="1"/>
  <c r="AG1307" i="1" a="1"/>
  <c r="AG1307" i="1" s="1"/>
  <c r="AG1308" i="1" a="1"/>
  <c r="AG1308" i="1" s="1"/>
  <c r="AG1309" i="1" a="1"/>
  <c r="AG1309" i="1" s="1"/>
  <c r="AG1310" i="1" a="1"/>
  <c r="AG1310" i="1" s="1"/>
  <c r="AG1311" i="1" a="1"/>
  <c r="AG1311" i="1" s="1"/>
  <c r="AG1312" i="1" a="1"/>
  <c r="AG1312" i="1" s="1"/>
  <c r="AG1313" i="1" a="1"/>
  <c r="AG1313" i="1" s="1"/>
  <c r="AG1314" i="1" a="1"/>
  <c r="AG1314" i="1" s="1"/>
  <c r="AG1315" i="1" a="1"/>
  <c r="AG1315" i="1" s="1"/>
  <c r="AG1316" i="1" a="1"/>
  <c r="AG1316" i="1" s="1"/>
  <c r="AG1317" i="1" a="1"/>
  <c r="AG1317" i="1" s="1"/>
  <c r="AG1318" i="1" a="1"/>
  <c r="AG1318" i="1" s="1"/>
  <c r="AG1319" i="1" a="1"/>
  <c r="AG1319" i="1" s="1"/>
  <c r="AG1320" i="1" a="1"/>
  <c r="AG1320" i="1" s="1"/>
  <c r="AG1321" i="1" a="1"/>
  <c r="AG1321" i="1" s="1"/>
  <c r="AG1322" i="1" a="1"/>
  <c r="AG1322" i="1" s="1"/>
  <c r="AG1323" i="1" a="1"/>
  <c r="AG1323" i="1" s="1"/>
  <c r="AG1324" i="1" a="1"/>
  <c r="AG1324" i="1" s="1"/>
  <c r="AG1325" i="1" a="1"/>
  <c r="AG1325" i="1" s="1"/>
  <c r="AG1326" i="1" a="1"/>
  <c r="AG1326" i="1" s="1"/>
  <c r="AG1327" i="1" a="1"/>
  <c r="AG1327" i="1" s="1"/>
  <c r="AG1328" i="1" a="1"/>
  <c r="AG1328" i="1" s="1"/>
  <c r="AG1329" i="1" a="1"/>
  <c r="AG1329" i="1" s="1"/>
  <c r="AG1330" i="1" a="1"/>
  <c r="AG1330" i="1" s="1"/>
  <c r="AG1331" i="1" a="1"/>
  <c r="AG1331" i="1" s="1"/>
  <c r="AG1332" i="1" a="1"/>
  <c r="AG1332" i="1" s="1"/>
  <c r="AG1333" i="1" a="1"/>
  <c r="AG1333" i="1" s="1"/>
  <c r="AG1334" i="1" a="1"/>
  <c r="AG1334" i="1" s="1"/>
  <c r="AG1335" i="1" a="1"/>
  <c r="AG1335" i="1" s="1"/>
  <c r="AG1336" i="1" a="1"/>
  <c r="AG1336" i="1" s="1"/>
  <c r="AG1337" i="1" a="1"/>
  <c r="AG1337" i="1" s="1"/>
  <c r="AG1338" i="1" a="1"/>
  <c r="AG1338" i="1" s="1"/>
  <c r="AG1339" i="1" a="1"/>
  <c r="AG1339" i="1" s="1"/>
  <c r="AG1340" i="1" a="1"/>
  <c r="AG1340" i="1" s="1"/>
  <c r="AG1341" i="1" a="1"/>
  <c r="AG1341" i="1" s="1"/>
  <c r="AG1342" i="1" a="1"/>
  <c r="AG1342" i="1" s="1"/>
  <c r="AG1343" i="1" a="1"/>
  <c r="AG1343" i="1" s="1"/>
  <c r="AG1344" i="1" a="1"/>
  <c r="AG1344" i="1" s="1"/>
  <c r="AG1345" i="1" a="1"/>
  <c r="AG1345" i="1" s="1"/>
  <c r="AG1346" i="1" a="1"/>
  <c r="AG1346" i="1" s="1"/>
  <c r="AG1347" i="1" a="1"/>
  <c r="AG1347" i="1" s="1"/>
  <c r="AG1348" i="1" a="1"/>
  <c r="AG1348" i="1" s="1"/>
  <c r="AG1349" i="1" a="1"/>
  <c r="AG1349" i="1" s="1"/>
  <c r="AG1350" i="1" a="1"/>
  <c r="AG1350" i="1" s="1"/>
  <c r="AG1351" i="1" a="1"/>
  <c r="AG1351" i="1" s="1"/>
  <c r="AG1352" i="1" a="1"/>
  <c r="AG1352" i="1" s="1"/>
  <c r="AG1353" i="1" a="1"/>
  <c r="AG1353" i="1" s="1"/>
  <c r="AG1354" i="1" a="1"/>
  <c r="AG1354" i="1" s="1"/>
  <c r="AG1355" i="1" a="1"/>
  <c r="AG1355" i="1" s="1"/>
  <c r="AG1356" i="1" a="1"/>
  <c r="AG1356" i="1" s="1"/>
  <c r="AG1357" i="1" a="1"/>
  <c r="AG1357" i="1" s="1"/>
  <c r="AG1358" i="1" a="1"/>
  <c r="AG1358" i="1" s="1"/>
  <c r="AG1359" i="1" a="1"/>
  <c r="AG1359" i="1" s="1"/>
  <c r="AG1360" i="1" a="1"/>
  <c r="AG1360" i="1" s="1"/>
  <c r="AG1361" i="1" a="1"/>
  <c r="AG1361" i="1" s="1"/>
  <c r="AG1362" i="1" a="1"/>
  <c r="AG1362" i="1" s="1"/>
  <c r="AG1363" i="1" a="1"/>
  <c r="AG1363" i="1" s="1"/>
  <c r="AG1364" i="1" a="1"/>
  <c r="AG1364" i="1" s="1"/>
  <c r="AG1365" i="1" a="1"/>
  <c r="AG1365" i="1" s="1"/>
  <c r="AG1366" i="1" a="1"/>
  <c r="AG1366" i="1" s="1"/>
  <c r="AG1367" i="1" a="1"/>
  <c r="AG1367" i="1" s="1"/>
  <c r="AG1368" i="1" a="1"/>
  <c r="AG1368" i="1" s="1"/>
  <c r="AG1369" i="1" a="1"/>
  <c r="AG1369" i="1" s="1"/>
  <c r="AG1370" i="1" a="1"/>
  <c r="AG1370" i="1" s="1"/>
  <c r="AG1371" i="1" a="1"/>
  <c r="AG1371" i="1" s="1"/>
  <c r="AG1372" i="1" a="1"/>
  <c r="AG1372" i="1" s="1"/>
  <c r="AG1373" i="1" a="1"/>
  <c r="AG1373" i="1" s="1"/>
  <c r="AG1374" i="1" a="1"/>
  <c r="AG1374" i="1" s="1"/>
  <c r="AG1375" i="1" a="1"/>
  <c r="AG1375" i="1" s="1"/>
  <c r="AG1376" i="1" a="1"/>
  <c r="AG1376" i="1" s="1"/>
  <c r="AG1377" i="1" a="1"/>
  <c r="AG1377" i="1" s="1"/>
  <c r="AG1378" i="1" a="1"/>
  <c r="AG1378" i="1" s="1"/>
  <c r="AG1379" i="1" a="1"/>
  <c r="AG1379" i="1" s="1"/>
  <c r="AG1380" i="1" a="1"/>
  <c r="AG1380" i="1" s="1"/>
  <c r="AG1381" i="1" a="1"/>
  <c r="AG1381" i="1" s="1"/>
  <c r="AG1382" i="1" a="1"/>
  <c r="AG1382" i="1" s="1"/>
  <c r="AG1383" i="1" a="1"/>
  <c r="AG1383" i="1" s="1"/>
  <c r="AG1384" i="1" a="1"/>
  <c r="AG1384" i="1" s="1"/>
  <c r="AG1385" i="1" a="1"/>
  <c r="AG1385" i="1" s="1"/>
  <c r="AG1386" i="1" a="1"/>
  <c r="AG1386" i="1" s="1"/>
  <c r="AG1387" i="1" a="1"/>
  <c r="AG1387" i="1" s="1"/>
  <c r="AG1388" i="1" a="1"/>
  <c r="AG1388" i="1" s="1"/>
  <c r="AG1389" i="1" a="1"/>
  <c r="AG1389" i="1" s="1"/>
  <c r="AG1390" i="1" a="1"/>
  <c r="AG1390" i="1" s="1"/>
  <c r="AG1391" i="1" a="1"/>
  <c r="AG1391" i="1" s="1"/>
  <c r="AG1392" i="1" a="1"/>
  <c r="AG1392" i="1" s="1"/>
  <c r="AG1393" i="1" a="1"/>
  <c r="AG1393" i="1" s="1"/>
  <c r="AG1394" i="1" a="1"/>
  <c r="AG1394" i="1" s="1"/>
  <c r="AG1395" i="1" a="1"/>
  <c r="AG1395" i="1" s="1"/>
  <c r="AG1396" i="1" a="1"/>
  <c r="AG1396" i="1" s="1"/>
  <c r="AG1397" i="1" a="1"/>
  <c r="AG1397" i="1" s="1"/>
  <c r="AG1398" i="1" a="1"/>
  <c r="AG1398" i="1" s="1"/>
  <c r="AG1399" i="1" a="1"/>
  <c r="AG1399" i="1" s="1"/>
  <c r="AG1400" i="1" a="1"/>
  <c r="AG1400" i="1" s="1"/>
  <c r="AG1401" i="1" a="1"/>
  <c r="AG1401" i="1" s="1"/>
  <c r="AG1402" i="1" a="1"/>
  <c r="AG1402" i="1" s="1"/>
  <c r="AG1403" i="1" a="1"/>
  <c r="AG1403" i="1" s="1"/>
  <c r="AG1404" i="1" a="1"/>
  <c r="AG1404" i="1" s="1"/>
  <c r="AG1405" i="1" a="1"/>
  <c r="AG1405" i="1" s="1"/>
  <c r="AG1406" i="1" a="1"/>
  <c r="AG1406" i="1" s="1"/>
  <c r="AG1407" i="1" a="1"/>
  <c r="AG1407" i="1" s="1"/>
  <c r="AG1408" i="1" a="1"/>
  <c r="AG1408" i="1" s="1"/>
  <c r="AG1409" i="1" a="1"/>
  <c r="AG1409" i="1" s="1"/>
  <c r="AG1410" i="1" a="1"/>
  <c r="AG1410" i="1" s="1"/>
  <c r="AG1411" i="1" a="1"/>
  <c r="AG1411" i="1" s="1"/>
  <c r="AG1412" i="1" a="1"/>
  <c r="AG1412" i="1" s="1"/>
  <c r="AG1413" i="1" a="1"/>
  <c r="AG1413" i="1" s="1"/>
  <c r="AG1414" i="1" a="1"/>
  <c r="AG1414" i="1" s="1"/>
  <c r="AG1415" i="1" a="1"/>
  <c r="AG1415" i="1" s="1"/>
  <c r="AG1416" i="1" a="1"/>
  <c r="AG1416" i="1" s="1"/>
  <c r="AG1417" i="1" a="1"/>
  <c r="AG1417" i="1" s="1"/>
  <c r="AG1418" i="1" a="1"/>
  <c r="AG1418" i="1" s="1"/>
  <c r="AG1419" i="1" a="1"/>
  <c r="AG1419" i="1" s="1"/>
  <c r="AG1420" i="1" a="1"/>
  <c r="AG1420" i="1" s="1"/>
  <c r="AG1421" i="1" a="1"/>
  <c r="AG1421" i="1" s="1"/>
  <c r="AG1422" i="1" a="1"/>
  <c r="AG1422" i="1" s="1"/>
  <c r="AG1423" i="1" a="1"/>
  <c r="AG1423" i="1" s="1"/>
  <c r="AG1424" i="1" a="1"/>
  <c r="AG1424" i="1" s="1"/>
  <c r="AG1425" i="1" a="1"/>
  <c r="AG1425" i="1" s="1"/>
  <c r="AG1426" i="1" a="1"/>
  <c r="AG1426" i="1" s="1"/>
  <c r="AG1427" i="1" a="1"/>
  <c r="AG1427" i="1" s="1"/>
  <c r="AG1428" i="1" a="1"/>
  <c r="AG1428" i="1" s="1"/>
  <c r="AG1429" i="1" a="1"/>
  <c r="AG1429" i="1" s="1"/>
  <c r="AG1430" i="1" a="1"/>
  <c r="AG1430" i="1" s="1"/>
  <c r="AG1431" i="1" a="1"/>
  <c r="AG1431" i="1" s="1"/>
  <c r="AG1432" i="1" a="1"/>
  <c r="AG1432" i="1" s="1"/>
  <c r="AG1433" i="1" a="1"/>
  <c r="AG1433" i="1" s="1"/>
  <c r="AG1434" i="1" a="1"/>
  <c r="AG1434" i="1" s="1"/>
  <c r="AG1435" i="1" a="1"/>
  <c r="AG1435" i="1" s="1"/>
  <c r="AG1436" i="1" a="1"/>
  <c r="AG1436" i="1" s="1"/>
  <c r="AG1437" i="1" a="1"/>
  <c r="AG1437" i="1"/>
  <c r="AG1438" i="1" a="1"/>
  <c r="AG1438" i="1"/>
  <c r="AG1439" i="1" a="1"/>
  <c r="AG1439" i="1"/>
  <c r="AG1440" i="1" a="1"/>
  <c r="AG1440" i="1"/>
  <c r="AG1441" i="1" a="1"/>
  <c r="AG1441" i="1"/>
  <c r="AG1442" i="1" a="1"/>
  <c r="AG1442" i="1"/>
  <c r="AG1443" i="1" a="1"/>
  <c r="AG1443" i="1"/>
  <c r="AG1444" i="1" a="1"/>
  <c r="AG1444" i="1"/>
  <c r="AG1445" i="1" a="1"/>
  <c r="AG1445" i="1"/>
  <c r="AG1446" i="1" a="1"/>
  <c r="AG1446" i="1"/>
  <c r="AG1447" i="1" a="1"/>
  <c r="AG1447" i="1"/>
  <c r="AG1448" i="1" a="1"/>
  <c r="AG1448" i="1"/>
  <c r="AG1449" i="1" a="1"/>
  <c r="AG1449" i="1"/>
  <c r="AG1450" i="1" a="1"/>
  <c r="AG1450" i="1"/>
  <c r="AG1451" i="1" a="1"/>
  <c r="AG1451" i="1"/>
  <c r="AG1452" i="1" a="1"/>
  <c r="AG1452" i="1"/>
  <c r="AG1453" i="1" a="1"/>
  <c r="AG1453" i="1"/>
  <c r="AG1454" i="1" a="1"/>
  <c r="AG1454" i="1"/>
  <c r="AG1455" i="1" a="1"/>
  <c r="AG1455" i="1"/>
  <c r="AG1456" i="1" a="1"/>
  <c r="AG1456" i="1"/>
  <c r="AG1457" i="1" a="1"/>
  <c r="AG1457" i="1"/>
  <c r="AG1458" i="1" a="1"/>
  <c r="AG1458" i="1"/>
  <c r="AG1459" i="1" a="1"/>
  <c r="AG1459" i="1"/>
  <c r="AG1460" i="1" a="1"/>
  <c r="AG1460" i="1"/>
  <c r="AG1461" i="1" a="1"/>
  <c r="AG1461" i="1"/>
  <c r="AG1462" i="1" a="1"/>
  <c r="AG1462" i="1"/>
  <c r="AG1463" i="1" a="1"/>
  <c r="AG1463" i="1"/>
  <c r="AG1464" i="1" a="1"/>
  <c r="AG1464" i="1"/>
  <c r="AG1465" i="1" a="1"/>
  <c r="AG1465" i="1"/>
  <c r="AG1466" i="1" a="1"/>
  <c r="AG1466" i="1"/>
  <c r="AG1467" i="1" a="1"/>
  <c r="AG1467" i="1"/>
  <c r="AG1468" i="1" a="1"/>
  <c r="AG1468" i="1"/>
  <c r="AG1469" i="1" a="1"/>
  <c r="AG1469" i="1"/>
  <c r="AG1470" i="1" a="1"/>
  <c r="AG1470" i="1"/>
  <c r="AG1471" i="1" a="1"/>
  <c r="AG1471" i="1"/>
  <c r="AG1472" i="1" a="1"/>
  <c r="AG1472" i="1"/>
  <c r="AG1473" i="1" a="1"/>
  <c r="AG1473" i="1"/>
  <c r="AG1474" i="1" a="1"/>
  <c r="AG1474" i="1" s="1"/>
  <c r="AG1475" i="1" a="1"/>
  <c r="AG1475" i="1"/>
  <c r="AG1476" i="1" a="1"/>
  <c r="AG1476" i="1"/>
  <c r="AG1477" i="1" a="1"/>
  <c r="AG1477" i="1" s="1"/>
  <c r="AG1478" i="1" a="1"/>
  <c r="AG1478" i="1"/>
  <c r="AG1479" i="1" a="1"/>
  <c r="AG1479" i="1"/>
  <c r="AG1480" i="1" a="1"/>
  <c r="AG1480" i="1" s="1"/>
  <c r="AG1481" i="1" a="1"/>
  <c r="AG1481" i="1"/>
  <c r="AG1482" i="1" a="1"/>
  <c r="AG1482" i="1"/>
  <c r="AG1483" i="1" a="1"/>
  <c r="AG1483" i="1" s="1"/>
  <c r="AG1484" i="1" a="1"/>
  <c r="AG1484" i="1"/>
  <c r="AG1485" i="1" a="1"/>
  <c r="AG1485" i="1"/>
  <c r="AG1486" i="1" a="1"/>
  <c r="AG1486" i="1" s="1"/>
  <c r="AG1487" i="1" a="1"/>
  <c r="AG1487" i="1"/>
  <c r="AG1488" i="1" a="1"/>
  <c r="AG1488" i="1"/>
  <c r="AG1489" i="1" a="1"/>
  <c r="AG1489" i="1" s="1"/>
  <c r="AG1490" i="1" a="1"/>
  <c r="AG1490" i="1"/>
  <c r="AG1491" i="1" a="1"/>
  <c r="AG1491" i="1"/>
  <c r="AG1492" i="1" a="1"/>
  <c r="AG1492" i="1" s="1"/>
  <c r="AG1493" i="1" a="1"/>
  <c r="AG1493" i="1"/>
  <c r="AG1494" i="1" a="1"/>
  <c r="AG1494" i="1"/>
  <c r="AG1495" i="1" a="1"/>
  <c r="AG1495" i="1" s="1"/>
  <c r="AG1496" i="1" a="1"/>
  <c r="AG1496" i="1"/>
  <c r="AG1497" i="1" a="1"/>
  <c r="AG1497" i="1"/>
  <c r="AG1498" i="1" a="1"/>
  <c r="AG1498" i="1" s="1"/>
  <c r="AG1499" i="1" a="1"/>
  <c r="AG1499" i="1"/>
  <c r="AG1500" i="1" a="1"/>
  <c r="AG1500" i="1"/>
  <c r="AG1501" i="1" a="1"/>
  <c r="AG1501" i="1" s="1"/>
  <c r="AG1502" i="1" a="1"/>
  <c r="AG1502" i="1"/>
  <c r="AG1503" i="1" a="1"/>
  <c r="AG1503" i="1"/>
  <c r="AG1504" i="1" a="1"/>
  <c r="AG1504" i="1" s="1"/>
  <c r="AG1505" i="1" a="1"/>
  <c r="AG1505" i="1"/>
  <c r="AG1506" i="1" a="1"/>
  <c r="AG1506" i="1"/>
  <c r="AG1507" i="1" a="1"/>
  <c r="AG1507" i="1" s="1"/>
  <c r="AG1508" i="1" a="1"/>
  <c r="AG1508" i="1"/>
  <c r="AG1509" i="1" a="1"/>
  <c r="AG1509" i="1"/>
  <c r="AG1510" i="1" a="1"/>
  <c r="AG1510" i="1" s="1"/>
  <c r="AG1511" i="1" a="1"/>
  <c r="AG1511" i="1"/>
  <c r="AG1512" i="1" a="1"/>
  <c r="AG1512" i="1"/>
  <c r="AG1513" i="1" a="1"/>
  <c r="AG1513" i="1" s="1"/>
  <c r="AG1514" i="1" a="1"/>
  <c r="AG1514" i="1"/>
  <c r="AG1515" i="1" a="1"/>
  <c r="AG1515" i="1"/>
  <c r="AG1516" i="1" a="1"/>
  <c r="AG1516" i="1" s="1"/>
  <c r="AG1517" i="1" a="1"/>
  <c r="AG1517" i="1"/>
  <c r="AG1518" i="1" a="1"/>
  <c r="AG1518" i="1"/>
  <c r="AG1519" i="1" a="1"/>
  <c r="AG1519" i="1" s="1"/>
  <c r="AG1520" i="1" a="1"/>
  <c r="AG1520" i="1"/>
  <c r="AG1521" i="1" a="1"/>
  <c r="AG1521" i="1"/>
  <c r="AG1522" i="1" a="1"/>
  <c r="AG1522" i="1" s="1"/>
  <c r="AG1523" i="1" a="1"/>
  <c r="AG1523" i="1"/>
  <c r="AG1524" i="1" a="1"/>
  <c r="AG1524" i="1"/>
  <c r="AG1525" i="1" a="1"/>
  <c r="AG1525" i="1" s="1"/>
  <c r="AG1526" i="1" a="1"/>
  <c r="AG1526" i="1"/>
  <c r="AG1527" i="1" a="1"/>
  <c r="AG1527" i="1"/>
  <c r="AG1528" i="1" a="1"/>
  <c r="AG1528" i="1" s="1"/>
  <c r="AG1529" i="1" a="1"/>
  <c r="AG1529" i="1"/>
  <c r="AG1530" i="1" a="1"/>
  <c r="AG1530" i="1"/>
  <c r="AG1531" i="1" a="1"/>
  <c r="AG1531" i="1" s="1"/>
  <c r="AG1532" i="1" a="1"/>
  <c r="AG1532" i="1"/>
  <c r="AG1533" i="1" a="1"/>
  <c r="AG1533" i="1"/>
  <c r="AG1534" i="1" a="1"/>
  <c r="AG1534" i="1" s="1"/>
  <c r="AG1535" i="1" a="1"/>
  <c r="AG1535" i="1"/>
  <c r="AG1536" i="1" a="1"/>
  <c r="AG1536" i="1"/>
  <c r="AG1537" i="1" a="1"/>
  <c r="AG1537" i="1" s="1"/>
  <c r="AG1538" i="1" a="1"/>
  <c r="AG1538" i="1"/>
  <c r="AG1539" i="1" a="1"/>
  <c r="AG1539" i="1"/>
  <c r="AG1540" i="1" a="1"/>
  <c r="AG1540" i="1" s="1"/>
  <c r="AG1541" i="1" a="1"/>
  <c r="AG1541" i="1"/>
  <c r="AG1542" i="1" a="1"/>
  <c r="AG1542" i="1"/>
  <c r="AG1543" i="1" a="1"/>
  <c r="AG1543" i="1" s="1"/>
  <c r="AG1544" i="1" a="1"/>
  <c r="AG1544" i="1"/>
  <c r="AG1545" i="1" a="1"/>
  <c r="AG1545" i="1"/>
  <c r="AG1546" i="1" a="1"/>
  <c r="AG1546" i="1" s="1"/>
  <c r="AG1547" i="1" a="1"/>
  <c r="AG1547" i="1"/>
  <c r="AG1548" i="1" a="1"/>
  <c r="AG1548" i="1"/>
  <c r="AG1549" i="1" a="1"/>
  <c r="AG1549" i="1" s="1"/>
  <c r="AG1550" i="1" a="1"/>
  <c r="AG1550" i="1"/>
  <c r="AG1551" i="1" a="1"/>
  <c r="AG1551" i="1"/>
  <c r="AG1552" i="1" a="1"/>
  <c r="AG1552" i="1" s="1"/>
  <c r="AG1553" i="1" a="1"/>
  <c r="AG1553" i="1"/>
  <c r="AG1554" i="1" a="1"/>
  <c r="AG1554" i="1"/>
  <c r="AG1555" i="1" a="1"/>
  <c r="AG1555" i="1" s="1"/>
  <c r="AG1556" i="1" a="1"/>
  <c r="AG1556" i="1"/>
  <c r="AG1557" i="1" a="1"/>
  <c r="AG1557" i="1"/>
  <c r="AG1558" i="1" a="1"/>
  <c r="AG1558" i="1" s="1"/>
  <c r="AG1559" i="1" a="1"/>
  <c r="AG1559" i="1"/>
  <c r="AG1560" i="1" a="1"/>
  <c r="AG1560" i="1"/>
  <c r="AG1561" i="1" a="1"/>
  <c r="AG1561" i="1" s="1"/>
  <c r="AG1562" i="1" a="1"/>
  <c r="AG1562" i="1"/>
  <c r="AG1563" i="1" a="1"/>
  <c r="AG1563" i="1"/>
  <c r="AG1564" i="1" a="1"/>
  <c r="AG1564" i="1" s="1"/>
  <c r="AG1565" i="1" a="1"/>
  <c r="AG1565" i="1"/>
  <c r="AG1566" i="1" a="1"/>
  <c r="AG1566" i="1"/>
  <c r="AG1567" i="1" a="1"/>
  <c r="AG1567" i="1" s="1"/>
  <c r="AG1568" i="1" a="1"/>
  <c r="AG1568" i="1"/>
  <c r="AG1569" i="1" a="1"/>
  <c r="AG1569" i="1"/>
  <c r="AG1570" i="1" a="1"/>
  <c r="AG1570" i="1" s="1"/>
  <c r="AG1571" i="1" a="1"/>
  <c r="AG1571" i="1"/>
  <c r="AG1572" i="1" a="1"/>
  <c r="AG1572" i="1" s="1"/>
  <c r="AG1573" i="1" a="1"/>
  <c r="AG1573" i="1" s="1"/>
  <c r="AG1574" i="1" a="1"/>
  <c r="AG1574" i="1"/>
  <c r="AG1575" i="1" a="1"/>
  <c r="AG1575" i="1"/>
  <c r="AG1576" i="1" a="1"/>
  <c r="AG1576" i="1" s="1"/>
  <c r="AG1577" i="1" a="1"/>
  <c r="AG1577" i="1"/>
  <c r="AG1578" i="1" a="1"/>
  <c r="AG1578" i="1" s="1"/>
  <c r="AG1579" i="1" a="1"/>
  <c r="AG1579" i="1" s="1"/>
  <c r="AG1580" i="1" a="1"/>
  <c r="AG1580" i="1"/>
  <c r="AG1581" i="1" a="1"/>
  <c r="AG1581" i="1" s="1"/>
  <c r="AG1582" i="1" a="1"/>
  <c r="AG1582" i="1" s="1"/>
  <c r="AG1583" i="1" a="1"/>
  <c r="AG1583" i="1"/>
  <c r="AG1584" i="1" a="1"/>
  <c r="AG1584" i="1" s="1"/>
  <c r="AG1585" i="1" a="1"/>
  <c r="AG1585" i="1" s="1"/>
  <c r="AG1586" i="1" a="1"/>
  <c r="AG1586" i="1"/>
  <c r="AG1587" i="1" a="1"/>
  <c r="AG1587" i="1" s="1"/>
  <c r="AG1588" i="1" a="1"/>
  <c r="AG1588" i="1" s="1"/>
  <c r="AG1589" i="1" a="1"/>
  <c r="AG1589" i="1"/>
  <c r="AG1590" i="1" a="1"/>
  <c r="AG1590" i="1" s="1"/>
  <c r="AG1591" i="1" a="1"/>
  <c r="AG1591" i="1" s="1"/>
  <c r="AG1592" i="1" a="1"/>
  <c r="AG1592" i="1"/>
  <c r="AG1593" i="1" a="1"/>
  <c r="AG1593" i="1" s="1"/>
  <c r="AG1594" i="1" a="1"/>
  <c r="AG1594" i="1" s="1"/>
  <c r="AG1595" i="1" a="1"/>
  <c r="AG1595" i="1"/>
  <c r="AG1596" i="1" a="1"/>
  <c r="AG1596" i="1" s="1"/>
  <c r="AG1597" i="1" a="1"/>
  <c r="AG1597" i="1" s="1"/>
  <c r="AG1598" i="1" a="1"/>
  <c r="AG1598" i="1"/>
  <c r="AG1599" i="1" a="1"/>
  <c r="AG1599" i="1" s="1"/>
  <c r="AG1600" i="1" a="1"/>
  <c r="AG1600" i="1" s="1"/>
  <c r="AG1601" i="1" a="1"/>
  <c r="AG1601" i="1"/>
  <c r="AG1602" i="1" a="1"/>
  <c r="AG1602" i="1" s="1"/>
  <c r="AG1603" i="1" a="1"/>
  <c r="AG1603" i="1" s="1"/>
  <c r="AG1604" i="1" a="1"/>
  <c r="AG1604" i="1"/>
  <c r="AG1605" i="1" a="1"/>
  <c r="AG1605" i="1" s="1"/>
  <c r="AG1606" i="1" a="1"/>
  <c r="AG1606" i="1" s="1"/>
  <c r="AG1607" i="1" a="1"/>
  <c r="AG1607" i="1"/>
  <c r="AG1608" i="1" a="1"/>
  <c r="AG1608" i="1" s="1"/>
  <c r="AG1609" i="1" a="1"/>
  <c r="AG1609" i="1" s="1"/>
  <c r="AG1610" i="1" a="1"/>
  <c r="AG1610" i="1"/>
  <c r="AG1611" i="1" a="1"/>
  <c r="AG1611" i="1" s="1"/>
  <c r="AG1612" i="1" a="1"/>
  <c r="AG1612" i="1" s="1"/>
  <c r="AG1613" i="1" a="1"/>
  <c r="AG1613" i="1"/>
  <c r="AG1614" i="1" a="1"/>
  <c r="AG1614" i="1" s="1"/>
  <c r="AG1615" i="1" a="1"/>
  <c r="AG1615" i="1" s="1"/>
  <c r="AG1616" i="1" a="1"/>
  <c r="AG1616" i="1"/>
  <c r="AG1617" i="1" a="1"/>
  <c r="AG1617" i="1" s="1"/>
  <c r="AG1618" i="1" a="1"/>
  <c r="AG1618" i="1" s="1"/>
  <c r="AG1619" i="1" a="1"/>
  <c r="AG1619" i="1"/>
  <c r="AG1620" i="1" a="1"/>
  <c r="AG1620" i="1" s="1"/>
  <c r="AG1621" i="1" a="1"/>
  <c r="AG1621" i="1" s="1"/>
  <c r="AG1622" i="1" a="1"/>
  <c r="AG1622" i="1"/>
  <c r="AG1623" i="1" a="1"/>
  <c r="AG1623" i="1" s="1"/>
  <c r="AG1624" i="1" a="1"/>
  <c r="AG1624" i="1" s="1"/>
  <c r="AG1625" i="1" a="1"/>
  <c r="AG1625" i="1"/>
  <c r="AG1626" i="1" a="1"/>
  <c r="AG1626" i="1" s="1"/>
  <c r="AG1627" i="1" a="1"/>
  <c r="AG1627" i="1" s="1"/>
  <c r="AG1628" i="1" a="1"/>
  <c r="AG1628" i="1"/>
  <c r="AG1629" i="1" a="1"/>
  <c r="AG1629" i="1" s="1"/>
  <c r="AG1630" i="1" a="1"/>
  <c r="AG1630" i="1" s="1"/>
  <c r="AG1631" i="1" a="1"/>
  <c r="AG1631" i="1"/>
  <c r="AG1632" i="1" a="1"/>
  <c r="AG1632" i="1" s="1"/>
  <c r="AG1633" i="1" a="1"/>
  <c r="AG1633" i="1" s="1"/>
  <c r="AG1634" i="1" a="1"/>
  <c r="AG1634" i="1"/>
  <c r="AG1635" i="1" a="1"/>
  <c r="AG1635" i="1" s="1"/>
  <c r="AG1636" i="1" a="1"/>
  <c r="AG1636" i="1" s="1"/>
  <c r="AG1637" i="1" a="1"/>
  <c r="AG1637" i="1"/>
  <c r="AG1638" i="1" a="1"/>
  <c r="AG1638" i="1" s="1"/>
  <c r="AG1639" i="1" a="1"/>
  <c r="AG1639" i="1" s="1"/>
  <c r="AG1640" i="1" a="1"/>
  <c r="AG1640" i="1"/>
  <c r="AG1641" i="1" a="1"/>
  <c r="AG1641" i="1" s="1"/>
  <c r="AG1642" i="1" a="1"/>
  <c r="AG1642" i="1" s="1"/>
  <c r="AG1643" i="1" a="1"/>
  <c r="AG1643" i="1"/>
  <c r="AG1644" i="1" a="1"/>
  <c r="AG1644" i="1" s="1"/>
  <c r="AG1645" i="1" a="1"/>
  <c r="AG1645" i="1" s="1"/>
  <c r="AG1646" i="1" a="1"/>
  <c r="AG1646" i="1" s="1"/>
  <c r="AG1647" i="1" a="1"/>
  <c r="AG1647" i="1" s="1"/>
  <c r="AG1648" i="1" a="1"/>
  <c r="AG1648" i="1" s="1"/>
  <c r="AG1649" i="1" a="1"/>
  <c r="AG1649" i="1" s="1"/>
  <c r="AG1650" i="1" a="1"/>
  <c r="AG1650" i="1" s="1"/>
  <c r="AG1651" i="1" a="1"/>
  <c r="AG1651" i="1" s="1"/>
  <c r="AG1652" i="1" a="1"/>
  <c r="AG1652" i="1" s="1"/>
  <c r="AG1653" i="1" a="1"/>
  <c r="AG1653" i="1" s="1"/>
  <c r="AG1654" i="1" a="1"/>
  <c r="AG1654" i="1" s="1"/>
  <c r="AG1655" i="1" a="1"/>
  <c r="AG1655" i="1" s="1"/>
  <c r="AG1656" i="1" a="1"/>
  <c r="AG1656" i="1" s="1"/>
  <c r="AG1657" i="1" a="1"/>
  <c r="AG1657" i="1" s="1"/>
  <c r="AG1658" i="1" a="1"/>
  <c r="AG1658" i="1" s="1"/>
  <c r="AG1659" i="1" a="1"/>
  <c r="AG1659" i="1" s="1"/>
  <c r="AG1660" i="1" a="1"/>
  <c r="AG1660" i="1" s="1"/>
  <c r="AG1661" i="1" a="1"/>
  <c r="AG1661" i="1" s="1"/>
  <c r="AG1662" i="1" a="1"/>
  <c r="AG1662" i="1" s="1"/>
  <c r="AG1663" i="1" a="1"/>
  <c r="AG1663" i="1" s="1"/>
  <c r="AG1664" i="1" a="1"/>
  <c r="AG1664" i="1" s="1"/>
  <c r="AG1665" i="1" a="1"/>
  <c r="AG1665" i="1" s="1"/>
  <c r="AG1666" i="1" a="1"/>
  <c r="AG1666" i="1" s="1"/>
  <c r="AG1667" i="1" a="1"/>
  <c r="AG1667" i="1" s="1"/>
  <c r="AG1668" i="1" a="1"/>
  <c r="AG1668" i="1" s="1"/>
  <c r="AG1669" i="1" a="1"/>
  <c r="AG1669" i="1" s="1"/>
  <c r="AG1670" i="1" a="1"/>
  <c r="AG1670" i="1" s="1"/>
  <c r="AG1671" i="1" a="1"/>
  <c r="AG1671" i="1" s="1"/>
  <c r="AG1672" i="1" a="1"/>
  <c r="AG1672" i="1" s="1"/>
  <c r="AG1673" i="1" a="1"/>
  <c r="AG1673" i="1" s="1"/>
  <c r="AG1674" i="1" a="1"/>
  <c r="AG1674" i="1" s="1"/>
  <c r="AG1675" i="1" a="1"/>
  <c r="AG1675" i="1" s="1"/>
  <c r="AG1676" i="1" a="1"/>
  <c r="AG1676" i="1" s="1"/>
  <c r="AG1677" i="1" a="1"/>
  <c r="AG1677" i="1" s="1"/>
  <c r="AG1678" i="1" a="1"/>
  <c r="AG1678" i="1" s="1"/>
  <c r="AG1679" i="1" a="1"/>
  <c r="AG1679" i="1" s="1"/>
  <c r="AG1680" i="1" a="1"/>
  <c r="AG1680" i="1" s="1"/>
  <c r="AG1681" i="1" a="1"/>
  <c r="AG1681" i="1" s="1"/>
  <c r="AG1682" i="1" a="1"/>
  <c r="AG1682" i="1" s="1"/>
  <c r="AG1683" i="1" a="1"/>
  <c r="AG1683" i="1" s="1"/>
  <c r="AG1684" i="1" a="1"/>
  <c r="AG1684" i="1" s="1"/>
  <c r="AG1685" i="1" a="1"/>
  <c r="AG1685" i="1" s="1"/>
  <c r="AG1686" i="1" a="1"/>
  <c r="AG1686" i="1" s="1"/>
  <c r="AG1687" i="1" a="1"/>
  <c r="AG1687" i="1" s="1"/>
  <c r="AG1688" i="1" a="1"/>
  <c r="AG1688" i="1" s="1"/>
  <c r="AG1689" i="1" a="1"/>
  <c r="AG1689" i="1" s="1"/>
  <c r="AG1690" i="1" a="1"/>
  <c r="AG1690" i="1" s="1"/>
  <c r="AG1691" i="1" a="1"/>
  <c r="AG1691" i="1" s="1"/>
  <c r="AG1692" i="1" a="1"/>
  <c r="AG1692" i="1" s="1"/>
  <c r="AG1693" i="1" a="1"/>
  <c r="AG1693" i="1" s="1"/>
  <c r="AG1694" i="1" a="1"/>
  <c r="AG1694" i="1" s="1"/>
  <c r="AG1695" i="1" a="1"/>
  <c r="AG1695" i="1" s="1"/>
  <c r="AG1696" i="1" a="1"/>
  <c r="AG1696" i="1" s="1"/>
  <c r="AG1697" i="1" a="1"/>
  <c r="AG1697" i="1" s="1"/>
  <c r="AG1698" i="1" a="1"/>
  <c r="AG1698" i="1" s="1"/>
  <c r="AG1699" i="1" a="1"/>
  <c r="AG1699" i="1" s="1"/>
  <c r="AG1700" i="1" a="1"/>
  <c r="AG1700" i="1" s="1"/>
  <c r="AG1701" i="1" a="1"/>
  <c r="AG1701" i="1" s="1"/>
  <c r="AG1702" i="1" a="1"/>
  <c r="AG1702" i="1" s="1"/>
  <c r="AG1703" i="1" a="1"/>
  <c r="AG1703" i="1" s="1"/>
  <c r="AG1704" i="1" a="1"/>
  <c r="AG1704" i="1" s="1"/>
  <c r="AG1705" i="1" a="1"/>
  <c r="AG1705" i="1" s="1"/>
  <c r="AG1706" i="1" a="1"/>
  <c r="AG1706" i="1" s="1"/>
  <c r="AG1707" i="1" a="1"/>
  <c r="AG1707" i="1" s="1"/>
  <c r="AG1708" i="1" a="1"/>
  <c r="AG1708" i="1" s="1"/>
  <c r="AG1709" i="1" a="1"/>
  <c r="AG1709" i="1" s="1"/>
  <c r="AG1710" i="1" a="1"/>
  <c r="AG1710" i="1" s="1"/>
  <c r="AG1711" i="1" a="1"/>
  <c r="AG1711" i="1" s="1"/>
  <c r="AG1712" i="1" a="1"/>
  <c r="AG1712" i="1" s="1"/>
  <c r="AG1713" i="1" a="1"/>
  <c r="AG1713" i="1" s="1"/>
  <c r="AG1714" i="1" a="1"/>
  <c r="AG1714" i="1" s="1"/>
  <c r="AG1715" i="1" a="1"/>
  <c r="AG1715" i="1" s="1"/>
  <c r="AG1716" i="1" a="1"/>
  <c r="AG1716" i="1" s="1"/>
  <c r="AG1717" i="1" a="1"/>
  <c r="AG1717" i="1" s="1"/>
  <c r="AG1718" i="1" a="1"/>
  <c r="AG1718" i="1" s="1"/>
  <c r="AG1719" i="1" a="1"/>
  <c r="AG1719" i="1" s="1"/>
  <c r="AG1720" i="1" a="1"/>
  <c r="AG1720" i="1" s="1"/>
  <c r="AG1721" i="1" a="1"/>
  <c r="AG1721" i="1" s="1"/>
  <c r="AG1722" i="1" a="1"/>
  <c r="AG1722" i="1" s="1"/>
  <c r="AG1723" i="1" a="1"/>
  <c r="AG1723" i="1" s="1"/>
  <c r="AG1724" i="1" a="1"/>
  <c r="AG1724" i="1" s="1"/>
  <c r="AG1725" i="1" a="1"/>
  <c r="AG1725" i="1" s="1"/>
  <c r="AG1726" i="1" a="1"/>
  <c r="AG1726" i="1" s="1"/>
  <c r="AG1727" i="1" a="1"/>
  <c r="AG1727" i="1" s="1"/>
  <c r="AG1728" i="1" a="1"/>
  <c r="AG1728" i="1" s="1"/>
  <c r="AG1729" i="1" a="1"/>
  <c r="AG1729" i="1" s="1"/>
  <c r="AG1730" i="1" a="1"/>
  <c r="AG1730" i="1" s="1"/>
  <c r="AG1731" i="1" a="1"/>
  <c r="AG1731" i="1" s="1"/>
  <c r="AG1732" i="1" a="1"/>
  <c r="AG1732" i="1" s="1"/>
  <c r="AG1733" i="1" a="1"/>
  <c r="AG1733" i="1" s="1"/>
  <c r="AG1734" i="1" a="1"/>
  <c r="AG1734" i="1" s="1"/>
  <c r="AG1735" i="1" a="1"/>
  <c r="AG1735" i="1" s="1"/>
  <c r="AG1736" i="1" a="1"/>
  <c r="AG1736" i="1" s="1"/>
  <c r="AG1737" i="1" a="1"/>
  <c r="AG1737" i="1" s="1"/>
  <c r="AG1738" i="1" a="1"/>
  <c r="AG1738" i="1" s="1"/>
  <c r="AG1739" i="1" a="1"/>
  <c r="AG1739" i="1" s="1"/>
  <c r="AG1740" i="1" a="1"/>
  <c r="AG1740" i="1" s="1"/>
  <c r="AG1741" i="1" a="1"/>
  <c r="AG1741" i="1" s="1"/>
  <c r="AG1742" i="1" a="1"/>
  <c r="AG1742" i="1" s="1"/>
  <c r="AG1743" i="1" a="1"/>
  <c r="AG1743" i="1" s="1"/>
  <c r="AG1744" i="1" a="1"/>
  <c r="AG1744" i="1" s="1"/>
  <c r="AG1745" i="1" a="1"/>
  <c r="AG1745" i="1" s="1"/>
  <c r="AG1746" i="1" a="1"/>
  <c r="AG1746" i="1" s="1"/>
  <c r="AG1747" i="1" a="1"/>
  <c r="AG1747" i="1" s="1"/>
  <c r="AG1748" i="1" a="1"/>
  <c r="AG1748" i="1" s="1"/>
  <c r="AG1749" i="1" a="1"/>
  <c r="AG1749" i="1" s="1"/>
  <c r="AG1750" i="1" a="1"/>
  <c r="AG1750" i="1" s="1"/>
  <c r="AG1751" i="1" a="1"/>
  <c r="AG1751" i="1" s="1"/>
  <c r="AG1752" i="1" a="1"/>
  <c r="AG1752" i="1" s="1"/>
  <c r="AG1753" i="1" a="1"/>
  <c r="AG1753" i="1" s="1"/>
  <c r="AG1754" i="1" a="1"/>
  <c r="AG1754" i="1" s="1"/>
  <c r="AG1755" i="1" a="1"/>
  <c r="AG1755" i="1" s="1"/>
  <c r="AG1756" i="1" a="1"/>
  <c r="AG1756" i="1" s="1"/>
  <c r="AG1757" i="1" a="1"/>
  <c r="AG1757" i="1" s="1"/>
  <c r="AG1758" i="1" a="1"/>
  <c r="AG1758" i="1" s="1"/>
  <c r="AG1759" i="1" a="1"/>
  <c r="AG1759" i="1" s="1"/>
  <c r="AG1760" i="1" a="1"/>
  <c r="AG1760" i="1" s="1"/>
  <c r="AG1761" i="1" a="1"/>
  <c r="AG1761" i="1" s="1"/>
  <c r="AG1762" i="1" a="1"/>
  <c r="AG1762" i="1" s="1"/>
  <c r="AG1763" i="1" a="1"/>
  <c r="AG1763" i="1" s="1"/>
  <c r="AG1764" i="1" a="1"/>
  <c r="AG1764" i="1" s="1"/>
  <c r="AG1765" i="1" a="1"/>
  <c r="AG1765" i="1" s="1"/>
  <c r="AG1766" i="1" a="1"/>
  <c r="AG1766" i="1" s="1"/>
  <c r="AG1767" i="1" a="1"/>
  <c r="AG1767" i="1" s="1"/>
  <c r="AG1768" i="1" a="1"/>
  <c r="AG1768" i="1" s="1"/>
  <c r="AG1769" i="1" a="1"/>
  <c r="AG1769" i="1" s="1"/>
  <c r="AG1770" i="1" a="1"/>
  <c r="AG1770" i="1" s="1"/>
  <c r="AG1771" i="1" a="1"/>
  <c r="AG1771" i="1" s="1"/>
  <c r="AG1772" i="1" a="1"/>
  <c r="AG1772" i="1" s="1"/>
  <c r="AG1773" i="1" a="1"/>
  <c r="AG1773" i="1" s="1"/>
  <c r="AG1774" i="1" a="1"/>
  <c r="AG1774" i="1" s="1"/>
  <c r="AG1775" i="1" a="1"/>
  <c r="AG1775" i="1" s="1"/>
  <c r="AG1776" i="1" a="1"/>
  <c r="AG1776" i="1" s="1"/>
  <c r="AG1777" i="1" a="1"/>
  <c r="AG1777" i="1" s="1"/>
  <c r="AG1778" i="1" a="1"/>
  <c r="AG1778" i="1" s="1"/>
  <c r="AG1779" i="1" a="1"/>
  <c r="AG1779" i="1" s="1"/>
  <c r="AG1780" i="1" a="1"/>
  <c r="AG1780" i="1" s="1"/>
  <c r="AG1781" i="1" a="1"/>
  <c r="AG1781" i="1" s="1"/>
  <c r="AG1782" i="1" a="1"/>
  <c r="AG1782" i="1" s="1"/>
  <c r="AG1783" i="1" a="1"/>
  <c r="AG1783" i="1" s="1"/>
  <c r="AG1784" i="1" a="1"/>
  <c r="AG1784" i="1" s="1"/>
  <c r="AG1785" i="1" a="1"/>
  <c r="AG1785" i="1" s="1"/>
  <c r="AG1786" i="1" a="1"/>
  <c r="AG1786" i="1" s="1"/>
  <c r="AG1787" i="1" a="1"/>
  <c r="AG1787" i="1" s="1"/>
  <c r="AG1788" i="1" a="1"/>
  <c r="AG1788" i="1" s="1"/>
  <c r="AG1789" i="1" a="1"/>
  <c r="AG1789" i="1" s="1"/>
  <c r="AG1790" i="1" a="1"/>
  <c r="AG1790" i="1" s="1"/>
  <c r="AG1791" i="1" a="1"/>
  <c r="AG1791" i="1" s="1"/>
  <c r="AG1792" i="1" a="1"/>
  <c r="AG1792" i="1" s="1"/>
  <c r="AG1793" i="1" a="1"/>
  <c r="AG1793" i="1" s="1"/>
  <c r="AG1794" i="1" a="1"/>
  <c r="AG1794" i="1" s="1"/>
  <c r="AG1795" i="1" a="1"/>
  <c r="AG1795" i="1" s="1"/>
  <c r="AG1796" i="1" a="1"/>
  <c r="AG1796" i="1" s="1"/>
  <c r="AG1797" i="1" a="1"/>
  <c r="AG1797" i="1" s="1"/>
  <c r="AG1798" i="1" a="1"/>
  <c r="AG1798" i="1" s="1"/>
  <c r="AG1799" i="1" a="1"/>
  <c r="AG1799" i="1" s="1"/>
  <c r="AG1800" i="1" a="1"/>
  <c r="AG1800" i="1" s="1"/>
  <c r="AG1801" i="1" a="1"/>
  <c r="AG1801" i="1" s="1"/>
  <c r="AG1802" i="1" a="1"/>
  <c r="AG1802" i="1" s="1"/>
  <c r="AG1803" i="1" a="1"/>
  <c r="AG1803" i="1" s="1"/>
  <c r="AG1804" i="1" a="1"/>
  <c r="AG1804" i="1" s="1"/>
  <c r="AG1805" i="1" a="1"/>
  <c r="AG1805" i="1" s="1"/>
  <c r="AG1806" i="1" a="1"/>
  <c r="AG1806" i="1" s="1"/>
  <c r="AG1807" i="1" a="1"/>
  <c r="AG1807" i="1" s="1"/>
  <c r="AG1808" i="1" a="1"/>
  <c r="AG1808" i="1" s="1"/>
  <c r="AG1809" i="1" a="1"/>
  <c r="AG1809" i="1" s="1"/>
  <c r="AG1810" i="1" a="1"/>
  <c r="AG1810" i="1" s="1"/>
  <c r="AG1811" i="1" a="1"/>
  <c r="AG1811" i="1" s="1"/>
  <c r="AG1812" i="1" a="1"/>
  <c r="AG1812" i="1" s="1"/>
  <c r="AG1813" i="1" a="1"/>
  <c r="AG1813" i="1" s="1"/>
  <c r="AG1814" i="1" a="1"/>
  <c r="AG1814" i="1" s="1"/>
  <c r="AG1815" i="1" a="1"/>
  <c r="AG1815" i="1" s="1"/>
  <c r="AG1816" i="1" a="1"/>
  <c r="AG1816" i="1" s="1"/>
  <c r="AG1817" i="1" a="1"/>
  <c r="AG1817" i="1" s="1"/>
  <c r="AG1818" i="1" a="1"/>
  <c r="AG1818" i="1" s="1"/>
  <c r="AG1819" i="1" a="1"/>
  <c r="AG1819" i="1" s="1"/>
  <c r="AG1820" i="1" a="1"/>
  <c r="AG1820" i="1" s="1"/>
  <c r="AG1821" i="1" a="1"/>
  <c r="AG1821" i="1" s="1"/>
  <c r="AG1822" i="1" a="1"/>
  <c r="AG1822" i="1" s="1"/>
  <c r="AG1823" i="1" a="1"/>
  <c r="AG1823" i="1" s="1"/>
  <c r="AG1824" i="1" a="1"/>
  <c r="AG1824" i="1" s="1"/>
  <c r="AG1825" i="1" a="1"/>
  <c r="AG1825" i="1" s="1"/>
  <c r="AG1826" i="1" a="1"/>
  <c r="AG1826" i="1" s="1"/>
  <c r="AG1827" i="1" a="1"/>
  <c r="AG1827" i="1" s="1"/>
  <c r="AG1828" i="1" a="1"/>
  <c r="AG1828" i="1" s="1"/>
  <c r="AG1829" i="1" a="1"/>
  <c r="AG1829" i="1" s="1"/>
  <c r="AG1830" i="1" a="1"/>
  <c r="AG1830" i="1" s="1"/>
  <c r="AG1831" i="1" a="1"/>
  <c r="AG1831" i="1" s="1"/>
  <c r="AG1832" i="1" a="1"/>
  <c r="AG1832" i="1" s="1"/>
  <c r="AG1833" i="1" a="1"/>
  <c r="AG1833" i="1" s="1"/>
  <c r="AG1834" i="1" a="1"/>
  <c r="AG1834" i="1" s="1"/>
  <c r="AG1835" i="1" a="1"/>
  <c r="AG1835" i="1" s="1"/>
  <c r="AG1836" i="1" a="1"/>
  <c r="AG1836" i="1" s="1"/>
  <c r="AG1837" i="1" a="1"/>
  <c r="AG1837" i="1" s="1"/>
  <c r="AG1838" i="1" a="1"/>
  <c r="AG1838" i="1" s="1"/>
  <c r="AG1839" i="1" a="1"/>
  <c r="AG1839" i="1" s="1"/>
  <c r="AG1840" i="1" a="1"/>
  <c r="AG1840" i="1" s="1"/>
  <c r="AG1841" i="1" a="1"/>
  <c r="AG1841" i="1" s="1"/>
  <c r="AG1842" i="1" a="1"/>
  <c r="AG1842" i="1" s="1"/>
  <c r="AG1843" i="1" a="1"/>
  <c r="AG1843" i="1" s="1"/>
  <c r="AG1844" i="1" a="1"/>
  <c r="AG1844" i="1" s="1"/>
  <c r="AG1845" i="1" a="1"/>
  <c r="AG1845" i="1" s="1"/>
  <c r="AG1846" i="1" a="1"/>
  <c r="AG1846" i="1" s="1"/>
  <c r="AG1847" i="1" a="1"/>
  <c r="AG1847" i="1" s="1"/>
  <c r="AG1848" i="1" a="1"/>
  <c r="AG1848" i="1" s="1"/>
  <c r="AG1849" i="1" a="1"/>
  <c r="AG1849" i="1" s="1"/>
  <c r="AG1850" i="1" a="1"/>
  <c r="AG1850" i="1" s="1"/>
  <c r="AG1851" i="1" a="1"/>
  <c r="AG1851" i="1" s="1"/>
  <c r="AG1852" i="1" a="1"/>
  <c r="AG1852" i="1" s="1"/>
  <c r="AG1853" i="1" a="1"/>
  <c r="AG1853" i="1" s="1"/>
  <c r="AG1854" i="1" a="1"/>
  <c r="AG1854" i="1" s="1"/>
  <c r="AG1855" i="1" a="1"/>
  <c r="AG1855" i="1" s="1"/>
  <c r="AG1856" i="1" a="1"/>
  <c r="AG1856" i="1" s="1"/>
  <c r="AG1857" i="1" a="1"/>
  <c r="AG1857" i="1" s="1"/>
  <c r="AG1858" i="1" a="1"/>
  <c r="AG1858" i="1" s="1"/>
  <c r="AG1859" i="1" a="1"/>
  <c r="AG1859" i="1" s="1"/>
  <c r="AG1860" i="1" a="1"/>
  <c r="AG1860" i="1" s="1"/>
  <c r="AG1861" i="1" a="1"/>
  <c r="AG1861" i="1" s="1"/>
  <c r="AG1862" i="1" a="1"/>
  <c r="AG1862" i="1" s="1"/>
  <c r="AG1863" i="1" a="1"/>
  <c r="AG1863" i="1" s="1"/>
  <c r="AG1864" i="1" a="1"/>
  <c r="AG1864" i="1" s="1"/>
  <c r="AG1865" i="1" a="1"/>
  <c r="AG1865" i="1" s="1"/>
  <c r="AG1866" i="1" a="1"/>
  <c r="AG1866" i="1" s="1"/>
  <c r="AG1867" i="1" a="1"/>
  <c r="AG1867" i="1" s="1"/>
  <c r="AG1868" i="1" a="1"/>
  <c r="AG1868" i="1" s="1"/>
  <c r="AG1869" i="1" a="1"/>
  <c r="AG1869" i="1" s="1"/>
  <c r="AG1870" i="1" a="1"/>
  <c r="AG1870" i="1" s="1"/>
  <c r="AG1871" i="1" a="1"/>
  <c r="AG1871" i="1" s="1"/>
  <c r="AG1872" i="1" a="1"/>
  <c r="AG1872" i="1" s="1"/>
  <c r="AG1873" i="1" a="1"/>
  <c r="AG1873" i="1" s="1"/>
  <c r="AG1874" i="1" a="1"/>
  <c r="AG1874" i="1" s="1"/>
  <c r="AG1875" i="1" a="1"/>
  <c r="AG1875" i="1" s="1"/>
  <c r="AG1876" i="1" a="1"/>
  <c r="AG1876" i="1" s="1"/>
  <c r="AG1877" i="1" a="1"/>
  <c r="AG1877" i="1" s="1"/>
  <c r="AG1878" i="1" a="1"/>
  <c r="AG1878" i="1" s="1"/>
  <c r="AG1879" i="1" a="1"/>
  <c r="AG1879" i="1" s="1"/>
  <c r="AG1880" i="1" a="1"/>
  <c r="AG1880" i="1" s="1"/>
  <c r="AG1881" i="1" a="1"/>
  <c r="AG1881" i="1" s="1"/>
  <c r="AG1882" i="1" a="1"/>
  <c r="AG1882" i="1" s="1"/>
  <c r="AG1883" i="1" a="1"/>
  <c r="AG1883" i="1" s="1"/>
  <c r="AG1884" i="1" a="1"/>
  <c r="AG1884" i="1" s="1"/>
  <c r="AG1885" i="1" a="1"/>
  <c r="AG1885" i="1" s="1"/>
  <c r="AG1886" i="1" a="1"/>
  <c r="AG1886" i="1" s="1"/>
  <c r="AG1887" i="1" a="1"/>
  <c r="AG1887" i="1" s="1"/>
  <c r="AG1888" i="1" a="1"/>
  <c r="AG1888" i="1" s="1"/>
  <c r="AG1889" i="1" a="1"/>
  <c r="AG1889" i="1" s="1"/>
  <c r="AG1890" i="1" a="1"/>
  <c r="AG1890" i="1" s="1"/>
  <c r="AG1891" i="1" a="1"/>
  <c r="AG1891" i="1" s="1"/>
  <c r="AG1892" i="1" a="1"/>
  <c r="AG1892" i="1" s="1"/>
  <c r="AG1893" i="1" a="1"/>
  <c r="AG1893" i="1" s="1"/>
  <c r="AG1894" i="1" a="1"/>
  <c r="AG1894" i="1" s="1"/>
  <c r="AG1895" i="1" a="1"/>
  <c r="AG1895" i="1" s="1"/>
  <c r="AG1896" i="1" a="1"/>
  <c r="AG1896" i="1" s="1"/>
  <c r="AG1897" i="1" a="1"/>
  <c r="AG1897" i="1" s="1"/>
  <c r="AG1898" i="1" a="1"/>
  <c r="AG1898" i="1" s="1"/>
  <c r="AG1899" i="1" a="1"/>
  <c r="AG1899" i="1" s="1"/>
  <c r="AG1900" i="1" a="1"/>
  <c r="AG1900" i="1" s="1"/>
  <c r="AG1901" i="1" a="1"/>
  <c r="AG1901" i="1" s="1"/>
  <c r="AG1902" i="1" a="1"/>
  <c r="AG1902" i="1" s="1"/>
  <c r="AG1903" i="1" a="1"/>
  <c r="AG1903" i="1" s="1"/>
  <c r="AG1904" i="1" a="1"/>
  <c r="AG1904" i="1" s="1"/>
  <c r="AG1905" i="1" a="1"/>
  <c r="AG1905" i="1" s="1"/>
  <c r="AG1906" i="1" a="1"/>
  <c r="AG1906" i="1" s="1"/>
  <c r="AG1907" i="1" a="1"/>
  <c r="AG1907" i="1" s="1"/>
  <c r="AG1908" i="1" a="1"/>
  <c r="AG1908" i="1" s="1"/>
  <c r="AG1909" i="1" a="1"/>
  <c r="AG1909" i="1" s="1"/>
  <c r="AG1910" i="1" a="1"/>
  <c r="AG1910" i="1" s="1"/>
  <c r="AG1911" i="1" a="1"/>
  <c r="AG1911" i="1" s="1"/>
  <c r="AG1912" i="1" a="1"/>
  <c r="AG1912" i="1" s="1"/>
  <c r="AG1913" i="1" a="1"/>
  <c r="AG1913" i="1" s="1"/>
  <c r="AG1914" i="1" a="1"/>
  <c r="AG1914" i="1" s="1"/>
  <c r="AG1915" i="1" a="1"/>
  <c r="AG1915" i="1" s="1"/>
  <c r="AG1916" i="1" a="1"/>
  <c r="AG1916" i="1" s="1"/>
  <c r="AG1917" i="1" a="1"/>
  <c r="AG1917" i="1" s="1"/>
  <c r="AG1918" i="1" a="1"/>
  <c r="AG1918" i="1" s="1"/>
  <c r="AG1919" i="1" a="1"/>
  <c r="AG1919" i="1" s="1"/>
  <c r="AG1920" i="1" a="1"/>
  <c r="AG1920" i="1" s="1"/>
  <c r="AG1921" i="1" a="1"/>
  <c r="AG1921" i="1" s="1"/>
  <c r="AG1922" i="1" a="1"/>
  <c r="AG1922" i="1" s="1"/>
  <c r="AG1923" i="1" a="1"/>
  <c r="AG1923" i="1" s="1"/>
  <c r="AG1924" i="1" a="1"/>
  <c r="AG1924" i="1" s="1"/>
  <c r="AG1925" i="1" a="1"/>
  <c r="AG1925" i="1" s="1"/>
  <c r="AG1926" i="1" a="1"/>
  <c r="AG1926" i="1" s="1"/>
  <c r="AG1927" i="1" a="1"/>
  <c r="AG1927" i="1" s="1"/>
  <c r="AG1928" i="1" a="1"/>
  <c r="AG1928" i="1" s="1"/>
  <c r="AG1929" i="1" a="1"/>
  <c r="AG1929" i="1" s="1"/>
  <c r="AG1930" i="1" a="1"/>
  <c r="AG1930" i="1" s="1"/>
  <c r="AG1931" i="1" a="1"/>
  <c r="AG1931" i="1" s="1"/>
  <c r="AG1932" i="1" a="1"/>
  <c r="AG1932" i="1" s="1"/>
  <c r="AG1933" i="1" a="1"/>
  <c r="AG1933" i="1" s="1"/>
  <c r="AG1934" i="1" a="1"/>
  <c r="AG1934" i="1" s="1"/>
  <c r="AG1935" i="1" a="1"/>
  <c r="AG1935" i="1" s="1"/>
  <c r="AG1936" i="1" a="1"/>
  <c r="AG1936" i="1" s="1"/>
  <c r="AG1937" i="1" a="1"/>
  <c r="AG1937" i="1" s="1"/>
  <c r="AG1938" i="1" a="1"/>
  <c r="AG1938" i="1" s="1"/>
  <c r="AG1939" i="1" a="1"/>
  <c r="AG1939" i="1" s="1"/>
  <c r="AG1940" i="1" a="1"/>
  <c r="AG1940" i="1" s="1"/>
  <c r="AG1941" i="1" a="1"/>
  <c r="AG1941" i="1" s="1"/>
  <c r="AG1942" i="1" a="1"/>
  <c r="AG1942" i="1" s="1"/>
  <c r="AG1943" i="1" a="1"/>
  <c r="AG1943" i="1" s="1"/>
  <c r="AG1944" i="1" a="1"/>
  <c r="AG1944" i="1" s="1"/>
  <c r="AG1945" i="1" a="1"/>
  <c r="AG1945" i="1" s="1"/>
  <c r="AG1946" i="1" a="1"/>
  <c r="AG1946" i="1" s="1"/>
  <c r="AG1947" i="1" a="1"/>
  <c r="AG1947" i="1" s="1"/>
  <c r="AG1948" i="1" a="1"/>
  <c r="AG1948" i="1" s="1"/>
  <c r="AG1949" i="1" a="1"/>
  <c r="AG1949" i="1" s="1"/>
  <c r="AG1950" i="1" a="1"/>
  <c r="AG1950" i="1" s="1"/>
  <c r="AG1951" i="1" a="1"/>
  <c r="AG1951" i="1" s="1"/>
  <c r="AG1952" i="1" a="1"/>
  <c r="AG1952" i="1" s="1"/>
  <c r="AG1953" i="1" a="1"/>
  <c r="AG1953" i="1" s="1"/>
  <c r="AG1954" i="1" a="1"/>
  <c r="AG1954" i="1" s="1"/>
  <c r="AG1955" i="1" a="1"/>
  <c r="AG1955" i="1" s="1"/>
  <c r="AG1956" i="1" a="1"/>
  <c r="AG1956" i="1" s="1"/>
  <c r="AG1957" i="1" a="1"/>
  <c r="AG1957" i="1" s="1"/>
  <c r="AG1958" i="1" a="1"/>
  <c r="AG1958" i="1" s="1"/>
  <c r="AG1959" i="1" a="1"/>
  <c r="AG1959" i="1" s="1"/>
  <c r="AG1960" i="1" a="1"/>
  <c r="AG1960" i="1" s="1"/>
  <c r="AG1961" i="1" a="1"/>
  <c r="AG1961" i="1" s="1"/>
  <c r="AG1962" i="1" a="1"/>
  <c r="AG1962" i="1" s="1"/>
  <c r="AG1963" i="1" a="1"/>
  <c r="AG1963" i="1" s="1"/>
  <c r="AG1964" i="1" a="1"/>
  <c r="AG1964" i="1" s="1"/>
  <c r="AG1965" i="1" a="1"/>
  <c r="AG1965" i="1" s="1"/>
  <c r="AG1966" i="1" a="1"/>
  <c r="AG1966" i="1" s="1"/>
  <c r="AG1967" i="1" a="1"/>
  <c r="AG1967" i="1" s="1"/>
  <c r="AG1968" i="1" a="1"/>
  <c r="AG1968" i="1" s="1"/>
  <c r="AG1969" i="1" a="1"/>
  <c r="AG1969" i="1" s="1"/>
  <c r="AG1970" i="1" a="1"/>
  <c r="AG1970" i="1" s="1"/>
  <c r="AG1971" i="1" a="1"/>
  <c r="AG1971" i="1" s="1"/>
  <c r="AG1972" i="1" a="1"/>
  <c r="AG1972" i="1" s="1"/>
  <c r="AG1973" i="1" a="1"/>
  <c r="AG1973" i="1" s="1"/>
  <c r="AG1974" i="1" a="1"/>
  <c r="AG1974" i="1" s="1"/>
  <c r="AG1975" i="1" a="1"/>
  <c r="AG1975" i="1"/>
  <c r="AG1976" i="1" a="1"/>
  <c r="AG1976" i="1" s="1"/>
  <c r="AG1977" i="1" a="1"/>
  <c r="AG1977" i="1" s="1"/>
  <c r="AG1978" i="1" a="1"/>
  <c r="AG1978" i="1"/>
  <c r="AG1979" i="1" a="1"/>
  <c r="AG1979" i="1" s="1"/>
  <c r="AG1980" i="1" a="1"/>
  <c r="AG1980" i="1" s="1"/>
  <c r="AG1981" i="1" a="1"/>
  <c r="AG1981" i="1"/>
  <c r="AG1982" i="1" a="1"/>
  <c r="AG1982" i="1" s="1"/>
  <c r="AG1983" i="1" a="1"/>
  <c r="AG1983" i="1" s="1"/>
  <c r="AG1984" i="1" a="1"/>
  <c r="AG1984" i="1"/>
  <c r="AG1985" i="1" a="1"/>
  <c r="AG1985" i="1" s="1"/>
  <c r="AG1986" i="1" a="1"/>
  <c r="AG1986" i="1" s="1"/>
  <c r="AG1987" i="1" a="1"/>
  <c r="AG1987" i="1"/>
  <c r="AG1988" i="1" a="1"/>
  <c r="AG1988" i="1" s="1"/>
  <c r="AG1989" i="1" a="1"/>
  <c r="AG1989" i="1" s="1"/>
  <c r="AG1990" i="1" a="1"/>
  <c r="AG1990" i="1"/>
  <c r="AG1991" i="1" a="1"/>
  <c r="AG1991" i="1" s="1"/>
  <c r="AG1992" i="1" a="1"/>
  <c r="AG1992" i="1" s="1"/>
  <c r="AG1993" i="1" a="1"/>
  <c r="AG1993" i="1"/>
  <c r="AG1994" i="1" a="1"/>
  <c r="AG1994" i="1" s="1"/>
  <c r="AG1995" i="1" a="1"/>
  <c r="AG1995" i="1" s="1"/>
  <c r="AG1996" i="1" a="1"/>
  <c r="AG1996" i="1"/>
  <c r="AG1997" i="1" a="1"/>
  <c r="AG1997" i="1" s="1"/>
  <c r="AG1998" i="1" a="1"/>
  <c r="AG1998" i="1" s="1"/>
  <c r="AG1999" i="1" a="1"/>
  <c r="AG1999" i="1"/>
  <c r="AG2000" i="1" a="1"/>
  <c r="AG2000" i="1" s="1"/>
  <c r="AG2001" i="1" a="1"/>
  <c r="AG2001" i="1" s="1"/>
  <c r="AG2002" i="1" a="1"/>
  <c r="AG2002" i="1"/>
  <c r="AG2003" i="1" a="1"/>
  <c r="AG2003" i="1" s="1"/>
  <c r="AG2004" i="1" a="1"/>
  <c r="AG2004" i="1" s="1"/>
  <c r="AG2005" i="1" a="1"/>
  <c r="AG2005" i="1"/>
  <c r="AG2006" i="1" a="1"/>
  <c r="AG2006" i="1" s="1"/>
  <c r="AG2007" i="1" a="1"/>
  <c r="AG2007" i="1" s="1"/>
  <c r="AG2008" i="1" a="1"/>
  <c r="AG2008" i="1"/>
  <c r="AG2009" i="1" a="1"/>
  <c r="AG2009" i="1" s="1"/>
  <c r="AG2010" i="1" a="1"/>
  <c r="AG2010" i="1" s="1"/>
  <c r="AG2011" i="1" a="1"/>
  <c r="AG2011" i="1"/>
  <c r="AG2012" i="1" a="1"/>
  <c r="AG2012" i="1" s="1"/>
  <c r="AG2013" i="1" a="1"/>
  <c r="AG2013" i="1" s="1"/>
  <c r="AG2014" i="1" a="1"/>
  <c r="AG2014" i="1"/>
  <c r="AG2015" i="1" a="1"/>
  <c r="AG2015" i="1" s="1"/>
  <c r="AG2016" i="1" a="1"/>
  <c r="AG2016" i="1" s="1"/>
  <c r="AG2017" i="1" a="1"/>
  <c r="AG2017" i="1"/>
  <c r="AG2018" i="1" a="1"/>
  <c r="AG2018" i="1" s="1"/>
  <c r="AG2019" i="1" a="1"/>
  <c r="AG2019" i="1" s="1"/>
  <c r="AG2020" i="1" a="1"/>
  <c r="AG2020" i="1"/>
  <c r="AG2021" i="1" a="1"/>
  <c r="AG2021" i="1" s="1"/>
  <c r="AG2022" i="1" a="1"/>
  <c r="AG2022" i="1" s="1"/>
  <c r="AG2023" i="1" a="1"/>
  <c r="AG2023" i="1"/>
  <c r="AG2024" i="1" a="1"/>
  <c r="AG2024" i="1" s="1"/>
  <c r="AG2025" i="1" a="1"/>
  <c r="AG2025" i="1" s="1"/>
  <c r="AG2026" i="1" a="1"/>
  <c r="AG2026" i="1"/>
  <c r="AG2027" i="1" a="1"/>
  <c r="AG2027" i="1" s="1"/>
  <c r="AG2028" i="1" a="1"/>
  <c r="AG2028" i="1" s="1"/>
  <c r="AG2029" i="1" a="1"/>
  <c r="AG2029" i="1"/>
  <c r="AG2030" i="1" a="1"/>
  <c r="AG2030" i="1" s="1"/>
  <c r="AG2031" i="1" a="1"/>
  <c r="AG2031" i="1" s="1"/>
  <c r="AG2032" i="1" a="1"/>
  <c r="AG2032" i="1"/>
  <c r="AG2033" i="1" a="1"/>
  <c r="AG2033" i="1" s="1"/>
  <c r="AG2034" i="1" a="1"/>
  <c r="AG2034" i="1" s="1"/>
  <c r="AG2035" i="1" a="1"/>
  <c r="AG2035" i="1"/>
  <c r="AG2036" i="1" a="1"/>
  <c r="AG2036" i="1" s="1"/>
  <c r="AG2037" i="1" a="1"/>
  <c r="AG2037" i="1" s="1"/>
  <c r="AG2038" i="1" a="1"/>
  <c r="AG2038" i="1"/>
  <c r="AG2039" i="1" a="1"/>
  <c r="AG2039" i="1" s="1"/>
  <c r="AG2040" i="1" a="1"/>
  <c r="AG2040" i="1" s="1"/>
  <c r="AG2041" i="1" a="1"/>
  <c r="AG2041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" i="1"/>
  <c r="AB63" i="1"/>
  <c r="AB99" i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B55" i="1" s="1"/>
  <c r="AA56" i="1"/>
  <c r="AB56" i="1" s="1"/>
  <c r="AA57" i="1"/>
  <c r="AB57" i="1" s="1"/>
  <c r="AA58" i="1"/>
  <c r="AB58" i="1" s="1"/>
  <c r="AA59" i="1"/>
  <c r="AB59" i="1" s="1"/>
  <c r="AA60" i="1"/>
  <c r="AB60" i="1" s="1"/>
  <c r="AA61" i="1"/>
  <c r="AB61" i="1" s="1"/>
  <c r="AA62" i="1"/>
  <c r="AB62" i="1" s="1"/>
  <c r="AA63" i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A100" i="1"/>
  <c r="AB100" i="1" s="1"/>
  <c r="AA101" i="1"/>
  <c r="AB101" i="1" s="1"/>
  <c r="AA102" i="1"/>
  <c r="AB102" i="1" s="1"/>
  <c r="AA103" i="1"/>
  <c r="AB103" i="1" s="1"/>
  <c r="AA104" i="1"/>
  <c r="AB104" i="1" s="1"/>
  <c r="AA11" i="1"/>
  <c r="AB11" i="1" s="1"/>
  <c r="AA9" i="1"/>
  <c r="AB9" i="1" s="1"/>
  <c r="AA10" i="1"/>
  <c r="AB10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3" i="1"/>
  <c r="AB3" i="1" s="1"/>
  <c r="AA4" i="1"/>
  <c r="AB4" i="1" s="1"/>
  <c r="AA5" i="1"/>
  <c r="AB5" i="1" s="1"/>
  <c r="AA6" i="1"/>
  <c r="AB6" i="1" s="1"/>
  <c r="AA7" i="1"/>
  <c r="AB7" i="1" s="1"/>
  <c r="AA8" i="1"/>
  <c r="AB8" i="1" s="1"/>
  <c r="AA2" i="1"/>
  <c r="AB2" i="1" s="1"/>
  <c r="V16" i="1"/>
  <c r="V18" i="1"/>
  <c r="V78" i="1"/>
  <c r="U6" i="1"/>
  <c r="U23" i="1"/>
  <c r="U35" i="1"/>
  <c r="U83" i="1"/>
  <c r="U95" i="1"/>
  <c r="T3" i="1"/>
  <c r="U3" i="1" s="1"/>
  <c r="T4" i="1"/>
  <c r="U4" i="1" s="1"/>
  <c r="T5" i="1"/>
  <c r="V5" i="1" s="1"/>
  <c r="T6" i="1"/>
  <c r="V6" i="1" s="1"/>
  <c r="T7" i="1"/>
  <c r="U7" i="1" s="1"/>
  <c r="T8" i="1"/>
  <c r="U8" i="1" s="1"/>
  <c r="T9" i="1"/>
  <c r="U9" i="1" s="1"/>
  <c r="T10" i="1"/>
  <c r="T11" i="1"/>
  <c r="V11" i="1" s="1"/>
  <c r="T12" i="1"/>
  <c r="V12" i="1" s="1"/>
  <c r="T13" i="1"/>
  <c r="U13" i="1" s="1"/>
  <c r="T14" i="1"/>
  <c r="V14" i="1" s="1"/>
  <c r="T15" i="1"/>
  <c r="V15" i="1" s="1"/>
  <c r="T16" i="1"/>
  <c r="U16" i="1" s="1"/>
  <c r="T17" i="1"/>
  <c r="V17" i="1" s="1"/>
  <c r="T18" i="1"/>
  <c r="U18" i="1" s="1"/>
  <c r="T19" i="1"/>
  <c r="U19" i="1" s="1"/>
  <c r="T20" i="1"/>
  <c r="U20" i="1" s="1"/>
  <c r="T21" i="1"/>
  <c r="U21" i="1" s="1"/>
  <c r="T22" i="1"/>
  <c r="T23" i="1"/>
  <c r="V23" i="1" s="1"/>
  <c r="T24" i="1"/>
  <c r="V24" i="1" s="1"/>
  <c r="T25" i="1"/>
  <c r="U25" i="1" s="1"/>
  <c r="T26" i="1"/>
  <c r="V26" i="1" s="1"/>
  <c r="T27" i="1"/>
  <c r="U27" i="1" s="1"/>
  <c r="T28" i="1"/>
  <c r="U28" i="1" s="1"/>
  <c r="T29" i="1"/>
  <c r="V29" i="1" s="1"/>
  <c r="T30" i="1"/>
  <c r="U30" i="1" s="1"/>
  <c r="T31" i="1"/>
  <c r="U31" i="1" s="1"/>
  <c r="T32" i="1"/>
  <c r="U32" i="1" s="1"/>
  <c r="T33" i="1"/>
  <c r="U33" i="1" s="1"/>
  <c r="T34" i="1"/>
  <c r="T35" i="1"/>
  <c r="V35" i="1" s="1"/>
  <c r="T36" i="1"/>
  <c r="V36" i="1" s="1"/>
  <c r="T37" i="1"/>
  <c r="U37" i="1" s="1"/>
  <c r="T38" i="1"/>
  <c r="V38" i="1" s="1"/>
  <c r="T39" i="1"/>
  <c r="V39" i="1" s="1"/>
  <c r="T40" i="1"/>
  <c r="U40" i="1" s="1"/>
  <c r="T41" i="1"/>
  <c r="V41" i="1" s="1"/>
  <c r="T42" i="1"/>
  <c r="U42" i="1" s="1"/>
  <c r="T43" i="1"/>
  <c r="U43" i="1" s="1"/>
  <c r="T44" i="1"/>
  <c r="U44" i="1" s="1"/>
  <c r="T45" i="1"/>
  <c r="U45" i="1" s="1"/>
  <c r="T46" i="1"/>
  <c r="T47" i="1"/>
  <c r="V47" i="1" s="1"/>
  <c r="T48" i="1"/>
  <c r="V48" i="1" s="1"/>
  <c r="T49" i="1"/>
  <c r="U49" i="1" s="1"/>
  <c r="T50" i="1"/>
  <c r="V50" i="1" s="1"/>
  <c r="T51" i="1"/>
  <c r="V51" i="1" s="1"/>
  <c r="T52" i="1"/>
  <c r="U52" i="1" s="1"/>
  <c r="T53" i="1"/>
  <c r="V53" i="1" s="1"/>
  <c r="T54" i="1"/>
  <c r="V54" i="1" s="1"/>
  <c r="T55" i="1"/>
  <c r="U55" i="1" s="1"/>
  <c r="T56" i="1"/>
  <c r="U56" i="1" s="1"/>
  <c r="T57" i="1"/>
  <c r="V57" i="1" s="1"/>
  <c r="T58" i="1"/>
  <c r="T59" i="1"/>
  <c r="V59" i="1" s="1"/>
  <c r="T60" i="1"/>
  <c r="U60" i="1" s="1"/>
  <c r="T61" i="1"/>
  <c r="U61" i="1" s="1"/>
  <c r="T62" i="1"/>
  <c r="V62" i="1" s="1"/>
  <c r="T63" i="1"/>
  <c r="V63" i="1" s="1"/>
  <c r="T64" i="1"/>
  <c r="U64" i="1" s="1"/>
  <c r="T65" i="1"/>
  <c r="V65" i="1" s="1"/>
  <c r="T66" i="1"/>
  <c r="V66" i="1" s="1"/>
  <c r="T67" i="1"/>
  <c r="U67" i="1" s="1"/>
  <c r="T68" i="1"/>
  <c r="U68" i="1" s="1"/>
  <c r="T69" i="1"/>
  <c r="V69" i="1" s="1"/>
  <c r="T70" i="1"/>
  <c r="T71" i="1"/>
  <c r="V71" i="1" s="1"/>
  <c r="T72" i="1"/>
  <c r="V72" i="1" s="1"/>
  <c r="T73" i="1"/>
  <c r="U73" i="1" s="1"/>
  <c r="T74" i="1"/>
  <c r="V74" i="1" s="1"/>
  <c r="T75" i="1"/>
  <c r="V75" i="1" s="1"/>
  <c r="T76" i="1"/>
  <c r="U76" i="1" s="1"/>
  <c r="T77" i="1"/>
  <c r="V77" i="1" s="1"/>
  <c r="T78" i="1"/>
  <c r="U78" i="1" s="1"/>
  <c r="T79" i="1"/>
  <c r="U79" i="1" s="1"/>
  <c r="T80" i="1"/>
  <c r="U80" i="1" s="1"/>
  <c r="T81" i="1"/>
  <c r="V81" i="1" s="1"/>
  <c r="T82" i="1"/>
  <c r="T83" i="1"/>
  <c r="V83" i="1" s="1"/>
  <c r="T84" i="1"/>
  <c r="V84" i="1" s="1"/>
  <c r="T85" i="1"/>
  <c r="U85" i="1" s="1"/>
  <c r="T86" i="1"/>
  <c r="V86" i="1" s="1"/>
  <c r="T87" i="1"/>
  <c r="V87" i="1" s="1"/>
  <c r="T88" i="1"/>
  <c r="U88" i="1" s="1"/>
  <c r="T89" i="1"/>
  <c r="V89" i="1" s="1"/>
  <c r="T90" i="1"/>
  <c r="V90" i="1" s="1"/>
  <c r="T91" i="1"/>
  <c r="U91" i="1" s="1"/>
  <c r="T92" i="1"/>
  <c r="U92" i="1" s="1"/>
  <c r="T93" i="1"/>
  <c r="U93" i="1" s="1"/>
  <c r="T94" i="1"/>
  <c r="T95" i="1"/>
  <c r="V95" i="1" s="1"/>
  <c r="T96" i="1"/>
  <c r="V96" i="1" s="1"/>
  <c r="T97" i="1"/>
  <c r="U97" i="1" s="1"/>
  <c r="T98" i="1"/>
  <c r="V98" i="1" s="1"/>
  <c r="T99" i="1"/>
  <c r="V99" i="1" s="1"/>
  <c r="T100" i="1"/>
  <c r="U100" i="1" s="1"/>
  <c r="T101" i="1"/>
  <c r="V101" i="1" s="1"/>
  <c r="T102" i="1"/>
  <c r="U102" i="1" s="1"/>
  <c r="T103" i="1"/>
  <c r="U103" i="1" s="1"/>
  <c r="T104" i="1"/>
  <c r="U104" i="1" s="1"/>
  <c r="V2" i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2" i="1"/>
  <c r="I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2" i="1"/>
  <c r="L2" i="5" l="1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E1321" i="2" a="1"/>
  <c r="E1321" i="2" s="1"/>
  <c r="E298" i="2" a="1"/>
  <c r="E298" i="2" s="1"/>
  <c r="E310" i="2" a="1"/>
  <c r="E310" i="2" s="1"/>
  <c r="E586" i="2" a="1"/>
  <c r="E586" i="2" s="1"/>
  <c r="E598" i="2" a="1"/>
  <c r="E598" i="2" s="1"/>
  <c r="E874" i="2" a="1"/>
  <c r="E874" i="2" s="1"/>
  <c r="E886" i="2" a="1"/>
  <c r="E886" i="2" s="1"/>
  <c r="E1162" i="2" a="1"/>
  <c r="E1162" i="2" s="1"/>
  <c r="E1174" i="2" a="1"/>
  <c r="E1174" i="2" s="1"/>
  <c r="E1450" i="2" a="1"/>
  <c r="E1450" i="2" s="1"/>
  <c r="E1462" i="2" a="1"/>
  <c r="E1462" i="2" s="1"/>
  <c r="E1738" i="2" a="1"/>
  <c r="E1738" i="2" s="1"/>
  <c r="E1750" i="2" a="1"/>
  <c r="E1750" i="2" s="1"/>
  <c r="E2026" i="2" a="1"/>
  <c r="E2026" i="2" s="1"/>
  <c r="E299" i="2" a="1"/>
  <c r="E299" i="2" s="1"/>
  <c r="E311" i="2" a="1"/>
  <c r="E311" i="2" s="1"/>
  <c r="E587" i="2" a="1"/>
  <c r="E587" i="2" s="1"/>
  <c r="E599" i="2" a="1"/>
  <c r="E599" i="2" s="1"/>
  <c r="E875" i="2" a="1"/>
  <c r="E875" i="2" s="1"/>
  <c r="E887" i="2" a="1"/>
  <c r="E887" i="2" s="1"/>
  <c r="E1163" i="2" a="1"/>
  <c r="E1163" i="2" s="1"/>
  <c r="E1175" i="2" a="1"/>
  <c r="E1175" i="2" s="1"/>
  <c r="E1451" i="2" a="1"/>
  <c r="E1451" i="2" s="1"/>
  <c r="E1463" i="2" a="1"/>
  <c r="E1463" i="2" s="1"/>
  <c r="E1739" i="2" a="1"/>
  <c r="E1739" i="2" s="1"/>
  <c r="E1751" i="2" a="1"/>
  <c r="E1751" i="2" s="1"/>
  <c r="E300" i="2" a="1"/>
  <c r="E300" i="2" s="1"/>
  <c r="E312" i="2" a="1"/>
  <c r="E312" i="2" s="1"/>
  <c r="E588" i="2" a="1"/>
  <c r="E588" i="2" s="1"/>
  <c r="E600" i="2" a="1"/>
  <c r="E600" i="2" s="1"/>
  <c r="E876" i="2" a="1"/>
  <c r="E876" i="2" s="1"/>
  <c r="E888" i="2" a="1"/>
  <c r="E888" i="2" s="1"/>
  <c r="E1164" i="2" a="1"/>
  <c r="E1164" i="2" s="1"/>
  <c r="E1176" i="2" a="1"/>
  <c r="E1176" i="2" s="1"/>
  <c r="E1452" i="2" a="1"/>
  <c r="E1452" i="2" s="1"/>
  <c r="E1464" i="2" a="1"/>
  <c r="E1464" i="2" s="1"/>
  <c r="E1740" i="2" a="1"/>
  <c r="E1740" i="2" s="1"/>
  <c r="E1752" i="2" a="1"/>
  <c r="E1752" i="2" s="1"/>
  <c r="E2028" i="2" a="1"/>
  <c r="E2028" i="2" s="1"/>
  <c r="E301" i="2" a="1"/>
  <c r="E301" i="2" s="1"/>
  <c r="E313" i="2" a="1"/>
  <c r="E313" i="2" s="1"/>
  <c r="E589" i="2" a="1"/>
  <c r="E589" i="2" s="1"/>
  <c r="E601" i="2" a="1"/>
  <c r="E601" i="2" s="1"/>
  <c r="E877" i="2" a="1"/>
  <c r="E877" i="2" s="1"/>
  <c r="E889" i="2" a="1"/>
  <c r="E889" i="2" s="1"/>
  <c r="E1165" i="2" a="1"/>
  <c r="E1165" i="2" s="1"/>
  <c r="E1177" i="2" a="1"/>
  <c r="E1177" i="2" s="1"/>
  <c r="E1453" i="2" a="1"/>
  <c r="E1453" i="2" s="1"/>
  <c r="E1465" i="2" a="1"/>
  <c r="E1465" i="2" s="1"/>
  <c r="E1741" i="2" a="1"/>
  <c r="E1741" i="2" s="1"/>
  <c r="E1753" i="2" a="1"/>
  <c r="E1753" i="2" s="1"/>
  <c r="E2029" i="2" a="1"/>
  <c r="E2029" i="2" s="1"/>
  <c r="E2041" i="2" a="1"/>
  <c r="E2041" i="2" s="1"/>
  <c r="E290" i="2" a="1"/>
  <c r="E290" i="2" s="1"/>
  <c r="E302" i="2" a="1"/>
  <c r="E302" i="2" s="1"/>
  <c r="E578" i="2" a="1"/>
  <c r="E578" i="2" s="1"/>
  <c r="E590" i="2" a="1"/>
  <c r="E590" i="2" s="1"/>
  <c r="E866" i="2" a="1"/>
  <c r="E866" i="2" s="1"/>
  <c r="E878" i="2" a="1"/>
  <c r="E878" i="2" s="1"/>
  <c r="E1154" i="2" a="1"/>
  <c r="E1154" i="2" s="1"/>
  <c r="E1166" i="2" a="1"/>
  <c r="E1166" i="2" s="1"/>
  <c r="E1442" i="2" a="1"/>
  <c r="E1442" i="2" s="1"/>
  <c r="E1454" i="2" a="1"/>
  <c r="E1454" i="2" s="1"/>
  <c r="E1730" i="2" a="1"/>
  <c r="E1730" i="2" s="1"/>
  <c r="E1742" i="2" a="1"/>
  <c r="E1742" i="2" s="1"/>
  <c r="E2018" i="2" a="1"/>
  <c r="E2018" i="2" s="1"/>
  <c r="E291" i="2" a="1"/>
  <c r="E291" i="2" s="1"/>
  <c r="E303" i="2" a="1"/>
  <c r="E303" i="2" s="1"/>
  <c r="E579" i="2" a="1"/>
  <c r="E579" i="2" s="1"/>
  <c r="E591" i="2" a="1"/>
  <c r="E591" i="2" s="1"/>
  <c r="E867" i="2" a="1"/>
  <c r="E867" i="2" s="1"/>
  <c r="E879" i="2" a="1"/>
  <c r="E879" i="2" s="1"/>
  <c r="E1155" i="2" a="1"/>
  <c r="E1155" i="2" s="1"/>
  <c r="E1167" i="2" a="1"/>
  <c r="E1167" i="2" s="1"/>
  <c r="E1443" i="2" a="1"/>
  <c r="E1443" i="2" s="1"/>
  <c r="E1455" i="2" a="1"/>
  <c r="E1455" i="2" s="1"/>
  <c r="E1731" i="2" a="1"/>
  <c r="E1731" i="2" s="1"/>
  <c r="E1743" i="2" a="1"/>
  <c r="E1743" i="2" s="1"/>
  <c r="E2019" i="2" a="1"/>
  <c r="E2019" i="2" s="1"/>
  <c r="E2031" i="2" a="1"/>
  <c r="E2031" i="2" s="1"/>
  <c r="E292" i="2" a="1"/>
  <c r="E292" i="2" s="1"/>
  <c r="E304" i="2" a="1"/>
  <c r="E304" i="2" s="1"/>
  <c r="E580" i="2" a="1"/>
  <c r="E580" i="2" s="1"/>
  <c r="E592" i="2" a="1"/>
  <c r="E592" i="2" s="1"/>
  <c r="E868" i="2" a="1"/>
  <c r="E868" i="2" s="1"/>
  <c r="E880" i="2" a="1"/>
  <c r="E880" i="2" s="1"/>
  <c r="E1156" i="2" a="1"/>
  <c r="E1156" i="2" s="1"/>
  <c r="E1168" i="2" a="1"/>
  <c r="E1168" i="2" s="1"/>
  <c r="E1444" i="2" a="1"/>
  <c r="E1444" i="2" s="1"/>
  <c r="E1456" i="2" a="1"/>
  <c r="E1456" i="2" s="1"/>
  <c r="E1732" i="2" a="1"/>
  <c r="E1732" i="2" s="1"/>
  <c r="E1744" i="2" a="1"/>
  <c r="E1744" i="2" s="1"/>
  <c r="E2020" i="2" a="1"/>
  <c r="E2020" i="2" s="1"/>
  <c r="E2032" i="2" a="1"/>
  <c r="E2032" i="2" s="1"/>
  <c r="E293" i="2" a="1"/>
  <c r="E293" i="2" s="1"/>
  <c r="E305" i="2" a="1"/>
  <c r="E305" i="2" s="1"/>
  <c r="E581" i="2" a="1"/>
  <c r="E581" i="2" s="1"/>
  <c r="E593" i="2" a="1"/>
  <c r="E593" i="2" s="1"/>
  <c r="E869" i="2" a="1"/>
  <c r="E869" i="2" s="1"/>
  <c r="E881" i="2" a="1"/>
  <c r="E881" i="2" s="1"/>
  <c r="E1157" i="2" a="1"/>
  <c r="E1157" i="2" s="1"/>
  <c r="E1169" i="2" a="1"/>
  <c r="E1169" i="2" s="1"/>
  <c r="E1445" i="2" a="1"/>
  <c r="E1445" i="2" s="1"/>
  <c r="E1457" i="2" a="1"/>
  <c r="E1457" i="2" s="1"/>
  <c r="E1733" i="2" a="1"/>
  <c r="E1733" i="2" s="1"/>
  <c r="E1745" i="2" a="1"/>
  <c r="E1745" i="2" s="1"/>
  <c r="E2021" i="2" a="1"/>
  <c r="E2021" i="2" s="1"/>
  <c r="E294" i="2" a="1"/>
  <c r="E294" i="2" s="1"/>
  <c r="E306" i="2" a="1"/>
  <c r="E306" i="2" s="1"/>
  <c r="E582" i="2" a="1"/>
  <c r="E582" i="2" s="1"/>
  <c r="E594" i="2" a="1"/>
  <c r="E594" i="2" s="1"/>
  <c r="E870" i="2" a="1"/>
  <c r="E870" i="2" s="1"/>
  <c r="E882" i="2" a="1"/>
  <c r="E882" i="2" s="1"/>
  <c r="E1158" i="2" a="1"/>
  <c r="E1158" i="2" s="1"/>
  <c r="E1170" i="2" a="1"/>
  <c r="E1170" i="2" s="1"/>
  <c r="E1446" i="2" a="1"/>
  <c r="E1446" i="2" s="1"/>
  <c r="E1458" i="2" a="1"/>
  <c r="E1458" i="2" s="1"/>
  <c r="E1734" i="2" a="1"/>
  <c r="E1734" i="2" s="1"/>
  <c r="E1746" i="2" a="1"/>
  <c r="E1746" i="2" s="1"/>
  <c r="E2022" i="2" a="1"/>
  <c r="E2022" i="2" s="1"/>
  <c r="E2034" i="2" a="1"/>
  <c r="E2034" i="2" s="1"/>
  <c r="E295" i="2" a="1"/>
  <c r="E295" i="2" s="1"/>
  <c r="E307" i="2" a="1"/>
  <c r="E307" i="2" s="1"/>
  <c r="E583" i="2" a="1"/>
  <c r="E583" i="2" s="1"/>
  <c r="E595" i="2" a="1"/>
  <c r="E595" i="2" s="1"/>
  <c r="E871" i="2" a="1"/>
  <c r="E871" i="2" s="1"/>
  <c r="E883" i="2" a="1"/>
  <c r="E883" i="2" s="1"/>
  <c r="E1159" i="2" a="1"/>
  <c r="E1159" i="2" s="1"/>
  <c r="E1171" i="2" a="1"/>
  <c r="E1171" i="2" s="1"/>
  <c r="E1447" i="2" a="1"/>
  <c r="E1447" i="2" s="1"/>
  <c r="E1459" i="2" a="1"/>
  <c r="E1459" i="2" s="1"/>
  <c r="E1735" i="2" a="1"/>
  <c r="E1735" i="2" s="1"/>
  <c r="E1747" i="2" a="1"/>
  <c r="E1747" i="2" s="1"/>
  <c r="E296" i="2" a="1"/>
  <c r="E296" i="2" s="1"/>
  <c r="E308" i="2" a="1"/>
  <c r="E308" i="2" s="1"/>
  <c r="E584" i="2" a="1"/>
  <c r="E584" i="2" s="1"/>
  <c r="E596" i="2" a="1"/>
  <c r="E596" i="2" s="1"/>
  <c r="E872" i="2" a="1"/>
  <c r="E872" i="2" s="1"/>
  <c r="E884" i="2" a="1"/>
  <c r="E884" i="2" s="1"/>
  <c r="E1160" i="2" a="1"/>
  <c r="E1160" i="2" s="1"/>
  <c r="E1172" i="2" a="1"/>
  <c r="E1172" i="2" s="1"/>
  <c r="E1448" i="2" a="1"/>
  <c r="E1448" i="2" s="1"/>
  <c r="E1460" i="2" a="1"/>
  <c r="E1460" i="2" s="1"/>
  <c r="E1736" i="2" a="1"/>
  <c r="E1736" i="2" s="1"/>
  <c r="E1748" i="2" a="1"/>
  <c r="E1748" i="2" s="1"/>
  <c r="E2024" i="2" a="1"/>
  <c r="E2024" i="2" s="1"/>
  <c r="E2036" i="2" a="1"/>
  <c r="E2036" i="2" s="1"/>
  <c r="E1985" i="2" a="1"/>
  <c r="E1985" i="2" s="1"/>
  <c r="E2033" i="2" a="1"/>
  <c r="E2033" i="2" s="1"/>
  <c r="E1990" i="2" a="1"/>
  <c r="E1990" i="2" s="1"/>
  <c r="E2038" i="2" a="1"/>
  <c r="E2038" i="2" s="1"/>
  <c r="E1992" i="2" a="1"/>
  <c r="E1992" i="2" s="1"/>
  <c r="E2040" i="2" a="1"/>
  <c r="E2040" i="2" s="1"/>
  <c r="E1982" i="2" a="1"/>
  <c r="E1982" i="2" s="1"/>
  <c r="E2030" i="2" a="1"/>
  <c r="E2030" i="2" s="1"/>
  <c r="Y1977" i="4"/>
  <c r="AA1977" i="4"/>
  <c r="Y1801" i="4"/>
  <c r="AA1801" i="4"/>
  <c r="Y1487" i="4"/>
  <c r="AA1487" i="4"/>
  <c r="Y1342" i="4"/>
  <c r="AA1342" i="4"/>
  <c r="Y934" i="4"/>
  <c r="AA934" i="4"/>
  <c r="Y500" i="4"/>
  <c r="AA500" i="4"/>
  <c r="Y296" i="4"/>
  <c r="AA296" i="4"/>
  <c r="Y1990" i="4"/>
  <c r="AA1990" i="4"/>
  <c r="Y1976" i="4"/>
  <c r="AA1976" i="4"/>
  <c r="Y1962" i="4"/>
  <c r="AA1962" i="4"/>
  <c r="Y1932" i="4"/>
  <c r="AA1932" i="4"/>
  <c r="Y1918" i="4"/>
  <c r="AA1918" i="4"/>
  <c r="Y1872" i="4"/>
  <c r="AA1872" i="4"/>
  <c r="Y1858" i="4"/>
  <c r="AA1858" i="4"/>
  <c r="Y1830" i="4"/>
  <c r="AA1830" i="4"/>
  <c r="Y1816" i="4"/>
  <c r="AA1816" i="4"/>
  <c r="Y1800" i="4"/>
  <c r="AA1800" i="4"/>
  <c r="Y1786" i="4"/>
  <c r="AA1786" i="4"/>
  <c r="X1745" i="4"/>
  <c r="Y1745" i="4" s="1"/>
  <c r="X1731" i="4"/>
  <c r="Y1731" i="4" s="1"/>
  <c r="Y1675" i="4"/>
  <c r="AA1675" i="4"/>
  <c r="Y1660" i="4"/>
  <c r="AA1660" i="4"/>
  <c r="Y1631" i="4"/>
  <c r="AA1631" i="4"/>
  <c r="Y1617" i="4"/>
  <c r="AA1617" i="4"/>
  <c r="Y2020" i="4"/>
  <c r="AA2020" i="4"/>
  <c r="Y1873" i="4"/>
  <c r="AA1873" i="4"/>
  <c r="Y1732" i="4"/>
  <c r="AA1732" i="4"/>
  <c r="Y1604" i="4"/>
  <c r="AA1604" i="4"/>
  <c r="Y1151" i="4"/>
  <c r="AA1151" i="4"/>
  <c r="Y1019" i="4"/>
  <c r="AA1019" i="4"/>
  <c r="Y846" i="4"/>
  <c r="AA846" i="4"/>
  <c r="Y438" i="4"/>
  <c r="AA438" i="4"/>
  <c r="Y234" i="4"/>
  <c r="AA234" i="4"/>
  <c r="Y124" i="4"/>
  <c r="AA124" i="4"/>
  <c r="AA1902" i="4"/>
  <c r="AA515" i="4"/>
  <c r="Y2034" i="4"/>
  <c r="AA2034" i="4"/>
  <c r="Y1919" i="4"/>
  <c r="AA1919" i="4"/>
  <c r="Y1774" i="4"/>
  <c r="AA1774" i="4"/>
  <c r="Y1618" i="4"/>
  <c r="AA1618" i="4"/>
  <c r="Y1005" i="4"/>
  <c r="AA1005" i="4"/>
  <c r="Y892" i="4"/>
  <c r="AA892" i="4"/>
  <c r="Y784" i="4"/>
  <c r="AA784" i="4"/>
  <c r="Y672" i="4"/>
  <c r="AA672" i="4"/>
  <c r="Y562" i="4"/>
  <c r="AA562" i="4"/>
  <c r="Y375" i="4"/>
  <c r="AA375" i="4"/>
  <c r="Y201" i="4"/>
  <c r="AA201" i="4"/>
  <c r="AA1092" i="4"/>
  <c r="Y1904" i="4"/>
  <c r="AA1904" i="4"/>
  <c r="Y1746" i="4"/>
  <c r="AA1746" i="4"/>
  <c r="Y1501" i="4"/>
  <c r="AA1501" i="4"/>
  <c r="Y1386" i="4"/>
  <c r="AA1386" i="4"/>
  <c r="Y1270" i="4"/>
  <c r="AA1270" i="4"/>
  <c r="Y1182" i="4"/>
  <c r="AA1182" i="4"/>
  <c r="Y1064" i="4"/>
  <c r="AA1064" i="4"/>
  <c r="Y906" i="4"/>
  <c r="AA906" i="4"/>
  <c r="Y767" i="4"/>
  <c r="AA767" i="4"/>
  <c r="Y610" i="4"/>
  <c r="AA610" i="4"/>
  <c r="Y468" i="4"/>
  <c r="AA468" i="4"/>
  <c r="Y60" i="4"/>
  <c r="AA60" i="4"/>
  <c r="AA1256" i="4"/>
  <c r="Y1832" i="4"/>
  <c r="AA1832" i="4"/>
  <c r="Y1516" i="4"/>
  <c r="AA1516" i="4"/>
  <c r="Y1137" i="4"/>
  <c r="AA1137" i="4"/>
  <c r="Y948" i="4"/>
  <c r="AA948" i="4"/>
  <c r="Y627" i="4"/>
  <c r="AA627" i="4"/>
  <c r="Y406" i="4"/>
  <c r="AA406" i="4"/>
  <c r="Y264" i="4"/>
  <c r="AA264" i="4"/>
  <c r="Y107" i="4"/>
  <c r="AA107" i="4"/>
  <c r="X1169" i="4"/>
  <c r="Y1169" i="4" s="1"/>
  <c r="AA580" i="4"/>
  <c r="Y1860" i="4"/>
  <c r="AA1860" i="4"/>
  <c r="Y1719" i="4"/>
  <c r="AA1719" i="4"/>
  <c r="Y1632" i="4"/>
  <c r="AA1632" i="4"/>
  <c r="Y1050" i="4"/>
  <c r="AA1050" i="4"/>
  <c r="Y719" i="4"/>
  <c r="AA719" i="4"/>
  <c r="Y311" i="4"/>
  <c r="AA311" i="4"/>
  <c r="AA1645" i="4"/>
  <c r="AA991" i="4"/>
  <c r="AA736" i="4"/>
  <c r="AA595" i="4"/>
  <c r="AA423" i="4"/>
  <c r="Y1546" i="4"/>
  <c r="AA1546" i="4"/>
  <c r="Y1459" i="4"/>
  <c r="AA1459" i="4"/>
  <c r="Y1369" i="4"/>
  <c r="AA1369" i="4"/>
  <c r="Y1240" i="4"/>
  <c r="AA1240" i="4"/>
  <c r="Y1123" i="4"/>
  <c r="AA1123" i="4"/>
  <c r="Y963" i="4"/>
  <c r="AA963" i="4"/>
  <c r="Y814" i="4"/>
  <c r="AA814" i="4"/>
  <c r="Y657" i="4"/>
  <c r="AA657" i="4"/>
  <c r="Y453" i="4"/>
  <c r="AA453" i="4"/>
  <c r="Y12" i="4"/>
  <c r="AA12" i="4"/>
  <c r="AA1401" i="4"/>
  <c r="Y1948" i="4"/>
  <c r="AA1948" i="4"/>
  <c r="Y1788" i="4"/>
  <c r="AA1788" i="4"/>
  <c r="Y1676" i="4"/>
  <c r="AA1676" i="4"/>
  <c r="Y1224" i="4"/>
  <c r="AA1224" i="4"/>
  <c r="Y861" i="4"/>
  <c r="AA861" i="4"/>
  <c r="Y704" i="4"/>
  <c r="AA704" i="4"/>
  <c r="Y547" i="4"/>
  <c r="AA547" i="4"/>
  <c r="Y343" i="4"/>
  <c r="AA343" i="4"/>
  <c r="AA1945" i="4"/>
  <c r="Y1890" i="4"/>
  <c r="AA1890" i="4"/>
  <c r="Y1314" i="4"/>
  <c r="AA1314" i="4"/>
  <c r="Y1196" i="4"/>
  <c r="AA1196" i="4"/>
  <c r="Y1035" i="4"/>
  <c r="AA1035" i="4"/>
  <c r="Y831" i="4"/>
  <c r="AA831" i="4"/>
  <c r="AA1846" i="4"/>
  <c r="AA1689" i="4"/>
  <c r="Y1933" i="4"/>
  <c r="AA1933" i="4"/>
  <c r="Y1760" i="4"/>
  <c r="AA1760" i="4"/>
  <c r="Y1531" i="4"/>
  <c r="AA1531" i="4"/>
  <c r="Y1444" i="4"/>
  <c r="AA1444" i="4"/>
  <c r="Y1356" i="4"/>
  <c r="AA1356" i="4"/>
  <c r="Y1210" i="4"/>
  <c r="AA1210" i="4"/>
  <c r="Y1078" i="4"/>
  <c r="AA1078" i="4"/>
  <c r="Y920" i="4"/>
  <c r="AA920" i="4"/>
  <c r="Y752" i="4"/>
  <c r="AA752" i="4"/>
  <c r="Y390" i="4"/>
  <c r="AA390" i="4"/>
  <c r="Y249" i="4"/>
  <c r="AA249" i="4"/>
  <c r="Y44" i="4"/>
  <c r="AA44" i="4"/>
  <c r="AA1844" i="4"/>
  <c r="AA139" i="4"/>
  <c r="Y1818" i="4"/>
  <c r="AA1818" i="4"/>
  <c r="Y1284" i="4"/>
  <c r="AA1284" i="4"/>
  <c r="Y281" i="4"/>
  <c r="AA281" i="4"/>
  <c r="Y92" i="4"/>
  <c r="AA92" i="4"/>
  <c r="AA1575" i="4"/>
  <c r="AA154" i="4"/>
  <c r="AA1326" i="4"/>
  <c r="AA1091" i="4"/>
  <c r="AA1603" i="4"/>
  <c r="AA1530" i="4"/>
  <c r="AA1268" i="4"/>
  <c r="AA1004" i="4"/>
  <c r="AA813" i="4"/>
  <c r="AA656" i="4"/>
  <c r="AA531" i="4"/>
  <c r="AA452" i="4"/>
  <c r="AA295" i="4"/>
  <c r="AA1486" i="4"/>
  <c r="AA1414" i="4"/>
  <c r="AA1340" i="4"/>
  <c r="AA1282" i="4"/>
  <c r="AA1018" i="4"/>
  <c r="AA750" i="4"/>
  <c r="AA372" i="4"/>
  <c r="AA310" i="4"/>
  <c r="AA2016" i="4"/>
  <c r="AA1960" i="4"/>
  <c r="AA1916" i="4"/>
  <c r="AA671" i="4"/>
  <c r="AA609" i="4"/>
  <c r="AA467" i="4"/>
  <c r="AA58" i="4"/>
  <c r="AA1296" i="4"/>
  <c r="AA1195" i="4"/>
  <c r="AA1107" i="4"/>
  <c r="AA828" i="4"/>
  <c r="AA327" i="4"/>
  <c r="AA232" i="4"/>
  <c r="AA1354" i="4"/>
  <c r="AA766" i="4"/>
  <c r="AA1545" i="4"/>
  <c r="AA1500" i="4"/>
  <c r="AA1368" i="4"/>
  <c r="AA1209" i="4"/>
  <c r="AA933" i="4"/>
  <c r="AA688" i="4"/>
  <c r="AA624" i="4"/>
  <c r="AA484" i="4"/>
  <c r="AA248" i="4"/>
  <c r="AA1441" i="4"/>
  <c r="AA1223" i="4"/>
  <c r="AA1122" i="4"/>
  <c r="AA947" i="4"/>
  <c r="AA860" i="4"/>
  <c r="AA783" i="4"/>
  <c r="AA342" i="4"/>
  <c r="AA1559" i="4"/>
  <c r="AA1384" i="4"/>
  <c r="AA875" i="4"/>
  <c r="AA263" i="4"/>
  <c r="AA11" i="4"/>
  <c r="AA1513" i="4"/>
  <c r="AA1458" i="4"/>
  <c r="AA1136" i="4"/>
  <c r="AA891" i="4"/>
  <c r="AA718" i="4"/>
  <c r="AA703" i="4"/>
  <c r="AA499" i="4"/>
  <c r="AA404" i="4"/>
  <c r="AA106" i="4"/>
  <c r="AA28" i="4"/>
  <c r="AA1729" i="4"/>
  <c r="AA228" i="4"/>
  <c r="Y42" i="4"/>
  <c r="AA42" i="4"/>
  <c r="X2033" i="4"/>
  <c r="Y2033" i="4" s="1"/>
  <c r="Z2033" i="4"/>
  <c r="X2019" i="4"/>
  <c r="Y2019" i="4" s="1"/>
  <c r="Z2019" i="4"/>
  <c r="X2003" i="4"/>
  <c r="Z2003" i="4"/>
  <c r="X1975" i="4"/>
  <c r="Y1975" i="4" s="1"/>
  <c r="Z1975" i="4"/>
  <c r="Z1859" i="4"/>
  <c r="X1859" i="4"/>
  <c r="Z1845" i="4"/>
  <c r="X1845" i="4"/>
  <c r="Z1803" i="4"/>
  <c r="X1803" i="4"/>
  <c r="Z1787" i="4"/>
  <c r="X1787" i="4"/>
  <c r="Z1715" i="4"/>
  <c r="X1715" i="4"/>
  <c r="Z1701" i="4"/>
  <c r="X1701" i="4"/>
  <c r="Z1687" i="4"/>
  <c r="X1687" i="4"/>
  <c r="Z1673" i="4"/>
  <c r="X1673" i="4"/>
  <c r="Y1673" i="4" s="1"/>
  <c r="Z1659" i="4"/>
  <c r="X1659" i="4"/>
  <c r="X1643" i="4"/>
  <c r="Z1643" i="4"/>
  <c r="X1629" i="4"/>
  <c r="Z1629" i="4"/>
  <c r="X1615" i="4"/>
  <c r="Z1615" i="4"/>
  <c r="Z1571" i="4"/>
  <c r="X1571" i="4"/>
  <c r="Z1543" i="4"/>
  <c r="X1543" i="4"/>
  <c r="Z1529" i="4"/>
  <c r="X1529" i="4"/>
  <c r="Y1529" i="4" s="1"/>
  <c r="X1515" i="4"/>
  <c r="Z1515" i="4"/>
  <c r="X1499" i="4"/>
  <c r="Z1499" i="4"/>
  <c r="X1485" i="4"/>
  <c r="Z1485" i="4"/>
  <c r="X1471" i="4"/>
  <c r="Z1471" i="4"/>
  <c r="X1457" i="4"/>
  <c r="Y1457" i="4" s="1"/>
  <c r="Z1457" i="4"/>
  <c r="X1443" i="4"/>
  <c r="Y1443" i="4" s="1"/>
  <c r="Z1443" i="4"/>
  <c r="X1427" i="4"/>
  <c r="Z1427" i="4"/>
  <c r="Z1355" i="4"/>
  <c r="X1355" i="4"/>
  <c r="Z1341" i="4"/>
  <c r="X1341" i="4"/>
  <c r="Z1327" i="4"/>
  <c r="X1327" i="4"/>
  <c r="X1313" i="4"/>
  <c r="Y1313" i="4" s="1"/>
  <c r="Z1313" i="4"/>
  <c r="X1299" i="4"/>
  <c r="Y1299" i="4" s="1"/>
  <c r="Z1299" i="4"/>
  <c r="X1283" i="4"/>
  <c r="Z1283" i="4"/>
  <c r="X1269" i="4"/>
  <c r="Z1269" i="4"/>
  <c r="X1255" i="4"/>
  <c r="Z1255" i="4"/>
  <c r="X1241" i="4"/>
  <c r="Y1241" i="4" s="1"/>
  <c r="Z1241" i="4"/>
  <c r="X1227" i="4"/>
  <c r="Z1227" i="4"/>
  <c r="X1183" i="4"/>
  <c r="Z1183" i="4"/>
  <c r="Z1155" i="4"/>
  <c r="X1155" i="4"/>
  <c r="Y1155" i="4" s="1"/>
  <c r="Z1139" i="4"/>
  <c r="X1139" i="4"/>
  <c r="Z1125" i="4"/>
  <c r="X1125" i="4"/>
  <c r="Z1111" i="4"/>
  <c r="X1111" i="4"/>
  <c r="Z1097" i="4"/>
  <c r="X1097" i="4"/>
  <c r="Y1097" i="4" s="1"/>
  <c r="Z1083" i="4"/>
  <c r="X1083" i="4"/>
  <c r="Z1067" i="4"/>
  <c r="X1067" i="4"/>
  <c r="Z1053" i="4"/>
  <c r="X1053" i="4"/>
  <c r="X1039" i="4"/>
  <c r="Z1039" i="4"/>
  <c r="X1025" i="4"/>
  <c r="Y1025" i="4" s="1"/>
  <c r="Z1025" i="4"/>
  <c r="X1011" i="4"/>
  <c r="Y1011" i="4" s="1"/>
  <c r="Z1011" i="4"/>
  <c r="Z967" i="4"/>
  <c r="X967" i="4"/>
  <c r="Z953" i="4"/>
  <c r="X953" i="4"/>
  <c r="Y953" i="4" s="1"/>
  <c r="Z939" i="4"/>
  <c r="X939" i="4"/>
  <c r="Z923" i="4"/>
  <c r="X923" i="4"/>
  <c r="Z909" i="4"/>
  <c r="X909" i="4"/>
  <c r="X895" i="4"/>
  <c r="Z895" i="4"/>
  <c r="X881" i="4"/>
  <c r="Y881" i="4" s="1"/>
  <c r="Z881" i="4"/>
  <c r="X867" i="4"/>
  <c r="Y867" i="4" s="1"/>
  <c r="Z867" i="4"/>
  <c r="X851" i="4"/>
  <c r="Z851" i="4"/>
  <c r="X837" i="4"/>
  <c r="Z837" i="4"/>
  <c r="X823" i="4"/>
  <c r="Z823" i="4"/>
  <c r="X809" i="4"/>
  <c r="Y809" i="4" s="1"/>
  <c r="Z809" i="4"/>
  <c r="X795" i="4"/>
  <c r="Z795" i="4"/>
  <c r="X779" i="4"/>
  <c r="Z779" i="4"/>
  <c r="X765" i="4"/>
  <c r="Z765" i="4"/>
  <c r="X751" i="4"/>
  <c r="Z751" i="4"/>
  <c r="X737" i="4"/>
  <c r="Y737" i="4" s="1"/>
  <c r="Z737" i="4"/>
  <c r="X723" i="4"/>
  <c r="Y723" i="4" s="1"/>
  <c r="Z723" i="4"/>
  <c r="X707" i="4"/>
  <c r="Z707" i="4"/>
  <c r="X693" i="4"/>
  <c r="Z693" i="4"/>
  <c r="X679" i="4"/>
  <c r="Z679" i="4"/>
  <c r="X665" i="4"/>
  <c r="Y665" i="4" s="1"/>
  <c r="Z665" i="4"/>
  <c r="X651" i="4"/>
  <c r="Z651" i="4"/>
  <c r="X635" i="4"/>
  <c r="Z635" i="4"/>
  <c r="X621" i="4"/>
  <c r="Z621" i="4"/>
  <c r="X607" i="4"/>
  <c r="Z607" i="4"/>
  <c r="X593" i="4"/>
  <c r="Y593" i="4" s="1"/>
  <c r="Z593" i="4"/>
  <c r="X579" i="4"/>
  <c r="Y579" i="4" s="1"/>
  <c r="Z579" i="4"/>
  <c r="X563" i="4"/>
  <c r="Z563" i="4"/>
  <c r="X549" i="4"/>
  <c r="Z549" i="4"/>
  <c r="X535" i="4"/>
  <c r="Z535" i="4"/>
  <c r="X521" i="4"/>
  <c r="Y521" i="4" s="1"/>
  <c r="Z521" i="4"/>
  <c r="X507" i="4"/>
  <c r="Z507" i="4"/>
  <c r="X491" i="4"/>
  <c r="Z491" i="4"/>
  <c r="X477" i="4"/>
  <c r="Z477" i="4"/>
  <c r="X463" i="4"/>
  <c r="Z463" i="4"/>
  <c r="X449" i="4"/>
  <c r="Y449" i="4" s="1"/>
  <c r="Z449" i="4"/>
  <c r="X435" i="4"/>
  <c r="Z435" i="4"/>
  <c r="X419" i="4"/>
  <c r="Z419" i="4"/>
  <c r="X405" i="4"/>
  <c r="Z405" i="4"/>
  <c r="X391" i="4"/>
  <c r="Z391" i="4"/>
  <c r="X377" i="4"/>
  <c r="Y377" i="4" s="1"/>
  <c r="Z377" i="4"/>
  <c r="X363" i="4"/>
  <c r="Z363" i="4"/>
  <c r="X347" i="4"/>
  <c r="Z347" i="4"/>
  <c r="X333" i="4"/>
  <c r="Z333" i="4"/>
  <c r="X319" i="4"/>
  <c r="Z319" i="4"/>
  <c r="X305" i="4"/>
  <c r="Y305" i="4" s="1"/>
  <c r="Z305" i="4"/>
  <c r="X291" i="4"/>
  <c r="Z291" i="4"/>
  <c r="X275" i="4"/>
  <c r="Z275" i="4"/>
  <c r="X261" i="4"/>
  <c r="Z261" i="4"/>
  <c r="X247" i="4"/>
  <c r="Z247" i="4"/>
  <c r="X233" i="4"/>
  <c r="Y233" i="4" s="1"/>
  <c r="Z233" i="4"/>
  <c r="X219" i="4"/>
  <c r="Z219" i="4"/>
  <c r="X203" i="4"/>
  <c r="Z203" i="4"/>
  <c r="X189" i="4"/>
  <c r="Z189" i="4"/>
  <c r="X175" i="4"/>
  <c r="Z175" i="4"/>
  <c r="X161" i="4"/>
  <c r="Y161" i="4" s="1"/>
  <c r="Z161" i="4"/>
  <c r="X147" i="4"/>
  <c r="Z147" i="4"/>
  <c r="X131" i="4"/>
  <c r="Z131" i="4"/>
  <c r="X117" i="4"/>
  <c r="Z117" i="4"/>
  <c r="X103" i="4"/>
  <c r="Z103" i="4"/>
  <c r="X89" i="4"/>
  <c r="Y89" i="4" s="1"/>
  <c r="Z89" i="4"/>
  <c r="X75" i="4"/>
  <c r="Z75" i="4"/>
  <c r="X59" i="4"/>
  <c r="Z59" i="4"/>
  <c r="X45" i="4"/>
  <c r="Z45" i="4"/>
  <c r="X31" i="4"/>
  <c r="Z31" i="4"/>
  <c r="X17" i="4"/>
  <c r="Y17" i="4" s="1"/>
  <c r="Z17" i="4"/>
  <c r="Y56" i="4"/>
  <c r="AA56" i="4"/>
  <c r="AA1518" i="4"/>
  <c r="AA1088" i="4"/>
  <c r="X1601" i="4"/>
  <c r="Y1601" i="4" s="1"/>
  <c r="X1587" i="4"/>
  <c r="Y416" i="4"/>
  <c r="AA416" i="4"/>
  <c r="Y244" i="4"/>
  <c r="AA244" i="4"/>
  <c r="Z1831" i="4"/>
  <c r="Z1817" i="4"/>
  <c r="AA1103" i="4"/>
  <c r="AA574" i="4"/>
  <c r="AA560" i="4"/>
  <c r="X1989" i="4"/>
  <c r="Y604" i="4"/>
  <c r="AA604" i="4"/>
  <c r="Y430" i="4"/>
  <c r="AA430" i="4"/>
  <c r="Y258" i="4"/>
  <c r="AA258" i="4"/>
  <c r="Y84" i="4"/>
  <c r="AA84" i="4"/>
  <c r="AA1784" i="4"/>
  <c r="AA1102" i="4"/>
  <c r="X1961" i="4"/>
  <c r="Y1961" i="4" s="1"/>
  <c r="X1947" i="4"/>
  <c r="X1557" i="4"/>
  <c r="X1413" i="4"/>
  <c r="Y272" i="4"/>
  <c r="AA272" i="4"/>
  <c r="AA1842" i="4"/>
  <c r="AA1532" i="4"/>
  <c r="AA1117" i="4"/>
  <c r="X1399" i="4"/>
  <c r="X1385" i="4"/>
  <c r="Y1385" i="4" s="1"/>
  <c r="X1371" i="4"/>
  <c r="X995" i="4"/>
  <c r="Y632" i="4"/>
  <c r="AA632" i="4"/>
  <c r="Y286" i="4"/>
  <c r="AA286" i="4"/>
  <c r="AA1291" i="4"/>
  <c r="AA388" i="4"/>
  <c r="X1931" i="4"/>
  <c r="X1211" i="4"/>
  <c r="X981" i="4"/>
  <c r="Y646" i="4"/>
  <c r="AA646" i="4"/>
  <c r="Y474" i="4"/>
  <c r="AA474" i="4"/>
  <c r="Y300" i="4"/>
  <c r="AA300" i="4"/>
  <c r="AA1855" i="4"/>
  <c r="AA1798" i="4"/>
  <c r="AA732" i="4"/>
  <c r="X1917" i="4"/>
  <c r="X1903" i="4"/>
  <c r="X1197" i="4"/>
  <c r="AA1797" i="4"/>
  <c r="AA1758" i="4"/>
  <c r="AA1547" i="4"/>
  <c r="AA1305" i="4"/>
  <c r="X1889" i="4"/>
  <c r="Y1889" i="4" s="1"/>
  <c r="X1875" i="4"/>
  <c r="Y1875" i="4" s="1"/>
  <c r="Y156" i="4"/>
  <c r="AA156" i="4"/>
  <c r="AA1812" i="4"/>
  <c r="AA1560" i="4"/>
  <c r="AA1304" i="4"/>
  <c r="AA748" i="4"/>
  <c r="AA214" i="4"/>
  <c r="Y344" i="4"/>
  <c r="AA344" i="4"/>
  <c r="Y172" i="4"/>
  <c r="AA172" i="4"/>
  <c r="AA1811" i="4"/>
  <c r="AA1319" i="4"/>
  <c r="AA402" i="4"/>
  <c r="X1773" i="4"/>
  <c r="Y876" i="4"/>
  <c r="AA876" i="4"/>
  <c r="Y532" i="4"/>
  <c r="AA532" i="4"/>
  <c r="Y358" i="4"/>
  <c r="AA358" i="4"/>
  <c r="Y186" i="4"/>
  <c r="AA186" i="4"/>
  <c r="AA1716" i="4"/>
  <c r="AA904" i="4"/>
  <c r="AA618" i="4"/>
  <c r="X1759" i="4"/>
  <c r="Y546" i="4"/>
  <c r="AA546" i="4"/>
  <c r="Y200" i="4"/>
  <c r="AA200" i="4"/>
  <c r="X1922" i="4"/>
  <c r="Z1922" i="4"/>
  <c r="X1778" i="4"/>
  <c r="Z1778" i="4"/>
  <c r="X1646" i="4"/>
  <c r="Z1646" i="4"/>
  <c r="X1526" i="4"/>
  <c r="Z1526" i="4"/>
  <c r="X1406" i="4"/>
  <c r="Z1406" i="4"/>
  <c r="W1274" i="4"/>
  <c r="W1154" i="4"/>
  <c r="X1154" i="4" s="1"/>
  <c r="W1010" i="4"/>
  <c r="X1010" i="4" s="1"/>
  <c r="W878" i="4"/>
  <c r="X878" i="4" s="1"/>
  <c r="W746" i="4"/>
  <c r="X746" i="4" s="1"/>
  <c r="W614" i="4"/>
  <c r="X614" i="4" s="1"/>
  <c r="W470" i="4"/>
  <c r="W26" i="4"/>
  <c r="X26" i="4" s="1"/>
  <c r="X1250" i="4"/>
  <c r="Y27" i="4"/>
  <c r="AA27" i="4"/>
  <c r="X2030" i="4"/>
  <c r="Z2030" i="4"/>
  <c r="X1910" i="4"/>
  <c r="Z1910" i="4"/>
  <c r="X1790" i="4"/>
  <c r="AA1790" i="4" s="1"/>
  <c r="Z1790" i="4"/>
  <c r="X1658" i="4"/>
  <c r="Z1658" i="4"/>
  <c r="X1538" i="4"/>
  <c r="Z1538" i="4"/>
  <c r="X1394" i="4"/>
  <c r="Z1394" i="4"/>
  <c r="W1262" i="4"/>
  <c r="X1262" i="4" s="1"/>
  <c r="W1118" i="4"/>
  <c r="X1118" i="4"/>
  <c r="W962" i="4"/>
  <c r="W830" i="4"/>
  <c r="X830" i="4" s="1"/>
  <c r="W686" i="4"/>
  <c r="X686" i="4" s="1"/>
  <c r="W542" i="4"/>
  <c r="X542" i="4" s="1"/>
  <c r="W374" i="4"/>
  <c r="X374" i="4" s="1"/>
  <c r="W14" i="4"/>
  <c r="X14" i="4" s="1"/>
  <c r="X1994" i="4"/>
  <c r="Z1994" i="4"/>
  <c r="X1862" i="4"/>
  <c r="Z1862" i="4"/>
  <c r="X1730" i="4"/>
  <c r="Z1730" i="4"/>
  <c r="X1610" i="4"/>
  <c r="Z1610" i="4"/>
  <c r="X1466" i="4"/>
  <c r="Z1466" i="4"/>
  <c r="X1346" i="4"/>
  <c r="Z1346" i="4"/>
  <c r="W1214" i="4"/>
  <c r="X1214" i="4" s="1"/>
  <c r="W1094" i="4"/>
  <c r="X1094" i="4"/>
  <c r="W974" i="4"/>
  <c r="X974" i="4" s="1"/>
  <c r="W818" i="4"/>
  <c r="X818" i="4" s="1"/>
  <c r="W650" i="4"/>
  <c r="X650" i="4" s="1"/>
  <c r="W434" i="4"/>
  <c r="X434" i="4" s="1"/>
  <c r="W50" i="4"/>
  <c r="X50" i="4" s="1"/>
  <c r="X1946" i="4"/>
  <c r="Z1946" i="4"/>
  <c r="X1802" i="4"/>
  <c r="Z1802" i="4"/>
  <c r="X1670" i="4"/>
  <c r="Z1670" i="4"/>
  <c r="X1514" i="4"/>
  <c r="Z1514" i="4"/>
  <c r="X1382" i="4"/>
  <c r="Y1382" i="4" s="1"/>
  <c r="Z1382" i="4"/>
  <c r="W1286" i="4"/>
  <c r="X1286" i="4" s="1"/>
  <c r="W1166" i="4"/>
  <c r="X1166" i="4" s="1"/>
  <c r="W1034" i="4"/>
  <c r="X1034" i="4" s="1"/>
  <c r="W902" i="4"/>
  <c r="X902" i="4" s="1"/>
  <c r="W758" i="4"/>
  <c r="X758" i="4" s="1"/>
  <c r="W578" i="4"/>
  <c r="W398" i="4"/>
  <c r="X398" i="4"/>
  <c r="AA398" i="4" s="1"/>
  <c r="W74" i="4"/>
  <c r="X74" i="4" s="1"/>
  <c r="Y1914" i="4"/>
  <c r="AA1914" i="4"/>
  <c r="Y1888" i="4"/>
  <c r="AA1888" i="4"/>
  <c r="Y498" i="4"/>
  <c r="AA498" i="4"/>
  <c r="X1970" i="4"/>
  <c r="Z1970" i="4"/>
  <c r="X1814" i="4"/>
  <c r="Z1814" i="4"/>
  <c r="X1694" i="4"/>
  <c r="Z1694" i="4"/>
  <c r="X1574" i="4"/>
  <c r="Z1574" i="4"/>
  <c r="X1442" i="4"/>
  <c r="Z1442" i="4"/>
  <c r="X1322" i="4"/>
  <c r="Z1322" i="4"/>
  <c r="W1178" i="4"/>
  <c r="X1178" i="4" s="1"/>
  <c r="W1058" i="4"/>
  <c r="X1058" i="4"/>
  <c r="W926" i="4"/>
  <c r="X926" i="4" s="1"/>
  <c r="W794" i="4"/>
  <c r="X794" i="4" s="1"/>
  <c r="W722" i="4"/>
  <c r="X722" i="4" s="1"/>
  <c r="W638" i="4"/>
  <c r="X638" i="4" s="1"/>
  <c r="W554" i="4"/>
  <c r="X554" i="4" s="1"/>
  <c r="W494" i="4"/>
  <c r="X494" i="4" s="1"/>
  <c r="W458" i="4"/>
  <c r="X458" i="4"/>
  <c r="W362" i="4"/>
  <c r="X362" i="4" s="1"/>
  <c r="W326" i="4"/>
  <c r="X326" i="4"/>
  <c r="W302" i="4"/>
  <c r="X302" i="4" s="1"/>
  <c r="W290" i="4"/>
  <c r="X290" i="4" s="1"/>
  <c r="W278" i="4"/>
  <c r="X278" i="4" s="1"/>
  <c r="W266" i="4"/>
  <c r="X266" i="4" s="1"/>
  <c r="W254" i="4"/>
  <c r="X254" i="4"/>
  <c r="AA254" i="4" s="1"/>
  <c r="W242" i="4"/>
  <c r="X242" i="4" s="1"/>
  <c r="W230" i="4"/>
  <c r="X230" i="4" s="1"/>
  <c r="W218" i="4"/>
  <c r="X218" i="4" s="1"/>
  <c r="W206" i="4"/>
  <c r="X206" i="4" s="1"/>
  <c r="W194" i="4"/>
  <c r="X194" i="4" s="1"/>
  <c r="W182" i="4"/>
  <c r="X182" i="4" s="1"/>
  <c r="W170" i="4"/>
  <c r="X170" i="4" s="1"/>
  <c r="W158" i="4"/>
  <c r="X158" i="4" s="1"/>
  <c r="W146" i="4"/>
  <c r="X146" i="4" s="1"/>
  <c r="W86" i="4"/>
  <c r="X86" i="4"/>
  <c r="Y655" i="4"/>
  <c r="AA655" i="4"/>
  <c r="X1958" i="4"/>
  <c r="Y1958" i="4" s="1"/>
  <c r="Z1958" i="4"/>
  <c r="X1826" i="4"/>
  <c r="Z1826" i="4"/>
  <c r="X1682" i="4"/>
  <c r="Z1682" i="4"/>
  <c r="X1550" i="4"/>
  <c r="Z1550" i="4"/>
  <c r="X1418" i="4"/>
  <c r="Z1418" i="4"/>
  <c r="Z1250" i="4"/>
  <c r="W1106" i="4"/>
  <c r="X1106" i="4" s="1"/>
  <c r="W986" i="4"/>
  <c r="X986" i="4" s="1"/>
  <c r="W866" i="4"/>
  <c r="W710" i="4"/>
  <c r="X710" i="4" s="1"/>
  <c r="W566" i="4"/>
  <c r="X566" i="4" s="1"/>
  <c r="W410" i="4"/>
  <c r="X410" i="4" s="1"/>
  <c r="W62" i="4"/>
  <c r="X62" i="4" s="1"/>
  <c r="Y812" i="4"/>
  <c r="AA812" i="4"/>
  <c r="X2018" i="4"/>
  <c r="Z2018" i="4"/>
  <c r="X1886" i="4"/>
  <c r="Z1886" i="4"/>
  <c r="X1742" i="4"/>
  <c r="Z1742" i="4"/>
  <c r="X1598" i="4"/>
  <c r="Z1598" i="4"/>
  <c r="X1490" i="4"/>
  <c r="Z1490" i="4"/>
  <c r="X1358" i="4"/>
  <c r="AA1358" i="4" s="1"/>
  <c r="Z1358" i="4"/>
  <c r="W1226" i="4"/>
  <c r="X1226" i="4"/>
  <c r="W1082" i="4"/>
  <c r="X1082" i="4" s="1"/>
  <c r="W938" i="4"/>
  <c r="X938" i="4" s="1"/>
  <c r="W806" i="4"/>
  <c r="X806" i="4"/>
  <c r="W674" i="4"/>
  <c r="W518" i="4"/>
  <c r="X518" i="4" s="1"/>
  <c r="W338" i="4"/>
  <c r="X338" i="4" s="1"/>
  <c r="W38" i="4"/>
  <c r="X38" i="4" s="1"/>
  <c r="X2006" i="4"/>
  <c r="Z2006" i="4"/>
  <c r="X1874" i="4"/>
  <c r="Z1874" i="4"/>
  <c r="X1754" i="4"/>
  <c r="Z1754" i="4"/>
  <c r="X1622" i="4"/>
  <c r="Z1622" i="4"/>
  <c r="X1502" i="4"/>
  <c r="Z1502" i="4"/>
  <c r="X1370" i="4"/>
  <c r="Z1370" i="4"/>
  <c r="W1238" i="4"/>
  <c r="X1238" i="4" s="1"/>
  <c r="W1130" i="4"/>
  <c r="X1130" i="4" s="1"/>
  <c r="W1022" i="4"/>
  <c r="X1022" i="4" s="1"/>
  <c r="W890" i="4"/>
  <c r="X890" i="4" s="1"/>
  <c r="W770" i="4"/>
  <c r="X770" i="4" s="1"/>
  <c r="W590" i="4"/>
  <c r="X590" i="4" s="1"/>
  <c r="W422" i="4"/>
  <c r="X422" i="4"/>
  <c r="W98" i="4"/>
  <c r="X98" i="4" s="1"/>
  <c r="Z3" i="4"/>
  <c r="X3" i="4"/>
  <c r="X1898" i="4"/>
  <c r="Z1898" i="4"/>
  <c r="X1766" i="4"/>
  <c r="Z1766" i="4"/>
  <c r="X1634" i="4"/>
  <c r="Z1634" i="4"/>
  <c r="X1478" i="4"/>
  <c r="Z1478" i="4"/>
  <c r="X1298" i="4"/>
  <c r="Z1298" i="4"/>
  <c r="W1142" i="4"/>
  <c r="X1142" i="4" s="1"/>
  <c r="W998" i="4"/>
  <c r="X998" i="4" s="1"/>
  <c r="W854" i="4"/>
  <c r="X854" i="4" s="1"/>
  <c r="W662" i="4"/>
  <c r="X662" i="4" s="1"/>
  <c r="W446" i="4"/>
  <c r="X446" i="4" s="1"/>
  <c r="W110" i="4"/>
  <c r="X110" i="4" s="1"/>
  <c r="X1982" i="4"/>
  <c r="Z1982" i="4"/>
  <c r="X1850" i="4"/>
  <c r="Z1850" i="4"/>
  <c r="X1706" i="4"/>
  <c r="AA1706" i="4" s="1"/>
  <c r="Z1706" i="4"/>
  <c r="X1562" i="4"/>
  <c r="Z1562" i="4"/>
  <c r="X1430" i="4"/>
  <c r="Z1430" i="4"/>
  <c r="X1310" i="4"/>
  <c r="Z1310" i="4"/>
  <c r="W1202" i="4"/>
  <c r="X1202" i="4" s="1"/>
  <c r="W1070" i="4"/>
  <c r="X1070" i="4" s="1"/>
  <c r="W950" i="4"/>
  <c r="X950" i="4" s="1"/>
  <c r="W842" i="4"/>
  <c r="X842" i="4" s="1"/>
  <c r="W734" i="4"/>
  <c r="W626" i="4"/>
  <c r="X626" i="4" s="1"/>
  <c r="W506" i="4"/>
  <c r="X506" i="4" s="1"/>
  <c r="W350" i="4"/>
  <c r="X350" i="4" s="1"/>
  <c r="W122" i="4"/>
  <c r="X122" i="4" s="1"/>
  <c r="X1934" i="4"/>
  <c r="Z1934" i="4"/>
  <c r="X1838" i="4"/>
  <c r="Z1838" i="4"/>
  <c r="X1718" i="4"/>
  <c r="AA1718" i="4" s="1"/>
  <c r="Z1718" i="4"/>
  <c r="X1586" i="4"/>
  <c r="Z1586" i="4"/>
  <c r="X1454" i="4"/>
  <c r="Z1454" i="4"/>
  <c r="X1334" i="4"/>
  <c r="Z1334" i="4"/>
  <c r="W1190" i="4"/>
  <c r="X1190" i="4" s="1"/>
  <c r="W1046" i="4"/>
  <c r="X1046" i="4" s="1"/>
  <c r="W914" i="4"/>
  <c r="X914" i="4" s="1"/>
  <c r="W782" i="4"/>
  <c r="X782" i="4" s="1"/>
  <c r="W698" i="4"/>
  <c r="X698" i="4" s="1"/>
  <c r="W602" i="4"/>
  <c r="X602" i="4" s="1"/>
  <c r="W530" i="4"/>
  <c r="X530" i="4" s="1"/>
  <c r="W482" i="4"/>
  <c r="X482" i="4" s="1"/>
  <c r="W386" i="4"/>
  <c r="X386" i="4" s="1"/>
  <c r="W314" i="4"/>
  <c r="X314" i="4"/>
  <c r="AA314" i="4" s="1"/>
  <c r="W134" i="4"/>
  <c r="X134" i="4"/>
  <c r="Y1953" i="4"/>
  <c r="AA1953" i="4"/>
  <c r="Y1940" i="4"/>
  <c r="AA1940" i="4"/>
  <c r="Y825" i="4"/>
  <c r="AA825" i="4"/>
  <c r="Y668" i="4"/>
  <c r="AA668" i="4"/>
  <c r="Y511" i="4"/>
  <c r="AA511" i="4"/>
  <c r="Y354" i="4"/>
  <c r="AA354" i="4"/>
  <c r="Y2032" i="4"/>
  <c r="AA2032" i="4"/>
  <c r="Y1992" i="4"/>
  <c r="AA1992" i="4"/>
  <c r="Y1979" i="4"/>
  <c r="AA1979" i="4"/>
  <c r="Y1966" i="4"/>
  <c r="AA1966" i="4"/>
  <c r="Y1377" i="4"/>
  <c r="AA1377" i="4"/>
  <c r="Y1338" i="4"/>
  <c r="AA1338" i="4"/>
  <c r="Y1312" i="4"/>
  <c r="AA1312" i="4"/>
  <c r="Y838" i="4"/>
  <c r="AA838" i="4"/>
  <c r="Y681" i="4"/>
  <c r="AA681" i="4"/>
  <c r="Y524" i="4"/>
  <c r="AA524" i="4"/>
  <c r="Y367" i="4"/>
  <c r="AA367" i="4"/>
  <c r="Y210" i="4"/>
  <c r="AA210" i="4"/>
  <c r="Z1959" i="4"/>
  <c r="X1959" i="4"/>
  <c r="Z1915" i="4"/>
  <c r="X1915" i="4"/>
  <c r="Z1887" i="4"/>
  <c r="X1887" i="4"/>
  <c r="Z1815" i="4"/>
  <c r="X1815" i="4"/>
  <c r="Z1743" i="4"/>
  <c r="X1743" i="4"/>
  <c r="Z1671" i="4"/>
  <c r="X1671" i="4"/>
  <c r="Z1599" i="4"/>
  <c r="X1599" i="4"/>
  <c r="Z1527" i="4"/>
  <c r="X1527" i="4"/>
  <c r="Z1455" i="4"/>
  <c r="X1455" i="4"/>
  <c r="Z1383" i="4"/>
  <c r="X1383" i="4"/>
  <c r="Z1311" i="4"/>
  <c r="X1311" i="4"/>
  <c r="Z1239" i="4"/>
  <c r="X1239" i="4"/>
  <c r="Z1167" i="4"/>
  <c r="X1167" i="4"/>
  <c r="Z1095" i="4"/>
  <c r="X1095" i="4"/>
  <c r="X1023" i="4"/>
  <c r="Z1023" i="4"/>
  <c r="Y1390" i="4"/>
  <c r="AA1390" i="4"/>
  <c r="Y694" i="4"/>
  <c r="AA694" i="4"/>
  <c r="Y537" i="4"/>
  <c r="AA537" i="4"/>
  <c r="Y380" i="4"/>
  <c r="AA380" i="4"/>
  <c r="Y223" i="4"/>
  <c r="AA223" i="4"/>
  <c r="Y66" i="4"/>
  <c r="AA66" i="4"/>
  <c r="Y1036" i="4"/>
  <c r="AA1036" i="4"/>
  <c r="Y1416" i="4"/>
  <c r="AA1416" i="4"/>
  <c r="Y1403" i="4"/>
  <c r="AA1403" i="4"/>
  <c r="Y550" i="4"/>
  <c r="AA550" i="4"/>
  <c r="Y393" i="4"/>
  <c r="AA393" i="4"/>
  <c r="Y1521" i="4"/>
  <c r="AA1521" i="4"/>
  <c r="Y1508" i="4"/>
  <c r="AA1508" i="4"/>
  <c r="Y1482" i="4"/>
  <c r="AA1482" i="4"/>
  <c r="Y1456" i="4"/>
  <c r="AA1456" i="4"/>
  <c r="Y1534" i="4"/>
  <c r="AA1534" i="4"/>
  <c r="Y105" i="4"/>
  <c r="AA105" i="4"/>
  <c r="AA1587" i="4"/>
  <c r="Y1587" i="4"/>
  <c r="Y747" i="4"/>
  <c r="AA747" i="4"/>
  <c r="Y275" i="4"/>
  <c r="AA275" i="4"/>
  <c r="AA1665" i="4"/>
  <c r="Y1665" i="4"/>
  <c r="Y1652" i="4"/>
  <c r="AA1652" i="4"/>
  <c r="AA1626" i="4"/>
  <c r="Y1626" i="4"/>
  <c r="Y1600" i="4"/>
  <c r="AA1600" i="4"/>
  <c r="Y760" i="4"/>
  <c r="AA760" i="4"/>
  <c r="Y603" i="4"/>
  <c r="AA603" i="4"/>
  <c r="Y288" i="4"/>
  <c r="AA288" i="4"/>
  <c r="Y1704" i="4"/>
  <c r="AA1704" i="4"/>
  <c r="Y1691" i="4"/>
  <c r="AA1691" i="4"/>
  <c r="Y1678" i="4"/>
  <c r="AA1678" i="4"/>
  <c r="Y616" i="4"/>
  <c r="AA616" i="4"/>
  <c r="Y459" i="4"/>
  <c r="AA459" i="4"/>
  <c r="Y1783" i="4"/>
  <c r="Y1809" i="4"/>
  <c r="AA1809" i="4"/>
  <c r="Y1796" i="4"/>
  <c r="AA1796" i="4"/>
  <c r="Y1770" i="4"/>
  <c r="AA1770" i="4"/>
  <c r="Y1744" i="4"/>
  <c r="AA1744" i="4"/>
  <c r="Y786" i="4"/>
  <c r="AA786" i="4"/>
  <c r="Y472" i="4"/>
  <c r="AA472" i="4"/>
  <c r="Y315" i="4"/>
  <c r="AA315" i="4"/>
  <c r="Y1848" i="4"/>
  <c r="AA1848" i="4"/>
  <c r="Y1835" i="4"/>
  <c r="AA1835" i="4"/>
  <c r="Y1822" i="4"/>
  <c r="AA1822" i="4"/>
  <c r="Y799" i="4"/>
  <c r="AA799" i="4"/>
  <c r="Y642" i="4"/>
  <c r="AA642" i="4"/>
  <c r="Y328" i="4"/>
  <c r="AA328" i="4"/>
  <c r="Y171" i="4"/>
  <c r="AA171" i="4"/>
  <c r="W877" i="4"/>
  <c r="W865" i="4"/>
  <c r="X865" i="4"/>
  <c r="W853" i="4"/>
  <c r="X853" i="4" s="1"/>
  <c r="W841" i="4"/>
  <c r="X841" i="4" s="1"/>
  <c r="W829" i="4"/>
  <c r="X829" i="4" s="1"/>
  <c r="W817" i="4"/>
  <c r="X817" i="4"/>
  <c r="W805" i="4"/>
  <c r="W793" i="4"/>
  <c r="X793" i="4" s="1"/>
  <c r="W781" i="4"/>
  <c r="X781" i="4" s="1"/>
  <c r="W769" i="4"/>
  <c r="X769" i="4" s="1"/>
  <c r="W757" i="4"/>
  <c r="X757" i="4" s="1"/>
  <c r="W745" i="4"/>
  <c r="X745" i="4" s="1"/>
  <c r="W733" i="4"/>
  <c r="W721" i="4"/>
  <c r="X721" i="4"/>
  <c r="W709" i="4"/>
  <c r="X709" i="4"/>
  <c r="W697" i="4"/>
  <c r="X697" i="4" s="1"/>
  <c r="W685" i="4"/>
  <c r="X685" i="4" s="1"/>
  <c r="W673" i="4"/>
  <c r="X673" i="4" s="1"/>
  <c r="W661" i="4"/>
  <c r="W649" i="4"/>
  <c r="X649" i="4" s="1"/>
  <c r="W637" i="4"/>
  <c r="X637" i="4" s="1"/>
  <c r="W625" i="4"/>
  <c r="X625" i="4" s="1"/>
  <c r="W613" i="4"/>
  <c r="X613" i="4" s="1"/>
  <c r="W601" i="4"/>
  <c r="X601" i="4" s="1"/>
  <c r="W589" i="4"/>
  <c r="W577" i="4"/>
  <c r="X577" i="4"/>
  <c r="W565" i="4"/>
  <c r="X565" i="4" s="1"/>
  <c r="W553" i="4"/>
  <c r="X553" i="4" s="1"/>
  <c r="W541" i="4"/>
  <c r="X541" i="4" s="1"/>
  <c r="W529" i="4"/>
  <c r="X529" i="4"/>
  <c r="W517" i="4"/>
  <c r="W505" i="4"/>
  <c r="X505" i="4" s="1"/>
  <c r="W493" i="4"/>
  <c r="X493" i="4"/>
  <c r="W481" i="4"/>
  <c r="X481" i="4" s="1"/>
  <c r="W469" i="4"/>
  <c r="X469" i="4" s="1"/>
  <c r="W457" i="4"/>
  <c r="X457" i="4"/>
  <c r="W445" i="4"/>
  <c r="W433" i="4"/>
  <c r="X433" i="4"/>
  <c r="W421" i="4"/>
  <c r="X421" i="4" s="1"/>
  <c r="W409" i="4"/>
  <c r="X409" i="4" s="1"/>
  <c r="W397" i="4"/>
  <c r="X397" i="4" s="1"/>
  <c r="W385" i="4"/>
  <c r="X385" i="4"/>
  <c r="W373" i="4"/>
  <c r="W361" i="4"/>
  <c r="X361" i="4"/>
  <c r="W349" i="4"/>
  <c r="X349" i="4" s="1"/>
  <c r="W337" i="4"/>
  <c r="X337" i="4" s="1"/>
  <c r="W325" i="4"/>
  <c r="X325" i="4" s="1"/>
  <c r="W313" i="4"/>
  <c r="X313" i="4" s="1"/>
  <c r="W301" i="4"/>
  <c r="W289" i="4"/>
  <c r="X289" i="4"/>
  <c r="W277" i="4"/>
  <c r="X277" i="4" s="1"/>
  <c r="W265" i="4"/>
  <c r="X265" i="4" s="1"/>
  <c r="W253" i="4"/>
  <c r="X253" i="4" s="1"/>
  <c r="W241" i="4"/>
  <c r="X241" i="4"/>
  <c r="W229" i="4"/>
  <c r="W217" i="4"/>
  <c r="X217" i="4" s="1"/>
  <c r="W205" i="4"/>
  <c r="X205" i="4"/>
  <c r="W193" i="4"/>
  <c r="X193" i="4" s="1"/>
  <c r="W181" i="4"/>
  <c r="X181" i="4" s="1"/>
  <c r="W169" i="4"/>
  <c r="X169" i="4"/>
  <c r="W157" i="4"/>
  <c r="W145" i="4"/>
  <c r="X145" i="4"/>
  <c r="W133" i="4"/>
  <c r="X133" i="4" s="1"/>
  <c r="W121" i="4"/>
  <c r="X121" i="4" s="1"/>
  <c r="W109" i="4"/>
  <c r="X109" i="4" s="1"/>
  <c r="W97" i="4"/>
  <c r="X97" i="4" s="1"/>
  <c r="W85" i="4"/>
  <c r="W73" i="4"/>
  <c r="X73" i="4" s="1"/>
  <c r="W61" i="4"/>
  <c r="X61" i="4"/>
  <c r="W49" i="4"/>
  <c r="X49" i="4" s="1"/>
  <c r="W37" i="4"/>
  <c r="X37" i="4" s="1"/>
  <c r="W25" i="4"/>
  <c r="X25" i="4" s="1"/>
  <c r="W13" i="4"/>
  <c r="AA1991" i="4"/>
  <c r="AA1795" i="4"/>
  <c r="AA1651" i="4"/>
  <c r="AA1297" i="4"/>
  <c r="AA1225" i="4"/>
  <c r="AA1093" i="4"/>
  <c r="AA961" i="4"/>
  <c r="AA759" i="4"/>
  <c r="AA2004" i="4"/>
  <c r="AA1808" i="4"/>
  <c r="AA1664" i="4"/>
  <c r="AA1494" i="4"/>
  <c r="AA1402" i="4"/>
  <c r="AA1165" i="4"/>
  <c r="AA1033" i="4"/>
  <c r="AA901" i="4"/>
  <c r="AA772" i="4"/>
  <c r="AA2017" i="4"/>
  <c r="AA1939" i="4"/>
  <c r="AA1756" i="4"/>
  <c r="AA1415" i="4"/>
  <c r="AA1237" i="4"/>
  <c r="AA1105" i="4"/>
  <c r="AA973" i="4"/>
  <c r="X1540" i="4"/>
  <c r="X1396" i="4"/>
  <c r="Z1036" i="4"/>
  <c r="AA1821" i="4"/>
  <c r="AA1677" i="4"/>
  <c r="AA1612" i="4"/>
  <c r="AA1428" i="4"/>
  <c r="AA1324" i="4"/>
  <c r="AA1177" i="4"/>
  <c r="AA1045" i="4"/>
  <c r="AA913" i="4"/>
  <c r="AA196" i="4"/>
  <c r="AA39" i="4"/>
  <c r="AA1690" i="4"/>
  <c r="AA1520" i="4"/>
  <c r="AA1189" i="4"/>
  <c r="AA1057" i="4"/>
  <c r="AA811" i="4"/>
  <c r="AA667" i="4"/>
  <c r="AA523" i="4"/>
  <c r="AA366" i="4"/>
  <c r="X1252" i="4"/>
  <c r="X1180" i="4"/>
  <c r="X1108" i="4"/>
  <c r="AA2031" i="4"/>
  <c r="AA1834" i="4"/>
  <c r="AA1703" i="4"/>
  <c r="AA1533" i="4"/>
  <c r="AA1261" i="4"/>
  <c r="AA1129" i="4"/>
  <c r="AA925" i="4"/>
  <c r="AA824" i="4"/>
  <c r="AA680" i="4"/>
  <c r="AA536" i="4"/>
  <c r="AA379" i="4"/>
  <c r="AA222" i="4"/>
  <c r="AA2030" i="4"/>
  <c r="Y2030" i="4"/>
  <c r="AA2018" i="4"/>
  <c r="Y2018" i="4"/>
  <c r="AA2006" i="4"/>
  <c r="Y2006" i="4"/>
  <c r="AA1994" i="4"/>
  <c r="Y1994" i="4"/>
  <c r="AA1982" i="4"/>
  <c r="Y1982" i="4"/>
  <c r="AA1970" i="4"/>
  <c r="Y1970" i="4"/>
  <c r="AA1946" i="4"/>
  <c r="Y1946" i="4"/>
  <c r="AA1934" i="4"/>
  <c r="Y1934" i="4"/>
  <c r="AA1922" i="4"/>
  <c r="Y1922" i="4"/>
  <c r="AA1910" i="4"/>
  <c r="Y1910" i="4"/>
  <c r="AA1898" i="4"/>
  <c r="Y1898" i="4"/>
  <c r="AA1886" i="4"/>
  <c r="Y1886" i="4"/>
  <c r="AA1874" i="4"/>
  <c r="Y1874" i="4"/>
  <c r="AA1862" i="4"/>
  <c r="Y1862" i="4"/>
  <c r="AA1850" i="4"/>
  <c r="Y1850" i="4"/>
  <c r="AA1838" i="4"/>
  <c r="Y1838" i="4"/>
  <c r="AA1826" i="4"/>
  <c r="Y1826" i="4"/>
  <c r="AA1814" i="4"/>
  <c r="Y1814" i="4"/>
  <c r="AA1802" i="4"/>
  <c r="Y1802" i="4"/>
  <c r="AA1778" i="4"/>
  <c r="Y1778" i="4"/>
  <c r="AA1766" i="4"/>
  <c r="Y1766" i="4"/>
  <c r="AA1754" i="4"/>
  <c r="Y1754" i="4"/>
  <c r="AA1742" i="4"/>
  <c r="Y1742" i="4"/>
  <c r="AA1730" i="4"/>
  <c r="Y1730" i="4"/>
  <c r="AA1694" i="4"/>
  <c r="Y1694" i="4"/>
  <c r="AA1682" i="4"/>
  <c r="Y1682" i="4"/>
  <c r="AA1670" i="4"/>
  <c r="Y1670" i="4"/>
  <c r="AA1658" i="4"/>
  <c r="Y1658" i="4"/>
  <c r="AA1646" i="4"/>
  <c r="Y1646" i="4"/>
  <c r="AA1634" i="4"/>
  <c r="Y1634" i="4"/>
  <c r="AA1622" i="4"/>
  <c r="Y1622" i="4"/>
  <c r="AA1610" i="4"/>
  <c r="Y1610" i="4"/>
  <c r="AA1598" i="4"/>
  <c r="Y1598" i="4"/>
  <c r="AA1586" i="4"/>
  <c r="Y1586" i="4"/>
  <c r="AA1574" i="4"/>
  <c r="Y1574" i="4"/>
  <c r="AA1562" i="4"/>
  <c r="Y1562" i="4"/>
  <c r="AA1550" i="4"/>
  <c r="Y1550" i="4"/>
  <c r="AA1538" i="4"/>
  <c r="Y1538" i="4"/>
  <c r="AA1526" i="4"/>
  <c r="Y1526" i="4"/>
  <c r="AA1514" i="4"/>
  <c r="Y1514" i="4"/>
  <c r="AA1502" i="4"/>
  <c r="Y1502" i="4"/>
  <c r="AA1490" i="4"/>
  <c r="Y1490" i="4"/>
  <c r="AA1478" i="4"/>
  <c r="Y1478" i="4"/>
  <c r="AA1466" i="4"/>
  <c r="Y1466" i="4"/>
  <c r="AA1454" i="4"/>
  <c r="Y1454" i="4"/>
  <c r="AA1442" i="4"/>
  <c r="Y1442" i="4"/>
  <c r="AA1430" i="4"/>
  <c r="Y1430" i="4"/>
  <c r="AA1418" i="4"/>
  <c r="Y1418" i="4"/>
  <c r="AA1406" i="4"/>
  <c r="Y1406" i="4"/>
  <c r="AA1394" i="4"/>
  <c r="Y1394" i="4"/>
  <c r="AA1370" i="4"/>
  <c r="Y1370" i="4"/>
  <c r="AA1346" i="4"/>
  <c r="Y1346" i="4"/>
  <c r="AA1334" i="4"/>
  <c r="Y1334" i="4"/>
  <c r="AA1322" i="4"/>
  <c r="Y1322" i="4"/>
  <c r="AA1310" i="4"/>
  <c r="Y1310" i="4"/>
  <c r="AA1298" i="4"/>
  <c r="Y1298" i="4"/>
  <c r="AA2021" i="4"/>
  <c r="AA1877" i="4"/>
  <c r="AA1733" i="4"/>
  <c r="AA1589" i="4"/>
  <c r="AA1445" i="4"/>
  <c r="AA1301" i="4"/>
  <c r="AA1157" i="4"/>
  <c r="AA1013" i="4"/>
  <c r="AA869" i="4"/>
  <c r="AA725" i="4"/>
  <c r="AA581" i="4"/>
  <c r="AA437" i="4"/>
  <c r="AA293" i="4"/>
  <c r="AA149" i="4"/>
  <c r="AA5" i="4"/>
  <c r="Y1971" i="4"/>
  <c r="Y1935" i="4"/>
  <c r="Y1899" i="4"/>
  <c r="Y1625" i="4"/>
  <c r="AA2033" i="4"/>
  <c r="AA1745" i="4"/>
  <c r="AA1457" i="4"/>
  <c r="AA1313" i="4"/>
  <c r="AA1169" i="4"/>
  <c r="AA1025" i="4"/>
  <c r="AA881" i="4"/>
  <c r="AA737" i="4"/>
  <c r="AA593" i="4"/>
  <c r="AA449" i="4"/>
  <c r="AA305" i="4"/>
  <c r="AA161" i="4"/>
  <c r="AA17" i="4"/>
  <c r="Y1781" i="4"/>
  <c r="AA2019" i="4"/>
  <c r="AA2005" i="4"/>
  <c r="AA1927" i="4"/>
  <c r="AA1901" i="4"/>
  <c r="AA1875" i="4"/>
  <c r="AA1861" i="4"/>
  <c r="AA1757" i="4"/>
  <c r="AA1731" i="4"/>
  <c r="AA1717" i="4"/>
  <c r="AA1639" i="4"/>
  <c r="AA1613" i="4"/>
  <c r="AA1573" i="4"/>
  <c r="AA1495" i="4"/>
  <c r="AA1469" i="4"/>
  <c r="AA1443" i="4"/>
  <c r="AA1429" i="4"/>
  <c r="AA1351" i="4"/>
  <c r="AA1325" i="4"/>
  <c r="AA1299" i="4"/>
  <c r="AA1285" i="4"/>
  <c r="AA1207" i="4"/>
  <c r="AA1181" i="4"/>
  <c r="AA1155" i="4"/>
  <c r="AA1141" i="4"/>
  <c r="AA1063" i="4"/>
  <c r="AA1037" i="4"/>
  <c r="AA1011" i="4"/>
  <c r="AA997" i="4"/>
  <c r="AA919" i="4"/>
  <c r="AA893" i="4"/>
  <c r="AA867" i="4"/>
  <c r="AA749" i="4"/>
  <c r="AA723" i="4"/>
  <c r="AA605" i="4"/>
  <c r="AA461" i="4"/>
  <c r="AA317" i="4"/>
  <c r="AA173" i="4"/>
  <c r="AA29" i="4"/>
  <c r="AA1250" i="4"/>
  <c r="Y1250" i="4"/>
  <c r="AA1226" i="4"/>
  <c r="Y1226" i="4"/>
  <c r="AA1118" i="4"/>
  <c r="Y1118" i="4"/>
  <c r="AA1094" i="4"/>
  <c r="Y1094" i="4"/>
  <c r="AA1058" i="4"/>
  <c r="Y1058" i="4"/>
  <c r="AA806" i="4"/>
  <c r="Y806" i="4"/>
  <c r="AA1913" i="4"/>
  <c r="AA1769" i="4"/>
  <c r="AA1481" i="4"/>
  <c r="AA1337" i="4"/>
  <c r="AA1193" i="4"/>
  <c r="AA1049" i="4"/>
  <c r="AA905" i="4"/>
  <c r="AA761" i="4"/>
  <c r="AA617" i="4"/>
  <c r="AA473" i="4"/>
  <c r="AA329" i="4"/>
  <c r="AA185" i="4"/>
  <c r="AA41" i="4"/>
  <c r="AA2029" i="4"/>
  <c r="AA1951" i="4"/>
  <c r="AA1925" i="4"/>
  <c r="AA1885" i="4"/>
  <c r="AA1755" i="4"/>
  <c r="AA1741" i="4"/>
  <c r="AA1637" i="4"/>
  <c r="AA1611" i="4"/>
  <c r="AA1493" i="4"/>
  <c r="AA1467" i="4"/>
  <c r="AA1349" i="4"/>
  <c r="AA1205" i="4"/>
  <c r="AA1061" i="4"/>
  <c r="AA917" i="4"/>
  <c r="AA773" i="4"/>
  <c r="AA629" i="4"/>
  <c r="AA485" i="4"/>
  <c r="AA341" i="4"/>
  <c r="AA197" i="4"/>
  <c r="AA53" i="4"/>
  <c r="Y1923" i="4"/>
  <c r="AA2041" i="4"/>
  <c r="AA1963" i="4"/>
  <c r="AA1937" i="4"/>
  <c r="AA1911" i="4"/>
  <c r="AA1897" i="4"/>
  <c r="AA1793" i="4"/>
  <c r="AA1767" i="4"/>
  <c r="AA1753" i="4"/>
  <c r="AA1649" i="4"/>
  <c r="AA1623" i="4"/>
  <c r="AA1505" i="4"/>
  <c r="AA1479" i="4"/>
  <c r="AA1361" i="4"/>
  <c r="AA1217" i="4"/>
  <c r="AA1073" i="4"/>
  <c r="AA929" i="4"/>
  <c r="AA785" i="4"/>
  <c r="AA641" i="4"/>
  <c r="AA497" i="4"/>
  <c r="AA353" i="4"/>
  <c r="AA209" i="4"/>
  <c r="AA65" i="4"/>
  <c r="AA1949" i="4"/>
  <c r="AA1909" i="4"/>
  <c r="AA1831" i="4"/>
  <c r="AA1805" i="4"/>
  <c r="AA1779" i="4"/>
  <c r="AA1765" i="4"/>
  <c r="AA1661" i="4"/>
  <c r="AA1635" i="4"/>
  <c r="AA1621" i="4"/>
  <c r="AA1517" i="4"/>
  <c r="AA1491" i="4"/>
  <c r="AA1373" i="4"/>
  <c r="AA1347" i="4"/>
  <c r="AA1229" i="4"/>
  <c r="AA1085" i="4"/>
  <c r="AA941" i="4"/>
  <c r="AA797" i="4"/>
  <c r="AA653" i="4"/>
  <c r="AA509" i="4"/>
  <c r="AA365" i="4"/>
  <c r="AA221" i="4"/>
  <c r="AA77" i="4"/>
  <c r="AA1987" i="4"/>
  <c r="AA1961" i="4"/>
  <c r="AA1921" i="4"/>
  <c r="AA1817" i="4"/>
  <c r="AA1791" i="4"/>
  <c r="AA1777" i="4"/>
  <c r="AA1673" i="4"/>
  <c r="AA1647" i="4"/>
  <c r="AA1529" i="4"/>
  <c r="AA1503" i="4"/>
  <c r="AA1385" i="4"/>
  <c r="AA1241" i="4"/>
  <c r="AA1097" i="4"/>
  <c r="AA953" i="4"/>
  <c r="AA809" i="4"/>
  <c r="AA521" i="4"/>
  <c r="AA377" i="4"/>
  <c r="AA89" i="4"/>
  <c r="Y1109" i="4"/>
  <c r="AA1973" i="4"/>
  <c r="AA1829" i="4"/>
  <c r="AA1685" i="4"/>
  <c r="AA1541" i="4"/>
  <c r="AA1397" i="4"/>
  <c r="AA1253" i="4"/>
  <c r="AA965" i="4"/>
  <c r="AA821" i="4"/>
  <c r="AA677" i="4"/>
  <c r="AA533" i="4"/>
  <c r="AA389" i="4"/>
  <c r="AA245" i="4"/>
  <c r="AA101" i="4"/>
  <c r="AA1985" i="4"/>
  <c r="AA1841" i="4"/>
  <c r="AA1697" i="4"/>
  <c r="AA1553" i="4"/>
  <c r="AA1409" i="4"/>
  <c r="AA1265" i="4"/>
  <c r="AA1121" i="4"/>
  <c r="AA977" i="4"/>
  <c r="AA833" i="4"/>
  <c r="AA689" i="4"/>
  <c r="AA545" i="4"/>
  <c r="AA401" i="4"/>
  <c r="AA257" i="4"/>
  <c r="AA113" i="4"/>
  <c r="AA2023" i="4"/>
  <c r="AA1997" i="4"/>
  <c r="AA1957" i="4"/>
  <c r="AA1879" i="4"/>
  <c r="AA1853" i="4"/>
  <c r="AA1827" i="4"/>
  <c r="AA1813" i="4"/>
  <c r="AA1709" i="4"/>
  <c r="AA1683" i="4"/>
  <c r="AA1669" i="4"/>
  <c r="AA1565" i="4"/>
  <c r="AA1539" i="4"/>
  <c r="AA1421" i="4"/>
  <c r="AA1395" i="4"/>
  <c r="AA1277" i="4"/>
  <c r="AA1133" i="4"/>
  <c r="AA989" i="4"/>
  <c r="AA845" i="4"/>
  <c r="AA701" i="4"/>
  <c r="AA557" i="4"/>
  <c r="AA413" i="4"/>
  <c r="AA269" i="4"/>
  <c r="AA125" i="4"/>
  <c r="AA458" i="4"/>
  <c r="Y458" i="4"/>
  <c r="AA422" i="4"/>
  <c r="Y422" i="4"/>
  <c r="AA326" i="4"/>
  <c r="Y326" i="4"/>
  <c r="AA134" i="4"/>
  <c r="Y134" i="4"/>
  <c r="Y254" i="4"/>
  <c r="Y398" i="4"/>
  <c r="Y314" i="4"/>
  <c r="E123" i="4" a="1"/>
  <c r="E123" i="4" s="1"/>
  <c r="E4" i="4" a="1"/>
  <c r="E4" i="4" s="1"/>
  <c r="E8" i="4" a="1"/>
  <c r="E8" i="4" s="1"/>
  <c r="E12" i="4" a="1"/>
  <c r="E12" i="4" s="1"/>
  <c r="E16" i="4" a="1"/>
  <c r="E16" i="4" s="1"/>
  <c r="E20" i="4" a="1"/>
  <c r="E20" i="4" s="1"/>
  <c r="E24" i="4" a="1"/>
  <c r="E24" i="4" s="1"/>
  <c r="I24" i="4" s="1"/>
  <c r="E28" i="4" a="1"/>
  <c r="E28" i="4" s="1"/>
  <c r="E32" i="4" a="1"/>
  <c r="E32" i="4" s="1"/>
  <c r="E36" i="4" a="1"/>
  <c r="E36" i="4" s="1"/>
  <c r="E40" i="4" a="1"/>
  <c r="E40" i="4" s="1"/>
  <c r="E44" i="4" a="1"/>
  <c r="E44" i="4" s="1"/>
  <c r="E117" i="4" a="1"/>
  <c r="E117" i="4" s="1"/>
  <c r="E2" i="4" a="1"/>
  <c r="E2" i="4" s="1"/>
  <c r="E46" i="4" a="1"/>
  <c r="E46" i="4" s="1"/>
  <c r="E54" i="4" a="1"/>
  <c r="E54" i="4" s="1"/>
  <c r="E62" i="4" a="1"/>
  <c r="E62" i="4" s="1"/>
  <c r="E108" i="4" a="1"/>
  <c r="E108" i="4" s="1"/>
  <c r="E126" i="4" a="1"/>
  <c r="E126" i="4" s="1"/>
  <c r="I126" i="4" s="1"/>
  <c r="E3" i="4" a="1"/>
  <c r="E3" i="4" s="1"/>
  <c r="E7" i="4" a="1"/>
  <c r="E7" i="4" s="1"/>
  <c r="E11" i="4" a="1"/>
  <c r="E11" i="4" s="1"/>
  <c r="E15" i="4" a="1"/>
  <c r="E15" i="4" s="1"/>
  <c r="E23" i="4" a="1"/>
  <c r="E23" i="4" s="1"/>
  <c r="E31" i="4" a="1"/>
  <c r="E31" i="4" s="1"/>
  <c r="V2" i="4"/>
  <c r="I4" i="4"/>
  <c r="H4" i="4"/>
  <c r="I8" i="4"/>
  <c r="H8" i="4"/>
  <c r="J8" i="4" s="1"/>
  <c r="N8" i="4" s="1"/>
  <c r="I12" i="4"/>
  <c r="H12" i="4"/>
  <c r="I16" i="4"/>
  <c r="H16" i="4"/>
  <c r="I20" i="4"/>
  <c r="H20" i="4"/>
  <c r="I28" i="4"/>
  <c r="H28" i="4"/>
  <c r="I32" i="4"/>
  <c r="H32" i="4"/>
  <c r="J32" i="4" s="1"/>
  <c r="N32" i="4" s="1"/>
  <c r="I36" i="4"/>
  <c r="H36" i="4"/>
  <c r="I40" i="4"/>
  <c r="H40" i="4"/>
  <c r="I44" i="4"/>
  <c r="H44" i="4"/>
  <c r="J44" i="4" s="1"/>
  <c r="N44" i="4" s="1"/>
  <c r="H82" i="4"/>
  <c r="J82" i="4" s="1"/>
  <c r="N82" i="4" s="1"/>
  <c r="I82" i="4"/>
  <c r="I117" i="4"/>
  <c r="H117" i="4"/>
  <c r="I22" i="4"/>
  <c r="H22" i="4"/>
  <c r="J22" i="4" s="1"/>
  <c r="N22" i="4" s="1"/>
  <c r="H2" i="4"/>
  <c r="H106" i="4"/>
  <c r="I106" i="4"/>
  <c r="H46" i="4"/>
  <c r="I46" i="4"/>
  <c r="H54" i="4"/>
  <c r="J54" i="4" s="1"/>
  <c r="N54" i="4" s="1"/>
  <c r="I54" i="4"/>
  <c r="H62" i="4"/>
  <c r="I62" i="4"/>
  <c r="I38" i="4"/>
  <c r="H38" i="4"/>
  <c r="J38" i="4" s="1"/>
  <c r="N38" i="4" s="1"/>
  <c r="I123" i="4"/>
  <c r="H123" i="4"/>
  <c r="I108" i="4"/>
  <c r="H108" i="4"/>
  <c r="I3" i="4"/>
  <c r="H3" i="4"/>
  <c r="I7" i="4"/>
  <c r="H7" i="4"/>
  <c r="I11" i="4"/>
  <c r="H11" i="4"/>
  <c r="J11" i="4" s="1"/>
  <c r="N11" i="4" s="1"/>
  <c r="I15" i="4"/>
  <c r="H15" i="4"/>
  <c r="I23" i="4"/>
  <c r="H23" i="4"/>
  <c r="I31" i="4"/>
  <c r="H31" i="4"/>
  <c r="J31" i="4" s="1"/>
  <c r="N31" i="4" s="1"/>
  <c r="E71" i="4" a="1"/>
  <c r="E71" i="4" s="1"/>
  <c r="E67" i="4" a="1"/>
  <c r="E67" i="4" s="1"/>
  <c r="E63" i="4" a="1"/>
  <c r="E63" i="4" s="1"/>
  <c r="E263" i="4" a="1"/>
  <c r="E263" i="4" s="1"/>
  <c r="E260" i="4" a="1"/>
  <c r="E260" i="4" s="1"/>
  <c r="E257" i="4" a="1"/>
  <c r="E257" i="4" s="1"/>
  <c r="E254" i="4" a="1"/>
  <c r="E254" i="4" s="1"/>
  <c r="E251" i="4" a="1"/>
  <c r="E251" i="4" s="1"/>
  <c r="E248" i="4" a="1"/>
  <c r="E248" i="4" s="1"/>
  <c r="E245" i="4" a="1"/>
  <c r="E245" i="4" s="1"/>
  <c r="E242" i="4" a="1"/>
  <c r="E242" i="4" s="1"/>
  <c r="E19" i="4" a="1"/>
  <c r="E19" i="4" s="1"/>
  <c r="E27" i="4" a="1"/>
  <c r="E27" i="4" s="1"/>
  <c r="E35" i="4" a="1"/>
  <c r="E35" i="4" s="1"/>
  <c r="E43" i="4" a="1"/>
  <c r="E43" i="4" s="1"/>
  <c r="E48" i="4" a="1"/>
  <c r="E48" i="4" s="1"/>
  <c r="E1391" i="4" a="1"/>
  <c r="E1391" i="4" s="1"/>
  <c r="E1388" i="4" a="1"/>
  <c r="E1388" i="4" s="1"/>
  <c r="E1385" i="4" a="1"/>
  <c r="E1385" i="4" s="1"/>
  <c r="E1382" i="4" a="1"/>
  <c r="E1382" i="4" s="1"/>
  <c r="E1379" i="4" a="1"/>
  <c r="E1379" i="4" s="1"/>
  <c r="E1376" i="4" a="1"/>
  <c r="E1376" i="4" s="1"/>
  <c r="E1373" i="4" a="1"/>
  <c r="E1373" i="4" s="1"/>
  <c r="E1370" i="4" a="1"/>
  <c r="E1370" i="4" s="1"/>
  <c r="E1921" i="4" a="1"/>
  <c r="E1921" i="4" s="1"/>
  <c r="E1911" i="4" a="1"/>
  <c r="E1911" i="4" s="1"/>
  <c r="E1902" i="4" a="1"/>
  <c r="E1902" i="4" s="1"/>
  <c r="E1907" i="4" a="1"/>
  <c r="E1907" i="4" s="1"/>
  <c r="E1898" i="4" a="1"/>
  <c r="E1898" i="4" s="1"/>
  <c r="E1916" i="4" a="1"/>
  <c r="E1916" i="4" s="1"/>
  <c r="E1914" i="4" a="1"/>
  <c r="E1914" i="4" s="1"/>
  <c r="E1905" i="4" a="1"/>
  <c r="E1905" i="4" s="1"/>
  <c r="E1910" i="4" a="1"/>
  <c r="E1910" i="4" s="1"/>
  <c r="E1901" i="4" a="1"/>
  <c r="E1901" i="4" s="1"/>
  <c r="E1908" i="4" a="1"/>
  <c r="E1908" i="4" s="1"/>
  <c r="E1899" i="4" a="1"/>
  <c r="E1899" i="4" s="1"/>
  <c r="E1919" i="4" a="1"/>
  <c r="E1919" i="4" s="1"/>
  <c r="E1913" i="4" a="1"/>
  <c r="E1913" i="4" s="1"/>
  <c r="E1917" i="4" a="1"/>
  <c r="E1917" i="4" s="1"/>
  <c r="E1904" i="4" a="1"/>
  <c r="E1904" i="4" s="1"/>
  <c r="E89" i="4" a="1"/>
  <c r="E89" i="4" s="1"/>
  <c r="E105" i="4" a="1"/>
  <c r="E105" i="4" s="1"/>
  <c r="E120" i="4" a="1"/>
  <c r="E120" i="4" s="1"/>
  <c r="E129" i="4" a="1"/>
  <c r="E129" i="4" s="1"/>
  <c r="E737" i="4" a="1"/>
  <c r="E737" i="4" s="1"/>
  <c r="E728" i="4" a="1"/>
  <c r="E728" i="4" s="1"/>
  <c r="E740" i="4" a="1"/>
  <c r="E740" i="4" s="1"/>
  <c r="E731" i="4" a="1"/>
  <c r="E731" i="4" s="1"/>
  <c r="E722" i="4" a="1"/>
  <c r="E722" i="4" s="1"/>
  <c r="E50" i="4" a="1"/>
  <c r="E50" i="4" s="1"/>
  <c r="E53" i="4" a="1"/>
  <c r="E53" i="4" s="1"/>
  <c r="E59" i="4" a="1"/>
  <c r="E59" i="4" s="1"/>
  <c r="E76" i="4" a="1"/>
  <c r="E76" i="4" s="1"/>
  <c r="E1861" i="4" a="1"/>
  <c r="E1861" i="4" s="1"/>
  <c r="E1856" i="4" a="1"/>
  <c r="E1856" i="4" s="1"/>
  <c r="E1853" i="4" a="1"/>
  <c r="E1853" i="4" s="1"/>
  <c r="E1850" i="4" a="1"/>
  <c r="E1850" i="4" s="1"/>
  <c r="E1869" i="4" a="1"/>
  <c r="E1869" i="4" s="1"/>
  <c r="E1864" i="4" a="1"/>
  <c r="E1864" i="4" s="1"/>
  <c r="E1857" i="4" a="1"/>
  <c r="E1857" i="4" s="1"/>
  <c r="E1862" i="4" a="1"/>
  <c r="E1862" i="4" s="1"/>
  <c r="E1851" i="4" a="1"/>
  <c r="E1851" i="4" s="1"/>
  <c r="E1854" i="4" a="1"/>
  <c r="E1854" i="4" s="1"/>
  <c r="E1867" i="4" a="1"/>
  <c r="E1867" i="4" s="1"/>
  <c r="E1872" i="4" a="1"/>
  <c r="E1872" i="4" s="1"/>
  <c r="E1859" i="4" a="1"/>
  <c r="E1859" i="4" s="1"/>
  <c r="E94" i="4" a="1"/>
  <c r="E94" i="4" s="1"/>
  <c r="E100" i="4" a="1"/>
  <c r="E100" i="4" s="1"/>
  <c r="E109" i="4" a="1"/>
  <c r="E109" i="4" s="1"/>
  <c r="E124" i="4" a="1"/>
  <c r="E124" i="4" s="1"/>
  <c r="E134" i="4" a="1"/>
  <c r="E134" i="4" s="1"/>
  <c r="E140" i="4" a="1"/>
  <c r="E140" i="4" s="1"/>
  <c r="E146" i="4" a="1"/>
  <c r="E146" i="4" s="1"/>
  <c r="E152" i="4" a="1"/>
  <c r="E152" i="4" s="1"/>
  <c r="E158" i="4" a="1"/>
  <c r="E158" i="4" s="1"/>
  <c r="E164" i="4" a="1"/>
  <c r="E164" i="4" s="1"/>
  <c r="E170" i="4" a="1"/>
  <c r="E170" i="4" s="1"/>
  <c r="E176" i="4" a="1"/>
  <c r="E176" i="4" s="1"/>
  <c r="E182" i="4" a="1"/>
  <c r="E182" i="4" s="1"/>
  <c r="E188" i="4" a="1"/>
  <c r="E188" i="4" s="1"/>
  <c r="E194" i="4" a="1"/>
  <c r="E194" i="4" s="1"/>
  <c r="E200" i="4" a="1"/>
  <c r="E200" i="4" s="1"/>
  <c r="E206" i="4" a="1"/>
  <c r="E206" i="4" s="1"/>
  <c r="E212" i="4" a="1"/>
  <c r="E212" i="4" s="1"/>
  <c r="E308" i="4" a="1"/>
  <c r="E308" i="4" s="1"/>
  <c r="E320" i="4" a="1"/>
  <c r="E320" i="4" s="1"/>
  <c r="E477" i="4" a="1"/>
  <c r="E477" i="4" s="1"/>
  <c r="E480" i="4" a="1"/>
  <c r="E480" i="4" s="1"/>
  <c r="E476" i="4" a="1"/>
  <c r="E476" i="4" s="1"/>
  <c r="E479" i="4" a="1"/>
  <c r="E479" i="4" s="1"/>
  <c r="E471" i="4" a="1"/>
  <c r="E471" i="4" s="1"/>
  <c r="E474" i="4" a="1"/>
  <c r="E474" i="4" s="1"/>
  <c r="E470" i="4" a="1"/>
  <c r="E470" i="4" s="1"/>
  <c r="E673" i="4" a="1"/>
  <c r="E673" i="4" s="1"/>
  <c r="E654" i="4" a="1"/>
  <c r="E654" i="4" s="1"/>
  <c r="E864" i="4" a="1"/>
  <c r="E864" i="4" s="1"/>
  <c r="E861" i="4" a="1"/>
  <c r="E861" i="4" s="1"/>
  <c r="E858" i="4" a="1"/>
  <c r="E858" i="4" s="1"/>
  <c r="E855" i="4" a="1"/>
  <c r="E855" i="4" s="1"/>
  <c r="E852" i="4" a="1"/>
  <c r="E852" i="4" s="1"/>
  <c r="E849" i="4" a="1"/>
  <c r="E849" i="4" s="1"/>
  <c r="E846" i="4" a="1"/>
  <c r="E846" i="4" s="1"/>
  <c r="E843" i="4" a="1"/>
  <c r="E843" i="4" s="1"/>
  <c r="E863" i="4" a="1"/>
  <c r="E863" i="4" s="1"/>
  <c r="E860" i="4" a="1"/>
  <c r="E860" i="4" s="1"/>
  <c r="E857" i="4" a="1"/>
  <c r="E857" i="4" s="1"/>
  <c r="E854" i="4" a="1"/>
  <c r="E854" i="4" s="1"/>
  <c r="E851" i="4" a="1"/>
  <c r="E851" i="4" s="1"/>
  <c r="E848" i="4" a="1"/>
  <c r="E848" i="4" s="1"/>
  <c r="E845" i="4" a="1"/>
  <c r="E845" i="4" s="1"/>
  <c r="E842" i="4" a="1"/>
  <c r="E842" i="4" s="1"/>
  <c r="E1052" i="4" a="1"/>
  <c r="E1052" i="4" s="1"/>
  <c r="E1043" i="4" a="1"/>
  <c r="E1043" i="4" s="1"/>
  <c r="E1034" i="4" a="1"/>
  <c r="E1034" i="4" s="1"/>
  <c r="E1048" i="4" a="1"/>
  <c r="E1048" i="4" s="1"/>
  <c r="E1039" i="4" a="1"/>
  <c r="E1039" i="4" s="1"/>
  <c r="E1053" i="4" a="1"/>
  <c r="E1053" i="4" s="1"/>
  <c r="E1044" i="4" a="1"/>
  <c r="E1044" i="4" s="1"/>
  <c r="E1035" i="4" a="1"/>
  <c r="E1035" i="4" s="1"/>
  <c r="E1225" i="4" a="1"/>
  <c r="E1225" i="4" s="1"/>
  <c r="E1220" i="4" a="1"/>
  <c r="E1220" i="4" s="1"/>
  <c r="E1223" i="4" a="1"/>
  <c r="E1223" i="4" s="1"/>
  <c r="E1219" i="4" a="1"/>
  <c r="E1219" i="4" s="1"/>
  <c r="E1216" i="4" a="1"/>
  <c r="E1216" i="4" s="1"/>
  <c r="E1213" i="4" a="1"/>
  <c r="E1213" i="4" s="1"/>
  <c r="E1210" i="4" a="1"/>
  <c r="E1210" i="4" s="1"/>
  <c r="E1207" i="4" a="1"/>
  <c r="E1207" i="4" s="1"/>
  <c r="E1204" i="4" a="1"/>
  <c r="E1204" i="4" s="1"/>
  <c r="E1221" i="4" a="1"/>
  <c r="E1221" i="4" s="1"/>
  <c r="E1438" i="4" a="1"/>
  <c r="E1438" i="4" s="1"/>
  <c r="E1432" i="4" a="1"/>
  <c r="E1432" i="4" s="1"/>
  <c r="E1426" i="4" a="1"/>
  <c r="E1426" i="4" s="1"/>
  <c r="E1420" i="4" a="1"/>
  <c r="E1420" i="4" s="1"/>
  <c r="E1440" i="4" a="1"/>
  <c r="E1440" i="4" s="1"/>
  <c r="E1436" i="4" a="1"/>
  <c r="E1436" i="4" s="1"/>
  <c r="E1434" i="4" a="1"/>
  <c r="E1434" i="4" s="1"/>
  <c r="E1430" i="4" a="1"/>
  <c r="E1430" i="4" s="1"/>
  <c r="E1428" i="4" a="1"/>
  <c r="E1428" i="4" s="1"/>
  <c r="E1424" i="4" a="1"/>
  <c r="E1424" i="4" s="1"/>
  <c r="E1422" i="4" a="1"/>
  <c r="E1422" i="4" s="1"/>
  <c r="E1418" i="4" a="1"/>
  <c r="E1418" i="4" s="1"/>
  <c r="E1820" i="4" a="1"/>
  <c r="E1820" i="4" s="1"/>
  <c r="E1824" i="4" a="1"/>
  <c r="E1824" i="4" s="1"/>
  <c r="E1812" i="4" a="1"/>
  <c r="E1812" i="4" s="1"/>
  <c r="E1803" i="4" a="1"/>
  <c r="E1803" i="4" s="1"/>
  <c r="E1823" i="4" a="1"/>
  <c r="E1823" i="4" s="1"/>
  <c r="E1810" i="4" a="1"/>
  <c r="E1810" i="4" s="1"/>
  <c r="E1815" i="4" a="1"/>
  <c r="E1815" i="4" s="1"/>
  <c r="E1806" i="4" a="1"/>
  <c r="E1806" i="4" s="1"/>
  <c r="E1813" i="4" a="1"/>
  <c r="E1813" i="4" s="1"/>
  <c r="E1808" i="4" a="1"/>
  <c r="E1808" i="4" s="1"/>
  <c r="E1804" i="4" a="1"/>
  <c r="E1804" i="4" s="1"/>
  <c r="E1821" i="4" a="1"/>
  <c r="E1821" i="4" s="1"/>
  <c r="E1817" i="4" a="1"/>
  <c r="E1817" i="4" s="1"/>
  <c r="E85" i="4" a="1"/>
  <c r="E85" i="4" s="1"/>
  <c r="E239" i="4" a="1"/>
  <c r="E239" i="4" s="1"/>
  <c r="E236" i="4" a="1"/>
  <c r="E236" i="4" s="1"/>
  <c r="E233" i="4" a="1"/>
  <c r="E233" i="4" s="1"/>
  <c r="E230" i="4" a="1"/>
  <c r="E230" i="4" s="1"/>
  <c r="E227" i="4" a="1"/>
  <c r="E227" i="4" s="1"/>
  <c r="E224" i="4" a="1"/>
  <c r="E224" i="4" s="1"/>
  <c r="E221" i="4" a="1"/>
  <c r="E221" i="4" s="1"/>
  <c r="E218" i="4" a="1"/>
  <c r="E218" i="4" s="1"/>
  <c r="E326" i="4" a="1"/>
  <c r="E326" i="4" s="1"/>
  <c r="E317" i="4" a="1"/>
  <c r="E317" i="4" s="1"/>
  <c r="E323" i="4" a="1"/>
  <c r="E323" i="4" s="1"/>
  <c r="E314" i="4" a="1"/>
  <c r="E314" i="4" s="1"/>
  <c r="E21" i="4" a="1"/>
  <c r="E21" i="4" s="1"/>
  <c r="E29" i="4" a="1"/>
  <c r="E29" i="4" s="1"/>
  <c r="E37" i="4" a="1"/>
  <c r="E37" i="4" s="1"/>
  <c r="E1090" i="4" a="1"/>
  <c r="E1090" i="4" s="1"/>
  <c r="E1098" i="4" a="1"/>
  <c r="E1098" i="4" s="1"/>
  <c r="E1086" i="4" a="1"/>
  <c r="E1086" i="4" s="1"/>
  <c r="E1083" i="4" a="1"/>
  <c r="E1083" i="4" s="1"/>
  <c r="E1092" i="4" a="1"/>
  <c r="E1092" i="4" s="1"/>
  <c r="E52" i="4" a="1"/>
  <c r="E52" i="4" s="1"/>
  <c r="E1475" i="4" a="1"/>
  <c r="E1475" i="4" s="1"/>
  <c r="E1468" i="4" a="1"/>
  <c r="E1468" i="4" s="1"/>
  <c r="E1474" i="4" a="1"/>
  <c r="E1474" i="4" s="1"/>
  <c r="E1472" i="4" a="1"/>
  <c r="E1472" i="4" s="1"/>
  <c r="E1470" i="4" a="1"/>
  <c r="E1470" i="4" s="1"/>
  <c r="E1466" i="4" a="1"/>
  <c r="E1466" i="4" s="1"/>
  <c r="E1537" i="4" a="1"/>
  <c r="E1537" i="4" s="1"/>
  <c r="E1535" i="4" a="1"/>
  <c r="E1535" i="4" s="1"/>
  <c r="E1578" i="4" a="1"/>
  <c r="E1578" i="4" s="1"/>
  <c r="E1584" i="4" a="1"/>
  <c r="E1584" i="4" s="1"/>
  <c r="E1581" i="4" a="1"/>
  <c r="E1581" i="4" s="1"/>
  <c r="E1568" i="4" a="1"/>
  <c r="E1568" i="4" s="1"/>
  <c r="E1577" i="4" a="1"/>
  <c r="E1577" i="4" s="1"/>
  <c r="E1629" i="4" a="1"/>
  <c r="E1629" i="4" s="1"/>
  <c r="E1632" i="4" a="1"/>
  <c r="E1632" i="4" s="1"/>
  <c r="E1620" i="4" a="1"/>
  <c r="E1620" i="4" s="1"/>
  <c r="E1617" i="4" a="1"/>
  <c r="E1617" i="4" s="1"/>
  <c r="E1614" i="4" a="1"/>
  <c r="E1614" i="4" s="1"/>
  <c r="E1611" i="4" a="1"/>
  <c r="E1611" i="4" s="1"/>
  <c r="E1623" i="4" a="1"/>
  <c r="E1623" i="4" s="1"/>
  <c r="E1626" i="4" a="1"/>
  <c r="E1626" i="4" s="1"/>
  <c r="E1675" i="4" a="1"/>
  <c r="E1675" i="4" s="1"/>
  <c r="E1677" i="4" a="1"/>
  <c r="E1677" i="4" s="1"/>
  <c r="E1668" i="4" a="1"/>
  <c r="E1668" i="4" s="1"/>
  <c r="E1659" i="4" a="1"/>
  <c r="E1659" i="4" s="1"/>
  <c r="E1679" i="4" a="1"/>
  <c r="E1679" i="4" s="1"/>
  <c r="E1670" i="4" a="1"/>
  <c r="E1670" i="4" s="1"/>
  <c r="E1661" i="4" a="1"/>
  <c r="E1661" i="4" s="1"/>
  <c r="E1681" i="4" a="1"/>
  <c r="E1681" i="4" s="1"/>
  <c r="E1672" i="4" a="1"/>
  <c r="E1672" i="4" s="1"/>
  <c r="E1663" i="4" a="1"/>
  <c r="E1663" i="4" s="1"/>
  <c r="E1676" i="4" a="1"/>
  <c r="E1676" i="4" s="1"/>
  <c r="E1667" i="4" a="1"/>
  <c r="E1667" i="4" s="1"/>
  <c r="E1658" i="4" a="1"/>
  <c r="E1658" i="4" s="1"/>
  <c r="E1665" i="4" a="1"/>
  <c r="E1665" i="4" s="1"/>
  <c r="E1660" i="4" a="1"/>
  <c r="E1660" i="4" s="1"/>
  <c r="E1674" i="4" a="1"/>
  <c r="E1674" i="4" s="1"/>
  <c r="E1669" i="4" a="1"/>
  <c r="E1669" i="4" s="1"/>
  <c r="E1678" i="4" a="1"/>
  <c r="E1678" i="4" s="1"/>
  <c r="E1726" i="4" a="1"/>
  <c r="E1726" i="4" s="1"/>
  <c r="E1724" i="4" a="1"/>
  <c r="E1724" i="4" s="1"/>
  <c r="E1717" i="4" a="1"/>
  <c r="E1717" i="4" s="1"/>
  <c r="E1714" i="4" a="1"/>
  <c r="E1714" i="4" s="1"/>
  <c r="E1708" i="4" a="1"/>
  <c r="E1708" i="4" s="1"/>
  <c r="E1777" i="4" a="1"/>
  <c r="E1777" i="4" s="1"/>
  <c r="E1771" i="4" a="1"/>
  <c r="E1771" i="4" s="1"/>
  <c r="E1762" i="4" a="1"/>
  <c r="E1762" i="4" s="1"/>
  <c r="E1760" i="4" a="1"/>
  <c r="E1760" i="4" s="1"/>
  <c r="E1754" i="4" a="1"/>
  <c r="E1754" i="4" s="1"/>
  <c r="E1768" i="4" a="1"/>
  <c r="E1768" i="4" s="1"/>
  <c r="E90" i="4" a="1"/>
  <c r="E90" i="4" s="1"/>
  <c r="E96" i="4" a="1"/>
  <c r="E96" i="4" s="1"/>
  <c r="E116" i="4" a="1"/>
  <c r="E116" i="4" s="1"/>
  <c r="E125" i="4" a="1"/>
  <c r="E125" i="4" s="1"/>
  <c r="E135" i="4" a="1"/>
  <c r="E135" i="4" s="1"/>
  <c r="E141" i="4" a="1"/>
  <c r="E141" i="4" s="1"/>
  <c r="E147" i="4" a="1"/>
  <c r="E147" i="4" s="1"/>
  <c r="E153" i="4" a="1"/>
  <c r="E153" i="4" s="1"/>
  <c r="E159" i="4" a="1"/>
  <c r="E159" i="4" s="1"/>
  <c r="E165" i="4" a="1"/>
  <c r="E165" i="4" s="1"/>
  <c r="E171" i="4" a="1"/>
  <c r="E171" i="4" s="1"/>
  <c r="E177" i="4" a="1"/>
  <c r="E177" i="4" s="1"/>
  <c r="E183" i="4" a="1"/>
  <c r="E183" i="4" s="1"/>
  <c r="E189" i="4" a="1"/>
  <c r="E189" i="4" s="1"/>
  <c r="E195" i="4" a="1"/>
  <c r="E195" i="4" s="1"/>
  <c r="E201" i="4" a="1"/>
  <c r="E201" i="4" s="1"/>
  <c r="E207" i="4" a="1"/>
  <c r="E207" i="4" s="1"/>
  <c r="E213" i="4" a="1"/>
  <c r="E213" i="4" s="1"/>
  <c r="E219" i="4" a="1"/>
  <c r="E219" i="4" s="1"/>
  <c r="E225" i="4" a="1"/>
  <c r="E225" i="4" s="1"/>
  <c r="E231" i="4" a="1"/>
  <c r="E231" i="4" s="1"/>
  <c r="E237" i="4" a="1"/>
  <c r="E237" i="4" s="1"/>
  <c r="E243" i="4" a="1"/>
  <c r="E243" i="4" s="1"/>
  <c r="E249" i="4" a="1"/>
  <c r="E249" i="4" s="1"/>
  <c r="E255" i="4" a="1"/>
  <c r="E255" i="4" s="1"/>
  <c r="E261" i="4" a="1"/>
  <c r="E261" i="4" s="1"/>
  <c r="E267" i="4" a="1"/>
  <c r="E267" i="4" s="1"/>
  <c r="E273" i="4" a="1"/>
  <c r="E273" i="4" s="1"/>
  <c r="E279" i="4" a="1"/>
  <c r="E279" i="4" s="1"/>
  <c r="E285" i="4" a="1"/>
  <c r="E285" i="4" s="1"/>
  <c r="E291" i="4" a="1"/>
  <c r="E291" i="4" s="1"/>
  <c r="E303" i="4" a="1"/>
  <c r="E303" i="4" s="1"/>
  <c r="E984" i="4" a="1"/>
  <c r="E984" i="4" s="1"/>
  <c r="E981" i="4" a="1"/>
  <c r="E981" i="4" s="1"/>
  <c r="E978" i="4" a="1"/>
  <c r="E978" i="4" s="1"/>
  <c r="E975" i="4" a="1"/>
  <c r="E975" i="4" s="1"/>
  <c r="E972" i="4" a="1"/>
  <c r="E972" i="4" s="1"/>
  <c r="E47" i="4" a="1"/>
  <c r="E47" i="4" s="1"/>
  <c r="E57" i="4" a="1"/>
  <c r="E57" i="4" s="1"/>
  <c r="E81" i="4" a="1"/>
  <c r="E81" i="4" s="1"/>
  <c r="E18" i="4" a="1"/>
  <c r="E18" i="4" s="1"/>
  <c r="E26" i="4" a="1"/>
  <c r="E26" i="4" s="1"/>
  <c r="E721" i="4" a="1"/>
  <c r="E721" i="4" s="1"/>
  <c r="E718" i="4" a="1"/>
  <c r="E718" i="4" s="1"/>
  <c r="E715" i="4" a="1"/>
  <c r="E715" i="4" s="1"/>
  <c r="E707" i="4" a="1"/>
  <c r="E707" i="4" s="1"/>
  <c r="E700" i="4" a="1"/>
  <c r="E700" i="4" s="1"/>
  <c r="E712" i="4" a="1"/>
  <c r="E712" i="4" s="1"/>
  <c r="E702" i="4" a="1"/>
  <c r="E702" i="4" s="1"/>
  <c r="E706" i="4" a="1"/>
  <c r="E706" i="4" s="1"/>
  <c r="E711" i="4" a="1"/>
  <c r="E711" i="4" s="1"/>
  <c r="E701" i="4" a="1"/>
  <c r="E701" i="4" s="1"/>
  <c r="E719" i="4" a="1"/>
  <c r="E719" i="4" s="1"/>
  <c r="E716" i="4" a="1"/>
  <c r="E716" i="4" s="1"/>
  <c r="E34" i="4" a="1"/>
  <c r="E34" i="4" s="1"/>
  <c r="E907" i="4" a="1"/>
  <c r="E907" i="4" s="1"/>
  <c r="E898" i="4" a="1"/>
  <c r="E898" i="4" s="1"/>
  <c r="E904" i="4" a="1"/>
  <c r="E904" i="4" s="1"/>
  <c r="E895" i="4" a="1"/>
  <c r="E895" i="4" s="1"/>
  <c r="E42" i="4" a="1"/>
  <c r="E42" i="4" s="1"/>
  <c r="E1148" i="4" a="1"/>
  <c r="E1148" i="4" s="1"/>
  <c r="E1135" i="4" a="1"/>
  <c r="E1135" i="4" s="1"/>
  <c r="E1147" i="4" a="1"/>
  <c r="E1147" i="4" s="1"/>
  <c r="E1140" i="4" a="1"/>
  <c r="E1140" i="4" s="1"/>
  <c r="E1136" i="4" a="1"/>
  <c r="E1136" i="4" s="1"/>
  <c r="E1134" i="4" a="1"/>
  <c r="E1134" i="4" s="1"/>
  <c r="E1138" i="4" a="1"/>
  <c r="E1138" i="4" s="1"/>
  <c r="E1132" i="4" a="1"/>
  <c r="E1132" i="4" s="1"/>
  <c r="E1130" i="4" a="1"/>
  <c r="E1130" i="4" s="1"/>
  <c r="E1153" i="4" a="1"/>
  <c r="E1153" i="4" s="1"/>
  <c r="E1318" i="4" a="1"/>
  <c r="E1318" i="4" s="1"/>
  <c r="E1309" i="4" a="1"/>
  <c r="E1309" i="4" s="1"/>
  <c r="E1300" i="4" a="1"/>
  <c r="E1300" i="4" s="1"/>
  <c r="E1320" i="4" a="1"/>
  <c r="E1320" i="4" s="1"/>
  <c r="E1314" i="4" a="1"/>
  <c r="E1314" i="4" s="1"/>
  <c r="E1305" i="4" a="1"/>
  <c r="E1305" i="4" s="1"/>
  <c r="E1310" i="4" a="1"/>
  <c r="E1310" i="4" s="1"/>
  <c r="E1301" i="4" a="1"/>
  <c r="E1301" i="4" s="1"/>
  <c r="E1321" i="4" a="1"/>
  <c r="E1321" i="4" s="1"/>
  <c r="E1316" i="4" a="1"/>
  <c r="E1316" i="4" s="1"/>
  <c r="E1307" i="4" a="1"/>
  <c r="E1307" i="4" s="1"/>
  <c r="E1298" i="4" a="1"/>
  <c r="E1298" i="4" s="1"/>
  <c r="E86" i="4" a="1"/>
  <c r="E86" i="4" s="1"/>
  <c r="E92" i="4" a="1"/>
  <c r="E92" i="4" s="1"/>
  <c r="E113" i="4" a="1"/>
  <c r="E113" i="4" s="1"/>
  <c r="E121" i="4" a="1"/>
  <c r="E121" i="4" s="1"/>
  <c r="E130" i="4" a="1"/>
  <c r="E130" i="4" s="1"/>
  <c r="E136" i="4" a="1"/>
  <c r="E136" i="4" s="1"/>
  <c r="E142" i="4" a="1"/>
  <c r="E142" i="4" s="1"/>
  <c r="E148" i="4" a="1"/>
  <c r="E148" i="4" s="1"/>
  <c r="E154" i="4" a="1"/>
  <c r="E154" i="4" s="1"/>
  <c r="E160" i="4" a="1"/>
  <c r="E160" i="4" s="1"/>
  <c r="E166" i="4" a="1"/>
  <c r="E166" i="4" s="1"/>
  <c r="E172" i="4" a="1"/>
  <c r="E172" i="4" s="1"/>
  <c r="E178" i="4" a="1"/>
  <c r="E178" i="4" s="1"/>
  <c r="E184" i="4" a="1"/>
  <c r="E184" i="4" s="1"/>
  <c r="E190" i="4" a="1"/>
  <c r="E190" i="4" s="1"/>
  <c r="E196" i="4" a="1"/>
  <c r="E196" i="4" s="1"/>
  <c r="E202" i="4" a="1"/>
  <c r="E202" i="4" s="1"/>
  <c r="E208" i="4" a="1"/>
  <c r="E208" i="4" s="1"/>
  <c r="E214" i="4" a="1"/>
  <c r="E214" i="4" s="1"/>
  <c r="E220" i="4" a="1"/>
  <c r="E220" i="4" s="1"/>
  <c r="E226" i="4" a="1"/>
  <c r="E226" i="4" s="1"/>
  <c r="E232" i="4" a="1"/>
  <c r="E232" i="4" s="1"/>
  <c r="E238" i="4" a="1"/>
  <c r="E238" i="4" s="1"/>
  <c r="E244" i="4" a="1"/>
  <c r="E244" i="4" s="1"/>
  <c r="E250" i="4" a="1"/>
  <c r="E250" i="4" s="1"/>
  <c r="E256" i="4" a="1"/>
  <c r="E256" i="4" s="1"/>
  <c r="E262" i="4" a="1"/>
  <c r="E262" i="4" s="1"/>
  <c r="E268" i="4" a="1"/>
  <c r="E268" i="4" s="1"/>
  <c r="E274" i="4" a="1"/>
  <c r="E274" i="4" s="1"/>
  <c r="E280" i="4" a="1"/>
  <c r="E280" i="4" s="1"/>
  <c r="E286" i="4" a="1"/>
  <c r="E286" i="4" s="1"/>
  <c r="E292" i="4" a="1"/>
  <c r="E292" i="4" s="1"/>
  <c r="E103" i="4" a="1"/>
  <c r="E103" i="4" s="1"/>
  <c r="E99" i="4" a="1"/>
  <c r="E99" i="4" s="1"/>
  <c r="H215" i="4"/>
  <c r="I215" i="4"/>
  <c r="E306" i="4" a="1"/>
  <c r="E306" i="4" s="1"/>
  <c r="E302" i="4" a="1"/>
  <c r="E302" i="4" s="1"/>
  <c r="E309" i="4" a="1"/>
  <c r="E309" i="4" s="1"/>
  <c r="E305" i="4" a="1"/>
  <c r="E305" i="4" s="1"/>
  <c r="E297" i="4" a="1"/>
  <c r="E297" i="4" s="1"/>
  <c r="E311" i="4" a="1"/>
  <c r="E311" i="4" s="1"/>
  <c r="E293" i="4" a="1"/>
  <c r="E293" i="4" s="1"/>
  <c r="E290" i="4" a="1"/>
  <c r="E290" i="4" s="1"/>
  <c r="E300" i="4" a="1"/>
  <c r="E300" i="4" s="1"/>
  <c r="E296" i="4" a="1"/>
  <c r="E296" i="4" s="1"/>
  <c r="E39" i="4" a="1"/>
  <c r="E39" i="4" s="1"/>
  <c r="E1201" i="4" a="1"/>
  <c r="E1201" i="4" s="1"/>
  <c r="E1198" i="4" a="1"/>
  <c r="E1198" i="4" s="1"/>
  <c r="E1195" i="4" a="1"/>
  <c r="E1195" i="4" s="1"/>
  <c r="E1186" i="4" a="1"/>
  <c r="E1186" i="4" s="1"/>
  <c r="E1189" i="4" a="1"/>
  <c r="E1189" i="4" s="1"/>
  <c r="E1192" i="4" a="1"/>
  <c r="E1192" i="4" s="1"/>
  <c r="E56" i="4" a="1"/>
  <c r="E56" i="4" s="1"/>
  <c r="E77" i="4" a="1"/>
  <c r="E77" i="4" s="1"/>
  <c r="E101" i="4" a="1"/>
  <c r="E101" i="4" s="1"/>
  <c r="E114" i="4" a="1"/>
  <c r="E114" i="4" s="1"/>
  <c r="E6" i="4" a="1"/>
  <c r="E6" i="4" s="1"/>
  <c r="E10" i="4" a="1"/>
  <c r="E10" i="4" s="1"/>
  <c r="E14" i="4" a="1"/>
  <c r="E14" i="4" s="1"/>
  <c r="I454" i="4"/>
  <c r="H454" i="4"/>
  <c r="E840" i="4" a="1"/>
  <c r="E840" i="4" s="1"/>
  <c r="E839" i="4" a="1"/>
  <c r="E839" i="4" s="1"/>
  <c r="E834" i="4" a="1"/>
  <c r="E834" i="4" s="1"/>
  <c r="E829" i="4" a="1"/>
  <c r="E829" i="4" s="1"/>
  <c r="E820" i="4" a="1"/>
  <c r="E820" i="4" s="1"/>
  <c r="E836" i="4" a="1"/>
  <c r="E836" i="4" s="1"/>
  <c r="E828" i="4" a="1"/>
  <c r="E828" i="4" s="1"/>
  <c r="E819" i="4" a="1"/>
  <c r="E819" i="4" s="1"/>
  <c r="E835" i="4" a="1"/>
  <c r="E835" i="4" s="1"/>
  <c r="E830" i="4" a="1"/>
  <c r="E830" i="4" s="1"/>
  <c r="E821" i="4" a="1"/>
  <c r="E821" i="4" s="1"/>
  <c r="E1017" i="4" a="1"/>
  <c r="E1017" i="4" s="1"/>
  <c r="E1012" i="4" a="1"/>
  <c r="E1012" i="4" s="1"/>
  <c r="E1025" i="4" a="1"/>
  <c r="E1025" i="4" s="1"/>
  <c r="E1020" i="4" a="1"/>
  <c r="E1020" i="4" s="1"/>
  <c r="E1030" i="4" a="1"/>
  <c r="E1030" i="4" s="1"/>
  <c r="E1018" i="4" a="1"/>
  <c r="E1018" i="4" s="1"/>
  <c r="E1026" i="4" a="1"/>
  <c r="E1026" i="4" s="1"/>
  <c r="E1011" i="4" a="1"/>
  <c r="E1011" i="4" s="1"/>
  <c r="E45" i="4" a="1"/>
  <c r="E45" i="4" s="1"/>
  <c r="E51" i="4" a="1"/>
  <c r="E51" i="4" s="1"/>
  <c r="E58" i="4" a="1"/>
  <c r="E58" i="4" s="1"/>
  <c r="E61" i="4" a="1"/>
  <c r="E61" i="4" s="1"/>
  <c r="E88" i="4" a="1"/>
  <c r="E88" i="4" s="1"/>
  <c r="E110" i="4" a="1"/>
  <c r="E110" i="4" s="1"/>
  <c r="E122" i="4" a="1"/>
  <c r="E122" i="4" s="1"/>
  <c r="E131" i="4" a="1"/>
  <c r="E131" i="4" s="1"/>
  <c r="E137" i="4" a="1"/>
  <c r="E137" i="4" s="1"/>
  <c r="E143" i="4" a="1"/>
  <c r="E143" i="4" s="1"/>
  <c r="E149" i="4" a="1"/>
  <c r="E149" i="4" s="1"/>
  <c r="E155" i="4" a="1"/>
  <c r="E155" i="4" s="1"/>
  <c r="E161" i="4" a="1"/>
  <c r="E161" i="4" s="1"/>
  <c r="E167" i="4" a="1"/>
  <c r="E167" i="4" s="1"/>
  <c r="E173" i="4" a="1"/>
  <c r="E173" i="4" s="1"/>
  <c r="E179" i="4" a="1"/>
  <c r="E179" i="4" s="1"/>
  <c r="E185" i="4" a="1"/>
  <c r="E185" i="4" s="1"/>
  <c r="E191" i="4" a="1"/>
  <c r="E191" i="4" s="1"/>
  <c r="E197" i="4" a="1"/>
  <c r="E197" i="4" s="1"/>
  <c r="E203" i="4" a="1"/>
  <c r="E203" i="4" s="1"/>
  <c r="E209" i="4" a="1"/>
  <c r="E209" i="4" s="1"/>
  <c r="E299" i="4" a="1"/>
  <c r="E299" i="4" s="1"/>
  <c r="E329" i="4" a="1"/>
  <c r="E329" i="4" s="1"/>
  <c r="E764" i="4" a="1"/>
  <c r="E764" i="4" s="1"/>
  <c r="E755" i="4" a="1"/>
  <c r="E755" i="4" s="1"/>
  <c r="E746" i="4" a="1"/>
  <c r="E746" i="4" s="1"/>
  <c r="E767" i="4" a="1"/>
  <c r="E767" i="4" s="1"/>
  <c r="E758" i="4" a="1"/>
  <c r="E758" i="4" s="1"/>
  <c r="E749" i="4" a="1"/>
  <c r="E749" i="4" s="1"/>
  <c r="E1246" i="4" a="1"/>
  <c r="E1246" i="4" s="1"/>
  <c r="E1240" i="4" a="1"/>
  <c r="E1240" i="4" s="1"/>
  <c r="E1234" i="4" a="1"/>
  <c r="E1234" i="4" s="1"/>
  <c r="E1248" i="4" a="1"/>
  <c r="E1248" i="4" s="1"/>
  <c r="E1244" i="4" a="1"/>
  <c r="E1244" i="4" s="1"/>
  <c r="E1242" i="4" a="1"/>
  <c r="E1242" i="4" s="1"/>
  <c r="E1238" i="4" a="1"/>
  <c r="E1238" i="4" s="1"/>
  <c r="E1236" i="4" a="1"/>
  <c r="E1236" i="4" s="1"/>
  <c r="E1232" i="4" a="1"/>
  <c r="E1232" i="4" s="1"/>
  <c r="E1230" i="4" a="1"/>
  <c r="E1230" i="4" s="1"/>
  <c r="E1249" i="4" a="1"/>
  <c r="E1249" i="4" s="1"/>
  <c r="E1243" i="4" a="1"/>
  <c r="E1243" i="4" s="1"/>
  <c r="E1237" i="4" a="1"/>
  <c r="E1237" i="4" s="1"/>
  <c r="E1226" i="4" a="1"/>
  <c r="E1226" i="4" s="1"/>
  <c r="E1247" i="4" a="1"/>
  <c r="E1247" i="4" s="1"/>
  <c r="E1245" i="4" a="1"/>
  <c r="E1245" i="4" s="1"/>
  <c r="E1241" i="4" a="1"/>
  <c r="E1241" i="4" s="1"/>
  <c r="E1239" i="4" a="1"/>
  <c r="E1239" i="4" s="1"/>
  <c r="E1235" i="4" a="1"/>
  <c r="E1235" i="4" s="1"/>
  <c r="E1405" i="4" a="1"/>
  <c r="E1405" i="4" s="1"/>
  <c r="E1414" i="4" a="1"/>
  <c r="E1414" i="4" s="1"/>
  <c r="E1416" i="4" a="1"/>
  <c r="E1416" i="4" s="1"/>
  <c r="E1412" i="4" a="1"/>
  <c r="E1412" i="4" s="1"/>
  <c r="E1410" i="4" a="1"/>
  <c r="E1410" i="4" s="1"/>
  <c r="E1408" i="4" a="1"/>
  <c r="E1408" i="4" s="1"/>
  <c r="E1403" i="4" a="1"/>
  <c r="E1403" i="4" s="1"/>
  <c r="E1400" i="4" a="1"/>
  <c r="E1400" i="4" s="1"/>
  <c r="E1406" i="4" a="1"/>
  <c r="E1406" i="4" s="1"/>
  <c r="E1397" i="4" a="1"/>
  <c r="E1397" i="4" s="1"/>
  <c r="E1394" i="4" a="1"/>
  <c r="E1394" i="4" s="1"/>
  <c r="E65" i="4" a="1"/>
  <c r="E65" i="4" s="1"/>
  <c r="E69" i="4" a="1"/>
  <c r="E69" i="4" s="1"/>
  <c r="E73" i="4" a="1"/>
  <c r="E73" i="4" s="1"/>
  <c r="E97" i="4" a="1"/>
  <c r="E97" i="4" s="1"/>
  <c r="E111" i="4" a="1"/>
  <c r="E111" i="4" s="1"/>
  <c r="E95" i="4" a="1"/>
  <c r="E95" i="4" s="1"/>
  <c r="E91" i="4" a="1"/>
  <c r="E91" i="4" s="1"/>
  <c r="E87" i="4" a="1"/>
  <c r="E87" i="4" s="1"/>
  <c r="E83" i="4" a="1"/>
  <c r="E83" i="4" s="1"/>
  <c r="E79" i="4" a="1"/>
  <c r="E79" i="4" s="1"/>
  <c r="E75" i="4" a="1"/>
  <c r="E75" i="4" s="1"/>
  <c r="E287" i="4" a="1"/>
  <c r="E287" i="4" s="1"/>
  <c r="E284" i="4" a="1"/>
  <c r="E284" i="4" s="1"/>
  <c r="E281" i="4" a="1"/>
  <c r="E281" i="4" s="1"/>
  <c r="E278" i="4" a="1"/>
  <c r="E278" i="4" s="1"/>
  <c r="E275" i="4" a="1"/>
  <c r="E275" i="4" s="1"/>
  <c r="E272" i="4" a="1"/>
  <c r="E272" i="4" s="1"/>
  <c r="E269" i="4" a="1"/>
  <c r="E269" i="4" s="1"/>
  <c r="E266" i="4" a="1"/>
  <c r="E266" i="4" s="1"/>
  <c r="E17" i="4" a="1"/>
  <c r="E17" i="4" s="1"/>
  <c r="E25" i="4" a="1"/>
  <c r="E25" i="4" s="1"/>
  <c r="E33" i="4" a="1"/>
  <c r="E33" i="4" s="1"/>
  <c r="E41" i="4" a="1"/>
  <c r="E41" i="4" s="1"/>
  <c r="E1073" i="4" a="1"/>
  <c r="E1073" i="4" s="1"/>
  <c r="E1064" i="4" a="1"/>
  <c r="E1064" i="4" s="1"/>
  <c r="E1075" i="4" a="1"/>
  <c r="E1075" i="4" s="1"/>
  <c r="E1066" i="4" a="1"/>
  <c r="E1066" i="4" s="1"/>
  <c r="E1074" i="4" a="1"/>
  <c r="E1074" i="4" s="1"/>
  <c r="E1065" i="4" a="1"/>
  <c r="E1065" i="4" s="1"/>
  <c r="E1291" i="4" a="1"/>
  <c r="E1291" i="4" s="1"/>
  <c r="E1296" i="4" a="1"/>
  <c r="E1296" i="4" s="1"/>
  <c r="E1287" i="4" a="1"/>
  <c r="E1287" i="4" s="1"/>
  <c r="E1280" i="4" a="1"/>
  <c r="E1280" i="4" s="1"/>
  <c r="E1292" i="4" a="1"/>
  <c r="E1292" i="4" s="1"/>
  <c r="E1283" i="4" a="1"/>
  <c r="E1283" i="4" s="1"/>
  <c r="E1282" i="4" a="1"/>
  <c r="E1282" i="4" s="1"/>
  <c r="E1289" i="4" a="1"/>
  <c r="E1289" i="4" s="1"/>
  <c r="E1277" i="4" a="1"/>
  <c r="E1277" i="4" s="1"/>
  <c r="E1274" i="4" a="1"/>
  <c r="E1274" i="4" s="1"/>
  <c r="E60" i="4" a="1"/>
  <c r="E60" i="4" s="1"/>
  <c r="E78" i="4" a="1"/>
  <c r="E78" i="4" s="1"/>
  <c r="E84" i="4" a="1"/>
  <c r="E84" i="4" s="1"/>
  <c r="E102" i="4" a="1"/>
  <c r="E102" i="4" s="1"/>
  <c r="E107" i="4" a="1"/>
  <c r="E107" i="4" s="1"/>
  <c r="E115" i="4" a="1"/>
  <c r="E115" i="4" s="1"/>
  <c r="E118" i="4" a="1"/>
  <c r="E118" i="4" s="1"/>
  <c r="E127" i="4" a="1"/>
  <c r="E127" i="4" s="1"/>
  <c r="E132" i="4" a="1"/>
  <c r="E132" i="4" s="1"/>
  <c r="E138" i="4" a="1"/>
  <c r="E138" i="4" s="1"/>
  <c r="E144" i="4" a="1"/>
  <c r="E144" i="4" s="1"/>
  <c r="E150" i="4" a="1"/>
  <c r="E150" i="4" s="1"/>
  <c r="E156" i="4" a="1"/>
  <c r="E156" i="4" s="1"/>
  <c r="E162" i="4" a="1"/>
  <c r="E162" i="4" s="1"/>
  <c r="E168" i="4" a="1"/>
  <c r="E168" i="4" s="1"/>
  <c r="E174" i="4" a="1"/>
  <c r="E174" i="4" s="1"/>
  <c r="E180" i="4" a="1"/>
  <c r="E180" i="4" s="1"/>
  <c r="E186" i="4" a="1"/>
  <c r="E186" i="4" s="1"/>
  <c r="E192" i="4" a="1"/>
  <c r="E192" i="4" s="1"/>
  <c r="E198" i="4" a="1"/>
  <c r="E198" i="4" s="1"/>
  <c r="E204" i="4" a="1"/>
  <c r="E204" i="4" s="1"/>
  <c r="E210" i="4" a="1"/>
  <c r="E210" i="4" s="1"/>
  <c r="E216" i="4" a="1"/>
  <c r="E216" i="4" s="1"/>
  <c r="E222" i="4" a="1"/>
  <c r="E222" i="4" s="1"/>
  <c r="E228" i="4" a="1"/>
  <c r="E228" i="4" s="1"/>
  <c r="E234" i="4" a="1"/>
  <c r="E234" i="4" s="1"/>
  <c r="E240" i="4" a="1"/>
  <c r="E240" i="4" s="1"/>
  <c r="E246" i="4" a="1"/>
  <c r="E246" i="4" s="1"/>
  <c r="E252" i="4" a="1"/>
  <c r="E252" i="4" s="1"/>
  <c r="E258" i="4" a="1"/>
  <c r="E258" i="4" s="1"/>
  <c r="E264" i="4" a="1"/>
  <c r="E264" i="4" s="1"/>
  <c r="E270" i="4" a="1"/>
  <c r="E270" i="4" s="1"/>
  <c r="E276" i="4" a="1"/>
  <c r="E276" i="4" s="1"/>
  <c r="E282" i="4" a="1"/>
  <c r="E282" i="4" s="1"/>
  <c r="E288" i="4" a="1"/>
  <c r="E288" i="4" s="1"/>
  <c r="E294" i="4" a="1"/>
  <c r="E294" i="4" s="1"/>
  <c r="E312" i="4" a="1"/>
  <c r="E312" i="4" s="1"/>
  <c r="E5" i="4" a="1"/>
  <c r="E5" i="4" s="1"/>
  <c r="E9" i="4" a="1"/>
  <c r="E9" i="4" s="1"/>
  <c r="E13" i="4" a="1"/>
  <c r="E13" i="4" s="1"/>
  <c r="E495" i="4" a="1"/>
  <c r="E495" i="4" s="1"/>
  <c r="E494" i="4" a="1"/>
  <c r="E494" i="4" s="1"/>
  <c r="E483" i="4" a="1"/>
  <c r="E483" i="4" s="1"/>
  <c r="E486" i="4" a="1"/>
  <c r="E486" i="4" s="1"/>
  <c r="E489" i="4" a="1"/>
  <c r="E489" i="4" s="1"/>
  <c r="E485" i="4" a="1"/>
  <c r="E485" i="4" s="1"/>
  <c r="E492" i="4" a="1"/>
  <c r="E492" i="4" s="1"/>
  <c r="E488" i="4" a="1"/>
  <c r="E488" i="4" s="1"/>
  <c r="E691" i="4" a="1"/>
  <c r="E691" i="4" s="1"/>
  <c r="E682" i="4" a="1"/>
  <c r="E682" i="4" s="1"/>
  <c r="E693" i="4" a="1"/>
  <c r="E693" i="4" s="1"/>
  <c r="E684" i="4" a="1"/>
  <c r="E684" i="4" s="1"/>
  <c r="E675" i="4" a="1"/>
  <c r="E675" i="4" s="1"/>
  <c r="E692" i="4" a="1"/>
  <c r="E692" i="4" s="1"/>
  <c r="E683" i="4" a="1"/>
  <c r="E683" i="4" s="1"/>
  <c r="E674" i="4" a="1"/>
  <c r="E674" i="4" s="1"/>
  <c r="E867" i="4" a="1"/>
  <c r="E867" i="4" s="1"/>
  <c r="E889" i="4" a="1"/>
  <c r="E889" i="4" s="1"/>
  <c r="E880" i="4" a="1"/>
  <c r="E880" i="4" s="1"/>
  <c r="E869" i="4" a="1"/>
  <c r="E869" i="4" s="1"/>
  <c r="E866" i="4" a="1"/>
  <c r="E866" i="4" s="1"/>
  <c r="E872" i="4" a="1"/>
  <c r="E872" i="4" s="1"/>
  <c r="E871" i="4" a="1"/>
  <c r="E871" i="4" s="1"/>
  <c r="E878" i="4" a="1"/>
  <c r="E878" i="4" s="1"/>
  <c r="E886" i="4" a="1"/>
  <c r="E886" i="4" s="1"/>
  <c r="E874" i="4" a="1"/>
  <c r="E874" i="4" s="1"/>
  <c r="E49" i="4" a="1"/>
  <c r="E49" i="4" s="1"/>
  <c r="E55" i="4" a="1"/>
  <c r="E55" i="4" s="1"/>
  <c r="I1498" i="4"/>
  <c r="H1498" i="4"/>
  <c r="E2005" i="4" a="1"/>
  <c r="E2005" i="4" s="1"/>
  <c r="E1996" i="4" a="1"/>
  <c r="E1996" i="4" s="1"/>
  <c r="E2014" i="4" a="1"/>
  <c r="E2014" i="4" s="1"/>
  <c r="E2003" i="4" a="1"/>
  <c r="E2003" i="4" s="1"/>
  <c r="E1994" i="4" a="1"/>
  <c r="E1994" i="4" s="1"/>
  <c r="E2012" i="4" a="1"/>
  <c r="E2012" i="4" s="1"/>
  <c r="E2010" i="4" a="1"/>
  <c r="E2010" i="4" s="1"/>
  <c r="E2001" i="4" a="1"/>
  <c r="E2001" i="4" s="1"/>
  <c r="E2006" i="4" a="1"/>
  <c r="E2006" i="4" s="1"/>
  <c r="E1997" i="4" a="1"/>
  <c r="E1997" i="4" s="1"/>
  <c r="E1999" i="4" a="1"/>
  <c r="E1999" i="4" s="1"/>
  <c r="E2008" i="4" a="1"/>
  <c r="E2008" i="4" s="1"/>
  <c r="E93" i="4" a="1"/>
  <c r="E93" i="4" s="1"/>
  <c r="E30" i="4" a="1"/>
  <c r="E30" i="4" s="1"/>
  <c r="I809" i="4"/>
  <c r="H809" i="4"/>
  <c r="J809" i="4" s="1"/>
  <c r="N809" i="4" s="1"/>
  <c r="E1006" i="4" a="1"/>
  <c r="E1006" i="4" s="1"/>
  <c r="E999" i="4" a="1"/>
  <c r="E999" i="4" s="1"/>
  <c r="E994" i="4" a="1"/>
  <c r="E994" i="4" s="1"/>
  <c r="E1002" i="4" a="1"/>
  <c r="E1002" i="4" s="1"/>
  <c r="E992" i="4" a="1"/>
  <c r="E992" i="4" s="1"/>
  <c r="E1000" i="4" a="1"/>
  <c r="E1000" i="4" s="1"/>
  <c r="E1008" i="4" a="1"/>
  <c r="E1008" i="4" s="1"/>
  <c r="E993" i="4" a="1"/>
  <c r="E993" i="4" s="1"/>
  <c r="E1124" i="4" a="1"/>
  <c r="E1124" i="4" s="1"/>
  <c r="E1114" i="4" a="1"/>
  <c r="E1114" i="4" s="1"/>
  <c r="E1117" i="4" a="1"/>
  <c r="E1117" i="4" s="1"/>
  <c r="E1112" i="4" a="1"/>
  <c r="E1112" i="4" s="1"/>
  <c r="E1127" i="4" a="1"/>
  <c r="E1127" i="4" s="1"/>
  <c r="E1120" i="4" a="1"/>
  <c r="E1120" i="4" s="1"/>
  <c r="E1118" i="4" a="1"/>
  <c r="E1118" i="4" s="1"/>
  <c r="E1111" i="4" a="1"/>
  <c r="E1111" i="4" s="1"/>
  <c r="E1342" i="4" a="1"/>
  <c r="E1342" i="4" s="1"/>
  <c r="E1340" i="4" a="1"/>
  <c r="E1340" i="4" s="1"/>
  <c r="E1333" i="4" a="1"/>
  <c r="E1333" i="4" s="1"/>
  <c r="E1331" i="4" a="1"/>
  <c r="E1331" i="4" s="1"/>
  <c r="E1324" i="4" a="1"/>
  <c r="E1324" i="4" s="1"/>
  <c r="E1322" i="4" a="1"/>
  <c r="E1322" i="4" s="1"/>
  <c r="E64" i="4" a="1"/>
  <c r="E64" i="4" s="1"/>
  <c r="E66" i="4" a="1"/>
  <c r="E66" i="4" s="1"/>
  <c r="E68" i="4" a="1"/>
  <c r="E68" i="4" s="1"/>
  <c r="E70" i="4" a="1"/>
  <c r="E70" i="4" s="1"/>
  <c r="E72" i="4" a="1"/>
  <c r="E72" i="4" s="1"/>
  <c r="E74" i="4" a="1"/>
  <c r="E74" i="4" s="1"/>
  <c r="E80" i="4" a="1"/>
  <c r="E80" i="4" s="1"/>
  <c r="E1957" i="4" a="1"/>
  <c r="E1957" i="4" s="1"/>
  <c r="E1965" i="4" a="1"/>
  <c r="E1965" i="4" s="1"/>
  <c r="E1952" i="4" a="1"/>
  <c r="E1952" i="4" s="1"/>
  <c r="E1960" i="4" a="1"/>
  <c r="E1960" i="4" s="1"/>
  <c r="E1962" i="4" a="1"/>
  <c r="E1962" i="4" s="1"/>
  <c r="E1955" i="4" a="1"/>
  <c r="E1955" i="4" s="1"/>
  <c r="E1968" i="4" a="1"/>
  <c r="E1968" i="4" s="1"/>
  <c r="E1967" i="4" a="1"/>
  <c r="E1967" i="4" s="1"/>
  <c r="E1963" i="4" a="1"/>
  <c r="E1963" i="4" s="1"/>
  <c r="E1947" i="4" a="1"/>
  <c r="E1947" i="4" s="1"/>
  <c r="E1950" i="4" a="1"/>
  <c r="E1950" i="4" s="1"/>
  <c r="E1953" i="4" a="1"/>
  <c r="E1953" i="4" s="1"/>
  <c r="E98" i="4" a="1"/>
  <c r="E98" i="4" s="1"/>
  <c r="E104" i="4" a="1"/>
  <c r="E104" i="4" s="1"/>
  <c r="E112" i="4" a="1"/>
  <c r="E112" i="4" s="1"/>
  <c r="E119" i="4" a="1"/>
  <c r="E119" i="4" s="1"/>
  <c r="E128" i="4" a="1"/>
  <c r="E128" i="4" s="1"/>
  <c r="E133" i="4" a="1"/>
  <c r="E133" i="4" s="1"/>
  <c r="E139" i="4" a="1"/>
  <c r="E139" i="4" s="1"/>
  <c r="E145" i="4" a="1"/>
  <c r="E145" i="4" s="1"/>
  <c r="E151" i="4" a="1"/>
  <c r="E151" i="4" s="1"/>
  <c r="E157" i="4" a="1"/>
  <c r="E157" i="4" s="1"/>
  <c r="E163" i="4" a="1"/>
  <c r="E163" i="4" s="1"/>
  <c r="E169" i="4" a="1"/>
  <c r="E169" i="4" s="1"/>
  <c r="E175" i="4" a="1"/>
  <c r="E175" i="4" s="1"/>
  <c r="E181" i="4" a="1"/>
  <c r="E181" i="4" s="1"/>
  <c r="E187" i="4" a="1"/>
  <c r="E187" i="4" s="1"/>
  <c r="E193" i="4" a="1"/>
  <c r="E193" i="4" s="1"/>
  <c r="E199" i="4" a="1"/>
  <c r="E199" i="4" s="1"/>
  <c r="E205" i="4" a="1"/>
  <c r="E205" i="4" s="1"/>
  <c r="E211" i="4" a="1"/>
  <c r="E211" i="4" s="1"/>
  <c r="E217" i="4" a="1"/>
  <c r="E217" i="4" s="1"/>
  <c r="E223" i="4" a="1"/>
  <c r="E223" i="4" s="1"/>
  <c r="E229" i="4" a="1"/>
  <c r="E229" i="4" s="1"/>
  <c r="E235" i="4" a="1"/>
  <c r="E235" i="4" s="1"/>
  <c r="E241" i="4" a="1"/>
  <c r="E241" i="4" s="1"/>
  <c r="E247" i="4" a="1"/>
  <c r="E247" i="4" s="1"/>
  <c r="E253" i="4" a="1"/>
  <c r="E253" i="4" s="1"/>
  <c r="E259" i="4" a="1"/>
  <c r="E259" i="4" s="1"/>
  <c r="E265" i="4" a="1"/>
  <c r="E265" i="4" s="1"/>
  <c r="E271" i="4" a="1"/>
  <c r="E271" i="4" s="1"/>
  <c r="E277" i="4" a="1"/>
  <c r="E277" i="4" s="1"/>
  <c r="E283" i="4" a="1"/>
  <c r="E283" i="4" s="1"/>
  <c r="E289" i="4" a="1"/>
  <c r="E289" i="4" s="1"/>
  <c r="E310" i="4" a="1"/>
  <c r="E310" i="4" s="1"/>
  <c r="E318" i="4" a="1"/>
  <c r="E318" i="4" s="1"/>
  <c r="E327" i="4" a="1"/>
  <c r="E327" i="4" s="1"/>
  <c r="E332" i="4" a="1"/>
  <c r="E332" i="4" s="1"/>
  <c r="E338" i="4" a="1"/>
  <c r="E338" i="4" s="1"/>
  <c r="E344" i="4" a="1"/>
  <c r="E344" i="4" s="1"/>
  <c r="E350" i="4" a="1"/>
  <c r="E350" i="4" s="1"/>
  <c r="E356" i="4" a="1"/>
  <c r="E356" i="4" s="1"/>
  <c r="E362" i="4" a="1"/>
  <c r="E362" i="4" s="1"/>
  <c r="E368" i="4" a="1"/>
  <c r="E368" i="4" s="1"/>
  <c r="E374" i="4" a="1"/>
  <c r="E374" i="4" s="1"/>
  <c r="E380" i="4" a="1"/>
  <c r="E380" i="4" s="1"/>
  <c r="E386" i="4" a="1"/>
  <c r="E386" i="4" s="1"/>
  <c r="E392" i="4" a="1"/>
  <c r="E392" i="4" s="1"/>
  <c r="E398" i="4" a="1"/>
  <c r="E398" i="4" s="1"/>
  <c r="E404" i="4" a="1"/>
  <c r="E404" i="4" s="1"/>
  <c r="E410" i="4" a="1"/>
  <c r="E410" i="4" s="1"/>
  <c r="E416" i="4" a="1"/>
  <c r="E416" i="4" s="1"/>
  <c r="E422" i="4" a="1"/>
  <c r="E422" i="4" s="1"/>
  <c r="E428" i="4" a="1"/>
  <c r="E428" i="4" s="1"/>
  <c r="E434" i="4" a="1"/>
  <c r="E434" i="4" s="1"/>
  <c r="E440" i="4" a="1"/>
  <c r="E440" i="4" s="1"/>
  <c r="E446" i="4" a="1"/>
  <c r="E446" i="4" s="1"/>
  <c r="E452" i="4" a="1"/>
  <c r="E452" i="4" s="1"/>
  <c r="E458" i="4" a="1"/>
  <c r="E458" i="4" s="1"/>
  <c r="E464" i="4" a="1"/>
  <c r="E464" i="4" s="1"/>
  <c r="E482" i="4" a="1"/>
  <c r="E482" i="4" s="1"/>
  <c r="E307" i="4" a="1"/>
  <c r="E307" i="4" s="1"/>
  <c r="E319" i="4" a="1"/>
  <c r="E319" i="4" s="1"/>
  <c r="E328" i="4" a="1"/>
  <c r="E328" i="4" s="1"/>
  <c r="E333" i="4" a="1"/>
  <c r="E333" i="4" s="1"/>
  <c r="E339" i="4" a="1"/>
  <c r="E339" i="4" s="1"/>
  <c r="E345" i="4" a="1"/>
  <c r="E345" i="4" s="1"/>
  <c r="E351" i="4" a="1"/>
  <c r="E351" i="4" s="1"/>
  <c r="E357" i="4" a="1"/>
  <c r="E357" i="4" s="1"/>
  <c r="E363" i="4" a="1"/>
  <c r="E363" i="4" s="1"/>
  <c r="E369" i="4" a="1"/>
  <c r="E369" i="4" s="1"/>
  <c r="E375" i="4" a="1"/>
  <c r="E375" i="4" s="1"/>
  <c r="E381" i="4" a="1"/>
  <c r="E381" i="4" s="1"/>
  <c r="E387" i="4" a="1"/>
  <c r="E387" i="4" s="1"/>
  <c r="E393" i="4" a="1"/>
  <c r="E393" i="4" s="1"/>
  <c r="E399" i="4" a="1"/>
  <c r="E399" i="4" s="1"/>
  <c r="E405" i="4" a="1"/>
  <c r="E405" i="4" s="1"/>
  <c r="E411" i="4" a="1"/>
  <c r="E411" i="4" s="1"/>
  <c r="E417" i="4" a="1"/>
  <c r="E417" i="4" s="1"/>
  <c r="E423" i="4" a="1"/>
  <c r="E423" i="4" s="1"/>
  <c r="E429" i="4" a="1"/>
  <c r="E429" i="4" s="1"/>
  <c r="E435" i="4" a="1"/>
  <c r="E435" i="4" s="1"/>
  <c r="E441" i="4" a="1"/>
  <c r="E441" i="4" s="1"/>
  <c r="E447" i="4" a="1"/>
  <c r="E447" i="4" s="1"/>
  <c r="E453" i="4" a="1"/>
  <c r="E453" i="4" s="1"/>
  <c r="E459" i="4" a="1"/>
  <c r="E459" i="4" s="1"/>
  <c r="E465" i="4" a="1"/>
  <c r="E465" i="4" s="1"/>
  <c r="E1163" i="4" a="1"/>
  <c r="E1163" i="4" s="1"/>
  <c r="E1157" i="4" a="1"/>
  <c r="E1157" i="4" s="1"/>
  <c r="E1162" i="4" a="1"/>
  <c r="E1162" i="4" s="1"/>
  <c r="E1154" i="4" a="1"/>
  <c r="E1154" i="4" s="1"/>
  <c r="E1271" i="4" a="1"/>
  <c r="E1271" i="4" s="1"/>
  <c r="E1264" i="4" a="1"/>
  <c r="E1264" i="4" s="1"/>
  <c r="E1258" i="4" a="1"/>
  <c r="E1258" i="4" s="1"/>
  <c r="E1252" i="4" a="1"/>
  <c r="E1252" i="4" s="1"/>
  <c r="E1270" i="4" a="1"/>
  <c r="E1270" i="4" s="1"/>
  <c r="E1268" i="4" a="1"/>
  <c r="E1268" i="4" s="1"/>
  <c r="E1266" i="4" a="1"/>
  <c r="E1266" i="4" s="1"/>
  <c r="E1262" i="4" a="1"/>
  <c r="E1262" i="4" s="1"/>
  <c r="E1260" i="4" a="1"/>
  <c r="E1260" i="4" s="1"/>
  <c r="E1256" i="4" a="1"/>
  <c r="E1256" i="4" s="1"/>
  <c r="E1254" i="4" a="1"/>
  <c r="E1254" i="4" s="1"/>
  <c r="E1250" i="4" a="1"/>
  <c r="E1250" i="4" s="1"/>
  <c r="E1267" i="4" a="1"/>
  <c r="E1267" i="4" s="1"/>
  <c r="E1261" i="4" a="1"/>
  <c r="E1261" i="4" s="1"/>
  <c r="E1255" i="4" a="1"/>
  <c r="E1255" i="4" s="1"/>
  <c r="E1269" i="4" a="1"/>
  <c r="E1269" i="4" s="1"/>
  <c r="E1265" i="4" a="1"/>
  <c r="E1265" i="4" s="1"/>
  <c r="E1263" i="4" a="1"/>
  <c r="E1263" i="4" s="1"/>
  <c r="E1259" i="4" a="1"/>
  <c r="E1259" i="4" s="1"/>
  <c r="E1257" i="4" a="1"/>
  <c r="E1257" i="4" s="1"/>
  <c r="E1253" i="4" a="1"/>
  <c r="E1253" i="4" s="1"/>
  <c r="E1251" i="4" a="1"/>
  <c r="E1251" i="4" s="1"/>
  <c r="E1367" i="4" a="1"/>
  <c r="E1367" i="4" s="1"/>
  <c r="E1364" i="4" a="1"/>
  <c r="E1364" i="4" s="1"/>
  <c r="E1361" i="4" a="1"/>
  <c r="E1361" i="4" s="1"/>
  <c r="E1358" i="4" a="1"/>
  <c r="E1358" i="4" s="1"/>
  <c r="E1355" i="4" a="1"/>
  <c r="E1355" i="4" s="1"/>
  <c r="E1352" i="4" a="1"/>
  <c r="E1352" i="4" s="1"/>
  <c r="E1349" i="4" a="1"/>
  <c r="E1349" i="4" s="1"/>
  <c r="E1348" i="4" a="1"/>
  <c r="E1348" i="4" s="1"/>
  <c r="E1462" i="4" a="1"/>
  <c r="E1462" i="4" s="1"/>
  <c r="E1456" i="4" a="1"/>
  <c r="E1456" i="4" s="1"/>
  <c r="E1450" i="4" a="1"/>
  <c r="E1450" i="4" s="1"/>
  <c r="E1444" i="4" a="1"/>
  <c r="E1444" i="4" s="1"/>
  <c r="E1464" i="4" a="1"/>
  <c r="E1464" i="4" s="1"/>
  <c r="E1460" i="4" a="1"/>
  <c r="E1460" i="4" s="1"/>
  <c r="E1458" i="4" a="1"/>
  <c r="E1458" i="4" s="1"/>
  <c r="E1454" i="4" a="1"/>
  <c r="E1454" i="4" s="1"/>
  <c r="E1452" i="4" a="1"/>
  <c r="E1452" i="4" s="1"/>
  <c r="E1448" i="4" a="1"/>
  <c r="E1448" i="4" s="1"/>
  <c r="E1446" i="4" a="1"/>
  <c r="E1446" i="4" s="1"/>
  <c r="E1442" i="4" a="1"/>
  <c r="E1442" i="4" s="1"/>
  <c r="E1542" i="4" a="1"/>
  <c r="E1542" i="4" s="1"/>
  <c r="E1559" i="4" a="1"/>
  <c r="E1559" i="4" s="1"/>
  <c r="E1543" i="4" a="1"/>
  <c r="E1543" i="4" s="1"/>
  <c r="E1538" i="4" a="1"/>
  <c r="E1538" i="4" s="1"/>
  <c r="E1550" i="4" a="1"/>
  <c r="E1550" i="4" s="1"/>
  <c r="E1650" i="4" a="1"/>
  <c r="E1650" i="4" s="1"/>
  <c r="E1640" i="4" a="1"/>
  <c r="E1640" i="4" s="1"/>
  <c r="E1652" i="4" a="1"/>
  <c r="E1652" i="4" s="1"/>
  <c r="E1654" i="4" a="1"/>
  <c r="E1654" i="4" s="1"/>
  <c r="E1647" i="4" a="1"/>
  <c r="E1647" i="4" s="1"/>
  <c r="E1649" i="4" a="1"/>
  <c r="E1649" i="4" s="1"/>
  <c r="E1645" i="4" a="1"/>
  <c r="E1645" i="4" s="1"/>
  <c r="E1643" i="4" a="1"/>
  <c r="E1643" i="4" s="1"/>
  <c r="E1641" i="4" a="1"/>
  <c r="E1641" i="4" s="1"/>
  <c r="E1656" i="4" a="1"/>
  <c r="E1656" i="4" s="1"/>
  <c r="E1651" i="4" a="1"/>
  <c r="E1651" i="4" s="1"/>
  <c r="E1635" i="4" a="1"/>
  <c r="E1635" i="4" s="1"/>
  <c r="E1638" i="4" a="1"/>
  <c r="E1638" i="4" s="1"/>
  <c r="E1748" i="4" a="1"/>
  <c r="E1748" i="4" s="1"/>
  <c r="E1742" i="4" a="1"/>
  <c r="E1742" i="4" s="1"/>
  <c r="E1736" i="4" a="1"/>
  <c r="E1736" i="4" s="1"/>
  <c r="E1730" i="4" a="1"/>
  <c r="E1730" i="4" s="1"/>
  <c r="E1847" i="4" a="1"/>
  <c r="E1847" i="4" s="1"/>
  <c r="E1844" i="4" a="1"/>
  <c r="E1844" i="4" s="1"/>
  <c r="E1826" i="4" a="1"/>
  <c r="E1826" i="4" s="1"/>
  <c r="E1845" i="4" a="1"/>
  <c r="E1845" i="4" s="1"/>
  <c r="E1848" i="4" a="1"/>
  <c r="E1848" i="4" s="1"/>
  <c r="E1841" i="4" a="1"/>
  <c r="E1841" i="4" s="1"/>
  <c r="E1838" i="4" a="1"/>
  <c r="E1838" i="4" s="1"/>
  <c r="E1835" i="4" a="1"/>
  <c r="E1835" i="4" s="1"/>
  <c r="E1832" i="4" a="1"/>
  <c r="E1832" i="4" s="1"/>
  <c r="E1829" i="4" a="1"/>
  <c r="E1829" i="4" s="1"/>
  <c r="E1842" i="4" a="1"/>
  <c r="E1842" i="4" s="1"/>
  <c r="E1833" i="4" a="1"/>
  <c r="E1833" i="4" s="1"/>
  <c r="E1836" i="4" a="1"/>
  <c r="E1836" i="4" s="1"/>
  <c r="E1827" i="4" a="1"/>
  <c r="E1827" i="4" s="1"/>
  <c r="E1839" i="4" a="1"/>
  <c r="E1839" i="4" s="1"/>
  <c r="E1830" i="4" a="1"/>
  <c r="E1830" i="4" s="1"/>
  <c r="E1939" i="4" a="1"/>
  <c r="E1939" i="4" s="1"/>
  <c r="E1944" i="4" a="1"/>
  <c r="E1944" i="4" s="1"/>
  <c r="E1926" i="4" a="1"/>
  <c r="E1926" i="4" s="1"/>
  <c r="E1945" i="4" a="1"/>
  <c r="E1945" i="4" s="1"/>
  <c r="E1940" i="4" a="1"/>
  <c r="E1940" i="4" s="1"/>
  <c r="E1935" i="4" a="1"/>
  <c r="E1935" i="4" s="1"/>
  <c r="E1927" i="4" a="1"/>
  <c r="E1927" i="4" s="1"/>
  <c r="E1922" i="4" a="1"/>
  <c r="E1922" i="4" s="1"/>
  <c r="E1934" i="4" a="1"/>
  <c r="E1934" i="4" s="1"/>
  <c r="E1932" i="4" a="1"/>
  <c r="E1932" i="4" s="1"/>
  <c r="E1942" i="4" a="1"/>
  <c r="E1942" i="4" s="1"/>
  <c r="E1937" i="4" a="1"/>
  <c r="E1937" i="4" s="1"/>
  <c r="E1929" i="4" a="1"/>
  <c r="E1929" i="4" s="1"/>
  <c r="E1924" i="4" a="1"/>
  <c r="E1924" i="4" s="1"/>
  <c r="E2039" i="4" a="1"/>
  <c r="E2039" i="4" s="1"/>
  <c r="E2041" i="4" a="1"/>
  <c r="E2041" i="4" s="1"/>
  <c r="E2038" i="4" a="1"/>
  <c r="E2038" i="4" s="1"/>
  <c r="E2032" i="4" a="1"/>
  <c r="E2032" i="4" s="1"/>
  <c r="E2026" i="4" a="1"/>
  <c r="E2026" i="4" s="1"/>
  <c r="E2020" i="4" a="1"/>
  <c r="E2020" i="4" s="1"/>
  <c r="E2036" i="4" a="1"/>
  <c r="E2036" i="4" s="1"/>
  <c r="E2030" i="4" a="1"/>
  <c r="E2030" i="4" s="1"/>
  <c r="E2024" i="4" a="1"/>
  <c r="E2024" i="4" s="1"/>
  <c r="E2018" i="4" a="1"/>
  <c r="E2018" i="4" s="1"/>
  <c r="E304" i="4" a="1"/>
  <c r="E304" i="4" s="1"/>
  <c r="E315" i="4" a="1"/>
  <c r="E315" i="4" s="1"/>
  <c r="E324" i="4" a="1"/>
  <c r="E324" i="4" s="1"/>
  <c r="E334" i="4" a="1"/>
  <c r="E334" i="4" s="1"/>
  <c r="E340" i="4" a="1"/>
  <c r="E340" i="4" s="1"/>
  <c r="E346" i="4" a="1"/>
  <c r="E346" i="4" s="1"/>
  <c r="E352" i="4" a="1"/>
  <c r="E352" i="4" s="1"/>
  <c r="E358" i="4" a="1"/>
  <c r="E358" i="4" s="1"/>
  <c r="E364" i="4" a="1"/>
  <c r="E364" i="4" s="1"/>
  <c r="E370" i="4" a="1"/>
  <c r="E370" i="4" s="1"/>
  <c r="E376" i="4" a="1"/>
  <c r="E376" i="4" s="1"/>
  <c r="E382" i="4" a="1"/>
  <c r="E382" i="4" s="1"/>
  <c r="E388" i="4" a="1"/>
  <c r="E388" i="4" s="1"/>
  <c r="E394" i="4" a="1"/>
  <c r="E394" i="4" s="1"/>
  <c r="E400" i="4" a="1"/>
  <c r="E400" i="4" s="1"/>
  <c r="E406" i="4" a="1"/>
  <c r="E406" i="4" s="1"/>
  <c r="E412" i="4" a="1"/>
  <c r="E412" i="4" s="1"/>
  <c r="E418" i="4" a="1"/>
  <c r="E418" i="4" s="1"/>
  <c r="E424" i="4" a="1"/>
  <c r="E424" i="4" s="1"/>
  <c r="E430" i="4" a="1"/>
  <c r="E430" i="4" s="1"/>
  <c r="E436" i="4" a="1"/>
  <c r="E436" i="4" s="1"/>
  <c r="E442" i="4" a="1"/>
  <c r="E442" i="4" s="1"/>
  <c r="E448" i="4" a="1"/>
  <c r="E448" i="4" s="1"/>
  <c r="E460" i="4" a="1"/>
  <c r="E460" i="4" s="1"/>
  <c r="E466" i="4" a="1"/>
  <c r="E466" i="4" s="1"/>
  <c r="E301" i="4" a="1"/>
  <c r="E301" i="4" s="1"/>
  <c r="E316" i="4" a="1"/>
  <c r="E316" i="4" s="1"/>
  <c r="E325" i="4" a="1"/>
  <c r="E325" i="4" s="1"/>
  <c r="E335" i="4" a="1"/>
  <c r="E335" i="4" s="1"/>
  <c r="E341" i="4" a="1"/>
  <c r="E341" i="4" s="1"/>
  <c r="E347" i="4" a="1"/>
  <c r="E347" i="4" s="1"/>
  <c r="E353" i="4" a="1"/>
  <c r="E353" i="4" s="1"/>
  <c r="E359" i="4" a="1"/>
  <c r="E359" i="4" s="1"/>
  <c r="E365" i="4" a="1"/>
  <c r="E365" i="4" s="1"/>
  <c r="E371" i="4" a="1"/>
  <c r="E371" i="4" s="1"/>
  <c r="E377" i="4" a="1"/>
  <c r="E377" i="4" s="1"/>
  <c r="E383" i="4" a="1"/>
  <c r="E383" i="4" s="1"/>
  <c r="E389" i="4" a="1"/>
  <c r="E389" i="4" s="1"/>
  <c r="E395" i="4" a="1"/>
  <c r="E395" i="4" s="1"/>
  <c r="E401" i="4" a="1"/>
  <c r="E401" i="4" s="1"/>
  <c r="E407" i="4" a="1"/>
  <c r="E407" i="4" s="1"/>
  <c r="E413" i="4" a="1"/>
  <c r="E413" i="4" s="1"/>
  <c r="E419" i="4" a="1"/>
  <c r="E419" i="4" s="1"/>
  <c r="E425" i="4" a="1"/>
  <c r="E425" i="4" s="1"/>
  <c r="E431" i="4" a="1"/>
  <c r="E431" i="4" s="1"/>
  <c r="E437" i="4" a="1"/>
  <c r="E437" i="4" s="1"/>
  <c r="E443" i="4" a="1"/>
  <c r="E443" i="4" s="1"/>
  <c r="E449" i="4" a="1"/>
  <c r="E449" i="4" s="1"/>
  <c r="E455" i="4" a="1"/>
  <c r="E455" i="4" s="1"/>
  <c r="E461" i="4" a="1"/>
  <c r="E461" i="4" s="1"/>
  <c r="E467" i="4" a="1"/>
  <c r="E467" i="4" s="1"/>
  <c r="E473" i="4" a="1"/>
  <c r="E473" i="4" s="1"/>
  <c r="E491" i="4" a="1"/>
  <c r="E491" i="4" s="1"/>
  <c r="E298" i="4" a="1"/>
  <c r="E298" i="4" s="1"/>
  <c r="E321" i="4" a="1"/>
  <c r="E321" i="4" s="1"/>
  <c r="E330" i="4" a="1"/>
  <c r="E330" i="4" s="1"/>
  <c r="E336" i="4" a="1"/>
  <c r="E336" i="4" s="1"/>
  <c r="E342" i="4" a="1"/>
  <c r="E342" i="4" s="1"/>
  <c r="E348" i="4" a="1"/>
  <c r="E348" i="4" s="1"/>
  <c r="E354" i="4" a="1"/>
  <c r="E354" i="4" s="1"/>
  <c r="E360" i="4" a="1"/>
  <c r="E360" i="4" s="1"/>
  <c r="E366" i="4" a="1"/>
  <c r="E366" i="4" s="1"/>
  <c r="E372" i="4" a="1"/>
  <c r="E372" i="4" s="1"/>
  <c r="E378" i="4" a="1"/>
  <c r="E378" i="4" s="1"/>
  <c r="E384" i="4" a="1"/>
  <c r="E384" i="4" s="1"/>
  <c r="E390" i="4" a="1"/>
  <c r="E390" i="4" s="1"/>
  <c r="E396" i="4" a="1"/>
  <c r="E396" i="4" s="1"/>
  <c r="E402" i="4" a="1"/>
  <c r="E402" i="4" s="1"/>
  <c r="E408" i="4" a="1"/>
  <c r="E408" i="4" s="1"/>
  <c r="E414" i="4" a="1"/>
  <c r="E414" i="4" s="1"/>
  <c r="E420" i="4" a="1"/>
  <c r="E420" i="4" s="1"/>
  <c r="E426" i="4" a="1"/>
  <c r="E426" i="4" s="1"/>
  <c r="E432" i="4" a="1"/>
  <c r="E432" i="4" s="1"/>
  <c r="E438" i="4" a="1"/>
  <c r="E438" i="4" s="1"/>
  <c r="E444" i="4" a="1"/>
  <c r="E444" i="4" s="1"/>
  <c r="E450" i="4" a="1"/>
  <c r="E450" i="4" s="1"/>
  <c r="E456" i="4" a="1"/>
  <c r="E456" i="4" s="1"/>
  <c r="E462" i="4" a="1"/>
  <c r="E462" i="4" s="1"/>
  <c r="E468" i="4" a="1"/>
  <c r="E468" i="4" s="1"/>
  <c r="E1608" i="4" a="1"/>
  <c r="E1608" i="4" s="1"/>
  <c r="E1605" i="4" a="1"/>
  <c r="E1605" i="4" s="1"/>
  <c r="E1602" i="4" a="1"/>
  <c r="E1602" i="4" s="1"/>
  <c r="E1599" i="4" a="1"/>
  <c r="E1599" i="4" s="1"/>
  <c r="E1596" i="4" a="1"/>
  <c r="E1596" i="4" s="1"/>
  <c r="E1593" i="4" a="1"/>
  <c r="E1593" i="4" s="1"/>
  <c r="E1590" i="4" a="1"/>
  <c r="E1590" i="4" s="1"/>
  <c r="E1587" i="4" a="1"/>
  <c r="E1587" i="4" s="1"/>
  <c r="E1700" i="4" a="1"/>
  <c r="E1700" i="4" s="1"/>
  <c r="E1701" i="4" a="1"/>
  <c r="E1701" i="4" s="1"/>
  <c r="E1691" i="4" a="1"/>
  <c r="E1691" i="4" s="1"/>
  <c r="E1693" i="4" a="1"/>
  <c r="E1693" i="4" s="1"/>
  <c r="E1684" i="4" a="1"/>
  <c r="E1684" i="4" s="1"/>
  <c r="E1695" i="4" a="1"/>
  <c r="E1695" i="4" s="1"/>
  <c r="E1686" i="4" a="1"/>
  <c r="E1686" i="4" s="1"/>
  <c r="E1688" i="4" a="1"/>
  <c r="E1688" i="4" s="1"/>
  <c r="E1690" i="4" a="1"/>
  <c r="E1690" i="4" s="1"/>
  <c r="E1694" i="4" a="1"/>
  <c r="E1694" i="4" s="1"/>
  <c r="E1685" i="4" a="1"/>
  <c r="E1685" i="4" s="1"/>
  <c r="E1683" i="4" a="1"/>
  <c r="E1683" i="4" s="1"/>
  <c r="E1692" i="4" a="1"/>
  <c r="E1692" i="4" s="1"/>
  <c r="E1687" i="4" a="1"/>
  <c r="E1687" i="4" s="1"/>
  <c r="E1696" i="4" a="1"/>
  <c r="E1696" i="4" s="1"/>
  <c r="E1794" i="4" a="1"/>
  <c r="E1794" i="4" s="1"/>
  <c r="E1801" i="4" a="1"/>
  <c r="E1801" i="4" s="1"/>
  <c r="E1797" i="4" a="1"/>
  <c r="E1797" i="4" s="1"/>
  <c r="E1792" i="4" a="1"/>
  <c r="E1792" i="4" s="1"/>
  <c r="E1789" i="4" a="1"/>
  <c r="E1789" i="4" s="1"/>
  <c r="E1786" i="4" a="1"/>
  <c r="E1786" i="4" s="1"/>
  <c r="E1783" i="4" a="1"/>
  <c r="E1783" i="4" s="1"/>
  <c r="E1780" i="4" a="1"/>
  <c r="E1780" i="4" s="1"/>
  <c r="E1795" i="4" a="1"/>
  <c r="E1795" i="4" s="1"/>
  <c r="E1799" i="4" a="1"/>
  <c r="E1799" i="4" s="1"/>
  <c r="E1893" i="4" a="1"/>
  <c r="E1893" i="4" s="1"/>
  <c r="E1896" i="4" a="1"/>
  <c r="E1896" i="4" s="1"/>
  <c r="E1887" i="4" a="1"/>
  <c r="E1887" i="4" s="1"/>
  <c r="E1892" i="4" a="1"/>
  <c r="E1892" i="4" s="1"/>
  <c r="E1883" i="4" a="1"/>
  <c r="E1883" i="4" s="1"/>
  <c r="E1874" i="4" a="1"/>
  <c r="E1874" i="4" s="1"/>
  <c r="E1890" i="4" a="1"/>
  <c r="E1890" i="4" s="1"/>
  <c r="E1881" i="4" a="1"/>
  <c r="E1881" i="4" s="1"/>
  <c r="E1895" i="4" a="1"/>
  <c r="E1895" i="4" s="1"/>
  <c r="E1886" i="4" a="1"/>
  <c r="E1886" i="4" s="1"/>
  <c r="E1877" i="4" a="1"/>
  <c r="E1877" i="4" s="1"/>
  <c r="E1987" i="4" a="1"/>
  <c r="E1987" i="4" s="1"/>
  <c r="E1980" i="4" a="1"/>
  <c r="E1980" i="4" s="1"/>
  <c r="E1975" i="4" a="1"/>
  <c r="E1975" i="4" s="1"/>
  <c r="E1985" i="4" a="1"/>
  <c r="E1985" i="4" s="1"/>
  <c r="E1970" i="4" a="1"/>
  <c r="E1970" i="4" s="1"/>
  <c r="E1992" i="4" a="1"/>
  <c r="E1992" i="4" s="1"/>
  <c r="E1983" i="4" a="1"/>
  <c r="E1983" i="4" s="1"/>
  <c r="E1978" i="4" a="1"/>
  <c r="E1978" i="4" s="1"/>
  <c r="E1988" i="4" a="1"/>
  <c r="E1988" i="4" s="1"/>
  <c r="E1976" i="4" a="1"/>
  <c r="E1976" i="4" s="1"/>
  <c r="E1971" i="4" a="1"/>
  <c r="E1971" i="4" s="1"/>
  <c r="E1990" i="4" a="1"/>
  <c r="E1990" i="4" s="1"/>
  <c r="E1973" i="4" a="1"/>
  <c r="E1973" i="4" s="1"/>
  <c r="E1981" i="4" a="1"/>
  <c r="E1981" i="4" s="1"/>
  <c r="E295" i="4" a="1"/>
  <c r="E295" i="4" s="1"/>
  <c r="E313" i="4" a="1"/>
  <c r="E313" i="4" s="1"/>
  <c r="E322" i="4" a="1"/>
  <c r="E322" i="4" s="1"/>
  <c r="E331" i="4" a="1"/>
  <c r="E331" i="4" s="1"/>
  <c r="E337" i="4" a="1"/>
  <c r="E337" i="4" s="1"/>
  <c r="E343" i="4" a="1"/>
  <c r="E343" i="4" s="1"/>
  <c r="E349" i="4" a="1"/>
  <c r="E349" i="4" s="1"/>
  <c r="E355" i="4" a="1"/>
  <c r="E355" i="4" s="1"/>
  <c r="E361" i="4" a="1"/>
  <c r="E361" i="4" s="1"/>
  <c r="E367" i="4" a="1"/>
  <c r="E367" i="4" s="1"/>
  <c r="E373" i="4" a="1"/>
  <c r="E373" i="4" s="1"/>
  <c r="E379" i="4" a="1"/>
  <c r="E379" i="4" s="1"/>
  <c r="E385" i="4" a="1"/>
  <c r="E385" i="4" s="1"/>
  <c r="E391" i="4" a="1"/>
  <c r="E391" i="4" s="1"/>
  <c r="E397" i="4" a="1"/>
  <c r="E397" i="4" s="1"/>
  <c r="E403" i="4" a="1"/>
  <c r="E403" i="4" s="1"/>
  <c r="E409" i="4" a="1"/>
  <c r="E409" i="4" s="1"/>
  <c r="E415" i="4" a="1"/>
  <c r="E415" i="4" s="1"/>
  <c r="E421" i="4" a="1"/>
  <c r="E421" i="4" s="1"/>
  <c r="E427" i="4" a="1"/>
  <c r="E427" i="4" s="1"/>
  <c r="E433" i="4" a="1"/>
  <c r="E433" i="4" s="1"/>
  <c r="E439" i="4" a="1"/>
  <c r="E439" i="4" s="1"/>
  <c r="E445" i="4" a="1"/>
  <c r="E445" i="4" s="1"/>
  <c r="E451" i="4" a="1"/>
  <c r="E451" i="4" s="1"/>
  <c r="E457" i="4" a="1"/>
  <c r="E457" i="4" s="1"/>
  <c r="E463" i="4" a="1"/>
  <c r="E463" i="4" s="1"/>
  <c r="E469" i="4" a="1"/>
  <c r="E469" i="4" s="1"/>
  <c r="E484" i="4" a="1"/>
  <c r="E484" i="4" s="1"/>
  <c r="E500" i="4" a="1"/>
  <c r="E500" i="4" s="1"/>
  <c r="E506" i="4" a="1"/>
  <c r="E506" i="4" s="1"/>
  <c r="E512" i="4" a="1"/>
  <c r="E512" i="4" s="1"/>
  <c r="E518" i="4" a="1"/>
  <c r="E518" i="4" s="1"/>
  <c r="E524" i="4" a="1"/>
  <c r="E524" i="4" s="1"/>
  <c r="E530" i="4" a="1"/>
  <c r="E530" i="4" s="1"/>
  <c r="E536" i="4" a="1"/>
  <c r="E536" i="4" s="1"/>
  <c r="E542" i="4" a="1"/>
  <c r="E542" i="4" s="1"/>
  <c r="E548" i="4" a="1"/>
  <c r="E548" i="4" s="1"/>
  <c r="E554" i="4" a="1"/>
  <c r="E554" i="4" s="1"/>
  <c r="E560" i="4" a="1"/>
  <c r="E560" i="4" s="1"/>
  <c r="E566" i="4" a="1"/>
  <c r="E566" i="4" s="1"/>
  <c r="E572" i="4" a="1"/>
  <c r="E572" i="4" s="1"/>
  <c r="E578" i="4" a="1"/>
  <c r="E578" i="4" s="1"/>
  <c r="E584" i="4" a="1"/>
  <c r="E584" i="4" s="1"/>
  <c r="E590" i="4" a="1"/>
  <c r="E590" i="4" s="1"/>
  <c r="E596" i="4" a="1"/>
  <c r="E596" i="4" s="1"/>
  <c r="E602" i="4" a="1"/>
  <c r="E602" i="4" s="1"/>
  <c r="E608" i="4" a="1"/>
  <c r="E608" i="4" s="1"/>
  <c r="E614" i="4" a="1"/>
  <c r="E614" i="4" s="1"/>
  <c r="E620" i="4" a="1"/>
  <c r="E620" i="4" s="1"/>
  <c r="E626" i="4" a="1"/>
  <c r="E626" i="4" s="1"/>
  <c r="E632" i="4" a="1"/>
  <c r="E632" i="4" s="1"/>
  <c r="E638" i="4" a="1"/>
  <c r="E638" i="4" s="1"/>
  <c r="E644" i="4" a="1"/>
  <c r="E644" i="4" s="1"/>
  <c r="E650" i="4" a="1"/>
  <c r="E650" i="4" s="1"/>
  <c r="E656" i="4" a="1"/>
  <c r="E656" i="4" s="1"/>
  <c r="E662" i="4" a="1"/>
  <c r="E662" i="4" s="1"/>
  <c r="E668" i="4" a="1"/>
  <c r="E668" i="4" s="1"/>
  <c r="E680" i="4" a="1"/>
  <c r="E680" i="4" s="1"/>
  <c r="E686" i="4" a="1"/>
  <c r="E686" i="4" s="1"/>
  <c r="E698" i="4" a="1"/>
  <c r="E698" i="4" s="1"/>
  <c r="E704" i="4" a="1"/>
  <c r="E704" i="4" s="1"/>
  <c r="E710" i="4" a="1"/>
  <c r="E710" i="4" s="1"/>
  <c r="E734" i="4" a="1"/>
  <c r="E734" i="4" s="1"/>
  <c r="E752" i="4" a="1"/>
  <c r="E752" i="4" s="1"/>
  <c r="E770" i="4" a="1"/>
  <c r="E770" i="4" s="1"/>
  <c r="E481" i="4" a="1"/>
  <c r="E481" i="4" s="1"/>
  <c r="E501" i="4" a="1"/>
  <c r="E501" i="4" s="1"/>
  <c r="E507" i="4" a="1"/>
  <c r="E507" i="4" s="1"/>
  <c r="E513" i="4" a="1"/>
  <c r="E513" i="4" s="1"/>
  <c r="E519" i="4" a="1"/>
  <c r="E519" i="4" s="1"/>
  <c r="E525" i="4" a="1"/>
  <c r="E525" i="4" s="1"/>
  <c r="E531" i="4" a="1"/>
  <c r="E531" i="4" s="1"/>
  <c r="E537" i="4" a="1"/>
  <c r="E537" i="4" s="1"/>
  <c r="E543" i="4" a="1"/>
  <c r="E543" i="4" s="1"/>
  <c r="E549" i="4" a="1"/>
  <c r="E549" i="4" s="1"/>
  <c r="E555" i="4" a="1"/>
  <c r="E555" i="4" s="1"/>
  <c r="E561" i="4" a="1"/>
  <c r="E561" i="4" s="1"/>
  <c r="E567" i="4" a="1"/>
  <c r="E567" i="4" s="1"/>
  <c r="E573" i="4" a="1"/>
  <c r="E573" i="4" s="1"/>
  <c r="E579" i="4" a="1"/>
  <c r="E579" i="4" s="1"/>
  <c r="E585" i="4" a="1"/>
  <c r="E585" i="4" s="1"/>
  <c r="E591" i="4" a="1"/>
  <c r="E591" i="4" s="1"/>
  <c r="E597" i="4" a="1"/>
  <c r="E597" i="4" s="1"/>
  <c r="E603" i="4" a="1"/>
  <c r="E603" i="4" s="1"/>
  <c r="E609" i="4" a="1"/>
  <c r="E609" i="4" s="1"/>
  <c r="E615" i="4" a="1"/>
  <c r="E615" i="4" s="1"/>
  <c r="E621" i="4" a="1"/>
  <c r="E621" i="4" s="1"/>
  <c r="E627" i="4" a="1"/>
  <c r="E627" i="4" s="1"/>
  <c r="E633" i="4" a="1"/>
  <c r="E633" i="4" s="1"/>
  <c r="E639" i="4" a="1"/>
  <c r="E639" i="4" s="1"/>
  <c r="E645" i="4" a="1"/>
  <c r="E645" i="4" s="1"/>
  <c r="E651" i="4" a="1"/>
  <c r="E651" i="4" s="1"/>
  <c r="E657" i="4" a="1"/>
  <c r="E657" i="4" s="1"/>
  <c r="E663" i="4" a="1"/>
  <c r="E663" i="4" s="1"/>
  <c r="E669" i="4" a="1"/>
  <c r="E669" i="4" s="1"/>
  <c r="E681" i="4" a="1"/>
  <c r="E681" i="4" s="1"/>
  <c r="E687" i="4" a="1"/>
  <c r="E687" i="4" s="1"/>
  <c r="E699" i="4" a="1"/>
  <c r="E699" i="4" s="1"/>
  <c r="E705" i="4" a="1"/>
  <c r="E705" i="4" s="1"/>
  <c r="E717" i="4" a="1"/>
  <c r="E717" i="4" s="1"/>
  <c r="E723" i="4" a="1"/>
  <c r="E723" i="4" s="1"/>
  <c r="E478" i="4" a="1"/>
  <c r="E478" i="4" s="1"/>
  <c r="E496" i="4" a="1"/>
  <c r="E496" i="4" s="1"/>
  <c r="E502" i="4" a="1"/>
  <c r="E502" i="4" s="1"/>
  <c r="E508" i="4" a="1"/>
  <c r="E508" i="4" s="1"/>
  <c r="E514" i="4" a="1"/>
  <c r="E514" i="4" s="1"/>
  <c r="E520" i="4" a="1"/>
  <c r="E520" i="4" s="1"/>
  <c r="E526" i="4" a="1"/>
  <c r="E526" i="4" s="1"/>
  <c r="E532" i="4" a="1"/>
  <c r="E532" i="4" s="1"/>
  <c r="E538" i="4" a="1"/>
  <c r="E538" i="4" s="1"/>
  <c r="E544" i="4" a="1"/>
  <c r="E544" i="4" s="1"/>
  <c r="E550" i="4" a="1"/>
  <c r="E550" i="4" s="1"/>
  <c r="E556" i="4" a="1"/>
  <c r="E556" i="4" s="1"/>
  <c r="E562" i="4" a="1"/>
  <c r="E562" i="4" s="1"/>
  <c r="E568" i="4" a="1"/>
  <c r="E568" i="4" s="1"/>
  <c r="E574" i="4" a="1"/>
  <c r="E574" i="4" s="1"/>
  <c r="E580" i="4" a="1"/>
  <c r="E580" i="4" s="1"/>
  <c r="E586" i="4" a="1"/>
  <c r="E586" i="4" s="1"/>
  <c r="E592" i="4" a="1"/>
  <c r="E592" i="4" s="1"/>
  <c r="E598" i="4" a="1"/>
  <c r="E598" i="4" s="1"/>
  <c r="E604" i="4" a="1"/>
  <c r="E604" i="4" s="1"/>
  <c r="E610" i="4" a="1"/>
  <c r="E610" i="4" s="1"/>
  <c r="E616" i="4" a="1"/>
  <c r="E616" i="4" s="1"/>
  <c r="E622" i="4" a="1"/>
  <c r="E622" i="4" s="1"/>
  <c r="E628" i="4" a="1"/>
  <c r="E628" i="4" s="1"/>
  <c r="E634" i="4" a="1"/>
  <c r="E634" i="4" s="1"/>
  <c r="E640" i="4" a="1"/>
  <c r="E640" i="4" s="1"/>
  <c r="E646" i="4" a="1"/>
  <c r="E646" i="4" s="1"/>
  <c r="E652" i="4" a="1"/>
  <c r="E652" i="4" s="1"/>
  <c r="E658" i="4" a="1"/>
  <c r="E658" i="4" s="1"/>
  <c r="E664" i="4" a="1"/>
  <c r="E664" i="4" s="1"/>
  <c r="E670" i="4" a="1"/>
  <c r="E670" i="4" s="1"/>
  <c r="E676" i="4" a="1"/>
  <c r="E676" i="4" s="1"/>
  <c r="E688" i="4" a="1"/>
  <c r="E688" i="4" s="1"/>
  <c r="E694" i="4" a="1"/>
  <c r="E694" i="4" s="1"/>
  <c r="E475" i="4" a="1"/>
  <c r="E475" i="4" s="1"/>
  <c r="E493" i="4" a="1"/>
  <c r="E493" i="4" s="1"/>
  <c r="E497" i="4" a="1"/>
  <c r="E497" i="4" s="1"/>
  <c r="E503" i="4" a="1"/>
  <c r="E503" i="4" s="1"/>
  <c r="E509" i="4" a="1"/>
  <c r="E509" i="4" s="1"/>
  <c r="E515" i="4" a="1"/>
  <c r="E515" i="4" s="1"/>
  <c r="E521" i="4" a="1"/>
  <c r="E521" i="4" s="1"/>
  <c r="E527" i="4" a="1"/>
  <c r="E527" i="4" s="1"/>
  <c r="E533" i="4" a="1"/>
  <c r="E533" i="4" s="1"/>
  <c r="E539" i="4" a="1"/>
  <c r="E539" i="4" s="1"/>
  <c r="E545" i="4" a="1"/>
  <c r="E545" i="4" s="1"/>
  <c r="E551" i="4" a="1"/>
  <c r="E551" i="4" s="1"/>
  <c r="E557" i="4" a="1"/>
  <c r="E557" i="4" s="1"/>
  <c r="E563" i="4" a="1"/>
  <c r="E563" i="4" s="1"/>
  <c r="E569" i="4" a="1"/>
  <c r="E569" i="4" s="1"/>
  <c r="E575" i="4" a="1"/>
  <c r="E575" i="4" s="1"/>
  <c r="E581" i="4" a="1"/>
  <c r="E581" i="4" s="1"/>
  <c r="E587" i="4" a="1"/>
  <c r="E587" i="4" s="1"/>
  <c r="E593" i="4" a="1"/>
  <c r="E593" i="4" s="1"/>
  <c r="E599" i="4" a="1"/>
  <c r="E599" i="4" s="1"/>
  <c r="E605" i="4" a="1"/>
  <c r="E605" i="4" s="1"/>
  <c r="E611" i="4" a="1"/>
  <c r="E611" i="4" s="1"/>
  <c r="E617" i="4" a="1"/>
  <c r="E617" i="4" s="1"/>
  <c r="E623" i="4" a="1"/>
  <c r="E623" i="4" s="1"/>
  <c r="E629" i="4" a="1"/>
  <c r="E629" i="4" s="1"/>
  <c r="E635" i="4" a="1"/>
  <c r="E635" i="4" s="1"/>
  <c r="E641" i="4" a="1"/>
  <c r="E641" i="4" s="1"/>
  <c r="E647" i="4" a="1"/>
  <c r="E647" i="4" s="1"/>
  <c r="E653" i="4" a="1"/>
  <c r="E653" i="4" s="1"/>
  <c r="E659" i="4" a="1"/>
  <c r="E659" i="4" s="1"/>
  <c r="E665" i="4" a="1"/>
  <c r="E665" i="4" s="1"/>
  <c r="E671" i="4" a="1"/>
  <c r="E671" i="4" s="1"/>
  <c r="E677" i="4" a="1"/>
  <c r="E677" i="4" s="1"/>
  <c r="E689" i="4" a="1"/>
  <c r="E689" i="4" s="1"/>
  <c r="E695" i="4" a="1"/>
  <c r="E695" i="4" s="1"/>
  <c r="E713" i="4" a="1"/>
  <c r="E713" i="4" s="1"/>
  <c r="E725" i="4" a="1"/>
  <c r="E725" i="4" s="1"/>
  <c r="E743" i="4" a="1"/>
  <c r="E743" i="4" s="1"/>
  <c r="E761" i="4" a="1"/>
  <c r="E761" i="4" s="1"/>
  <c r="E472" i="4" a="1"/>
  <c r="E472" i="4" s="1"/>
  <c r="E490" i="4" a="1"/>
  <c r="E490" i="4" s="1"/>
  <c r="E498" i="4" a="1"/>
  <c r="E498" i="4" s="1"/>
  <c r="E504" i="4" a="1"/>
  <c r="E504" i="4" s="1"/>
  <c r="E510" i="4" a="1"/>
  <c r="E510" i="4" s="1"/>
  <c r="E516" i="4" a="1"/>
  <c r="E516" i="4" s="1"/>
  <c r="E522" i="4" a="1"/>
  <c r="E522" i="4" s="1"/>
  <c r="E528" i="4" a="1"/>
  <c r="E528" i="4" s="1"/>
  <c r="E534" i="4" a="1"/>
  <c r="E534" i="4" s="1"/>
  <c r="E540" i="4" a="1"/>
  <c r="E540" i="4" s="1"/>
  <c r="E546" i="4" a="1"/>
  <c r="E546" i="4" s="1"/>
  <c r="E552" i="4" a="1"/>
  <c r="E552" i="4" s="1"/>
  <c r="E558" i="4" a="1"/>
  <c r="E558" i="4" s="1"/>
  <c r="E564" i="4" a="1"/>
  <c r="E564" i="4" s="1"/>
  <c r="E570" i="4" a="1"/>
  <c r="E570" i="4" s="1"/>
  <c r="E576" i="4" a="1"/>
  <c r="E576" i="4" s="1"/>
  <c r="E582" i="4" a="1"/>
  <c r="E582" i="4" s="1"/>
  <c r="E588" i="4" a="1"/>
  <c r="E588" i="4" s="1"/>
  <c r="E594" i="4" a="1"/>
  <c r="E594" i="4" s="1"/>
  <c r="E600" i="4" a="1"/>
  <c r="E600" i="4" s="1"/>
  <c r="E606" i="4" a="1"/>
  <c r="E606" i="4" s="1"/>
  <c r="E612" i="4" a="1"/>
  <c r="E612" i="4" s="1"/>
  <c r="E618" i="4" a="1"/>
  <c r="E618" i="4" s="1"/>
  <c r="E624" i="4" a="1"/>
  <c r="E624" i="4" s="1"/>
  <c r="E630" i="4" a="1"/>
  <c r="E630" i="4" s="1"/>
  <c r="E636" i="4" a="1"/>
  <c r="E636" i="4" s="1"/>
  <c r="E642" i="4" a="1"/>
  <c r="E642" i="4" s="1"/>
  <c r="E648" i="4" a="1"/>
  <c r="E648" i="4" s="1"/>
  <c r="E660" i="4" a="1"/>
  <c r="E660" i="4" s="1"/>
  <c r="E666" i="4" a="1"/>
  <c r="E666" i="4" s="1"/>
  <c r="E672" i="4" a="1"/>
  <c r="E672" i="4" s="1"/>
  <c r="E678" i="4" a="1"/>
  <c r="E678" i="4" s="1"/>
  <c r="E690" i="4" a="1"/>
  <c r="E690" i="4" s="1"/>
  <c r="E696" i="4" a="1"/>
  <c r="E696" i="4" s="1"/>
  <c r="E708" i="4" a="1"/>
  <c r="E708" i="4" s="1"/>
  <c r="E714" i="4" a="1"/>
  <c r="E714" i="4" s="1"/>
  <c r="E720" i="4" a="1"/>
  <c r="E720" i="4" s="1"/>
  <c r="E487" i="4" a="1"/>
  <c r="E487" i="4" s="1"/>
  <c r="E499" i="4" a="1"/>
  <c r="E499" i="4" s="1"/>
  <c r="E505" i="4" a="1"/>
  <c r="E505" i="4" s="1"/>
  <c r="E511" i="4" a="1"/>
  <c r="E511" i="4" s="1"/>
  <c r="E517" i="4" a="1"/>
  <c r="E517" i="4" s="1"/>
  <c r="E523" i="4" a="1"/>
  <c r="E523" i="4" s="1"/>
  <c r="E529" i="4" a="1"/>
  <c r="E529" i="4" s="1"/>
  <c r="E535" i="4" a="1"/>
  <c r="E535" i="4" s="1"/>
  <c r="E541" i="4" a="1"/>
  <c r="E541" i="4" s="1"/>
  <c r="E547" i="4" a="1"/>
  <c r="E547" i="4" s="1"/>
  <c r="E553" i="4" a="1"/>
  <c r="E553" i="4" s="1"/>
  <c r="E559" i="4" a="1"/>
  <c r="E559" i="4" s="1"/>
  <c r="E565" i="4" a="1"/>
  <c r="E565" i="4" s="1"/>
  <c r="E571" i="4" a="1"/>
  <c r="E571" i="4" s="1"/>
  <c r="E577" i="4" a="1"/>
  <c r="E577" i="4" s="1"/>
  <c r="E583" i="4" a="1"/>
  <c r="E583" i="4" s="1"/>
  <c r="E589" i="4" a="1"/>
  <c r="E589" i="4" s="1"/>
  <c r="E595" i="4" a="1"/>
  <c r="E595" i="4" s="1"/>
  <c r="E601" i="4" a="1"/>
  <c r="E601" i="4" s="1"/>
  <c r="E607" i="4" a="1"/>
  <c r="E607" i="4" s="1"/>
  <c r="E613" i="4" a="1"/>
  <c r="E613" i="4" s="1"/>
  <c r="E619" i="4" a="1"/>
  <c r="E619" i="4" s="1"/>
  <c r="E625" i="4" a="1"/>
  <c r="E625" i="4" s="1"/>
  <c r="E631" i="4" a="1"/>
  <c r="E631" i="4" s="1"/>
  <c r="E637" i="4" a="1"/>
  <c r="E637" i="4" s="1"/>
  <c r="E643" i="4" a="1"/>
  <c r="E643" i="4" s="1"/>
  <c r="E649" i="4" a="1"/>
  <c r="E649" i="4" s="1"/>
  <c r="E655" i="4" a="1"/>
  <c r="E655" i="4" s="1"/>
  <c r="E661" i="4" a="1"/>
  <c r="E661" i="4" s="1"/>
  <c r="E667" i="4" a="1"/>
  <c r="E667" i="4" s="1"/>
  <c r="E679" i="4" a="1"/>
  <c r="E679" i="4" s="1"/>
  <c r="E685" i="4" a="1"/>
  <c r="E685" i="4" s="1"/>
  <c r="E697" i="4" a="1"/>
  <c r="E697" i="4" s="1"/>
  <c r="E703" i="4" a="1"/>
  <c r="E703" i="4" s="1"/>
  <c r="E709" i="4" a="1"/>
  <c r="E709" i="4" s="1"/>
  <c r="E729" i="4" a="1"/>
  <c r="E729" i="4" s="1"/>
  <c r="E738" i="4" a="1"/>
  <c r="E738" i="4" s="1"/>
  <c r="E747" i="4" a="1"/>
  <c r="E747" i="4" s="1"/>
  <c r="E756" i="4" a="1"/>
  <c r="E756" i="4" s="1"/>
  <c r="E765" i="4" a="1"/>
  <c r="E765" i="4" s="1"/>
  <c r="E776" i="4" a="1"/>
  <c r="E776" i="4" s="1"/>
  <c r="E782" i="4" a="1"/>
  <c r="E782" i="4" s="1"/>
  <c r="E788" i="4" a="1"/>
  <c r="E788" i="4" s="1"/>
  <c r="E794" i="4" a="1"/>
  <c r="E794" i="4" s="1"/>
  <c r="E800" i="4" a="1"/>
  <c r="E800" i="4" s="1"/>
  <c r="E806" i="4" a="1"/>
  <c r="E806" i="4" s="1"/>
  <c r="E812" i="4" a="1"/>
  <c r="E812" i="4" s="1"/>
  <c r="E818" i="4" a="1"/>
  <c r="E818" i="4" s="1"/>
  <c r="E824" i="4" a="1"/>
  <c r="E824" i="4" s="1"/>
  <c r="E730" i="4" a="1"/>
  <c r="E730" i="4" s="1"/>
  <c r="E739" i="4" a="1"/>
  <c r="E739" i="4" s="1"/>
  <c r="E748" i="4" a="1"/>
  <c r="E748" i="4" s="1"/>
  <c r="E757" i="4" a="1"/>
  <c r="E757" i="4" s="1"/>
  <c r="E766" i="4" a="1"/>
  <c r="E766" i="4" s="1"/>
  <c r="E771" i="4" a="1"/>
  <c r="E771" i="4" s="1"/>
  <c r="E777" i="4" a="1"/>
  <c r="E777" i="4" s="1"/>
  <c r="E783" i="4" a="1"/>
  <c r="E783" i="4" s="1"/>
  <c r="E789" i="4" a="1"/>
  <c r="E789" i="4" s="1"/>
  <c r="E795" i="4" a="1"/>
  <c r="E795" i="4" s="1"/>
  <c r="E801" i="4" a="1"/>
  <c r="E801" i="4" s="1"/>
  <c r="E807" i="4" a="1"/>
  <c r="E807" i="4" s="1"/>
  <c r="E813" i="4" a="1"/>
  <c r="E813" i="4" s="1"/>
  <c r="E825" i="4" a="1"/>
  <c r="E825" i="4" s="1"/>
  <c r="E831" i="4" a="1"/>
  <c r="E831" i="4" s="1"/>
  <c r="E837" i="4" a="1"/>
  <c r="E837" i="4" s="1"/>
  <c r="E726" i="4" a="1"/>
  <c r="E726" i="4" s="1"/>
  <c r="E735" i="4" a="1"/>
  <c r="E735" i="4" s="1"/>
  <c r="E744" i="4" a="1"/>
  <c r="E744" i="4" s="1"/>
  <c r="E753" i="4" a="1"/>
  <c r="E753" i="4" s="1"/>
  <c r="E762" i="4" a="1"/>
  <c r="E762" i="4" s="1"/>
  <c r="E772" i="4" a="1"/>
  <c r="E772" i="4" s="1"/>
  <c r="E778" i="4" a="1"/>
  <c r="E778" i="4" s="1"/>
  <c r="E784" i="4" a="1"/>
  <c r="E784" i="4" s="1"/>
  <c r="E790" i="4" a="1"/>
  <c r="E790" i="4" s="1"/>
  <c r="E796" i="4" a="1"/>
  <c r="E796" i="4" s="1"/>
  <c r="E802" i="4" a="1"/>
  <c r="E802" i="4" s="1"/>
  <c r="E808" i="4" a="1"/>
  <c r="E808" i="4" s="1"/>
  <c r="E814" i="4" a="1"/>
  <c r="E814" i="4" s="1"/>
  <c r="E826" i="4" a="1"/>
  <c r="E826" i="4" s="1"/>
  <c r="E832" i="4" a="1"/>
  <c r="E832" i="4" s="1"/>
  <c r="E838" i="4" a="1"/>
  <c r="E838" i="4" s="1"/>
  <c r="E844" i="4" a="1"/>
  <c r="E844" i="4" s="1"/>
  <c r="E850" i="4" a="1"/>
  <c r="E850" i="4" s="1"/>
  <c r="E856" i="4" a="1"/>
  <c r="E856" i="4" s="1"/>
  <c r="E862" i="4" a="1"/>
  <c r="E862" i="4" s="1"/>
  <c r="E868" i="4" a="1"/>
  <c r="E868" i="4" s="1"/>
  <c r="E892" i="4" a="1"/>
  <c r="E892" i="4" s="1"/>
  <c r="E727" i="4" a="1"/>
  <c r="E727" i="4" s="1"/>
  <c r="E736" i="4" a="1"/>
  <c r="E736" i="4" s="1"/>
  <c r="E745" i="4" a="1"/>
  <c r="E745" i="4" s="1"/>
  <c r="E754" i="4" a="1"/>
  <c r="E754" i="4" s="1"/>
  <c r="E763" i="4" a="1"/>
  <c r="E763" i="4" s="1"/>
  <c r="E773" i="4" a="1"/>
  <c r="E773" i="4" s="1"/>
  <c r="E779" i="4" a="1"/>
  <c r="E779" i="4" s="1"/>
  <c r="E785" i="4" a="1"/>
  <c r="E785" i="4" s="1"/>
  <c r="E791" i="4" a="1"/>
  <c r="E791" i="4" s="1"/>
  <c r="E797" i="4" a="1"/>
  <c r="E797" i="4" s="1"/>
  <c r="E803" i="4" a="1"/>
  <c r="E803" i="4" s="1"/>
  <c r="E815" i="4" a="1"/>
  <c r="E815" i="4" s="1"/>
  <c r="E827" i="4" a="1"/>
  <c r="E827" i="4" s="1"/>
  <c r="E833" i="4" a="1"/>
  <c r="E833" i="4" s="1"/>
  <c r="E875" i="4" a="1"/>
  <c r="E875" i="4" s="1"/>
  <c r="E732" i="4" a="1"/>
  <c r="E732" i="4" s="1"/>
  <c r="E741" i="4" a="1"/>
  <c r="E741" i="4" s="1"/>
  <c r="E750" i="4" a="1"/>
  <c r="E750" i="4" s="1"/>
  <c r="E759" i="4" a="1"/>
  <c r="E759" i="4" s="1"/>
  <c r="E768" i="4" a="1"/>
  <c r="E768" i="4" s="1"/>
  <c r="E774" i="4" a="1"/>
  <c r="E774" i="4" s="1"/>
  <c r="E780" i="4" a="1"/>
  <c r="E780" i="4" s="1"/>
  <c r="E786" i="4" a="1"/>
  <c r="E786" i="4" s="1"/>
  <c r="E792" i="4" a="1"/>
  <c r="E792" i="4" s="1"/>
  <c r="E798" i="4" a="1"/>
  <c r="E798" i="4" s="1"/>
  <c r="E804" i="4" a="1"/>
  <c r="E804" i="4" s="1"/>
  <c r="E810" i="4" a="1"/>
  <c r="E810" i="4" s="1"/>
  <c r="E816" i="4" a="1"/>
  <c r="E816" i="4" s="1"/>
  <c r="E822" i="4" a="1"/>
  <c r="E822" i="4" s="1"/>
  <c r="E724" i="4" a="1"/>
  <c r="E724" i="4" s="1"/>
  <c r="E733" i="4" a="1"/>
  <c r="E733" i="4" s="1"/>
  <c r="E742" i="4" a="1"/>
  <c r="E742" i="4" s="1"/>
  <c r="E751" i="4" a="1"/>
  <c r="E751" i="4" s="1"/>
  <c r="E760" i="4" a="1"/>
  <c r="E760" i="4" s="1"/>
  <c r="E769" i="4" a="1"/>
  <c r="E769" i="4" s="1"/>
  <c r="E775" i="4" a="1"/>
  <c r="E775" i="4" s="1"/>
  <c r="E781" i="4" a="1"/>
  <c r="E781" i="4" s="1"/>
  <c r="E787" i="4" a="1"/>
  <c r="E787" i="4" s="1"/>
  <c r="E793" i="4" a="1"/>
  <c r="E793" i="4" s="1"/>
  <c r="E799" i="4" a="1"/>
  <c r="E799" i="4" s="1"/>
  <c r="E805" i="4" a="1"/>
  <c r="E805" i="4" s="1"/>
  <c r="E811" i="4" a="1"/>
  <c r="E811" i="4" s="1"/>
  <c r="E817" i="4" a="1"/>
  <c r="E817" i="4" s="1"/>
  <c r="E823" i="4" a="1"/>
  <c r="E823" i="4" s="1"/>
  <c r="E841" i="4" a="1"/>
  <c r="E841" i="4" s="1"/>
  <c r="E847" i="4" a="1"/>
  <c r="E847" i="4" s="1"/>
  <c r="E853" i="4" a="1"/>
  <c r="E853" i="4" s="1"/>
  <c r="E859" i="4" a="1"/>
  <c r="E859" i="4" s="1"/>
  <c r="E865" i="4" a="1"/>
  <c r="E865" i="4" s="1"/>
  <c r="E877" i="4" a="1"/>
  <c r="E877" i="4" s="1"/>
  <c r="E883" i="4" a="1"/>
  <c r="E883" i="4" s="1"/>
  <c r="E901" i="4" a="1"/>
  <c r="E901" i="4" s="1"/>
  <c r="E870" i="4" a="1"/>
  <c r="E870" i="4" s="1"/>
  <c r="E881" i="4" a="1"/>
  <c r="E881" i="4" s="1"/>
  <c r="E890" i="4" a="1"/>
  <c r="E890" i="4" s="1"/>
  <c r="E899" i="4" a="1"/>
  <c r="E899" i="4" s="1"/>
  <c r="E908" i="4" a="1"/>
  <c r="E908" i="4" s="1"/>
  <c r="E914" i="4" a="1"/>
  <c r="E914" i="4" s="1"/>
  <c r="E920" i="4" a="1"/>
  <c r="E920" i="4" s="1"/>
  <c r="E926" i="4" a="1"/>
  <c r="E926" i="4" s="1"/>
  <c r="E932" i="4" a="1"/>
  <c r="E932" i="4" s="1"/>
  <c r="E938" i="4" a="1"/>
  <c r="E938" i="4" s="1"/>
  <c r="E944" i="4" a="1"/>
  <c r="E944" i="4" s="1"/>
  <c r="E950" i="4" a="1"/>
  <c r="E950" i="4" s="1"/>
  <c r="E956" i="4" a="1"/>
  <c r="E956" i="4" s="1"/>
  <c r="E962" i="4" a="1"/>
  <c r="E962" i="4" s="1"/>
  <c r="E968" i="4" a="1"/>
  <c r="E968" i="4" s="1"/>
  <c r="E974" i="4" a="1"/>
  <c r="E974" i="4" s="1"/>
  <c r="E980" i="4" a="1"/>
  <c r="E980" i="4" s="1"/>
  <c r="E986" i="4" a="1"/>
  <c r="E986" i="4" s="1"/>
  <c r="E998" i="4" a="1"/>
  <c r="E998" i="4" s="1"/>
  <c r="E1004" i="4" a="1"/>
  <c r="E1004" i="4" s="1"/>
  <c r="E1010" i="4" a="1"/>
  <c r="E1010" i="4" s="1"/>
  <c r="E1016" i="4" a="1"/>
  <c r="E1016" i="4" s="1"/>
  <c r="E1022" i="4" a="1"/>
  <c r="E1022" i="4" s="1"/>
  <c r="E1028" i="4" a="1"/>
  <c r="E1028" i="4" s="1"/>
  <c r="E1040" i="4" a="1"/>
  <c r="E1040" i="4" s="1"/>
  <c r="E1046" i="4" a="1"/>
  <c r="E1046" i="4" s="1"/>
  <c r="E1058" i="4" a="1"/>
  <c r="E1058" i="4" s="1"/>
  <c r="E1070" i="4" a="1"/>
  <c r="E1070" i="4" s="1"/>
  <c r="E882" i="4" a="1"/>
  <c r="E882" i="4" s="1"/>
  <c r="E891" i="4" a="1"/>
  <c r="E891" i="4" s="1"/>
  <c r="E900" i="4" a="1"/>
  <c r="E900" i="4" s="1"/>
  <c r="E909" i="4" a="1"/>
  <c r="E909" i="4" s="1"/>
  <c r="E915" i="4" a="1"/>
  <c r="E915" i="4" s="1"/>
  <c r="E921" i="4" a="1"/>
  <c r="E921" i="4" s="1"/>
  <c r="E927" i="4" a="1"/>
  <c r="E927" i="4" s="1"/>
  <c r="E933" i="4" a="1"/>
  <c r="E933" i="4" s="1"/>
  <c r="E939" i="4" a="1"/>
  <c r="E939" i="4" s="1"/>
  <c r="E945" i="4" a="1"/>
  <c r="E945" i="4" s="1"/>
  <c r="E951" i="4" a="1"/>
  <c r="E951" i="4" s="1"/>
  <c r="E957" i="4" a="1"/>
  <c r="E957" i="4" s="1"/>
  <c r="E963" i="4" a="1"/>
  <c r="E963" i="4" s="1"/>
  <c r="E969" i="4" a="1"/>
  <c r="E969" i="4" s="1"/>
  <c r="E987" i="4" a="1"/>
  <c r="E987" i="4" s="1"/>
  <c r="E1005" i="4" a="1"/>
  <c r="E1005" i="4" s="1"/>
  <c r="E1023" i="4" a="1"/>
  <c r="E1023" i="4" s="1"/>
  <c r="E1029" i="4" a="1"/>
  <c r="E1029" i="4" s="1"/>
  <c r="E1041" i="4" a="1"/>
  <c r="E1041" i="4" s="1"/>
  <c r="E1047" i="4" a="1"/>
  <c r="E1047" i="4" s="1"/>
  <c r="E1059" i="4" a="1"/>
  <c r="E1059" i="4" s="1"/>
  <c r="E1071" i="4" a="1"/>
  <c r="E1071" i="4" s="1"/>
  <c r="E1077" i="4" a="1"/>
  <c r="E1077" i="4" s="1"/>
  <c r="E1089" i="4" a="1"/>
  <c r="E1089" i="4" s="1"/>
  <c r="E1095" i="4" a="1"/>
  <c r="E1095" i="4" s="1"/>
  <c r="E887" i="4" a="1"/>
  <c r="E887" i="4" s="1"/>
  <c r="E896" i="4" a="1"/>
  <c r="E896" i="4" s="1"/>
  <c r="E905" i="4" a="1"/>
  <c r="E905" i="4" s="1"/>
  <c r="E910" i="4" a="1"/>
  <c r="E910" i="4" s="1"/>
  <c r="E916" i="4" a="1"/>
  <c r="E916" i="4" s="1"/>
  <c r="E922" i="4" a="1"/>
  <c r="E922" i="4" s="1"/>
  <c r="E928" i="4" a="1"/>
  <c r="E928" i="4" s="1"/>
  <c r="E934" i="4" a="1"/>
  <c r="E934" i="4" s="1"/>
  <c r="E940" i="4" a="1"/>
  <c r="E940" i="4" s="1"/>
  <c r="E946" i="4" a="1"/>
  <c r="E946" i="4" s="1"/>
  <c r="E952" i="4" a="1"/>
  <c r="E952" i="4" s="1"/>
  <c r="E958" i="4" a="1"/>
  <c r="E958" i="4" s="1"/>
  <c r="E964" i="4" a="1"/>
  <c r="E964" i="4" s="1"/>
  <c r="E970" i="4" a="1"/>
  <c r="E970" i="4" s="1"/>
  <c r="E976" i="4" a="1"/>
  <c r="E976" i="4" s="1"/>
  <c r="E982" i="4" a="1"/>
  <c r="E982" i="4" s="1"/>
  <c r="E988" i="4" a="1"/>
  <c r="E988" i="4" s="1"/>
  <c r="E1024" i="4" a="1"/>
  <c r="E1024" i="4" s="1"/>
  <c r="E1036" i="4" a="1"/>
  <c r="E1036" i="4" s="1"/>
  <c r="E1042" i="4" a="1"/>
  <c r="E1042" i="4" s="1"/>
  <c r="E1054" i="4" a="1"/>
  <c r="E1054" i="4" s="1"/>
  <c r="E1060" i="4" a="1"/>
  <c r="E1060" i="4" s="1"/>
  <c r="E1072" i="4" a="1"/>
  <c r="E1072" i="4" s="1"/>
  <c r="E1078" i="4" a="1"/>
  <c r="E1078" i="4" s="1"/>
  <c r="E1084" i="4" a="1"/>
  <c r="E1084" i="4" s="1"/>
  <c r="E879" i="4" a="1"/>
  <c r="E879" i="4" s="1"/>
  <c r="E888" i="4" a="1"/>
  <c r="E888" i="4" s="1"/>
  <c r="E897" i="4" a="1"/>
  <c r="E897" i="4" s="1"/>
  <c r="E906" i="4" a="1"/>
  <c r="E906" i="4" s="1"/>
  <c r="E911" i="4" a="1"/>
  <c r="E911" i="4" s="1"/>
  <c r="E917" i="4" a="1"/>
  <c r="E917" i="4" s="1"/>
  <c r="E923" i="4" a="1"/>
  <c r="E923" i="4" s="1"/>
  <c r="E929" i="4" a="1"/>
  <c r="E929" i="4" s="1"/>
  <c r="E935" i="4" a="1"/>
  <c r="E935" i="4" s="1"/>
  <c r="E941" i="4" a="1"/>
  <c r="E941" i="4" s="1"/>
  <c r="E947" i="4" a="1"/>
  <c r="E947" i="4" s="1"/>
  <c r="E953" i="4" a="1"/>
  <c r="E953" i="4" s="1"/>
  <c r="E959" i="4" a="1"/>
  <c r="E959" i="4" s="1"/>
  <c r="E965" i="4" a="1"/>
  <c r="E965" i="4" s="1"/>
  <c r="E971" i="4" a="1"/>
  <c r="E971" i="4" s="1"/>
  <c r="E977" i="4" a="1"/>
  <c r="E977" i="4" s="1"/>
  <c r="E983" i="4" a="1"/>
  <c r="E983" i="4" s="1"/>
  <c r="E989" i="4" a="1"/>
  <c r="E989" i="4" s="1"/>
  <c r="E995" i="4" a="1"/>
  <c r="E995" i="4" s="1"/>
  <c r="E1001" i="4" a="1"/>
  <c r="E1001" i="4" s="1"/>
  <c r="E1007" i="4" a="1"/>
  <c r="E1007" i="4" s="1"/>
  <c r="E1013" i="4" a="1"/>
  <c r="E1013" i="4" s="1"/>
  <c r="E1019" i="4" a="1"/>
  <c r="E1019" i="4" s="1"/>
  <c r="E1031" i="4" a="1"/>
  <c r="E1031" i="4" s="1"/>
  <c r="E1037" i="4" a="1"/>
  <c r="E1037" i="4" s="1"/>
  <c r="E1049" i="4" a="1"/>
  <c r="E1049" i="4" s="1"/>
  <c r="E1055" i="4" a="1"/>
  <c r="E1055" i="4" s="1"/>
  <c r="E1061" i="4" a="1"/>
  <c r="E1061" i="4" s="1"/>
  <c r="E1067" i="4" a="1"/>
  <c r="E1067" i="4" s="1"/>
  <c r="E876" i="4" a="1"/>
  <c r="E876" i="4" s="1"/>
  <c r="E884" i="4" a="1"/>
  <c r="E884" i="4" s="1"/>
  <c r="E893" i="4" a="1"/>
  <c r="E893" i="4" s="1"/>
  <c r="E902" i="4" a="1"/>
  <c r="E902" i="4" s="1"/>
  <c r="E912" i="4" a="1"/>
  <c r="E912" i="4" s="1"/>
  <c r="E918" i="4" a="1"/>
  <c r="E918" i="4" s="1"/>
  <c r="E924" i="4" a="1"/>
  <c r="E924" i="4" s="1"/>
  <c r="E930" i="4" a="1"/>
  <c r="E930" i="4" s="1"/>
  <c r="E936" i="4" a="1"/>
  <c r="E936" i="4" s="1"/>
  <c r="E942" i="4" a="1"/>
  <c r="E942" i="4" s="1"/>
  <c r="E948" i="4" a="1"/>
  <c r="E948" i="4" s="1"/>
  <c r="E954" i="4" a="1"/>
  <c r="E954" i="4" s="1"/>
  <c r="E960" i="4" a="1"/>
  <c r="E960" i="4" s="1"/>
  <c r="E966" i="4" a="1"/>
  <c r="E966" i="4" s="1"/>
  <c r="E990" i="4" a="1"/>
  <c r="E990" i="4" s="1"/>
  <c r="E996" i="4" a="1"/>
  <c r="E996" i="4" s="1"/>
  <c r="E1014" i="4" a="1"/>
  <c r="E1014" i="4" s="1"/>
  <c r="E1032" i="4" a="1"/>
  <c r="E1032" i="4" s="1"/>
  <c r="E1038" i="4" a="1"/>
  <c r="E1038" i="4" s="1"/>
  <c r="E1050" i="4" a="1"/>
  <c r="E1050" i="4" s="1"/>
  <c r="E1056" i="4" a="1"/>
  <c r="E1056" i="4" s="1"/>
  <c r="E1062" i="4" a="1"/>
  <c r="E1062" i="4" s="1"/>
  <c r="E1068" i="4" a="1"/>
  <c r="E1068" i="4" s="1"/>
  <c r="E1080" i="4" a="1"/>
  <c r="E1080" i="4" s="1"/>
  <c r="E873" i="4" a="1"/>
  <c r="E873" i="4" s="1"/>
  <c r="E885" i="4" a="1"/>
  <c r="E885" i="4" s="1"/>
  <c r="E894" i="4" a="1"/>
  <c r="E894" i="4" s="1"/>
  <c r="E903" i="4" a="1"/>
  <c r="E903" i="4" s="1"/>
  <c r="E913" i="4" a="1"/>
  <c r="E913" i="4" s="1"/>
  <c r="E919" i="4" a="1"/>
  <c r="E919" i="4" s="1"/>
  <c r="E925" i="4" a="1"/>
  <c r="E925" i="4" s="1"/>
  <c r="E931" i="4" a="1"/>
  <c r="E931" i="4" s="1"/>
  <c r="E937" i="4" a="1"/>
  <c r="E937" i="4" s="1"/>
  <c r="E943" i="4" a="1"/>
  <c r="E943" i="4" s="1"/>
  <c r="E949" i="4" a="1"/>
  <c r="E949" i="4" s="1"/>
  <c r="E955" i="4" a="1"/>
  <c r="E955" i="4" s="1"/>
  <c r="E961" i="4" a="1"/>
  <c r="E961" i="4" s="1"/>
  <c r="E967" i="4" a="1"/>
  <c r="E967" i="4" s="1"/>
  <c r="E973" i="4" a="1"/>
  <c r="E973" i="4" s="1"/>
  <c r="E979" i="4" a="1"/>
  <c r="E979" i="4" s="1"/>
  <c r="E985" i="4" a="1"/>
  <c r="E985" i="4" s="1"/>
  <c r="E991" i="4" a="1"/>
  <c r="E991" i="4" s="1"/>
  <c r="E997" i="4" a="1"/>
  <c r="E997" i="4" s="1"/>
  <c r="E1003" i="4" a="1"/>
  <c r="E1003" i="4" s="1"/>
  <c r="E1009" i="4" a="1"/>
  <c r="E1009" i="4" s="1"/>
  <c r="E1015" i="4" a="1"/>
  <c r="E1015" i="4" s="1"/>
  <c r="E1021" i="4" a="1"/>
  <c r="E1021" i="4" s="1"/>
  <c r="E1027" i="4" a="1"/>
  <c r="E1027" i="4" s="1"/>
  <c r="E1033" i="4" a="1"/>
  <c r="E1033" i="4" s="1"/>
  <c r="E1045" i="4" a="1"/>
  <c r="E1045" i="4" s="1"/>
  <c r="E1051" i="4" a="1"/>
  <c r="E1051" i="4" s="1"/>
  <c r="E1057" i="4" a="1"/>
  <c r="E1057" i="4" s="1"/>
  <c r="E1063" i="4" a="1"/>
  <c r="E1063" i="4" s="1"/>
  <c r="E1069" i="4" a="1"/>
  <c r="E1069" i="4" s="1"/>
  <c r="E1081" i="4" a="1"/>
  <c r="E1081" i="4" s="1"/>
  <c r="E1087" i="4" a="1"/>
  <c r="E1087" i="4" s="1"/>
  <c r="E1100" i="4" a="1"/>
  <c r="E1100" i="4" s="1"/>
  <c r="E1106" i="4" a="1"/>
  <c r="E1106" i="4" s="1"/>
  <c r="E1142" i="4" a="1"/>
  <c r="E1142" i="4" s="1"/>
  <c r="E1160" i="4" a="1"/>
  <c r="E1160" i="4" s="1"/>
  <c r="E1076" i="4" a="1"/>
  <c r="E1076" i="4" s="1"/>
  <c r="E1091" i="4" a="1"/>
  <c r="E1091" i="4" s="1"/>
  <c r="E1101" i="4" a="1"/>
  <c r="E1101" i="4" s="1"/>
  <c r="E1107" i="4" a="1"/>
  <c r="E1107" i="4" s="1"/>
  <c r="E1113" i="4" a="1"/>
  <c r="E1113" i="4" s="1"/>
  <c r="E1119" i="4" a="1"/>
  <c r="E1119" i="4" s="1"/>
  <c r="E1125" i="4" a="1"/>
  <c r="E1125" i="4" s="1"/>
  <c r="E1131" i="4" a="1"/>
  <c r="E1131" i="4" s="1"/>
  <c r="E1137" i="4" a="1"/>
  <c r="E1137" i="4" s="1"/>
  <c r="E1079" i="4" a="1"/>
  <c r="E1079" i="4" s="1"/>
  <c r="E1088" i="4" a="1"/>
  <c r="E1088" i="4" s="1"/>
  <c r="E1096" i="4" a="1"/>
  <c r="E1096" i="4" s="1"/>
  <c r="E1102" i="4" a="1"/>
  <c r="E1102" i="4" s="1"/>
  <c r="E1108" i="4" a="1"/>
  <c r="E1108" i="4" s="1"/>
  <c r="E1126" i="4" a="1"/>
  <c r="E1126" i="4" s="1"/>
  <c r="E1144" i="4" a="1"/>
  <c r="E1144" i="4" s="1"/>
  <c r="E1150" i="4" a="1"/>
  <c r="E1150" i="4" s="1"/>
  <c r="E1156" i="4" a="1"/>
  <c r="E1156" i="4" s="1"/>
  <c r="E1168" i="4" a="1"/>
  <c r="E1168" i="4" s="1"/>
  <c r="E1174" i="4" a="1"/>
  <c r="E1174" i="4" s="1"/>
  <c r="E1180" i="4" a="1"/>
  <c r="E1180" i="4" s="1"/>
  <c r="E1082" i="4" a="1"/>
  <c r="E1082" i="4" s="1"/>
  <c r="E1085" i="4" a="1"/>
  <c r="E1085" i="4" s="1"/>
  <c r="E1097" i="4" a="1"/>
  <c r="E1097" i="4" s="1"/>
  <c r="E1103" i="4" a="1"/>
  <c r="E1103" i="4" s="1"/>
  <c r="E1109" i="4" a="1"/>
  <c r="E1109" i="4" s="1"/>
  <c r="E1115" i="4" a="1"/>
  <c r="E1115" i="4" s="1"/>
  <c r="E1121" i="4" a="1"/>
  <c r="E1121" i="4" s="1"/>
  <c r="E1133" i="4" a="1"/>
  <c r="E1133" i="4" s="1"/>
  <c r="E1139" i="4" a="1"/>
  <c r="E1139" i="4" s="1"/>
  <c r="E1145" i="4" a="1"/>
  <c r="E1145" i="4" s="1"/>
  <c r="E1151" i="4" a="1"/>
  <c r="E1151" i="4" s="1"/>
  <c r="E1093" i="4" a="1"/>
  <c r="E1093" i="4" s="1"/>
  <c r="E1104" i="4" a="1"/>
  <c r="E1104" i="4" s="1"/>
  <c r="E1110" i="4" a="1"/>
  <c r="E1110" i="4" s="1"/>
  <c r="E1116" i="4" a="1"/>
  <c r="E1116" i="4" s="1"/>
  <c r="E1122" i="4" a="1"/>
  <c r="E1122" i="4" s="1"/>
  <c r="E1128" i="4" a="1"/>
  <c r="E1128" i="4" s="1"/>
  <c r="E1094" i="4" a="1"/>
  <c r="E1094" i="4" s="1"/>
  <c r="E1099" i="4" a="1"/>
  <c r="E1099" i="4" s="1"/>
  <c r="E1105" i="4" a="1"/>
  <c r="E1105" i="4" s="1"/>
  <c r="E1123" i="4" a="1"/>
  <c r="E1123" i="4" s="1"/>
  <c r="E1129" i="4" a="1"/>
  <c r="E1129" i="4" s="1"/>
  <c r="E1141" i="4" a="1"/>
  <c r="E1141" i="4" s="1"/>
  <c r="E1159" i="4" a="1"/>
  <c r="E1159" i="4" s="1"/>
  <c r="E1165" i="4" a="1"/>
  <c r="E1165" i="4" s="1"/>
  <c r="E1171" i="4" a="1"/>
  <c r="E1171" i="4" s="1"/>
  <c r="E1177" i="4" a="1"/>
  <c r="E1177" i="4" s="1"/>
  <c r="E1183" i="4" a="1"/>
  <c r="E1183" i="4" s="1"/>
  <c r="E1143" i="4" a="1"/>
  <c r="E1143" i="4" s="1"/>
  <c r="E1155" i="4" a="1"/>
  <c r="E1155" i="4" s="1"/>
  <c r="E1187" i="4" a="1"/>
  <c r="E1187" i="4" s="1"/>
  <c r="E1191" i="4" a="1"/>
  <c r="E1191" i="4" s="1"/>
  <c r="E1199" i="4" a="1"/>
  <c r="E1199" i="4" s="1"/>
  <c r="E1208" i="4" a="1"/>
  <c r="E1208" i="4" s="1"/>
  <c r="E1217" i="4" a="1"/>
  <c r="E1217" i="4" s="1"/>
  <c r="E1222" i="4" a="1"/>
  <c r="E1222" i="4" s="1"/>
  <c r="E1227" i="4" a="1"/>
  <c r="E1227" i="4" s="1"/>
  <c r="E1158" i="4" a="1"/>
  <c r="E1158" i="4" s="1"/>
  <c r="E1184" i="4" a="1"/>
  <c r="E1184" i="4" s="1"/>
  <c r="E1188" i="4" a="1"/>
  <c r="E1188" i="4" s="1"/>
  <c r="E1200" i="4" a="1"/>
  <c r="E1200" i="4" s="1"/>
  <c r="E1209" i="4" a="1"/>
  <c r="E1209" i="4" s="1"/>
  <c r="E1218" i="4" a="1"/>
  <c r="E1218" i="4" s="1"/>
  <c r="E1233" i="4" a="1"/>
  <c r="E1233" i="4" s="1"/>
  <c r="E1146" i="4" a="1"/>
  <c r="E1146" i="4" s="1"/>
  <c r="E1166" i="4" a="1"/>
  <c r="E1166" i="4" s="1"/>
  <c r="E1169" i="4" a="1"/>
  <c r="E1169" i="4" s="1"/>
  <c r="E1172" i="4" a="1"/>
  <c r="E1172" i="4" s="1"/>
  <c r="E1175" i="4" a="1"/>
  <c r="E1175" i="4" s="1"/>
  <c r="E1178" i="4" a="1"/>
  <c r="E1178" i="4" s="1"/>
  <c r="E1181" i="4" a="1"/>
  <c r="E1181" i="4" s="1"/>
  <c r="E1161" i="4" a="1"/>
  <c r="E1161" i="4" s="1"/>
  <c r="E1185" i="4" a="1"/>
  <c r="E1185" i="4" s="1"/>
  <c r="E1196" i="4" a="1"/>
  <c r="E1196" i="4" s="1"/>
  <c r="E1205" i="4" a="1"/>
  <c r="E1205" i="4" s="1"/>
  <c r="E1214" i="4" a="1"/>
  <c r="E1214" i="4" s="1"/>
  <c r="E1228" i="4" a="1"/>
  <c r="E1228" i="4" s="1"/>
  <c r="E1276" i="4" a="1"/>
  <c r="E1276" i="4" s="1"/>
  <c r="E1164" i="4" a="1"/>
  <c r="E1164" i="4" s="1"/>
  <c r="E1167" i="4" a="1"/>
  <c r="E1167" i="4" s="1"/>
  <c r="E1170" i="4" a="1"/>
  <c r="E1170" i="4" s="1"/>
  <c r="E1173" i="4" a="1"/>
  <c r="E1173" i="4" s="1"/>
  <c r="E1176" i="4" a="1"/>
  <c r="E1176" i="4" s="1"/>
  <c r="E1179" i="4" a="1"/>
  <c r="E1179" i="4" s="1"/>
  <c r="E1182" i="4" a="1"/>
  <c r="E1182" i="4" s="1"/>
  <c r="E1197" i="4" a="1"/>
  <c r="E1197" i="4" s="1"/>
  <c r="E1206" i="4" a="1"/>
  <c r="E1206" i="4" s="1"/>
  <c r="E1215" i="4" a="1"/>
  <c r="E1215" i="4" s="1"/>
  <c r="E1224" i="4" a="1"/>
  <c r="E1224" i="4" s="1"/>
  <c r="E1229" i="4" a="1"/>
  <c r="E1229" i="4" s="1"/>
  <c r="E1149" i="4" a="1"/>
  <c r="E1149" i="4" s="1"/>
  <c r="E1193" i="4" a="1"/>
  <c r="E1193" i="4" s="1"/>
  <c r="E1202" i="4" a="1"/>
  <c r="E1202" i="4" s="1"/>
  <c r="E1211" i="4" a="1"/>
  <c r="E1211" i="4" s="1"/>
  <c r="E1272" i="4" a="1"/>
  <c r="E1272" i="4" s="1"/>
  <c r="E1152" i="4" a="1"/>
  <c r="E1152" i="4" s="1"/>
  <c r="E1190" i="4" a="1"/>
  <c r="E1190" i="4" s="1"/>
  <c r="E1194" i="4" a="1"/>
  <c r="E1194" i="4" s="1"/>
  <c r="E1203" i="4" a="1"/>
  <c r="E1203" i="4" s="1"/>
  <c r="E1212" i="4" a="1"/>
  <c r="E1212" i="4" s="1"/>
  <c r="E1231" i="4" a="1"/>
  <c r="E1231" i="4" s="1"/>
  <c r="E1273" i="4" a="1"/>
  <c r="E1273" i="4" s="1"/>
  <c r="E1279" i="4" a="1"/>
  <c r="E1279" i="4" s="1"/>
  <c r="E1319" i="4" a="1"/>
  <c r="E1319" i="4" s="1"/>
  <c r="E1336" i="4" a="1"/>
  <c r="E1336" i="4" s="1"/>
  <c r="E1354" i="4" a="1"/>
  <c r="E1354" i="4" s="1"/>
  <c r="E1288" i="4" a="1"/>
  <c r="E1288" i="4" s="1"/>
  <c r="E1297" i="4" a="1"/>
  <c r="E1297" i="4" s="1"/>
  <c r="E1306" i="4" a="1"/>
  <c r="E1306" i="4" s="1"/>
  <c r="E1315" i="4" a="1"/>
  <c r="E1315" i="4" s="1"/>
  <c r="E1328" i="4" a="1"/>
  <c r="E1328" i="4" s="1"/>
  <c r="E1345" i="4" a="1"/>
  <c r="E1345" i="4" s="1"/>
  <c r="E1425" i="4" a="1"/>
  <c r="E1425" i="4" s="1"/>
  <c r="E1467" i="4" a="1"/>
  <c r="E1467" i="4" s="1"/>
  <c r="E1284" i="4" a="1"/>
  <c r="E1284" i="4" s="1"/>
  <c r="E1293" i="4" a="1"/>
  <c r="E1293" i="4" s="1"/>
  <c r="E1302" i="4" a="1"/>
  <c r="E1302" i="4" s="1"/>
  <c r="E1311" i="4" a="1"/>
  <c r="E1311" i="4" s="1"/>
  <c r="E1350" i="4" a="1"/>
  <c r="E1350" i="4" s="1"/>
  <c r="E1337" i="4" a="1"/>
  <c r="E1337" i="4" s="1"/>
  <c r="E1402" i="4" a="1"/>
  <c r="E1402" i="4" s="1"/>
  <c r="E1281" i="4" a="1"/>
  <c r="E1281" i="4" s="1"/>
  <c r="E1325" i="4" a="1"/>
  <c r="E1325" i="4" s="1"/>
  <c r="E1351" i="4" a="1"/>
  <c r="E1351" i="4" s="1"/>
  <c r="E1285" i="4" a="1"/>
  <c r="E1285" i="4" s="1"/>
  <c r="E1294" i="4" a="1"/>
  <c r="E1294" i="4" s="1"/>
  <c r="E1303" i="4" a="1"/>
  <c r="E1303" i="4" s="1"/>
  <c r="E1312" i="4" a="1"/>
  <c r="E1312" i="4" s="1"/>
  <c r="E1346" i="4" a="1"/>
  <c r="E1346" i="4" s="1"/>
  <c r="E1445" i="4" a="1"/>
  <c r="E1445" i="4" s="1"/>
  <c r="E1278" i="4" a="1"/>
  <c r="E1278" i="4" s="1"/>
  <c r="E1290" i="4" a="1"/>
  <c r="E1290" i="4" s="1"/>
  <c r="E1299" i="4" a="1"/>
  <c r="E1299" i="4" s="1"/>
  <c r="E1308" i="4" a="1"/>
  <c r="E1308" i="4" s="1"/>
  <c r="E1317" i="4" a="1"/>
  <c r="E1317" i="4" s="1"/>
  <c r="E1330" i="4" a="1"/>
  <c r="E1330" i="4" s="1"/>
  <c r="E1334" i="4" a="1"/>
  <c r="E1334" i="4" s="1"/>
  <c r="E1357" i="4" a="1"/>
  <c r="E1357" i="4" s="1"/>
  <c r="E1275" i="4" a="1"/>
  <c r="E1275" i="4" s="1"/>
  <c r="E1286" i="4" a="1"/>
  <c r="E1286" i="4" s="1"/>
  <c r="E1295" i="4" a="1"/>
  <c r="E1295" i="4" s="1"/>
  <c r="E1304" i="4" a="1"/>
  <c r="E1304" i="4" s="1"/>
  <c r="E1313" i="4" a="1"/>
  <c r="E1313" i="4" s="1"/>
  <c r="E1339" i="4" a="1"/>
  <c r="E1339" i="4" s="1"/>
  <c r="E1343" i="4" a="1"/>
  <c r="E1343" i="4" s="1"/>
  <c r="E1327" i="4" a="1"/>
  <c r="E1327" i="4" s="1"/>
  <c r="E1411" i="4" a="1"/>
  <c r="E1411" i="4" s="1"/>
  <c r="E1435" i="4" a="1"/>
  <c r="E1435" i="4" s="1"/>
  <c r="E1329" i="4" a="1"/>
  <c r="E1329" i="4" s="1"/>
  <c r="E1338" i="4" a="1"/>
  <c r="E1338" i="4" s="1"/>
  <c r="E1415" i="4" a="1"/>
  <c r="E1415" i="4" s="1"/>
  <c r="E1439" i="4" a="1"/>
  <c r="E1439" i="4" s="1"/>
  <c r="E1461" i="4" a="1"/>
  <c r="E1461" i="4" s="1"/>
  <c r="E1477" i="4" a="1"/>
  <c r="E1477" i="4" s="1"/>
  <c r="E1398" i="4" a="1"/>
  <c r="E1398" i="4" s="1"/>
  <c r="E1451" i="4" a="1"/>
  <c r="E1451" i="4" s="1"/>
  <c r="E1483" i="4" a="1"/>
  <c r="E1483" i="4" s="1"/>
  <c r="E1353" i="4" a="1"/>
  <c r="E1353" i="4" s="1"/>
  <c r="E1356" i="4" a="1"/>
  <c r="E1356" i="4" s="1"/>
  <c r="E1359" i="4" a="1"/>
  <c r="E1359" i="4" s="1"/>
  <c r="E1362" i="4" a="1"/>
  <c r="E1362" i="4" s="1"/>
  <c r="E1365" i="4" a="1"/>
  <c r="E1365" i="4" s="1"/>
  <c r="E1368" i="4" a="1"/>
  <c r="E1368" i="4" s="1"/>
  <c r="E1371" i="4" a="1"/>
  <c r="E1371" i="4" s="1"/>
  <c r="E1374" i="4" a="1"/>
  <c r="E1374" i="4" s="1"/>
  <c r="E1377" i="4" a="1"/>
  <c r="E1377" i="4" s="1"/>
  <c r="E1380" i="4" a="1"/>
  <c r="E1380" i="4" s="1"/>
  <c r="E1383" i="4" a="1"/>
  <c r="E1383" i="4" s="1"/>
  <c r="E1386" i="4" a="1"/>
  <c r="E1386" i="4" s="1"/>
  <c r="E1389" i="4" a="1"/>
  <c r="E1389" i="4" s="1"/>
  <c r="E1392" i="4" a="1"/>
  <c r="E1392" i="4" s="1"/>
  <c r="E1395" i="4" a="1"/>
  <c r="E1395" i="4" s="1"/>
  <c r="E1407" i="4" a="1"/>
  <c r="E1407" i="4" s="1"/>
  <c r="E1421" i="4" a="1"/>
  <c r="E1421" i="4" s="1"/>
  <c r="E1457" i="4" a="1"/>
  <c r="E1457" i="4" s="1"/>
  <c r="E1323" i="4" a="1"/>
  <c r="E1323" i="4" s="1"/>
  <c r="E1332" i="4" a="1"/>
  <c r="E1332" i="4" s="1"/>
  <c r="E1341" i="4" a="1"/>
  <c r="E1341" i="4" s="1"/>
  <c r="E1399" i="4" a="1"/>
  <c r="E1399" i="4" s="1"/>
  <c r="E1417" i="4" a="1"/>
  <c r="E1417" i="4" s="1"/>
  <c r="E1431" i="4" a="1"/>
  <c r="E1431" i="4" s="1"/>
  <c r="E1441" i="4" a="1"/>
  <c r="E1441" i="4" s="1"/>
  <c r="E1463" i="4" a="1"/>
  <c r="E1463" i="4" s="1"/>
  <c r="E1489" i="4" a="1"/>
  <c r="E1489" i="4" s="1"/>
  <c r="E1360" i="4" a="1"/>
  <c r="E1360" i="4" s="1"/>
  <c r="E1363" i="4" a="1"/>
  <c r="E1363" i="4" s="1"/>
  <c r="E1366" i="4" a="1"/>
  <c r="E1366" i="4" s="1"/>
  <c r="E1369" i="4" a="1"/>
  <c r="E1369" i="4" s="1"/>
  <c r="E1372" i="4" a="1"/>
  <c r="E1372" i="4" s="1"/>
  <c r="E1375" i="4" a="1"/>
  <c r="E1375" i="4" s="1"/>
  <c r="E1378" i="4" a="1"/>
  <c r="E1378" i="4" s="1"/>
  <c r="E1381" i="4" a="1"/>
  <c r="E1381" i="4" s="1"/>
  <c r="E1384" i="4" a="1"/>
  <c r="E1384" i="4" s="1"/>
  <c r="E1387" i="4" a="1"/>
  <c r="E1387" i="4" s="1"/>
  <c r="E1390" i="4" a="1"/>
  <c r="E1390" i="4" s="1"/>
  <c r="E1393" i="4" a="1"/>
  <c r="E1393" i="4" s="1"/>
  <c r="E1396" i="4" a="1"/>
  <c r="E1396" i="4" s="1"/>
  <c r="E1447" i="4" a="1"/>
  <c r="E1447" i="4" s="1"/>
  <c r="E1469" i="4" a="1"/>
  <c r="E1469" i="4" s="1"/>
  <c r="E1427" i="4" a="1"/>
  <c r="E1427" i="4" s="1"/>
  <c r="E1453" i="4" a="1"/>
  <c r="E1453" i="4" s="1"/>
  <c r="E1495" i="4" a="1"/>
  <c r="E1495" i="4" s="1"/>
  <c r="E1571" i="4" a="1"/>
  <c r="E1571" i="4" s="1"/>
  <c r="E1404" i="4" a="1"/>
  <c r="E1404" i="4" s="1"/>
  <c r="E1413" i="4" a="1"/>
  <c r="E1413" i="4" s="1"/>
  <c r="E1423" i="4" a="1"/>
  <c r="E1423" i="4" s="1"/>
  <c r="E1437" i="4" a="1"/>
  <c r="E1437" i="4" s="1"/>
  <c r="E1459" i="4" a="1"/>
  <c r="E1459" i="4" s="1"/>
  <c r="E1480" i="4" a="1"/>
  <c r="E1480" i="4" s="1"/>
  <c r="E1501" i="4" a="1"/>
  <c r="E1501" i="4" s="1"/>
  <c r="E1326" i="4" a="1"/>
  <c r="E1326" i="4" s="1"/>
  <c r="E1335" i="4" a="1"/>
  <c r="E1335" i="4" s="1"/>
  <c r="E1344" i="4" a="1"/>
  <c r="E1344" i="4" s="1"/>
  <c r="E1465" i="4" a="1"/>
  <c r="E1465" i="4" s="1"/>
  <c r="E1560" i="4" a="1"/>
  <c r="E1560" i="4" s="1"/>
  <c r="E1409" i="4" a="1"/>
  <c r="E1409" i="4" s="1"/>
  <c r="E1433" i="4" a="1"/>
  <c r="E1433" i="4" s="1"/>
  <c r="E1443" i="4" a="1"/>
  <c r="E1443" i="4" s="1"/>
  <c r="E1471" i="4" a="1"/>
  <c r="E1471" i="4" s="1"/>
  <c r="E1486" i="4" a="1"/>
  <c r="E1486" i="4" s="1"/>
  <c r="E1419" i="4" a="1"/>
  <c r="E1419" i="4" s="1"/>
  <c r="E1429" i="4" a="1"/>
  <c r="E1429" i="4" s="1"/>
  <c r="E1449" i="4" a="1"/>
  <c r="E1449" i="4" s="1"/>
  <c r="E1544" i="4" a="1"/>
  <c r="E1544" i="4" s="1"/>
  <c r="E1347" i="4" a="1"/>
  <c r="E1347" i="4" s="1"/>
  <c r="E1401" i="4" a="1"/>
  <c r="E1401" i="4" s="1"/>
  <c r="E1455" i="4" a="1"/>
  <c r="E1455" i="4" s="1"/>
  <c r="E1492" i="4" a="1"/>
  <c r="E1492" i="4" s="1"/>
  <c r="E1473" i="4" a="1"/>
  <c r="E1473" i="4" s="1"/>
  <c r="E1506" i="4" a="1"/>
  <c r="E1506" i="4" s="1"/>
  <c r="E1512" i="4" a="1"/>
  <c r="E1512" i="4" s="1"/>
  <c r="E1518" i="4" a="1"/>
  <c r="E1518" i="4" s="1"/>
  <c r="E1524" i="4" a="1"/>
  <c r="E1524" i="4" s="1"/>
  <c r="E1530" i="4" a="1"/>
  <c r="E1530" i="4" s="1"/>
  <c r="E1539" i="4" a="1"/>
  <c r="E1539" i="4" s="1"/>
  <c r="E1565" i="4" a="1"/>
  <c r="E1565" i="4" s="1"/>
  <c r="E1476" i="4" a="1"/>
  <c r="E1476" i="4" s="1"/>
  <c r="E1479" i="4" a="1"/>
  <c r="E1479" i="4" s="1"/>
  <c r="E1482" i="4" a="1"/>
  <c r="E1482" i="4" s="1"/>
  <c r="E1485" i="4" a="1"/>
  <c r="E1485" i="4" s="1"/>
  <c r="E1488" i="4" a="1"/>
  <c r="E1488" i="4" s="1"/>
  <c r="E1491" i="4" a="1"/>
  <c r="E1491" i="4" s="1"/>
  <c r="E1494" i="4" a="1"/>
  <c r="E1494" i="4" s="1"/>
  <c r="E1497" i="4" a="1"/>
  <c r="E1497" i="4" s="1"/>
  <c r="E1507" i="4" a="1"/>
  <c r="E1507" i="4" s="1"/>
  <c r="E1513" i="4" a="1"/>
  <c r="E1513" i="4" s="1"/>
  <c r="E1519" i="4" a="1"/>
  <c r="E1519" i="4" s="1"/>
  <c r="E1525" i="4" a="1"/>
  <c r="E1525" i="4" s="1"/>
  <c r="E1531" i="4" a="1"/>
  <c r="E1531" i="4" s="1"/>
  <c r="E1536" i="4" a="1"/>
  <c r="E1536" i="4" s="1"/>
  <c r="E1540" i="4" a="1"/>
  <c r="E1540" i="4" s="1"/>
  <c r="E1566" i="4" a="1"/>
  <c r="E1566" i="4" s="1"/>
  <c r="E1545" i="4" a="1"/>
  <c r="E1545" i="4" s="1"/>
  <c r="E1572" i="4" a="1"/>
  <c r="E1572" i="4" s="1"/>
  <c r="E1502" i="4" a="1"/>
  <c r="E1502" i="4" s="1"/>
  <c r="E1508" i="4" a="1"/>
  <c r="E1508" i="4" s="1"/>
  <c r="E1514" i="4" a="1"/>
  <c r="E1514" i="4" s="1"/>
  <c r="E1520" i="4" a="1"/>
  <c r="E1520" i="4" s="1"/>
  <c r="E1526" i="4" a="1"/>
  <c r="E1526" i="4" s="1"/>
  <c r="E1532" i="4" a="1"/>
  <c r="E1532" i="4" s="1"/>
  <c r="E1541" i="4" a="1"/>
  <c r="E1541" i="4" s="1"/>
  <c r="E1556" i="4" a="1"/>
  <c r="E1556" i="4" s="1"/>
  <c r="E1551" i="4" a="1"/>
  <c r="E1551" i="4" s="1"/>
  <c r="E1562" i="4" a="1"/>
  <c r="E1562" i="4" s="1"/>
  <c r="E1588" i="4" a="1"/>
  <c r="E1588" i="4" s="1"/>
  <c r="E1594" i="4" a="1"/>
  <c r="E1594" i="4" s="1"/>
  <c r="E1600" i="4" a="1"/>
  <c r="E1600" i="4" s="1"/>
  <c r="E1606" i="4" a="1"/>
  <c r="E1606" i="4" s="1"/>
  <c r="E1612" i="4" a="1"/>
  <c r="E1612" i="4" s="1"/>
  <c r="E1503" i="4" a="1"/>
  <c r="E1503" i="4" s="1"/>
  <c r="E1509" i="4" a="1"/>
  <c r="E1509" i="4" s="1"/>
  <c r="E1515" i="4" a="1"/>
  <c r="E1515" i="4" s="1"/>
  <c r="E1521" i="4" a="1"/>
  <c r="E1521" i="4" s="1"/>
  <c r="E1527" i="4" a="1"/>
  <c r="E1527" i="4" s="1"/>
  <c r="E1533" i="4" a="1"/>
  <c r="E1533" i="4" s="1"/>
  <c r="E1557" i="4" a="1"/>
  <c r="E1557" i="4" s="1"/>
  <c r="E1563" i="4" a="1"/>
  <c r="E1563" i="4" s="1"/>
  <c r="E1499" i="4" a="1"/>
  <c r="E1499" i="4" s="1"/>
  <c r="E1504" i="4" a="1"/>
  <c r="E1504" i="4" s="1"/>
  <c r="E1510" i="4" a="1"/>
  <c r="E1510" i="4" s="1"/>
  <c r="E1516" i="4" a="1"/>
  <c r="E1516" i="4" s="1"/>
  <c r="E1522" i="4" a="1"/>
  <c r="E1522" i="4" s="1"/>
  <c r="E1528" i="4" a="1"/>
  <c r="E1528" i="4" s="1"/>
  <c r="E1534" i="4" a="1"/>
  <c r="E1534" i="4" s="1"/>
  <c r="E1547" i="4" a="1"/>
  <c r="E1547" i="4" s="1"/>
  <c r="E1574" i="4" a="1"/>
  <c r="E1574" i="4" s="1"/>
  <c r="E1553" i="4" a="1"/>
  <c r="E1553" i="4" s="1"/>
  <c r="E1569" i="4" a="1"/>
  <c r="E1569" i="4" s="1"/>
  <c r="E1505" i="4" a="1"/>
  <c r="E1505" i="4" s="1"/>
  <c r="E1511" i="4" a="1"/>
  <c r="E1511" i="4" s="1"/>
  <c r="E1517" i="4" a="1"/>
  <c r="E1517" i="4" s="1"/>
  <c r="E1523" i="4" a="1"/>
  <c r="E1523" i="4" s="1"/>
  <c r="E1529" i="4" a="1"/>
  <c r="E1529" i="4" s="1"/>
  <c r="E1548" i="4" a="1"/>
  <c r="E1548" i="4" s="1"/>
  <c r="E1575" i="4" a="1"/>
  <c r="E1575" i="4" s="1"/>
  <c r="E1478" i="4" a="1"/>
  <c r="E1478" i="4" s="1"/>
  <c r="E1481" i="4" a="1"/>
  <c r="E1481" i="4" s="1"/>
  <c r="E1484" i="4" a="1"/>
  <c r="E1484" i="4" s="1"/>
  <c r="E1487" i="4" a="1"/>
  <c r="E1487" i="4" s="1"/>
  <c r="E1490" i="4" a="1"/>
  <c r="E1490" i="4" s="1"/>
  <c r="E1493" i="4" a="1"/>
  <c r="E1493" i="4" s="1"/>
  <c r="E1496" i="4" a="1"/>
  <c r="E1496" i="4" s="1"/>
  <c r="E1500" i="4" a="1"/>
  <c r="E1500" i="4" s="1"/>
  <c r="E1554" i="4" a="1"/>
  <c r="E1554" i="4" s="1"/>
  <c r="E1591" i="4" a="1"/>
  <c r="E1591" i="4" s="1"/>
  <c r="E1597" i="4" a="1"/>
  <c r="E1597" i="4" s="1"/>
  <c r="E1603" i="4" a="1"/>
  <c r="E1603" i="4" s="1"/>
  <c r="E1609" i="4" a="1"/>
  <c r="E1609" i="4" s="1"/>
  <c r="E1615" i="4" a="1"/>
  <c r="E1615" i="4" s="1"/>
  <c r="E1618" i="4" a="1"/>
  <c r="E1618" i="4" s="1"/>
  <c r="E1625" i="4" a="1"/>
  <c r="E1625" i="4" s="1"/>
  <c r="E1583" i="4" a="1"/>
  <c r="E1583" i="4" s="1"/>
  <c r="E1636" i="4" a="1"/>
  <c r="E1636" i="4" s="1"/>
  <c r="E1646" i="4" a="1"/>
  <c r="E1646" i="4" s="1"/>
  <c r="E1666" i="4" a="1"/>
  <c r="E1666" i="4" s="1"/>
  <c r="E1671" i="4" a="1"/>
  <c r="E1671" i="4" s="1"/>
  <c r="E1707" i="4" a="1"/>
  <c r="E1707" i="4" s="1"/>
  <c r="E1546" i="4" a="1"/>
  <c r="E1546" i="4" s="1"/>
  <c r="E1555" i="4" a="1"/>
  <c r="E1555" i="4" s="1"/>
  <c r="E1564" i="4" a="1"/>
  <c r="E1564" i="4" s="1"/>
  <c r="E1573" i="4" a="1"/>
  <c r="E1573" i="4" s="1"/>
  <c r="E1622" i="4" a="1"/>
  <c r="E1622" i="4" s="1"/>
  <c r="E1586" i="4" a="1"/>
  <c r="E1586" i="4" s="1"/>
  <c r="E1633" i="4" a="1"/>
  <c r="E1633" i="4" s="1"/>
  <c r="E1657" i="4" a="1"/>
  <c r="E1657" i="4" s="1"/>
  <c r="E1662" i="4" a="1"/>
  <c r="E1662" i="4" s="1"/>
  <c r="E1589" i="4" a="1"/>
  <c r="E1589" i="4" s="1"/>
  <c r="E1592" i="4" a="1"/>
  <c r="E1592" i="4" s="1"/>
  <c r="E1595" i="4" a="1"/>
  <c r="E1595" i="4" s="1"/>
  <c r="E1598" i="4" a="1"/>
  <c r="E1598" i="4" s="1"/>
  <c r="E1601" i="4" a="1"/>
  <c r="E1601" i="4" s="1"/>
  <c r="E1604" i="4" a="1"/>
  <c r="E1604" i="4" s="1"/>
  <c r="E1607" i="4" a="1"/>
  <c r="E1607" i="4" s="1"/>
  <c r="E1610" i="4" a="1"/>
  <c r="E1610" i="4" s="1"/>
  <c r="E1613" i="4" a="1"/>
  <c r="E1613" i="4" s="1"/>
  <c r="E1616" i="4" a="1"/>
  <c r="E1616" i="4" s="1"/>
  <c r="E1619" i="4" a="1"/>
  <c r="E1619" i="4" s="1"/>
  <c r="E1637" i="4" a="1"/>
  <c r="E1637" i="4" s="1"/>
  <c r="E1682" i="4" a="1"/>
  <c r="E1682" i="4" s="1"/>
  <c r="E1579" i="4" a="1"/>
  <c r="E1579" i="4" s="1"/>
  <c r="E1630" i="4" a="1"/>
  <c r="E1630" i="4" s="1"/>
  <c r="E1642" i="4" a="1"/>
  <c r="E1642" i="4" s="1"/>
  <c r="E1648" i="4" a="1"/>
  <c r="E1648" i="4" s="1"/>
  <c r="E1653" i="4" a="1"/>
  <c r="E1653" i="4" s="1"/>
  <c r="E1738" i="4" a="1"/>
  <c r="E1738" i="4" s="1"/>
  <c r="E1552" i="4" a="1"/>
  <c r="E1552" i="4" s="1"/>
  <c r="E1561" i="4" a="1"/>
  <c r="E1561" i="4" s="1"/>
  <c r="E1570" i="4" a="1"/>
  <c r="E1570" i="4" s="1"/>
  <c r="E1634" i="4" a="1"/>
  <c r="E1634" i="4" s="1"/>
  <c r="E1673" i="4" a="1"/>
  <c r="E1673" i="4" s="1"/>
  <c r="E1698" i="4" a="1"/>
  <c r="E1698" i="4" s="1"/>
  <c r="E1627" i="4" a="1"/>
  <c r="E1627" i="4" s="1"/>
  <c r="E1631" i="4" a="1"/>
  <c r="E1631" i="4" s="1"/>
  <c r="E1664" i="4" a="1"/>
  <c r="E1664" i="4" s="1"/>
  <c r="E1699" i="4" a="1"/>
  <c r="E1699" i="4" s="1"/>
  <c r="E1582" i="4" a="1"/>
  <c r="E1582" i="4" s="1"/>
  <c r="E1624" i="4" a="1"/>
  <c r="E1624" i="4" s="1"/>
  <c r="E1644" i="4" a="1"/>
  <c r="E1644" i="4" s="1"/>
  <c r="E1689" i="4" a="1"/>
  <c r="E1689" i="4" s="1"/>
  <c r="E1705" i="4" a="1"/>
  <c r="E1705" i="4" s="1"/>
  <c r="E1549" i="4" a="1"/>
  <c r="E1549" i="4" s="1"/>
  <c r="E1558" i="4" a="1"/>
  <c r="E1558" i="4" s="1"/>
  <c r="E1567" i="4" a="1"/>
  <c r="E1567" i="4" s="1"/>
  <c r="E1576" i="4" a="1"/>
  <c r="E1576" i="4" s="1"/>
  <c r="E1580" i="4" a="1"/>
  <c r="E1580" i="4" s="1"/>
  <c r="E1628" i="4" a="1"/>
  <c r="E1628" i="4" s="1"/>
  <c r="E1639" i="4" a="1"/>
  <c r="E1639" i="4" s="1"/>
  <c r="E1655" i="4" a="1"/>
  <c r="E1655" i="4" s="1"/>
  <c r="E1585" i="4" a="1"/>
  <c r="E1585" i="4" s="1"/>
  <c r="E1621" i="4" a="1"/>
  <c r="E1621" i="4" s="1"/>
  <c r="E1680" i="4" a="1"/>
  <c r="E1680" i="4" s="1"/>
  <c r="E1706" i="4" a="1"/>
  <c r="E1706" i="4" s="1"/>
  <c r="E1720" i="4" a="1"/>
  <c r="E1720" i="4" s="1"/>
  <c r="E1733" i="4" a="1"/>
  <c r="E1733" i="4" s="1"/>
  <c r="E1744" i="4" a="1"/>
  <c r="E1744" i="4" s="1"/>
  <c r="E1802" i="4" a="1"/>
  <c r="E1802" i="4" s="1"/>
  <c r="E1739" i="4" a="1"/>
  <c r="E1739" i="4" s="1"/>
  <c r="E1750" i="4" a="1"/>
  <c r="E1750" i="4" s="1"/>
  <c r="E1721" i="4" a="1"/>
  <c r="E1721" i="4" s="1"/>
  <c r="E1729" i="4" a="1"/>
  <c r="E1729" i="4" s="1"/>
  <c r="E1745" i="4" a="1"/>
  <c r="E1745" i="4" s="1"/>
  <c r="E1756" i="4" a="1"/>
  <c r="E1756" i="4" s="1"/>
  <c r="E1751" i="4" a="1"/>
  <c r="E1751" i="4" s="1"/>
  <c r="E1711" i="4" a="1"/>
  <c r="E1711" i="4" s="1"/>
  <c r="E1718" i="4" a="1"/>
  <c r="E1718" i="4" s="1"/>
  <c r="E1757" i="4" a="1"/>
  <c r="E1757" i="4" s="1"/>
  <c r="E1774" i="4" a="1"/>
  <c r="E1774" i="4" s="1"/>
  <c r="E1702" i="4" a="1"/>
  <c r="E1702" i="4" s="1"/>
  <c r="E1715" i="4" a="1"/>
  <c r="E1715" i="4" s="1"/>
  <c r="E1735" i="4" a="1"/>
  <c r="E1735" i="4" s="1"/>
  <c r="E1712" i="4" a="1"/>
  <c r="E1712" i="4" s="1"/>
  <c r="E1741" i="4" a="1"/>
  <c r="E1741" i="4" s="1"/>
  <c r="E1703" i="4" a="1"/>
  <c r="E1703" i="4" s="1"/>
  <c r="E1747" i="4" a="1"/>
  <c r="E1747" i="4" s="1"/>
  <c r="E1697" i="4" a="1"/>
  <c r="E1697" i="4" s="1"/>
  <c r="E1709" i="4" a="1"/>
  <c r="E1709" i="4" s="1"/>
  <c r="E1723" i="4" a="1"/>
  <c r="E1723" i="4" s="1"/>
  <c r="E1727" i="4" a="1"/>
  <c r="E1727" i="4" s="1"/>
  <c r="E1753" i="4" a="1"/>
  <c r="E1753" i="4" s="1"/>
  <c r="E1759" i="4" a="1"/>
  <c r="E1759" i="4" s="1"/>
  <c r="E1732" i="4" a="1"/>
  <c r="E1732" i="4" s="1"/>
  <c r="E1765" i="4" a="1"/>
  <c r="E1765" i="4" s="1"/>
  <c r="E1809" i="4" a="1"/>
  <c r="E1809" i="4" s="1"/>
  <c r="E1884" i="4" a="1"/>
  <c r="E1884" i="4" s="1"/>
  <c r="E1716" i="4" a="1"/>
  <c r="E1716" i="4" s="1"/>
  <c r="E1725" i="4" a="1"/>
  <c r="E1725" i="4" s="1"/>
  <c r="E1796" i="4" a="1"/>
  <c r="E1796" i="4" s="1"/>
  <c r="E1959" i="4" a="1"/>
  <c r="E1959" i="4" s="1"/>
  <c r="E1761" i="4" a="1"/>
  <c r="E1761" i="4" s="1"/>
  <c r="E1763" i="4" a="1"/>
  <c r="E1763" i="4" s="1"/>
  <c r="E1770" i="4" a="1"/>
  <c r="E1770" i="4" s="1"/>
  <c r="E1772" i="4" a="1"/>
  <c r="E1772" i="4" s="1"/>
  <c r="E1731" i="4" a="1"/>
  <c r="E1731" i="4" s="1"/>
  <c r="E1737" i="4" a="1"/>
  <c r="E1737" i="4" s="1"/>
  <c r="E1743" i="4" a="1"/>
  <c r="E1743" i="4" s="1"/>
  <c r="E1749" i="4" a="1"/>
  <c r="E1749" i="4" s="1"/>
  <c r="E1755" i="4" a="1"/>
  <c r="E1755" i="4" s="1"/>
  <c r="E1793" i="4" a="1"/>
  <c r="E1793" i="4" s="1"/>
  <c r="E1814" i="4" a="1"/>
  <c r="E1814" i="4" s="1"/>
  <c r="E1880" i="4" a="1"/>
  <c r="E1880" i="4" s="1"/>
  <c r="E1775" i="4" a="1"/>
  <c r="E1775" i="4" s="1"/>
  <c r="E1778" i="4" a="1"/>
  <c r="E1778" i="4" s="1"/>
  <c r="E1781" i="4" a="1"/>
  <c r="E1781" i="4" s="1"/>
  <c r="E1784" i="4" a="1"/>
  <c r="E1784" i="4" s="1"/>
  <c r="E1787" i="4" a="1"/>
  <c r="E1787" i="4" s="1"/>
  <c r="E1790" i="4" a="1"/>
  <c r="E1790" i="4" s="1"/>
  <c r="E1800" i="4" a="1"/>
  <c r="E1800" i="4" s="1"/>
  <c r="E1949" i="4" a="1"/>
  <c r="E1949" i="4" s="1"/>
  <c r="E1704" i="4" a="1"/>
  <c r="E1704" i="4" s="1"/>
  <c r="E1713" i="4" a="1"/>
  <c r="E1713" i="4" s="1"/>
  <c r="E1722" i="4" a="1"/>
  <c r="E1722" i="4" s="1"/>
  <c r="E1807" i="4" a="1"/>
  <c r="E1807" i="4" s="1"/>
  <c r="E1818" i="4" a="1"/>
  <c r="E1818" i="4" s="1"/>
  <c r="E1875" i="4" a="1"/>
  <c r="E1875" i="4" s="1"/>
  <c r="E1764" i="4" a="1"/>
  <c r="E1764" i="4" s="1"/>
  <c r="E1766" i="4" a="1"/>
  <c r="E1766" i="4" s="1"/>
  <c r="E1773" i="4" a="1"/>
  <c r="E1773" i="4" s="1"/>
  <c r="E1811" i="4" a="1"/>
  <c r="E1811" i="4" s="1"/>
  <c r="E1822" i="4" a="1"/>
  <c r="E1822" i="4" s="1"/>
  <c r="E1776" i="4" a="1"/>
  <c r="E1776" i="4" s="1"/>
  <c r="E1779" i="4" a="1"/>
  <c r="E1779" i="4" s="1"/>
  <c r="E1782" i="4" a="1"/>
  <c r="E1782" i="4" s="1"/>
  <c r="E1785" i="4" a="1"/>
  <c r="E1785" i="4" s="1"/>
  <c r="E1788" i="4" a="1"/>
  <c r="E1788" i="4" s="1"/>
  <c r="E1791" i="4" a="1"/>
  <c r="E1791" i="4" s="1"/>
  <c r="E1986" i="4" a="1"/>
  <c r="E1986" i="4" s="1"/>
  <c r="E1855" i="4" a="1"/>
  <c r="E1855" i="4" s="1"/>
  <c r="E1710" i="4" a="1"/>
  <c r="E1710" i="4" s="1"/>
  <c r="E1719" i="4" a="1"/>
  <c r="E1719" i="4" s="1"/>
  <c r="E1728" i="4" a="1"/>
  <c r="E1728" i="4" s="1"/>
  <c r="E1734" i="4" a="1"/>
  <c r="E1734" i="4" s="1"/>
  <c r="E1740" i="4" a="1"/>
  <c r="E1740" i="4" s="1"/>
  <c r="E1746" i="4" a="1"/>
  <c r="E1746" i="4" s="1"/>
  <c r="E1752" i="4" a="1"/>
  <c r="E1752" i="4" s="1"/>
  <c r="E1758" i="4" a="1"/>
  <c r="E1758" i="4" s="1"/>
  <c r="E1798" i="4" a="1"/>
  <c r="E1798" i="4" s="1"/>
  <c r="E1805" i="4" a="1"/>
  <c r="E1805" i="4" s="1"/>
  <c r="E1767" i="4" a="1"/>
  <c r="E1767" i="4" s="1"/>
  <c r="E1769" i="4" a="1"/>
  <c r="E1769" i="4" s="1"/>
  <c r="E1816" i="4" a="1"/>
  <c r="E1816" i="4" s="1"/>
  <c r="E1866" i="4" a="1"/>
  <c r="E1866" i="4" s="1"/>
  <c r="E1870" i="4" a="1"/>
  <c r="E1870" i="4" s="1"/>
  <c r="E1871" i="4" a="1"/>
  <c r="E1871" i="4" s="1"/>
  <c r="E1969" i="4" a="1"/>
  <c r="E1969" i="4" s="1"/>
  <c r="E1852" i="4" a="1"/>
  <c r="E1852" i="4" s="1"/>
  <c r="E1863" i="4" a="1"/>
  <c r="E1863" i="4" s="1"/>
  <c r="E1889" i="4" a="1"/>
  <c r="E1889" i="4" s="1"/>
  <c r="E2021" i="4" a="1"/>
  <c r="E2021" i="4" s="1"/>
  <c r="E1849" i="4" a="1"/>
  <c r="E1849" i="4" s="1"/>
  <c r="E1868" i="4" a="1"/>
  <c r="E1868" i="4" s="1"/>
  <c r="E1860" i="4" a="1"/>
  <c r="E1860" i="4" s="1"/>
  <c r="E1931" i="4" a="1"/>
  <c r="E1931" i="4" s="1"/>
  <c r="E1966" i="4" a="1"/>
  <c r="E1966" i="4" s="1"/>
  <c r="E1819" i="4" a="1"/>
  <c r="E1819" i="4" s="1"/>
  <c r="E1825" i="4" a="1"/>
  <c r="E1825" i="4" s="1"/>
  <c r="E1846" i="4" a="1"/>
  <c r="E1846" i="4" s="1"/>
  <c r="E2017" i="4" a="1"/>
  <c r="E2017" i="4" s="1"/>
  <c r="E1865" i="4" a="1"/>
  <c r="E1865" i="4" s="1"/>
  <c r="E1873" i="4" a="1"/>
  <c r="E1873" i="4" s="1"/>
  <c r="E1828" i="4" a="1"/>
  <c r="E1828" i="4" s="1"/>
  <c r="E1831" i="4" a="1"/>
  <c r="E1831" i="4" s="1"/>
  <c r="E1834" i="4" a="1"/>
  <c r="E1834" i="4" s="1"/>
  <c r="E1837" i="4" a="1"/>
  <c r="E1837" i="4" s="1"/>
  <c r="E1840" i="4" a="1"/>
  <c r="E1840" i="4" s="1"/>
  <c r="E1843" i="4" a="1"/>
  <c r="E1843" i="4" s="1"/>
  <c r="E1858" i="4" a="1"/>
  <c r="E1858" i="4" s="1"/>
  <c r="E1878" i="4" a="1"/>
  <c r="E1878" i="4" s="1"/>
  <c r="E1958" i="4" a="1"/>
  <c r="E1958" i="4" s="1"/>
  <c r="E1882" i="4" a="1"/>
  <c r="E1882" i="4" s="1"/>
  <c r="E1891" i="4" a="1"/>
  <c r="E1891" i="4" s="1"/>
  <c r="E1900" i="4" a="1"/>
  <c r="E1900" i="4" s="1"/>
  <c r="E1909" i="4" a="1"/>
  <c r="E1909" i="4" s="1"/>
  <c r="E1982" i="4" a="1"/>
  <c r="E1982" i="4" s="1"/>
  <c r="E1995" i="4" a="1"/>
  <c r="E1995" i="4" s="1"/>
  <c r="E2027" i="4" a="1"/>
  <c r="E2027" i="4" s="1"/>
  <c r="E1974" i="4" a="1"/>
  <c r="E1974" i="4" s="1"/>
  <c r="E1991" i="4" a="1"/>
  <c r="E1991" i="4" s="1"/>
  <c r="E2004" i="4" a="1"/>
  <c r="E2004" i="4" s="1"/>
  <c r="E2013" i="4" a="1"/>
  <c r="E2013" i="4" s="1"/>
  <c r="E2000" i="4" a="1"/>
  <c r="E2000" i="4" s="1"/>
  <c r="E2023" i="4" a="1"/>
  <c r="E2023" i="4" s="1"/>
  <c r="E2033" i="4" a="1"/>
  <c r="E2033" i="4" s="1"/>
  <c r="E1915" i="4" a="1"/>
  <c r="E1915" i="4" s="1"/>
  <c r="E1956" i="4" a="1"/>
  <c r="E1956" i="4" s="1"/>
  <c r="E1979" i="4" a="1"/>
  <c r="E1979" i="4" s="1"/>
  <c r="E2009" i="4" a="1"/>
  <c r="E2009" i="4" s="1"/>
  <c r="E1879" i="4" a="1"/>
  <c r="E1879" i="4" s="1"/>
  <c r="E1888" i="4" a="1"/>
  <c r="E1888" i="4" s="1"/>
  <c r="E1897" i="4" a="1"/>
  <c r="E1897" i="4" s="1"/>
  <c r="E1906" i="4" a="1"/>
  <c r="E1906" i="4" s="1"/>
  <c r="E2029" i="4" a="1"/>
  <c r="E2029" i="4" s="1"/>
  <c r="E1954" i="4" a="1"/>
  <c r="E1954" i="4" s="1"/>
  <c r="E1964" i="4" a="1"/>
  <c r="E1964" i="4" s="1"/>
  <c r="E1972" i="4" a="1"/>
  <c r="E1972" i="4" s="1"/>
  <c r="E1984" i="4" a="1"/>
  <c r="E1984" i="4" s="1"/>
  <c r="E1930" i="4" a="1"/>
  <c r="E1930" i="4" s="1"/>
  <c r="E1948" i="4" a="1"/>
  <c r="E1948" i="4" s="1"/>
  <c r="E1951" i="4" a="1"/>
  <c r="E1951" i="4" s="1"/>
  <c r="E1989" i="4" a="1"/>
  <c r="E1989" i="4" s="1"/>
  <c r="E1993" i="4" a="1"/>
  <c r="E1993" i="4" s="1"/>
  <c r="E2035" i="4" a="1"/>
  <c r="E2035" i="4" s="1"/>
  <c r="E1918" i="4" a="1"/>
  <c r="E1918" i="4" s="1"/>
  <c r="E1920" i="4" a="1"/>
  <c r="E1920" i="4" s="1"/>
  <c r="E1925" i="4" a="1"/>
  <c r="E1925" i="4" s="1"/>
  <c r="E1933" i="4" a="1"/>
  <c r="E1933" i="4" s="1"/>
  <c r="E1938" i="4" a="1"/>
  <c r="E1938" i="4" s="1"/>
  <c r="E1943" i="4" a="1"/>
  <c r="E1943" i="4" s="1"/>
  <c r="E1961" i="4" a="1"/>
  <c r="E1961" i="4" s="1"/>
  <c r="E1998" i="4" a="1"/>
  <c r="E1998" i="4" s="1"/>
  <c r="E2002" i="4" a="1"/>
  <c r="E2002" i="4" s="1"/>
  <c r="E2011" i="4" a="1"/>
  <c r="E2011" i="4" s="1"/>
  <c r="E2015" i="4" a="1"/>
  <c r="E2015" i="4" s="1"/>
  <c r="E1876" i="4" a="1"/>
  <c r="E1876" i="4" s="1"/>
  <c r="E1885" i="4" a="1"/>
  <c r="E1885" i="4" s="1"/>
  <c r="E1894" i="4" a="1"/>
  <c r="E1894" i="4" s="1"/>
  <c r="E1903" i="4" a="1"/>
  <c r="E1903" i="4" s="1"/>
  <c r="E1912" i="4" a="1"/>
  <c r="E1912" i="4" s="1"/>
  <c r="E1923" i="4" a="1"/>
  <c r="E1923" i="4" s="1"/>
  <c r="E1928" i="4" a="1"/>
  <c r="E1928" i="4" s="1"/>
  <c r="E1936" i="4" a="1"/>
  <c r="E1936" i="4" s="1"/>
  <c r="E1941" i="4" a="1"/>
  <c r="E1941" i="4" s="1"/>
  <c r="E1946" i="4" a="1"/>
  <c r="E1946" i="4" s="1"/>
  <c r="E1977" i="4" a="1"/>
  <c r="E1977" i="4" s="1"/>
  <c r="E2007" i="4" a="1"/>
  <c r="E2007" i="4" s="1"/>
  <c r="E2019" i="4" a="1"/>
  <c r="E2019" i="4" s="1"/>
  <c r="E2025" i="4" a="1"/>
  <c r="E2025" i="4" s="1"/>
  <c r="E2031" i="4" a="1"/>
  <c r="E2031" i="4" s="1"/>
  <c r="E2037" i="4" a="1"/>
  <c r="E2037" i="4" s="1"/>
  <c r="E2040" i="4" a="1"/>
  <c r="E2040" i="4" s="1"/>
  <c r="E2016" i="4" a="1"/>
  <c r="E2016" i="4" s="1"/>
  <c r="E2022" i="4" a="1"/>
  <c r="E2022" i="4" s="1"/>
  <c r="E2028" i="4" a="1"/>
  <c r="E2028" i="4" s="1"/>
  <c r="E2034" i="4" a="1"/>
  <c r="E2034" i="4" s="1"/>
  <c r="J209" i="3"/>
  <c r="N209" i="3" s="1"/>
  <c r="O209" i="3" s="1"/>
  <c r="J541" i="3"/>
  <c r="N541" i="3" s="1"/>
  <c r="O541" i="3" s="1"/>
  <c r="J547" i="3"/>
  <c r="N547" i="3" s="1"/>
  <c r="O547" i="3" s="1"/>
  <c r="J550" i="3"/>
  <c r="N550" i="3" s="1"/>
  <c r="O550" i="3" s="1"/>
  <c r="J648" i="3"/>
  <c r="N648" i="3" s="1"/>
  <c r="O648" i="3" s="1"/>
  <c r="J651" i="3"/>
  <c r="N651" i="3" s="1"/>
  <c r="O651" i="3" s="1"/>
  <c r="J752" i="3"/>
  <c r="N752" i="3" s="1"/>
  <c r="O752" i="3" s="1"/>
  <c r="J758" i="3"/>
  <c r="N758" i="3" s="1"/>
  <c r="O758" i="3" s="1"/>
  <c r="J898" i="3"/>
  <c r="N898" i="3" s="1"/>
  <c r="O898" i="3" s="1"/>
  <c r="J901" i="3"/>
  <c r="N901" i="3" s="1"/>
  <c r="O901" i="3" s="1"/>
  <c r="J934" i="3"/>
  <c r="N934" i="3" s="1"/>
  <c r="O934" i="3" s="1"/>
  <c r="J946" i="3"/>
  <c r="N946" i="3" s="1"/>
  <c r="O946" i="3" s="1"/>
  <c r="J1590" i="3"/>
  <c r="N1590" i="3" s="1"/>
  <c r="O1590" i="3" s="1"/>
  <c r="J1596" i="3"/>
  <c r="N1596" i="3" s="1"/>
  <c r="O1596" i="3" s="1"/>
  <c r="J1608" i="3"/>
  <c r="N1608" i="3" s="1"/>
  <c r="O1608" i="3" s="1"/>
  <c r="J1617" i="3"/>
  <c r="N1617" i="3" s="1"/>
  <c r="O1617" i="3" s="1"/>
  <c r="J1692" i="3"/>
  <c r="N1692" i="3" s="1"/>
  <c r="O1692" i="3" s="1"/>
  <c r="J1770" i="3"/>
  <c r="N1770" i="3" s="1"/>
  <c r="O1770" i="3" s="1"/>
  <c r="J383" i="3"/>
  <c r="N383" i="3" s="1"/>
  <c r="O383" i="3" s="1"/>
  <c r="J407" i="3"/>
  <c r="N407" i="3" s="1"/>
  <c r="O407" i="3" s="1"/>
  <c r="J619" i="3"/>
  <c r="N619" i="3" s="1"/>
  <c r="O619" i="3" s="1"/>
  <c r="J622" i="3"/>
  <c r="N622" i="3" s="1"/>
  <c r="O622" i="3" s="1"/>
  <c r="J669" i="3"/>
  <c r="N669" i="3" s="1"/>
  <c r="O669" i="3" s="1"/>
  <c r="J672" i="3"/>
  <c r="N672" i="3" s="1"/>
  <c r="O672" i="3" s="1"/>
  <c r="J785" i="3"/>
  <c r="N785" i="3" s="1"/>
  <c r="O785" i="3" s="1"/>
  <c r="J791" i="3"/>
  <c r="N791" i="3" s="1"/>
  <c r="O791" i="3" s="1"/>
  <c r="J812" i="3"/>
  <c r="N812" i="3" s="1"/>
  <c r="O812" i="3" s="1"/>
  <c r="J964" i="3"/>
  <c r="N964" i="3" s="1"/>
  <c r="O964" i="3" s="1"/>
  <c r="J982" i="3"/>
  <c r="N982" i="3" s="1"/>
  <c r="O982" i="3" s="1"/>
  <c r="J1842" i="3"/>
  <c r="N1842" i="3" s="1"/>
  <c r="O1842" i="3" s="1"/>
  <c r="J1851" i="3"/>
  <c r="N1851" i="3" s="1"/>
  <c r="O1851" i="3" s="1"/>
  <c r="J1854" i="3"/>
  <c r="N1854" i="3" s="1"/>
  <c r="O1854" i="3" s="1"/>
  <c r="J1857" i="3"/>
  <c r="N1857" i="3" s="1"/>
  <c r="O1857" i="3" s="1"/>
  <c r="J1860" i="3"/>
  <c r="N1860" i="3" s="1"/>
  <c r="O1860" i="3" s="1"/>
  <c r="J1618" i="3"/>
  <c r="N1618" i="3" s="1"/>
  <c r="O1618" i="3" s="1"/>
  <c r="J491" i="3"/>
  <c r="N491" i="3" s="1"/>
  <c r="O491" i="3" s="1"/>
  <c r="J533" i="3"/>
  <c r="N533" i="3" s="1"/>
  <c r="O533" i="3" s="1"/>
  <c r="J1015" i="3"/>
  <c r="N1015" i="3" s="1"/>
  <c r="O1015" i="3" s="1"/>
  <c r="J1021" i="3"/>
  <c r="N1021" i="3" s="1"/>
  <c r="O1021" i="3" s="1"/>
  <c r="J1027" i="3"/>
  <c r="N1027" i="3" s="1"/>
  <c r="O1027" i="3" s="1"/>
  <c r="J1033" i="3"/>
  <c r="N1033" i="3" s="1"/>
  <c r="O1033" i="3" s="1"/>
  <c r="J1039" i="3"/>
  <c r="N1039" i="3" s="1"/>
  <c r="O1039" i="3" s="1"/>
  <c r="J1045" i="3"/>
  <c r="N1045" i="3" s="1"/>
  <c r="O1045" i="3" s="1"/>
  <c r="J1051" i="3"/>
  <c r="N1051" i="3" s="1"/>
  <c r="O1051" i="3" s="1"/>
  <c r="J1057" i="3"/>
  <c r="N1057" i="3" s="1"/>
  <c r="O1057" i="3" s="1"/>
  <c r="J1069" i="3"/>
  <c r="N1069" i="3" s="1"/>
  <c r="O1069" i="3" s="1"/>
  <c r="J1081" i="3"/>
  <c r="N1081" i="3" s="1"/>
  <c r="O1081" i="3" s="1"/>
  <c r="J1093" i="3"/>
  <c r="N1093" i="3" s="1"/>
  <c r="O1093" i="3" s="1"/>
  <c r="J1111" i="3"/>
  <c r="N1111" i="3" s="1"/>
  <c r="O1111" i="3" s="1"/>
  <c r="J1357" i="3"/>
  <c r="N1357" i="3" s="1"/>
  <c r="O1357" i="3" s="1"/>
  <c r="J1624" i="3"/>
  <c r="N1624" i="3" s="1"/>
  <c r="O1624" i="3" s="1"/>
  <c r="J231" i="3"/>
  <c r="N231" i="3" s="1"/>
  <c r="O231" i="3" s="1"/>
  <c r="J545" i="3"/>
  <c r="N545" i="3" s="1"/>
  <c r="O545" i="3" s="1"/>
  <c r="J643" i="3"/>
  <c r="N643" i="3" s="1"/>
  <c r="O643" i="3" s="1"/>
  <c r="J661" i="3"/>
  <c r="N661" i="3" s="1"/>
  <c r="O661" i="3" s="1"/>
  <c r="J741" i="3"/>
  <c r="N741" i="3" s="1"/>
  <c r="O741" i="3" s="1"/>
  <c r="J750" i="3"/>
  <c r="N750" i="3" s="1"/>
  <c r="O750" i="3" s="1"/>
  <c r="J759" i="3"/>
  <c r="N759" i="3" s="1"/>
  <c r="O759" i="3" s="1"/>
  <c r="J926" i="3"/>
  <c r="N926" i="3" s="1"/>
  <c r="O926" i="3" s="1"/>
  <c r="J950" i="3"/>
  <c r="N950" i="3" s="1"/>
  <c r="O950" i="3" s="1"/>
  <c r="J1732" i="3"/>
  <c r="N1732" i="3" s="1"/>
  <c r="O1732" i="3" s="1"/>
  <c r="J1738" i="3"/>
  <c r="N1738" i="3" s="1"/>
  <c r="O1738" i="3" s="1"/>
  <c r="J1768" i="3"/>
  <c r="N1768" i="3" s="1"/>
  <c r="O1768" i="3" s="1"/>
  <c r="J1804" i="3"/>
  <c r="N1804" i="3" s="1"/>
  <c r="O1804" i="3" s="1"/>
  <c r="J1807" i="3"/>
  <c r="N1807" i="3" s="1"/>
  <c r="O1807" i="3" s="1"/>
  <c r="J1810" i="3"/>
  <c r="N1810" i="3" s="1"/>
  <c r="O1810" i="3" s="1"/>
  <c r="J1825" i="3"/>
  <c r="N1825" i="3" s="1"/>
  <c r="O1825" i="3" s="1"/>
  <c r="J1831" i="3"/>
  <c r="N1831" i="3" s="1"/>
  <c r="O1831" i="3" s="1"/>
  <c r="J1837" i="3"/>
  <c r="N1837" i="3" s="1"/>
  <c r="O1837" i="3" s="1"/>
  <c r="J405" i="3"/>
  <c r="N405" i="3" s="1"/>
  <c r="O405" i="3" s="1"/>
  <c r="J587" i="3"/>
  <c r="N587" i="3" s="1"/>
  <c r="O587" i="3" s="1"/>
  <c r="J590" i="3"/>
  <c r="N590" i="3" s="1"/>
  <c r="O590" i="3" s="1"/>
  <c r="J798" i="3"/>
  <c r="N798" i="3" s="1"/>
  <c r="O798" i="3" s="1"/>
  <c r="J810" i="3"/>
  <c r="N810" i="3" s="1"/>
  <c r="O810" i="3" s="1"/>
  <c r="J816" i="3"/>
  <c r="N816" i="3" s="1"/>
  <c r="O816" i="3" s="1"/>
  <c r="J870" i="3"/>
  <c r="N870" i="3" s="1"/>
  <c r="O870" i="3" s="1"/>
  <c r="J968" i="3"/>
  <c r="N968" i="3" s="1"/>
  <c r="O968" i="3" s="1"/>
  <c r="J977" i="3"/>
  <c r="N977" i="3" s="1"/>
  <c r="O977" i="3" s="1"/>
  <c r="J980" i="3"/>
  <c r="N980" i="3" s="1"/>
  <c r="O980" i="3" s="1"/>
  <c r="J1175" i="3"/>
  <c r="N1175" i="3" s="1"/>
  <c r="O1175" i="3" s="1"/>
  <c r="J1556" i="3"/>
  <c r="N1556" i="3" s="1"/>
  <c r="O1556" i="3" s="1"/>
  <c r="J1864" i="3"/>
  <c r="N1864" i="3" s="1"/>
  <c r="O1864" i="3" s="1"/>
  <c r="J1873" i="3"/>
  <c r="N1873" i="3" s="1"/>
  <c r="O1873" i="3" s="1"/>
  <c r="J417" i="3"/>
  <c r="N417" i="3" s="1"/>
  <c r="O417" i="3" s="1"/>
  <c r="J522" i="3"/>
  <c r="N522" i="3" s="1"/>
  <c r="O522" i="3" s="1"/>
  <c r="J694" i="3"/>
  <c r="N694" i="3" s="1"/>
  <c r="O694" i="3" s="1"/>
  <c r="J721" i="3"/>
  <c r="N721" i="3" s="1"/>
  <c r="O721" i="3" s="1"/>
  <c r="J724" i="3"/>
  <c r="N724" i="3" s="1"/>
  <c r="O724" i="3" s="1"/>
  <c r="J840" i="3"/>
  <c r="N840" i="3" s="1"/>
  <c r="O840" i="3" s="1"/>
  <c r="J882" i="3"/>
  <c r="N882" i="3" s="1"/>
  <c r="O882" i="3" s="1"/>
  <c r="J1181" i="3"/>
  <c r="N1181" i="3" s="1"/>
  <c r="O1181" i="3" s="1"/>
  <c r="J1319" i="3"/>
  <c r="N1319" i="3" s="1"/>
  <c r="O1319" i="3" s="1"/>
  <c r="J1637" i="3"/>
  <c r="N1637" i="3" s="1"/>
  <c r="O1637" i="3" s="1"/>
  <c r="J1643" i="3"/>
  <c r="N1643" i="3" s="1"/>
  <c r="O1643" i="3" s="1"/>
  <c r="J1646" i="3"/>
  <c r="N1646" i="3" s="1"/>
  <c r="O1646" i="3" s="1"/>
  <c r="J1888" i="3"/>
  <c r="N1888" i="3" s="1"/>
  <c r="O1888" i="3" s="1"/>
  <c r="J259" i="3"/>
  <c r="N259" i="3" s="1"/>
  <c r="O259" i="3" s="1"/>
  <c r="J1754" i="3"/>
  <c r="N1754" i="3" s="1"/>
  <c r="O1754" i="3" s="1"/>
  <c r="J1766" i="3"/>
  <c r="N1766" i="3" s="1"/>
  <c r="O1766" i="3" s="1"/>
  <c r="J1772" i="3"/>
  <c r="N1772" i="3" s="1"/>
  <c r="O1772" i="3" s="1"/>
  <c r="J1775" i="3"/>
  <c r="N1775" i="3" s="1"/>
  <c r="O1775" i="3" s="1"/>
  <c r="J1778" i="3"/>
  <c r="N1778" i="3" s="1"/>
  <c r="O1778" i="3" s="1"/>
  <c r="J1790" i="3"/>
  <c r="N1790" i="3" s="1"/>
  <c r="O1790" i="3" s="1"/>
  <c r="J1793" i="3"/>
  <c r="N1793" i="3" s="1"/>
  <c r="O1793" i="3" s="1"/>
  <c r="J1841" i="3"/>
  <c r="N1841" i="3" s="1"/>
  <c r="O1841" i="3" s="1"/>
  <c r="J203" i="3"/>
  <c r="N203" i="3" s="1"/>
  <c r="O203" i="3" s="1"/>
  <c r="J343" i="3"/>
  <c r="N343" i="3" s="1"/>
  <c r="O343" i="3" s="1"/>
  <c r="J373" i="3"/>
  <c r="N373" i="3" s="1"/>
  <c r="O373" i="3" s="1"/>
  <c r="J391" i="3"/>
  <c r="N391" i="3" s="1"/>
  <c r="O391" i="3" s="1"/>
  <c r="J558" i="3"/>
  <c r="N558" i="3" s="1"/>
  <c r="O558" i="3" s="1"/>
  <c r="J594" i="3"/>
  <c r="N594" i="3" s="1"/>
  <c r="O594" i="3" s="1"/>
  <c r="J621" i="3"/>
  <c r="N621" i="3" s="1"/>
  <c r="O621" i="3" s="1"/>
  <c r="J799" i="3"/>
  <c r="N799" i="3" s="1"/>
  <c r="O799" i="3" s="1"/>
  <c r="J802" i="3"/>
  <c r="N802" i="3" s="1"/>
  <c r="O802" i="3" s="1"/>
  <c r="J820" i="3"/>
  <c r="N820" i="3" s="1"/>
  <c r="O820" i="3" s="1"/>
  <c r="J826" i="3"/>
  <c r="N826" i="3" s="1"/>
  <c r="O826" i="3" s="1"/>
  <c r="J832" i="3"/>
  <c r="N832" i="3" s="1"/>
  <c r="O832" i="3" s="1"/>
  <c r="J987" i="3"/>
  <c r="N987" i="3" s="1"/>
  <c r="O987" i="3" s="1"/>
  <c r="J1874" i="3"/>
  <c r="N1874" i="3" s="1"/>
  <c r="O1874" i="3" s="1"/>
  <c r="J1877" i="3"/>
  <c r="N1877" i="3" s="1"/>
  <c r="O1877" i="3" s="1"/>
  <c r="J1880" i="3"/>
  <c r="N1880" i="3" s="1"/>
  <c r="O1880" i="3" s="1"/>
  <c r="J1883" i="3"/>
  <c r="N1883" i="3" s="1"/>
  <c r="O1883" i="3" s="1"/>
  <c r="J427" i="3"/>
  <c r="N427" i="3" s="1"/>
  <c r="O427" i="3" s="1"/>
  <c r="J433" i="3"/>
  <c r="N433" i="3" s="1"/>
  <c r="O433" i="3" s="1"/>
  <c r="J439" i="3"/>
  <c r="N439" i="3" s="1"/>
  <c r="O439" i="3" s="1"/>
  <c r="J445" i="3"/>
  <c r="N445" i="3" s="1"/>
  <c r="O445" i="3" s="1"/>
  <c r="J451" i="3"/>
  <c r="N451" i="3" s="1"/>
  <c r="O451" i="3" s="1"/>
  <c r="J457" i="3"/>
  <c r="N457" i="3" s="1"/>
  <c r="O457" i="3" s="1"/>
  <c r="J463" i="3"/>
  <c r="N463" i="3" s="1"/>
  <c r="O463" i="3" s="1"/>
  <c r="J469" i="3"/>
  <c r="N469" i="3" s="1"/>
  <c r="O469" i="3" s="1"/>
  <c r="J475" i="3"/>
  <c r="N475" i="3" s="1"/>
  <c r="O475" i="3" s="1"/>
  <c r="J481" i="3"/>
  <c r="N481" i="3" s="1"/>
  <c r="O481" i="3" s="1"/>
  <c r="J487" i="3"/>
  <c r="N487" i="3" s="1"/>
  <c r="O487" i="3" s="1"/>
  <c r="J490" i="3"/>
  <c r="N490" i="3" s="1"/>
  <c r="O490" i="3" s="1"/>
  <c r="J493" i="3"/>
  <c r="N493" i="3" s="1"/>
  <c r="O493" i="3" s="1"/>
  <c r="J496" i="3"/>
  <c r="N496" i="3" s="1"/>
  <c r="O496" i="3" s="1"/>
  <c r="J502" i="3"/>
  <c r="N502" i="3" s="1"/>
  <c r="O502" i="3" s="1"/>
  <c r="J505" i="3"/>
  <c r="N505" i="3" s="1"/>
  <c r="O505" i="3" s="1"/>
  <c r="J523" i="3"/>
  <c r="N523" i="3" s="1"/>
  <c r="O523" i="3" s="1"/>
  <c r="J529" i="3"/>
  <c r="N529" i="3" s="1"/>
  <c r="O529" i="3" s="1"/>
  <c r="J695" i="3"/>
  <c r="N695" i="3" s="1"/>
  <c r="O695" i="3" s="1"/>
  <c r="J716" i="3"/>
  <c r="N716" i="3" s="1"/>
  <c r="O716" i="3" s="1"/>
  <c r="J838" i="3"/>
  <c r="N838" i="3" s="1"/>
  <c r="O838" i="3" s="1"/>
  <c r="J1002" i="3"/>
  <c r="N1002" i="3" s="1"/>
  <c r="O1002" i="3" s="1"/>
  <c r="J1095" i="3"/>
  <c r="N1095" i="3" s="1"/>
  <c r="O1095" i="3" s="1"/>
  <c r="J1098" i="3"/>
  <c r="N1098" i="3" s="1"/>
  <c r="O1098" i="3" s="1"/>
  <c r="J1143" i="3"/>
  <c r="N1143" i="3" s="1"/>
  <c r="O1143" i="3" s="1"/>
  <c r="J1374" i="3"/>
  <c r="N1374" i="3" s="1"/>
  <c r="O1374" i="3" s="1"/>
  <c r="J1434" i="3"/>
  <c r="N1434" i="3" s="1"/>
  <c r="O1434" i="3" s="1"/>
  <c r="J1437" i="3"/>
  <c r="N1437" i="3" s="1"/>
  <c r="O1437" i="3" s="1"/>
  <c r="J1554" i="3"/>
  <c r="N1554" i="3" s="1"/>
  <c r="O1554" i="3" s="1"/>
  <c r="J2006" i="3"/>
  <c r="N2006" i="3" s="1"/>
  <c r="O2006" i="3" s="1"/>
  <c r="J2030" i="3"/>
  <c r="N2030" i="3" s="1"/>
  <c r="O2030" i="3" s="1"/>
  <c r="J2039" i="3"/>
  <c r="N2039" i="3" s="1"/>
  <c r="O2039" i="3" s="1"/>
  <c r="J245" i="3"/>
  <c r="N245" i="3" s="1"/>
  <c r="O245" i="3" s="1"/>
  <c r="J257" i="3"/>
  <c r="N257" i="3" s="1"/>
  <c r="O257" i="3" s="1"/>
  <c r="J331" i="3"/>
  <c r="N331" i="3" s="1"/>
  <c r="O331" i="3" s="1"/>
  <c r="J372" i="3"/>
  <c r="N372" i="3" s="1"/>
  <c r="O372" i="3" s="1"/>
  <c r="J387" i="3"/>
  <c r="N387" i="3" s="1"/>
  <c r="O387" i="3" s="1"/>
  <c r="J390" i="3"/>
  <c r="N390" i="3" s="1"/>
  <c r="O390" i="3" s="1"/>
  <c r="J543" i="3"/>
  <c r="N543" i="3" s="1"/>
  <c r="O543" i="3" s="1"/>
  <c r="J572" i="3"/>
  <c r="N572" i="3" s="1"/>
  <c r="O572" i="3" s="1"/>
  <c r="J601" i="3"/>
  <c r="N601" i="3" s="1"/>
  <c r="O601" i="3" s="1"/>
  <c r="J607" i="3"/>
  <c r="N607" i="3" s="1"/>
  <c r="O607" i="3" s="1"/>
  <c r="J613" i="3"/>
  <c r="N613" i="3" s="1"/>
  <c r="O613" i="3" s="1"/>
  <c r="J616" i="3"/>
  <c r="N616" i="3" s="1"/>
  <c r="O616" i="3" s="1"/>
  <c r="J636" i="3"/>
  <c r="N636" i="3" s="1"/>
  <c r="O636" i="3" s="1"/>
  <c r="J642" i="3"/>
  <c r="N642" i="3" s="1"/>
  <c r="O642" i="3" s="1"/>
  <c r="J762" i="3"/>
  <c r="N762" i="3" s="1"/>
  <c r="O762" i="3" s="1"/>
  <c r="J4" i="3"/>
  <c r="N4" i="3" s="1"/>
  <c r="O4" i="3" s="1"/>
  <c r="J7" i="3"/>
  <c r="N7" i="3" s="1"/>
  <c r="O7" i="3" s="1"/>
  <c r="J10" i="3"/>
  <c r="N10" i="3" s="1"/>
  <c r="O10" i="3" s="1"/>
  <c r="J13" i="3"/>
  <c r="N13" i="3" s="1"/>
  <c r="O13" i="3" s="1"/>
  <c r="J16" i="3"/>
  <c r="N16" i="3" s="1"/>
  <c r="O16" i="3" s="1"/>
  <c r="J19" i="3"/>
  <c r="N19" i="3" s="1"/>
  <c r="O19" i="3" s="1"/>
  <c r="J25" i="3"/>
  <c r="N25" i="3" s="1"/>
  <c r="O25" i="3" s="1"/>
  <c r="J28" i="3"/>
  <c r="N28" i="3" s="1"/>
  <c r="O28" i="3" s="1"/>
  <c r="J31" i="3"/>
  <c r="N31" i="3" s="1"/>
  <c r="O31" i="3" s="1"/>
  <c r="J34" i="3"/>
  <c r="N34" i="3" s="1"/>
  <c r="O34" i="3" s="1"/>
  <c r="J37" i="3"/>
  <c r="N37" i="3" s="1"/>
  <c r="O37" i="3" s="1"/>
  <c r="J40" i="3"/>
  <c r="N40" i="3" s="1"/>
  <c r="O40" i="3" s="1"/>
  <c r="J43" i="3"/>
  <c r="N43" i="3" s="1"/>
  <c r="O43" i="3" s="1"/>
  <c r="J49" i="3"/>
  <c r="N49" i="3" s="1"/>
  <c r="O49" i="3" s="1"/>
  <c r="J52" i="3"/>
  <c r="N52" i="3" s="1"/>
  <c r="O52" i="3" s="1"/>
  <c r="J55" i="3"/>
  <c r="N55" i="3" s="1"/>
  <c r="O55" i="3" s="1"/>
  <c r="J58" i="3"/>
  <c r="N58" i="3" s="1"/>
  <c r="O58" i="3" s="1"/>
  <c r="J61" i="3"/>
  <c r="N61" i="3" s="1"/>
  <c r="O61" i="3" s="1"/>
  <c r="J64" i="3"/>
  <c r="N64" i="3" s="1"/>
  <c r="O64" i="3" s="1"/>
  <c r="J67" i="3"/>
  <c r="N67" i="3" s="1"/>
  <c r="O67" i="3" s="1"/>
  <c r="J70" i="3"/>
  <c r="N70" i="3" s="1"/>
  <c r="O70" i="3" s="1"/>
  <c r="J73" i="3"/>
  <c r="N73" i="3" s="1"/>
  <c r="O73" i="3" s="1"/>
  <c r="J76" i="3"/>
  <c r="N76" i="3" s="1"/>
  <c r="O76" i="3" s="1"/>
  <c r="J79" i="3"/>
  <c r="N79" i="3" s="1"/>
  <c r="O79" i="3" s="1"/>
  <c r="J82" i="3"/>
  <c r="N82" i="3" s="1"/>
  <c r="O82" i="3" s="1"/>
  <c r="J85" i="3"/>
  <c r="N85" i="3" s="1"/>
  <c r="O85" i="3" s="1"/>
  <c r="J88" i="3"/>
  <c r="N88" i="3" s="1"/>
  <c r="O88" i="3" s="1"/>
  <c r="J91" i="3"/>
  <c r="N91" i="3" s="1"/>
  <c r="O91" i="3" s="1"/>
  <c r="J94" i="3"/>
  <c r="N94" i="3" s="1"/>
  <c r="O94" i="3" s="1"/>
  <c r="J97" i="3"/>
  <c r="N97" i="3" s="1"/>
  <c r="O97" i="3" s="1"/>
  <c r="J100" i="3"/>
  <c r="N100" i="3" s="1"/>
  <c r="O100" i="3" s="1"/>
  <c r="J103" i="3"/>
  <c r="N103" i="3" s="1"/>
  <c r="O103" i="3" s="1"/>
  <c r="J106" i="3"/>
  <c r="N106" i="3" s="1"/>
  <c r="O106" i="3" s="1"/>
  <c r="J109" i="3"/>
  <c r="N109" i="3" s="1"/>
  <c r="O109" i="3" s="1"/>
  <c r="J112" i="3"/>
  <c r="N112" i="3" s="1"/>
  <c r="O112" i="3" s="1"/>
  <c r="J115" i="3"/>
  <c r="N115" i="3" s="1"/>
  <c r="O115" i="3" s="1"/>
  <c r="J118" i="3"/>
  <c r="N118" i="3" s="1"/>
  <c r="O118" i="3" s="1"/>
  <c r="J121" i="3"/>
  <c r="N121" i="3" s="1"/>
  <c r="O121" i="3" s="1"/>
  <c r="J124" i="3"/>
  <c r="N124" i="3" s="1"/>
  <c r="O124" i="3" s="1"/>
  <c r="J127" i="3"/>
  <c r="N127" i="3" s="1"/>
  <c r="O127" i="3" s="1"/>
  <c r="J130" i="3"/>
  <c r="N130" i="3" s="1"/>
  <c r="O130" i="3" s="1"/>
  <c r="J133" i="3"/>
  <c r="N133" i="3" s="1"/>
  <c r="O133" i="3" s="1"/>
  <c r="J136" i="3"/>
  <c r="N136" i="3" s="1"/>
  <c r="O136" i="3" s="1"/>
  <c r="J139" i="3"/>
  <c r="N139" i="3" s="1"/>
  <c r="O139" i="3" s="1"/>
  <c r="J145" i="3"/>
  <c r="N145" i="3" s="1"/>
  <c r="O145" i="3" s="1"/>
  <c r="J151" i="3"/>
  <c r="N151" i="3" s="1"/>
  <c r="O151" i="3" s="1"/>
  <c r="J157" i="3"/>
  <c r="N157" i="3" s="1"/>
  <c r="O157" i="3" s="1"/>
  <c r="J163" i="3"/>
  <c r="N163" i="3" s="1"/>
  <c r="O163" i="3" s="1"/>
  <c r="J169" i="3"/>
  <c r="N169" i="3" s="1"/>
  <c r="O169" i="3" s="1"/>
  <c r="J175" i="3"/>
  <c r="N175" i="3" s="1"/>
  <c r="O175" i="3" s="1"/>
  <c r="J181" i="3"/>
  <c r="N181" i="3" s="1"/>
  <c r="O181" i="3" s="1"/>
  <c r="J187" i="3"/>
  <c r="N187" i="3" s="1"/>
  <c r="O187" i="3" s="1"/>
  <c r="J219" i="3"/>
  <c r="N219" i="3" s="1"/>
  <c r="O219" i="3" s="1"/>
  <c r="J225" i="3"/>
  <c r="N225" i="3" s="1"/>
  <c r="O225" i="3" s="1"/>
  <c r="J228" i="3"/>
  <c r="N228" i="3" s="1"/>
  <c r="O228" i="3" s="1"/>
  <c r="J281" i="3"/>
  <c r="N281" i="3" s="1"/>
  <c r="O281" i="3" s="1"/>
  <c r="J287" i="3"/>
  <c r="N287" i="3" s="1"/>
  <c r="O287" i="3" s="1"/>
  <c r="J293" i="3"/>
  <c r="N293" i="3" s="1"/>
  <c r="O293" i="3" s="1"/>
  <c r="J411" i="3"/>
  <c r="N411" i="3" s="1"/>
  <c r="O411" i="3" s="1"/>
  <c r="J503" i="3"/>
  <c r="N503" i="3" s="1"/>
  <c r="O503" i="3" s="1"/>
  <c r="J549" i="3"/>
  <c r="N549" i="3" s="1"/>
  <c r="O549" i="3" s="1"/>
  <c r="J555" i="3"/>
  <c r="N555" i="3" s="1"/>
  <c r="O555" i="3" s="1"/>
  <c r="J686" i="3"/>
  <c r="N686" i="3" s="1"/>
  <c r="O686" i="3" s="1"/>
  <c r="J733" i="3"/>
  <c r="N733" i="3" s="1"/>
  <c r="O733" i="3" s="1"/>
  <c r="J739" i="3"/>
  <c r="N739" i="3" s="1"/>
  <c r="O739" i="3" s="1"/>
  <c r="J748" i="3"/>
  <c r="N748" i="3" s="1"/>
  <c r="O748" i="3" s="1"/>
  <c r="J299" i="3"/>
  <c r="N299" i="3" s="1"/>
  <c r="O299" i="3" s="1"/>
  <c r="J509" i="3"/>
  <c r="N509" i="3" s="1"/>
  <c r="O509" i="3" s="1"/>
  <c r="J535" i="3"/>
  <c r="N535" i="3" s="1"/>
  <c r="O535" i="3" s="1"/>
  <c r="J625" i="3"/>
  <c r="N625" i="3" s="1"/>
  <c r="O625" i="3" s="1"/>
  <c r="J786" i="3"/>
  <c r="N786" i="3" s="1"/>
  <c r="O786" i="3" s="1"/>
  <c r="J792" i="3"/>
  <c r="N792" i="3" s="1"/>
  <c r="O792" i="3" s="1"/>
  <c r="J249" i="3"/>
  <c r="N249" i="3" s="1"/>
  <c r="O249" i="3" s="1"/>
  <c r="J252" i="3"/>
  <c r="N252" i="3" s="1"/>
  <c r="O252" i="3" s="1"/>
  <c r="J255" i="3"/>
  <c r="N255" i="3" s="1"/>
  <c r="O255" i="3" s="1"/>
  <c r="J311" i="3"/>
  <c r="N311" i="3" s="1"/>
  <c r="O311" i="3" s="1"/>
  <c r="J332" i="3"/>
  <c r="N332" i="3" s="1"/>
  <c r="O332" i="3" s="1"/>
  <c r="J367" i="3"/>
  <c r="N367" i="3" s="1"/>
  <c r="O367" i="3" s="1"/>
  <c r="J382" i="3"/>
  <c r="N382" i="3" s="1"/>
  <c r="O382" i="3" s="1"/>
  <c r="J385" i="3"/>
  <c r="N385" i="3" s="1"/>
  <c r="O385" i="3" s="1"/>
  <c r="J570" i="3"/>
  <c r="N570" i="3" s="1"/>
  <c r="O570" i="3" s="1"/>
  <c r="J573" i="3"/>
  <c r="N573" i="3" s="1"/>
  <c r="O573" i="3" s="1"/>
  <c r="J710" i="3"/>
  <c r="N710" i="3" s="1"/>
  <c r="O710" i="3" s="1"/>
  <c r="J807" i="3"/>
  <c r="N807" i="3" s="1"/>
  <c r="O807" i="3" s="1"/>
  <c r="J323" i="3"/>
  <c r="N323" i="3" s="1"/>
  <c r="O323" i="3" s="1"/>
  <c r="J379" i="3"/>
  <c r="N379" i="3" s="1"/>
  <c r="O379" i="3" s="1"/>
  <c r="J397" i="3"/>
  <c r="N397" i="3" s="1"/>
  <c r="O397" i="3" s="1"/>
  <c r="J605" i="3"/>
  <c r="N605" i="3" s="1"/>
  <c r="O605" i="3" s="1"/>
  <c r="J611" i="3"/>
  <c r="N611" i="3" s="1"/>
  <c r="O611" i="3" s="1"/>
  <c r="J617" i="3"/>
  <c r="N617" i="3" s="1"/>
  <c r="O617" i="3" s="1"/>
  <c r="J704" i="3"/>
  <c r="N704" i="3" s="1"/>
  <c r="O704" i="3" s="1"/>
  <c r="J766" i="3"/>
  <c r="N766" i="3" s="1"/>
  <c r="O766" i="3" s="1"/>
  <c r="J769" i="3"/>
  <c r="N769" i="3" s="1"/>
  <c r="O769" i="3" s="1"/>
  <c r="J778" i="3"/>
  <c r="N778" i="3" s="1"/>
  <c r="O778" i="3" s="1"/>
  <c r="J5" i="3"/>
  <c r="N5" i="3" s="1"/>
  <c r="O5" i="3" s="1"/>
  <c r="J8" i="3"/>
  <c r="N8" i="3" s="1"/>
  <c r="O8" i="3" s="1"/>
  <c r="J11" i="3"/>
  <c r="N11" i="3" s="1"/>
  <c r="O11" i="3" s="1"/>
  <c r="J17" i="3"/>
  <c r="N17" i="3" s="1"/>
  <c r="O17" i="3" s="1"/>
  <c r="J20" i="3"/>
  <c r="N20" i="3" s="1"/>
  <c r="O20" i="3" s="1"/>
  <c r="J23" i="3"/>
  <c r="N23" i="3" s="1"/>
  <c r="O23" i="3" s="1"/>
  <c r="J26" i="3"/>
  <c r="N26" i="3" s="1"/>
  <c r="O26" i="3" s="1"/>
  <c r="J29" i="3"/>
  <c r="N29" i="3" s="1"/>
  <c r="O29" i="3" s="1"/>
  <c r="J32" i="3"/>
  <c r="N32" i="3" s="1"/>
  <c r="O32" i="3" s="1"/>
  <c r="J35" i="3"/>
  <c r="N35" i="3" s="1"/>
  <c r="O35" i="3" s="1"/>
  <c r="J41" i="3"/>
  <c r="N41" i="3" s="1"/>
  <c r="O41" i="3" s="1"/>
  <c r="J44" i="3"/>
  <c r="N44" i="3" s="1"/>
  <c r="O44" i="3" s="1"/>
  <c r="J47" i="3"/>
  <c r="N47" i="3" s="1"/>
  <c r="O47" i="3" s="1"/>
  <c r="J50" i="3"/>
  <c r="N50" i="3" s="1"/>
  <c r="O50" i="3" s="1"/>
  <c r="J53" i="3"/>
  <c r="N53" i="3" s="1"/>
  <c r="O53" i="3" s="1"/>
  <c r="J56" i="3"/>
  <c r="N56" i="3" s="1"/>
  <c r="O56" i="3" s="1"/>
  <c r="J59" i="3"/>
  <c r="N59" i="3" s="1"/>
  <c r="O59" i="3" s="1"/>
  <c r="J62" i="3"/>
  <c r="N62" i="3" s="1"/>
  <c r="O62" i="3" s="1"/>
  <c r="J65" i="3"/>
  <c r="N65" i="3" s="1"/>
  <c r="O65" i="3" s="1"/>
  <c r="J68" i="3"/>
  <c r="N68" i="3" s="1"/>
  <c r="O68" i="3" s="1"/>
  <c r="J71" i="3"/>
  <c r="N71" i="3" s="1"/>
  <c r="O71" i="3" s="1"/>
  <c r="J74" i="3"/>
  <c r="N74" i="3" s="1"/>
  <c r="O74" i="3" s="1"/>
  <c r="J77" i="3"/>
  <c r="N77" i="3" s="1"/>
  <c r="O77" i="3" s="1"/>
  <c r="J80" i="3"/>
  <c r="N80" i="3" s="1"/>
  <c r="O80" i="3" s="1"/>
  <c r="J83" i="3"/>
  <c r="N83" i="3" s="1"/>
  <c r="O83" i="3" s="1"/>
  <c r="J86" i="3"/>
  <c r="N86" i="3" s="1"/>
  <c r="O86" i="3" s="1"/>
  <c r="J89" i="3"/>
  <c r="N89" i="3" s="1"/>
  <c r="O89" i="3" s="1"/>
  <c r="J92" i="3"/>
  <c r="N92" i="3" s="1"/>
  <c r="O92" i="3" s="1"/>
  <c r="J95" i="3"/>
  <c r="N95" i="3" s="1"/>
  <c r="O95" i="3" s="1"/>
  <c r="J98" i="3"/>
  <c r="N98" i="3" s="1"/>
  <c r="O98" i="3" s="1"/>
  <c r="J101" i="3"/>
  <c r="N101" i="3" s="1"/>
  <c r="O101" i="3" s="1"/>
  <c r="J104" i="3"/>
  <c r="N104" i="3" s="1"/>
  <c r="O104" i="3" s="1"/>
  <c r="J107" i="3"/>
  <c r="N107" i="3" s="1"/>
  <c r="O107" i="3" s="1"/>
  <c r="J110" i="3"/>
  <c r="N110" i="3" s="1"/>
  <c r="O110" i="3" s="1"/>
  <c r="J113" i="3"/>
  <c r="N113" i="3" s="1"/>
  <c r="O113" i="3" s="1"/>
  <c r="J116" i="3"/>
  <c r="N116" i="3" s="1"/>
  <c r="O116" i="3" s="1"/>
  <c r="J119" i="3"/>
  <c r="N119" i="3" s="1"/>
  <c r="O119" i="3" s="1"/>
  <c r="J122" i="3"/>
  <c r="N122" i="3" s="1"/>
  <c r="O122" i="3" s="1"/>
  <c r="J125" i="3"/>
  <c r="N125" i="3" s="1"/>
  <c r="O125" i="3" s="1"/>
  <c r="J128" i="3"/>
  <c r="N128" i="3" s="1"/>
  <c r="O128" i="3" s="1"/>
  <c r="J131" i="3"/>
  <c r="N131" i="3" s="1"/>
  <c r="O131" i="3" s="1"/>
  <c r="J134" i="3"/>
  <c r="N134" i="3" s="1"/>
  <c r="O134" i="3" s="1"/>
  <c r="J137" i="3"/>
  <c r="N137" i="3" s="1"/>
  <c r="O137" i="3" s="1"/>
  <c r="J140" i="3"/>
  <c r="N140" i="3" s="1"/>
  <c r="O140" i="3" s="1"/>
  <c r="J143" i="3"/>
  <c r="N143" i="3" s="1"/>
  <c r="O143" i="3" s="1"/>
  <c r="J146" i="3"/>
  <c r="N146" i="3" s="1"/>
  <c r="O146" i="3" s="1"/>
  <c r="J149" i="3"/>
  <c r="N149" i="3" s="1"/>
  <c r="O149" i="3" s="1"/>
  <c r="J155" i="3"/>
  <c r="N155" i="3" s="1"/>
  <c r="O155" i="3" s="1"/>
  <c r="J161" i="3"/>
  <c r="N161" i="3" s="1"/>
  <c r="O161" i="3" s="1"/>
  <c r="J167" i="3"/>
  <c r="N167" i="3" s="1"/>
  <c r="O167" i="3" s="1"/>
  <c r="J173" i="3"/>
  <c r="N173" i="3" s="1"/>
  <c r="O173" i="3" s="1"/>
  <c r="J179" i="3"/>
  <c r="N179" i="3" s="1"/>
  <c r="O179" i="3" s="1"/>
  <c r="J185" i="3"/>
  <c r="N185" i="3" s="1"/>
  <c r="O185" i="3" s="1"/>
  <c r="J191" i="3"/>
  <c r="N191" i="3" s="1"/>
  <c r="O191" i="3" s="1"/>
  <c r="J194" i="3"/>
  <c r="N194" i="3" s="1"/>
  <c r="O194" i="3" s="1"/>
  <c r="J267" i="3"/>
  <c r="N267" i="3" s="1"/>
  <c r="O267" i="3" s="1"/>
  <c r="J285" i="3"/>
  <c r="N285" i="3" s="1"/>
  <c r="O285" i="3" s="1"/>
  <c r="J288" i="3"/>
  <c r="N288" i="3" s="1"/>
  <c r="O288" i="3" s="1"/>
  <c r="J291" i="3"/>
  <c r="N291" i="3" s="1"/>
  <c r="O291" i="3" s="1"/>
  <c r="J344" i="3"/>
  <c r="N344" i="3" s="1"/>
  <c r="O344" i="3" s="1"/>
  <c r="J406" i="3"/>
  <c r="N406" i="3" s="1"/>
  <c r="O406" i="3" s="1"/>
  <c r="J409" i="3"/>
  <c r="N409" i="3" s="1"/>
  <c r="O409" i="3" s="1"/>
  <c r="J421" i="3"/>
  <c r="N421" i="3" s="1"/>
  <c r="O421" i="3" s="1"/>
  <c r="J501" i="3"/>
  <c r="N501" i="3" s="1"/>
  <c r="O501" i="3" s="1"/>
  <c r="J507" i="3"/>
  <c r="N507" i="3" s="1"/>
  <c r="O507" i="3" s="1"/>
  <c r="J536" i="3"/>
  <c r="N536" i="3" s="1"/>
  <c r="O536" i="3" s="1"/>
  <c r="J556" i="3"/>
  <c r="N556" i="3" s="1"/>
  <c r="O556" i="3" s="1"/>
  <c r="J626" i="3"/>
  <c r="N626" i="3" s="1"/>
  <c r="O626" i="3" s="1"/>
  <c r="J678" i="3"/>
  <c r="N678" i="3" s="1"/>
  <c r="O678" i="3" s="1"/>
  <c r="J728" i="3"/>
  <c r="N728" i="3" s="1"/>
  <c r="O728" i="3" s="1"/>
  <c r="J746" i="3"/>
  <c r="N746" i="3" s="1"/>
  <c r="O746" i="3" s="1"/>
  <c r="J775" i="3"/>
  <c r="N775" i="3" s="1"/>
  <c r="O775" i="3" s="1"/>
  <c r="J784" i="3"/>
  <c r="N784" i="3" s="1"/>
  <c r="O784" i="3" s="1"/>
  <c r="J858" i="3"/>
  <c r="N858" i="3" s="1"/>
  <c r="O858" i="3" s="1"/>
  <c r="J873" i="3"/>
  <c r="N873" i="3" s="1"/>
  <c r="O873" i="3" s="1"/>
  <c r="J974" i="3"/>
  <c r="N974" i="3" s="1"/>
  <c r="O974" i="3" s="1"/>
  <c r="J1819" i="3"/>
  <c r="N1819" i="3" s="1"/>
  <c r="O1819" i="3" s="1"/>
  <c r="J247" i="3"/>
  <c r="N247" i="3" s="1"/>
  <c r="O247" i="3" s="1"/>
  <c r="J253" i="3"/>
  <c r="N253" i="3" s="1"/>
  <c r="O253" i="3" s="1"/>
  <c r="J309" i="3"/>
  <c r="N309" i="3" s="1"/>
  <c r="O309" i="3" s="1"/>
  <c r="J359" i="3"/>
  <c r="N359" i="3" s="1"/>
  <c r="O359" i="3" s="1"/>
  <c r="J519" i="3"/>
  <c r="N519" i="3" s="1"/>
  <c r="O519" i="3" s="1"/>
  <c r="J539" i="3"/>
  <c r="N539" i="3" s="1"/>
  <c r="O539" i="3" s="1"/>
  <c r="J542" i="3"/>
  <c r="N542" i="3" s="1"/>
  <c r="O542" i="3" s="1"/>
  <c r="J585" i="3"/>
  <c r="N585" i="3" s="1"/>
  <c r="O585" i="3" s="1"/>
  <c r="J591" i="3"/>
  <c r="N591" i="3" s="1"/>
  <c r="O591" i="3" s="1"/>
  <c r="J597" i="3"/>
  <c r="N597" i="3" s="1"/>
  <c r="O597" i="3" s="1"/>
  <c r="J609" i="3"/>
  <c r="N609" i="3" s="1"/>
  <c r="O609" i="3" s="1"/>
  <c r="J615" i="3"/>
  <c r="N615" i="3" s="1"/>
  <c r="O615" i="3" s="1"/>
  <c r="J638" i="3"/>
  <c r="N638" i="3" s="1"/>
  <c r="O638" i="3" s="1"/>
  <c r="J817" i="3"/>
  <c r="N817" i="3" s="1"/>
  <c r="O817" i="3" s="1"/>
  <c r="J823" i="3"/>
  <c r="N823" i="3" s="1"/>
  <c r="O823" i="3" s="1"/>
  <c r="J321" i="3"/>
  <c r="N321" i="3" s="1"/>
  <c r="O321" i="3" s="1"/>
  <c r="J327" i="3"/>
  <c r="N327" i="3" s="1"/>
  <c r="O327" i="3" s="1"/>
  <c r="J371" i="3"/>
  <c r="N371" i="3" s="1"/>
  <c r="O371" i="3" s="1"/>
  <c r="J377" i="3"/>
  <c r="N377" i="3" s="1"/>
  <c r="O377" i="3" s="1"/>
  <c r="J606" i="3"/>
  <c r="N606" i="3" s="1"/>
  <c r="O606" i="3" s="1"/>
  <c r="J641" i="3"/>
  <c r="N641" i="3" s="1"/>
  <c r="O641" i="3" s="1"/>
  <c r="J708" i="3"/>
  <c r="N708" i="3" s="1"/>
  <c r="O708" i="3" s="1"/>
  <c r="J201" i="3"/>
  <c r="N201" i="3" s="1"/>
  <c r="O201" i="3" s="1"/>
  <c r="J224" i="3"/>
  <c r="N224" i="3" s="1"/>
  <c r="O224" i="3" s="1"/>
  <c r="J227" i="3"/>
  <c r="N227" i="3" s="1"/>
  <c r="O227" i="3" s="1"/>
  <c r="J283" i="3"/>
  <c r="N283" i="3" s="1"/>
  <c r="O283" i="3" s="1"/>
  <c r="J295" i="3"/>
  <c r="N295" i="3" s="1"/>
  <c r="O295" i="3" s="1"/>
  <c r="J404" i="3"/>
  <c r="N404" i="3" s="1"/>
  <c r="O404" i="3" s="1"/>
  <c r="J508" i="3"/>
  <c r="N508" i="3" s="1"/>
  <c r="O508" i="3" s="1"/>
  <c r="J531" i="3"/>
  <c r="N531" i="3" s="1"/>
  <c r="O531" i="3" s="1"/>
  <c r="J551" i="3"/>
  <c r="N551" i="3" s="1"/>
  <c r="O551" i="3" s="1"/>
  <c r="J580" i="3"/>
  <c r="N580" i="3" s="1"/>
  <c r="O580" i="3" s="1"/>
  <c r="J685" i="3"/>
  <c r="N685" i="3" s="1"/>
  <c r="O685" i="3" s="1"/>
  <c r="J688" i="3"/>
  <c r="N688" i="3" s="1"/>
  <c r="O688" i="3" s="1"/>
  <c r="J788" i="3"/>
  <c r="N788" i="3" s="1"/>
  <c r="O788" i="3" s="1"/>
  <c r="J794" i="3"/>
  <c r="N794" i="3" s="1"/>
  <c r="O794" i="3" s="1"/>
  <c r="J233" i="3"/>
  <c r="N233" i="3" s="1"/>
  <c r="O233" i="3" s="1"/>
  <c r="J301" i="3"/>
  <c r="N301" i="3" s="1"/>
  <c r="O301" i="3" s="1"/>
  <c r="J307" i="3"/>
  <c r="N307" i="3" s="1"/>
  <c r="O307" i="3" s="1"/>
  <c r="J351" i="3"/>
  <c r="N351" i="3" s="1"/>
  <c r="O351" i="3" s="1"/>
  <c r="J401" i="3"/>
  <c r="N401" i="3" s="1"/>
  <c r="O401" i="3" s="1"/>
  <c r="J419" i="3"/>
  <c r="N419" i="3" s="1"/>
  <c r="O419" i="3" s="1"/>
  <c r="J425" i="3"/>
  <c r="N425" i="3" s="1"/>
  <c r="O425" i="3" s="1"/>
  <c r="J431" i="3"/>
  <c r="N431" i="3" s="1"/>
  <c r="O431" i="3" s="1"/>
  <c r="J437" i="3"/>
  <c r="N437" i="3" s="1"/>
  <c r="O437" i="3" s="1"/>
  <c r="J449" i="3"/>
  <c r="N449" i="3" s="1"/>
  <c r="O449" i="3" s="1"/>
  <c r="J455" i="3"/>
  <c r="N455" i="3" s="1"/>
  <c r="O455" i="3" s="1"/>
  <c r="J461" i="3"/>
  <c r="N461" i="3" s="1"/>
  <c r="O461" i="3" s="1"/>
  <c r="J473" i="3"/>
  <c r="N473" i="3" s="1"/>
  <c r="O473" i="3" s="1"/>
  <c r="J479" i="3"/>
  <c r="N479" i="3" s="1"/>
  <c r="O479" i="3" s="1"/>
  <c r="J485" i="3"/>
  <c r="N485" i="3" s="1"/>
  <c r="O485" i="3" s="1"/>
  <c r="J511" i="3"/>
  <c r="N511" i="3" s="1"/>
  <c r="O511" i="3" s="1"/>
  <c r="J520" i="3"/>
  <c r="N520" i="3" s="1"/>
  <c r="O520" i="3" s="1"/>
  <c r="J557" i="3"/>
  <c r="N557" i="3" s="1"/>
  <c r="O557" i="3" s="1"/>
  <c r="J563" i="3"/>
  <c r="N563" i="3" s="1"/>
  <c r="O563" i="3" s="1"/>
  <c r="J586" i="3"/>
  <c r="N586" i="3" s="1"/>
  <c r="O586" i="3" s="1"/>
  <c r="J589" i="3"/>
  <c r="N589" i="3" s="1"/>
  <c r="O589" i="3" s="1"/>
  <c r="J592" i="3"/>
  <c r="N592" i="3" s="1"/>
  <c r="O592" i="3" s="1"/>
  <c r="J630" i="3"/>
  <c r="N630" i="3" s="1"/>
  <c r="O630" i="3" s="1"/>
  <c r="J656" i="3"/>
  <c r="N656" i="3" s="1"/>
  <c r="O656" i="3" s="1"/>
  <c r="J856" i="3"/>
  <c r="N856" i="3" s="1"/>
  <c r="O856" i="3" s="1"/>
  <c r="J880" i="3"/>
  <c r="N880" i="3" s="1"/>
  <c r="O880" i="3" s="1"/>
  <c r="J1008" i="3"/>
  <c r="N1008" i="3" s="1"/>
  <c r="O1008" i="3" s="1"/>
  <c r="J650" i="3"/>
  <c r="N650" i="3" s="1"/>
  <c r="O650" i="3" s="1"/>
  <c r="J667" i="3"/>
  <c r="N667" i="3" s="1"/>
  <c r="O667" i="3" s="1"/>
  <c r="J673" i="3"/>
  <c r="N673" i="3" s="1"/>
  <c r="O673" i="3" s="1"/>
  <c r="J719" i="3"/>
  <c r="N719" i="3" s="1"/>
  <c r="O719" i="3" s="1"/>
  <c r="J722" i="3"/>
  <c r="N722" i="3" s="1"/>
  <c r="O722" i="3" s="1"/>
  <c r="J734" i="3"/>
  <c r="N734" i="3" s="1"/>
  <c r="O734" i="3" s="1"/>
  <c r="J783" i="3"/>
  <c r="N783" i="3" s="1"/>
  <c r="O783" i="3" s="1"/>
  <c r="J815" i="3"/>
  <c r="N815" i="3" s="1"/>
  <c r="O815" i="3" s="1"/>
  <c r="J844" i="3"/>
  <c r="N844" i="3" s="1"/>
  <c r="O844" i="3" s="1"/>
  <c r="J1103" i="3"/>
  <c r="N1103" i="3" s="1"/>
  <c r="O1103" i="3" s="1"/>
  <c r="J1109" i="3"/>
  <c r="N1109" i="3" s="1"/>
  <c r="O1109" i="3" s="1"/>
  <c r="J1121" i="3"/>
  <c r="N1121" i="3" s="1"/>
  <c r="O1121" i="3" s="1"/>
  <c r="J1127" i="3"/>
  <c r="N1127" i="3" s="1"/>
  <c r="O1127" i="3" s="1"/>
  <c r="J1130" i="3"/>
  <c r="N1130" i="3" s="1"/>
  <c r="O1130" i="3" s="1"/>
  <c r="J1335" i="3"/>
  <c r="N1335" i="3" s="1"/>
  <c r="O1335" i="3" s="1"/>
  <c r="J1347" i="3"/>
  <c r="N1347" i="3" s="1"/>
  <c r="O1347" i="3" s="1"/>
  <c r="J1353" i="3"/>
  <c r="N1353" i="3" s="1"/>
  <c r="O1353" i="3" s="1"/>
  <c r="J1403" i="3"/>
  <c r="N1403" i="3" s="1"/>
  <c r="O1403" i="3" s="1"/>
  <c r="J1406" i="3"/>
  <c r="N1406" i="3" s="1"/>
  <c r="O1406" i="3" s="1"/>
  <c r="J1641" i="3"/>
  <c r="N1641" i="3" s="1"/>
  <c r="O1641" i="3" s="1"/>
  <c r="J1781" i="3"/>
  <c r="N1781" i="3" s="1"/>
  <c r="O1781" i="3" s="1"/>
  <c r="J1816" i="3"/>
  <c r="N1816" i="3" s="1"/>
  <c r="O1816" i="3" s="1"/>
  <c r="J1871" i="3"/>
  <c r="N1871" i="3" s="1"/>
  <c r="O1871" i="3" s="1"/>
  <c r="J2008" i="3"/>
  <c r="N2008" i="3" s="1"/>
  <c r="O2008" i="3" s="1"/>
  <c r="J2017" i="3"/>
  <c r="N2017" i="3" s="1"/>
  <c r="O2017" i="3" s="1"/>
  <c r="J2020" i="3"/>
  <c r="N2020" i="3" s="1"/>
  <c r="O2020" i="3" s="1"/>
  <c r="J1626" i="3"/>
  <c r="N1626" i="3" s="1"/>
  <c r="O1626" i="3" s="1"/>
  <c r="J1629" i="3"/>
  <c r="N1629" i="3" s="1"/>
  <c r="O1629" i="3" s="1"/>
  <c r="J1632" i="3"/>
  <c r="N1632" i="3" s="1"/>
  <c r="O1632" i="3" s="1"/>
  <c r="J1635" i="3"/>
  <c r="N1635" i="3" s="1"/>
  <c r="O1635" i="3" s="1"/>
  <c r="J1644" i="3"/>
  <c r="N1644" i="3" s="1"/>
  <c r="O1644" i="3" s="1"/>
  <c r="J1647" i="3"/>
  <c r="N1647" i="3" s="1"/>
  <c r="O1647" i="3" s="1"/>
  <c r="J2014" i="3"/>
  <c r="N2014" i="3" s="1"/>
  <c r="O2014" i="3" s="1"/>
  <c r="J830" i="3"/>
  <c r="N830" i="3" s="1"/>
  <c r="O830" i="3" s="1"/>
  <c r="J868" i="3"/>
  <c r="N868" i="3" s="1"/>
  <c r="O868" i="3" s="1"/>
  <c r="J886" i="3"/>
  <c r="N886" i="3" s="1"/>
  <c r="O886" i="3" s="1"/>
  <c r="J892" i="3"/>
  <c r="N892" i="3" s="1"/>
  <c r="O892" i="3" s="1"/>
  <c r="J1183" i="3"/>
  <c r="N1183" i="3" s="1"/>
  <c r="O1183" i="3" s="1"/>
  <c r="J1321" i="3"/>
  <c r="N1321" i="3" s="1"/>
  <c r="O1321" i="3" s="1"/>
  <c r="J1330" i="3"/>
  <c r="N1330" i="3" s="1"/>
  <c r="O1330" i="3" s="1"/>
  <c r="J1436" i="3"/>
  <c r="N1436" i="3" s="1"/>
  <c r="O1436" i="3" s="1"/>
  <c r="J1561" i="3"/>
  <c r="N1561" i="3" s="1"/>
  <c r="O1561" i="3" s="1"/>
  <c r="J1567" i="3"/>
  <c r="N1567" i="3" s="1"/>
  <c r="O1567" i="3" s="1"/>
  <c r="J1570" i="3"/>
  <c r="N1570" i="3" s="1"/>
  <c r="O1570" i="3" s="1"/>
  <c r="J1573" i="3"/>
  <c r="N1573" i="3" s="1"/>
  <c r="O1573" i="3" s="1"/>
  <c r="J1576" i="3"/>
  <c r="N1576" i="3" s="1"/>
  <c r="O1576" i="3" s="1"/>
  <c r="J1686" i="3"/>
  <c r="N1686" i="3" s="1"/>
  <c r="O1686" i="3" s="1"/>
  <c r="J1737" i="3"/>
  <c r="N1737" i="3" s="1"/>
  <c r="O1737" i="3" s="1"/>
  <c r="J1796" i="3"/>
  <c r="N1796" i="3" s="1"/>
  <c r="O1796" i="3" s="1"/>
  <c r="J1822" i="3"/>
  <c r="N1822" i="3" s="1"/>
  <c r="O1822" i="3" s="1"/>
  <c r="J1828" i="3"/>
  <c r="N1828" i="3" s="1"/>
  <c r="O1828" i="3" s="1"/>
  <c r="J1834" i="3"/>
  <c r="N1834" i="3" s="1"/>
  <c r="O1834" i="3" s="1"/>
  <c r="J1840" i="3"/>
  <c r="N1840" i="3" s="1"/>
  <c r="O1840" i="3" s="1"/>
  <c r="J1863" i="3"/>
  <c r="N1863" i="3" s="1"/>
  <c r="O1863" i="3" s="1"/>
  <c r="J1866" i="3"/>
  <c r="N1866" i="3" s="1"/>
  <c r="O1866" i="3" s="1"/>
  <c r="J1892" i="3"/>
  <c r="N1892" i="3" s="1"/>
  <c r="O1892" i="3" s="1"/>
  <c r="J1904" i="3"/>
  <c r="N1904" i="3" s="1"/>
  <c r="O1904" i="3" s="1"/>
  <c r="J1916" i="3"/>
  <c r="N1916" i="3" s="1"/>
  <c r="O1916" i="3" s="1"/>
  <c r="J1928" i="3"/>
  <c r="N1928" i="3" s="1"/>
  <c r="O1928" i="3" s="1"/>
  <c r="J1940" i="3"/>
  <c r="N1940" i="3" s="1"/>
  <c r="O1940" i="3" s="1"/>
  <c r="J1952" i="3"/>
  <c r="N1952" i="3" s="1"/>
  <c r="O1952" i="3" s="1"/>
  <c r="J1964" i="3"/>
  <c r="N1964" i="3" s="1"/>
  <c r="O1964" i="3" s="1"/>
  <c r="J1976" i="3"/>
  <c r="N1976" i="3" s="1"/>
  <c r="O1976" i="3" s="1"/>
  <c r="J1982" i="3"/>
  <c r="N1982" i="3" s="1"/>
  <c r="O1982" i="3" s="1"/>
  <c r="J1988" i="3"/>
  <c r="N1988" i="3" s="1"/>
  <c r="O1988" i="3" s="1"/>
  <c r="J1994" i="3"/>
  <c r="N1994" i="3" s="1"/>
  <c r="O1994" i="3" s="1"/>
  <c r="J1997" i="3"/>
  <c r="N1997" i="3" s="1"/>
  <c r="O1997" i="3" s="1"/>
  <c r="J2038" i="3"/>
  <c r="N2038" i="3" s="1"/>
  <c r="O2038" i="3" s="1"/>
  <c r="J2041" i="3"/>
  <c r="N2041" i="3" s="1"/>
  <c r="O2041" i="3" s="1"/>
  <c r="J1359" i="3"/>
  <c r="N1359" i="3" s="1"/>
  <c r="O1359" i="3" s="1"/>
  <c r="J1478" i="3"/>
  <c r="N1478" i="3" s="1"/>
  <c r="O1478" i="3" s="1"/>
  <c r="J1505" i="3"/>
  <c r="N1505" i="3" s="1"/>
  <c r="O1505" i="3" s="1"/>
  <c r="J1511" i="3"/>
  <c r="N1511" i="3" s="1"/>
  <c r="O1511" i="3" s="1"/>
  <c r="J1520" i="3"/>
  <c r="N1520" i="3" s="1"/>
  <c r="O1520" i="3" s="1"/>
  <c r="J1523" i="3"/>
  <c r="N1523" i="3" s="1"/>
  <c r="O1523" i="3" s="1"/>
  <c r="J1529" i="3"/>
  <c r="N1529" i="3" s="1"/>
  <c r="O1529" i="3" s="1"/>
  <c r="J1535" i="3"/>
  <c r="N1535" i="3" s="1"/>
  <c r="O1535" i="3" s="1"/>
  <c r="J1541" i="3"/>
  <c r="N1541" i="3" s="1"/>
  <c r="O1541" i="3" s="1"/>
  <c r="J1544" i="3"/>
  <c r="N1544" i="3" s="1"/>
  <c r="O1544" i="3" s="1"/>
  <c r="J1547" i="3"/>
  <c r="N1547" i="3" s="1"/>
  <c r="O1547" i="3" s="1"/>
  <c r="J1550" i="3"/>
  <c r="N1550" i="3" s="1"/>
  <c r="O1550" i="3" s="1"/>
  <c r="J1591" i="3"/>
  <c r="N1591" i="3" s="1"/>
  <c r="O1591" i="3" s="1"/>
  <c r="J1594" i="3"/>
  <c r="N1594" i="3" s="1"/>
  <c r="O1594" i="3" s="1"/>
  <c r="J1597" i="3"/>
  <c r="N1597" i="3" s="1"/>
  <c r="O1597" i="3" s="1"/>
  <c r="J1600" i="3"/>
  <c r="N1600" i="3" s="1"/>
  <c r="O1600" i="3" s="1"/>
  <c r="J1656" i="3"/>
  <c r="N1656" i="3" s="1"/>
  <c r="O1656" i="3" s="1"/>
  <c r="J1659" i="3"/>
  <c r="N1659" i="3" s="1"/>
  <c r="O1659" i="3" s="1"/>
  <c r="J1662" i="3"/>
  <c r="N1662" i="3" s="1"/>
  <c r="O1662" i="3" s="1"/>
  <c r="J1668" i="3"/>
  <c r="N1668" i="3" s="1"/>
  <c r="O1668" i="3" s="1"/>
  <c r="J1671" i="3"/>
  <c r="N1671" i="3" s="1"/>
  <c r="O1671" i="3" s="1"/>
  <c r="J1701" i="3"/>
  <c r="N1701" i="3" s="1"/>
  <c r="O1701" i="3" s="1"/>
  <c r="J1704" i="3"/>
  <c r="N1704" i="3" s="1"/>
  <c r="O1704" i="3" s="1"/>
  <c r="J1710" i="3"/>
  <c r="N1710" i="3" s="1"/>
  <c r="O1710" i="3" s="1"/>
  <c r="J1722" i="3"/>
  <c r="N1722" i="3" s="1"/>
  <c r="O1722" i="3" s="1"/>
  <c r="J1749" i="3"/>
  <c r="N1749" i="3" s="1"/>
  <c r="O1749" i="3" s="1"/>
  <c r="J1752" i="3"/>
  <c r="N1752" i="3" s="1"/>
  <c r="O1752" i="3" s="1"/>
  <c r="J1761" i="3"/>
  <c r="N1761" i="3" s="1"/>
  <c r="O1761" i="3" s="1"/>
  <c r="J1764" i="3"/>
  <c r="N1764" i="3" s="1"/>
  <c r="O1764" i="3" s="1"/>
  <c r="J1802" i="3"/>
  <c r="N1802" i="3" s="1"/>
  <c r="O1802" i="3" s="1"/>
  <c r="J1846" i="3"/>
  <c r="N1846" i="3" s="1"/>
  <c r="O1846" i="3" s="1"/>
  <c r="J1869" i="3"/>
  <c r="N1869" i="3" s="1"/>
  <c r="O1869" i="3" s="1"/>
  <c r="J2000" i="3"/>
  <c r="N2000" i="3" s="1"/>
  <c r="O2000" i="3" s="1"/>
  <c r="J691" i="3"/>
  <c r="N691" i="3" s="1"/>
  <c r="O691" i="3" s="1"/>
  <c r="J848" i="3"/>
  <c r="N848" i="3" s="1"/>
  <c r="O848" i="3" s="1"/>
  <c r="J904" i="3"/>
  <c r="N904" i="3" s="1"/>
  <c r="O904" i="3" s="1"/>
  <c r="J910" i="3"/>
  <c r="N910" i="3" s="1"/>
  <c r="O910" i="3" s="1"/>
  <c r="J922" i="3"/>
  <c r="N922" i="3" s="1"/>
  <c r="O922" i="3" s="1"/>
  <c r="J1122" i="3"/>
  <c r="N1122" i="3" s="1"/>
  <c r="O1122" i="3" s="1"/>
  <c r="J1131" i="3"/>
  <c r="N1131" i="3" s="1"/>
  <c r="O1131" i="3" s="1"/>
  <c r="J1157" i="3"/>
  <c r="N1157" i="3" s="1"/>
  <c r="O1157" i="3" s="1"/>
  <c r="J1354" i="3"/>
  <c r="N1354" i="3" s="1"/>
  <c r="O1354" i="3" s="1"/>
  <c r="J1395" i="3"/>
  <c r="N1395" i="3" s="1"/>
  <c r="O1395" i="3" s="1"/>
  <c r="J1398" i="3"/>
  <c r="N1398" i="3" s="1"/>
  <c r="O1398" i="3" s="1"/>
  <c r="J1401" i="3"/>
  <c r="N1401" i="3" s="1"/>
  <c r="O1401" i="3" s="1"/>
  <c r="J1407" i="3"/>
  <c r="N1407" i="3" s="1"/>
  <c r="O1407" i="3" s="1"/>
  <c r="J1413" i="3"/>
  <c r="N1413" i="3" s="1"/>
  <c r="O1413" i="3" s="1"/>
  <c r="J1416" i="3"/>
  <c r="N1416" i="3" s="1"/>
  <c r="O1416" i="3" s="1"/>
  <c r="J1484" i="3"/>
  <c r="N1484" i="3" s="1"/>
  <c r="O1484" i="3" s="1"/>
  <c r="J1627" i="3"/>
  <c r="N1627" i="3" s="1"/>
  <c r="O1627" i="3" s="1"/>
  <c r="J1633" i="3"/>
  <c r="N1633" i="3" s="1"/>
  <c r="O1633" i="3" s="1"/>
  <c r="J1639" i="3"/>
  <c r="N1639" i="3" s="1"/>
  <c r="O1639" i="3" s="1"/>
  <c r="J1642" i="3"/>
  <c r="N1642" i="3" s="1"/>
  <c r="O1642" i="3" s="1"/>
  <c r="J1645" i="3"/>
  <c r="N1645" i="3" s="1"/>
  <c r="O1645" i="3" s="1"/>
  <c r="J1811" i="3"/>
  <c r="N1811" i="3" s="1"/>
  <c r="O1811" i="3" s="1"/>
  <c r="J1814" i="3"/>
  <c r="N1814" i="3" s="1"/>
  <c r="O1814" i="3" s="1"/>
  <c r="J1843" i="3"/>
  <c r="N1843" i="3" s="1"/>
  <c r="O1843" i="3" s="1"/>
  <c r="J2021" i="3"/>
  <c r="N2021" i="3" s="1"/>
  <c r="O2021" i="3" s="1"/>
  <c r="J2024" i="3"/>
  <c r="N2024" i="3" s="1"/>
  <c r="O2024" i="3" s="1"/>
  <c r="J2027" i="3"/>
  <c r="N2027" i="3" s="1"/>
  <c r="O2027" i="3" s="1"/>
  <c r="J584" i="3"/>
  <c r="N584" i="3" s="1"/>
  <c r="O584" i="3" s="1"/>
  <c r="J645" i="3"/>
  <c r="N645" i="3" s="1"/>
  <c r="O645" i="3" s="1"/>
  <c r="J680" i="3"/>
  <c r="N680" i="3" s="1"/>
  <c r="O680" i="3" s="1"/>
  <c r="J732" i="3"/>
  <c r="N732" i="3" s="1"/>
  <c r="O732" i="3" s="1"/>
  <c r="J735" i="3"/>
  <c r="N735" i="3" s="1"/>
  <c r="O735" i="3" s="1"/>
  <c r="J770" i="3"/>
  <c r="N770" i="3" s="1"/>
  <c r="O770" i="3" s="1"/>
  <c r="J790" i="3"/>
  <c r="N790" i="3" s="1"/>
  <c r="O790" i="3" s="1"/>
  <c r="J793" i="3"/>
  <c r="N793" i="3" s="1"/>
  <c r="O793" i="3" s="1"/>
  <c r="J822" i="3"/>
  <c r="N822" i="3" s="1"/>
  <c r="O822" i="3" s="1"/>
  <c r="J839" i="3"/>
  <c r="N839" i="3" s="1"/>
  <c r="O839" i="3" s="1"/>
  <c r="J842" i="3"/>
  <c r="N842" i="3" s="1"/>
  <c r="O842" i="3" s="1"/>
  <c r="J869" i="3"/>
  <c r="N869" i="3" s="1"/>
  <c r="O869" i="3" s="1"/>
  <c r="J1000" i="3"/>
  <c r="N1000" i="3" s="1"/>
  <c r="O1000" i="3" s="1"/>
  <c r="J1119" i="3"/>
  <c r="N1119" i="3" s="1"/>
  <c r="O1119" i="3" s="1"/>
  <c r="J1187" i="3"/>
  <c r="N1187" i="3" s="1"/>
  <c r="O1187" i="3" s="1"/>
  <c r="J1190" i="3"/>
  <c r="N1190" i="3" s="1"/>
  <c r="O1190" i="3" s="1"/>
  <c r="J1193" i="3"/>
  <c r="N1193" i="3" s="1"/>
  <c r="O1193" i="3" s="1"/>
  <c r="J1196" i="3"/>
  <c r="N1196" i="3" s="1"/>
  <c r="O1196" i="3" s="1"/>
  <c r="J1199" i="3"/>
  <c r="N1199" i="3" s="1"/>
  <c r="O1199" i="3" s="1"/>
  <c r="J1202" i="3"/>
  <c r="N1202" i="3" s="1"/>
  <c r="O1202" i="3" s="1"/>
  <c r="J1205" i="3"/>
  <c r="N1205" i="3" s="1"/>
  <c r="O1205" i="3" s="1"/>
  <c r="J1208" i="3"/>
  <c r="N1208" i="3" s="1"/>
  <c r="O1208" i="3" s="1"/>
  <c r="J1211" i="3"/>
  <c r="N1211" i="3" s="1"/>
  <c r="O1211" i="3" s="1"/>
  <c r="J1214" i="3"/>
  <c r="N1214" i="3" s="1"/>
  <c r="O1214" i="3" s="1"/>
  <c r="J1217" i="3"/>
  <c r="N1217" i="3" s="1"/>
  <c r="O1217" i="3" s="1"/>
  <c r="J1220" i="3"/>
  <c r="N1220" i="3" s="1"/>
  <c r="O1220" i="3" s="1"/>
  <c r="J1223" i="3"/>
  <c r="N1223" i="3" s="1"/>
  <c r="O1223" i="3" s="1"/>
  <c r="J1226" i="3"/>
  <c r="N1226" i="3" s="1"/>
  <c r="O1226" i="3" s="1"/>
  <c r="J1229" i="3"/>
  <c r="N1229" i="3" s="1"/>
  <c r="O1229" i="3" s="1"/>
  <c r="J1232" i="3"/>
  <c r="N1232" i="3" s="1"/>
  <c r="O1232" i="3" s="1"/>
  <c r="J1235" i="3"/>
  <c r="N1235" i="3" s="1"/>
  <c r="O1235" i="3" s="1"/>
  <c r="J1238" i="3"/>
  <c r="N1238" i="3" s="1"/>
  <c r="O1238" i="3" s="1"/>
  <c r="J1241" i="3"/>
  <c r="N1241" i="3" s="1"/>
  <c r="O1241" i="3" s="1"/>
  <c r="J1244" i="3"/>
  <c r="N1244" i="3" s="1"/>
  <c r="O1244" i="3" s="1"/>
  <c r="J1247" i="3"/>
  <c r="N1247" i="3" s="1"/>
  <c r="O1247" i="3" s="1"/>
  <c r="J1250" i="3"/>
  <c r="N1250" i="3" s="1"/>
  <c r="O1250" i="3" s="1"/>
  <c r="J1253" i="3"/>
  <c r="N1253" i="3" s="1"/>
  <c r="O1253" i="3" s="1"/>
  <c r="J1256" i="3"/>
  <c r="N1256" i="3" s="1"/>
  <c r="O1256" i="3" s="1"/>
  <c r="J1259" i="3"/>
  <c r="N1259" i="3" s="1"/>
  <c r="O1259" i="3" s="1"/>
  <c r="J1262" i="3"/>
  <c r="N1262" i="3" s="1"/>
  <c r="O1262" i="3" s="1"/>
  <c r="J1265" i="3"/>
  <c r="N1265" i="3" s="1"/>
  <c r="O1265" i="3" s="1"/>
  <c r="J1268" i="3"/>
  <c r="N1268" i="3" s="1"/>
  <c r="O1268" i="3" s="1"/>
  <c r="J1271" i="3"/>
  <c r="N1271" i="3" s="1"/>
  <c r="O1271" i="3" s="1"/>
  <c r="J1274" i="3"/>
  <c r="N1274" i="3" s="1"/>
  <c r="O1274" i="3" s="1"/>
  <c r="J1277" i="3"/>
  <c r="N1277" i="3" s="1"/>
  <c r="O1277" i="3" s="1"/>
  <c r="J1280" i="3"/>
  <c r="N1280" i="3" s="1"/>
  <c r="O1280" i="3" s="1"/>
  <c r="J1283" i="3"/>
  <c r="N1283" i="3" s="1"/>
  <c r="O1283" i="3" s="1"/>
  <c r="J1286" i="3"/>
  <c r="N1286" i="3" s="1"/>
  <c r="O1286" i="3" s="1"/>
  <c r="J1289" i="3"/>
  <c r="N1289" i="3" s="1"/>
  <c r="O1289" i="3" s="1"/>
  <c r="J1292" i="3"/>
  <c r="N1292" i="3" s="1"/>
  <c r="O1292" i="3" s="1"/>
  <c r="J1298" i="3"/>
  <c r="N1298" i="3" s="1"/>
  <c r="O1298" i="3" s="1"/>
  <c r="J1304" i="3"/>
  <c r="N1304" i="3" s="1"/>
  <c r="O1304" i="3" s="1"/>
  <c r="J1310" i="3"/>
  <c r="N1310" i="3" s="1"/>
  <c r="O1310" i="3" s="1"/>
  <c r="J1431" i="3"/>
  <c r="N1431" i="3" s="1"/>
  <c r="O1431" i="3" s="1"/>
  <c r="J1580" i="3"/>
  <c r="N1580" i="3" s="1"/>
  <c r="O1580" i="3" s="1"/>
  <c r="J1651" i="3"/>
  <c r="N1651" i="3" s="1"/>
  <c r="O1651" i="3" s="1"/>
  <c r="J1660" i="3"/>
  <c r="N1660" i="3" s="1"/>
  <c r="O1660" i="3" s="1"/>
  <c r="J1741" i="3"/>
  <c r="N1741" i="3" s="1"/>
  <c r="O1741" i="3" s="1"/>
  <c r="J1776" i="3"/>
  <c r="N1776" i="3" s="1"/>
  <c r="O1776" i="3" s="1"/>
  <c r="J1779" i="3"/>
  <c r="N1779" i="3" s="1"/>
  <c r="O1779" i="3" s="1"/>
  <c r="J1782" i="3"/>
  <c r="N1782" i="3" s="1"/>
  <c r="O1782" i="3" s="1"/>
  <c r="J1785" i="3"/>
  <c r="N1785" i="3" s="1"/>
  <c r="O1785" i="3" s="1"/>
  <c r="J1791" i="3"/>
  <c r="N1791" i="3" s="1"/>
  <c r="O1791" i="3" s="1"/>
  <c r="J1823" i="3"/>
  <c r="N1823" i="3" s="1"/>
  <c r="O1823" i="3" s="1"/>
  <c r="J1826" i="3"/>
  <c r="N1826" i="3" s="1"/>
  <c r="O1826" i="3" s="1"/>
  <c r="J1835" i="3"/>
  <c r="N1835" i="3" s="1"/>
  <c r="O1835" i="3" s="1"/>
  <c r="J1852" i="3"/>
  <c r="N1852" i="3" s="1"/>
  <c r="O1852" i="3" s="1"/>
  <c r="J1855" i="3"/>
  <c r="N1855" i="3" s="1"/>
  <c r="O1855" i="3" s="1"/>
  <c r="J1858" i="3"/>
  <c r="N1858" i="3" s="1"/>
  <c r="O1858" i="3" s="1"/>
  <c r="J1872" i="3"/>
  <c r="N1872" i="3" s="1"/>
  <c r="O1872" i="3" s="1"/>
  <c r="J1902" i="3"/>
  <c r="N1902" i="3" s="1"/>
  <c r="O1902" i="3" s="1"/>
  <c r="J1914" i="3"/>
  <c r="N1914" i="3" s="1"/>
  <c r="O1914" i="3" s="1"/>
  <c r="J1926" i="3"/>
  <c r="N1926" i="3" s="1"/>
  <c r="O1926" i="3" s="1"/>
  <c r="J1938" i="3"/>
  <c r="N1938" i="3" s="1"/>
  <c r="O1938" i="3" s="1"/>
  <c r="J1950" i="3"/>
  <c r="N1950" i="3" s="1"/>
  <c r="O1950" i="3" s="1"/>
  <c r="J1962" i="3"/>
  <c r="N1962" i="3" s="1"/>
  <c r="O1962" i="3" s="1"/>
  <c r="J1974" i="3"/>
  <c r="N1974" i="3" s="1"/>
  <c r="O1974" i="3" s="1"/>
  <c r="J1986" i="3"/>
  <c r="N1986" i="3" s="1"/>
  <c r="O1986" i="3" s="1"/>
  <c r="J2012" i="3"/>
  <c r="N2012" i="3" s="1"/>
  <c r="O2012" i="3" s="1"/>
  <c r="J1446" i="3"/>
  <c r="N1446" i="3" s="1"/>
  <c r="O1446" i="3" s="1"/>
  <c r="J576" i="3"/>
  <c r="N576" i="3" s="1"/>
  <c r="O576" i="3" s="1"/>
  <c r="J593" i="3"/>
  <c r="N593" i="3" s="1"/>
  <c r="O593" i="3" s="1"/>
  <c r="J599" i="3"/>
  <c r="N599" i="3" s="1"/>
  <c r="O599" i="3" s="1"/>
  <c r="J602" i="3"/>
  <c r="N602" i="3" s="1"/>
  <c r="O602" i="3" s="1"/>
  <c r="J608" i="3"/>
  <c r="N608" i="3" s="1"/>
  <c r="O608" i="3" s="1"/>
  <c r="J631" i="3"/>
  <c r="N631" i="3" s="1"/>
  <c r="O631" i="3" s="1"/>
  <c r="J637" i="3"/>
  <c r="N637" i="3" s="1"/>
  <c r="O637" i="3" s="1"/>
  <c r="J640" i="3"/>
  <c r="N640" i="3" s="1"/>
  <c r="O640" i="3" s="1"/>
  <c r="J660" i="3"/>
  <c r="N660" i="3" s="1"/>
  <c r="O660" i="3" s="1"/>
  <c r="J712" i="3"/>
  <c r="N712" i="3" s="1"/>
  <c r="O712" i="3" s="1"/>
  <c r="J715" i="3"/>
  <c r="N715" i="3" s="1"/>
  <c r="O715" i="3" s="1"/>
  <c r="J718" i="3"/>
  <c r="N718" i="3" s="1"/>
  <c r="O718" i="3" s="1"/>
  <c r="J753" i="3"/>
  <c r="N753" i="3" s="1"/>
  <c r="O753" i="3" s="1"/>
  <c r="J776" i="3"/>
  <c r="N776" i="3" s="1"/>
  <c r="O776" i="3" s="1"/>
  <c r="J808" i="3"/>
  <c r="N808" i="3" s="1"/>
  <c r="O808" i="3" s="1"/>
  <c r="J846" i="3"/>
  <c r="N846" i="3" s="1"/>
  <c r="O846" i="3" s="1"/>
  <c r="J908" i="3"/>
  <c r="N908" i="3" s="1"/>
  <c r="O908" i="3" s="1"/>
  <c r="J932" i="3"/>
  <c r="N932" i="3" s="1"/>
  <c r="O932" i="3" s="1"/>
  <c r="J941" i="3"/>
  <c r="N941" i="3" s="1"/>
  <c r="O941" i="3" s="1"/>
  <c r="J958" i="3"/>
  <c r="N958" i="3" s="1"/>
  <c r="O958" i="3" s="1"/>
  <c r="J978" i="3"/>
  <c r="N978" i="3" s="1"/>
  <c r="O978" i="3" s="1"/>
  <c r="J981" i="3"/>
  <c r="N981" i="3" s="1"/>
  <c r="O981" i="3" s="1"/>
  <c r="J995" i="3"/>
  <c r="N995" i="3" s="1"/>
  <c r="O995" i="3" s="1"/>
  <c r="J1099" i="3"/>
  <c r="N1099" i="3" s="1"/>
  <c r="O1099" i="3" s="1"/>
  <c r="J1149" i="3"/>
  <c r="N1149" i="3" s="1"/>
  <c r="O1149" i="3" s="1"/>
  <c r="J1155" i="3"/>
  <c r="N1155" i="3" s="1"/>
  <c r="O1155" i="3" s="1"/>
  <c r="J1343" i="3"/>
  <c r="N1343" i="3" s="1"/>
  <c r="O1343" i="3" s="1"/>
  <c r="J1369" i="3"/>
  <c r="N1369" i="3" s="1"/>
  <c r="O1369" i="3" s="1"/>
  <c r="J1375" i="3"/>
  <c r="N1375" i="3" s="1"/>
  <c r="O1375" i="3" s="1"/>
  <c r="J1381" i="3"/>
  <c r="N1381" i="3" s="1"/>
  <c r="O1381" i="3" s="1"/>
  <c r="J1384" i="3"/>
  <c r="N1384" i="3" s="1"/>
  <c r="O1384" i="3" s="1"/>
  <c r="J1452" i="3"/>
  <c r="N1452" i="3" s="1"/>
  <c r="O1452" i="3" s="1"/>
  <c r="J1479" i="3"/>
  <c r="N1479" i="3" s="1"/>
  <c r="O1479" i="3" s="1"/>
  <c r="J1482" i="3"/>
  <c r="N1482" i="3" s="1"/>
  <c r="O1482" i="3" s="1"/>
  <c r="J1485" i="3"/>
  <c r="N1485" i="3" s="1"/>
  <c r="O1485" i="3" s="1"/>
  <c r="J1488" i="3"/>
  <c r="N1488" i="3" s="1"/>
  <c r="O1488" i="3" s="1"/>
  <c r="J1565" i="3"/>
  <c r="N1565" i="3" s="1"/>
  <c r="O1565" i="3" s="1"/>
  <c r="J1586" i="3"/>
  <c r="N1586" i="3" s="1"/>
  <c r="O1586" i="3" s="1"/>
  <c r="J1607" i="3"/>
  <c r="N1607" i="3" s="1"/>
  <c r="O1607" i="3" s="1"/>
  <c r="J1613" i="3"/>
  <c r="N1613" i="3" s="1"/>
  <c r="O1613" i="3" s="1"/>
  <c r="J1619" i="3"/>
  <c r="N1619" i="3" s="1"/>
  <c r="O1619" i="3" s="1"/>
  <c r="J1678" i="3"/>
  <c r="N1678" i="3" s="1"/>
  <c r="O1678" i="3" s="1"/>
  <c r="J1690" i="3"/>
  <c r="N1690" i="3" s="1"/>
  <c r="O1690" i="3" s="1"/>
  <c r="J1693" i="3"/>
  <c r="N1693" i="3" s="1"/>
  <c r="O1693" i="3" s="1"/>
  <c r="J1756" i="3"/>
  <c r="N1756" i="3" s="1"/>
  <c r="O1756" i="3" s="1"/>
  <c r="J1762" i="3"/>
  <c r="N1762" i="3" s="1"/>
  <c r="O1762" i="3" s="1"/>
  <c r="J1800" i="3"/>
  <c r="N1800" i="3" s="1"/>
  <c r="O1800" i="3" s="1"/>
  <c r="J1803" i="3"/>
  <c r="N1803" i="3" s="1"/>
  <c r="O1803" i="3" s="1"/>
  <c r="J1806" i="3"/>
  <c r="N1806" i="3" s="1"/>
  <c r="O1806" i="3" s="1"/>
  <c r="J1838" i="3"/>
  <c r="N1838" i="3" s="1"/>
  <c r="O1838" i="3" s="1"/>
  <c r="J1847" i="3"/>
  <c r="N1847" i="3" s="1"/>
  <c r="O1847" i="3" s="1"/>
  <c r="J1861" i="3"/>
  <c r="N1861" i="3" s="1"/>
  <c r="O1861" i="3" s="1"/>
  <c r="J2036" i="3"/>
  <c r="N2036" i="3" s="1"/>
  <c r="O2036" i="3" s="1"/>
  <c r="J1747" i="3"/>
  <c r="N1747" i="3" s="1"/>
  <c r="O1747" i="3" s="1"/>
  <c r="J1750" i="3"/>
  <c r="N1750" i="3" s="1"/>
  <c r="O1750" i="3" s="1"/>
  <c r="J1844" i="3"/>
  <c r="N1844" i="3" s="1"/>
  <c r="O1844" i="3" s="1"/>
  <c r="J2013" i="3"/>
  <c r="N2013" i="3" s="1"/>
  <c r="O2013" i="3" s="1"/>
  <c r="J2022" i="3"/>
  <c r="N2022" i="3" s="1"/>
  <c r="O2022" i="3" s="1"/>
  <c r="J2025" i="3"/>
  <c r="N2025" i="3" s="1"/>
  <c r="O2025" i="3" s="1"/>
  <c r="J876" i="3"/>
  <c r="N876" i="3" s="1"/>
  <c r="O876" i="3" s="1"/>
  <c r="J990" i="3"/>
  <c r="N990" i="3" s="1"/>
  <c r="O990" i="3" s="1"/>
  <c r="J1001" i="3"/>
  <c r="N1001" i="3" s="1"/>
  <c r="O1001" i="3" s="1"/>
  <c r="J1117" i="3"/>
  <c r="N1117" i="3" s="1"/>
  <c r="O1117" i="3" s="1"/>
  <c r="J1173" i="3"/>
  <c r="N1173" i="3" s="1"/>
  <c r="O1173" i="3" s="1"/>
  <c r="J1185" i="3"/>
  <c r="N1185" i="3" s="1"/>
  <c r="O1185" i="3" s="1"/>
  <c r="J1188" i="3"/>
  <c r="N1188" i="3" s="1"/>
  <c r="O1188" i="3" s="1"/>
  <c r="J1191" i="3"/>
  <c r="N1191" i="3" s="1"/>
  <c r="O1191" i="3" s="1"/>
  <c r="J1194" i="3"/>
  <c r="N1194" i="3" s="1"/>
  <c r="O1194" i="3" s="1"/>
  <c r="J1197" i="3"/>
  <c r="N1197" i="3" s="1"/>
  <c r="O1197" i="3" s="1"/>
  <c r="J1200" i="3"/>
  <c r="N1200" i="3" s="1"/>
  <c r="O1200" i="3" s="1"/>
  <c r="J1203" i="3"/>
  <c r="N1203" i="3" s="1"/>
  <c r="O1203" i="3" s="1"/>
  <c r="J1206" i="3"/>
  <c r="N1206" i="3" s="1"/>
  <c r="O1206" i="3" s="1"/>
  <c r="J1209" i="3"/>
  <c r="N1209" i="3" s="1"/>
  <c r="O1209" i="3" s="1"/>
  <c r="J1212" i="3"/>
  <c r="N1212" i="3" s="1"/>
  <c r="O1212" i="3" s="1"/>
  <c r="J1215" i="3"/>
  <c r="N1215" i="3" s="1"/>
  <c r="O1215" i="3" s="1"/>
  <c r="J1218" i="3"/>
  <c r="N1218" i="3" s="1"/>
  <c r="O1218" i="3" s="1"/>
  <c r="J1221" i="3"/>
  <c r="N1221" i="3" s="1"/>
  <c r="O1221" i="3" s="1"/>
  <c r="J1224" i="3"/>
  <c r="N1224" i="3" s="1"/>
  <c r="O1224" i="3" s="1"/>
  <c r="J1227" i="3"/>
  <c r="N1227" i="3" s="1"/>
  <c r="O1227" i="3" s="1"/>
  <c r="J1230" i="3"/>
  <c r="N1230" i="3" s="1"/>
  <c r="O1230" i="3" s="1"/>
  <c r="J1233" i="3"/>
  <c r="N1233" i="3" s="1"/>
  <c r="O1233" i="3" s="1"/>
  <c r="J1236" i="3"/>
  <c r="N1236" i="3" s="1"/>
  <c r="O1236" i="3" s="1"/>
  <c r="J1239" i="3"/>
  <c r="N1239" i="3" s="1"/>
  <c r="O1239" i="3" s="1"/>
  <c r="J1242" i="3"/>
  <c r="N1242" i="3" s="1"/>
  <c r="O1242" i="3" s="1"/>
  <c r="J1245" i="3"/>
  <c r="N1245" i="3" s="1"/>
  <c r="O1245" i="3" s="1"/>
  <c r="J1248" i="3"/>
  <c r="N1248" i="3" s="1"/>
  <c r="O1248" i="3" s="1"/>
  <c r="J1251" i="3"/>
  <c r="N1251" i="3" s="1"/>
  <c r="O1251" i="3" s="1"/>
  <c r="J1254" i="3"/>
  <c r="N1254" i="3" s="1"/>
  <c r="O1254" i="3" s="1"/>
  <c r="J1257" i="3"/>
  <c r="N1257" i="3" s="1"/>
  <c r="O1257" i="3" s="1"/>
  <c r="J1260" i="3"/>
  <c r="N1260" i="3" s="1"/>
  <c r="O1260" i="3" s="1"/>
  <c r="J1263" i="3"/>
  <c r="N1263" i="3" s="1"/>
  <c r="O1263" i="3" s="1"/>
  <c r="J1266" i="3"/>
  <c r="N1266" i="3" s="1"/>
  <c r="O1266" i="3" s="1"/>
  <c r="J1269" i="3"/>
  <c r="N1269" i="3" s="1"/>
  <c r="O1269" i="3" s="1"/>
  <c r="J1272" i="3"/>
  <c r="N1272" i="3" s="1"/>
  <c r="O1272" i="3" s="1"/>
  <c r="J1275" i="3"/>
  <c r="N1275" i="3" s="1"/>
  <c r="O1275" i="3" s="1"/>
  <c r="J1278" i="3"/>
  <c r="N1278" i="3" s="1"/>
  <c r="O1278" i="3" s="1"/>
  <c r="J1281" i="3"/>
  <c r="N1281" i="3" s="1"/>
  <c r="O1281" i="3" s="1"/>
  <c r="J1284" i="3"/>
  <c r="N1284" i="3" s="1"/>
  <c r="O1284" i="3" s="1"/>
  <c r="J1287" i="3"/>
  <c r="N1287" i="3" s="1"/>
  <c r="O1287" i="3" s="1"/>
  <c r="J1290" i="3"/>
  <c r="N1290" i="3" s="1"/>
  <c r="O1290" i="3" s="1"/>
  <c r="J1293" i="3"/>
  <c r="N1293" i="3" s="1"/>
  <c r="O1293" i="3" s="1"/>
  <c r="J1296" i="3"/>
  <c r="N1296" i="3" s="1"/>
  <c r="O1296" i="3" s="1"/>
  <c r="J1299" i="3"/>
  <c r="N1299" i="3" s="1"/>
  <c r="O1299" i="3" s="1"/>
  <c r="J1302" i="3"/>
  <c r="N1302" i="3" s="1"/>
  <c r="O1302" i="3" s="1"/>
  <c r="J1305" i="3"/>
  <c r="N1305" i="3" s="1"/>
  <c r="O1305" i="3" s="1"/>
  <c r="J1308" i="3"/>
  <c r="N1308" i="3" s="1"/>
  <c r="O1308" i="3" s="1"/>
  <c r="J1311" i="3"/>
  <c r="N1311" i="3" s="1"/>
  <c r="O1311" i="3" s="1"/>
  <c r="J1314" i="3"/>
  <c r="N1314" i="3" s="1"/>
  <c r="O1314" i="3" s="1"/>
  <c r="J1317" i="3"/>
  <c r="N1317" i="3" s="1"/>
  <c r="O1317" i="3" s="1"/>
  <c r="J1432" i="3"/>
  <c r="N1432" i="3" s="1"/>
  <c r="O1432" i="3" s="1"/>
  <c r="J1634" i="3"/>
  <c r="N1634" i="3" s="1"/>
  <c r="O1634" i="3" s="1"/>
  <c r="J1679" i="3"/>
  <c r="N1679" i="3" s="1"/>
  <c r="O1679" i="3" s="1"/>
  <c r="J1774" i="3"/>
  <c r="N1774" i="3" s="1"/>
  <c r="O1774" i="3" s="1"/>
  <c r="J1792" i="3"/>
  <c r="N1792" i="3" s="1"/>
  <c r="O1792" i="3" s="1"/>
  <c r="J1821" i="3"/>
  <c r="N1821" i="3" s="1"/>
  <c r="O1821" i="3" s="1"/>
  <c r="J1824" i="3"/>
  <c r="N1824" i="3" s="1"/>
  <c r="O1824" i="3" s="1"/>
  <c r="J1830" i="3"/>
  <c r="N1830" i="3" s="1"/>
  <c r="O1830" i="3" s="1"/>
  <c r="J1833" i="3"/>
  <c r="N1833" i="3" s="1"/>
  <c r="O1833" i="3" s="1"/>
  <c r="J1836" i="3"/>
  <c r="N1836" i="3" s="1"/>
  <c r="O1836" i="3" s="1"/>
  <c r="J1850" i="3"/>
  <c r="N1850" i="3" s="1"/>
  <c r="O1850" i="3" s="1"/>
  <c r="J1853" i="3"/>
  <c r="N1853" i="3" s="1"/>
  <c r="O1853" i="3" s="1"/>
  <c r="J1856" i="3"/>
  <c r="N1856" i="3" s="1"/>
  <c r="O1856" i="3" s="1"/>
  <c r="J1859" i="3"/>
  <c r="N1859" i="3" s="1"/>
  <c r="O1859" i="3" s="1"/>
  <c r="J1996" i="3"/>
  <c r="N1996" i="3" s="1"/>
  <c r="O1996" i="3" s="1"/>
  <c r="J684" i="3"/>
  <c r="N684" i="3" s="1"/>
  <c r="O684" i="3" s="1"/>
  <c r="J742" i="3"/>
  <c r="N742" i="3" s="1"/>
  <c r="O742" i="3" s="1"/>
  <c r="J751" i="3"/>
  <c r="N751" i="3" s="1"/>
  <c r="O751" i="3" s="1"/>
  <c r="J754" i="3"/>
  <c r="N754" i="3" s="1"/>
  <c r="O754" i="3" s="1"/>
  <c r="J768" i="3"/>
  <c r="N768" i="3" s="1"/>
  <c r="O768" i="3" s="1"/>
  <c r="J800" i="3"/>
  <c r="N800" i="3" s="1"/>
  <c r="O800" i="3" s="1"/>
  <c r="J885" i="3"/>
  <c r="N885" i="3" s="1"/>
  <c r="O885" i="3" s="1"/>
  <c r="J888" i="3"/>
  <c r="N888" i="3" s="1"/>
  <c r="O888" i="3" s="1"/>
  <c r="J891" i="3"/>
  <c r="N891" i="3" s="1"/>
  <c r="O891" i="3" s="1"/>
  <c r="J894" i="3"/>
  <c r="N894" i="3" s="1"/>
  <c r="O894" i="3" s="1"/>
  <c r="J918" i="3"/>
  <c r="N918" i="3" s="1"/>
  <c r="O918" i="3" s="1"/>
  <c r="J947" i="3"/>
  <c r="N947" i="3" s="1"/>
  <c r="O947" i="3" s="1"/>
  <c r="J993" i="3"/>
  <c r="N993" i="3" s="1"/>
  <c r="O993" i="3" s="1"/>
  <c r="J1004" i="3"/>
  <c r="N1004" i="3" s="1"/>
  <c r="O1004" i="3" s="1"/>
  <c r="J1141" i="3"/>
  <c r="N1141" i="3" s="1"/>
  <c r="O1141" i="3" s="1"/>
  <c r="J1147" i="3"/>
  <c r="N1147" i="3" s="1"/>
  <c r="O1147" i="3" s="1"/>
  <c r="J1358" i="3"/>
  <c r="N1358" i="3" s="1"/>
  <c r="O1358" i="3" s="1"/>
  <c r="J1361" i="3"/>
  <c r="N1361" i="3" s="1"/>
  <c r="O1361" i="3" s="1"/>
  <c r="J1364" i="3"/>
  <c r="N1364" i="3" s="1"/>
  <c r="O1364" i="3" s="1"/>
  <c r="J1557" i="3"/>
  <c r="N1557" i="3" s="1"/>
  <c r="O1557" i="3" s="1"/>
  <c r="J1566" i="3"/>
  <c r="N1566" i="3" s="1"/>
  <c r="O1566" i="3" s="1"/>
  <c r="J1584" i="3"/>
  <c r="N1584" i="3" s="1"/>
  <c r="O1584" i="3" s="1"/>
  <c r="J1587" i="3"/>
  <c r="N1587" i="3" s="1"/>
  <c r="O1587" i="3" s="1"/>
  <c r="J1593" i="3"/>
  <c r="N1593" i="3" s="1"/>
  <c r="O1593" i="3" s="1"/>
  <c r="J1667" i="3"/>
  <c r="N1667" i="3" s="1"/>
  <c r="O1667" i="3" s="1"/>
  <c r="J1682" i="3"/>
  <c r="N1682" i="3" s="1"/>
  <c r="O1682" i="3" s="1"/>
  <c r="J1685" i="3"/>
  <c r="N1685" i="3" s="1"/>
  <c r="O1685" i="3" s="1"/>
  <c r="J1730" i="3"/>
  <c r="N1730" i="3" s="1"/>
  <c r="O1730" i="3" s="1"/>
  <c r="J1739" i="3"/>
  <c r="N1739" i="3" s="1"/>
  <c r="O1739" i="3" s="1"/>
  <c r="J1742" i="3"/>
  <c r="N1742" i="3" s="1"/>
  <c r="O1742" i="3" s="1"/>
  <c r="J1771" i="3"/>
  <c r="N1771" i="3" s="1"/>
  <c r="O1771" i="3" s="1"/>
  <c r="J1783" i="3"/>
  <c r="N1783" i="3" s="1"/>
  <c r="O1783" i="3" s="1"/>
  <c r="J1786" i="3"/>
  <c r="N1786" i="3" s="1"/>
  <c r="O1786" i="3" s="1"/>
  <c r="J1894" i="3"/>
  <c r="N1894" i="3" s="1"/>
  <c r="O1894" i="3" s="1"/>
  <c r="J1900" i="3"/>
  <c r="N1900" i="3" s="1"/>
  <c r="O1900" i="3" s="1"/>
  <c r="J1906" i="3"/>
  <c r="N1906" i="3" s="1"/>
  <c r="O1906" i="3" s="1"/>
  <c r="J1912" i="3"/>
  <c r="N1912" i="3" s="1"/>
  <c r="O1912" i="3" s="1"/>
  <c r="J1918" i="3"/>
  <c r="N1918" i="3" s="1"/>
  <c r="O1918" i="3" s="1"/>
  <c r="J1924" i="3"/>
  <c r="N1924" i="3" s="1"/>
  <c r="O1924" i="3" s="1"/>
  <c r="J1930" i="3"/>
  <c r="N1930" i="3" s="1"/>
  <c r="O1930" i="3" s="1"/>
  <c r="J2031" i="3"/>
  <c r="N2031" i="3" s="1"/>
  <c r="O2031" i="3" s="1"/>
  <c r="J2034" i="3"/>
  <c r="N2034" i="3" s="1"/>
  <c r="O2034" i="3" s="1"/>
  <c r="J2037" i="3"/>
  <c r="N2037" i="3" s="1"/>
  <c r="O2037" i="3" s="1"/>
  <c r="J2040" i="3"/>
  <c r="N2040" i="3" s="1"/>
  <c r="O2040" i="3" s="1"/>
  <c r="J443" i="3"/>
  <c r="N443" i="3" s="1"/>
  <c r="O443" i="3" s="1"/>
  <c r="J467" i="3"/>
  <c r="N467" i="3" s="1"/>
  <c r="O467" i="3" s="1"/>
  <c r="J569" i="3"/>
  <c r="N569" i="3" s="1"/>
  <c r="O569" i="3" s="1"/>
  <c r="J305" i="3"/>
  <c r="N305" i="3" s="1"/>
  <c r="O305" i="3" s="1"/>
  <c r="J396" i="3"/>
  <c r="N396" i="3" s="1"/>
  <c r="O396" i="3" s="1"/>
  <c r="J595" i="3"/>
  <c r="N595" i="3" s="1"/>
  <c r="O595" i="3" s="1"/>
  <c r="J3" i="3"/>
  <c r="N3" i="3" s="1"/>
  <c r="O3" i="3" s="1"/>
  <c r="J9" i="3"/>
  <c r="N9" i="3" s="1"/>
  <c r="O9" i="3" s="1"/>
  <c r="J654" i="3"/>
  <c r="N654" i="3" s="1"/>
  <c r="O654" i="3" s="1"/>
  <c r="J265" i="3"/>
  <c r="N265" i="3" s="1"/>
  <c r="O265" i="3" s="1"/>
  <c r="J356" i="3"/>
  <c r="N356" i="3" s="1"/>
  <c r="O356" i="3" s="1"/>
  <c r="J365" i="3"/>
  <c r="N365" i="3" s="1"/>
  <c r="O365" i="3" s="1"/>
  <c r="J239" i="3"/>
  <c r="N239" i="3" s="1"/>
  <c r="O239" i="3" s="1"/>
  <c r="J582" i="3"/>
  <c r="N582" i="3" s="1"/>
  <c r="O582" i="3" s="1"/>
  <c r="J208" i="3"/>
  <c r="N208" i="3" s="1"/>
  <c r="O208" i="3" s="1"/>
  <c r="J272" i="3"/>
  <c r="N272" i="3" s="1"/>
  <c r="O272" i="3" s="1"/>
  <c r="J275" i="3"/>
  <c r="N275" i="3" s="1"/>
  <c r="O275" i="3" s="1"/>
  <c r="J603" i="3"/>
  <c r="N603" i="3" s="1"/>
  <c r="O603" i="3" s="1"/>
  <c r="J202" i="3"/>
  <c r="N202" i="3" s="1"/>
  <c r="O202" i="3" s="1"/>
  <c r="J216" i="3"/>
  <c r="N216" i="3" s="1"/>
  <c r="O216" i="3" s="1"/>
  <c r="J236" i="3"/>
  <c r="N236" i="3" s="1"/>
  <c r="O236" i="3" s="1"/>
  <c r="J296" i="3"/>
  <c r="N296" i="3" s="1"/>
  <c r="O296" i="3" s="1"/>
  <c r="J313" i="3"/>
  <c r="N313" i="3" s="1"/>
  <c r="O313" i="3" s="1"/>
  <c r="J333" i="3"/>
  <c r="N333" i="3" s="1"/>
  <c r="O333" i="3" s="1"/>
  <c r="J336" i="3"/>
  <c r="N336" i="3" s="1"/>
  <c r="O336" i="3" s="1"/>
  <c r="J347" i="3"/>
  <c r="N347" i="3" s="1"/>
  <c r="O347" i="3" s="1"/>
  <c r="J399" i="3"/>
  <c r="N399" i="3" s="1"/>
  <c r="O399" i="3" s="1"/>
  <c r="J413" i="3"/>
  <c r="N413" i="3" s="1"/>
  <c r="O413" i="3" s="1"/>
  <c r="J472" i="3"/>
  <c r="N472" i="3" s="1"/>
  <c r="O472" i="3" s="1"/>
  <c r="J480" i="3"/>
  <c r="N480" i="3" s="1"/>
  <c r="O480" i="3" s="1"/>
  <c r="J488" i="3"/>
  <c r="N488" i="3" s="1"/>
  <c r="O488" i="3" s="1"/>
  <c r="J526" i="3"/>
  <c r="N526" i="3" s="1"/>
  <c r="O526" i="3" s="1"/>
  <c r="J534" i="3"/>
  <c r="N534" i="3" s="1"/>
  <c r="O534" i="3" s="1"/>
  <c r="J566" i="3"/>
  <c r="N566" i="3" s="1"/>
  <c r="O566" i="3" s="1"/>
  <c r="J600" i="3"/>
  <c r="N600" i="3" s="1"/>
  <c r="O600" i="3" s="1"/>
  <c r="J670" i="3"/>
  <c r="N670" i="3" s="1"/>
  <c r="O670" i="3" s="1"/>
  <c r="J679" i="3"/>
  <c r="N679" i="3" s="1"/>
  <c r="O679" i="3" s="1"/>
  <c r="J698" i="3"/>
  <c r="N698" i="3" s="1"/>
  <c r="O698" i="3" s="1"/>
  <c r="J738" i="3"/>
  <c r="N738" i="3" s="1"/>
  <c r="O738" i="3" s="1"/>
  <c r="J801" i="3"/>
  <c r="N801" i="3" s="1"/>
  <c r="O801" i="3" s="1"/>
  <c r="J804" i="3"/>
  <c r="N804" i="3" s="1"/>
  <c r="O804" i="3" s="1"/>
  <c r="J960" i="3"/>
  <c r="N960" i="3" s="1"/>
  <c r="O960" i="3" s="1"/>
  <c r="J976" i="3"/>
  <c r="N976" i="3" s="1"/>
  <c r="O976" i="3" s="1"/>
  <c r="J1017" i="3"/>
  <c r="N1017" i="3" s="1"/>
  <c r="O1017" i="3" s="1"/>
  <c r="J1029" i="3"/>
  <c r="N1029" i="3" s="1"/>
  <c r="O1029" i="3" s="1"/>
  <c r="J1041" i="3"/>
  <c r="N1041" i="3" s="1"/>
  <c r="O1041" i="3" s="1"/>
  <c r="J1053" i="3"/>
  <c r="N1053" i="3" s="1"/>
  <c r="O1053" i="3" s="1"/>
  <c r="J1065" i="3"/>
  <c r="N1065" i="3" s="1"/>
  <c r="O1065" i="3" s="1"/>
  <c r="J1077" i="3"/>
  <c r="N1077" i="3" s="1"/>
  <c r="O1077" i="3" s="1"/>
  <c r="J1089" i="3"/>
  <c r="N1089" i="3" s="1"/>
  <c r="O1089" i="3" s="1"/>
  <c r="J494" i="3"/>
  <c r="N494" i="3" s="1"/>
  <c r="O494" i="3" s="1"/>
  <c r="J540" i="3"/>
  <c r="N540" i="3" s="1"/>
  <c r="O540" i="3" s="1"/>
  <c r="J574" i="3"/>
  <c r="N574" i="3" s="1"/>
  <c r="O574" i="3" s="1"/>
  <c r="J662" i="3"/>
  <c r="N662" i="3" s="1"/>
  <c r="O662" i="3" s="1"/>
  <c r="J796" i="3"/>
  <c r="N796" i="3" s="1"/>
  <c r="O796" i="3" s="1"/>
  <c r="J929" i="3"/>
  <c r="N929" i="3" s="1"/>
  <c r="O929" i="3" s="1"/>
  <c r="J971" i="3"/>
  <c r="N971" i="3" s="1"/>
  <c r="O971" i="3" s="1"/>
  <c r="J1011" i="3"/>
  <c r="N1011" i="3" s="1"/>
  <c r="O1011" i="3" s="1"/>
  <c r="J1023" i="3"/>
  <c r="N1023" i="3" s="1"/>
  <c r="O1023" i="3" s="1"/>
  <c r="J1035" i="3"/>
  <c r="N1035" i="3" s="1"/>
  <c r="O1035" i="3" s="1"/>
  <c r="J1047" i="3"/>
  <c r="N1047" i="3" s="1"/>
  <c r="O1047" i="3" s="1"/>
  <c r="J1059" i="3"/>
  <c r="N1059" i="3" s="1"/>
  <c r="O1059" i="3" s="1"/>
  <c r="J1071" i="3"/>
  <c r="N1071" i="3" s="1"/>
  <c r="O1071" i="3" s="1"/>
  <c r="J1083" i="3"/>
  <c r="N1083" i="3" s="1"/>
  <c r="O1083" i="3" s="1"/>
  <c r="J197" i="3"/>
  <c r="N197" i="3" s="1"/>
  <c r="O197" i="3" s="1"/>
  <c r="J248" i="3"/>
  <c r="N248" i="3" s="1"/>
  <c r="O248" i="3" s="1"/>
  <c r="J251" i="3"/>
  <c r="N251" i="3" s="1"/>
  <c r="O251" i="3" s="1"/>
  <c r="J277" i="3"/>
  <c r="N277" i="3" s="1"/>
  <c r="O277" i="3" s="1"/>
  <c r="J308" i="3"/>
  <c r="N308" i="3" s="1"/>
  <c r="O308" i="3" s="1"/>
  <c r="J317" i="3"/>
  <c r="N317" i="3" s="1"/>
  <c r="O317" i="3" s="1"/>
  <c r="J345" i="3"/>
  <c r="N345" i="3" s="1"/>
  <c r="O345" i="3" s="1"/>
  <c r="J348" i="3"/>
  <c r="N348" i="3" s="1"/>
  <c r="O348" i="3" s="1"/>
  <c r="J368" i="3"/>
  <c r="N368" i="3" s="1"/>
  <c r="O368" i="3" s="1"/>
  <c r="J374" i="3"/>
  <c r="N374" i="3" s="1"/>
  <c r="O374" i="3" s="1"/>
  <c r="J388" i="3"/>
  <c r="N388" i="3" s="1"/>
  <c r="O388" i="3" s="1"/>
  <c r="J422" i="3"/>
  <c r="N422" i="3" s="1"/>
  <c r="O422" i="3" s="1"/>
  <c r="J430" i="3"/>
  <c r="N430" i="3" s="1"/>
  <c r="O430" i="3" s="1"/>
  <c r="J438" i="3"/>
  <c r="N438" i="3" s="1"/>
  <c r="O438" i="3" s="1"/>
  <c r="J446" i="3"/>
  <c r="N446" i="3" s="1"/>
  <c r="O446" i="3" s="1"/>
  <c r="J454" i="3"/>
  <c r="N454" i="3" s="1"/>
  <c r="O454" i="3" s="1"/>
  <c r="J462" i="3"/>
  <c r="N462" i="3" s="1"/>
  <c r="O462" i="3" s="1"/>
  <c r="J470" i="3"/>
  <c r="N470" i="3" s="1"/>
  <c r="O470" i="3" s="1"/>
  <c r="J478" i="3"/>
  <c r="N478" i="3" s="1"/>
  <c r="O478" i="3" s="1"/>
  <c r="J486" i="3"/>
  <c r="N486" i="3" s="1"/>
  <c r="O486" i="3" s="1"/>
  <c r="J497" i="3"/>
  <c r="N497" i="3" s="1"/>
  <c r="O497" i="3" s="1"/>
  <c r="J524" i="3"/>
  <c r="N524" i="3" s="1"/>
  <c r="O524" i="3" s="1"/>
  <c r="J564" i="3"/>
  <c r="N564" i="3" s="1"/>
  <c r="O564" i="3" s="1"/>
  <c r="J598" i="3"/>
  <c r="N598" i="3" s="1"/>
  <c r="O598" i="3" s="1"/>
  <c r="J614" i="3"/>
  <c r="N614" i="3" s="1"/>
  <c r="O614" i="3" s="1"/>
  <c r="J649" i="3"/>
  <c r="N649" i="3" s="1"/>
  <c r="O649" i="3" s="1"/>
  <c r="J668" i="3"/>
  <c r="N668" i="3" s="1"/>
  <c r="O668" i="3" s="1"/>
  <c r="J671" i="3"/>
  <c r="N671" i="3" s="1"/>
  <c r="O671" i="3" s="1"/>
  <c r="J674" i="3"/>
  <c r="N674" i="3" s="1"/>
  <c r="O674" i="3" s="1"/>
  <c r="J702" i="3"/>
  <c r="N702" i="3" s="1"/>
  <c r="O702" i="3" s="1"/>
  <c r="J744" i="3"/>
  <c r="N744" i="3" s="1"/>
  <c r="O744" i="3" s="1"/>
  <c r="J777" i="3"/>
  <c r="N777" i="3" s="1"/>
  <c r="O777" i="3" s="1"/>
  <c r="J780" i="3"/>
  <c r="N780" i="3" s="1"/>
  <c r="O780" i="3" s="1"/>
  <c r="J915" i="3"/>
  <c r="N915" i="3" s="1"/>
  <c r="O915" i="3" s="1"/>
  <c r="J966" i="3"/>
  <c r="N966" i="3" s="1"/>
  <c r="O966" i="3" s="1"/>
  <c r="J1154" i="3"/>
  <c r="N1154" i="3" s="1"/>
  <c r="O1154" i="3" s="1"/>
  <c r="J240" i="3"/>
  <c r="N240" i="3" s="1"/>
  <c r="O240" i="3" s="1"/>
  <c r="J260" i="3"/>
  <c r="N260" i="3" s="1"/>
  <c r="O260" i="3" s="1"/>
  <c r="J263" i="3"/>
  <c r="N263" i="3" s="1"/>
  <c r="O263" i="3" s="1"/>
  <c r="J297" i="3"/>
  <c r="N297" i="3" s="1"/>
  <c r="O297" i="3" s="1"/>
  <c r="J300" i="3"/>
  <c r="N300" i="3" s="1"/>
  <c r="O300" i="3" s="1"/>
  <c r="J320" i="3"/>
  <c r="N320" i="3" s="1"/>
  <c r="O320" i="3" s="1"/>
  <c r="J329" i="3"/>
  <c r="N329" i="3" s="1"/>
  <c r="O329" i="3" s="1"/>
  <c r="J337" i="3"/>
  <c r="N337" i="3" s="1"/>
  <c r="O337" i="3" s="1"/>
  <c r="J360" i="3"/>
  <c r="N360" i="3" s="1"/>
  <c r="O360" i="3" s="1"/>
  <c r="J380" i="3"/>
  <c r="N380" i="3" s="1"/>
  <c r="O380" i="3" s="1"/>
  <c r="J414" i="3"/>
  <c r="N414" i="3" s="1"/>
  <c r="O414" i="3" s="1"/>
  <c r="J489" i="3"/>
  <c r="N489" i="3" s="1"/>
  <c r="O489" i="3" s="1"/>
  <c r="J506" i="3"/>
  <c r="N506" i="3" s="1"/>
  <c r="O506" i="3" s="1"/>
  <c r="J527" i="3"/>
  <c r="N527" i="3" s="1"/>
  <c r="O527" i="3" s="1"/>
  <c r="J530" i="3"/>
  <c r="N530" i="3" s="1"/>
  <c r="O530" i="3" s="1"/>
  <c r="J538" i="3"/>
  <c r="N538" i="3" s="1"/>
  <c r="O538" i="3" s="1"/>
  <c r="J554" i="3"/>
  <c r="N554" i="3" s="1"/>
  <c r="O554" i="3" s="1"/>
  <c r="J588" i="3"/>
  <c r="N588" i="3" s="1"/>
  <c r="O588" i="3" s="1"/>
  <c r="J628" i="3"/>
  <c r="N628" i="3" s="1"/>
  <c r="O628" i="3" s="1"/>
  <c r="J663" i="3"/>
  <c r="N663" i="3" s="1"/>
  <c r="O663" i="3" s="1"/>
  <c r="J761" i="3"/>
  <c r="N761" i="3" s="1"/>
  <c r="O761" i="3" s="1"/>
  <c r="J764" i="3"/>
  <c r="N764" i="3" s="1"/>
  <c r="O764" i="3" s="1"/>
  <c r="J861" i="3"/>
  <c r="N861" i="3" s="1"/>
  <c r="O861" i="3" s="1"/>
  <c r="J864" i="3"/>
  <c r="N864" i="3" s="1"/>
  <c r="O864" i="3" s="1"/>
  <c r="J867" i="3"/>
  <c r="N867" i="3" s="1"/>
  <c r="O867" i="3" s="1"/>
  <c r="J881" i="3"/>
  <c r="N881" i="3" s="1"/>
  <c r="O881" i="3" s="1"/>
  <c r="J930" i="3"/>
  <c r="N930" i="3" s="1"/>
  <c r="O930" i="3" s="1"/>
  <c r="J972" i="3"/>
  <c r="N972" i="3" s="1"/>
  <c r="O972" i="3" s="1"/>
  <c r="J1125" i="3"/>
  <c r="N1125" i="3" s="1"/>
  <c r="O1125" i="3" s="1"/>
  <c r="J12" i="3"/>
  <c r="N12" i="3" s="1"/>
  <c r="O12" i="3" s="1"/>
  <c r="J15" i="3"/>
  <c r="N15" i="3" s="1"/>
  <c r="O15" i="3" s="1"/>
  <c r="J18" i="3"/>
  <c r="N18" i="3" s="1"/>
  <c r="O18" i="3" s="1"/>
  <c r="J21" i="3"/>
  <c r="N21" i="3" s="1"/>
  <c r="O21" i="3" s="1"/>
  <c r="J24" i="3"/>
  <c r="N24" i="3" s="1"/>
  <c r="O24" i="3" s="1"/>
  <c r="J27" i="3"/>
  <c r="N27" i="3" s="1"/>
  <c r="O27" i="3" s="1"/>
  <c r="J33" i="3"/>
  <c r="N33" i="3" s="1"/>
  <c r="O33" i="3" s="1"/>
  <c r="J36" i="3"/>
  <c r="N36" i="3" s="1"/>
  <c r="O36" i="3" s="1"/>
  <c r="J39" i="3"/>
  <c r="N39" i="3" s="1"/>
  <c r="O39" i="3" s="1"/>
  <c r="J42" i="3"/>
  <c r="N42" i="3" s="1"/>
  <c r="O42" i="3" s="1"/>
  <c r="J45" i="3"/>
  <c r="N45" i="3" s="1"/>
  <c r="O45" i="3" s="1"/>
  <c r="J48" i="3"/>
  <c r="N48" i="3" s="1"/>
  <c r="O48" i="3" s="1"/>
  <c r="J51" i="3"/>
  <c r="N51" i="3" s="1"/>
  <c r="O51" i="3" s="1"/>
  <c r="J54" i="3"/>
  <c r="N54" i="3" s="1"/>
  <c r="O54" i="3" s="1"/>
  <c r="J57" i="3"/>
  <c r="N57" i="3" s="1"/>
  <c r="O57" i="3" s="1"/>
  <c r="J60" i="3"/>
  <c r="N60" i="3" s="1"/>
  <c r="O60" i="3" s="1"/>
  <c r="J63" i="3"/>
  <c r="N63" i="3" s="1"/>
  <c r="O63" i="3" s="1"/>
  <c r="J66" i="3"/>
  <c r="N66" i="3" s="1"/>
  <c r="O66" i="3" s="1"/>
  <c r="J69" i="3"/>
  <c r="N69" i="3" s="1"/>
  <c r="O69" i="3" s="1"/>
  <c r="J72" i="3"/>
  <c r="N72" i="3" s="1"/>
  <c r="O72" i="3" s="1"/>
  <c r="J75" i="3"/>
  <c r="N75" i="3" s="1"/>
  <c r="O75" i="3" s="1"/>
  <c r="J78" i="3"/>
  <c r="N78" i="3" s="1"/>
  <c r="O78" i="3" s="1"/>
  <c r="J81" i="3"/>
  <c r="N81" i="3" s="1"/>
  <c r="O81" i="3" s="1"/>
  <c r="J84" i="3"/>
  <c r="N84" i="3" s="1"/>
  <c r="O84" i="3" s="1"/>
  <c r="J87" i="3"/>
  <c r="N87" i="3" s="1"/>
  <c r="O87" i="3" s="1"/>
  <c r="J90" i="3"/>
  <c r="N90" i="3" s="1"/>
  <c r="O90" i="3" s="1"/>
  <c r="J93" i="3"/>
  <c r="N93" i="3" s="1"/>
  <c r="O93" i="3" s="1"/>
  <c r="J96" i="3"/>
  <c r="N96" i="3" s="1"/>
  <c r="O96" i="3" s="1"/>
  <c r="J99" i="3"/>
  <c r="N99" i="3" s="1"/>
  <c r="O99" i="3" s="1"/>
  <c r="J105" i="3"/>
  <c r="N105" i="3" s="1"/>
  <c r="O105" i="3" s="1"/>
  <c r="J111" i="3"/>
  <c r="N111" i="3" s="1"/>
  <c r="O111" i="3" s="1"/>
  <c r="J117" i="3"/>
  <c r="N117" i="3" s="1"/>
  <c r="O117" i="3" s="1"/>
  <c r="J123" i="3"/>
  <c r="N123" i="3" s="1"/>
  <c r="O123" i="3" s="1"/>
  <c r="J129" i="3"/>
  <c r="N129" i="3" s="1"/>
  <c r="O129" i="3" s="1"/>
  <c r="J135" i="3"/>
  <c r="N135" i="3" s="1"/>
  <c r="O135" i="3" s="1"/>
  <c r="J141" i="3"/>
  <c r="N141" i="3" s="1"/>
  <c r="O141" i="3" s="1"/>
  <c r="J147" i="3"/>
  <c r="N147" i="3" s="1"/>
  <c r="O147" i="3" s="1"/>
  <c r="J153" i="3"/>
  <c r="N153" i="3" s="1"/>
  <c r="O153" i="3" s="1"/>
  <c r="J159" i="3"/>
  <c r="N159" i="3" s="1"/>
  <c r="O159" i="3" s="1"/>
  <c r="J165" i="3"/>
  <c r="N165" i="3" s="1"/>
  <c r="O165" i="3" s="1"/>
  <c r="J171" i="3"/>
  <c r="N171" i="3" s="1"/>
  <c r="O171" i="3" s="1"/>
  <c r="J177" i="3"/>
  <c r="N177" i="3" s="1"/>
  <c r="O177" i="3" s="1"/>
  <c r="J183" i="3"/>
  <c r="N183" i="3" s="1"/>
  <c r="O183" i="3" s="1"/>
  <c r="J189" i="3"/>
  <c r="N189" i="3" s="1"/>
  <c r="O189" i="3" s="1"/>
  <c r="J195" i="3"/>
  <c r="N195" i="3" s="1"/>
  <c r="O195" i="3" s="1"/>
  <c r="J198" i="3"/>
  <c r="N198" i="3" s="1"/>
  <c r="O198" i="3" s="1"/>
  <c r="J229" i="3"/>
  <c r="N229" i="3" s="1"/>
  <c r="O229" i="3" s="1"/>
  <c r="J269" i="3"/>
  <c r="N269" i="3" s="1"/>
  <c r="O269" i="3" s="1"/>
  <c r="J289" i="3"/>
  <c r="N289" i="3" s="1"/>
  <c r="O289" i="3" s="1"/>
  <c r="J349" i="3"/>
  <c r="N349" i="3" s="1"/>
  <c r="O349" i="3" s="1"/>
  <c r="J375" i="3"/>
  <c r="N375" i="3" s="1"/>
  <c r="O375" i="3" s="1"/>
  <c r="J389" i="3"/>
  <c r="N389" i="3" s="1"/>
  <c r="O389" i="3" s="1"/>
  <c r="J428" i="3"/>
  <c r="N428" i="3" s="1"/>
  <c r="O428" i="3" s="1"/>
  <c r="J436" i="3"/>
  <c r="N436" i="3" s="1"/>
  <c r="O436" i="3" s="1"/>
  <c r="J444" i="3"/>
  <c r="N444" i="3" s="1"/>
  <c r="O444" i="3" s="1"/>
  <c r="J452" i="3"/>
  <c r="N452" i="3" s="1"/>
  <c r="O452" i="3" s="1"/>
  <c r="J460" i="3"/>
  <c r="N460" i="3" s="1"/>
  <c r="O460" i="3" s="1"/>
  <c r="J468" i="3"/>
  <c r="N468" i="3" s="1"/>
  <c r="O468" i="3" s="1"/>
  <c r="J476" i="3"/>
  <c r="N476" i="3" s="1"/>
  <c r="O476" i="3" s="1"/>
  <c r="J484" i="3"/>
  <c r="N484" i="3" s="1"/>
  <c r="O484" i="3" s="1"/>
  <c r="J498" i="3"/>
  <c r="N498" i="3" s="1"/>
  <c r="O498" i="3" s="1"/>
  <c r="J514" i="3"/>
  <c r="N514" i="3" s="1"/>
  <c r="O514" i="3" s="1"/>
  <c r="J562" i="3"/>
  <c r="N562" i="3" s="1"/>
  <c r="O562" i="3" s="1"/>
  <c r="J596" i="3"/>
  <c r="N596" i="3" s="1"/>
  <c r="O596" i="3" s="1"/>
  <c r="J604" i="3"/>
  <c r="N604" i="3" s="1"/>
  <c r="O604" i="3" s="1"/>
  <c r="J612" i="3"/>
  <c r="N612" i="3" s="1"/>
  <c r="O612" i="3" s="1"/>
  <c r="J620" i="3"/>
  <c r="N620" i="3" s="1"/>
  <c r="O620" i="3" s="1"/>
  <c r="J655" i="3"/>
  <c r="N655" i="3" s="1"/>
  <c r="O655" i="3" s="1"/>
  <c r="J731" i="3"/>
  <c r="N731" i="3" s="1"/>
  <c r="O731" i="3" s="1"/>
  <c r="J745" i="3"/>
  <c r="N745" i="3" s="1"/>
  <c r="O745" i="3" s="1"/>
  <c r="J841" i="3"/>
  <c r="N841" i="3" s="1"/>
  <c r="O841" i="3" s="1"/>
  <c r="J916" i="3"/>
  <c r="N916" i="3" s="1"/>
  <c r="O916" i="3" s="1"/>
  <c r="J953" i="3"/>
  <c r="N953" i="3" s="1"/>
  <c r="O953" i="3" s="1"/>
  <c r="J983" i="3"/>
  <c r="N983" i="3" s="1"/>
  <c r="O983" i="3" s="1"/>
  <c r="J996" i="3"/>
  <c r="N996" i="3" s="1"/>
  <c r="O996" i="3" s="1"/>
  <c r="J341" i="3"/>
  <c r="N341" i="3" s="1"/>
  <c r="O341" i="3" s="1"/>
  <c r="J361" i="3"/>
  <c r="N361" i="3" s="1"/>
  <c r="O361" i="3" s="1"/>
  <c r="J369" i="3"/>
  <c r="N369" i="3" s="1"/>
  <c r="O369" i="3" s="1"/>
  <c r="J381" i="3"/>
  <c r="N381" i="3" s="1"/>
  <c r="O381" i="3" s="1"/>
  <c r="J415" i="3"/>
  <c r="N415" i="3" s="1"/>
  <c r="O415" i="3" s="1"/>
  <c r="J720" i="3"/>
  <c r="N720" i="3" s="1"/>
  <c r="O720" i="3" s="1"/>
  <c r="J833" i="3"/>
  <c r="N833" i="3" s="1"/>
  <c r="O833" i="3" s="1"/>
  <c r="J193" i="3"/>
  <c r="N193" i="3" s="1"/>
  <c r="O193" i="3" s="1"/>
  <c r="J221" i="3"/>
  <c r="N221" i="3" s="1"/>
  <c r="O221" i="3" s="1"/>
  <c r="J241" i="3"/>
  <c r="N241" i="3" s="1"/>
  <c r="O241" i="3" s="1"/>
  <c r="J261" i="3"/>
  <c r="N261" i="3" s="1"/>
  <c r="O261" i="3" s="1"/>
  <c r="J264" i="3"/>
  <c r="N264" i="3" s="1"/>
  <c r="O264" i="3" s="1"/>
  <c r="J284" i="3"/>
  <c r="N284" i="3" s="1"/>
  <c r="O284" i="3" s="1"/>
  <c r="J324" i="3"/>
  <c r="N324" i="3" s="1"/>
  <c r="O324" i="3" s="1"/>
  <c r="J335" i="3"/>
  <c r="N335" i="3" s="1"/>
  <c r="O335" i="3" s="1"/>
  <c r="J398" i="3"/>
  <c r="N398" i="3" s="1"/>
  <c r="O398" i="3" s="1"/>
  <c r="J412" i="3"/>
  <c r="N412" i="3" s="1"/>
  <c r="O412" i="3" s="1"/>
  <c r="J466" i="3"/>
  <c r="N466" i="3" s="1"/>
  <c r="O466" i="3" s="1"/>
  <c r="J474" i="3"/>
  <c r="N474" i="3" s="1"/>
  <c r="O474" i="3" s="1"/>
  <c r="J482" i="3"/>
  <c r="N482" i="3" s="1"/>
  <c r="O482" i="3" s="1"/>
  <c r="J512" i="3"/>
  <c r="N512" i="3" s="1"/>
  <c r="O512" i="3" s="1"/>
  <c r="J560" i="3"/>
  <c r="N560" i="3" s="1"/>
  <c r="O560" i="3" s="1"/>
  <c r="J568" i="3"/>
  <c r="N568" i="3" s="1"/>
  <c r="O568" i="3" s="1"/>
  <c r="J629" i="3"/>
  <c r="N629" i="3" s="1"/>
  <c r="O629" i="3" s="1"/>
  <c r="J664" i="3"/>
  <c r="N664" i="3" s="1"/>
  <c r="O664" i="3" s="1"/>
  <c r="J681" i="3"/>
  <c r="N681" i="3" s="1"/>
  <c r="O681" i="3" s="1"/>
  <c r="J706" i="3"/>
  <c r="N706" i="3" s="1"/>
  <c r="O706" i="3" s="1"/>
  <c r="J723" i="3"/>
  <c r="N723" i="3" s="1"/>
  <c r="O723" i="3" s="1"/>
  <c r="J726" i="3"/>
  <c r="N726" i="3" s="1"/>
  <c r="O726" i="3" s="1"/>
  <c r="J737" i="3"/>
  <c r="N737" i="3" s="1"/>
  <c r="O737" i="3" s="1"/>
  <c r="J825" i="3"/>
  <c r="N825" i="3" s="1"/>
  <c r="O825" i="3" s="1"/>
  <c r="J828" i="3"/>
  <c r="N828" i="3" s="1"/>
  <c r="O828" i="3" s="1"/>
  <c r="J905" i="3"/>
  <c r="N905" i="3" s="1"/>
  <c r="O905" i="3" s="1"/>
  <c r="J940" i="3"/>
  <c r="N940" i="3" s="1"/>
  <c r="O940" i="3" s="1"/>
  <c r="J948" i="3"/>
  <c r="N948" i="3" s="1"/>
  <c r="O948" i="3" s="1"/>
  <c r="J970" i="3"/>
  <c r="N970" i="3" s="1"/>
  <c r="O970" i="3" s="1"/>
  <c r="J986" i="3"/>
  <c r="N986" i="3" s="1"/>
  <c r="O986" i="3" s="1"/>
  <c r="J1179" i="3"/>
  <c r="N1179" i="3" s="1"/>
  <c r="O1179" i="3" s="1"/>
  <c r="J353" i="3"/>
  <c r="N353" i="3" s="1"/>
  <c r="O353" i="3" s="1"/>
  <c r="J499" i="3"/>
  <c r="N499" i="3" s="1"/>
  <c r="O499" i="3" s="1"/>
  <c r="J515" i="3"/>
  <c r="N515" i="3" s="1"/>
  <c r="O515" i="3" s="1"/>
  <c r="J692" i="3"/>
  <c r="N692" i="3" s="1"/>
  <c r="O692" i="3" s="1"/>
  <c r="J743" i="3"/>
  <c r="N743" i="3" s="1"/>
  <c r="O743" i="3" s="1"/>
  <c r="J809" i="3"/>
  <c r="N809" i="3" s="1"/>
  <c r="O809" i="3" s="1"/>
  <c r="J954" i="3"/>
  <c r="N954" i="3" s="1"/>
  <c r="O954" i="3" s="1"/>
  <c r="J1115" i="3"/>
  <c r="N1115" i="3" s="1"/>
  <c r="O1115" i="3" s="1"/>
  <c r="J703" i="3"/>
  <c r="N703" i="3" s="1"/>
  <c r="O703" i="3" s="1"/>
  <c r="J714" i="3"/>
  <c r="N714" i="3" s="1"/>
  <c r="O714" i="3" s="1"/>
  <c r="J725" i="3"/>
  <c r="N725" i="3" s="1"/>
  <c r="O725" i="3" s="1"/>
  <c r="J736" i="3"/>
  <c r="N736" i="3" s="1"/>
  <c r="O736" i="3" s="1"/>
  <c r="J747" i="3"/>
  <c r="N747" i="3" s="1"/>
  <c r="O747" i="3" s="1"/>
  <c r="J755" i="3"/>
  <c r="N755" i="3" s="1"/>
  <c r="O755" i="3" s="1"/>
  <c r="J763" i="3"/>
  <c r="N763" i="3" s="1"/>
  <c r="O763" i="3" s="1"/>
  <c r="J771" i="3"/>
  <c r="N771" i="3" s="1"/>
  <c r="O771" i="3" s="1"/>
  <c r="J779" i="3"/>
  <c r="N779" i="3" s="1"/>
  <c r="O779" i="3" s="1"/>
  <c r="J787" i="3"/>
  <c r="N787" i="3" s="1"/>
  <c r="O787" i="3" s="1"/>
  <c r="J795" i="3"/>
  <c r="N795" i="3" s="1"/>
  <c r="O795" i="3" s="1"/>
  <c r="J803" i="3"/>
  <c r="N803" i="3" s="1"/>
  <c r="O803" i="3" s="1"/>
  <c r="J811" i="3"/>
  <c r="N811" i="3" s="1"/>
  <c r="O811" i="3" s="1"/>
  <c r="J819" i="3"/>
  <c r="N819" i="3" s="1"/>
  <c r="O819" i="3" s="1"/>
  <c r="J827" i="3"/>
  <c r="N827" i="3" s="1"/>
  <c r="O827" i="3" s="1"/>
  <c r="J835" i="3"/>
  <c r="N835" i="3" s="1"/>
  <c r="O835" i="3" s="1"/>
  <c r="J843" i="3"/>
  <c r="N843" i="3" s="1"/>
  <c r="O843" i="3" s="1"/>
  <c r="J849" i="3"/>
  <c r="N849" i="3" s="1"/>
  <c r="O849" i="3" s="1"/>
  <c r="J852" i="3"/>
  <c r="N852" i="3" s="1"/>
  <c r="O852" i="3" s="1"/>
  <c r="J872" i="3"/>
  <c r="N872" i="3" s="1"/>
  <c r="O872" i="3" s="1"/>
  <c r="J914" i="3"/>
  <c r="N914" i="3" s="1"/>
  <c r="O914" i="3" s="1"/>
  <c r="J917" i="3"/>
  <c r="N917" i="3" s="1"/>
  <c r="O917" i="3" s="1"/>
  <c r="J920" i="3"/>
  <c r="N920" i="3" s="1"/>
  <c r="O920" i="3" s="1"/>
  <c r="J928" i="3"/>
  <c r="N928" i="3" s="1"/>
  <c r="O928" i="3" s="1"/>
  <c r="J963" i="3"/>
  <c r="N963" i="3" s="1"/>
  <c r="O963" i="3" s="1"/>
  <c r="J973" i="3"/>
  <c r="N973" i="3" s="1"/>
  <c r="O973" i="3" s="1"/>
  <c r="J1005" i="3"/>
  <c r="N1005" i="3" s="1"/>
  <c r="O1005" i="3" s="1"/>
  <c r="J1316" i="3"/>
  <c r="N1316" i="3" s="1"/>
  <c r="O1316" i="3" s="1"/>
  <c r="J1339" i="3"/>
  <c r="N1339" i="3" s="1"/>
  <c r="O1339" i="3" s="1"/>
  <c r="J1366" i="3"/>
  <c r="N1366" i="3" s="1"/>
  <c r="O1366" i="3" s="1"/>
  <c r="J1371" i="3"/>
  <c r="N1371" i="3" s="1"/>
  <c r="O1371" i="3" s="1"/>
  <c r="J1377" i="3"/>
  <c r="N1377" i="3" s="1"/>
  <c r="O1377" i="3" s="1"/>
  <c r="J1383" i="3"/>
  <c r="N1383" i="3" s="1"/>
  <c r="O1383" i="3" s="1"/>
  <c r="J1409" i="3"/>
  <c r="N1409" i="3" s="1"/>
  <c r="O1409" i="3" s="1"/>
  <c r="J1415" i="3"/>
  <c r="N1415" i="3" s="1"/>
  <c r="O1415" i="3" s="1"/>
  <c r="J1438" i="3"/>
  <c r="N1438" i="3" s="1"/>
  <c r="O1438" i="3" s="1"/>
  <c r="J1455" i="3"/>
  <c r="N1455" i="3" s="1"/>
  <c r="O1455" i="3" s="1"/>
  <c r="J1458" i="3"/>
  <c r="N1458" i="3" s="1"/>
  <c r="O1458" i="3" s="1"/>
  <c r="J1464" i="3"/>
  <c r="N1464" i="3" s="1"/>
  <c r="O1464" i="3" s="1"/>
  <c r="J1470" i="3"/>
  <c r="N1470" i="3" s="1"/>
  <c r="O1470" i="3" s="1"/>
  <c r="J1490" i="3"/>
  <c r="N1490" i="3" s="1"/>
  <c r="O1490" i="3" s="1"/>
  <c r="J1575" i="3"/>
  <c r="N1575" i="3" s="1"/>
  <c r="O1575" i="3" s="1"/>
  <c r="J1578" i="3"/>
  <c r="N1578" i="3" s="1"/>
  <c r="O1578" i="3" s="1"/>
  <c r="J1595" i="3"/>
  <c r="N1595" i="3" s="1"/>
  <c r="O1595" i="3" s="1"/>
  <c r="J1604" i="3"/>
  <c r="N1604" i="3" s="1"/>
  <c r="O1604" i="3" s="1"/>
  <c r="J1615" i="3"/>
  <c r="N1615" i="3" s="1"/>
  <c r="O1615" i="3" s="1"/>
  <c r="J1621" i="3"/>
  <c r="N1621" i="3" s="1"/>
  <c r="O1621" i="3" s="1"/>
  <c r="J1638" i="3"/>
  <c r="N1638" i="3" s="1"/>
  <c r="O1638" i="3" s="1"/>
  <c r="J1652" i="3"/>
  <c r="N1652" i="3" s="1"/>
  <c r="O1652" i="3" s="1"/>
  <c r="J1675" i="3"/>
  <c r="N1675" i="3" s="1"/>
  <c r="O1675" i="3" s="1"/>
  <c r="J1734" i="3"/>
  <c r="N1734" i="3" s="1"/>
  <c r="O1734" i="3" s="1"/>
  <c r="J1740" i="3"/>
  <c r="N1740" i="3" s="1"/>
  <c r="O1740" i="3" s="1"/>
  <c r="J1763" i="3"/>
  <c r="N1763" i="3" s="1"/>
  <c r="O1763" i="3" s="1"/>
  <c r="J1769" i="3"/>
  <c r="N1769" i="3" s="1"/>
  <c r="O1769" i="3" s="1"/>
  <c r="J1780" i="3"/>
  <c r="N1780" i="3" s="1"/>
  <c r="O1780" i="3" s="1"/>
  <c r="J2010" i="3"/>
  <c r="N2010" i="3" s="1"/>
  <c r="O2010" i="3" s="1"/>
  <c r="J1138" i="3"/>
  <c r="N1138" i="3" s="1"/>
  <c r="O1138" i="3" s="1"/>
  <c r="J1170" i="3"/>
  <c r="N1170" i="3" s="1"/>
  <c r="O1170" i="3" s="1"/>
  <c r="J1322" i="3"/>
  <c r="N1322" i="3" s="1"/>
  <c r="O1322" i="3" s="1"/>
  <c r="J1389" i="3"/>
  <c r="N1389" i="3" s="1"/>
  <c r="O1389" i="3" s="1"/>
  <c r="J1392" i="3"/>
  <c r="N1392" i="3" s="1"/>
  <c r="O1392" i="3" s="1"/>
  <c r="J1421" i="3"/>
  <c r="N1421" i="3" s="1"/>
  <c r="O1421" i="3" s="1"/>
  <c r="J1424" i="3"/>
  <c r="N1424" i="3" s="1"/>
  <c r="O1424" i="3" s="1"/>
  <c r="J1444" i="3"/>
  <c r="N1444" i="3" s="1"/>
  <c r="O1444" i="3" s="1"/>
  <c r="J1558" i="3"/>
  <c r="N1558" i="3" s="1"/>
  <c r="O1558" i="3" s="1"/>
  <c r="J1601" i="3"/>
  <c r="N1601" i="3" s="1"/>
  <c r="O1601" i="3" s="1"/>
  <c r="J1636" i="3"/>
  <c r="N1636" i="3" s="1"/>
  <c r="O1636" i="3" s="1"/>
  <c r="J1687" i="3"/>
  <c r="N1687" i="3" s="1"/>
  <c r="O1687" i="3" s="1"/>
  <c r="J1711" i="3"/>
  <c r="N1711" i="3" s="1"/>
  <c r="O1711" i="3" s="1"/>
  <c r="J1717" i="3"/>
  <c r="N1717" i="3" s="1"/>
  <c r="O1717" i="3" s="1"/>
  <c r="J1729" i="3"/>
  <c r="N1729" i="3" s="1"/>
  <c r="O1729" i="3" s="1"/>
  <c r="J1789" i="3"/>
  <c r="N1789" i="3" s="1"/>
  <c r="O1789" i="3" s="1"/>
  <c r="J1797" i="3"/>
  <c r="N1797" i="3" s="1"/>
  <c r="O1797" i="3" s="1"/>
  <c r="J1808" i="3"/>
  <c r="N1808" i="3" s="1"/>
  <c r="O1808" i="3" s="1"/>
  <c r="J1936" i="3"/>
  <c r="N1936" i="3" s="1"/>
  <c r="O1936" i="3" s="1"/>
  <c r="J1942" i="3"/>
  <c r="N1942" i="3" s="1"/>
  <c r="O1942" i="3" s="1"/>
  <c r="J1496" i="3"/>
  <c r="N1496" i="3" s="1"/>
  <c r="O1496" i="3" s="1"/>
  <c r="J1581" i="3"/>
  <c r="N1581" i="3" s="1"/>
  <c r="O1581" i="3" s="1"/>
  <c r="J1630" i="3"/>
  <c r="N1630" i="3" s="1"/>
  <c r="O1630" i="3" s="1"/>
  <c r="J1650" i="3"/>
  <c r="N1650" i="3" s="1"/>
  <c r="O1650" i="3" s="1"/>
  <c r="J1670" i="3"/>
  <c r="N1670" i="3" s="1"/>
  <c r="O1670" i="3" s="1"/>
  <c r="J1714" i="3"/>
  <c r="N1714" i="3" s="1"/>
  <c r="O1714" i="3" s="1"/>
  <c r="J1723" i="3"/>
  <c r="N1723" i="3" s="1"/>
  <c r="O1723" i="3" s="1"/>
  <c r="J1726" i="3"/>
  <c r="N1726" i="3" s="1"/>
  <c r="O1726" i="3" s="1"/>
  <c r="J1746" i="3"/>
  <c r="N1746" i="3" s="1"/>
  <c r="O1746" i="3" s="1"/>
  <c r="J1610" i="3"/>
  <c r="N1610" i="3" s="1"/>
  <c r="O1610" i="3" s="1"/>
  <c r="J1735" i="3"/>
  <c r="N1735" i="3" s="1"/>
  <c r="O1735" i="3" s="1"/>
  <c r="J1758" i="3"/>
  <c r="N1758" i="3" s="1"/>
  <c r="O1758" i="3" s="1"/>
  <c r="J610" i="3"/>
  <c r="N610" i="3" s="1"/>
  <c r="O610" i="3" s="1"/>
  <c r="J644" i="3"/>
  <c r="N644" i="3" s="1"/>
  <c r="O644" i="3" s="1"/>
  <c r="J652" i="3"/>
  <c r="N652" i="3" s="1"/>
  <c r="O652" i="3" s="1"/>
  <c r="J682" i="3"/>
  <c r="N682" i="3" s="1"/>
  <c r="O682" i="3" s="1"/>
  <c r="J693" i="3"/>
  <c r="N693" i="3" s="1"/>
  <c r="O693" i="3" s="1"/>
  <c r="J729" i="3"/>
  <c r="N729" i="3" s="1"/>
  <c r="O729" i="3" s="1"/>
  <c r="J850" i="3"/>
  <c r="N850" i="3" s="1"/>
  <c r="O850" i="3" s="1"/>
  <c r="J853" i="3"/>
  <c r="N853" i="3" s="1"/>
  <c r="O853" i="3" s="1"/>
  <c r="J879" i="3"/>
  <c r="N879" i="3" s="1"/>
  <c r="O879" i="3" s="1"/>
  <c r="J896" i="3"/>
  <c r="N896" i="3" s="1"/>
  <c r="O896" i="3" s="1"/>
  <c r="J921" i="3"/>
  <c r="N921" i="3" s="1"/>
  <c r="O921" i="3" s="1"/>
  <c r="J924" i="3"/>
  <c r="N924" i="3" s="1"/>
  <c r="O924" i="3" s="1"/>
  <c r="J1107" i="3"/>
  <c r="N1107" i="3" s="1"/>
  <c r="O1107" i="3" s="1"/>
  <c r="J1139" i="3"/>
  <c r="N1139" i="3" s="1"/>
  <c r="O1139" i="3" s="1"/>
  <c r="J1171" i="3"/>
  <c r="N1171" i="3" s="1"/>
  <c r="O1171" i="3" s="1"/>
  <c r="J1334" i="3"/>
  <c r="N1334" i="3" s="1"/>
  <c r="O1334" i="3" s="1"/>
  <c r="J1337" i="3"/>
  <c r="N1337" i="3" s="1"/>
  <c r="O1337" i="3" s="1"/>
  <c r="J1340" i="3"/>
  <c r="N1340" i="3" s="1"/>
  <c r="O1340" i="3" s="1"/>
  <c r="J1387" i="3"/>
  <c r="N1387" i="3" s="1"/>
  <c r="O1387" i="3" s="1"/>
  <c r="J1390" i="3"/>
  <c r="N1390" i="3" s="1"/>
  <c r="O1390" i="3" s="1"/>
  <c r="J1419" i="3"/>
  <c r="N1419" i="3" s="1"/>
  <c r="O1419" i="3" s="1"/>
  <c r="J1422" i="3"/>
  <c r="N1422" i="3" s="1"/>
  <c r="O1422" i="3" s="1"/>
  <c r="J1468" i="3"/>
  <c r="N1468" i="3" s="1"/>
  <c r="O1468" i="3" s="1"/>
  <c r="J1471" i="3"/>
  <c r="N1471" i="3" s="1"/>
  <c r="O1471" i="3" s="1"/>
  <c r="J1494" i="3"/>
  <c r="N1494" i="3" s="1"/>
  <c r="O1494" i="3" s="1"/>
  <c r="J1562" i="3"/>
  <c r="N1562" i="3" s="1"/>
  <c r="O1562" i="3" s="1"/>
  <c r="J1579" i="3"/>
  <c r="N1579" i="3" s="1"/>
  <c r="O1579" i="3" s="1"/>
  <c r="J1599" i="3"/>
  <c r="N1599" i="3" s="1"/>
  <c r="O1599" i="3" s="1"/>
  <c r="J1602" i="3"/>
  <c r="N1602" i="3" s="1"/>
  <c r="O1602" i="3" s="1"/>
  <c r="J1622" i="3"/>
  <c r="N1622" i="3" s="1"/>
  <c r="O1622" i="3" s="1"/>
  <c r="J1628" i="3"/>
  <c r="N1628" i="3" s="1"/>
  <c r="O1628" i="3" s="1"/>
  <c r="J1631" i="3"/>
  <c r="N1631" i="3" s="1"/>
  <c r="O1631" i="3" s="1"/>
  <c r="J1653" i="3"/>
  <c r="N1653" i="3" s="1"/>
  <c r="O1653" i="3" s="1"/>
  <c r="J1676" i="3"/>
  <c r="N1676" i="3" s="1"/>
  <c r="O1676" i="3" s="1"/>
  <c r="J1688" i="3"/>
  <c r="N1688" i="3" s="1"/>
  <c r="O1688" i="3" s="1"/>
  <c r="J1703" i="3"/>
  <c r="N1703" i="3" s="1"/>
  <c r="O1703" i="3" s="1"/>
  <c r="J1744" i="3"/>
  <c r="N1744" i="3" s="1"/>
  <c r="O1744" i="3" s="1"/>
  <c r="J1753" i="3"/>
  <c r="N1753" i="3" s="1"/>
  <c r="O1753" i="3" s="1"/>
  <c r="J1767" i="3"/>
  <c r="N1767" i="3" s="1"/>
  <c r="O1767" i="3" s="1"/>
  <c r="J1784" i="3"/>
  <c r="N1784" i="3" s="1"/>
  <c r="O1784" i="3" s="1"/>
  <c r="J1801" i="3"/>
  <c r="N1801" i="3" s="1"/>
  <c r="O1801" i="3" s="1"/>
  <c r="J1809" i="3"/>
  <c r="N1809" i="3" s="1"/>
  <c r="O1809" i="3" s="1"/>
  <c r="J1820" i="3"/>
  <c r="N1820" i="3" s="1"/>
  <c r="O1820" i="3" s="1"/>
  <c r="J862" i="3"/>
  <c r="N862" i="3" s="1"/>
  <c r="O862" i="3" s="1"/>
  <c r="J902" i="3"/>
  <c r="N902" i="3" s="1"/>
  <c r="O902" i="3" s="1"/>
  <c r="J927" i="3"/>
  <c r="N927" i="3" s="1"/>
  <c r="O927" i="3" s="1"/>
  <c r="J935" i="3"/>
  <c r="N935" i="3" s="1"/>
  <c r="O935" i="3" s="1"/>
  <c r="J938" i="3"/>
  <c r="N938" i="3" s="1"/>
  <c r="O938" i="3" s="1"/>
  <c r="J959" i="3"/>
  <c r="N959" i="3" s="1"/>
  <c r="O959" i="3" s="1"/>
  <c r="J969" i="3"/>
  <c r="N969" i="3" s="1"/>
  <c r="O969" i="3" s="1"/>
  <c r="J979" i="3"/>
  <c r="N979" i="3" s="1"/>
  <c r="O979" i="3" s="1"/>
  <c r="J989" i="3"/>
  <c r="N989" i="3" s="1"/>
  <c r="O989" i="3" s="1"/>
  <c r="J999" i="3"/>
  <c r="N999" i="3" s="1"/>
  <c r="O999" i="3" s="1"/>
  <c r="J1009" i="3"/>
  <c r="N1009" i="3" s="1"/>
  <c r="O1009" i="3" s="1"/>
  <c r="J1393" i="3"/>
  <c r="N1393" i="3" s="1"/>
  <c r="O1393" i="3" s="1"/>
  <c r="J1399" i="3"/>
  <c r="N1399" i="3" s="1"/>
  <c r="O1399" i="3" s="1"/>
  <c r="J1425" i="3"/>
  <c r="N1425" i="3" s="1"/>
  <c r="O1425" i="3" s="1"/>
  <c r="J1448" i="3"/>
  <c r="N1448" i="3" s="1"/>
  <c r="O1448" i="3" s="1"/>
  <c r="J1451" i="3"/>
  <c r="N1451" i="3" s="1"/>
  <c r="O1451" i="3" s="1"/>
  <c r="J1497" i="3"/>
  <c r="N1497" i="3" s="1"/>
  <c r="O1497" i="3" s="1"/>
  <c r="J1503" i="3"/>
  <c r="N1503" i="3" s="1"/>
  <c r="O1503" i="3" s="1"/>
  <c r="J1512" i="3"/>
  <c r="N1512" i="3" s="1"/>
  <c r="O1512" i="3" s="1"/>
  <c r="J1515" i="3"/>
  <c r="N1515" i="3" s="1"/>
  <c r="O1515" i="3" s="1"/>
  <c r="J1521" i="3"/>
  <c r="N1521" i="3" s="1"/>
  <c r="O1521" i="3" s="1"/>
  <c r="J1527" i="3"/>
  <c r="N1527" i="3" s="1"/>
  <c r="O1527" i="3" s="1"/>
  <c r="J1533" i="3"/>
  <c r="N1533" i="3" s="1"/>
  <c r="O1533" i="3" s="1"/>
  <c r="J1536" i="3"/>
  <c r="N1536" i="3" s="1"/>
  <c r="O1536" i="3" s="1"/>
  <c r="J1539" i="3"/>
  <c r="N1539" i="3" s="1"/>
  <c r="O1539" i="3" s="1"/>
  <c r="J1545" i="3"/>
  <c r="N1545" i="3" s="1"/>
  <c r="O1545" i="3" s="1"/>
  <c r="J1551" i="3"/>
  <c r="N1551" i="3" s="1"/>
  <c r="O1551" i="3" s="1"/>
  <c r="J1582" i="3"/>
  <c r="N1582" i="3" s="1"/>
  <c r="O1582" i="3" s="1"/>
  <c r="J1585" i="3"/>
  <c r="N1585" i="3" s="1"/>
  <c r="O1585" i="3" s="1"/>
  <c r="J1665" i="3"/>
  <c r="N1665" i="3" s="1"/>
  <c r="O1665" i="3" s="1"/>
  <c r="J1697" i="3"/>
  <c r="N1697" i="3" s="1"/>
  <c r="O1697" i="3" s="1"/>
  <c r="J1700" i="3"/>
  <c r="N1700" i="3" s="1"/>
  <c r="O1700" i="3" s="1"/>
  <c r="J1706" i="3"/>
  <c r="N1706" i="3" s="1"/>
  <c r="O1706" i="3" s="1"/>
  <c r="J1709" i="3"/>
  <c r="N1709" i="3" s="1"/>
  <c r="O1709" i="3" s="1"/>
  <c r="J1715" i="3"/>
  <c r="N1715" i="3" s="1"/>
  <c r="O1715" i="3" s="1"/>
  <c r="J1718" i="3"/>
  <c r="N1718" i="3" s="1"/>
  <c r="O1718" i="3" s="1"/>
  <c r="J1733" i="3"/>
  <c r="N1733" i="3" s="1"/>
  <c r="O1733" i="3" s="1"/>
  <c r="J1773" i="3"/>
  <c r="N1773" i="3" s="1"/>
  <c r="O1773" i="3" s="1"/>
  <c r="J1787" i="3"/>
  <c r="N1787" i="3" s="1"/>
  <c r="O1787" i="3" s="1"/>
  <c r="J1812" i="3"/>
  <c r="N1812" i="3" s="1"/>
  <c r="O1812" i="3" s="1"/>
  <c r="J1574" i="3"/>
  <c r="N1574" i="3" s="1"/>
  <c r="O1574" i="3" s="1"/>
  <c r="J1611" i="3"/>
  <c r="N1611" i="3" s="1"/>
  <c r="O1611" i="3" s="1"/>
  <c r="J1674" i="3"/>
  <c r="N1674" i="3" s="1"/>
  <c r="O1674" i="3" s="1"/>
  <c r="J1759" i="3"/>
  <c r="N1759" i="3" s="1"/>
  <c r="O1759" i="3" s="1"/>
  <c r="J1867" i="3"/>
  <c r="N1867" i="3" s="1"/>
  <c r="O1867" i="3" s="1"/>
  <c r="J624" i="3"/>
  <c r="N624" i="3" s="1"/>
  <c r="O624" i="3" s="1"/>
  <c r="J658" i="3"/>
  <c r="N658" i="3" s="1"/>
  <c r="O658" i="3" s="1"/>
  <c r="J666" i="3"/>
  <c r="N666" i="3" s="1"/>
  <c r="O666" i="3" s="1"/>
  <c r="J705" i="3"/>
  <c r="N705" i="3" s="1"/>
  <c r="O705" i="3" s="1"/>
  <c r="J727" i="3"/>
  <c r="N727" i="3" s="1"/>
  <c r="O727" i="3" s="1"/>
  <c r="J749" i="3"/>
  <c r="N749" i="3" s="1"/>
  <c r="O749" i="3" s="1"/>
  <c r="J757" i="3"/>
  <c r="N757" i="3" s="1"/>
  <c r="O757" i="3" s="1"/>
  <c r="J765" i="3"/>
  <c r="N765" i="3" s="1"/>
  <c r="O765" i="3" s="1"/>
  <c r="J773" i="3"/>
  <c r="N773" i="3" s="1"/>
  <c r="O773" i="3" s="1"/>
  <c r="J781" i="3"/>
  <c r="N781" i="3" s="1"/>
  <c r="O781" i="3" s="1"/>
  <c r="J789" i="3"/>
  <c r="N789" i="3" s="1"/>
  <c r="O789" i="3" s="1"/>
  <c r="J797" i="3"/>
  <c r="N797" i="3" s="1"/>
  <c r="O797" i="3" s="1"/>
  <c r="J805" i="3"/>
  <c r="N805" i="3" s="1"/>
  <c r="O805" i="3" s="1"/>
  <c r="J813" i="3"/>
  <c r="N813" i="3" s="1"/>
  <c r="O813" i="3" s="1"/>
  <c r="J821" i="3"/>
  <c r="N821" i="3" s="1"/>
  <c r="O821" i="3" s="1"/>
  <c r="J829" i="3"/>
  <c r="N829" i="3" s="1"/>
  <c r="O829" i="3" s="1"/>
  <c r="J837" i="3"/>
  <c r="N837" i="3" s="1"/>
  <c r="O837" i="3" s="1"/>
  <c r="J854" i="3"/>
  <c r="N854" i="3" s="1"/>
  <c r="O854" i="3" s="1"/>
  <c r="J874" i="3"/>
  <c r="N874" i="3" s="1"/>
  <c r="O874" i="3" s="1"/>
  <c r="J877" i="3"/>
  <c r="N877" i="3" s="1"/>
  <c r="O877" i="3" s="1"/>
  <c r="J897" i="3"/>
  <c r="N897" i="3" s="1"/>
  <c r="O897" i="3" s="1"/>
  <c r="J900" i="3"/>
  <c r="N900" i="3" s="1"/>
  <c r="O900" i="3" s="1"/>
  <c r="J1007" i="3"/>
  <c r="N1007" i="3" s="1"/>
  <c r="O1007" i="3" s="1"/>
  <c r="J1105" i="3"/>
  <c r="N1105" i="3" s="1"/>
  <c r="O1105" i="3" s="1"/>
  <c r="J1137" i="3"/>
  <c r="N1137" i="3" s="1"/>
  <c r="O1137" i="3" s="1"/>
  <c r="J1169" i="3"/>
  <c r="N1169" i="3" s="1"/>
  <c r="O1169" i="3" s="1"/>
  <c r="J1327" i="3"/>
  <c r="N1327" i="3" s="1"/>
  <c r="O1327" i="3" s="1"/>
  <c r="J1346" i="3"/>
  <c r="N1346" i="3" s="1"/>
  <c r="O1346" i="3" s="1"/>
  <c r="J1349" i="3"/>
  <c r="N1349" i="3" s="1"/>
  <c r="O1349" i="3" s="1"/>
  <c r="J1385" i="3"/>
  <c r="N1385" i="3" s="1"/>
  <c r="O1385" i="3" s="1"/>
  <c r="J1391" i="3"/>
  <c r="N1391" i="3" s="1"/>
  <c r="O1391" i="3" s="1"/>
  <c r="J1417" i="3"/>
  <c r="N1417" i="3" s="1"/>
  <c r="O1417" i="3" s="1"/>
  <c r="J1423" i="3"/>
  <c r="N1423" i="3" s="1"/>
  <c r="O1423" i="3" s="1"/>
  <c r="J1440" i="3"/>
  <c r="N1440" i="3" s="1"/>
  <c r="O1440" i="3" s="1"/>
  <c r="J1460" i="3"/>
  <c r="N1460" i="3" s="1"/>
  <c r="O1460" i="3" s="1"/>
  <c r="J1472" i="3"/>
  <c r="N1472" i="3" s="1"/>
  <c r="O1472" i="3" s="1"/>
  <c r="J1475" i="3"/>
  <c r="N1475" i="3" s="1"/>
  <c r="O1475" i="3" s="1"/>
  <c r="J1603" i="3"/>
  <c r="N1603" i="3" s="1"/>
  <c r="O1603" i="3" s="1"/>
  <c r="J1614" i="3"/>
  <c r="N1614" i="3" s="1"/>
  <c r="O1614" i="3" s="1"/>
  <c r="J1620" i="3"/>
  <c r="N1620" i="3" s="1"/>
  <c r="O1620" i="3" s="1"/>
  <c r="J1623" i="3"/>
  <c r="N1623" i="3" s="1"/>
  <c r="O1623" i="3" s="1"/>
  <c r="J1654" i="3"/>
  <c r="N1654" i="3" s="1"/>
  <c r="O1654" i="3" s="1"/>
  <c r="J1657" i="3"/>
  <c r="N1657" i="3" s="1"/>
  <c r="O1657" i="3" s="1"/>
  <c r="J1666" i="3"/>
  <c r="N1666" i="3" s="1"/>
  <c r="O1666" i="3" s="1"/>
  <c r="J1677" i="3"/>
  <c r="N1677" i="3" s="1"/>
  <c r="O1677" i="3" s="1"/>
  <c r="J1680" i="3"/>
  <c r="N1680" i="3" s="1"/>
  <c r="O1680" i="3" s="1"/>
  <c r="J1689" i="3"/>
  <c r="N1689" i="3" s="1"/>
  <c r="O1689" i="3" s="1"/>
  <c r="J1813" i="3"/>
  <c r="N1813" i="3" s="1"/>
  <c r="O1813" i="3" s="1"/>
  <c r="J1890" i="3"/>
  <c r="N1890" i="3" s="1"/>
  <c r="O1890" i="3" s="1"/>
  <c r="J860" i="3"/>
  <c r="N860" i="3" s="1"/>
  <c r="O860" i="3" s="1"/>
  <c r="J866" i="3"/>
  <c r="N866" i="3" s="1"/>
  <c r="O866" i="3" s="1"/>
  <c r="J903" i="3"/>
  <c r="N903" i="3" s="1"/>
  <c r="O903" i="3" s="1"/>
  <c r="J925" i="3"/>
  <c r="N925" i="3" s="1"/>
  <c r="O925" i="3" s="1"/>
  <c r="J965" i="3"/>
  <c r="N965" i="3" s="1"/>
  <c r="O965" i="3" s="1"/>
  <c r="J975" i="3"/>
  <c r="N975" i="3" s="1"/>
  <c r="O975" i="3" s="1"/>
  <c r="J985" i="3"/>
  <c r="N985" i="3" s="1"/>
  <c r="O985" i="3" s="1"/>
  <c r="J1114" i="3"/>
  <c r="N1114" i="3" s="1"/>
  <c r="O1114" i="3" s="1"/>
  <c r="J1146" i="3"/>
  <c r="N1146" i="3" s="1"/>
  <c r="O1146" i="3" s="1"/>
  <c r="J1178" i="3"/>
  <c r="N1178" i="3" s="1"/>
  <c r="O1178" i="3" s="1"/>
  <c r="J1352" i="3"/>
  <c r="N1352" i="3" s="1"/>
  <c r="O1352" i="3" s="1"/>
  <c r="J1397" i="3"/>
  <c r="N1397" i="3" s="1"/>
  <c r="O1397" i="3" s="1"/>
  <c r="J1400" i="3"/>
  <c r="N1400" i="3" s="1"/>
  <c r="O1400" i="3" s="1"/>
  <c r="J1504" i="3"/>
  <c r="N1504" i="3" s="1"/>
  <c r="O1504" i="3" s="1"/>
  <c r="J1507" i="3"/>
  <c r="N1507" i="3" s="1"/>
  <c r="O1507" i="3" s="1"/>
  <c r="J1513" i="3"/>
  <c r="N1513" i="3" s="1"/>
  <c r="O1513" i="3" s="1"/>
  <c r="J1519" i="3"/>
  <c r="N1519" i="3" s="1"/>
  <c r="O1519" i="3" s="1"/>
  <c r="J1525" i="3"/>
  <c r="N1525" i="3" s="1"/>
  <c r="O1525" i="3" s="1"/>
  <c r="J1528" i="3"/>
  <c r="N1528" i="3" s="1"/>
  <c r="O1528" i="3" s="1"/>
  <c r="J1531" i="3"/>
  <c r="N1531" i="3" s="1"/>
  <c r="O1531" i="3" s="1"/>
  <c r="J1537" i="3"/>
  <c r="N1537" i="3" s="1"/>
  <c r="O1537" i="3" s="1"/>
  <c r="J1543" i="3"/>
  <c r="N1543" i="3" s="1"/>
  <c r="O1543" i="3" s="1"/>
  <c r="J1549" i="3"/>
  <c r="N1549" i="3" s="1"/>
  <c r="O1549" i="3" s="1"/>
  <c r="J1560" i="3"/>
  <c r="N1560" i="3" s="1"/>
  <c r="O1560" i="3" s="1"/>
  <c r="J1569" i="3"/>
  <c r="N1569" i="3" s="1"/>
  <c r="O1569" i="3" s="1"/>
  <c r="J1583" i="3"/>
  <c r="N1583" i="3" s="1"/>
  <c r="O1583" i="3" s="1"/>
  <c r="J1606" i="3"/>
  <c r="N1606" i="3" s="1"/>
  <c r="O1606" i="3" s="1"/>
  <c r="J1612" i="3"/>
  <c r="N1612" i="3" s="1"/>
  <c r="O1612" i="3" s="1"/>
  <c r="J1663" i="3"/>
  <c r="N1663" i="3" s="1"/>
  <c r="O1663" i="3" s="1"/>
  <c r="J1669" i="3"/>
  <c r="N1669" i="3" s="1"/>
  <c r="O1669" i="3" s="1"/>
  <c r="J1713" i="3"/>
  <c r="N1713" i="3" s="1"/>
  <c r="O1713" i="3" s="1"/>
  <c r="J1716" i="3"/>
  <c r="N1716" i="3" s="1"/>
  <c r="O1716" i="3" s="1"/>
  <c r="J1728" i="3"/>
  <c r="N1728" i="3" s="1"/>
  <c r="O1728" i="3" s="1"/>
  <c r="J1751" i="3"/>
  <c r="N1751" i="3" s="1"/>
  <c r="O1751" i="3" s="1"/>
  <c r="J1757" i="3"/>
  <c r="N1757" i="3" s="1"/>
  <c r="O1757" i="3" s="1"/>
  <c r="J1777" i="3"/>
  <c r="N1777" i="3" s="1"/>
  <c r="O1777" i="3" s="1"/>
  <c r="J1788" i="3"/>
  <c r="N1788" i="3" s="1"/>
  <c r="O1788" i="3" s="1"/>
  <c r="J1799" i="3"/>
  <c r="N1799" i="3" s="1"/>
  <c r="O1799" i="3" s="1"/>
  <c r="J1805" i="3"/>
  <c r="N1805" i="3" s="1"/>
  <c r="O1805" i="3" s="1"/>
  <c r="J1839" i="3"/>
  <c r="N1839" i="3" s="1"/>
  <c r="O1839" i="3" s="1"/>
  <c r="J1862" i="3"/>
  <c r="N1862" i="3" s="1"/>
  <c r="O1862" i="3" s="1"/>
  <c r="J1920" i="3"/>
  <c r="N1920" i="3" s="1"/>
  <c r="O1920" i="3" s="1"/>
  <c r="J1932" i="3"/>
  <c r="N1932" i="3" s="1"/>
  <c r="O1932" i="3" s="1"/>
  <c r="J1944" i="3"/>
  <c r="N1944" i="3" s="1"/>
  <c r="O1944" i="3" s="1"/>
  <c r="J1956" i="3"/>
  <c r="N1956" i="3" s="1"/>
  <c r="O1956" i="3" s="1"/>
  <c r="J1876" i="3"/>
  <c r="N1876" i="3" s="1"/>
  <c r="O1876" i="3" s="1"/>
  <c r="J1879" i="3"/>
  <c r="N1879" i="3" s="1"/>
  <c r="O1879" i="3" s="1"/>
  <c r="J2001" i="3"/>
  <c r="N2001" i="3" s="1"/>
  <c r="O2001" i="3" s="1"/>
  <c r="J1968" i="3"/>
  <c r="N1968" i="3" s="1"/>
  <c r="O1968" i="3" s="1"/>
  <c r="J1980" i="3"/>
  <c r="N1980" i="3" s="1"/>
  <c r="O1980" i="3" s="1"/>
  <c r="J1992" i="3"/>
  <c r="N1992" i="3" s="1"/>
  <c r="O1992" i="3" s="1"/>
  <c r="J2004" i="3"/>
  <c r="N2004" i="3" s="1"/>
  <c r="O2004" i="3" s="1"/>
  <c r="J2018" i="3"/>
  <c r="N2018" i="3" s="1"/>
  <c r="O2018" i="3" s="1"/>
  <c r="J2032" i="3"/>
  <c r="N2032" i="3" s="1"/>
  <c r="O2032" i="3" s="1"/>
  <c r="J2035" i="3"/>
  <c r="N2035" i="3" s="1"/>
  <c r="O2035" i="3" s="1"/>
  <c r="J1948" i="3"/>
  <c r="N1948" i="3" s="1"/>
  <c r="O1948" i="3" s="1"/>
  <c r="J1954" i="3"/>
  <c r="N1954" i="3" s="1"/>
  <c r="O1954" i="3" s="1"/>
  <c r="J1960" i="3"/>
  <c r="N1960" i="3" s="1"/>
  <c r="O1960" i="3" s="1"/>
  <c r="J1966" i="3"/>
  <c r="N1966" i="3" s="1"/>
  <c r="O1966" i="3" s="1"/>
  <c r="J1972" i="3"/>
  <c r="N1972" i="3" s="1"/>
  <c r="O1972" i="3" s="1"/>
  <c r="J1978" i="3"/>
  <c r="N1978" i="3" s="1"/>
  <c r="O1978" i="3" s="1"/>
  <c r="J1984" i="3"/>
  <c r="N1984" i="3" s="1"/>
  <c r="O1984" i="3" s="1"/>
  <c r="J1990" i="3"/>
  <c r="N1990" i="3" s="1"/>
  <c r="O1990" i="3" s="1"/>
  <c r="J1993" i="3"/>
  <c r="N1993" i="3" s="1"/>
  <c r="O1993" i="3" s="1"/>
  <c r="J2016" i="3"/>
  <c r="N2016" i="3" s="1"/>
  <c r="O2016" i="3" s="1"/>
  <c r="J2033" i="3"/>
  <c r="N2033" i="3" s="1"/>
  <c r="O2033" i="3" s="1"/>
  <c r="J1889" i="3"/>
  <c r="N1889" i="3" s="1"/>
  <c r="O1889" i="3" s="1"/>
  <c r="J1827" i="3"/>
  <c r="N1827" i="3" s="1"/>
  <c r="O1827" i="3" s="1"/>
  <c r="J1878" i="3"/>
  <c r="N1878" i="3" s="1"/>
  <c r="O1878" i="3" s="1"/>
  <c r="J1881" i="3"/>
  <c r="N1881" i="3" s="1"/>
  <c r="O1881" i="3" s="1"/>
  <c r="J1884" i="3"/>
  <c r="N1884" i="3" s="1"/>
  <c r="O1884" i="3" s="1"/>
  <c r="J2009" i="3"/>
  <c r="N2009" i="3" s="1"/>
  <c r="O2009" i="3" s="1"/>
  <c r="J2026" i="3"/>
  <c r="N2026" i="3" s="1"/>
  <c r="O2026" i="3" s="1"/>
  <c r="J142" i="3"/>
  <c r="N142" i="3" s="1"/>
  <c r="O142" i="3" s="1"/>
  <c r="J148" i="3"/>
  <c r="N148" i="3" s="1"/>
  <c r="O148" i="3" s="1"/>
  <c r="J154" i="3"/>
  <c r="N154" i="3" s="1"/>
  <c r="O154" i="3" s="1"/>
  <c r="J160" i="3"/>
  <c r="N160" i="3" s="1"/>
  <c r="O160" i="3" s="1"/>
  <c r="J166" i="3"/>
  <c r="N166" i="3" s="1"/>
  <c r="O166" i="3" s="1"/>
  <c r="J172" i="3"/>
  <c r="N172" i="3" s="1"/>
  <c r="O172" i="3" s="1"/>
  <c r="J178" i="3"/>
  <c r="N178" i="3" s="1"/>
  <c r="O178" i="3" s="1"/>
  <c r="J184" i="3"/>
  <c r="N184" i="3" s="1"/>
  <c r="O184" i="3" s="1"/>
  <c r="J190" i="3"/>
  <c r="N190" i="3" s="1"/>
  <c r="O190" i="3" s="1"/>
  <c r="J205" i="3"/>
  <c r="N205" i="3" s="1"/>
  <c r="O205" i="3" s="1"/>
  <c r="J152" i="3"/>
  <c r="N152" i="3" s="1"/>
  <c r="O152" i="3" s="1"/>
  <c r="J158" i="3"/>
  <c r="N158" i="3" s="1"/>
  <c r="O158" i="3" s="1"/>
  <c r="J164" i="3"/>
  <c r="N164" i="3" s="1"/>
  <c r="O164" i="3" s="1"/>
  <c r="J170" i="3"/>
  <c r="N170" i="3" s="1"/>
  <c r="O170" i="3" s="1"/>
  <c r="J176" i="3"/>
  <c r="N176" i="3" s="1"/>
  <c r="O176" i="3" s="1"/>
  <c r="J182" i="3"/>
  <c r="N182" i="3" s="1"/>
  <c r="O182" i="3" s="1"/>
  <c r="J188" i="3"/>
  <c r="N188" i="3" s="1"/>
  <c r="O188" i="3" s="1"/>
  <c r="J102" i="3"/>
  <c r="N102" i="3" s="1"/>
  <c r="O102" i="3" s="1"/>
  <c r="J108" i="3"/>
  <c r="N108" i="3" s="1"/>
  <c r="O108" i="3" s="1"/>
  <c r="J114" i="3"/>
  <c r="N114" i="3" s="1"/>
  <c r="O114" i="3" s="1"/>
  <c r="J120" i="3"/>
  <c r="N120" i="3" s="1"/>
  <c r="O120" i="3" s="1"/>
  <c r="J126" i="3"/>
  <c r="N126" i="3" s="1"/>
  <c r="O126" i="3" s="1"/>
  <c r="J132" i="3"/>
  <c r="N132" i="3" s="1"/>
  <c r="O132" i="3" s="1"/>
  <c r="J138" i="3"/>
  <c r="N138" i="3" s="1"/>
  <c r="O138" i="3" s="1"/>
  <c r="J144" i="3"/>
  <c r="N144" i="3" s="1"/>
  <c r="O144" i="3" s="1"/>
  <c r="J150" i="3"/>
  <c r="N150" i="3" s="1"/>
  <c r="O150" i="3" s="1"/>
  <c r="J156" i="3"/>
  <c r="N156" i="3" s="1"/>
  <c r="O156" i="3" s="1"/>
  <c r="J162" i="3"/>
  <c r="N162" i="3" s="1"/>
  <c r="O162" i="3" s="1"/>
  <c r="J168" i="3"/>
  <c r="N168" i="3" s="1"/>
  <c r="O168" i="3" s="1"/>
  <c r="J174" i="3"/>
  <c r="N174" i="3" s="1"/>
  <c r="O174" i="3" s="1"/>
  <c r="J180" i="3"/>
  <c r="N180" i="3" s="1"/>
  <c r="O180" i="3" s="1"/>
  <c r="J186" i="3"/>
  <c r="N186" i="3" s="1"/>
  <c r="O186" i="3" s="1"/>
  <c r="J192" i="3"/>
  <c r="N192" i="3" s="1"/>
  <c r="O192" i="3" s="1"/>
  <c r="J6" i="3"/>
  <c r="N6" i="3" s="1"/>
  <c r="O6" i="3" s="1"/>
  <c r="J14" i="3"/>
  <c r="N14" i="3" s="1"/>
  <c r="O14" i="3" s="1"/>
  <c r="J22" i="3"/>
  <c r="N22" i="3" s="1"/>
  <c r="O22" i="3" s="1"/>
  <c r="J30" i="3"/>
  <c r="N30" i="3" s="1"/>
  <c r="O30" i="3" s="1"/>
  <c r="J38" i="3"/>
  <c r="N38" i="3" s="1"/>
  <c r="O38" i="3" s="1"/>
  <c r="J46" i="3"/>
  <c r="N46" i="3" s="1"/>
  <c r="O46" i="3" s="1"/>
  <c r="J210" i="3"/>
  <c r="N210" i="3" s="1"/>
  <c r="O210" i="3" s="1"/>
  <c r="J378" i="3"/>
  <c r="N378" i="3" s="1"/>
  <c r="O378" i="3" s="1"/>
  <c r="J386" i="3"/>
  <c r="N386" i="3" s="1"/>
  <c r="O386" i="3" s="1"/>
  <c r="J394" i="3"/>
  <c r="N394" i="3" s="1"/>
  <c r="O394" i="3" s="1"/>
  <c r="J402" i="3"/>
  <c r="N402" i="3" s="1"/>
  <c r="O402" i="3" s="1"/>
  <c r="J410" i="3"/>
  <c r="N410" i="3" s="1"/>
  <c r="O410" i="3" s="1"/>
  <c r="J418" i="3"/>
  <c r="N418" i="3" s="1"/>
  <c r="O418" i="3" s="1"/>
  <c r="J426" i="3"/>
  <c r="N426" i="3" s="1"/>
  <c r="O426" i="3" s="1"/>
  <c r="J434" i="3"/>
  <c r="N434" i="3" s="1"/>
  <c r="O434" i="3" s="1"/>
  <c r="J442" i="3"/>
  <c r="N442" i="3" s="1"/>
  <c r="O442" i="3" s="1"/>
  <c r="J450" i="3"/>
  <c r="N450" i="3" s="1"/>
  <c r="O450" i="3" s="1"/>
  <c r="J458" i="3"/>
  <c r="N458" i="3" s="1"/>
  <c r="O458" i="3" s="1"/>
  <c r="J206" i="3"/>
  <c r="N206" i="3" s="1"/>
  <c r="O206" i="3" s="1"/>
  <c r="J204" i="3"/>
  <c r="N204" i="3" s="1"/>
  <c r="O204" i="3" s="1"/>
  <c r="J222" i="3"/>
  <c r="N222" i="3" s="1"/>
  <c r="O222" i="3" s="1"/>
  <c r="J234" i="3"/>
  <c r="N234" i="3" s="1"/>
  <c r="O234" i="3" s="1"/>
  <c r="J246" i="3"/>
  <c r="N246" i="3" s="1"/>
  <c r="O246" i="3" s="1"/>
  <c r="J258" i="3"/>
  <c r="N258" i="3" s="1"/>
  <c r="O258" i="3" s="1"/>
  <c r="J270" i="3"/>
  <c r="N270" i="3" s="1"/>
  <c r="O270" i="3" s="1"/>
  <c r="J282" i="3"/>
  <c r="N282" i="3" s="1"/>
  <c r="O282" i="3" s="1"/>
  <c r="J294" i="3"/>
  <c r="N294" i="3" s="1"/>
  <c r="O294" i="3" s="1"/>
  <c r="J306" i="3"/>
  <c r="N306" i="3" s="1"/>
  <c r="O306" i="3" s="1"/>
  <c r="J318" i="3"/>
  <c r="N318" i="3" s="1"/>
  <c r="O318" i="3" s="1"/>
  <c r="J330" i="3"/>
  <c r="N330" i="3" s="1"/>
  <c r="O330" i="3" s="1"/>
  <c r="J342" i="3"/>
  <c r="N342" i="3" s="1"/>
  <c r="O342" i="3" s="1"/>
  <c r="J354" i="3"/>
  <c r="N354" i="3" s="1"/>
  <c r="O354" i="3" s="1"/>
  <c r="J366" i="3"/>
  <c r="N366" i="3" s="1"/>
  <c r="O366" i="3" s="1"/>
  <c r="J376" i="3"/>
  <c r="N376" i="3" s="1"/>
  <c r="O376" i="3" s="1"/>
  <c r="J384" i="3"/>
  <c r="N384" i="3" s="1"/>
  <c r="O384" i="3" s="1"/>
  <c r="J392" i="3"/>
  <c r="N392" i="3" s="1"/>
  <c r="O392" i="3" s="1"/>
  <c r="J400" i="3"/>
  <c r="N400" i="3" s="1"/>
  <c r="O400" i="3" s="1"/>
  <c r="J408" i="3"/>
  <c r="N408" i="3" s="1"/>
  <c r="O408" i="3" s="1"/>
  <c r="J416" i="3"/>
  <c r="N416" i="3" s="1"/>
  <c r="O416" i="3" s="1"/>
  <c r="J424" i="3"/>
  <c r="N424" i="3" s="1"/>
  <c r="O424" i="3" s="1"/>
  <c r="J432" i="3"/>
  <c r="N432" i="3" s="1"/>
  <c r="O432" i="3" s="1"/>
  <c r="J440" i="3"/>
  <c r="N440" i="3" s="1"/>
  <c r="O440" i="3" s="1"/>
  <c r="J448" i="3"/>
  <c r="N448" i="3" s="1"/>
  <c r="O448" i="3" s="1"/>
  <c r="J456" i="3"/>
  <c r="N456" i="3" s="1"/>
  <c r="O456" i="3" s="1"/>
  <c r="J464" i="3"/>
  <c r="N464" i="3" s="1"/>
  <c r="O464" i="3" s="1"/>
  <c r="J200" i="3"/>
  <c r="N200" i="3" s="1"/>
  <c r="O200" i="3" s="1"/>
  <c r="J220" i="3"/>
  <c r="N220" i="3" s="1"/>
  <c r="O220" i="3" s="1"/>
  <c r="J232" i="3"/>
  <c r="N232" i="3" s="1"/>
  <c r="O232" i="3" s="1"/>
  <c r="J244" i="3"/>
  <c r="N244" i="3" s="1"/>
  <c r="O244" i="3" s="1"/>
  <c r="J256" i="3"/>
  <c r="N256" i="3" s="1"/>
  <c r="O256" i="3" s="1"/>
  <c r="J268" i="3"/>
  <c r="N268" i="3" s="1"/>
  <c r="O268" i="3" s="1"/>
  <c r="J280" i="3"/>
  <c r="N280" i="3" s="1"/>
  <c r="O280" i="3" s="1"/>
  <c r="J292" i="3"/>
  <c r="N292" i="3" s="1"/>
  <c r="O292" i="3" s="1"/>
  <c r="J304" i="3"/>
  <c r="N304" i="3" s="1"/>
  <c r="O304" i="3" s="1"/>
  <c r="J316" i="3"/>
  <c r="N316" i="3" s="1"/>
  <c r="O316" i="3" s="1"/>
  <c r="J328" i="3"/>
  <c r="N328" i="3" s="1"/>
  <c r="O328" i="3" s="1"/>
  <c r="J340" i="3"/>
  <c r="N340" i="3" s="1"/>
  <c r="O340" i="3" s="1"/>
  <c r="J352" i="3"/>
  <c r="N352" i="3" s="1"/>
  <c r="O352" i="3" s="1"/>
  <c r="J364" i="3"/>
  <c r="N364" i="3" s="1"/>
  <c r="O364" i="3" s="1"/>
  <c r="J544" i="3"/>
  <c r="N544" i="3" s="1"/>
  <c r="O544" i="3" s="1"/>
  <c r="J196" i="3"/>
  <c r="N196" i="3" s="1"/>
  <c r="O196" i="3" s="1"/>
  <c r="J218" i="3"/>
  <c r="N218" i="3" s="1"/>
  <c r="O218" i="3" s="1"/>
  <c r="J230" i="3"/>
  <c r="N230" i="3" s="1"/>
  <c r="O230" i="3" s="1"/>
  <c r="J242" i="3"/>
  <c r="N242" i="3" s="1"/>
  <c r="O242" i="3" s="1"/>
  <c r="J254" i="3"/>
  <c r="N254" i="3" s="1"/>
  <c r="O254" i="3" s="1"/>
  <c r="J266" i="3"/>
  <c r="N266" i="3" s="1"/>
  <c r="O266" i="3" s="1"/>
  <c r="J278" i="3"/>
  <c r="N278" i="3" s="1"/>
  <c r="O278" i="3" s="1"/>
  <c r="J290" i="3"/>
  <c r="N290" i="3" s="1"/>
  <c r="O290" i="3" s="1"/>
  <c r="J302" i="3"/>
  <c r="N302" i="3" s="1"/>
  <c r="O302" i="3" s="1"/>
  <c r="J314" i="3"/>
  <c r="N314" i="3" s="1"/>
  <c r="O314" i="3" s="1"/>
  <c r="J326" i="3"/>
  <c r="N326" i="3" s="1"/>
  <c r="O326" i="3" s="1"/>
  <c r="J338" i="3"/>
  <c r="N338" i="3" s="1"/>
  <c r="O338" i="3" s="1"/>
  <c r="J350" i="3"/>
  <c r="N350" i="3" s="1"/>
  <c r="O350" i="3" s="1"/>
  <c r="J362" i="3"/>
  <c r="N362" i="3" s="1"/>
  <c r="O362" i="3" s="1"/>
  <c r="J214" i="3"/>
  <c r="N214" i="3" s="1"/>
  <c r="O214" i="3" s="1"/>
  <c r="J212" i="3"/>
  <c r="N212" i="3" s="1"/>
  <c r="O212" i="3" s="1"/>
  <c r="J226" i="3"/>
  <c r="N226" i="3" s="1"/>
  <c r="O226" i="3" s="1"/>
  <c r="J238" i="3"/>
  <c r="N238" i="3" s="1"/>
  <c r="O238" i="3" s="1"/>
  <c r="J250" i="3"/>
  <c r="N250" i="3" s="1"/>
  <c r="O250" i="3" s="1"/>
  <c r="J262" i="3"/>
  <c r="N262" i="3" s="1"/>
  <c r="O262" i="3" s="1"/>
  <c r="J274" i="3"/>
  <c r="N274" i="3" s="1"/>
  <c r="O274" i="3" s="1"/>
  <c r="J286" i="3"/>
  <c r="N286" i="3" s="1"/>
  <c r="O286" i="3" s="1"/>
  <c r="J298" i="3"/>
  <c r="N298" i="3" s="1"/>
  <c r="O298" i="3" s="1"/>
  <c r="J310" i="3"/>
  <c r="N310" i="3" s="1"/>
  <c r="O310" i="3" s="1"/>
  <c r="J322" i="3"/>
  <c r="N322" i="3" s="1"/>
  <c r="O322" i="3" s="1"/>
  <c r="J334" i="3"/>
  <c r="N334" i="3" s="1"/>
  <c r="O334" i="3" s="1"/>
  <c r="J346" i="3"/>
  <c r="N346" i="3" s="1"/>
  <c r="O346" i="3" s="1"/>
  <c r="J358" i="3"/>
  <c r="N358" i="3" s="1"/>
  <c r="O358" i="3" s="1"/>
  <c r="J370" i="3"/>
  <c r="N370" i="3" s="1"/>
  <c r="O370" i="3" s="1"/>
  <c r="J532" i="3"/>
  <c r="N532" i="3" s="1"/>
  <c r="O532" i="3" s="1"/>
  <c r="J677" i="3"/>
  <c r="N677" i="3" s="1"/>
  <c r="O677" i="3" s="1"/>
  <c r="J701" i="3"/>
  <c r="N701" i="3" s="1"/>
  <c r="O701" i="3" s="1"/>
  <c r="J675" i="3"/>
  <c r="N675" i="3" s="1"/>
  <c r="O675" i="3" s="1"/>
  <c r="J699" i="3"/>
  <c r="N699" i="3" s="1"/>
  <c r="O699" i="3" s="1"/>
  <c r="J717" i="3"/>
  <c r="N717" i="3" s="1"/>
  <c r="O717" i="3" s="1"/>
  <c r="J697" i="3"/>
  <c r="N697" i="3" s="1"/>
  <c r="O697" i="3" s="1"/>
  <c r="J665" i="3"/>
  <c r="N665" i="3" s="1"/>
  <c r="O665" i="3" s="1"/>
  <c r="J689" i="3"/>
  <c r="N689" i="3" s="1"/>
  <c r="O689" i="3" s="1"/>
  <c r="J713" i="3"/>
  <c r="N713" i="3" s="1"/>
  <c r="O713" i="3" s="1"/>
  <c r="J687" i="3"/>
  <c r="N687" i="3" s="1"/>
  <c r="O687" i="3" s="1"/>
  <c r="J711" i="3"/>
  <c r="N711" i="3" s="1"/>
  <c r="O711" i="3" s="1"/>
  <c r="J683" i="3"/>
  <c r="N683" i="3" s="1"/>
  <c r="O683" i="3" s="1"/>
  <c r="J707" i="3"/>
  <c r="N707" i="3" s="1"/>
  <c r="O707" i="3" s="1"/>
  <c r="J845" i="3"/>
  <c r="N845" i="3" s="1"/>
  <c r="O845" i="3" s="1"/>
  <c r="J1063" i="3"/>
  <c r="N1063" i="3" s="1"/>
  <c r="O1063" i="3" s="1"/>
  <c r="J1075" i="3"/>
  <c r="N1075" i="3" s="1"/>
  <c r="O1075" i="3" s="1"/>
  <c r="J1087" i="3"/>
  <c r="N1087" i="3" s="1"/>
  <c r="O1087" i="3" s="1"/>
  <c r="J865" i="3"/>
  <c r="N865" i="3" s="1"/>
  <c r="O865" i="3" s="1"/>
  <c r="J889" i="3"/>
  <c r="N889" i="3" s="1"/>
  <c r="O889" i="3" s="1"/>
  <c r="J913" i="3"/>
  <c r="N913" i="3" s="1"/>
  <c r="O913" i="3" s="1"/>
  <c r="J863" i="3"/>
  <c r="N863" i="3" s="1"/>
  <c r="O863" i="3" s="1"/>
  <c r="J887" i="3"/>
  <c r="N887" i="3" s="1"/>
  <c r="O887" i="3" s="1"/>
  <c r="J911" i="3"/>
  <c r="N911" i="3" s="1"/>
  <c r="O911" i="3" s="1"/>
  <c r="J933" i="3"/>
  <c r="N933" i="3" s="1"/>
  <c r="O933" i="3" s="1"/>
  <c r="J945" i="3"/>
  <c r="N945" i="3" s="1"/>
  <c r="O945" i="3" s="1"/>
  <c r="J957" i="3"/>
  <c r="N957" i="3" s="1"/>
  <c r="O957" i="3" s="1"/>
  <c r="J859" i="3"/>
  <c r="N859" i="3" s="1"/>
  <c r="O859" i="3" s="1"/>
  <c r="J883" i="3"/>
  <c r="N883" i="3" s="1"/>
  <c r="O883" i="3" s="1"/>
  <c r="J907" i="3"/>
  <c r="N907" i="3" s="1"/>
  <c r="O907" i="3" s="1"/>
  <c r="J931" i="3"/>
  <c r="N931" i="3" s="1"/>
  <c r="O931" i="3" s="1"/>
  <c r="J943" i="3"/>
  <c r="N943" i="3" s="1"/>
  <c r="O943" i="3" s="1"/>
  <c r="J955" i="3"/>
  <c r="N955" i="3" s="1"/>
  <c r="O955" i="3" s="1"/>
  <c r="J1013" i="3"/>
  <c r="N1013" i="3" s="1"/>
  <c r="O1013" i="3" s="1"/>
  <c r="J1025" i="3"/>
  <c r="N1025" i="3" s="1"/>
  <c r="O1025" i="3" s="1"/>
  <c r="J1037" i="3"/>
  <c r="N1037" i="3" s="1"/>
  <c r="O1037" i="3" s="1"/>
  <c r="J1049" i="3"/>
  <c r="N1049" i="3" s="1"/>
  <c r="O1049" i="3" s="1"/>
  <c r="J1061" i="3"/>
  <c r="N1061" i="3" s="1"/>
  <c r="O1061" i="3" s="1"/>
  <c r="J1073" i="3"/>
  <c r="N1073" i="3" s="1"/>
  <c r="O1073" i="3" s="1"/>
  <c r="J1085" i="3"/>
  <c r="N1085" i="3" s="1"/>
  <c r="O1085" i="3" s="1"/>
  <c r="J1097" i="3"/>
  <c r="N1097" i="3" s="1"/>
  <c r="O1097" i="3" s="1"/>
  <c r="J1129" i="3"/>
  <c r="N1129" i="3" s="1"/>
  <c r="O1129" i="3" s="1"/>
  <c r="J1161" i="3"/>
  <c r="N1161" i="3" s="1"/>
  <c r="O1161" i="3" s="1"/>
  <c r="J857" i="3"/>
  <c r="N857" i="3" s="1"/>
  <c r="O857" i="3" s="1"/>
  <c r="J855" i="3"/>
  <c r="N855" i="3" s="1"/>
  <c r="O855" i="3" s="1"/>
  <c r="J851" i="3"/>
  <c r="N851" i="3" s="1"/>
  <c r="O851" i="3" s="1"/>
  <c r="J875" i="3"/>
  <c r="N875" i="3" s="1"/>
  <c r="O875" i="3" s="1"/>
  <c r="J899" i="3"/>
  <c r="N899" i="3" s="1"/>
  <c r="O899" i="3" s="1"/>
  <c r="J923" i="3"/>
  <c r="N923" i="3" s="1"/>
  <c r="O923" i="3" s="1"/>
  <c r="J939" i="3"/>
  <c r="N939" i="3" s="1"/>
  <c r="O939" i="3" s="1"/>
  <c r="J951" i="3"/>
  <c r="N951" i="3" s="1"/>
  <c r="O951" i="3" s="1"/>
  <c r="J1101" i="3"/>
  <c r="N1101" i="3" s="1"/>
  <c r="O1101" i="3" s="1"/>
  <c r="J1133" i="3"/>
  <c r="N1133" i="3" s="1"/>
  <c r="O1133" i="3" s="1"/>
  <c r="J1165" i="3"/>
  <c r="N1165" i="3" s="1"/>
  <c r="O1165" i="3" s="1"/>
  <c r="J847" i="3"/>
  <c r="N847" i="3" s="1"/>
  <c r="O847" i="3" s="1"/>
  <c r="J871" i="3"/>
  <c r="N871" i="3" s="1"/>
  <c r="O871" i="3" s="1"/>
  <c r="J895" i="3"/>
  <c r="N895" i="3" s="1"/>
  <c r="O895" i="3" s="1"/>
  <c r="J919" i="3"/>
  <c r="N919" i="3" s="1"/>
  <c r="O919" i="3" s="1"/>
  <c r="J937" i="3"/>
  <c r="N937" i="3" s="1"/>
  <c r="O937" i="3" s="1"/>
  <c r="J949" i="3"/>
  <c r="N949" i="3" s="1"/>
  <c r="O949" i="3" s="1"/>
  <c r="J961" i="3"/>
  <c r="N961" i="3" s="1"/>
  <c r="O961" i="3" s="1"/>
  <c r="J1113" i="3"/>
  <c r="N1113" i="3" s="1"/>
  <c r="O1113" i="3" s="1"/>
  <c r="J1145" i="3"/>
  <c r="N1145" i="3" s="1"/>
  <c r="O1145" i="3" s="1"/>
  <c r="J1177" i="3"/>
  <c r="N1177" i="3" s="1"/>
  <c r="O1177" i="3" s="1"/>
  <c r="J1022" i="3"/>
  <c r="N1022" i="3" s="1"/>
  <c r="O1022" i="3" s="1"/>
  <c r="J1034" i="3"/>
  <c r="N1034" i="3" s="1"/>
  <c r="O1034" i="3" s="1"/>
  <c r="J1046" i="3"/>
  <c r="N1046" i="3" s="1"/>
  <c r="O1046" i="3" s="1"/>
  <c r="J1058" i="3"/>
  <c r="N1058" i="3" s="1"/>
  <c r="O1058" i="3" s="1"/>
  <c r="J1070" i="3"/>
  <c r="N1070" i="3" s="1"/>
  <c r="O1070" i="3" s="1"/>
  <c r="J1082" i="3"/>
  <c r="N1082" i="3" s="1"/>
  <c r="O1082" i="3" s="1"/>
  <c r="J1020" i="3"/>
  <c r="N1020" i="3" s="1"/>
  <c r="O1020" i="3" s="1"/>
  <c r="J1032" i="3"/>
  <c r="N1032" i="3" s="1"/>
  <c r="O1032" i="3" s="1"/>
  <c r="J1044" i="3"/>
  <c r="N1044" i="3" s="1"/>
  <c r="O1044" i="3" s="1"/>
  <c r="J1056" i="3"/>
  <c r="N1056" i="3" s="1"/>
  <c r="O1056" i="3" s="1"/>
  <c r="J1068" i="3"/>
  <c r="N1068" i="3" s="1"/>
  <c r="O1068" i="3" s="1"/>
  <c r="J1080" i="3"/>
  <c r="N1080" i="3" s="1"/>
  <c r="O1080" i="3" s="1"/>
  <c r="J1092" i="3"/>
  <c r="N1092" i="3" s="1"/>
  <c r="O1092" i="3" s="1"/>
  <c r="J1100" i="3"/>
  <c r="N1100" i="3" s="1"/>
  <c r="O1100" i="3" s="1"/>
  <c r="J1108" i="3"/>
  <c r="N1108" i="3" s="1"/>
  <c r="O1108" i="3" s="1"/>
  <c r="J1116" i="3"/>
  <c r="N1116" i="3" s="1"/>
  <c r="O1116" i="3" s="1"/>
  <c r="J1124" i="3"/>
  <c r="N1124" i="3" s="1"/>
  <c r="O1124" i="3" s="1"/>
  <c r="J1132" i="3"/>
  <c r="N1132" i="3" s="1"/>
  <c r="O1132" i="3" s="1"/>
  <c r="J1140" i="3"/>
  <c r="N1140" i="3" s="1"/>
  <c r="O1140" i="3" s="1"/>
  <c r="J1148" i="3"/>
  <c r="N1148" i="3" s="1"/>
  <c r="O1148" i="3" s="1"/>
  <c r="J1156" i="3"/>
  <c r="N1156" i="3" s="1"/>
  <c r="O1156" i="3" s="1"/>
  <c r="J1164" i="3"/>
  <c r="N1164" i="3" s="1"/>
  <c r="O1164" i="3" s="1"/>
  <c r="J1172" i="3"/>
  <c r="N1172" i="3" s="1"/>
  <c r="O1172" i="3" s="1"/>
  <c r="J1180" i="3"/>
  <c r="N1180" i="3" s="1"/>
  <c r="O1180" i="3" s="1"/>
  <c r="J1018" i="3"/>
  <c r="N1018" i="3" s="1"/>
  <c r="O1018" i="3" s="1"/>
  <c r="J1030" i="3"/>
  <c r="N1030" i="3" s="1"/>
  <c r="O1030" i="3" s="1"/>
  <c r="J1042" i="3"/>
  <c r="N1042" i="3" s="1"/>
  <c r="O1042" i="3" s="1"/>
  <c r="J1054" i="3"/>
  <c r="N1054" i="3" s="1"/>
  <c r="O1054" i="3" s="1"/>
  <c r="J1066" i="3"/>
  <c r="N1066" i="3" s="1"/>
  <c r="O1066" i="3" s="1"/>
  <c r="J1078" i="3"/>
  <c r="N1078" i="3" s="1"/>
  <c r="O1078" i="3" s="1"/>
  <c r="J1090" i="3"/>
  <c r="N1090" i="3" s="1"/>
  <c r="O1090" i="3" s="1"/>
  <c r="J1315" i="3"/>
  <c r="N1315" i="3" s="1"/>
  <c r="O1315" i="3" s="1"/>
  <c r="J1461" i="3"/>
  <c r="N1461" i="3" s="1"/>
  <c r="O1461" i="3" s="1"/>
  <c r="J1016" i="3"/>
  <c r="N1016" i="3" s="1"/>
  <c r="O1016" i="3" s="1"/>
  <c r="J1028" i="3"/>
  <c r="N1028" i="3" s="1"/>
  <c r="O1028" i="3" s="1"/>
  <c r="J1040" i="3"/>
  <c r="N1040" i="3" s="1"/>
  <c r="O1040" i="3" s="1"/>
  <c r="J1052" i="3"/>
  <c r="N1052" i="3" s="1"/>
  <c r="O1052" i="3" s="1"/>
  <c r="J1064" i="3"/>
  <c r="N1064" i="3" s="1"/>
  <c r="O1064" i="3" s="1"/>
  <c r="J1076" i="3"/>
  <c r="N1076" i="3" s="1"/>
  <c r="O1076" i="3" s="1"/>
  <c r="J1088" i="3"/>
  <c r="N1088" i="3" s="1"/>
  <c r="O1088" i="3" s="1"/>
  <c r="J1329" i="3"/>
  <c r="N1329" i="3" s="1"/>
  <c r="O1329" i="3" s="1"/>
  <c r="J1014" i="3"/>
  <c r="N1014" i="3" s="1"/>
  <c r="O1014" i="3" s="1"/>
  <c r="J1026" i="3"/>
  <c r="N1026" i="3" s="1"/>
  <c r="O1026" i="3" s="1"/>
  <c r="J1038" i="3"/>
  <c r="N1038" i="3" s="1"/>
  <c r="O1038" i="3" s="1"/>
  <c r="J1050" i="3"/>
  <c r="N1050" i="3" s="1"/>
  <c r="O1050" i="3" s="1"/>
  <c r="J1062" i="3"/>
  <c r="N1062" i="3" s="1"/>
  <c r="O1062" i="3" s="1"/>
  <c r="J1074" i="3"/>
  <c r="N1074" i="3" s="1"/>
  <c r="O1074" i="3" s="1"/>
  <c r="J1086" i="3"/>
  <c r="N1086" i="3" s="1"/>
  <c r="O1086" i="3" s="1"/>
  <c r="J1096" i="3"/>
  <c r="N1096" i="3" s="1"/>
  <c r="O1096" i="3" s="1"/>
  <c r="J1104" i="3"/>
  <c r="N1104" i="3" s="1"/>
  <c r="O1104" i="3" s="1"/>
  <c r="J1112" i="3"/>
  <c r="N1112" i="3" s="1"/>
  <c r="O1112" i="3" s="1"/>
  <c r="J1120" i="3"/>
  <c r="N1120" i="3" s="1"/>
  <c r="O1120" i="3" s="1"/>
  <c r="J1128" i="3"/>
  <c r="N1128" i="3" s="1"/>
  <c r="O1128" i="3" s="1"/>
  <c r="J1136" i="3"/>
  <c r="N1136" i="3" s="1"/>
  <c r="O1136" i="3" s="1"/>
  <c r="J1144" i="3"/>
  <c r="N1144" i="3" s="1"/>
  <c r="O1144" i="3" s="1"/>
  <c r="J1152" i="3"/>
  <c r="N1152" i="3" s="1"/>
  <c r="O1152" i="3" s="1"/>
  <c r="J1160" i="3"/>
  <c r="N1160" i="3" s="1"/>
  <c r="O1160" i="3" s="1"/>
  <c r="J1168" i="3"/>
  <c r="N1168" i="3" s="1"/>
  <c r="O1168" i="3" s="1"/>
  <c r="J1176" i="3"/>
  <c r="N1176" i="3" s="1"/>
  <c r="O1176" i="3" s="1"/>
  <c r="J1184" i="3"/>
  <c r="N1184" i="3" s="1"/>
  <c r="O1184" i="3" s="1"/>
  <c r="J1295" i="3"/>
  <c r="N1295" i="3" s="1"/>
  <c r="O1295" i="3" s="1"/>
  <c r="J1301" i="3"/>
  <c r="N1301" i="3" s="1"/>
  <c r="O1301" i="3" s="1"/>
  <c r="J1307" i="3"/>
  <c r="N1307" i="3" s="1"/>
  <c r="O1307" i="3" s="1"/>
  <c r="J1313" i="3"/>
  <c r="N1313" i="3" s="1"/>
  <c r="O1313" i="3" s="1"/>
  <c r="J1439" i="3"/>
  <c r="N1439" i="3" s="1"/>
  <c r="O1439" i="3" s="1"/>
  <c r="J1012" i="3"/>
  <c r="N1012" i="3" s="1"/>
  <c r="O1012" i="3" s="1"/>
  <c r="J1024" i="3"/>
  <c r="N1024" i="3" s="1"/>
  <c r="O1024" i="3" s="1"/>
  <c r="J1036" i="3"/>
  <c r="N1036" i="3" s="1"/>
  <c r="O1036" i="3" s="1"/>
  <c r="J1048" i="3"/>
  <c r="N1048" i="3" s="1"/>
  <c r="O1048" i="3" s="1"/>
  <c r="J1060" i="3"/>
  <c r="N1060" i="3" s="1"/>
  <c r="O1060" i="3" s="1"/>
  <c r="J1072" i="3"/>
  <c r="N1072" i="3" s="1"/>
  <c r="O1072" i="3" s="1"/>
  <c r="J1084" i="3"/>
  <c r="N1084" i="3" s="1"/>
  <c r="O1084" i="3" s="1"/>
  <c r="J1010" i="3"/>
  <c r="N1010" i="3" s="1"/>
  <c r="O1010" i="3" s="1"/>
  <c r="J1094" i="3"/>
  <c r="N1094" i="3" s="1"/>
  <c r="O1094" i="3" s="1"/>
  <c r="J1102" i="3"/>
  <c r="N1102" i="3" s="1"/>
  <c r="O1102" i="3" s="1"/>
  <c r="J1110" i="3"/>
  <c r="N1110" i="3" s="1"/>
  <c r="O1110" i="3" s="1"/>
  <c r="J1118" i="3"/>
  <c r="N1118" i="3" s="1"/>
  <c r="O1118" i="3" s="1"/>
  <c r="J1126" i="3"/>
  <c r="N1126" i="3" s="1"/>
  <c r="O1126" i="3" s="1"/>
  <c r="J1134" i="3"/>
  <c r="N1134" i="3" s="1"/>
  <c r="O1134" i="3" s="1"/>
  <c r="J1142" i="3"/>
  <c r="N1142" i="3" s="1"/>
  <c r="O1142" i="3" s="1"/>
  <c r="J1150" i="3"/>
  <c r="N1150" i="3" s="1"/>
  <c r="O1150" i="3" s="1"/>
  <c r="J1158" i="3"/>
  <c r="N1158" i="3" s="1"/>
  <c r="O1158" i="3" s="1"/>
  <c r="J1166" i="3"/>
  <c r="N1166" i="3" s="1"/>
  <c r="O1166" i="3" s="1"/>
  <c r="J1174" i="3"/>
  <c r="N1174" i="3" s="1"/>
  <c r="O1174" i="3" s="1"/>
  <c r="J1182" i="3"/>
  <c r="N1182" i="3" s="1"/>
  <c r="O1182" i="3" s="1"/>
  <c r="J1341" i="3"/>
  <c r="N1341" i="3" s="1"/>
  <c r="O1341" i="3" s="1"/>
  <c r="J1365" i="3"/>
  <c r="N1365" i="3" s="1"/>
  <c r="O1365" i="3" s="1"/>
  <c r="J1378" i="3"/>
  <c r="N1378" i="3" s="1"/>
  <c r="O1378" i="3" s="1"/>
  <c r="J1386" i="3"/>
  <c r="N1386" i="3" s="1"/>
  <c r="O1386" i="3" s="1"/>
  <c r="J1394" i="3"/>
  <c r="N1394" i="3" s="1"/>
  <c r="O1394" i="3" s="1"/>
  <c r="J1402" i="3"/>
  <c r="N1402" i="3" s="1"/>
  <c r="O1402" i="3" s="1"/>
  <c r="J1410" i="3"/>
  <c r="N1410" i="3" s="1"/>
  <c r="O1410" i="3" s="1"/>
  <c r="J1418" i="3"/>
  <c r="N1418" i="3" s="1"/>
  <c r="O1418" i="3" s="1"/>
  <c r="J1426" i="3"/>
  <c r="N1426" i="3" s="1"/>
  <c r="O1426" i="3" s="1"/>
  <c r="J1320" i="3"/>
  <c r="N1320" i="3" s="1"/>
  <c r="O1320" i="3" s="1"/>
  <c r="J1332" i="3"/>
  <c r="N1332" i="3" s="1"/>
  <c r="O1332" i="3" s="1"/>
  <c r="J1344" i="3"/>
  <c r="N1344" i="3" s="1"/>
  <c r="O1344" i="3" s="1"/>
  <c r="J1356" i="3"/>
  <c r="N1356" i="3" s="1"/>
  <c r="O1356" i="3" s="1"/>
  <c r="J1368" i="3"/>
  <c r="N1368" i="3" s="1"/>
  <c r="O1368" i="3" s="1"/>
  <c r="J1318" i="3"/>
  <c r="N1318" i="3" s="1"/>
  <c r="O1318" i="3" s="1"/>
  <c r="J1326" i="3"/>
  <c r="N1326" i="3" s="1"/>
  <c r="O1326" i="3" s="1"/>
  <c r="J1338" i="3"/>
  <c r="N1338" i="3" s="1"/>
  <c r="O1338" i="3" s="1"/>
  <c r="J1350" i="3"/>
  <c r="N1350" i="3" s="1"/>
  <c r="O1350" i="3" s="1"/>
  <c r="J1362" i="3"/>
  <c r="N1362" i="3" s="1"/>
  <c r="O1362" i="3" s="1"/>
  <c r="J1463" i="3"/>
  <c r="N1463" i="3" s="1"/>
  <c r="O1463" i="3" s="1"/>
  <c r="J1474" i="3"/>
  <c r="N1474" i="3" s="1"/>
  <c r="O1474" i="3" s="1"/>
  <c r="J1324" i="3"/>
  <c r="N1324" i="3" s="1"/>
  <c r="O1324" i="3" s="1"/>
  <c r="J1336" i="3"/>
  <c r="N1336" i="3" s="1"/>
  <c r="O1336" i="3" s="1"/>
  <c r="J1348" i="3"/>
  <c r="N1348" i="3" s="1"/>
  <c r="O1348" i="3" s="1"/>
  <c r="J1360" i="3"/>
  <c r="N1360" i="3" s="1"/>
  <c r="O1360" i="3" s="1"/>
  <c r="J1372" i="3"/>
  <c r="N1372" i="3" s="1"/>
  <c r="O1372" i="3" s="1"/>
  <c r="J1380" i="3"/>
  <c r="N1380" i="3" s="1"/>
  <c r="O1380" i="3" s="1"/>
  <c r="J1388" i="3"/>
  <c r="N1388" i="3" s="1"/>
  <c r="O1388" i="3" s="1"/>
  <c r="J1396" i="3"/>
  <c r="N1396" i="3" s="1"/>
  <c r="O1396" i="3" s="1"/>
  <c r="J1404" i="3"/>
  <c r="N1404" i="3" s="1"/>
  <c r="O1404" i="3" s="1"/>
  <c r="J1412" i="3"/>
  <c r="N1412" i="3" s="1"/>
  <c r="O1412" i="3" s="1"/>
  <c r="J1420" i="3"/>
  <c r="N1420" i="3" s="1"/>
  <c r="O1420" i="3" s="1"/>
  <c r="J1572" i="3"/>
  <c r="N1572" i="3" s="1"/>
  <c r="O1572" i="3" s="1"/>
  <c r="J1698" i="3"/>
  <c r="N1698" i="3" s="1"/>
  <c r="O1698" i="3" s="1"/>
  <c r="J1435" i="3"/>
  <c r="N1435" i="3" s="1"/>
  <c r="O1435" i="3" s="1"/>
  <c r="J1459" i="3"/>
  <c r="N1459" i="3" s="1"/>
  <c r="O1459" i="3" s="1"/>
  <c r="J1483" i="3"/>
  <c r="N1483" i="3" s="1"/>
  <c r="O1483" i="3" s="1"/>
  <c r="J1500" i="3"/>
  <c r="N1500" i="3" s="1"/>
  <c r="O1500" i="3" s="1"/>
  <c r="J1508" i="3"/>
  <c r="N1508" i="3" s="1"/>
  <c r="O1508" i="3" s="1"/>
  <c r="J1516" i="3"/>
  <c r="N1516" i="3" s="1"/>
  <c r="O1516" i="3" s="1"/>
  <c r="J1524" i="3"/>
  <c r="N1524" i="3" s="1"/>
  <c r="O1524" i="3" s="1"/>
  <c r="J1532" i="3"/>
  <c r="N1532" i="3" s="1"/>
  <c r="O1532" i="3" s="1"/>
  <c r="J1540" i="3"/>
  <c r="N1540" i="3" s="1"/>
  <c r="O1540" i="3" s="1"/>
  <c r="J1548" i="3"/>
  <c r="N1548" i="3" s="1"/>
  <c r="O1548" i="3" s="1"/>
  <c r="J1553" i="3"/>
  <c r="N1553" i="3" s="1"/>
  <c r="O1553" i="3" s="1"/>
  <c r="J1564" i="3"/>
  <c r="N1564" i="3" s="1"/>
  <c r="O1564" i="3" s="1"/>
  <c r="J1616" i="3"/>
  <c r="N1616" i="3" s="1"/>
  <c r="O1616" i="3" s="1"/>
  <c r="J1649" i="3"/>
  <c r="N1649" i="3" s="1"/>
  <c r="O1649" i="3" s="1"/>
  <c r="J1433" i="3"/>
  <c r="N1433" i="3" s="1"/>
  <c r="O1433" i="3" s="1"/>
  <c r="J1457" i="3"/>
  <c r="N1457" i="3" s="1"/>
  <c r="O1457" i="3" s="1"/>
  <c r="J1481" i="3"/>
  <c r="N1481" i="3" s="1"/>
  <c r="O1481" i="3" s="1"/>
  <c r="J1495" i="3"/>
  <c r="N1495" i="3" s="1"/>
  <c r="O1495" i="3" s="1"/>
  <c r="J1605" i="3"/>
  <c r="N1605" i="3" s="1"/>
  <c r="O1605" i="3" s="1"/>
  <c r="J1429" i="3"/>
  <c r="N1429" i="3" s="1"/>
  <c r="O1429" i="3" s="1"/>
  <c r="J1453" i="3"/>
  <c r="N1453" i="3" s="1"/>
  <c r="O1453" i="3" s="1"/>
  <c r="J1477" i="3"/>
  <c r="N1477" i="3" s="1"/>
  <c r="O1477" i="3" s="1"/>
  <c r="J1493" i="3"/>
  <c r="N1493" i="3" s="1"/>
  <c r="O1493" i="3" s="1"/>
  <c r="J1498" i="3"/>
  <c r="N1498" i="3" s="1"/>
  <c r="O1498" i="3" s="1"/>
  <c r="J1506" i="3"/>
  <c r="N1506" i="3" s="1"/>
  <c r="O1506" i="3" s="1"/>
  <c r="J1514" i="3"/>
  <c r="N1514" i="3" s="1"/>
  <c r="O1514" i="3" s="1"/>
  <c r="J1522" i="3"/>
  <c r="N1522" i="3" s="1"/>
  <c r="O1522" i="3" s="1"/>
  <c r="J1530" i="3"/>
  <c r="N1530" i="3" s="1"/>
  <c r="O1530" i="3" s="1"/>
  <c r="J1538" i="3"/>
  <c r="N1538" i="3" s="1"/>
  <c r="O1538" i="3" s="1"/>
  <c r="J1546" i="3"/>
  <c r="N1546" i="3" s="1"/>
  <c r="O1546" i="3" s="1"/>
  <c r="J1592" i="3"/>
  <c r="N1592" i="3" s="1"/>
  <c r="O1592" i="3" s="1"/>
  <c r="J1625" i="3"/>
  <c r="N1625" i="3" s="1"/>
  <c r="O1625" i="3" s="1"/>
  <c r="J1449" i="3"/>
  <c r="N1449" i="3" s="1"/>
  <c r="O1449" i="3" s="1"/>
  <c r="J1473" i="3"/>
  <c r="N1473" i="3" s="1"/>
  <c r="O1473" i="3" s="1"/>
  <c r="J1491" i="3"/>
  <c r="N1491" i="3" s="1"/>
  <c r="O1491" i="3" s="1"/>
  <c r="J1501" i="3"/>
  <c r="N1501" i="3" s="1"/>
  <c r="O1501" i="3" s="1"/>
  <c r="J1509" i="3"/>
  <c r="N1509" i="3" s="1"/>
  <c r="O1509" i="3" s="1"/>
  <c r="J1517" i="3"/>
  <c r="N1517" i="3" s="1"/>
  <c r="O1517" i="3" s="1"/>
  <c r="J1609" i="3"/>
  <c r="N1609" i="3" s="1"/>
  <c r="O1609" i="3" s="1"/>
  <c r="J1568" i="3"/>
  <c r="N1568" i="3" s="1"/>
  <c r="O1568" i="3" s="1"/>
  <c r="J1664" i="3"/>
  <c r="N1664" i="3" s="1"/>
  <c r="O1664" i="3" s="1"/>
  <c r="J1445" i="3"/>
  <c r="N1445" i="3" s="1"/>
  <c r="O1445" i="3" s="1"/>
  <c r="J1469" i="3"/>
  <c r="N1469" i="3" s="1"/>
  <c r="O1469" i="3" s="1"/>
  <c r="J1489" i="3"/>
  <c r="N1489" i="3" s="1"/>
  <c r="O1489" i="3" s="1"/>
  <c r="J1443" i="3"/>
  <c r="N1443" i="3" s="1"/>
  <c r="O1443" i="3" s="1"/>
  <c r="J1467" i="3"/>
  <c r="N1467" i="3" s="1"/>
  <c r="O1467" i="3" s="1"/>
  <c r="J1499" i="3"/>
  <c r="N1499" i="3" s="1"/>
  <c r="O1499" i="3" s="1"/>
  <c r="J1441" i="3"/>
  <c r="N1441" i="3" s="1"/>
  <c r="O1441" i="3" s="1"/>
  <c r="J1465" i="3"/>
  <c r="N1465" i="3" s="1"/>
  <c r="O1465" i="3" s="1"/>
  <c r="J1487" i="3"/>
  <c r="N1487" i="3" s="1"/>
  <c r="O1487" i="3" s="1"/>
  <c r="J1502" i="3"/>
  <c r="N1502" i="3" s="1"/>
  <c r="O1502" i="3" s="1"/>
  <c r="J1510" i="3"/>
  <c r="N1510" i="3" s="1"/>
  <c r="O1510" i="3" s="1"/>
  <c r="J1518" i="3"/>
  <c r="N1518" i="3" s="1"/>
  <c r="O1518" i="3" s="1"/>
  <c r="J1526" i="3"/>
  <c r="N1526" i="3" s="1"/>
  <c r="O1526" i="3" s="1"/>
  <c r="J1534" i="3"/>
  <c r="N1534" i="3" s="1"/>
  <c r="O1534" i="3" s="1"/>
  <c r="J1542" i="3"/>
  <c r="N1542" i="3" s="1"/>
  <c r="O1542" i="3" s="1"/>
  <c r="J1555" i="3"/>
  <c r="N1555" i="3" s="1"/>
  <c r="O1555" i="3" s="1"/>
  <c r="J1577" i="3"/>
  <c r="N1577" i="3" s="1"/>
  <c r="O1577" i="3" s="1"/>
  <c r="J1588" i="3"/>
  <c r="N1588" i="3" s="1"/>
  <c r="O1588" i="3" s="1"/>
  <c r="J1640" i="3"/>
  <c r="N1640" i="3" s="1"/>
  <c r="O1640" i="3" s="1"/>
  <c r="J1673" i="3"/>
  <c r="N1673" i="3" s="1"/>
  <c r="O1673" i="3" s="1"/>
  <c r="J1684" i="3"/>
  <c r="N1684" i="3" s="1"/>
  <c r="O1684" i="3" s="1"/>
  <c r="J1696" i="3"/>
  <c r="N1696" i="3" s="1"/>
  <c r="O1696" i="3" s="1"/>
  <c r="J1743" i="3"/>
  <c r="N1743" i="3" s="1"/>
  <c r="O1743" i="3" s="1"/>
  <c r="J1760" i="3"/>
  <c r="N1760" i="3" s="1"/>
  <c r="O1760" i="3" s="1"/>
  <c r="J1724" i="3"/>
  <c r="N1724" i="3" s="1"/>
  <c r="O1724" i="3" s="1"/>
  <c r="J1694" i="3"/>
  <c r="N1694" i="3" s="1"/>
  <c r="O1694" i="3" s="1"/>
  <c r="J1699" i="3"/>
  <c r="N1699" i="3" s="1"/>
  <c r="O1699" i="3" s="1"/>
  <c r="J1719" i="3"/>
  <c r="N1719" i="3" s="1"/>
  <c r="O1719" i="3" s="1"/>
  <c r="J1727" i="3"/>
  <c r="N1727" i="3" s="1"/>
  <c r="O1727" i="3" s="1"/>
  <c r="J1755" i="3"/>
  <c r="N1755" i="3" s="1"/>
  <c r="O1755" i="3" s="1"/>
  <c r="J1725" i="3"/>
  <c r="N1725" i="3" s="1"/>
  <c r="O1725" i="3" s="1"/>
  <c r="J1736" i="3"/>
  <c r="N1736" i="3" s="1"/>
  <c r="O1736" i="3" s="1"/>
  <c r="J1683" i="3"/>
  <c r="N1683" i="3" s="1"/>
  <c r="O1683" i="3" s="1"/>
  <c r="J1695" i="3"/>
  <c r="N1695" i="3" s="1"/>
  <c r="O1695" i="3" s="1"/>
  <c r="J1707" i="3"/>
  <c r="N1707" i="3" s="1"/>
  <c r="O1707" i="3" s="1"/>
  <c r="J1712" i="3"/>
  <c r="N1712" i="3" s="1"/>
  <c r="O1712" i="3" s="1"/>
  <c r="J1681" i="3"/>
  <c r="N1681" i="3" s="1"/>
  <c r="O1681" i="3" s="1"/>
  <c r="J1705" i="3"/>
  <c r="N1705" i="3" s="1"/>
  <c r="O1705" i="3" s="1"/>
  <c r="J1731" i="3"/>
  <c r="N1731" i="3" s="1"/>
  <c r="O1731" i="3" s="1"/>
  <c r="J1748" i="3"/>
  <c r="N1748" i="3" s="1"/>
  <c r="O1748" i="3" s="1"/>
  <c r="J1875" i="3"/>
  <c r="N1875" i="3" s="1"/>
  <c r="O1875" i="3" s="1"/>
  <c r="J1886" i="3"/>
  <c r="N1886" i="3" s="1"/>
  <c r="O1886" i="3" s="1"/>
  <c r="J1898" i="3"/>
  <c r="N1898" i="3" s="1"/>
  <c r="O1898" i="3" s="1"/>
  <c r="J1910" i="3"/>
  <c r="N1910" i="3" s="1"/>
  <c r="O1910" i="3" s="1"/>
  <c r="J1922" i="3"/>
  <c r="N1922" i="3" s="1"/>
  <c r="O1922" i="3" s="1"/>
  <c r="J1934" i="3"/>
  <c r="N1934" i="3" s="1"/>
  <c r="O1934" i="3" s="1"/>
  <c r="J1946" i="3"/>
  <c r="N1946" i="3" s="1"/>
  <c r="O1946" i="3" s="1"/>
  <c r="J1958" i="3"/>
  <c r="N1958" i="3" s="1"/>
  <c r="O1958" i="3" s="1"/>
  <c r="J1970" i="3"/>
  <c r="N1970" i="3" s="1"/>
  <c r="O1970" i="3" s="1"/>
  <c r="J1896" i="3"/>
  <c r="N1896" i="3" s="1"/>
  <c r="O1896" i="3" s="1"/>
  <c r="J1908" i="3"/>
  <c r="N1908" i="3" s="1"/>
  <c r="O1908" i="3" s="1"/>
  <c r="J1882" i="3"/>
  <c r="N1882" i="3" s="1"/>
  <c r="O1882" i="3" s="1"/>
  <c r="J1895" i="3"/>
  <c r="N1895" i="3" s="1"/>
  <c r="O1895" i="3" s="1"/>
  <c r="J1907" i="3"/>
  <c r="N1907" i="3" s="1"/>
  <c r="O1907" i="3" s="1"/>
  <c r="J1919" i="3"/>
  <c r="N1919" i="3" s="1"/>
  <c r="O1919" i="3" s="1"/>
  <c r="J1931" i="3"/>
  <c r="N1931" i="3" s="1"/>
  <c r="O1931" i="3" s="1"/>
  <c r="J1943" i="3"/>
  <c r="N1943" i="3" s="1"/>
  <c r="O1943" i="3" s="1"/>
  <c r="J1955" i="3"/>
  <c r="N1955" i="3" s="1"/>
  <c r="O1955" i="3" s="1"/>
  <c r="J1967" i="3"/>
  <c r="N1967" i="3" s="1"/>
  <c r="O1967" i="3" s="1"/>
  <c r="J1979" i="3"/>
  <c r="N1979" i="3" s="1"/>
  <c r="O1979" i="3" s="1"/>
  <c r="J1991" i="3"/>
  <c r="N1991" i="3" s="1"/>
  <c r="O1991" i="3" s="1"/>
  <c r="J1999" i="3"/>
  <c r="N1999" i="3" s="1"/>
  <c r="O1999" i="3" s="1"/>
  <c r="J2007" i="3"/>
  <c r="N2007" i="3" s="1"/>
  <c r="O2007" i="3" s="1"/>
  <c r="J2015" i="3"/>
  <c r="N2015" i="3" s="1"/>
  <c r="O2015" i="3" s="1"/>
  <c r="J2023" i="3"/>
  <c r="N2023" i="3" s="1"/>
  <c r="O2023" i="3" s="1"/>
  <c r="J1893" i="3"/>
  <c r="N1893" i="3" s="1"/>
  <c r="O1893" i="3" s="1"/>
  <c r="J1905" i="3"/>
  <c r="N1905" i="3" s="1"/>
  <c r="O1905" i="3" s="1"/>
  <c r="J1917" i="3"/>
  <c r="N1917" i="3" s="1"/>
  <c r="O1917" i="3" s="1"/>
  <c r="J1929" i="3"/>
  <c r="N1929" i="3" s="1"/>
  <c r="O1929" i="3" s="1"/>
  <c r="J1941" i="3"/>
  <c r="N1941" i="3" s="1"/>
  <c r="O1941" i="3" s="1"/>
  <c r="J1953" i="3"/>
  <c r="N1953" i="3" s="1"/>
  <c r="O1953" i="3" s="1"/>
  <c r="J1965" i="3"/>
  <c r="N1965" i="3" s="1"/>
  <c r="O1965" i="3" s="1"/>
  <c r="J1977" i="3"/>
  <c r="N1977" i="3" s="1"/>
  <c r="O1977" i="3" s="1"/>
  <c r="J1989" i="3"/>
  <c r="N1989" i="3" s="1"/>
  <c r="O1989" i="3" s="1"/>
  <c r="J1891" i="3"/>
  <c r="N1891" i="3" s="1"/>
  <c r="O1891" i="3" s="1"/>
  <c r="J1903" i="3"/>
  <c r="N1903" i="3" s="1"/>
  <c r="O1903" i="3" s="1"/>
  <c r="J1915" i="3"/>
  <c r="N1915" i="3" s="1"/>
  <c r="O1915" i="3" s="1"/>
  <c r="J1927" i="3"/>
  <c r="N1927" i="3" s="1"/>
  <c r="O1927" i="3" s="1"/>
  <c r="J1939" i="3"/>
  <c r="N1939" i="3" s="1"/>
  <c r="O1939" i="3" s="1"/>
  <c r="J1951" i="3"/>
  <c r="N1951" i="3" s="1"/>
  <c r="O1951" i="3" s="1"/>
  <c r="J1963" i="3"/>
  <c r="N1963" i="3" s="1"/>
  <c r="O1963" i="3" s="1"/>
  <c r="J1975" i="3"/>
  <c r="N1975" i="3" s="1"/>
  <c r="O1975" i="3" s="1"/>
  <c r="J1987" i="3"/>
  <c r="N1987" i="3" s="1"/>
  <c r="O1987" i="3" s="1"/>
  <c r="J1901" i="3"/>
  <c r="N1901" i="3" s="1"/>
  <c r="O1901" i="3" s="1"/>
  <c r="J1913" i="3"/>
  <c r="N1913" i="3" s="1"/>
  <c r="O1913" i="3" s="1"/>
  <c r="J1925" i="3"/>
  <c r="N1925" i="3" s="1"/>
  <c r="O1925" i="3" s="1"/>
  <c r="J1937" i="3"/>
  <c r="N1937" i="3" s="1"/>
  <c r="O1937" i="3" s="1"/>
  <c r="J1949" i="3"/>
  <c r="N1949" i="3" s="1"/>
  <c r="O1949" i="3" s="1"/>
  <c r="J1961" i="3"/>
  <c r="N1961" i="3" s="1"/>
  <c r="O1961" i="3" s="1"/>
  <c r="J1973" i="3"/>
  <c r="N1973" i="3" s="1"/>
  <c r="O1973" i="3" s="1"/>
  <c r="J1985" i="3"/>
  <c r="N1985" i="3" s="1"/>
  <c r="O1985" i="3" s="1"/>
  <c r="J1995" i="3"/>
  <c r="N1995" i="3" s="1"/>
  <c r="O1995" i="3" s="1"/>
  <c r="J2003" i="3"/>
  <c r="N2003" i="3" s="1"/>
  <c r="O2003" i="3" s="1"/>
  <c r="J2011" i="3"/>
  <c r="N2011" i="3" s="1"/>
  <c r="O2011" i="3" s="1"/>
  <c r="J2019" i="3"/>
  <c r="N2019" i="3" s="1"/>
  <c r="O2019" i="3" s="1"/>
  <c r="J1899" i="3"/>
  <c r="N1899" i="3" s="1"/>
  <c r="O1899" i="3" s="1"/>
  <c r="J1911" i="3"/>
  <c r="N1911" i="3" s="1"/>
  <c r="O1911" i="3" s="1"/>
  <c r="J1923" i="3"/>
  <c r="N1923" i="3" s="1"/>
  <c r="O1923" i="3" s="1"/>
  <c r="J1935" i="3"/>
  <c r="N1935" i="3" s="1"/>
  <c r="O1935" i="3" s="1"/>
  <c r="J1947" i="3"/>
  <c r="N1947" i="3" s="1"/>
  <c r="O1947" i="3" s="1"/>
  <c r="J1959" i="3"/>
  <c r="N1959" i="3" s="1"/>
  <c r="O1959" i="3" s="1"/>
  <c r="J1971" i="3"/>
  <c r="N1971" i="3" s="1"/>
  <c r="O1971" i="3" s="1"/>
  <c r="J1983" i="3"/>
  <c r="N1983" i="3" s="1"/>
  <c r="O1983" i="3" s="1"/>
  <c r="J1897" i="3"/>
  <c r="N1897" i="3" s="1"/>
  <c r="O1897" i="3" s="1"/>
  <c r="J1909" i="3"/>
  <c r="N1909" i="3" s="1"/>
  <c r="O1909" i="3" s="1"/>
  <c r="J1921" i="3"/>
  <c r="N1921" i="3" s="1"/>
  <c r="O1921" i="3" s="1"/>
  <c r="J1933" i="3"/>
  <c r="N1933" i="3" s="1"/>
  <c r="O1933" i="3" s="1"/>
  <c r="J1945" i="3"/>
  <c r="N1945" i="3" s="1"/>
  <c r="O1945" i="3" s="1"/>
  <c r="J1957" i="3"/>
  <c r="N1957" i="3" s="1"/>
  <c r="O1957" i="3" s="1"/>
  <c r="J1969" i="3"/>
  <c r="N1969" i="3" s="1"/>
  <c r="O1969" i="3" s="1"/>
  <c r="J1981" i="3"/>
  <c r="N1981" i="3" s="1"/>
  <c r="O1981" i="3" s="1"/>
  <c r="H3" i="2"/>
  <c r="I3" i="2"/>
  <c r="H15" i="2"/>
  <c r="I15" i="2"/>
  <c r="H27" i="2"/>
  <c r="I27" i="2"/>
  <c r="H39" i="2"/>
  <c r="I39" i="2"/>
  <c r="H51" i="2"/>
  <c r="I51" i="2"/>
  <c r="H63" i="2"/>
  <c r="I63" i="2"/>
  <c r="H75" i="2"/>
  <c r="I75" i="2"/>
  <c r="H87" i="2"/>
  <c r="I87" i="2"/>
  <c r="H99" i="2"/>
  <c r="I99" i="2"/>
  <c r="I111" i="2"/>
  <c r="H111" i="2"/>
  <c r="I123" i="2"/>
  <c r="H123" i="2"/>
  <c r="I135" i="2"/>
  <c r="H135" i="2"/>
  <c r="I147" i="2"/>
  <c r="H147" i="2"/>
  <c r="I159" i="2"/>
  <c r="H159" i="2"/>
  <c r="J159" i="2" s="1"/>
  <c r="N159" i="2" s="1"/>
  <c r="I171" i="2"/>
  <c r="H171" i="2"/>
  <c r="J171" i="2" s="1"/>
  <c r="N171" i="2" s="1"/>
  <c r="I183" i="2"/>
  <c r="H183" i="2"/>
  <c r="J183" i="2" s="1"/>
  <c r="N183" i="2" s="1"/>
  <c r="I195" i="2"/>
  <c r="H195" i="2"/>
  <c r="I207" i="2"/>
  <c r="H207" i="2"/>
  <c r="I219" i="2"/>
  <c r="H219" i="2"/>
  <c r="I231" i="2"/>
  <c r="H231" i="2"/>
  <c r="J231" i="2" s="1"/>
  <c r="N231" i="2" s="1"/>
  <c r="I243" i="2"/>
  <c r="H243" i="2"/>
  <c r="J243" i="2" s="1"/>
  <c r="N243" i="2" s="1"/>
  <c r="I255" i="2"/>
  <c r="H255" i="2"/>
  <c r="J255" i="2" s="1"/>
  <c r="N255" i="2" s="1"/>
  <c r="I267" i="2"/>
  <c r="J267" i="2" s="1"/>
  <c r="N267" i="2" s="1"/>
  <c r="H267" i="2"/>
  <c r="I279" i="2"/>
  <c r="H279" i="2"/>
  <c r="J279" i="2" s="1"/>
  <c r="N279" i="2" s="1"/>
  <c r="J219" i="2"/>
  <c r="N219" i="2" s="1"/>
  <c r="J207" i="2"/>
  <c r="N207" i="2" s="1"/>
  <c r="J195" i="2"/>
  <c r="N195" i="2" s="1"/>
  <c r="J147" i="2"/>
  <c r="N147" i="2" s="1"/>
  <c r="J135" i="2"/>
  <c r="N135" i="2" s="1"/>
  <c r="J123" i="2"/>
  <c r="N123" i="2" s="1"/>
  <c r="I6" i="2"/>
  <c r="H6" i="2"/>
  <c r="I18" i="2"/>
  <c r="H18" i="2"/>
  <c r="I30" i="2"/>
  <c r="H30" i="2"/>
  <c r="I42" i="2"/>
  <c r="H42" i="2"/>
  <c r="I54" i="2"/>
  <c r="H54" i="2"/>
  <c r="I66" i="2"/>
  <c r="H66" i="2"/>
  <c r="I78" i="2"/>
  <c r="H78" i="2"/>
  <c r="I90" i="2"/>
  <c r="H90" i="2"/>
  <c r="I102" i="2"/>
  <c r="H102" i="2"/>
  <c r="I114" i="2"/>
  <c r="H114" i="2"/>
  <c r="I126" i="2"/>
  <c r="H126" i="2"/>
  <c r="I138" i="2"/>
  <c r="H138" i="2"/>
  <c r="I150" i="2"/>
  <c r="H150" i="2"/>
  <c r="J150" i="2" s="1"/>
  <c r="N150" i="2" s="1"/>
  <c r="I162" i="2"/>
  <c r="H162" i="2"/>
  <c r="I174" i="2"/>
  <c r="H174" i="2"/>
  <c r="I186" i="2"/>
  <c r="H186" i="2"/>
  <c r="I198" i="2"/>
  <c r="H198" i="2"/>
  <c r="I210" i="2"/>
  <c r="H210" i="2"/>
  <c r="I222" i="2"/>
  <c r="H222" i="2"/>
  <c r="J222" i="2" s="1"/>
  <c r="N222" i="2" s="1"/>
  <c r="I234" i="2"/>
  <c r="H234" i="2"/>
  <c r="I246" i="2"/>
  <c r="H246" i="2"/>
  <c r="I258" i="2"/>
  <c r="H258" i="2"/>
  <c r="I270" i="2"/>
  <c r="H270" i="2"/>
  <c r="I282" i="2"/>
  <c r="H282" i="2"/>
  <c r="I294" i="2"/>
  <c r="H294" i="2"/>
  <c r="J294" i="2" s="1"/>
  <c r="N294" i="2" s="1"/>
  <c r="I306" i="2"/>
  <c r="H306" i="2"/>
  <c r="J306" i="2" s="1"/>
  <c r="N306" i="2" s="1"/>
  <c r="I318" i="2"/>
  <c r="H318" i="2"/>
  <c r="I330" i="2"/>
  <c r="H330" i="2"/>
  <c r="I342" i="2"/>
  <c r="H342" i="2"/>
  <c r="I546" i="2"/>
  <c r="H546" i="2"/>
  <c r="I606" i="2"/>
  <c r="H606" i="2"/>
  <c r="J606" i="2" s="1"/>
  <c r="N606" i="2" s="1"/>
  <c r="I678" i="2"/>
  <c r="H678" i="2"/>
  <c r="J678" i="2" s="1"/>
  <c r="N678" i="2" s="1"/>
  <c r="I846" i="2"/>
  <c r="H846" i="2"/>
  <c r="I918" i="2"/>
  <c r="H918" i="2"/>
  <c r="J918" i="2" s="1"/>
  <c r="N918" i="2" s="1"/>
  <c r="I966" i="2"/>
  <c r="H966" i="2"/>
  <c r="I1266" i="2"/>
  <c r="H1266" i="2"/>
  <c r="I1902" i="2"/>
  <c r="H1902" i="2"/>
  <c r="J1902" i="2" s="1"/>
  <c r="N1902" i="2" s="1"/>
  <c r="I7" i="2"/>
  <c r="H7" i="2"/>
  <c r="I19" i="2"/>
  <c r="H19" i="2"/>
  <c r="I31" i="2"/>
  <c r="H31" i="2"/>
  <c r="I43" i="2"/>
  <c r="H43" i="2"/>
  <c r="I55" i="2"/>
  <c r="H55" i="2"/>
  <c r="I67" i="2"/>
  <c r="H67" i="2"/>
  <c r="I103" i="2"/>
  <c r="H103" i="2"/>
  <c r="I115" i="2"/>
  <c r="H115" i="2"/>
  <c r="I163" i="2"/>
  <c r="H163" i="2"/>
  <c r="I175" i="2"/>
  <c r="H175" i="2"/>
  <c r="I199" i="2"/>
  <c r="H199" i="2"/>
  <c r="I283" i="2"/>
  <c r="H283" i="2"/>
  <c r="I319" i="2"/>
  <c r="H319" i="2"/>
  <c r="I427" i="2"/>
  <c r="H427" i="2"/>
  <c r="I439" i="2"/>
  <c r="H439" i="2"/>
  <c r="I451" i="2"/>
  <c r="H451" i="2"/>
  <c r="I463" i="2"/>
  <c r="H463" i="2"/>
  <c r="I475" i="2"/>
  <c r="H475" i="2"/>
  <c r="I487" i="2"/>
  <c r="H487" i="2"/>
  <c r="I499" i="2"/>
  <c r="H499" i="2"/>
  <c r="I511" i="2"/>
  <c r="H511" i="2"/>
  <c r="I523" i="2"/>
  <c r="H523" i="2"/>
  <c r="I535" i="2"/>
  <c r="H535" i="2"/>
  <c r="I595" i="2"/>
  <c r="H595" i="2"/>
  <c r="I667" i="2"/>
  <c r="H667" i="2"/>
  <c r="I847" i="2"/>
  <c r="H847" i="2"/>
  <c r="I919" i="2"/>
  <c r="H919" i="2"/>
  <c r="I967" i="2"/>
  <c r="H967" i="2"/>
  <c r="I1075" i="2"/>
  <c r="H1075" i="2"/>
  <c r="I1663" i="2"/>
  <c r="H1663" i="2"/>
  <c r="I8" i="2"/>
  <c r="H8" i="2"/>
  <c r="I20" i="2"/>
  <c r="H20" i="2"/>
  <c r="I92" i="2"/>
  <c r="H92" i="2"/>
  <c r="I104" i="2"/>
  <c r="H104" i="2"/>
  <c r="I164" i="2"/>
  <c r="H164" i="2"/>
  <c r="I260" i="2"/>
  <c r="H260" i="2"/>
  <c r="I272" i="2"/>
  <c r="H272" i="2"/>
  <c r="I296" i="2"/>
  <c r="H296" i="2"/>
  <c r="I308" i="2"/>
  <c r="H308" i="2"/>
  <c r="I404" i="2"/>
  <c r="H404" i="2"/>
  <c r="I416" i="2"/>
  <c r="H416" i="2"/>
  <c r="I428" i="2"/>
  <c r="H428" i="2"/>
  <c r="I440" i="2"/>
  <c r="H440" i="2"/>
  <c r="I452" i="2"/>
  <c r="H452" i="2"/>
  <c r="I464" i="2"/>
  <c r="H464" i="2"/>
  <c r="I476" i="2"/>
  <c r="H476" i="2"/>
  <c r="I488" i="2"/>
  <c r="H488" i="2"/>
  <c r="I500" i="2"/>
  <c r="H500" i="2"/>
  <c r="I512" i="2"/>
  <c r="H512" i="2"/>
  <c r="I524" i="2"/>
  <c r="H524" i="2"/>
  <c r="I536" i="2"/>
  <c r="H536" i="2"/>
  <c r="I596" i="2"/>
  <c r="H596" i="2"/>
  <c r="I668" i="2"/>
  <c r="H668" i="2"/>
  <c r="I860" i="2"/>
  <c r="H860" i="2"/>
  <c r="I1136" i="2"/>
  <c r="H1136" i="2"/>
  <c r="I1532" i="2"/>
  <c r="H1532" i="2"/>
  <c r="I9" i="2"/>
  <c r="H9" i="2"/>
  <c r="I21" i="2"/>
  <c r="H21" i="2"/>
  <c r="I33" i="2"/>
  <c r="H33" i="2"/>
  <c r="I45" i="2"/>
  <c r="H45" i="2"/>
  <c r="I57" i="2"/>
  <c r="H57" i="2"/>
  <c r="I69" i="2"/>
  <c r="H69" i="2"/>
  <c r="I81" i="2"/>
  <c r="H81" i="2"/>
  <c r="I93" i="2"/>
  <c r="H93" i="2"/>
  <c r="I105" i="2"/>
  <c r="H105" i="2"/>
  <c r="I117" i="2"/>
  <c r="H117" i="2"/>
  <c r="I129" i="2"/>
  <c r="H129" i="2"/>
  <c r="I141" i="2"/>
  <c r="H141" i="2"/>
  <c r="I153" i="2"/>
  <c r="H153" i="2"/>
  <c r="J153" i="2" s="1"/>
  <c r="N153" i="2" s="1"/>
  <c r="I165" i="2"/>
  <c r="H165" i="2"/>
  <c r="I177" i="2"/>
  <c r="H177" i="2"/>
  <c r="I189" i="2"/>
  <c r="H189" i="2"/>
  <c r="I201" i="2"/>
  <c r="H201" i="2"/>
  <c r="I213" i="2"/>
  <c r="H213" i="2"/>
  <c r="I225" i="2"/>
  <c r="H225" i="2"/>
  <c r="J225" i="2" s="1"/>
  <c r="N225" i="2" s="1"/>
  <c r="I237" i="2"/>
  <c r="H237" i="2"/>
  <c r="I249" i="2"/>
  <c r="H249" i="2"/>
  <c r="I261" i="2"/>
  <c r="H261" i="2"/>
  <c r="I273" i="2"/>
  <c r="H273" i="2"/>
  <c r="I285" i="2"/>
  <c r="H285" i="2"/>
  <c r="I297" i="2"/>
  <c r="H297" i="2"/>
  <c r="J297" i="2" s="1"/>
  <c r="N297" i="2" s="1"/>
  <c r="I309" i="2"/>
  <c r="H309" i="2"/>
  <c r="I321" i="2"/>
  <c r="H321" i="2"/>
  <c r="I333" i="2"/>
  <c r="H333" i="2"/>
  <c r="I345" i="2"/>
  <c r="H345" i="2"/>
  <c r="I357" i="2"/>
  <c r="H357" i="2"/>
  <c r="I369" i="2"/>
  <c r="H369" i="2"/>
  <c r="J369" i="2" s="1"/>
  <c r="N369" i="2" s="1"/>
  <c r="I381" i="2"/>
  <c r="H381" i="2"/>
  <c r="I393" i="2"/>
  <c r="H393" i="2"/>
  <c r="I405" i="2"/>
  <c r="H405" i="2"/>
  <c r="I417" i="2"/>
  <c r="H417" i="2"/>
  <c r="I429" i="2"/>
  <c r="H429" i="2"/>
  <c r="I441" i="2"/>
  <c r="H441" i="2"/>
  <c r="J441" i="2" s="1"/>
  <c r="N441" i="2" s="1"/>
  <c r="I453" i="2"/>
  <c r="H453" i="2"/>
  <c r="I465" i="2"/>
  <c r="H465" i="2"/>
  <c r="I477" i="2"/>
  <c r="H477" i="2"/>
  <c r="I489" i="2"/>
  <c r="H489" i="2"/>
  <c r="I657" i="2"/>
  <c r="H657" i="2"/>
  <c r="I861" i="2"/>
  <c r="H861" i="2"/>
  <c r="J861" i="2" s="1"/>
  <c r="N861" i="2" s="1"/>
  <c r="I933" i="2"/>
  <c r="H933" i="2"/>
  <c r="I981" i="2"/>
  <c r="H981" i="2"/>
  <c r="I1017" i="2"/>
  <c r="H1017" i="2"/>
  <c r="I1041" i="2"/>
  <c r="H1041" i="2"/>
  <c r="I1197" i="2"/>
  <c r="H1197" i="2"/>
  <c r="I1677" i="2"/>
  <c r="H1677" i="2"/>
  <c r="J1677" i="2" s="1"/>
  <c r="N1677" i="2" s="1"/>
  <c r="I10" i="2"/>
  <c r="H10" i="2"/>
  <c r="I22" i="2"/>
  <c r="H22" i="2"/>
  <c r="I34" i="2"/>
  <c r="H34" i="2"/>
  <c r="I46" i="2"/>
  <c r="H46" i="2"/>
  <c r="I58" i="2"/>
  <c r="H58" i="2"/>
  <c r="I70" i="2"/>
  <c r="H70" i="2"/>
  <c r="I82" i="2"/>
  <c r="H82" i="2"/>
  <c r="I94" i="2"/>
  <c r="H94" i="2"/>
  <c r="I106" i="2"/>
  <c r="H106" i="2"/>
  <c r="I118" i="2"/>
  <c r="H118" i="2"/>
  <c r="I130" i="2"/>
  <c r="H130" i="2"/>
  <c r="I142" i="2"/>
  <c r="H142" i="2"/>
  <c r="I154" i="2"/>
  <c r="H154" i="2"/>
  <c r="I166" i="2"/>
  <c r="H166" i="2"/>
  <c r="I178" i="2"/>
  <c r="H178" i="2"/>
  <c r="I190" i="2"/>
  <c r="H190" i="2"/>
  <c r="I202" i="2"/>
  <c r="H202" i="2"/>
  <c r="I214" i="2"/>
  <c r="H214" i="2"/>
  <c r="I226" i="2"/>
  <c r="H226" i="2"/>
  <c r="I238" i="2"/>
  <c r="H238" i="2"/>
  <c r="J238" i="2" s="1"/>
  <c r="N238" i="2" s="1"/>
  <c r="I250" i="2"/>
  <c r="H250" i="2"/>
  <c r="J250" i="2" s="1"/>
  <c r="N250" i="2" s="1"/>
  <c r="I262" i="2"/>
  <c r="H262" i="2"/>
  <c r="I274" i="2"/>
  <c r="H274" i="2"/>
  <c r="I286" i="2"/>
  <c r="H286" i="2"/>
  <c r="J286" i="2" s="1"/>
  <c r="N286" i="2" s="1"/>
  <c r="I370" i="2"/>
  <c r="H370" i="2"/>
  <c r="I382" i="2"/>
  <c r="H382" i="2"/>
  <c r="J382" i="2" s="1"/>
  <c r="N382" i="2" s="1"/>
  <c r="I394" i="2"/>
  <c r="H394" i="2"/>
  <c r="J394" i="2" s="1"/>
  <c r="N394" i="2" s="1"/>
  <c r="I586" i="2"/>
  <c r="H586" i="2"/>
  <c r="I658" i="2"/>
  <c r="H658" i="2"/>
  <c r="J658" i="2" s="1"/>
  <c r="N658" i="2" s="1"/>
  <c r="I730" i="2"/>
  <c r="H730" i="2"/>
  <c r="J730" i="2" s="1"/>
  <c r="N730" i="2" s="1"/>
  <c r="I742" i="2"/>
  <c r="J742" i="2" s="1"/>
  <c r="N742" i="2" s="1"/>
  <c r="H742" i="2"/>
  <c r="I754" i="2"/>
  <c r="H754" i="2"/>
  <c r="J754" i="2" s="1"/>
  <c r="N754" i="2" s="1"/>
  <c r="I766" i="2"/>
  <c r="H766" i="2"/>
  <c r="J766" i="2" s="1"/>
  <c r="N766" i="2" s="1"/>
  <c r="I778" i="2"/>
  <c r="H778" i="2"/>
  <c r="J778" i="2" s="1"/>
  <c r="N778" i="2" s="1"/>
  <c r="J586" i="2"/>
  <c r="N586" i="2" s="1"/>
  <c r="J274" i="2"/>
  <c r="N274" i="2" s="1"/>
  <c r="J262" i="2"/>
  <c r="N262" i="2" s="1"/>
  <c r="I11" i="2"/>
  <c r="H11" i="2"/>
  <c r="I23" i="2"/>
  <c r="H23" i="2"/>
  <c r="I35" i="2"/>
  <c r="H35" i="2"/>
  <c r="I47" i="2"/>
  <c r="H47" i="2"/>
  <c r="I59" i="2"/>
  <c r="H59" i="2"/>
  <c r="I71" i="2"/>
  <c r="H71" i="2"/>
  <c r="I83" i="2"/>
  <c r="H83" i="2"/>
  <c r="I95" i="2"/>
  <c r="H95" i="2"/>
  <c r="I131" i="2"/>
  <c r="H131" i="2"/>
  <c r="I143" i="2"/>
  <c r="H143" i="2"/>
  <c r="I167" i="2"/>
  <c r="H167" i="2"/>
  <c r="I227" i="2"/>
  <c r="H227" i="2"/>
  <c r="I275" i="2"/>
  <c r="H275" i="2"/>
  <c r="I359" i="2"/>
  <c r="H359" i="2"/>
  <c r="I371" i="2"/>
  <c r="H371" i="2"/>
  <c r="I587" i="2"/>
  <c r="H587" i="2"/>
  <c r="I647" i="2"/>
  <c r="H647" i="2"/>
  <c r="I719" i="2"/>
  <c r="H719" i="2"/>
  <c r="I731" i="2"/>
  <c r="H731" i="2"/>
  <c r="I743" i="2"/>
  <c r="H743" i="2"/>
  <c r="I755" i="2"/>
  <c r="H755" i="2"/>
  <c r="I767" i="2"/>
  <c r="H767" i="2"/>
  <c r="I779" i="2"/>
  <c r="H779" i="2"/>
  <c r="I791" i="2"/>
  <c r="H791" i="2"/>
  <c r="I875" i="2"/>
  <c r="H875" i="2"/>
  <c r="I935" i="2"/>
  <c r="H935" i="2"/>
  <c r="I983" i="2"/>
  <c r="H983" i="2"/>
  <c r="I1259" i="2"/>
  <c r="H1259" i="2"/>
  <c r="J1197" i="2"/>
  <c r="N1197" i="2" s="1"/>
  <c r="J1041" i="2"/>
  <c r="N1041" i="2" s="1"/>
  <c r="J1017" i="2"/>
  <c r="N1017" i="2" s="1"/>
  <c r="J981" i="2"/>
  <c r="N981" i="2" s="1"/>
  <c r="J933" i="2"/>
  <c r="N933" i="2" s="1"/>
  <c r="J657" i="2"/>
  <c r="N657" i="2" s="1"/>
  <c r="J489" i="2"/>
  <c r="N489" i="2" s="1"/>
  <c r="J477" i="2"/>
  <c r="N477" i="2" s="1"/>
  <c r="J465" i="2"/>
  <c r="N465" i="2" s="1"/>
  <c r="J453" i="2"/>
  <c r="N453" i="2" s="1"/>
  <c r="J429" i="2"/>
  <c r="N429" i="2" s="1"/>
  <c r="J417" i="2"/>
  <c r="N417" i="2" s="1"/>
  <c r="J405" i="2"/>
  <c r="N405" i="2" s="1"/>
  <c r="J393" i="2"/>
  <c r="N393" i="2" s="1"/>
  <c r="J381" i="2"/>
  <c r="N381" i="2" s="1"/>
  <c r="J357" i="2"/>
  <c r="N357" i="2" s="1"/>
  <c r="J345" i="2"/>
  <c r="N345" i="2" s="1"/>
  <c r="J333" i="2"/>
  <c r="N333" i="2" s="1"/>
  <c r="J321" i="2"/>
  <c r="N321" i="2" s="1"/>
  <c r="J309" i="2"/>
  <c r="N309" i="2" s="1"/>
  <c r="J285" i="2"/>
  <c r="N285" i="2" s="1"/>
  <c r="J273" i="2"/>
  <c r="N273" i="2" s="1"/>
  <c r="J261" i="2"/>
  <c r="N261" i="2" s="1"/>
  <c r="J249" i="2"/>
  <c r="N249" i="2" s="1"/>
  <c r="J237" i="2"/>
  <c r="N237" i="2" s="1"/>
  <c r="J213" i="2"/>
  <c r="N213" i="2" s="1"/>
  <c r="J201" i="2"/>
  <c r="N201" i="2" s="1"/>
  <c r="J189" i="2"/>
  <c r="N189" i="2" s="1"/>
  <c r="J177" i="2"/>
  <c r="N177" i="2" s="1"/>
  <c r="J165" i="2"/>
  <c r="N165" i="2" s="1"/>
  <c r="J141" i="2"/>
  <c r="N141" i="2" s="1"/>
  <c r="J129" i="2"/>
  <c r="N129" i="2" s="1"/>
  <c r="J117" i="2"/>
  <c r="N117" i="2" s="1"/>
  <c r="J105" i="2"/>
  <c r="N105" i="2" s="1"/>
  <c r="H12" i="2"/>
  <c r="I12" i="2"/>
  <c r="H24" i="2"/>
  <c r="I24" i="2"/>
  <c r="H36" i="2"/>
  <c r="I36" i="2"/>
  <c r="H48" i="2"/>
  <c r="I48" i="2"/>
  <c r="H60" i="2"/>
  <c r="I60" i="2"/>
  <c r="H72" i="2"/>
  <c r="I72" i="2"/>
  <c r="H84" i="2"/>
  <c r="I84" i="2"/>
  <c r="H96" i="2"/>
  <c r="I96" i="2"/>
  <c r="I132" i="2"/>
  <c r="H132" i="2"/>
  <c r="I156" i="2"/>
  <c r="H156" i="2"/>
  <c r="I216" i="2"/>
  <c r="H216" i="2"/>
  <c r="I264" i="2"/>
  <c r="H264" i="2"/>
  <c r="J264" i="2" s="1"/>
  <c r="N264" i="2" s="1"/>
  <c r="I360" i="2"/>
  <c r="H360" i="2"/>
  <c r="I576" i="2"/>
  <c r="H576" i="2"/>
  <c r="I636" i="2"/>
  <c r="H636" i="2"/>
  <c r="J636" i="2" s="1"/>
  <c r="N636" i="2" s="1"/>
  <c r="I648" i="2"/>
  <c r="H648" i="2"/>
  <c r="I708" i="2"/>
  <c r="H708" i="2"/>
  <c r="I720" i="2"/>
  <c r="H720" i="2"/>
  <c r="J720" i="2" s="1"/>
  <c r="N720" i="2" s="1"/>
  <c r="I792" i="2"/>
  <c r="H792" i="2"/>
  <c r="I804" i="2"/>
  <c r="H804" i="2"/>
  <c r="J804" i="2" s="1"/>
  <c r="N804" i="2" s="1"/>
  <c r="I876" i="2"/>
  <c r="H876" i="2"/>
  <c r="J876" i="2" s="1"/>
  <c r="N876" i="2" s="1"/>
  <c r="I1020" i="2"/>
  <c r="H1020" i="2"/>
  <c r="I1044" i="2"/>
  <c r="H1044" i="2"/>
  <c r="I1440" i="2"/>
  <c r="H1440" i="2"/>
  <c r="J1440" i="2" s="1"/>
  <c r="N1440" i="2" s="1"/>
  <c r="I1872" i="2"/>
  <c r="H1872" i="2"/>
  <c r="H13" i="2"/>
  <c r="I13" i="2"/>
  <c r="H25" i="2"/>
  <c r="I25" i="2"/>
  <c r="H37" i="2"/>
  <c r="I37" i="2"/>
  <c r="H49" i="2"/>
  <c r="I49" i="2"/>
  <c r="H61" i="2"/>
  <c r="I61" i="2"/>
  <c r="H73" i="2"/>
  <c r="I73" i="2"/>
  <c r="H85" i="2"/>
  <c r="I85" i="2"/>
  <c r="H97" i="2"/>
  <c r="I97" i="2"/>
  <c r="I121" i="2"/>
  <c r="H121" i="2"/>
  <c r="I133" i="2"/>
  <c r="H133" i="2"/>
  <c r="I145" i="2"/>
  <c r="H145" i="2"/>
  <c r="I217" i="2"/>
  <c r="H217" i="2"/>
  <c r="I241" i="2"/>
  <c r="H241" i="2"/>
  <c r="I253" i="2"/>
  <c r="H253" i="2"/>
  <c r="I349" i="2"/>
  <c r="H349" i="2"/>
  <c r="I577" i="2"/>
  <c r="H577" i="2"/>
  <c r="I637" i="2"/>
  <c r="H637" i="2"/>
  <c r="J637" i="2" s="1"/>
  <c r="N637" i="2" s="1"/>
  <c r="I709" i="2"/>
  <c r="H709" i="2"/>
  <c r="I805" i="2"/>
  <c r="H805" i="2"/>
  <c r="J805" i="2" s="1"/>
  <c r="N805" i="2" s="1"/>
  <c r="I817" i="2"/>
  <c r="H817" i="2"/>
  <c r="J817" i="2" s="1"/>
  <c r="N817" i="2" s="1"/>
  <c r="I889" i="2"/>
  <c r="H889" i="2"/>
  <c r="I949" i="2"/>
  <c r="H949" i="2"/>
  <c r="I997" i="2"/>
  <c r="H997" i="2"/>
  <c r="J997" i="2" s="1"/>
  <c r="N997" i="2" s="1"/>
  <c r="I1321" i="2"/>
  <c r="H1321" i="2"/>
  <c r="I2" i="2"/>
  <c r="H2" i="2"/>
  <c r="H14" i="2"/>
  <c r="I14" i="2"/>
  <c r="H26" i="2"/>
  <c r="I26" i="2"/>
  <c r="H38" i="2"/>
  <c r="I38" i="2"/>
  <c r="H50" i="2"/>
  <c r="I50" i="2"/>
  <c r="H62" i="2"/>
  <c r="I62" i="2"/>
  <c r="H74" i="2"/>
  <c r="I74" i="2"/>
  <c r="H86" i="2"/>
  <c r="I86" i="2"/>
  <c r="I122" i="2"/>
  <c r="H122" i="2"/>
  <c r="I134" i="2"/>
  <c r="H134" i="2"/>
  <c r="I230" i="2"/>
  <c r="H230" i="2"/>
  <c r="J230" i="2" s="1"/>
  <c r="N230" i="2" s="1"/>
  <c r="I338" i="2"/>
  <c r="H338" i="2"/>
  <c r="I350" i="2"/>
  <c r="H350" i="2"/>
  <c r="I566" i="2"/>
  <c r="H566" i="2"/>
  <c r="J566" i="2" s="1"/>
  <c r="N566" i="2" s="1"/>
  <c r="I626" i="2"/>
  <c r="H626" i="2"/>
  <c r="I698" i="2"/>
  <c r="H698" i="2"/>
  <c r="I818" i="2"/>
  <c r="H818" i="2"/>
  <c r="J818" i="2" s="1"/>
  <c r="N818" i="2" s="1"/>
  <c r="I890" i="2"/>
  <c r="H890" i="2"/>
  <c r="I1082" i="2"/>
  <c r="H1082" i="2"/>
  <c r="I291" i="2"/>
  <c r="H291" i="2"/>
  <c r="J291" i="2" s="1"/>
  <c r="N291" i="2" s="1"/>
  <c r="I303" i="2"/>
  <c r="H303" i="2"/>
  <c r="I315" i="2"/>
  <c r="H315" i="2"/>
  <c r="I327" i="2"/>
  <c r="H327" i="2"/>
  <c r="J327" i="2" s="1"/>
  <c r="N327" i="2" s="1"/>
  <c r="I339" i="2"/>
  <c r="H339" i="2"/>
  <c r="I351" i="2"/>
  <c r="H351" i="2"/>
  <c r="I363" i="2"/>
  <c r="H363" i="2"/>
  <c r="J363" i="2" s="1"/>
  <c r="N363" i="2" s="1"/>
  <c r="I375" i="2"/>
  <c r="H375" i="2"/>
  <c r="I387" i="2"/>
  <c r="H387" i="2"/>
  <c r="I399" i="2"/>
  <c r="H399" i="2"/>
  <c r="J399" i="2" s="1"/>
  <c r="N399" i="2" s="1"/>
  <c r="I411" i="2"/>
  <c r="H411" i="2"/>
  <c r="I423" i="2"/>
  <c r="H423" i="2"/>
  <c r="I435" i="2"/>
  <c r="H435" i="2"/>
  <c r="J435" i="2" s="1"/>
  <c r="N435" i="2" s="1"/>
  <c r="I447" i="2"/>
  <c r="H447" i="2"/>
  <c r="I459" i="2"/>
  <c r="H459" i="2"/>
  <c r="J459" i="2" s="1"/>
  <c r="N459" i="2" s="1"/>
  <c r="I471" i="2"/>
  <c r="H471" i="2"/>
  <c r="J471" i="2" s="1"/>
  <c r="N471" i="2" s="1"/>
  <c r="I483" i="2"/>
  <c r="H483" i="2"/>
  <c r="I495" i="2"/>
  <c r="H495" i="2"/>
  <c r="I507" i="2"/>
  <c r="H507" i="2"/>
  <c r="J507" i="2" s="1"/>
  <c r="N507" i="2" s="1"/>
  <c r="I519" i="2"/>
  <c r="H519" i="2"/>
  <c r="I531" i="2"/>
  <c r="H531" i="2"/>
  <c r="J531" i="2" s="1"/>
  <c r="N531" i="2" s="1"/>
  <c r="I543" i="2"/>
  <c r="H543" i="2"/>
  <c r="J543" i="2" s="1"/>
  <c r="N543" i="2" s="1"/>
  <c r="I555" i="2"/>
  <c r="H555" i="2"/>
  <c r="I567" i="2"/>
  <c r="H567" i="2"/>
  <c r="I579" i="2"/>
  <c r="H579" i="2"/>
  <c r="J579" i="2" s="1"/>
  <c r="N579" i="2" s="1"/>
  <c r="I591" i="2"/>
  <c r="H591" i="2"/>
  <c r="J591" i="2" s="1"/>
  <c r="N591" i="2" s="1"/>
  <c r="I603" i="2"/>
  <c r="H603" i="2"/>
  <c r="J603" i="2" s="1"/>
  <c r="N603" i="2" s="1"/>
  <c r="I615" i="2"/>
  <c r="H615" i="2"/>
  <c r="J615" i="2" s="1"/>
  <c r="N615" i="2" s="1"/>
  <c r="I627" i="2"/>
  <c r="H627" i="2"/>
  <c r="J627" i="2" s="1"/>
  <c r="N627" i="2" s="1"/>
  <c r="I639" i="2"/>
  <c r="H639" i="2"/>
  <c r="I651" i="2"/>
  <c r="H651" i="2"/>
  <c r="J651" i="2" s="1"/>
  <c r="N651" i="2" s="1"/>
  <c r="I663" i="2"/>
  <c r="H663" i="2"/>
  <c r="J663" i="2" s="1"/>
  <c r="N663" i="2" s="1"/>
  <c r="I675" i="2"/>
  <c r="H675" i="2"/>
  <c r="J675" i="2" s="1"/>
  <c r="N675" i="2" s="1"/>
  <c r="I687" i="2"/>
  <c r="H687" i="2"/>
  <c r="J687" i="2" s="1"/>
  <c r="N687" i="2" s="1"/>
  <c r="I699" i="2"/>
  <c r="H699" i="2"/>
  <c r="J699" i="2" s="1"/>
  <c r="N699" i="2" s="1"/>
  <c r="I711" i="2"/>
  <c r="H711" i="2"/>
  <c r="I723" i="2"/>
  <c r="H723" i="2"/>
  <c r="J723" i="2" s="1"/>
  <c r="N723" i="2" s="1"/>
  <c r="I735" i="2"/>
  <c r="H735" i="2"/>
  <c r="J735" i="2" s="1"/>
  <c r="N735" i="2" s="1"/>
  <c r="I747" i="2"/>
  <c r="H747" i="2"/>
  <c r="J747" i="2" s="1"/>
  <c r="N747" i="2" s="1"/>
  <c r="I759" i="2"/>
  <c r="H759" i="2"/>
  <c r="J759" i="2" s="1"/>
  <c r="N759" i="2" s="1"/>
  <c r="I771" i="2"/>
  <c r="H771" i="2"/>
  <c r="J771" i="2" s="1"/>
  <c r="N771" i="2" s="1"/>
  <c r="I783" i="2"/>
  <c r="H783" i="2"/>
  <c r="I795" i="2"/>
  <c r="H795" i="2"/>
  <c r="J795" i="2" s="1"/>
  <c r="N795" i="2" s="1"/>
  <c r="I807" i="2"/>
  <c r="H807" i="2"/>
  <c r="J807" i="2" s="1"/>
  <c r="N807" i="2" s="1"/>
  <c r="I819" i="2"/>
  <c r="H819" i="2"/>
  <c r="J819" i="2" s="1"/>
  <c r="N819" i="2" s="1"/>
  <c r="I831" i="2"/>
  <c r="H831" i="2"/>
  <c r="J831" i="2" s="1"/>
  <c r="N831" i="2" s="1"/>
  <c r="I843" i="2"/>
  <c r="H843" i="2"/>
  <c r="J843" i="2" s="1"/>
  <c r="N843" i="2" s="1"/>
  <c r="I855" i="2"/>
  <c r="H855" i="2"/>
  <c r="I867" i="2"/>
  <c r="H867" i="2"/>
  <c r="J867" i="2" s="1"/>
  <c r="N867" i="2" s="1"/>
  <c r="I879" i="2"/>
  <c r="H879" i="2"/>
  <c r="J879" i="2" s="1"/>
  <c r="N879" i="2" s="1"/>
  <c r="I891" i="2"/>
  <c r="H891" i="2"/>
  <c r="J891" i="2" s="1"/>
  <c r="N891" i="2" s="1"/>
  <c r="I903" i="2"/>
  <c r="H903" i="2"/>
  <c r="J903" i="2" s="1"/>
  <c r="N903" i="2" s="1"/>
  <c r="I915" i="2"/>
  <c r="H915" i="2"/>
  <c r="J915" i="2" s="1"/>
  <c r="N915" i="2" s="1"/>
  <c r="I927" i="2"/>
  <c r="H927" i="2"/>
  <c r="I939" i="2"/>
  <c r="H939" i="2"/>
  <c r="J939" i="2" s="1"/>
  <c r="N939" i="2" s="1"/>
  <c r="I951" i="2"/>
  <c r="H951" i="2"/>
  <c r="J951" i="2" s="1"/>
  <c r="N951" i="2" s="1"/>
  <c r="I963" i="2"/>
  <c r="H963" i="2"/>
  <c r="J963" i="2" s="1"/>
  <c r="N963" i="2" s="1"/>
  <c r="I975" i="2"/>
  <c r="H975" i="2"/>
  <c r="J975" i="2" s="1"/>
  <c r="N975" i="2" s="1"/>
  <c r="I987" i="2"/>
  <c r="H987" i="2"/>
  <c r="J987" i="2" s="1"/>
  <c r="N987" i="2" s="1"/>
  <c r="I999" i="2"/>
  <c r="H999" i="2"/>
  <c r="I1011" i="2"/>
  <c r="H1011" i="2"/>
  <c r="J1011" i="2" s="1"/>
  <c r="N1011" i="2" s="1"/>
  <c r="I1023" i="2"/>
  <c r="H1023" i="2"/>
  <c r="J1023" i="2" s="1"/>
  <c r="N1023" i="2" s="1"/>
  <c r="I1035" i="2"/>
  <c r="H1035" i="2"/>
  <c r="J1035" i="2" s="1"/>
  <c r="N1035" i="2" s="1"/>
  <c r="I1047" i="2"/>
  <c r="H1047" i="2"/>
  <c r="J1047" i="2" s="1"/>
  <c r="N1047" i="2" s="1"/>
  <c r="I1059" i="2"/>
  <c r="H1059" i="2"/>
  <c r="J1059" i="2" s="1"/>
  <c r="N1059" i="2" s="1"/>
  <c r="I1071" i="2"/>
  <c r="H1071" i="2"/>
  <c r="I1083" i="2"/>
  <c r="H1083" i="2"/>
  <c r="J1083" i="2" s="1"/>
  <c r="N1083" i="2" s="1"/>
  <c r="I1095" i="2"/>
  <c r="H1095" i="2"/>
  <c r="J1095" i="2" s="1"/>
  <c r="N1095" i="2" s="1"/>
  <c r="I1107" i="2"/>
  <c r="H1107" i="2"/>
  <c r="J1107" i="2" s="1"/>
  <c r="N1107" i="2" s="1"/>
  <c r="I1119" i="2"/>
  <c r="H1119" i="2"/>
  <c r="J1119" i="2" s="1"/>
  <c r="N1119" i="2" s="1"/>
  <c r="I1131" i="2"/>
  <c r="H1131" i="2"/>
  <c r="J1131" i="2" s="1"/>
  <c r="N1131" i="2" s="1"/>
  <c r="I1143" i="2"/>
  <c r="H1143" i="2"/>
  <c r="I1155" i="2"/>
  <c r="H1155" i="2"/>
  <c r="J1155" i="2" s="1"/>
  <c r="N1155" i="2" s="1"/>
  <c r="I1167" i="2"/>
  <c r="H1167" i="2"/>
  <c r="J1167" i="2" s="1"/>
  <c r="N1167" i="2" s="1"/>
  <c r="I1179" i="2"/>
  <c r="H1179" i="2"/>
  <c r="J1179" i="2" s="1"/>
  <c r="N1179" i="2" s="1"/>
  <c r="I1191" i="2"/>
  <c r="H1191" i="2"/>
  <c r="J1191" i="2" s="1"/>
  <c r="N1191" i="2" s="1"/>
  <c r="I1203" i="2"/>
  <c r="H1203" i="2"/>
  <c r="J1203" i="2" s="1"/>
  <c r="N1203" i="2" s="1"/>
  <c r="I1215" i="2"/>
  <c r="H1215" i="2"/>
  <c r="I1227" i="2"/>
  <c r="H1227" i="2"/>
  <c r="J1227" i="2" s="1"/>
  <c r="N1227" i="2" s="1"/>
  <c r="I1239" i="2"/>
  <c r="H1239" i="2"/>
  <c r="J1239" i="2" s="1"/>
  <c r="N1239" i="2" s="1"/>
  <c r="I1251" i="2"/>
  <c r="H1251" i="2"/>
  <c r="J1251" i="2" s="1"/>
  <c r="N1251" i="2" s="1"/>
  <c r="I1263" i="2"/>
  <c r="H1263" i="2"/>
  <c r="J1263" i="2" s="1"/>
  <c r="N1263" i="2" s="1"/>
  <c r="I1275" i="2"/>
  <c r="H1275" i="2"/>
  <c r="J1275" i="2" s="1"/>
  <c r="N1275" i="2" s="1"/>
  <c r="I1287" i="2"/>
  <c r="H1287" i="2"/>
  <c r="I1299" i="2"/>
  <c r="H1299" i="2"/>
  <c r="J1299" i="2" s="1"/>
  <c r="N1299" i="2" s="1"/>
  <c r="I1311" i="2"/>
  <c r="H1311" i="2"/>
  <c r="J1311" i="2" s="1"/>
  <c r="N1311" i="2" s="1"/>
  <c r="I1323" i="2"/>
  <c r="H1323" i="2"/>
  <c r="J1323" i="2" s="1"/>
  <c r="N1323" i="2" s="1"/>
  <c r="I1335" i="2"/>
  <c r="H1335" i="2"/>
  <c r="J1335" i="2" s="1"/>
  <c r="N1335" i="2" s="1"/>
  <c r="I1347" i="2"/>
  <c r="H1347" i="2"/>
  <c r="J1347" i="2" s="1"/>
  <c r="N1347" i="2" s="1"/>
  <c r="I1359" i="2"/>
  <c r="H1359" i="2"/>
  <c r="I1371" i="2"/>
  <c r="H1371" i="2"/>
  <c r="J1371" i="2" s="1"/>
  <c r="N1371" i="2" s="1"/>
  <c r="I1383" i="2"/>
  <c r="H1383" i="2"/>
  <c r="J1383" i="2" s="1"/>
  <c r="N1383" i="2" s="1"/>
  <c r="I1395" i="2"/>
  <c r="H1395" i="2"/>
  <c r="J1395" i="2" s="1"/>
  <c r="N1395" i="2" s="1"/>
  <c r="I1407" i="2"/>
  <c r="H1407" i="2"/>
  <c r="J1407" i="2" s="1"/>
  <c r="N1407" i="2" s="1"/>
  <c r="I1419" i="2"/>
  <c r="H1419" i="2"/>
  <c r="J1419" i="2" s="1"/>
  <c r="N1419" i="2" s="1"/>
  <c r="I1431" i="2"/>
  <c r="H1431" i="2"/>
  <c r="I1443" i="2"/>
  <c r="H1443" i="2"/>
  <c r="J1443" i="2" s="1"/>
  <c r="N1443" i="2" s="1"/>
  <c r="I1455" i="2"/>
  <c r="H1455" i="2"/>
  <c r="J1455" i="2" s="1"/>
  <c r="N1455" i="2" s="1"/>
  <c r="I1467" i="2"/>
  <c r="H1467" i="2"/>
  <c r="J1467" i="2" s="1"/>
  <c r="N1467" i="2" s="1"/>
  <c r="I1479" i="2"/>
  <c r="H1479" i="2"/>
  <c r="J1479" i="2" s="1"/>
  <c r="N1479" i="2" s="1"/>
  <c r="I1491" i="2"/>
  <c r="H1491" i="2"/>
  <c r="J1491" i="2" s="1"/>
  <c r="N1491" i="2" s="1"/>
  <c r="I1503" i="2"/>
  <c r="H1503" i="2"/>
  <c r="I1515" i="2"/>
  <c r="H1515" i="2"/>
  <c r="J1515" i="2" s="1"/>
  <c r="N1515" i="2" s="1"/>
  <c r="I1527" i="2"/>
  <c r="H1527" i="2"/>
  <c r="J1527" i="2" s="1"/>
  <c r="N1527" i="2" s="1"/>
  <c r="H4" i="2"/>
  <c r="I4" i="2"/>
  <c r="H16" i="2"/>
  <c r="I16" i="2"/>
  <c r="H28" i="2"/>
  <c r="I28" i="2"/>
  <c r="H40" i="2"/>
  <c r="I40" i="2"/>
  <c r="H52" i="2"/>
  <c r="I52" i="2"/>
  <c r="H64" i="2"/>
  <c r="I64" i="2"/>
  <c r="H88" i="2"/>
  <c r="I88" i="2"/>
  <c r="I112" i="2"/>
  <c r="H112" i="2"/>
  <c r="I124" i="2"/>
  <c r="H124" i="2"/>
  <c r="I196" i="2"/>
  <c r="H196" i="2"/>
  <c r="I220" i="2"/>
  <c r="H220" i="2"/>
  <c r="I292" i="2"/>
  <c r="H292" i="2"/>
  <c r="J292" i="2" s="1"/>
  <c r="N292" i="2" s="1"/>
  <c r="I304" i="2"/>
  <c r="H304" i="2"/>
  <c r="I316" i="2"/>
  <c r="H316" i="2"/>
  <c r="I352" i="2"/>
  <c r="H352" i="2"/>
  <c r="I556" i="2"/>
  <c r="H556" i="2"/>
  <c r="I616" i="2"/>
  <c r="H616" i="2"/>
  <c r="J616" i="2" s="1"/>
  <c r="N616" i="2" s="1"/>
  <c r="I688" i="2"/>
  <c r="H688" i="2"/>
  <c r="J688" i="2" s="1"/>
  <c r="N688" i="2" s="1"/>
  <c r="I1204" i="2"/>
  <c r="H1204" i="2"/>
  <c r="J1204" i="2" s="1"/>
  <c r="N1204" i="2" s="1"/>
  <c r="H5" i="2"/>
  <c r="I5" i="2"/>
  <c r="H17" i="2"/>
  <c r="I17" i="2"/>
  <c r="H29" i="2"/>
  <c r="I29" i="2"/>
  <c r="H41" i="2"/>
  <c r="I41" i="2"/>
  <c r="H53" i="2"/>
  <c r="I53" i="2"/>
  <c r="H65" i="2"/>
  <c r="I65" i="2"/>
  <c r="H77" i="2"/>
  <c r="I77" i="2"/>
  <c r="I113" i="2"/>
  <c r="H113" i="2"/>
  <c r="I185" i="2"/>
  <c r="H185" i="2"/>
  <c r="I197" i="2"/>
  <c r="H197" i="2"/>
  <c r="I209" i="2"/>
  <c r="H209" i="2"/>
  <c r="I293" i="2"/>
  <c r="H293" i="2"/>
  <c r="I305" i="2"/>
  <c r="H305" i="2"/>
  <c r="I545" i="2"/>
  <c r="H545" i="2"/>
  <c r="I617" i="2"/>
  <c r="J617" i="2" s="1"/>
  <c r="N617" i="2" s="1"/>
  <c r="H617" i="2"/>
  <c r="I689" i="2"/>
  <c r="H689" i="2"/>
  <c r="I833" i="2"/>
  <c r="H833" i="2"/>
  <c r="I905" i="2"/>
  <c r="H905" i="2"/>
  <c r="I1541" i="2"/>
  <c r="H1541" i="2"/>
  <c r="I108" i="2"/>
  <c r="H108" i="2"/>
  <c r="I120" i="2"/>
  <c r="H120" i="2"/>
  <c r="I144" i="2"/>
  <c r="H144" i="2"/>
  <c r="I168" i="2"/>
  <c r="H168" i="2"/>
  <c r="I180" i="2"/>
  <c r="H180" i="2"/>
  <c r="I192" i="2"/>
  <c r="H192" i="2"/>
  <c r="I204" i="2"/>
  <c r="H204" i="2"/>
  <c r="I228" i="2"/>
  <c r="J228" i="2" s="1"/>
  <c r="N228" i="2" s="1"/>
  <c r="H228" i="2"/>
  <c r="I240" i="2"/>
  <c r="H240" i="2"/>
  <c r="I252" i="2"/>
  <c r="H252" i="2"/>
  <c r="I276" i="2"/>
  <c r="H276" i="2"/>
  <c r="I288" i="2"/>
  <c r="H288" i="2"/>
  <c r="I300" i="2"/>
  <c r="H300" i="2"/>
  <c r="I312" i="2"/>
  <c r="H312" i="2"/>
  <c r="I324" i="2"/>
  <c r="H324" i="2"/>
  <c r="I336" i="2"/>
  <c r="H336" i="2"/>
  <c r="I348" i="2"/>
  <c r="H348" i="2"/>
  <c r="I372" i="2"/>
  <c r="H372" i="2"/>
  <c r="I384" i="2"/>
  <c r="H384" i="2"/>
  <c r="I396" i="2"/>
  <c r="H396" i="2"/>
  <c r="I408" i="2"/>
  <c r="H408" i="2"/>
  <c r="I420" i="2"/>
  <c r="H420" i="2"/>
  <c r="I432" i="2"/>
  <c r="H432" i="2"/>
  <c r="I444" i="2"/>
  <c r="H444" i="2"/>
  <c r="I456" i="2"/>
  <c r="H456" i="2"/>
  <c r="I468" i="2"/>
  <c r="H468" i="2"/>
  <c r="I480" i="2"/>
  <c r="H480" i="2"/>
  <c r="I492" i="2"/>
  <c r="H492" i="2"/>
  <c r="I504" i="2"/>
  <c r="H504" i="2"/>
  <c r="I516" i="2"/>
  <c r="H516" i="2"/>
  <c r="I528" i="2"/>
  <c r="H528" i="2"/>
  <c r="I540" i="2"/>
  <c r="H540" i="2"/>
  <c r="I552" i="2"/>
  <c r="H552" i="2"/>
  <c r="I564" i="2"/>
  <c r="H564" i="2"/>
  <c r="I588" i="2"/>
  <c r="H588" i="2"/>
  <c r="I600" i="2"/>
  <c r="H600" i="2"/>
  <c r="I612" i="2"/>
  <c r="H612" i="2"/>
  <c r="I624" i="2"/>
  <c r="H624" i="2"/>
  <c r="I660" i="2"/>
  <c r="H660" i="2"/>
  <c r="I672" i="2"/>
  <c r="H672" i="2"/>
  <c r="I684" i="2"/>
  <c r="H684" i="2"/>
  <c r="I696" i="2"/>
  <c r="H696" i="2"/>
  <c r="I732" i="2"/>
  <c r="H732" i="2"/>
  <c r="I744" i="2"/>
  <c r="H744" i="2"/>
  <c r="I756" i="2"/>
  <c r="H756" i="2"/>
  <c r="I768" i="2"/>
  <c r="H768" i="2"/>
  <c r="I780" i="2"/>
  <c r="H780" i="2"/>
  <c r="I816" i="2"/>
  <c r="H816" i="2"/>
  <c r="I828" i="2"/>
  <c r="H828" i="2"/>
  <c r="I840" i="2"/>
  <c r="H840" i="2"/>
  <c r="I852" i="2"/>
  <c r="H852" i="2"/>
  <c r="I864" i="2"/>
  <c r="H864" i="2"/>
  <c r="I888" i="2"/>
  <c r="H888" i="2"/>
  <c r="I900" i="2"/>
  <c r="H900" i="2"/>
  <c r="I912" i="2"/>
  <c r="H912" i="2"/>
  <c r="I924" i="2"/>
  <c r="H924" i="2"/>
  <c r="I936" i="2"/>
  <c r="H936" i="2"/>
  <c r="I948" i="2"/>
  <c r="H948" i="2"/>
  <c r="I960" i="2"/>
  <c r="H960" i="2"/>
  <c r="I972" i="2"/>
  <c r="H972" i="2"/>
  <c r="I984" i="2"/>
  <c r="H984" i="2"/>
  <c r="I996" i="2"/>
  <c r="H996" i="2"/>
  <c r="I1008" i="2"/>
  <c r="H1008" i="2"/>
  <c r="E1032" i="2" a="1"/>
  <c r="E1032" i="2" s="1"/>
  <c r="I1056" i="2"/>
  <c r="H1056" i="2"/>
  <c r="I1068" i="2"/>
  <c r="H1068" i="2"/>
  <c r="I1080" i="2"/>
  <c r="H1080" i="2"/>
  <c r="I1092" i="2"/>
  <c r="H1092" i="2"/>
  <c r="I1104" i="2"/>
  <c r="H1104" i="2"/>
  <c r="J1104" i="2" s="1"/>
  <c r="N1104" i="2" s="1"/>
  <c r="I1116" i="2"/>
  <c r="H1116" i="2"/>
  <c r="I1128" i="2"/>
  <c r="H1128" i="2"/>
  <c r="I1140" i="2"/>
  <c r="H1140" i="2"/>
  <c r="I1152" i="2"/>
  <c r="H1152" i="2"/>
  <c r="I1164" i="2"/>
  <c r="H1164" i="2"/>
  <c r="I1176" i="2"/>
  <c r="H1176" i="2"/>
  <c r="J1176" i="2" s="1"/>
  <c r="N1176" i="2" s="1"/>
  <c r="I1188" i="2"/>
  <c r="H1188" i="2"/>
  <c r="I1200" i="2"/>
  <c r="H1200" i="2"/>
  <c r="I1212" i="2"/>
  <c r="H1212" i="2"/>
  <c r="I1224" i="2"/>
  <c r="H1224" i="2"/>
  <c r="I1236" i="2"/>
  <c r="H1236" i="2"/>
  <c r="I1248" i="2"/>
  <c r="H1248" i="2"/>
  <c r="J1248" i="2" s="1"/>
  <c r="N1248" i="2" s="1"/>
  <c r="I1260" i="2"/>
  <c r="H1260" i="2"/>
  <c r="I1272" i="2"/>
  <c r="H1272" i="2"/>
  <c r="I1284" i="2"/>
  <c r="H1284" i="2"/>
  <c r="I1296" i="2"/>
  <c r="H1296" i="2"/>
  <c r="E1308" i="2" a="1"/>
  <c r="E1308" i="2" s="1"/>
  <c r="E1320" i="2" a="1"/>
  <c r="E1320" i="2" s="1"/>
  <c r="I1332" i="2"/>
  <c r="H1332" i="2"/>
  <c r="J1332" i="2" s="1"/>
  <c r="N1332" i="2" s="1"/>
  <c r="I1344" i="2"/>
  <c r="H1344" i="2"/>
  <c r="I1356" i="2"/>
  <c r="H1356" i="2"/>
  <c r="I1368" i="2"/>
  <c r="H1368" i="2"/>
  <c r="I1380" i="2"/>
  <c r="H1380" i="2"/>
  <c r="I1392" i="2"/>
  <c r="H1392" i="2"/>
  <c r="I1404" i="2"/>
  <c r="H1404" i="2"/>
  <c r="J1404" i="2" s="1"/>
  <c r="N1404" i="2" s="1"/>
  <c r="I1416" i="2"/>
  <c r="H1416" i="2"/>
  <c r="I1428" i="2"/>
  <c r="H1428" i="2"/>
  <c r="I1452" i="2"/>
  <c r="H1452" i="2"/>
  <c r="I1464" i="2"/>
  <c r="H1464" i="2"/>
  <c r="I1476" i="2"/>
  <c r="H1476" i="2"/>
  <c r="I1488" i="2"/>
  <c r="H1488" i="2"/>
  <c r="J1488" i="2" s="1"/>
  <c r="N1488" i="2" s="1"/>
  <c r="I1500" i="2"/>
  <c r="H1500" i="2"/>
  <c r="I1512" i="2"/>
  <c r="H1512" i="2"/>
  <c r="I1524" i="2"/>
  <c r="H1524" i="2"/>
  <c r="I1536" i="2"/>
  <c r="H1536" i="2"/>
  <c r="I1548" i="2"/>
  <c r="H1548" i="2"/>
  <c r="I1560" i="2"/>
  <c r="H1560" i="2"/>
  <c r="J1560" i="2" s="1"/>
  <c r="N1560" i="2" s="1"/>
  <c r="I1572" i="2"/>
  <c r="H1572" i="2"/>
  <c r="I1584" i="2"/>
  <c r="H1584" i="2"/>
  <c r="E1596" i="2" a="1"/>
  <c r="E1596" i="2" s="1"/>
  <c r="E1608" i="2" a="1"/>
  <c r="E1608" i="2" s="1"/>
  <c r="I1620" i="2"/>
  <c r="H1620" i="2"/>
  <c r="I1632" i="2"/>
  <c r="H1632" i="2"/>
  <c r="I1644" i="2"/>
  <c r="H1644" i="2"/>
  <c r="J1644" i="2" s="1"/>
  <c r="N1644" i="2" s="1"/>
  <c r="I1656" i="2"/>
  <c r="H1656" i="2"/>
  <c r="I1668" i="2"/>
  <c r="H1668" i="2"/>
  <c r="I1680" i="2"/>
  <c r="H1680" i="2"/>
  <c r="I1692" i="2"/>
  <c r="H1692" i="2"/>
  <c r="I1704" i="2"/>
  <c r="H1704" i="2"/>
  <c r="I1716" i="2"/>
  <c r="H1716" i="2"/>
  <c r="J1716" i="2" s="1"/>
  <c r="N1716" i="2" s="1"/>
  <c r="I1728" i="2"/>
  <c r="H1728" i="2"/>
  <c r="I1740" i="2"/>
  <c r="H1740" i="2"/>
  <c r="I1752" i="2"/>
  <c r="H1752" i="2"/>
  <c r="I1764" i="2"/>
  <c r="H1764" i="2"/>
  <c r="I1776" i="2"/>
  <c r="H1776" i="2"/>
  <c r="I1788" i="2"/>
  <c r="H1788" i="2"/>
  <c r="J1788" i="2" s="1"/>
  <c r="N1788" i="2" s="1"/>
  <c r="I1800" i="2"/>
  <c r="H1800" i="2"/>
  <c r="I1812" i="2"/>
  <c r="H1812" i="2"/>
  <c r="I1824" i="2"/>
  <c r="H1824" i="2"/>
  <c r="I1836" i="2"/>
  <c r="H1836" i="2"/>
  <c r="I1848" i="2"/>
  <c r="H1848" i="2"/>
  <c r="I1860" i="2"/>
  <c r="H1860" i="2"/>
  <c r="J1860" i="2" s="1"/>
  <c r="N1860" i="2" s="1"/>
  <c r="E1884" i="2" a="1"/>
  <c r="E1884" i="2" s="1"/>
  <c r="E1896" i="2" a="1"/>
  <c r="E1896" i="2" s="1"/>
  <c r="I1908" i="2"/>
  <c r="H1908" i="2"/>
  <c r="I1920" i="2"/>
  <c r="H1920" i="2"/>
  <c r="I1932" i="2"/>
  <c r="H1932" i="2"/>
  <c r="I1944" i="2"/>
  <c r="H1944" i="2"/>
  <c r="I1956" i="2"/>
  <c r="H1956" i="2"/>
  <c r="J1956" i="2" s="1"/>
  <c r="N1956" i="2" s="1"/>
  <c r="I1968" i="2"/>
  <c r="H1968" i="2"/>
  <c r="I1980" i="2"/>
  <c r="H1980" i="2"/>
  <c r="I1992" i="2"/>
  <c r="H1992" i="2"/>
  <c r="I2004" i="2"/>
  <c r="H2004" i="2"/>
  <c r="I2016" i="2"/>
  <c r="H2016" i="2"/>
  <c r="I2028" i="2"/>
  <c r="H2028" i="2"/>
  <c r="J2028" i="2" s="1"/>
  <c r="N2028" i="2" s="1"/>
  <c r="I2040" i="2"/>
  <c r="H2040" i="2"/>
  <c r="I109" i="2"/>
  <c r="H109" i="2"/>
  <c r="I157" i="2"/>
  <c r="H157" i="2"/>
  <c r="I169" i="2"/>
  <c r="H169" i="2"/>
  <c r="I181" i="2"/>
  <c r="H181" i="2"/>
  <c r="I193" i="2"/>
  <c r="H193" i="2"/>
  <c r="I205" i="2"/>
  <c r="H205" i="2"/>
  <c r="I229" i="2"/>
  <c r="H229" i="2"/>
  <c r="I265" i="2"/>
  <c r="H265" i="2"/>
  <c r="I277" i="2"/>
  <c r="H277" i="2"/>
  <c r="I289" i="2"/>
  <c r="H289" i="2"/>
  <c r="I301" i="2"/>
  <c r="H301" i="2"/>
  <c r="I313" i="2"/>
  <c r="H313" i="2"/>
  <c r="I325" i="2"/>
  <c r="H325" i="2"/>
  <c r="I337" i="2"/>
  <c r="H337" i="2"/>
  <c r="I361" i="2"/>
  <c r="H361" i="2"/>
  <c r="I373" i="2"/>
  <c r="H373" i="2"/>
  <c r="I385" i="2"/>
  <c r="H385" i="2"/>
  <c r="I397" i="2"/>
  <c r="H397" i="2"/>
  <c r="I409" i="2"/>
  <c r="H409" i="2"/>
  <c r="I421" i="2"/>
  <c r="H421" i="2"/>
  <c r="I433" i="2"/>
  <c r="H433" i="2"/>
  <c r="I445" i="2"/>
  <c r="H445" i="2"/>
  <c r="I457" i="2"/>
  <c r="H457" i="2"/>
  <c r="I469" i="2"/>
  <c r="H469" i="2"/>
  <c r="I481" i="2"/>
  <c r="H481" i="2"/>
  <c r="I493" i="2"/>
  <c r="H493" i="2"/>
  <c r="I505" i="2"/>
  <c r="H505" i="2"/>
  <c r="I517" i="2"/>
  <c r="H517" i="2"/>
  <c r="I529" i="2"/>
  <c r="H529" i="2"/>
  <c r="I541" i="2"/>
  <c r="H541" i="2"/>
  <c r="I553" i="2"/>
  <c r="H553" i="2"/>
  <c r="J553" i="2" s="1"/>
  <c r="N553" i="2" s="1"/>
  <c r="I565" i="2"/>
  <c r="H565" i="2"/>
  <c r="I589" i="2"/>
  <c r="H589" i="2"/>
  <c r="I601" i="2"/>
  <c r="H601" i="2"/>
  <c r="J601" i="2" s="1"/>
  <c r="N601" i="2" s="1"/>
  <c r="I613" i="2"/>
  <c r="H613" i="2"/>
  <c r="J613" i="2" s="1"/>
  <c r="N613" i="2" s="1"/>
  <c r="I625" i="2"/>
  <c r="H625" i="2"/>
  <c r="I649" i="2"/>
  <c r="H649" i="2"/>
  <c r="J649" i="2" s="1"/>
  <c r="N649" i="2" s="1"/>
  <c r="I661" i="2"/>
  <c r="H661" i="2"/>
  <c r="I673" i="2"/>
  <c r="H673" i="2"/>
  <c r="I685" i="2"/>
  <c r="H685" i="2"/>
  <c r="J685" i="2" s="1"/>
  <c r="N685" i="2" s="1"/>
  <c r="I697" i="2"/>
  <c r="H697" i="2"/>
  <c r="J697" i="2" s="1"/>
  <c r="N697" i="2" s="1"/>
  <c r="I721" i="2"/>
  <c r="H721" i="2"/>
  <c r="I733" i="2"/>
  <c r="H733" i="2"/>
  <c r="J733" i="2" s="1"/>
  <c r="N733" i="2" s="1"/>
  <c r="I745" i="2"/>
  <c r="H745" i="2"/>
  <c r="J745" i="2" s="1"/>
  <c r="N745" i="2" s="1"/>
  <c r="I757" i="2"/>
  <c r="H757" i="2"/>
  <c r="I769" i="2"/>
  <c r="H769" i="2"/>
  <c r="J769" i="2" s="1"/>
  <c r="N769" i="2" s="1"/>
  <c r="I781" i="2"/>
  <c r="H781" i="2"/>
  <c r="J781" i="2" s="1"/>
  <c r="N781" i="2" s="1"/>
  <c r="I793" i="2"/>
  <c r="H793" i="2"/>
  <c r="I829" i="2"/>
  <c r="H829" i="2"/>
  <c r="J829" i="2" s="1"/>
  <c r="N829" i="2" s="1"/>
  <c r="I841" i="2"/>
  <c r="H841" i="2"/>
  <c r="J841" i="2" s="1"/>
  <c r="N841" i="2" s="1"/>
  <c r="I853" i="2"/>
  <c r="H853" i="2"/>
  <c r="I865" i="2"/>
  <c r="H865" i="2"/>
  <c r="J865" i="2" s="1"/>
  <c r="N865" i="2" s="1"/>
  <c r="I877" i="2"/>
  <c r="H877" i="2"/>
  <c r="J877" i="2" s="1"/>
  <c r="N877" i="2" s="1"/>
  <c r="I901" i="2"/>
  <c r="H901" i="2"/>
  <c r="I913" i="2"/>
  <c r="H913" i="2"/>
  <c r="J913" i="2" s="1"/>
  <c r="N913" i="2" s="1"/>
  <c r="I925" i="2"/>
  <c r="H925" i="2"/>
  <c r="J925" i="2" s="1"/>
  <c r="N925" i="2" s="1"/>
  <c r="I937" i="2"/>
  <c r="H937" i="2"/>
  <c r="I961" i="2"/>
  <c r="H961" i="2"/>
  <c r="J961" i="2" s="1"/>
  <c r="N961" i="2" s="1"/>
  <c r="I973" i="2"/>
  <c r="H973" i="2"/>
  <c r="J973" i="2" s="1"/>
  <c r="N973" i="2" s="1"/>
  <c r="I985" i="2"/>
  <c r="H985" i="2"/>
  <c r="I1009" i="2"/>
  <c r="H1009" i="2"/>
  <c r="J1009" i="2" s="1"/>
  <c r="N1009" i="2" s="1"/>
  <c r="E1021" i="2" a="1"/>
  <c r="E1021" i="2" s="1"/>
  <c r="E1033" i="2" a="1"/>
  <c r="E1033" i="2" s="1"/>
  <c r="I1045" i="2"/>
  <c r="H1045" i="2"/>
  <c r="I1057" i="2"/>
  <c r="H1057" i="2"/>
  <c r="J1057" i="2" s="1"/>
  <c r="N1057" i="2" s="1"/>
  <c r="I1069" i="2"/>
  <c r="H1069" i="2"/>
  <c r="J1069" i="2" s="1"/>
  <c r="N1069" i="2" s="1"/>
  <c r="I1081" i="2"/>
  <c r="H1081" i="2"/>
  <c r="I1093" i="2"/>
  <c r="H1093" i="2"/>
  <c r="J1093" i="2" s="1"/>
  <c r="N1093" i="2" s="1"/>
  <c r="I1105" i="2"/>
  <c r="H1105" i="2"/>
  <c r="J1105" i="2" s="1"/>
  <c r="N1105" i="2" s="1"/>
  <c r="I1117" i="2"/>
  <c r="H1117" i="2"/>
  <c r="I1129" i="2"/>
  <c r="H1129" i="2"/>
  <c r="J1129" i="2" s="1"/>
  <c r="N1129" i="2" s="1"/>
  <c r="I1141" i="2"/>
  <c r="H1141" i="2"/>
  <c r="J1141" i="2" s="1"/>
  <c r="N1141" i="2" s="1"/>
  <c r="I1153" i="2"/>
  <c r="H1153" i="2"/>
  <c r="I1165" i="2"/>
  <c r="H1165" i="2"/>
  <c r="J1165" i="2" s="1"/>
  <c r="N1165" i="2" s="1"/>
  <c r="I1177" i="2"/>
  <c r="H1177" i="2"/>
  <c r="J1177" i="2" s="1"/>
  <c r="N1177" i="2" s="1"/>
  <c r="I1189" i="2"/>
  <c r="H1189" i="2"/>
  <c r="I1201" i="2"/>
  <c r="H1201" i="2"/>
  <c r="J1201" i="2" s="1"/>
  <c r="N1201" i="2" s="1"/>
  <c r="I1213" i="2"/>
  <c r="H1213" i="2"/>
  <c r="J1213" i="2" s="1"/>
  <c r="N1213" i="2" s="1"/>
  <c r="I1225" i="2"/>
  <c r="H1225" i="2"/>
  <c r="I1237" i="2"/>
  <c r="H1237" i="2"/>
  <c r="J1237" i="2" s="1"/>
  <c r="N1237" i="2" s="1"/>
  <c r="I1249" i="2"/>
  <c r="H1249" i="2"/>
  <c r="J1249" i="2" s="1"/>
  <c r="N1249" i="2" s="1"/>
  <c r="I1261" i="2"/>
  <c r="H1261" i="2"/>
  <c r="I1273" i="2"/>
  <c r="H1273" i="2"/>
  <c r="J1273" i="2" s="1"/>
  <c r="N1273" i="2" s="1"/>
  <c r="I1285" i="2"/>
  <c r="H1285" i="2"/>
  <c r="J1285" i="2" s="1"/>
  <c r="N1285" i="2" s="1"/>
  <c r="I1297" i="2"/>
  <c r="H1297" i="2"/>
  <c r="E1309" i="2" a="1"/>
  <c r="E1309" i="2" s="1"/>
  <c r="I1333" i="2"/>
  <c r="H1333" i="2"/>
  <c r="I1345" i="2"/>
  <c r="H1345" i="2"/>
  <c r="I1357" i="2"/>
  <c r="H1357" i="2"/>
  <c r="I1369" i="2"/>
  <c r="H1369" i="2"/>
  <c r="I1381" i="2"/>
  <c r="H1381" i="2"/>
  <c r="I1393" i="2"/>
  <c r="H1393" i="2"/>
  <c r="I1405" i="2"/>
  <c r="H1405" i="2"/>
  <c r="I1417" i="2"/>
  <c r="H1417" i="2"/>
  <c r="I1429" i="2"/>
  <c r="H1429" i="2"/>
  <c r="I1441" i="2"/>
  <c r="H1441" i="2"/>
  <c r="I1453" i="2"/>
  <c r="H1453" i="2"/>
  <c r="I1465" i="2"/>
  <c r="H1465" i="2"/>
  <c r="I1477" i="2"/>
  <c r="H1477" i="2"/>
  <c r="I1489" i="2"/>
  <c r="H1489" i="2"/>
  <c r="I1501" i="2"/>
  <c r="H1501" i="2"/>
  <c r="I1513" i="2"/>
  <c r="H1513" i="2"/>
  <c r="I1525" i="2"/>
  <c r="H1525" i="2"/>
  <c r="I1537" i="2"/>
  <c r="H1537" i="2"/>
  <c r="I1549" i="2"/>
  <c r="H1549" i="2"/>
  <c r="I1561" i="2"/>
  <c r="H1561" i="2"/>
  <c r="I1573" i="2"/>
  <c r="H1573" i="2"/>
  <c r="I1585" i="2"/>
  <c r="H1585" i="2"/>
  <c r="E1597" i="2" a="1"/>
  <c r="E1597" i="2" s="1"/>
  <c r="E1609" i="2" a="1"/>
  <c r="E1609" i="2" s="1"/>
  <c r="I1621" i="2"/>
  <c r="H1621" i="2"/>
  <c r="I1633" i="2"/>
  <c r="H1633" i="2"/>
  <c r="I1645" i="2"/>
  <c r="H1645" i="2"/>
  <c r="I1657" i="2"/>
  <c r="H1657" i="2"/>
  <c r="I1669" i="2"/>
  <c r="H1669" i="2"/>
  <c r="I1681" i="2"/>
  <c r="H1681" i="2"/>
  <c r="I1693" i="2"/>
  <c r="H1693" i="2"/>
  <c r="I1705" i="2"/>
  <c r="H1705" i="2"/>
  <c r="I1717" i="2"/>
  <c r="H1717" i="2"/>
  <c r="I1729" i="2"/>
  <c r="H1729" i="2"/>
  <c r="I1741" i="2"/>
  <c r="H1741" i="2"/>
  <c r="I1753" i="2"/>
  <c r="H1753" i="2"/>
  <c r="I1765" i="2"/>
  <c r="H1765" i="2"/>
  <c r="I1777" i="2"/>
  <c r="H1777" i="2"/>
  <c r="I1789" i="2"/>
  <c r="H1789" i="2"/>
  <c r="I1801" i="2"/>
  <c r="H1801" i="2"/>
  <c r="I1813" i="2"/>
  <c r="H1813" i="2"/>
  <c r="I1825" i="2"/>
  <c r="H1825" i="2"/>
  <c r="I1837" i="2"/>
  <c r="H1837" i="2"/>
  <c r="I1849" i="2"/>
  <c r="H1849" i="2"/>
  <c r="I1861" i="2"/>
  <c r="H1861" i="2"/>
  <c r="I1873" i="2"/>
  <c r="H1873" i="2"/>
  <c r="E1885" i="2" a="1"/>
  <c r="E1885" i="2" s="1"/>
  <c r="E1897" i="2" a="1"/>
  <c r="E1897" i="2" s="1"/>
  <c r="I1909" i="2"/>
  <c r="H1909" i="2"/>
  <c r="I1921" i="2"/>
  <c r="H1921" i="2"/>
  <c r="I1933" i="2"/>
  <c r="H1933" i="2"/>
  <c r="I1945" i="2"/>
  <c r="H1945" i="2"/>
  <c r="I1957" i="2"/>
  <c r="H1957" i="2"/>
  <c r="I1969" i="2"/>
  <c r="H1969" i="2"/>
  <c r="I1981" i="2"/>
  <c r="H1981" i="2"/>
  <c r="I1993" i="2"/>
  <c r="H1993" i="2"/>
  <c r="I2005" i="2"/>
  <c r="H2005" i="2"/>
  <c r="I2017" i="2"/>
  <c r="H2017" i="2"/>
  <c r="I2029" i="2"/>
  <c r="H2029" i="2"/>
  <c r="I2041" i="2"/>
  <c r="H2041" i="2"/>
  <c r="H98" i="2"/>
  <c r="I98" i="2"/>
  <c r="I110" i="2"/>
  <c r="H110" i="2"/>
  <c r="I146" i="2"/>
  <c r="H146" i="2"/>
  <c r="I158" i="2"/>
  <c r="H158" i="2"/>
  <c r="I170" i="2"/>
  <c r="H170" i="2"/>
  <c r="I182" i="2"/>
  <c r="H182" i="2"/>
  <c r="I194" i="2"/>
  <c r="H194" i="2"/>
  <c r="I206" i="2"/>
  <c r="H206" i="2"/>
  <c r="I218" i="2"/>
  <c r="H218" i="2"/>
  <c r="I242" i="2"/>
  <c r="H242" i="2"/>
  <c r="I254" i="2"/>
  <c r="H254" i="2"/>
  <c r="I266" i="2"/>
  <c r="H266" i="2"/>
  <c r="I278" i="2"/>
  <c r="H278" i="2"/>
  <c r="I290" i="2"/>
  <c r="H290" i="2"/>
  <c r="I302" i="2"/>
  <c r="H302" i="2"/>
  <c r="I314" i="2"/>
  <c r="H314" i="2"/>
  <c r="I326" i="2"/>
  <c r="H326" i="2"/>
  <c r="I362" i="2"/>
  <c r="H362" i="2"/>
  <c r="I374" i="2"/>
  <c r="H374" i="2"/>
  <c r="I386" i="2"/>
  <c r="H386" i="2"/>
  <c r="I398" i="2"/>
  <c r="H398" i="2"/>
  <c r="I410" i="2"/>
  <c r="H410" i="2"/>
  <c r="I422" i="2"/>
  <c r="H422" i="2"/>
  <c r="I434" i="2"/>
  <c r="H434" i="2"/>
  <c r="I446" i="2"/>
  <c r="H446" i="2"/>
  <c r="I458" i="2"/>
  <c r="H458" i="2"/>
  <c r="I470" i="2"/>
  <c r="H470" i="2"/>
  <c r="I482" i="2"/>
  <c r="H482" i="2"/>
  <c r="I494" i="2"/>
  <c r="H494" i="2"/>
  <c r="I506" i="2"/>
  <c r="H506" i="2"/>
  <c r="I518" i="2"/>
  <c r="H518" i="2"/>
  <c r="I530" i="2"/>
  <c r="H530" i="2"/>
  <c r="I542" i="2"/>
  <c r="H542" i="2"/>
  <c r="I554" i="2"/>
  <c r="H554" i="2"/>
  <c r="I578" i="2"/>
  <c r="H578" i="2"/>
  <c r="I590" i="2"/>
  <c r="H590" i="2"/>
  <c r="I602" i="2"/>
  <c r="H602" i="2"/>
  <c r="I614" i="2"/>
  <c r="H614" i="2"/>
  <c r="I638" i="2"/>
  <c r="H638" i="2"/>
  <c r="I650" i="2"/>
  <c r="H650" i="2"/>
  <c r="I662" i="2"/>
  <c r="H662" i="2"/>
  <c r="I674" i="2"/>
  <c r="H674" i="2"/>
  <c r="I686" i="2"/>
  <c r="H686" i="2"/>
  <c r="I710" i="2"/>
  <c r="H710" i="2"/>
  <c r="I722" i="2"/>
  <c r="H722" i="2"/>
  <c r="I734" i="2"/>
  <c r="H734" i="2"/>
  <c r="I746" i="2"/>
  <c r="H746" i="2"/>
  <c r="I758" i="2"/>
  <c r="H758" i="2"/>
  <c r="I770" i="2"/>
  <c r="H770" i="2"/>
  <c r="I782" i="2"/>
  <c r="H782" i="2"/>
  <c r="I794" i="2"/>
  <c r="H794" i="2"/>
  <c r="I806" i="2"/>
  <c r="H806" i="2"/>
  <c r="I830" i="2"/>
  <c r="H830" i="2"/>
  <c r="I842" i="2"/>
  <c r="H842" i="2"/>
  <c r="I854" i="2"/>
  <c r="H854" i="2"/>
  <c r="I866" i="2"/>
  <c r="H866" i="2"/>
  <c r="I878" i="2"/>
  <c r="H878" i="2"/>
  <c r="I902" i="2"/>
  <c r="H902" i="2"/>
  <c r="I914" i="2"/>
  <c r="H914" i="2"/>
  <c r="I926" i="2"/>
  <c r="H926" i="2"/>
  <c r="I938" i="2"/>
  <c r="H938" i="2"/>
  <c r="I950" i="2"/>
  <c r="H950" i="2"/>
  <c r="I962" i="2"/>
  <c r="H962" i="2"/>
  <c r="I974" i="2"/>
  <c r="H974" i="2"/>
  <c r="I986" i="2"/>
  <c r="H986" i="2"/>
  <c r="I998" i="2"/>
  <c r="H998" i="2"/>
  <c r="E1010" i="2" a="1"/>
  <c r="E1010" i="2" s="1"/>
  <c r="E1022" i="2" a="1"/>
  <c r="E1022" i="2" s="1"/>
  <c r="I1034" i="2"/>
  <c r="H1034" i="2"/>
  <c r="I1046" i="2"/>
  <c r="H1046" i="2"/>
  <c r="I1058" i="2"/>
  <c r="H1058" i="2"/>
  <c r="I1070" i="2"/>
  <c r="H1070" i="2"/>
  <c r="I1094" i="2"/>
  <c r="H1094" i="2"/>
  <c r="I1106" i="2"/>
  <c r="H1106" i="2"/>
  <c r="I1118" i="2"/>
  <c r="H1118" i="2"/>
  <c r="I1130" i="2"/>
  <c r="H1130" i="2"/>
  <c r="I1142" i="2"/>
  <c r="H1142" i="2"/>
  <c r="I1154" i="2"/>
  <c r="H1154" i="2"/>
  <c r="I1166" i="2"/>
  <c r="H1166" i="2"/>
  <c r="I1178" i="2"/>
  <c r="H1178" i="2"/>
  <c r="I1190" i="2"/>
  <c r="H1190" i="2"/>
  <c r="I1202" i="2"/>
  <c r="H1202" i="2"/>
  <c r="I1214" i="2"/>
  <c r="H1214" i="2"/>
  <c r="I1226" i="2"/>
  <c r="H1226" i="2"/>
  <c r="I1238" i="2"/>
  <c r="H1238" i="2"/>
  <c r="I1250" i="2"/>
  <c r="H1250" i="2"/>
  <c r="I1262" i="2"/>
  <c r="H1262" i="2"/>
  <c r="I1274" i="2"/>
  <c r="H1274" i="2"/>
  <c r="I1286" i="2"/>
  <c r="H1286" i="2"/>
  <c r="E1298" i="2" a="1"/>
  <c r="E1298" i="2" s="1"/>
  <c r="E1310" i="2" a="1"/>
  <c r="E1310" i="2" s="1"/>
  <c r="I1322" i="2"/>
  <c r="H1322" i="2"/>
  <c r="I1334" i="2"/>
  <c r="H1334" i="2"/>
  <c r="I1346" i="2"/>
  <c r="H1346" i="2"/>
  <c r="I1358" i="2"/>
  <c r="H1358" i="2"/>
  <c r="I1370" i="2"/>
  <c r="H1370" i="2"/>
  <c r="I1382" i="2"/>
  <c r="H1382" i="2"/>
  <c r="I1394" i="2"/>
  <c r="H1394" i="2"/>
  <c r="I1406" i="2"/>
  <c r="H1406" i="2"/>
  <c r="I1418" i="2"/>
  <c r="H1418" i="2"/>
  <c r="I1430" i="2"/>
  <c r="H1430" i="2"/>
  <c r="I1442" i="2"/>
  <c r="H1442" i="2"/>
  <c r="I1454" i="2"/>
  <c r="H1454" i="2"/>
  <c r="I1466" i="2"/>
  <c r="H1466" i="2"/>
  <c r="I1478" i="2"/>
  <c r="H1478" i="2"/>
  <c r="I1490" i="2"/>
  <c r="H1490" i="2"/>
  <c r="I1502" i="2"/>
  <c r="H1502" i="2"/>
  <c r="I1514" i="2"/>
  <c r="H1514" i="2"/>
  <c r="I1526" i="2"/>
  <c r="H1526" i="2"/>
  <c r="I1538" i="2"/>
  <c r="H1538" i="2"/>
  <c r="I1550" i="2"/>
  <c r="H1550" i="2"/>
  <c r="I1562" i="2"/>
  <c r="H1562" i="2"/>
  <c r="I1574" i="2"/>
  <c r="H1574" i="2"/>
  <c r="E1586" i="2" a="1"/>
  <c r="E1586" i="2" s="1"/>
  <c r="E1598" i="2" a="1"/>
  <c r="E1598" i="2" s="1"/>
  <c r="I1610" i="2"/>
  <c r="H1610" i="2"/>
  <c r="I1622" i="2"/>
  <c r="H1622" i="2"/>
  <c r="I1634" i="2"/>
  <c r="H1634" i="2"/>
  <c r="I1646" i="2"/>
  <c r="H1646" i="2"/>
  <c r="I1658" i="2"/>
  <c r="H1658" i="2"/>
  <c r="I1670" i="2"/>
  <c r="H1670" i="2"/>
  <c r="I1682" i="2"/>
  <c r="H1682" i="2"/>
  <c r="I1694" i="2"/>
  <c r="H1694" i="2"/>
  <c r="I1706" i="2"/>
  <c r="H1706" i="2"/>
  <c r="I1718" i="2"/>
  <c r="H1718" i="2"/>
  <c r="I1730" i="2"/>
  <c r="H1730" i="2"/>
  <c r="I1742" i="2"/>
  <c r="H1742" i="2"/>
  <c r="I1754" i="2"/>
  <c r="H1754" i="2"/>
  <c r="I1766" i="2"/>
  <c r="H1766" i="2"/>
  <c r="I1778" i="2"/>
  <c r="H1778" i="2"/>
  <c r="I1790" i="2"/>
  <c r="H1790" i="2"/>
  <c r="I1802" i="2"/>
  <c r="H1802" i="2"/>
  <c r="I1814" i="2"/>
  <c r="H1814" i="2"/>
  <c r="I1826" i="2"/>
  <c r="H1826" i="2"/>
  <c r="I1838" i="2"/>
  <c r="H1838" i="2"/>
  <c r="I1850" i="2"/>
  <c r="H1850" i="2"/>
  <c r="I1862" i="2"/>
  <c r="H1862" i="2"/>
  <c r="E1874" i="2" a="1"/>
  <c r="E1874" i="2" s="1"/>
  <c r="E1886" i="2" a="1"/>
  <c r="E1886" i="2" s="1"/>
  <c r="I1898" i="2"/>
  <c r="H1898" i="2"/>
  <c r="I1910" i="2"/>
  <c r="H1910" i="2"/>
  <c r="I1922" i="2"/>
  <c r="H1922" i="2"/>
  <c r="I1934" i="2"/>
  <c r="H1934" i="2"/>
  <c r="I1946" i="2"/>
  <c r="H1946" i="2"/>
  <c r="I1958" i="2"/>
  <c r="H1958" i="2"/>
  <c r="I1970" i="2"/>
  <c r="H1970" i="2"/>
  <c r="I1982" i="2"/>
  <c r="H1982" i="2"/>
  <c r="I1994" i="2"/>
  <c r="H1994" i="2"/>
  <c r="I2006" i="2"/>
  <c r="H2006" i="2"/>
  <c r="I2018" i="2"/>
  <c r="H2018" i="2"/>
  <c r="I2030" i="2"/>
  <c r="H2030" i="2"/>
  <c r="I1539" i="2"/>
  <c r="H1539" i="2"/>
  <c r="I1551" i="2"/>
  <c r="H1551" i="2"/>
  <c r="I1563" i="2"/>
  <c r="H1563" i="2"/>
  <c r="I1575" i="2"/>
  <c r="H1575" i="2"/>
  <c r="I1587" i="2"/>
  <c r="H1587" i="2"/>
  <c r="I1599" i="2"/>
  <c r="H1599" i="2"/>
  <c r="I1611" i="2"/>
  <c r="H1611" i="2"/>
  <c r="I1623" i="2"/>
  <c r="H1623" i="2"/>
  <c r="I1635" i="2"/>
  <c r="H1635" i="2"/>
  <c r="I1647" i="2"/>
  <c r="H1647" i="2"/>
  <c r="I1659" i="2"/>
  <c r="H1659" i="2"/>
  <c r="I1671" i="2"/>
  <c r="H1671" i="2"/>
  <c r="I1683" i="2"/>
  <c r="H1683" i="2"/>
  <c r="I1695" i="2"/>
  <c r="H1695" i="2"/>
  <c r="I1707" i="2"/>
  <c r="H1707" i="2"/>
  <c r="I1719" i="2"/>
  <c r="H1719" i="2"/>
  <c r="I1731" i="2"/>
  <c r="H1731" i="2"/>
  <c r="I1743" i="2"/>
  <c r="H1743" i="2"/>
  <c r="I1755" i="2"/>
  <c r="H1755" i="2"/>
  <c r="I1767" i="2"/>
  <c r="H1767" i="2"/>
  <c r="I1779" i="2"/>
  <c r="H1779" i="2"/>
  <c r="I1791" i="2"/>
  <c r="H1791" i="2"/>
  <c r="I1803" i="2"/>
  <c r="H1803" i="2"/>
  <c r="I1815" i="2"/>
  <c r="H1815" i="2"/>
  <c r="I1827" i="2"/>
  <c r="H1827" i="2"/>
  <c r="I1839" i="2"/>
  <c r="H1839" i="2"/>
  <c r="I1851" i="2"/>
  <c r="H1851" i="2"/>
  <c r="I1863" i="2"/>
  <c r="H1863" i="2"/>
  <c r="I1875" i="2"/>
  <c r="H1875" i="2"/>
  <c r="I1887" i="2"/>
  <c r="H1887" i="2"/>
  <c r="I1899" i="2"/>
  <c r="H1899" i="2"/>
  <c r="I1911" i="2"/>
  <c r="H1911" i="2"/>
  <c r="I1923" i="2"/>
  <c r="H1923" i="2"/>
  <c r="I1935" i="2"/>
  <c r="H1935" i="2"/>
  <c r="I1947" i="2"/>
  <c r="H1947" i="2"/>
  <c r="I1959" i="2"/>
  <c r="H1959" i="2"/>
  <c r="I1971" i="2"/>
  <c r="H1971" i="2"/>
  <c r="I1983" i="2"/>
  <c r="H1983" i="2"/>
  <c r="I1995" i="2"/>
  <c r="H1995" i="2"/>
  <c r="I2007" i="2"/>
  <c r="H2007" i="2"/>
  <c r="I2019" i="2"/>
  <c r="H2019" i="2"/>
  <c r="I2031" i="2"/>
  <c r="H2031" i="2"/>
  <c r="I1328" i="2"/>
  <c r="H1328" i="2"/>
  <c r="J113" i="2"/>
  <c r="N113" i="2" s="1"/>
  <c r="H76" i="2"/>
  <c r="I76" i="2"/>
  <c r="H100" i="2"/>
  <c r="I100" i="2"/>
  <c r="I136" i="2"/>
  <c r="H136" i="2"/>
  <c r="I148" i="2"/>
  <c r="H148" i="2"/>
  <c r="I160" i="2"/>
  <c r="H160" i="2"/>
  <c r="I172" i="2"/>
  <c r="H172" i="2"/>
  <c r="I184" i="2"/>
  <c r="H184" i="2"/>
  <c r="I208" i="2"/>
  <c r="H208" i="2"/>
  <c r="I232" i="2"/>
  <c r="H232" i="2"/>
  <c r="I244" i="2"/>
  <c r="H244" i="2"/>
  <c r="I256" i="2"/>
  <c r="H256" i="2"/>
  <c r="I268" i="2"/>
  <c r="H268" i="2"/>
  <c r="I280" i="2"/>
  <c r="H280" i="2"/>
  <c r="I328" i="2"/>
  <c r="H328" i="2"/>
  <c r="I340" i="2"/>
  <c r="H340" i="2"/>
  <c r="I364" i="2"/>
  <c r="H364" i="2"/>
  <c r="I376" i="2"/>
  <c r="H376" i="2"/>
  <c r="I388" i="2"/>
  <c r="H388" i="2"/>
  <c r="I400" i="2"/>
  <c r="H400" i="2"/>
  <c r="I412" i="2"/>
  <c r="H412" i="2"/>
  <c r="I424" i="2"/>
  <c r="H424" i="2"/>
  <c r="I436" i="2"/>
  <c r="H436" i="2"/>
  <c r="I448" i="2"/>
  <c r="H448" i="2"/>
  <c r="I460" i="2"/>
  <c r="H460" i="2"/>
  <c r="I472" i="2"/>
  <c r="H472" i="2"/>
  <c r="I484" i="2"/>
  <c r="H484" i="2"/>
  <c r="I496" i="2"/>
  <c r="H496" i="2"/>
  <c r="I508" i="2"/>
  <c r="H508" i="2"/>
  <c r="I520" i="2"/>
  <c r="H520" i="2"/>
  <c r="J520" i="2" s="1"/>
  <c r="N520" i="2" s="1"/>
  <c r="I532" i="2"/>
  <c r="H532" i="2"/>
  <c r="I544" i="2"/>
  <c r="H544" i="2"/>
  <c r="I568" i="2"/>
  <c r="H568" i="2"/>
  <c r="I580" i="2"/>
  <c r="H580" i="2"/>
  <c r="I592" i="2"/>
  <c r="H592" i="2"/>
  <c r="I604" i="2"/>
  <c r="H604" i="2"/>
  <c r="J604" i="2" s="1"/>
  <c r="N604" i="2" s="1"/>
  <c r="I628" i="2"/>
  <c r="H628" i="2"/>
  <c r="I640" i="2"/>
  <c r="H640" i="2"/>
  <c r="I652" i="2"/>
  <c r="H652" i="2"/>
  <c r="I664" i="2"/>
  <c r="H664" i="2"/>
  <c r="I676" i="2"/>
  <c r="H676" i="2"/>
  <c r="I700" i="2"/>
  <c r="H700" i="2"/>
  <c r="J700" i="2" s="1"/>
  <c r="N700" i="2" s="1"/>
  <c r="I712" i="2"/>
  <c r="H712" i="2"/>
  <c r="I724" i="2"/>
  <c r="H724" i="2"/>
  <c r="I736" i="2"/>
  <c r="H736" i="2"/>
  <c r="I748" i="2"/>
  <c r="H748" i="2"/>
  <c r="I760" i="2"/>
  <c r="H760" i="2"/>
  <c r="I772" i="2"/>
  <c r="H772" i="2"/>
  <c r="J772" i="2" s="1"/>
  <c r="N772" i="2" s="1"/>
  <c r="I784" i="2"/>
  <c r="H784" i="2"/>
  <c r="I796" i="2"/>
  <c r="H796" i="2"/>
  <c r="I808" i="2"/>
  <c r="H808" i="2"/>
  <c r="I820" i="2"/>
  <c r="H820" i="2"/>
  <c r="I832" i="2"/>
  <c r="H832" i="2"/>
  <c r="I844" i="2"/>
  <c r="H844" i="2"/>
  <c r="J844" i="2" s="1"/>
  <c r="N844" i="2" s="1"/>
  <c r="I856" i="2"/>
  <c r="H856" i="2"/>
  <c r="I868" i="2"/>
  <c r="H868" i="2"/>
  <c r="I880" i="2"/>
  <c r="H880" i="2"/>
  <c r="I892" i="2"/>
  <c r="H892" i="2"/>
  <c r="I904" i="2"/>
  <c r="H904" i="2"/>
  <c r="I916" i="2"/>
  <c r="H916" i="2"/>
  <c r="J916" i="2" s="1"/>
  <c r="N916" i="2" s="1"/>
  <c r="I928" i="2"/>
  <c r="H928" i="2"/>
  <c r="I940" i="2"/>
  <c r="H940" i="2"/>
  <c r="I952" i="2"/>
  <c r="H952" i="2"/>
  <c r="I964" i="2"/>
  <c r="H964" i="2"/>
  <c r="I976" i="2"/>
  <c r="H976" i="2"/>
  <c r="I988" i="2"/>
  <c r="H988" i="2"/>
  <c r="J988" i="2" s="1"/>
  <c r="N988" i="2" s="1"/>
  <c r="I1000" i="2"/>
  <c r="H1000" i="2"/>
  <c r="E1012" i="2" a="1"/>
  <c r="E1012" i="2" s="1"/>
  <c r="E1024" i="2" a="1"/>
  <c r="E1024" i="2" s="1"/>
  <c r="I1036" i="2"/>
  <c r="H1036" i="2"/>
  <c r="I1048" i="2"/>
  <c r="H1048" i="2"/>
  <c r="I1060" i="2"/>
  <c r="H1060" i="2"/>
  <c r="I1072" i="2"/>
  <c r="H1072" i="2"/>
  <c r="J1072" i="2" s="1"/>
  <c r="N1072" i="2" s="1"/>
  <c r="I1084" i="2"/>
  <c r="H1084" i="2"/>
  <c r="I1096" i="2"/>
  <c r="H1096" i="2"/>
  <c r="I1108" i="2"/>
  <c r="H1108" i="2"/>
  <c r="I1120" i="2"/>
  <c r="H1120" i="2"/>
  <c r="I1132" i="2"/>
  <c r="H1132" i="2"/>
  <c r="I1144" i="2"/>
  <c r="H1144" i="2"/>
  <c r="J1144" i="2" s="1"/>
  <c r="N1144" i="2" s="1"/>
  <c r="I1156" i="2"/>
  <c r="H1156" i="2"/>
  <c r="I1168" i="2"/>
  <c r="H1168" i="2"/>
  <c r="I1180" i="2"/>
  <c r="H1180" i="2"/>
  <c r="I1192" i="2"/>
  <c r="H1192" i="2"/>
  <c r="I1216" i="2"/>
  <c r="H1216" i="2"/>
  <c r="I1228" i="2"/>
  <c r="H1228" i="2"/>
  <c r="J1228" i="2" s="1"/>
  <c r="N1228" i="2" s="1"/>
  <c r="I1240" i="2"/>
  <c r="H1240" i="2"/>
  <c r="I1252" i="2"/>
  <c r="H1252" i="2"/>
  <c r="I1264" i="2"/>
  <c r="H1264" i="2"/>
  <c r="I1276" i="2"/>
  <c r="H1276" i="2"/>
  <c r="I1288" i="2"/>
  <c r="H1288" i="2"/>
  <c r="E1300" i="2" a="1"/>
  <c r="E1300" i="2" s="1"/>
  <c r="E1312" i="2" a="1"/>
  <c r="E1312" i="2" s="1"/>
  <c r="I1324" i="2"/>
  <c r="H1324" i="2"/>
  <c r="I1336" i="2"/>
  <c r="H1336" i="2"/>
  <c r="I1348" i="2"/>
  <c r="H1348" i="2"/>
  <c r="I1360" i="2"/>
  <c r="H1360" i="2"/>
  <c r="I1372" i="2"/>
  <c r="H1372" i="2"/>
  <c r="I1384" i="2"/>
  <c r="H1384" i="2"/>
  <c r="J1384" i="2" s="1"/>
  <c r="N1384" i="2" s="1"/>
  <c r="I1396" i="2"/>
  <c r="H1396" i="2"/>
  <c r="I1408" i="2"/>
  <c r="H1408" i="2"/>
  <c r="I1420" i="2"/>
  <c r="H1420" i="2"/>
  <c r="I1432" i="2"/>
  <c r="H1432" i="2"/>
  <c r="I1444" i="2"/>
  <c r="H1444" i="2"/>
  <c r="I1456" i="2"/>
  <c r="H1456" i="2"/>
  <c r="J1456" i="2" s="1"/>
  <c r="N1456" i="2" s="1"/>
  <c r="I1468" i="2"/>
  <c r="H1468" i="2"/>
  <c r="I1480" i="2"/>
  <c r="H1480" i="2"/>
  <c r="I1492" i="2"/>
  <c r="H1492" i="2"/>
  <c r="I1504" i="2"/>
  <c r="H1504" i="2"/>
  <c r="I1516" i="2"/>
  <c r="H1516" i="2"/>
  <c r="I1528" i="2"/>
  <c r="H1528" i="2"/>
  <c r="J1528" i="2" s="1"/>
  <c r="N1528" i="2" s="1"/>
  <c r="I1540" i="2"/>
  <c r="H1540" i="2"/>
  <c r="I1552" i="2"/>
  <c r="H1552" i="2"/>
  <c r="I1564" i="2"/>
  <c r="H1564" i="2"/>
  <c r="I1576" i="2"/>
  <c r="H1576" i="2"/>
  <c r="E1588" i="2" a="1"/>
  <c r="E1588" i="2" s="1"/>
  <c r="E1600" i="2" a="1"/>
  <c r="E1600" i="2" s="1"/>
  <c r="I1612" i="2"/>
  <c r="H1612" i="2"/>
  <c r="J1612" i="2" s="1"/>
  <c r="N1612" i="2" s="1"/>
  <c r="I1624" i="2"/>
  <c r="H1624" i="2"/>
  <c r="I1636" i="2"/>
  <c r="H1636" i="2"/>
  <c r="I1648" i="2"/>
  <c r="H1648" i="2"/>
  <c r="I1660" i="2"/>
  <c r="H1660" i="2"/>
  <c r="I1672" i="2"/>
  <c r="H1672" i="2"/>
  <c r="I1684" i="2"/>
  <c r="H1684" i="2"/>
  <c r="J1684" i="2" s="1"/>
  <c r="N1684" i="2" s="1"/>
  <c r="I1696" i="2"/>
  <c r="H1696" i="2"/>
  <c r="I1708" i="2"/>
  <c r="H1708" i="2"/>
  <c r="I1720" i="2"/>
  <c r="H1720" i="2"/>
  <c r="I1732" i="2"/>
  <c r="H1732" i="2"/>
  <c r="I1744" i="2"/>
  <c r="H1744" i="2"/>
  <c r="I1756" i="2"/>
  <c r="H1756" i="2"/>
  <c r="J1756" i="2" s="1"/>
  <c r="N1756" i="2" s="1"/>
  <c r="I1768" i="2"/>
  <c r="H1768" i="2"/>
  <c r="I1780" i="2"/>
  <c r="H1780" i="2"/>
  <c r="I1792" i="2"/>
  <c r="H1792" i="2"/>
  <c r="I1804" i="2"/>
  <c r="H1804" i="2"/>
  <c r="I1816" i="2"/>
  <c r="H1816" i="2"/>
  <c r="I1828" i="2"/>
  <c r="H1828" i="2"/>
  <c r="J1828" i="2" s="1"/>
  <c r="N1828" i="2" s="1"/>
  <c r="I1840" i="2"/>
  <c r="H1840" i="2"/>
  <c r="I1852" i="2"/>
  <c r="H1852" i="2"/>
  <c r="I1864" i="2"/>
  <c r="H1864" i="2"/>
  <c r="E1876" i="2" a="1"/>
  <c r="E1876" i="2" s="1"/>
  <c r="E1888" i="2" a="1"/>
  <c r="E1888" i="2" s="1"/>
  <c r="I1900" i="2"/>
  <c r="H1900" i="2"/>
  <c r="I1912" i="2"/>
  <c r="H1912" i="2"/>
  <c r="J1912" i="2" s="1"/>
  <c r="N1912" i="2" s="1"/>
  <c r="I1924" i="2"/>
  <c r="H1924" i="2"/>
  <c r="I1936" i="2"/>
  <c r="H1936" i="2"/>
  <c r="I1948" i="2"/>
  <c r="H1948" i="2"/>
  <c r="I1960" i="2"/>
  <c r="H1960" i="2"/>
  <c r="I1972" i="2"/>
  <c r="H1972" i="2"/>
  <c r="I1984" i="2"/>
  <c r="H1984" i="2"/>
  <c r="J1984" i="2" s="1"/>
  <c r="N1984" i="2" s="1"/>
  <c r="I1996" i="2"/>
  <c r="H1996" i="2"/>
  <c r="I2008" i="2"/>
  <c r="H2008" i="2"/>
  <c r="I2020" i="2"/>
  <c r="H2020" i="2"/>
  <c r="I2032" i="2"/>
  <c r="H2032" i="2"/>
  <c r="J448" i="2"/>
  <c r="N448" i="2" s="1"/>
  <c r="J376" i="2"/>
  <c r="N376" i="2" s="1"/>
  <c r="J352" i="2"/>
  <c r="N352" i="2" s="1"/>
  <c r="J328" i="2"/>
  <c r="N328" i="2" s="1"/>
  <c r="J316" i="2"/>
  <c r="N316" i="2" s="1"/>
  <c r="J304" i="2"/>
  <c r="N304" i="2" s="1"/>
  <c r="J280" i="2"/>
  <c r="N280" i="2" s="1"/>
  <c r="J256" i="2"/>
  <c r="N256" i="2" s="1"/>
  <c r="J220" i="2"/>
  <c r="N220" i="2" s="1"/>
  <c r="J196" i="2"/>
  <c r="N196" i="2" s="1"/>
  <c r="J184" i="2"/>
  <c r="N184" i="2" s="1"/>
  <c r="J160" i="2"/>
  <c r="N160" i="2" s="1"/>
  <c r="J124" i="2"/>
  <c r="N124" i="2" s="1"/>
  <c r="J112" i="2"/>
  <c r="N112" i="2" s="1"/>
  <c r="H89" i="2"/>
  <c r="I89" i="2"/>
  <c r="H101" i="2"/>
  <c r="I101" i="2"/>
  <c r="I125" i="2"/>
  <c r="H125" i="2"/>
  <c r="I137" i="2"/>
  <c r="H137" i="2"/>
  <c r="J137" i="2" s="1"/>
  <c r="N137" i="2" s="1"/>
  <c r="I149" i="2"/>
  <c r="H149" i="2"/>
  <c r="I161" i="2"/>
  <c r="H161" i="2"/>
  <c r="J161" i="2" s="1"/>
  <c r="N161" i="2" s="1"/>
  <c r="I173" i="2"/>
  <c r="H173" i="2"/>
  <c r="J173" i="2" s="1"/>
  <c r="N173" i="2" s="1"/>
  <c r="I221" i="2"/>
  <c r="H221" i="2"/>
  <c r="I233" i="2"/>
  <c r="H233" i="2"/>
  <c r="I245" i="2"/>
  <c r="H245" i="2"/>
  <c r="J245" i="2" s="1"/>
  <c r="N245" i="2" s="1"/>
  <c r="I257" i="2"/>
  <c r="H257" i="2"/>
  <c r="I269" i="2"/>
  <c r="H269" i="2"/>
  <c r="J269" i="2" s="1"/>
  <c r="N269" i="2" s="1"/>
  <c r="I281" i="2"/>
  <c r="H281" i="2"/>
  <c r="J281" i="2" s="1"/>
  <c r="N281" i="2" s="1"/>
  <c r="I317" i="2"/>
  <c r="H317" i="2"/>
  <c r="I329" i="2"/>
  <c r="H329" i="2"/>
  <c r="I341" i="2"/>
  <c r="H341" i="2"/>
  <c r="J341" i="2" s="1"/>
  <c r="N341" i="2" s="1"/>
  <c r="I353" i="2"/>
  <c r="H353" i="2"/>
  <c r="I365" i="2"/>
  <c r="H365" i="2"/>
  <c r="J365" i="2" s="1"/>
  <c r="N365" i="2" s="1"/>
  <c r="I377" i="2"/>
  <c r="H377" i="2"/>
  <c r="J377" i="2" s="1"/>
  <c r="N377" i="2" s="1"/>
  <c r="I389" i="2"/>
  <c r="H389" i="2"/>
  <c r="I401" i="2"/>
  <c r="H401" i="2"/>
  <c r="I413" i="2"/>
  <c r="H413" i="2"/>
  <c r="J413" i="2" s="1"/>
  <c r="N413" i="2" s="1"/>
  <c r="I425" i="2"/>
  <c r="H425" i="2"/>
  <c r="I437" i="2"/>
  <c r="H437" i="2"/>
  <c r="J437" i="2" s="1"/>
  <c r="N437" i="2" s="1"/>
  <c r="I449" i="2"/>
  <c r="H449" i="2"/>
  <c r="J449" i="2" s="1"/>
  <c r="N449" i="2" s="1"/>
  <c r="I461" i="2"/>
  <c r="H461" i="2"/>
  <c r="I473" i="2"/>
  <c r="H473" i="2"/>
  <c r="I485" i="2"/>
  <c r="H485" i="2"/>
  <c r="J485" i="2" s="1"/>
  <c r="N485" i="2" s="1"/>
  <c r="I497" i="2"/>
  <c r="H497" i="2"/>
  <c r="I509" i="2"/>
  <c r="H509" i="2"/>
  <c r="J509" i="2" s="1"/>
  <c r="N509" i="2" s="1"/>
  <c r="I521" i="2"/>
  <c r="H521" i="2"/>
  <c r="J521" i="2" s="1"/>
  <c r="N521" i="2" s="1"/>
  <c r="I533" i="2"/>
  <c r="H533" i="2"/>
  <c r="I557" i="2"/>
  <c r="H557" i="2"/>
  <c r="I569" i="2"/>
  <c r="H569" i="2"/>
  <c r="J569" i="2" s="1"/>
  <c r="N569" i="2" s="1"/>
  <c r="I581" i="2"/>
  <c r="H581" i="2"/>
  <c r="I593" i="2"/>
  <c r="H593" i="2"/>
  <c r="J593" i="2" s="1"/>
  <c r="N593" i="2" s="1"/>
  <c r="I605" i="2"/>
  <c r="H605" i="2"/>
  <c r="J605" i="2" s="1"/>
  <c r="N605" i="2" s="1"/>
  <c r="I629" i="2"/>
  <c r="H629" i="2"/>
  <c r="I641" i="2"/>
  <c r="H641" i="2"/>
  <c r="I653" i="2"/>
  <c r="H653" i="2"/>
  <c r="J653" i="2" s="1"/>
  <c r="N653" i="2" s="1"/>
  <c r="I665" i="2"/>
  <c r="H665" i="2"/>
  <c r="I677" i="2"/>
  <c r="H677" i="2"/>
  <c r="J677" i="2" s="1"/>
  <c r="N677" i="2" s="1"/>
  <c r="I701" i="2"/>
  <c r="H701" i="2"/>
  <c r="J701" i="2" s="1"/>
  <c r="N701" i="2" s="1"/>
  <c r="I713" i="2"/>
  <c r="H713" i="2"/>
  <c r="E725" i="2" a="1"/>
  <c r="E725" i="2" s="1"/>
  <c r="E737" i="2" a="1"/>
  <c r="E737" i="2" s="1"/>
  <c r="I749" i="2"/>
  <c r="H749" i="2"/>
  <c r="J749" i="2" s="1"/>
  <c r="N749" i="2" s="1"/>
  <c r="I761" i="2"/>
  <c r="H761" i="2"/>
  <c r="I773" i="2"/>
  <c r="H773" i="2"/>
  <c r="J773" i="2" s="1"/>
  <c r="N773" i="2" s="1"/>
  <c r="I785" i="2"/>
  <c r="H785" i="2"/>
  <c r="J785" i="2" s="1"/>
  <c r="N785" i="2" s="1"/>
  <c r="I797" i="2"/>
  <c r="H797" i="2"/>
  <c r="I809" i="2"/>
  <c r="H809" i="2"/>
  <c r="I821" i="2"/>
  <c r="H821" i="2"/>
  <c r="J821" i="2" s="1"/>
  <c r="N821" i="2" s="1"/>
  <c r="I845" i="2"/>
  <c r="H845" i="2"/>
  <c r="I857" i="2"/>
  <c r="H857" i="2"/>
  <c r="J857" i="2" s="1"/>
  <c r="N857" i="2" s="1"/>
  <c r="I869" i="2"/>
  <c r="H869" i="2"/>
  <c r="J869" i="2" s="1"/>
  <c r="N869" i="2" s="1"/>
  <c r="I881" i="2"/>
  <c r="H881" i="2"/>
  <c r="I893" i="2"/>
  <c r="H893" i="2"/>
  <c r="I917" i="2"/>
  <c r="H917" i="2"/>
  <c r="J917" i="2" s="1"/>
  <c r="N917" i="2" s="1"/>
  <c r="I929" i="2"/>
  <c r="H929" i="2"/>
  <c r="I941" i="2"/>
  <c r="H941" i="2"/>
  <c r="J941" i="2" s="1"/>
  <c r="N941" i="2" s="1"/>
  <c r="I953" i="2"/>
  <c r="H953" i="2"/>
  <c r="J953" i="2" s="1"/>
  <c r="N953" i="2" s="1"/>
  <c r="I965" i="2"/>
  <c r="H965" i="2"/>
  <c r="I977" i="2"/>
  <c r="H977" i="2"/>
  <c r="I989" i="2"/>
  <c r="H989" i="2"/>
  <c r="J989" i="2" s="1"/>
  <c r="N989" i="2" s="1"/>
  <c r="I1001" i="2"/>
  <c r="H1001" i="2"/>
  <c r="E1013" i="2" a="1"/>
  <c r="E1013" i="2" s="1"/>
  <c r="E1025" i="2" a="1"/>
  <c r="E1025" i="2" s="1"/>
  <c r="I1037" i="2"/>
  <c r="H1037" i="2"/>
  <c r="J1037" i="2" s="1"/>
  <c r="N1037" i="2" s="1"/>
  <c r="I1049" i="2"/>
  <c r="H1049" i="2"/>
  <c r="I1061" i="2"/>
  <c r="H1061" i="2"/>
  <c r="I1073" i="2"/>
  <c r="H1073" i="2"/>
  <c r="J1073" i="2" s="1"/>
  <c r="N1073" i="2" s="1"/>
  <c r="I1085" i="2"/>
  <c r="H1085" i="2"/>
  <c r="I1097" i="2"/>
  <c r="H1097" i="2"/>
  <c r="J1097" i="2" s="1"/>
  <c r="N1097" i="2" s="1"/>
  <c r="I1109" i="2"/>
  <c r="H1109" i="2"/>
  <c r="J1109" i="2" s="1"/>
  <c r="N1109" i="2" s="1"/>
  <c r="I1121" i="2"/>
  <c r="H1121" i="2"/>
  <c r="I1133" i="2"/>
  <c r="H1133" i="2"/>
  <c r="I1145" i="2"/>
  <c r="H1145" i="2"/>
  <c r="J1145" i="2" s="1"/>
  <c r="N1145" i="2" s="1"/>
  <c r="I1157" i="2"/>
  <c r="H1157" i="2"/>
  <c r="I1169" i="2"/>
  <c r="H1169" i="2"/>
  <c r="J1169" i="2" s="1"/>
  <c r="N1169" i="2" s="1"/>
  <c r="I1181" i="2"/>
  <c r="H1181" i="2"/>
  <c r="J1181" i="2" s="1"/>
  <c r="N1181" i="2" s="1"/>
  <c r="I1193" i="2"/>
  <c r="H1193" i="2"/>
  <c r="I1205" i="2"/>
  <c r="H1205" i="2"/>
  <c r="I1217" i="2"/>
  <c r="H1217" i="2"/>
  <c r="J1217" i="2" s="1"/>
  <c r="N1217" i="2" s="1"/>
  <c r="I1229" i="2"/>
  <c r="H1229" i="2"/>
  <c r="I1241" i="2"/>
  <c r="H1241" i="2"/>
  <c r="J1241" i="2" s="1"/>
  <c r="N1241" i="2" s="1"/>
  <c r="I1253" i="2"/>
  <c r="H1253" i="2"/>
  <c r="J1253" i="2" s="1"/>
  <c r="N1253" i="2" s="1"/>
  <c r="I1265" i="2"/>
  <c r="H1265" i="2"/>
  <c r="I1277" i="2"/>
  <c r="H1277" i="2"/>
  <c r="I1289" i="2"/>
  <c r="H1289" i="2"/>
  <c r="J1289" i="2" s="1"/>
  <c r="N1289" i="2" s="1"/>
  <c r="E1301" i="2" a="1"/>
  <c r="E1301" i="2" s="1"/>
  <c r="E1313" i="2" a="1"/>
  <c r="E1313" i="2" s="1"/>
  <c r="I1325" i="2"/>
  <c r="H1325" i="2"/>
  <c r="J1325" i="2" s="1"/>
  <c r="N1325" i="2" s="1"/>
  <c r="I1337" i="2"/>
  <c r="H1337" i="2"/>
  <c r="J1337" i="2" s="1"/>
  <c r="N1337" i="2" s="1"/>
  <c r="I1349" i="2"/>
  <c r="H1349" i="2"/>
  <c r="I1361" i="2"/>
  <c r="H1361" i="2"/>
  <c r="I1373" i="2"/>
  <c r="H1373" i="2"/>
  <c r="J1373" i="2" s="1"/>
  <c r="N1373" i="2" s="1"/>
  <c r="I1385" i="2"/>
  <c r="H1385" i="2"/>
  <c r="I1397" i="2"/>
  <c r="H1397" i="2"/>
  <c r="J1397" i="2" s="1"/>
  <c r="N1397" i="2" s="1"/>
  <c r="I1409" i="2"/>
  <c r="H1409" i="2"/>
  <c r="J1409" i="2" s="1"/>
  <c r="N1409" i="2" s="1"/>
  <c r="I1421" i="2"/>
  <c r="H1421" i="2"/>
  <c r="I1433" i="2"/>
  <c r="H1433" i="2"/>
  <c r="I1445" i="2"/>
  <c r="H1445" i="2"/>
  <c r="J1445" i="2" s="1"/>
  <c r="N1445" i="2" s="1"/>
  <c r="I1457" i="2"/>
  <c r="H1457" i="2"/>
  <c r="I1469" i="2"/>
  <c r="H1469" i="2"/>
  <c r="J1469" i="2" s="1"/>
  <c r="N1469" i="2" s="1"/>
  <c r="I1481" i="2"/>
  <c r="H1481" i="2"/>
  <c r="J1481" i="2" s="1"/>
  <c r="N1481" i="2" s="1"/>
  <c r="I1493" i="2"/>
  <c r="H1493" i="2"/>
  <c r="I1505" i="2"/>
  <c r="H1505" i="2"/>
  <c r="I1517" i="2"/>
  <c r="H1517" i="2"/>
  <c r="J1517" i="2" s="1"/>
  <c r="N1517" i="2" s="1"/>
  <c r="I1529" i="2"/>
  <c r="H1529" i="2"/>
  <c r="I1553" i="2"/>
  <c r="H1553" i="2"/>
  <c r="J1553" i="2" s="1"/>
  <c r="N1553" i="2" s="1"/>
  <c r="I1565" i="2"/>
  <c r="H1565" i="2"/>
  <c r="J1565" i="2" s="1"/>
  <c r="N1565" i="2" s="1"/>
  <c r="I1577" i="2"/>
  <c r="H1577" i="2"/>
  <c r="E1589" i="2" a="1"/>
  <c r="E1589" i="2" s="1"/>
  <c r="E1601" i="2" a="1"/>
  <c r="E1601" i="2" s="1"/>
  <c r="I1613" i="2"/>
  <c r="H1613" i="2"/>
  <c r="J1613" i="2" s="1"/>
  <c r="N1613" i="2" s="1"/>
  <c r="I1625" i="2"/>
  <c r="H1625" i="2"/>
  <c r="I1637" i="2"/>
  <c r="H1637" i="2"/>
  <c r="J1637" i="2" s="1"/>
  <c r="N1637" i="2" s="1"/>
  <c r="I1649" i="2"/>
  <c r="H1649" i="2"/>
  <c r="J1649" i="2" s="1"/>
  <c r="N1649" i="2" s="1"/>
  <c r="I1661" i="2"/>
  <c r="H1661" i="2"/>
  <c r="I1673" i="2"/>
  <c r="H1673" i="2"/>
  <c r="I1685" i="2"/>
  <c r="H1685" i="2"/>
  <c r="J1685" i="2" s="1"/>
  <c r="N1685" i="2" s="1"/>
  <c r="I1697" i="2"/>
  <c r="H1697" i="2"/>
  <c r="I1709" i="2"/>
  <c r="H1709" i="2"/>
  <c r="J1709" i="2" s="1"/>
  <c r="N1709" i="2" s="1"/>
  <c r="I1721" i="2"/>
  <c r="H1721" i="2"/>
  <c r="J1721" i="2" s="1"/>
  <c r="N1721" i="2" s="1"/>
  <c r="I1733" i="2"/>
  <c r="H1733" i="2"/>
  <c r="I1745" i="2"/>
  <c r="H1745" i="2"/>
  <c r="J1745" i="2" s="1"/>
  <c r="N1745" i="2" s="1"/>
  <c r="I1757" i="2"/>
  <c r="H1757" i="2"/>
  <c r="J1757" i="2" s="1"/>
  <c r="N1757" i="2" s="1"/>
  <c r="I1769" i="2"/>
  <c r="H1769" i="2"/>
  <c r="I1781" i="2"/>
  <c r="H1781" i="2"/>
  <c r="J1781" i="2" s="1"/>
  <c r="N1781" i="2" s="1"/>
  <c r="I1793" i="2"/>
  <c r="H1793" i="2"/>
  <c r="J1793" i="2" s="1"/>
  <c r="N1793" i="2" s="1"/>
  <c r="I1805" i="2"/>
  <c r="H1805" i="2"/>
  <c r="I1817" i="2"/>
  <c r="H1817" i="2"/>
  <c r="J1817" i="2" s="1"/>
  <c r="N1817" i="2" s="1"/>
  <c r="I1829" i="2"/>
  <c r="H1829" i="2"/>
  <c r="J1829" i="2" s="1"/>
  <c r="N1829" i="2" s="1"/>
  <c r="I1841" i="2"/>
  <c r="H1841" i="2"/>
  <c r="I1853" i="2"/>
  <c r="H1853" i="2"/>
  <c r="J1853" i="2" s="1"/>
  <c r="N1853" i="2" s="1"/>
  <c r="I1865" i="2"/>
  <c r="H1865" i="2"/>
  <c r="J1865" i="2" s="1"/>
  <c r="N1865" i="2" s="1"/>
  <c r="E1877" i="2" a="1"/>
  <c r="E1877" i="2" s="1"/>
  <c r="E1889" i="2" a="1"/>
  <c r="E1889" i="2" s="1"/>
  <c r="I1901" i="2"/>
  <c r="H1901" i="2"/>
  <c r="J1901" i="2" s="1"/>
  <c r="N1901" i="2" s="1"/>
  <c r="I1913" i="2"/>
  <c r="H1913" i="2"/>
  <c r="J1913" i="2" s="1"/>
  <c r="N1913" i="2" s="1"/>
  <c r="I1925" i="2"/>
  <c r="H1925" i="2"/>
  <c r="I1937" i="2"/>
  <c r="H1937" i="2"/>
  <c r="J1937" i="2" s="1"/>
  <c r="N1937" i="2" s="1"/>
  <c r="I1949" i="2"/>
  <c r="H1949" i="2"/>
  <c r="J1949" i="2" s="1"/>
  <c r="N1949" i="2" s="1"/>
  <c r="I1961" i="2"/>
  <c r="H1961" i="2"/>
  <c r="I1973" i="2"/>
  <c r="H1973" i="2"/>
  <c r="J1973" i="2" s="1"/>
  <c r="N1973" i="2" s="1"/>
  <c r="I1985" i="2"/>
  <c r="H1985" i="2"/>
  <c r="J1985" i="2" s="1"/>
  <c r="N1985" i="2" s="1"/>
  <c r="I1997" i="2"/>
  <c r="H1997" i="2"/>
  <c r="I2009" i="2"/>
  <c r="H2009" i="2"/>
  <c r="J2009" i="2" s="1"/>
  <c r="N2009" i="2" s="1"/>
  <c r="I2021" i="2"/>
  <c r="H2021" i="2"/>
  <c r="J2021" i="2" s="1"/>
  <c r="N2021" i="2" s="1"/>
  <c r="I2033" i="2"/>
  <c r="H2033" i="2"/>
  <c r="I354" i="2"/>
  <c r="H354" i="2"/>
  <c r="J354" i="2" s="1"/>
  <c r="N354" i="2" s="1"/>
  <c r="I366" i="2"/>
  <c r="H366" i="2"/>
  <c r="J366" i="2" s="1"/>
  <c r="N366" i="2" s="1"/>
  <c r="I378" i="2"/>
  <c r="H378" i="2"/>
  <c r="I390" i="2"/>
  <c r="H390" i="2"/>
  <c r="J390" i="2" s="1"/>
  <c r="N390" i="2" s="1"/>
  <c r="I402" i="2"/>
  <c r="H402" i="2"/>
  <c r="J402" i="2" s="1"/>
  <c r="N402" i="2" s="1"/>
  <c r="I414" i="2"/>
  <c r="H414" i="2"/>
  <c r="I426" i="2"/>
  <c r="H426" i="2"/>
  <c r="J426" i="2" s="1"/>
  <c r="N426" i="2" s="1"/>
  <c r="I438" i="2"/>
  <c r="H438" i="2"/>
  <c r="J438" i="2" s="1"/>
  <c r="N438" i="2" s="1"/>
  <c r="I450" i="2"/>
  <c r="H450" i="2"/>
  <c r="I462" i="2"/>
  <c r="H462" i="2"/>
  <c r="J462" i="2" s="1"/>
  <c r="N462" i="2" s="1"/>
  <c r="I474" i="2"/>
  <c r="H474" i="2"/>
  <c r="J474" i="2" s="1"/>
  <c r="N474" i="2" s="1"/>
  <c r="I486" i="2"/>
  <c r="H486" i="2"/>
  <c r="I498" i="2"/>
  <c r="H498" i="2"/>
  <c r="J498" i="2" s="1"/>
  <c r="N498" i="2" s="1"/>
  <c r="I510" i="2"/>
  <c r="H510" i="2"/>
  <c r="J510" i="2" s="1"/>
  <c r="N510" i="2" s="1"/>
  <c r="I522" i="2"/>
  <c r="H522" i="2"/>
  <c r="I534" i="2"/>
  <c r="H534" i="2"/>
  <c r="J534" i="2" s="1"/>
  <c r="N534" i="2" s="1"/>
  <c r="I558" i="2"/>
  <c r="H558" i="2"/>
  <c r="J558" i="2" s="1"/>
  <c r="N558" i="2" s="1"/>
  <c r="I570" i="2"/>
  <c r="H570" i="2"/>
  <c r="I582" i="2"/>
  <c r="H582" i="2"/>
  <c r="J582" i="2" s="1"/>
  <c r="N582" i="2" s="1"/>
  <c r="I594" i="2"/>
  <c r="H594" i="2"/>
  <c r="J594" i="2" s="1"/>
  <c r="N594" i="2" s="1"/>
  <c r="I618" i="2"/>
  <c r="H618" i="2"/>
  <c r="I630" i="2"/>
  <c r="H630" i="2"/>
  <c r="J630" i="2" s="1"/>
  <c r="N630" i="2" s="1"/>
  <c r="I642" i="2"/>
  <c r="H642" i="2"/>
  <c r="J642" i="2" s="1"/>
  <c r="N642" i="2" s="1"/>
  <c r="I654" i="2"/>
  <c r="H654" i="2"/>
  <c r="I666" i="2"/>
  <c r="H666" i="2"/>
  <c r="J666" i="2" s="1"/>
  <c r="N666" i="2" s="1"/>
  <c r="I690" i="2"/>
  <c r="H690" i="2"/>
  <c r="J690" i="2" s="1"/>
  <c r="N690" i="2" s="1"/>
  <c r="I702" i="2"/>
  <c r="H702" i="2"/>
  <c r="I714" i="2"/>
  <c r="H714" i="2"/>
  <c r="J714" i="2" s="1"/>
  <c r="N714" i="2" s="1"/>
  <c r="I726" i="2"/>
  <c r="H726" i="2"/>
  <c r="J726" i="2" s="1"/>
  <c r="N726" i="2" s="1"/>
  <c r="I738" i="2"/>
  <c r="H738" i="2"/>
  <c r="I750" i="2"/>
  <c r="H750" i="2"/>
  <c r="J750" i="2" s="1"/>
  <c r="N750" i="2" s="1"/>
  <c r="I762" i="2"/>
  <c r="H762" i="2"/>
  <c r="J762" i="2" s="1"/>
  <c r="N762" i="2" s="1"/>
  <c r="I774" i="2"/>
  <c r="H774" i="2"/>
  <c r="I786" i="2"/>
  <c r="H786" i="2"/>
  <c r="J786" i="2" s="1"/>
  <c r="N786" i="2" s="1"/>
  <c r="I798" i="2"/>
  <c r="H798" i="2"/>
  <c r="J798" i="2" s="1"/>
  <c r="N798" i="2" s="1"/>
  <c r="I810" i="2"/>
  <c r="H810" i="2"/>
  <c r="I822" i="2"/>
  <c r="H822" i="2"/>
  <c r="J822" i="2" s="1"/>
  <c r="N822" i="2" s="1"/>
  <c r="I834" i="2"/>
  <c r="H834" i="2"/>
  <c r="J834" i="2" s="1"/>
  <c r="N834" i="2" s="1"/>
  <c r="I858" i="2"/>
  <c r="H858" i="2"/>
  <c r="I870" i="2"/>
  <c r="H870" i="2"/>
  <c r="J870" i="2" s="1"/>
  <c r="N870" i="2" s="1"/>
  <c r="I882" i="2"/>
  <c r="H882" i="2"/>
  <c r="J882" i="2" s="1"/>
  <c r="N882" i="2" s="1"/>
  <c r="I894" i="2"/>
  <c r="H894" i="2"/>
  <c r="I906" i="2"/>
  <c r="H906" i="2"/>
  <c r="J906" i="2" s="1"/>
  <c r="N906" i="2" s="1"/>
  <c r="I930" i="2"/>
  <c r="H930" i="2"/>
  <c r="J930" i="2" s="1"/>
  <c r="N930" i="2" s="1"/>
  <c r="I942" i="2"/>
  <c r="H942" i="2"/>
  <c r="I954" i="2"/>
  <c r="H954" i="2"/>
  <c r="J954" i="2" s="1"/>
  <c r="N954" i="2" s="1"/>
  <c r="I978" i="2"/>
  <c r="H978" i="2"/>
  <c r="J978" i="2" s="1"/>
  <c r="N978" i="2" s="1"/>
  <c r="I990" i="2"/>
  <c r="H990" i="2"/>
  <c r="I1002" i="2"/>
  <c r="H1002" i="2"/>
  <c r="J1002" i="2" s="1"/>
  <c r="N1002" i="2" s="1"/>
  <c r="E1014" i="2" a="1"/>
  <c r="E1014" i="2" s="1"/>
  <c r="E1026" i="2" a="1"/>
  <c r="E1026" i="2" s="1"/>
  <c r="I1038" i="2"/>
  <c r="H1038" i="2"/>
  <c r="I1050" i="2"/>
  <c r="H1050" i="2"/>
  <c r="J1050" i="2" s="1"/>
  <c r="N1050" i="2" s="1"/>
  <c r="I1062" i="2"/>
  <c r="H1062" i="2"/>
  <c r="J1062" i="2" s="1"/>
  <c r="N1062" i="2" s="1"/>
  <c r="I1074" i="2"/>
  <c r="H1074" i="2"/>
  <c r="I1086" i="2"/>
  <c r="H1086" i="2"/>
  <c r="J1086" i="2" s="1"/>
  <c r="N1086" i="2" s="1"/>
  <c r="I1098" i="2"/>
  <c r="H1098" i="2"/>
  <c r="J1098" i="2" s="1"/>
  <c r="N1098" i="2" s="1"/>
  <c r="I1110" i="2"/>
  <c r="H1110" i="2"/>
  <c r="I1122" i="2"/>
  <c r="H1122" i="2"/>
  <c r="J1122" i="2" s="1"/>
  <c r="N1122" i="2" s="1"/>
  <c r="I1134" i="2"/>
  <c r="H1134" i="2"/>
  <c r="J1134" i="2" s="1"/>
  <c r="N1134" i="2" s="1"/>
  <c r="I1146" i="2"/>
  <c r="H1146" i="2"/>
  <c r="I1158" i="2"/>
  <c r="H1158" i="2"/>
  <c r="J1158" i="2" s="1"/>
  <c r="N1158" i="2" s="1"/>
  <c r="I1170" i="2"/>
  <c r="H1170" i="2"/>
  <c r="J1170" i="2" s="1"/>
  <c r="N1170" i="2" s="1"/>
  <c r="I1182" i="2"/>
  <c r="H1182" i="2"/>
  <c r="I1194" i="2"/>
  <c r="H1194" i="2"/>
  <c r="J1194" i="2" s="1"/>
  <c r="N1194" i="2" s="1"/>
  <c r="I1206" i="2"/>
  <c r="H1206" i="2"/>
  <c r="J1206" i="2" s="1"/>
  <c r="N1206" i="2" s="1"/>
  <c r="I1218" i="2"/>
  <c r="H1218" i="2"/>
  <c r="I1230" i="2"/>
  <c r="H1230" i="2"/>
  <c r="J1230" i="2" s="1"/>
  <c r="N1230" i="2" s="1"/>
  <c r="I1242" i="2"/>
  <c r="H1242" i="2"/>
  <c r="J1242" i="2" s="1"/>
  <c r="N1242" i="2" s="1"/>
  <c r="I1254" i="2"/>
  <c r="H1254" i="2"/>
  <c r="I1278" i="2"/>
  <c r="H1278" i="2"/>
  <c r="J1278" i="2" s="1"/>
  <c r="N1278" i="2" s="1"/>
  <c r="I1290" i="2"/>
  <c r="H1290" i="2"/>
  <c r="J1290" i="2" s="1"/>
  <c r="N1290" i="2" s="1"/>
  <c r="E1302" i="2" a="1"/>
  <c r="E1302" i="2" s="1"/>
  <c r="E1314" i="2" a="1"/>
  <c r="E1314" i="2" s="1"/>
  <c r="I1326" i="2"/>
  <c r="H1326" i="2"/>
  <c r="J1326" i="2" s="1"/>
  <c r="N1326" i="2" s="1"/>
  <c r="I1338" i="2"/>
  <c r="H1338" i="2"/>
  <c r="J1338" i="2" s="1"/>
  <c r="N1338" i="2" s="1"/>
  <c r="I1350" i="2"/>
  <c r="H1350" i="2"/>
  <c r="I1362" i="2"/>
  <c r="H1362" i="2"/>
  <c r="J1362" i="2" s="1"/>
  <c r="N1362" i="2" s="1"/>
  <c r="I1374" i="2"/>
  <c r="H1374" i="2"/>
  <c r="J1374" i="2" s="1"/>
  <c r="N1374" i="2" s="1"/>
  <c r="I1386" i="2"/>
  <c r="H1386" i="2"/>
  <c r="I1398" i="2"/>
  <c r="H1398" i="2"/>
  <c r="J1398" i="2" s="1"/>
  <c r="N1398" i="2" s="1"/>
  <c r="I1410" i="2"/>
  <c r="H1410" i="2"/>
  <c r="J1410" i="2" s="1"/>
  <c r="N1410" i="2" s="1"/>
  <c r="I1422" i="2"/>
  <c r="H1422" i="2"/>
  <c r="I1434" i="2"/>
  <c r="H1434" i="2"/>
  <c r="J1434" i="2" s="1"/>
  <c r="N1434" i="2" s="1"/>
  <c r="I1446" i="2"/>
  <c r="H1446" i="2"/>
  <c r="J1446" i="2" s="1"/>
  <c r="N1446" i="2" s="1"/>
  <c r="I1458" i="2"/>
  <c r="H1458" i="2"/>
  <c r="I1470" i="2"/>
  <c r="H1470" i="2"/>
  <c r="J1470" i="2" s="1"/>
  <c r="N1470" i="2" s="1"/>
  <c r="I1482" i="2"/>
  <c r="H1482" i="2"/>
  <c r="J1482" i="2" s="1"/>
  <c r="N1482" i="2" s="1"/>
  <c r="I1494" i="2"/>
  <c r="H1494" i="2"/>
  <c r="I1506" i="2"/>
  <c r="H1506" i="2"/>
  <c r="J1506" i="2" s="1"/>
  <c r="N1506" i="2" s="1"/>
  <c r="I1518" i="2"/>
  <c r="H1518" i="2"/>
  <c r="J1518" i="2" s="1"/>
  <c r="N1518" i="2" s="1"/>
  <c r="I1530" i="2"/>
  <c r="H1530" i="2"/>
  <c r="I1542" i="2"/>
  <c r="H1542" i="2"/>
  <c r="J1542" i="2" s="1"/>
  <c r="N1542" i="2" s="1"/>
  <c r="I1554" i="2"/>
  <c r="H1554" i="2"/>
  <c r="J1554" i="2" s="1"/>
  <c r="N1554" i="2" s="1"/>
  <c r="I1566" i="2"/>
  <c r="H1566" i="2"/>
  <c r="I1578" i="2"/>
  <c r="H1578" i="2"/>
  <c r="J1578" i="2" s="1"/>
  <c r="N1578" i="2" s="1"/>
  <c r="E1590" i="2" a="1"/>
  <c r="E1590" i="2" s="1"/>
  <c r="E1602" i="2" a="1"/>
  <c r="E1602" i="2" s="1"/>
  <c r="I1614" i="2"/>
  <c r="H1614" i="2"/>
  <c r="I1626" i="2"/>
  <c r="H1626" i="2"/>
  <c r="J1626" i="2" s="1"/>
  <c r="N1626" i="2" s="1"/>
  <c r="I1638" i="2"/>
  <c r="H1638" i="2"/>
  <c r="J1638" i="2" s="1"/>
  <c r="N1638" i="2" s="1"/>
  <c r="I1650" i="2"/>
  <c r="H1650" i="2"/>
  <c r="I1662" i="2"/>
  <c r="H1662" i="2"/>
  <c r="J1662" i="2" s="1"/>
  <c r="N1662" i="2" s="1"/>
  <c r="I1674" i="2"/>
  <c r="H1674" i="2"/>
  <c r="J1674" i="2" s="1"/>
  <c r="N1674" i="2" s="1"/>
  <c r="I1686" i="2"/>
  <c r="H1686" i="2"/>
  <c r="I1698" i="2"/>
  <c r="H1698" i="2"/>
  <c r="J1698" i="2" s="1"/>
  <c r="N1698" i="2" s="1"/>
  <c r="I1710" i="2"/>
  <c r="H1710" i="2"/>
  <c r="J1710" i="2" s="1"/>
  <c r="N1710" i="2" s="1"/>
  <c r="I1722" i="2"/>
  <c r="H1722" i="2"/>
  <c r="I1734" i="2"/>
  <c r="H1734" i="2"/>
  <c r="J1734" i="2" s="1"/>
  <c r="N1734" i="2" s="1"/>
  <c r="I1746" i="2"/>
  <c r="H1746" i="2"/>
  <c r="J1746" i="2" s="1"/>
  <c r="N1746" i="2" s="1"/>
  <c r="I1758" i="2"/>
  <c r="H1758" i="2"/>
  <c r="I1770" i="2"/>
  <c r="H1770" i="2"/>
  <c r="J1770" i="2" s="1"/>
  <c r="N1770" i="2" s="1"/>
  <c r="I1782" i="2"/>
  <c r="H1782" i="2"/>
  <c r="J1782" i="2" s="1"/>
  <c r="N1782" i="2" s="1"/>
  <c r="I1794" i="2"/>
  <c r="H1794" i="2"/>
  <c r="I1806" i="2"/>
  <c r="H1806" i="2"/>
  <c r="J1806" i="2" s="1"/>
  <c r="N1806" i="2" s="1"/>
  <c r="I1818" i="2"/>
  <c r="H1818" i="2"/>
  <c r="J1818" i="2" s="1"/>
  <c r="N1818" i="2" s="1"/>
  <c r="I1830" i="2"/>
  <c r="H1830" i="2"/>
  <c r="I1842" i="2"/>
  <c r="H1842" i="2"/>
  <c r="J1842" i="2" s="1"/>
  <c r="N1842" i="2" s="1"/>
  <c r="I1854" i="2"/>
  <c r="H1854" i="2"/>
  <c r="J1854" i="2" s="1"/>
  <c r="N1854" i="2" s="1"/>
  <c r="I1866" i="2"/>
  <c r="H1866" i="2"/>
  <c r="E1878" i="2" a="1"/>
  <c r="E1878" i="2" s="1"/>
  <c r="E1890" i="2" a="1"/>
  <c r="E1890" i="2" s="1"/>
  <c r="I1914" i="2"/>
  <c r="H1914" i="2"/>
  <c r="J1914" i="2" s="1"/>
  <c r="N1914" i="2" s="1"/>
  <c r="I1926" i="2"/>
  <c r="H1926" i="2"/>
  <c r="I1938" i="2"/>
  <c r="H1938" i="2"/>
  <c r="J1938" i="2" s="1"/>
  <c r="N1938" i="2" s="1"/>
  <c r="I1950" i="2"/>
  <c r="H1950" i="2"/>
  <c r="J1950" i="2" s="1"/>
  <c r="N1950" i="2" s="1"/>
  <c r="I1962" i="2"/>
  <c r="H1962" i="2"/>
  <c r="I1974" i="2"/>
  <c r="H1974" i="2"/>
  <c r="J1974" i="2" s="1"/>
  <c r="N1974" i="2" s="1"/>
  <c r="I1986" i="2"/>
  <c r="H1986" i="2"/>
  <c r="J1986" i="2" s="1"/>
  <c r="N1986" i="2" s="1"/>
  <c r="I1998" i="2"/>
  <c r="H1998" i="2"/>
  <c r="I2010" i="2"/>
  <c r="H2010" i="2"/>
  <c r="J2010" i="2" s="1"/>
  <c r="N2010" i="2" s="1"/>
  <c r="I2022" i="2"/>
  <c r="H2022" i="2"/>
  <c r="J2022" i="2" s="1"/>
  <c r="N2022" i="2" s="1"/>
  <c r="I2034" i="2"/>
  <c r="H2034" i="2"/>
  <c r="I79" i="2"/>
  <c r="H79" i="2"/>
  <c r="I91" i="2"/>
  <c r="H91" i="2"/>
  <c r="I127" i="2"/>
  <c r="H127" i="2"/>
  <c r="I139" i="2"/>
  <c r="H139" i="2"/>
  <c r="I151" i="2"/>
  <c r="H151" i="2"/>
  <c r="J151" i="2" s="1"/>
  <c r="N151" i="2" s="1"/>
  <c r="I187" i="2"/>
  <c r="H187" i="2"/>
  <c r="I211" i="2"/>
  <c r="H211" i="2"/>
  <c r="I223" i="2"/>
  <c r="H223" i="2"/>
  <c r="I235" i="2"/>
  <c r="H235" i="2"/>
  <c r="I247" i="2"/>
  <c r="H247" i="2"/>
  <c r="I259" i="2"/>
  <c r="H259" i="2"/>
  <c r="J259" i="2" s="1"/>
  <c r="N259" i="2" s="1"/>
  <c r="I271" i="2"/>
  <c r="H271" i="2"/>
  <c r="I295" i="2"/>
  <c r="H295" i="2"/>
  <c r="I307" i="2"/>
  <c r="H307" i="2"/>
  <c r="I331" i="2"/>
  <c r="H331" i="2"/>
  <c r="I343" i="2"/>
  <c r="H343" i="2"/>
  <c r="I355" i="2"/>
  <c r="H355" i="2"/>
  <c r="J355" i="2" s="1"/>
  <c r="N355" i="2" s="1"/>
  <c r="I367" i="2"/>
  <c r="H367" i="2"/>
  <c r="I379" i="2"/>
  <c r="H379" i="2"/>
  <c r="I391" i="2"/>
  <c r="H391" i="2"/>
  <c r="I403" i="2"/>
  <c r="H403" i="2"/>
  <c r="I415" i="2"/>
  <c r="H415" i="2"/>
  <c r="I547" i="2"/>
  <c r="H547" i="2"/>
  <c r="J547" i="2" s="1"/>
  <c r="N547" i="2" s="1"/>
  <c r="I559" i="2"/>
  <c r="H559" i="2"/>
  <c r="I571" i="2"/>
  <c r="H571" i="2"/>
  <c r="I583" i="2"/>
  <c r="H583" i="2"/>
  <c r="I607" i="2"/>
  <c r="H607" i="2"/>
  <c r="I619" i="2"/>
  <c r="H619" i="2"/>
  <c r="I631" i="2"/>
  <c r="H631" i="2"/>
  <c r="J631" i="2" s="1"/>
  <c r="N631" i="2" s="1"/>
  <c r="I643" i="2"/>
  <c r="H643" i="2"/>
  <c r="I655" i="2"/>
  <c r="H655" i="2"/>
  <c r="I679" i="2"/>
  <c r="H679" i="2"/>
  <c r="I691" i="2"/>
  <c r="H691" i="2"/>
  <c r="I703" i="2"/>
  <c r="H703" i="2"/>
  <c r="I715" i="2"/>
  <c r="H715" i="2"/>
  <c r="I727" i="2"/>
  <c r="H727" i="2"/>
  <c r="I739" i="2"/>
  <c r="H739" i="2"/>
  <c r="I751" i="2"/>
  <c r="H751" i="2"/>
  <c r="I763" i="2"/>
  <c r="H763" i="2"/>
  <c r="I775" i="2"/>
  <c r="H775" i="2"/>
  <c r="I787" i="2"/>
  <c r="H787" i="2"/>
  <c r="J787" i="2" s="1"/>
  <c r="N787" i="2" s="1"/>
  <c r="I799" i="2"/>
  <c r="H799" i="2"/>
  <c r="I811" i="2"/>
  <c r="H811" i="2"/>
  <c r="I823" i="2"/>
  <c r="H823" i="2"/>
  <c r="I835" i="2"/>
  <c r="H835" i="2"/>
  <c r="I859" i="2"/>
  <c r="H859" i="2"/>
  <c r="I871" i="2"/>
  <c r="H871" i="2"/>
  <c r="J871" i="2" s="1"/>
  <c r="N871" i="2" s="1"/>
  <c r="I883" i="2"/>
  <c r="H883" i="2"/>
  <c r="I895" i="2"/>
  <c r="H895" i="2"/>
  <c r="I907" i="2"/>
  <c r="H907" i="2"/>
  <c r="I931" i="2"/>
  <c r="H931" i="2"/>
  <c r="I943" i="2"/>
  <c r="H943" i="2"/>
  <c r="I955" i="2"/>
  <c r="H955" i="2"/>
  <c r="J955" i="2" s="1"/>
  <c r="N955" i="2" s="1"/>
  <c r="I979" i="2"/>
  <c r="H979" i="2"/>
  <c r="I991" i="2"/>
  <c r="H991" i="2"/>
  <c r="I1003" i="2"/>
  <c r="H1003" i="2"/>
  <c r="E1015" i="2" a="1"/>
  <c r="E1015" i="2" s="1"/>
  <c r="E1027" i="2" a="1"/>
  <c r="E1027" i="2" s="1"/>
  <c r="I1039" i="2"/>
  <c r="H1039" i="2"/>
  <c r="I1051" i="2"/>
  <c r="H1051" i="2"/>
  <c r="J1051" i="2" s="1"/>
  <c r="N1051" i="2" s="1"/>
  <c r="I1063" i="2"/>
  <c r="H1063" i="2"/>
  <c r="I1087" i="2"/>
  <c r="H1087" i="2"/>
  <c r="I1099" i="2"/>
  <c r="H1099" i="2"/>
  <c r="I1111" i="2"/>
  <c r="H1111" i="2"/>
  <c r="I1123" i="2"/>
  <c r="H1123" i="2"/>
  <c r="I1135" i="2"/>
  <c r="H1135" i="2"/>
  <c r="J1135" i="2" s="1"/>
  <c r="N1135" i="2" s="1"/>
  <c r="I1147" i="2"/>
  <c r="H1147" i="2"/>
  <c r="I1159" i="2"/>
  <c r="H1159" i="2"/>
  <c r="I1171" i="2"/>
  <c r="H1171" i="2"/>
  <c r="I1183" i="2"/>
  <c r="H1183" i="2"/>
  <c r="I1195" i="2"/>
  <c r="H1195" i="2"/>
  <c r="I1207" i="2"/>
  <c r="H1207" i="2"/>
  <c r="J1207" i="2" s="1"/>
  <c r="N1207" i="2" s="1"/>
  <c r="I1219" i="2"/>
  <c r="H1219" i="2"/>
  <c r="I1231" i="2"/>
  <c r="H1231" i="2"/>
  <c r="I1243" i="2"/>
  <c r="H1243" i="2"/>
  <c r="I1255" i="2"/>
  <c r="H1255" i="2"/>
  <c r="I1267" i="2"/>
  <c r="H1267" i="2"/>
  <c r="I1279" i="2"/>
  <c r="H1279" i="2"/>
  <c r="J1279" i="2" s="1"/>
  <c r="N1279" i="2" s="1"/>
  <c r="I1291" i="2"/>
  <c r="H1291" i="2"/>
  <c r="E1303" i="2" a="1"/>
  <c r="E1303" i="2" s="1"/>
  <c r="E1315" i="2" a="1"/>
  <c r="E1315" i="2" s="1"/>
  <c r="I1327" i="2"/>
  <c r="H1327" i="2"/>
  <c r="I1339" i="2"/>
  <c r="H1339" i="2"/>
  <c r="I1351" i="2"/>
  <c r="H1351" i="2"/>
  <c r="I1363" i="2"/>
  <c r="H1363" i="2"/>
  <c r="J1363" i="2" s="1"/>
  <c r="N1363" i="2" s="1"/>
  <c r="I1375" i="2"/>
  <c r="H1375" i="2"/>
  <c r="I1387" i="2"/>
  <c r="H1387" i="2"/>
  <c r="I1399" i="2"/>
  <c r="H1399" i="2"/>
  <c r="I1411" i="2"/>
  <c r="H1411" i="2"/>
  <c r="I1423" i="2"/>
  <c r="H1423" i="2"/>
  <c r="I1435" i="2"/>
  <c r="H1435" i="2"/>
  <c r="J1435" i="2" s="1"/>
  <c r="N1435" i="2" s="1"/>
  <c r="I1447" i="2"/>
  <c r="H1447" i="2"/>
  <c r="I1459" i="2"/>
  <c r="H1459" i="2"/>
  <c r="I1471" i="2"/>
  <c r="H1471" i="2"/>
  <c r="I1483" i="2"/>
  <c r="H1483" i="2"/>
  <c r="I1495" i="2"/>
  <c r="H1495" i="2"/>
  <c r="I1507" i="2"/>
  <c r="H1507" i="2"/>
  <c r="J1507" i="2" s="1"/>
  <c r="N1507" i="2" s="1"/>
  <c r="I1519" i="2"/>
  <c r="H1519" i="2"/>
  <c r="I1531" i="2"/>
  <c r="H1531" i="2"/>
  <c r="I1543" i="2"/>
  <c r="H1543" i="2"/>
  <c r="J1543" i="2" s="1"/>
  <c r="N1543" i="2" s="1"/>
  <c r="I1555" i="2"/>
  <c r="H1555" i="2"/>
  <c r="I1567" i="2"/>
  <c r="H1567" i="2"/>
  <c r="I1579" i="2"/>
  <c r="H1579" i="2"/>
  <c r="J1579" i="2" s="1"/>
  <c r="N1579" i="2" s="1"/>
  <c r="E1591" i="2" a="1"/>
  <c r="E1591" i="2" s="1"/>
  <c r="E1603" i="2" a="1"/>
  <c r="E1603" i="2" s="1"/>
  <c r="I1615" i="2"/>
  <c r="H1615" i="2"/>
  <c r="I1627" i="2"/>
  <c r="H1627" i="2"/>
  <c r="I1639" i="2"/>
  <c r="H1639" i="2"/>
  <c r="I1651" i="2"/>
  <c r="H1651" i="2"/>
  <c r="I1675" i="2"/>
  <c r="H1675" i="2"/>
  <c r="J1675" i="2" s="1"/>
  <c r="N1675" i="2" s="1"/>
  <c r="I1687" i="2"/>
  <c r="H1687" i="2"/>
  <c r="I1699" i="2"/>
  <c r="H1699" i="2"/>
  <c r="I1711" i="2"/>
  <c r="H1711" i="2"/>
  <c r="J1711" i="2" s="1"/>
  <c r="N1711" i="2" s="1"/>
  <c r="I1723" i="2"/>
  <c r="H1723" i="2"/>
  <c r="I1735" i="2"/>
  <c r="H1735" i="2"/>
  <c r="I1747" i="2"/>
  <c r="H1747" i="2"/>
  <c r="J1747" i="2" s="1"/>
  <c r="N1747" i="2" s="1"/>
  <c r="I1759" i="2"/>
  <c r="H1759" i="2"/>
  <c r="I1771" i="2"/>
  <c r="H1771" i="2"/>
  <c r="I1783" i="2"/>
  <c r="H1783" i="2"/>
  <c r="J1783" i="2" s="1"/>
  <c r="N1783" i="2" s="1"/>
  <c r="I1795" i="2"/>
  <c r="H1795" i="2"/>
  <c r="I1807" i="2"/>
  <c r="H1807" i="2"/>
  <c r="I1819" i="2"/>
  <c r="H1819" i="2"/>
  <c r="J1819" i="2" s="1"/>
  <c r="N1819" i="2" s="1"/>
  <c r="I1831" i="2"/>
  <c r="H1831" i="2"/>
  <c r="I1843" i="2"/>
  <c r="H1843" i="2"/>
  <c r="I1855" i="2"/>
  <c r="H1855" i="2"/>
  <c r="J1855" i="2" s="1"/>
  <c r="N1855" i="2" s="1"/>
  <c r="I1867" i="2"/>
  <c r="H1867" i="2"/>
  <c r="E1879" i="2" a="1"/>
  <c r="E1879" i="2" s="1"/>
  <c r="E1891" i="2" a="1"/>
  <c r="E1891" i="2" s="1"/>
  <c r="I1903" i="2"/>
  <c r="H1903" i="2"/>
  <c r="J1903" i="2" s="1"/>
  <c r="N1903" i="2" s="1"/>
  <c r="I1915" i="2"/>
  <c r="H1915" i="2"/>
  <c r="I1927" i="2"/>
  <c r="H1927" i="2"/>
  <c r="I1939" i="2"/>
  <c r="H1939" i="2"/>
  <c r="I1951" i="2"/>
  <c r="H1951" i="2"/>
  <c r="I1963" i="2"/>
  <c r="H1963" i="2"/>
  <c r="I1975" i="2"/>
  <c r="H1975" i="2"/>
  <c r="J1975" i="2" s="1"/>
  <c r="N1975" i="2" s="1"/>
  <c r="I1987" i="2"/>
  <c r="H1987" i="2"/>
  <c r="I1999" i="2"/>
  <c r="H1999" i="2"/>
  <c r="I2011" i="2"/>
  <c r="H2011" i="2"/>
  <c r="E2023" i="2" a="1"/>
  <c r="E2023" i="2" s="1"/>
  <c r="E2035" i="2" a="1"/>
  <c r="E2035" i="2" s="1"/>
  <c r="J529" i="2"/>
  <c r="N529" i="2" s="1"/>
  <c r="J517" i="2"/>
  <c r="N517" i="2" s="1"/>
  <c r="J505" i="2"/>
  <c r="N505" i="2" s="1"/>
  <c r="J493" i="2"/>
  <c r="N493" i="2" s="1"/>
  <c r="J481" i="2"/>
  <c r="N481" i="2" s="1"/>
  <c r="J457" i="2"/>
  <c r="N457" i="2" s="1"/>
  <c r="J445" i="2"/>
  <c r="N445" i="2" s="1"/>
  <c r="J433" i="2"/>
  <c r="N433" i="2" s="1"/>
  <c r="J421" i="2"/>
  <c r="N421" i="2" s="1"/>
  <c r="J409" i="2"/>
  <c r="N409" i="2" s="1"/>
  <c r="J385" i="2"/>
  <c r="N385" i="2" s="1"/>
  <c r="J373" i="2"/>
  <c r="N373" i="2" s="1"/>
  <c r="J361" i="2"/>
  <c r="N361" i="2" s="1"/>
  <c r="J349" i="2"/>
  <c r="N349" i="2" s="1"/>
  <c r="J337" i="2"/>
  <c r="N337" i="2" s="1"/>
  <c r="J325" i="2"/>
  <c r="N325" i="2" s="1"/>
  <c r="J301" i="2"/>
  <c r="N301" i="2" s="1"/>
  <c r="J289" i="2"/>
  <c r="N289" i="2" s="1"/>
  <c r="J277" i="2"/>
  <c r="N277" i="2" s="1"/>
  <c r="J265" i="2"/>
  <c r="N265" i="2" s="1"/>
  <c r="J253" i="2"/>
  <c r="N253" i="2" s="1"/>
  <c r="J241" i="2"/>
  <c r="N241" i="2" s="1"/>
  <c r="J229" i="2"/>
  <c r="N229" i="2" s="1"/>
  <c r="J217" i="2"/>
  <c r="N217" i="2" s="1"/>
  <c r="J193" i="2"/>
  <c r="N193" i="2" s="1"/>
  <c r="J181" i="2"/>
  <c r="N181" i="2" s="1"/>
  <c r="J169" i="2"/>
  <c r="N169" i="2" s="1"/>
  <c r="J157" i="2"/>
  <c r="N157" i="2" s="1"/>
  <c r="J145" i="2"/>
  <c r="N145" i="2" s="1"/>
  <c r="J133" i="2"/>
  <c r="N133" i="2" s="1"/>
  <c r="J121" i="2"/>
  <c r="N121" i="2" s="1"/>
  <c r="J109" i="2"/>
  <c r="N109" i="2" s="1"/>
  <c r="I32" i="2"/>
  <c r="H32" i="2"/>
  <c r="I44" i="2"/>
  <c r="H44" i="2"/>
  <c r="I56" i="2"/>
  <c r="H56" i="2"/>
  <c r="I68" i="2"/>
  <c r="H68" i="2"/>
  <c r="I80" i="2"/>
  <c r="H80" i="2"/>
  <c r="I116" i="2"/>
  <c r="H116" i="2"/>
  <c r="I128" i="2"/>
  <c r="H128" i="2"/>
  <c r="I140" i="2"/>
  <c r="H140" i="2"/>
  <c r="I152" i="2"/>
  <c r="H152" i="2"/>
  <c r="I176" i="2"/>
  <c r="H176" i="2"/>
  <c r="I188" i="2"/>
  <c r="H188" i="2"/>
  <c r="I200" i="2"/>
  <c r="H200" i="2"/>
  <c r="I212" i="2"/>
  <c r="H212" i="2"/>
  <c r="I224" i="2"/>
  <c r="H224" i="2"/>
  <c r="I236" i="2"/>
  <c r="H236" i="2"/>
  <c r="I248" i="2"/>
  <c r="H248" i="2"/>
  <c r="I284" i="2"/>
  <c r="H284" i="2"/>
  <c r="I320" i="2"/>
  <c r="H320" i="2"/>
  <c r="I332" i="2"/>
  <c r="H332" i="2"/>
  <c r="I344" i="2"/>
  <c r="H344" i="2"/>
  <c r="I356" i="2"/>
  <c r="H356" i="2"/>
  <c r="I368" i="2"/>
  <c r="H368" i="2"/>
  <c r="I380" i="2"/>
  <c r="H380" i="2"/>
  <c r="I392" i="2"/>
  <c r="H392" i="2"/>
  <c r="I548" i="2"/>
  <c r="H548" i="2"/>
  <c r="I560" i="2"/>
  <c r="H560" i="2"/>
  <c r="I572" i="2"/>
  <c r="H572" i="2"/>
  <c r="I584" i="2"/>
  <c r="H584" i="2"/>
  <c r="I608" i="2"/>
  <c r="H608" i="2"/>
  <c r="I620" i="2"/>
  <c r="H620" i="2"/>
  <c r="I632" i="2"/>
  <c r="H632" i="2"/>
  <c r="I644" i="2"/>
  <c r="H644" i="2"/>
  <c r="I656" i="2"/>
  <c r="H656" i="2"/>
  <c r="I680" i="2"/>
  <c r="H680" i="2"/>
  <c r="I692" i="2"/>
  <c r="H692" i="2"/>
  <c r="I704" i="2"/>
  <c r="H704" i="2"/>
  <c r="I716" i="2"/>
  <c r="H716" i="2"/>
  <c r="E728" i="2" a="1"/>
  <c r="E728" i="2" s="1"/>
  <c r="E740" i="2" a="1"/>
  <c r="E740" i="2" s="1"/>
  <c r="I752" i="2"/>
  <c r="H752" i="2"/>
  <c r="I764" i="2"/>
  <c r="H764" i="2"/>
  <c r="I776" i="2"/>
  <c r="H776" i="2"/>
  <c r="I788" i="2"/>
  <c r="H788" i="2"/>
  <c r="I800" i="2"/>
  <c r="H800" i="2"/>
  <c r="I812" i="2"/>
  <c r="H812" i="2"/>
  <c r="I824" i="2"/>
  <c r="H824" i="2"/>
  <c r="I836" i="2"/>
  <c r="H836" i="2"/>
  <c r="I848" i="2"/>
  <c r="H848" i="2"/>
  <c r="I872" i="2"/>
  <c r="H872" i="2"/>
  <c r="I884" i="2"/>
  <c r="H884" i="2"/>
  <c r="I896" i="2"/>
  <c r="H896" i="2"/>
  <c r="I908" i="2"/>
  <c r="H908" i="2"/>
  <c r="I920" i="2"/>
  <c r="H920" i="2"/>
  <c r="I932" i="2"/>
  <c r="H932" i="2"/>
  <c r="I944" i="2"/>
  <c r="H944" i="2"/>
  <c r="I956" i="2"/>
  <c r="H956" i="2"/>
  <c r="I968" i="2"/>
  <c r="H968" i="2"/>
  <c r="I980" i="2"/>
  <c r="H980" i="2"/>
  <c r="I992" i="2"/>
  <c r="H992" i="2"/>
  <c r="I1004" i="2"/>
  <c r="H1004" i="2"/>
  <c r="E1016" i="2" a="1"/>
  <c r="E1016" i="2" s="1"/>
  <c r="E1028" i="2" a="1"/>
  <c r="E1028" i="2" s="1"/>
  <c r="I1040" i="2"/>
  <c r="H1040" i="2"/>
  <c r="I1052" i="2"/>
  <c r="H1052" i="2"/>
  <c r="I1064" i="2"/>
  <c r="H1064" i="2"/>
  <c r="I1076" i="2"/>
  <c r="H1076" i="2"/>
  <c r="I1088" i="2"/>
  <c r="H1088" i="2"/>
  <c r="I1100" i="2"/>
  <c r="H1100" i="2"/>
  <c r="I1112" i="2"/>
  <c r="H1112" i="2"/>
  <c r="I1124" i="2"/>
  <c r="H1124" i="2"/>
  <c r="I1148" i="2"/>
  <c r="H1148" i="2"/>
  <c r="I1160" i="2"/>
  <c r="H1160" i="2"/>
  <c r="I1172" i="2"/>
  <c r="H1172" i="2"/>
  <c r="I1184" i="2"/>
  <c r="H1184" i="2"/>
  <c r="I1196" i="2"/>
  <c r="H1196" i="2"/>
  <c r="I1208" i="2"/>
  <c r="H1208" i="2"/>
  <c r="I1220" i="2"/>
  <c r="H1220" i="2"/>
  <c r="I1232" i="2"/>
  <c r="H1232" i="2"/>
  <c r="I1244" i="2"/>
  <c r="H1244" i="2"/>
  <c r="I1256" i="2"/>
  <c r="H1256" i="2"/>
  <c r="I1268" i="2"/>
  <c r="H1268" i="2"/>
  <c r="I1280" i="2"/>
  <c r="H1280" i="2"/>
  <c r="I1292" i="2"/>
  <c r="H1292" i="2"/>
  <c r="E1304" i="2" a="1"/>
  <c r="E1304" i="2" s="1"/>
  <c r="E1316" i="2" a="1"/>
  <c r="E1316" i="2" s="1"/>
  <c r="I1340" i="2"/>
  <c r="H1340" i="2"/>
  <c r="I1352" i="2"/>
  <c r="H1352" i="2"/>
  <c r="I1364" i="2"/>
  <c r="H1364" i="2"/>
  <c r="I1376" i="2"/>
  <c r="H1376" i="2"/>
  <c r="I1388" i="2"/>
  <c r="H1388" i="2"/>
  <c r="I1400" i="2"/>
  <c r="H1400" i="2"/>
  <c r="I1412" i="2"/>
  <c r="H1412" i="2"/>
  <c r="I1424" i="2"/>
  <c r="H1424" i="2"/>
  <c r="I1436" i="2"/>
  <c r="H1436" i="2"/>
  <c r="I1448" i="2"/>
  <c r="H1448" i="2"/>
  <c r="I1460" i="2"/>
  <c r="H1460" i="2"/>
  <c r="I1472" i="2"/>
  <c r="H1472" i="2"/>
  <c r="I1484" i="2"/>
  <c r="H1484" i="2"/>
  <c r="I1496" i="2"/>
  <c r="H1496" i="2"/>
  <c r="I1508" i="2"/>
  <c r="H1508" i="2"/>
  <c r="I1520" i="2"/>
  <c r="H1520" i="2"/>
  <c r="I1544" i="2"/>
  <c r="H1544" i="2"/>
  <c r="I1556" i="2"/>
  <c r="H1556" i="2"/>
  <c r="I1568" i="2"/>
  <c r="H1568" i="2"/>
  <c r="I1580" i="2"/>
  <c r="H1580" i="2"/>
  <c r="E1592" i="2" a="1"/>
  <c r="E1592" i="2" s="1"/>
  <c r="E1604" i="2" a="1"/>
  <c r="E1604" i="2" s="1"/>
  <c r="I1616" i="2"/>
  <c r="H1616" i="2"/>
  <c r="I1628" i="2"/>
  <c r="H1628" i="2"/>
  <c r="I1640" i="2"/>
  <c r="H1640" i="2"/>
  <c r="I1652" i="2"/>
  <c r="H1652" i="2"/>
  <c r="I1664" i="2"/>
  <c r="H1664" i="2"/>
  <c r="I1676" i="2"/>
  <c r="H1676" i="2"/>
  <c r="I1688" i="2"/>
  <c r="H1688" i="2"/>
  <c r="I1700" i="2"/>
  <c r="H1700" i="2"/>
  <c r="I1712" i="2"/>
  <c r="H1712" i="2"/>
  <c r="I1724" i="2"/>
  <c r="H1724" i="2"/>
  <c r="I1736" i="2"/>
  <c r="H1736" i="2"/>
  <c r="I1748" i="2"/>
  <c r="H1748" i="2"/>
  <c r="I1760" i="2"/>
  <c r="H1760" i="2"/>
  <c r="I1772" i="2"/>
  <c r="H1772" i="2"/>
  <c r="I1784" i="2"/>
  <c r="H1784" i="2"/>
  <c r="I1796" i="2"/>
  <c r="H1796" i="2"/>
  <c r="I1808" i="2"/>
  <c r="H1808" i="2"/>
  <c r="I1820" i="2"/>
  <c r="H1820" i="2"/>
  <c r="I1832" i="2"/>
  <c r="H1832" i="2"/>
  <c r="I1844" i="2"/>
  <c r="H1844" i="2"/>
  <c r="I1856" i="2"/>
  <c r="H1856" i="2"/>
  <c r="I1868" i="2"/>
  <c r="H1868" i="2"/>
  <c r="E1880" i="2" a="1"/>
  <c r="E1880" i="2" s="1"/>
  <c r="E1892" i="2" a="1"/>
  <c r="E1892" i="2" s="1"/>
  <c r="I1904" i="2"/>
  <c r="H1904" i="2"/>
  <c r="I1916" i="2"/>
  <c r="H1916" i="2"/>
  <c r="I1928" i="2"/>
  <c r="H1928" i="2"/>
  <c r="I1940" i="2"/>
  <c r="H1940" i="2"/>
  <c r="I1952" i="2"/>
  <c r="H1952" i="2"/>
  <c r="I1964" i="2"/>
  <c r="H1964" i="2"/>
  <c r="I1976" i="2"/>
  <c r="H1976" i="2"/>
  <c r="I1988" i="2"/>
  <c r="H1988" i="2"/>
  <c r="I2000" i="2"/>
  <c r="H2000" i="2"/>
  <c r="I2012" i="2"/>
  <c r="H2012" i="2"/>
  <c r="I2024" i="2"/>
  <c r="H2024" i="2"/>
  <c r="I2036" i="2"/>
  <c r="H2036" i="2"/>
  <c r="I501" i="2"/>
  <c r="H501" i="2"/>
  <c r="I513" i="2"/>
  <c r="H513" i="2"/>
  <c r="I525" i="2"/>
  <c r="H525" i="2"/>
  <c r="I537" i="2"/>
  <c r="H537" i="2"/>
  <c r="I549" i="2"/>
  <c r="H549" i="2"/>
  <c r="I561" i="2"/>
  <c r="H561" i="2"/>
  <c r="I573" i="2"/>
  <c r="H573" i="2"/>
  <c r="I585" i="2"/>
  <c r="H585" i="2"/>
  <c r="I597" i="2"/>
  <c r="H597" i="2"/>
  <c r="I609" i="2"/>
  <c r="H609" i="2"/>
  <c r="I621" i="2"/>
  <c r="H621" i="2"/>
  <c r="I633" i="2"/>
  <c r="H633" i="2"/>
  <c r="I645" i="2"/>
  <c r="H645" i="2"/>
  <c r="I669" i="2"/>
  <c r="H669" i="2"/>
  <c r="I681" i="2"/>
  <c r="H681" i="2"/>
  <c r="I693" i="2"/>
  <c r="H693" i="2"/>
  <c r="I705" i="2"/>
  <c r="H705" i="2"/>
  <c r="I717" i="2"/>
  <c r="H717" i="2"/>
  <c r="I729" i="2"/>
  <c r="H729" i="2"/>
  <c r="I741" i="2"/>
  <c r="H741" i="2"/>
  <c r="I753" i="2"/>
  <c r="H753" i="2"/>
  <c r="I765" i="2"/>
  <c r="H765" i="2"/>
  <c r="I777" i="2"/>
  <c r="H777" i="2"/>
  <c r="I789" i="2"/>
  <c r="H789" i="2"/>
  <c r="I801" i="2"/>
  <c r="H801" i="2"/>
  <c r="I813" i="2"/>
  <c r="H813" i="2"/>
  <c r="I825" i="2"/>
  <c r="H825" i="2"/>
  <c r="I837" i="2"/>
  <c r="H837" i="2"/>
  <c r="I849" i="2"/>
  <c r="H849" i="2"/>
  <c r="I873" i="2"/>
  <c r="H873" i="2"/>
  <c r="I885" i="2"/>
  <c r="H885" i="2"/>
  <c r="I897" i="2"/>
  <c r="H897" i="2"/>
  <c r="I909" i="2"/>
  <c r="H909" i="2"/>
  <c r="I921" i="2"/>
  <c r="H921" i="2"/>
  <c r="I945" i="2"/>
  <c r="H945" i="2"/>
  <c r="I957" i="2"/>
  <c r="H957" i="2"/>
  <c r="I969" i="2"/>
  <c r="H969" i="2"/>
  <c r="I993" i="2"/>
  <c r="H993" i="2"/>
  <c r="I1005" i="2"/>
  <c r="H1005" i="2"/>
  <c r="I1029" i="2"/>
  <c r="H1029" i="2"/>
  <c r="I1053" i="2"/>
  <c r="H1053" i="2"/>
  <c r="I1065" i="2"/>
  <c r="H1065" i="2"/>
  <c r="I1077" i="2"/>
  <c r="H1077" i="2"/>
  <c r="I1089" i="2"/>
  <c r="H1089" i="2"/>
  <c r="I1101" i="2"/>
  <c r="H1101" i="2"/>
  <c r="I1113" i="2"/>
  <c r="H1113" i="2"/>
  <c r="I1125" i="2"/>
  <c r="H1125" i="2"/>
  <c r="I1137" i="2"/>
  <c r="H1137" i="2"/>
  <c r="I1149" i="2"/>
  <c r="H1149" i="2"/>
  <c r="I1161" i="2"/>
  <c r="H1161" i="2"/>
  <c r="I1173" i="2"/>
  <c r="H1173" i="2"/>
  <c r="I1185" i="2"/>
  <c r="H1185" i="2"/>
  <c r="I1209" i="2"/>
  <c r="H1209" i="2"/>
  <c r="I1221" i="2"/>
  <c r="H1221" i="2"/>
  <c r="I1233" i="2"/>
  <c r="H1233" i="2"/>
  <c r="I1245" i="2"/>
  <c r="H1245" i="2"/>
  <c r="I1257" i="2"/>
  <c r="H1257" i="2"/>
  <c r="I1269" i="2"/>
  <c r="H1269" i="2"/>
  <c r="I1281" i="2"/>
  <c r="H1281" i="2"/>
  <c r="I1293" i="2"/>
  <c r="H1293" i="2"/>
  <c r="E1305" i="2" a="1"/>
  <c r="E1305" i="2" s="1"/>
  <c r="E1317" i="2" a="1"/>
  <c r="E1317" i="2" s="1"/>
  <c r="I1329" i="2"/>
  <c r="H1329" i="2"/>
  <c r="I1341" i="2"/>
  <c r="H1341" i="2"/>
  <c r="I1353" i="2"/>
  <c r="H1353" i="2"/>
  <c r="I1365" i="2"/>
  <c r="H1365" i="2"/>
  <c r="I1377" i="2"/>
  <c r="H1377" i="2"/>
  <c r="I1389" i="2"/>
  <c r="H1389" i="2"/>
  <c r="I1401" i="2"/>
  <c r="H1401" i="2"/>
  <c r="I1413" i="2"/>
  <c r="H1413" i="2"/>
  <c r="I1425" i="2"/>
  <c r="H1425" i="2"/>
  <c r="I1437" i="2"/>
  <c r="H1437" i="2"/>
  <c r="I1449" i="2"/>
  <c r="H1449" i="2"/>
  <c r="I1461" i="2"/>
  <c r="H1461" i="2"/>
  <c r="I1473" i="2"/>
  <c r="H1473" i="2"/>
  <c r="I1485" i="2"/>
  <c r="H1485" i="2"/>
  <c r="I1497" i="2"/>
  <c r="H1497" i="2"/>
  <c r="I1509" i="2"/>
  <c r="H1509" i="2"/>
  <c r="I1521" i="2"/>
  <c r="H1521" i="2"/>
  <c r="I1533" i="2"/>
  <c r="H1533" i="2"/>
  <c r="I1545" i="2"/>
  <c r="H1545" i="2"/>
  <c r="I1557" i="2"/>
  <c r="H1557" i="2"/>
  <c r="I1569" i="2"/>
  <c r="H1569" i="2"/>
  <c r="I1581" i="2"/>
  <c r="H1581" i="2"/>
  <c r="E1593" i="2" a="1"/>
  <c r="E1593" i="2" s="1"/>
  <c r="E1605" i="2" a="1"/>
  <c r="E1605" i="2" s="1"/>
  <c r="I1617" i="2"/>
  <c r="H1617" i="2"/>
  <c r="I1629" i="2"/>
  <c r="H1629" i="2"/>
  <c r="I1641" i="2"/>
  <c r="H1641" i="2"/>
  <c r="I1653" i="2"/>
  <c r="H1653" i="2"/>
  <c r="I1665" i="2"/>
  <c r="H1665" i="2"/>
  <c r="I1689" i="2"/>
  <c r="H1689" i="2"/>
  <c r="I1701" i="2"/>
  <c r="H1701" i="2"/>
  <c r="I1713" i="2"/>
  <c r="H1713" i="2"/>
  <c r="I1725" i="2"/>
  <c r="H1725" i="2"/>
  <c r="I1737" i="2"/>
  <c r="H1737" i="2"/>
  <c r="I1749" i="2"/>
  <c r="H1749" i="2"/>
  <c r="I1761" i="2"/>
  <c r="H1761" i="2"/>
  <c r="I1773" i="2"/>
  <c r="H1773" i="2"/>
  <c r="I1785" i="2"/>
  <c r="H1785" i="2"/>
  <c r="I1797" i="2"/>
  <c r="H1797" i="2"/>
  <c r="I1809" i="2"/>
  <c r="H1809" i="2"/>
  <c r="I1821" i="2"/>
  <c r="H1821" i="2"/>
  <c r="I1833" i="2"/>
  <c r="H1833" i="2"/>
  <c r="I1845" i="2"/>
  <c r="H1845" i="2"/>
  <c r="I1857" i="2"/>
  <c r="H1857" i="2"/>
  <c r="I1869" i="2"/>
  <c r="H1869" i="2"/>
  <c r="E1881" i="2" a="1"/>
  <c r="E1881" i="2" s="1"/>
  <c r="E1893" i="2" a="1"/>
  <c r="E1893" i="2" s="1"/>
  <c r="I1905" i="2"/>
  <c r="H1905" i="2"/>
  <c r="I1917" i="2"/>
  <c r="H1917" i="2"/>
  <c r="I1929" i="2"/>
  <c r="H1929" i="2"/>
  <c r="I1941" i="2"/>
  <c r="H1941" i="2"/>
  <c r="I1953" i="2"/>
  <c r="H1953" i="2"/>
  <c r="I1965" i="2"/>
  <c r="H1965" i="2"/>
  <c r="I1977" i="2"/>
  <c r="H1977" i="2"/>
  <c r="I1989" i="2"/>
  <c r="H1989" i="2"/>
  <c r="I2001" i="2"/>
  <c r="H2001" i="2"/>
  <c r="I2013" i="2"/>
  <c r="H2013" i="2"/>
  <c r="I2025" i="2"/>
  <c r="H2025" i="2"/>
  <c r="I2037" i="2"/>
  <c r="H2037" i="2"/>
  <c r="I298" i="2"/>
  <c r="H298" i="2"/>
  <c r="I310" i="2"/>
  <c r="H310" i="2"/>
  <c r="I322" i="2"/>
  <c r="H322" i="2"/>
  <c r="I334" i="2"/>
  <c r="H334" i="2"/>
  <c r="I346" i="2"/>
  <c r="H346" i="2"/>
  <c r="I358" i="2"/>
  <c r="H358" i="2"/>
  <c r="I406" i="2"/>
  <c r="H406" i="2"/>
  <c r="I418" i="2"/>
  <c r="H418" i="2"/>
  <c r="I430" i="2"/>
  <c r="H430" i="2"/>
  <c r="I442" i="2"/>
  <c r="H442" i="2"/>
  <c r="I454" i="2"/>
  <c r="H454" i="2"/>
  <c r="I466" i="2"/>
  <c r="H466" i="2"/>
  <c r="I478" i="2"/>
  <c r="H478" i="2"/>
  <c r="I490" i="2"/>
  <c r="H490" i="2"/>
  <c r="I502" i="2"/>
  <c r="H502" i="2"/>
  <c r="I514" i="2"/>
  <c r="H514" i="2"/>
  <c r="I526" i="2"/>
  <c r="H526" i="2"/>
  <c r="I538" i="2"/>
  <c r="H538" i="2"/>
  <c r="I550" i="2"/>
  <c r="H550" i="2"/>
  <c r="I562" i="2"/>
  <c r="H562" i="2"/>
  <c r="I574" i="2"/>
  <c r="H574" i="2"/>
  <c r="I598" i="2"/>
  <c r="H598" i="2"/>
  <c r="I610" i="2"/>
  <c r="H610" i="2"/>
  <c r="I622" i="2"/>
  <c r="H622" i="2"/>
  <c r="I634" i="2"/>
  <c r="H634" i="2"/>
  <c r="I646" i="2"/>
  <c r="H646" i="2"/>
  <c r="I670" i="2"/>
  <c r="H670" i="2"/>
  <c r="I682" i="2"/>
  <c r="H682" i="2"/>
  <c r="I694" i="2"/>
  <c r="H694" i="2"/>
  <c r="I706" i="2"/>
  <c r="H706" i="2"/>
  <c r="I718" i="2"/>
  <c r="H718" i="2"/>
  <c r="I790" i="2"/>
  <c r="H790" i="2"/>
  <c r="I802" i="2"/>
  <c r="H802" i="2"/>
  <c r="I814" i="2"/>
  <c r="H814" i="2"/>
  <c r="I826" i="2"/>
  <c r="H826" i="2"/>
  <c r="I838" i="2"/>
  <c r="H838" i="2"/>
  <c r="I850" i="2"/>
  <c r="H850" i="2"/>
  <c r="I862" i="2"/>
  <c r="H862" i="2"/>
  <c r="I874" i="2"/>
  <c r="H874" i="2"/>
  <c r="I886" i="2"/>
  <c r="H886" i="2"/>
  <c r="I898" i="2"/>
  <c r="H898" i="2"/>
  <c r="I910" i="2"/>
  <c r="H910" i="2"/>
  <c r="I922" i="2"/>
  <c r="H922" i="2"/>
  <c r="I934" i="2"/>
  <c r="H934" i="2"/>
  <c r="I946" i="2"/>
  <c r="H946" i="2"/>
  <c r="I958" i="2"/>
  <c r="H958" i="2"/>
  <c r="I970" i="2"/>
  <c r="H970" i="2"/>
  <c r="I982" i="2"/>
  <c r="H982" i="2"/>
  <c r="I994" i="2"/>
  <c r="H994" i="2"/>
  <c r="I1006" i="2"/>
  <c r="H1006" i="2"/>
  <c r="E1018" i="2" a="1"/>
  <c r="E1018" i="2" s="1"/>
  <c r="E1030" i="2" a="1"/>
  <c r="E1030" i="2" s="1"/>
  <c r="I1042" i="2"/>
  <c r="H1042" i="2"/>
  <c r="I1054" i="2"/>
  <c r="H1054" i="2"/>
  <c r="I1066" i="2"/>
  <c r="H1066" i="2"/>
  <c r="I1078" i="2"/>
  <c r="H1078" i="2"/>
  <c r="I1090" i="2"/>
  <c r="H1090" i="2"/>
  <c r="I1102" i="2"/>
  <c r="H1102" i="2"/>
  <c r="I1114" i="2"/>
  <c r="H1114" i="2"/>
  <c r="I1126" i="2"/>
  <c r="H1126" i="2"/>
  <c r="I1138" i="2"/>
  <c r="H1138" i="2"/>
  <c r="I1150" i="2"/>
  <c r="H1150" i="2"/>
  <c r="I1162" i="2"/>
  <c r="H1162" i="2"/>
  <c r="I1174" i="2"/>
  <c r="H1174" i="2"/>
  <c r="I1186" i="2"/>
  <c r="H1186" i="2"/>
  <c r="I1198" i="2"/>
  <c r="H1198" i="2"/>
  <c r="I1210" i="2"/>
  <c r="H1210" i="2"/>
  <c r="I1222" i="2"/>
  <c r="H1222" i="2"/>
  <c r="I1234" i="2"/>
  <c r="H1234" i="2"/>
  <c r="I1246" i="2"/>
  <c r="H1246" i="2"/>
  <c r="I1258" i="2"/>
  <c r="H1258" i="2"/>
  <c r="I1270" i="2"/>
  <c r="H1270" i="2"/>
  <c r="I1282" i="2"/>
  <c r="H1282" i="2"/>
  <c r="I1294" i="2"/>
  <c r="H1294" i="2"/>
  <c r="E1306" i="2" a="1"/>
  <c r="E1306" i="2" s="1"/>
  <c r="E1318" i="2" a="1"/>
  <c r="E1318" i="2" s="1"/>
  <c r="I1330" i="2"/>
  <c r="H1330" i="2"/>
  <c r="I1342" i="2"/>
  <c r="H1342" i="2"/>
  <c r="I1354" i="2"/>
  <c r="H1354" i="2"/>
  <c r="I1366" i="2"/>
  <c r="H1366" i="2"/>
  <c r="I1378" i="2"/>
  <c r="H1378" i="2"/>
  <c r="I1390" i="2"/>
  <c r="H1390" i="2"/>
  <c r="I1402" i="2"/>
  <c r="H1402" i="2"/>
  <c r="I1414" i="2"/>
  <c r="H1414" i="2"/>
  <c r="I1426" i="2"/>
  <c r="H1426" i="2"/>
  <c r="I1438" i="2"/>
  <c r="H1438" i="2"/>
  <c r="I1450" i="2"/>
  <c r="H1450" i="2"/>
  <c r="I1462" i="2"/>
  <c r="H1462" i="2"/>
  <c r="I1474" i="2"/>
  <c r="H1474" i="2"/>
  <c r="I1486" i="2"/>
  <c r="H1486" i="2"/>
  <c r="I1498" i="2"/>
  <c r="H1498" i="2"/>
  <c r="I1510" i="2"/>
  <c r="H1510" i="2"/>
  <c r="I1522" i="2"/>
  <c r="H1522" i="2"/>
  <c r="I1534" i="2"/>
  <c r="H1534" i="2"/>
  <c r="I1546" i="2"/>
  <c r="H1546" i="2"/>
  <c r="I1558" i="2"/>
  <c r="H1558" i="2"/>
  <c r="I1570" i="2"/>
  <c r="H1570" i="2"/>
  <c r="I1582" i="2"/>
  <c r="H1582" i="2"/>
  <c r="E1594" i="2" a="1"/>
  <c r="E1594" i="2" s="1"/>
  <c r="E1606" i="2" a="1"/>
  <c r="E1606" i="2" s="1"/>
  <c r="I1618" i="2"/>
  <c r="H1618" i="2"/>
  <c r="I1630" i="2"/>
  <c r="H1630" i="2"/>
  <c r="I1642" i="2"/>
  <c r="H1642" i="2"/>
  <c r="I1654" i="2"/>
  <c r="H1654" i="2"/>
  <c r="I1666" i="2"/>
  <c r="H1666" i="2"/>
  <c r="I1678" i="2"/>
  <c r="H1678" i="2"/>
  <c r="I1690" i="2"/>
  <c r="H1690" i="2"/>
  <c r="I1702" i="2"/>
  <c r="H1702" i="2"/>
  <c r="I1714" i="2"/>
  <c r="H1714" i="2"/>
  <c r="I1726" i="2"/>
  <c r="H1726" i="2"/>
  <c r="I1738" i="2"/>
  <c r="H1738" i="2"/>
  <c r="I1750" i="2"/>
  <c r="H1750" i="2"/>
  <c r="I1762" i="2"/>
  <c r="H1762" i="2"/>
  <c r="I1774" i="2"/>
  <c r="H1774" i="2"/>
  <c r="I1786" i="2"/>
  <c r="H1786" i="2"/>
  <c r="I1798" i="2"/>
  <c r="H1798" i="2"/>
  <c r="I1810" i="2"/>
  <c r="H1810" i="2"/>
  <c r="I1822" i="2"/>
  <c r="H1822" i="2"/>
  <c r="I1834" i="2"/>
  <c r="H1834" i="2"/>
  <c r="I1846" i="2"/>
  <c r="H1846" i="2"/>
  <c r="I1858" i="2"/>
  <c r="H1858" i="2"/>
  <c r="I1870" i="2"/>
  <c r="H1870" i="2"/>
  <c r="E1882" i="2" a="1"/>
  <c r="E1882" i="2" s="1"/>
  <c r="E1894" i="2" a="1"/>
  <c r="E1894" i="2" s="1"/>
  <c r="I1906" i="2"/>
  <c r="H1906" i="2"/>
  <c r="I1918" i="2"/>
  <c r="H1918" i="2"/>
  <c r="I1930" i="2"/>
  <c r="H1930" i="2"/>
  <c r="I1942" i="2"/>
  <c r="H1942" i="2"/>
  <c r="I1954" i="2"/>
  <c r="H1954" i="2"/>
  <c r="I1966" i="2"/>
  <c r="H1966" i="2"/>
  <c r="I1978" i="2"/>
  <c r="H1978" i="2"/>
  <c r="I1990" i="2"/>
  <c r="H1990" i="2"/>
  <c r="I2002" i="2"/>
  <c r="H2002" i="2"/>
  <c r="I2014" i="2"/>
  <c r="H2014" i="2"/>
  <c r="I2026" i="2"/>
  <c r="H2026" i="2"/>
  <c r="I2038" i="2"/>
  <c r="H2038" i="2"/>
  <c r="J214" i="2"/>
  <c r="N214" i="2" s="1"/>
  <c r="J202" i="2"/>
  <c r="N202" i="2" s="1"/>
  <c r="J190" i="2"/>
  <c r="N190" i="2" s="1"/>
  <c r="J178" i="2"/>
  <c r="N178" i="2" s="1"/>
  <c r="J166" i="2"/>
  <c r="N166" i="2" s="1"/>
  <c r="J154" i="2"/>
  <c r="N154" i="2" s="1"/>
  <c r="J142" i="2"/>
  <c r="N142" i="2" s="1"/>
  <c r="J130" i="2"/>
  <c r="N130" i="2" s="1"/>
  <c r="J118" i="2"/>
  <c r="N118" i="2" s="1"/>
  <c r="J106" i="2"/>
  <c r="N106" i="2" s="1"/>
  <c r="I107" i="2"/>
  <c r="H107" i="2"/>
  <c r="I119" i="2"/>
  <c r="H119" i="2"/>
  <c r="I155" i="2"/>
  <c r="H155" i="2"/>
  <c r="I179" i="2"/>
  <c r="H179" i="2"/>
  <c r="I191" i="2"/>
  <c r="H191" i="2"/>
  <c r="I203" i="2"/>
  <c r="H203" i="2"/>
  <c r="I215" i="2"/>
  <c r="H215" i="2"/>
  <c r="I239" i="2"/>
  <c r="H239" i="2"/>
  <c r="I251" i="2"/>
  <c r="H251" i="2"/>
  <c r="I263" i="2"/>
  <c r="H263" i="2"/>
  <c r="I287" i="2"/>
  <c r="H287" i="2"/>
  <c r="I299" i="2"/>
  <c r="H299" i="2"/>
  <c r="I311" i="2"/>
  <c r="H311" i="2"/>
  <c r="I323" i="2"/>
  <c r="H323" i="2"/>
  <c r="I335" i="2"/>
  <c r="H335" i="2"/>
  <c r="I347" i="2"/>
  <c r="H347" i="2"/>
  <c r="I383" i="2"/>
  <c r="H383" i="2"/>
  <c r="I395" i="2"/>
  <c r="H395" i="2"/>
  <c r="I407" i="2"/>
  <c r="H407" i="2"/>
  <c r="I419" i="2"/>
  <c r="H419" i="2"/>
  <c r="I431" i="2"/>
  <c r="H431" i="2"/>
  <c r="I443" i="2"/>
  <c r="H443" i="2"/>
  <c r="I455" i="2"/>
  <c r="H455" i="2"/>
  <c r="I467" i="2"/>
  <c r="H467" i="2"/>
  <c r="I479" i="2"/>
  <c r="H479" i="2"/>
  <c r="I491" i="2"/>
  <c r="H491" i="2"/>
  <c r="I503" i="2"/>
  <c r="H503" i="2"/>
  <c r="I515" i="2"/>
  <c r="H515" i="2"/>
  <c r="I527" i="2"/>
  <c r="H527" i="2"/>
  <c r="I539" i="2"/>
  <c r="H539" i="2"/>
  <c r="I551" i="2"/>
  <c r="H551" i="2"/>
  <c r="I563" i="2"/>
  <c r="H563" i="2"/>
  <c r="I575" i="2"/>
  <c r="H575" i="2"/>
  <c r="I599" i="2"/>
  <c r="H599" i="2"/>
  <c r="I611" i="2"/>
  <c r="H611" i="2"/>
  <c r="I623" i="2"/>
  <c r="H623" i="2"/>
  <c r="I635" i="2"/>
  <c r="H635" i="2"/>
  <c r="I659" i="2"/>
  <c r="H659" i="2"/>
  <c r="I671" i="2"/>
  <c r="H671" i="2"/>
  <c r="I683" i="2"/>
  <c r="H683" i="2"/>
  <c r="I695" i="2"/>
  <c r="H695" i="2"/>
  <c r="I707" i="2"/>
  <c r="H707" i="2"/>
  <c r="I803" i="2"/>
  <c r="H803" i="2"/>
  <c r="I815" i="2"/>
  <c r="H815" i="2"/>
  <c r="I827" i="2"/>
  <c r="H827" i="2"/>
  <c r="I839" i="2"/>
  <c r="H839" i="2"/>
  <c r="I851" i="2"/>
  <c r="H851" i="2"/>
  <c r="I863" i="2"/>
  <c r="H863" i="2"/>
  <c r="I887" i="2"/>
  <c r="H887" i="2"/>
  <c r="I899" i="2"/>
  <c r="H899" i="2"/>
  <c r="I911" i="2"/>
  <c r="H911" i="2"/>
  <c r="I923" i="2"/>
  <c r="H923" i="2"/>
  <c r="I947" i="2"/>
  <c r="H947" i="2"/>
  <c r="I959" i="2"/>
  <c r="H959" i="2"/>
  <c r="I971" i="2"/>
  <c r="H971" i="2"/>
  <c r="I995" i="2"/>
  <c r="H995" i="2"/>
  <c r="I1007" i="2"/>
  <c r="H1007" i="2"/>
  <c r="E1019" i="2" a="1"/>
  <c r="E1019" i="2" s="1"/>
  <c r="E1031" i="2" a="1"/>
  <c r="E1031" i="2" s="1"/>
  <c r="I1043" i="2"/>
  <c r="H1043" i="2"/>
  <c r="I1055" i="2"/>
  <c r="H1055" i="2"/>
  <c r="I1067" i="2"/>
  <c r="H1067" i="2"/>
  <c r="I1079" i="2"/>
  <c r="H1079" i="2"/>
  <c r="I1091" i="2"/>
  <c r="H1091" i="2"/>
  <c r="I1103" i="2"/>
  <c r="H1103" i="2"/>
  <c r="I1115" i="2"/>
  <c r="H1115" i="2"/>
  <c r="I1127" i="2"/>
  <c r="H1127" i="2"/>
  <c r="I1139" i="2"/>
  <c r="H1139" i="2"/>
  <c r="I1151" i="2"/>
  <c r="H1151" i="2"/>
  <c r="I1163" i="2"/>
  <c r="H1163" i="2"/>
  <c r="I1175" i="2"/>
  <c r="H1175" i="2"/>
  <c r="I1187" i="2"/>
  <c r="H1187" i="2"/>
  <c r="I1199" i="2"/>
  <c r="H1199" i="2"/>
  <c r="I1211" i="2"/>
  <c r="H1211" i="2"/>
  <c r="I1223" i="2"/>
  <c r="H1223" i="2"/>
  <c r="I1235" i="2"/>
  <c r="H1235" i="2"/>
  <c r="I1247" i="2"/>
  <c r="H1247" i="2"/>
  <c r="I1271" i="2"/>
  <c r="H1271" i="2"/>
  <c r="I1283" i="2"/>
  <c r="H1283" i="2"/>
  <c r="I1295" i="2"/>
  <c r="H1295" i="2"/>
  <c r="E1307" i="2" a="1"/>
  <c r="E1307" i="2" s="1"/>
  <c r="E1319" i="2" a="1"/>
  <c r="E1319" i="2" s="1"/>
  <c r="I1331" i="2"/>
  <c r="H1331" i="2"/>
  <c r="I1343" i="2"/>
  <c r="H1343" i="2"/>
  <c r="I1355" i="2"/>
  <c r="H1355" i="2"/>
  <c r="I1367" i="2"/>
  <c r="H1367" i="2"/>
  <c r="I1379" i="2"/>
  <c r="H1379" i="2"/>
  <c r="I1391" i="2"/>
  <c r="H1391" i="2"/>
  <c r="I1403" i="2"/>
  <c r="H1403" i="2"/>
  <c r="I1415" i="2"/>
  <c r="H1415" i="2"/>
  <c r="I1427" i="2"/>
  <c r="H1427" i="2"/>
  <c r="I1439" i="2"/>
  <c r="H1439" i="2"/>
  <c r="I1451" i="2"/>
  <c r="H1451" i="2"/>
  <c r="I1463" i="2"/>
  <c r="H1463" i="2"/>
  <c r="I1475" i="2"/>
  <c r="H1475" i="2"/>
  <c r="I1487" i="2"/>
  <c r="H1487" i="2"/>
  <c r="I1499" i="2"/>
  <c r="H1499" i="2"/>
  <c r="I1511" i="2"/>
  <c r="H1511" i="2"/>
  <c r="I1523" i="2"/>
  <c r="H1523" i="2"/>
  <c r="I1535" i="2"/>
  <c r="H1535" i="2"/>
  <c r="I1547" i="2"/>
  <c r="H1547" i="2"/>
  <c r="I1559" i="2"/>
  <c r="H1559" i="2"/>
  <c r="I1571" i="2"/>
  <c r="H1571" i="2"/>
  <c r="I1583" i="2"/>
  <c r="H1583" i="2"/>
  <c r="E1595" i="2" a="1"/>
  <c r="E1595" i="2" s="1"/>
  <c r="E1607" i="2" a="1"/>
  <c r="E1607" i="2" s="1"/>
  <c r="I1619" i="2"/>
  <c r="H1619" i="2"/>
  <c r="I1631" i="2"/>
  <c r="H1631" i="2"/>
  <c r="I1643" i="2"/>
  <c r="H1643" i="2"/>
  <c r="I1655" i="2"/>
  <c r="H1655" i="2"/>
  <c r="I1667" i="2"/>
  <c r="H1667" i="2"/>
  <c r="I1679" i="2"/>
  <c r="H1679" i="2"/>
  <c r="I1691" i="2"/>
  <c r="H1691" i="2"/>
  <c r="I1703" i="2"/>
  <c r="H1703" i="2"/>
  <c r="I1715" i="2"/>
  <c r="H1715" i="2"/>
  <c r="I1727" i="2"/>
  <c r="H1727" i="2"/>
  <c r="I1739" i="2"/>
  <c r="H1739" i="2"/>
  <c r="I1751" i="2"/>
  <c r="H1751" i="2"/>
  <c r="I1763" i="2"/>
  <c r="H1763" i="2"/>
  <c r="I1775" i="2"/>
  <c r="H1775" i="2"/>
  <c r="I1787" i="2"/>
  <c r="H1787" i="2"/>
  <c r="I1799" i="2"/>
  <c r="H1799" i="2"/>
  <c r="I1811" i="2"/>
  <c r="H1811" i="2"/>
  <c r="I1823" i="2"/>
  <c r="H1823" i="2"/>
  <c r="I1835" i="2"/>
  <c r="H1835" i="2"/>
  <c r="I1847" i="2"/>
  <c r="H1847" i="2"/>
  <c r="I1859" i="2"/>
  <c r="H1859" i="2"/>
  <c r="I1871" i="2"/>
  <c r="H1871" i="2"/>
  <c r="E1883" i="2" a="1"/>
  <c r="E1883" i="2" s="1"/>
  <c r="E1895" i="2" a="1"/>
  <c r="E1895" i="2" s="1"/>
  <c r="I1907" i="2"/>
  <c r="H1907" i="2"/>
  <c r="I1919" i="2"/>
  <c r="H1919" i="2"/>
  <c r="I1931" i="2"/>
  <c r="H1931" i="2"/>
  <c r="I1943" i="2"/>
  <c r="H1943" i="2"/>
  <c r="I1955" i="2"/>
  <c r="H1955" i="2"/>
  <c r="I1967" i="2"/>
  <c r="H1967" i="2"/>
  <c r="I1979" i="2"/>
  <c r="H1979" i="2"/>
  <c r="I1991" i="2"/>
  <c r="H1991" i="2"/>
  <c r="I2003" i="2"/>
  <c r="H2003" i="2"/>
  <c r="I2015" i="2"/>
  <c r="H2015" i="2"/>
  <c r="E2027" i="2" a="1"/>
  <c r="E2027" i="2" s="1"/>
  <c r="E2039" i="2" a="1"/>
  <c r="E2039" i="2" s="1"/>
  <c r="J2011" i="2"/>
  <c r="N2011" i="2" s="1"/>
  <c r="J1999" i="2"/>
  <c r="N1999" i="2" s="1"/>
  <c r="J1987" i="2"/>
  <c r="N1987" i="2" s="1"/>
  <c r="J1963" i="2"/>
  <c r="N1963" i="2" s="1"/>
  <c r="J1951" i="2"/>
  <c r="N1951" i="2" s="1"/>
  <c r="J1939" i="2"/>
  <c r="N1939" i="2" s="1"/>
  <c r="J1927" i="2"/>
  <c r="N1927" i="2" s="1"/>
  <c r="J1915" i="2"/>
  <c r="N1915" i="2" s="1"/>
  <c r="J1867" i="2"/>
  <c r="N1867" i="2" s="1"/>
  <c r="J1843" i="2"/>
  <c r="N1843" i="2" s="1"/>
  <c r="J1831" i="2"/>
  <c r="N1831" i="2" s="1"/>
  <c r="J1807" i="2"/>
  <c r="N1807" i="2" s="1"/>
  <c r="J1795" i="2"/>
  <c r="N1795" i="2" s="1"/>
  <c r="J1771" i="2"/>
  <c r="N1771" i="2" s="1"/>
  <c r="J1759" i="2"/>
  <c r="N1759" i="2" s="1"/>
  <c r="J1735" i="2"/>
  <c r="N1735" i="2" s="1"/>
  <c r="J1723" i="2"/>
  <c r="N1723" i="2" s="1"/>
  <c r="J1699" i="2"/>
  <c r="N1699" i="2" s="1"/>
  <c r="J1687" i="2"/>
  <c r="N1687" i="2" s="1"/>
  <c r="J1663" i="2"/>
  <c r="N1663" i="2" s="1"/>
  <c r="J1651" i="2"/>
  <c r="N1651" i="2" s="1"/>
  <c r="J1639" i="2"/>
  <c r="N1639" i="2" s="1"/>
  <c r="J1627" i="2"/>
  <c r="N1627" i="2" s="1"/>
  <c r="J1615" i="2"/>
  <c r="N1615" i="2" s="1"/>
  <c r="J1567" i="2"/>
  <c r="N1567" i="2" s="1"/>
  <c r="J1555" i="2"/>
  <c r="N1555" i="2" s="1"/>
  <c r="J1531" i="2"/>
  <c r="N1531" i="2" s="1"/>
  <c r="J1519" i="2"/>
  <c r="N1519" i="2" s="1"/>
  <c r="J1495" i="2"/>
  <c r="N1495" i="2" s="1"/>
  <c r="J1483" i="2"/>
  <c r="N1483" i="2" s="1"/>
  <c r="J1471" i="2"/>
  <c r="N1471" i="2" s="1"/>
  <c r="J1459" i="2"/>
  <c r="N1459" i="2" s="1"/>
  <c r="J1447" i="2"/>
  <c r="N1447" i="2" s="1"/>
  <c r="J1423" i="2"/>
  <c r="N1423" i="2" s="1"/>
  <c r="J1411" i="2"/>
  <c r="N1411" i="2" s="1"/>
  <c r="J1399" i="2"/>
  <c r="N1399" i="2" s="1"/>
  <c r="J1387" i="2"/>
  <c r="N1387" i="2" s="1"/>
  <c r="J1375" i="2"/>
  <c r="N1375" i="2" s="1"/>
  <c r="J1351" i="2"/>
  <c r="N1351" i="2" s="1"/>
  <c r="J1339" i="2"/>
  <c r="N1339" i="2" s="1"/>
  <c r="J1327" i="2"/>
  <c r="N1327" i="2" s="1"/>
  <c r="J1291" i="2"/>
  <c r="N1291" i="2" s="1"/>
  <c r="J1267" i="2"/>
  <c r="N1267" i="2" s="1"/>
  <c r="J1255" i="2"/>
  <c r="N1255" i="2" s="1"/>
  <c r="J1243" i="2"/>
  <c r="N1243" i="2" s="1"/>
  <c r="J1231" i="2"/>
  <c r="N1231" i="2" s="1"/>
  <c r="J1219" i="2"/>
  <c r="N1219" i="2" s="1"/>
  <c r="J1195" i="2"/>
  <c r="N1195" i="2" s="1"/>
  <c r="J1183" i="2"/>
  <c r="N1183" i="2" s="1"/>
  <c r="J1171" i="2"/>
  <c r="N1171" i="2" s="1"/>
  <c r="J1159" i="2"/>
  <c r="N1159" i="2" s="1"/>
  <c r="J1147" i="2"/>
  <c r="N1147" i="2" s="1"/>
  <c r="J1123" i="2"/>
  <c r="N1123" i="2" s="1"/>
  <c r="J1111" i="2"/>
  <c r="N1111" i="2" s="1"/>
  <c r="J1099" i="2"/>
  <c r="N1099" i="2" s="1"/>
  <c r="J1087" i="2"/>
  <c r="N1087" i="2" s="1"/>
  <c r="J1075" i="2"/>
  <c r="N1075" i="2" s="1"/>
  <c r="J1063" i="2"/>
  <c r="N1063" i="2" s="1"/>
  <c r="J1039" i="2"/>
  <c r="N1039" i="2" s="1"/>
  <c r="J1003" i="2"/>
  <c r="N1003" i="2" s="1"/>
  <c r="J991" i="2"/>
  <c r="N991" i="2" s="1"/>
  <c r="J979" i="2"/>
  <c r="N979" i="2" s="1"/>
  <c r="J967" i="2"/>
  <c r="N967" i="2" s="1"/>
  <c r="J943" i="2"/>
  <c r="N943" i="2" s="1"/>
  <c r="J931" i="2"/>
  <c r="N931" i="2" s="1"/>
  <c r="J919" i="2"/>
  <c r="N919" i="2" s="1"/>
  <c r="J907" i="2"/>
  <c r="N907" i="2" s="1"/>
  <c r="J895" i="2"/>
  <c r="N895" i="2" s="1"/>
  <c r="J883" i="2"/>
  <c r="N883" i="2" s="1"/>
  <c r="J859" i="2"/>
  <c r="N859" i="2" s="1"/>
  <c r="J847" i="2"/>
  <c r="N847" i="2" s="1"/>
  <c r="J835" i="2"/>
  <c r="N835" i="2" s="1"/>
  <c r="J823" i="2"/>
  <c r="N823" i="2" s="1"/>
  <c r="J811" i="2"/>
  <c r="N811" i="2" s="1"/>
  <c r="J799" i="2"/>
  <c r="N799" i="2" s="1"/>
  <c r="J775" i="2"/>
  <c r="N775" i="2" s="1"/>
  <c r="J763" i="2"/>
  <c r="N763" i="2" s="1"/>
  <c r="J751" i="2"/>
  <c r="N751" i="2" s="1"/>
  <c r="J739" i="2"/>
  <c r="N739" i="2" s="1"/>
  <c r="J727" i="2"/>
  <c r="N727" i="2" s="1"/>
  <c r="J715" i="2"/>
  <c r="N715" i="2" s="1"/>
  <c r="J703" i="2"/>
  <c r="N703" i="2" s="1"/>
  <c r="J691" i="2"/>
  <c r="N691" i="2" s="1"/>
  <c r="J679" i="2"/>
  <c r="N679" i="2" s="1"/>
  <c r="J667" i="2"/>
  <c r="N667" i="2" s="1"/>
  <c r="J655" i="2"/>
  <c r="N655" i="2" s="1"/>
  <c r="J643" i="2"/>
  <c r="N643" i="2" s="1"/>
  <c r="J619" i="2"/>
  <c r="N619" i="2" s="1"/>
  <c r="J607" i="2"/>
  <c r="N607" i="2" s="1"/>
  <c r="J595" i="2"/>
  <c r="N595" i="2" s="1"/>
  <c r="J583" i="2"/>
  <c r="N583" i="2" s="1"/>
  <c r="J571" i="2"/>
  <c r="N571" i="2" s="1"/>
  <c r="J559" i="2"/>
  <c r="N559" i="2" s="1"/>
  <c r="J535" i="2"/>
  <c r="N535" i="2" s="1"/>
  <c r="J523" i="2"/>
  <c r="N523" i="2" s="1"/>
  <c r="J511" i="2"/>
  <c r="N511" i="2" s="1"/>
  <c r="J499" i="2"/>
  <c r="N499" i="2" s="1"/>
  <c r="J487" i="2"/>
  <c r="N487" i="2" s="1"/>
  <c r="J475" i="2"/>
  <c r="N475" i="2" s="1"/>
  <c r="J463" i="2"/>
  <c r="N463" i="2" s="1"/>
  <c r="J451" i="2"/>
  <c r="N451" i="2" s="1"/>
  <c r="J439" i="2"/>
  <c r="N439" i="2" s="1"/>
  <c r="J427" i="2"/>
  <c r="N427" i="2" s="1"/>
  <c r="J415" i="2"/>
  <c r="N415" i="2" s="1"/>
  <c r="J403" i="2"/>
  <c r="N403" i="2" s="1"/>
  <c r="J391" i="2"/>
  <c r="N391" i="2" s="1"/>
  <c r="J379" i="2"/>
  <c r="N379" i="2" s="1"/>
  <c r="J367" i="2"/>
  <c r="N367" i="2" s="1"/>
  <c r="J343" i="2"/>
  <c r="N343" i="2" s="1"/>
  <c r="J331" i="2"/>
  <c r="N331" i="2" s="1"/>
  <c r="J319" i="2"/>
  <c r="N319" i="2" s="1"/>
  <c r="J307" i="2"/>
  <c r="N307" i="2" s="1"/>
  <c r="J295" i="2"/>
  <c r="N295" i="2" s="1"/>
  <c r="J283" i="2"/>
  <c r="N283" i="2" s="1"/>
  <c r="J271" i="2"/>
  <c r="N271" i="2" s="1"/>
  <c r="J247" i="2"/>
  <c r="N247" i="2" s="1"/>
  <c r="J235" i="2"/>
  <c r="N235" i="2" s="1"/>
  <c r="J223" i="2"/>
  <c r="N223" i="2" s="1"/>
  <c r="J211" i="2"/>
  <c r="N211" i="2" s="1"/>
  <c r="J199" i="2"/>
  <c r="N199" i="2" s="1"/>
  <c r="J187" i="2"/>
  <c r="N187" i="2" s="1"/>
  <c r="J175" i="2"/>
  <c r="N175" i="2" s="1"/>
  <c r="J163" i="2"/>
  <c r="N163" i="2" s="1"/>
  <c r="J139" i="2"/>
  <c r="N139" i="2" s="1"/>
  <c r="J127" i="2"/>
  <c r="N127" i="2" s="1"/>
  <c r="J115" i="2"/>
  <c r="N115" i="2" s="1"/>
  <c r="J2036" i="2"/>
  <c r="N2036" i="2" s="1"/>
  <c r="J2024" i="2"/>
  <c r="N2024" i="2" s="1"/>
  <c r="J2012" i="2"/>
  <c r="N2012" i="2" s="1"/>
  <c r="J2000" i="2"/>
  <c r="N2000" i="2" s="1"/>
  <c r="J1976" i="2"/>
  <c r="N1976" i="2" s="1"/>
  <c r="J1964" i="2"/>
  <c r="N1964" i="2" s="1"/>
  <c r="J1952" i="2"/>
  <c r="N1952" i="2" s="1"/>
  <c r="J1940" i="2"/>
  <c r="N1940" i="2" s="1"/>
  <c r="J1928" i="2"/>
  <c r="N1928" i="2" s="1"/>
  <c r="J1904" i="2"/>
  <c r="N1904" i="2" s="1"/>
  <c r="J1868" i="2"/>
  <c r="N1868" i="2" s="1"/>
  <c r="J1856" i="2"/>
  <c r="N1856" i="2" s="1"/>
  <c r="J1844" i="2"/>
  <c r="N1844" i="2" s="1"/>
  <c r="J1820" i="2"/>
  <c r="N1820" i="2" s="1"/>
  <c r="J1808" i="2"/>
  <c r="N1808" i="2" s="1"/>
  <c r="J1796" i="2"/>
  <c r="N1796" i="2" s="1"/>
  <c r="J1784" i="2"/>
  <c r="N1784" i="2" s="1"/>
  <c r="J1772" i="2"/>
  <c r="N1772" i="2" s="1"/>
  <c r="J1748" i="2"/>
  <c r="N1748" i="2" s="1"/>
  <c r="J1736" i="2"/>
  <c r="N1736" i="2" s="1"/>
  <c r="J1724" i="2"/>
  <c r="N1724" i="2" s="1"/>
  <c r="J1712" i="2"/>
  <c r="N1712" i="2" s="1"/>
  <c r="J1700" i="2"/>
  <c r="N1700" i="2" s="1"/>
  <c r="J1676" i="2"/>
  <c r="N1676" i="2" s="1"/>
  <c r="J1664" i="2"/>
  <c r="N1664" i="2" s="1"/>
  <c r="J1652" i="2"/>
  <c r="N1652" i="2" s="1"/>
  <c r="J1640" i="2"/>
  <c r="N1640" i="2" s="1"/>
  <c r="J1628" i="2"/>
  <c r="N1628" i="2" s="1"/>
  <c r="J1580" i="2"/>
  <c r="N1580" i="2" s="1"/>
  <c r="J1568" i="2"/>
  <c r="N1568" i="2" s="1"/>
  <c r="J1556" i="2"/>
  <c r="N1556" i="2" s="1"/>
  <c r="J1544" i="2"/>
  <c r="N1544" i="2" s="1"/>
  <c r="J1532" i="2"/>
  <c r="N1532" i="2" s="1"/>
  <c r="J1508" i="2"/>
  <c r="N1508" i="2" s="1"/>
  <c r="J1496" i="2"/>
  <c r="N1496" i="2" s="1"/>
  <c r="J1484" i="2"/>
  <c r="N1484" i="2" s="1"/>
  <c r="J1472" i="2"/>
  <c r="N1472" i="2" s="1"/>
  <c r="J1460" i="2"/>
  <c r="N1460" i="2" s="1"/>
  <c r="J1436" i="2"/>
  <c r="N1436" i="2" s="1"/>
  <c r="J1424" i="2"/>
  <c r="N1424" i="2" s="1"/>
  <c r="J1412" i="2"/>
  <c r="N1412" i="2" s="1"/>
  <c r="J1400" i="2"/>
  <c r="N1400" i="2" s="1"/>
  <c r="J1388" i="2"/>
  <c r="N1388" i="2" s="1"/>
  <c r="J1364" i="2"/>
  <c r="N1364" i="2" s="1"/>
  <c r="J1352" i="2"/>
  <c r="N1352" i="2" s="1"/>
  <c r="J1340" i="2"/>
  <c r="N1340" i="2" s="1"/>
  <c r="J1328" i="2"/>
  <c r="N1328" i="2" s="1"/>
  <c r="J1292" i="2"/>
  <c r="N1292" i="2" s="1"/>
  <c r="J1268" i="2"/>
  <c r="N1268" i="2" s="1"/>
  <c r="J1256" i="2"/>
  <c r="N1256" i="2" s="1"/>
  <c r="J1244" i="2"/>
  <c r="N1244" i="2" s="1"/>
  <c r="J1232" i="2"/>
  <c r="N1232" i="2" s="1"/>
  <c r="J1220" i="2"/>
  <c r="N1220" i="2" s="1"/>
  <c r="J1196" i="2"/>
  <c r="N1196" i="2" s="1"/>
  <c r="J1184" i="2"/>
  <c r="N1184" i="2" s="1"/>
  <c r="J1172" i="2"/>
  <c r="N1172" i="2" s="1"/>
  <c r="J1160" i="2"/>
  <c r="N1160" i="2" s="1"/>
  <c r="J1148" i="2"/>
  <c r="N1148" i="2" s="1"/>
  <c r="J1136" i="2"/>
  <c r="N1136" i="2" s="1"/>
  <c r="J1112" i="2"/>
  <c r="N1112" i="2" s="1"/>
  <c r="J1100" i="2"/>
  <c r="N1100" i="2" s="1"/>
  <c r="J1088" i="2"/>
  <c r="N1088" i="2" s="1"/>
  <c r="J1076" i="2"/>
  <c r="N1076" i="2" s="1"/>
  <c r="J1064" i="2"/>
  <c r="N1064" i="2" s="1"/>
  <c r="J1040" i="2"/>
  <c r="N1040" i="2" s="1"/>
  <c r="J1004" i="2"/>
  <c r="N1004" i="2" s="1"/>
  <c r="J992" i="2"/>
  <c r="N992" i="2" s="1"/>
  <c r="J980" i="2"/>
  <c r="N980" i="2" s="1"/>
  <c r="J956" i="2"/>
  <c r="N956" i="2" s="1"/>
  <c r="J944" i="2"/>
  <c r="N944" i="2" s="1"/>
  <c r="J932" i="2"/>
  <c r="N932" i="2" s="1"/>
  <c r="J920" i="2"/>
  <c r="N920" i="2" s="1"/>
  <c r="J908" i="2"/>
  <c r="N908" i="2" s="1"/>
  <c r="J884" i="2"/>
  <c r="N884" i="2" s="1"/>
  <c r="J872" i="2"/>
  <c r="N872" i="2" s="1"/>
  <c r="J860" i="2"/>
  <c r="N860" i="2" s="1"/>
  <c r="J848" i="2"/>
  <c r="N848" i="2" s="1"/>
  <c r="J836" i="2"/>
  <c r="N836" i="2" s="1"/>
  <c r="J824" i="2"/>
  <c r="N824" i="2" s="1"/>
  <c r="J800" i="2"/>
  <c r="N800" i="2" s="1"/>
  <c r="J788" i="2"/>
  <c r="N788" i="2" s="1"/>
  <c r="J776" i="2"/>
  <c r="N776" i="2" s="1"/>
  <c r="J764" i="2"/>
  <c r="N764" i="2" s="1"/>
  <c r="J752" i="2"/>
  <c r="N752" i="2" s="1"/>
  <c r="J716" i="2"/>
  <c r="N716" i="2" s="1"/>
  <c r="J704" i="2"/>
  <c r="N704" i="2" s="1"/>
  <c r="J692" i="2"/>
  <c r="N692" i="2" s="1"/>
  <c r="J680" i="2"/>
  <c r="N680" i="2" s="1"/>
  <c r="J668" i="2"/>
  <c r="N668" i="2" s="1"/>
  <c r="J656" i="2"/>
  <c r="N656" i="2" s="1"/>
  <c r="J632" i="2"/>
  <c r="N632" i="2" s="1"/>
  <c r="J620" i="2"/>
  <c r="N620" i="2" s="1"/>
  <c r="J608" i="2"/>
  <c r="N608" i="2" s="1"/>
  <c r="J596" i="2"/>
  <c r="N596" i="2" s="1"/>
  <c r="J584" i="2"/>
  <c r="N584" i="2" s="1"/>
  <c r="J572" i="2"/>
  <c r="N572" i="2" s="1"/>
  <c r="J548" i="2"/>
  <c r="N548" i="2" s="1"/>
  <c r="J536" i="2"/>
  <c r="N536" i="2" s="1"/>
  <c r="J524" i="2"/>
  <c r="N524" i="2" s="1"/>
  <c r="J512" i="2"/>
  <c r="N512" i="2" s="1"/>
  <c r="J500" i="2"/>
  <c r="N500" i="2" s="1"/>
  <c r="J488" i="2"/>
  <c r="N488" i="2" s="1"/>
  <c r="J476" i="2"/>
  <c r="N476" i="2" s="1"/>
  <c r="J464" i="2"/>
  <c r="N464" i="2" s="1"/>
  <c r="J452" i="2"/>
  <c r="N452" i="2" s="1"/>
  <c r="J440" i="2"/>
  <c r="N440" i="2" s="1"/>
  <c r="J428" i="2"/>
  <c r="N428" i="2" s="1"/>
  <c r="J416" i="2"/>
  <c r="N416" i="2" s="1"/>
  <c r="J404" i="2"/>
  <c r="N404" i="2" s="1"/>
  <c r="J392" i="2"/>
  <c r="N392" i="2" s="1"/>
  <c r="J380" i="2"/>
  <c r="N380" i="2" s="1"/>
  <c r="J368" i="2"/>
  <c r="N368" i="2" s="1"/>
  <c r="J356" i="2"/>
  <c r="N356" i="2" s="1"/>
  <c r="J344" i="2"/>
  <c r="N344" i="2" s="1"/>
  <c r="J332" i="2"/>
  <c r="N332" i="2" s="1"/>
  <c r="J320" i="2"/>
  <c r="N320" i="2" s="1"/>
  <c r="J308" i="2"/>
  <c r="N308" i="2" s="1"/>
  <c r="J296" i="2"/>
  <c r="N296" i="2" s="1"/>
  <c r="J284" i="2"/>
  <c r="N284" i="2" s="1"/>
  <c r="J272" i="2"/>
  <c r="N272" i="2" s="1"/>
  <c r="J260" i="2"/>
  <c r="N260" i="2" s="1"/>
  <c r="J248" i="2"/>
  <c r="N248" i="2" s="1"/>
  <c r="J236" i="2"/>
  <c r="N236" i="2" s="1"/>
  <c r="J212" i="2"/>
  <c r="N212" i="2" s="1"/>
  <c r="J200" i="2"/>
  <c r="N200" i="2" s="1"/>
  <c r="J188" i="2"/>
  <c r="N188" i="2" s="1"/>
  <c r="J176" i="2"/>
  <c r="N176" i="2" s="1"/>
  <c r="J164" i="2"/>
  <c r="N164" i="2" s="1"/>
  <c r="J152" i="2"/>
  <c r="N152" i="2" s="1"/>
  <c r="J128" i="2"/>
  <c r="N128" i="2" s="1"/>
  <c r="J116" i="2"/>
  <c r="N116" i="2" s="1"/>
  <c r="J2" i="2"/>
  <c r="N2" i="2" s="1"/>
  <c r="J99" i="2"/>
  <c r="N99" i="2" s="1"/>
  <c r="J98" i="2"/>
  <c r="N98" i="2" s="1"/>
  <c r="J73" i="2"/>
  <c r="N73" i="2" s="1"/>
  <c r="J92" i="2"/>
  <c r="N92" i="2" s="1"/>
  <c r="J100" i="2"/>
  <c r="N100" i="2" s="1"/>
  <c r="J88" i="2"/>
  <c r="N88" i="2" s="1"/>
  <c r="J91" i="2"/>
  <c r="N91" i="2" s="1"/>
  <c r="J87" i="2"/>
  <c r="N87" i="2" s="1"/>
  <c r="J104" i="2"/>
  <c r="N104" i="2" s="1"/>
  <c r="J97" i="2"/>
  <c r="N97" i="2" s="1"/>
  <c r="J103" i="2"/>
  <c r="N103" i="2" s="1"/>
  <c r="J96" i="2"/>
  <c r="N96" i="2" s="1"/>
  <c r="J95" i="2"/>
  <c r="N95" i="2" s="1"/>
  <c r="J94" i="2"/>
  <c r="N94" i="2" s="1"/>
  <c r="J93" i="2"/>
  <c r="N93" i="2" s="1"/>
  <c r="J70" i="2"/>
  <c r="N70" i="2" s="1"/>
  <c r="J102" i="2"/>
  <c r="N102" i="2" s="1"/>
  <c r="J90" i="2"/>
  <c r="N90" i="2" s="1"/>
  <c r="AI555" i="1"/>
  <c r="AK555" i="1" s="1"/>
  <c r="AH1862" i="1"/>
  <c r="AH1627" i="1"/>
  <c r="AH1603" i="1"/>
  <c r="AH2" i="1"/>
  <c r="AH1826" i="1"/>
  <c r="AH1579" i="1"/>
  <c r="AH1842" i="1"/>
  <c r="AH2022" i="1"/>
  <c r="AH1806" i="1"/>
  <c r="AH1554" i="1"/>
  <c r="AH2006" i="1"/>
  <c r="AH1790" i="1"/>
  <c r="AH1508" i="1"/>
  <c r="AH1986" i="1"/>
  <c r="AH1770" i="1"/>
  <c r="AH1400" i="1"/>
  <c r="AH1970" i="1"/>
  <c r="AH1754" i="1"/>
  <c r="AH1256" i="1"/>
  <c r="AH1950" i="1"/>
  <c r="AH1734" i="1"/>
  <c r="AH1109" i="1"/>
  <c r="AH1934" i="1"/>
  <c r="AH1718" i="1"/>
  <c r="AH952" i="1"/>
  <c r="AH1914" i="1"/>
  <c r="AH1698" i="1"/>
  <c r="AH758" i="1"/>
  <c r="AH1898" i="1"/>
  <c r="AH1675" i="1"/>
  <c r="AH496" i="1"/>
  <c r="AH1878" i="1"/>
  <c r="AH1651" i="1"/>
  <c r="AH2040" i="1"/>
  <c r="AH2021" i="1"/>
  <c r="AH2004" i="1"/>
  <c r="AH1985" i="1"/>
  <c r="AH1968" i="1"/>
  <c r="AH1949" i="1"/>
  <c r="AH1932" i="1"/>
  <c r="AH1913" i="1"/>
  <c r="AH1896" i="1"/>
  <c r="AH1877" i="1"/>
  <c r="AH1860" i="1"/>
  <c r="AH1841" i="1"/>
  <c r="AH1824" i="1"/>
  <c r="AH1805" i="1"/>
  <c r="AH1788" i="1"/>
  <c r="AH1769" i="1"/>
  <c r="AH1752" i="1"/>
  <c r="AH1733" i="1"/>
  <c r="AH1716" i="1"/>
  <c r="AH1697" i="1"/>
  <c r="AH1674" i="1"/>
  <c r="AH1650" i="1"/>
  <c r="AH1626" i="1"/>
  <c r="AH1602" i="1"/>
  <c r="AH1578" i="1"/>
  <c r="AH1553" i="1"/>
  <c r="AH1506" i="1"/>
  <c r="AH1388" i="1"/>
  <c r="AH1244" i="1"/>
  <c r="AH1096" i="1"/>
  <c r="AH939" i="1"/>
  <c r="AH738" i="1"/>
  <c r="AH464" i="1"/>
  <c r="AH2036" i="1"/>
  <c r="AH2020" i="1"/>
  <c r="AH2000" i="1"/>
  <c r="AH1984" i="1"/>
  <c r="AH1964" i="1"/>
  <c r="AH1948" i="1"/>
  <c r="AH1928" i="1"/>
  <c r="AH1912" i="1"/>
  <c r="AH1892" i="1"/>
  <c r="AH1876" i="1"/>
  <c r="AH1856" i="1"/>
  <c r="AH1840" i="1"/>
  <c r="AH1820" i="1"/>
  <c r="AH1804" i="1"/>
  <c r="AH1784" i="1"/>
  <c r="AH1768" i="1"/>
  <c r="AH1748" i="1"/>
  <c r="AH1732" i="1"/>
  <c r="AH1712" i="1"/>
  <c r="AH1696" i="1"/>
  <c r="AH1673" i="1"/>
  <c r="AH1649" i="1"/>
  <c r="AH1625" i="1"/>
  <c r="AH1601" i="1"/>
  <c r="AH1577" i="1"/>
  <c r="AH1552" i="1"/>
  <c r="AH1505" i="1"/>
  <c r="AH1376" i="1"/>
  <c r="AH1232" i="1"/>
  <c r="AH1083" i="1"/>
  <c r="AH926" i="1"/>
  <c r="AH722" i="1"/>
  <c r="AH435" i="1"/>
  <c r="AH2035" i="1"/>
  <c r="AH2019" i="1"/>
  <c r="AH1999" i="1"/>
  <c r="AH1983" i="1"/>
  <c r="AH1963" i="1"/>
  <c r="AH1947" i="1"/>
  <c r="AH1927" i="1"/>
  <c r="AH1911" i="1"/>
  <c r="AH1891" i="1"/>
  <c r="AH1875" i="1"/>
  <c r="AH1855" i="1"/>
  <c r="AH1839" i="1"/>
  <c r="AH1819" i="1"/>
  <c r="AH1803" i="1"/>
  <c r="AH1783" i="1"/>
  <c r="AH1767" i="1"/>
  <c r="AH1747" i="1"/>
  <c r="AH1731" i="1"/>
  <c r="AH1711" i="1"/>
  <c r="AH1695" i="1"/>
  <c r="AH1672" i="1"/>
  <c r="AH1648" i="1"/>
  <c r="AH1624" i="1"/>
  <c r="AH1600" i="1"/>
  <c r="AH1576" i="1"/>
  <c r="AH1544" i="1"/>
  <c r="AH1496" i="1"/>
  <c r="AH1364" i="1"/>
  <c r="AH1220" i="1"/>
  <c r="AH1070" i="1"/>
  <c r="AH913" i="1"/>
  <c r="AH702" i="1"/>
  <c r="AH406" i="1"/>
  <c r="AH2034" i="1"/>
  <c r="AH2018" i="1"/>
  <c r="AH1998" i="1"/>
  <c r="AH1982" i="1"/>
  <c r="AH1962" i="1"/>
  <c r="AH1946" i="1"/>
  <c r="AH1926" i="1"/>
  <c r="AH1910" i="1"/>
  <c r="AH1890" i="1"/>
  <c r="AH1874" i="1"/>
  <c r="AH1854" i="1"/>
  <c r="AH1838" i="1"/>
  <c r="AH1818" i="1"/>
  <c r="AH1802" i="1"/>
  <c r="AH1782" i="1"/>
  <c r="AH1766" i="1"/>
  <c r="AH1746" i="1"/>
  <c r="AH1730" i="1"/>
  <c r="AH1710" i="1"/>
  <c r="AH1692" i="1"/>
  <c r="AH1671" i="1"/>
  <c r="AH1647" i="1"/>
  <c r="AH1623" i="1"/>
  <c r="AH1599" i="1"/>
  <c r="AH1575" i="1"/>
  <c r="AH1542" i="1"/>
  <c r="AH1493" i="1"/>
  <c r="AH1352" i="1"/>
  <c r="AH1208" i="1"/>
  <c r="AH1057" i="1"/>
  <c r="AH900" i="1"/>
  <c r="AH686" i="1"/>
  <c r="AH370" i="1"/>
  <c r="AH2033" i="1"/>
  <c r="AH2016" i="1"/>
  <c r="AH1997" i="1"/>
  <c r="AH1980" i="1"/>
  <c r="AH1961" i="1"/>
  <c r="AH1944" i="1"/>
  <c r="AH1925" i="1"/>
  <c r="AH1908" i="1"/>
  <c r="AH1889" i="1"/>
  <c r="AH1872" i="1"/>
  <c r="AH1853" i="1"/>
  <c r="AH1836" i="1"/>
  <c r="AH1817" i="1"/>
  <c r="AH1800" i="1"/>
  <c r="AH1781" i="1"/>
  <c r="AH1764" i="1"/>
  <c r="AH1745" i="1"/>
  <c r="AH1728" i="1"/>
  <c r="AH1709" i="1"/>
  <c r="AH1688" i="1"/>
  <c r="AH1664" i="1"/>
  <c r="AH1640" i="1"/>
  <c r="AH1616" i="1"/>
  <c r="AH1592" i="1"/>
  <c r="AH1568" i="1"/>
  <c r="AH1541" i="1"/>
  <c r="AH1484" i="1"/>
  <c r="AH1340" i="1"/>
  <c r="AH1196" i="1"/>
  <c r="AH1044" i="1"/>
  <c r="AH882" i="1"/>
  <c r="AH666" i="1"/>
  <c r="AH333" i="1"/>
  <c r="AH2032" i="1"/>
  <c r="AH2012" i="1"/>
  <c r="AH1996" i="1"/>
  <c r="AH1976" i="1"/>
  <c r="AH1960" i="1"/>
  <c r="AH1940" i="1"/>
  <c r="AH1924" i="1"/>
  <c r="AH1904" i="1"/>
  <c r="AH1888" i="1"/>
  <c r="AH1868" i="1"/>
  <c r="AH1852" i="1"/>
  <c r="AH1832" i="1"/>
  <c r="AH1816" i="1"/>
  <c r="AH1796" i="1"/>
  <c r="AH1780" i="1"/>
  <c r="AH1760" i="1"/>
  <c r="AH1744" i="1"/>
  <c r="AH1724" i="1"/>
  <c r="AH1708" i="1"/>
  <c r="AH1687" i="1"/>
  <c r="AH1663" i="1"/>
  <c r="AH1639" i="1"/>
  <c r="AH1615" i="1"/>
  <c r="AH1591" i="1"/>
  <c r="AH1567" i="1"/>
  <c r="AH1532" i="1"/>
  <c r="AH1472" i="1"/>
  <c r="AH1328" i="1"/>
  <c r="AH1184" i="1"/>
  <c r="AH1031" i="1"/>
  <c r="AH866" i="1"/>
  <c r="AH650" i="1"/>
  <c r="AH294" i="1"/>
  <c r="AH2031" i="1"/>
  <c r="AH2011" i="1"/>
  <c r="AH1995" i="1"/>
  <c r="AH1975" i="1"/>
  <c r="AH1959" i="1"/>
  <c r="AH1939" i="1"/>
  <c r="AH1923" i="1"/>
  <c r="AH1903" i="1"/>
  <c r="AH1887" i="1"/>
  <c r="AH1867" i="1"/>
  <c r="AH1851" i="1"/>
  <c r="AH1831" i="1"/>
  <c r="AH1815" i="1"/>
  <c r="AH1795" i="1"/>
  <c r="AH1779" i="1"/>
  <c r="AH1759" i="1"/>
  <c r="AH1743" i="1"/>
  <c r="AH1723" i="1"/>
  <c r="AH1707" i="1"/>
  <c r="AH1686" i="1"/>
  <c r="AH1662" i="1"/>
  <c r="AH1638" i="1"/>
  <c r="AH1614" i="1"/>
  <c r="AH1590" i="1"/>
  <c r="AH1566" i="1"/>
  <c r="AH1530" i="1"/>
  <c r="AH1460" i="1"/>
  <c r="AH1316" i="1"/>
  <c r="AH1172" i="1"/>
  <c r="AH1018" i="1"/>
  <c r="AH846" i="1"/>
  <c r="AH627" i="1"/>
  <c r="AH176" i="1"/>
  <c r="AH2030" i="1"/>
  <c r="AH2010" i="1"/>
  <c r="AH1994" i="1"/>
  <c r="AH1974" i="1"/>
  <c r="AH1958" i="1"/>
  <c r="AH1938" i="1"/>
  <c r="AH1922" i="1"/>
  <c r="AH1902" i="1"/>
  <c r="AH1886" i="1"/>
  <c r="AH1866" i="1"/>
  <c r="AH1850" i="1"/>
  <c r="AH1830" i="1"/>
  <c r="AH1814" i="1"/>
  <c r="AH1794" i="1"/>
  <c r="AH1778" i="1"/>
  <c r="AH1758" i="1"/>
  <c r="AH1742" i="1"/>
  <c r="AH1722" i="1"/>
  <c r="AH1706" i="1"/>
  <c r="AH1685" i="1"/>
  <c r="AH1661" i="1"/>
  <c r="AH1637" i="1"/>
  <c r="AH1613" i="1"/>
  <c r="AH1589" i="1"/>
  <c r="AH1565" i="1"/>
  <c r="AH1529" i="1"/>
  <c r="AH1448" i="1"/>
  <c r="AH1304" i="1"/>
  <c r="AH1160" i="1"/>
  <c r="AH1004" i="1"/>
  <c r="AH830" i="1"/>
  <c r="AH603" i="1"/>
  <c r="AH19" i="1"/>
  <c r="AH2028" i="1"/>
  <c r="AH2009" i="1"/>
  <c r="AH1992" i="1"/>
  <c r="AH1973" i="1"/>
  <c r="AH1956" i="1"/>
  <c r="AH1937" i="1"/>
  <c r="AH1920" i="1"/>
  <c r="AH1901" i="1"/>
  <c r="AH1884" i="1"/>
  <c r="AH1865" i="1"/>
  <c r="AH1848" i="1"/>
  <c r="AH1829" i="1"/>
  <c r="AH1812" i="1"/>
  <c r="AH1793" i="1"/>
  <c r="AH1776" i="1"/>
  <c r="AH1757" i="1"/>
  <c r="AH1740" i="1"/>
  <c r="AH1721" i="1"/>
  <c r="AH1704" i="1"/>
  <c r="AH1684" i="1"/>
  <c r="AH1660" i="1"/>
  <c r="AH1636" i="1"/>
  <c r="AH1612" i="1"/>
  <c r="AH1588" i="1"/>
  <c r="AH1564" i="1"/>
  <c r="AH1520" i="1"/>
  <c r="AH1436" i="1"/>
  <c r="AH1292" i="1"/>
  <c r="AH1148" i="1"/>
  <c r="AH991" i="1"/>
  <c r="AH810" i="1"/>
  <c r="AH579" i="1"/>
  <c r="AH2024" i="1"/>
  <c r="AH2008" i="1"/>
  <c r="AH1988" i="1"/>
  <c r="AH1972" i="1"/>
  <c r="AH1952" i="1"/>
  <c r="AH1936" i="1"/>
  <c r="AH1916" i="1"/>
  <c r="AH1900" i="1"/>
  <c r="AH1880" i="1"/>
  <c r="AH1864" i="1"/>
  <c r="AH1844" i="1"/>
  <c r="AH1828" i="1"/>
  <c r="AH1808" i="1"/>
  <c r="AH1792" i="1"/>
  <c r="AH1772" i="1"/>
  <c r="AH1756" i="1"/>
  <c r="AH1736" i="1"/>
  <c r="AH1720" i="1"/>
  <c r="AH1700" i="1"/>
  <c r="AH1683" i="1"/>
  <c r="AH1659" i="1"/>
  <c r="AH1635" i="1"/>
  <c r="AH1611" i="1"/>
  <c r="AH1587" i="1"/>
  <c r="AH1556" i="1"/>
  <c r="AH1518" i="1"/>
  <c r="AH1424" i="1"/>
  <c r="AH1280" i="1"/>
  <c r="AH1135" i="1"/>
  <c r="AH978" i="1"/>
  <c r="AH794" i="1"/>
  <c r="AH12" i="1"/>
  <c r="AH24" i="1"/>
  <c r="AH36" i="1"/>
  <c r="AH48" i="1"/>
  <c r="AH60" i="1"/>
  <c r="AH72" i="1"/>
  <c r="AH84" i="1"/>
  <c r="AH96" i="1"/>
  <c r="AH108" i="1"/>
  <c r="AH120" i="1"/>
  <c r="AH132" i="1"/>
  <c r="AH144" i="1"/>
  <c r="AH156" i="1"/>
  <c r="AH168" i="1"/>
  <c r="AH180" i="1"/>
  <c r="AH192" i="1"/>
  <c r="AH204" i="1"/>
  <c r="AH216" i="1"/>
  <c r="AH228" i="1"/>
  <c r="AH240" i="1"/>
  <c r="AH252" i="1"/>
  <c r="AH264" i="1"/>
  <c r="AH276" i="1"/>
  <c r="AH288" i="1"/>
  <c r="AH300" i="1"/>
  <c r="AH312" i="1"/>
  <c r="AH324" i="1"/>
  <c r="AH336" i="1"/>
  <c r="AH348" i="1"/>
  <c r="AH360" i="1"/>
  <c r="AH372" i="1"/>
  <c r="AH384" i="1"/>
  <c r="AH396" i="1"/>
  <c r="AH408" i="1"/>
  <c r="AH420" i="1"/>
  <c r="AH432" i="1"/>
  <c r="AH444" i="1"/>
  <c r="AH456" i="1"/>
  <c r="AH7" i="1"/>
  <c r="AH20" i="1"/>
  <c r="AH33" i="1"/>
  <c r="AH46" i="1"/>
  <c r="AH59" i="1"/>
  <c r="AH73" i="1"/>
  <c r="AH86" i="1"/>
  <c r="AH99" i="1"/>
  <c r="AH112" i="1"/>
  <c r="AH125" i="1"/>
  <c r="AH138" i="1"/>
  <c r="AH151" i="1"/>
  <c r="AH164" i="1"/>
  <c r="AH177" i="1"/>
  <c r="AH190" i="1"/>
  <c r="AH203" i="1"/>
  <c r="AH217" i="1"/>
  <c r="AH230" i="1"/>
  <c r="AH243" i="1"/>
  <c r="AH256" i="1"/>
  <c r="AH269" i="1"/>
  <c r="AH282" i="1"/>
  <c r="AH295" i="1"/>
  <c r="AH308" i="1"/>
  <c r="AH321" i="1"/>
  <c r="AH334" i="1"/>
  <c r="AH347" i="1"/>
  <c r="AH361" i="1"/>
  <c r="AH374" i="1"/>
  <c r="AH387" i="1"/>
  <c r="AH400" i="1"/>
  <c r="AH413" i="1"/>
  <c r="AH426" i="1"/>
  <c r="AH439" i="1"/>
  <c r="AH452" i="1"/>
  <c r="AH465" i="1"/>
  <c r="AH477" i="1"/>
  <c r="AH489" i="1"/>
  <c r="AH501" i="1"/>
  <c r="AH513" i="1"/>
  <c r="AH525" i="1"/>
  <c r="AH537" i="1"/>
  <c r="AH549" i="1"/>
  <c r="AH561" i="1"/>
  <c r="AH573" i="1"/>
  <c r="AH585" i="1"/>
  <c r="AH597" i="1"/>
  <c r="AH609" i="1"/>
  <c r="AH621" i="1"/>
  <c r="AH633" i="1"/>
  <c r="AH645" i="1"/>
  <c r="AH657" i="1"/>
  <c r="AH669" i="1"/>
  <c r="AH681" i="1"/>
  <c r="AH693" i="1"/>
  <c r="AH705" i="1"/>
  <c r="AH717" i="1"/>
  <c r="AH729" i="1"/>
  <c r="AH741" i="1"/>
  <c r="AH753" i="1"/>
  <c r="AH765" i="1"/>
  <c r="AH777" i="1"/>
  <c r="AH789" i="1"/>
  <c r="AH801" i="1"/>
  <c r="AH813" i="1"/>
  <c r="AH825" i="1"/>
  <c r="AH837" i="1"/>
  <c r="AH849" i="1"/>
  <c r="AH861" i="1"/>
  <c r="AH873" i="1"/>
  <c r="AH885" i="1"/>
  <c r="AH897" i="1"/>
  <c r="AH909" i="1"/>
  <c r="AH921" i="1"/>
  <c r="AH933" i="1"/>
  <c r="AH945" i="1"/>
  <c r="AH957" i="1"/>
  <c r="AH969" i="1"/>
  <c r="AH981" i="1"/>
  <c r="AH993" i="1"/>
  <c r="AH1005" i="1"/>
  <c r="AH1017" i="1"/>
  <c r="AH1029" i="1"/>
  <c r="AH1041" i="1"/>
  <c r="AH1053" i="1"/>
  <c r="AH1065" i="1"/>
  <c r="AH1077" i="1"/>
  <c r="AH1089" i="1"/>
  <c r="AH1101" i="1"/>
  <c r="AH1113" i="1"/>
  <c r="AH1125" i="1"/>
  <c r="AH1137" i="1"/>
  <c r="AH8" i="1"/>
  <c r="AH21" i="1"/>
  <c r="AH34" i="1"/>
  <c r="AH47" i="1"/>
  <c r="AH61" i="1"/>
  <c r="AH74" i="1"/>
  <c r="AH87" i="1"/>
  <c r="AH100" i="1"/>
  <c r="AH113" i="1"/>
  <c r="AH126" i="1"/>
  <c r="AH139" i="1"/>
  <c r="AH152" i="1"/>
  <c r="AH165" i="1"/>
  <c r="AH178" i="1"/>
  <c r="AH191" i="1"/>
  <c r="AH205" i="1"/>
  <c r="AH218" i="1"/>
  <c r="AH231" i="1"/>
  <c r="AH244" i="1"/>
  <c r="AH257" i="1"/>
  <c r="AH270" i="1"/>
  <c r="AH283" i="1"/>
  <c r="AH296" i="1"/>
  <c r="AH309" i="1"/>
  <c r="AH322" i="1"/>
  <c r="AH335" i="1"/>
  <c r="AH349" i="1"/>
  <c r="AH362" i="1"/>
  <c r="AH375" i="1"/>
  <c r="AH388" i="1"/>
  <c r="AH401" i="1"/>
  <c r="AH414" i="1"/>
  <c r="AH427" i="1"/>
  <c r="AH440" i="1"/>
  <c r="AH453" i="1"/>
  <c r="AH466" i="1"/>
  <c r="AH478" i="1"/>
  <c r="AH490" i="1"/>
  <c r="AH502" i="1"/>
  <c r="AH514" i="1"/>
  <c r="AH526" i="1"/>
  <c r="AH538" i="1"/>
  <c r="AH550" i="1"/>
  <c r="AH562" i="1"/>
  <c r="AH574" i="1"/>
  <c r="AH586" i="1"/>
  <c r="AH598" i="1"/>
  <c r="AH610" i="1"/>
  <c r="AH622" i="1"/>
  <c r="AH634" i="1"/>
  <c r="AH646" i="1"/>
  <c r="AH658" i="1"/>
  <c r="AH670" i="1"/>
  <c r="AH682" i="1"/>
  <c r="AH694" i="1"/>
  <c r="AH706" i="1"/>
  <c r="AH718" i="1"/>
  <c r="AH730" i="1"/>
  <c r="AH742" i="1"/>
  <c r="AH754" i="1"/>
  <c r="AH766" i="1"/>
  <c r="AH778" i="1"/>
  <c r="AH790" i="1"/>
  <c r="AH802" i="1"/>
  <c r="AH814" i="1"/>
  <c r="AH826" i="1"/>
  <c r="AH838" i="1"/>
  <c r="AH850" i="1"/>
  <c r="AH862" i="1"/>
  <c r="AH874" i="1"/>
  <c r="AH886" i="1"/>
  <c r="AH9" i="1"/>
  <c r="AH22" i="1"/>
  <c r="AH35" i="1"/>
  <c r="AH49" i="1"/>
  <c r="AH62" i="1"/>
  <c r="AH75" i="1"/>
  <c r="AH88" i="1"/>
  <c r="AH101" i="1"/>
  <c r="AH114" i="1"/>
  <c r="AH127" i="1"/>
  <c r="AH140" i="1"/>
  <c r="AH153" i="1"/>
  <c r="AH166" i="1"/>
  <c r="AH179" i="1"/>
  <c r="AH193" i="1"/>
  <c r="AH206" i="1"/>
  <c r="AH219" i="1"/>
  <c r="AH232" i="1"/>
  <c r="AH245" i="1"/>
  <c r="AH258" i="1"/>
  <c r="AH271" i="1"/>
  <c r="AH284" i="1"/>
  <c r="AH297" i="1"/>
  <c r="AH310" i="1"/>
  <c r="AH323" i="1"/>
  <c r="AH337" i="1"/>
  <c r="AH350" i="1"/>
  <c r="AH363" i="1"/>
  <c r="AH376" i="1"/>
  <c r="AH389" i="1"/>
  <c r="AH402" i="1"/>
  <c r="AH415" i="1"/>
  <c r="AH428" i="1"/>
  <c r="AH441" i="1"/>
  <c r="AH454" i="1"/>
  <c r="AH467" i="1"/>
  <c r="AH479" i="1"/>
  <c r="AH491" i="1"/>
  <c r="AH503" i="1"/>
  <c r="AH515" i="1"/>
  <c r="AH527" i="1"/>
  <c r="AH539" i="1"/>
  <c r="AH551" i="1"/>
  <c r="AH563" i="1"/>
  <c r="AH575" i="1"/>
  <c r="AH587" i="1"/>
  <c r="AH599" i="1"/>
  <c r="AH611" i="1"/>
  <c r="AH623" i="1"/>
  <c r="AH635" i="1"/>
  <c r="AH647" i="1"/>
  <c r="AH659" i="1"/>
  <c r="AH671" i="1"/>
  <c r="AH683" i="1"/>
  <c r="AH695" i="1"/>
  <c r="AH707" i="1"/>
  <c r="AH719" i="1"/>
  <c r="AH731" i="1"/>
  <c r="AH743" i="1"/>
  <c r="AH755" i="1"/>
  <c r="AH767" i="1"/>
  <c r="AH779" i="1"/>
  <c r="AH791" i="1"/>
  <c r="AH803" i="1"/>
  <c r="AH815" i="1"/>
  <c r="AH827" i="1"/>
  <c r="AH839" i="1"/>
  <c r="AH851" i="1"/>
  <c r="AH863" i="1"/>
  <c r="AH875" i="1"/>
  <c r="AH887" i="1"/>
  <c r="AH899" i="1"/>
  <c r="AH10" i="1"/>
  <c r="AH23" i="1"/>
  <c r="AH37" i="1"/>
  <c r="AH50" i="1"/>
  <c r="AH63" i="1"/>
  <c r="AH76" i="1"/>
  <c r="AH89" i="1"/>
  <c r="AH102" i="1"/>
  <c r="AH115" i="1"/>
  <c r="AH128" i="1"/>
  <c r="AH141" i="1"/>
  <c r="AH154" i="1"/>
  <c r="AH167" i="1"/>
  <c r="AH181" i="1"/>
  <c r="AH194" i="1"/>
  <c r="AH207" i="1"/>
  <c r="AH220" i="1"/>
  <c r="AH233" i="1"/>
  <c r="AH246" i="1"/>
  <c r="AH259" i="1"/>
  <c r="AH272" i="1"/>
  <c r="AH285" i="1"/>
  <c r="AH298" i="1"/>
  <c r="AH311" i="1"/>
  <c r="AH325" i="1"/>
  <c r="AH338" i="1"/>
  <c r="AH351" i="1"/>
  <c r="AH364" i="1"/>
  <c r="AH377" i="1"/>
  <c r="AH390" i="1"/>
  <c r="AH403" i="1"/>
  <c r="AH416" i="1"/>
  <c r="AH429" i="1"/>
  <c r="AH442" i="1"/>
  <c r="AH455" i="1"/>
  <c r="AH468" i="1"/>
  <c r="AH480" i="1"/>
  <c r="AH492" i="1"/>
  <c r="AH504" i="1"/>
  <c r="AH516" i="1"/>
  <c r="AH528" i="1"/>
  <c r="AH540" i="1"/>
  <c r="AH552" i="1"/>
  <c r="AH564" i="1"/>
  <c r="AH576" i="1"/>
  <c r="AH588" i="1"/>
  <c r="AH600" i="1"/>
  <c r="AH612" i="1"/>
  <c r="AH624" i="1"/>
  <c r="AH636" i="1"/>
  <c r="AH648" i="1"/>
  <c r="AH11" i="1"/>
  <c r="AH25" i="1"/>
  <c r="AH38" i="1"/>
  <c r="AH51" i="1"/>
  <c r="AH64" i="1"/>
  <c r="AH77" i="1"/>
  <c r="AH90" i="1"/>
  <c r="AH103" i="1"/>
  <c r="AH116" i="1"/>
  <c r="AH129" i="1"/>
  <c r="AH142" i="1"/>
  <c r="AH155" i="1"/>
  <c r="AH169" i="1"/>
  <c r="AH182" i="1"/>
  <c r="AH195" i="1"/>
  <c r="AH208" i="1"/>
  <c r="AH221" i="1"/>
  <c r="AH234" i="1"/>
  <c r="AH247" i="1"/>
  <c r="AH260" i="1"/>
  <c r="AH273" i="1"/>
  <c r="AH286" i="1"/>
  <c r="AH299" i="1"/>
  <c r="AH313" i="1"/>
  <c r="AH326" i="1"/>
  <c r="AH339" i="1"/>
  <c r="AH352" i="1"/>
  <c r="AH365" i="1"/>
  <c r="AH378" i="1"/>
  <c r="AH391" i="1"/>
  <c r="AH404" i="1"/>
  <c r="AH417" i="1"/>
  <c r="AH430" i="1"/>
  <c r="AH443" i="1"/>
  <c r="AH457" i="1"/>
  <c r="AH469" i="1"/>
  <c r="AH481" i="1"/>
  <c r="AH493" i="1"/>
  <c r="AH505" i="1"/>
  <c r="AH517" i="1"/>
  <c r="AH529" i="1"/>
  <c r="AH541" i="1"/>
  <c r="AH553" i="1"/>
  <c r="AH565" i="1"/>
  <c r="AH577" i="1"/>
  <c r="AH589" i="1"/>
  <c r="AH601" i="1"/>
  <c r="AH613" i="1"/>
  <c r="AH625" i="1"/>
  <c r="AH637" i="1"/>
  <c r="AH649" i="1"/>
  <c r="AH661" i="1"/>
  <c r="AH673" i="1"/>
  <c r="AH685" i="1"/>
  <c r="AH697" i="1"/>
  <c r="AH709" i="1"/>
  <c r="AH721" i="1"/>
  <c r="AH733" i="1"/>
  <c r="AH745" i="1"/>
  <c r="AH757" i="1"/>
  <c r="AH769" i="1"/>
  <c r="AH781" i="1"/>
  <c r="AH793" i="1"/>
  <c r="AH805" i="1"/>
  <c r="AH817" i="1"/>
  <c r="AH829" i="1"/>
  <c r="AH841" i="1"/>
  <c r="AH853" i="1"/>
  <c r="AH865" i="1"/>
  <c r="AH877" i="1"/>
  <c r="AH889" i="1"/>
  <c r="AH13" i="1"/>
  <c r="AH26" i="1"/>
  <c r="AH39" i="1"/>
  <c r="AH52" i="1"/>
  <c r="AH65" i="1"/>
  <c r="AH78" i="1"/>
  <c r="AH91" i="1"/>
  <c r="AH104" i="1"/>
  <c r="AH117" i="1"/>
  <c r="AH130" i="1"/>
  <c r="AH143" i="1"/>
  <c r="AH157" i="1"/>
  <c r="AH170" i="1"/>
  <c r="AH183" i="1"/>
  <c r="AH196" i="1"/>
  <c r="AH209" i="1"/>
  <c r="AH222" i="1"/>
  <c r="AH235" i="1"/>
  <c r="AH248" i="1"/>
  <c r="AH261" i="1"/>
  <c r="AH274" i="1"/>
  <c r="AH287" i="1"/>
  <c r="AH301" i="1"/>
  <c r="AH314" i="1"/>
  <c r="AH327" i="1"/>
  <c r="AH340" i="1"/>
  <c r="AH353" i="1"/>
  <c r="AH366" i="1"/>
  <c r="AH379" i="1"/>
  <c r="AH392" i="1"/>
  <c r="AH405" i="1"/>
  <c r="AH418" i="1"/>
  <c r="AH431" i="1"/>
  <c r="AH445" i="1"/>
  <c r="AH458" i="1"/>
  <c r="AH470" i="1"/>
  <c r="AH482" i="1"/>
  <c r="AH494" i="1"/>
  <c r="AH506" i="1"/>
  <c r="AH518" i="1"/>
  <c r="AH530" i="1"/>
  <c r="AH542" i="1"/>
  <c r="AH554" i="1"/>
  <c r="AH566" i="1"/>
  <c r="AH578" i="1"/>
  <c r="AH590" i="1"/>
  <c r="AH602" i="1"/>
  <c r="AH614" i="1"/>
  <c r="AH626" i="1"/>
  <c r="AH638" i="1"/>
  <c r="AH14" i="1"/>
  <c r="AH27" i="1"/>
  <c r="AH40" i="1"/>
  <c r="AH53" i="1"/>
  <c r="AH66" i="1"/>
  <c r="AH79" i="1"/>
  <c r="AH92" i="1"/>
  <c r="AH105" i="1"/>
  <c r="AH118" i="1"/>
  <c r="AH131" i="1"/>
  <c r="AH145" i="1"/>
  <c r="AH158" i="1"/>
  <c r="AH171" i="1"/>
  <c r="AH184" i="1"/>
  <c r="AH197" i="1"/>
  <c r="AH210" i="1"/>
  <c r="AH223" i="1"/>
  <c r="AH236" i="1"/>
  <c r="AH249" i="1"/>
  <c r="AH262" i="1"/>
  <c r="AH275" i="1"/>
  <c r="AH289" i="1"/>
  <c r="AH15" i="1"/>
  <c r="AH28" i="1"/>
  <c r="AH41" i="1"/>
  <c r="AH54" i="1"/>
  <c r="AH67" i="1"/>
  <c r="AH80" i="1"/>
  <c r="AH93" i="1"/>
  <c r="AH106" i="1"/>
  <c r="AH119" i="1"/>
  <c r="AH133" i="1"/>
  <c r="AH146" i="1"/>
  <c r="AH159" i="1"/>
  <c r="AH172" i="1"/>
  <c r="AH185" i="1"/>
  <c r="AH198" i="1"/>
  <c r="AH211" i="1"/>
  <c r="AH224" i="1"/>
  <c r="AH237" i="1"/>
  <c r="AH250" i="1"/>
  <c r="AH263" i="1"/>
  <c r="AH277" i="1"/>
  <c r="AH290" i="1"/>
  <c r="AH303" i="1"/>
  <c r="AH316" i="1"/>
  <c r="AH329" i="1"/>
  <c r="AH342" i="1"/>
  <c r="AH355" i="1"/>
  <c r="AH3" i="1"/>
  <c r="AH16" i="1"/>
  <c r="AH29" i="1"/>
  <c r="AH42" i="1"/>
  <c r="AH55" i="1"/>
  <c r="AH68" i="1"/>
  <c r="AH81" i="1"/>
  <c r="AH94" i="1"/>
  <c r="AH107" i="1"/>
  <c r="AH121" i="1"/>
  <c r="AH134" i="1"/>
  <c r="AH147" i="1"/>
  <c r="AH160" i="1"/>
  <c r="AH173" i="1"/>
  <c r="AH186" i="1"/>
  <c r="AH199" i="1"/>
  <c r="AH212" i="1"/>
  <c r="AH225" i="1"/>
  <c r="AH238" i="1"/>
  <c r="AH251" i="1"/>
  <c r="AH265" i="1"/>
  <c r="AH278" i="1"/>
  <c r="AH291" i="1"/>
  <c r="AH4" i="1"/>
  <c r="AH17" i="1"/>
  <c r="AH30" i="1"/>
  <c r="AH43" i="1"/>
  <c r="AH56" i="1"/>
  <c r="AH69" i="1"/>
  <c r="AH82" i="1"/>
  <c r="AH95" i="1"/>
  <c r="AH109" i="1"/>
  <c r="AH122" i="1"/>
  <c r="AH135" i="1"/>
  <c r="AH148" i="1"/>
  <c r="AH161" i="1"/>
  <c r="AH174" i="1"/>
  <c r="AH187" i="1"/>
  <c r="AH200" i="1"/>
  <c r="AH213" i="1"/>
  <c r="AH226" i="1"/>
  <c r="AH239" i="1"/>
  <c r="AH253" i="1"/>
  <c r="AH5" i="1"/>
  <c r="AH18" i="1"/>
  <c r="AH31" i="1"/>
  <c r="AH44" i="1"/>
  <c r="AH57" i="1"/>
  <c r="AH70" i="1"/>
  <c r="AH83" i="1"/>
  <c r="AH97" i="1"/>
  <c r="AH110" i="1"/>
  <c r="AH123" i="1"/>
  <c r="AH136" i="1"/>
  <c r="AH149" i="1"/>
  <c r="AH162" i="1"/>
  <c r="AH175" i="1"/>
  <c r="AH188" i="1"/>
  <c r="AH201" i="1"/>
  <c r="AH214" i="1"/>
  <c r="AH227" i="1"/>
  <c r="AH241" i="1"/>
  <c r="AH254" i="1"/>
  <c r="AH267" i="1"/>
  <c r="AH280" i="1"/>
  <c r="AH293" i="1"/>
  <c r="AH306" i="1"/>
  <c r="AH319" i="1"/>
  <c r="AH332" i="1"/>
  <c r="AH345" i="1"/>
  <c r="AH358" i="1"/>
  <c r="AH371" i="1"/>
  <c r="AH385" i="1"/>
  <c r="AH398" i="1"/>
  <c r="AH411" i="1"/>
  <c r="AH424" i="1"/>
  <c r="AH437" i="1"/>
  <c r="AH450" i="1"/>
  <c r="AH463" i="1"/>
  <c r="AH475" i="1"/>
  <c r="AH487" i="1"/>
  <c r="AH499" i="1"/>
  <c r="AH511" i="1"/>
  <c r="AH523" i="1"/>
  <c r="AH535" i="1"/>
  <c r="AH547" i="1"/>
  <c r="AH32" i="1"/>
  <c r="AH189" i="1"/>
  <c r="AH302" i="1"/>
  <c r="AH341" i="1"/>
  <c r="AH373" i="1"/>
  <c r="AH407" i="1"/>
  <c r="AH436" i="1"/>
  <c r="AH471" i="1"/>
  <c r="AH497" i="1"/>
  <c r="AH524" i="1"/>
  <c r="AH556" i="1"/>
  <c r="AH580" i="1"/>
  <c r="AH604" i="1"/>
  <c r="AH628" i="1"/>
  <c r="AH651" i="1"/>
  <c r="AH667" i="1"/>
  <c r="AH687" i="1"/>
  <c r="AH703" i="1"/>
  <c r="AH723" i="1"/>
  <c r="AH739" i="1"/>
  <c r="AH759" i="1"/>
  <c r="AH775" i="1"/>
  <c r="AH795" i="1"/>
  <c r="AH811" i="1"/>
  <c r="AH831" i="1"/>
  <c r="AH847" i="1"/>
  <c r="AH867" i="1"/>
  <c r="AH883" i="1"/>
  <c r="AH901" i="1"/>
  <c r="AH914" i="1"/>
  <c r="AH927" i="1"/>
  <c r="AH940" i="1"/>
  <c r="AH953" i="1"/>
  <c r="AH966" i="1"/>
  <c r="AH979" i="1"/>
  <c r="AH992" i="1"/>
  <c r="AH1006" i="1"/>
  <c r="AH1019" i="1"/>
  <c r="AH1032" i="1"/>
  <c r="AH1045" i="1"/>
  <c r="AH1058" i="1"/>
  <c r="AH1071" i="1"/>
  <c r="AH1084" i="1"/>
  <c r="AH1097" i="1"/>
  <c r="AH1110" i="1"/>
  <c r="AH1123" i="1"/>
  <c r="AH1136" i="1"/>
  <c r="AH1149" i="1"/>
  <c r="AH1161" i="1"/>
  <c r="AH1173" i="1"/>
  <c r="AH1185" i="1"/>
  <c r="AH1197" i="1"/>
  <c r="AH1209" i="1"/>
  <c r="AH1221" i="1"/>
  <c r="AH1233" i="1"/>
  <c r="AH1245" i="1"/>
  <c r="AH1257" i="1"/>
  <c r="AH1269" i="1"/>
  <c r="AH1281" i="1"/>
  <c r="AH1293" i="1"/>
  <c r="AH1305" i="1"/>
  <c r="AH1317" i="1"/>
  <c r="AH1329" i="1"/>
  <c r="AH1341" i="1"/>
  <c r="AH1353" i="1"/>
  <c r="AH1365" i="1"/>
  <c r="AH1377" i="1"/>
  <c r="AH1389" i="1"/>
  <c r="AH1401" i="1"/>
  <c r="AH1413" i="1"/>
  <c r="AH1425" i="1"/>
  <c r="AH1437" i="1"/>
  <c r="AH1449" i="1"/>
  <c r="AH1461" i="1"/>
  <c r="AH1473" i="1"/>
  <c r="AH1485" i="1"/>
  <c r="AH1497" i="1"/>
  <c r="AH1509" i="1"/>
  <c r="AH1521" i="1"/>
  <c r="AH1533" i="1"/>
  <c r="AH1545" i="1"/>
  <c r="AH1557" i="1"/>
  <c r="AH1569" i="1"/>
  <c r="AH1581" i="1"/>
  <c r="AH1593" i="1"/>
  <c r="AH1605" i="1"/>
  <c r="AH1617" i="1"/>
  <c r="AH1629" i="1"/>
  <c r="AH1641" i="1"/>
  <c r="AH1653" i="1"/>
  <c r="AH1665" i="1"/>
  <c r="AH1677" i="1"/>
  <c r="AH1689" i="1"/>
  <c r="AH1701" i="1"/>
  <c r="AH1713" i="1"/>
  <c r="AH1725" i="1"/>
  <c r="AH1737" i="1"/>
  <c r="AH1749" i="1"/>
  <c r="AH1761" i="1"/>
  <c r="AH1773" i="1"/>
  <c r="AH1785" i="1"/>
  <c r="AH1797" i="1"/>
  <c r="AH1809" i="1"/>
  <c r="AH1821" i="1"/>
  <c r="AH1833" i="1"/>
  <c r="AH1845" i="1"/>
  <c r="AH1857" i="1"/>
  <c r="AH1869" i="1"/>
  <c r="AH1881" i="1"/>
  <c r="AH1893" i="1"/>
  <c r="AH1905" i="1"/>
  <c r="AH1917" i="1"/>
  <c r="AH1929" i="1"/>
  <c r="AH1941" i="1"/>
  <c r="AH1953" i="1"/>
  <c r="AH1965" i="1"/>
  <c r="AH1977" i="1"/>
  <c r="AH1989" i="1"/>
  <c r="AH2001" i="1"/>
  <c r="AH2013" i="1"/>
  <c r="AH2025" i="1"/>
  <c r="AH2037" i="1"/>
  <c r="AH45" i="1"/>
  <c r="AH202" i="1"/>
  <c r="AH304" i="1"/>
  <c r="AH343" i="1"/>
  <c r="AH380" i="1"/>
  <c r="AH409" i="1"/>
  <c r="AH438" i="1"/>
  <c r="AH472" i="1"/>
  <c r="AH498" i="1"/>
  <c r="AH531" i="1"/>
  <c r="AH557" i="1"/>
  <c r="AH581" i="1"/>
  <c r="AH605" i="1"/>
  <c r="AH629" i="1"/>
  <c r="AH652" i="1"/>
  <c r="AH668" i="1"/>
  <c r="AH688" i="1"/>
  <c r="AH704" i="1"/>
  <c r="AH724" i="1"/>
  <c r="AH740" i="1"/>
  <c r="AH760" i="1"/>
  <c r="AH776" i="1"/>
  <c r="AH796" i="1"/>
  <c r="AH812" i="1"/>
  <c r="AH832" i="1"/>
  <c r="AH848" i="1"/>
  <c r="AH868" i="1"/>
  <c r="AH884" i="1"/>
  <c r="AH902" i="1"/>
  <c r="AH915" i="1"/>
  <c r="AH928" i="1"/>
  <c r="AH941" i="1"/>
  <c r="AH954" i="1"/>
  <c r="AH967" i="1"/>
  <c r="AH980" i="1"/>
  <c r="AH994" i="1"/>
  <c r="AH1007" i="1"/>
  <c r="AH1020" i="1"/>
  <c r="AH1033" i="1"/>
  <c r="AH1046" i="1"/>
  <c r="AH1059" i="1"/>
  <c r="AH1072" i="1"/>
  <c r="AH1085" i="1"/>
  <c r="AH1098" i="1"/>
  <c r="AH1111" i="1"/>
  <c r="AH1124" i="1"/>
  <c r="AH1138" i="1"/>
  <c r="AH1150" i="1"/>
  <c r="AH1162" i="1"/>
  <c r="AH1174" i="1"/>
  <c r="AH1186" i="1"/>
  <c r="AH1198" i="1"/>
  <c r="AH1210" i="1"/>
  <c r="AH1222" i="1"/>
  <c r="AH1234" i="1"/>
  <c r="AH1246" i="1"/>
  <c r="AH1258" i="1"/>
  <c r="AH1270" i="1"/>
  <c r="AH1282" i="1"/>
  <c r="AH1294" i="1"/>
  <c r="AH1306" i="1"/>
  <c r="AH1318" i="1"/>
  <c r="AH1330" i="1"/>
  <c r="AH1342" i="1"/>
  <c r="AH1354" i="1"/>
  <c r="AH1366" i="1"/>
  <c r="AH1378" i="1"/>
  <c r="AH1390" i="1"/>
  <c r="AH1402" i="1"/>
  <c r="AH1414" i="1"/>
  <c r="AH1426" i="1"/>
  <c r="AH1438" i="1"/>
  <c r="AH1450" i="1"/>
  <c r="AH1462" i="1"/>
  <c r="AH1474" i="1"/>
  <c r="AH1486" i="1"/>
  <c r="AH1498" i="1"/>
  <c r="AH1510" i="1"/>
  <c r="AH1522" i="1"/>
  <c r="AH1534" i="1"/>
  <c r="AH1546" i="1"/>
  <c r="AH1558" i="1"/>
  <c r="AH1570" i="1"/>
  <c r="AH1582" i="1"/>
  <c r="AH1594" i="1"/>
  <c r="AH1606" i="1"/>
  <c r="AH1618" i="1"/>
  <c r="AH1630" i="1"/>
  <c r="AH1642" i="1"/>
  <c r="AH1654" i="1"/>
  <c r="AH1666" i="1"/>
  <c r="AH1678" i="1"/>
  <c r="AH1690" i="1"/>
  <c r="AH1702" i="1"/>
  <c r="AH1714" i="1"/>
  <c r="AH1726" i="1"/>
  <c r="AH1738" i="1"/>
  <c r="AH1750" i="1"/>
  <c r="AH1762" i="1"/>
  <c r="AH1774" i="1"/>
  <c r="AH1786" i="1"/>
  <c r="AH1798" i="1"/>
  <c r="AH1810" i="1"/>
  <c r="AH1822" i="1"/>
  <c r="AH1834" i="1"/>
  <c r="AH1846" i="1"/>
  <c r="AH1858" i="1"/>
  <c r="AH1870" i="1"/>
  <c r="AH1882" i="1"/>
  <c r="AH1894" i="1"/>
  <c r="AH1906" i="1"/>
  <c r="AH1918" i="1"/>
  <c r="AH1930" i="1"/>
  <c r="AH1942" i="1"/>
  <c r="AH1954" i="1"/>
  <c r="AH1966" i="1"/>
  <c r="AH1978" i="1"/>
  <c r="AH1990" i="1"/>
  <c r="AH2002" i="1"/>
  <c r="AH2014" i="1"/>
  <c r="AH2026" i="1"/>
  <c r="AH2038" i="1"/>
  <c r="AH58" i="1"/>
  <c r="AH215" i="1"/>
  <c r="AH305" i="1"/>
  <c r="AH344" i="1"/>
  <c r="AH381" i="1"/>
  <c r="AH410" i="1"/>
  <c r="AH446" i="1"/>
  <c r="AH473" i="1"/>
  <c r="AH500" i="1"/>
  <c r="AH532" i="1"/>
  <c r="AH558" i="1"/>
  <c r="AH582" i="1"/>
  <c r="AH606" i="1"/>
  <c r="AH630" i="1"/>
  <c r="AH653" i="1"/>
  <c r="AH672" i="1"/>
  <c r="AH689" i="1"/>
  <c r="AH708" i="1"/>
  <c r="AH725" i="1"/>
  <c r="AH744" i="1"/>
  <c r="AH761" i="1"/>
  <c r="AH780" i="1"/>
  <c r="AH797" i="1"/>
  <c r="AH816" i="1"/>
  <c r="AH833" i="1"/>
  <c r="AH852" i="1"/>
  <c r="AH869" i="1"/>
  <c r="AH888" i="1"/>
  <c r="AH903" i="1"/>
  <c r="AH916" i="1"/>
  <c r="AH929" i="1"/>
  <c r="AH942" i="1"/>
  <c r="AH955" i="1"/>
  <c r="AH968" i="1"/>
  <c r="AH982" i="1"/>
  <c r="AH995" i="1"/>
  <c r="AH1008" i="1"/>
  <c r="AH1021" i="1"/>
  <c r="AH1034" i="1"/>
  <c r="AH1047" i="1"/>
  <c r="AH1060" i="1"/>
  <c r="AH1073" i="1"/>
  <c r="AH1086" i="1"/>
  <c r="AH1099" i="1"/>
  <c r="AH1112" i="1"/>
  <c r="AH1126" i="1"/>
  <c r="AH1139" i="1"/>
  <c r="AH1151" i="1"/>
  <c r="AH1163" i="1"/>
  <c r="AH1175" i="1"/>
  <c r="AH1187" i="1"/>
  <c r="AH1199" i="1"/>
  <c r="AH1211" i="1"/>
  <c r="AH1223" i="1"/>
  <c r="AH1235" i="1"/>
  <c r="AH1247" i="1"/>
  <c r="AH1259" i="1"/>
  <c r="AH1271" i="1"/>
  <c r="AH1283" i="1"/>
  <c r="AH1295" i="1"/>
  <c r="AH1307" i="1"/>
  <c r="AH1319" i="1"/>
  <c r="AH1331" i="1"/>
  <c r="AH1343" i="1"/>
  <c r="AH1355" i="1"/>
  <c r="AH1367" i="1"/>
  <c r="AH1379" i="1"/>
  <c r="AH1391" i="1"/>
  <c r="AH1403" i="1"/>
  <c r="AH1415" i="1"/>
  <c r="AH1427" i="1"/>
  <c r="AH1439" i="1"/>
  <c r="AH1451" i="1"/>
  <c r="AH1463" i="1"/>
  <c r="AH1475" i="1"/>
  <c r="AH1487" i="1"/>
  <c r="AH1499" i="1"/>
  <c r="AH1511" i="1"/>
  <c r="AH1523" i="1"/>
  <c r="AH1535" i="1"/>
  <c r="AH1547" i="1"/>
  <c r="AH1559" i="1"/>
  <c r="AH1571" i="1"/>
  <c r="AH1583" i="1"/>
  <c r="AH1595" i="1"/>
  <c r="AH1607" i="1"/>
  <c r="AH1619" i="1"/>
  <c r="AH1631" i="1"/>
  <c r="AH1643" i="1"/>
  <c r="AH1655" i="1"/>
  <c r="AH1667" i="1"/>
  <c r="AH1679" i="1"/>
  <c r="AH1691" i="1"/>
  <c r="AH1703" i="1"/>
  <c r="AH1715" i="1"/>
  <c r="AH1727" i="1"/>
  <c r="AH1739" i="1"/>
  <c r="AH1751" i="1"/>
  <c r="AH1763" i="1"/>
  <c r="AH1775" i="1"/>
  <c r="AH1787" i="1"/>
  <c r="AH1799" i="1"/>
  <c r="AH1811" i="1"/>
  <c r="AH1823" i="1"/>
  <c r="AH1835" i="1"/>
  <c r="AH1847" i="1"/>
  <c r="AH1859" i="1"/>
  <c r="AH1871" i="1"/>
  <c r="AH1883" i="1"/>
  <c r="AH1895" i="1"/>
  <c r="AH1907" i="1"/>
  <c r="AH1919" i="1"/>
  <c r="AH1931" i="1"/>
  <c r="AH1943" i="1"/>
  <c r="AH1955" i="1"/>
  <c r="AH1967" i="1"/>
  <c r="AH1979" i="1"/>
  <c r="AH1991" i="1"/>
  <c r="AH2003" i="1"/>
  <c r="AH2015" i="1"/>
  <c r="AH2027" i="1"/>
  <c r="AH2039" i="1"/>
  <c r="AH71" i="1"/>
  <c r="AH229" i="1"/>
  <c r="AH307" i="1"/>
  <c r="AH346" i="1"/>
  <c r="AH382" i="1"/>
  <c r="AH412" i="1"/>
  <c r="AH447" i="1"/>
  <c r="AH474" i="1"/>
  <c r="AH507" i="1"/>
  <c r="AH533" i="1"/>
  <c r="AH559" i="1"/>
  <c r="AH583" i="1"/>
  <c r="AH607" i="1"/>
  <c r="AH631" i="1"/>
  <c r="AH654" i="1"/>
  <c r="AH674" i="1"/>
  <c r="AH690" i="1"/>
  <c r="AH710" i="1"/>
  <c r="AH726" i="1"/>
  <c r="AH746" i="1"/>
  <c r="AH762" i="1"/>
  <c r="AH782" i="1"/>
  <c r="AH798" i="1"/>
  <c r="AH818" i="1"/>
  <c r="AH834" i="1"/>
  <c r="AH854" i="1"/>
  <c r="AH870" i="1"/>
  <c r="AH890" i="1"/>
  <c r="AH904" i="1"/>
  <c r="AH917" i="1"/>
  <c r="AH930" i="1"/>
  <c r="AH943" i="1"/>
  <c r="AH956" i="1"/>
  <c r="AH970" i="1"/>
  <c r="AH983" i="1"/>
  <c r="AH996" i="1"/>
  <c r="AH1009" i="1"/>
  <c r="AH1022" i="1"/>
  <c r="AH1035" i="1"/>
  <c r="AH1048" i="1"/>
  <c r="AH1061" i="1"/>
  <c r="AH1074" i="1"/>
  <c r="AH1087" i="1"/>
  <c r="AH1100" i="1"/>
  <c r="AH1114" i="1"/>
  <c r="AH1127" i="1"/>
  <c r="AH1140" i="1"/>
  <c r="AH1152" i="1"/>
  <c r="AH1164" i="1"/>
  <c r="AH1176" i="1"/>
  <c r="AH1188" i="1"/>
  <c r="AH1200" i="1"/>
  <c r="AH1212" i="1"/>
  <c r="AH1224" i="1"/>
  <c r="AH1236" i="1"/>
  <c r="AH1248" i="1"/>
  <c r="AH1260" i="1"/>
  <c r="AH1272" i="1"/>
  <c r="AH1284" i="1"/>
  <c r="AH1296" i="1"/>
  <c r="AH1308" i="1"/>
  <c r="AH1320" i="1"/>
  <c r="AH1332" i="1"/>
  <c r="AH1344" i="1"/>
  <c r="AH1356" i="1"/>
  <c r="AH1368" i="1"/>
  <c r="AH1380" i="1"/>
  <c r="AH1392" i="1"/>
  <c r="AH1404" i="1"/>
  <c r="AH1416" i="1"/>
  <c r="AH1428" i="1"/>
  <c r="AH1440" i="1"/>
  <c r="AH1452" i="1"/>
  <c r="AH1464" i="1"/>
  <c r="AH1476" i="1"/>
  <c r="AH1488" i="1"/>
  <c r="AH1500" i="1"/>
  <c r="AH1512" i="1"/>
  <c r="AH1524" i="1"/>
  <c r="AH1536" i="1"/>
  <c r="AH1548" i="1"/>
  <c r="AH1560" i="1"/>
  <c r="AH1572" i="1"/>
  <c r="AH1584" i="1"/>
  <c r="AH1596" i="1"/>
  <c r="AH1608" i="1"/>
  <c r="AH1620" i="1"/>
  <c r="AH1632" i="1"/>
  <c r="AH1644" i="1"/>
  <c r="AH1656" i="1"/>
  <c r="AH1668" i="1"/>
  <c r="AH1680" i="1"/>
  <c r="AH85" i="1"/>
  <c r="AH242" i="1"/>
  <c r="AH315" i="1"/>
  <c r="AH354" i="1"/>
  <c r="AH383" i="1"/>
  <c r="AH419" i="1"/>
  <c r="AH448" i="1"/>
  <c r="AH476" i="1"/>
  <c r="AH508" i="1"/>
  <c r="AH534" i="1"/>
  <c r="AH560" i="1"/>
  <c r="AH584" i="1"/>
  <c r="AH608" i="1"/>
  <c r="AH632" i="1"/>
  <c r="AH655" i="1"/>
  <c r="AH675" i="1"/>
  <c r="AH691" i="1"/>
  <c r="AH711" i="1"/>
  <c r="AH727" i="1"/>
  <c r="AH747" i="1"/>
  <c r="AH763" i="1"/>
  <c r="AH783" i="1"/>
  <c r="AH799" i="1"/>
  <c r="AH819" i="1"/>
  <c r="AH835" i="1"/>
  <c r="AH855" i="1"/>
  <c r="AH871" i="1"/>
  <c r="AH891" i="1"/>
  <c r="AH905" i="1"/>
  <c r="AH918" i="1"/>
  <c r="AH931" i="1"/>
  <c r="AH944" i="1"/>
  <c r="AH958" i="1"/>
  <c r="AH971" i="1"/>
  <c r="AH984" i="1"/>
  <c r="AH997" i="1"/>
  <c r="AH1010" i="1"/>
  <c r="AH1023" i="1"/>
  <c r="AH1036" i="1"/>
  <c r="AH1049" i="1"/>
  <c r="AH1062" i="1"/>
  <c r="AH1075" i="1"/>
  <c r="AH1088" i="1"/>
  <c r="AH1102" i="1"/>
  <c r="AH1115" i="1"/>
  <c r="AH1128" i="1"/>
  <c r="AH1141" i="1"/>
  <c r="AH1153" i="1"/>
  <c r="AH1165" i="1"/>
  <c r="AH1177" i="1"/>
  <c r="AH1189" i="1"/>
  <c r="AH1201" i="1"/>
  <c r="AH1213" i="1"/>
  <c r="AH1225" i="1"/>
  <c r="AH1237" i="1"/>
  <c r="AH1249" i="1"/>
  <c r="AH1261" i="1"/>
  <c r="AH1273" i="1"/>
  <c r="AH1285" i="1"/>
  <c r="AH1297" i="1"/>
  <c r="AH1309" i="1"/>
  <c r="AH1321" i="1"/>
  <c r="AH1333" i="1"/>
  <c r="AH1345" i="1"/>
  <c r="AH1357" i="1"/>
  <c r="AH1369" i="1"/>
  <c r="AH1381" i="1"/>
  <c r="AH1393" i="1"/>
  <c r="AH1405" i="1"/>
  <c r="AH1417" i="1"/>
  <c r="AH1429" i="1"/>
  <c r="AH1441" i="1"/>
  <c r="AH1453" i="1"/>
  <c r="AH1465" i="1"/>
  <c r="AH1477" i="1"/>
  <c r="AH1489" i="1"/>
  <c r="AH1501" i="1"/>
  <c r="AH1513" i="1"/>
  <c r="AH1525" i="1"/>
  <c r="AH1537" i="1"/>
  <c r="AH1549" i="1"/>
  <c r="AH1561" i="1"/>
  <c r="AH1573" i="1"/>
  <c r="AH1585" i="1"/>
  <c r="AH1597" i="1"/>
  <c r="AH1609" i="1"/>
  <c r="AH1621" i="1"/>
  <c r="AH1633" i="1"/>
  <c r="AH1645" i="1"/>
  <c r="AH1657" i="1"/>
  <c r="AH1669" i="1"/>
  <c r="AH1681" i="1"/>
  <c r="AH1693" i="1"/>
  <c r="AH1705" i="1"/>
  <c r="AH1717" i="1"/>
  <c r="AH1729" i="1"/>
  <c r="AH1741" i="1"/>
  <c r="AH1753" i="1"/>
  <c r="AH1765" i="1"/>
  <c r="AH1777" i="1"/>
  <c r="AH1789" i="1"/>
  <c r="AH1801" i="1"/>
  <c r="AH1813" i="1"/>
  <c r="AH1825" i="1"/>
  <c r="AH1837" i="1"/>
  <c r="AH1849" i="1"/>
  <c r="AH1861" i="1"/>
  <c r="AH1873" i="1"/>
  <c r="AH1885" i="1"/>
  <c r="AH1897" i="1"/>
  <c r="AH1909" i="1"/>
  <c r="AH1921" i="1"/>
  <c r="AH1933" i="1"/>
  <c r="AH1945" i="1"/>
  <c r="AH1957" i="1"/>
  <c r="AH1969" i="1"/>
  <c r="AH1981" i="1"/>
  <c r="AH1993" i="1"/>
  <c r="AH2005" i="1"/>
  <c r="AH2017" i="1"/>
  <c r="AH2029" i="1"/>
  <c r="AH2041" i="1"/>
  <c r="AH98" i="1"/>
  <c r="AH255" i="1"/>
  <c r="AH317" i="1"/>
  <c r="AH356" i="1"/>
  <c r="AH386" i="1"/>
  <c r="AH421" i="1"/>
  <c r="AH449" i="1"/>
  <c r="AH483" i="1"/>
  <c r="AH509" i="1"/>
  <c r="AH536" i="1"/>
  <c r="AH567" i="1"/>
  <c r="AH591" i="1"/>
  <c r="AH615" i="1"/>
  <c r="AH639" i="1"/>
  <c r="AH656" i="1"/>
  <c r="AH676" i="1"/>
  <c r="AH692" i="1"/>
  <c r="AH712" i="1"/>
  <c r="AH728" i="1"/>
  <c r="AH748" i="1"/>
  <c r="AH764" i="1"/>
  <c r="AH784" i="1"/>
  <c r="AH800" i="1"/>
  <c r="AH820" i="1"/>
  <c r="AH836" i="1"/>
  <c r="AH856" i="1"/>
  <c r="AH872" i="1"/>
  <c r="AH892" i="1"/>
  <c r="AH906" i="1"/>
  <c r="AH919" i="1"/>
  <c r="AH932" i="1"/>
  <c r="AH946" i="1"/>
  <c r="AH959" i="1"/>
  <c r="AH972" i="1"/>
  <c r="AH985" i="1"/>
  <c r="AH998" i="1"/>
  <c r="AH1011" i="1"/>
  <c r="AH1024" i="1"/>
  <c r="AH1037" i="1"/>
  <c r="AH1050" i="1"/>
  <c r="AH1063" i="1"/>
  <c r="AH1076" i="1"/>
  <c r="AH1090" i="1"/>
  <c r="AH1103" i="1"/>
  <c r="AH1116" i="1"/>
  <c r="AH1129" i="1"/>
  <c r="AH1142" i="1"/>
  <c r="AH1154" i="1"/>
  <c r="AH1166" i="1"/>
  <c r="AH1178" i="1"/>
  <c r="AH1190" i="1"/>
  <c r="AH1202" i="1"/>
  <c r="AH1214" i="1"/>
  <c r="AH1226" i="1"/>
  <c r="AH1238" i="1"/>
  <c r="AH1250" i="1"/>
  <c r="AH1262" i="1"/>
  <c r="AH1274" i="1"/>
  <c r="AH1286" i="1"/>
  <c r="AH1298" i="1"/>
  <c r="AH1310" i="1"/>
  <c r="AH1322" i="1"/>
  <c r="AH1334" i="1"/>
  <c r="AH1346" i="1"/>
  <c r="AH1358" i="1"/>
  <c r="AH1370" i="1"/>
  <c r="AH1382" i="1"/>
  <c r="AH1394" i="1"/>
  <c r="AH1406" i="1"/>
  <c r="AH1418" i="1"/>
  <c r="AH1430" i="1"/>
  <c r="AH1442" i="1"/>
  <c r="AH1454" i="1"/>
  <c r="AH1466" i="1"/>
  <c r="AH1478" i="1"/>
  <c r="AH1490" i="1"/>
  <c r="AH1502" i="1"/>
  <c r="AH1514" i="1"/>
  <c r="AH1526" i="1"/>
  <c r="AH1538" i="1"/>
  <c r="AH1550" i="1"/>
  <c r="AH1562" i="1"/>
  <c r="AH1574" i="1"/>
  <c r="AH1586" i="1"/>
  <c r="AH1598" i="1"/>
  <c r="AH1610" i="1"/>
  <c r="AH1622" i="1"/>
  <c r="AH1634" i="1"/>
  <c r="AH1646" i="1"/>
  <c r="AH1658" i="1"/>
  <c r="AH1670" i="1"/>
  <c r="AH1682" i="1"/>
  <c r="AH1694" i="1"/>
  <c r="AH111" i="1"/>
  <c r="AH266" i="1"/>
  <c r="AH318" i="1"/>
  <c r="AH357" i="1"/>
  <c r="AH393" i="1"/>
  <c r="AH422" i="1"/>
  <c r="AH451" i="1"/>
  <c r="AH484" i="1"/>
  <c r="AH510" i="1"/>
  <c r="AH543" i="1"/>
  <c r="AH568" i="1"/>
  <c r="AH592" i="1"/>
  <c r="AH616" i="1"/>
  <c r="AH640" i="1"/>
  <c r="AH660" i="1"/>
  <c r="AH677" i="1"/>
  <c r="AH696" i="1"/>
  <c r="AH713" i="1"/>
  <c r="AH732" i="1"/>
  <c r="AH749" i="1"/>
  <c r="AH768" i="1"/>
  <c r="AH785" i="1"/>
  <c r="AH804" i="1"/>
  <c r="AH821" i="1"/>
  <c r="AH840" i="1"/>
  <c r="AH857" i="1"/>
  <c r="AH876" i="1"/>
  <c r="AH893" i="1"/>
  <c r="AH907" i="1"/>
  <c r="AH920" i="1"/>
  <c r="AH934" i="1"/>
  <c r="AH947" i="1"/>
  <c r="AH960" i="1"/>
  <c r="AH973" i="1"/>
  <c r="AH986" i="1"/>
  <c r="AH999" i="1"/>
  <c r="AH1012" i="1"/>
  <c r="AH1025" i="1"/>
  <c r="AH1038" i="1"/>
  <c r="AH1051" i="1"/>
  <c r="AH1064" i="1"/>
  <c r="AH1078" i="1"/>
  <c r="AH1091" i="1"/>
  <c r="AH1104" i="1"/>
  <c r="AH1117" i="1"/>
  <c r="AH1130" i="1"/>
  <c r="AH1143" i="1"/>
  <c r="AH1155" i="1"/>
  <c r="AH1167" i="1"/>
  <c r="AH1179" i="1"/>
  <c r="AH1191" i="1"/>
  <c r="AH1203" i="1"/>
  <c r="AH1215" i="1"/>
  <c r="AH1227" i="1"/>
  <c r="AH1239" i="1"/>
  <c r="AH1251" i="1"/>
  <c r="AH1263" i="1"/>
  <c r="AH1275" i="1"/>
  <c r="AH1287" i="1"/>
  <c r="AH1299" i="1"/>
  <c r="AH1311" i="1"/>
  <c r="AH1323" i="1"/>
  <c r="AH1335" i="1"/>
  <c r="AH1347" i="1"/>
  <c r="AH1359" i="1"/>
  <c r="AH1371" i="1"/>
  <c r="AH1383" i="1"/>
  <c r="AH1395" i="1"/>
  <c r="AH1407" i="1"/>
  <c r="AH1419" i="1"/>
  <c r="AH1431" i="1"/>
  <c r="AH1443" i="1"/>
  <c r="AH1455" i="1"/>
  <c r="AH1467" i="1"/>
  <c r="AH1479" i="1"/>
  <c r="AH1491" i="1"/>
  <c r="AH1503" i="1"/>
  <c r="AH1515" i="1"/>
  <c r="AH1527" i="1"/>
  <c r="AH1539" i="1"/>
  <c r="AH1551" i="1"/>
  <c r="AH1563" i="1"/>
  <c r="AH124" i="1"/>
  <c r="AH268" i="1"/>
  <c r="AH320" i="1"/>
  <c r="AH359" i="1"/>
  <c r="AH394" i="1"/>
  <c r="AH423" i="1"/>
  <c r="AH459" i="1"/>
  <c r="AH485" i="1"/>
  <c r="AH512" i="1"/>
  <c r="AH544" i="1"/>
  <c r="AH569" i="1"/>
  <c r="AH593" i="1"/>
  <c r="AH617" i="1"/>
  <c r="AH641" i="1"/>
  <c r="AH662" i="1"/>
  <c r="AH678" i="1"/>
  <c r="AH698" i="1"/>
  <c r="AH714" i="1"/>
  <c r="AH734" i="1"/>
  <c r="AH750" i="1"/>
  <c r="AH770" i="1"/>
  <c r="AH786" i="1"/>
  <c r="AH806" i="1"/>
  <c r="AH822" i="1"/>
  <c r="AH842" i="1"/>
  <c r="AH858" i="1"/>
  <c r="AH878" i="1"/>
  <c r="AH894" i="1"/>
  <c r="AH908" i="1"/>
  <c r="AH922" i="1"/>
  <c r="AH935" i="1"/>
  <c r="AH948" i="1"/>
  <c r="AH961" i="1"/>
  <c r="AH974" i="1"/>
  <c r="AH987" i="1"/>
  <c r="AH1000" i="1"/>
  <c r="AH1013" i="1"/>
  <c r="AH1026" i="1"/>
  <c r="AH1039" i="1"/>
  <c r="AH1052" i="1"/>
  <c r="AH1066" i="1"/>
  <c r="AH1079" i="1"/>
  <c r="AH1092" i="1"/>
  <c r="AH1105" i="1"/>
  <c r="AH1118" i="1"/>
  <c r="AH1131" i="1"/>
  <c r="AH1144" i="1"/>
  <c r="AH1156" i="1"/>
  <c r="AH1168" i="1"/>
  <c r="AH1180" i="1"/>
  <c r="AH1192" i="1"/>
  <c r="AH1204" i="1"/>
  <c r="AH1216" i="1"/>
  <c r="AH1228" i="1"/>
  <c r="AH1240" i="1"/>
  <c r="AH1252" i="1"/>
  <c r="AH1264" i="1"/>
  <c r="AH1276" i="1"/>
  <c r="AH1288" i="1"/>
  <c r="AH1300" i="1"/>
  <c r="AH1312" i="1"/>
  <c r="AH1324" i="1"/>
  <c r="AH1336" i="1"/>
  <c r="AH1348" i="1"/>
  <c r="AH1360" i="1"/>
  <c r="AH1372" i="1"/>
  <c r="AH1384" i="1"/>
  <c r="AH1396" i="1"/>
  <c r="AH1408" i="1"/>
  <c r="AH1420" i="1"/>
  <c r="AH1432" i="1"/>
  <c r="AH1444" i="1"/>
  <c r="AH1456" i="1"/>
  <c r="AH1468" i="1"/>
  <c r="AH1480" i="1"/>
  <c r="AH1492" i="1"/>
  <c r="AH1504" i="1"/>
  <c r="AH1516" i="1"/>
  <c r="AH1528" i="1"/>
  <c r="AH1540" i="1"/>
  <c r="AH137" i="1"/>
  <c r="AH279" i="1"/>
  <c r="AH328" i="1"/>
  <c r="AH367" i="1"/>
  <c r="AH395" i="1"/>
  <c r="AH425" i="1"/>
  <c r="AH460" i="1"/>
  <c r="AH486" i="1"/>
  <c r="AH519" i="1"/>
  <c r="AH545" i="1"/>
  <c r="AH570" i="1"/>
  <c r="AH594" i="1"/>
  <c r="AH618" i="1"/>
  <c r="AH642" i="1"/>
  <c r="AH663" i="1"/>
  <c r="AH679" i="1"/>
  <c r="AH699" i="1"/>
  <c r="AH715" i="1"/>
  <c r="AH735" i="1"/>
  <c r="AH751" i="1"/>
  <c r="AH771" i="1"/>
  <c r="AH787" i="1"/>
  <c r="AH807" i="1"/>
  <c r="AH823" i="1"/>
  <c r="AH843" i="1"/>
  <c r="AH859" i="1"/>
  <c r="AH879" i="1"/>
  <c r="AH895" i="1"/>
  <c r="AH910" i="1"/>
  <c r="AH923" i="1"/>
  <c r="AH936" i="1"/>
  <c r="AH949" i="1"/>
  <c r="AH962" i="1"/>
  <c r="AH975" i="1"/>
  <c r="AH988" i="1"/>
  <c r="AH1001" i="1"/>
  <c r="AH1014" i="1"/>
  <c r="AH1027" i="1"/>
  <c r="AH1040" i="1"/>
  <c r="AH1054" i="1"/>
  <c r="AH1067" i="1"/>
  <c r="AH1080" i="1"/>
  <c r="AH1093" i="1"/>
  <c r="AH1106" i="1"/>
  <c r="AH1119" i="1"/>
  <c r="AH1132" i="1"/>
  <c r="AH1145" i="1"/>
  <c r="AH1157" i="1"/>
  <c r="AH1169" i="1"/>
  <c r="AH1181" i="1"/>
  <c r="AH1193" i="1"/>
  <c r="AH1205" i="1"/>
  <c r="AH1217" i="1"/>
  <c r="AH1229" i="1"/>
  <c r="AH1241" i="1"/>
  <c r="AH1253" i="1"/>
  <c r="AH1265" i="1"/>
  <c r="AH1277" i="1"/>
  <c r="AH1289" i="1"/>
  <c r="AH1301" i="1"/>
  <c r="AH1313" i="1"/>
  <c r="AH1325" i="1"/>
  <c r="AH1337" i="1"/>
  <c r="AH1349" i="1"/>
  <c r="AH1361" i="1"/>
  <c r="AH1373" i="1"/>
  <c r="AH1385" i="1"/>
  <c r="AH1397" i="1"/>
  <c r="AH1409" i="1"/>
  <c r="AH1421" i="1"/>
  <c r="AH1433" i="1"/>
  <c r="AH1445" i="1"/>
  <c r="AH1457" i="1"/>
  <c r="AH1469" i="1"/>
  <c r="AH1481" i="1"/>
  <c r="AH150" i="1"/>
  <c r="AH281" i="1"/>
  <c r="AH330" i="1"/>
  <c r="AH368" i="1"/>
  <c r="AH397" i="1"/>
  <c r="AH433" i="1"/>
  <c r="AH461" i="1"/>
  <c r="AH488" i="1"/>
  <c r="AH520" i="1"/>
  <c r="AH546" i="1"/>
  <c r="AH571" i="1"/>
  <c r="AH595" i="1"/>
  <c r="AH619" i="1"/>
  <c r="AH643" i="1"/>
  <c r="AH664" i="1"/>
  <c r="AH680" i="1"/>
  <c r="AH700" i="1"/>
  <c r="AH716" i="1"/>
  <c r="AH736" i="1"/>
  <c r="AH752" i="1"/>
  <c r="AH772" i="1"/>
  <c r="AH788" i="1"/>
  <c r="AH808" i="1"/>
  <c r="AH824" i="1"/>
  <c r="AH844" i="1"/>
  <c r="AH860" i="1"/>
  <c r="AH880" i="1"/>
  <c r="AH896" i="1"/>
  <c r="AH911" i="1"/>
  <c r="AH924" i="1"/>
  <c r="AH937" i="1"/>
  <c r="AH950" i="1"/>
  <c r="AH963" i="1"/>
  <c r="AH976" i="1"/>
  <c r="AH989" i="1"/>
  <c r="AH1002" i="1"/>
  <c r="AH1015" i="1"/>
  <c r="AH1028" i="1"/>
  <c r="AH1042" i="1"/>
  <c r="AH1055" i="1"/>
  <c r="AH1068" i="1"/>
  <c r="AH1081" i="1"/>
  <c r="AH1094" i="1"/>
  <c r="AH1107" i="1"/>
  <c r="AH1120" i="1"/>
  <c r="AH1133" i="1"/>
  <c r="AH1146" i="1"/>
  <c r="AH1158" i="1"/>
  <c r="AH1170" i="1"/>
  <c r="AH1182" i="1"/>
  <c r="AH1194" i="1"/>
  <c r="AH1206" i="1"/>
  <c r="AH1218" i="1"/>
  <c r="AH1230" i="1"/>
  <c r="AH1242" i="1"/>
  <c r="AH1254" i="1"/>
  <c r="AH1266" i="1"/>
  <c r="AH1278" i="1"/>
  <c r="AH1290" i="1"/>
  <c r="AH1302" i="1"/>
  <c r="AH1314" i="1"/>
  <c r="AH1326" i="1"/>
  <c r="AH1338" i="1"/>
  <c r="AH1350" i="1"/>
  <c r="AH1362" i="1"/>
  <c r="AH1374" i="1"/>
  <c r="AH1386" i="1"/>
  <c r="AH1398" i="1"/>
  <c r="AH1410" i="1"/>
  <c r="AH1422" i="1"/>
  <c r="AH1434" i="1"/>
  <c r="AH1446" i="1"/>
  <c r="AH1458" i="1"/>
  <c r="AH1470" i="1"/>
  <c r="AH1482" i="1"/>
  <c r="AH1494" i="1"/>
  <c r="AH6" i="1"/>
  <c r="AH163" i="1"/>
  <c r="AH292" i="1"/>
  <c r="AH331" i="1"/>
  <c r="AH369" i="1"/>
  <c r="AH399" i="1"/>
  <c r="AH434" i="1"/>
  <c r="AH462" i="1"/>
  <c r="AH495" i="1"/>
  <c r="AH521" i="1"/>
  <c r="AH548" i="1"/>
  <c r="AH572" i="1"/>
  <c r="AH596" i="1"/>
  <c r="AH620" i="1"/>
  <c r="AH644" i="1"/>
  <c r="AH665" i="1"/>
  <c r="AH684" i="1"/>
  <c r="AH701" i="1"/>
  <c r="AH720" i="1"/>
  <c r="AH737" i="1"/>
  <c r="AH756" i="1"/>
  <c r="AH773" i="1"/>
  <c r="AH792" i="1"/>
  <c r="AH809" i="1"/>
  <c r="AH828" i="1"/>
  <c r="AH845" i="1"/>
  <c r="AH864" i="1"/>
  <c r="AH881" i="1"/>
  <c r="AH898" i="1"/>
  <c r="AH912" i="1"/>
  <c r="AH925" i="1"/>
  <c r="AH938" i="1"/>
  <c r="AH951" i="1"/>
  <c r="AH964" i="1"/>
  <c r="AH977" i="1"/>
  <c r="AH990" i="1"/>
  <c r="AH1003" i="1"/>
  <c r="AH1016" i="1"/>
  <c r="AH1030" i="1"/>
  <c r="AH1043" i="1"/>
  <c r="AH1056" i="1"/>
  <c r="AH1069" i="1"/>
  <c r="AH1082" i="1"/>
  <c r="AH1095" i="1"/>
  <c r="AH1108" i="1"/>
  <c r="AH1121" i="1"/>
  <c r="AH1134" i="1"/>
  <c r="AH1147" i="1"/>
  <c r="AH1159" i="1"/>
  <c r="AH1171" i="1"/>
  <c r="AH1183" i="1"/>
  <c r="AH1195" i="1"/>
  <c r="AH1207" i="1"/>
  <c r="AH1219" i="1"/>
  <c r="AH1231" i="1"/>
  <c r="AH1243" i="1"/>
  <c r="AH1255" i="1"/>
  <c r="AH1267" i="1"/>
  <c r="AH1279" i="1"/>
  <c r="AH1291" i="1"/>
  <c r="AH1303" i="1"/>
  <c r="AH1315" i="1"/>
  <c r="AH1327" i="1"/>
  <c r="AH1339" i="1"/>
  <c r="AH1351" i="1"/>
  <c r="AH1363" i="1"/>
  <c r="AH1375" i="1"/>
  <c r="AH1387" i="1"/>
  <c r="AH1399" i="1"/>
  <c r="AH1411" i="1"/>
  <c r="AH1423" i="1"/>
  <c r="AH1435" i="1"/>
  <c r="AH1447" i="1"/>
  <c r="AH1459" i="1"/>
  <c r="AH1471" i="1"/>
  <c r="AH1483" i="1"/>
  <c r="AH1495" i="1"/>
  <c r="AH1507" i="1"/>
  <c r="AH1519" i="1"/>
  <c r="AH1531" i="1"/>
  <c r="AH1543" i="1"/>
  <c r="AH2023" i="1"/>
  <c r="AH2007" i="1"/>
  <c r="AH1987" i="1"/>
  <c r="AH1971" i="1"/>
  <c r="AH1951" i="1"/>
  <c r="AH1935" i="1"/>
  <c r="AH1915" i="1"/>
  <c r="AH1899" i="1"/>
  <c r="AH1879" i="1"/>
  <c r="AH1863" i="1"/>
  <c r="AH1843" i="1"/>
  <c r="AH1827" i="1"/>
  <c r="AH1807" i="1"/>
  <c r="AH1791" i="1"/>
  <c r="AH1771" i="1"/>
  <c r="AH1755" i="1"/>
  <c r="AH1735" i="1"/>
  <c r="AH1719" i="1"/>
  <c r="AH1699" i="1"/>
  <c r="AH1676" i="1"/>
  <c r="AH1652" i="1"/>
  <c r="AH1628" i="1"/>
  <c r="AH1604" i="1"/>
  <c r="AH1580" i="1"/>
  <c r="AH1555" i="1"/>
  <c r="AH1517" i="1"/>
  <c r="AH1412" i="1"/>
  <c r="AH1268" i="1"/>
  <c r="AH1122" i="1"/>
  <c r="AH965" i="1"/>
  <c r="AH774" i="1"/>
  <c r="AH522" i="1"/>
  <c r="V102" i="1"/>
  <c r="V42" i="1"/>
  <c r="X42" i="1" s="1"/>
  <c r="Y42" i="1" s="1"/>
  <c r="U66" i="1"/>
  <c r="U59" i="1"/>
  <c r="U54" i="1"/>
  <c r="U47" i="1"/>
  <c r="W78" i="1"/>
  <c r="X18" i="1"/>
  <c r="Y18" i="1" s="1"/>
  <c r="W6" i="1"/>
  <c r="W54" i="1"/>
  <c r="U12" i="1"/>
  <c r="X12" i="1" s="1"/>
  <c r="Y12" i="1" s="1"/>
  <c r="U90" i="1"/>
  <c r="W90" i="1" s="1"/>
  <c r="U48" i="1"/>
  <c r="W48" i="1" s="1"/>
  <c r="U11" i="1"/>
  <c r="V60" i="1"/>
  <c r="X60" i="1" s="1"/>
  <c r="Y60" i="1" s="1"/>
  <c r="U87" i="1"/>
  <c r="W87" i="1" s="1"/>
  <c r="X6" i="1"/>
  <c r="Y6" i="1" s="1"/>
  <c r="U84" i="1"/>
  <c r="W84" i="1" s="1"/>
  <c r="X102" i="1"/>
  <c r="Y102" i="1" s="1"/>
  <c r="W42" i="1"/>
  <c r="U39" i="1"/>
  <c r="X39" i="1" s="1"/>
  <c r="Y39" i="1" s="1"/>
  <c r="V100" i="1"/>
  <c r="V40" i="1"/>
  <c r="U36" i="1"/>
  <c r="X36" i="1" s="1"/>
  <c r="Y36" i="1" s="1"/>
  <c r="V93" i="1"/>
  <c r="W93" i="1" s="1"/>
  <c r="X66" i="1"/>
  <c r="Y66" i="1" s="1"/>
  <c r="U72" i="1"/>
  <c r="X72" i="1" s="1"/>
  <c r="Y72" i="1" s="1"/>
  <c r="V30" i="1"/>
  <c r="W30" i="1" s="1"/>
  <c r="U71" i="1"/>
  <c r="W71" i="1" s="1"/>
  <c r="V88" i="1"/>
  <c r="W88" i="1" s="1"/>
  <c r="V28" i="1"/>
  <c r="U24" i="1"/>
  <c r="W24" i="1" s="1"/>
  <c r="U63" i="1"/>
  <c r="W63" i="1" s="1"/>
  <c r="U96" i="1"/>
  <c r="W96" i="1" s="1"/>
  <c r="U15" i="1"/>
  <c r="W15" i="1" s="1"/>
  <c r="V64" i="1"/>
  <c r="X64" i="1" s="1"/>
  <c r="Y64" i="1" s="1"/>
  <c r="U89" i="1"/>
  <c r="X89" i="1" s="1"/>
  <c r="Y89" i="1" s="1"/>
  <c r="U65" i="1"/>
  <c r="X65" i="1" s="1"/>
  <c r="Y65" i="1" s="1"/>
  <c r="U41" i="1"/>
  <c r="X41" i="1" s="1"/>
  <c r="Y41" i="1" s="1"/>
  <c r="U17" i="1"/>
  <c r="V9" i="1"/>
  <c r="W9" i="1" s="1"/>
  <c r="W12" i="1"/>
  <c r="V33" i="1"/>
  <c r="W33" i="1" s="1"/>
  <c r="V4" i="1"/>
  <c r="X4" i="1" s="1"/>
  <c r="Y4" i="1" s="1"/>
  <c r="V3" i="1"/>
  <c r="W3" i="1" s="1"/>
  <c r="U2" i="1"/>
  <c r="W2" i="1" s="1"/>
  <c r="U81" i="1"/>
  <c r="W81" i="1" s="1"/>
  <c r="U57" i="1"/>
  <c r="W57" i="1" s="1"/>
  <c r="W102" i="1"/>
  <c r="V27" i="1"/>
  <c r="W27" i="1" s="1"/>
  <c r="U101" i="1"/>
  <c r="U77" i="1"/>
  <c r="X77" i="1" s="1"/>
  <c r="Y77" i="1" s="1"/>
  <c r="U53" i="1"/>
  <c r="W53" i="1" s="1"/>
  <c r="U29" i="1"/>
  <c r="X29" i="1" s="1"/>
  <c r="Y29" i="1" s="1"/>
  <c r="U5" i="1"/>
  <c r="X5" i="1" s="1"/>
  <c r="Y5" i="1" s="1"/>
  <c r="V52" i="1"/>
  <c r="X52" i="1" s="1"/>
  <c r="Y52" i="1" s="1"/>
  <c r="X78" i="1"/>
  <c r="Y78" i="1" s="1"/>
  <c r="W95" i="1"/>
  <c r="W83" i="1"/>
  <c r="W59" i="1"/>
  <c r="W47" i="1"/>
  <c r="W35" i="1"/>
  <c r="W23" i="1"/>
  <c r="W11" i="1"/>
  <c r="U99" i="1"/>
  <c r="W99" i="1" s="1"/>
  <c r="U75" i="1"/>
  <c r="W75" i="1" s="1"/>
  <c r="U51" i="1"/>
  <c r="W51" i="1" s="1"/>
  <c r="V21" i="1"/>
  <c r="W21" i="1" s="1"/>
  <c r="V76" i="1"/>
  <c r="W76" i="1" s="1"/>
  <c r="X48" i="1"/>
  <c r="Y48" i="1" s="1"/>
  <c r="W18" i="1"/>
  <c r="X54" i="1"/>
  <c r="Y54" i="1" s="1"/>
  <c r="V45" i="1"/>
  <c r="W45" i="1" s="1"/>
  <c r="U69" i="1"/>
  <c r="W69" i="1" s="1"/>
  <c r="X30" i="1"/>
  <c r="Y30" i="1" s="1"/>
  <c r="W66" i="1"/>
  <c r="U94" i="1"/>
  <c r="V94" i="1"/>
  <c r="U82" i="1"/>
  <c r="V82" i="1"/>
  <c r="U70" i="1"/>
  <c r="V70" i="1"/>
  <c r="U58" i="1"/>
  <c r="V58" i="1"/>
  <c r="U46" i="1"/>
  <c r="V46" i="1"/>
  <c r="U34" i="1"/>
  <c r="V34" i="1"/>
  <c r="U22" i="1"/>
  <c r="V22" i="1"/>
  <c r="U10" i="1"/>
  <c r="V10" i="1"/>
  <c r="X95" i="1"/>
  <c r="Y95" i="1" s="1"/>
  <c r="X47" i="1"/>
  <c r="Y47" i="1" s="1"/>
  <c r="X23" i="1"/>
  <c r="Y23" i="1" s="1"/>
  <c r="X79" i="1"/>
  <c r="Y79" i="1" s="1"/>
  <c r="X67" i="1"/>
  <c r="Y67" i="1" s="1"/>
  <c r="X17" i="1"/>
  <c r="Y17" i="1" s="1"/>
  <c r="W17" i="1"/>
  <c r="X100" i="1"/>
  <c r="Y100" i="1" s="1"/>
  <c r="W100" i="1"/>
  <c r="X88" i="1"/>
  <c r="Y88" i="1" s="1"/>
  <c r="X76" i="1"/>
  <c r="Y76" i="1" s="1"/>
  <c r="X40" i="1"/>
  <c r="Y40" i="1" s="1"/>
  <c r="W40" i="1"/>
  <c r="X28" i="1"/>
  <c r="Y28" i="1" s="1"/>
  <c r="W28" i="1"/>
  <c r="X16" i="1"/>
  <c r="Y16" i="1" s="1"/>
  <c r="W16" i="1"/>
  <c r="X83" i="1"/>
  <c r="Y83" i="1" s="1"/>
  <c r="X59" i="1"/>
  <c r="Y59" i="1" s="1"/>
  <c r="X35" i="1"/>
  <c r="Y35" i="1" s="1"/>
  <c r="X11" i="1"/>
  <c r="Y11" i="1" s="1"/>
  <c r="X101" i="1"/>
  <c r="Y101" i="1" s="1"/>
  <c r="W101" i="1"/>
  <c r="V97" i="1"/>
  <c r="W97" i="1" s="1"/>
  <c r="V85" i="1"/>
  <c r="W85" i="1" s="1"/>
  <c r="V73" i="1"/>
  <c r="W73" i="1" s="1"/>
  <c r="V61" i="1"/>
  <c r="W61" i="1" s="1"/>
  <c r="V49" i="1"/>
  <c r="W49" i="1" s="1"/>
  <c r="V37" i="1"/>
  <c r="W37" i="1" s="1"/>
  <c r="V25" i="1"/>
  <c r="W25" i="1" s="1"/>
  <c r="V13" i="1"/>
  <c r="W13" i="1" s="1"/>
  <c r="X87" i="1"/>
  <c r="Y87" i="1" s="1"/>
  <c r="X15" i="1"/>
  <c r="Y15" i="1" s="1"/>
  <c r="U98" i="1"/>
  <c r="U86" i="1"/>
  <c r="U74" i="1"/>
  <c r="U62" i="1"/>
  <c r="U50" i="1"/>
  <c r="U38" i="1"/>
  <c r="U26" i="1"/>
  <c r="U14" i="1"/>
  <c r="V104" i="1"/>
  <c r="X104" i="1" s="1"/>
  <c r="Y104" i="1" s="1"/>
  <c r="V92" i="1"/>
  <c r="X92" i="1" s="1"/>
  <c r="Y92" i="1" s="1"/>
  <c r="V80" i="1"/>
  <c r="X80" i="1" s="1"/>
  <c r="Y80" i="1" s="1"/>
  <c r="V68" i="1"/>
  <c r="X68" i="1" s="1"/>
  <c r="Y68" i="1" s="1"/>
  <c r="V56" i="1"/>
  <c r="W56" i="1" s="1"/>
  <c r="V44" i="1"/>
  <c r="X44" i="1" s="1"/>
  <c r="Y44" i="1" s="1"/>
  <c r="V32" i="1"/>
  <c r="X32" i="1" s="1"/>
  <c r="Y32" i="1" s="1"/>
  <c r="V20" i="1"/>
  <c r="X20" i="1" s="1"/>
  <c r="Y20" i="1" s="1"/>
  <c r="V8" i="1"/>
  <c r="X8" i="1" s="1"/>
  <c r="Y8" i="1" s="1"/>
  <c r="V103" i="1"/>
  <c r="W103" i="1" s="1"/>
  <c r="V91" i="1"/>
  <c r="W91" i="1" s="1"/>
  <c r="V79" i="1"/>
  <c r="W79" i="1" s="1"/>
  <c r="V67" i="1"/>
  <c r="W67" i="1" s="1"/>
  <c r="V55" i="1"/>
  <c r="X55" i="1" s="1"/>
  <c r="Y55" i="1" s="1"/>
  <c r="V43" i="1"/>
  <c r="X43" i="1" s="1"/>
  <c r="Y43" i="1" s="1"/>
  <c r="V31" i="1"/>
  <c r="X31" i="1" s="1"/>
  <c r="Y31" i="1" s="1"/>
  <c r="V19" i="1"/>
  <c r="X19" i="1" s="1"/>
  <c r="Y19" i="1" s="1"/>
  <c r="V7" i="1"/>
  <c r="X7" i="1" s="1"/>
  <c r="Y7" i="1" s="1"/>
  <c r="X33" i="1"/>
  <c r="Y33" i="1" s="1"/>
  <c r="J555" i="2" l="1"/>
  <c r="N555" i="2" s="1"/>
  <c r="J661" i="2"/>
  <c r="N661" i="2" s="1"/>
  <c r="J565" i="2"/>
  <c r="N565" i="2" s="1"/>
  <c r="J1992" i="2"/>
  <c r="N1992" i="2" s="1"/>
  <c r="J519" i="2"/>
  <c r="N519" i="2" s="1"/>
  <c r="J447" i="2"/>
  <c r="N447" i="2" s="1"/>
  <c r="J375" i="2"/>
  <c r="N375" i="2" s="1"/>
  <c r="J2034" i="2"/>
  <c r="N2034" i="2" s="1"/>
  <c r="J1962" i="2"/>
  <c r="N1962" i="2" s="1"/>
  <c r="J1866" i="2"/>
  <c r="N1866" i="2" s="1"/>
  <c r="J1794" i="2"/>
  <c r="N1794" i="2" s="1"/>
  <c r="J1722" i="2"/>
  <c r="N1722" i="2" s="1"/>
  <c r="J1650" i="2"/>
  <c r="N1650" i="2" s="1"/>
  <c r="J1566" i="2"/>
  <c r="N1566" i="2" s="1"/>
  <c r="J1494" i="2"/>
  <c r="N1494" i="2" s="1"/>
  <c r="J1422" i="2"/>
  <c r="N1422" i="2" s="1"/>
  <c r="J1350" i="2"/>
  <c r="N1350" i="2" s="1"/>
  <c r="J1254" i="2"/>
  <c r="N1254" i="2" s="1"/>
  <c r="J1182" i="2"/>
  <c r="N1182" i="2" s="1"/>
  <c r="J1110" i="2"/>
  <c r="N1110" i="2" s="1"/>
  <c r="J1038" i="2"/>
  <c r="N1038" i="2" s="1"/>
  <c r="J942" i="2"/>
  <c r="N942" i="2" s="1"/>
  <c r="J858" i="2"/>
  <c r="N858" i="2" s="1"/>
  <c r="J774" i="2"/>
  <c r="N774" i="2" s="1"/>
  <c r="J702" i="2"/>
  <c r="N702" i="2" s="1"/>
  <c r="J618" i="2"/>
  <c r="N618" i="2" s="1"/>
  <c r="J522" i="2"/>
  <c r="N522" i="2" s="1"/>
  <c r="J450" i="2"/>
  <c r="N450" i="2" s="1"/>
  <c r="J378" i="2"/>
  <c r="N378" i="2" s="1"/>
  <c r="J1997" i="2"/>
  <c r="N1997" i="2" s="1"/>
  <c r="J1925" i="2"/>
  <c r="N1925" i="2" s="1"/>
  <c r="J1841" i="2"/>
  <c r="N1841" i="2" s="1"/>
  <c r="J1769" i="2"/>
  <c r="N1769" i="2" s="1"/>
  <c r="J1697" i="2"/>
  <c r="N1697" i="2" s="1"/>
  <c r="J1625" i="2"/>
  <c r="N1625" i="2" s="1"/>
  <c r="J1529" i="2"/>
  <c r="N1529" i="2" s="1"/>
  <c r="J1457" i="2"/>
  <c r="N1457" i="2" s="1"/>
  <c r="J1385" i="2"/>
  <c r="N1385" i="2" s="1"/>
  <c r="J1229" i="2"/>
  <c r="N1229" i="2" s="1"/>
  <c r="J1157" i="2"/>
  <c r="N1157" i="2" s="1"/>
  <c r="J1085" i="2"/>
  <c r="N1085" i="2" s="1"/>
  <c r="J1001" i="2"/>
  <c r="N1001" i="2" s="1"/>
  <c r="J929" i="2"/>
  <c r="N929" i="2" s="1"/>
  <c r="J845" i="2"/>
  <c r="N845" i="2" s="1"/>
  <c r="J761" i="2"/>
  <c r="N761" i="2" s="1"/>
  <c r="J665" i="2"/>
  <c r="N665" i="2" s="1"/>
  <c r="J581" i="2"/>
  <c r="N581" i="2" s="1"/>
  <c r="J497" i="2"/>
  <c r="N497" i="2" s="1"/>
  <c r="J425" i="2"/>
  <c r="N425" i="2" s="1"/>
  <c r="J353" i="2"/>
  <c r="N353" i="2" s="1"/>
  <c r="J257" i="2"/>
  <c r="N257" i="2" s="1"/>
  <c r="J149" i="2"/>
  <c r="N149" i="2" s="1"/>
  <c r="J232" i="2"/>
  <c r="N232" i="2" s="1"/>
  <c r="J1297" i="2"/>
  <c r="N1297" i="2" s="1"/>
  <c r="J1225" i="2"/>
  <c r="N1225" i="2" s="1"/>
  <c r="J1153" i="2"/>
  <c r="N1153" i="2" s="1"/>
  <c r="J1081" i="2"/>
  <c r="N1081" i="2" s="1"/>
  <c r="J985" i="2"/>
  <c r="N985" i="2" s="1"/>
  <c r="J901" i="2"/>
  <c r="N901" i="2" s="1"/>
  <c r="J483" i="2"/>
  <c r="N483" i="2" s="1"/>
  <c r="J411" i="2"/>
  <c r="N411" i="2" s="1"/>
  <c r="J339" i="2"/>
  <c r="N339" i="2" s="1"/>
  <c r="J890" i="2"/>
  <c r="N890" i="2" s="1"/>
  <c r="J338" i="2"/>
  <c r="N338" i="2" s="1"/>
  <c r="J1321" i="2"/>
  <c r="N1321" i="2" s="1"/>
  <c r="J1998" i="2"/>
  <c r="N1998" i="2" s="1"/>
  <c r="J1926" i="2"/>
  <c r="N1926" i="2" s="1"/>
  <c r="J1830" i="2"/>
  <c r="N1830" i="2" s="1"/>
  <c r="J1758" i="2"/>
  <c r="N1758" i="2" s="1"/>
  <c r="J1686" i="2"/>
  <c r="N1686" i="2" s="1"/>
  <c r="J1614" i="2"/>
  <c r="N1614" i="2" s="1"/>
  <c r="J1530" i="2"/>
  <c r="N1530" i="2" s="1"/>
  <c r="J1458" i="2"/>
  <c r="N1458" i="2" s="1"/>
  <c r="J1386" i="2"/>
  <c r="N1386" i="2" s="1"/>
  <c r="J1218" i="2"/>
  <c r="N1218" i="2" s="1"/>
  <c r="J1146" i="2"/>
  <c r="N1146" i="2" s="1"/>
  <c r="J1074" i="2"/>
  <c r="N1074" i="2" s="1"/>
  <c r="J990" i="2"/>
  <c r="N990" i="2" s="1"/>
  <c r="J894" i="2"/>
  <c r="N894" i="2" s="1"/>
  <c r="J810" i="2"/>
  <c r="N810" i="2" s="1"/>
  <c r="J738" i="2"/>
  <c r="N738" i="2" s="1"/>
  <c r="J654" i="2"/>
  <c r="N654" i="2" s="1"/>
  <c r="J570" i="2"/>
  <c r="N570" i="2" s="1"/>
  <c r="J486" i="2"/>
  <c r="N486" i="2" s="1"/>
  <c r="J414" i="2"/>
  <c r="N414" i="2" s="1"/>
  <c r="J2033" i="2"/>
  <c r="N2033" i="2" s="1"/>
  <c r="J1961" i="2"/>
  <c r="N1961" i="2" s="1"/>
  <c r="J1805" i="2"/>
  <c r="N1805" i="2" s="1"/>
  <c r="J1733" i="2"/>
  <c r="N1733" i="2" s="1"/>
  <c r="J1661" i="2"/>
  <c r="N1661" i="2" s="1"/>
  <c r="J1577" i="2"/>
  <c r="N1577" i="2" s="1"/>
  <c r="J1493" i="2"/>
  <c r="N1493" i="2" s="1"/>
  <c r="J1421" i="2"/>
  <c r="N1421" i="2" s="1"/>
  <c r="J1349" i="2"/>
  <c r="N1349" i="2" s="1"/>
  <c r="J1265" i="2"/>
  <c r="N1265" i="2" s="1"/>
  <c r="J1261" i="2"/>
  <c r="N1261" i="2" s="1"/>
  <c r="J1189" i="2"/>
  <c r="N1189" i="2" s="1"/>
  <c r="J1117" i="2"/>
  <c r="N1117" i="2" s="1"/>
  <c r="J1045" i="2"/>
  <c r="N1045" i="2" s="1"/>
  <c r="J111" i="2"/>
  <c r="N111" i="2" s="1"/>
  <c r="J1980" i="2"/>
  <c r="N1980" i="2" s="1"/>
  <c r="J1908" i="2"/>
  <c r="N1908" i="2" s="1"/>
  <c r="J1812" i="2"/>
  <c r="N1812" i="2" s="1"/>
  <c r="J1740" i="2"/>
  <c r="N1740" i="2" s="1"/>
  <c r="J1668" i="2"/>
  <c r="N1668" i="2" s="1"/>
  <c r="J1584" i="2"/>
  <c r="N1584" i="2" s="1"/>
  <c r="J1512" i="2"/>
  <c r="N1512" i="2" s="1"/>
  <c r="J1428" i="2"/>
  <c r="N1428" i="2" s="1"/>
  <c r="J1356" i="2"/>
  <c r="N1356" i="2" s="1"/>
  <c r="J1272" i="2"/>
  <c r="N1272" i="2" s="1"/>
  <c r="J1200" i="2"/>
  <c r="N1200" i="2" s="1"/>
  <c r="J1128" i="2"/>
  <c r="N1128" i="2" s="1"/>
  <c r="J1056" i="2"/>
  <c r="N1056" i="2" s="1"/>
  <c r="J793" i="2"/>
  <c r="N793" i="2" s="1"/>
  <c r="J721" i="2"/>
  <c r="N721" i="2" s="1"/>
  <c r="J625" i="2"/>
  <c r="N625" i="2" s="1"/>
  <c r="J541" i="2"/>
  <c r="N541" i="2" s="1"/>
  <c r="J469" i="2"/>
  <c r="N469" i="2" s="1"/>
  <c r="J397" i="2"/>
  <c r="N397" i="2" s="1"/>
  <c r="J313" i="2"/>
  <c r="N313" i="2" s="1"/>
  <c r="J205" i="2"/>
  <c r="N205" i="2" s="1"/>
  <c r="J2040" i="2"/>
  <c r="N2040" i="2" s="1"/>
  <c r="J1968" i="2"/>
  <c r="N1968" i="2" s="1"/>
  <c r="J1800" i="2"/>
  <c r="N1800" i="2" s="1"/>
  <c r="J1728" i="2"/>
  <c r="N1728" i="2" s="1"/>
  <c r="J1656" i="2"/>
  <c r="N1656" i="2" s="1"/>
  <c r="J1572" i="2"/>
  <c r="N1572" i="2" s="1"/>
  <c r="J1500" i="2"/>
  <c r="N1500" i="2" s="1"/>
  <c r="J1416" i="2"/>
  <c r="N1416" i="2" s="1"/>
  <c r="J1344" i="2"/>
  <c r="N1344" i="2" s="1"/>
  <c r="J1260" i="2"/>
  <c r="N1260" i="2" s="1"/>
  <c r="J1188" i="2"/>
  <c r="N1188" i="2" s="1"/>
  <c r="J1116" i="2"/>
  <c r="N1116" i="2" s="1"/>
  <c r="J132" i="2"/>
  <c r="N132" i="2" s="1"/>
  <c r="J689" i="2"/>
  <c r="N689" i="2" s="1"/>
  <c r="J556" i="2"/>
  <c r="N556" i="2" s="1"/>
  <c r="J318" i="2"/>
  <c r="N318" i="2" s="1"/>
  <c r="J2016" i="2"/>
  <c r="N2016" i="2" s="1"/>
  <c r="J1944" i="2"/>
  <c r="N1944" i="2" s="1"/>
  <c r="J1848" i="2"/>
  <c r="N1848" i="2" s="1"/>
  <c r="J1776" i="2"/>
  <c r="N1776" i="2" s="1"/>
  <c r="J1704" i="2"/>
  <c r="N1704" i="2" s="1"/>
  <c r="J1632" i="2"/>
  <c r="N1632" i="2" s="1"/>
  <c r="J1548" i="2"/>
  <c r="N1548" i="2" s="1"/>
  <c r="J1476" i="2"/>
  <c r="N1476" i="2" s="1"/>
  <c r="J1392" i="2"/>
  <c r="N1392" i="2" s="1"/>
  <c r="J1236" i="2"/>
  <c r="N1236" i="2" s="1"/>
  <c r="J1164" i="2"/>
  <c r="N1164" i="2" s="1"/>
  <c r="J1092" i="2"/>
  <c r="N1092" i="2" s="1"/>
  <c r="J185" i="2"/>
  <c r="N185" i="2" s="1"/>
  <c r="J234" i="2"/>
  <c r="N234" i="2" s="1"/>
  <c r="J709" i="2"/>
  <c r="N709" i="2" s="1"/>
  <c r="J1872" i="2"/>
  <c r="N1872" i="2" s="1"/>
  <c r="J792" i="2"/>
  <c r="N792" i="2" s="1"/>
  <c r="J360" i="2"/>
  <c r="N360" i="2" s="1"/>
  <c r="J1259" i="2"/>
  <c r="N1259" i="2" s="1"/>
  <c r="J767" i="2"/>
  <c r="N767" i="2" s="1"/>
  <c r="J587" i="2"/>
  <c r="N587" i="2" s="1"/>
  <c r="J143" i="2"/>
  <c r="N143" i="2" s="1"/>
  <c r="J937" i="2"/>
  <c r="N937" i="2" s="1"/>
  <c r="J853" i="2"/>
  <c r="N853" i="2" s="1"/>
  <c r="J757" i="2"/>
  <c r="N757" i="2" s="1"/>
  <c r="J673" i="2"/>
  <c r="N673" i="2" s="1"/>
  <c r="J589" i="2"/>
  <c r="N589" i="2" s="1"/>
  <c r="J2004" i="2"/>
  <c r="N2004" i="2" s="1"/>
  <c r="J1932" i="2"/>
  <c r="N1932" i="2" s="1"/>
  <c r="J1836" i="2"/>
  <c r="N1836" i="2" s="1"/>
  <c r="J1764" i="2"/>
  <c r="N1764" i="2" s="1"/>
  <c r="J1692" i="2"/>
  <c r="N1692" i="2" s="1"/>
  <c r="J1620" i="2"/>
  <c r="N1620" i="2" s="1"/>
  <c r="J1536" i="2"/>
  <c r="N1536" i="2" s="1"/>
  <c r="J1464" i="2"/>
  <c r="N1464" i="2" s="1"/>
  <c r="J1380" i="2"/>
  <c r="N1380" i="2" s="1"/>
  <c r="J1296" i="2"/>
  <c r="N1296" i="2" s="1"/>
  <c r="J1224" i="2"/>
  <c r="N1224" i="2" s="1"/>
  <c r="J1152" i="2"/>
  <c r="N1152" i="2" s="1"/>
  <c r="J1080" i="2"/>
  <c r="N1080" i="2" s="1"/>
  <c r="J1988" i="2"/>
  <c r="N1988" i="2" s="1"/>
  <c r="J1916" i="2"/>
  <c r="N1916" i="2" s="1"/>
  <c r="J1832" i="2"/>
  <c r="N1832" i="2" s="1"/>
  <c r="W1832" i="2" s="1"/>
  <c r="Y1832" i="2" s="1"/>
  <c r="Z1832" i="2" s="1"/>
  <c r="J1760" i="2"/>
  <c r="N1760" i="2" s="1"/>
  <c r="J1688" i="2"/>
  <c r="N1688" i="2" s="1"/>
  <c r="W1688" i="2" s="1"/>
  <c r="Y1688" i="2" s="1"/>
  <c r="Z1688" i="2" s="1"/>
  <c r="J1616" i="2"/>
  <c r="N1616" i="2" s="1"/>
  <c r="W1616" i="2" s="1"/>
  <c r="Y1616" i="2" s="1"/>
  <c r="Z1616" i="2" s="1"/>
  <c r="J1520" i="2"/>
  <c r="N1520" i="2" s="1"/>
  <c r="J1448" i="2"/>
  <c r="N1448" i="2" s="1"/>
  <c r="J1376" i="2"/>
  <c r="N1376" i="2" s="1"/>
  <c r="W1376" i="2" s="1"/>
  <c r="Y1376" i="2" s="1"/>
  <c r="Z1376" i="2" s="1"/>
  <c r="J1280" i="2"/>
  <c r="N1280" i="2" s="1"/>
  <c r="W1280" i="2" s="1"/>
  <c r="Y1280" i="2" s="1"/>
  <c r="Z1280" i="2" s="1"/>
  <c r="J1208" i="2"/>
  <c r="N1208" i="2" s="1"/>
  <c r="W1208" i="2" s="1"/>
  <c r="Y1208" i="2" s="1"/>
  <c r="Z1208" i="2" s="1"/>
  <c r="J1124" i="2"/>
  <c r="N1124" i="2" s="1"/>
  <c r="W1124" i="2" s="1"/>
  <c r="Y1124" i="2" s="1"/>
  <c r="Z1124" i="2" s="1"/>
  <c r="J1052" i="2"/>
  <c r="N1052" i="2" s="1"/>
  <c r="W1052" i="2" s="1"/>
  <c r="Y1052" i="2" s="1"/>
  <c r="Z1052" i="2" s="1"/>
  <c r="J968" i="2"/>
  <c r="N968" i="2" s="1"/>
  <c r="J896" i="2"/>
  <c r="N896" i="2" s="1"/>
  <c r="W896" i="2" s="1"/>
  <c r="Y896" i="2" s="1"/>
  <c r="Z896" i="2" s="1"/>
  <c r="J812" i="2"/>
  <c r="N812" i="2" s="1"/>
  <c r="J644" i="2"/>
  <c r="N644" i="2" s="1"/>
  <c r="W644" i="2" s="1"/>
  <c r="Y644" i="2" s="1"/>
  <c r="Z644" i="2" s="1"/>
  <c r="J560" i="2"/>
  <c r="N560" i="2" s="1"/>
  <c r="J224" i="2"/>
  <c r="N224" i="2" s="1"/>
  <c r="J140" i="2"/>
  <c r="N140" i="2" s="1"/>
  <c r="W140" i="2" s="1"/>
  <c r="Y140" i="2" s="1"/>
  <c r="Z140" i="2" s="1"/>
  <c r="J983" i="2"/>
  <c r="N983" i="2" s="1"/>
  <c r="J755" i="2"/>
  <c r="N755" i="2" s="1"/>
  <c r="J371" i="2"/>
  <c r="N371" i="2" s="1"/>
  <c r="W1760" i="2"/>
  <c r="Y1760" i="2" s="1"/>
  <c r="Z1760" i="2" s="1"/>
  <c r="W1520" i="2"/>
  <c r="Y1520" i="2" s="1"/>
  <c r="Z1520" i="2" s="1"/>
  <c r="W1448" i="2"/>
  <c r="Y1448" i="2" s="1"/>
  <c r="Z1448" i="2" s="1"/>
  <c r="W968" i="2"/>
  <c r="Y968" i="2" s="1"/>
  <c r="Z968" i="2" s="1"/>
  <c r="W812" i="2"/>
  <c r="Y812" i="2" s="1"/>
  <c r="Z812" i="2" s="1"/>
  <c r="W560" i="2"/>
  <c r="Y560" i="2" s="1"/>
  <c r="Z560" i="2" s="1"/>
  <c r="W224" i="2"/>
  <c r="Y224" i="2" s="1"/>
  <c r="Z224" i="2" s="1"/>
  <c r="W292" i="2"/>
  <c r="Y292" i="2" s="1"/>
  <c r="Z292" i="2" s="1"/>
  <c r="W232" i="2"/>
  <c r="Y232" i="2" s="1"/>
  <c r="Z232" i="2" s="1"/>
  <c r="W541" i="2"/>
  <c r="Y541" i="2" s="1"/>
  <c r="Z541" i="2" s="1"/>
  <c r="W469" i="2"/>
  <c r="Y469" i="2" s="1"/>
  <c r="Z469" i="2" s="1"/>
  <c r="W397" i="2"/>
  <c r="Y397" i="2" s="1"/>
  <c r="Z397" i="2" s="1"/>
  <c r="W313" i="2"/>
  <c r="Y313" i="2" s="1"/>
  <c r="Z313" i="2" s="1"/>
  <c r="W205" i="2"/>
  <c r="Y205" i="2" s="1"/>
  <c r="Z205" i="2" s="1"/>
  <c r="W616" i="2"/>
  <c r="Y616" i="2" s="1"/>
  <c r="Z616" i="2" s="1"/>
  <c r="W1819" i="2"/>
  <c r="Y1819" i="2" s="1"/>
  <c r="Z1819" i="2" s="1"/>
  <c r="W1747" i="2"/>
  <c r="Y1747" i="2" s="1"/>
  <c r="Z1747" i="2" s="1"/>
  <c r="W1675" i="2"/>
  <c r="Y1675" i="2" s="1"/>
  <c r="Z1675" i="2" s="1"/>
  <c r="W1579" i="2"/>
  <c r="Y1579" i="2" s="1"/>
  <c r="Z1579" i="2" s="1"/>
  <c r="Y1507" i="2"/>
  <c r="Z1507" i="2" s="1"/>
  <c r="W1507" i="2"/>
  <c r="W1435" i="2"/>
  <c r="Y1435" i="2" s="1"/>
  <c r="Z1435" i="2" s="1"/>
  <c r="W1363" i="2"/>
  <c r="Y1363" i="2" s="1"/>
  <c r="Z1363" i="2" s="1"/>
  <c r="W1279" i="2"/>
  <c r="Y1279" i="2" s="1"/>
  <c r="Z1279" i="2" s="1"/>
  <c r="W1207" i="2"/>
  <c r="Y1207" i="2" s="1"/>
  <c r="Z1207" i="2" s="1"/>
  <c r="W1135" i="2"/>
  <c r="Y1135" i="2" s="1"/>
  <c r="Z1135" i="2" s="1"/>
  <c r="W1051" i="2"/>
  <c r="Y1051" i="2" s="1"/>
  <c r="Z1051" i="2" s="1"/>
  <c r="W955" i="2"/>
  <c r="Y955" i="2" s="1"/>
  <c r="Z955" i="2" s="1"/>
  <c r="W871" i="2"/>
  <c r="Y871" i="2" s="1"/>
  <c r="Z871" i="2" s="1"/>
  <c r="W787" i="2"/>
  <c r="Y787" i="2" s="1"/>
  <c r="Z787" i="2" s="1"/>
  <c r="W631" i="2"/>
  <c r="Y631" i="2" s="1"/>
  <c r="Z631" i="2" s="1"/>
  <c r="W547" i="2"/>
  <c r="Y547" i="2" s="1"/>
  <c r="Z547" i="2" s="1"/>
  <c r="W355" i="2"/>
  <c r="Y355" i="2" s="1"/>
  <c r="Z355" i="2" s="1"/>
  <c r="W259" i="2"/>
  <c r="Y259" i="2" s="1"/>
  <c r="Z259" i="2" s="1"/>
  <c r="W151" i="2"/>
  <c r="Y151" i="2" s="1"/>
  <c r="Z151" i="2" s="1"/>
  <c r="W394" i="2"/>
  <c r="Y394" i="2" s="1"/>
  <c r="Z394" i="2" s="1"/>
  <c r="W488" i="2"/>
  <c r="Y488" i="2" s="1"/>
  <c r="Z488" i="2" s="1"/>
  <c r="W715" i="2"/>
  <c r="Y715" i="2" s="1"/>
  <c r="Z715" i="2" s="1"/>
  <c r="W1988" i="2"/>
  <c r="Y1988" i="2" s="1"/>
  <c r="Z1988" i="2" s="1"/>
  <c r="W1098" i="2"/>
  <c r="Y1098" i="2" s="1"/>
  <c r="Z1098" i="2" s="1"/>
  <c r="W91" i="2"/>
  <c r="Y91" i="2" s="1"/>
  <c r="Z91" i="2" s="1"/>
  <c r="W164" i="2"/>
  <c r="Y164" i="2" s="1"/>
  <c r="Z164" i="2" s="1"/>
  <c r="W308" i="2"/>
  <c r="Y308" i="2" s="1"/>
  <c r="Z308" i="2" s="1"/>
  <c r="W452" i="2"/>
  <c r="Y452" i="2" s="1"/>
  <c r="Z452" i="2" s="1"/>
  <c r="W596" i="2"/>
  <c r="Y596" i="2" s="1"/>
  <c r="Z596" i="2" s="1"/>
  <c r="W764" i="2"/>
  <c r="Y764" i="2" s="1"/>
  <c r="Z764" i="2" s="1"/>
  <c r="W908" i="2"/>
  <c r="Y908" i="2" s="1"/>
  <c r="Z908" i="2" s="1"/>
  <c r="W1076" i="2"/>
  <c r="Y1076" i="2" s="1"/>
  <c r="Z1076" i="2" s="1"/>
  <c r="W1220" i="2"/>
  <c r="Y1220" i="2" s="1"/>
  <c r="Z1220" i="2" s="1"/>
  <c r="W1388" i="2"/>
  <c r="Y1388" i="2" s="1"/>
  <c r="Z1388" i="2" s="1"/>
  <c r="W1532" i="2"/>
  <c r="Y1532" i="2" s="1"/>
  <c r="Z1532" i="2" s="1"/>
  <c r="W1700" i="2"/>
  <c r="Y1700" i="2" s="1"/>
  <c r="Z1700" i="2" s="1"/>
  <c r="W1844" i="2"/>
  <c r="Y1844" i="2" s="1"/>
  <c r="Z1844" i="2" s="1"/>
  <c r="W2036" i="2"/>
  <c r="Y2036" i="2" s="1"/>
  <c r="Z2036" i="2" s="1"/>
  <c r="W247" i="2"/>
  <c r="Y247" i="2" s="1"/>
  <c r="Z247" i="2" s="1"/>
  <c r="W391" i="2"/>
  <c r="Y391" i="2" s="1"/>
  <c r="Z391" i="2" s="1"/>
  <c r="W535" i="2"/>
  <c r="Y535" i="2" s="1"/>
  <c r="Z535" i="2" s="1"/>
  <c r="W679" i="2"/>
  <c r="Y679" i="2" s="1"/>
  <c r="Z679" i="2" s="1"/>
  <c r="W823" i="2"/>
  <c r="Y823" i="2" s="1"/>
  <c r="Z823" i="2" s="1"/>
  <c r="W967" i="2"/>
  <c r="Y967" i="2" s="1"/>
  <c r="Z967" i="2" s="1"/>
  <c r="W1447" i="2"/>
  <c r="Y1447" i="2" s="1"/>
  <c r="Z1447" i="2" s="1"/>
  <c r="W1627" i="2"/>
  <c r="Y1627" i="2" s="1"/>
  <c r="Z1627" i="2" s="1"/>
  <c r="W1795" i="2"/>
  <c r="Y1795" i="2" s="1"/>
  <c r="Z1795" i="2" s="1"/>
  <c r="W1999" i="2"/>
  <c r="Y1999" i="2" s="1"/>
  <c r="Z1999" i="2" s="1"/>
  <c r="W106" i="2"/>
  <c r="Y106" i="2" s="1"/>
  <c r="Z106" i="2" s="1"/>
  <c r="W181" i="2"/>
  <c r="Y181" i="2" s="1"/>
  <c r="Z181" i="2" s="1"/>
  <c r="W325" i="2"/>
  <c r="Y325" i="2" s="1"/>
  <c r="Z325" i="2" s="1"/>
  <c r="W124" i="2"/>
  <c r="Y124" i="2" s="1"/>
  <c r="Z124" i="2" s="1"/>
  <c r="Y352" i="2"/>
  <c r="Z352" i="2" s="1"/>
  <c r="W352" i="2"/>
  <c r="W117" i="2"/>
  <c r="Y117" i="2" s="1"/>
  <c r="Z117" i="2" s="1"/>
  <c r="W285" i="2"/>
  <c r="Y285" i="2" s="1"/>
  <c r="Z285" i="2" s="1"/>
  <c r="W465" i="2"/>
  <c r="Y465" i="2" s="1"/>
  <c r="Z465" i="2" s="1"/>
  <c r="W1424" i="2"/>
  <c r="Y1424" i="2" s="1"/>
  <c r="Z1424" i="2" s="1"/>
  <c r="W1975" i="2"/>
  <c r="Y1975" i="2" s="1"/>
  <c r="Z1975" i="2" s="1"/>
  <c r="W1710" i="2"/>
  <c r="Y1710" i="2" s="1"/>
  <c r="Z1710" i="2" s="1"/>
  <c r="W762" i="2"/>
  <c r="Y762" i="2" s="1"/>
  <c r="Z762" i="2" s="1"/>
  <c r="W1757" i="2"/>
  <c r="Y1757" i="2" s="1"/>
  <c r="Z1757" i="2" s="1"/>
  <c r="W821" i="2"/>
  <c r="Y821" i="2" s="1"/>
  <c r="Z821" i="2" s="1"/>
  <c r="W90" i="2"/>
  <c r="Y90" i="2" s="1"/>
  <c r="Z90" i="2" s="1"/>
  <c r="W88" i="2"/>
  <c r="Y88" i="2" s="1"/>
  <c r="Z88" i="2" s="1"/>
  <c r="W176" i="2"/>
  <c r="Y176" i="2" s="1"/>
  <c r="Z176" i="2" s="1"/>
  <c r="W320" i="2"/>
  <c r="Y320" i="2" s="1"/>
  <c r="Z320" i="2" s="1"/>
  <c r="W464" i="2"/>
  <c r="Y464" i="2" s="1"/>
  <c r="Z464" i="2" s="1"/>
  <c r="W608" i="2"/>
  <c r="Y608" i="2" s="1"/>
  <c r="Z608" i="2" s="1"/>
  <c r="W776" i="2"/>
  <c r="Y776" i="2" s="1"/>
  <c r="Z776" i="2" s="1"/>
  <c r="W920" i="2"/>
  <c r="Y920" i="2" s="1"/>
  <c r="Z920" i="2" s="1"/>
  <c r="W1088" i="2"/>
  <c r="Y1088" i="2" s="1"/>
  <c r="Z1088" i="2" s="1"/>
  <c r="W1232" i="2"/>
  <c r="Y1232" i="2" s="1"/>
  <c r="Z1232" i="2" s="1"/>
  <c r="W1400" i="2"/>
  <c r="Y1400" i="2" s="1"/>
  <c r="Z1400" i="2" s="1"/>
  <c r="W1544" i="2"/>
  <c r="Y1544" i="2" s="1"/>
  <c r="Z1544" i="2" s="1"/>
  <c r="W1712" i="2"/>
  <c r="Y1712" i="2" s="1"/>
  <c r="Z1712" i="2" s="1"/>
  <c r="W1856" i="2"/>
  <c r="Y1856" i="2" s="1"/>
  <c r="Z1856" i="2" s="1"/>
  <c r="Y115" i="2"/>
  <c r="Z115" i="2" s="1"/>
  <c r="W115" i="2"/>
  <c r="W403" i="2"/>
  <c r="Y403" i="2" s="1"/>
  <c r="Z403" i="2" s="1"/>
  <c r="W691" i="2"/>
  <c r="Y691" i="2" s="1"/>
  <c r="Z691" i="2" s="1"/>
  <c r="W835" i="2"/>
  <c r="Y835" i="2" s="1"/>
  <c r="Z835" i="2" s="1"/>
  <c r="W979" i="2"/>
  <c r="Y979" i="2" s="1"/>
  <c r="Z979" i="2" s="1"/>
  <c r="W1147" i="2"/>
  <c r="Y1147" i="2" s="1"/>
  <c r="Z1147" i="2" s="1"/>
  <c r="W1291" i="2"/>
  <c r="Y1291" i="2" s="1"/>
  <c r="Z1291" i="2" s="1"/>
  <c r="W1459" i="2"/>
  <c r="Y1459" i="2" s="1"/>
  <c r="Z1459" i="2" s="1"/>
  <c r="W1639" i="2"/>
  <c r="Y1639" i="2" s="1"/>
  <c r="Z1639" i="2" s="1"/>
  <c r="W1807" i="2"/>
  <c r="Y1807" i="2" s="1"/>
  <c r="Z1807" i="2" s="1"/>
  <c r="W2011" i="2"/>
  <c r="Y2011" i="2" s="1"/>
  <c r="Z2011" i="2" s="1"/>
  <c r="W118" i="2"/>
  <c r="Y118" i="2" s="1"/>
  <c r="Z118" i="2" s="1"/>
  <c r="W193" i="2"/>
  <c r="Y193" i="2" s="1"/>
  <c r="Z193" i="2" s="1"/>
  <c r="W337" i="2"/>
  <c r="Y337" i="2" s="1"/>
  <c r="Z337" i="2" s="1"/>
  <c r="W481" i="2"/>
  <c r="Y481" i="2" s="1"/>
  <c r="Z481" i="2" s="1"/>
  <c r="W2034" i="2"/>
  <c r="Y2034" i="2" s="1"/>
  <c r="Z2034" i="2" s="1"/>
  <c r="W1962" i="2"/>
  <c r="Y1962" i="2" s="1"/>
  <c r="Z1962" i="2" s="1"/>
  <c r="W1866" i="2"/>
  <c r="Y1866" i="2" s="1"/>
  <c r="Z1866" i="2" s="1"/>
  <c r="W1794" i="2"/>
  <c r="Y1794" i="2" s="1"/>
  <c r="Z1794" i="2" s="1"/>
  <c r="W1722" i="2"/>
  <c r="Y1722" i="2" s="1"/>
  <c r="Z1722" i="2" s="1"/>
  <c r="W1650" i="2"/>
  <c r="Y1650" i="2" s="1"/>
  <c r="Z1650" i="2" s="1"/>
  <c r="W1566" i="2"/>
  <c r="Y1566" i="2" s="1"/>
  <c r="Z1566" i="2" s="1"/>
  <c r="W1494" i="2"/>
  <c r="Y1494" i="2" s="1"/>
  <c r="Z1494" i="2" s="1"/>
  <c r="W1422" i="2"/>
  <c r="Y1422" i="2" s="1"/>
  <c r="Z1422" i="2" s="1"/>
  <c r="W1350" i="2"/>
  <c r="Y1350" i="2" s="1"/>
  <c r="Z1350" i="2" s="1"/>
  <c r="W1254" i="2"/>
  <c r="Y1254" i="2" s="1"/>
  <c r="Z1254" i="2" s="1"/>
  <c r="W1182" i="2"/>
  <c r="Y1182" i="2" s="1"/>
  <c r="Z1182" i="2" s="1"/>
  <c r="Y1110" i="2"/>
  <c r="Z1110" i="2" s="1"/>
  <c r="W1110" i="2"/>
  <c r="W1038" i="2"/>
  <c r="Y1038" i="2" s="1"/>
  <c r="Z1038" i="2" s="1"/>
  <c r="W942" i="2"/>
  <c r="Y942" i="2" s="1"/>
  <c r="Z942" i="2" s="1"/>
  <c r="W858" i="2"/>
  <c r="Y858" i="2" s="1"/>
  <c r="Z858" i="2" s="1"/>
  <c r="W774" i="2"/>
  <c r="Y774" i="2" s="1"/>
  <c r="Z774" i="2" s="1"/>
  <c r="W702" i="2"/>
  <c r="Y702" i="2" s="1"/>
  <c r="Z702" i="2" s="1"/>
  <c r="W618" i="2"/>
  <c r="Y618" i="2" s="1"/>
  <c r="Z618" i="2" s="1"/>
  <c r="W522" i="2"/>
  <c r="Y522" i="2" s="1"/>
  <c r="Z522" i="2" s="1"/>
  <c r="W450" i="2"/>
  <c r="Y450" i="2" s="1"/>
  <c r="Z450" i="2" s="1"/>
  <c r="W378" i="2"/>
  <c r="Y378" i="2" s="1"/>
  <c r="Z378" i="2" s="1"/>
  <c r="W1997" i="2"/>
  <c r="Y1997" i="2" s="1"/>
  <c r="Z1997" i="2" s="1"/>
  <c r="W1925" i="2"/>
  <c r="Y1925" i="2" s="1"/>
  <c r="Z1925" i="2" s="1"/>
  <c r="W1841" i="2"/>
  <c r="Y1841" i="2" s="1"/>
  <c r="Z1841" i="2" s="1"/>
  <c r="W1769" i="2"/>
  <c r="Y1769" i="2" s="1"/>
  <c r="Z1769" i="2" s="1"/>
  <c r="W1697" i="2"/>
  <c r="Y1697" i="2" s="1"/>
  <c r="Z1697" i="2" s="1"/>
  <c r="W1625" i="2"/>
  <c r="Y1625" i="2" s="1"/>
  <c r="Z1625" i="2" s="1"/>
  <c r="W1529" i="2"/>
  <c r="Y1529" i="2" s="1"/>
  <c r="Z1529" i="2" s="1"/>
  <c r="W1457" i="2"/>
  <c r="Y1457" i="2" s="1"/>
  <c r="Z1457" i="2" s="1"/>
  <c r="W1385" i="2"/>
  <c r="Y1385" i="2" s="1"/>
  <c r="Z1385" i="2" s="1"/>
  <c r="W1229" i="2"/>
  <c r="Y1229" i="2" s="1"/>
  <c r="Z1229" i="2" s="1"/>
  <c r="W1157" i="2"/>
  <c r="Y1157" i="2" s="1"/>
  <c r="Z1157" i="2" s="1"/>
  <c r="W1085" i="2"/>
  <c r="Y1085" i="2" s="1"/>
  <c r="Z1085" i="2" s="1"/>
  <c r="W1001" i="2"/>
  <c r="Y1001" i="2" s="1"/>
  <c r="Z1001" i="2" s="1"/>
  <c r="W929" i="2"/>
  <c r="Y929" i="2" s="1"/>
  <c r="Z929" i="2" s="1"/>
  <c r="W845" i="2"/>
  <c r="Y845" i="2" s="1"/>
  <c r="Z845" i="2" s="1"/>
  <c r="W761" i="2"/>
  <c r="Y761" i="2" s="1"/>
  <c r="Z761" i="2" s="1"/>
  <c r="W665" i="2"/>
  <c r="Y665" i="2" s="1"/>
  <c r="Z665" i="2" s="1"/>
  <c r="W581" i="2"/>
  <c r="Y581" i="2" s="1"/>
  <c r="Z581" i="2" s="1"/>
  <c r="W497" i="2"/>
  <c r="Y497" i="2" s="1"/>
  <c r="Z497" i="2" s="1"/>
  <c r="W425" i="2"/>
  <c r="Y425" i="2" s="1"/>
  <c r="Z425" i="2" s="1"/>
  <c r="W353" i="2"/>
  <c r="Y353" i="2" s="1"/>
  <c r="Z353" i="2" s="1"/>
  <c r="W257" i="2"/>
  <c r="Y257" i="2" s="1"/>
  <c r="Z257" i="2" s="1"/>
  <c r="W149" i="2"/>
  <c r="Y149" i="2" s="1"/>
  <c r="Z149" i="2" s="1"/>
  <c r="Y160" i="2"/>
  <c r="Z160" i="2" s="1"/>
  <c r="W160" i="2"/>
  <c r="W376" i="2"/>
  <c r="Y376" i="2" s="1"/>
  <c r="Z376" i="2" s="1"/>
  <c r="W1237" i="2"/>
  <c r="Y1237" i="2" s="1"/>
  <c r="Z1237" i="2" s="1"/>
  <c r="W1165" i="2"/>
  <c r="Y1165" i="2" s="1"/>
  <c r="Z1165" i="2" s="1"/>
  <c r="W1093" i="2"/>
  <c r="Y1093" i="2" s="1"/>
  <c r="Z1093" i="2" s="1"/>
  <c r="W1009" i="2"/>
  <c r="Y1009" i="2" s="1"/>
  <c r="Z1009" i="2" s="1"/>
  <c r="W913" i="2"/>
  <c r="Y913" i="2" s="1"/>
  <c r="Z913" i="2" s="1"/>
  <c r="W829" i="2"/>
  <c r="Y829" i="2" s="1"/>
  <c r="Z829" i="2" s="1"/>
  <c r="W733" i="2"/>
  <c r="Y733" i="2" s="1"/>
  <c r="Z733" i="2" s="1"/>
  <c r="W649" i="2"/>
  <c r="Y649" i="2" s="1"/>
  <c r="Z649" i="2" s="1"/>
  <c r="W553" i="2"/>
  <c r="Y553" i="2" s="1"/>
  <c r="Z553" i="2" s="1"/>
  <c r="W1980" i="2"/>
  <c r="Y1980" i="2" s="1"/>
  <c r="Z1980" i="2" s="1"/>
  <c r="W1908" i="2"/>
  <c r="Y1908" i="2" s="1"/>
  <c r="Z1908" i="2" s="1"/>
  <c r="W1812" i="2"/>
  <c r="Y1812" i="2" s="1"/>
  <c r="Z1812" i="2" s="1"/>
  <c r="W1740" i="2"/>
  <c r="Y1740" i="2" s="1"/>
  <c r="Z1740" i="2" s="1"/>
  <c r="W1668" i="2"/>
  <c r="Y1668" i="2" s="1"/>
  <c r="Z1668" i="2" s="1"/>
  <c r="W1584" i="2"/>
  <c r="Y1584" i="2" s="1"/>
  <c r="Z1584" i="2" s="1"/>
  <c r="W1512" i="2"/>
  <c r="Y1512" i="2" s="1"/>
  <c r="Z1512" i="2" s="1"/>
  <c r="W1428" i="2"/>
  <c r="Y1428" i="2" s="1"/>
  <c r="Z1428" i="2" s="1"/>
  <c r="W1356" i="2"/>
  <c r="Y1356" i="2" s="1"/>
  <c r="Z1356" i="2" s="1"/>
  <c r="W1272" i="2"/>
  <c r="Y1272" i="2" s="1"/>
  <c r="Z1272" i="2" s="1"/>
  <c r="W1200" i="2"/>
  <c r="Y1200" i="2" s="1"/>
  <c r="Z1200" i="2" s="1"/>
  <c r="W1128" i="2"/>
  <c r="Y1128" i="2" s="1"/>
  <c r="Z1128" i="2" s="1"/>
  <c r="W1056" i="2"/>
  <c r="Y1056" i="2" s="1"/>
  <c r="Z1056" i="2" s="1"/>
  <c r="W1204" i="2"/>
  <c r="Y1204" i="2" s="1"/>
  <c r="Z1204" i="2" s="1"/>
  <c r="W1467" i="2"/>
  <c r="Y1467" i="2" s="1"/>
  <c r="Z1467" i="2" s="1"/>
  <c r="W1395" i="2"/>
  <c r="Y1395" i="2" s="1"/>
  <c r="Z1395" i="2" s="1"/>
  <c r="W1323" i="2"/>
  <c r="Y1323" i="2" s="1"/>
  <c r="Z1323" i="2" s="1"/>
  <c r="W1251" i="2"/>
  <c r="Y1251" i="2" s="1"/>
  <c r="Z1251" i="2" s="1"/>
  <c r="W1179" i="2"/>
  <c r="Y1179" i="2" s="1"/>
  <c r="Z1179" i="2" s="1"/>
  <c r="W1107" i="2"/>
  <c r="Y1107" i="2" s="1"/>
  <c r="Z1107" i="2" s="1"/>
  <c r="W1035" i="2"/>
  <c r="Y1035" i="2" s="1"/>
  <c r="Z1035" i="2" s="1"/>
  <c r="W963" i="2"/>
  <c r="Y963" i="2" s="1"/>
  <c r="Z963" i="2" s="1"/>
  <c r="W891" i="2"/>
  <c r="Y891" i="2" s="1"/>
  <c r="Z891" i="2" s="1"/>
  <c r="W819" i="2"/>
  <c r="Y819" i="2" s="1"/>
  <c r="Z819" i="2" s="1"/>
  <c r="W747" i="2"/>
  <c r="Y747" i="2" s="1"/>
  <c r="Z747" i="2" s="1"/>
  <c r="W675" i="2"/>
  <c r="Y675" i="2" s="1"/>
  <c r="Z675" i="2" s="1"/>
  <c r="W603" i="2"/>
  <c r="Y603" i="2" s="1"/>
  <c r="Z603" i="2" s="1"/>
  <c r="W531" i="2"/>
  <c r="Y531" i="2" s="1"/>
  <c r="Z531" i="2" s="1"/>
  <c r="Y459" i="2"/>
  <c r="Z459" i="2" s="1"/>
  <c r="W459" i="2"/>
  <c r="W129" i="2"/>
  <c r="Y129" i="2" s="1"/>
  <c r="Z129" i="2" s="1"/>
  <c r="W309" i="2"/>
  <c r="Y309" i="2" s="1"/>
  <c r="Z309" i="2" s="1"/>
  <c r="W477" i="2"/>
  <c r="Y477" i="2" s="1"/>
  <c r="Z477" i="2" s="1"/>
  <c r="W754" i="2"/>
  <c r="Y754" i="2" s="1"/>
  <c r="Z754" i="2" s="1"/>
  <c r="W382" i="2"/>
  <c r="Y382" i="2" s="1"/>
  <c r="Z382" i="2" s="1"/>
  <c r="W238" i="2"/>
  <c r="Y238" i="2" s="1"/>
  <c r="Z238" i="2" s="1"/>
  <c r="W123" i="2"/>
  <c r="Y123" i="2" s="1"/>
  <c r="Z123" i="2" s="1"/>
  <c r="W243" i="2"/>
  <c r="Y243" i="2" s="1"/>
  <c r="Z243" i="2" s="1"/>
  <c r="W171" i="2"/>
  <c r="Y171" i="2" s="1"/>
  <c r="Z171" i="2" s="1"/>
  <c r="W344" i="2"/>
  <c r="Y344" i="2" s="1"/>
  <c r="Z344" i="2" s="1"/>
  <c r="W139" i="2"/>
  <c r="Y139" i="2" s="1"/>
  <c r="Z139" i="2" s="1"/>
  <c r="W1831" i="2"/>
  <c r="Y1831" i="2" s="1"/>
  <c r="Z1831" i="2" s="1"/>
  <c r="W1638" i="2"/>
  <c r="Y1638" i="2" s="1"/>
  <c r="Z1638" i="2" s="1"/>
  <c r="W594" i="2"/>
  <c r="Y594" i="2" s="1"/>
  <c r="Z594" i="2" s="1"/>
  <c r="W1445" i="2"/>
  <c r="Y1445" i="2" s="1"/>
  <c r="Z1445" i="2" s="1"/>
  <c r="W102" i="2"/>
  <c r="Y102" i="2" s="1"/>
  <c r="Z102" i="2" s="1"/>
  <c r="W100" i="2"/>
  <c r="Y100" i="2" s="1"/>
  <c r="Z100" i="2" s="1"/>
  <c r="W188" i="2"/>
  <c r="Y188" i="2" s="1"/>
  <c r="Z188" i="2" s="1"/>
  <c r="W332" i="2"/>
  <c r="Y332" i="2" s="1"/>
  <c r="Z332" i="2" s="1"/>
  <c r="W476" i="2"/>
  <c r="Y476" i="2" s="1"/>
  <c r="Z476" i="2" s="1"/>
  <c r="W620" i="2"/>
  <c r="Y620" i="2" s="1"/>
  <c r="Z620" i="2" s="1"/>
  <c r="W788" i="2"/>
  <c r="Y788" i="2" s="1"/>
  <c r="Z788" i="2" s="1"/>
  <c r="W932" i="2"/>
  <c r="Y932" i="2" s="1"/>
  <c r="Z932" i="2" s="1"/>
  <c r="W1100" i="2"/>
  <c r="Y1100" i="2" s="1"/>
  <c r="Z1100" i="2" s="1"/>
  <c r="W1244" i="2"/>
  <c r="Y1244" i="2" s="1"/>
  <c r="Z1244" i="2" s="1"/>
  <c r="W1412" i="2"/>
  <c r="Y1412" i="2" s="1"/>
  <c r="Z1412" i="2" s="1"/>
  <c r="W1556" i="2"/>
  <c r="Y1556" i="2" s="1"/>
  <c r="Z1556" i="2" s="1"/>
  <c r="W1724" i="2"/>
  <c r="Y1724" i="2" s="1"/>
  <c r="Z1724" i="2" s="1"/>
  <c r="W1868" i="2"/>
  <c r="Y1868" i="2" s="1"/>
  <c r="Z1868" i="2" s="1"/>
  <c r="W127" i="2"/>
  <c r="Y127" i="2" s="1"/>
  <c r="Z127" i="2" s="1"/>
  <c r="W271" i="2"/>
  <c r="Y271" i="2" s="1"/>
  <c r="Z271" i="2" s="1"/>
  <c r="W415" i="2"/>
  <c r="Y415" i="2" s="1"/>
  <c r="Z415" i="2" s="1"/>
  <c r="Y559" i="2"/>
  <c r="Z559" i="2" s="1"/>
  <c r="W559" i="2"/>
  <c r="W703" i="2"/>
  <c r="Y703" i="2" s="1"/>
  <c r="Z703" i="2" s="1"/>
  <c r="W847" i="2"/>
  <c r="Y847" i="2" s="1"/>
  <c r="Z847" i="2" s="1"/>
  <c r="W991" i="2"/>
  <c r="Y991" i="2" s="1"/>
  <c r="Z991" i="2" s="1"/>
  <c r="W1159" i="2"/>
  <c r="Y1159" i="2" s="1"/>
  <c r="Z1159" i="2" s="1"/>
  <c r="W1327" i="2"/>
  <c r="Y1327" i="2" s="1"/>
  <c r="Z1327" i="2" s="1"/>
  <c r="W1471" i="2"/>
  <c r="Y1471" i="2" s="1"/>
  <c r="Z1471" i="2" s="1"/>
  <c r="W1651" i="2"/>
  <c r="Y1651" i="2" s="1"/>
  <c r="Z1651" i="2" s="1"/>
  <c r="W130" i="2"/>
  <c r="Y130" i="2" s="1"/>
  <c r="Z130" i="2" s="1"/>
  <c r="W349" i="2"/>
  <c r="Y349" i="2" s="1"/>
  <c r="Z349" i="2" s="1"/>
  <c r="W493" i="2"/>
  <c r="Y493" i="2" s="1"/>
  <c r="Z493" i="2" s="1"/>
  <c r="W184" i="2"/>
  <c r="Y184" i="2" s="1"/>
  <c r="Z184" i="2" s="1"/>
  <c r="W448" i="2"/>
  <c r="Y448" i="2" s="1"/>
  <c r="Z448" i="2" s="1"/>
  <c r="J436" i="2"/>
  <c r="N436" i="2" s="1"/>
  <c r="J148" i="2"/>
  <c r="N148" i="2" s="1"/>
  <c r="J833" i="2"/>
  <c r="N833" i="2" s="1"/>
  <c r="W141" i="2"/>
  <c r="Y141" i="2" s="1"/>
  <c r="Z141" i="2" s="1"/>
  <c r="W321" i="2"/>
  <c r="Y321" i="2" s="1"/>
  <c r="Z321" i="2" s="1"/>
  <c r="W489" i="2"/>
  <c r="Y489" i="2" s="1"/>
  <c r="Z489" i="2" s="1"/>
  <c r="W135" i="2"/>
  <c r="Y135" i="2" s="1"/>
  <c r="Z135" i="2" s="1"/>
  <c r="W283" i="2"/>
  <c r="Y283" i="2" s="1"/>
  <c r="Z283" i="2" s="1"/>
  <c r="W361" i="2"/>
  <c r="Y361" i="2" s="1"/>
  <c r="Z361" i="2" s="1"/>
  <c r="W1242" i="2"/>
  <c r="Y1242" i="2" s="1"/>
  <c r="Z1242" i="2" s="1"/>
  <c r="W1613" i="2"/>
  <c r="Y1613" i="2" s="1"/>
  <c r="Z1613" i="2" s="1"/>
  <c r="W245" i="2"/>
  <c r="Y245" i="2" s="1"/>
  <c r="Z245" i="2" s="1"/>
  <c r="W1297" i="2"/>
  <c r="Y1297" i="2" s="1"/>
  <c r="Z1297" i="2" s="1"/>
  <c r="W1225" i="2"/>
  <c r="Y1225" i="2" s="1"/>
  <c r="Z1225" i="2" s="1"/>
  <c r="W1153" i="2"/>
  <c r="Y1153" i="2" s="1"/>
  <c r="Z1153" i="2" s="1"/>
  <c r="W1081" i="2"/>
  <c r="Y1081" i="2" s="1"/>
  <c r="Z1081" i="2" s="1"/>
  <c r="Y985" i="2"/>
  <c r="Z985" i="2" s="1"/>
  <c r="W985" i="2"/>
  <c r="W901" i="2"/>
  <c r="Y901" i="2" s="1"/>
  <c r="Z901" i="2" s="1"/>
  <c r="W793" i="2"/>
  <c r="Y793" i="2" s="1"/>
  <c r="Z793" i="2" s="1"/>
  <c r="W721" i="2"/>
  <c r="Y721" i="2" s="1"/>
  <c r="Z721" i="2" s="1"/>
  <c r="W625" i="2"/>
  <c r="Y625" i="2" s="1"/>
  <c r="Z625" i="2" s="1"/>
  <c r="W2040" i="2"/>
  <c r="Y2040" i="2" s="1"/>
  <c r="Z2040" i="2" s="1"/>
  <c r="W1968" i="2"/>
  <c r="Y1968" i="2" s="1"/>
  <c r="Z1968" i="2" s="1"/>
  <c r="W1800" i="2"/>
  <c r="Y1800" i="2" s="1"/>
  <c r="Z1800" i="2" s="1"/>
  <c r="W1728" i="2"/>
  <c r="Y1728" i="2" s="1"/>
  <c r="Z1728" i="2" s="1"/>
  <c r="W1656" i="2"/>
  <c r="Y1656" i="2" s="1"/>
  <c r="Z1656" i="2" s="1"/>
  <c r="W1572" i="2"/>
  <c r="Y1572" i="2" s="1"/>
  <c r="Z1572" i="2" s="1"/>
  <c r="W1500" i="2"/>
  <c r="Y1500" i="2" s="1"/>
  <c r="Z1500" i="2" s="1"/>
  <c r="W1416" i="2"/>
  <c r="Y1416" i="2" s="1"/>
  <c r="Z1416" i="2" s="1"/>
  <c r="W1344" i="2"/>
  <c r="Y1344" i="2" s="1"/>
  <c r="Z1344" i="2" s="1"/>
  <c r="W1260" i="2"/>
  <c r="Y1260" i="2" s="1"/>
  <c r="Z1260" i="2" s="1"/>
  <c r="W1188" i="2"/>
  <c r="Y1188" i="2" s="1"/>
  <c r="Z1188" i="2" s="1"/>
  <c r="W1116" i="2"/>
  <c r="Y1116" i="2" s="1"/>
  <c r="Z1116" i="2" s="1"/>
  <c r="W688" i="2"/>
  <c r="Y688" i="2" s="1"/>
  <c r="Z688" i="2" s="1"/>
  <c r="Y1527" i="2"/>
  <c r="Z1527" i="2" s="1"/>
  <c r="W1527" i="2"/>
  <c r="W1455" i="2"/>
  <c r="Y1455" i="2" s="1"/>
  <c r="Z1455" i="2" s="1"/>
  <c r="W1383" i="2"/>
  <c r="Y1383" i="2" s="1"/>
  <c r="Z1383" i="2" s="1"/>
  <c r="W1311" i="2"/>
  <c r="Y1311" i="2" s="1"/>
  <c r="Z1311" i="2" s="1"/>
  <c r="W1239" i="2"/>
  <c r="Y1239" i="2" s="1"/>
  <c r="Z1239" i="2" s="1"/>
  <c r="W1167" i="2"/>
  <c r="Y1167" i="2" s="1"/>
  <c r="Z1167" i="2" s="1"/>
  <c r="W1095" i="2"/>
  <c r="Y1095" i="2" s="1"/>
  <c r="Z1095" i="2" s="1"/>
  <c r="W1023" i="2"/>
  <c r="Y1023" i="2" s="1"/>
  <c r="Z1023" i="2" s="1"/>
  <c r="W951" i="2"/>
  <c r="Y951" i="2" s="1"/>
  <c r="Z951" i="2" s="1"/>
  <c r="Y879" i="2"/>
  <c r="Z879" i="2" s="1"/>
  <c r="W879" i="2"/>
  <c r="W807" i="2"/>
  <c r="Y807" i="2" s="1"/>
  <c r="Z807" i="2" s="1"/>
  <c r="W735" i="2"/>
  <c r="Y735" i="2" s="1"/>
  <c r="Z735" i="2" s="1"/>
  <c r="W663" i="2"/>
  <c r="Y663" i="2" s="1"/>
  <c r="Z663" i="2" s="1"/>
  <c r="W591" i="2"/>
  <c r="Y591" i="2" s="1"/>
  <c r="Z591" i="2" s="1"/>
  <c r="W519" i="2"/>
  <c r="Y519" i="2" s="1"/>
  <c r="Z519" i="2" s="1"/>
  <c r="W447" i="2"/>
  <c r="Y447" i="2" s="1"/>
  <c r="Z447" i="2" s="1"/>
  <c r="W375" i="2"/>
  <c r="Y375" i="2" s="1"/>
  <c r="Z375" i="2" s="1"/>
  <c r="W165" i="2"/>
  <c r="Y165" i="2" s="1"/>
  <c r="Z165" i="2" s="1"/>
  <c r="W333" i="2"/>
  <c r="Y333" i="2" s="1"/>
  <c r="Z333" i="2" s="1"/>
  <c r="W657" i="2"/>
  <c r="Y657" i="2" s="1"/>
  <c r="Z657" i="2" s="1"/>
  <c r="W147" i="2"/>
  <c r="Y147" i="2" s="1"/>
  <c r="Z147" i="2" s="1"/>
  <c r="W231" i="2"/>
  <c r="Y231" i="2" s="1"/>
  <c r="Z231" i="2" s="1"/>
  <c r="W159" i="2"/>
  <c r="Y159" i="2" s="1"/>
  <c r="Z159" i="2" s="1"/>
  <c r="W944" i="2"/>
  <c r="Y944" i="2" s="1"/>
  <c r="Z944" i="2" s="1"/>
  <c r="W1171" i="2"/>
  <c r="Y1171" i="2" s="1"/>
  <c r="Z1171" i="2" s="1"/>
  <c r="W1903" i="2"/>
  <c r="Y1903" i="2" s="1"/>
  <c r="Z1903" i="2" s="1"/>
  <c r="W1410" i="2"/>
  <c r="Y1410" i="2" s="1"/>
  <c r="Z1410" i="2" s="1"/>
  <c r="W1685" i="2"/>
  <c r="Y1685" i="2" s="1"/>
  <c r="Z1685" i="2" s="1"/>
  <c r="W93" i="2"/>
  <c r="Y93" i="2" s="1"/>
  <c r="Z93" i="2" s="1"/>
  <c r="W73" i="2"/>
  <c r="Y73" i="2" s="1"/>
  <c r="Z73" i="2" s="1"/>
  <c r="W212" i="2"/>
  <c r="Y212" i="2" s="1"/>
  <c r="Z212" i="2" s="1"/>
  <c r="W356" i="2"/>
  <c r="Y356" i="2" s="1"/>
  <c r="Z356" i="2" s="1"/>
  <c r="W500" i="2"/>
  <c r="Y500" i="2" s="1"/>
  <c r="Z500" i="2" s="1"/>
  <c r="W956" i="2"/>
  <c r="Y956" i="2" s="1"/>
  <c r="Z956" i="2" s="1"/>
  <c r="Y1268" i="2"/>
  <c r="Z1268" i="2" s="1"/>
  <c r="W1268" i="2"/>
  <c r="W1436" i="2"/>
  <c r="Y1436" i="2" s="1"/>
  <c r="Z1436" i="2" s="1"/>
  <c r="W1580" i="2"/>
  <c r="Y1580" i="2" s="1"/>
  <c r="Z1580" i="2" s="1"/>
  <c r="W1748" i="2"/>
  <c r="Y1748" i="2" s="1"/>
  <c r="Z1748" i="2" s="1"/>
  <c r="W1928" i="2"/>
  <c r="Y1928" i="2" s="1"/>
  <c r="Z1928" i="2" s="1"/>
  <c r="W295" i="2"/>
  <c r="Y295" i="2" s="1"/>
  <c r="Z295" i="2" s="1"/>
  <c r="W439" i="2"/>
  <c r="Y439" i="2" s="1"/>
  <c r="Z439" i="2" s="1"/>
  <c r="W583" i="2"/>
  <c r="Y583" i="2" s="1"/>
  <c r="Z583" i="2" s="1"/>
  <c r="Y727" i="2"/>
  <c r="Z727" i="2" s="1"/>
  <c r="W727" i="2"/>
  <c r="W1039" i="2"/>
  <c r="Y1039" i="2" s="1"/>
  <c r="Z1039" i="2" s="1"/>
  <c r="W1183" i="2"/>
  <c r="Y1183" i="2" s="1"/>
  <c r="Z1183" i="2" s="1"/>
  <c r="W1351" i="2"/>
  <c r="Y1351" i="2" s="1"/>
  <c r="Z1351" i="2" s="1"/>
  <c r="W1495" i="2"/>
  <c r="Y1495" i="2" s="1"/>
  <c r="Z1495" i="2" s="1"/>
  <c r="W1843" i="2"/>
  <c r="Y1843" i="2" s="1"/>
  <c r="Z1843" i="2" s="1"/>
  <c r="W154" i="2"/>
  <c r="Y154" i="2" s="1"/>
  <c r="Z154" i="2" s="1"/>
  <c r="W229" i="2"/>
  <c r="Y229" i="2" s="1"/>
  <c r="Z229" i="2" s="1"/>
  <c r="W373" i="2"/>
  <c r="Y373" i="2" s="1"/>
  <c r="Z373" i="2" s="1"/>
  <c r="W517" i="2"/>
  <c r="Y517" i="2" s="1"/>
  <c r="Z517" i="2" s="1"/>
  <c r="W220" i="2"/>
  <c r="Y220" i="2" s="1"/>
  <c r="Z220" i="2" s="1"/>
  <c r="J424" i="2"/>
  <c r="N424" i="2" s="1"/>
  <c r="J340" i="2"/>
  <c r="N340" i="2" s="1"/>
  <c r="J136" i="2"/>
  <c r="N136" i="2" s="1"/>
  <c r="W177" i="2"/>
  <c r="Y177" i="2" s="1"/>
  <c r="Z177" i="2" s="1"/>
  <c r="W345" i="2"/>
  <c r="Y345" i="2" s="1"/>
  <c r="Z345" i="2" s="1"/>
  <c r="W933" i="2"/>
  <c r="Y933" i="2" s="1"/>
  <c r="Z933" i="2" s="1"/>
  <c r="W742" i="2"/>
  <c r="Y742" i="2" s="1"/>
  <c r="Z742" i="2" s="1"/>
  <c r="W195" i="2"/>
  <c r="Y195" i="2" s="1"/>
  <c r="Z195" i="2" s="1"/>
  <c r="W632" i="2"/>
  <c r="Y632" i="2" s="1"/>
  <c r="Z632" i="2" s="1"/>
  <c r="W427" i="2"/>
  <c r="Y427" i="2" s="1"/>
  <c r="Z427" i="2" s="1"/>
  <c r="W505" i="2"/>
  <c r="Y505" i="2" s="1"/>
  <c r="Z505" i="2" s="1"/>
  <c r="W1554" i="2"/>
  <c r="Y1554" i="2" s="1"/>
  <c r="Z1554" i="2" s="1"/>
  <c r="W690" i="2"/>
  <c r="Y690" i="2" s="1"/>
  <c r="Z690" i="2" s="1"/>
  <c r="W1829" i="2"/>
  <c r="Y1829" i="2" s="1"/>
  <c r="Z1829" i="2" s="1"/>
  <c r="W1145" i="2"/>
  <c r="Y1145" i="2" s="1"/>
  <c r="Z1145" i="2" s="1"/>
  <c r="W569" i="2"/>
  <c r="Y569" i="2" s="1"/>
  <c r="Z569" i="2" s="1"/>
  <c r="W94" i="2"/>
  <c r="Y94" i="2" s="1"/>
  <c r="Z94" i="2" s="1"/>
  <c r="W98" i="2"/>
  <c r="Y98" i="2" s="1"/>
  <c r="Z98" i="2" s="1"/>
  <c r="W368" i="2"/>
  <c r="Y368" i="2" s="1"/>
  <c r="Z368" i="2" s="1"/>
  <c r="W512" i="2"/>
  <c r="Y512" i="2" s="1"/>
  <c r="Z512" i="2" s="1"/>
  <c r="W656" i="2"/>
  <c r="Y656" i="2" s="1"/>
  <c r="Z656" i="2" s="1"/>
  <c r="W824" i="2"/>
  <c r="Y824" i="2" s="1"/>
  <c r="Z824" i="2" s="1"/>
  <c r="Y1136" i="2"/>
  <c r="Z1136" i="2" s="1"/>
  <c r="W1136" i="2"/>
  <c r="W1940" i="2"/>
  <c r="Y1940" i="2" s="1"/>
  <c r="Z1940" i="2" s="1"/>
  <c r="W163" i="2"/>
  <c r="Y163" i="2" s="1"/>
  <c r="Z163" i="2" s="1"/>
  <c r="W307" i="2"/>
  <c r="Y307" i="2" s="1"/>
  <c r="Z307" i="2" s="1"/>
  <c r="W451" i="2"/>
  <c r="Y451" i="2" s="1"/>
  <c r="Z451" i="2" s="1"/>
  <c r="W595" i="2"/>
  <c r="Y595" i="2" s="1"/>
  <c r="Z595" i="2" s="1"/>
  <c r="W739" i="2"/>
  <c r="Y739" i="2" s="1"/>
  <c r="Z739" i="2" s="1"/>
  <c r="W883" i="2"/>
  <c r="Y883" i="2" s="1"/>
  <c r="Z883" i="2" s="1"/>
  <c r="W1195" i="2"/>
  <c r="Y1195" i="2" s="1"/>
  <c r="Z1195" i="2" s="1"/>
  <c r="W1687" i="2"/>
  <c r="Y1687" i="2" s="1"/>
  <c r="Z1687" i="2" s="1"/>
  <c r="W1867" i="2"/>
  <c r="Y1867" i="2" s="1"/>
  <c r="Z1867" i="2" s="1"/>
  <c r="W166" i="2"/>
  <c r="Y166" i="2" s="1"/>
  <c r="Z166" i="2" s="1"/>
  <c r="W241" i="2"/>
  <c r="Y241" i="2" s="1"/>
  <c r="Z241" i="2" s="1"/>
  <c r="W385" i="2"/>
  <c r="Y385" i="2" s="1"/>
  <c r="Z385" i="2" s="1"/>
  <c r="W529" i="2"/>
  <c r="Y529" i="2" s="1"/>
  <c r="Z529" i="2" s="1"/>
  <c r="W2010" i="2"/>
  <c r="Y2010" i="2" s="1"/>
  <c r="Z2010" i="2" s="1"/>
  <c r="W1938" i="2"/>
  <c r="Y1938" i="2" s="1"/>
  <c r="Z1938" i="2" s="1"/>
  <c r="W1842" i="2"/>
  <c r="Y1842" i="2" s="1"/>
  <c r="Z1842" i="2" s="1"/>
  <c r="W1770" i="2"/>
  <c r="Y1770" i="2" s="1"/>
  <c r="Z1770" i="2" s="1"/>
  <c r="W1698" i="2"/>
  <c r="Y1698" i="2" s="1"/>
  <c r="Z1698" i="2" s="1"/>
  <c r="W1626" i="2"/>
  <c r="Y1626" i="2" s="1"/>
  <c r="Z1626" i="2" s="1"/>
  <c r="W1542" i="2"/>
  <c r="Y1542" i="2" s="1"/>
  <c r="Z1542" i="2" s="1"/>
  <c r="Y1470" i="2"/>
  <c r="Z1470" i="2" s="1"/>
  <c r="W1470" i="2"/>
  <c r="W1398" i="2"/>
  <c r="Y1398" i="2" s="1"/>
  <c r="Z1398" i="2" s="1"/>
  <c r="W1326" i="2"/>
  <c r="Y1326" i="2" s="1"/>
  <c r="Z1326" i="2" s="1"/>
  <c r="W1230" i="2"/>
  <c r="Y1230" i="2" s="1"/>
  <c r="Z1230" i="2" s="1"/>
  <c r="W1158" i="2"/>
  <c r="Y1158" i="2" s="1"/>
  <c r="Z1158" i="2" s="1"/>
  <c r="W1086" i="2"/>
  <c r="Y1086" i="2" s="1"/>
  <c r="Z1086" i="2" s="1"/>
  <c r="W1002" i="2"/>
  <c r="Y1002" i="2" s="1"/>
  <c r="Z1002" i="2" s="1"/>
  <c r="W906" i="2"/>
  <c r="Y906" i="2" s="1"/>
  <c r="Z906" i="2" s="1"/>
  <c r="W822" i="2"/>
  <c r="Y822" i="2" s="1"/>
  <c r="Z822" i="2" s="1"/>
  <c r="W750" i="2"/>
  <c r="Y750" i="2" s="1"/>
  <c r="Z750" i="2" s="1"/>
  <c r="W666" i="2"/>
  <c r="Y666" i="2" s="1"/>
  <c r="Z666" i="2" s="1"/>
  <c r="W582" i="2"/>
  <c r="Y582" i="2" s="1"/>
  <c r="Z582" i="2" s="1"/>
  <c r="W498" i="2"/>
  <c r="Y498" i="2" s="1"/>
  <c r="Z498" i="2" s="1"/>
  <c r="W426" i="2"/>
  <c r="Y426" i="2" s="1"/>
  <c r="Z426" i="2" s="1"/>
  <c r="Y354" i="2"/>
  <c r="Z354" i="2" s="1"/>
  <c r="W354" i="2"/>
  <c r="W1973" i="2"/>
  <c r="Y1973" i="2" s="1"/>
  <c r="Z1973" i="2" s="1"/>
  <c r="W1901" i="2"/>
  <c r="Y1901" i="2" s="1"/>
  <c r="Z1901" i="2" s="1"/>
  <c r="W1817" i="2"/>
  <c r="Y1817" i="2" s="1"/>
  <c r="Z1817" i="2" s="1"/>
  <c r="W1745" i="2"/>
  <c r="Y1745" i="2" s="1"/>
  <c r="Z1745" i="2" s="1"/>
  <c r="W1285" i="2"/>
  <c r="Y1285" i="2" s="1"/>
  <c r="Z1285" i="2" s="1"/>
  <c r="Y1213" i="2"/>
  <c r="Z1213" i="2" s="1"/>
  <c r="W1213" i="2"/>
  <c r="W1141" i="2"/>
  <c r="Y1141" i="2" s="1"/>
  <c r="Z1141" i="2" s="1"/>
  <c r="W1069" i="2"/>
  <c r="Y1069" i="2" s="1"/>
  <c r="Z1069" i="2" s="1"/>
  <c r="W973" i="2"/>
  <c r="Y973" i="2" s="1"/>
  <c r="Z973" i="2" s="1"/>
  <c r="W877" i="2"/>
  <c r="Y877" i="2" s="1"/>
  <c r="Z877" i="2" s="1"/>
  <c r="W781" i="2"/>
  <c r="Y781" i="2" s="1"/>
  <c r="Z781" i="2" s="1"/>
  <c r="W697" i="2"/>
  <c r="Y697" i="2" s="1"/>
  <c r="Z697" i="2" s="1"/>
  <c r="W613" i="2"/>
  <c r="Y613" i="2" s="1"/>
  <c r="Z613" i="2" s="1"/>
  <c r="W2028" i="2"/>
  <c r="Y2028" i="2" s="1"/>
  <c r="Z2028" i="2" s="1"/>
  <c r="W1956" i="2"/>
  <c r="Y1956" i="2" s="1"/>
  <c r="Z1956" i="2" s="1"/>
  <c r="W1860" i="2"/>
  <c r="Y1860" i="2" s="1"/>
  <c r="Z1860" i="2" s="1"/>
  <c r="W1788" i="2"/>
  <c r="Y1788" i="2" s="1"/>
  <c r="Z1788" i="2" s="1"/>
  <c r="W1716" i="2"/>
  <c r="Y1716" i="2" s="1"/>
  <c r="Z1716" i="2" s="1"/>
  <c r="W1644" i="2"/>
  <c r="Y1644" i="2" s="1"/>
  <c r="Z1644" i="2" s="1"/>
  <c r="W1560" i="2"/>
  <c r="Y1560" i="2" s="1"/>
  <c r="Z1560" i="2" s="1"/>
  <c r="W1488" i="2"/>
  <c r="Y1488" i="2" s="1"/>
  <c r="Z1488" i="2" s="1"/>
  <c r="Y1404" i="2"/>
  <c r="Z1404" i="2" s="1"/>
  <c r="W1404" i="2"/>
  <c r="W1332" i="2"/>
  <c r="Y1332" i="2" s="1"/>
  <c r="Z1332" i="2" s="1"/>
  <c r="W1248" i="2"/>
  <c r="Y1248" i="2" s="1"/>
  <c r="Z1248" i="2" s="1"/>
  <c r="W1176" i="2"/>
  <c r="Y1176" i="2" s="1"/>
  <c r="Z1176" i="2" s="1"/>
  <c r="W1104" i="2"/>
  <c r="Y1104" i="2" s="1"/>
  <c r="Z1104" i="2" s="1"/>
  <c r="W689" i="2"/>
  <c r="Y689" i="2" s="1"/>
  <c r="Z689" i="2" s="1"/>
  <c r="W1515" i="2"/>
  <c r="Y1515" i="2" s="1"/>
  <c r="Z1515" i="2" s="1"/>
  <c r="W1443" i="2"/>
  <c r="Y1443" i="2" s="1"/>
  <c r="Z1443" i="2" s="1"/>
  <c r="W1371" i="2"/>
  <c r="Y1371" i="2" s="1"/>
  <c r="Z1371" i="2" s="1"/>
  <c r="W1299" i="2"/>
  <c r="Y1299" i="2" s="1"/>
  <c r="Z1299" i="2" s="1"/>
  <c r="W1227" i="2"/>
  <c r="Y1227" i="2" s="1"/>
  <c r="Z1227" i="2" s="1"/>
  <c r="W1155" i="2"/>
  <c r="Y1155" i="2" s="1"/>
  <c r="Z1155" i="2" s="1"/>
  <c r="W1083" i="2"/>
  <c r="Y1083" i="2" s="1"/>
  <c r="Z1083" i="2" s="1"/>
  <c r="W1011" i="2"/>
  <c r="Y1011" i="2" s="1"/>
  <c r="Z1011" i="2" s="1"/>
  <c r="W939" i="2"/>
  <c r="Y939" i="2" s="1"/>
  <c r="Z939" i="2" s="1"/>
  <c r="W867" i="2"/>
  <c r="Y867" i="2" s="1"/>
  <c r="Z867" i="2" s="1"/>
  <c r="W795" i="2"/>
  <c r="Y795" i="2" s="1"/>
  <c r="Z795" i="2" s="1"/>
  <c r="W723" i="2"/>
  <c r="Y723" i="2" s="1"/>
  <c r="Z723" i="2" s="1"/>
  <c r="W651" i="2"/>
  <c r="Y651" i="2" s="1"/>
  <c r="Z651" i="2" s="1"/>
  <c r="W579" i="2"/>
  <c r="Y579" i="2" s="1"/>
  <c r="Z579" i="2" s="1"/>
  <c r="Y507" i="2"/>
  <c r="Z507" i="2" s="1"/>
  <c r="W507" i="2"/>
  <c r="W435" i="2"/>
  <c r="Y435" i="2" s="1"/>
  <c r="Z435" i="2" s="1"/>
  <c r="W363" i="2"/>
  <c r="Y363" i="2" s="1"/>
  <c r="Z363" i="2" s="1"/>
  <c r="W291" i="2"/>
  <c r="Y291" i="2" s="1"/>
  <c r="Z291" i="2" s="1"/>
  <c r="W566" i="2"/>
  <c r="Y566" i="2" s="1"/>
  <c r="Z566" i="2" s="1"/>
  <c r="W817" i="2"/>
  <c r="Y817" i="2" s="1"/>
  <c r="Z817" i="2" s="1"/>
  <c r="W876" i="2"/>
  <c r="Y876" i="2" s="1"/>
  <c r="Z876" i="2" s="1"/>
  <c r="W636" i="2"/>
  <c r="Y636" i="2" s="1"/>
  <c r="Z636" i="2" s="1"/>
  <c r="W132" i="2"/>
  <c r="Y132" i="2" s="1"/>
  <c r="Z132" i="2" s="1"/>
  <c r="W189" i="2"/>
  <c r="Y189" i="2" s="1"/>
  <c r="Z189" i="2" s="1"/>
  <c r="W357" i="2"/>
  <c r="Y357" i="2" s="1"/>
  <c r="Z357" i="2" s="1"/>
  <c r="W981" i="2"/>
  <c r="Y981" i="2" s="1"/>
  <c r="Z981" i="2" s="1"/>
  <c r="W262" i="2"/>
  <c r="Y262" i="2" s="1"/>
  <c r="Z262" i="2" s="1"/>
  <c r="W730" i="2"/>
  <c r="Y730" i="2" s="1"/>
  <c r="Z730" i="2" s="1"/>
  <c r="W286" i="2"/>
  <c r="Y286" i="2" s="1"/>
  <c r="Z286" i="2" s="1"/>
  <c r="W1677" i="2"/>
  <c r="Y1677" i="2" s="1"/>
  <c r="Z1677" i="2" s="1"/>
  <c r="Y861" i="2"/>
  <c r="Z861" i="2" s="1"/>
  <c r="W861" i="2"/>
  <c r="W441" i="2"/>
  <c r="Y441" i="2" s="1"/>
  <c r="Z441" i="2" s="1"/>
  <c r="W369" i="2"/>
  <c r="Y369" i="2" s="1"/>
  <c r="Z369" i="2" s="1"/>
  <c r="W297" i="2"/>
  <c r="Y297" i="2" s="1"/>
  <c r="Z297" i="2" s="1"/>
  <c r="W225" i="2"/>
  <c r="Y225" i="2" s="1"/>
  <c r="Z225" i="2" s="1"/>
  <c r="W153" i="2"/>
  <c r="Y153" i="2" s="1"/>
  <c r="Z153" i="2" s="1"/>
  <c r="W918" i="2"/>
  <c r="Y918" i="2" s="1"/>
  <c r="Z918" i="2" s="1"/>
  <c r="W207" i="2"/>
  <c r="Y207" i="2" s="1"/>
  <c r="Z207" i="2" s="1"/>
  <c r="W800" i="2"/>
  <c r="Y800" i="2" s="1"/>
  <c r="Z800" i="2" s="1"/>
  <c r="W571" i="2"/>
  <c r="Y571" i="2" s="1"/>
  <c r="Z571" i="2" s="1"/>
  <c r="W142" i="2"/>
  <c r="Y142" i="2" s="1"/>
  <c r="Z142" i="2" s="1"/>
  <c r="W1950" i="2"/>
  <c r="Y1950" i="2" s="1"/>
  <c r="Z1950" i="2" s="1"/>
  <c r="W1170" i="2"/>
  <c r="Y1170" i="2" s="1"/>
  <c r="Z1170" i="2" s="1"/>
  <c r="W366" i="2"/>
  <c r="Y366" i="2" s="1"/>
  <c r="Z366" i="2" s="1"/>
  <c r="W1217" i="2"/>
  <c r="Y1217" i="2" s="1"/>
  <c r="Z1217" i="2" s="1"/>
  <c r="W749" i="2"/>
  <c r="Y749" i="2" s="1"/>
  <c r="Z749" i="2" s="1"/>
  <c r="W413" i="2"/>
  <c r="Y413" i="2" s="1"/>
  <c r="Z413" i="2" s="1"/>
  <c r="W137" i="2"/>
  <c r="Y137" i="2" s="1"/>
  <c r="Z137" i="2" s="1"/>
  <c r="W95" i="2"/>
  <c r="Y95" i="2" s="1"/>
  <c r="Z95" i="2" s="1"/>
  <c r="W99" i="2"/>
  <c r="Y99" i="2" s="1"/>
  <c r="Z99" i="2" s="1"/>
  <c r="Y236" i="2"/>
  <c r="Z236" i="2" s="1"/>
  <c r="W236" i="2"/>
  <c r="W380" i="2"/>
  <c r="Y380" i="2" s="1"/>
  <c r="Z380" i="2" s="1"/>
  <c r="W524" i="2"/>
  <c r="Y524" i="2" s="1"/>
  <c r="Z524" i="2" s="1"/>
  <c r="W668" i="2"/>
  <c r="Y668" i="2" s="1"/>
  <c r="Z668" i="2" s="1"/>
  <c r="W836" i="2"/>
  <c r="Y836" i="2" s="1"/>
  <c r="Z836" i="2" s="1"/>
  <c r="W980" i="2"/>
  <c r="Y980" i="2" s="1"/>
  <c r="Z980" i="2" s="1"/>
  <c r="W1148" i="2"/>
  <c r="Y1148" i="2" s="1"/>
  <c r="Z1148" i="2" s="1"/>
  <c r="W1292" i="2"/>
  <c r="Y1292" i="2" s="1"/>
  <c r="Z1292" i="2" s="1"/>
  <c r="W1460" i="2"/>
  <c r="Y1460" i="2" s="1"/>
  <c r="Z1460" i="2" s="1"/>
  <c r="W1628" i="2"/>
  <c r="Y1628" i="2" s="1"/>
  <c r="Z1628" i="2" s="1"/>
  <c r="W1772" i="2"/>
  <c r="Y1772" i="2" s="1"/>
  <c r="Z1772" i="2" s="1"/>
  <c r="W1952" i="2"/>
  <c r="Y1952" i="2" s="1"/>
  <c r="Z1952" i="2" s="1"/>
  <c r="W175" i="2"/>
  <c r="Y175" i="2" s="1"/>
  <c r="Z175" i="2" s="1"/>
  <c r="W319" i="2"/>
  <c r="Y319" i="2" s="1"/>
  <c r="Z319" i="2" s="1"/>
  <c r="W463" i="2"/>
  <c r="Y463" i="2" s="1"/>
  <c r="Z463" i="2" s="1"/>
  <c r="W607" i="2"/>
  <c r="Y607" i="2" s="1"/>
  <c r="Z607" i="2" s="1"/>
  <c r="Y751" i="2"/>
  <c r="Z751" i="2" s="1"/>
  <c r="W751" i="2"/>
  <c r="W895" i="2"/>
  <c r="Y895" i="2" s="1"/>
  <c r="Z895" i="2" s="1"/>
  <c r="W1063" i="2"/>
  <c r="Y1063" i="2" s="1"/>
  <c r="Z1063" i="2" s="1"/>
  <c r="W1375" i="2"/>
  <c r="Y1375" i="2" s="1"/>
  <c r="Z1375" i="2" s="1"/>
  <c r="W1519" i="2"/>
  <c r="Y1519" i="2" s="1"/>
  <c r="Z1519" i="2" s="1"/>
  <c r="W1699" i="2"/>
  <c r="Y1699" i="2" s="1"/>
  <c r="Z1699" i="2" s="1"/>
  <c r="W1915" i="2"/>
  <c r="Y1915" i="2" s="1"/>
  <c r="Z1915" i="2" s="1"/>
  <c r="W178" i="2"/>
  <c r="Y178" i="2" s="1"/>
  <c r="Z178" i="2" s="1"/>
  <c r="W109" i="2"/>
  <c r="Y109" i="2" s="1"/>
  <c r="Z109" i="2" s="1"/>
  <c r="W253" i="2"/>
  <c r="Y253" i="2" s="1"/>
  <c r="Z253" i="2" s="1"/>
  <c r="W256" i="2"/>
  <c r="Y256" i="2" s="1"/>
  <c r="Z256" i="2" s="1"/>
  <c r="J208" i="2"/>
  <c r="N208" i="2" s="1"/>
  <c r="W201" i="2"/>
  <c r="Y201" i="2" s="1"/>
  <c r="Z201" i="2" s="1"/>
  <c r="W381" i="2"/>
  <c r="Y381" i="2" s="1"/>
  <c r="Z381" i="2" s="1"/>
  <c r="W1017" i="2"/>
  <c r="Y1017" i="2" s="1"/>
  <c r="Z1017" i="2" s="1"/>
  <c r="W274" i="2"/>
  <c r="Y274" i="2" s="1"/>
  <c r="Z274" i="2" s="1"/>
  <c r="W219" i="2"/>
  <c r="Y219" i="2" s="1"/>
  <c r="Z219" i="2" s="1"/>
  <c r="W70" i="2"/>
  <c r="Y70" i="2" s="1"/>
  <c r="Z70" i="2" s="1"/>
  <c r="W1568" i="2"/>
  <c r="Y1568" i="2" s="1"/>
  <c r="Z1568" i="2" s="1"/>
  <c r="W1003" i="2"/>
  <c r="Y1003" i="2" s="1"/>
  <c r="Z1003" i="2" s="1"/>
  <c r="W1854" i="2"/>
  <c r="Y1854" i="2" s="1"/>
  <c r="Z1854" i="2" s="1"/>
  <c r="W1913" i="2"/>
  <c r="Y1913" i="2" s="1"/>
  <c r="Z1913" i="2" s="1"/>
  <c r="W917" i="2"/>
  <c r="Y917" i="2" s="1"/>
  <c r="Z917" i="2" s="1"/>
  <c r="W96" i="2"/>
  <c r="Y96" i="2" s="1"/>
  <c r="Z96" i="2" s="1"/>
  <c r="W2" i="2"/>
  <c r="W248" i="2"/>
  <c r="Y248" i="2" s="1"/>
  <c r="Z248" i="2" s="1"/>
  <c r="W392" i="2"/>
  <c r="Y392" i="2" s="1"/>
  <c r="Z392" i="2" s="1"/>
  <c r="W536" i="2"/>
  <c r="Y536" i="2" s="1"/>
  <c r="Z536" i="2" s="1"/>
  <c r="W680" i="2"/>
  <c r="Y680" i="2" s="1"/>
  <c r="Z680" i="2" s="1"/>
  <c r="W848" i="2"/>
  <c r="Y848" i="2" s="1"/>
  <c r="Z848" i="2" s="1"/>
  <c r="W992" i="2"/>
  <c r="Y992" i="2" s="1"/>
  <c r="Z992" i="2" s="1"/>
  <c r="W1160" i="2"/>
  <c r="Y1160" i="2" s="1"/>
  <c r="Z1160" i="2" s="1"/>
  <c r="W1328" i="2"/>
  <c r="Y1328" i="2" s="1"/>
  <c r="Z1328" i="2" s="1"/>
  <c r="W1472" i="2"/>
  <c r="Y1472" i="2" s="1"/>
  <c r="Z1472" i="2" s="1"/>
  <c r="W1640" i="2"/>
  <c r="Y1640" i="2" s="1"/>
  <c r="Z1640" i="2" s="1"/>
  <c r="W1784" i="2"/>
  <c r="Y1784" i="2" s="1"/>
  <c r="Z1784" i="2" s="1"/>
  <c r="W1964" i="2"/>
  <c r="Y1964" i="2" s="1"/>
  <c r="Z1964" i="2" s="1"/>
  <c r="W187" i="2"/>
  <c r="Y187" i="2" s="1"/>
  <c r="Z187" i="2" s="1"/>
  <c r="W331" i="2"/>
  <c r="Y331" i="2" s="1"/>
  <c r="Z331" i="2" s="1"/>
  <c r="W475" i="2"/>
  <c r="Y475" i="2" s="1"/>
  <c r="Z475" i="2" s="1"/>
  <c r="W619" i="2"/>
  <c r="Y619" i="2" s="1"/>
  <c r="Z619" i="2" s="1"/>
  <c r="W763" i="2"/>
  <c r="Y763" i="2" s="1"/>
  <c r="Z763" i="2" s="1"/>
  <c r="W907" i="2"/>
  <c r="Y907" i="2" s="1"/>
  <c r="Z907" i="2" s="1"/>
  <c r="W1075" i="2"/>
  <c r="Y1075" i="2" s="1"/>
  <c r="Z1075" i="2" s="1"/>
  <c r="W1219" i="2"/>
  <c r="Y1219" i="2" s="1"/>
  <c r="Z1219" i="2" s="1"/>
  <c r="W1387" i="2"/>
  <c r="Y1387" i="2" s="1"/>
  <c r="Z1387" i="2" s="1"/>
  <c r="W1531" i="2"/>
  <c r="Y1531" i="2" s="1"/>
  <c r="Z1531" i="2" s="1"/>
  <c r="W1723" i="2"/>
  <c r="Y1723" i="2" s="1"/>
  <c r="Z1723" i="2" s="1"/>
  <c r="W1927" i="2"/>
  <c r="Y1927" i="2" s="1"/>
  <c r="Z1927" i="2" s="1"/>
  <c r="W190" i="2"/>
  <c r="Y190" i="2" s="1"/>
  <c r="Z190" i="2" s="1"/>
  <c r="W121" i="2"/>
  <c r="Y121" i="2" s="1"/>
  <c r="Z121" i="2" s="1"/>
  <c r="W265" i="2"/>
  <c r="Y265" i="2" s="1"/>
  <c r="Z265" i="2" s="1"/>
  <c r="W409" i="2"/>
  <c r="Y409" i="2" s="1"/>
  <c r="Z409" i="2" s="1"/>
  <c r="W1998" i="2"/>
  <c r="Y1998" i="2" s="1"/>
  <c r="Z1998" i="2" s="1"/>
  <c r="W1926" i="2"/>
  <c r="Y1926" i="2" s="1"/>
  <c r="Z1926" i="2" s="1"/>
  <c r="W1830" i="2"/>
  <c r="Y1830" i="2" s="1"/>
  <c r="Z1830" i="2" s="1"/>
  <c r="W1758" i="2"/>
  <c r="Y1758" i="2" s="1"/>
  <c r="Z1758" i="2" s="1"/>
  <c r="W1686" i="2"/>
  <c r="Y1686" i="2" s="1"/>
  <c r="Z1686" i="2" s="1"/>
  <c r="W1614" i="2"/>
  <c r="Y1614" i="2" s="1"/>
  <c r="Z1614" i="2" s="1"/>
  <c r="W1530" i="2"/>
  <c r="Y1530" i="2" s="1"/>
  <c r="Z1530" i="2" s="1"/>
  <c r="W1458" i="2"/>
  <c r="Y1458" i="2" s="1"/>
  <c r="Z1458" i="2" s="1"/>
  <c r="W1386" i="2"/>
  <c r="Y1386" i="2" s="1"/>
  <c r="Z1386" i="2" s="1"/>
  <c r="W1218" i="2"/>
  <c r="Y1218" i="2" s="1"/>
  <c r="Z1218" i="2" s="1"/>
  <c r="W1146" i="2"/>
  <c r="Y1146" i="2" s="1"/>
  <c r="Z1146" i="2" s="1"/>
  <c r="W1074" i="2"/>
  <c r="Y1074" i="2" s="1"/>
  <c r="Z1074" i="2" s="1"/>
  <c r="W990" i="2"/>
  <c r="Y990" i="2" s="1"/>
  <c r="Z990" i="2" s="1"/>
  <c r="W894" i="2"/>
  <c r="Y894" i="2" s="1"/>
  <c r="Z894" i="2" s="1"/>
  <c r="Y810" i="2"/>
  <c r="Z810" i="2" s="1"/>
  <c r="W810" i="2"/>
  <c r="W738" i="2"/>
  <c r="Y738" i="2" s="1"/>
  <c r="Z738" i="2" s="1"/>
  <c r="W654" i="2"/>
  <c r="Y654" i="2" s="1"/>
  <c r="Z654" i="2" s="1"/>
  <c r="W570" i="2"/>
  <c r="Y570" i="2" s="1"/>
  <c r="Z570" i="2" s="1"/>
  <c r="W486" i="2"/>
  <c r="Y486" i="2" s="1"/>
  <c r="Z486" i="2" s="1"/>
  <c r="W414" i="2"/>
  <c r="Y414" i="2" s="1"/>
  <c r="Z414" i="2" s="1"/>
  <c r="W2033" i="2"/>
  <c r="Y2033" i="2" s="1"/>
  <c r="Z2033" i="2" s="1"/>
  <c r="W1961" i="2"/>
  <c r="Y1961" i="2" s="1"/>
  <c r="Z1961" i="2" s="1"/>
  <c r="W1805" i="2"/>
  <c r="Y1805" i="2" s="1"/>
  <c r="Z1805" i="2" s="1"/>
  <c r="W1733" i="2"/>
  <c r="Y1733" i="2" s="1"/>
  <c r="Z1733" i="2" s="1"/>
  <c r="W1661" i="2"/>
  <c r="Y1661" i="2" s="1"/>
  <c r="Z1661" i="2" s="1"/>
  <c r="W1577" i="2"/>
  <c r="Y1577" i="2" s="1"/>
  <c r="Z1577" i="2" s="1"/>
  <c r="W1493" i="2"/>
  <c r="Y1493" i="2" s="1"/>
  <c r="Z1493" i="2" s="1"/>
  <c r="W1421" i="2"/>
  <c r="Y1421" i="2" s="1"/>
  <c r="Z1421" i="2" s="1"/>
  <c r="W1349" i="2"/>
  <c r="Y1349" i="2" s="1"/>
  <c r="Z1349" i="2" s="1"/>
  <c r="W1265" i="2"/>
  <c r="Y1265" i="2" s="1"/>
  <c r="Z1265" i="2" s="1"/>
  <c r="Y280" i="2"/>
  <c r="Z280" i="2" s="1"/>
  <c r="W280" i="2"/>
  <c r="W1273" i="2"/>
  <c r="Y1273" i="2" s="1"/>
  <c r="Z1273" i="2" s="1"/>
  <c r="W1201" i="2"/>
  <c r="Y1201" i="2" s="1"/>
  <c r="Z1201" i="2" s="1"/>
  <c r="W1129" i="2"/>
  <c r="Y1129" i="2" s="1"/>
  <c r="Z1129" i="2" s="1"/>
  <c r="W1057" i="2"/>
  <c r="Y1057" i="2" s="1"/>
  <c r="Z1057" i="2" s="1"/>
  <c r="Y961" i="2"/>
  <c r="Z961" i="2" s="1"/>
  <c r="W961" i="2"/>
  <c r="W865" i="2"/>
  <c r="Y865" i="2" s="1"/>
  <c r="Z865" i="2" s="1"/>
  <c r="Y769" i="2"/>
  <c r="Z769" i="2" s="1"/>
  <c r="W769" i="2"/>
  <c r="W685" i="2"/>
  <c r="Y685" i="2" s="1"/>
  <c r="Z685" i="2" s="1"/>
  <c r="W601" i="2"/>
  <c r="Y601" i="2" s="1"/>
  <c r="Z601" i="2" s="1"/>
  <c r="W2016" i="2"/>
  <c r="Y2016" i="2" s="1"/>
  <c r="Z2016" i="2" s="1"/>
  <c r="W1944" i="2"/>
  <c r="Y1944" i="2" s="1"/>
  <c r="Z1944" i="2" s="1"/>
  <c r="W1848" i="2"/>
  <c r="Y1848" i="2" s="1"/>
  <c r="Z1848" i="2" s="1"/>
  <c r="W1776" i="2"/>
  <c r="Y1776" i="2" s="1"/>
  <c r="Z1776" i="2" s="1"/>
  <c r="Y1704" i="2"/>
  <c r="Z1704" i="2" s="1"/>
  <c r="W1704" i="2"/>
  <c r="W1632" i="2"/>
  <c r="Y1632" i="2" s="1"/>
  <c r="Z1632" i="2" s="1"/>
  <c r="W1548" i="2"/>
  <c r="Y1548" i="2" s="1"/>
  <c r="Z1548" i="2" s="1"/>
  <c r="W1476" i="2"/>
  <c r="Y1476" i="2" s="1"/>
  <c r="Z1476" i="2" s="1"/>
  <c r="W1392" i="2"/>
  <c r="Y1392" i="2" s="1"/>
  <c r="Z1392" i="2" s="1"/>
  <c r="W1236" i="2"/>
  <c r="Y1236" i="2" s="1"/>
  <c r="Z1236" i="2" s="1"/>
  <c r="W1164" i="2"/>
  <c r="Y1164" i="2" s="1"/>
  <c r="Z1164" i="2" s="1"/>
  <c r="W1092" i="2"/>
  <c r="Y1092" i="2" s="1"/>
  <c r="Z1092" i="2" s="1"/>
  <c r="W228" i="2"/>
  <c r="Y228" i="2" s="1"/>
  <c r="Z228" i="2" s="1"/>
  <c r="W617" i="2"/>
  <c r="Y617" i="2" s="1"/>
  <c r="Z617" i="2" s="1"/>
  <c r="W185" i="2"/>
  <c r="Y185" i="2" s="1"/>
  <c r="Z185" i="2" s="1"/>
  <c r="W556" i="2"/>
  <c r="Y556" i="2" s="1"/>
  <c r="Z556" i="2" s="1"/>
  <c r="W805" i="2"/>
  <c r="Y805" i="2" s="1"/>
  <c r="Z805" i="2" s="1"/>
  <c r="W804" i="2"/>
  <c r="Y804" i="2" s="1"/>
  <c r="Z804" i="2" s="1"/>
  <c r="W213" i="2"/>
  <c r="Y213" i="2" s="1"/>
  <c r="Z213" i="2" s="1"/>
  <c r="Y393" i="2"/>
  <c r="Z393" i="2" s="1"/>
  <c r="W393" i="2"/>
  <c r="W1041" i="2"/>
  <c r="Y1041" i="2" s="1"/>
  <c r="Z1041" i="2" s="1"/>
  <c r="W658" i="2"/>
  <c r="Y658" i="2" s="1"/>
  <c r="Z658" i="2" s="1"/>
  <c r="W279" i="2"/>
  <c r="Y279" i="2" s="1"/>
  <c r="Z279" i="2" s="1"/>
  <c r="W1112" i="2"/>
  <c r="Y1112" i="2" s="1"/>
  <c r="Z1112" i="2" s="1"/>
  <c r="W1339" i="2"/>
  <c r="Y1339" i="2" s="1"/>
  <c r="Z1339" i="2" s="1"/>
  <c r="W1916" i="2"/>
  <c r="Y1916" i="2" s="1"/>
  <c r="Z1916" i="2" s="1"/>
  <c r="W2022" i="2"/>
  <c r="Y2022" i="2" s="1"/>
  <c r="Z2022" i="2" s="1"/>
  <c r="W930" i="2"/>
  <c r="Y930" i="2" s="1"/>
  <c r="Z930" i="2" s="1"/>
  <c r="W1373" i="2"/>
  <c r="Y1373" i="2" s="1"/>
  <c r="Z1373" i="2" s="1"/>
  <c r="W103" i="2"/>
  <c r="Y103" i="2" s="1"/>
  <c r="Z103" i="2" s="1"/>
  <c r="W116" i="2"/>
  <c r="Y116" i="2" s="1"/>
  <c r="Z116" i="2" s="1"/>
  <c r="W260" i="2"/>
  <c r="Y260" i="2" s="1"/>
  <c r="Z260" i="2" s="1"/>
  <c r="W404" i="2"/>
  <c r="Y404" i="2" s="1"/>
  <c r="Z404" i="2" s="1"/>
  <c r="W548" i="2"/>
  <c r="Y548" i="2" s="1"/>
  <c r="Z548" i="2" s="1"/>
  <c r="W692" i="2"/>
  <c r="Y692" i="2" s="1"/>
  <c r="Z692" i="2" s="1"/>
  <c r="W860" i="2"/>
  <c r="Y860" i="2" s="1"/>
  <c r="Z860" i="2" s="1"/>
  <c r="W1004" i="2"/>
  <c r="Y1004" i="2" s="1"/>
  <c r="Z1004" i="2" s="1"/>
  <c r="W1172" i="2"/>
  <c r="Y1172" i="2" s="1"/>
  <c r="Z1172" i="2" s="1"/>
  <c r="W1340" i="2"/>
  <c r="Y1340" i="2" s="1"/>
  <c r="Z1340" i="2" s="1"/>
  <c r="W1484" i="2"/>
  <c r="Y1484" i="2" s="1"/>
  <c r="Z1484" i="2" s="1"/>
  <c r="Y1652" i="2"/>
  <c r="Z1652" i="2" s="1"/>
  <c r="W1652" i="2"/>
  <c r="W1796" i="2"/>
  <c r="Y1796" i="2" s="1"/>
  <c r="Z1796" i="2" s="1"/>
  <c r="Y1976" i="2"/>
  <c r="Z1976" i="2" s="1"/>
  <c r="W1976" i="2"/>
  <c r="W199" i="2"/>
  <c r="Y199" i="2" s="1"/>
  <c r="Z199" i="2" s="1"/>
  <c r="W343" i="2"/>
  <c r="Y343" i="2" s="1"/>
  <c r="Z343" i="2" s="1"/>
  <c r="W487" i="2"/>
  <c r="Y487" i="2" s="1"/>
  <c r="Z487" i="2" s="1"/>
  <c r="W775" i="2"/>
  <c r="Y775" i="2" s="1"/>
  <c r="Z775" i="2" s="1"/>
  <c r="W919" i="2"/>
  <c r="Y919" i="2" s="1"/>
  <c r="Z919" i="2" s="1"/>
  <c r="Y1087" i="2"/>
  <c r="Z1087" i="2" s="1"/>
  <c r="W1087" i="2"/>
  <c r="Y1231" i="2"/>
  <c r="Z1231" i="2" s="1"/>
  <c r="W1231" i="2"/>
  <c r="W1399" i="2"/>
  <c r="Y1399" i="2" s="1"/>
  <c r="Z1399" i="2" s="1"/>
  <c r="Y1555" i="2"/>
  <c r="Z1555" i="2" s="1"/>
  <c r="W1555" i="2"/>
  <c r="W1735" i="2"/>
  <c r="Y1735" i="2" s="1"/>
  <c r="Z1735" i="2" s="1"/>
  <c r="W1939" i="2"/>
  <c r="Y1939" i="2" s="1"/>
  <c r="Z1939" i="2" s="1"/>
  <c r="W202" i="2"/>
  <c r="Y202" i="2" s="1"/>
  <c r="Z202" i="2" s="1"/>
  <c r="W133" i="2"/>
  <c r="Y133" i="2" s="1"/>
  <c r="Z133" i="2" s="1"/>
  <c r="W277" i="2"/>
  <c r="Y277" i="2" s="1"/>
  <c r="Z277" i="2" s="1"/>
  <c r="W421" i="2"/>
  <c r="Y421" i="2" s="1"/>
  <c r="Z421" i="2" s="1"/>
  <c r="J400" i="2"/>
  <c r="N400" i="2" s="1"/>
  <c r="W237" i="2"/>
  <c r="Y237" i="2" s="1"/>
  <c r="Z237" i="2" s="1"/>
  <c r="W405" i="2"/>
  <c r="Y405" i="2" s="1"/>
  <c r="Z405" i="2" s="1"/>
  <c r="Y1197" i="2"/>
  <c r="Z1197" i="2" s="1"/>
  <c r="W1197" i="2"/>
  <c r="W586" i="2"/>
  <c r="Y586" i="2" s="1"/>
  <c r="Z586" i="2" s="1"/>
  <c r="Y318" i="2"/>
  <c r="Z318" i="2" s="1"/>
  <c r="W318" i="2"/>
  <c r="J174" i="2"/>
  <c r="N174" i="2" s="1"/>
  <c r="W200" i="2"/>
  <c r="Y200" i="2" s="1"/>
  <c r="Z200" i="2" s="1"/>
  <c r="W1904" i="2"/>
  <c r="Y1904" i="2" s="1"/>
  <c r="Z1904" i="2" s="1"/>
  <c r="W1663" i="2"/>
  <c r="Y1663" i="2" s="1"/>
  <c r="Z1663" i="2" s="1"/>
  <c r="W1782" i="2"/>
  <c r="Y1782" i="2" s="1"/>
  <c r="Z1782" i="2" s="1"/>
  <c r="W834" i="2"/>
  <c r="Y834" i="2" s="1"/>
  <c r="Z834" i="2" s="1"/>
  <c r="W1985" i="2"/>
  <c r="Y1985" i="2" s="1"/>
  <c r="Z1985" i="2" s="1"/>
  <c r="W1073" i="2"/>
  <c r="Y1073" i="2" s="1"/>
  <c r="Z1073" i="2" s="1"/>
  <c r="W485" i="2"/>
  <c r="Y485" i="2" s="1"/>
  <c r="Z485" i="2" s="1"/>
  <c r="W97" i="2"/>
  <c r="Y97" i="2" s="1"/>
  <c r="Z97" i="2" s="1"/>
  <c r="W128" i="2"/>
  <c r="Y128" i="2" s="1"/>
  <c r="Z128" i="2" s="1"/>
  <c r="W272" i="2"/>
  <c r="Y272" i="2" s="1"/>
  <c r="Z272" i="2" s="1"/>
  <c r="W416" i="2"/>
  <c r="Y416" i="2" s="1"/>
  <c r="Z416" i="2" s="1"/>
  <c r="W704" i="2"/>
  <c r="Y704" i="2" s="1"/>
  <c r="Z704" i="2" s="1"/>
  <c r="W872" i="2"/>
  <c r="Y872" i="2" s="1"/>
  <c r="Z872" i="2" s="1"/>
  <c r="W1040" i="2"/>
  <c r="Y1040" i="2" s="1"/>
  <c r="Z1040" i="2" s="1"/>
  <c r="W1184" i="2"/>
  <c r="Y1184" i="2" s="1"/>
  <c r="Z1184" i="2" s="1"/>
  <c r="Y1352" i="2"/>
  <c r="Z1352" i="2" s="1"/>
  <c r="W1352" i="2"/>
  <c r="W1496" i="2"/>
  <c r="Y1496" i="2" s="1"/>
  <c r="Z1496" i="2" s="1"/>
  <c r="W1664" i="2"/>
  <c r="Y1664" i="2" s="1"/>
  <c r="Z1664" i="2" s="1"/>
  <c r="W1808" i="2"/>
  <c r="Y1808" i="2" s="1"/>
  <c r="Z1808" i="2" s="1"/>
  <c r="W2000" i="2"/>
  <c r="Y2000" i="2" s="1"/>
  <c r="Z2000" i="2" s="1"/>
  <c r="W211" i="2"/>
  <c r="Y211" i="2" s="1"/>
  <c r="Z211" i="2" s="1"/>
  <c r="W499" i="2"/>
  <c r="Y499" i="2" s="1"/>
  <c r="Z499" i="2" s="1"/>
  <c r="W643" i="2"/>
  <c r="Y643" i="2" s="1"/>
  <c r="Z643" i="2" s="1"/>
  <c r="W931" i="2"/>
  <c r="Y931" i="2" s="1"/>
  <c r="Z931" i="2" s="1"/>
  <c r="W1099" i="2"/>
  <c r="Y1099" i="2" s="1"/>
  <c r="Z1099" i="2" s="1"/>
  <c r="W1243" i="2"/>
  <c r="Y1243" i="2" s="1"/>
  <c r="Z1243" i="2" s="1"/>
  <c r="Y1411" i="2"/>
  <c r="Z1411" i="2" s="1"/>
  <c r="W1411" i="2"/>
  <c r="W1567" i="2"/>
  <c r="Y1567" i="2" s="1"/>
  <c r="Z1567" i="2" s="1"/>
  <c r="W1951" i="2"/>
  <c r="Y1951" i="2" s="1"/>
  <c r="Z1951" i="2" s="1"/>
  <c r="W214" i="2"/>
  <c r="Y214" i="2" s="1"/>
  <c r="Z214" i="2" s="1"/>
  <c r="W145" i="2"/>
  <c r="Y145" i="2" s="1"/>
  <c r="Z145" i="2" s="1"/>
  <c r="W289" i="2"/>
  <c r="Y289" i="2" s="1"/>
  <c r="Z289" i="2" s="1"/>
  <c r="W433" i="2"/>
  <c r="Y433" i="2" s="1"/>
  <c r="Z433" i="2" s="1"/>
  <c r="W1855" i="2"/>
  <c r="Y1855" i="2" s="1"/>
  <c r="Z1855" i="2" s="1"/>
  <c r="W1783" i="2"/>
  <c r="Y1783" i="2" s="1"/>
  <c r="Z1783" i="2" s="1"/>
  <c r="W1711" i="2"/>
  <c r="Y1711" i="2" s="1"/>
  <c r="Z1711" i="2" s="1"/>
  <c r="W1543" i="2"/>
  <c r="Y1543" i="2" s="1"/>
  <c r="Z1543" i="2" s="1"/>
  <c r="W1986" i="2"/>
  <c r="Y1986" i="2" s="1"/>
  <c r="Z1986" i="2" s="1"/>
  <c r="W1914" i="2"/>
  <c r="Y1914" i="2" s="1"/>
  <c r="Z1914" i="2" s="1"/>
  <c r="W1818" i="2"/>
  <c r="Y1818" i="2" s="1"/>
  <c r="Z1818" i="2" s="1"/>
  <c r="W1746" i="2"/>
  <c r="Y1746" i="2" s="1"/>
  <c r="Z1746" i="2" s="1"/>
  <c r="W1674" i="2"/>
  <c r="Y1674" i="2" s="1"/>
  <c r="Z1674" i="2" s="1"/>
  <c r="W1518" i="2"/>
  <c r="Y1518" i="2" s="1"/>
  <c r="Z1518" i="2" s="1"/>
  <c r="W1446" i="2"/>
  <c r="Y1446" i="2" s="1"/>
  <c r="Z1446" i="2" s="1"/>
  <c r="W1374" i="2"/>
  <c r="Y1374" i="2" s="1"/>
  <c r="Z1374" i="2" s="1"/>
  <c r="W1290" i="2"/>
  <c r="Y1290" i="2" s="1"/>
  <c r="Z1290" i="2" s="1"/>
  <c r="W1206" i="2"/>
  <c r="Y1206" i="2" s="1"/>
  <c r="Z1206" i="2" s="1"/>
  <c r="W1134" i="2"/>
  <c r="Y1134" i="2" s="1"/>
  <c r="Z1134" i="2" s="1"/>
  <c r="Y1062" i="2"/>
  <c r="Z1062" i="2" s="1"/>
  <c r="W1062" i="2"/>
  <c r="W978" i="2"/>
  <c r="Y978" i="2" s="1"/>
  <c r="Z978" i="2" s="1"/>
  <c r="W882" i="2"/>
  <c r="Y882" i="2" s="1"/>
  <c r="Z882" i="2" s="1"/>
  <c r="W798" i="2"/>
  <c r="Y798" i="2" s="1"/>
  <c r="Z798" i="2" s="1"/>
  <c r="W726" i="2"/>
  <c r="Y726" i="2" s="1"/>
  <c r="Z726" i="2" s="1"/>
  <c r="W642" i="2"/>
  <c r="Y642" i="2" s="1"/>
  <c r="Z642" i="2" s="1"/>
  <c r="W558" i="2"/>
  <c r="Y558" i="2" s="1"/>
  <c r="Z558" i="2" s="1"/>
  <c r="W474" i="2"/>
  <c r="Y474" i="2" s="1"/>
  <c r="Z474" i="2" s="1"/>
  <c r="W402" i="2"/>
  <c r="Y402" i="2" s="1"/>
  <c r="Z402" i="2" s="1"/>
  <c r="W2021" i="2"/>
  <c r="Y2021" i="2" s="1"/>
  <c r="Z2021" i="2" s="1"/>
  <c r="W1949" i="2"/>
  <c r="Y1949" i="2" s="1"/>
  <c r="Z1949" i="2" s="1"/>
  <c r="W1865" i="2"/>
  <c r="Y1865" i="2" s="1"/>
  <c r="Z1865" i="2" s="1"/>
  <c r="W1793" i="2"/>
  <c r="Y1793" i="2" s="1"/>
  <c r="Z1793" i="2" s="1"/>
  <c r="W1721" i="2"/>
  <c r="Y1721" i="2" s="1"/>
  <c r="Z1721" i="2" s="1"/>
  <c r="W1649" i="2"/>
  <c r="Y1649" i="2" s="1"/>
  <c r="Z1649" i="2" s="1"/>
  <c r="W1565" i="2"/>
  <c r="Y1565" i="2" s="1"/>
  <c r="Z1565" i="2" s="1"/>
  <c r="W1481" i="2"/>
  <c r="Y1481" i="2" s="1"/>
  <c r="Z1481" i="2" s="1"/>
  <c r="W1409" i="2"/>
  <c r="Y1409" i="2" s="1"/>
  <c r="Z1409" i="2" s="1"/>
  <c r="W1337" i="2"/>
  <c r="Y1337" i="2" s="1"/>
  <c r="Z1337" i="2" s="1"/>
  <c r="W1253" i="2"/>
  <c r="Y1253" i="2" s="1"/>
  <c r="Z1253" i="2" s="1"/>
  <c r="W1181" i="2"/>
  <c r="Y1181" i="2" s="1"/>
  <c r="Z1181" i="2" s="1"/>
  <c r="Y1109" i="2"/>
  <c r="Z1109" i="2" s="1"/>
  <c r="W1109" i="2"/>
  <c r="W1037" i="2"/>
  <c r="Y1037" i="2" s="1"/>
  <c r="Z1037" i="2" s="1"/>
  <c r="W953" i="2"/>
  <c r="Y953" i="2" s="1"/>
  <c r="Z953" i="2" s="1"/>
  <c r="W869" i="2"/>
  <c r="Y869" i="2" s="1"/>
  <c r="Z869" i="2" s="1"/>
  <c r="W785" i="2"/>
  <c r="Y785" i="2" s="1"/>
  <c r="Z785" i="2" s="1"/>
  <c r="W701" i="2"/>
  <c r="Y701" i="2" s="1"/>
  <c r="Z701" i="2" s="1"/>
  <c r="W605" i="2"/>
  <c r="Y605" i="2" s="1"/>
  <c r="Z605" i="2" s="1"/>
  <c r="W521" i="2"/>
  <c r="Y521" i="2" s="1"/>
  <c r="Z521" i="2" s="1"/>
  <c r="Y449" i="2"/>
  <c r="Z449" i="2" s="1"/>
  <c r="W449" i="2"/>
  <c r="Y377" i="2"/>
  <c r="Z377" i="2" s="1"/>
  <c r="W377" i="2"/>
  <c r="W281" i="2"/>
  <c r="Y281" i="2" s="1"/>
  <c r="Z281" i="2" s="1"/>
  <c r="W173" i="2"/>
  <c r="Y173" i="2" s="1"/>
  <c r="Z173" i="2" s="1"/>
  <c r="W304" i="2"/>
  <c r="Y304" i="2" s="1"/>
  <c r="Z304" i="2" s="1"/>
  <c r="W113" i="2"/>
  <c r="Y113" i="2" s="1"/>
  <c r="Z113" i="2" s="1"/>
  <c r="W1261" i="2"/>
  <c r="Y1261" i="2" s="1"/>
  <c r="Z1261" i="2" s="1"/>
  <c r="W1189" i="2"/>
  <c r="Y1189" i="2" s="1"/>
  <c r="Z1189" i="2" s="1"/>
  <c r="W1117" i="2"/>
  <c r="Y1117" i="2" s="1"/>
  <c r="Z1117" i="2" s="1"/>
  <c r="W1045" i="2"/>
  <c r="Y1045" i="2" s="1"/>
  <c r="Z1045" i="2" s="1"/>
  <c r="W937" i="2"/>
  <c r="Y937" i="2" s="1"/>
  <c r="Z937" i="2" s="1"/>
  <c r="W853" i="2"/>
  <c r="Y853" i="2" s="1"/>
  <c r="Z853" i="2" s="1"/>
  <c r="W757" i="2"/>
  <c r="Y757" i="2" s="1"/>
  <c r="Z757" i="2" s="1"/>
  <c r="W673" i="2"/>
  <c r="Y673" i="2" s="1"/>
  <c r="Z673" i="2" s="1"/>
  <c r="W589" i="2"/>
  <c r="Y589" i="2" s="1"/>
  <c r="Z589" i="2" s="1"/>
  <c r="W2004" i="2"/>
  <c r="Y2004" i="2" s="1"/>
  <c r="Z2004" i="2" s="1"/>
  <c r="W1932" i="2"/>
  <c r="Y1932" i="2" s="1"/>
  <c r="Z1932" i="2" s="1"/>
  <c r="W1836" i="2"/>
  <c r="Y1836" i="2" s="1"/>
  <c r="Z1836" i="2" s="1"/>
  <c r="W1764" i="2"/>
  <c r="Y1764" i="2" s="1"/>
  <c r="Z1764" i="2" s="1"/>
  <c r="W1692" i="2"/>
  <c r="Y1692" i="2" s="1"/>
  <c r="Z1692" i="2" s="1"/>
  <c r="W1620" i="2"/>
  <c r="Y1620" i="2" s="1"/>
  <c r="Z1620" i="2" s="1"/>
  <c r="W1536" i="2"/>
  <c r="Y1536" i="2" s="1"/>
  <c r="Z1536" i="2" s="1"/>
  <c r="W1464" i="2"/>
  <c r="Y1464" i="2" s="1"/>
  <c r="Z1464" i="2" s="1"/>
  <c r="W1380" i="2"/>
  <c r="Y1380" i="2" s="1"/>
  <c r="Z1380" i="2" s="1"/>
  <c r="W1296" i="2"/>
  <c r="Y1296" i="2" s="1"/>
  <c r="Z1296" i="2" s="1"/>
  <c r="W1224" i="2"/>
  <c r="Y1224" i="2" s="1"/>
  <c r="Z1224" i="2" s="1"/>
  <c r="W1152" i="2"/>
  <c r="Y1152" i="2" s="1"/>
  <c r="Z1152" i="2" s="1"/>
  <c r="W1080" i="2"/>
  <c r="Y1080" i="2" s="1"/>
  <c r="Z1080" i="2" s="1"/>
  <c r="W1491" i="2"/>
  <c r="Y1491" i="2" s="1"/>
  <c r="Z1491" i="2" s="1"/>
  <c r="W1419" i="2"/>
  <c r="Y1419" i="2" s="1"/>
  <c r="Z1419" i="2" s="1"/>
  <c r="Y1347" i="2"/>
  <c r="Z1347" i="2" s="1"/>
  <c r="W1347" i="2"/>
  <c r="W1275" i="2"/>
  <c r="Y1275" i="2" s="1"/>
  <c r="Z1275" i="2" s="1"/>
  <c r="W1203" i="2"/>
  <c r="Y1203" i="2" s="1"/>
  <c r="Z1203" i="2" s="1"/>
  <c r="W1131" i="2"/>
  <c r="Y1131" i="2" s="1"/>
  <c r="Z1131" i="2" s="1"/>
  <c r="W1059" i="2"/>
  <c r="Y1059" i="2" s="1"/>
  <c r="Z1059" i="2" s="1"/>
  <c r="W987" i="2"/>
  <c r="Y987" i="2" s="1"/>
  <c r="Z987" i="2" s="1"/>
  <c r="W915" i="2"/>
  <c r="Y915" i="2" s="1"/>
  <c r="Z915" i="2" s="1"/>
  <c r="W843" i="2"/>
  <c r="Y843" i="2" s="1"/>
  <c r="Z843" i="2" s="1"/>
  <c r="W771" i="2"/>
  <c r="Y771" i="2" s="1"/>
  <c r="Z771" i="2" s="1"/>
  <c r="Y699" i="2"/>
  <c r="Z699" i="2" s="1"/>
  <c r="W699" i="2"/>
  <c r="W627" i="2"/>
  <c r="Y627" i="2" s="1"/>
  <c r="Z627" i="2" s="1"/>
  <c r="W555" i="2"/>
  <c r="Y555" i="2" s="1"/>
  <c r="Z555" i="2" s="1"/>
  <c r="W483" i="2"/>
  <c r="Y483" i="2" s="1"/>
  <c r="Z483" i="2" s="1"/>
  <c r="W411" i="2"/>
  <c r="Y411" i="2" s="1"/>
  <c r="Z411" i="2" s="1"/>
  <c r="W339" i="2"/>
  <c r="Y339" i="2" s="1"/>
  <c r="Z339" i="2" s="1"/>
  <c r="W890" i="2"/>
  <c r="Y890" i="2" s="1"/>
  <c r="Z890" i="2" s="1"/>
  <c r="W338" i="2"/>
  <c r="Y338" i="2" s="1"/>
  <c r="Z338" i="2" s="1"/>
  <c r="W1321" i="2"/>
  <c r="Y1321" i="2" s="1"/>
  <c r="Z1321" i="2" s="1"/>
  <c r="Y709" i="2"/>
  <c r="Z709" i="2" s="1"/>
  <c r="W709" i="2"/>
  <c r="W1872" i="2"/>
  <c r="Y1872" i="2" s="1"/>
  <c r="Z1872" i="2" s="1"/>
  <c r="W792" i="2"/>
  <c r="Y792" i="2" s="1"/>
  <c r="Z792" i="2" s="1"/>
  <c r="W360" i="2"/>
  <c r="Y360" i="2" s="1"/>
  <c r="Z360" i="2" s="1"/>
  <c r="W249" i="2"/>
  <c r="Y249" i="2" s="1"/>
  <c r="Z249" i="2" s="1"/>
  <c r="W417" i="2"/>
  <c r="Y417" i="2" s="1"/>
  <c r="Z417" i="2" s="1"/>
  <c r="W1259" i="2"/>
  <c r="Y1259" i="2" s="1"/>
  <c r="Z1259" i="2" s="1"/>
  <c r="W767" i="2"/>
  <c r="Y767" i="2" s="1"/>
  <c r="Z767" i="2" s="1"/>
  <c r="W587" i="2"/>
  <c r="Y587" i="2" s="1"/>
  <c r="Z587" i="2" s="1"/>
  <c r="Y143" i="2"/>
  <c r="Z143" i="2" s="1"/>
  <c r="W143" i="2"/>
  <c r="W778" i="2"/>
  <c r="Y778" i="2" s="1"/>
  <c r="Z778" i="2" s="1"/>
  <c r="W678" i="2"/>
  <c r="Y678" i="2" s="1"/>
  <c r="Z678" i="2" s="1"/>
  <c r="W306" i="2"/>
  <c r="Y306" i="2" s="1"/>
  <c r="Z306" i="2" s="1"/>
  <c r="W234" i="2"/>
  <c r="Y234" i="2" s="1"/>
  <c r="Z234" i="2" s="1"/>
  <c r="J162" i="2"/>
  <c r="N162" i="2" s="1"/>
  <c r="W1256" i="2"/>
  <c r="Y1256" i="2" s="1"/>
  <c r="Z1256" i="2" s="1"/>
  <c r="W859" i="2"/>
  <c r="Y859" i="2" s="1"/>
  <c r="Z859" i="2" s="1"/>
  <c r="W1482" i="2"/>
  <c r="Y1482" i="2" s="1"/>
  <c r="Z1482" i="2" s="1"/>
  <c r="W510" i="2"/>
  <c r="Y510" i="2" s="1"/>
  <c r="Z510" i="2" s="1"/>
  <c r="W1289" i="2"/>
  <c r="Y1289" i="2" s="1"/>
  <c r="Z1289" i="2" s="1"/>
  <c r="W104" i="2"/>
  <c r="Y104" i="2" s="1"/>
  <c r="Z104" i="2" s="1"/>
  <c r="W284" i="2"/>
  <c r="Y284" i="2" s="1"/>
  <c r="Z284" i="2" s="1"/>
  <c r="W428" i="2"/>
  <c r="Y428" i="2" s="1"/>
  <c r="Z428" i="2" s="1"/>
  <c r="W572" i="2"/>
  <c r="Y572" i="2" s="1"/>
  <c r="Z572" i="2" s="1"/>
  <c r="W716" i="2"/>
  <c r="Y716" i="2" s="1"/>
  <c r="Z716" i="2" s="1"/>
  <c r="W884" i="2"/>
  <c r="Y884" i="2" s="1"/>
  <c r="Z884" i="2" s="1"/>
  <c r="W1196" i="2"/>
  <c r="Y1196" i="2" s="1"/>
  <c r="Z1196" i="2" s="1"/>
  <c r="W1364" i="2"/>
  <c r="Y1364" i="2" s="1"/>
  <c r="Z1364" i="2" s="1"/>
  <c r="W1508" i="2"/>
  <c r="Y1508" i="2" s="1"/>
  <c r="Z1508" i="2" s="1"/>
  <c r="W1676" i="2"/>
  <c r="Y1676" i="2" s="1"/>
  <c r="Z1676" i="2" s="1"/>
  <c r="W1820" i="2"/>
  <c r="Y1820" i="2" s="1"/>
  <c r="Z1820" i="2" s="1"/>
  <c r="W2012" i="2"/>
  <c r="Y2012" i="2" s="1"/>
  <c r="Z2012" i="2" s="1"/>
  <c r="W223" i="2"/>
  <c r="Y223" i="2" s="1"/>
  <c r="Z223" i="2" s="1"/>
  <c r="W367" i="2"/>
  <c r="Y367" i="2" s="1"/>
  <c r="Z367" i="2" s="1"/>
  <c r="W511" i="2"/>
  <c r="Y511" i="2" s="1"/>
  <c r="Z511" i="2" s="1"/>
  <c r="W655" i="2"/>
  <c r="Y655" i="2" s="1"/>
  <c r="Z655" i="2" s="1"/>
  <c r="W799" i="2"/>
  <c r="Y799" i="2" s="1"/>
  <c r="Z799" i="2" s="1"/>
  <c r="W943" i="2"/>
  <c r="Y943" i="2" s="1"/>
  <c r="Z943" i="2" s="1"/>
  <c r="W1111" i="2"/>
  <c r="Y1111" i="2" s="1"/>
  <c r="Z1111" i="2" s="1"/>
  <c r="W1255" i="2"/>
  <c r="Y1255" i="2" s="1"/>
  <c r="Z1255" i="2" s="1"/>
  <c r="W1423" i="2"/>
  <c r="Y1423" i="2" s="1"/>
  <c r="Z1423" i="2" s="1"/>
  <c r="W1759" i="2"/>
  <c r="Y1759" i="2" s="1"/>
  <c r="Z1759" i="2" s="1"/>
  <c r="W1963" i="2"/>
  <c r="Y1963" i="2" s="1"/>
  <c r="Z1963" i="2" s="1"/>
  <c r="W157" i="2"/>
  <c r="Y157" i="2" s="1"/>
  <c r="Z157" i="2" s="1"/>
  <c r="W301" i="2"/>
  <c r="Y301" i="2" s="1"/>
  <c r="Z301" i="2" s="1"/>
  <c r="W445" i="2"/>
  <c r="Y445" i="2" s="1"/>
  <c r="Z445" i="2" s="1"/>
  <c r="W316" i="2"/>
  <c r="Y316" i="2" s="1"/>
  <c r="Z316" i="2" s="1"/>
  <c r="J388" i="2"/>
  <c r="N388" i="2" s="1"/>
  <c r="J172" i="2"/>
  <c r="N172" i="2" s="1"/>
  <c r="J1971" i="2"/>
  <c r="N1971" i="2" s="1"/>
  <c r="J1899" i="2"/>
  <c r="N1899" i="2" s="1"/>
  <c r="J1827" i="2"/>
  <c r="N1827" i="2" s="1"/>
  <c r="J1755" i="2"/>
  <c r="N1755" i="2" s="1"/>
  <c r="J1683" i="2"/>
  <c r="N1683" i="2" s="1"/>
  <c r="J1611" i="2"/>
  <c r="N1611" i="2" s="1"/>
  <c r="J1539" i="2"/>
  <c r="N1539" i="2" s="1"/>
  <c r="J1970" i="2"/>
  <c r="N1970" i="2" s="1"/>
  <c r="J1898" i="2"/>
  <c r="N1898" i="2" s="1"/>
  <c r="J1814" i="2"/>
  <c r="N1814" i="2" s="1"/>
  <c r="J972" i="2"/>
  <c r="N972" i="2" s="1"/>
  <c r="J900" i="2"/>
  <c r="N900" i="2" s="1"/>
  <c r="J816" i="2"/>
  <c r="N816" i="2" s="1"/>
  <c r="J696" i="2"/>
  <c r="N696" i="2" s="1"/>
  <c r="J600" i="2"/>
  <c r="N600" i="2" s="1"/>
  <c r="J516" i="2"/>
  <c r="N516" i="2" s="1"/>
  <c r="J444" i="2"/>
  <c r="N444" i="2" s="1"/>
  <c r="J372" i="2"/>
  <c r="N372" i="2" s="1"/>
  <c r="J288" i="2"/>
  <c r="N288" i="2" s="1"/>
  <c r="J192" i="2"/>
  <c r="N192" i="2" s="1"/>
  <c r="J1541" i="2"/>
  <c r="N1541" i="2" s="1"/>
  <c r="J305" i="2"/>
  <c r="N305" i="2" s="1"/>
  <c r="W261" i="2"/>
  <c r="Y261" i="2" s="1"/>
  <c r="Z261" i="2" s="1"/>
  <c r="W429" i="2"/>
  <c r="Y429" i="2" s="1"/>
  <c r="Z429" i="2" s="1"/>
  <c r="W267" i="2"/>
  <c r="Y267" i="2" s="1"/>
  <c r="Z267" i="2" s="1"/>
  <c r="W92" i="2"/>
  <c r="Y92" i="2" s="1"/>
  <c r="Z92" i="2" s="1"/>
  <c r="W1736" i="2"/>
  <c r="Y1736" i="2" s="1"/>
  <c r="Z1736" i="2" s="1"/>
  <c r="W1483" i="2"/>
  <c r="Y1483" i="2" s="1"/>
  <c r="Z1483" i="2" s="1"/>
  <c r="W217" i="2"/>
  <c r="Y217" i="2" s="1"/>
  <c r="Z217" i="2" s="1"/>
  <c r="W1338" i="2"/>
  <c r="Y1338" i="2" s="1"/>
  <c r="Z1338" i="2" s="1"/>
  <c r="W438" i="2"/>
  <c r="Y438" i="2" s="1"/>
  <c r="Z438" i="2" s="1"/>
  <c r="W1517" i="2"/>
  <c r="Y1517" i="2" s="1"/>
  <c r="Z1517" i="2" s="1"/>
  <c r="W989" i="2"/>
  <c r="Y989" i="2" s="1"/>
  <c r="Z989" i="2" s="1"/>
  <c r="W653" i="2"/>
  <c r="Y653" i="2" s="1"/>
  <c r="Z653" i="2" s="1"/>
  <c r="W341" i="2"/>
  <c r="Y341" i="2" s="1"/>
  <c r="Z341" i="2" s="1"/>
  <c r="W196" i="2"/>
  <c r="Y196" i="2" s="1"/>
  <c r="Z196" i="2" s="1"/>
  <c r="W87" i="2"/>
  <c r="Y87" i="2" s="1"/>
  <c r="Z87" i="2" s="1"/>
  <c r="W152" i="2"/>
  <c r="Y152" i="2" s="1"/>
  <c r="Z152" i="2" s="1"/>
  <c r="W296" i="2"/>
  <c r="Y296" i="2" s="1"/>
  <c r="Z296" i="2" s="1"/>
  <c r="W440" i="2"/>
  <c r="Y440" i="2" s="1"/>
  <c r="Z440" i="2" s="1"/>
  <c r="W584" i="2"/>
  <c r="Y584" i="2" s="1"/>
  <c r="Z584" i="2" s="1"/>
  <c r="W752" i="2"/>
  <c r="Y752" i="2" s="1"/>
  <c r="Z752" i="2" s="1"/>
  <c r="W1064" i="2"/>
  <c r="Y1064" i="2" s="1"/>
  <c r="Z1064" i="2" s="1"/>
  <c r="W2024" i="2"/>
  <c r="Y2024" i="2" s="1"/>
  <c r="Z2024" i="2" s="1"/>
  <c r="W235" i="2"/>
  <c r="Y235" i="2" s="1"/>
  <c r="Z235" i="2" s="1"/>
  <c r="W379" i="2"/>
  <c r="Y379" i="2" s="1"/>
  <c r="Z379" i="2" s="1"/>
  <c r="W523" i="2"/>
  <c r="Y523" i="2" s="1"/>
  <c r="Z523" i="2" s="1"/>
  <c r="W667" i="2"/>
  <c r="Y667" i="2" s="1"/>
  <c r="Z667" i="2" s="1"/>
  <c r="W811" i="2"/>
  <c r="Y811" i="2" s="1"/>
  <c r="Z811" i="2" s="1"/>
  <c r="W1123" i="2"/>
  <c r="Y1123" i="2" s="1"/>
  <c r="Z1123" i="2" s="1"/>
  <c r="W1267" i="2"/>
  <c r="Y1267" i="2" s="1"/>
  <c r="Z1267" i="2" s="1"/>
  <c r="W1615" i="2"/>
  <c r="Y1615" i="2" s="1"/>
  <c r="Z1615" i="2" s="1"/>
  <c r="W1771" i="2"/>
  <c r="Y1771" i="2" s="1"/>
  <c r="Z1771" i="2" s="1"/>
  <c r="W1987" i="2"/>
  <c r="Y1987" i="2" s="1"/>
  <c r="Z1987" i="2" s="1"/>
  <c r="W169" i="2"/>
  <c r="Y169" i="2" s="1"/>
  <c r="Z169" i="2" s="1"/>
  <c r="W457" i="2"/>
  <c r="Y457" i="2" s="1"/>
  <c r="Z457" i="2" s="1"/>
  <c r="W1974" i="2"/>
  <c r="Y1974" i="2" s="1"/>
  <c r="Z1974" i="2" s="1"/>
  <c r="W1806" i="2"/>
  <c r="Y1806" i="2" s="1"/>
  <c r="Z1806" i="2" s="1"/>
  <c r="W1734" i="2"/>
  <c r="Y1734" i="2" s="1"/>
  <c r="Z1734" i="2" s="1"/>
  <c r="W1662" i="2"/>
  <c r="Y1662" i="2" s="1"/>
  <c r="Z1662" i="2" s="1"/>
  <c r="W1578" i="2"/>
  <c r="Y1578" i="2" s="1"/>
  <c r="Z1578" i="2" s="1"/>
  <c r="W1506" i="2"/>
  <c r="Y1506" i="2" s="1"/>
  <c r="Z1506" i="2" s="1"/>
  <c r="W1434" i="2"/>
  <c r="Y1434" i="2" s="1"/>
  <c r="Z1434" i="2" s="1"/>
  <c r="W1362" i="2"/>
  <c r="Y1362" i="2" s="1"/>
  <c r="Z1362" i="2" s="1"/>
  <c r="W1278" i="2"/>
  <c r="Y1278" i="2" s="1"/>
  <c r="Z1278" i="2" s="1"/>
  <c r="W1194" i="2"/>
  <c r="Y1194" i="2" s="1"/>
  <c r="Z1194" i="2" s="1"/>
  <c r="W1122" i="2"/>
  <c r="Y1122" i="2" s="1"/>
  <c r="Z1122" i="2" s="1"/>
  <c r="W1050" i="2"/>
  <c r="Y1050" i="2" s="1"/>
  <c r="Z1050" i="2" s="1"/>
  <c r="W954" i="2"/>
  <c r="Y954" i="2" s="1"/>
  <c r="Z954" i="2" s="1"/>
  <c r="W870" i="2"/>
  <c r="Y870" i="2" s="1"/>
  <c r="Z870" i="2" s="1"/>
  <c r="W786" i="2"/>
  <c r="Y786" i="2" s="1"/>
  <c r="Z786" i="2" s="1"/>
  <c r="W714" i="2"/>
  <c r="Y714" i="2" s="1"/>
  <c r="Z714" i="2" s="1"/>
  <c r="W630" i="2"/>
  <c r="Y630" i="2" s="1"/>
  <c r="Z630" i="2" s="1"/>
  <c r="W534" i="2"/>
  <c r="Y534" i="2" s="1"/>
  <c r="Z534" i="2" s="1"/>
  <c r="W462" i="2"/>
  <c r="Y462" i="2" s="1"/>
  <c r="Z462" i="2" s="1"/>
  <c r="W390" i="2"/>
  <c r="Y390" i="2" s="1"/>
  <c r="Z390" i="2" s="1"/>
  <c r="W2009" i="2"/>
  <c r="Y2009" i="2" s="1"/>
  <c r="Z2009" i="2" s="1"/>
  <c r="W1937" i="2"/>
  <c r="Y1937" i="2" s="1"/>
  <c r="Z1937" i="2" s="1"/>
  <c r="W1853" i="2"/>
  <c r="Y1853" i="2" s="1"/>
  <c r="Z1853" i="2" s="1"/>
  <c r="W1781" i="2"/>
  <c r="Y1781" i="2" s="1"/>
  <c r="Z1781" i="2" s="1"/>
  <c r="W1709" i="2"/>
  <c r="Y1709" i="2" s="1"/>
  <c r="Z1709" i="2" s="1"/>
  <c r="W1637" i="2"/>
  <c r="Y1637" i="2" s="1"/>
  <c r="Z1637" i="2" s="1"/>
  <c r="Y1553" i="2"/>
  <c r="Z1553" i="2" s="1"/>
  <c r="W1553" i="2"/>
  <c r="W1469" i="2"/>
  <c r="Y1469" i="2" s="1"/>
  <c r="Z1469" i="2" s="1"/>
  <c r="W1397" i="2"/>
  <c r="Y1397" i="2" s="1"/>
  <c r="Z1397" i="2" s="1"/>
  <c r="W1325" i="2"/>
  <c r="Y1325" i="2" s="1"/>
  <c r="Z1325" i="2" s="1"/>
  <c r="W1241" i="2"/>
  <c r="Y1241" i="2" s="1"/>
  <c r="Z1241" i="2" s="1"/>
  <c r="W1169" i="2"/>
  <c r="Y1169" i="2" s="1"/>
  <c r="Z1169" i="2" s="1"/>
  <c r="W1097" i="2"/>
  <c r="Y1097" i="2" s="1"/>
  <c r="Z1097" i="2" s="1"/>
  <c r="W941" i="2"/>
  <c r="Y941" i="2" s="1"/>
  <c r="Z941" i="2" s="1"/>
  <c r="W857" i="2"/>
  <c r="Y857" i="2" s="1"/>
  <c r="Z857" i="2" s="1"/>
  <c r="W773" i="2"/>
  <c r="Y773" i="2" s="1"/>
  <c r="Z773" i="2" s="1"/>
  <c r="W677" i="2"/>
  <c r="Y677" i="2" s="1"/>
  <c r="Z677" i="2" s="1"/>
  <c r="Y593" i="2"/>
  <c r="Z593" i="2" s="1"/>
  <c r="W593" i="2"/>
  <c r="W509" i="2"/>
  <c r="Y509" i="2" s="1"/>
  <c r="Z509" i="2" s="1"/>
  <c r="W437" i="2"/>
  <c r="Y437" i="2" s="1"/>
  <c r="Z437" i="2" s="1"/>
  <c r="W365" i="2"/>
  <c r="Y365" i="2" s="1"/>
  <c r="Z365" i="2" s="1"/>
  <c r="W269" i="2"/>
  <c r="Y269" i="2" s="1"/>
  <c r="Z269" i="2" s="1"/>
  <c r="W161" i="2"/>
  <c r="Y161" i="2" s="1"/>
  <c r="Z161" i="2" s="1"/>
  <c r="W112" i="2"/>
  <c r="Y112" i="2" s="1"/>
  <c r="Z112" i="2" s="1"/>
  <c r="W328" i="2"/>
  <c r="Y328" i="2" s="1"/>
  <c r="Z328" i="2" s="1"/>
  <c r="W1984" i="2"/>
  <c r="Y1984" i="2" s="1"/>
  <c r="Z1984" i="2" s="1"/>
  <c r="W1912" i="2"/>
  <c r="Y1912" i="2" s="1"/>
  <c r="Z1912" i="2" s="1"/>
  <c r="W1828" i="2"/>
  <c r="Y1828" i="2" s="1"/>
  <c r="Z1828" i="2" s="1"/>
  <c r="W1756" i="2"/>
  <c r="Y1756" i="2" s="1"/>
  <c r="Z1756" i="2" s="1"/>
  <c r="W1684" i="2"/>
  <c r="Y1684" i="2" s="1"/>
  <c r="Z1684" i="2" s="1"/>
  <c r="W1612" i="2"/>
  <c r="Y1612" i="2" s="1"/>
  <c r="Z1612" i="2" s="1"/>
  <c r="W1528" i="2"/>
  <c r="Y1528" i="2" s="1"/>
  <c r="Z1528" i="2" s="1"/>
  <c r="Y1456" i="2"/>
  <c r="Z1456" i="2" s="1"/>
  <c r="W1456" i="2"/>
  <c r="Y1384" i="2"/>
  <c r="Z1384" i="2" s="1"/>
  <c r="W1384" i="2"/>
  <c r="W1228" i="2"/>
  <c r="Y1228" i="2" s="1"/>
  <c r="Z1228" i="2" s="1"/>
  <c r="W1144" i="2"/>
  <c r="Y1144" i="2" s="1"/>
  <c r="Z1144" i="2" s="1"/>
  <c r="W1072" i="2"/>
  <c r="Y1072" i="2" s="1"/>
  <c r="Z1072" i="2" s="1"/>
  <c r="W988" i="2"/>
  <c r="Y988" i="2" s="1"/>
  <c r="Z988" i="2" s="1"/>
  <c r="W916" i="2"/>
  <c r="Y916" i="2" s="1"/>
  <c r="Z916" i="2" s="1"/>
  <c r="W844" i="2"/>
  <c r="Y844" i="2" s="1"/>
  <c r="Z844" i="2" s="1"/>
  <c r="W772" i="2"/>
  <c r="Y772" i="2" s="1"/>
  <c r="Z772" i="2" s="1"/>
  <c r="W700" i="2"/>
  <c r="Y700" i="2" s="1"/>
  <c r="Z700" i="2" s="1"/>
  <c r="W604" i="2"/>
  <c r="Y604" i="2" s="1"/>
  <c r="Z604" i="2" s="1"/>
  <c r="W520" i="2"/>
  <c r="Y520" i="2" s="1"/>
  <c r="Z520" i="2" s="1"/>
  <c r="W1249" i="2"/>
  <c r="Y1249" i="2" s="1"/>
  <c r="Z1249" i="2" s="1"/>
  <c r="W1177" i="2"/>
  <c r="Y1177" i="2" s="1"/>
  <c r="Z1177" i="2" s="1"/>
  <c r="W1105" i="2"/>
  <c r="Y1105" i="2" s="1"/>
  <c r="Z1105" i="2" s="1"/>
  <c r="W925" i="2"/>
  <c r="Y925" i="2" s="1"/>
  <c r="Z925" i="2" s="1"/>
  <c r="W841" i="2"/>
  <c r="Y841" i="2" s="1"/>
  <c r="Z841" i="2" s="1"/>
  <c r="W745" i="2"/>
  <c r="Y745" i="2" s="1"/>
  <c r="Z745" i="2" s="1"/>
  <c r="W661" i="2"/>
  <c r="Y661" i="2" s="1"/>
  <c r="Z661" i="2" s="1"/>
  <c r="W565" i="2"/>
  <c r="Y565" i="2" s="1"/>
  <c r="Z565" i="2" s="1"/>
  <c r="W1992" i="2"/>
  <c r="Y1992" i="2" s="1"/>
  <c r="Z1992" i="2" s="1"/>
  <c r="W1479" i="2"/>
  <c r="Y1479" i="2" s="1"/>
  <c r="Z1479" i="2" s="1"/>
  <c r="W1407" i="2"/>
  <c r="Y1407" i="2" s="1"/>
  <c r="Z1407" i="2" s="1"/>
  <c r="W1335" i="2"/>
  <c r="Y1335" i="2" s="1"/>
  <c r="Z1335" i="2" s="1"/>
  <c r="W1263" i="2"/>
  <c r="Y1263" i="2" s="1"/>
  <c r="Z1263" i="2" s="1"/>
  <c r="W1191" i="2"/>
  <c r="Y1191" i="2" s="1"/>
  <c r="Z1191" i="2" s="1"/>
  <c r="W1119" i="2"/>
  <c r="Y1119" i="2" s="1"/>
  <c r="Z1119" i="2" s="1"/>
  <c r="W1047" i="2"/>
  <c r="Y1047" i="2" s="1"/>
  <c r="Z1047" i="2" s="1"/>
  <c r="W975" i="2"/>
  <c r="Y975" i="2" s="1"/>
  <c r="Z975" i="2" s="1"/>
  <c r="W903" i="2"/>
  <c r="Y903" i="2" s="1"/>
  <c r="Z903" i="2" s="1"/>
  <c r="W831" i="2"/>
  <c r="Y831" i="2" s="1"/>
  <c r="Z831" i="2" s="1"/>
  <c r="W759" i="2"/>
  <c r="Y759" i="2" s="1"/>
  <c r="Z759" i="2" s="1"/>
  <c r="W687" i="2"/>
  <c r="Y687" i="2" s="1"/>
  <c r="Z687" i="2" s="1"/>
  <c r="W615" i="2"/>
  <c r="Y615" i="2" s="1"/>
  <c r="Z615" i="2" s="1"/>
  <c r="W543" i="2"/>
  <c r="Y543" i="2" s="1"/>
  <c r="Z543" i="2" s="1"/>
  <c r="W471" i="2"/>
  <c r="Y471" i="2" s="1"/>
  <c r="Z471" i="2" s="1"/>
  <c r="Y399" i="2"/>
  <c r="Z399" i="2" s="1"/>
  <c r="W399" i="2"/>
  <c r="W327" i="2"/>
  <c r="Y327" i="2" s="1"/>
  <c r="Z327" i="2" s="1"/>
  <c r="W818" i="2"/>
  <c r="Y818" i="2" s="1"/>
  <c r="Z818" i="2" s="1"/>
  <c r="W230" i="2"/>
  <c r="Y230" i="2" s="1"/>
  <c r="Z230" i="2" s="1"/>
  <c r="W997" i="2"/>
  <c r="Y997" i="2" s="1"/>
  <c r="Z997" i="2" s="1"/>
  <c r="W637" i="2"/>
  <c r="Y637" i="2" s="1"/>
  <c r="Z637" i="2" s="1"/>
  <c r="W1440" i="2"/>
  <c r="Y1440" i="2" s="1"/>
  <c r="Z1440" i="2" s="1"/>
  <c r="W720" i="2"/>
  <c r="Y720" i="2" s="1"/>
  <c r="Z720" i="2" s="1"/>
  <c r="W264" i="2"/>
  <c r="Y264" i="2" s="1"/>
  <c r="Z264" i="2" s="1"/>
  <c r="W105" i="2"/>
  <c r="Y105" i="2" s="1"/>
  <c r="Z105" i="2" s="1"/>
  <c r="W273" i="2"/>
  <c r="Y273" i="2" s="1"/>
  <c r="Z273" i="2" s="1"/>
  <c r="W453" i="2"/>
  <c r="Y453" i="2" s="1"/>
  <c r="Z453" i="2" s="1"/>
  <c r="W983" i="2"/>
  <c r="Y983" i="2" s="1"/>
  <c r="Z983" i="2" s="1"/>
  <c r="W755" i="2"/>
  <c r="Y755" i="2" s="1"/>
  <c r="Z755" i="2" s="1"/>
  <c r="W371" i="2"/>
  <c r="Y371" i="2" s="1"/>
  <c r="Z371" i="2" s="1"/>
  <c r="W766" i="2"/>
  <c r="Y766" i="2" s="1"/>
  <c r="Z766" i="2" s="1"/>
  <c r="W250" i="2"/>
  <c r="Y250" i="2" s="1"/>
  <c r="Z250" i="2" s="1"/>
  <c r="W1902" i="2"/>
  <c r="Y1902" i="2" s="1"/>
  <c r="Z1902" i="2" s="1"/>
  <c r="W606" i="2"/>
  <c r="Y606" i="2" s="1"/>
  <c r="Z606" i="2" s="1"/>
  <c r="W294" i="2"/>
  <c r="Y294" i="2" s="1"/>
  <c r="Z294" i="2" s="1"/>
  <c r="W222" i="2"/>
  <c r="Y222" i="2" s="1"/>
  <c r="Z222" i="2" s="1"/>
  <c r="Y150" i="2"/>
  <c r="Z150" i="2" s="1"/>
  <c r="W150" i="2"/>
  <c r="W255" i="2"/>
  <c r="Y255" i="2" s="1"/>
  <c r="Z255" i="2" s="1"/>
  <c r="W183" i="2"/>
  <c r="Y183" i="2" s="1"/>
  <c r="Z183" i="2" s="1"/>
  <c r="W111" i="2"/>
  <c r="Y111" i="2" s="1"/>
  <c r="Z111" i="2" s="1"/>
  <c r="J1967" i="2"/>
  <c r="N1967" i="2" s="1"/>
  <c r="J1811" i="2"/>
  <c r="N1811" i="2" s="1"/>
  <c r="J1739" i="2"/>
  <c r="N1739" i="2" s="1"/>
  <c r="J1667" i="2"/>
  <c r="N1667" i="2" s="1"/>
  <c r="J1583" i="2"/>
  <c r="N1583" i="2" s="1"/>
  <c r="J1511" i="2"/>
  <c r="N1511" i="2" s="1"/>
  <c r="J1439" i="2"/>
  <c r="N1439" i="2" s="1"/>
  <c r="J1367" i="2"/>
  <c r="N1367" i="2" s="1"/>
  <c r="J1283" i="2"/>
  <c r="N1283" i="2" s="1"/>
  <c r="J1199" i="2"/>
  <c r="N1199" i="2" s="1"/>
  <c r="J1127" i="2"/>
  <c r="N1127" i="2" s="1"/>
  <c r="J1055" i="2"/>
  <c r="N1055" i="2" s="1"/>
  <c r="J959" i="2"/>
  <c r="N959" i="2" s="1"/>
  <c r="J863" i="2"/>
  <c r="N863" i="2" s="1"/>
  <c r="J707" i="2"/>
  <c r="N707" i="2" s="1"/>
  <c r="J623" i="2"/>
  <c r="N623" i="2" s="1"/>
  <c r="J539" i="2"/>
  <c r="N539" i="2" s="1"/>
  <c r="J467" i="2"/>
  <c r="N467" i="2" s="1"/>
  <c r="J395" i="2"/>
  <c r="N395" i="2" s="1"/>
  <c r="J299" i="2"/>
  <c r="N299" i="2" s="1"/>
  <c r="J203" i="2"/>
  <c r="N203" i="2" s="1"/>
  <c r="J2026" i="2"/>
  <c r="N2026" i="2" s="1"/>
  <c r="J1954" i="2"/>
  <c r="N1954" i="2" s="1"/>
  <c r="J1870" i="2"/>
  <c r="N1870" i="2" s="1"/>
  <c r="J1798" i="2"/>
  <c r="N1798" i="2" s="1"/>
  <c r="J1726" i="2"/>
  <c r="N1726" i="2" s="1"/>
  <c r="J1654" i="2"/>
  <c r="N1654" i="2" s="1"/>
  <c r="J1570" i="2"/>
  <c r="N1570" i="2" s="1"/>
  <c r="J1498" i="2"/>
  <c r="N1498" i="2" s="1"/>
  <c r="J1426" i="2"/>
  <c r="N1426" i="2" s="1"/>
  <c r="J1354" i="2"/>
  <c r="N1354" i="2" s="1"/>
  <c r="J1270" i="2"/>
  <c r="N1270" i="2" s="1"/>
  <c r="J1198" i="2"/>
  <c r="N1198" i="2" s="1"/>
  <c r="J1126" i="2"/>
  <c r="N1126" i="2" s="1"/>
  <c r="J1054" i="2"/>
  <c r="N1054" i="2" s="1"/>
  <c r="J970" i="2"/>
  <c r="N970" i="2" s="1"/>
  <c r="J898" i="2"/>
  <c r="N898" i="2" s="1"/>
  <c r="J826" i="2"/>
  <c r="N826" i="2" s="1"/>
  <c r="J694" i="2"/>
  <c r="N694" i="2" s="1"/>
  <c r="J610" i="2"/>
  <c r="N610" i="2" s="1"/>
  <c r="J526" i="2"/>
  <c r="N526" i="2" s="1"/>
  <c r="J454" i="2"/>
  <c r="N454" i="2" s="1"/>
  <c r="J346" i="2"/>
  <c r="N346" i="2" s="1"/>
  <c r="J2025" i="2"/>
  <c r="N2025" i="2" s="1"/>
  <c r="J1953" i="2"/>
  <c r="N1953" i="2" s="1"/>
  <c r="J1869" i="2"/>
  <c r="N1869" i="2" s="1"/>
  <c r="J1797" i="2"/>
  <c r="N1797" i="2" s="1"/>
  <c r="J1725" i="2"/>
  <c r="N1725" i="2" s="1"/>
  <c r="J1641" i="2"/>
  <c r="N1641" i="2" s="1"/>
  <c r="J1557" i="2"/>
  <c r="N1557" i="2" s="1"/>
  <c r="J1485" i="2"/>
  <c r="N1485" i="2" s="1"/>
  <c r="J1413" i="2"/>
  <c r="N1413" i="2" s="1"/>
  <c r="J1341" i="2"/>
  <c r="N1341" i="2" s="1"/>
  <c r="J1257" i="2"/>
  <c r="N1257" i="2" s="1"/>
  <c r="J1173" i="2"/>
  <c r="N1173" i="2" s="1"/>
  <c r="J1101" i="2"/>
  <c r="N1101" i="2" s="1"/>
  <c r="J1005" i="2"/>
  <c r="N1005" i="2" s="1"/>
  <c r="J909" i="2"/>
  <c r="N909" i="2" s="1"/>
  <c r="J825" i="2"/>
  <c r="N825" i="2" s="1"/>
  <c r="J1955" i="2"/>
  <c r="N1955" i="2" s="1"/>
  <c r="J1871" i="2"/>
  <c r="N1871" i="2" s="1"/>
  <c r="J1799" i="2"/>
  <c r="N1799" i="2" s="1"/>
  <c r="J1727" i="2"/>
  <c r="N1727" i="2" s="1"/>
  <c r="J1655" i="2"/>
  <c r="N1655" i="2" s="1"/>
  <c r="J1571" i="2"/>
  <c r="N1571" i="2" s="1"/>
  <c r="J1499" i="2"/>
  <c r="N1499" i="2" s="1"/>
  <c r="J1427" i="2"/>
  <c r="N1427" i="2" s="1"/>
  <c r="J1355" i="2"/>
  <c r="N1355" i="2" s="1"/>
  <c r="J1271" i="2"/>
  <c r="N1271" i="2" s="1"/>
  <c r="J1187" i="2"/>
  <c r="N1187" i="2" s="1"/>
  <c r="J1115" i="2"/>
  <c r="N1115" i="2" s="1"/>
  <c r="J1043" i="2"/>
  <c r="N1043" i="2" s="1"/>
  <c r="J947" i="2"/>
  <c r="N947" i="2" s="1"/>
  <c r="J851" i="2"/>
  <c r="N851" i="2" s="1"/>
  <c r="J695" i="2"/>
  <c r="N695" i="2" s="1"/>
  <c r="J611" i="2"/>
  <c r="N611" i="2" s="1"/>
  <c r="J527" i="2"/>
  <c r="N527" i="2" s="1"/>
  <c r="J455" i="2"/>
  <c r="N455" i="2" s="1"/>
  <c r="J383" i="2"/>
  <c r="N383" i="2" s="1"/>
  <c r="J287" i="2"/>
  <c r="N287" i="2" s="1"/>
  <c r="J191" i="2"/>
  <c r="N191" i="2" s="1"/>
  <c r="J2014" i="2"/>
  <c r="N2014" i="2" s="1"/>
  <c r="J1942" i="2"/>
  <c r="N1942" i="2" s="1"/>
  <c r="J1858" i="2"/>
  <c r="N1858" i="2" s="1"/>
  <c r="J1786" i="2"/>
  <c r="N1786" i="2" s="1"/>
  <c r="J1714" i="2"/>
  <c r="N1714" i="2" s="1"/>
  <c r="J1642" i="2"/>
  <c r="N1642" i="2" s="1"/>
  <c r="J1558" i="2"/>
  <c r="N1558" i="2" s="1"/>
  <c r="J1486" i="2"/>
  <c r="N1486" i="2" s="1"/>
  <c r="J1414" i="2"/>
  <c r="N1414" i="2" s="1"/>
  <c r="J1342" i="2"/>
  <c r="N1342" i="2" s="1"/>
  <c r="J1258" i="2"/>
  <c r="N1258" i="2" s="1"/>
  <c r="J1186" i="2"/>
  <c r="N1186" i="2" s="1"/>
  <c r="J1114" i="2"/>
  <c r="N1114" i="2" s="1"/>
  <c r="J1042" i="2"/>
  <c r="N1042" i="2" s="1"/>
  <c r="J958" i="2"/>
  <c r="N958" i="2" s="1"/>
  <c r="J886" i="2"/>
  <c r="N886" i="2" s="1"/>
  <c r="J814" i="2"/>
  <c r="N814" i="2" s="1"/>
  <c r="J682" i="2"/>
  <c r="N682" i="2" s="1"/>
  <c r="J598" i="2"/>
  <c r="N598" i="2" s="1"/>
  <c r="J514" i="2"/>
  <c r="N514" i="2" s="1"/>
  <c r="J442" i="2"/>
  <c r="N442" i="2" s="1"/>
  <c r="J334" i="2"/>
  <c r="N334" i="2" s="1"/>
  <c r="J2013" i="2"/>
  <c r="N2013" i="2" s="1"/>
  <c r="J1941" i="2"/>
  <c r="N1941" i="2" s="1"/>
  <c r="J1857" i="2"/>
  <c r="N1857" i="2" s="1"/>
  <c r="J1785" i="2"/>
  <c r="N1785" i="2" s="1"/>
  <c r="J1713" i="2"/>
  <c r="N1713" i="2" s="1"/>
  <c r="J1629" i="2"/>
  <c r="N1629" i="2" s="1"/>
  <c r="J1545" i="2"/>
  <c r="N1545" i="2" s="1"/>
  <c r="J1473" i="2"/>
  <c r="N1473" i="2" s="1"/>
  <c r="J1401" i="2"/>
  <c r="N1401" i="2" s="1"/>
  <c r="J1329" i="2"/>
  <c r="N1329" i="2" s="1"/>
  <c r="J1245" i="2"/>
  <c r="N1245" i="2" s="1"/>
  <c r="J1161" i="2"/>
  <c r="N1161" i="2" s="1"/>
  <c r="J1089" i="2"/>
  <c r="N1089" i="2" s="1"/>
  <c r="J993" i="2"/>
  <c r="N993" i="2" s="1"/>
  <c r="J897" i="2"/>
  <c r="N897" i="2" s="1"/>
  <c r="J2015" i="2"/>
  <c r="N2015" i="2" s="1"/>
  <c r="J1943" i="2"/>
  <c r="N1943" i="2" s="1"/>
  <c r="J1859" i="2"/>
  <c r="N1859" i="2" s="1"/>
  <c r="J1787" i="2"/>
  <c r="N1787" i="2" s="1"/>
  <c r="J1715" i="2"/>
  <c r="N1715" i="2" s="1"/>
  <c r="J1643" i="2"/>
  <c r="N1643" i="2" s="1"/>
  <c r="J1559" i="2"/>
  <c r="N1559" i="2" s="1"/>
  <c r="J1487" i="2"/>
  <c r="N1487" i="2" s="1"/>
  <c r="J1415" i="2"/>
  <c r="N1415" i="2" s="1"/>
  <c r="J1343" i="2"/>
  <c r="N1343" i="2" s="1"/>
  <c r="J1247" i="2"/>
  <c r="N1247" i="2" s="1"/>
  <c r="J1175" i="2"/>
  <c r="N1175" i="2" s="1"/>
  <c r="J1103" i="2"/>
  <c r="N1103" i="2" s="1"/>
  <c r="J923" i="2"/>
  <c r="N923" i="2" s="1"/>
  <c r="J839" i="2"/>
  <c r="N839" i="2" s="1"/>
  <c r="J683" i="2"/>
  <c r="N683" i="2" s="1"/>
  <c r="J599" i="2"/>
  <c r="N599" i="2" s="1"/>
  <c r="J515" i="2"/>
  <c r="N515" i="2" s="1"/>
  <c r="J443" i="2"/>
  <c r="N443" i="2" s="1"/>
  <c r="J347" i="2"/>
  <c r="N347" i="2" s="1"/>
  <c r="J263" i="2"/>
  <c r="N263" i="2" s="1"/>
  <c r="J179" i="2"/>
  <c r="N179" i="2" s="1"/>
  <c r="J2002" i="2"/>
  <c r="N2002" i="2" s="1"/>
  <c r="J1930" i="2"/>
  <c r="N1930" i="2" s="1"/>
  <c r="J1846" i="2"/>
  <c r="N1846" i="2" s="1"/>
  <c r="J1774" i="2"/>
  <c r="N1774" i="2" s="1"/>
  <c r="J1702" i="2"/>
  <c r="N1702" i="2" s="1"/>
  <c r="J1630" i="2"/>
  <c r="N1630" i="2" s="1"/>
  <c r="J1546" i="2"/>
  <c r="N1546" i="2" s="1"/>
  <c r="J1474" i="2"/>
  <c r="N1474" i="2" s="1"/>
  <c r="J1402" i="2"/>
  <c r="N1402" i="2" s="1"/>
  <c r="J1330" i="2"/>
  <c r="N1330" i="2" s="1"/>
  <c r="J1246" i="2"/>
  <c r="N1246" i="2" s="1"/>
  <c r="J1174" i="2"/>
  <c r="N1174" i="2" s="1"/>
  <c r="J1102" i="2"/>
  <c r="N1102" i="2" s="1"/>
  <c r="J946" i="2"/>
  <c r="N946" i="2" s="1"/>
  <c r="J874" i="2"/>
  <c r="N874" i="2" s="1"/>
  <c r="J802" i="2"/>
  <c r="N802" i="2" s="1"/>
  <c r="J670" i="2"/>
  <c r="N670" i="2" s="1"/>
  <c r="J574" i="2"/>
  <c r="N574" i="2" s="1"/>
  <c r="J502" i="2"/>
  <c r="N502" i="2" s="1"/>
  <c r="J430" i="2"/>
  <c r="N430" i="2" s="1"/>
  <c r="J322" i="2"/>
  <c r="N322" i="2" s="1"/>
  <c r="J2001" i="2"/>
  <c r="N2001" i="2" s="1"/>
  <c r="J1929" i="2"/>
  <c r="N1929" i="2" s="1"/>
  <c r="J1845" i="2"/>
  <c r="N1845" i="2" s="1"/>
  <c r="J1773" i="2"/>
  <c r="N1773" i="2" s="1"/>
  <c r="J1701" i="2"/>
  <c r="N1701" i="2" s="1"/>
  <c r="J1617" i="2"/>
  <c r="N1617" i="2" s="1"/>
  <c r="J1533" i="2"/>
  <c r="N1533" i="2" s="1"/>
  <c r="J1461" i="2"/>
  <c r="N1461" i="2" s="1"/>
  <c r="J1389" i="2"/>
  <c r="N1389" i="2" s="1"/>
  <c r="J1233" i="2"/>
  <c r="N1233" i="2" s="1"/>
  <c r="J1149" i="2"/>
  <c r="N1149" i="2" s="1"/>
  <c r="J1077" i="2"/>
  <c r="N1077" i="2" s="1"/>
  <c r="J969" i="2"/>
  <c r="N969" i="2" s="1"/>
  <c r="J885" i="2"/>
  <c r="N885" i="2" s="1"/>
  <c r="J2003" i="2"/>
  <c r="N2003" i="2" s="1"/>
  <c r="J1931" i="2"/>
  <c r="N1931" i="2" s="1"/>
  <c r="J1847" i="2"/>
  <c r="N1847" i="2" s="1"/>
  <c r="J1775" i="2"/>
  <c r="N1775" i="2" s="1"/>
  <c r="J1703" i="2"/>
  <c r="N1703" i="2" s="1"/>
  <c r="J1631" i="2"/>
  <c r="N1631" i="2" s="1"/>
  <c r="J1547" i="2"/>
  <c r="N1547" i="2" s="1"/>
  <c r="J1475" i="2"/>
  <c r="N1475" i="2" s="1"/>
  <c r="J1403" i="2"/>
  <c r="N1403" i="2" s="1"/>
  <c r="J1331" i="2"/>
  <c r="N1331" i="2" s="1"/>
  <c r="J1235" i="2"/>
  <c r="N1235" i="2" s="1"/>
  <c r="J1163" i="2"/>
  <c r="N1163" i="2" s="1"/>
  <c r="J1091" i="2"/>
  <c r="N1091" i="2" s="1"/>
  <c r="J1007" i="2"/>
  <c r="N1007" i="2" s="1"/>
  <c r="J911" i="2"/>
  <c r="N911" i="2" s="1"/>
  <c r="J827" i="2"/>
  <c r="N827" i="2" s="1"/>
  <c r="J671" i="2"/>
  <c r="N671" i="2" s="1"/>
  <c r="J575" i="2"/>
  <c r="N575" i="2" s="1"/>
  <c r="J503" i="2"/>
  <c r="N503" i="2" s="1"/>
  <c r="J431" i="2"/>
  <c r="N431" i="2" s="1"/>
  <c r="J335" i="2"/>
  <c r="N335" i="2" s="1"/>
  <c r="J251" i="2"/>
  <c r="N251" i="2" s="1"/>
  <c r="J155" i="2"/>
  <c r="N155" i="2" s="1"/>
  <c r="J1990" i="2"/>
  <c r="N1990" i="2" s="1"/>
  <c r="J1918" i="2"/>
  <c r="N1918" i="2" s="1"/>
  <c r="J1834" i="2"/>
  <c r="N1834" i="2" s="1"/>
  <c r="J1762" i="2"/>
  <c r="N1762" i="2" s="1"/>
  <c r="J1690" i="2"/>
  <c r="N1690" i="2" s="1"/>
  <c r="J1618" i="2"/>
  <c r="N1618" i="2" s="1"/>
  <c r="J1534" i="2"/>
  <c r="N1534" i="2" s="1"/>
  <c r="J1462" i="2"/>
  <c r="N1462" i="2" s="1"/>
  <c r="J1390" i="2"/>
  <c r="N1390" i="2" s="1"/>
  <c r="J1234" i="2"/>
  <c r="N1234" i="2" s="1"/>
  <c r="J1162" i="2"/>
  <c r="N1162" i="2" s="1"/>
  <c r="J1090" i="2"/>
  <c r="N1090" i="2" s="1"/>
  <c r="J1006" i="2"/>
  <c r="N1006" i="2" s="1"/>
  <c r="J934" i="2"/>
  <c r="N934" i="2" s="1"/>
  <c r="J862" i="2"/>
  <c r="N862" i="2" s="1"/>
  <c r="J790" i="2"/>
  <c r="N790" i="2" s="1"/>
  <c r="J646" i="2"/>
  <c r="N646" i="2" s="1"/>
  <c r="J562" i="2"/>
  <c r="N562" i="2" s="1"/>
  <c r="J490" i="2"/>
  <c r="N490" i="2" s="1"/>
  <c r="J418" i="2"/>
  <c r="N418" i="2" s="1"/>
  <c r="J310" i="2"/>
  <c r="N310" i="2" s="1"/>
  <c r="J1989" i="2"/>
  <c r="N1989" i="2" s="1"/>
  <c r="J1917" i="2"/>
  <c r="N1917" i="2" s="1"/>
  <c r="J1833" i="2"/>
  <c r="N1833" i="2" s="1"/>
  <c r="J1761" i="2"/>
  <c r="N1761" i="2" s="1"/>
  <c r="J1689" i="2"/>
  <c r="N1689" i="2" s="1"/>
  <c r="J1521" i="2"/>
  <c r="N1521" i="2" s="1"/>
  <c r="J1449" i="2"/>
  <c r="N1449" i="2" s="1"/>
  <c r="J1377" i="2"/>
  <c r="N1377" i="2" s="1"/>
  <c r="J1293" i="2"/>
  <c r="N1293" i="2" s="1"/>
  <c r="J1221" i="2"/>
  <c r="N1221" i="2" s="1"/>
  <c r="J1137" i="2"/>
  <c r="N1137" i="2" s="1"/>
  <c r="J1065" i="2"/>
  <c r="N1065" i="2" s="1"/>
  <c r="J957" i="2"/>
  <c r="N957" i="2" s="1"/>
  <c r="J873" i="2"/>
  <c r="N873" i="2" s="1"/>
  <c r="J789" i="2"/>
  <c r="N789" i="2" s="1"/>
  <c r="J717" i="2"/>
  <c r="N717" i="2" s="1"/>
  <c r="J633" i="2"/>
  <c r="N633" i="2" s="1"/>
  <c r="J561" i="2"/>
  <c r="N561" i="2" s="1"/>
  <c r="J1991" i="2"/>
  <c r="N1991" i="2" s="1"/>
  <c r="J1919" i="2"/>
  <c r="N1919" i="2" s="1"/>
  <c r="J1835" i="2"/>
  <c r="N1835" i="2" s="1"/>
  <c r="J1763" i="2"/>
  <c r="N1763" i="2" s="1"/>
  <c r="J1691" i="2"/>
  <c r="N1691" i="2" s="1"/>
  <c r="J1619" i="2"/>
  <c r="N1619" i="2" s="1"/>
  <c r="J1535" i="2"/>
  <c r="N1535" i="2" s="1"/>
  <c r="J1463" i="2"/>
  <c r="N1463" i="2" s="1"/>
  <c r="J1391" i="2"/>
  <c r="N1391" i="2" s="1"/>
  <c r="J1223" i="2"/>
  <c r="N1223" i="2" s="1"/>
  <c r="J1151" i="2"/>
  <c r="N1151" i="2" s="1"/>
  <c r="J1079" i="2"/>
  <c r="N1079" i="2" s="1"/>
  <c r="J995" i="2"/>
  <c r="N995" i="2" s="1"/>
  <c r="J899" i="2"/>
  <c r="N899" i="2" s="1"/>
  <c r="J815" i="2"/>
  <c r="N815" i="2" s="1"/>
  <c r="J659" i="2"/>
  <c r="N659" i="2" s="1"/>
  <c r="J563" i="2"/>
  <c r="N563" i="2" s="1"/>
  <c r="J491" i="2"/>
  <c r="N491" i="2" s="1"/>
  <c r="J419" i="2"/>
  <c r="N419" i="2" s="1"/>
  <c r="J323" i="2"/>
  <c r="N323" i="2" s="1"/>
  <c r="J239" i="2"/>
  <c r="N239" i="2" s="1"/>
  <c r="J119" i="2"/>
  <c r="N119" i="2" s="1"/>
  <c r="J1978" i="2"/>
  <c r="N1978" i="2" s="1"/>
  <c r="J1906" i="2"/>
  <c r="N1906" i="2" s="1"/>
  <c r="J1822" i="2"/>
  <c r="N1822" i="2" s="1"/>
  <c r="J1750" i="2"/>
  <c r="N1750" i="2" s="1"/>
  <c r="J1678" i="2"/>
  <c r="N1678" i="2" s="1"/>
  <c r="J1522" i="2"/>
  <c r="N1522" i="2" s="1"/>
  <c r="J1450" i="2"/>
  <c r="N1450" i="2" s="1"/>
  <c r="J1378" i="2"/>
  <c r="N1378" i="2" s="1"/>
  <c r="J1294" i="2"/>
  <c r="N1294" i="2" s="1"/>
  <c r="J1222" i="2"/>
  <c r="N1222" i="2" s="1"/>
  <c r="J1150" i="2"/>
  <c r="N1150" i="2" s="1"/>
  <c r="J1078" i="2"/>
  <c r="N1078" i="2" s="1"/>
  <c r="J994" i="2"/>
  <c r="N994" i="2" s="1"/>
  <c r="J922" i="2"/>
  <c r="N922" i="2" s="1"/>
  <c r="J850" i="2"/>
  <c r="N850" i="2" s="1"/>
  <c r="J718" i="2"/>
  <c r="N718" i="2" s="1"/>
  <c r="J634" i="2"/>
  <c r="N634" i="2" s="1"/>
  <c r="J550" i="2"/>
  <c r="N550" i="2" s="1"/>
  <c r="J478" i="2"/>
  <c r="N478" i="2" s="1"/>
  <c r="J406" i="2"/>
  <c r="N406" i="2" s="1"/>
  <c r="J298" i="2"/>
  <c r="N298" i="2" s="1"/>
  <c r="J1977" i="2"/>
  <c r="N1977" i="2" s="1"/>
  <c r="J1905" i="2"/>
  <c r="N1905" i="2" s="1"/>
  <c r="J1821" i="2"/>
  <c r="N1821" i="2" s="1"/>
  <c r="J1749" i="2"/>
  <c r="N1749" i="2" s="1"/>
  <c r="J1665" i="2"/>
  <c r="N1665" i="2" s="1"/>
  <c r="J1581" i="2"/>
  <c r="N1581" i="2" s="1"/>
  <c r="J1509" i="2"/>
  <c r="N1509" i="2" s="1"/>
  <c r="J1437" i="2"/>
  <c r="N1437" i="2" s="1"/>
  <c r="J1365" i="2"/>
  <c r="N1365" i="2" s="1"/>
  <c r="J1281" i="2"/>
  <c r="N1281" i="2" s="1"/>
  <c r="J1209" i="2"/>
  <c r="N1209" i="2" s="1"/>
  <c r="J1125" i="2"/>
  <c r="N1125" i="2" s="1"/>
  <c r="J1053" i="2"/>
  <c r="N1053" i="2" s="1"/>
  <c r="J945" i="2"/>
  <c r="N945" i="2" s="1"/>
  <c r="J849" i="2"/>
  <c r="N849" i="2" s="1"/>
  <c r="J1979" i="2"/>
  <c r="N1979" i="2" s="1"/>
  <c r="J1907" i="2"/>
  <c r="N1907" i="2" s="1"/>
  <c r="J1823" i="2"/>
  <c r="N1823" i="2" s="1"/>
  <c r="J1751" i="2"/>
  <c r="N1751" i="2" s="1"/>
  <c r="J1679" i="2"/>
  <c r="N1679" i="2" s="1"/>
  <c r="J1523" i="2"/>
  <c r="N1523" i="2" s="1"/>
  <c r="J1451" i="2"/>
  <c r="N1451" i="2" s="1"/>
  <c r="J1379" i="2"/>
  <c r="N1379" i="2" s="1"/>
  <c r="J1295" i="2"/>
  <c r="N1295" i="2" s="1"/>
  <c r="J1211" i="2"/>
  <c r="N1211" i="2" s="1"/>
  <c r="J1139" i="2"/>
  <c r="N1139" i="2" s="1"/>
  <c r="J1067" i="2"/>
  <c r="N1067" i="2" s="1"/>
  <c r="J971" i="2"/>
  <c r="N971" i="2" s="1"/>
  <c r="J887" i="2"/>
  <c r="N887" i="2" s="1"/>
  <c r="J803" i="2"/>
  <c r="N803" i="2" s="1"/>
  <c r="J635" i="2"/>
  <c r="N635" i="2" s="1"/>
  <c r="J551" i="2"/>
  <c r="N551" i="2" s="1"/>
  <c r="J479" i="2"/>
  <c r="N479" i="2" s="1"/>
  <c r="J407" i="2"/>
  <c r="N407" i="2" s="1"/>
  <c r="J311" i="2"/>
  <c r="N311" i="2" s="1"/>
  <c r="J215" i="2"/>
  <c r="N215" i="2" s="1"/>
  <c r="J107" i="2"/>
  <c r="N107" i="2" s="1"/>
  <c r="J2038" i="2"/>
  <c r="N2038" i="2" s="1"/>
  <c r="J1966" i="2"/>
  <c r="N1966" i="2" s="1"/>
  <c r="J1810" i="2"/>
  <c r="N1810" i="2" s="1"/>
  <c r="J1738" i="2"/>
  <c r="N1738" i="2" s="1"/>
  <c r="J1666" i="2"/>
  <c r="N1666" i="2" s="1"/>
  <c r="J1582" i="2"/>
  <c r="N1582" i="2" s="1"/>
  <c r="J1510" i="2"/>
  <c r="N1510" i="2" s="1"/>
  <c r="J1438" i="2"/>
  <c r="N1438" i="2" s="1"/>
  <c r="J1366" i="2"/>
  <c r="N1366" i="2" s="1"/>
  <c r="J1282" i="2"/>
  <c r="N1282" i="2" s="1"/>
  <c r="J1210" i="2"/>
  <c r="N1210" i="2" s="1"/>
  <c r="J1138" i="2"/>
  <c r="N1138" i="2" s="1"/>
  <c r="J1066" i="2"/>
  <c r="N1066" i="2" s="1"/>
  <c r="J982" i="2"/>
  <c r="N982" i="2" s="1"/>
  <c r="J910" i="2"/>
  <c r="N910" i="2" s="1"/>
  <c r="J838" i="2"/>
  <c r="N838" i="2" s="1"/>
  <c r="J706" i="2"/>
  <c r="N706" i="2" s="1"/>
  <c r="J622" i="2"/>
  <c r="N622" i="2" s="1"/>
  <c r="J538" i="2"/>
  <c r="N538" i="2" s="1"/>
  <c r="J466" i="2"/>
  <c r="N466" i="2" s="1"/>
  <c r="J358" i="2"/>
  <c r="N358" i="2" s="1"/>
  <c r="J2037" i="2"/>
  <c r="N2037" i="2" s="1"/>
  <c r="J1965" i="2"/>
  <c r="N1965" i="2" s="1"/>
  <c r="J1809" i="2"/>
  <c r="N1809" i="2" s="1"/>
  <c r="J1737" i="2"/>
  <c r="N1737" i="2" s="1"/>
  <c r="J1653" i="2"/>
  <c r="N1653" i="2" s="1"/>
  <c r="J1569" i="2"/>
  <c r="N1569" i="2" s="1"/>
  <c r="J1497" i="2"/>
  <c r="N1497" i="2" s="1"/>
  <c r="J1425" i="2"/>
  <c r="N1425" i="2" s="1"/>
  <c r="J1353" i="2"/>
  <c r="N1353" i="2" s="1"/>
  <c r="J1269" i="2"/>
  <c r="N1269" i="2" s="1"/>
  <c r="J1185" i="2"/>
  <c r="N1185" i="2" s="1"/>
  <c r="J1113" i="2"/>
  <c r="N1113" i="2" s="1"/>
  <c r="J1029" i="2"/>
  <c r="N1029" i="2" s="1"/>
  <c r="J921" i="2"/>
  <c r="N921" i="2" s="1"/>
  <c r="J837" i="2"/>
  <c r="N837" i="2" s="1"/>
  <c r="J777" i="2"/>
  <c r="N777" i="2" s="1"/>
  <c r="J705" i="2"/>
  <c r="N705" i="2" s="1"/>
  <c r="J621" i="2"/>
  <c r="N621" i="2" s="1"/>
  <c r="J549" i="2"/>
  <c r="N549" i="2" s="1"/>
  <c r="J1972" i="2"/>
  <c r="N1972" i="2" s="1"/>
  <c r="J1900" i="2"/>
  <c r="N1900" i="2" s="1"/>
  <c r="J1816" i="2"/>
  <c r="N1816" i="2" s="1"/>
  <c r="J1744" i="2"/>
  <c r="N1744" i="2" s="1"/>
  <c r="J1672" i="2"/>
  <c r="N1672" i="2" s="1"/>
  <c r="J1516" i="2"/>
  <c r="N1516" i="2" s="1"/>
  <c r="J1444" i="2"/>
  <c r="N1444" i="2" s="1"/>
  <c r="J1372" i="2"/>
  <c r="N1372" i="2" s="1"/>
  <c r="J1288" i="2"/>
  <c r="N1288" i="2" s="1"/>
  <c r="J1216" i="2"/>
  <c r="N1216" i="2" s="1"/>
  <c r="J1132" i="2"/>
  <c r="N1132" i="2" s="1"/>
  <c r="J1060" i="2"/>
  <c r="N1060" i="2" s="1"/>
  <c r="J976" i="2"/>
  <c r="N976" i="2" s="1"/>
  <c r="J904" i="2"/>
  <c r="N904" i="2" s="1"/>
  <c r="J832" i="2"/>
  <c r="N832" i="2" s="1"/>
  <c r="J760" i="2"/>
  <c r="N760" i="2" s="1"/>
  <c r="J676" i="2"/>
  <c r="N676" i="2" s="1"/>
  <c r="J592" i="2"/>
  <c r="N592" i="2" s="1"/>
  <c r="J508" i="2"/>
  <c r="N508" i="2" s="1"/>
  <c r="J364" i="2"/>
  <c r="N364" i="2" s="1"/>
  <c r="J244" i="2"/>
  <c r="N244" i="2" s="1"/>
  <c r="J2031" i="2"/>
  <c r="N2031" i="2" s="1"/>
  <c r="J1959" i="2"/>
  <c r="N1959" i="2" s="1"/>
  <c r="J1887" i="2"/>
  <c r="N1887" i="2" s="1"/>
  <c r="J1815" i="2"/>
  <c r="N1815" i="2" s="1"/>
  <c r="J1743" i="2"/>
  <c r="N1743" i="2" s="1"/>
  <c r="J1671" i="2"/>
  <c r="N1671" i="2" s="1"/>
  <c r="J1599" i="2"/>
  <c r="N1599" i="2" s="1"/>
  <c r="J2030" i="2"/>
  <c r="N2030" i="2" s="1"/>
  <c r="J1958" i="2"/>
  <c r="N1958" i="2" s="1"/>
  <c r="J1802" i="2"/>
  <c r="N1802" i="2" s="1"/>
  <c r="J1730" i="2"/>
  <c r="N1730" i="2" s="1"/>
  <c r="J1658" i="2"/>
  <c r="N1658" i="2" s="1"/>
  <c r="J1574" i="2"/>
  <c r="N1574" i="2" s="1"/>
  <c r="J1502" i="2"/>
  <c r="N1502" i="2" s="1"/>
  <c r="J1430" i="2"/>
  <c r="N1430" i="2" s="1"/>
  <c r="J1358" i="2"/>
  <c r="N1358" i="2" s="1"/>
  <c r="J1274" i="2"/>
  <c r="N1274" i="2" s="1"/>
  <c r="J1202" i="2"/>
  <c r="N1202" i="2" s="1"/>
  <c r="J1130" i="2"/>
  <c r="N1130" i="2" s="1"/>
  <c r="J1046" i="2"/>
  <c r="N1046" i="2" s="1"/>
  <c r="J962" i="2"/>
  <c r="N962" i="2" s="1"/>
  <c r="J878" i="2"/>
  <c r="N878" i="2" s="1"/>
  <c r="J794" i="2"/>
  <c r="N794" i="2" s="1"/>
  <c r="J722" i="2"/>
  <c r="N722" i="2" s="1"/>
  <c r="J638" i="2"/>
  <c r="N638" i="2" s="1"/>
  <c r="J542" i="2"/>
  <c r="N542" i="2" s="1"/>
  <c r="J470" i="2"/>
  <c r="N470" i="2" s="1"/>
  <c r="J398" i="2"/>
  <c r="N398" i="2" s="1"/>
  <c r="J302" i="2"/>
  <c r="N302" i="2" s="1"/>
  <c r="J218" i="2"/>
  <c r="N218" i="2" s="1"/>
  <c r="J146" i="2"/>
  <c r="N146" i="2" s="1"/>
  <c r="J2005" i="2"/>
  <c r="N2005" i="2" s="1"/>
  <c r="J1933" i="2"/>
  <c r="N1933" i="2" s="1"/>
  <c r="J1849" i="2"/>
  <c r="N1849" i="2" s="1"/>
  <c r="J1777" i="2"/>
  <c r="N1777" i="2" s="1"/>
  <c r="J1705" i="2"/>
  <c r="N1705" i="2" s="1"/>
  <c r="J1633" i="2"/>
  <c r="N1633" i="2" s="1"/>
  <c r="J1549" i="2"/>
  <c r="N1549" i="2" s="1"/>
  <c r="J1477" i="2"/>
  <c r="N1477" i="2" s="1"/>
  <c r="J1405" i="2"/>
  <c r="N1405" i="2" s="1"/>
  <c r="J1333" i="2"/>
  <c r="N1333" i="2" s="1"/>
  <c r="J960" i="2"/>
  <c r="N960" i="2" s="1"/>
  <c r="J888" i="2"/>
  <c r="N888" i="2" s="1"/>
  <c r="J780" i="2"/>
  <c r="N780" i="2" s="1"/>
  <c r="J684" i="2"/>
  <c r="N684" i="2" s="1"/>
  <c r="J588" i="2"/>
  <c r="N588" i="2" s="1"/>
  <c r="J504" i="2"/>
  <c r="N504" i="2" s="1"/>
  <c r="J432" i="2"/>
  <c r="N432" i="2" s="1"/>
  <c r="J348" i="2"/>
  <c r="N348" i="2" s="1"/>
  <c r="J276" i="2"/>
  <c r="N276" i="2" s="1"/>
  <c r="J180" i="2"/>
  <c r="N180" i="2" s="1"/>
  <c r="J905" i="2"/>
  <c r="N905" i="2" s="1"/>
  <c r="J293" i="2"/>
  <c r="N293" i="2" s="1"/>
  <c r="J966" i="2"/>
  <c r="N966" i="2" s="1"/>
  <c r="J342" i="2"/>
  <c r="N342" i="2" s="1"/>
  <c r="J270" i="2"/>
  <c r="N270" i="2" s="1"/>
  <c r="J198" i="2"/>
  <c r="N198" i="2" s="1"/>
  <c r="J126" i="2"/>
  <c r="N126" i="2" s="1"/>
  <c r="J765" i="2"/>
  <c r="N765" i="2" s="1"/>
  <c r="J693" i="2"/>
  <c r="N693" i="2" s="1"/>
  <c r="J609" i="2"/>
  <c r="N609" i="2" s="1"/>
  <c r="J537" i="2"/>
  <c r="N537" i="2" s="1"/>
  <c r="J2032" i="2"/>
  <c r="N2032" i="2" s="1"/>
  <c r="J1960" i="2"/>
  <c r="N1960" i="2" s="1"/>
  <c r="J1804" i="2"/>
  <c r="N1804" i="2" s="1"/>
  <c r="J1732" i="2"/>
  <c r="N1732" i="2" s="1"/>
  <c r="J1660" i="2"/>
  <c r="N1660" i="2" s="1"/>
  <c r="J1576" i="2"/>
  <c r="N1576" i="2" s="1"/>
  <c r="J1504" i="2"/>
  <c r="N1504" i="2" s="1"/>
  <c r="J1432" i="2"/>
  <c r="N1432" i="2" s="1"/>
  <c r="J1360" i="2"/>
  <c r="N1360" i="2" s="1"/>
  <c r="J1276" i="2"/>
  <c r="N1276" i="2" s="1"/>
  <c r="J1192" i="2"/>
  <c r="N1192" i="2" s="1"/>
  <c r="J1120" i="2"/>
  <c r="N1120" i="2" s="1"/>
  <c r="J1048" i="2"/>
  <c r="N1048" i="2" s="1"/>
  <c r="J964" i="2"/>
  <c r="N964" i="2" s="1"/>
  <c r="J892" i="2"/>
  <c r="N892" i="2" s="1"/>
  <c r="J820" i="2"/>
  <c r="N820" i="2" s="1"/>
  <c r="J748" i="2"/>
  <c r="N748" i="2" s="1"/>
  <c r="J664" i="2"/>
  <c r="N664" i="2" s="1"/>
  <c r="J580" i="2"/>
  <c r="N580" i="2" s="1"/>
  <c r="J496" i="2"/>
  <c r="N496" i="2" s="1"/>
  <c r="J2019" i="2"/>
  <c r="N2019" i="2" s="1"/>
  <c r="J1947" i="2"/>
  <c r="N1947" i="2" s="1"/>
  <c r="J1875" i="2"/>
  <c r="N1875" i="2" s="1"/>
  <c r="J1803" i="2"/>
  <c r="N1803" i="2" s="1"/>
  <c r="J1731" i="2"/>
  <c r="N1731" i="2" s="1"/>
  <c r="J1659" i="2"/>
  <c r="N1659" i="2" s="1"/>
  <c r="J1587" i="2"/>
  <c r="N1587" i="2" s="1"/>
  <c r="J2018" i="2"/>
  <c r="N2018" i="2" s="1"/>
  <c r="J1946" i="2"/>
  <c r="N1946" i="2" s="1"/>
  <c r="J1862" i="2"/>
  <c r="N1862" i="2" s="1"/>
  <c r="J1790" i="2"/>
  <c r="N1790" i="2" s="1"/>
  <c r="J1718" i="2"/>
  <c r="N1718" i="2" s="1"/>
  <c r="J1646" i="2"/>
  <c r="N1646" i="2" s="1"/>
  <c r="J1562" i="2"/>
  <c r="N1562" i="2" s="1"/>
  <c r="J1490" i="2"/>
  <c r="N1490" i="2" s="1"/>
  <c r="J1418" i="2"/>
  <c r="N1418" i="2" s="1"/>
  <c r="J1346" i="2"/>
  <c r="N1346" i="2" s="1"/>
  <c r="J1262" i="2"/>
  <c r="N1262" i="2" s="1"/>
  <c r="J1190" i="2"/>
  <c r="N1190" i="2" s="1"/>
  <c r="J1118" i="2"/>
  <c r="N1118" i="2" s="1"/>
  <c r="J1034" i="2"/>
  <c r="N1034" i="2" s="1"/>
  <c r="J950" i="2"/>
  <c r="N950" i="2" s="1"/>
  <c r="J866" i="2"/>
  <c r="N866" i="2" s="1"/>
  <c r="J782" i="2"/>
  <c r="N782" i="2" s="1"/>
  <c r="J710" i="2"/>
  <c r="N710" i="2" s="1"/>
  <c r="J614" i="2"/>
  <c r="N614" i="2" s="1"/>
  <c r="J530" i="2"/>
  <c r="N530" i="2" s="1"/>
  <c r="J458" i="2"/>
  <c r="N458" i="2" s="1"/>
  <c r="J386" i="2"/>
  <c r="N386" i="2" s="1"/>
  <c r="J290" i="2"/>
  <c r="N290" i="2" s="1"/>
  <c r="J206" i="2"/>
  <c r="N206" i="2" s="1"/>
  <c r="J110" i="2"/>
  <c r="N110" i="2" s="1"/>
  <c r="J1993" i="2"/>
  <c r="N1993" i="2" s="1"/>
  <c r="J1921" i="2"/>
  <c r="N1921" i="2" s="1"/>
  <c r="J1837" i="2"/>
  <c r="N1837" i="2" s="1"/>
  <c r="J1765" i="2"/>
  <c r="N1765" i="2" s="1"/>
  <c r="J1693" i="2"/>
  <c r="N1693" i="2" s="1"/>
  <c r="J1621" i="2"/>
  <c r="N1621" i="2" s="1"/>
  <c r="J1537" i="2"/>
  <c r="N1537" i="2" s="1"/>
  <c r="J1465" i="2"/>
  <c r="N1465" i="2" s="1"/>
  <c r="J1393" i="2"/>
  <c r="N1393" i="2" s="1"/>
  <c r="J948" i="2"/>
  <c r="N948" i="2" s="1"/>
  <c r="J864" i="2"/>
  <c r="N864" i="2" s="1"/>
  <c r="J768" i="2"/>
  <c r="N768" i="2" s="1"/>
  <c r="J672" i="2"/>
  <c r="N672" i="2" s="1"/>
  <c r="J564" i="2"/>
  <c r="N564" i="2" s="1"/>
  <c r="J492" i="2"/>
  <c r="N492" i="2" s="1"/>
  <c r="J420" i="2"/>
  <c r="N420" i="2" s="1"/>
  <c r="J336" i="2"/>
  <c r="N336" i="2" s="1"/>
  <c r="J252" i="2"/>
  <c r="N252" i="2" s="1"/>
  <c r="J168" i="2"/>
  <c r="N168" i="2" s="1"/>
  <c r="J209" i="2"/>
  <c r="N209" i="2" s="1"/>
  <c r="J330" i="2"/>
  <c r="N330" i="2" s="1"/>
  <c r="J258" i="2"/>
  <c r="N258" i="2" s="1"/>
  <c r="J186" i="2"/>
  <c r="N186" i="2" s="1"/>
  <c r="J114" i="2"/>
  <c r="N114" i="2" s="1"/>
  <c r="J131" i="2"/>
  <c r="N131" i="2" s="1"/>
  <c r="J753" i="2"/>
  <c r="N753" i="2" s="1"/>
  <c r="J681" i="2"/>
  <c r="N681" i="2" s="1"/>
  <c r="J597" i="2"/>
  <c r="N597" i="2" s="1"/>
  <c r="J525" i="2"/>
  <c r="N525" i="2" s="1"/>
  <c r="J2020" i="2"/>
  <c r="N2020" i="2" s="1"/>
  <c r="J1948" i="2"/>
  <c r="N1948" i="2" s="1"/>
  <c r="J1864" i="2"/>
  <c r="N1864" i="2" s="1"/>
  <c r="J1792" i="2"/>
  <c r="N1792" i="2" s="1"/>
  <c r="J1720" i="2"/>
  <c r="N1720" i="2" s="1"/>
  <c r="J1648" i="2"/>
  <c r="N1648" i="2" s="1"/>
  <c r="J1564" i="2"/>
  <c r="N1564" i="2" s="1"/>
  <c r="J1492" i="2"/>
  <c r="N1492" i="2" s="1"/>
  <c r="J1420" i="2"/>
  <c r="N1420" i="2" s="1"/>
  <c r="J1348" i="2"/>
  <c r="N1348" i="2" s="1"/>
  <c r="J1264" i="2"/>
  <c r="N1264" i="2" s="1"/>
  <c r="J1180" i="2"/>
  <c r="N1180" i="2" s="1"/>
  <c r="J1108" i="2"/>
  <c r="N1108" i="2" s="1"/>
  <c r="J1036" i="2"/>
  <c r="N1036" i="2" s="1"/>
  <c r="J952" i="2"/>
  <c r="N952" i="2" s="1"/>
  <c r="J880" i="2"/>
  <c r="N880" i="2" s="1"/>
  <c r="J808" i="2"/>
  <c r="N808" i="2" s="1"/>
  <c r="J736" i="2"/>
  <c r="N736" i="2" s="1"/>
  <c r="J652" i="2"/>
  <c r="N652" i="2" s="1"/>
  <c r="J568" i="2"/>
  <c r="N568" i="2" s="1"/>
  <c r="J484" i="2"/>
  <c r="N484" i="2" s="1"/>
  <c r="J412" i="2"/>
  <c r="N412" i="2" s="1"/>
  <c r="J2007" i="2"/>
  <c r="N2007" i="2" s="1"/>
  <c r="J1935" i="2"/>
  <c r="N1935" i="2" s="1"/>
  <c r="J1863" i="2"/>
  <c r="N1863" i="2" s="1"/>
  <c r="J1791" i="2"/>
  <c r="N1791" i="2" s="1"/>
  <c r="J1719" i="2"/>
  <c r="N1719" i="2" s="1"/>
  <c r="J1647" i="2"/>
  <c r="N1647" i="2" s="1"/>
  <c r="J1575" i="2"/>
  <c r="N1575" i="2" s="1"/>
  <c r="J2006" i="2"/>
  <c r="N2006" i="2" s="1"/>
  <c r="J1934" i="2"/>
  <c r="N1934" i="2" s="1"/>
  <c r="J1850" i="2"/>
  <c r="N1850" i="2" s="1"/>
  <c r="J1778" i="2"/>
  <c r="N1778" i="2" s="1"/>
  <c r="J1706" i="2"/>
  <c r="N1706" i="2" s="1"/>
  <c r="J1634" i="2"/>
  <c r="N1634" i="2" s="1"/>
  <c r="J1550" i="2"/>
  <c r="N1550" i="2" s="1"/>
  <c r="J1478" i="2"/>
  <c r="N1478" i="2" s="1"/>
  <c r="J1406" i="2"/>
  <c r="N1406" i="2" s="1"/>
  <c r="J1334" i="2"/>
  <c r="N1334" i="2" s="1"/>
  <c r="J1250" i="2"/>
  <c r="N1250" i="2" s="1"/>
  <c r="J1178" i="2"/>
  <c r="N1178" i="2" s="1"/>
  <c r="J1106" i="2"/>
  <c r="N1106" i="2" s="1"/>
  <c r="J938" i="2"/>
  <c r="N938" i="2" s="1"/>
  <c r="J854" i="2"/>
  <c r="N854" i="2" s="1"/>
  <c r="J770" i="2"/>
  <c r="N770" i="2" s="1"/>
  <c r="J686" i="2"/>
  <c r="N686" i="2" s="1"/>
  <c r="J602" i="2"/>
  <c r="N602" i="2" s="1"/>
  <c r="J518" i="2"/>
  <c r="N518" i="2" s="1"/>
  <c r="J446" i="2"/>
  <c r="N446" i="2" s="1"/>
  <c r="J374" i="2"/>
  <c r="N374" i="2" s="1"/>
  <c r="J278" i="2"/>
  <c r="N278" i="2" s="1"/>
  <c r="J194" i="2"/>
  <c r="N194" i="2" s="1"/>
  <c r="J1981" i="2"/>
  <c r="N1981" i="2" s="1"/>
  <c r="J1909" i="2"/>
  <c r="N1909" i="2" s="1"/>
  <c r="J1825" i="2"/>
  <c r="N1825" i="2" s="1"/>
  <c r="J1753" i="2"/>
  <c r="N1753" i="2" s="1"/>
  <c r="J1681" i="2"/>
  <c r="N1681" i="2" s="1"/>
  <c r="J1525" i="2"/>
  <c r="N1525" i="2" s="1"/>
  <c r="J1453" i="2"/>
  <c r="N1453" i="2" s="1"/>
  <c r="J1381" i="2"/>
  <c r="N1381" i="2" s="1"/>
  <c r="J1008" i="2"/>
  <c r="N1008" i="2" s="1"/>
  <c r="J936" i="2"/>
  <c r="N936" i="2" s="1"/>
  <c r="J852" i="2"/>
  <c r="N852" i="2" s="1"/>
  <c r="J756" i="2"/>
  <c r="N756" i="2" s="1"/>
  <c r="J660" i="2"/>
  <c r="N660" i="2" s="1"/>
  <c r="J552" i="2"/>
  <c r="N552" i="2" s="1"/>
  <c r="J480" i="2"/>
  <c r="N480" i="2" s="1"/>
  <c r="J408" i="2"/>
  <c r="N408" i="2" s="1"/>
  <c r="J324" i="2"/>
  <c r="N324" i="2" s="1"/>
  <c r="J240" i="2"/>
  <c r="N240" i="2" s="1"/>
  <c r="J144" i="2"/>
  <c r="N144" i="2" s="1"/>
  <c r="J197" i="2"/>
  <c r="N197" i="2" s="1"/>
  <c r="J846" i="2"/>
  <c r="N846" i="2" s="1"/>
  <c r="J246" i="2"/>
  <c r="N246" i="2" s="1"/>
  <c r="J387" i="2"/>
  <c r="N387" i="2" s="1"/>
  <c r="J315" i="2"/>
  <c r="N315" i="2" s="1"/>
  <c r="J698" i="2"/>
  <c r="N698" i="2" s="1"/>
  <c r="J134" i="2"/>
  <c r="N134" i="2" s="1"/>
  <c r="J949" i="2"/>
  <c r="N949" i="2" s="1"/>
  <c r="J577" i="2"/>
  <c r="N577" i="2" s="1"/>
  <c r="J1044" i="2"/>
  <c r="N1044" i="2" s="1"/>
  <c r="J708" i="2"/>
  <c r="N708" i="2" s="1"/>
  <c r="J216" i="2"/>
  <c r="N216" i="2" s="1"/>
  <c r="J935" i="2"/>
  <c r="N935" i="2" s="1"/>
  <c r="J743" i="2"/>
  <c r="N743" i="2" s="1"/>
  <c r="J359" i="2"/>
  <c r="N359" i="2" s="1"/>
  <c r="J813" i="2"/>
  <c r="N813" i="2" s="1"/>
  <c r="J741" i="2"/>
  <c r="N741" i="2" s="1"/>
  <c r="J669" i="2"/>
  <c r="N669" i="2" s="1"/>
  <c r="J585" i="2"/>
  <c r="N585" i="2" s="1"/>
  <c r="J513" i="2"/>
  <c r="N513" i="2" s="1"/>
  <c r="J2008" i="2"/>
  <c r="N2008" i="2" s="1"/>
  <c r="J1936" i="2"/>
  <c r="N1936" i="2" s="1"/>
  <c r="J1852" i="2"/>
  <c r="N1852" i="2" s="1"/>
  <c r="J1780" i="2"/>
  <c r="N1780" i="2" s="1"/>
  <c r="J1708" i="2"/>
  <c r="N1708" i="2" s="1"/>
  <c r="J1636" i="2"/>
  <c r="N1636" i="2" s="1"/>
  <c r="J1552" i="2"/>
  <c r="N1552" i="2" s="1"/>
  <c r="J1480" i="2"/>
  <c r="N1480" i="2" s="1"/>
  <c r="J1408" i="2"/>
  <c r="N1408" i="2" s="1"/>
  <c r="J1336" i="2"/>
  <c r="N1336" i="2" s="1"/>
  <c r="J1252" i="2"/>
  <c r="N1252" i="2" s="1"/>
  <c r="J1168" i="2"/>
  <c r="N1168" i="2" s="1"/>
  <c r="J1096" i="2"/>
  <c r="N1096" i="2" s="1"/>
  <c r="J940" i="2"/>
  <c r="N940" i="2" s="1"/>
  <c r="J868" i="2"/>
  <c r="N868" i="2" s="1"/>
  <c r="J796" i="2"/>
  <c r="N796" i="2" s="1"/>
  <c r="J724" i="2"/>
  <c r="N724" i="2" s="1"/>
  <c r="J640" i="2"/>
  <c r="N640" i="2" s="1"/>
  <c r="J544" i="2"/>
  <c r="N544" i="2" s="1"/>
  <c r="J472" i="2"/>
  <c r="N472" i="2" s="1"/>
  <c r="J1995" i="2"/>
  <c r="N1995" i="2" s="1"/>
  <c r="J1923" i="2"/>
  <c r="N1923" i="2" s="1"/>
  <c r="J1851" i="2"/>
  <c r="N1851" i="2" s="1"/>
  <c r="J1779" i="2"/>
  <c r="N1779" i="2" s="1"/>
  <c r="J1707" i="2"/>
  <c r="N1707" i="2" s="1"/>
  <c r="J1635" i="2"/>
  <c r="N1635" i="2" s="1"/>
  <c r="J1563" i="2"/>
  <c r="N1563" i="2" s="1"/>
  <c r="J1994" i="2"/>
  <c r="N1994" i="2" s="1"/>
  <c r="J1922" i="2"/>
  <c r="N1922" i="2" s="1"/>
  <c r="J1838" i="2"/>
  <c r="N1838" i="2" s="1"/>
  <c r="J1766" i="2"/>
  <c r="N1766" i="2" s="1"/>
  <c r="J1694" i="2"/>
  <c r="N1694" i="2" s="1"/>
  <c r="J1622" i="2"/>
  <c r="N1622" i="2" s="1"/>
  <c r="J1538" i="2"/>
  <c r="N1538" i="2" s="1"/>
  <c r="J1466" i="2"/>
  <c r="N1466" i="2" s="1"/>
  <c r="J1394" i="2"/>
  <c r="N1394" i="2" s="1"/>
  <c r="J1322" i="2"/>
  <c r="N1322" i="2" s="1"/>
  <c r="J1238" i="2"/>
  <c r="N1238" i="2" s="1"/>
  <c r="J1166" i="2"/>
  <c r="N1166" i="2" s="1"/>
  <c r="J1094" i="2"/>
  <c r="N1094" i="2" s="1"/>
  <c r="J998" i="2"/>
  <c r="N998" i="2" s="1"/>
  <c r="J926" i="2"/>
  <c r="N926" i="2" s="1"/>
  <c r="J842" i="2"/>
  <c r="N842" i="2" s="1"/>
  <c r="J758" i="2"/>
  <c r="N758" i="2" s="1"/>
  <c r="J674" i="2"/>
  <c r="N674" i="2" s="1"/>
  <c r="J590" i="2"/>
  <c r="N590" i="2" s="1"/>
  <c r="J506" i="2"/>
  <c r="N506" i="2" s="1"/>
  <c r="J434" i="2"/>
  <c r="N434" i="2" s="1"/>
  <c r="J362" i="2"/>
  <c r="N362" i="2" s="1"/>
  <c r="J266" i="2"/>
  <c r="N266" i="2" s="1"/>
  <c r="J182" i="2"/>
  <c r="N182" i="2" s="1"/>
  <c r="J2041" i="2"/>
  <c r="N2041" i="2" s="1"/>
  <c r="J1969" i="2"/>
  <c r="N1969" i="2" s="1"/>
  <c r="J1813" i="2"/>
  <c r="N1813" i="2" s="1"/>
  <c r="J1741" i="2"/>
  <c r="N1741" i="2" s="1"/>
  <c r="J1669" i="2"/>
  <c r="N1669" i="2" s="1"/>
  <c r="J1585" i="2"/>
  <c r="N1585" i="2" s="1"/>
  <c r="J1513" i="2"/>
  <c r="N1513" i="2" s="1"/>
  <c r="J1441" i="2"/>
  <c r="N1441" i="2" s="1"/>
  <c r="J1369" i="2"/>
  <c r="N1369" i="2" s="1"/>
  <c r="J996" i="2"/>
  <c r="N996" i="2" s="1"/>
  <c r="J924" i="2"/>
  <c r="N924" i="2" s="1"/>
  <c r="J840" i="2"/>
  <c r="N840" i="2" s="1"/>
  <c r="J744" i="2"/>
  <c r="N744" i="2" s="1"/>
  <c r="J624" i="2"/>
  <c r="N624" i="2" s="1"/>
  <c r="J540" i="2"/>
  <c r="N540" i="2" s="1"/>
  <c r="J468" i="2"/>
  <c r="N468" i="2" s="1"/>
  <c r="J396" i="2"/>
  <c r="N396" i="2" s="1"/>
  <c r="J312" i="2"/>
  <c r="N312" i="2" s="1"/>
  <c r="J120" i="2"/>
  <c r="N120" i="2" s="1"/>
  <c r="J303" i="2"/>
  <c r="N303" i="2" s="1"/>
  <c r="J626" i="2"/>
  <c r="N626" i="2" s="1"/>
  <c r="J122" i="2"/>
  <c r="N122" i="2" s="1"/>
  <c r="J889" i="2"/>
  <c r="N889" i="2" s="1"/>
  <c r="J1020" i="2"/>
  <c r="N1020" i="2" s="1"/>
  <c r="J648" i="2"/>
  <c r="N648" i="2" s="1"/>
  <c r="J156" i="2"/>
  <c r="N156" i="2" s="1"/>
  <c r="J875" i="2"/>
  <c r="N875" i="2" s="1"/>
  <c r="J731" i="2"/>
  <c r="N731" i="2" s="1"/>
  <c r="J275" i="2"/>
  <c r="N275" i="2" s="1"/>
  <c r="J801" i="2"/>
  <c r="N801" i="2" s="1"/>
  <c r="J729" i="2"/>
  <c r="N729" i="2" s="1"/>
  <c r="J645" i="2"/>
  <c r="N645" i="2" s="1"/>
  <c r="J573" i="2"/>
  <c r="N573" i="2" s="1"/>
  <c r="J501" i="2"/>
  <c r="N501" i="2" s="1"/>
  <c r="J1996" i="2"/>
  <c r="N1996" i="2" s="1"/>
  <c r="J1924" i="2"/>
  <c r="N1924" i="2" s="1"/>
  <c r="J1840" i="2"/>
  <c r="N1840" i="2" s="1"/>
  <c r="J1768" i="2"/>
  <c r="N1768" i="2" s="1"/>
  <c r="J1696" i="2"/>
  <c r="N1696" i="2" s="1"/>
  <c r="J1624" i="2"/>
  <c r="N1624" i="2" s="1"/>
  <c r="J1540" i="2"/>
  <c r="N1540" i="2" s="1"/>
  <c r="J1468" i="2"/>
  <c r="N1468" i="2" s="1"/>
  <c r="J1396" i="2"/>
  <c r="N1396" i="2" s="1"/>
  <c r="J1324" i="2"/>
  <c r="N1324" i="2" s="1"/>
  <c r="J1240" i="2"/>
  <c r="N1240" i="2" s="1"/>
  <c r="J1156" i="2"/>
  <c r="N1156" i="2" s="1"/>
  <c r="J1084" i="2"/>
  <c r="N1084" i="2" s="1"/>
  <c r="J1000" i="2"/>
  <c r="N1000" i="2" s="1"/>
  <c r="J928" i="2"/>
  <c r="N928" i="2" s="1"/>
  <c r="J856" i="2"/>
  <c r="N856" i="2" s="1"/>
  <c r="J784" i="2"/>
  <c r="N784" i="2" s="1"/>
  <c r="J712" i="2"/>
  <c r="N712" i="2" s="1"/>
  <c r="J628" i="2"/>
  <c r="N628" i="2" s="1"/>
  <c r="J532" i="2"/>
  <c r="N532" i="2" s="1"/>
  <c r="J460" i="2"/>
  <c r="N460" i="2" s="1"/>
  <c r="J268" i="2"/>
  <c r="N268" i="2" s="1"/>
  <c r="J1983" i="2"/>
  <c r="N1983" i="2" s="1"/>
  <c r="J1911" i="2"/>
  <c r="N1911" i="2" s="1"/>
  <c r="J1839" i="2"/>
  <c r="N1839" i="2" s="1"/>
  <c r="J1767" i="2"/>
  <c r="N1767" i="2" s="1"/>
  <c r="J1695" i="2"/>
  <c r="N1695" i="2" s="1"/>
  <c r="J1623" i="2"/>
  <c r="N1623" i="2" s="1"/>
  <c r="J1551" i="2"/>
  <c r="N1551" i="2" s="1"/>
  <c r="J1982" i="2"/>
  <c r="N1982" i="2" s="1"/>
  <c r="J1910" i="2"/>
  <c r="N1910" i="2" s="1"/>
  <c r="J1826" i="2"/>
  <c r="N1826" i="2" s="1"/>
  <c r="J1754" i="2"/>
  <c r="N1754" i="2" s="1"/>
  <c r="J1682" i="2"/>
  <c r="N1682" i="2" s="1"/>
  <c r="J1610" i="2"/>
  <c r="N1610" i="2" s="1"/>
  <c r="J1526" i="2"/>
  <c r="N1526" i="2" s="1"/>
  <c r="J1454" i="2"/>
  <c r="N1454" i="2" s="1"/>
  <c r="J1382" i="2"/>
  <c r="N1382" i="2" s="1"/>
  <c r="J1226" i="2"/>
  <c r="N1226" i="2" s="1"/>
  <c r="J1154" i="2"/>
  <c r="N1154" i="2" s="1"/>
  <c r="J1070" i="2"/>
  <c r="N1070" i="2" s="1"/>
  <c r="J986" i="2"/>
  <c r="N986" i="2" s="1"/>
  <c r="J914" i="2"/>
  <c r="N914" i="2" s="1"/>
  <c r="J830" i="2"/>
  <c r="N830" i="2" s="1"/>
  <c r="J746" i="2"/>
  <c r="N746" i="2" s="1"/>
  <c r="J662" i="2"/>
  <c r="N662" i="2" s="1"/>
  <c r="J578" i="2"/>
  <c r="N578" i="2" s="1"/>
  <c r="J494" i="2"/>
  <c r="N494" i="2" s="1"/>
  <c r="J422" i="2"/>
  <c r="N422" i="2" s="1"/>
  <c r="J326" i="2"/>
  <c r="N326" i="2" s="1"/>
  <c r="J254" i="2"/>
  <c r="N254" i="2" s="1"/>
  <c r="J170" i="2"/>
  <c r="N170" i="2" s="1"/>
  <c r="J2029" i="2"/>
  <c r="N2029" i="2" s="1"/>
  <c r="J1957" i="2"/>
  <c r="N1957" i="2" s="1"/>
  <c r="J1873" i="2"/>
  <c r="N1873" i="2" s="1"/>
  <c r="J1801" i="2"/>
  <c r="N1801" i="2" s="1"/>
  <c r="J1729" i="2"/>
  <c r="N1729" i="2" s="1"/>
  <c r="J1657" i="2"/>
  <c r="N1657" i="2" s="1"/>
  <c r="J1573" i="2"/>
  <c r="N1573" i="2" s="1"/>
  <c r="J1501" i="2"/>
  <c r="N1501" i="2" s="1"/>
  <c r="J1429" i="2"/>
  <c r="N1429" i="2" s="1"/>
  <c r="J1357" i="2"/>
  <c r="N1357" i="2" s="1"/>
  <c r="J984" i="2"/>
  <c r="N984" i="2" s="1"/>
  <c r="J912" i="2"/>
  <c r="N912" i="2" s="1"/>
  <c r="J828" i="2"/>
  <c r="N828" i="2" s="1"/>
  <c r="J732" i="2"/>
  <c r="N732" i="2" s="1"/>
  <c r="J612" i="2"/>
  <c r="N612" i="2" s="1"/>
  <c r="J528" i="2"/>
  <c r="N528" i="2" s="1"/>
  <c r="J456" i="2"/>
  <c r="N456" i="2" s="1"/>
  <c r="J384" i="2"/>
  <c r="N384" i="2" s="1"/>
  <c r="J300" i="2"/>
  <c r="N300" i="2" s="1"/>
  <c r="J204" i="2"/>
  <c r="N204" i="2" s="1"/>
  <c r="J108" i="2"/>
  <c r="N108" i="2" s="1"/>
  <c r="J545" i="2"/>
  <c r="N545" i="2" s="1"/>
  <c r="J1673" i="2"/>
  <c r="N1673" i="2" s="1"/>
  <c r="J1505" i="2"/>
  <c r="N1505" i="2" s="1"/>
  <c r="J1433" i="2"/>
  <c r="N1433" i="2" s="1"/>
  <c r="J1361" i="2"/>
  <c r="N1361" i="2" s="1"/>
  <c r="J1277" i="2"/>
  <c r="N1277" i="2" s="1"/>
  <c r="J1205" i="2"/>
  <c r="N1205" i="2" s="1"/>
  <c r="J1133" i="2"/>
  <c r="N1133" i="2" s="1"/>
  <c r="J1061" i="2"/>
  <c r="N1061" i="2" s="1"/>
  <c r="J977" i="2"/>
  <c r="N977" i="2" s="1"/>
  <c r="J893" i="2"/>
  <c r="N893" i="2" s="1"/>
  <c r="J809" i="2"/>
  <c r="N809" i="2" s="1"/>
  <c r="J641" i="2"/>
  <c r="N641" i="2" s="1"/>
  <c r="J557" i="2"/>
  <c r="N557" i="2" s="1"/>
  <c r="J473" i="2"/>
  <c r="N473" i="2" s="1"/>
  <c r="J401" i="2"/>
  <c r="N401" i="2" s="1"/>
  <c r="J329" i="2"/>
  <c r="N329" i="2" s="1"/>
  <c r="J233" i="2"/>
  <c r="N233" i="2" s="1"/>
  <c r="J125" i="2"/>
  <c r="N125" i="2" s="1"/>
  <c r="J791" i="2"/>
  <c r="N791" i="2" s="1"/>
  <c r="J719" i="2"/>
  <c r="N719" i="2" s="1"/>
  <c r="J227" i="2"/>
  <c r="N227" i="2" s="1"/>
  <c r="J1742" i="2"/>
  <c r="N1742" i="2" s="1"/>
  <c r="J1670" i="2"/>
  <c r="N1670" i="2" s="1"/>
  <c r="J1514" i="2"/>
  <c r="N1514" i="2" s="1"/>
  <c r="J1442" i="2"/>
  <c r="N1442" i="2" s="1"/>
  <c r="J1370" i="2"/>
  <c r="N1370" i="2" s="1"/>
  <c r="J1286" i="2"/>
  <c r="N1286" i="2" s="1"/>
  <c r="J1214" i="2"/>
  <c r="N1214" i="2" s="1"/>
  <c r="J1142" i="2"/>
  <c r="N1142" i="2" s="1"/>
  <c r="J1058" i="2"/>
  <c r="N1058" i="2" s="1"/>
  <c r="J974" i="2"/>
  <c r="N974" i="2" s="1"/>
  <c r="J902" i="2"/>
  <c r="N902" i="2" s="1"/>
  <c r="J806" i="2"/>
  <c r="N806" i="2" s="1"/>
  <c r="J734" i="2"/>
  <c r="N734" i="2" s="1"/>
  <c r="J650" i="2"/>
  <c r="N650" i="2" s="1"/>
  <c r="J554" i="2"/>
  <c r="N554" i="2" s="1"/>
  <c r="J482" i="2"/>
  <c r="N482" i="2" s="1"/>
  <c r="J410" i="2"/>
  <c r="N410" i="2" s="1"/>
  <c r="J314" i="2"/>
  <c r="N314" i="2" s="1"/>
  <c r="J242" i="2"/>
  <c r="N242" i="2" s="1"/>
  <c r="J158" i="2"/>
  <c r="N158" i="2" s="1"/>
  <c r="J2017" i="2"/>
  <c r="N2017" i="2" s="1"/>
  <c r="J1945" i="2"/>
  <c r="N1945" i="2" s="1"/>
  <c r="J1861" i="2"/>
  <c r="N1861" i="2" s="1"/>
  <c r="J1789" i="2"/>
  <c r="N1789" i="2" s="1"/>
  <c r="J1717" i="2"/>
  <c r="N1717" i="2" s="1"/>
  <c r="J1645" i="2"/>
  <c r="N1645" i="2" s="1"/>
  <c r="J1561" i="2"/>
  <c r="N1561" i="2" s="1"/>
  <c r="J1489" i="2"/>
  <c r="N1489" i="2" s="1"/>
  <c r="J1417" i="2"/>
  <c r="N1417" i="2" s="1"/>
  <c r="J1345" i="2"/>
  <c r="N1345" i="2" s="1"/>
  <c r="J370" i="2"/>
  <c r="N370" i="2" s="1"/>
  <c r="J226" i="2"/>
  <c r="N226" i="2" s="1"/>
  <c r="J1266" i="2"/>
  <c r="N1266" i="2" s="1"/>
  <c r="J546" i="2"/>
  <c r="N546" i="2" s="1"/>
  <c r="J282" i="2"/>
  <c r="N282" i="2" s="1"/>
  <c r="J210" i="2"/>
  <c r="N210" i="2" s="1"/>
  <c r="J138" i="2"/>
  <c r="N138" i="2" s="1"/>
  <c r="J1193" i="2"/>
  <c r="N1193" i="2" s="1"/>
  <c r="J1121" i="2"/>
  <c r="N1121" i="2" s="1"/>
  <c r="J1049" i="2"/>
  <c r="N1049" i="2" s="1"/>
  <c r="J965" i="2"/>
  <c r="N965" i="2" s="1"/>
  <c r="J881" i="2"/>
  <c r="N881" i="2" s="1"/>
  <c r="J797" i="2"/>
  <c r="N797" i="2" s="1"/>
  <c r="J713" i="2"/>
  <c r="N713" i="2" s="1"/>
  <c r="J629" i="2"/>
  <c r="N629" i="2" s="1"/>
  <c r="J533" i="2"/>
  <c r="N533" i="2" s="1"/>
  <c r="J461" i="2"/>
  <c r="N461" i="2" s="1"/>
  <c r="J389" i="2"/>
  <c r="N389" i="2" s="1"/>
  <c r="J317" i="2"/>
  <c r="N317" i="2" s="1"/>
  <c r="J221" i="2"/>
  <c r="N221" i="2" s="1"/>
  <c r="J1920" i="2"/>
  <c r="N1920" i="2" s="1"/>
  <c r="J1824" i="2"/>
  <c r="N1824" i="2" s="1"/>
  <c r="J1752" i="2"/>
  <c r="N1752" i="2" s="1"/>
  <c r="J1680" i="2"/>
  <c r="N1680" i="2" s="1"/>
  <c r="J1524" i="2"/>
  <c r="N1524" i="2" s="1"/>
  <c r="J1452" i="2"/>
  <c r="N1452" i="2" s="1"/>
  <c r="J1368" i="2"/>
  <c r="N1368" i="2" s="1"/>
  <c r="J1284" i="2"/>
  <c r="N1284" i="2" s="1"/>
  <c r="J1212" i="2"/>
  <c r="N1212" i="2" s="1"/>
  <c r="J1140" i="2"/>
  <c r="N1140" i="2" s="1"/>
  <c r="J1068" i="2"/>
  <c r="N1068" i="2" s="1"/>
  <c r="J1503" i="2"/>
  <c r="N1503" i="2" s="1"/>
  <c r="J1431" i="2"/>
  <c r="N1431" i="2" s="1"/>
  <c r="J1359" i="2"/>
  <c r="N1359" i="2" s="1"/>
  <c r="J1287" i="2"/>
  <c r="N1287" i="2" s="1"/>
  <c r="J1215" i="2"/>
  <c r="N1215" i="2" s="1"/>
  <c r="J1143" i="2"/>
  <c r="N1143" i="2" s="1"/>
  <c r="J1071" i="2"/>
  <c r="N1071" i="2" s="1"/>
  <c r="J999" i="2"/>
  <c r="N999" i="2" s="1"/>
  <c r="J927" i="2"/>
  <c r="N927" i="2" s="1"/>
  <c r="J855" i="2"/>
  <c r="N855" i="2" s="1"/>
  <c r="J783" i="2"/>
  <c r="N783" i="2" s="1"/>
  <c r="J711" i="2"/>
  <c r="N711" i="2" s="1"/>
  <c r="J639" i="2"/>
  <c r="N639" i="2" s="1"/>
  <c r="J567" i="2"/>
  <c r="N567" i="2" s="1"/>
  <c r="J495" i="2"/>
  <c r="N495" i="2" s="1"/>
  <c r="J423" i="2"/>
  <c r="N423" i="2" s="1"/>
  <c r="J351" i="2"/>
  <c r="N351" i="2" s="1"/>
  <c r="J1082" i="2"/>
  <c r="N1082" i="2" s="1"/>
  <c r="J350" i="2"/>
  <c r="N350" i="2" s="1"/>
  <c r="J576" i="2"/>
  <c r="N576" i="2" s="1"/>
  <c r="J779" i="2"/>
  <c r="N779" i="2" s="1"/>
  <c r="J647" i="2"/>
  <c r="N647" i="2" s="1"/>
  <c r="J167" i="2"/>
  <c r="N167" i="2" s="1"/>
  <c r="AA602" i="4"/>
  <c r="Y602" i="4"/>
  <c r="AA842" i="4"/>
  <c r="Y842" i="4"/>
  <c r="AA266" i="4"/>
  <c r="Y266" i="4"/>
  <c r="AA686" i="4"/>
  <c r="Y686" i="4"/>
  <c r="AA278" i="4"/>
  <c r="Y278" i="4"/>
  <c r="Y794" i="4"/>
  <c r="AA794" i="4"/>
  <c r="AA566" i="4"/>
  <c r="Y566" i="4"/>
  <c r="AA170" i="4"/>
  <c r="Y170" i="4"/>
  <c r="AA494" i="4"/>
  <c r="Y494" i="4"/>
  <c r="AA182" i="4"/>
  <c r="Y182" i="4"/>
  <c r="AA614" i="4"/>
  <c r="Y614" i="4"/>
  <c r="AA506" i="4"/>
  <c r="Y506" i="4"/>
  <c r="AA1238" i="4"/>
  <c r="Y1238" i="4"/>
  <c r="Y1166" i="4"/>
  <c r="AA1166" i="4"/>
  <c r="AA1889" i="4"/>
  <c r="AA1382" i="4"/>
  <c r="AA1958" i="4"/>
  <c r="AA233" i="4"/>
  <c r="Y1706" i="4"/>
  <c r="AA665" i="4"/>
  <c r="Y1358" i="4"/>
  <c r="Y1718" i="4"/>
  <c r="Y1790" i="4"/>
  <c r="AA1975" i="4"/>
  <c r="AA1601" i="4"/>
  <c r="AA579" i="4"/>
  <c r="AA698" i="4"/>
  <c r="Y698" i="4"/>
  <c r="AA1106" i="4"/>
  <c r="Y1106" i="4"/>
  <c r="AA650" i="4"/>
  <c r="Y650" i="4"/>
  <c r="AA830" i="4"/>
  <c r="Y830" i="4"/>
  <c r="AA782" i="4"/>
  <c r="Y782" i="4"/>
  <c r="AA74" i="4"/>
  <c r="Y74" i="4"/>
  <c r="AA818" i="4"/>
  <c r="Y818" i="4"/>
  <c r="AA746" i="4"/>
  <c r="Y746" i="4"/>
  <c r="AA338" i="4"/>
  <c r="Y338" i="4"/>
  <c r="AA206" i="4"/>
  <c r="Y206" i="4"/>
  <c r="AA926" i="4"/>
  <c r="Y926" i="4"/>
  <c r="AA974" i="4"/>
  <c r="Y974" i="4"/>
  <c r="AA518" i="4"/>
  <c r="Y518" i="4"/>
  <c r="AA1010" i="4"/>
  <c r="Y1010" i="4"/>
  <c r="AA1202" i="4"/>
  <c r="Y1202" i="4"/>
  <c r="AA362" i="4"/>
  <c r="Y362" i="4"/>
  <c r="AA1262" i="4"/>
  <c r="Y1262" i="4"/>
  <c r="AA1154" i="4"/>
  <c r="Y1154" i="4"/>
  <c r="AA590" i="4"/>
  <c r="Y590" i="4"/>
  <c r="AA62" i="4"/>
  <c r="Y62" i="4"/>
  <c r="AA242" i="4"/>
  <c r="Y242" i="4"/>
  <c r="AA758" i="4"/>
  <c r="Y758" i="4"/>
  <c r="AA770" i="4"/>
  <c r="Y770" i="4"/>
  <c r="AA902" i="4"/>
  <c r="Y902" i="4"/>
  <c r="AA890" i="4"/>
  <c r="Y890" i="4"/>
  <c r="AA938" i="4"/>
  <c r="Y938" i="4"/>
  <c r="AA14" i="4"/>
  <c r="Y14" i="4"/>
  <c r="AA662" i="4"/>
  <c r="Y662" i="4"/>
  <c r="AA374" i="4"/>
  <c r="Y374" i="4"/>
  <c r="AA854" i="4"/>
  <c r="Y854" i="4"/>
  <c r="AA710" i="4"/>
  <c r="Y710" i="4"/>
  <c r="AA26" i="4"/>
  <c r="Y26" i="4"/>
  <c r="AA626" i="4"/>
  <c r="Y626" i="4"/>
  <c r="AA998" i="4"/>
  <c r="Y998" i="4"/>
  <c r="AA1286" i="4"/>
  <c r="Y1286" i="4"/>
  <c r="AA986" i="4"/>
  <c r="Y986" i="4"/>
  <c r="AA722" i="4"/>
  <c r="Y722" i="4"/>
  <c r="Y1413" i="4"/>
  <c r="AA1413" i="4"/>
  <c r="Y923" i="4"/>
  <c r="AA923" i="4"/>
  <c r="Y1125" i="4"/>
  <c r="AA1125" i="4"/>
  <c r="Y1341" i="4"/>
  <c r="AA1341" i="4"/>
  <c r="Y1701" i="4"/>
  <c r="AA1701" i="4"/>
  <c r="Y1557" i="4"/>
  <c r="AA1557" i="4"/>
  <c r="Y59" i="4"/>
  <c r="AA59" i="4"/>
  <c r="Y147" i="4"/>
  <c r="AA147" i="4"/>
  <c r="Y319" i="4"/>
  <c r="AA319" i="4"/>
  <c r="Y405" i="4"/>
  <c r="AA405" i="4"/>
  <c r="Y491" i="4"/>
  <c r="AA491" i="4"/>
  <c r="Y751" i="4"/>
  <c r="AA751" i="4"/>
  <c r="Y837" i="4"/>
  <c r="AA837" i="4"/>
  <c r="Y1039" i="4"/>
  <c r="AA1039" i="4"/>
  <c r="Y1255" i="4"/>
  <c r="AA1255" i="4"/>
  <c r="Y1485" i="4"/>
  <c r="AA1485" i="4"/>
  <c r="Y1615" i="4"/>
  <c r="AA1615" i="4"/>
  <c r="Y1947" i="4"/>
  <c r="AA1947" i="4"/>
  <c r="Y1989" i="4"/>
  <c r="AA1989" i="4"/>
  <c r="Y939" i="4"/>
  <c r="AA939" i="4"/>
  <c r="Y1053" i="4"/>
  <c r="AA1053" i="4"/>
  <c r="Y1139" i="4"/>
  <c r="AA1139" i="4"/>
  <c r="Y1355" i="4"/>
  <c r="AA1355" i="4"/>
  <c r="Y1715" i="4"/>
  <c r="AA1715" i="4"/>
  <c r="Y995" i="4"/>
  <c r="AA995" i="4"/>
  <c r="Y75" i="4"/>
  <c r="AA75" i="4"/>
  <c r="Y247" i="4"/>
  <c r="AA247" i="4"/>
  <c r="Y333" i="4"/>
  <c r="AA333" i="4"/>
  <c r="Y419" i="4"/>
  <c r="AA419" i="4"/>
  <c r="Y507" i="4"/>
  <c r="AA507" i="4"/>
  <c r="Y679" i="4"/>
  <c r="AA679" i="4"/>
  <c r="Y765" i="4"/>
  <c r="AA765" i="4"/>
  <c r="Y851" i="4"/>
  <c r="AA851" i="4"/>
  <c r="Y1269" i="4"/>
  <c r="AA1269" i="4"/>
  <c r="Y1499" i="4"/>
  <c r="AA1499" i="4"/>
  <c r="Y1629" i="4"/>
  <c r="AA1629" i="4"/>
  <c r="Y2003" i="4"/>
  <c r="AA2003" i="4"/>
  <c r="Y1371" i="4"/>
  <c r="AA1371" i="4"/>
  <c r="Y1067" i="4"/>
  <c r="AA1067" i="4"/>
  <c r="Y1787" i="4"/>
  <c r="AA1787" i="4"/>
  <c r="Y175" i="4"/>
  <c r="AA175" i="4"/>
  <c r="Y261" i="4"/>
  <c r="AA261" i="4"/>
  <c r="Y347" i="4"/>
  <c r="AA347" i="4"/>
  <c r="Y435" i="4"/>
  <c r="AA435" i="4"/>
  <c r="Y607" i="4"/>
  <c r="AA607" i="4"/>
  <c r="Y693" i="4"/>
  <c r="AA693" i="4"/>
  <c r="Y779" i="4"/>
  <c r="AA779" i="4"/>
  <c r="Y1283" i="4"/>
  <c r="AA1283" i="4"/>
  <c r="Y1427" i="4"/>
  <c r="AA1427" i="4"/>
  <c r="Y1515" i="4"/>
  <c r="AA1515" i="4"/>
  <c r="Y1643" i="4"/>
  <c r="AA1643" i="4"/>
  <c r="Y1197" i="4"/>
  <c r="AA1197" i="4"/>
  <c r="Y981" i="4"/>
  <c r="AA981" i="4"/>
  <c r="Y1399" i="4"/>
  <c r="AA1399" i="4"/>
  <c r="Y967" i="4"/>
  <c r="AA967" i="4"/>
  <c r="Y1083" i="4"/>
  <c r="AA1083" i="4"/>
  <c r="Y1659" i="4"/>
  <c r="AA1659" i="4"/>
  <c r="Y1803" i="4"/>
  <c r="AA1803" i="4"/>
  <c r="Y1903" i="4"/>
  <c r="AA1903" i="4"/>
  <c r="Y1211" i="4"/>
  <c r="AA1211" i="4"/>
  <c r="Y103" i="4"/>
  <c r="AA103" i="4"/>
  <c r="Y189" i="4"/>
  <c r="AA189" i="4"/>
  <c r="Y363" i="4"/>
  <c r="AA363" i="4"/>
  <c r="Y535" i="4"/>
  <c r="AA535" i="4"/>
  <c r="Y621" i="4"/>
  <c r="AA621" i="4"/>
  <c r="Y707" i="4"/>
  <c r="AA707" i="4"/>
  <c r="Y795" i="4"/>
  <c r="AA795" i="4"/>
  <c r="Y1183" i="4"/>
  <c r="AA1183" i="4"/>
  <c r="Y1917" i="4"/>
  <c r="AA1917" i="4"/>
  <c r="Y1931" i="4"/>
  <c r="AA1931" i="4"/>
  <c r="Y1543" i="4"/>
  <c r="AA1543" i="4"/>
  <c r="Y1845" i="4"/>
  <c r="AA1845" i="4"/>
  <c r="Y1759" i="4"/>
  <c r="AA1759" i="4"/>
  <c r="Y1773" i="4"/>
  <c r="AA1773" i="4"/>
  <c r="Y31" i="4"/>
  <c r="AA31" i="4"/>
  <c r="Y117" i="4"/>
  <c r="AA117" i="4"/>
  <c r="Y203" i="4"/>
  <c r="AA203" i="4"/>
  <c r="Y291" i="4"/>
  <c r="AA291" i="4"/>
  <c r="Y463" i="4"/>
  <c r="AA463" i="4"/>
  <c r="Y549" i="4"/>
  <c r="AA549" i="4"/>
  <c r="Y635" i="4"/>
  <c r="AA635" i="4"/>
  <c r="Y895" i="4"/>
  <c r="AA895" i="4"/>
  <c r="Y1227" i="4"/>
  <c r="AA1227" i="4"/>
  <c r="Y909" i="4"/>
  <c r="AA909" i="4"/>
  <c r="Y1111" i="4"/>
  <c r="AA1111" i="4"/>
  <c r="Y1327" i="4"/>
  <c r="AA1327" i="4"/>
  <c r="Y1571" i="4"/>
  <c r="AA1571" i="4"/>
  <c r="Y1687" i="4"/>
  <c r="AA1687" i="4"/>
  <c r="Y1859" i="4"/>
  <c r="AA1859" i="4"/>
  <c r="Y45" i="4"/>
  <c r="AA45" i="4"/>
  <c r="Y131" i="4"/>
  <c r="AA131" i="4"/>
  <c r="Y219" i="4"/>
  <c r="AA219" i="4"/>
  <c r="Y391" i="4"/>
  <c r="AA391" i="4"/>
  <c r="Y477" i="4"/>
  <c r="AA477" i="4"/>
  <c r="Y563" i="4"/>
  <c r="AA563" i="4"/>
  <c r="Y651" i="4"/>
  <c r="AA651" i="4"/>
  <c r="Y823" i="4"/>
  <c r="AA823" i="4"/>
  <c r="Y1471" i="4"/>
  <c r="AA1471" i="4"/>
  <c r="Y265" i="4"/>
  <c r="AA265" i="4"/>
  <c r="Y553" i="4"/>
  <c r="AA553" i="4"/>
  <c r="Y841" i="4"/>
  <c r="AA841" i="4"/>
  <c r="AA1190" i="4"/>
  <c r="Y1190" i="4"/>
  <c r="AA1070" i="4"/>
  <c r="Y1070" i="4"/>
  <c r="AA1142" i="4"/>
  <c r="Y1142" i="4"/>
  <c r="AA1022" i="4"/>
  <c r="Y1022" i="4"/>
  <c r="AA638" i="4"/>
  <c r="Y638" i="4"/>
  <c r="AA386" i="4"/>
  <c r="Y386" i="4"/>
  <c r="AA1130" i="4"/>
  <c r="Y1130" i="4"/>
  <c r="AA290" i="4"/>
  <c r="Y290" i="4"/>
  <c r="Y181" i="4"/>
  <c r="AA181" i="4"/>
  <c r="Y469" i="4"/>
  <c r="AA469" i="4"/>
  <c r="Y757" i="4"/>
  <c r="AA757" i="4"/>
  <c r="AA482" i="4"/>
  <c r="Y482" i="4"/>
  <c r="AA122" i="4"/>
  <c r="Y122" i="4"/>
  <c r="AA410" i="4"/>
  <c r="Y410" i="4"/>
  <c r="AA302" i="4"/>
  <c r="Y302" i="4"/>
  <c r="AA1034" i="4"/>
  <c r="Y1034" i="4"/>
  <c r="Y193" i="4"/>
  <c r="AA193" i="4"/>
  <c r="Y481" i="4"/>
  <c r="AA481" i="4"/>
  <c r="Y769" i="4"/>
  <c r="AA769" i="4"/>
  <c r="AA530" i="4"/>
  <c r="Y530" i="4"/>
  <c r="AA350" i="4"/>
  <c r="Y350" i="4"/>
  <c r="AA98" i="4"/>
  <c r="Y98" i="4"/>
  <c r="AA1082" i="4"/>
  <c r="Y1082" i="4"/>
  <c r="AA218" i="4"/>
  <c r="Y218" i="4"/>
  <c r="Y97" i="4"/>
  <c r="AA97" i="4"/>
  <c r="AA110" i="4"/>
  <c r="Y110" i="4"/>
  <c r="AA230" i="4"/>
  <c r="Y230" i="4"/>
  <c r="AA1214" i="4"/>
  <c r="Y1214" i="4"/>
  <c r="Y109" i="4"/>
  <c r="AA109" i="4"/>
  <c r="Y397" i="4"/>
  <c r="AA397" i="4"/>
  <c r="Y685" i="4"/>
  <c r="AA685" i="4"/>
  <c r="AA446" i="4"/>
  <c r="Y446" i="4"/>
  <c r="AA38" i="4"/>
  <c r="Y38" i="4"/>
  <c r="AA146" i="4"/>
  <c r="Y146" i="4"/>
  <c r="Y121" i="4"/>
  <c r="AA121" i="4"/>
  <c r="Y409" i="4"/>
  <c r="AA409" i="4"/>
  <c r="Y697" i="4"/>
  <c r="AA697" i="4"/>
  <c r="AA158" i="4"/>
  <c r="Y158" i="4"/>
  <c r="AA50" i="4"/>
  <c r="Y50" i="4"/>
  <c r="AA434" i="4"/>
  <c r="Y434" i="4"/>
  <c r="AA878" i="4"/>
  <c r="Y878" i="4"/>
  <c r="Y25" i="4"/>
  <c r="AA25" i="4"/>
  <c r="Y325" i="4"/>
  <c r="AA325" i="4"/>
  <c r="Y613" i="4"/>
  <c r="AA613" i="4"/>
  <c r="Y37" i="4"/>
  <c r="AA37" i="4"/>
  <c r="Y337" i="4"/>
  <c r="AA337" i="4"/>
  <c r="Y625" i="4"/>
  <c r="AA625" i="4"/>
  <c r="AA1178" i="4"/>
  <c r="Y1178" i="4"/>
  <c r="Y49" i="4"/>
  <c r="AA49" i="4"/>
  <c r="AA914" i="4"/>
  <c r="Y914" i="4"/>
  <c r="AA542" i="4"/>
  <c r="Y542" i="4"/>
  <c r="Y253" i="4"/>
  <c r="AA253" i="4"/>
  <c r="Y541" i="4"/>
  <c r="AA541" i="4"/>
  <c r="Y829" i="4"/>
  <c r="AA829" i="4"/>
  <c r="AA1046" i="4"/>
  <c r="Y1046" i="4"/>
  <c r="AA950" i="4"/>
  <c r="Y950" i="4"/>
  <c r="AA554" i="4"/>
  <c r="Y554" i="4"/>
  <c r="Y1180" i="4"/>
  <c r="AA1180" i="4"/>
  <c r="Z13" i="4"/>
  <c r="Z85" i="4"/>
  <c r="Z157" i="4"/>
  <c r="Z229" i="4"/>
  <c r="Z301" i="4"/>
  <c r="Z373" i="4"/>
  <c r="Z445" i="4"/>
  <c r="Z517" i="4"/>
  <c r="Z589" i="4"/>
  <c r="Z661" i="4"/>
  <c r="Z733" i="4"/>
  <c r="Z805" i="4"/>
  <c r="Z877" i="4"/>
  <c r="Y1095" i="4"/>
  <c r="AA1095" i="4"/>
  <c r="Y1527" i="4"/>
  <c r="AA1527" i="4"/>
  <c r="Y1915" i="4"/>
  <c r="AA1915" i="4"/>
  <c r="Z734" i="4"/>
  <c r="Z674" i="4"/>
  <c r="Z866" i="4"/>
  <c r="Z578" i="4"/>
  <c r="Z962" i="4"/>
  <c r="Z470" i="4"/>
  <c r="Z1274" i="4"/>
  <c r="Y1252" i="4"/>
  <c r="AA1252" i="4"/>
  <c r="Y169" i="4"/>
  <c r="AA169" i="4"/>
  <c r="Y241" i="4"/>
  <c r="AA241" i="4"/>
  <c r="Y313" i="4"/>
  <c r="AA313" i="4"/>
  <c r="Y385" i="4"/>
  <c r="AA385" i="4"/>
  <c r="Y457" i="4"/>
  <c r="AA457" i="4"/>
  <c r="Y529" i="4"/>
  <c r="AA529" i="4"/>
  <c r="Y601" i="4"/>
  <c r="AA601" i="4"/>
  <c r="Y673" i="4"/>
  <c r="AA673" i="4"/>
  <c r="Y745" i="4"/>
  <c r="AA745" i="4"/>
  <c r="Y817" i="4"/>
  <c r="AA817" i="4"/>
  <c r="Z530" i="4"/>
  <c r="Z1190" i="4"/>
  <c r="Z446" i="4"/>
  <c r="Z98" i="4"/>
  <c r="Z1130" i="4"/>
  <c r="Z158" i="4"/>
  <c r="Z230" i="4"/>
  <c r="Z302" i="4"/>
  <c r="Z638" i="4"/>
  <c r="Z434" i="4"/>
  <c r="Z25" i="4"/>
  <c r="Z97" i="4"/>
  <c r="Z169" i="4"/>
  <c r="Z241" i="4"/>
  <c r="Z313" i="4"/>
  <c r="Z385" i="4"/>
  <c r="Z457" i="4"/>
  <c r="Z529" i="4"/>
  <c r="Z601" i="4"/>
  <c r="Z673" i="4"/>
  <c r="Z745" i="4"/>
  <c r="Z817" i="4"/>
  <c r="Y1167" i="4"/>
  <c r="AA1167" i="4"/>
  <c r="Y1599" i="4"/>
  <c r="AA1599" i="4"/>
  <c r="Y1959" i="4"/>
  <c r="AA1959" i="4"/>
  <c r="Z842" i="4"/>
  <c r="Z806" i="4"/>
  <c r="Z986" i="4"/>
  <c r="Z758" i="4"/>
  <c r="Z14" i="4"/>
  <c r="Z1118" i="4"/>
  <c r="Z614" i="4"/>
  <c r="Z602" i="4"/>
  <c r="Z662" i="4"/>
  <c r="Z422" i="4"/>
  <c r="Z1238" i="4"/>
  <c r="Z170" i="4"/>
  <c r="Z242" i="4"/>
  <c r="Z326" i="4"/>
  <c r="Z722" i="4"/>
  <c r="Z650" i="4"/>
  <c r="Z37" i="4"/>
  <c r="Z109" i="4"/>
  <c r="Z181" i="4"/>
  <c r="Z253" i="4"/>
  <c r="Z325" i="4"/>
  <c r="Z397" i="4"/>
  <c r="Z469" i="4"/>
  <c r="Z541" i="4"/>
  <c r="Z613" i="4"/>
  <c r="Z685" i="4"/>
  <c r="Z757" i="4"/>
  <c r="Z829" i="4"/>
  <c r="Y1239" i="4"/>
  <c r="AA1239" i="4"/>
  <c r="Y1671" i="4"/>
  <c r="AA1671" i="4"/>
  <c r="Z122" i="4"/>
  <c r="Z950" i="4"/>
  <c r="Z938" i="4"/>
  <c r="Z62" i="4"/>
  <c r="Z1106" i="4"/>
  <c r="Z902" i="4"/>
  <c r="Z374" i="4"/>
  <c r="Z1262" i="4"/>
  <c r="Z746" i="4"/>
  <c r="Z134" i="4"/>
  <c r="Z698" i="4"/>
  <c r="Z854" i="4"/>
  <c r="Z590" i="4"/>
  <c r="Z182" i="4"/>
  <c r="Z254" i="4"/>
  <c r="Z362" i="4"/>
  <c r="Z794" i="4"/>
  <c r="Z818" i="4"/>
  <c r="Z49" i="4"/>
  <c r="Z121" i="4"/>
  <c r="Z193" i="4"/>
  <c r="Z265" i="4"/>
  <c r="Z337" i="4"/>
  <c r="Z409" i="4"/>
  <c r="Z481" i="4"/>
  <c r="Z553" i="4"/>
  <c r="Z625" i="4"/>
  <c r="Z697" i="4"/>
  <c r="Z769" i="4"/>
  <c r="Z841" i="4"/>
  <c r="Y1311" i="4"/>
  <c r="AA1311" i="4"/>
  <c r="Y1743" i="4"/>
  <c r="AA1743" i="4"/>
  <c r="Z350" i="4"/>
  <c r="Z1070" i="4"/>
  <c r="Z38" i="4"/>
  <c r="Z1082" i="4"/>
  <c r="Z410" i="4"/>
  <c r="AA194" i="4"/>
  <c r="Y194" i="4"/>
  <c r="Z1034" i="4"/>
  <c r="Z542" i="4"/>
  <c r="Z878" i="4"/>
  <c r="Y61" i="4"/>
  <c r="AA61" i="4"/>
  <c r="Y133" i="4"/>
  <c r="AA133" i="4"/>
  <c r="Y205" i="4"/>
  <c r="AA205" i="4"/>
  <c r="Y277" i="4"/>
  <c r="AA277" i="4"/>
  <c r="Y349" i="4"/>
  <c r="AA349" i="4"/>
  <c r="Y421" i="4"/>
  <c r="AA421" i="4"/>
  <c r="Y493" i="4"/>
  <c r="AA493" i="4"/>
  <c r="Y565" i="4"/>
  <c r="AA565" i="4"/>
  <c r="Y637" i="4"/>
  <c r="AA637" i="4"/>
  <c r="Y709" i="4"/>
  <c r="AA709" i="4"/>
  <c r="Y781" i="4"/>
  <c r="AA781" i="4"/>
  <c r="Y853" i="4"/>
  <c r="AA853" i="4"/>
  <c r="Z314" i="4"/>
  <c r="Z782" i="4"/>
  <c r="Z998" i="4"/>
  <c r="Z770" i="4"/>
  <c r="Z194" i="4"/>
  <c r="Z266" i="4"/>
  <c r="Z458" i="4"/>
  <c r="Z926" i="4"/>
  <c r="Z974" i="4"/>
  <c r="Z61" i="4"/>
  <c r="Z133" i="4"/>
  <c r="Z205" i="4"/>
  <c r="Z277" i="4"/>
  <c r="Z349" i="4"/>
  <c r="Z421" i="4"/>
  <c r="Z493" i="4"/>
  <c r="Z565" i="4"/>
  <c r="Z637" i="4"/>
  <c r="Z709" i="4"/>
  <c r="Z781" i="4"/>
  <c r="Z853" i="4"/>
  <c r="Y1383" i="4"/>
  <c r="AA1383" i="4"/>
  <c r="Y1815" i="4"/>
  <c r="AA1815" i="4"/>
  <c r="Z506" i="4"/>
  <c r="Z1202" i="4"/>
  <c r="Z338" i="4"/>
  <c r="Z1226" i="4"/>
  <c r="Z566" i="4"/>
  <c r="AA86" i="4"/>
  <c r="Y86" i="4"/>
  <c r="Z74" i="4"/>
  <c r="Z1166" i="4"/>
  <c r="Z686" i="4"/>
  <c r="Z1010" i="4"/>
  <c r="Y1396" i="4"/>
  <c r="AA1396" i="4"/>
  <c r="Y73" i="4"/>
  <c r="AA73" i="4"/>
  <c r="Y145" i="4"/>
  <c r="AA145" i="4"/>
  <c r="Y217" i="4"/>
  <c r="AA217" i="4"/>
  <c r="Y289" i="4"/>
  <c r="AA289" i="4"/>
  <c r="Y361" i="4"/>
  <c r="AA361" i="4"/>
  <c r="Y433" i="4"/>
  <c r="AA433" i="4"/>
  <c r="Y505" i="4"/>
  <c r="AA505" i="4"/>
  <c r="Y577" i="4"/>
  <c r="AA577" i="4"/>
  <c r="Y649" i="4"/>
  <c r="AA649" i="4"/>
  <c r="Y721" i="4"/>
  <c r="AA721" i="4"/>
  <c r="Y793" i="4"/>
  <c r="AA793" i="4"/>
  <c r="Y865" i="4"/>
  <c r="AA865" i="4"/>
  <c r="Z386" i="4"/>
  <c r="Z914" i="4"/>
  <c r="Z1142" i="4"/>
  <c r="Z890" i="4"/>
  <c r="Z86" i="4"/>
  <c r="Z206" i="4"/>
  <c r="Z278" i="4"/>
  <c r="Z494" i="4"/>
  <c r="Z1058" i="4"/>
  <c r="Z1094" i="4"/>
  <c r="Y1540" i="4"/>
  <c r="AA1540" i="4"/>
  <c r="Z73" i="4"/>
  <c r="Z145" i="4"/>
  <c r="Z217" i="4"/>
  <c r="Z289" i="4"/>
  <c r="Z361" i="4"/>
  <c r="Z433" i="4"/>
  <c r="Z505" i="4"/>
  <c r="Z577" i="4"/>
  <c r="Z649" i="4"/>
  <c r="Z721" i="4"/>
  <c r="Z793" i="4"/>
  <c r="Z865" i="4"/>
  <c r="Y1455" i="4"/>
  <c r="AA1455" i="4"/>
  <c r="Y1887" i="4"/>
  <c r="AA1887" i="4"/>
  <c r="Z626" i="4"/>
  <c r="Y3" i="4"/>
  <c r="AA3" i="4"/>
  <c r="Z518" i="4"/>
  <c r="Z710" i="4"/>
  <c r="Z398" i="4"/>
  <c r="Z1286" i="4"/>
  <c r="Z830" i="4"/>
  <c r="Z26" i="4"/>
  <c r="Z1154" i="4"/>
  <c r="Y1108" i="4"/>
  <c r="AA1108" i="4"/>
  <c r="X13" i="4"/>
  <c r="X85" i="4"/>
  <c r="X157" i="4"/>
  <c r="X229" i="4"/>
  <c r="X301" i="4"/>
  <c r="X373" i="4"/>
  <c r="X445" i="4"/>
  <c r="X517" i="4"/>
  <c r="X589" i="4"/>
  <c r="X661" i="4"/>
  <c r="X733" i="4"/>
  <c r="X805" i="4"/>
  <c r="X877" i="4"/>
  <c r="Y1023" i="4"/>
  <c r="AA1023" i="4"/>
  <c r="Z482" i="4"/>
  <c r="Z1046" i="4"/>
  <c r="X734" i="4"/>
  <c r="Z110" i="4"/>
  <c r="Z1022" i="4"/>
  <c r="X674" i="4"/>
  <c r="X866" i="4"/>
  <c r="Z146" i="4"/>
  <c r="Z218" i="4"/>
  <c r="Z290" i="4"/>
  <c r="Z554" i="4"/>
  <c r="Z1178" i="4"/>
  <c r="X578" i="4"/>
  <c r="Z50" i="4"/>
  <c r="Z1214" i="4"/>
  <c r="X962" i="4"/>
  <c r="X470" i="4"/>
  <c r="X1274" i="4"/>
  <c r="H24" i="4"/>
  <c r="H126" i="4"/>
  <c r="J126" i="4" s="1"/>
  <c r="N126" i="4" s="1"/>
  <c r="J215" i="4"/>
  <c r="N215" i="4" s="1"/>
  <c r="O215" i="4" s="1"/>
  <c r="Q215" i="4" s="1"/>
  <c r="J20" i="4"/>
  <c r="N20" i="4" s="1"/>
  <c r="R20" i="4" s="1"/>
  <c r="S20" i="4" s="1"/>
  <c r="R54" i="4"/>
  <c r="S54" i="4" s="1"/>
  <c r="O54" i="4"/>
  <c r="Q54" i="4" s="1"/>
  <c r="P54" i="4"/>
  <c r="R82" i="4"/>
  <c r="S82" i="4" s="1"/>
  <c r="P82" i="4"/>
  <c r="O82" i="4"/>
  <c r="Q82" i="4" s="1"/>
  <c r="R31" i="4"/>
  <c r="S31" i="4" s="1"/>
  <c r="P31" i="4"/>
  <c r="O31" i="4"/>
  <c r="Q31" i="4" s="1"/>
  <c r="R126" i="4"/>
  <c r="S126" i="4" s="1"/>
  <c r="P126" i="4"/>
  <c r="O126" i="4"/>
  <c r="Q126" i="4" s="1"/>
  <c r="R44" i="4"/>
  <c r="S44" i="4" s="1"/>
  <c r="P44" i="4"/>
  <c r="O44" i="4"/>
  <c r="Q44" i="4" s="1"/>
  <c r="J454" i="4"/>
  <c r="N454" i="4" s="1"/>
  <c r="J23" i="4"/>
  <c r="N23" i="4" s="1"/>
  <c r="J108" i="4"/>
  <c r="N108" i="4" s="1"/>
  <c r="J40" i="4"/>
  <c r="N40" i="4" s="1"/>
  <c r="J16" i="4"/>
  <c r="N16" i="4" s="1"/>
  <c r="R809" i="4"/>
  <c r="S809" i="4" s="1"/>
  <c r="P809" i="4"/>
  <c r="O809" i="4"/>
  <c r="Q809" i="4" s="1"/>
  <c r="R215" i="4"/>
  <c r="S215" i="4" s="1"/>
  <c r="P215" i="4"/>
  <c r="R11" i="4"/>
  <c r="S11" i="4" s="1"/>
  <c r="P11" i="4"/>
  <c r="O11" i="4"/>
  <c r="Q11" i="4" s="1"/>
  <c r="R38" i="4"/>
  <c r="S38" i="4" s="1"/>
  <c r="P38" i="4"/>
  <c r="O38" i="4"/>
  <c r="Q38" i="4" s="1"/>
  <c r="R22" i="4"/>
  <c r="S22" i="4" s="1"/>
  <c r="P22" i="4"/>
  <c r="O22" i="4"/>
  <c r="Q22" i="4" s="1"/>
  <c r="R32" i="4"/>
  <c r="S32" i="4" s="1"/>
  <c r="P32" i="4"/>
  <c r="O32" i="4"/>
  <c r="Q32" i="4" s="1"/>
  <c r="R8" i="4"/>
  <c r="S8" i="4" s="1"/>
  <c r="P8" i="4"/>
  <c r="O8" i="4"/>
  <c r="Q8" i="4" s="1"/>
  <c r="J7" i="4"/>
  <c r="N7" i="4" s="1"/>
  <c r="J117" i="4"/>
  <c r="N117" i="4" s="1"/>
  <c r="J28" i="4"/>
  <c r="N28" i="4" s="1"/>
  <c r="J4" i="4"/>
  <c r="N4" i="4" s="1"/>
  <c r="I2007" i="4"/>
  <c r="H2007" i="4"/>
  <c r="H2015" i="4"/>
  <c r="I2015" i="4"/>
  <c r="H1993" i="4"/>
  <c r="I1993" i="4"/>
  <c r="I1888" i="4"/>
  <c r="H1888" i="4"/>
  <c r="J1888" i="4" s="1"/>
  <c r="N1888" i="4" s="1"/>
  <c r="H1974" i="4"/>
  <c r="I1974" i="4"/>
  <c r="H1840" i="4"/>
  <c r="I1840" i="4"/>
  <c r="I1931" i="4"/>
  <c r="H1931" i="4"/>
  <c r="H1816" i="4"/>
  <c r="I1816" i="4"/>
  <c r="H1710" i="4"/>
  <c r="I1710" i="4"/>
  <c r="I1766" i="4"/>
  <c r="H1766" i="4"/>
  <c r="J1766" i="4" s="1"/>
  <c r="N1766" i="4" s="1"/>
  <c r="H1784" i="4"/>
  <c r="I1784" i="4"/>
  <c r="I1772" i="4"/>
  <c r="H1772" i="4"/>
  <c r="I1759" i="4"/>
  <c r="H1759" i="4"/>
  <c r="I1702" i="4"/>
  <c r="H1702" i="4"/>
  <c r="H1802" i="4"/>
  <c r="I1802" i="4"/>
  <c r="I1576" i="4"/>
  <c r="H1576" i="4"/>
  <c r="J1576" i="4" s="1"/>
  <c r="N1576" i="4" s="1"/>
  <c r="H1627" i="4"/>
  <c r="I1627" i="4"/>
  <c r="I1579" i="4"/>
  <c r="H1579" i="4"/>
  <c r="I1592" i="4"/>
  <c r="H1592" i="4"/>
  <c r="H1671" i="4"/>
  <c r="I1671" i="4"/>
  <c r="I1554" i="4"/>
  <c r="H1554" i="4"/>
  <c r="I1523" i="4"/>
  <c r="H1523" i="4"/>
  <c r="J1523" i="4" s="1"/>
  <c r="N1523" i="4" s="1"/>
  <c r="I1510" i="4"/>
  <c r="H1510" i="4"/>
  <c r="H1606" i="4"/>
  <c r="I1606" i="4"/>
  <c r="I1508" i="4"/>
  <c r="H1508" i="4"/>
  <c r="I1497" i="4"/>
  <c r="H1497" i="4"/>
  <c r="I1518" i="4"/>
  <c r="H1518" i="4"/>
  <c r="I1486" i="4"/>
  <c r="H1486" i="4"/>
  <c r="J1486" i="4" s="1"/>
  <c r="N1486" i="4" s="1"/>
  <c r="H1459" i="4"/>
  <c r="I1459" i="4"/>
  <c r="I1393" i="4"/>
  <c r="H1393" i="4"/>
  <c r="I1489" i="4"/>
  <c r="H1489" i="4"/>
  <c r="H1395" i="4"/>
  <c r="I1395" i="4"/>
  <c r="H1359" i="4"/>
  <c r="I1359" i="4"/>
  <c r="H1435" i="4"/>
  <c r="I1435" i="4"/>
  <c r="I1330" i="4"/>
  <c r="H1330" i="4"/>
  <c r="I1351" i="4"/>
  <c r="H1351" i="4"/>
  <c r="I1345" i="4"/>
  <c r="H1345" i="4"/>
  <c r="I1212" i="4"/>
  <c r="H1212" i="4"/>
  <c r="I1215" i="4"/>
  <c r="H1215" i="4"/>
  <c r="H1214" i="4"/>
  <c r="I1214" i="4"/>
  <c r="I1233" i="4"/>
  <c r="H1233" i="4"/>
  <c r="J1233" i="4" s="1"/>
  <c r="N1233" i="4" s="1"/>
  <c r="I1191" i="4"/>
  <c r="H1191" i="4"/>
  <c r="I1105" i="4"/>
  <c r="H1105" i="4"/>
  <c r="H1133" i="4"/>
  <c r="I1133" i="4"/>
  <c r="I1150" i="4"/>
  <c r="H1150" i="4"/>
  <c r="I1113" i="4"/>
  <c r="H1113" i="4"/>
  <c r="J1113" i="4" s="1"/>
  <c r="N1113" i="4" s="1"/>
  <c r="H1063" i="4"/>
  <c r="I1063" i="4"/>
  <c r="I985" i="4"/>
  <c r="H985" i="4"/>
  <c r="I913" i="4"/>
  <c r="H913" i="4"/>
  <c r="I1014" i="4"/>
  <c r="H1014" i="4"/>
  <c r="I912" i="4"/>
  <c r="H912" i="4"/>
  <c r="I1013" i="4"/>
  <c r="H1013" i="4"/>
  <c r="J1013" i="4" s="1"/>
  <c r="N1013" i="4" s="1"/>
  <c r="H941" i="4"/>
  <c r="I941" i="4"/>
  <c r="H1072" i="4"/>
  <c r="I1072" i="4"/>
  <c r="I952" i="4"/>
  <c r="H952" i="4"/>
  <c r="I1089" i="4"/>
  <c r="H1089" i="4"/>
  <c r="I957" i="4"/>
  <c r="H957" i="4"/>
  <c r="I1070" i="4"/>
  <c r="H1070" i="4"/>
  <c r="J1070" i="4" s="1"/>
  <c r="N1070" i="4" s="1"/>
  <c r="H974" i="4"/>
  <c r="I974" i="4"/>
  <c r="H899" i="4"/>
  <c r="I899" i="4"/>
  <c r="I823" i="4"/>
  <c r="H823" i="4"/>
  <c r="I742" i="4"/>
  <c r="H742" i="4"/>
  <c r="H768" i="4"/>
  <c r="I768" i="4"/>
  <c r="I785" i="4"/>
  <c r="H785" i="4"/>
  <c r="J785" i="4" s="1"/>
  <c r="N785" i="4" s="1"/>
  <c r="H850" i="4"/>
  <c r="I850" i="4"/>
  <c r="I772" i="4"/>
  <c r="H772" i="4"/>
  <c r="I795" i="4"/>
  <c r="H795" i="4"/>
  <c r="J795" i="4" s="1"/>
  <c r="N795" i="4" s="1"/>
  <c r="H812" i="4"/>
  <c r="I812" i="4"/>
  <c r="H709" i="4"/>
  <c r="I709" i="4"/>
  <c r="I625" i="4"/>
  <c r="H625" i="4"/>
  <c r="J625" i="4" s="1"/>
  <c r="N625" i="4" s="1"/>
  <c r="I553" i="4"/>
  <c r="H553" i="4"/>
  <c r="J553" i="4" s="1"/>
  <c r="N553" i="4" s="1"/>
  <c r="I714" i="4"/>
  <c r="H714" i="4"/>
  <c r="I624" i="4"/>
  <c r="H624" i="4"/>
  <c r="J624" i="4" s="1"/>
  <c r="N624" i="4" s="1"/>
  <c r="I552" i="4"/>
  <c r="H552" i="4"/>
  <c r="I761" i="4"/>
  <c r="H761" i="4"/>
  <c r="I641" i="4"/>
  <c r="H641" i="4"/>
  <c r="J641" i="4" s="1"/>
  <c r="N641" i="4" s="1"/>
  <c r="I569" i="4"/>
  <c r="H569" i="4"/>
  <c r="J569" i="4" s="1"/>
  <c r="N569" i="4" s="1"/>
  <c r="I497" i="4"/>
  <c r="H497" i="4"/>
  <c r="I634" i="4"/>
  <c r="H634" i="4"/>
  <c r="J634" i="4" s="1"/>
  <c r="N634" i="4" s="1"/>
  <c r="I562" i="4"/>
  <c r="H562" i="4"/>
  <c r="H478" i="4"/>
  <c r="I478" i="4"/>
  <c r="I639" i="4"/>
  <c r="H639" i="4"/>
  <c r="J639" i="4" s="1"/>
  <c r="N639" i="4" s="1"/>
  <c r="I567" i="4"/>
  <c r="H567" i="4"/>
  <c r="J567" i="4" s="1"/>
  <c r="N567" i="4" s="1"/>
  <c r="H481" i="4"/>
  <c r="I481" i="4"/>
  <c r="I650" i="4"/>
  <c r="H650" i="4"/>
  <c r="J650" i="4" s="1"/>
  <c r="N650" i="4" s="1"/>
  <c r="I578" i="4"/>
  <c r="H578" i="4"/>
  <c r="I506" i="4"/>
  <c r="H506" i="4"/>
  <c r="I415" i="4"/>
  <c r="H415" i="4"/>
  <c r="J415" i="4" s="1"/>
  <c r="N415" i="4" s="1"/>
  <c r="I343" i="4"/>
  <c r="H343" i="4"/>
  <c r="J343" i="4" s="1"/>
  <c r="N343" i="4" s="1"/>
  <c r="I1978" i="4"/>
  <c r="H1978" i="4"/>
  <c r="I1890" i="4"/>
  <c r="H1890" i="4"/>
  <c r="J1890" i="4" s="1"/>
  <c r="N1890" i="4" s="1"/>
  <c r="I1789" i="4"/>
  <c r="H1789" i="4"/>
  <c r="H1688" i="4"/>
  <c r="I1688" i="4"/>
  <c r="I1599" i="4"/>
  <c r="H1599" i="4"/>
  <c r="J1599" i="4" s="1"/>
  <c r="N1599" i="4" s="1"/>
  <c r="I420" i="4"/>
  <c r="H420" i="4"/>
  <c r="J420" i="4" s="1"/>
  <c r="N420" i="4" s="1"/>
  <c r="I348" i="4"/>
  <c r="H348" i="4"/>
  <c r="I443" i="4"/>
  <c r="H443" i="4"/>
  <c r="J443" i="4" s="1"/>
  <c r="N443" i="4" s="1"/>
  <c r="I371" i="4"/>
  <c r="H371" i="4"/>
  <c r="I448" i="4"/>
  <c r="H448" i="4"/>
  <c r="I376" i="4"/>
  <c r="H376" i="4"/>
  <c r="J376" i="4" s="1"/>
  <c r="N376" i="4" s="1"/>
  <c r="I2024" i="4"/>
  <c r="H2024" i="4"/>
  <c r="J2024" i="4" s="1"/>
  <c r="N2024" i="4" s="1"/>
  <c r="I1942" i="4"/>
  <c r="H1942" i="4"/>
  <c r="H1839" i="4"/>
  <c r="I1839" i="4"/>
  <c r="I1826" i="4"/>
  <c r="H1826" i="4"/>
  <c r="H1643" i="4"/>
  <c r="I1643" i="4"/>
  <c r="I1542" i="4"/>
  <c r="H1542" i="4"/>
  <c r="J1542" i="4" s="1"/>
  <c r="N1542" i="4" s="1"/>
  <c r="H1462" i="4"/>
  <c r="I1462" i="4"/>
  <c r="I1259" i="4"/>
  <c r="H1259" i="4"/>
  <c r="H1266" i="4"/>
  <c r="I1266" i="4"/>
  <c r="H459" i="4"/>
  <c r="I459" i="4"/>
  <c r="I387" i="4"/>
  <c r="H387" i="4"/>
  <c r="H307" i="4"/>
  <c r="I307" i="4"/>
  <c r="I404" i="4"/>
  <c r="H404" i="4"/>
  <c r="J404" i="4" s="1"/>
  <c r="N404" i="4" s="1"/>
  <c r="I332" i="4"/>
  <c r="H332" i="4"/>
  <c r="H241" i="4"/>
  <c r="I241" i="4"/>
  <c r="I169" i="4"/>
  <c r="H169" i="4"/>
  <c r="I1953" i="4"/>
  <c r="H1953" i="4"/>
  <c r="H80" i="4"/>
  <c r="I80" i="4"/>
  <c r="I1342" i="4"/>
  <c r="H1342" i="4"/>
  <c r="J1342" i="4" s="1"/>
  <c r="N1342" i="4" s="1"/>
  <c r="I992" i="4"/>
  <c r="H992" i="4"/>
  <c r="I2006" i="4"/>
  <c r="H2006" i="4"/>
  <c r="J2006" i="4" s="1"/>
  <c r="N2006" i="4" s="1"/>
  <c r="I49" i="4"/>
  <c r="H49" i="4"/>
  <c r="H683" i="4"/>
  <c r="I683" i="4"/>
  <c r="H483" i="4"/>
  <c r="I483" i="4"/>
  <c r="H264" i="4"/>
  <c r="I264" i="4"/>
  <c r="I192" i="4"/>
  <c r="H192" i="4"/>
  <c r="H118" i="4"/>
  <c r="I118" i="4"/>
  <c r="H1292" i="4"/>
  <c r="I1292" i="4"/>
  <c r="I33" i="4"/>
  <c r="H33" i="4"/>
  <c r="I79" i="4"/>
  <c r="H79" i="4"/>
  <c r="J79" i="4" s="1"/>
  <c r="N79" i="4" s="1"/>
  <c r="I1406" i="4"/>
  <c r="H1406" i="4"/>
  <c r="J1406" i="4" s="1"/>
  <c r="N1406" i="4" s="1"/>
  <c r="H1245" i="4"/>
  <c r="I1245" i="4"/>
  <c r="H1248" i="4"/>
  <c r="I1248" i="4"/>
  <c r="I209" i="4"/>
  <c r="H209" i="4"/>
  <c r="I137" i="4"/>
  <c r="H137" i="4"/>
  <c r="I1030" i="4"/>
  <c r="H1030" i="4"/>
  <c r="J1030" i="4" s="1"/>
  <c r="N1030" i="4" s="1"/>
  <c r="I829" i="4"/>
  <c r="H829" i="4"/>
  <c r="J829" i="4" s="1"/>
  <c r="N829" i="4" s="1"/>
  <c r="I56" i="4"/>
  <c r="H56" i="4"/>
  <c r="I311" i="4"/>
  <c r="H311" i="4"/>
  <c r="J311" i="4" s="1"/>
  <c r="N311" i="4" s="1"/>
  <c r="H280" i="4"/>
  <c r="I280" i="4"/>
  <c r="I208" i="4"/>
  <c r="H208" i="4"/>
  <c r="I136" i="4"/>
  <c r="H136" i="4"/>
  <c r="J136" i="4" s="1"/>
  <c r="N136" i="4" s="1"/>
  <c r="I1305" i="4"/>
  <c r="H1305" i="4"/>
  <c r="J1305" i="4" s="1"/>
  <c r="N1305" i="4" s="1"/>
  <c r="I1140" i="4"/>
  <c r="H1140" i="4"/>
  <c r="H701" i="4"/>
  <c r="I701" i="4"/>
  <c r="H81" i="4"/>
  <c r="I81" i="4"/>
  <c r="H273" i="4"/>
  <c r="I273" i="4"/>
  <c r="I201" i="4"/>
  <c r="H201" i="4"/>
  <c r="J201" i="4" s="1"/>
  <c r="N201" i="4" s="1"/>
  <c r="I125" i="4"/>
  <c r="H125" i="4"/>
  <c r="J125" i="4" s="1"/>
  <c r="N125" i="4" s="1"/>
  <c r="I1717" i="4"/>
  <c r="H1717" i="4"/>
  <c r="H1672" i="4"/>
  <c r="I1672" i="4"/>
  <c r="I1614" i="4"/>
  <c r="H1614" i="4"/>
  <c r="I1466" i="4"/>
  <c r="H1466" i="4"/>
  <c r="I37" i="4"/>
  <c r="H37" i="4"/>
  <c r="J37" i="4" s="1"/>
  <c r="N37" i="4" s="1"/>
  <c r="H233" i="4"/>
  <c r="I233" i="4"/>
  <c r="I1823" i="4"/>
  <c r="H1823" i="4"/>
  <c r="I1440" i="4"/>
  <c r="H1440" i="4"/>
  <c r="J1440" i="4" s="1"/>
  <c r="N1440" i="4" s="1"/>
  <c r="I1223" i="4"/>
  <c r="H1223" i="4"/>
  <c r="H845" i="4"/>
  <c r="I845" i="4"/>
  <c r="H858" i="4"/>
  <c r="I858" i="4"/>
  <c r="I320" i="4"/>
  <c r="H320" i="4"/>
  <c r="J320" i="4" s="1"/>
  <c r="N320" i="4" s="1"/>
  <c r="I152" i="4"/>
  <c r="H152" i="4"/>
  <c r="I1851" i="4"/>
  <c r="H1851" i="4"/>
  <c r="J1851" i="4" s="1"/>
  <c r="N1851" i="4" s="1"/>
  <c r="H50" i="4"/>
  <c r="I50" i="4"/>
  <c r="I1913" i="4"/>
  <c r="H1913" i="4"/>
  <c r="I1911" i="4"/>
  <c r="H1911" i="4"/>
  <c r="J1911" i="4" s="1"/>
  <c r="N1911" i="4" s="1"/>
  <c r="I35" i="4"/>
  <c r="H35" i="4"/>
  <c r="J35" i="4" s="1"/>
  <c r="N35" i="4" s="1"/>
  <c r="I67" i="4"/>
  <c r="H67" i="4"/>
  <c r="J3" i="4"/>
  <c r="N3" i="4" s="1"/>
  <c r="J24" i="4"/>
  <c r="N24" i="4" s="1"/>
  <c r="I1977" i="4"/>
  <c r="H1977" i="4"/>
  <c r="I2011" i="4"/>
  <c r="H2011" i="4"/>
  <c r="I1989" i="4"/>
  <c r="H1989" i="4"/>
  <c r="J1989" i="4" s="1"/>
  <c r="N1989" i="4" s="1"/>
  <c r="I1879" i="4"/>
  <c r="H1879" i="4"/>
  <c r="J1879" i="4" s="1"/>
  <c r="N1879" i="4" s="1"/>
  <c r="H2027" i="4"/>
  <c r="I2027" i="4"/>
  <c r="H1837" i="4"/>
  <c r="I1837" i="4"/>
  <c r="I1860" i="4"/>
  <c r="H1860" i="4"/>
  <c r="I1769" i="4"/>
  <c r="H1769" i="4"/>
  <c r="H1855" i="4"/>
  <c r="I1855" i="4"/>
  <c r="I1764" i="4"/>
  <c r="H1764" i="4"/>
  <c r="J1764" i="4" s="1"/>
  <c r="N1764" i="4" s="1"/>
  <c r="H1781" i="4"/>
  <c r="I1781" i="4"/>
  <c r="I1770" i="4"/>
  <c r="H1770" i="4"/>
  <c r="J1770" i="4" s="1"/>
  <c r="N1770" i="4" s="1"/>
  <c r="I1753" i="4"/>
  <c r="H1753" i="4"/>
  <c r="I1774" i="4"/>
  <c r="H1774" i="4"/>
  <c r="I1744" i="4"/>
  <c r="H1744" i="4"/>
  <c r="J1744" i="4" s="1"/>
  <c r="N1744" i="4" s="1"/>
  <c r="I1567" i="4"/>
  <c r="H1567" i="4"/>
  <c r="J1567" i="4" s="1"/>
  <c r="N1567" i="4" s="1"/>
  <c r="H1698" i="4"/>
  <c r="I1698" i="4"/>
  <c r="H1682" i="4"/>
  <c r="I1682" i="4"/>
  <c r="I1589" i="4"/>
  <c r="H1589" i="4"/>
  <c r="H1666" i="4"/>
  <c r="I1666" i="4"/>
  <c r="I1500" i="4"/>
  <c r="H1500" i="4"/>
  <c r="J1500" i="4" s="1"/>
  <c r="N1500" i="4" s="1"/>
  <c r="I1517" i="4"/>
  <c r="H1517" i="4"/>
  <c r="J1517" i="4" s="1"/>
  <c r="N1517" i="4" s="1"/>
  <c r="I1504" i="4"/>
  <c r="H1504" i="4"/>
  <c r="H1600" i="4"/>
  <c r="I1600" i="4"/>
  <c r="I1502" i="4"/>
  <c r="H1502" i="4"/>
  <c r="I1494" i="4"/>
  <c r="H1494" i="4"/>
  <c r="I1512" i="4"/>
  <c r="H1512" i="4"/>
  <c r="J1512" i="4" s="1"/>
  <c r="N1512" i="4" s="1"/>
  <c r="H1471" i="4"/>
  <c r="I1471" i="4"/>
  <c r="I1437" i="4"/>
  <c r="H1437" i="4"/>
  <c r="I1390" i="4"/>
  <c r="H1390" i="4"/>
  <c r="J1390" i="4" s="1"/>
  <c r="N1390" i="4" s="1"/>
  <c r="H1463" i="4"/>
  <c r="I1463" i="4"/>
  <c r="H1392" i="4"/>
  <c r="I1392" i="4"/>
  <c r="H1356" i="4"/>
  <c r="I1356" i="4"/>
  <c r="H1411" i="4"/>
  <c r="I1411" i="4"/>
  <c r="I1317" i="4"/>
  <c r="H1317" i="4"/>
  <c r="I1325" i="4"/>
  <c r="H1325" i="4"/>
  <c r="J1325" i="4" s="1"/>
  <c r="N1325" i="4" s="1"/>
  <c r="I1328" i="4"/>
  <c r="H1328" i="4"/>
  <c r="I1203" i="4"/>
  <c r="H1203" i="4"/>
  <c r="I1206" i="4"/>
  <c r="H1206" i="4"/>
  <c r="J1206" i="4" s="1"/>
  <c r="N1206" i="4" s="1"/>
  <c r="H1205" i="4"/>
  <c r="I1205" i="4"/>
  <c r="I1218" i="4"/>
  <c r="H1218" i="4"/>
  <c r="H1187" i="4"/>
  <c r="I1187" i="4"/>
  <c r="I1099" i="4"/>
  <c r="H1099" i="4"/>
  <c r="I1121" i="4"/>
  <c r="H1121" i="4"/>
  <c r="I1144" i="4"/>
  <c r="H1144" i="4"/>
  <c r="J1144" i="4" s="1"/>
  <c r="N1144" i="4" s="1"/>
  <c r="I1107" i="4"/>
  <c r="H1107" i="4"/>
  <c r="J1107" i="4" s="1"/>
  <c r="N1107" i="4" s="1"/>
  <c r="I1057" i="4"/>
  <c r="H1057" i="4"/>
  <c r="I979" i="4"/>
  <c r="H979" i="4"/>
  <c r="J979" i="4" s="1"/>
  <c r="N979" i="4" s="1"/>
  <c r="I903" i="4"/>
  <c r="H903" i="4"/>
  <c r="J903" i="4" s="1"/>
  <c r="N903" i="4" s="1"/>
  <c r="I996" i="4"/>
  <c r="H996" i="4"/>
  <c r="H902" i="4"/>
  <c r="I902" i="4"/>
  <c r="I1007" i="4"/>
  <c r="H1007" i="4"/>
  <c r="J1007" i="4" s="1"/>
  <c r="N1007" i="4" s="1"/>
  <c r="H935" i="4"/>
  <c r="I935" i="4"/>
  <c r="I1060" i="4"/>
  <c r="H1060" i="4"/>
  <c r="J1060" i="4" s="1"/>
  <c r="N1060" i="4" s="1"/>
  <c r="I946" i="4"/>
  <c r="H946" i="4"/>
  <c r="J946" i="4" s="1"/>
  <c r="N946" i="4" s="1"/>
  <c r="I1077" i="4"/>
  <c r="H1077" i="4"/>
  <c r="I951" i="4"/>
  <c r="H951" i="4"/>
  <c r="J951" i="4" s="1"/>
  <c r="N951" i="4" s="1"/>
  <c r="I1058" i="4"/>
  <c r="H1058" i="4"/>
  <c r="J1058" i="4" s="1"/>
  <c r="N1058" i="4" s="1"/>
  <c r="H968" i="4"/>
  <c r="I968" i="4"/>
  <c r="H890" i="4"/>
  <c r="I890" i="4"/>
  <c r="I817" i="4"/>
  <c r="H817" i="4"/>
  <c r="J817" i="4" s="1"/>
  <c r="N817" i="4" s="1"/>
  <c r="I733" i="4"/>
  <c r="H733" i="4"/>
  <c r="H759" i="4"/>
  <c r="I759" i="4"/>
  <c r="I779" i="4"/>
  <c r="H779" i="4"/>
  <c r="J779" i="4" s="1"/>
  <c r="N779" i="4" s="1"/>
  <c r="H844" i="4"/>
  <c r="I844" i="4"/>
  <c r="H762" i="4"/>
  <c r="I762" i="4"/>
  <c r="I789" i="4"/>
  <c r="H789" i="4"/>
  <c r="J789" i="4" s="1"/>
  <c r="N789" i="4" s="1"/>
  <c r="I806" i="4"/>
  <c r="H806" i="4"/>
  <c r="H703" i="4"/>
  <c r="I703" i="4"/>
  <c r="I619" i="4"/>
  <c r="H619" i="4"/>
  <c r="J619" i="4" s="1"/>
  <c r="N619" i="4" s="1"/>
  <c r="I547" i="4"/>
  <c r="H547" i="4"/>
  <c r="I708" i="4"/>
  <c r="H708" i="4"/>
  <c r="J708" i="4" s="1"/>
  <c r="N708" i="4" s="1"/>
  <c r="I618" i="4"/>
  <c r="H618" i="4"/>
  <c r="J618" i="4" s="1"/>
  <c r="N618" i="4" s="1"/>
  <c r="I546" i="4"/>
  <c r="H546" i="4"/>
  <c r="I743" i="4"/>
  <c r="H743" i="4"/>
  <c r="J743" i="4" s="1"/>
  <c r="N743" i="4" s="1"/>
  <c r="I635" i="4"/>
  <c r="H635" i="4"/>
  <c r="J635" i="4" s="1"/>
  <c r="N635" i="4" s="1"/>
  <c r="I563" i="4"/>
  <c r="H563" i="4"/>
  <c r="H493" i="4"/>
  <c r="I493" i="4"/>
  <c r="I628" i="4"/>
  <c r="H628" i="4"/>
  <c r="J628" i="4" s="1"/>
  <c r="N628" i="4" s="1"/>
  <c r="I556" i="4"/>
  <c r="H556" i="4"/>
  <c r="H723" i="4"/>
  <c r="I723" i="4"/>
  <c r="I633" i="4"/>
  <c r="H633" i="4"/>
  <c r="J633" i="4" s="1"/>
  <c r="N633" i="4" s="1"/>
  <c r="I561" i="4"/>
  <c r="H561" i="4"/>
  <c r="I770" i="4"/>
  <c r="H770" i="4"/>
  <c r="J770" i="4" s="1"/>
  <c r="N770" i="4" s="1"/>
  <c r="I644" i="4"/>
  <c r="H644" i="4"/>
  <c r="J644" i="4" s="1"/>
  <c r="N644" i="4" s="1"/>
  <c r="I572" i="4"/>
  <c r="H572" i="4"/>
  <c r="I500" i="4"/>
  <c r="H500" i="4"/>
  <c r="J500" i="4" s="1"/>
  <c r="N500" i="4" s="1"/>
  <c r="I409" i="4"/>
  <c r="H409" i="4"/>
  <c r="J409" i="4" s="1"/>
  <c r="N409" i="4" s="1"/>
  <c r="I337" i="4"/>
  <c r="H337" i="4"/>
  <c r="I1983" i="4"/>
  <c r="H1983" i="4"/>
  <c r="J1983" i="4" s="1"/>
  <c r="N1983" i="4" s="1"/>
  <c r="I1874" i="4"/>
  <c r="H1874" i="4"/>
  <c r="J1874" i="4" s="1"/>
  <c r="N1874" i="4" s="1"/>
  <c r="I1792" i="4"/>
  <c r="H1792" i="4"/>
  <c r="H1686" i="4"/>
  <c r="I1686" i="4"/>
  <c r="I1602" i="4"/>
  <c r="H1602" i="4"/>
  <c r="J1602" i="4" s="1"/>
  <c r="N1602" i="4" s="1"/>
  <c r="I414" i="4"/>
  <c r="H414" i="4"/>
  <c r="I342" i="4"/>
  <c r="H342" i="4"/>
  <c r="J342" i="4" s="1"/>
  <c r="N342" i="4" s="1"/>
  <c r="I437" i="4"/>
  <c r="H437" i="4"/>
  <c r="J437" i="4" s="1"/>
  <c r="N437" i="4" s="1"/>
  <c r="I365" i="4"/>
  <c r="H365" i="4"/>
  <c r="I442" i="4"/>
  <c r="H442" i="4"/>
  <c r="J442" i="4" s="1"/>
  <c r="N442" i="4" s="1"/>
  <c r="I370" i="4"/>
  <c r="H370" i="4"/>
  <c r="J370" i="4" s="1"/>
  <c r="N370" i="4" s="1"/>
  <c r="I2030" i="4"/>
  <c r="H2030" i="4"/>
  <c r="I1932" i="4"/>
  <c r="H1932" i="4"/>
  <c r="J1932" i="4" s="1"/>
  <c r="N1932" i="4" s="1"/>
  <c r="H1827" i="4"/>
  <c r="I1827" i="4"/>
  <c r="I1844" i="4"/>
  <c r="H1844" i="4"/>
  <c r="I1645" i="4"/>
  <c r="H1645" i="4"/>
  <c r="J1645" i="4" s="1"/>
  <c r="N1645" i="4" s="1"/>
  <c r="I1442" i="4"/>
  <c r="H1442" i="4"/>
  <c r="J1442" i="4" s="1"/>
  <c r="N1442" i="4" s="1"/>
  <c r="I1348" i="4"/>
  <c r="H1348" i="4"/>
  <c r="H1263" i="4"/>
  <c r="I1263" i="4"/>
  <c r="I1268" i="4"/>
  <c r="H1268" i="4"/>
  <c r="J1268" i="4" s="1"/>
  <c r="N1268" i="4" s="1"/>
  <c r="I453" i="4"/>
  <c r="H453" i="4"/>
  <c r="I381" i="4"/>
  <c r="H381" i="4"/>
  <c r="J381" i="4" s="1"/>
  <c r="N381" i="4" s="1"/>
  <c r="I482" i="4"/>
  <c r="H482" i="4"/>
  <c r="J482" i="4" s="1"/>
  <c r="N482" i="4" s="1"/>
  <c r="I398" i="4"/>
  <c r="H398" i="4"/>
  <c r="H327" i="4"/>
  <c r="I327" i="4"/>
  <c r="H235" i="4"/>
  <c r="I235" i="4"/>
  <c r="I163" i="4"/>
  <c r="H163" i="4"/>
  <c r="I1950" i="4"/>
  <c r="H1950" i="4"/>
  <c r="J1950" i="4" s="1"/>
  <c r="N1950" i="4" s="1"/>
  <c r="H74" i="4"/>
  <c r="I74" i="4"/>
  <c r="I1111" i="4"/>
  <c r="H1111" i="4"/>
  <c r="I1002" i="4"/>
  <c r="H1002" i="4"/>
  <c r="J1002" i="4" s="1"/>
  <c r="N1002" i="4" s="1"/>
  <c r="I2001" i="4"/>
  <c r="H2001" i="4"/>
  <c r="J2001" i="4" s="1"/>
  <c r="N2001" i="4" s="1"/>
  <c r="I874" i="4"/>
  <c r="H874" i="4"/>
  <c r="H692" i="4"/>
  <c r="I692" i="4"/>
  <c r="I494" i="4"/>
  <c r="H494" i="4"/>
  <c r="J494" i="4" s="1"/>
  <c r="N494" i="4" s="1"/>
  <c r="H258" i="4"/>
  <c r="I258" i="4"/>
  <c r="I186" i="4"/>
  <c r="H186" i="4"/>
  <c r="J186" i="4" s="1"/>
  <c r="N186" i="4" s="1"/>
  <c r="H115" i="4"/>
  <c r="I115" i="4"/>
  <c r="H1280" i="4"/>
  <c r="I1280" i="4"/>
  <c r="I25" i="4"/>
  <c r="H25" i="4"/>
  <c r="J25" i="4" s="1"/>
  <c r="N25" i="4" s="1"/>
  <c r="I83" i="4"/>
  <c r="H83" i="4"/>
  <c r="J83" i="4" s="1"/>
  <c r="N83" i="4" s="1"/>
  <c r="I1400" i="4"/>
  <c r="H1400" i="4"/>
  <c r="I1247" i="4"/>
  <c r="H1247" i="4"/>
  <c r="J1247" i="4" s="1"/>
  <c r="N1247" i="4" s="1"/>
  <c r="H1234" i="4"/>
  <c r="I1234" i="4"/>
  <c r="I203" i="4"/>
  <c r="H203" i="4"/>
  <c r="I131" i="4"/>
  <c r="H131" i="4"/>
  <c r="J131" i="4" s="1"/>
  <c r="N131" i="4" s="1"/>
  <c r="I1020" i="4"/>
  <c r="H1020" i="4"/>
  <c r="J1020" i="4" s="1"/>
  <c r="N1020" i="4" s="1"/>
  <c r="I834" i="4"/>
  <c r="H834" i="4"/>
  <c r="I1192" i="4"/>
  <c r="H1192" i="4"/>
  <c r="J1192" i="4" s="1"/>
  <c r="N1192" i="4" s="1"/>
  <c r="H297" i="4"/>
  <c r="I297" i="4"/>
  <c r="H274" i="4"/>
  <c r="I274" i="4"/>
  <c r="I202" i="4"/>
  <c r="H202" i="4"/>
  <c r="J202" i="4" s="1"/>
  <c r="N202" i="4" s="1"/>
  <c r="H130" i="4"/>
  <c r="I130" i="4"/>
  <c r="I1314" i="4"/>
  <c r="H1314" i="4"/>
  <c r="I1147" i="4"/>
  <c r="H1147" i="4"/>
  <c r="J1147" i="4" s="1"/>
  <c r="N1147" i="4" s="1"/>
  <c r="I711" i="4"/>
  <c r="H711" i="4"/>
  <c r="J711" i="4" s="1"/>
  <c r="N711" i="4" s="1"/>
  <c r="I57" i="4"/>
  <c r="H57" i="4"/>
  <c r="H267" i="4"/>
  <c r="I267" i="4"/>
  <c r="I195" i="4"/>
  <c r="H195" i="4"/>
  <c r="J195" i="4" s="1"/>
  <c r="N195" i="4" s="1"/>
  <c r="H116" i="4"/>
  <c r="I116" i="4"/>
  <c r="I1724" i="4"/>
  <c r="H1724" i="4"/>
  <c r="J1724" i="4" s="1"/>
  <c r="N1724" i="4" s="1"/>
  <c r="H1681" i="4"/>
  <c r="I1681" i="4"/>
  <c r="I1617" i="4"/>
  <c r="H1617" i="4"/>
  <c r="I1470" i="4"/>
  <c r="H1470" i="4"/>
  <c r="J1470" i="4" s="1"/>
  <c r="N1470" i="4" s="1"/>
  <c r="I29" i="4"/>
  <c r="H29" i="4"/>
  <c r="J29" i="4" s="1"/>
  <c r="N29" i="4" s="1"/>
  <c r="H236" i="4"/>
  <c r="I236" i="4"/>
  <c r="I1803" i="4"/>
  <c r="H1803" i="4"/>
  <c r="J1803" i="4" s="1"/>
  <c r="N1803" i="4" s="1"/>
  <c r="H1420" i="4"/>
  <c r="I1420" i="4"/>
  <c r="I1220" i="4"/>
  <c r="H1220" i="4"/>
  <c r="H848" i="4"/>
  <c r="I848" i="4"/>
  <c r="H861" i="4"/>
  <c r="I861" i="4"/>
  <c r="I308" i="4"/>
  <c r="H308" i="4"/>
  <c r="I146" i="4"/>
  <c r="H146" i="4"/>
  <c r="J146" i="4" s="1"/>
  <c r="N146" i="4" s="1"/>
  <c r="I1862" i="4"/>
  <c r="H1862" i="4"/>
  <c r="J1862" i="4" s="1"/>
  <c r="N1862" i="4" s="1"/>
  <c r="H722" i="4"/>
  <c r="I722" i="4"/>
  <c r="I1919" i="4"/>
  <c r="H1919" i="4"/>
  <c r="J1919" i="4" s="1"/>
  <c r="N1919" i="4" s="1"/>
  <c r="I1921" i="4"/>
  <c r="H1921" i="4"/>
  <c r="J1921" i="4" s="1"/>
  <c r="N1921" i="4" s="1"/>
  <c r="I27" i="4"/>
  <c r="H27" i="4"/>
  <c r="I71" i="4"/>
  <c r="H71" i="4"/>
  <c r="J71" i="4" s="1"/>
  <c r="N71" i="4" s="1"/>
  <c r="H1946" i="4"/>
  <c r="I1946" i="4"/>
  <c r="H2002" i="4"/>
  <c r="I2002" i="4"/>
  <c r="I1951" i="4"/>
  <c r="H1951" i="4"/>
  <c r="J1951" i="4" s="1"/>
  <c r="N1951" i="4" s="1"/>
  <c r="H2009" i="4"/>
  <c r="I2009" i="4"/>
  <c r="I1995" i="4"/>
  <c r="H1995" i="4"/>
  <c r="H1834" i="4"/>
  <c r="I1834" i="4"/>
  <c r="H1868" i="4"/>
  <c r="I1868" i="4"/>
  <c r="I1767" i="4"/>
  <c r="H1767" i="4"/>
  <c r="H1986" i="4"/>
  <c r="I1986" i="4"/>
  <c r="I1875" i="4"/>
  <c r="H1875" i="4"/>
  <c r="J1875" i="4" s="1"/>
  <c r="N1875" i="4" s="1"/>
  <c r="H1778" i="4"/>
  <c r="I1778" i="4"/>
  <c r="H1763" i="4"/>
  <c r="I1763" i="4"/>
  <c r="I1727" i="4"/>
  <c r="H1727" i="4"/>
  <c r="J1727" i="4" s="1"/>
  <c r="N1727" i="4" s="1"/>
  <c r="I1757" i="4"/>
  <c r="H1757" i="4"/>
  <c r="I1733" i="4"/>
  <c r="H1733" i="4"/>
  <c r="J1733" i="4" s="1"/>
  <c r="N1733" i="4" s="1"/>
  <c r="I1558" i="4"/>
  <c r="H1558" i="4"/>
  <c r="J1558" i="4" s="1"/>
  <c r="N1558" i="4" s="1"/>
  <c r="H1673" i="4"/>
  <c r="I1673" i="4"/>
  <c r="I1637" i="4"/>
  <c r="H1637" i="4"/>
  <c r="J1637" i="4" s="1"/>
  <c r="N1637" i="4" s="1"/>
  <c r="H1662" i="4"/>
  <c r="I1662" i="4"/>
  <c r="H1646" i="4"/>
  <c r="I1646" i="4"/>
  <c r="I1496" i="4"/>
  <c r="H1496" i="4"/>
  <c r="J1496" i="4" s="1"/>
  <c r="N1496" i="4" s="1"/>
  <c r="I1511" i="4"/>
  <c r="H1511" i="4"/>
  <c r="J1511" i="4" s="1"/>
  <c r="N1511" i="4" s="1"/>
  <c r="I1499" i="4"/>
  <c r="H1499" i="4"/>
  <c r="H1594" i="4"/>
  <c r="I1594" i="4"/>
  <c r="I1572" i="4"/>
  <c r="H1572" i="4"/>
  <c r="J1572" i="4" s="1"/>
  <c r="N1572" i="4" s="1"/>
  <c r="I1491" i="4"/>
  <c r="H1491" i="4"/>
  <c r="I1506" i="4"/>
  <c r="H1506" i="4"/>
  <c r="J1506" i="4" s="1"/>
  <c r="N1506" i="4" s="1"/>
  <c r="I1443" i="4"/>
  <c r="H1443" i="4"/>
  <c r="J1443" i="4" s="1"/>
  <c r="N1443" i="4" s="1"/>
  <c r="H1423" i="4"/>
  <c r="I1423" i="4"/>
  <c r="I1387" i="4"/>
  <c r="H1387" i="4"/>
  <c r="J1387" i="4" s="1"/>
  <c r="N1387" i="4" s="1"/>
  <c r="H1441" i="4"/>
  <c r="I1441" i="4"/>
  <c r="H1389" i="4"/>
  <c r="I1389" i="4"/>
  <c r="H1353" i="4"/>
  <c r="I1353" i="4"/>
  <c r="I1327" i="4"/>
  <c r="H1327" i="4"/>
  <c r="J1327" i="4" s="1"/>
  <c r="N1327" i="4" s="1"/>
  <c r="I1308" i="4"/>
  <c r="H1308" i="4"/>
  <c r="H1281" i="4"/>
  <c r="I1281" i="4"/>
  <c r="I1315" i="4"/>
  <c r="H1315" i="4"/>
  <c r="J1315" i="4" s="1"/>
  <c r="N1315" i="4" s="1"/>
  <c r="I1194" i="4"/>
  <c r="H1194" i="4"/>
  <c r="I1197" i="4"/>
  <c r="H1197" i="4"/>
  <c r="J1197" i="4" s="1"/>
  <c r="N1197" i="4" s="1"/>
  <c r="H1196" i="4"/>
  <c r="I1196" i="4"/>
  <c r="I1209" i="4"/>
  <c r="H1209" i="4"/>
  <c r="H1155" i="4"/>
  <c r="I1155" i="4"/>
  <c r="I1094" i="4"/>
  <c r="H1094" i="4"/>
  <c r="J1094" i="4" s="1"/>
  <c r="N1094" i="4" s="1"/>
  <c r="I1115" i="4"/>
  <c r="H1115" i="4"/>
  <c r="I1126" i="4"/>
  <c r="H1126" i="4"/>
  <c r="J1126" i="4" s="1"/>
  <c r="N1126" i="4" s="1"/>
  <c r="I1101" i="4"/>
  <c r="H1101" i="4"/>
  <c r="J1101" i="4" s="1"/>
  <c r="N1101" i="4" s="1"/>
  <c r="I1051" i="4"/>
  <c r="H1051" i="4"/>
  <c r="I973" i="4"/>
  <c r="H973" i="4"/>
  <c r="J973" i="4" s="1"/>
  <c r="N973" i="4" s="1"/>
  <c r="I894" i="4"/>
  <c r="H894" i="4"/>
  <c r="J894" i="4" s="1"/>
  <c r="N894" i="4" s="1"/>
  <c r="I990" i="4"/>
  <c r="H990" i="4"/>
  <c r="H893" i="4"/>
  <c r="I893" i="4"/>
  <c r="I1001" i="4"/>
  <c r="H1001" i="4"/>
  <c r="J1001" i="4" s="1"/>
  <c r="N1001" i="4" s="1"/>
  <c r="H929" i="4"/>
  <c r="I929" i="4"/>
  <c r="I1054" i="4"/>
  <c r="H1054" i="4"/>
  <c r="J1054" i="4" s="1"/>
  <c r="N1054" i="4" s="1"/>
  <c r="I940" i="4"/>
  <c r="H940" i="4"/>
  <c r="J940" i="4" s="1"/>
  <c r="N940" i="4" s="1"/>
  <c r="H1071" i="4"/>
  <c r="I1071" i="4"/>
  <c r="I945" i="4"/>
  <c r="H945" i="4"/>
  <c r="J945" i="4" s="1"/>
  <c r="N945" i="4" s="1"/>
  <c r="I1046" i="4"/>
  <c r="H1046" i="4"/>
  <c r="J1046" i="4" s="1"/>
  <c r="N1046" i="4" s="1"/>
  <c r="H962" i="4"/>
  <c r="I962" i="4"/>
  <c r="H881" i="4"/>
  <c r="I881" i="4"/>
  <c r="I811" i="4"/>
  <c r="H811" i="4"/>
  <c r="J811" i="4" s="1"/>
  <c r="N811" i="4" s="1"/>
  <c r="H724" i="4"/>
  <c r="I724" i="4"/>
  <c r="H750" i="4"/>
  <c r="I750" i="4"/>
  <c r="I773" i="4"/>
  <c r="H773" i="4"/>
  <c r="J773" i="4" s="1"/>
  <c r="N773" i="4" s="1"/>
  <c r="H838" i="4"/>
  <c r="I838" i="4"/>
  <c r="H753" i="4"/>
  <c r="I753" i="4"/>
  <c r="I783" i="4"/>
  <c r="H783" i="4"/>
  <c r="J783" i="4" s="1"/>
  <c r="N783" i="4" s="1"/>
  <c r="I800" i="4"/>
  <c r="H800" i="4"/>
  <c r="H697" i="4"/>
  <c r="I697" i="4"/>
  <c r="I613" i="4"/>
  <c r="H613" i="4"/>
  <c r="J613" i="4" s="1"/>
  <c r="N613" i="4" s="1"/>
  <c r="I541" i="4"/>
  <c r="H541" i="4"/>
  <c r="I696" i="4"/>
  <c r="H696" i="4"/>
  <c r="J696" i="4" s="1"/>
  <c r="N696" i="4" s="1"/>
  <c r="I612" i="4"/>
  <c r="H612" i="4"/>
  <c r="J612" i="4" s="1"/>
  <c r="N612" i="4" s="1"/>
  <c r="I540" i="4"/>
  <c r="H540" i="4"/>
  <c r="I725" i="4"/>
  <c r="H725" i="4"/>
  <c r="J725" i="4" s="1"/>
  <c r="N725" i="4" s="1"/>
  <c r="I629" i="4"/>
  <c r="H629" i="4"/>
  <c r="J629" i="4" s="1"/>
  <c r="N629" i="4" s="1"/>
  <c r="I557" i="4"/>
  <c r="H557" i="4"/>
  <c r="H475" i="4"/>
  <c r="I475" i="4"/>
  <c r="I622" i="4"/>
  <c r="H622" i="4"/>
  <c r="J622" i="4" s="1"/>
  <c r="N622" i="4" s="1"/>
  <c r="I550" i="4"/>
  <c r="H550" i="4"/>
  <c r="H717" i="4"/>
  <c r="I717" i="4"/>
  <c r="I627" i="4"/>
  <c r="H627" i="4"/>
  <c r="J627" i="4" s="1"/>
  <c r="N627" i="4" s="1"/>
  <c r="I555" i="4"/>
  <c r="H555" i="4"/>
  <c r="I752" i="4"/>
  <c r="H752" i="4"/>
  <c r="J752" i="4" s="1"/>
  <c r="N752" i="4" s="1"/>
  <c r="I638" i="4"/>
  <c r="H638" i="4"/>
  <c r="J638" i="4" s="1"/>
  <c r="N638" i="4" s="1"/>
  <c r="I566" i="4"/>
  <c r="H566" i="4"/>
  <c r="H484" i="4"/>
  <c r="I484" i="4"/>
  <c r="I403" i="4"/>
  <c r="H403" i="4"/>
  <c r="J403" i="4" s="1"/>
  <c r="N403" i="4" s="1"/>
  <c r="I331" i="4"/>
  <c r="H331" i="4"/>
  <c r="I1992" i="4"/>
  <c r="H1992" i="4"/>
  <c r="J1992" i="4" s="1"/>
  <c r="N1992" i="4" s="1"/>
  <c r="I1883" i="4"/>
  <c r="H1883" i="4"/>
  <c r="J1883" i="4" s="1"/>
  <c r="N1883" i="4" s="1"/>
  <c r="I1797" i="4"/>
  <c r="H1797" i="4"/>
  <c r="H1695" i="4"/>
  <c r="I1695" i="4"/>
  <c r="I1605" i="4"/>
  <c r="H1605" i="4"/>
  <c r="J1605" i="4" s="1"/>
  <c r="N1605" i="4" s="1"/>
  <c r="I408" i="4"/>
  <c r="H408" i="4"/>
  <c r="I336" i="4"/>
  <c r="H336" i="4"/>
  <c r="J336" i="4" s="1"/>
  <c r="N336" i="4" s="1"/>
  <c r="I431" i="4"/>
  <c r="H431" i="4"/>
  <c r="J431" i="4" s="1"/>
  <c r="N431" i="4" s="1"/>
  <c r="I359" i="4"/>
  <c r="H359" i="4"/>
  <c r="I436" i="4"/>
  <c r="H436" i="4"/>
  <c r="J436" i="4" s="1"/>
  <c r="N436" i="4" s="1"/>
  <c r="I364" i="4"/>
  <c r="H364" i="4"/>
  <c r="J364" i="4" s="1"/>
  <c r="N364" i="4" s="1"/>
  <c r="I2036" i="4"/>
  <c r="H2036" i="4"/>
  <c r="I1934" i="4"/>
  <c r="H1934" i="4"/>
  <c r="J1934" i="4" s="1"/>
  <c r="N1934" i="4" s="1"/>
  <c r="H1836" i="4"/>
  <c r="I1836" i="4"/>
  <c r="I1847" i="4"/>
  <c r="H1847" i="4"/>
  <c r="H1649" i="4"/>
  <c r="I1649" i="4"/>
  <c r="I1446" i="4"/>
  <c r="H1446" i="4"/>
  <c r="J1446" i="4" s="1"/>
  <c r="N1446" i="4" s="1"/>
  <c r="H1349" i="4"/>
  <c r="I1349" i="4"/>
  <c r="I1265" i="4"/>
  <c r="H1265" i="4"/>
  <c r="J1265" i="4" s="1"/>
  <c r="N1265" i="4" s="1"/>
  <c r="H1270" i="4"/>
  <c r="I1270" i="4"/>
  <c r="I447" i="4"/>
  <c r="H447" i="4"/>
  <c r="I375" i="4"/>
  <c r="H375" i="4"/>
  <c r="J375" i="4" s="1"/>
  <c r="N375" i="4" s="1"/>
  <c r="H464" i="4"/>
  <c r="I464" i="4"/>
  <c r="I392" i="4"/>
  <c r="H392" i="4"/>
  <c r="H318" i="4"/>
  <c r="I318" i="4"/>
  <c r="H229" i="4"/>
  <c r="I229" i="4"/>
  <c r="I157" i="4"/>
  <c r="H157" i="4"/>
  <c r="I1947" i="4"/>
  <c r="H1947" i="4"/>
  <c r="J1947" i="4" s="1"/>
  <c r="N1947" i="4" s="1"/>
  <c r="H72" i="4"/>
  <c r="I72" i="4"/>
  <c r="I1118" i="4"/>
  <c r="H1118" i="4"/>
  <c r="I994" i="4"/>
  <c r="H994" i="4"/>
  <c r="J994" i="4" s="1"/>
  <c r="N994" i="4" s="1"/>
  <c r="I2010" i="4"/>
  <c r="H2010" i="4"/>
  <c r="J2010" i="4" s="1"/>
  <c r="N2010" i="4" s="1"/>
  <c r="I886" i="4"/>
  <c r="H886" i="4"/>
  <c r="I675" i="4"/>
  <c r="H675" i="4"/>
  <c r="J675" i="4" s="1"/>
  <c r="N675" i="4" s="1"/>
  <c r="H495" i="4"/>
  <c r="I495" i="4"/>
  <c r="H252" i="4"/>
  <c r="I252" i="4"/>
  <c r="I180" i="4"/>
  <c r="H180" i="4"/>
  <c r="J180" i="4" s="1"/>
  <c r="N180" i="4" s="1"/>
  <c r="H107" i="4"/>
  <c r="I107" i="4"/>
  <c r="I1287" i="4"/>
  <c r="H1287" i="4"/>
  <c r="I17" i="4"/>
  <c r="H17" i="4"/>
  <c r="J17" i="4" s="1"/>
  <c r="N17" i="4" s="1"/>
  <c r="I87" i="4"/>
  <c r="H87" i="4"/>
  <c r="J87" i="4" s="1"/>
  <c r="N87" i="4" s="1"/>
  <c r="I1403" i="4"/>
  <c r="H1403" i="4"/>
  <c r="I1226" i="4"/>
  <c r="H1226" i="4"/>
  <c r="J1226" i="4" s="1"/>
  <c r="N1226" i="4" s="1"/>
  <c r="H1240" i="4"/>
  <c r="I1240" i="4"/>
  <c r="I197" i="4"/>
  <c r="H197" i="4"/>
  <c r="I122" i="4"/>
  <c r="H122" i="4"/>
  <c r="J122" i="4" s="1"/>
  <c r="N122" i="4" s="1"/>
  <c r="I1025" i="4"/>
  <c r="H1025" i="4"/>
  <c r="J1025" i="4" s="1"/>
  <c r="N1025" i="4" s="1"/>
  <c r="H839" i="4"/>
  <c r="I839" i="4"/>
  <c r="I1189" i="4"/>
  <c r="H1189" i="4"/>
  <c r="J1189" i="4" s="1"/>
  <c r="N1189" i="4" s="1"/>
  <c r="I305" i="4"/>
  <c r="H305" i="4"/>
  <c r="J305" i="4" s="1"/>
  <c r="N305" i="4" s="1"/>
  <c r="H268" i="4"/>
  <c r="I268" i="4"/>
  <c r="I196" i="4"/>
  <c r="H196" i="4"/>
  <c r="J196" i="4" s="1"/>
  <c r="N196" i="4" s="1"/>
  <c r="H121" i="4"/>
  <c r="I121" i="4"/>
  <c r="I1320" i="4"/>
  <c r="H1320" i="4"/>
  <c r="I1135" i="4"/>
  <c r="H1135" i="4"/>
  <c r="J1135" i="4" s="1"/>
  <c r="N1135" i="4" s="1"/>
  <c r="H706" i="4"/>
  <c r="I706" i="4"/>
  <c r="I47" i="4"/>
  <c r="H47" i="4"/>
  <c r="H261" i="4"/>
  <c r="I261" i="4"/>
  <c r="I189" i="4"/>
  <c r="H189" i="4"/>
  <c r="J189" i="4" s="1"/>
  <c r="N189" i="4" s="1"/>
  <c r="H96" i="4"/>
  <c r="I96" i="4"/>
  <c r="I1726" i="4"/>
  <c r="H1726" i="4"/>
  <c r="J1726" i="4" s="1"/>
  <c r="N1726" i="4" s="1"/>
  <c r="H1661" i="4"/>
  <c r="I1661" i="4"/>
  <c r="I1620" i="4"/>
  <c r="H1620" i="4"/>
  <c r="I1472" i="4"/>
  <c r="H1472" i="4"/>
  <c r="J1472" i="4" s="1"/>
  <c r="N1472" i="4" s="1"/>
  <c r="I21" i="4"/>
  <c r="H21" i="4"/>
  <c r="J21" i="4" s="1"/>
  <c r="N21" i="4" s="1"/>
  <c r="H239" i="4"/>
  <c r="I239" i="4"/>
  <c r="I1812" i="4"/>
  <c r="H1812" i="4"/>
  <c r="J1812" i="4" s="1"/>
  <c r="N1812" i="4" s="1"/>
  <c r="H1426" i="4"/>
  <c r="I1426" i="4"/>
  <c r="H1225" i="4"/>
  <c r="I1225" i="4"/>
  <c r="H851" i="4"/>
  <c r="I851" i="4"/>
  <c r="H864" i="4"/>
  <c r="I864" i="4"/>
  <c r="I212" i="4"/>
  <c r="H212" i="4"/>
  <c r="I140" i="4"/>
  <c r="H140" i="4"/>
  <c r="J140" i="4" s="1"/>
  <c r="N140" i="4" s="1"/>
  <c r="I1857" i="4"/>
  <c r="H1857" i="4"/>
  <c r="J1857" i="4" s="1"/>
  <c r="N1857" i="4" s="1"/>
  <c r="I731" i="4"/>
  <c r="H731" i="4"/>
  <c r="I1899" i="4"/>
  <c r="H1899" i="4"/>
  <c r="J1899" i="4" s="1"/>
  <c r="N1899" i="4" s="1"/>
  <c r="I1370" i="4"/>
  <c r="H1370" i="4"/>
  <c r="J1370" i="4" s="1"/>
  <c r="N1370" i="4" s="1"/>
  <c r="I19" i="4"/>
  <c r="H19" i="4"/>
  <c r="I2034" i="4"/>
  <c r="H2034" i="4"/>
  <c r="J2034" i="4" s="1"/>
  <c r="N2034" i="4" s="1"/>
  <c r="I1941" i="4"/>
  <c r="H1941" i="4"/>
  <c r="J1941" i="4" s="1"/>
  <c r="N1941" i="4" s="1"/>
  <c r="I1998" i="4"/>
  <c r="H1998" i="4"/>
  <c r="I1948" i="4"/>
  <c r="H1948" i="4"/>
  <c r="J1948" i="4" s="1"/>
  <c r="N1948" i="4" s="1"/>
  <c r="I1979" i="4"/>
  <c r="H1979" i="4"/>
  <c r="J1979" i="4" s="1"/>
  <c r="N1979" i="4" s="1"/>
  <c r="H1982" i="4"/>
  <c r="I1982" i="4"/>
  <c r="H1831" i="4"/>
  <c r="I1831" i="4"/>
  <c r="H1849" i="4"/>
  <c r="I1849" i="4"/>
  <c r="I1805" i="4"/>
  <c r="H1805" i="4"/>
  <c r="I1791" i="4"/>
  <c r="H1791" i="4"/>
  <c r="J1791" i="4" s="1"/>
  <c r="N1791" i="4" s="1"/>
  <c r="I1818" i="4"/>
  <c r="H1818" i="4"/>
  <c r="J1818" i="4" s="1"/>
  <c r="N1818" i="4" s="1"/>
  <c r="H1775" i="4"/>
  <c r="I1775" i="4"/>
  <c r="I1761" i="4"/>
  <c r="H1761" i="4"/>
  <c r="J1761" i="4" s="1"/>
  <c r="N1761" i="4" s="1"/>
  <c r="I1723" i="4"/>
  <c r="H1723" i="4"/>
  <c r="J1723" i="4" s="1"/>
  <c r="N1723" i="4" s="1"/>
  <c r="I1718" i="4"/>
  <c r="H1718" i="4"/>
  <c r="I1720" i="4"/>
  <c r="H1720" i="4"/>
  <c r="J1720" i="4" s="1"/>
  <c r="N1720" i="4" s="1"/>
  <c r="I1549" i="4"/>
  <c r="H1549" i="4"/>
  <c r="J1549" i="4" s="1"/>
  <c r="N1549" i="4" s="1"/>
  <c r="I1634" i="4"/>
  <c r="H1634" i="4"/>
  <c r="I1619" i="4"/>
  <c r="H1619" i="4"/>
  <c r="J1619" i="4" s="1"/>
  <c r="N1619" i="4" s="1"/>
  <c r="H1657" i="4"/>
  <c r="I1657" i="4"/>
  <c r="H1636" i="4"/>
  <c r="I1636" i="4"/>
  <c r="I1493" i="4"/>
  <c r="H1493" i="4"/>
  <c r="J1493" i="4" s="1"/>
  <c r="N1493" i="4" s="1"/>
  <c r="I1505" i="4"/>
  <c r="H1505" i="4"/>
  <c r="J1505" i="4" s="1"/>
  <c r="N1505" i="4" s="1"/>
  <c r="I1563" i="4"/>
  <c r="H1563" i="4"/>
  <c r="H1588" i="4"/>
  <c r="I1588" i="4"/>
  <c r="I1545" i="4"/>
  <c r="H1545" i="4"/>
  <c r="J1545" i="4" s="1"/>
  <c r="N1545" i="4" s="1"/>
  <c r="I1488" i="4"/>
  <c r="H1488" i="4"/>
  <c r="I1473" i="4"/>
  <c r="H1473" i="4"/>
  <c r="J1473" i="4" s="1"/>
  <c r="N1473" i="4" s="1"/>
  <c r="H1433" i="4"/>
  <c r="I1433" i="4"/>
  <c r="I1413" i="4"/>
  <c r="H1413" i="4"/>
  <c r="I1384" i="4"/>
  <c r="H1384" i="4"/>
  <c r="J1384" i="4" s="1"/>
  <c r="N1384" i="4" s="1"/>
  <c r="I1431" i="4"/>
  <c r="H1431" i="4"/>
  <c r="J1431" i="4" s="1"/>
  <c r="N1431" i="4" s="1"/>
  <c r="H1386" i="4"/>
  <c r="I1386" i="4"/>
  <c r="I1483" i="4"/>
  <c r="H1483" i="4"/>
  <c r="J1483" i="4" s="1"/>
  <c r="N1483" i="4" s="1"/>
  <c r="I1343" i="4"/>
  <c r="H1343" i="4"/>
  <c r="J1343" i="4" s="1"/>
  <c r="N1343" i="4" s="1"/>
  <c r="I1299" i="4"/>
  <c r="H1299" i="4"/>
  <c r="I1402" i="4"/>
  <c r="H1402" i="4"/>
  <c r="J1402" i="4" s="1"/>
  <c r="N1402" i="4" s="1"/>
  <c r="I1306" i="4"/>
  <c r="H1306" i="4"/>
  <c r="J1306" i="4" s="1"/>
  <c r="N1306" i="4" s="1"/>
  <c r="H1190" i="4"/>
  <c r="I1190" i="4"/>
  <c r="I1182" i="4"/>
  <c r="H1182" i="4"/>
  <c r="J1182" i="4" s="1"/>
  <c r="N1182" i="4" s="1"/>
  <c r="I1185" i="4"/>
  <c r="H1185" i="4"/>
  <c r="J1185" i="4" s="1"/>
  <c r="N1185" i="4" s="1"/>
  <c r="I1200" i="4"/>
  <c r="H1200" i="4"/>
  <c r="I1143" i="4"/>
  <c r="H1143" i="4"/>
  <c r="J1143" i="4" s="1"/>
  <c r="N1143" i="4" s="1"/>
  <c r="I1128" i="4"/>
  <c r="H1128" i="4"/>
  <c r="J1128" i="4" s="1"/>
  <c r="N1128" i="4" s="1"/>
  <c r="I1109" i="4"/>
  <c r="H1109" i="4"/>
  <c r="I1108" i="4"/>
  <c r="H1108" i="4"/>
  <c r="J1108" i="4" s="1"/>
  <c r="N1108" i="4" s="1"/>
  <c r="H1091" i="4"/>
  <c r="I1091" i="4"/>
  <c r="I1045" i="4"/>
  <c r="H1045" i="4"/>
  <c r="I967" i="4"/>
  <c r="H967" i="4"/>
  <c r="J967" i="4" s="1"/>
  <c r="N967" i="4" s="1"/>
  <c r="I885" i="4"/>
  <c r="H885" i="4"/>
  <c r="J885" i="4" s="1"/>
  <c r="N885" i="4" s="1"/>
  <c r="I966" i="4"/>
  <c r="H966" i="4"/>
  <c r="H884" i="4"/>
  <c r="I884" i="4"/>
  <c r="I995" i="4"/>
  <c r="H995" i="4"/>
  <c r="J995" i="4" s="1"/>
  <c r="N995" i="4" s="1"/>
  <c r="H923" i="4"/>
  <c r="I923" i="4"/>
  <c r="I1042" i="4"/>
  <c r="H1042" i="4"/>
  <c r="J1042" i="4" s="1"/>
  <c r="N1042" i="4" s="1"/>
  <c r="I934" i="4"/>
  <c r="H934" i="4"/>
  <c r="J934" i="4" s="1"/>
  <c r="N934" i="4" s="1"/>
  <c r="H1059" i="4"/>
  <c r="I1059" i="4"/>
  <c r="I939" i="4"/>
  <c r="H939" i="4"/>
  <c r="J939" i="4" s="1"/>
  <c r="N939" i="4" s="1"/>
  <c r="I1040" i="4"/>
  <c r="H1040" i="4"/>
  <c r="J1040" i="4" s="1"/>
  <c r="N1040" i="4" s="1"/>
  <c r="H956" i="4"/>
  <c r="I956" i="4"/>
  <c r="H870" i="4"/>
  <c r="I870" i="4"/>
  <c r="I805" i="4"/>
  <c r="H805" i="4"/>
  <c r="J805" i="4" s="1"/>
  <c r="N805" i="4" s="1"/>
  <c r="I822" i="4"/>
  <c r="H822" i="4"/>
  <c r="H741" i="4"/>
  <c r="I741" i="4"/>
  <c r="I763" i="4"/>
  <c r="H763" i="4"/>
  <c r="J763" i="4" s="1"/>
  <c r="N763" i="4" s="1"/>
  <c r="H832" i="4"/>
  <c r="I832" i="4"/>
  <c r="H744" i="4"/>
  <c r="I744" i="4"/>
  <c r="I777" i="4"/>
  <c r="H777" i="4"/>
  <c r="J777" i="4" s="1"/>
  <c r="N777" i="4" s="1"/>
  <c r="I794" i="4"/>
  <c r="H794" i="4"/>
  <c r="H685" i="4"/>
  <c r="I685" i="4"/>
  <c r="I607" i="4"/>
  <c r="H607" i="4"/>
  <c r="J607" i="4" s="1"/>
  <c r="N607" i="4" s="1"/>
  <c r="I535" i="4"/>
  <c r="H535" i="4"/>
  <c r="I690" i="4"/>
  <c r="H690" i="4"/>
  <c r="J690" i="4" s="1"/>
  <c r="N690" i="4" s="1"/>
  <c r="I606" i="4"/>
  <c r="H606" i="4"/>
  <c r="J606" i="4" s="1"/>
  <c r="N606" i="4" s="1"/>
  <c r="I534" i="4"/>
  <c r="H534" i="4"/>
  <c r="H713" i="4"/>
  <c r="I713" i="4"/>
  <c r="I623" i="4"/>
  <c r="H623" i="4"/>
  <c r="J623" i="4" s="1"/>
  <c r="N623" i="4" s="1"/>
  <c r="I551" i="4"/>
  <c r="H551" i="4"/>
  <c r="H694" i="4"/>
  <c r="I694" i="4"/>
  <c r="I616" i="4"/>
  <c r="H616" i="4"/>
  <c r="J616" i="4" s="1"/>
  <c r="N616" i="4" s="1"/>
  <c r="I544" i="4"/>
  <c r="H544" i="4"/>
  <c r="H705" i="4"/>
  <c r="I705" i="4"/>
  <c r="I621" i="4"/>
  <c r="H621" i="4"/>
  <c r="J621" i="4" s="1"/>
  <c r="N621" i="4" s="1"/>
  <c r="I549" i="4"/>
  <c r="H549" i="4"/>
  <c r="I734" i="4"/>
  <c r="H734" i="4"/>
  <c r="J734" i="4" s="1"/>
  <c r="N734" i="4" s="1"/>
  <c r="I632" i="4"/>
  <c r="H632" i="4"/>
  <c r="J632" i="4" s="1"/>
  <c r="N632" i="4" s="1"/>
  <c r="I560" i="4"/>
  <c r="H560" i="4"/>
  <c r="H469" i="4"/>
  <c r="I469" i="4"/>
  <c r="I397" i="4"/>
  <c r="H397" i="4"/>
  <c r="J397" i="4" s="1"/>
  <c r="N397" i="4" s="1"/>
  <c r="I322" i="4"/>
  <c r="H322" i="4"/>
  <c r="I1970" i="4"/>
  <c r="H1970" i="4"/>
  <c r="J1970" i="4" s="1"/>
  <c r="N1970" i="4" s="1"/>
  <c r="I1892" i="4"/>
  <c r="H1892" i="4"/>
  <c r="J1892" i="4" s="1"/>
  <c r="N1892" i="4" s="1"/>
  <c r="I1801" i="4"/>
  <c r="H1801" i="4"/>
  <c r="H1684" i="4"/>
  <c r="I1684" i="4"/>
  <c r="I1608" i="4"/>
  <c r="H1608" i="4"/>
  <c r="J1608" i="4" s="1"/>
  <c r="N1608" i="4" s="1"/>
  <c r="I402" i="4"/>
  <c r="H402" i="4"/>
  <c r="H330" i="4"/>
  <c r="I330" i="4"/>
  <c r="I425" i="4"/>
  <c r="H425" i="4"/>
  <c r="J425" i="4" s="1"/>
  <c r="N425" i="4" s="1"/>
  <c r="I353" i="4"/>
  <c r="H353" i="4"/>
  <c r="I430" i="4"/>
  <c r="H430" i="4"/>
  <c r="J430" i="4" s="1"/>
  <c r="N430" i="4" s="1"/>
  <c r="I358" i="4"/>
  <c r="H358" i="4"/>
  <c r="J358" i="4" s="1"/>
  <c r="N358" i="4" s="1"/>
  <c r="I2020" i="4"/>
  <c r="H2020" i="4"/>
  <c r="I1922" i="4"/>
  <c r="H1922" i="4"/>
  <c r="J1922" i="4" s="1"/>
  <c r="N1922" i="4" s="1"/>
  <c r="H1833" i="4"/>
  <c r="I1833" i="4"/>
  <c r="I1730" i="4"/>
  <c r="H1730" i="4"/>
  <c r="H1647" i="4"/>
  <c r="I1647" i="4"/>
  <c r="I1448" i="4"/>
  <c r="H1448" i="4"/>
  <c r="J1448" i="4" s="1"/>
  <c r="N1448" i="4" s="1"/>
  <c r="H1352" i="4"/>
  <c r="I1352" i="4"/>
  <c r="H1269" i="4"/>
  <c r="I1269" i="4"/>
  <c r="H1252" i="4"/>
  <c r="I1252" i="4"/>
  <c r="I441" i="4"/>
  <c r="H441" i="4"/>
  <c r="I369" i="4"/>
  <c r="H369" i="4"/>
  <c r="J369" i="4" s="1"/>
  <c r="N369" i="4" s="1"/>
  <c r="H458" i="4"/>
  <c r="I458" i="4"/>
  <c r="I386" i="4"/>
  <c r="H386" i="4"/>
  <c r="H310" i="4"/>
  <c r="I310" i="4"/>
  <c r="H223" i="4"/>
  <c r="I223" i="4"/>
  <c r="I151" i="4"/>
  <c r="H151" i="4"/>
  <c r="I1963" i="4"/>
  <c r="H1963" i="4"/>
  <c r="J1963" i="4" s="1"/>
  <c r="N1963" i="4" s="1"/>
  <c r="H70" i="4"/>
  <c r="I70" i="4"/>
  <c r="I1120" i="4"/>
  <c r="H1120" i="4"/>
  <c r="H999" i="4"/>
  <c r="I999" i="4"/>
  <c r="I2012" i="4"/>
  <c r="H2012" i="4"/>
  <c r="J2012" i="4" s="1"/>
  <c r="N2012" i="4" s="1"/>
  <c r="H878" i="4"/>
  <c r="I878" i="4"/>
  <c r="I684" i="4"/>
  <c r="H684" i="4"/>
  <c r="J684" i="4" s="1"/>
  <c r="N684" i="4" s="1"/>
  <c r="I13" i="4"/>
  <c r="H13" i="4"/>
  <c r="J13" i="4" s="1"/>
  <c r="N13" i="4" s="1"/>
  <c r="H246" i="4"/>
  <c r="I246" i="4"/>
  <c r="I174" i="4"/>
  <c r="H174" i="4"/>
  <c r="J174" i="4" s="1"/>
  <c r="N174" i="4" s="1"/>
  <c r="H102" i="4"/>
  <c r="I102" i="4"/>
  <c r="I1296" i="4"/>
  <c r="H1296" i="4"/>
  <c r="H266" i="4"/>
  <c r="I266" i="4"/>
  <c r="I91" i="4"/>
  <c r="H91" i="4"/>
  <c r="J91" i="4" s="1"/>
  <c r="N91" i="4" s="1"/>
  <c r="I1408" i="4"/>
  <c r="H1408" i="4"/>
  <c r="H1237" i="4"/>
  <c r="I1237" i="4"/>
  <c r="H1246" i="4"/>
  <c r="I1246" i="4"/>
  <c r="I191" i="4"/>
  <c r="H191" i="4"/>
  <c r="H110" i="4"/>
  <c r="I110" i="4"/>
  <c r="I1012" i="4"/>
  <c r="H1012" i="4"/>
  <c r="J1012" i="4" s="1"/>
  <c r="N1012" i="4" s="1"/>
  <c r="H840" i="4"/>
  <c r="I840" i="4"/>
  <c r="I1186" i="4"/>
  <c r="H1186" i="4"/>
  <c r="J1186" i="4" s="1"/>
  <c r="N1186" i="4" s="1"/>
  <c r="H309" i="4"/>
  <c r="I309" i="4"/>
  <c r="H262" i="4"/>
  <c r="I262" i="4"/>
  <c r="I190" i="4"/>
  <c r="H190" i="4"/>
  <c r="J190" i="4" s="1"/>
  <c r="N190" i="4" s="1"/>
  <c r="H113" i="4"/>
  <c r="I113" i="4"/>
  <c r="I1300" i="4"/>
  <c r="H1300" i="4"/>
  <c r="H1148" i="4"/>
  <c r="I1148" i="4"/>
  <c r="I702" i="4"/>
  <c r="H702" i="4"/>
  <c r="J702" i="4" s="1"/>
  <c r="N702" i="4" s="1"/>
  <c r="I972" i="4"/>
  <c r="H972" i="4"/>
  <c r="H255" i="4"/>
  <c r="I255" i="4"/>
  <c r="I183" i="4"/>
  <c r="H183" i="4"/>
  <c r="J183" i="4" s="1"/>
  <c r="N183" i="4" s="1"/>
  <c r="H90" i="4"/>
  <c r="I90" i="4"/>
  <c r="H1678" i="4"/>
  <c r="I1678" i="4"/>
  <c r="H1670" i="4"/>
  <c r="I1670" i="4"/>
  <c r="I1632" i="4"/>
  <c r="H1632" i="4"/>
  <c r="I1474" i="4"/>
  <c r="H1474" i="4"/>
  <c r="J1474" i="4" s="1"/>
  <c r="N1474" i="4" s="1"/>
  <c r="I314" i="4"/>
  <c r="H314" i="4"/>
  <c r="J314" i="4" s="1"/>
  <c r="N314" i="4" s="1"/>
  <c r="H85" i="4"/>
  <c r="I85" i="4"/>
  <c r="I1824" i="4"/>
  <c r="H1824" i="4"/>
  <c r="J1824" i="4" s="1"/>
  <c r="N1824" i="4" s="1"/>
  <c r="H1432" i="4"/>
  <c r="I1432" i="4"/>
  <c r="I1035" i="4"/>
  <c r="H1035" i="4"/>
  <c r="H854" i="4"/>
  <c r="I854" i="4"/>
  <c r="I654" i="4"/>
  <c r="H654" i="4"/>
  <c r="J654" i="4" s="1"/>
  <c r="N654" i="4" s="1"/>
  <c r="I206" i="4"/>
  <c r="H206" i="4"/>
  <c r="I134" i="4"/>
  <c r="H134" i="4"/>
  <c r="J134" i="4" s="1"/>
  <c r="N134" i="4" s="1"/>
  <c r="I1864" i="4"/>
  <c r="H1864" i="4"/>
  <c r="J1864" i="4" s="1"/>
  <c r="N1864" i="4" s="1"/>
  <c r="I740" i="4"/>
  <c r="H740" i="4"/>
  <c r="I1908" i="4"/>
  <c r="H1908" i="4"/>
  <c r="J1908" i="4" s="1"/>
  <c r="N1908" i="4" s="1"/>
  <c r="I1373" i="4"/>
  <c r="H1373" i="4"/>
  <c r="J1373" i="4" s="1"/>
  <c r="N1373" i="4" s="1"/>
  <c r="H242" i="4"/>
  <c r="I242" i="4"/>
  <c r="J46" i="4"/>
  <c r="N46" i="4" s="1"/>
  <c r="I2028" i="4"/>
  <c r="H2028" i="4"/>
  <c r="I1936" i="4"/>
  <c r="H1936" i="4"/>
  <c r="I1961" i="4"/>
  <c r="H1961" i="4"/>
  <c r="I1930" i="4"/>
  <c r="H1930" i="4"/>
  <c r="H1956" i="4"/>
  <c r="J1956" i="4" s="1"/>
  <c r="N1956" i="4" s="1"/>
  <c r="I1956" i="4"/>
  <c r="H1909" i="4"/>
  <c r="I1909" i="4"/>
  <c r="H1828" i="4"/>
  <c r="J1828" i="4" s="1"/>
  <c r="N1828" i="4" s="1"/>
  <c r="I1828" i="4"/>
  <c r="H2021" i="4"/>
  <c r="J2021" i="4" s="1"/>
  <c r="N2021" i="4" s="1"/>
  <c r="I2021" i="4"/>
  <c r="H1798" i="4"/>
  <c r="J1798" i="4" s="1"/>
  <c r="N1798" i="4" s="1"/>
  <c r="I1798" i="4"/>
  <c r="I1788" i="4"/>
  <c r="H1788" i="4"/>
  <c r="H1807" i="4"/>
  <c r="J1807" i="4" s="1"/>
  <c r="N1807" i="4" s="1"/>
  <c r="I1807" i="4"/>
  <c r="I1880" i="4"/>
  <c r="H1880" i="4"/>
  <c r="I1959" i="4"/>
  <c r="H1959" i="4"/>
  <c r="I1709" i="4"/>
  <c r="H1709" i="4"/>
  <c r="I1711" i="4"/>
  <c r="H1711" i="4"/>
  <c r="I1706" i="4"/>
  <c r="H1706" i="4"/>
  <c r="I1705" i="4"/>
  <c r="H1705" i="4"/>
  <c r="I1570" i="4"/>
  <c r="H1570" i="4"/>
  <c r="I1616" i="4"/>
  <c r="H1616" i="4"/>
  <c r="H1633" i="4"/>
  <c r="J1633" i="4" s="1"/>
  <c r="N1633" i="4" s="1"/>
  <c r="I1633" i="4"/>
  <c r="I1583" i="4"/>
  <c r="H1583" i="4"/>
  <c r="I1490" i="4"/>
  <c r="H1490" i="4"/>
  <c r="I1569" i="4"/>
  <c r="H1569" i="4"/>
  <c r="I1557" i="4"/>
  <c r="H1557" i="4"/>
  <c r="I1562" i="4"/>
  <c r="H1562" i="4"/>
  <c r="I1566" i="4"/>
  <c r="H1566" i="4"/>
  <c r="I1485" i="4"/>
  <c r="H1485" i="4"/>
  <c r="I1492" i="4"/>
  <c r="H1492" i="4"/>
  <c r="H1409" i="4"/>
  <c r="J1409" i="4" s="1"/>
  <c r="N1409" i="4" s="1"/>
  <c r="I1409" i="4"/>
  <c r="I1404" i="4"/>
  <c r="H1404" i="4"/>
  <c r="I1381" i="4"/>
  <c r="H1381" i="4"/>
  <c r="H1417" i="4"/>
  <c r="J1417" i="4" s="1"/>
  <c r="N1417" i="4" s="1"/>
  <c r="I1417" i="4"/>
  <c r="H1383" i="4"/>
  <c r="J1383" i="4" s="1"/>
  <c r="N1383" i="4" s="1"/>
  <c r="I1383" i="4"/>
  <c r="H1451" i="4"/>
  <c r="J1451" i="4" s="1"/>
  <c r="N1451" i="4" s="1"/>
  <c r="I1451" i="4"/>
  <c r="I1339" i="4"/>
  <c r="H1339" i="4"/>
  <c r="I1290" i="4"/>
  <c r="H1290" i="4"/>
  <c r="I1337" i="4"/>
  <c r="H1337" i="4"/>
  <c r="I1297" i="4"/>
  <c r="H1297" i="4"/>
  <c r="I1152" i="4"/>
  <c r="H1152" i="4"/>
  <c r="I1179" i="4"/>
  <c r="H1179" i="4"/>
  <c r="I1161" i="4"/>
  <c r="H1161" i="4"/>
  <c r="I1188" i="4"/>
  <c r="H1188" i="4"/>
  <c r="I1183" i="4"/>
  <c r="H1183" i="4"/>
  <c r="I1122" i="4"/>
  <c r="H1122" i="4"/>
  <c r="I1103" i="4"/>
  <c r="H1103" i="4"/>
  <c r="I1102" i="4"/>
  <c r="H1102" i="4"/>
  <c r="I1076" i="4"/>
  <c r="H1076" i="4"/>
  <c r="I1033" i="4"/>
  <c r="H1033" i="4"/>
  <c r="I961" i="4"/>
  <c r="H961" i="4"/>
  <c r="H873" i="4"/>
  <c r="J873" i="4" s="1"/>
  <c r="N873" i="4" s="1"/>
  <c r="I873" i="4"/>
  <c r="I960" i="4"/>
  <c r="H960" i="4"/>
  <c r="H876" i="4"/>
  <c r="J876" i="4" s="1"/>
  <c r="N876" i="4" s="1"/>
  <c r="I876" i="4"/>
  <c r="I989" i="4"/>
  <c r="H989" i="4"/>
  <c r="H917" i="4"/>
  <c r="I917" i="4"/>
  <c r="I1036" i="4"/>
  <c r="H1036" i="4"/>
  <c r="I928" i="4"/>
  <c r="H928" i="4"/>
  <c r="H1047" i="4"/>
  <c r="J1047" i="4" s="1"/>
  <c r="N1047" i="4" s="1"/>
  <c r="I1047" i="4"/>
  <c r="I933" i="4"/>
  <c r="H933" i="4"/>
  <c r="I1028" i="4"/>
  <c r="H1028" i="4"/>
  <c r="H950" i="4"/>
  <c r="I950" i="4"/>
  <c r="I901" i="4"/>
  <c r="H901" i="4"/>
  <c r="I799" i="4"/>
  <c r="H799" i="4"/>
  <c r="H816" i="4"/>
  <c r="J816" i="4" s="1"/>
  <c r="N816" i="4" s="1"/>
  <c r="I816" i="4"/>
  <c r="H732" i="4"/>
  <c r="J732" i="4" s="1"/>
  <c r="N732" i="4" s="1"/>
  <c r="I732" i="4"/>
  <c r="I754" i="4"/>
  <c r="H754" i="4"/>
  <c r="I826" i="4"/>
  <c r="H826" i="4"/>
  <c r="H735" i="4"/>
  <c r="J735" i="4" s="1"/>
  <c r="N735" i="4" s="1"/>
  <c r="I735" i="4"/>
  <c r="I771" i="4"/>
  <c r="H771" i="4"/>
  <c r="I788" i="4"/>
  <c r="H788" i="4"/>
  <c r="H679" i="4"/>
  <c r="J679" i="4" s="1"/>
  <c r="N679" i="4" s="1"/>
  <c r="I679" i="4"/>
  <c r="I601" i="4"/>
  <c r="H601" i="4"/>
  <c r="I529" i="4"/>
  <c r="H529" i="4"/>
  <c r="I678" i="4"/>
  <c r="H678" i="4"/>
  <c r="I600" i="4"/>
  <c r="H600" i="4"/>
  <c r="I528" i="4"/>
  <c r="H528" i="4"/>
  <c r="H695" i="4"/>
  <c r="J695" i="4" s="1"/>
  <c r="N695" i="4" s="1"/>
  <c r="I695" i="4"/>
  <c r="I617" i="4"/>
  <c r="H617" i="4"/>
  <c r="I545" i="4"/>
  <c r="H545" i="4"/>
  <c r="H688" i="4"/>
  <c r="J688" i="4" s="1"/>
  <c r="N688" i="4" s="1"/>
  <c r="I688" i="4"/>
  <c r="I610" i="4"/>
  <c r="H610" i="4"/>
  <c r="I538" i="4"/>
  <c r="H538" i="4"/>
  <c r="I699" i="4"/>
  <c r="H699" i="4"/>
  <c r="I615" i="4"/>
  <c r="H615" i="4"/>
  <c r="I543" i="4"/>
  <c r="H543" i="4"/>
  <c r="H710" i="4"/>
  <c r="J710" i="4" s="1"/>
  <c r="N710" i="4" s="1"/>
  <c r="I710" i="4"/>
  <c r="I626" i="4"/>
  <c r="H626" i="4"/>
  <c r="I554" i="4"/>
  <c r="H554" i="4"/>
  <c r="H463" i="4"/>
  <c r="J463" i="4" s="1"/>
  <c r="N463" i="4" s="1"/>
  <c r="I463" i="4"/>
  <c r="I391" i="4"/>
  <c r="H391" i="4"/>
  <c r="H313" i="4"/>
  <c r="I313" i="4"/>
  <c r="I1985" i="4"/>
  <c r="H1985" i="4"/>
  <c r="I1887" i="4"/>
  <c r="H1887" i="4"/>
  <c r="I1794" i="4"/>
  <c r="H1794" i="4"/>
  <c r="H1693" i="4"/>
  <c r="J1693" i="4" s="1"/>
  <c r="N1693" i="4" s="1"/>
  <c r="I1693" i="4"/>
  <c r="H468" i="4"/>
  <c r="J468" i="4" s="1"/>
  <c r="N468" i="4" s="1"/>
  <c r="I468" i="4"/>
  <c r="I396" i="4"/>
  <c r="H396" i="4"/>
  <c r="H321" i="4"/>
  <c r="J321" i="4" s="1"/>
  <c r="N321" i="4" s="1"/>
  <c r="I321" i="4"/>
  <c r="I419" i="4"/>
  <c r="H419" i="4"/>
  <c r="I347" i="4"/>
  <c r="H347" i="4"/>
  <c r="I424" i="4"/>
  <c r="H424" i="4"/>
  <c r="I352" i="4"/>
  <c r="H352" i="4"/>
  <c r="I2026" i="4"/>
  <c r="H2026" i="4"/>
  <c r="I1927" i="4"/>
  <c r="H1927" i="4"/>
  <c r="H1842" i="4"/>
  <c r="J1842" i="4" s="1"/>
  <c r="N1842" i="4" s="1"/>
  <c r="I1842" i="4"/>
  <c r="I1736" i="4"/>
  <c r="H1736" i="4"/>
  <c r="H1654" i="4"/>
  <c r="J1654" i="4" s="1"/>
  <c r="N1654" i="4" s="1"/>
  <c r="I1654" i="4"/>
  <c r="I1452" i="4"/>
  <c r="H1452" i="4"/>
  <c r="I1355" i="4"/>
  <c r="H1355" i="4"/>
  <c r="H1255" i="4"/>
  <c r="J1255" i="4" s="1"/>
  <c r="N1255" i="4" s="1"/>
  <c r="I1255" i="4"/>
  <c r="H1258" i="4"/>
  <c r="J1258" i="4" s="1"/>
  <c r="N1258" i="4" s="1"/>
  <c r="I1258" i="4"/>
  <c r="I435" i="4"/>
  <c r="H435" i="4"/>
  <c r="I363" i="4"/>
  <c r="H363" i="4"/>
  <c r="I452" i="4"/>
  <c r="H452" i="4"/>
  <c r="I380" i="4"/>
  <c r="H380" i="4"/>
  <c r="H289" i="4"/>
  <c r="J289" i="4" s="1"/>
  <c r="N289" i="4" s="1"/>
  <c r="I289" i="4"/>
  <c r="H217" i="4"/>
  <c r="J217" i="4" s="1"/>
  <c r="N217" i="4" s="1"/>
  <c r="I217" i="4"/>
  <c r="I145" i="4"/>
  <c r="H145" i="4"/>
  <c r="I1967" i="4"/>
  <c r="H1967" i="4"/>
  <c r="H68" i="4"/>
  <c r="J68" i="4" s="1"/>
  <c r="N68" i="4" s="1"/>
  <c r="I68" i="4"/>
  <c r="H1127" i="4"/>
  <c r="I1127" i="4"/>
  <c r="I1006" i="4"/>
  <c r="H1006" i="4"/>
  <c r="I1994" i="4"/>
  <c r="H1994" i="4"/>
  <c r="I871" i="4"/>
  <c r="H871" i="4"/>
  <c r="I693" i="4"/>
  <c r="H693" i="4"/>
  <c r="I9" i="4"/>
  <c r="H9" i="4"/>
  <c r="H240" i="4"/>
  <c r="J240" i="4" s="1"/>
  <c r="N240" i="4" s="1"/>
  <c r="I240" i="4"/>
  <c r="I168" i="4"/>
  <c r="H168" i="4"/>
  <c r="H84" i="4"/>
  <c r="J84" i="4" s="1"/>
  <c r="N84" i="4" s="1"/>
  <c r="I84" i="4"/>
  <c r="I1291" i="4"/>
  <c r="H1291" i="4"/>
  <c r="H269" i="4"/>
  <c r="J269" i="4" s="1"/>
  <c r="N269" i="4" s="1"/>
  <c r="I269" i="4"/>
  <c r="I95" i="4"/>
  <c r="H95" i="4"/>
  <c r="I1410" i="4"/>
  <c r="H1410" i="4"/>
  <c r="H1243" i="4"/>
  <c r="J1243" i="4" s="1"/>
  <c r="N1243" i="4" s="1"/>
  <c r="I1243" i="4"/>
  <c r="I749" i="4"/>
  <c r="H749" i="4"/>
  <c r="I185" i="4"/>
  <c r="H185" i="4"/>
  <c r="H88" i="4"/>
  <c r="J88" i="4" s="1"/>
  <c r="N88" i="4" s="1"/>
  <c r="I88" i="4"/>
  <c r="H1017" i="4"/>
  <c r="J1017" i="4" s="1"/>
  <c r="N1017" i="4" s="1"/>
  <c r="I1017" i="4"/>
  <c r="I1195" i="4"/>
  <c r="H1195" i="4"/>
  <c r="I302" i="4"/>
  <c r="H302" i="4"/>
  <c r="H256" i="4"/>
  <c r="J256" i="4" s="1"/>
  <c r="N256" i="4" s="1"/>
  <c r="I256" i="4"/>
  <c r="I184" i="4"/>
  <c r="H184" i="4"/>
  <c r="H92" i="4"/>
  <c r="J92" i="4" s="1"/>
  <c r="N92" i="4" s="1"/>
  <c r="I92" i="4"/>
  <c r="I1309" i="4"/>
  <c r="H1309" i="4"/>
  <c r="I42" i="4"/>
  <c r="H42" i="4"/>
  <c r="H712" i="4"/>
  <c r="J712" i="4" s="1"/>
  <c r="N712" i="4" s="1"/>
  <c r="I712" i="4"/>
  <c r="I975" i="4"/>
  <c r="H975" i="4"/>
  <c r="H249" i="4"/>
  <c r="J249" i="4" s="1"/>
  <c r="N249" i="4" s="1"/>
  <c r="I249" i="4"/>
  <c r="I177" i="4"/>
  <c r="H177" i="4"/>
  <c r="I1768" i="4"/>
  <c r="H1768" i="4"/>
  <c r="H1669" i="4"/>
  <c r="J1669" i="4" s="1"/>
  <c r="N1669" i="4" s="1"/>
  <c r="I1669" i="4"/>
  <c r="H1679" i="4"/>
  <c r="J1679" i="4" s="1"/>
  <c r="N1679" i="4" s="1"/>
  <c r="I1679" i="4"/>
  <c r="I1629" i="4"/>
  <c r="H1629" i="4"/>
  <c r="H1468" i="4"/>
  <c r="J1468" i="4" s="1"/>
  <c r="N1468" i="4" s="1"/>
  <c r="I1468" i="4"/>
  <c r="I323" i="4"/>
  <c r="H323" i="4"/>
  <c r="I1817" i="4"/>
  <c r="H1817" i="4"/>
  <c r="I1820" i="4"/>
  <c r="H1820" i="4"/>
  <c r="H1438" i="4"/>
  <c r="J1438" i="4" s="1"/>
  <c r="N1438" i="4" s="1"/>
  <c r="I1438" i="4"/>
  <c r="I1044" i="4"/>
  <c r="H1044" i="4"/>
  <c r="H857" i="4"/>
  <c r="J857" i="4" s="1"/>
  <c r="N857" i="4" s="1"/>
  <c r="I857" i="4"/>
  <c r="H673" i="4"/>
  <c r="J673" i="4" s="1"/>
  <c r="N673" i="4" s="1"/>
  <c r="I673" i="4"/>
  <c r="I200" i="4"/>
  <c r="H200" i="4"/>
  <c r="H124" i="4"/>
  <c r="J124" i="4" s="1"/>
  <c r="N124" i="4" s="1"/>
  <c r="I124" i="4"/>
  <c r="I1869" i="4"/>
  <c r="H1869" i="4"/>
  <c r="I728" i="4"/>
  <c r="H728" i="4"/>
  <c r="I1901" i="4"/>
  <c r="H1901" i="4"/>
  <c r="I1376" i="4"/>
  <c r="H1376" i="4"/>
  <c r="H245" i="4"/>
  <c r="J245" i="4" s="1"/>
  <c r="N245" i="4" s="1"/>
  <c r="I245" i="4"/>
  <c r="I2022" i="4"/>
  <c r="H2022" i="4"/>
  <c r="H1928" i="4"/>
  <c r="J1928" i="4" s="1"/>
  <c r="N1928" i="4" s="1"/>
  <c r="I1928" i="4"/>
  <c r="I1943" i="4"/>
  <c r="H1943" i="4"/>
  <c r="H1984" i="4"/>
  <c r="J1984" i="4" s="1"/>
  <c r="N1984" i="4" s="1"/>
  <c r="I1984" i="4"/>
  <c r="I1915" i="4"/>
  <c r="H1915" i="4"/>
  <c r="H1900" i="4"/>
  <c r="J1900" i="4" s="1"/>
  <c r="N1900" i="4" s="1"/>
  <c r="I1900" i="4"/>
  <c r="H1873" i="4"/>
  <c r="J1873" i="4" s="1"/>
  <c r="N1873" i="4" s="1"/>
  <c r="I1873" i="4"/>
  <c r="I1889" i="4"/>
  <c r="H1889" i="4"/>
  <c r="H1758" i="4"/>
  <c r="J1758" i="4" s="1"/>
  <c r="N1758" i="4" s="1"/>
  <c r="I1758" i="4"/>
  <c r="I1785" i="4"/>
  <c r="H1785" i="4"/>
  <c r="H1722" i="4"/>
  <c r="J1722" i="4" s="1"/>
  <c r="N1722" i="4" s="1"/>
  <c r="I1722" i="4"/>
  <c r="I1814" i="4"/>
  <c r="H1814" i="4"/>
  <c r="I1796" i="4"/>
  <c r="H1796" i="4"/>
  <c r="I1697" i="4"/>
  <c r="H1697" i="4"/>
  <c r="I1751" i="4"/>
  <c r="H1751" i="4"/>
  <c r="H1680" i="4"/>
  <c r="J1680" i="4" s="1"/>
  <c r="N1680" i="4" s="1"/>
  <c r="I1680" i="4"/>
  <c r="H1689" i="4"/>
  <c r="J1689" i="4" s="1"/>
  <c r="N1689" i="4" s="1"/>
  <c r="I1689" i="4"/>
  <c r="I1561" i="4"/>
  <c r="H1561" i="4"/>
  <c r="I1613" i="4"/>
  <c r="H1613" i="4"/>
  <c r="I1586" i="4"/>
  <c r="H1586" i="4"/>
  <c r="I1625" i="4"/>
  <c r="H1625" i="4"/>
  <c r="I1487" i="4"/>
  <c r="H1487" i="4"/>
  <c r="I1553" i="4"/>
  <c r="H1553" i="4"/>
  <c r="I1533" i="4"/>
  <c r="H1533" i="4"/>
  <c r="I1551" i="4"/>
  <c r="H1551" i="4"/>
  <c r="I1540" i="4"/>
  <c r="H1540" i="4"/>
  <c r="I1482" i="4"/>
  <c r="H1482" i="4"/>
  <c r="I1455" i="4"/>
  <c r="H1455" i="4"/>
  <c r="I1560" i="4"/>
  <c r="H1560" i="4"/>
  <c r="I1571" i="4"/>
  <c r="H1571" i="4"/>
  <c r="I1378" i="4"/>
  <c r="H1378" i="4"/>
  <c r="I1399" i="4"/>
  <c r="H1399" i="4"/>
  <c r="H1380" i="4"/>
  <c r="J1380" i="4" s="1"/>
  <c r="N1380" i="4" s="1"/>
  <c r="I1380" i="4"/>
  <c r="I1398" i="4"/>
  <c r="H1398" i="4"/>
  <c r="H1313" i="4"/>
  <c r="J1313" i="4" s="1"/>
  <c r="N1313" i="4" s="1"/>
  <c r="I1313" i="4"/>
  <c r="H1278" i="4"/>
  <c r="J1278" i="4" s="1"/>
  <c r="N1278" i="4" s="1"/>
  <c r="I1278" i="4"/>
  <c r="I1350" i="4"/>
  <c r="H1350" i="4"/>
  <c r="I1288" i="4"/>
  <c r="H1288" i="4"/>
  <c r="H1272" i="4"/>
  <c r="J1272" i="4" s="1"/>
  <c r="N1272" i="4" s="1"/>
  <c r="I1272" i="4"/>
  <c r="I1176" i="4"/>
  <c r="H1176" i="4"/>
  <c r="H1181" i="4"/>
  <c r="J1181" i="4" s="1"/>
  <c r="N1181" i="4" s="1"/>
  <c r="I1181" i="4"/>
  <c r="H1184" i="4"/>
  <c r="J1184" i="4" s="1"/>
  <c r="N1184" i="4" s="1"/>
  <c r="I1184" i="4"/>
  <c r="I1177" i="4"/>
  <c r="H1177" i="4"/>
  <c r="I1116" i="4"/>
  <c r="H1116" i="4"/>
  <c r="I1097" i="4"/>
  <c r="H1097" i="4"/>
  <c r="H1096" i="4"/>
  <c r="J1096" i="4" s="1"/>
  <c r="N1096" i="4" s="1"/>
  <c r="I1096" i="4"/>
  <c r="H1160" i="4"/>
  <c r="J1160" i="4" s="1"/>
  <c r="N1160" i="4" s="1"/>
  <c r="I1160" i="4"/>
  <c r="I1027" i="4"/>
  <c r="H1027" i="4"/>
  <c r="I955" i="4"/>
  <c r="H955" i="4"/>
  <c r="I1080" i="4"/>
  <c r="H1080" i="4"/>
  <c r="I954" i="4"/>
  <c r="H954" i="4"/>
  <c r="I1067" i="4"/>
  <c r="H1067" i="4"/>
  <c r="H983" i="4"/>
  <c r="J983" i="4" s="1"/>
  <c r="N983" i="4" s="1"/>
  <c r="I983" i="4"/>
  <c r="H911" i="4"/>
  <c r="J911" i="4" s="1"/>
  <c r="N911" i="4" s="1"/>
  <c r="I911" i="4"/>
  <c r="I1024" i="4"/>
  <c r="H1024" i="4"/>
  <c r="I922" i="4"/>
  <c r="H922" i="4"/>
  <c r="I1041" i="4"/>
  <c r="H1041" i="4"/>
  <c r="I927" i="4"/>
  <c r="H927" i="4"/>
  <c r="H1022" i="4"/>
  <c r="J1022" i="4" s="1"/>
  <c r="N1022" i="4" s="1"/>
  <c r="I1022" i="4"/>
  <c r="H944" i="4"/>
  <c r="J944" i="4" s="1"/>
  <c r="N944" i="4" s="1"/>
  <c r="I944" i="4"/>
  <c r="I883" i="4"/>
  <c r="H883" i="4"/>
  <c r="I793" i="4"/>
  <c r="H793" i="4"/>
  <c r="H810" i="4"/>
  <c r="J810" i="4" s="1"/>
  <c r="N810" i="4" s="1"/>
  <c r="I810" i="4"/>
  <c r="H875" i="4"/>
  <c r="J875" i="4" s="1"/>
  <c r="N875" i="4" s="1"/>
  <c r="I875" i="4"/>
  <c r="I745" i="4"/>
  <c r="H745" i="4"/>
  <c r="H814" i="4"/>
  <c r="J814" i="4" s="1"/>
  <c r="N814" i="4" s="1"/>
  <c r="I814" i="4"/>
  <c r="H726" i="4"/>
  <c r="J726" i="4" s="1"/>
  <c r="N726" i="4" s="1"/>
  <c r="I726" i="4"/>
  <c r="I766" i="4"/>
  <c r="H766" i="4"/>
  <c r="I782" i="4"/>
  <c r="H782" i="4"/>
  <c r="I667" i="4"/>
  <c r="H667" i="4"/>
  <c r="I595" i="4"/>
  <c r="H595" i="4"/>
  <c r="I523" i="4"/>
  <c r="H523" i="4"/>
  <c r="I672" i="4"/>
  <c r="H672" i="4"/>
  <c r="I594" i="4"/>
  <c r="H594" i="4"/>
  <c r="I522" i="4"/>
  <c r="H522" i="4"/>
  <c r="H689" i="4"/>
  <c r="J689" i="4" s="1"/>
  <c r="N689" i="4" s="1"/>
  <c r="I689" i="4"/>
  <c r="I611" i="4"/>
  <c r="H611" i="4"/>
  <c r="I539" i="4"/>
  <c r="H539" i="4"/>
  <c r="H676" i="4"/>
  <c r="J676" i="4" s="1"/>
  <c r="N676" i="4" s="1"/>
  <c r="I676" i="4"/>
  <c r="I604" i="4"/>
  <c r="H604" i="4"/>
  <c r="I532" i="4"/>
  <c r="H532" i="4"/>
  <c r="I687" i="4"/>
  <c r="H687" i="4"/>
  <c r="I609" i="4"/>
  <c r="H609" i="4"/>
  <c r="I537" i="4"/>
  <c r="H537" i="4"/>
  <c r="H704" i="4"/>
  <c r="J704" i="4" s="1"/>
  <c r="N704" i="4" s="1"/>
  <c r="I704" i="4"/>
  <c r="I620" i="4"/>
  <c r="H620" i="4"/>
  <c r="I548" i="4"/>
  <c r="H548" i="4"/>
  <c r="H457" i="4"/>
  <c r="J457" i="4" s="1"/>
  <c r="N457" i="4" s="1"/>
  <c r="I457" i="4"/>
  <c r="I385" i="4"/>
  <c r="H385" i="4"/>
  <c r="H295" i="4"/>
  <c r="J295" i="4" s="1"/>
  <c r="N295" i="4" s="1"/>
  <c r="I295" i="4"/>
  <c r="I1975" i="4"/>
  <c r="H1975" i="4"/>
  <c r="I1896" i="4"/>
  <c r="H1896" i="4"/>
  <c r="H1696" i="4"/>
  <c r="J1696" i="4" s="1"/>
  <c r="N1696" i="4" s="1"/>
  <c r="I1696" i="4"/>
  <c r="H1691" i="4"/>
  <c r="J1691" i="4" s="1"/>
  <c r="N1691" i="4" s="1"/>
  <c r="I1691" i="4"/>
  <c r="H462" i="4"/>
  <c r="J462" i="4" s="1"/>
  <c r="N462" i="4" s="1"/>
  <c r="I462" i="4"/>
  <c r="I390" i="4"/>
  <c r="H390" i="4"/>
  <c r="H298" i="4"/>
  <c r="J298" i="4" s="1"/>
  <c r="N298" i="4" s="1"/>
  <c r="I298" i="4"/>
  <c r="I413" i="4"/>
  <c r="H413" i="4"/>
  <c r="I341" i="4"/>
  <c r="H341" i="4"/>
  <c r="I418" i="4"/>
  <c r="H418" i="4"/>
  <c r="I346" i="4"/>
  <c r="H346" i="4"/>
  <c r="I2032" i="4"/>
  <c r="H2032" i="4"/>
  <c r="I1935" i="4"/>
  <c r="H1935" i="4"/>
  <c r="I1829" i="4"/>
  <c r="H1829" i="4"/>
  <c r="I1742" i="4"/>
  <c r="H1742" i="4"/>
  <c r="H1652" i="4"/>
  <c r="J1652" i="4" s="1"/>
  <c r="N1652" i="4" s="1"/>
  <c r="I1652" i="4"/>
  <c r="I1454" i="4"/>
  <c r="H1454" i="4"/>
  <c r="I1358" i="4"/>
  <c r="H1358" i="4"/>
  <c r="H1261" i="4"/>
  <c r="J1261" i="4" s="1"/>
  <c r="N1261" i="4" s="1"/>
  <c r="I1261" i="4"/>
  <c r="H1264" i="4"/>
  <c r="J1264" i="4" s="1"/>
  <c r="N1264" i="4" s="1"/>
  <c r="I1264" i="4"/>
  <c r="I429" i="4"/>
  <c r="H429" i="4"/>
  <c r="I357" i="4"/>
  <c r="H357" i="4"/>
  <c r="I446" i="4"/>
  <c r="H446" i="4"/>
  <c r="I374" i="4"/>
  <c r="H374" i="4"/>
  <c r="H283" i="4"/>
  <c r="J283" i="4" s="1"/>
  <c r="N283" i="4" s="1"/>
  <c r="I283" i="4"/>
  <c r="I211" i="4"/>
  <c r="H211" i="4"/>
  <c r="I139" i="4"/>
  <c r="H139" i="4"/>
  <c r="I1968" i="4"/>
  <c r="H1968" i="4"/>
  <c r="H66" i="4"/>
  <c r="J66" i="4" s="1"/>
  <c r="N66" i="4" s="1"/>
  <c r="I66" i="4"/>
  <c r="H1112" i="4"/>
  <c r="J1112" i="4" s="1"/>
  <c r="N1112" i="4" s="1"/>
  <c r="I1112" i="4"/>
  <c r="I2003" i="4"/>
  <c r="H2003" i="4"/>
  <c r="H872" i="4"/>
  <c r="J872" i="4" s="1"/>
  <c r="N872" i="4" s="1"/>
  <c r="I872" i="4"/>
  <c r="H682" i="4"/>
  <c r="J682" i="4" s="1"/>
  <c r="N682" i="4" s="1"/>
  <c r="I682" i="4"/>
  <c r="I5" i="4"/>
  <c r="H5" i="4"/>
  <c r="H234" i="4"/>
  <c r="J234" i="4" s="1"/>
  <c r="N234" i="4" s="1"/>
  <c r="I234" i="4"/>
  <c r="I162" i="4"/>
  <c r="H162" i="4"/>
  <c r="H78" i="4"/>
  <c r="J78" i="4" s="1"/>
  <c r="N78" i="4" s="1"/>
  <c r="I78" i="4"/>
  <c r="H1065" i="4"/>
  <c r="J1065" i="4" s="1"/>
  <c r="N1065" i="4" s="1"/>
  <c r="I1065" i="4"/>
  <c r="H272" i="4"/>
  <c r="J272" i="4" s="1"/>
  <c r="N272" i="4" s="1"/>
  <c r="I272" i="4"/>
  <c r="I111" i="4"/>
  <c r="H111" i="4"/>
  <c r="I1412" i="4"/>
  <c r="H1412" i="4"/>
  <c r="H1249" i="4"/>
  <c r="J1249" i="4" s="1"/>
  <c r="N1249" i="4" s="1"/>
  <c r="I1249" i="4"/>
  <c r="I758" i="4"/>
  <c r="H758" i="4"/>
  <c r="I179" i="4"/>
  <c r="H179" i="4"/>
  <c r="I61" i="4"/>
  <c r="H61" i="4"/>
  <c r="H821" i="4"/>
  <c r="J821" i="4" s="1"/>
  <c r="N821" i="4" s="1"/>
  <c r="I821" i="4"/>
  <c r="I1198" i="4"/>
  <c r="H1198" i="4"/>
  <c r="H306" i="4"/>
  <c r="J306" i="4" s="1"/>
  <c r="N306" i="4" s="1"/>
  <c r="I306" i="4"/>
  <c r="H250" i="4"/>
  <c r="J250" i="4" s="1"/>
  <c r="N250" i="4" s="1"/>
  <c r="I250" i="4"/>
  <c r="I178" i="4"/>
  <c r="H178" i="4"/>
  <c r="H86" i="4"/>
  <c r="J86" i="4" s="1"/>
  <c r="N86" i="4" s="1"/>
  <c r="I86" i="4"/>
  <c r="H1318" i="4"/>
  <c r="J1318" i="4" s="1"/>
  <c r="N1318" i="4" s="1"/>
  <c r="I1318" i="4"/>
  <c r="I895" i="4"/>
  <c r="H895" i="4"/>
  <c r="H700" i="4"/>
  <c r="J700" i="4" s="1"/>
  <c r="N700" i="4" s="1"/>
  <c r="I700" i="4"/>
  <c r="I978" i="4"/>
  <c r="H978" i="4"/>
  <c r="H243" i="4"/>
  <c r="J243" i="4" s="1"/>
  <c r="N243" i="4" s="1"/>
  <c r="I243" i="4"/>
  <c r="I171" i="4"/>
  <c r="H171" i="4"/>
  <c r="I1754" i="4"/>
  <c r="H1754" i="4"/>
  <c r="H1674" i="4"/>
  <c r="J1674" i="4" s="1"/>
  <c r="N1674" i="4" s="1"/>
  <c r="I1674" i="4"/>
  <c r="H1659" i="4"/>
  <c r="J1659" i="4" s="1"/>
  <c r="N1659" i="4" s="1"/>
  <c r="I1659" i="4"/>
  <c r="I1577" i="4"/>
  <c r="H1577" i="4"/>
  <c r="I1475" i="4"/>
  <c r="H1475" i="4"/>
  <c r="I317" i="4"/>
  <c r="H317" i="4"/>
  <c r="I1821" i="4"/>
  <c r="H1821" i="4"/>
  <c r="I1418" i="4"/>
  <c r="H1418" i="4"/>
  <c r="I1221" i="4"/>
  <c r="H1221" i="4"/>
  <c r="I1053" i="4"/>
  <c r="H1053" i="4"/>
  <c r="H860" i="4"/>
  <c r="J860" i="4" s="1"/>
  <c r="N860" i="4" s="1"/>
  <c r="I860" i="4"/>
  <c r="I470" i="4"/>
  <c r="H470" i="4"/>
  <c r="I194" i="4"/>
  <c r="H194" i="4"/>
  <c r="H109" i="4"/>
  <c r="J109" i="4" s="1"/>
  <c r="N109" i="4" s="1"/>
  <c r="I109" i="4"/>
  <c r="I1850" i="4"/>
  <c r="H1850" i="4"/>
  <c r="I737" i="4"/>
  <c r="H737" i="4"/>
  <c r="I1910" i="4"/>
  <c r="H1910" i="4"/>
  <c r="I1379" i="4"/>
  <c r="H1379" i="4"/>
  <c r="H248" i="4"/>
  <c r="J248" i="4" s="1"/>
  <c r="N248" i="4" s="1"/>
  <c r="I248" i="4"/>
  <c r="J106" i="4"/>
  <c r="N106" i="4" s="1"/>
  <c r="I2016" i="4"/>
  <c r="H2016" i="4"/>
  <c r="J2016" i="4" s="1"/>
  <c r="N2016" i="4" s="1"/>
  <c r="I1923" i="4"/>
  <c r="H1923" i="4"/>
  <c r="I1938" i="4"/>
  <c r="H1938" i="4"/>
  <c r="J1938" i="4" s="1"/>
  <c r="N1938" i="4" s="1"/>
  <c r="I1972" i="4"/>
  <c r="H1972" i="4"/>
  <c r="J1972" i="4" s="1"/>
  <c r="N1972" i="4" s="1"/>
  <c r="H2033" i="4"/>
  <c r="I2033" i="4"/>
  <c r="H1891" i="4"/>
  <c r="I1891" i="4"/>
  <c r="I1865" i="4"/>
  <c r="H1865" i="4"/>
  <c r="J1865" i="4" s="1"/>
  <c r="N1865" i="4" s="1"/>
  <c r="H1863" i="4"/>
  <c r="I1863" i="4"/>
  <c r="H1752" i="4"/>
  <c r="I1752" i="4"/>
  <c r="I1782" i="4"/>
  <c r="H1782" i="4"/>
  <c r="J1782" i="4" s="1"/>
  <c r="N1782" i="4" s="1"/>
  <c r="H1713" i="4"/>
  <c r="I1713" i="4"/>
  <c r="H1793" i="4"/>
  <c r="I1793" i="4"/>
  <c r="H1725" i="4"/>
  <c r="I1725" i="4"/>
  <c r="I1747" i="4"/>
  <c r="H1747" i="4"/>
  <c r="I1756" i="4"/>
  <c r="H1756" i="4"/>
  <c r="J1756" i="4" s="1"/>
  <c r="N1756" i="4" s="1"/>
  <c r="H1621" i="4"/>
  <c r="I1621" i="4"/>
  <c r="H1644" i="4"/>
  <c r="I1644" i="4"/>
  <c r="I1552" i="4"/>
  <c r="H1552" i="4"/>
  <c r="J1552" i="4" s="1"/>
  <c r="N1552" i="4" s="1"/>
  <c r="I1610" i="4"/>
  <c r="H1610" i="4"/>
  <c r="J1610" i="4" s="1"/>
  <c r="N1610" i="4" s="1"/>
  <c r="I1622" i="4"/>
  <c r="H1622" i="4"/>
  <c r="H1618" i="4"/>
  <c r="I1618" i="4"/>
  <c r="I1484" i="4"/>
  <c r="H1484" i="4"/>
  <c r="J1484" i="4" s="1"/>
  <c r="N1484" i="4" s="1"/>
  <c r="I1574" i="4"/>
  <c r="H1574" i="4"/>
  <c r="J1574" i="4" s="1"/>
  <c r="N1574" i="4" s="1"/>
  <c r="I1527" i="4"/>
  <c r="H1527" i="4"/>
  <c r="J1527" i="4" s="1"/>
  <c r="N1527" i="4" s="1"/>
  <c r="I1556" i="4"/>
  <c r="H1556" i="4"/>
  <c r="J1556" i="4" s="1"/>
  <c r="N1556" i="4" s="1"/>
  <c r="I1536" i="4"/>
  <c r="H1536" i="4"/>
  <c r="I1479" i="4"/>
  <c r="H1479" i="4"/>
  <c r="J1479" i="4" s="1"/>
  <c r="N1479" i="4" s="1"/>
  <c r="I1401" i="4"/>
  <c r="H1401" i="4"/>
  <c r="J1401" i="4" s="1"/>
  <c r="N1401" i="4" s="1"/>
  <c r="H1465" i="4"/>
  <c r="I1465" i="4"/>
  <c r="I1495" i="4"/>
  <c r="H1495" i="4"/>
  <c r="J1495" i="4" s="1"/>
  <c r="N1495" i="4" s="1"/>
  <c r="I1375" i="4"/>
  <c r="H1375" i="4"/>
  <c r="J1375" i="4" s="1"/>
  <c r="N1375" i="4" s="1"/>
  <c r="I1341" i="4"/>
  <c r="H1341" i="4"/>
  <c r="H1377" i="4"/>
  <c r="I1377" i="4"/>
  <c r="I1477" i="4"/>
  <c r="H1477" i="4"/>
  <c r="J1477" i="4" s="1"/>
  <c r="N1477" i="4" s="1"/>
  <c r="H1304" i="4"/>
  <c r="I1304" i="4"/>
  <c r="H1445" i="4"/>
  <c r="I1445" i="4"/>
  <c r="I1311" i="4"/>
  <c r="H1311" i="4"/>
  <c r="J1311" i="4" s="1"/>
  <c r="N1311" i="4" s="1"/>
  <c r="I1354" i="4"/>
  <c r="H1354" i="4"/>
  <c r="H1211" i="4"/>
  <c r="I1211" i="4"/>
  <c r="I1173" i="4"/>
  <c r="H1173" i="4"/>
  <c r="J1173" i="4" s="1"/>
  <c r="N1173" i="4" s="1"/>
  <c r="H1178" i="4"/>
  <c r="I1178" i="4"/>
  <c r="I1158" i="4"/>
  <c r="H1158" i="4"/>
  <c r="J1158" i="4" s="1"/>
  <c r="N1158" i="4" s="1"/>
  <c r="I1171" i="4"/>
  <c r="H1171" i="4"/>
  <c r="J1171" i="4" s="1"/>
  <c r="N1171" i="4" s="1"/>
  <c r="I1110" i="4"/>
  <c r="H1110" i="4"/>
  <c r="I1085" i="4"/>
  <c r="H1085" i="4"/>
  <c r="J1085" i="4" s="1"/>
  <c r="N1085" i="4" s="1"/>
  <c r="H1088" i="4"/>
  <c r="I1088" i="4"/>
  <c r="H1142" i="4"/>
  <c r="I1142" i="4"/>
  <c r="I1021" i="4"/>
  <c r="H1021" i="4"/>
  <c r="J1021" i="4" s="1"/>
  <c r="N1021" i="4" s="1"/>
  <c r="I949" i="4"/>
  <c r="H949" i="4"/>
  <c r="J949" i="4" s="1"/>
  <c r="N949" i="4" s="1"/>
  <c r="H1068" i="4"/>
  <c r="I1068" i="4"/>
  <c r="I948" i="4"/>
  <c r="H948" i="4"/>
  <c r="J948" i="4" s="1"/>
  <c r="N948" i="4" s="1"/>
  <c r="I1061" i="4"/>
  <c r="H1061" i="4"/>
  <c r="J1061" i="4" s="1"/>
  <c r="N1061" i="4" s="1"/>
  <c r="H977" i="4"/>
  <c r="I977" i="4"/>
  <c r="I906" i="4"/>
  <c r="H906" i="4"/>
  <c r="J906" i="4" s="1"/>
  <c r="N906" i="4" s="1"/>
  <c r="I988" i="4"/>
  <c r="H988" i="4"/>
  <c r="J988" i="4" s="1"/>
  <c r="N988" i="4" s="1"/>
  <c r="I916" i="4"/>
  <c r="H916" i="4"/>
  <c r="H1029" i="4"/>
  <c r="I1029" i="4"/>
  <c r="I921" i="4"/>
  <c r="H921" i="4"/>
  <c r="J921" i="4" s="1"/>
  <c r="N921" i="4" s="1"/>
  <c r="I1016" i="4"/>
  <c r="H1016" i="4"/>
  <c r="J1016" i="4" s="1"/>
  <c r="N1016" i="4" s="1"/>
  <c r="H938" i="4"/>
  <c r="I938" i="4"/>
  <c r="I877" i="4"/>
  <c r="H877" i="4"/>
  <c r="J877" i="4" s="1"/>
  <c r="N877" i="4" s="1"/>
  <c r="I787" i="4"/>
  <c r="H787" i="4"/>
  <c r="I804" i="4"/>
  <c r="H804" i="4"/>
  <c r="J804" i="4" s="1"/>
  <c r="N804" i="4" s="1"/>
  <c r="H833" i="4"/>
  <c r="I833" i="4"/>
  <c r="I736" i="4"/>
  <c r="H736" i="4"/>
  <c r="J736" i="4" s="1"/>
  <c r="N736" i="4" s="1"/>
  <c r="I808" i="4"/>
  <c r="H808" i="4"/>
  <c r="J808" i="4" s="1"/>
  <c r="N808" i="4" s="1"/>
  <c r="H837" i="4"/>
  <c r="I837" i="4"/>
  <c r="I757" i="4"/>
  <c r="H757" i="4"/>
  <c r="I776" i="4"/>
  <c r="H776" i="4"/>
  <c r="J776" i="4" s="1"/>
  <c r="N776" i="4" s="1"/>
  <c r="I661" i="4"/>
  <c r="H661" i="4"/>
  <c r="J661" i="4" s="1"/>
  <c r="N661" i="4" s="1"/>
  <c r="I589" i="4"/>
  <c r="H589" i="4"/>
  <c r="J589" i="4" s="1"/>
  <c r="N589" i="4" s="1"/>
  <c r="I517" i="4"/>
  <c r="H517" i="4"/>
  <c r="J517" i="4" s="1"/>
  <c r="N517" i="4" s="1"/>
  <c r="I666" i="4"/>
  <c r="H666" i="4"/>
  <c r="J666" i="4" s="1"/>
  <c r="N666" i="4" s="1"/>
  <c r="I588" i="4"/>
  <c r="H588" i="4"/>
  <c r="I516" i="4"/>
  <c r="H516" i="4"/>
  <c r="J516" i="4" s="1"/>
  <c r="N516" i="4" s="1"/>
  <c r="H677" i="4"/>
  <c r="I677" i="4"/>
  <c r="I605" i="4"/>
  <c r="H605" i="4"/>
  <c r="J605" i="4" s="1"/>
  <c r="N605" i="4" s="1"/>
  <c r="I533" i="4"/>
  <c r="H533" i="4"/>
  <c r="J533" i="4" s="1"/>
  <c r="N533" i="4" s="1"/>
  <c r="H670" i="4"/>
  <c r="I670" i="4"/>
  <c r="I598" i="4"/>
  <c r="H598" i="4"/>
  <c r="I526" i="4"/>
  <c r="H526" i="4"/>
  <c r="J526" i="4" s="1"/>
  <c r="N526" i="4" s="1"/>
  <c r="I681" i="4"/>
  <c r="H681" i="4"/>
  <c r="J681" i="4" s="1"/>
  <c r="N681" i="4" s="1"/>
  <c r="I603" i="4"/>
  <c r="H603" i="4"/>
  <c r="J603" i="4" s="1"/>
  <c r="N603" i="4" s="1"/>
  <c r="I531" i="4"/>
  <c r="H531" i="4"/>
  <c r="J531" i="4" s="1"/>
  <c r="N531" i="4" s="1"/>
  <c r="H698" i="4"/>
  <c r="I698" i="4"/>
  <c r="I614" i="4"/>
  <c r="H614" i="4"/>
  <c r="I542" i="4"/>
  <c r="H542" i="4"/>
  <c r="J542" i="4" s="1"/>
  <c r="N542" i="4" s="1"/>
  <c r="I451" i="4"/>
  <c r="H451" i="4"/>
  <c r="J451" i="4" s="1"/>
  <c r="N451" i="4" s="1"/>
  <c r="I379" i="4"/>
  <c r="H379" i="4"/>
  <c r="J379" i="4" s="1"/>
  <c r="N379" i="4" s="1"/>
  <c r="I1981" i="4"/>
  <c r="H1981" i="4"/>
  <c r="J1981" i="4" s="1"/>
  <c r="N1981" i="4" s="1"/>
  <c r="I1980" i="4"/>
  <c r="H1980" i="4"/>
  <c r="J1980" i="4" s="1"/>
  <c r="N1980" i="4" s="1"/>
  <c r="I1893" i="4"/>
  <c r="H1893" i="4"/>
  <c r="H1687" i="4"/>
  <c r="I1687" i="4"/>
  <c r="H1701" i="4"/>
  <c r="I1701" i="4"/>
  <c r="H456" i="4"/>
  <c r="I456" i="4"/>
  <c r="I384" i="4"/>
  <c r="H384" i="4"/>
  <c r="J384" i="4" s="1"/>
  <c r="N384" i="4" s="1"/>
  <c r="I491" i="4"/>
  <c r="H491" i="4"/>
  <c r="J491" i="4" s="1"/>
  <c r="N491" i="4" s="1"/>
  <c r="I407" i="4"/>
  <c r="H407" i="4"/>
  <c r="I335" i="4"/>
  <c r="H335" i="4"/>
  <c r="J335" i="4" s="1"/>
  <c r="N335" i="4" s="1"/>
  <c r="I412" i="4"/>
  <c r="H412" i="4"/>
  <c r="J412" i="4" s="1"/>
  <c r="N412" i="4" s="1"/>
  <c r="I340" i="4"/>
  <c r="H340" i="4"/>
  <c r="J340" i="4" s="1"/>
  <c r="N340" i="4" s="1"/>
  <c r="I2038" i="4"/>
  <c r="H2038" i="4"/>
  <c r="J2038" i="4" s="1"/>
  <c r="N2038" i="4" s="1"/>
  <c r="I1940" i="4"/>
  <c r="H1940" i="4"/>
  <c r="J1940" i="4" s="1"/>
  <c r="N1940" i="4" s="1"/>
  <c r="I1832" i="4"/>
  <c r="H1832" i="4"/>
  <c r="I1748" i="4"/>
  <c r="H1748" i="4"/>
  <c r="J1748" i="4" s="1"/>
  <c r="N1748" i="4" s="1"/>
  <c r="H1640" i="4"/>
  <c r="I1640" i="4"/>
  <c r="I1458" i="4"/>
  <c r="H1458" i="4"/>
  <c r="J1458" i="4" s="1"/>
  <c r="N1458" i="4" s="1"/>
  <c r="I1361" i="4"/>
  <c r="H1361" i="4"/>
  <c r="J1361" i="4" s="1"/>
  <c r="N1361" i="4" s="1"/>
  <c r="H1267" i="4"/>
  <c r="I1267" i="4"/>
  <c r="H1271" i="4"/>
  <c r="I1271" i="4"/>
  <c r="I423" i="4"/>
  <c r="H423" i="4"/>
  <c r="J423" i="4" s="1"/>
  <c r="N423" i="4" s="1"/>
  <c r="I351" i="4"/>
  <c r="H351" i="4"/>
  <c r="J351" i="4" s="1"/>
  <c r="N351" i="4" s="1"/>
  <c r="I440" i="4"/>
  <c r="H440" i="4"/>
  <c r="J440" i="4" s="1"/>
  <c r="N440" i="4" s="1"/>
  <c r="I368" i="4"/>
  <c r="H368" i="4"/>
  <c r="J368" i="4" s="1"/>
  <c r="N368" i="4" s="1"/>
  <c r="H277" i="4"/>
  <c r="I277" i="4"/>
  <c r="I205" i="4"/>
  <c r="H205" i="4"/>
  <c r="I133" i="4"/>
  <c r="H133" i="4"/>
  <c r="J133" i="4" s="1"/>
  <c r="N133" i="4" s="1"/>
  <c r="H1955" i="4"/>
  <c r="I1955" i="4"/>
  <c r="H64" i="4"/>
  <c r="I64" i="4"/>
  <c r="I1117" i="4"/>
  <c r="H1117" i="4"/>
  <c r="J1117" i="4" s="1"/>
  <c r="N1117" i="4" s="1"/>
  <c r="I2014" i="4"/>
  <c r="H2014" i="4"/>
  <c r="J2014" i="4" s="1"/>
  <c r="N2014" i="4" s="1"/>
  <c r="H866" i="4"/>
  <c r="I866" i="4"/>
  <c r="H691" i="4"/>
  <c r="I691" i="4"/>
  <c r="H312" i="4"/>
  <c r="I312" i="4"/>
  <c r="H228" i="4"/>
  <c r="I228" i="4"/>
  <c r="I156" i="4"/>
  <c r="H156" i="4"/>
  <c r="J156" i="4" s="1"/>
  <c r="N156" i="4" s="1"/>
  <c r="H60" i="4"/>
  <c r="I60" i="4"/>
  <c r="H1074" i="4"/>
  <c r="I1074" i="4"/>
  <c r="H275" i="4"/>
  <c r="I275" i="4"/>
  <c r="H97" i="4"/>
  <c r="I97" i="4"/>
  <c r="I1416" i="4"/>
  <c r="H1416" i="4"/>
  <c r="J1416" i="4" s="1"/>
  <c r="N1416" i="4" s="1"/>
  <c r="I1230" i="4"/>
  <c r="H1230" i="4"/>
  <c r="J1230" i="4" s="1"/>
  <c r="N1230" i="4" s="1"/>
  <c r="I767" i="4"/>
  <c r="H767" i="4"/>
  <c r="J767" i="4" s="1"/>
  <c r="N767" i="4" s="1"/>
  <c r="I173" i="4"/>
  <c r="H173" i="4"/>
  <c r="H58" i="4"/>
  <c r="I58" i="4"/>
  <c r="H830" i="4"/>
  <c r="I830" i="4"/>
  <c r="I14" i="4"/>
  <c r="H14" i="4"/>
  <c r="J14" i="4" s="1"/>
  <c r="N14" i="4" s="1"/>
  <c r="I1201" i="4"/>
  <c r="H1201" i="4"/>
  <c r="J1201" i="4" s="1"/>
  <c r="N1201" i="4" s="1"/>
  <c r="H244" i="4"/>
  <c r="I244" i="4"/>
  <c r="I172" i="4"/>
  <c r="H172" i="4"/>
  <c r="I1298" i="4"/>
  <c r="H1298" i="4"/>
  <c r="J1298" i="4" s="1"/>
  <c r="N1298" i="4" s="1"/>
  <c r="I1153" i="4"/>
  <c r="H1153" i="4"/>
  <c r="J1153" i="4" s="1"/>
  <c r="N1153" i="4" s="1"/>
  <c r="I904" i="4"/>
  <c r="H904" i="4"/>
  <c r="J904" i="4" s="1"/>
  <c r="N904" i="4" s="1"/>
  <c r="H707" i="4"/>
  <c r="I707" i="4"/>
  <c r="I981" i="4"/>
  <c r="H981" i="4"/>
  <c r="J981" i="4" s="1"/>
  <c r="N981" i="4" s="1"/>
  <c r="H237" i="4"/>
  <c r="I237" i="4"/>
  <c r="I165" i="4"/>
  <c r="H165" i="4"/>
  <c r="J165" i="4" s="1"/>
  <c r="N165" i="4" s="1"/>
  <c r="I1760" i="4"/>
  <c r="H1760" i="4"/>
  <c r="J1760" i="4" s="1"/>
  <c r="N1760" i="4" s="1"/>
  <c r="H1660" i="4"/>
  <c r="I1660" i="4"/>
  <c r="H1668" i="4"/>
  <c r="I1668" i="4"/>
  <c r="I1568" i="4"/>
  <c r="H1568" i="4"/>
  <c r="J1568" i="4" s="1"/>
  <c r="N1568" i="4" s="1"/>
  <c r="I52" i="4"/>
  <c r="H52" i="4"/>
  <c r="I326" i="4"/>
  <c r="H326" i="4"/>
  <c r="J326" i="4" s="1"/>
  <c r="N326" i="4" s="1"/>
  <c r="I1804" i="4"/>
  <c r="H1804" i="4"/>
  <c r="J1804" i="4" s="1"/>
  <c r="N1804" i="4" s="1"/>
  <c r="I1422" i="4"/>
  <c r="H1422" i="4"/>
  <c r="J1422" i="4" s="1"/>
  <c r="N1422" i="4" s="1"/>
  <c r="I1204" i="4"/>
  <c r="H1204" i="4"/>
  <c r="J1204" i="4" s="1"/>
  <c r="N1204" i="4" s="1"/>
  <c r="I1039" i="4"/>
  <c r="H1039" i="4"/>
  <c r="J1039" i="4" s="1"/>
  <c r="N1039" i="4" s="1"/>
  <c r="H863" i="4"/>
  <c r="I863" i="4"/>
  <c r="H474" i="4"/>
  <c r="I474" i="4"/>
  <c r="I188" i="4"/>
  <c r="H188" i="4"/>
  <c r="J188" i="4" s="1"/>
  <c r="N188" i="4" s="1"/>
  <c r="H100" i="4"/>
  <c r="I100" i="4"/>
  <c r="I1853" i="4"/>
  <c r="H1853" i="4"/>
  <c r="J1853" i="4" s="1"/>
  <c r="N1853" i="4" s="1"/>
  <c r="I129" i="4"/>
  <c r="H129" i="4"/>
  <c r="J129" i="4" s="1"/>
  <c r="N129" i="4" s="1"/>
  <c r="I1905" i="4"/>
  <c r="H1905" i="4"/>
  <c r="I1382" i="4"/>
  <c r="H1382" i="4"/>
  <c r="J1382" i="4" s="1"/>
  <c r="N1382" i="4" s="1"/>
  <c r="H251" i="4"/>
  <c r="I251" i="4"/>
  <c r="J15" i="4"/>
  <c r="N15" i="4" s="1"/>
  <c r="J123" i="4"/>
  <c r="N123" i="4" s="1"/>
  <c r="J2" i="4"/>
  <c r="J36" i="4"/>
  <c r="N36" i="4" s="1"/>
  <c r="J12" i="4"/>
  <c r="N12" i="4" s="1"/>
  <c r="I2040" i="4"/>
  <c r="H2040" i="4"/>
  <c r="I1912" i="4"/>
  <c r="H1912" i="4"/>
  <c r="I1933" i="4"/>
  <c r="H1933" i="4"/>
  <c r="H1964" i="4"/>
  <c r="J1964" i="4" s="1"/>
  <c r="N1964" i="4" s="1"/>
  <c r="I1964" i="4"/>
  <c r="I2023" i="4"/>
  <c r="H2023" i="4"/>
  <c r="H1882" i="4"/>
  <c r="J1882" i="4" s="1"/>
  <c r="N1882" i="4" s="1"/>
  <c r="I1882" i="4"/>
  <c r="I2017" i="4"/>
  <c r="H2017" i="4"/>
  <c r="H1852" i="4"/>
  <c r="J1852" i="4" s="1"/>
  <c r="N1852" i="4" s="1"/>
  <c r="I1852" i="4"/>
  <c r="H1746" i="4"/>
  <c r="J1746" i="4" s="1"/>
  <c r="N1746" i="4" s="1"/>
  <c r="I1746" i="4"/>
  <c r="I1779" i="4"/>
  <c r="H1779" i="4"/>
  <c r="H1704" i="4"/>
  <c r="J1704" i="4" s="1"/>
  <c r="N1704" i="4" s="1"/>
  <c r="I1704" i="4"/>
  <c r="H1755" i="4"/>
  <c r="J1755" i="4" s="1"/>
  <c r="N1755" i="4" s="1"/>
  <c r="I1755" i="4"/>
  <c r="H1716" i="4"/>
  <c r="J1716" i="4" s="1"/>
  <c r="N1716" i="4" s="1"/>
  <c r="I1716" i="4"/>
  <c r="I1703" i="4"/>
  <c r="H1703" i="4"/>
  <c r="I1745" i="4"/>
  <c r="H1745" i="4"/>
  <c r="I1585" i="4"/>
  <c r="H1585" i="4"/>
  <c r="H1624" i="4"/>
  <c r="J1624" i="4" s="1"/>
  <c r="N1624" i="4" s="1"/>
  <c r="I1624" i="4"/>
  <c r="I1738" i="4"/>
  <c r="H1738" i="4"/>
  <c r="I1607" i="4"/>
  <c r="H1607" i="4"/>
  <c r="H1573" i="4"/>
  <c r="J1573" i="4" s="1"/>
  <c r="N1573" i="4" s="1"/>
  <c r="I1573" i="4"/>
  <c r="H1615" i="4"/>
  <c r="J1615" i="4" s="1"/>
  <c r="N1615" i="4" s="1"/>
  <c r="I1615" i="4"/>
  <c r="I1481" i="4"/>
  <c r="H1481" i="4"/>
  <c r="I1547" i="4"/>
  <c r="H1547" i="4"/>
  <c r="I1521" i="4"/>
  <c r="H1521" i="4"/>
  <c r="H1541" i="4"/>
  <c r="J1541" i="4" s="1"/>
  <c r="N1541" i="4" s="1"/>
  <c r="I1541" i="4"/>
  <c r="I1531" i="4"/>
  <c r="H1531" i="4"/>
  <c r="H1476" i="4"/>
  <c r="J1476" i="4" s="1"/>
  <c r="N1476" i="4" s="1"/>
  <c r="I1476" i="4"/>
  <c r="I1347" i="4"/>
  <c r="H1347" i="4"/>
  <c r="I1344" i="4"/>
  <c r="H1344" i="4"/>
  <c r="H1453" i="4"/>
  <c r="J1453" i="4" s="1"/>
  <c r="N1453" i="4" s="1"/>
  <c r="I1453" i="4"/>
  <c r="I1372" i="4"/>
  <c r="H1372" i="4"/>
  <c r="I1332" i="4"/>
  <c r="H1332" i="4"/>
  <c r="H1374" i="4"/>
  <c r="J1374" i="4" s="1"/>
  <c r="N1374" i="4" s="1"/>
  <c r="I1374" i="4"/>
  <c r="I1461" i="4"/>
  <c r="H1461" i="4"/>
  <c r="H1295" i="4"/>
  <c r="J1295" i="4" s="1"/>
  <c r="N1295" i="4" s="1"/>
  <c r="I1295" i="4"/>
  <c r="H1346" i="4"/>
  <c r="J1346" i="4" s="1"/>
  <c r="N1346" i="4" s="1"/>
  <c r="I1346" i="4"/>
  <c r="I1302" i="4"/>
  <c r="H1302" i="4"/>
  <c r="I1336" i="4"/>
  <c r="H1336" i="4"/>
  <c r="H1202" i="4"/>
  <c r="J1202" i="4" s="1"/>
  <c r="N1202" i="4" s="1"/>
  <c r="I1202" i="4"/>
  <c r="I1170" i="4"/>
  <c r="H1170" i="4"/>
  <c r="H1175" i="4"/>
  <c r="J1175" i="4" s="1"/>
  <c r="N1175" i="4" s="1"/>
  <c r="I1175" i="4"/>
  <c r="I1227" i="4"/>
  <c r="H1227" i="4"/>
  <c r="I1165" i="4"/>
  <c r="H1165" i="4"/>
  <c r="I1104" i="4"/>
  <c r="H1104" i="4"/>
  <c r="I1082" i="4"/>
  <c r="H1082" i="4"/>
  <c r="I1079" i="4"/>
  <c r="H1079" i="4"/>
  <c r="I1106" i="4"/>
  <c r="H1106" i="4"/>
  <c r="I1015" i="4"/>
  <c r="H1015" i="4"/>
  <c r="I943" i="4"/>
  <c r="H943" i="4"/>
  <c r="H1062" i="4"/>
  <c r="J1062" i="4" s="1"/>
  <c r="N1062" i="4" s="1"/>
  <c r="I1062" i="4"/>
  <c r="I942" i="4"/>
  <c r="H942" i="4"/>
  <c r="I1055" i="4"/>
  <c r="H1055" i="4"/>
  <c r="H971" i="4"/>
  <c r="J971" i="4" s="1"/>
  <c r="N971" i="4" s="1"/>
  <c r="I971" i="4"/>
  <c r="I897" i="4"/>
  <c r="H897" i="4"/>
  <c r="I982" i="4"/>
  <c r="H982" i="4"/>
  <c r="I910" i="4"/>
  <c r="H910" i="4"/>
  <c r="I1023" i="4"/>
  <c r="H1023" i="4"/>
  <c r="I915" i="4"/>
  <c r="H915" i="4"/>
  <c r="I1010" i="4"/>
  <c r="H1010" i="4"/>
  <c r="H932" i="4"/>
  <c r="J932" i="4" s="1"/>
  <c r="N932" i="4" s="1"/>
  <c r="I932" i="4"/>
  <c r="H865" i="4"/>
  <c r="J865" i="4" s="1"/>
  <c r="N865" i="4" s="1"/>
  <c r="I865" i="4"/>
  <c r="I781" i="4"/>
  <c r="H781" i="4"/>
  <c r="I798" i="4"/>
  <c r="H798" i="4"/>
  <c r="H827" i="4"/>
  <c r="J827" i="4" s="1"/>
  <c r="N827" i="4" s="1"/>
  <c r="I827" i="4"/>
  <c r="I727" i="4"/>
  <c r="H727" i="4"/>
  <c r="I802" i="4"/>
  <c r="H802" i="4"/>
  <c r="I831" i="4"/>
  <c r="H831" i="4"/>
  <c r="I748" i="4"/>
  <c r="H748" i="4"/>
  <c r="H765" i="4"/>
  <c r="J765" i="4" s="1"/>
  <c r="N765" i="4" s="1"/>
  <c r="I765" i="4"/>
  <c r="I655" i="4"/>
  <c r="H655" i="4"/>
  <c r="I583" i="4"/>
  <c r="H583" i="4"/>
  <c r="I511" i="4"/>
  <c r="H511" i="4"/>
  <c r="I660" i="4"/>
  <c r="H660" i="4"/>
  <c r="I582" i="4"/>
  <c r="H582" i="4"/>
  <c r="I510" i="4"/>
  <c r="H510" i="4"/>
  <c r="H671" i="4"/>
  <c r="J671" i="4" s="1"/>
  <c r="N671" i="4" s="1"/>
  <c r="I671" i="4"/>
  <c r="I599" i="4"/>
  <c r="H599" i="4"/>
  <c r="I527" i="4"/>
  <c r="H527" i="4"/>
  <c r="I664" i="4"/>
  <c r="H664" i="4"/>
  <c r="I592" i="4"/>
  <c r="H592" i="4"/>
  <c r="I520" i="4"/>
  <c r="H520" i="4"/>
  <c r="I669" i="4"/>
  <c r="H669" i="4"/>
  <c r="I597" i="4"/>
  <c r="H597" i="4"/>
  <c r="I525" i="4"/>
  <c r="H525" i="4"/>
  <c r="H686" i="4"/>
  <c r="J686" i="4" s="1"/>
  <c r="N686" i="4" s="1"/>
  <c r="I686" i="4"/>
  <c r="I608" i="4"/>
  <c r="H608" i="4"/>
  <c r="I536" i="4"/>
  <c r="H536" i="4"/>
  <c r="I445" i="4"/>
  <c r="H445" i="4"/>
  <c r="I373" i="4"/>
  <c r="H373" i="4"/>
  <c r="I1973" i="4"/>
  <c r="H1973" i="4"/>
  <c r="H1987" i="4"/>
  <c r="J1987" i="4" s="1"/>
  <c r="N1987" i="4" s="1"/>
  <c r="I1987" i="4"/>
  <c r="I1799" i="4"/>
  <c r="H1799" i="4"/>
  <c r="H1692" i="4"/>
  <c r="J1692" i="4" s="1"/>
  <c r="N1692" i="4" s="1"/>
  <c r="I1692" i="4"/>
  <c r="H1700" i="4"/>
  <c r="J1700" i="4" s="1"/>
  <c r="N1700" i="4" s="1"/>
  <c r="I1700" i="4"/>
  <c r="I450" i="4"/>
  <c r="H450" i="4"/>
  <c r="I378" i="4"/>
  <c r="H378" i="4"/>
  <c r="I473" i="4"/>
  <c r="H473" i="4"/>
  <c r="I401" i="4"/>
  <c r="H401" i="4"/>
  <c r="I325" i="4"/>
  <c r="H325" i="4"/>
  <c r="I406" i="4"/>
  <c r="H406" i="4"/>
  <c r="I334" i="4"/>
  <c r="H334" i="4"/>
  <c r="I2041" i="4"/>
  <c r="H2041" i="4"/>
  <c r="I1945" i="4"/>
  <c r="H1945" i="4"/>
  <c r="I1835" i="4"/>
  <c r="H1835" i="4"/>
  <c r="I1638" i="4"/>
  <c r="H1638" i="4"/>
  <c r="H1650" i="4"/>
  <c r="J1650" i="4" s="1"/>
  <c r="N1650" i="4" s="1"/>
  <c r="I1650" i="4"/>
  <c r="I1460" i="4"/>
  <c r="H1460" i="4"/>
  <c r="I1364" i="4"/>
  <c r="H1364" i="4"/>
  <c r="I1250" i="4"/>
  <c r="H1250" i="4"/>
  <c r="H1154" i="4"/>
  <c r="J1154" i="4" s="1"/>
  <c r="N1154" i="4" s="1"/>
  <c r="I1154" i="4"/>
  <c r="I417" i="4"/>
  <c r="H417" i="4"/>
  <c r="I345" i="4"/>
  <c r="H345" i="4"/>
  <c r="I434" i="4"/>
  <c r="H434" i="4"/>
  <c r="I362" i="4"/>
  <c r="H362" i="4"/>
  <c r="H271" i="4"/>
  <c r="J271" i="4" s="1"/>
  <c r="N271" i="4" s="1"/>
  <c r="I271" i="4"/>
  <c r="I199" i="4"/>
  <c r="H199" i="4"/>
  <c r="I128" i="4"/>
  <c r="H128" i="4"/>
  <c r="I1962" i="4"/>
  <c r="H1962" i="4"/>
  <c r="I1322" i="4"/>
  <c r="H1322" i="4"/>
  <c r="I1114" i="4"/>
  <c r="H1114" i="4"/>
  <c r="I30" i="4"/>
  <c r="H30" i="4"/>
  <c r="H1996" i="4"/>
  <c r="J1996" i="4" s="1"/>
  <c r="N1996" i="4" s="1"/>
  <c r="I1996" i="4"/>
  <c r="H869" i="4"/>
  <c r="J869" i="4" s="1"/>
  <c r="N869" i="4" s="1"/>
  <c r="I869" i="4"/>
  <c r="I488" i="4"/>
  <c r="H488" i="4"/>
  <c r="H294" i="4"/>
  <c r="J294" i="4" s="1"/>
  <c r="N294" i="4" s="1"/>
  <c r="I294" i="4"/>
  <c r="H222" i="4"/>
  <c r="J222" i="4" s="1"/>
  <c r="N222" i="4" s="1"/>
  <c r="I222" i="4"/>
  <c r="I150" i="4"/>
  <c r="H150" i="4"/>
  <c r="H1274" i="4"/>
  <c r="J1274" i="4" s="1"/>
  <c r="N1274" i="4" s="1"/>
  <c r="I1274" i="4"/>
  <c r="H1066" i="4"/>
  <c r="J1066" i="4" s="1"/>
  <c r="N1066" i="4" s="1"/>
  <c r="I1066" i="4"/>
  <c r="H278" i="4"/>
  <c r="J278" i="4" s="1"/>
  <c r="N278" i="4" s="1"/>
  <c r="I278" i="4"/>
  <c r="I73" i="4"/>
  <c r="H73" i="4"/>
  <c r="H1414" i="4"/>
  <c r="J1414" i="4" s="1"/>
  <c r="N1414" i="4" s="1"/>
  <c r="I1414" i="4"/>
  <c r="I1232" i="4"/>
  <c r="H1232" i="4"/>
  <c r="I746" i="4"/>
  <c r="H746" i="4"/>
  <c r="I167" i="4"/>
  <c r="H167" i="4"/>
  <c r="I51" i="4"/>
  <c r="H51" i="4"/>
  <c r="H835" i="4"/>
  <c r="J835" i="4" s="1"/>
  <c r="N835" i="4" s="1"/>
  <c r="I835" i="4"/>
  <c r="I10" i="4"/>
  <c r="H10" i="4"/>
  <c r="I39" i="4"/>
  <c r="H39" i="4"/>
  <c r="H238" i="4"/>
  <c r="J238" i="4" s="1"/>
  <c r="N238" i="4" s="1"/>
  <c r="I238" i="4"/>
  <c r="I166" i="4"/>
  <c r="H166" i="4"/>
  <c r="I1307" i="4"/>
  <c r="H1307" i="4"/>
  <c r="H1130" i="4"/>
  <c r="J1130" i="4" s="1"/>
  <c r="N1130" i="4" s="1"/>
  <c r="I1130" i="4"/>
  <c r="I898" i="4"/>
  <c r="H898" i="4"/>
  <c r="H715" i="4"/>
  <c r="J715" i="4" s="1"/>
  <c r="N715" i="4" s="1"/>
  <c r="I715" i="4"/>
  <c r="I984" i="4"/>
  <c r="H984" i="4"/>
  <c r="H231" i="4"/>
  <c r="J231" i="4" s="1"/>
  <c r="N231" i="4" s="1"/>
  <c r="I231" i="4"/>
  <c r="I159" i="4"/>
  <c r="H159" i="4"/>
  <c r="I1762" i="4"/>
  <c r="H1762" i="4"/>
  <c r="H1665" i="4"/>
  <c r="J1665" i="4" s="1"/>
  <c r="N1665" i="4" s="1"/>
  <c r="I1665" i="4"/>
  <c r="H1677" i="4"/>
  <c r="J1677" i="4" s="1"/>
  <c r="N1677" i="4" s="1"/>
  <c r="I1677" i="4"/>
  <c r="I1581" i="4"/>
  <c r="H1581" i="4"/>
  <c r="I1092" i="4"/>
  <c r="H1092" i="4"/>
  <c r="H218" i="4"/>
  <c r="J218" i="4" s="1"/>
  <c r="N218" i="4" s="1"/>
  <c r="I218" i="4"/>
  <c r="I1808" i="4"/>
  <c r="H1808" i="4"/>
  <c r="I1424" i="4"/>
  <c r="H1424" i="4"/>
  <c r="I1207" i="4"/>
  <c r="H1207" i="4"/>
  <c r="I1048" i="4"/>
  <c r="H1048" i="4"/>
  <c r="H843" i="4"/>
  <c r="J843" i="4" s="1"/>
  <c r="N843" i="4" s="1"/>
  <c r="I843" i="4"/>
  <c r="H471" i="4"/>
  <c r="J471" i="4" s="1"/>
  <c r="N471" i="4" s="1"/>
  <c r="I471" i="4"/>
  <c r="I182" i="4"/>
  <c r="H182" i="4"/>
  <c r="H94" i="4"/>
  <c r="J94" i="4" s="1"/>
  <c r="N94" i="4" s="1"/>
  <c r="I94" i="4"/>
  <c r="I1856" i="4"/>
  <c r="H1856" i="4"/>
  <c r="I120" i="4"/>
  <c r="H120" i="4"/>
  <c r="I1914" i="4"/>
  <c r="H1914" i="4"/>
  <c r="I1385" i="4"/>
  <c r="H1385" i="4"/>
  <c r="H254" i="4"/>
  <c r="J254" i="4" s="1"/>
  <c r="N254" i="4" s="1"/>
  <c r="I254" i="4"/>
  <c r="H2037" i="4"/>
  <c r="J2037" i="4" s="1"/>
  <c r="N2037" i="4" s="1"/>
  <c r="I2037" i="4"/>
  <c r="I1903" i="4"/>
  <c r="H1903" i="4"/>
  <c r="I1925" i="4"/>
  <c r="H1925" i="4"/>
  <c r="I1954" i="4"/>
  <c r="H1954" i="4"/>
  <c r="H2000" i="4"/>
  <c r="J2000" i="4" s="1"/>
  <c r="N2000" i="4" s="1"/>
  <c r="I2000" i="4"/>
  <c r="I1958" i="4"/>
  <c r="H1958" i="4"/>
  <c r="H1846" i="4"/>
  <c r="J1846" i="4" s="1"/>
  <c r="N1846" i="4" s="1"/>
  <c r="I1846" i="4"/>
  <c r="H1969" i="4"/>
  <c r="J1969" i="4" s="1"/>
  <c r="N1969" i="4" s="1"/>
  <c r="I1969" i="4"/>
  <c r="H1740" i="4"/>
  <c r="J1740" i="4" s="1"/>
  <c r="N1740" i="4" s="1"/>
  <c r="I1740" i="4"/>
  <c r="I1776" i="4"/>
  <c r="H1776" i="4"/>
  <c r="I1949" i="4"/>
  <c r="H1949" i="4"/>
  <c r="H1749" i="4"/>
  <c r="J1749" i="4" s="1"/>
  <c r="N1749" i="4" s="1"/>
  <c r="I1749" i="4"/>
  <c r="I1884" i="4"/>
  <c r="H1884" i="4"/>
  <c r="I1741" i="4"/>
  <c r="H1741" i="4"/>
  <c r="I1729" i="4"/>
  <c r="H1729" i="4"/>
  <c r="H1655" i="4"/>
  <c r="J1655" i="4" s="1"/>
  <c r="N1655" i="4" s="1"/>
  <c r="I1655" i="4"/>
  <c r="I1582" i="4"/>
  <c r="H1582" i="4"/>
  <c r="H1653" i="4"/>
  <c r="J1653" i="4" s="1"/>
  <c r="N1653" i="4" s="1"/>
  <c r="I1653" i="4"/>
  <c r="I1604" i="4"/>
  <c r="H1604" i="4"/>
  <c r="H1564" i="4"/>
  <c r="J1564" i="4" s="1"/>
  <c r="N1564" i="4" s="1"/>
  <c r="I1564" i="4"/>
  <c r="H1609" i="4"/>
  <c r="J1609" i="4" s="1"/>
  <c r="N1609" i="4" s="1"/>
  <c r="I1609" i="4"/>
  <c r="I1478" i="4"/>
  <c r="H1478" i="4"/>
  <c r="I1534" i="4"/>
  <c r="H1534" i="4"/>
  <c r="I1515" i="4"/>
  <c r="H1515" i="4"/>
  <c r="I1532" i="4"/>
  <c r="H1532" i="4"/>
  <c r="I1525" i="4"/>
  <c r="H1525" i="4"/>
  <c r="I1565" i="4"/>
  <c r="H1565" i="4"/>
  <c r="I1544" i="4"/>
  <c r="H1544" i="4"/>
  <c r="I1335" i="4"/>
  <c r="H1335" i="4"/>
  <c r="H1427" i="4"/>
  <c r="J1427" i="4" s="1"/>
  <c r="N1427" i="4" s="1"/>
  <c r="I1427" i="4"/>
  <c r="I1369" i="4"/>
  <c r="H1369" i="4"/>
  <c r="I1323" i="4"/>
  <c r="H1323" i="4"/>
  <c r="H1371" i="4"/>
  <c r="J1371" i="4" s="1"/>
  <c r="N1371" i="4" s="1"/>
  <c r="I1371" i="4"/>
  <c r="H1439" i="4"/>
  <c r="J1439" i="4" s="1"/>
  <c r="N1439" i="4" s="1"/>
  <c r="I1439" i="4"/>
  <c r="H1286" i="4"/>
  <c r="J1286" i="4" s="1"/>
  <c r="N1286" i="4" s="1"/>
  <c r="I1286" i="4"/>
  <c r="I1312" i="4"/>
  <c r="H1312" i="4"/>
  <c r="I1293" i="4"/>
  <c r="H1293" i="4"/>
  <c r="I1319" i="4"/>
  <c r="H1319" i="4"/>
  <c r="H1193" i="4"/>
  <c r="J1193" i="4" s="1"/>
  <c r="N1193" i="4" s="1"/>
  <c r="I1193" i="4"/>
  <c r="I1167" i="4"/>
  <c r="H1167" i="4"/>
  <c r="H1172" i="4"/>
  <c r="J1172" i="4" s="1"/>
  <c r="N1172" i="4" s="1"/>
  <c r="I1172" i="4"/>
  <c r="I1222" i="4"/>
  <c r="H1222" i="4"/>
  <c r="I1159" i="4"/>
  <c r="H1159" i="4"/>
  <c r="H1093" i="4"/>
  <c r="J1093" i="4" s="1"/>
  <c r="N1093" i="4" s="1"/>
  <c r="I1093" i="4"/>
  <c r="I1180" i="4"/>
  <c r="H1180" i="4"/>
  <c r="I1137" i="4"/>
  <c r="H1137" i="4"/>
  <c r="I1100" i="4"/>
  <c r="H1100" i="4"/>
  <c r="I1009" i="4"/>
  <c r="H1009" i="4"/>
  <c r="I937" i="4"/>
  <c r="H937" i="4"/>
  <c r="H1056" i="4"/>
  <c r="J1056" i="4" s="1"/>
  <c r="N1056" i="4" s="1"/>
  <c r="I1056" i="4"/>
  <c r="I936" i="4"/>
  <c r="H936" i="4"/>
  <c r="I1049" i="4"/>
  <c r="H1049" i="4"/>
  <c r="H965" i="4"/>
  <c r="J965" i="4" s="1"/>
  <c r="N965" i="4" s="1"/>
  <c r="I965" i="4"/>
  <c r="I888" i="4"/>
  <c r="H888" i="4"/>
  <c r="I976" i="4"/>
  <c r="H976" i="4"/>
  <c r="H905" i="4"/>
  <c r="J905" i="4" s="1"/>
  <c r="N905" i="4" s="1"/>
  <c r="I905" i="4"/>
  <c r="I1005" i="4"/>
  <c r="H1005" i="4"/>
  <c r="I909" i="4"/>
  <c r="H909" i="4"/>
  <c r="H1004" i="4"/>
  <c r="J1004" i="4" s="1"/>
  <c r="N1004" i="4" s="1"/>
  <c r="I1004" i="4"/>
  <c r="H926" i="4"/>
  <c r="J926" i="4" s="1"/>
  <c r="N926" i="4" s="1"/>
  <c r="I926" i="4"/>
  <c r="H859" i="4"/>
  <c r="J859" i="4" s="1"/>
  <c r="N859" i="4" s="1"/>
  <c r="I859" i="4"/>
  <c r="I775" i="4"/>
  <c r="H775" i="4"/>
  <c r="I792" i="4"/>
  <c r="H792" i="4"/>
  <c r="I815" i="4"/>
  <c r="H815" i="4"/>
  <c r="I892" i="4"/>
  <c r="H892" i="4"/>
  <c r="I796" i="4"/>
  <c r="H796" i="4"/>
  <c r="H825" i="4"/>
  <c r="J825" i="4" s="1"/>
  <c r="N825" i="4" s="1"/>
  <c r="I825" i="4"/>
  <c r="I739" i="4"/>
  <c r="H739" i="4"/>
  <c r="H756" i="4"/>
  <c r="J756" i="4" s="1"/>
  <c r="N756" i="4" s="1"/>
  <c r="I756" i="4"/>
  <c r="I649" i="4"/>
  <c r="H649" i="4"/>
  <c r="I577" i="4"/>
  <c r="H577" i="4"/>
  <c r="I505" i="4"/>
  <c r="H505" i="4"/>
  <c r="I648" i="4"/>
  <c r="H648" i="4"/>
  <c r="I576" i="4"/>
  <c r="H576" i="4"/>
  <c r="I504" i="4"/>
  <c r="H504" i="4"/>
  <c r="H665" i="4"/>
  <c r="J665" i="4" s="1"/>
  <c r="N665" i="4" s="1"/>
  <c r="I665" i="4"/>
  <c r="I593" i="4"/>
  <c r="H593" i="4"/>
  <c r="I521" i="4"/>
  <c r="H521" i="4"/>
  <c r="I658" i="4"/>
  <c r="H658" i="4"/>
  <c r="I586" i="4"/>
  <c r="H586" i="4"/>
  <c r="I514" i="4"/>
  <c r="H514" i="4"/>
  <c r="I663" i="4"/>
  <c r="H663" i="4"/>
  <c r="I591" i="4"/>
  <c r="H591" i="4"/>
  <c r="I519" i="4"/>
  <c r="H519" i="4"/>
  <c r="H680" i="4"/>
  <c r="J680" i="4" s="1"/>
  <c r="N680" i="4" s="1"/>
  <c r="I680" i="4"/>
  <c r="I602" i="4"/>
  <c r="H602" i="4"/>
  <c r="I530" i="4"/>
  <c r="H530" i="4"/>
  <c r="I439" i="4"/>
  <c r="H439" i="4"/>
  <c r="I367" i="4"/>
  <c r="H367" i="4"/>
  <c r="H1990" i="4"/>
  <c r="J1990" i="4" s="1"/>
  <c r="N1990" i="4" s="1"/>
  <c r="I1990" i="4"/>
  <c r="I1877" i="4"/>
  <c r="H1877" i="4"/>
  <c r="I1795" i="4"/>
  <c r="H1795" i="4"/>
  <c r="H1683" i="4"/>
  <c r="J1683" i="4" s="1"/>
  <c r="N1683" i="4" s="1"/>
  <c r="I1683" i="4"/>
  <c r="I1587" i="4"/>
  <c r="H1587" i="4"/>
  <c r="I444" i="4"/>
  <c r="H444" i="4"/>
  <c r="I372" i="4"/>
  <c r="H372" i="4"/>
  <c r="H467" i="4"/>
  <c r="J467" i="4" s="1"/>
  <c r="N467" i="4" s="1"/>
  <c r="I467" i="4"/>
  <c r="I395" i="4"/>
  <c r="H395" i="4"/>
  <c r="I316" i="4"/>
  <c r="H316" i="4"/>
  <c r="I400" i="4"/>
  <c r="H400" i="4"/>
  <c r="H324" i="4"/>
  <c r="J324" i="4" s="1"/>
  <c r="N324" i="4" s="1"/>
  <c r="I324" i="4"/>
  <c r="H2039" i="4"/>
  <c r="J2039" i="4" s="1"/>
  <c r="N2039" i="4" s="1"/>
  <c r="I2039" i="4"/>
  <c r="I1926" i="4"/>
  <c r="H1926" i="4"/>
  <c r="I1838" i="4"/>
  <c r="H1838" i="4"/>
  <c r="I1635" i="4"/>
  <c r="H1635" i="4"/>
  <c r="I1550" i="4"/>
  <c r="H1550" i="4"/>
  <c r="I1464" i="4"/>
  <c r="H1464" i="4"/>
  <c r="I1367" i="4"/>
  <c r="H1367" i="4"/>
  <c r="H1254" i="4"/>
  <c r="J1254" i="4" s="1"/>
  <c r="N1254" i="4" s="1"/>
  <c r="I1254" i="4"/>
  <c r="I1162" i="4"/>
  <c r="H1162" i="4"/>
  <c r="I411" i="4"/>
  <c r="H411" i="4"/>
  <c r="I339" i="4"/>
  <c r="H339" i="4"/>
  <c r="I428" i="4"/>
  <c r="H428" i="4"/>
  <c r="I356" i="4"/>
  <c r="H356" i="4"/>
  <c r="H265" i="4"/>
  <c r="J265" i="4" s="1"/>
  <c r="N265" i="4" s="1"/>
  <c r="I265" i="4"/>
  <c r="I193" i="4"/>
  <c r="H193" i="4"/>
  <c r="I119" i="4"/>
  <c r="H119" i="4"/>
  <c r="I1960" i="4"/>
  <c r="H1960" i="4"/>
  <c r="I1324" i="4"/>
  <c r="H1324" i="4"/>
  <c r="H1124" i="4"/>
  <c r="J1124" i="4" s="1"/>
  <c r="N1124" i="4" s="1"/>
  <c r="I1124" i="4"/>
  <c r="H93" i="4"/>
  <c r="J93" i="4" s="1"/>
  <c r="N93" i="4" s="1"/>
  <c r="I93" i="4"/>
  <c r="H2005" i="4"/>
  <c r="J2005" i="4" s="1"/>
  <c r="N2005" i="4" s="1"/>
  <c r="I2005" i="4"/>
  <c r="I880" i="4"/>
  <c r="H880" i="4"/>
  <c r="H492" i="4"/>
  <c r="J492" i="4" s="1"/>
  <c r="N492" i="4" s="1"/>
  <c r="I492" i="4"/>
  <c r="H288" i="4"/>
  <c r="J288" i="4" s="1"/>
  <c r="N288" i="4" s="1"/>
  <c r="I288" i="4"/>
  <c r="H216" i="4"/>
  <c r="J216" i="4" s="1"/>
  <c r="N216" i="4" s="1"/>
  <c r="I216" i="4"/>
  <c r="I144" i="4"/>
  <c r="H144" i="4"/>
  <c r="H1277" i="4"/>
  <c r="J1277" i="4" s="1"/>
  <c r="N1277" i="4" s="1"/>
  <c r="I1277" i="4"/>
  <c r="H1075" i="4"/>
  <c r="J1075" i="4" s="1"/>
  <c r="N1075" i="4" s="1"/>
  <c r="I1075" i="4"/>
  <c r="H281" i="4"/>
  <c r="J281" i="4" s="1"/>
  <c r="N281" i="4" s="1"/>
  <c r="I281" i="4"/>
  <c r="I69" i="4"/>
  <c r="H69" i="4"/>
  <c r="I1405" i="4"/>
  <c r="H1405" i="4"/>
  <c r="H1236" i="4"/>
  <c r="J1236" i="4" s="1"/>
  <c r="N1236" i="4" s="1"/>
  <c r="I1236" i="4"/>
  <c r="I755" i="4"/>
  <c r="H755" i="4"/>
  <c r="I161" i="4"/>
  <c r="H161" i="4"/>
  <c r="I45" i="4"/>
  <c r="H45" i="4"/>
  <c r="I819" i="4"/>
  <c r="H819" i="4"/>
  <c r="I6" i="4"/>
  <c r="H6" i="4"/>
  <c r="I296" i="4"/>
  <c r="H296" i="4"/>
  <c r="I99" i="4"/>
  <c r="H99" i="4"/>
  <c r="H232" i="4"/>
  <c r="J232" i="4" s="1"/>
  <c r="N232" i="4" s="1"/>
  <c r="I232" i="4"/>
  <c r="I160" i="4"/>
  <c r="H160" i="4"/>
  <c r="I1316" i="4"/>
  <c r="H1316" i="4"/>
  <c r="I1132" i="4"/>
  <c r="H1132" i="4"/>
  <c r="I907" i="4"/>
  <c r="H907" i="4"/>
  <c r="H718" i="4"/>
  <c r="J718" i="4" s="1"/>
  <c r="N718" i="4" s="1"/>
  <c r="I718" i="4"/>
  <c r="H303" i="4"/>
  <c r="J303" i="4" s="1"/>
  <c r="N303" i="4" s="1"/>
  <c r="I303" i="4"/>
  <c r="H225" i="4"/>
  <c r="J225" i="4" s="1"/>
  <c r="N225" i="4" s="1"/>
  <c r="I225" i="4"/>
  <c r="I153" i="4"/>
  <c r="H153" i="4"/>
  <c r="I1771" i="4"/>
  <c r="H1771" i="4"/>
  <c r="H1658" i="4"/>
  <c r="J1658" i="4" s="1"/>
  <c r="N1658" i="4" s="1"/>
  <c r="I1658" i="4"/>
  <c r="H1675" i="4"/>
  <c r="J1675" i="4" s="1"/>
  <c r="N1675" i="4" s="1"/>
  <c r="I1675" i="4"/>
  <c r="I1584" i="4"/>
  <c r="H1584" i="4"/>
  <c r="I1083" i="4"/>
  <c r="H1083" i="4"/>
  <c r="H221" i="4"/>
  <c r="J221" i="4" s="1"/>
  <c r="N221" i="4" s="1"/>
  <c r="I221" i="4"/>
  <c r="I1813" i="4"/>
  <c r="H1813" i="4"/>
  <c r="I1428" i="4"/>
  <c r="H1428" i="4"/>
  <c r="I1210" i="4"/>
  <c r="H1210" i="4"/>
  <c r="I1034" i="4"/>
  <c r="H1034" i="4"/>
  <c r="H846" i="4"/>
  <c r="J846" i="4" s="1"/>
  <c r="N846" i="4" s="1"/>
  <c r="I846" i="4"/>
  <c r="I479" i="4"/>
  <c r="H479" i="4"/>
  <c r="I176" i="4"/>
  <c r="H176" i="4"/>
  <c r="I1859" i="4"/>
  <c r="H1859" i="4"/>
  <c r="I1861" i="4"/>
  <c r="H1861" i="4"/>
  <c r="I105" i="4"/>
  <c r="H105" i="4"/>
  <c r="H1916" i="4"/>
  <c r="J1916" i="4" s="1"/>
  <c r="N1916" i="4" s="1"/>
  <c r="I1916" i="4"/>
  <c r="I1388" i="4"/>
  <c r="H1388" i="4"/>
  <c r="H257" i="4"/>
  <c r="J257" i="4" s="1"/>
  <c r="N257" i="4" s="1"/>
  <c r="I257" i="4"/>
  <c r="H2031" i="4"/>
  <c r="J2031" i="4" s="1"/>
  <c r="N2031" i="4" s="1"/>
  <c r="I2031" i="4"/>
  <c r="I1894" i="4"/>
  <c r="H1894" i="4"/>
  <c r="I1920" i="4"/>
  <c r="H1920" i="4"/>
  <c r="I2029" i="4"/>
  <c r="H2029" i="4"/>
  <c r="H2013" i="4"/>
  <c r="J2013" i="4" s="1"/>
  <c r="N2013" i="4" s="1"/>
  <c r="I2013" i="4"/>
  <c r="I1878" i="4"/>
  <c r="H1878" i="4"/>
  <c r="I1825" i="4"/>
  <c r="H1825" i="4"/>
  <c r="I1871" i="4"/>
  <c r="H1871" i="4"/>
  <c r="H1734" i="4"/>
  <c r="J1734" i="4" s="1"/>
  <c r="N1734" i="4" s="1"/>
  <c r="I1734" i="4"/>
  <c r="H1822" i="4"/>
  <c r="J1822" i="4" s="1"/>
  <c r="N1822" i="4" s="1"/>
  <c r="I1822" i="4"/>
  <c r="I1800" i="4"/>
  <c r="H1800" i="4"/>
  <c r="H1743" i="4"/>
  <c r="J1743" i="4" s="1"/>
  <c r="N1743" i="4" s="1"/>
  <c r="I1743" i="4"/>
  <c r="I1809" i="4"/>
  <c r="H1809" i="4"/>
  <c r="I1712" i="4"/>
  <c r="H1712" i="4"/>
  <c r="I1721" i="4"/>
  <c r="H1721" i="4"/>
  <c r="I1639" i="4"/>
  <c r="H1639" i="4"/>
  <c r="I1699" i="4"/>
  <c r="H1699" i="4"/>
  <c r="I1648" i="4"/>
  <c r="H1648" i="4"/>
  <c r="I1601" i="4"/>
  <c r="H1601" i="4"/>
  <c r="H1555" i="4"/>
  <c r="J1555" i="4" s="1"/>
  <c r="N1555" i="4" s="1"/>
  <c r="I1555" i="4"/>
  <c r="H1603" i="4"/>
  <c r="J1603" i="4" s="1"/>
  <c r="N1603" i="4" s="1"/>
  <c r="I1603" i="4"/>
  <c r="I1575" i="4"/>
  <c r="H1575" i="4"/>
  <c r="I1528" i="4"/>
  <c r="H1528" i="4"/>
  <c r="I1509" i="4"/>
  <c r="H1509" i="4"/>
  <c r="I1526" i="4"/>
  <c r="H1526" i="4"/>
  <c r="I1519" i="4"/>
  <c r="H1519" i="4"/>
  <c r="I1539" i="4"/>
  <c r="H1539" i="4"/>
  <c r="I1449" i="4"/>
  <c r="H1449" i="4"/>
  <c r="I1326" i="4"/>
  <c r="H1326" i="4"/>
  <c r="H1469" i="4"/>
  <c r="J1469" i="4" s="1"/>
  <c r="N1469" i="4" s="1"/>
  <c r="I1469" i="4"/>
  <c r="I1366" i="4"/>
  <c r="H1366" i="4"/>
  <c r="H1457" i="4"/>
  <c r="J1457" i="4" s="1"/>
  <c r="N1457" i="4" s="1"/>
  <c r="I1457" i="4"/>
  <c r="H1368" i="4"/>
  <c r="J1368" i="4" s="1"/>
  <c r="N1368" i="4" s="1"/>
  <c r="I1368" i="4"/>
  <c r="H1415" i="4"/>
  <c r="J1415" i="4" s="1"/>
  <c r="N1415" i="4" s="1"/>
  <c r="I1415" i="4"/>
  <c r="H1275" i="4"/>
  <c r="J1275" i="4" s="1"/>
  <c r="N1275" i="4" s="1"/>
  <c r="I1275" i="4"/>
  <c r="I1303" i="4"/>
  <c r="H1303" i="4"/>
  <c r="I1284" i="4"/>
  <c r="H1284" i="4"/>
  <c r="I1279" i="4"/>
  <c r="H1279" i="4"/>
  <c r="I1149" i="4"/>
  <c r="H1149" i="4"/>
  <c r="I1164" i="4"/>
  <c r="H1164" i="4"/>
  <c r="H1169" i="4"/>
  <c r="J1169" i="4" s="1"/>
  <c r="N1169" i="4" s="1"/>
  <c r="I1169" i="4"/>
  <c r="H1217" i="4"/>
  <c r="J1217" i="4" s="1"/>
  <c r="N1217" i="4" s="1"/>
  <c r="I1217" i="4"/>
  <c r="I1141" i="4"/>
  <c r="H1141" i="4"/>
  <c r="H1151" i="4"/>
  <c r="J1151" i="4" s="1"/>
  <c r="N1151" i="4" s="1"/>
  <c r="I1151" i="4"/>
  <c r="I1174" i="4"/>
  <c r="H1174" i="4"/>
  <c r="I1131" i="4"/>
  <c r="H1131" i="4"/>
  <c r="H1087" i="4"/>
  <c r="J1087" i="4" s="1"/>
  <c r="N1087" i="4" s="1"/>
  <c r="I1087" i="4"/>
  <c r="I1003" i="4"/>
  <c r="H1003" i="4"/>
  <c r="I931" i="4"/>
  <c r="H931" i="4"/>
  <c r="I1050" i="4"/>
  <c r="H1050" i="4"/>
  <c r="I930" i="4"/>
  <c r="H930" i="4"/>
  <c r="I1037" i="4"/>
  <c r="H1037" i="4"/>
  <c r="H959" i="4"/>
  <c r="J959" i="4" s="1"/>
  <c r="N959" i="4" s="1"/>
  <c r="I959" i="4"/>
  <c r="H879" i="4"/>
  <c r="J879" i="4" s="1"/>
  <c r="N879" i="4" s="1"/>
  <c r="I879" i="4"/>
  <c r="I970" i="4"/>
  <c r="H970" i="4"/>
  <c r="H896" i="4"/>
  <c r="J896" i="4" s="1"/>
  <c r="N896" i="4" s="1"/>
  <c r="I896" i="4"/>
  <c r="I987" i="4"/>
  <c r="H987" i="4"/>
  <c r="I900" i="4"/>
  <c r="H900" i="4"/>
  <c r="I998" i="4"/>
  <c r="H998" i="4"/>
  <c r="H920" i="4"/>
  <c r="J920" i="4" s="1"/>
  <c r="N920" i="4" s="1"/>
  <c r="I920" i="4"/>
  <c r="H853" i="4"/>
  <c r="J853" i="4" s="1"/>
  <c r="N853" i="4" s="1"/>
  <c r="I853" i="4"/>
  <c r="I769" i="4"/>
  <c r="H769" i="4"/>
  <c r="I786" i="4"/>
  <c r="H786" i="4"/>
  <c r="I803" i="4"/>
  <c r="H803" i="4"/>
  <c r="H868" i="4"/>
  <c r="J868" i="4" s="1"/>
  <c r="N868" i="4" s="1"/>
  <c r="I868" i="4"/>
  <c r="I790" i="4"/>
  <c r="H790" i="4"/>
  <c r="I813" i="4"/>
  <c r="H813" i="4"/>
  <c r="I730" i="4"/>
  <c r="H730" i="4"/>
  <c r="H747" i="4"/>
  <c r="J747" i="4" s="1"/>
  <c r="N747" i="4" s="1"/>
  <c r="I747" i="4"/>
  <c r="I643" i="4"/>
  <c r="H643" i="4"/>
  <c r="I571" i="4"/>
  <c r="H571" i="4"/>
  <c r="I499" i="4"/>
  <c r="H499" i="4"/>
  <c r="I642" i="4"/>
  <c r="H642" i="4"/>
  <c r="I570" i="4"/>
  <c r="H570" i="4"/>
  <c r="I498" i="4"/>
  <c r="H498" i="4"/>
  <c r="H659" i="4"/>
  <c r="J659" i="4" s="1"/>
  <c r="N659" i="4" s="1"/>
  <c r="I659" i="4"/>
  <c r="I587" i="4"/>
  <c r="H587" i="4"/>
  <c r="I515" i="4"/>
  <c r="H515" i="4"/>
  <c r="I652" i="4"/>
  <c r="H652" i="4"/>
  <c r="I580" i="4"/>
  <c r="H580" i="4"/>
  <c r="I508" i="4"/>
  <c r="H508" i="4"/>
  <c r="I657" i="4"/>
  <c r="H657" i="4"/>
  <c r="I585" i="4"/>
  <c r="H585" i="4"/>
  <c r="I513" i="4"/>
  <c r="H513" i="4"/>
  <c r="H668" i="4"/>
  <c r="J668" i="4" s="1"/>
  <c r="N668" i="4" s="1"/>
  <c r="I668" i="4"/>
  <c r="I596" i="4"/>
  <c r="H596" i="4"/>
  <c r="I524" i="4"/>
  <c r="H524" i="4"/>
  <c r="I433" i="4"/>
  <c r="H433" i="4"/>
  <c r="I361" i="4"/>
  <c r="H361" i="4"/>
  <c r="I1971" i="4"/>
  <c r="H1971" i="4"/>
  <c r="I1886" i="4"/>
  <c r="H1886" i="4"/>
  <c r="I1780" i="4"/>
  <c r="H1780" i="4"/>
  <c r="H1685" i="4"/>
  <c r="J1685" i="4" s="1"/>
  <c r="N1685" i="4" s="1"/>
  <c r="I1685" i="4"/>
  <c r="I1590" i="4"/>
  <c r="H1590" i="4"/>
  <c r="I438" i="4"/>
  <c r="H438" i="4"/>
  <c r="I366" i="4"/>
  <c r="H366" i="4"/>
  <c r="H461" i="4"/>
  <c r="J461" i="4" s="1"/>
  <c r="N461" i="4" s="1"/>
  <c r="I461" i="4"/>
  <c r="I389" i="4"/>
  <c r="H389" i="4"/>
  <c r="H301" i="4"/>
  <c r="J301" i="4" s="1"/>
  <c r="N301" i="4" s="1"/>
  <c r="I301" i="4"/>
  <c r="I394" i="4"/>
  <c r="H394" i="4"/>
  <c r="H315" i="4"/>
  <c r="J315" i="4" s="1"/>
  <c r="N315" i="4" s="1"/>
  <c r="I315" i="4"/>
  <c r="I1924" i="4"/>
  <c r="H1924" i="4"/>
  <c r="I1944" i="4"/>
  <c r="H1944" i="4"/>
  <c r="I1841" i="4"/>
  <c r="H1841" i="4"/>
  <c r="H1651" i="4"/>
  <c r="J1651" i="4" s="1"/>
  <c r="N1651" i="4" s="1"/>
  <c r="I1651" i="4"/>
  <c r="H1538" i="4"/>
  <c r="J1538" i="4" s="1"/>
  <c r="N1538" i="4" s="1"/>
  <c r="I1538" i="4"/>
  <c r="H1444" i="4"/>
  <c r="J1444" i="4" s="1"/>
  <c r="N1444" i="4" s="1"/>
  <c r="I1444" i="4"/>
  <c r="H1251" i="4"/>
  <c r="J1251" i="4" s="1"/>
  <c r="N1251" i="4" s="1"/>
  <c r="I1251" i="4"/>
  <c r="I1256" i="4"/>
  <c r="H1256" i="4"/>
  <c r="H1157" i="4"/>
  <c r="J1157" i="4" s="1"/>
  <c r="N1157" i="4" s="1"/>
  <c r="I1157" i="4"/>
  <c r="I405" i="4"/>
  <c r="H405" i="4"/>
  <c r="I333" i="4"/>
  <c r="H333" i="4"/>
  <c r="I422" i="4"/>
  <c r="H422" i="4"/>
  <c r="I350" i="4"/>
  <c r="H350" i="4"/>
  <c r="H259" i="4"/>
  <c r="J259" i="4" s="1"/>
  <c r="N259" i="4" s="1"/>
  <c r="I259" i="4"/>
  <c r="I187" i="4"/>
  <c r="H187" i="4"/>
  <c r="H112" i="4"/>
  <c r="J112" i="4" s="1"/>
  <c r="N112" i="4" s="1"/>
  <c r="I112" i="4"/>
  <c r="I1952" i="4"/>
  <c r="H1952" i="4"/>
  <c r="I1331" i="4"/>
  <c r="H1331" i="4"/>
  <c r="I993" i="4"/>
  <c r="H993" i="4"/>
  <c r="H2008" i="4"/>
  <c r="J2008" i="4" s="1"/>
  <c r="N2008" i="4" s="1"/>
  <c r="I2008" i="4"/>
  <c r="J1498" i="4"/>
  <c r="N1498" i="4" s="1"/>
  <c r="I889" i="4"/>
  <c r="H889" i="4"/>
  <c r="J889" i="4" s="1"/>
  <c r="N889" i="4" s="1"/>
  <c r="I485" i="4"/>
  <c r="H485" i="4"/>
  <c r="J485" i="4" s="1"/>
  <c r="N485" i="4" s="1"/>
  <c r="H282" i="4"/>
  <c r="I282" i="4"/>
  <c r="I210" i="4"/>
  <c r="H210" i="4"/>
  <c r="J210" i="4" s="1"/>
  <c r="N210" i="4" s="1"/>
  <c r="I138" i="4"/>
  <c r="H138" i="4"/>
  <c r="J138" i="4" s="1"/>
  <c r="N138" i="4" s="1"/>
  <c r="I1289" i="4"/>
  <c r="H1289" i="4"/>
  <c r="J1289" i="4" s="1"/>
  <c r="N1289" i="4" s="1"/>
  <c r="I1064" i="4"/>
  <c r="H1064" i="4"/>
  <c r="J1064" i="4" s="1"/>
  <c r="N1064" i="4" s="1"/>
  <c r="H284" i="4"/>
  <c r="I284" i="4"/>
  <c r="I65" i="4"/>
  <c r="H65" i="4"/>
  <c r="J65" i="4" s="1"/>
  <c r="N65" i="4" s="1"/>
  <c r="I1235" i="4"/>
  <c r="H1235" i="4"/>
  <c r="J1235" i="4" s="1"/>
  <c r="N1235" i="4" s="1"/>
  <c r="I1238" i="4"/>
  <c r="H1238" i="4"/>
  <c r="J1238" i="4" s="1"/>
  <c r="N1238" i="4" s="1"/>
  <c r="I764" i="4"/>
  <c r="H764" i="4"/>
  <c r="J764" i="4" s="1"/>
  <c r="N764" i="4" s="1"/>
  <c r="I155" i="4"/>
  <c r="H155" i="4"/>
  <c r="J155" i="4" s="1"/>
  <c r="N155" i="4" s="1"/>
  <c r="I1011" i="4"/>
  <c r="H1011" i="4"/>
  <c r="J1011" i="4" s="1"/>
  <c r="N1011" i="4" s="1"/>
  <c r="I828" i="4"/>
  <c r="H828" i="4"/>
  <c r="J828" i="4" s="1"/>
  <c r="N828" i="4" s="1"/>
  <c r="I114" i="4"/>
  <c r="H114" i="4"/>
  <c r="J114" i="4" s="1"/>
  <c r="N114" i="4" s="1"/>
  <c r="H300" i="4"/>
  <c r="I300" i="4"/>
  <c r="I103" i="4"/>
  <c r="H103" i="4"/>
  <c r="J103" i="4" s="1"/>
  <c r="N103" i="4" s="1"/>
  <c r="H226" i="4"/>
  <c r="I226" i="4"/>
  <c r="I154" i="4"/>
  <c r="H154" i="4"/>
  <c r="J154" i="4" s="1"/>
  <c r="N154" i="4" s="1"/>
  <c r="H1321" i="4"/>
  <c r="I1321" i="4"/>
  <c r="I1138" i="4"/>
  <c r="H1138" i="4"/>
  <c r="J1138" i="4" s="1"/>
  <c r="N1138" i="4" s="1"/>
  <c r="I34" i="4"/>
  <c r="H34" i="4"/>
  <c r="J34" i="4" s="1"/>
  <c r="N34" i="4" s="1"/>
  <c r="H721" i="4"/>
  <c r="I721" i="4"/>
  <c r="H291" i="4"/>
  <c r="I291" i="4"/>
  <c r="H219" i="4"/>
  <c r="I219" i="4"/>
  <c r="I147" i="4"/>
  <c r="H147" i="4"/>
  <c r="J147" i="4" s="1"/>
  <c r="N147" i="4" s="1"/>
  <c r="I1777" i="4"/>
  <c r="H1777" i="4"/>
  <c r="J1777" i="4" s="1"/>
  <c r="N1777" i="4" s="1"/>
  <c r="H1667" i="4"/>
  <c r="I1667" i="4"/>
  <c r="I1626" i="4"/>
  <c r="H1626" i="4"/>
  <c r="J1626" i="4" s="1"/>
  <c r="N1626" i="4" s="1"/>
  <c r="I1578" i="4"/>
  <c r="H1578" i="4"/>
  <c r="J1578" i="4" s="1"/>
  <c r="N1578" i="4" s="1"/>
  <c r="I1086" i="4"/>
  <c r="H1086" i="4"/>
  <c r="J1086" i="4" s="1"/>
  <c r="N1086" i="4" s="1"/>
  <c r="H224" i="4"/>
  <c r="I224" i="4"/>
  <c r="I1806" i="4"/>
  <c r="H1806" i="4"/>
  <c r="J1806" i="4" s="1"/>
  <c r="N1806" i="4" s="1"/>
  <c r="I1430" i="4"/>
  <c r="H1430" i="4"/>
  <c r="J1430" i="4" s="1"/>
  <c r="N1430" i="4" s="1"/>
  <c r="I1213" i="4"/>
  <c r="H1213" i="4"/>
  <c r="J1213" i="4" s="1"/>
  <c r="N1213" i="4" s="1"/>
  <c r="I1043" i="4"/>
  <c r="H1043" i="4"/>
  <c r="J1043" i="4" s="1"/>
  <c r="N1043" i="4" s="1"/>
  <c r="H849" i="4"/>
  <c r="I849" i="4"/>
  <c r="I476" i="4"/>
  <c r="H476" i="4"/>
  <c r="J476" i="4" s="1"/>
  <c r="N476" i="4" s="1"/>
  <c r="I170" i="4"/>
  <c r="H170" i="4"/>
  <c r="J170" i="4" s="1"/>
  <c r="N170" i="4" s="1"/>
  <c r="I1872" i="4"/>
  <c r="H1872" i="4"/>
  <c r="J1872" i="4" s="1"/>
  <c r="N1872" i="4" s="1"/>
  <c r="H76" i="4"/>
  <c r="I76" i="4"/>
  <c r="H89" i="4"/>
  <c r="I89" i="4"/>
  <c r="I1898" i="4"/>
  <c r="H1898" i="4"/>
  <c r="J1898" i="4" s="1"/>
  <c r="N1898" i="4" s="1"/>
  <c r="I1391" i="4"/>
  <c r="H1391" i="4"/>
  <c r="J1391" i="4" s="1"/>
  <c r="N1391" i="4" s="1"/>
  <c r="H260" i="4"/>
  <c r="I260" i="4"/>
  <c r="H2025" i="4"/>
  <c r="I2025" i="4"/>
  <c r="I1885" i="4"/>
  <c r="H1885" i="4"/>
  <c r="J1885" i="4" s="1"/>
  <c r="N1885" i="4" s="1"/>
  <c r="I1918" i="4"/>
  <c r="H1918" i="4"/>
  <c r="J1918" i="4" s="1"/>
  <c r="N1918" i="4" s="1"/>
  <c r="I1906" i="4"/>
  <c r="H1906" i="4"/>
  <c r="J1906" i="4" s="1"/>
  <c r="N1906" i="4" s="1"/>
  <c r="I2004" i="4"/>
  <c r="H2004" i="4"/>
  <c r="J2004" i="4" s="1"/>
  <c r="N2004" i="4" s="1"/>
  <c r="I1858" i="4"/>
  <c r="H1858" i="4"/>
  <c r="J1858" i="4" s="1"/>
  <c r="N1858" i="4" s="1"/>
  <c r="I1819" i="4"/>
  <c r="H1819" i="4"/>
  <c r="J1819" i="4" s="1"/>
  <c r="N1819" i="4" s="1"/>
  <c r="I1870" i="4"/>
  <c r="H1870" i="4"/>
  <c r="J1870" i="4" s="1"/>
  <c r="N1870" i="4" s="1"/>
  <c r="H1728" i="4"/>
  <c r="I1728" i="4"/>
  <c r="H1811" i="4"/>
  <c r="I1811" i="4"/>
  <c r="H1790" i="4"/>
  <c r="I1790" i="4"/>
  <c r="H1737" i="4"/>
  <c r="I1737" i="4"/>
  <c r="I1765" i="4"/>
  <c r="H1765" i="4"/>
  <c r="J1765" i="4" s="1"/>
  <c r="N1765" i="4" s="1"/>
  <c r="I1735" i="4"/>
  <c r="H1735" i="4"/>
  <c r="J1735" i="4" s="1"/>
  <c r="N1735" i="4" s="1"/>
  <c r="I1750" i="4"/>
  <c r="H1750" i="4"/>
  <c r="J1750" i="4" s="1"/>
  <c r="N1750" i="4" s="1"/>
  <c r="I1628" i="4"/>
  <c r="H1628" i="4"/>
  <c r="J1628" i="4" s="1"/>
  <c r="N1628" i="4" s="1"/>
  <c r="H1664" i="4"/>
  <c r="I1664" i="4"/>
  <c r="I1642" i="4"/>
  <c r="H1642" i="4"/>
  <c r="J1642" i="4" s="1"/>
  <c r="N1642" i="4" s="1"/>
  <c r="I1598" i="4"/>
  <c r="H1598" i="4"/>
  <c r="J1598" i="4" s="1"/>
  <c r="N1598" i="4" s="1"/>
  <c r="H1546" i="4"/>
  <c r="I1546" i="4"/>
  <c r="H1597" i="4"/>
  <c r="I1597" i="4"/>
  <c r="I1548" i="4"/>
  <c r="H1548" i="4"/>
  <c r="J1548" i="4" s="1"/>
  <c r="N1548" i="4" s="1"/>
  <c r="I1522" i="4"/>
  <c r="H1522" i="4"/>
  <c r="J1522" i="4" s="1"/>
  <c r="N1522" i="4" s="1"/>
  <c r="I1503" i="4"/>
  <c r="H1503" i="4"/>
  <c r="J1503" i="4" s="1"/>
  <c r="N1503" i="4" s="1"/>
  <c r="I1520" i="4"/>
  <c r="H1520" i="4"/>
  <c r="J1520" i="4" s="1"/>
  <c r="N1520" i="4" s="1"/>
  <c r="I1513" i="4"/>
  <c r="H1513" i="4"/>
  <c r="J1513" i="4" s="1"/>
  <c r="N1513" i="4" s="1"/>
  <c r="I1530" i="4"/>
  <c r="H1530" i="4"/>
  <c r="J1530" i="4" s="1"/>
  <c r="N1530" i="4" s="1"/>
  <c r="H1429" i="4"/>
  <c r="I1429" i="4"/>
  <c r="I1501" i="4"/>
  <c r="H1501" i="4"/>
  <c r="J1501" i="4" s="1"/>
  <c r="N1501" i="4" s="1"/>
  <c r="H1447" i="4"/>
  <c r="I1447" i="4"/>
  <c r="I1363" i="4"/>
  <c r="H1363" i="4"/>
  <c r="J1363" i="4" s="1"/>
  <c r="N1363" i="4" s="1"/>
  <c r="H1421" i="4"/>
  <c r="I1421" i="4"/>
  <c r="H1365" i="4"/>
  <c r="I1365" i="4"/>
  <c r="I1338" i="4"/>
  <c r="H1338" i="4"/>
  <c r="J1338" i="4" s="1"/>
  <c r="N1338" i="4" s="1"/>
  <c r="I1357" i="4"/>
  <c r="H1357" i="4"/>
  <c r="J1357" i="4" s="1"/>
  <c r="N1357" i="4" s="1"/>
  <c r="I1294" i="4"/>
  <c r="H1294" i="4"/>
  <c r="J1294" i="4" s="1"/>
  <c r="N1294" i="4" s="1"/>
  <c r="I1467" i="4"/>
  <c r="H1467" i="4"/>
  <c r="J1467" i="4" s="1"/>
  <c r="N1467" i="4" s="1"/>
  <c r="H1273" i="4"/>
  <c r="I1273" i="4"/>
  <c r="I1229" i="4"/>
  <c r="H1229" i="4"/>
  <c r="J1229" i="4" s="1"/>
  <c r="N1229" i="4" s="1"/>
  <c r="I1276" i="4"/>
  <c r="H1276" i="4"/>
  <c r="J1276" i="4" s="1"/>
  <c r="N1276" i="4" s="1"/>
  <c r="H1166" i="4"/>
  <c r="I1166" i="4"/>
  <c r="H1208" i="4"/>
  <c r="I1208" i="4"/>
  <c r="H1129" i="4"/>
  <c r="I1129" i="4"/>
  <c r="H1145" i="4"/>
  <c r="I1145" i="4"/>
  <c r="I1168" i="4"/>
  <c r="H1168" i="4"/>
  <c r="J1168" i="4" s="1"/>
  <c r="N1168" i="4" s="1"/>
  <c r="I1125" i="4"/>
  <c r="H1125" i="4"/>
  <c r="J1125" i="4" s="1"/>
  <c r="N1125" i="4" s="1"/>
  <c r="H1081" i="4"/>
  <c r="I1081" i="4"/>
  <c r="I997" i="4"/>
  <c r="H997" i="4"/>
  <c r="J997" i="4" s="1"/>
  <c r="N997" i="4" s="1"/>
  <c r="I925" i="4"/>
  <c r="H925" i="4"/>
  <c r="J925" i="4" s="1"/>
  <c r="N925" i="4" s="1"/>
  <c r="H1038" i="4"/>
  <c r="I1038" i="4"/>
  <c r="I924" i="4"/>
  <c r="H924" i="4"/>
  <c r="J924" i="4" s="1"/>
  <c r="N924" i="4" s="1"/>
  <c r="I1031" i="4"/>
  <c r="H1031" i="4"/>
  <c r="J1031" i="4" s="1"/>
  <c r="N1031" i="4" s="1"/>
  <c r="H953" i="4"/>
  <c r="I953" i="4"/>
  <c r="H1084" i="4"/>
  <c r="I1084" i="4"/>
  <c r="I964" i="4"/>
  <c r="H964" i="4"/>
  <c r="J964" i="4" s="1"/>
  <c r="N964" i="4" s="1"/>
  <c r="H887" i="4"/>
  <c r="I887" i="4"/>
  <c r="I969" i="4"/>
  <c r="H969" i="4"/>
  <c r="J969" i="4" s="1"/>
  <c r="N969" i="4" s="1"/>
  <c r="I891" i="4"/>
  <c r="H891" i="4"/>
  <c r="J891" i="4" s="1"/>
  <c r="N891" i="4" s="1"/>
  <c r="H986" i="4"/>
  <c r="I986" i="4"/>
  <c r="H914" i="4"/>
  <c r="I914" i="4"/>
  <c r="H847" i="4"/>
  <c r="I847" i="4"/>
  <c r="I760" i="4"/>
  <c r="H760" i="4"/>
  <c r="J760" i="4" s="1"/>
  <c r="N760" i="4" s="1"/>
  <c r="I780" i="4"/>
  <c r="H780" i="4"/>
  <c r="J780" i="4" s="1"/>
  <c r="N780" i="4" s="1"/>
  <c r="I797" i="4"/>
  <c r="H797" i="4"/>
  <c r="J797" i="4" s="1"/>
  <c r="N797" i="4" s="1"/>
  <c r="H862" i="4"/>
  <c r="I862" i="4"/>
  <c r="I784" i="4"/>
  <c r="H784" i="4"/>
  <c r="J784" i="4" s="1"/>
  <c r="N784" i="4" s="1"/>
  <c r="I807" i="4"/>
  <c r="H807" i="4"/>
  <c r="J807" i="4" s="1"/>
  <c r="N807" i="4" s="1"/>
  <c r="H824" i="4"/>
  <c r="I824" i="4"/>
  <c r="H738" i="4"/>
  <c r="I738" i="4"/>
  <c r="I637" i="4"/>
  <c r="H637" i="4"/>
  <c r="J637" i="4" s="1"/>
  <c r="N637" i="4" s="1"/>
  <c r="I565" i="4"/>
  <c r="H565" i="4"/>
  <c r="J565" i="4" s="1"/>
  <c r="N565" i="4" s="1"/>
  <c r="H487" i="4"/>
  <c r="I487" i="4"/>
  <c r="I636" i="4"/>
  <c r="H636" i="4"/>
  <c r="J636" i="4" s="1"/>
  <c r="N636" i="4" s="1"/>
  <c r="I564" i="4"/>
  <c r="H564" i="4"/>
  <c r="J564" i="4" s="1"/>
  <c r="N564" i="4" s="1"/>
  <c r="H490" i="4"/>
  <c r="I490" i="4"/>
  <c r="I653" i="4"/>
  <c r="H653" i="4"/>
  <c r="J653" i="4" s="1"/>
  <c r="N653" i="4" s="1"/>
  <c r="I581" i="4"/>
  <c r="H581" i="4"/>
  <c r="J581" i="4" s="1"/>
  <c r="N581" i="4" s="1"/>
  <c r="I509" i="4"/>
  <c r="H509" i="4"/>
  <c r="J509" i="4" s="1"/>
  <c r="N509" i="4" s="1"/>
  <c r="I646" i="4"/>
  <c r="H646" i="4"/>
  <c r="J646" i="4" s="1"/>
  <c r="N646" i="4" s="1"/>
  <c r="I574" i="4"/>
  <c r="H574" i="4"/>
  <c r="J574" i="4" s="1"/>
  <c r="N574" i="4" s="1"/>
  <c r="I502" i="4"/>
  <c r="H502" i="4"/>
  <c r="J502" i="4" s="1"/>
  <c r="N502" i="4" s="1"/>
  <c r="I651" i="4"/>
  <c r="H651" i="4"/>
  <c r="J651" i="4" s="1"/>
  <c r="N651" i="4" s="1"/>
  <c r="I579" i="4"/>
  <c r="H579" i="4"/>
  <c r="J579" i="4" s="1"/>
  <c r="N579" i="4" s="1"/>
  <c r="I507" i="4"/>
  <c r="H507" i="4"/>
  <c r="J507" i="4" s="1"/>
  <c r="N507" i="4" s="1"/>
  <c r="H662" i="4"/>
  <c r="I662" i="4"/>
  <c r="I590" i="4"/>
  <c r="H590" i="4"/>
  <c r="J590" i="4" s="1"/>
  <c r="N590" i="4" s="1"/>
  <c r="I518" i="4"/>
  <c r="H518" i="4"/>
  <c r="J518" i="4" s="1"/>
  <c r="N518" i="4" s="1"/>
  <c r="I427" i="4"/>
  <c r="H427" i="4"/>
  <c r="J427" i="4" s="1"/>
  <c r="N427" i="4" s="1"/>
  <c r="I355" i="4"/>
  <c r="H355" i="4"/>
  <c r="J355" i="4" s="1"/>
  <c r="N355" i="4" s="1"/>
  <c r="I1976" i="4"/>
  <c r="H1976" i="4"/>
  <c r="J1976" i="4" s="1"/>
  <c r="N1976" i="4" s="1"/>
  <c r="I1895" i="4"/>
  <c r="H1895" i="4"/>
  <c r="J1895" i="4" s="1"/>
  <c r="N1895" i="4" s="1"/>
  <c r="I1783" i="4"/>
  <c r="H1783" i="4"/>
  <c r="J1783" i="4" s="1"/>
  <c r="N1783" i="4" s="1"/>
  <c r="H1694" i="4"/>
  <c r="I1694" i="4"/>
  <c r="I1593" i="4"/>
  <c r="H1593" i="4"/>
  <c r="J1593" i="4" s="1"/>
  <c r="N1593" i="4" s="1"/>
  <c r="I432" i="4"/>
  <c r="H432" i="4"/>
  <c r="J432" i="4" s="1"/>
  <c r="N432" i="4" s="1"/>
  <c r="I360" i="4"/>
  <c r="H360" i="4"/>
  <c r="J360" i="4" s="1"/>
  <c r="N360" i="4" s="1"/>
  <c r="H455" i="4"/>
  <c r="I455" i="4"/>
  <c r="I383" i="4"/>
  <c r="H383" i="4"/>
  <c r="J383" i="4" s="1"/>
  <c r="N383" i="4" s="1"/>
  <c r="H466" i="4"/>
  <c r="I466" i="4"/>
  <c r="I388" i="4"/>
  <c r="H388" i="4"/>
  <c r="J388" i="4" s="1"/>
  <c r="N388" i="4" s="1"/>
  <c r="H304" i="4"/>
  <c r="I304" i="4"/>
  <c r="I1929" i="4"/>
  <c r="H1929" i="4"/>
  <c r="J1929" i="4" s="1"/>
  <c r="N1929" i="4" s="1"/>
  <c r="I1939" i="4"/>
  <c r="H1939" i="4"/>
  <c r="J1939" i="4" s="1"/>
  <c r="N1939" i="4" s="1"/>
  <c r="I1848" i="4"/>
  <c r="H1848" i="4"/>
  <c r="J1848" i="4" s="1"/>
  <c r="N1848" i="4" s="1"/>
  <c r="H1656" i="4"/>
  <c r="I1656" i="4"/>
  <c r="I1543" i="4"/>
  <c r="H1543" i="4"/>
  <c r="J1543" i="4" s="1"/>
  <c r="N1543" i="4" s="1"/>
  <c r="H1450" i="4"/>
  <c r="I1450" i="4"/>
  <c r="I1253" i="4"/>
  <c r="H1253" i="4"/>
  <c r="J1253" i="4" s="1"/>
  <c r="N1253" i="4" s="1"/>
  <c r="H1260" i="4"/>
  <c r="I1260" i="4"/>
  <c r="H1163" i="4"/>
  <c r="I1163" i="4"/>
  <c r="I399" i="4"/>
  <c r="H399" i="4"/>
  <c r="J399" i="4" s="1"/>
  <c r="N399" i="4" s="1"/>
  <c r="I328" i="4"/>
  <c r="H328" i="4"/>
  <c r="J328" i="4" s="1"/>
  <c r="N328" i="4" s="1"/>
  <c r="I416" i="4"/>
  <c r="H416" i="4"/>
  <c r="J416" i="4" s="1"/>
  <c r="N416" i="4" s="1"/>
  <c r="I344" i="4"/>
  <c r="H344" i="4"/>
  <c r="J344" i="4" s="1"/>
  <c r="N344" i="4" s="1"/>
  <c r="H253" i="4"/>
  <c r="I253" i="4"/>
  <c r="I181" i="4"/>
  <c r="H181" i="4"/>
  <c r="J181" i="4" s="1"/>
  <c r="N181" i="4" s="1"/>
  <c r="H104" i="4"/>
  <c r="I104" i="4"/>
  <c r="I1965" i="4"/>
  <c r="H1965" i="4"/>
  <c r="J1965" i="4" s="1"/>
  <c r="N1965" i="4" s="1"/>
  <c r="I1333" i="4"/>
  <c r="H1333" i="4"/>
  <c r="J1333" i="4" s="1"/>
  <c r="N1333" i="4" s="1"/>
  <c r="I1008" i="4"/>
  <c r="H1008" i="4"/>
  <c r="J1008" i="4" s="1"/>
  <c r="N1008" i="4" s="1"/>
  <c r="H1999" i="4"/>
  <c r="I1999" i="4"/>
  <c r="H867" i="4"/>
  <c r="I867" i="4"/>
  <c r="H489" i="4"/>
  <c r="I489" i="4"/>
  <c r="H276" i="4"/>
  <c r="I276" i="4"/>
  <c r="I204" i="4"/>
  <c r="H204" i="4"/>
  <c r="J204" i="4" s="1"/>
  <c r="N204" i="4" s="1"/>
  <c r="I132" i="4"/>
  <c r="H132" i="4"/>
  <c r="J132" i="4" s="1"/>
  <c r="N132" i="4" s="1"/>
  <c r="I1282" i="4"/>
  <c r="H1282" i="4"/>
  <c r="J1282" i="4" s="1"/>
  <c r="N1282" i="4" s="1"/>
  <c r="I1073" i="4"/>
  <c r="H1073" i="4"/>
  <c r="J1073" i="4" s="1"/>
  <c r="N1073" i="4" s="1"/>
  <c r="H287" i="4"/>
  <c r="I287" i="4"/>
  <c r="I1394" i="4"/>
  <c r="H1394" i="4"/>
  <c r="J1394" i="4" s="1"/>
  <c r="N1394" i="4" s="1"/>
  <c r="H1239" i="4"/>
  <c r="I1239" i="4"/>
  <c r="H1242" i="4"/>
  <c r="I1242" i="4"/>
  <c r="I329" i="4"/>
  <c r="H329" i="4"/>
  <c r="J329" i="4" s="1"/>
  <c r="N329" i="4" s="1"/>
  <c r="I149" i="4"/>
  <c r="H149" i="4"/>
  <c r="J149" i="4" s="1"/>
  <c r="N149" i="4" s="1"/>
  <c r="I1026" i="4"/>
  <c r="H1026" i="4"/>
  <c r="J1026" i="4" s="1"/>
  <c r="N1026" i="4" s="1"/>
  <c r="H836" i="4"/>
  <c r="I836" i="4"/>
  <c r="H101" i="4"/>
  <c r="I101" i="4"/>
  <c r="H290" i="4"/>
  <c r="I290" i="4"/>
  <c r="H292" i="4"/>
  <c r="I292" i="4"/>
  <c r="H220" i="4"/>
  <c r="I220" i="4"/>
  <c r="I148" i="4"/>
  <c r="H148" i="4"/>
  <c r="J148" i="4" s="1"/>
  <c r="N148" i="4" s="1"/>
  <c r="H1301" i="4"/>
  <c r="I1301" i="4"/>
  <c r="I1134" i="4"/>
  <c r="H1134" i="4"/>
  <c r="J1134" i="4" s="1"/>
  <c r="N1134" i="4" s="1"/>
  <c r="H716" i="4"/>
  <c r="I716" i="4"/>
  <c r="I26" i="4"/>
  <c r="H26" i="4"/>
  <c r="J26" i="4" s="1"/>
  <c r="N26" i="4" s="1"/>
  <c r="H285" i="4"/>
  <c r="I285" i="4"/>
  <c r="I213" i="4"/>
  <c r="H213" i="4"/>
  <c r="J213" i="4" s="1"/>
  <c r="N213" i="4" s="1"/>
  <c r="I141" i="4"/>
  <c r="H141" i="4"/>
  <c r="J141" i="4" s="1"/>
  <c r="N141" i="4" s="1"/>
  <c r="I1708" i="4"/>
  <c r="H1708" i="4"/>
  <c r="J1708" i="4" s="1"/>
  <c r="N1708" i="4" s="1"/>
  <c r="H1676" i="4"/>
  <c r="I1676" i="4"/>
  <c r="I1623" i="4"/>
  <c r="H1623" i="4"/>
  <c r="J1623" i="4" s="1"/>
  <c r="N1623" i="4" s="1"/>
  <c r="H1535" i="4"/>
  <c r="I1535" i="4"/>
  <c r="I1098" i="4"/>
  <c r="H1098" i="4"/>
  <c r="J1098" i="4" s="1"/>
  <c r="N1098" i="4" s="1"/>
  <c r="H227" i="4"/>
  <c r="I227" i="4"/>
  <c r="I1815" i="4"/>
  <c r="H1815" i="4"/>
  <c r="J1815" i="4" s="1"/>
  <c r="N1815" i="4" s="1"/>
  <c r="I1434" i="4"/>
  <c r="H1434" i="4"/>
  <c r="J1434" i="4" s="1"/>
  <c r="N1434" i="4" s="1"/>
  <c r="I1216" i="4"/>
  <c r="H1216" i="4"/>
  <c r="J1216" i="4" s="1"/>
  <c r="N1216" i="4" s="1"/>
  <c r="I1052" i="4"/>
  <c r="H1052" i="4"/>
  <c r="J1052" i="4" s="1"/>
  <c r="N1052" i="4" s="1"/>
  <c r="H852" i="4"/>
  <c r="I852" i="4"/>
  <c r="H480" i="4"/>
  <c r="I480" i="4"/>
  <c r="I164" i="4"/>
  <c r="H164" i="4"/>
  <c r="J164" i="4" s="1"/>
  <c r="N164" i="4" s="1"/>
  <c r="I1867" i="4"/>
  <c r="H1867" i="4"/>
  <c r="J1867" i="4" s="1"/>
  <c r="N1867" i="4" s="1"/>
  <c r="I59" i="4"/>
  <c r="H59" i="4"/>
  <c r="J59" i="4" s="1"/>
  <c r="N59" i="4" s="1"/>
  <c r="I1904" i="4"/>
  <c r="H1904" i="4"/>
  <c r="J1904" i="4" s="1"/>
  <c r="N1904" i="4" s="1"/>
  <c r="I1907" i="4"/>
  <c r="H1907" i="4"/>
  <c r="J1907" i="4" s="1"/>
  <c r="N1907" i="4" s="1"/>
  <c r="I48" i="4"/>
  <c r="H48" i="4"/>
  <c r="J48" i="4" s="1"/>
  <c r="N48" i="4" s="1"/>
  <c r="H263" i="4"/>
  <c r="I263" i="4"/>
  <c r="H2019" i="4"/>
  <c r="I2019" i="4"/>
  <c r="I1876" i="4"/>
  <c r="H1876" i="4"/>
  <c r="J1876" i="4" s="1"/>
  <c r="N1876" i="4" s="1"/>
  <c r="I2035" i="4"/>
  <c r="H2035" i="4"/>
  <c r="J2035" i="4" s="1"/>
  <c r="N2035" i="4" s="1"/>
  <c r="I1897" i="4"/>
  <c r="H1897" i="4"/>
  <c r="J1897" i="4" s="1"/>
  <c r="N1897" i="4" s="1"/>
  <c r="H1991" i="4"/>
  <c r="I1991" i="4"/>
  <c r="H1843" i="4"/>
  <c r="I1843" i="4"/>
  <c r="I1966" i="4"/>
  <c r="H1966" i="4"/>
  <c r="J1966" i="4" s="1"/>
  <c r="N1966" i="4" s="1"/>
  <c r="I1866" i="4"/>
  <c r="H1866" i="4"/>
  <c r="J1866" i="4" s="1"/>
  <c r="N1866" i="4" s="1"/>
  <c r="H1719" i="4"/>
  <c r="I1719" i="4"/>
  <c r="I1773" i="4"/>
  <c r="H1773" i="4"/>
  <c r="J1773" i="4" s="1"/>
  <c r="N1773" i="4" s="1"/>
  <c r="H1787" i="4"/>
  <c r="I1787" i="4"/>
  <c r="H1731" i="4"/>
  <c r="I1731" i="4"/>
  <c r="I1732" i="4"/>
  <c r="H1732" i="4"/>
  <c r="J1732" i="4" s="1"/>
  <c r="N1732" i="4" s="1"/>
  <c r="I1715" i="4"/>
  <c r="H1715" i="4"/>
  <c r="J1715" i="4" s="1"/>
  <c r="N1715" i="4" s="1"/>
  <c r="I1739" i="4"/>
  <c r="H1739" i="4"/>
  <c r="J1739" i="4" s="1"/>
  <c r="N1739" i="4" s="1"/>
  <c r="I1580" i="4"/>
  <c r="H1580" i="4"/>
  <c r="J1580" i="4" s="1"/>
  <c r="N1580" i="4" s="1"/>
  <c r="I1631" i="4"/>
  <c r="H1631" i="4"/>
  <c r="J1631" i="4" s="1"/>
  <c r="N1631" i="4" s="1"/>
  <c r="H1630" i="4"/>
  <c r="I1630" i="4"/>
  <c r="I1595" i="4"/>
  <c r="H1595" i="4"/>
  <c r="J1595" i="4" s="1"/>
  <c r="N1595" i="4" s="1"/>
  <c r="H1707" i="4"/>
  <c r="I1707" i="4"/>
  <c r="H1591" i="4"/>
  <c r="I1591" i="4"/>
  <c r="I1529" i="4"/>
  <c r="H1529" i="4"/>
  <c r="J1529" i="4" s="1"/>
  <c r="N1529" i="4" s="1"/>
  <c r="I1516" i="4"/>
  <c r="H1516" i="4"/>
  <c r="J1516" i="4" s="1"/>
  <c r="N1516" i="4" s="1"/>
  <c r="H1612" i="4"/>
  <c r="I1612" i="4"/>
  <c r="I1514" i="4"/>
  <c r="H1514" i="4"/>
  <c r="J1514" i="4" s="1"/>
  <c r="N1514" i="4" s="1"/>
  <c r="I1507" i="4"/>
  <c r="H1507" i="4"/>
  <c r="J1507" i="4" s="1"/>
  <c r="N1507" i="4" s="1"/>
  <c r="I1524" i="4"/>
  <c r="H1524" i="4"/>
  <c r="J1524" i="4" s="1"/>
  <c r="N1524" i="4" s="1"/>
  <c r="I1419" i="4"/>
  <c r="H1419" i="4"/>
  <c r="J1419" i="4" s="1"/>
  <c r="N1419" i="4" s="1"/>
  <c r="I1480" i="4"/>
  <c r="H1480" i="4"/>
  <c r="J1480" i="4" s="1"/>
  <c r="N1480" i="4" s="1"/>
  <c r="I1396" i="4"/>
  <c r="H1396" i="4"/>
  <c r="J1396" i="4" s="1"/>
  <c r="N1396" i="4" s="1"/>
  <c r="I1360" i="4"/>
  <c r="H1360" i="4"/>
  <c r="J1360" i="4" s="1"/>
  <c r="N1360" i="4" s="1"/>
  <c r="I1407" i="4"/>
  <c r="H1407" i="4"/>
  <c r="J1407" i="4" s="1"/>
  <c r="N1407" i="4" s="1"/>
  <c r="H1362" i="4"/>
  <c r="I1362" i="4"/>
  <c r="I1329" i="4"/>
  <c r="H1329" i="4"/>
  <c r="J1329" i="4" s="1"/>
  <c r="N1329" i="4" s="1"/>
  <c r="I1334" i="4"/>
  <c r="H1334" i="4"/>
  <c r="J1334" i="4" s="1"/>
  <c r="N1334" i="4" s="1"/>
  <c r="I1285" i="4"/>
  <c r="H1285" i="4"/>
  <c r="J1285" i="4" s="1"/>
  <c r="N1285" i="4" s="1"/>
  <c r="I1425" i="4"/>
  <c r="H1425" i="4"/>
  <c r="J1425" i="4" s="1"/>
  <c r="N1425" i="4" s="1"/>
  <c r="H1231" i="4"/>
  <c r="I1231" i="4"/>
  <c r="I1224" i="4"/>
  <c r="H1224" i="4"/>
  <c r="J1224" i="4" s="1"/>
  <c r="N1224" i="4" s="1"/>
  <c r="H1228" i="4"/>
  <c r="I1228" i="4"/>
  <c r="I1146" i="4"/>
  <c r="H1146" i="4"/>
  <c r="J1146" i="4" s="1"/>
  <c r="N1146" i="4" s="1"/>
  <c r="H1199" i="4"/>
  <c r="I1199" i="4"/>
  <c r="I1123" i="4"/>
  <c r="H1123" i="4"/>
  <c r="J1123" i="4" s="1"/>
  <c r="N1123" i="4" s="1"/>
  <c r="H1139" i="4"/>
  <c r="I1139" i="4"/>
  <c r="I1156" i="4"/>
  <c r="H1156" i="4"/>
  <c r="J1156" i="4" s="1"/>
  <c r="N1156" i="4" s="1"/>
  <c r="I1119" i="4"/>
  <c r="H1119" i="4"/>
  <c r="J1119" i="4" s="1"/>
  <c r="N1119" i="4" s="1"/>
  <c r="H1069" i="4"/>
  <c r="I1069" i="4"/>
  <c r="I991" i="4"/>
  <c r="H991" i="4"/>
  <c r="J991" i="4" s="1"/>
  <c r="N991" i="4" s="1"/>
  <c r="I919" i="4"/>
  <c r="H919" i="4"/>
  <c r="J919" i="4" s="1"/>
  <c r="N919" i="4" s="1"/>
  <c r="I1032" i="4"/>
  <c r="H1032" i="4"/>
  <c r="J1032" i="4" s="1"/>
  <c r="N1032" i="4" s="1"/>
  <c r="I918" i="4"/>
  <c r="H918" i="4"/>
  <c r="J918" i="4" s="1"/>
  <c r="N918" i="4" s="1"/>
  <c r="I1019" i="4"/>
  <c r="H1019" i="4"/>
  <c r="J1019" i="4" s="1"/>
  <c r="N1019" i="4" s="1"/>
  <c r="H947" i="4"/>
  <c r="I947" i="4"/>
  <c r="H1078" i="4"/>
  <c r="I1078" i="4"/>
  <c r="I958" i="4"/>
  <c r="H958" i="4"/>
  <c r="J958" i="4" s="1"/>
  <c r="N958" i="4" s="1"/>
  <c r="I1095" i="4"/>
  <c r="H1095" i="4"/>
  <c r="J1095" i="4" s="1"/>
  <c r="N1095" i="4" s="1"/>
  <c r="I963" i="4"/>
  <c r="H963" i="4"/>
  <c r="J963" i="4" s="1"/>
  <c r="N963" i="4" s="1"/>
  <c r="I882" i="4"/>
  <c r="H882" i="4"/>
  <c r="J882" i="4" s="1"/>
  <c r="N882" i="4" s="1"/>
  <c r="H980" i="4"/>
  <c r="I980" i="4"/>
  <c r="H908" i="4"/>
  <c r="I908" i="4"/>
  <c r="H841" i="4"/>
  <c r="I841" i="4"/>
  <c r="I751" i="4"/>
  <c r="H751" i="4"/>
  <c r="J751" i="4" s="1"/>
  <c r="N751" i="4" s="1"/>
  <c r="I774" i="4"/>
  <c r="H774" i="4"/>
  <c r="J774" i="4" s="1"/>
  <c r="N774" i="4" s="1"/>
  <c r="I791" i="4"/>
  <c r="H791" i="4"/>
  <c r="J791" i="4" s="1"/>
  <c r="N791" i="4" s="1"/>
  <c r="H856" i="4"/>
  <c r="I856" i="4"/>
  <c r="I778" i="4"/>
  <c r="H778" i="4"/>
  <c r="J778" i="4" s="1"/>
  <c r="N778" i="4" s="1"/>
  <c r="I801" i="4"/>
  <c r="H801" i="4"/>
  <c r="J801" i="4" s="1"/>
  <c r="N801" i="4" s="1"/>
  <c r="H818" i="4"/>
  <c r="I818" i="4"/>
  <c r="H729" i="4"/>
  <c r="I729" i="4"/>
  <c r="I631" i="4"/>
  <c r="H631" i="4"/>
  <c r="J631" i="4" s="1"/>
  <c r="N631" i="4" s="1"/>
  <c r="I559" i="4"/>
  <c r="H559" i="4"/>
  <c r="J559" i="4" s="1"/>
  <c r="N559" i="4" s="1"/>
  <c r="H720" i="4"/>
  <c r="I720" i="4"/>
  <c r="I630" i="4"/>
  <c r="H630" i="4"/>
  <c r="J630" i="4" s="1"/>
  <c r="N630" i="4" s="1"/>
  <c r="I558" i="4"/>
  <c r="H558" i="4"/>
  <c r="J558" i="4" s="1"/>
  <c r="N558" i="4" s="1"/>
  <c r="H472" i="4"/>
  <c r="I472" i="4"/>
  <c r="I647" i="4"/>
  <c r="H647" i="4"/>
  <c r="J647" i="4" s="1"/>
  <c r="N647" i="4" s="1"/>
  <c r="I575" i="4"/>
  <c r="H575" i="4"/>
  <c r="J575" i="4" s="1"/>
  <c r="N575" i="4" s="1"/>
  <c r="I503" i="4"/>
  <c r="H503" i="4"/>
  <c r="J503" i="4" s="1"/>
  <c r="N503" i="4" s="1"/>
  <c r="I640" i="4"/>
  <c r="H640" i="4"/>
  <c r="J640" i="4" s="1"/>
  <c r="N640" i="4" s="1"/>
  <c r="I568" i="4"/>
  <c r="H568" i="4"/>
  <c r="J568" i="4" s="1"/>
  <c r="N568" i="4" s="1"/>
  <c r="H496" i="4"/>
  <c r="I496" i="4"/>
  <c r="I645" i="4"/>
  <c r="H645" i="4"/>
  <c r="J645" i="4" s="1"/>
  <c r="N645" i="4" s="1"/>
  <c r="I573" i="4"/>
  <c r="H573" i="4"/>
  <c r="J573" i="4" s="1"/>
  <c r="N573" i="4" s="1"/>
  <c r="I501" i="4"/>
  <c r="H501" i="4"/>
  <c r="J501" i="4" s="1"/>
  <c r="N501" i="4" s="1"/>
  <c r="H656" i="4"/>
  <c r="I656" i="4"/>
  <c r="I584" i="4"/>
  <c r="H584" i="4"/>
  <c r="J584" i="4" s="1"/>
  <c r="N584" i="4" s="1"/>
  <c r="I512" i="4"/>
  <c r="H512" i="4"/>
  <c r="J512" i="4" s="1"/>
  <c r="N512" i="4" s="1"/>
  <c r="I421" i="4"/>
  <c r="H421" i="4"/>
  <c r="J421" i="4" s="1"/>
  <c r="N421" i="4" s="1"/>
  <c r="I349" i="4"/>
  <c r="H349" i="4"/>
  <c r="J349" i="4" s="1"/>
  <c r="N349" i="4" s="1"/>
  <c r="I1988" i="4"/>
  <c r="H1988" i="4"/>
  <c r="J1988" i="4" s="1"/>
  <c r="N1988" i="4" s="1"/>
  <c r="I1881" i="4"/>
  <c r="H1881" i="4"/>
  <c r="J1881" i="4" s="1"/>
  <c r="N1881" i="4" s="1"/>
  <c r="I1786" i="4"/>
  <c r="H1786" i="4"/>
  <c r="J1786" i="4" s="1"/>
  <c r="N1786" i="4" s="1"/>
  <c r="H1690" i="4"/>
  <c r="I1690" i="4"/>
  <c r="I1596" i="4"/>
  <c r="H1596" i="4"/>
  <c r="J1596" i="4" s="1"/>
  <c r="N1596" i="4" s="1"/>
  <c r="I426" i="4"/>
  <c r="H426" i="4"/>
  <c r="J426" i="4" s="1"/>
  <c r="N426" i="4" s="1"/>
  <c r="I354" i="4"/>
  <c r="H354" i="4"/>
  <c r="J354" i="4" s="1"/>
  <c r="N354" i="4" s="1"/>
  <c r="I449" i="4"/>
  <c r="H449" i="4"/>
  <c r="J449" i="4" s="1"/>
  <c r="N449" i="4" s="1"/>
  <c r="I377" i="4"/>
  <c r="H377" i="4"/>
  <c r="J377" i="4" s="1"/>
  <c r="N377" i="4" s="1"/>
  <c r="H460" i="4"/>
  <c r="I460" i="4"/>
  <c r="I382" i="4"/>
  <c r="H382" i="4"/>
  <c r="J382" i="4" s="1"/>
  <c r="N382" i="4" s="1"/>
  <c r="I2018" i="4"/>
  <c r="H2018" i="4"/>
  <c r="J2018" i="4" s="1"/>
  <c r="N2018" i="4" s="1"/>
  <c r="H1937" i="4"/>
  <c r="I1937" i="4"/>
  <c r="H1830" i="4"/>
  <c r="I1830" i="4"/>
  <c r="I1845" i="4"/>
  <c r="H1845" i="4"/>
  <c r="J1845" i="4" s="1"/>
  <c r="N1845" i="4" s="1"/>
  <c r="H1641" i="4"/>
  <c r="I1641" i="4"/>
  <c r="I1559" i="4"/>
  <c r="H1559" i="4"/>
  <c r="J1559" i="4" s="1"/>
  <c r="N1559" i="4" s="1"/>
  <c r="H1456" i="4"/>
  <c r="I1456" i="4"/>
  <c r="H1257" i="4"/>
  <c r="I1257" i="4"/>
  <c r="I1262" i="4"/>
  <c r="H1262" i="4"/>
  <c r="J1262" i="4" s="1"/>
  <c r="N1262" i="4" s="1"/>
  <c r="H465" i="4"/>
  <c r="I465" i="4"/>
  <c r="I393" i="4"/>
  <c r="H393" i="4"/>
  <c r="J393" i="4" s="1"/>
  <c r="N393" i="4" s="1"/>
  <c r="I319" i="4"/>
  <c r="H319" i="4"/>
  <c r="J319" i="4" s="1"/>
  <c r="N319" i="4" s="1"/>
  <c r="I410" i="4"/>
  <c r="H410" i="4"/>
  <c r="J410" i="4" s="1"/>
  <c r="N410" i="4" s="1"/>
  <c r="I338" i="4"/>
  <c r="H338" i="4"/>
  <c r="J338" i="4" s="1"/>
  <c r="N338" i="4" s="1"/>
  <c r="H247" i="4"/>
  <c r="I247" i="4"/>
  <c r="I175" i="4"/>
  <c r="H175" i="4"/>
  <c r="J175" i="4" s="1"/>
  <c r="N175" i="4" s="1"/>
  <c r="H98" i="4"/>
  <c r="I98" i="4"/>
  <c r="I1957" i="4"/>
  <c r="H1957" i="4"/>
  <c r="J1957" i="4" s="1"/>
  <c r="N1957" i="4" s="1"/>
  <c r="I1340" i="4"/>
  <c r="H1340" i="4"/>
  <c r="J1340" i="4" s="1"/>
  <c r="N1340" i="4" s="1"/>
  <c r="I1000" i="4"/>
  <c r="H1000" i="4"/>
  <c r="J1000" i="4" s="1"/>
  <c r="N1000" i="4" s="1"/>
  <c r="I1997" i="4"/>
  <c r="H1997" i="4"/>
  <c r="J1997" i="4" s="1"/>
  <c r="N1997" i="4" s="1"/>
  <c r="I55" i="4"/>
  <c r="H55" i="4"/>
  <c r="J55" i="4" s="1"/>
  <c r="N55" i="4" s="1"/>
  <c r="H674" i="4"/>
  <c r="I674" i="4"/>
  <c r="H486" i="4"/>
  <c r="I486" i="4"/>
  <c r="H270" i="4"/>
  <c r="I270" i="4"/>
  <c r="I198" i="4"/>
  <c r="H198" i="4"/>
  <c r="J198" i="4" s="1"/>
  <c r="N198" i="4" s="1"/>
  <c r="H127" i="4"/>
  <c r="I127" i="4"/>
  <c r="H1283" i="4"/>
  <c r="I1283" i="4"/>
  <c r="I41" i="4"/>
  <c r="H41" i="4"/>
  <c r="J41" i="4" s="1"/>
  <c r="N41" i="4" s="1"/>
  <c r="I75" i="4"/>
  <c r="H75" i="4"/>
  <c r="J75" i="4" s="1"/>
  <c r="N75" i="4" s="1"/>
  <c r="I1397" i="4"/>
  <c r="H1397" i="4"/>
  <c r="J1397" i="4" s="1"/>
  <c r="N1397" i="4" s="1"/>
  <c r="I1241" i="4"/>
  <c r="H1241" i="4"/>
  <c r="J1241" i="4" s="1"/>
  <c r="N1241" i="4" s="1"/>
  <c r="I1244" i="4"/>
  <c r="H1244" i="4"/>
  <c r="J1244" i="4" s="1"/>
  <c r="N1244" i="4" s="1"/>
  <c r="I299" i="4"/>
  <c r="H299" i="4"/>
  <c r="J299" i="4" s="1"/>
  <c r="N299" i="4" s="1"/>
  <c r="I143" i="4"/>
  <c r="H143" i="4"/>
  <c r="J143" i="4" s="1"/>
  <c r="N143" i="4" s="1"/>
  <c r="I1018" i="4"/>
  <c r="H1018" i="4"/>
  <c r="J1018" i="4" s="1"/>
  <c r="N1018" i="4" s="1"/>
  <c r="I820" i="4"/>
  <c r="H820" i="4"/>
  <c r="J820" i="4" s="1"/>
  <c r="N820" i="4" s="1"/>
  <c r="H77" i="4"/>
  <c r="I77" i="4"/>
  <c r="I293" i="4"/>
  <c r="H293" i="4"/>
  <c r="J293" i="4" s="1"/>
  <c r="N293" i="4" s="1"/>
  <c r="H286" i="4"/>
  <c r="I286" i="4"/>
  <c r="H214" i="4"/>
  <c r="I214" i="4"/>
  <c r="I142" i="4"/>
  <c r="H142" i="4"/>
  <c r="J142" i="4" s="1"/>
  <c r="N142" i="4" s="1"/>
  <c r="H1310" i="4"/>
  <c r="I1310" i="4"/>
  <c r="H1136" i="4"/>
  <c r="I1136" i="4"/>
  <c r="H719" i="4"/>
  <c r="I719" i="4"/>
  <c r="I18" i="4"/>
  <c r="H18" i="4"/>
  <c r="J18" i="4" s="1"/>
  <c r="N18" i="4" s="1"/>
  <c r="H279" i="4"/>
  <c r="I279" i="4"/>
  <c r="I207" i="4"/>
  <c r="H207" i="4"/>
  <c r="J207" i="4" s="1"/>
  <c r="N207" i="4" s="1"/>
  <c r="I135" i="4"/>
  <c r="H135" i="4"/>
  <c r="J135" i="4" s="1"/>
  <c r="N135" i="4" s="1"/>
  <c r="I1714" i="4"/>
  <c r="H1714" i="4"/>
  <c r="J1714" i="4" s="1"/>
  <c r="N1714" i="4" s="1"/>
  <c r="H1663" i="4"/>
  <c r="I1663" i="4"/>
  <c r="I1611" i="4"/>
  <c r="H1611" i="4"/>
  <c r="J1611" i="4" s="1"/>
  <c r="N1611" i="4" s="1"/>
  <c r="H1537" i="4"/>
  <c r="I1537" i="4"/>
  <c r="H1090" i="4"/>
  <c r="I1090" i="4"/>
  <c r="H230" i="4"/>
  <c r="I230" i="4"/>
  <c r="I1810" i="4"/>
  <c r="H1810" i="4"/>
  <c r="J1810" i="4" s="1"/>
  <c r="N1810" i="4" s="1"/>
  <c r="I1436" i="4"/>
  <c r="H1436" i="4"/>
  <c r="J1436" i="4" s="1"/>
  <c r="N1436" i="4" s="1"/>
  <c r="I1219" i="4"/>
  <c r="H1219" i="4"/>
  <c r="J1219" i="4" s="1"/>
  <c r="N1219" i="4" s="1"/>
  <c r="H842" i="4"/>
  <c r="I842" i="4"/>
  <c r="H855" i="4"/>
  <c r="I855" i="4"/>
  <c r="H477" i="4"/>
  <c r="I477" i="4"/>
  <c r="I158" i="4"/>
  <c r="H158" i="4"/>
  <c r="J158" i="4" s="1"/>
  <c r="N158" i="4" s="1"/>
  <c r="I1854" i="4"/>
  <c r="H1854" i="4"/>
  <c r="J1854" i="4" s="1"/>
  <c r="N1854" i="4" s="1"/>
  <c r="I53" i="4"/>
  <c r="H53" i="4"/>
  <c r="J53" i="4" s="1"/>
  <c r="N53" i="4" s="1"/>
  <c r="I1917" i="4"/>
  <c r="H1917" i="4"/>
  <c r="J1917" i="4" s="1"/>
  <c r="N1917" i="4" s="1"/>
  <c r="I1902" i="4"/>
  <c r="H1902" i="4"/>
  <c r="J1902" i="4" s="1"/>
  <c r="N1902" i="4" s="1"/>
  <c r="I43" i="4"/>
  <c r="H43" i="4"/>
  <c r="J43" i="4" s="1"/>
  <c r="N43" i="4" s="1"/>
  <c r="I63" i="4"/>
  <c r="H63" i="4"/>
  <c r="J63" i="4" s="1"/>
  <c r="N63" i="4" s="1"/>
  <c r="J62" i="4"/>
  <c r="N62" i="4" s="1"/>
  <c r="I1883" i="2"/>
  <c r="H1883" i="2"/>
  <c r="I1603" i="2"/>
  <c r="H1603" i="2"/>
  <c r="I1313" i="2"/>
  <c r="H1313" i="2"/>
  <c r="I1300" i="2"/>
  <c r="H1300" i="2"/>
  <c r="I1885" i="2"/>
  <c r="H1885" i="2"/>
  <c r="I1320" i="2"/>
  <c r="H1320" i="2"/>
  <c r="I2039" i="2"/>
  <c r="H2039" i="2"/>
  <c r="I740" i="2"/>
  <c r="H740" i="2"/>
  <c r="I1591" i="2"/>
  <c r="H1591" i="2"/>
  <c r="I1301" i="2"/>
  <c r="H1301" i="2"/>
  <c r="I1600" i="2"/>
  <c r="H1600" i="2"/>
  <c r="I1310" i="2"/>
  <c r="H1310" i="2"/>
  <c r="I1308" i="2"/>
  <c r="H1308" i="2"/>
  <c r="I2027" i="2"/>
  <c r="H2027" i="2"/>
  <c r="I728" i="2"/>
  <c r="H728" i="2"/>
  <c r="J728" i="2" s="1"/>
  <c r="N728" i="2" s="1"/>
  <c r="I1026" i="2"/>
  <c r="H1026" i="2"/>
  <c r="I1588" i="2"/>
  <c r="H1588" i="2"/>
  <c r="I1298" i="2"/>
  <c r="H1298" i="2"/>
  <c r="I1031" i="2"/>
  <c r="H1031" i="2"/>
  <c r="I1030" i="2"/>
  <c r="H1030" i="2"/>
  <c r="I1317" i="2"/>
  <c r="H1317" i="2"/>
  <c r="J1317" i="2" s="1"/>
  <c r="N1317" i="2" s="1"/>
  <c r="I1604" i="2"/>
  <c r="H1604" i="2"/>
  <c r="I1014" i="2"/>
  <c r="H1014" i="2"/>
  <c r="I1888" i="2"/>
  <c r="H1888" i="2"/>
  <c r="J1888" i="2" s="1"/>
  <c r="N1888" i="2" s="1"/>
  <c r="I1598" i="2"/>
  <c r="H1598" i="2"/>
  <c r="I1019" i="2"/>
  <c r="H1019" i="2"/>
  <c r="I1018" i="2"/>
  <c r="H1018" i="2"/>
  <c r="J1018" i="2" s="1"/>
  <c r="N1018" i="2" s="1"/>
  <c r="I1305" i="2"/>
  <c r="H1305" i="2"/>
  <c r="I1592" i="2"/>
  <c r="H1592" i="2"/>
  <c r="I1891" i="2"/>
  <c r="H1891" i="2"/>
  <c r="J1891" i="2" s="1"/>
  <c r="N1891" i="2" s="1"/>
  <c r="I1601" i="2"/>
  <c r="H1601" i="2"/>
  <c r="I737" i="2"/>
  <c r="H737" i="2"/>
  <c r="I1876" i="2"/>
  <c r="H1876" i="2"/>
  <c r="J1876" i="2" s="1"/>
  <c r="N1876" i="2" s="1"/>
  <c r="I1586" i="2"/>
  <c r="H1586" i="2"/>
  <c r="I1033" i="2"/>
  <c r="H1033" i="2"/>
  <c r="I1608" i="2"/>
  <c r="H1608" i="2"/>
  <c r="J1608" i="2" s="1"/>
  <c r="N1608" i="2" s="1"/>
  <c r="I1318" i="2"/>
  <c r="H1318" i="2"/>
  <c r="I1605" i="2"/>
  <c r="H1605" i="2"/>
  <c r="I1892" i="2"/>
  <c r="H1892" i="2"/>
  <c r="J1892" i="2" s="1"/>
  <c r="N1892" i="2" s="1"/>
  <c r="I1028" i="2"/>
  <c r="H1028" i="2"/>
  <c r="I1879" i="2"/>
  <c r="H1879" i="2"/>
  <c r="I1589" i="2"/>
  <c r="H1589" i="2"/>
  <c r="J1589" i="2" s="1"/>
  <c r="N1589" i="2" s="1"/>
  <c r="I725" i="2"/>
  <c r="H725" i="2"/>
  <c r="I1886" i="2"/>
  <c r="H1886" i="2"/>
  <c r="I1021" i="2"/>
  <c r="H1021" i="2"/>
  <c r="J1021" i="2" s="1"/>
  <c r="N1021" i="2" s="1"/>
  <c r="I1596" i="2"/>
  <c r="H1596" i="2"/>
  <c r="I1306" i="2"/>
  <c r="H1306" i="2"/>
  <c r="I1593" i="2"/>
  <c r="H1593" i="2"/>
  <c r="J1593" i="2" s="1"/>
  <c r="N1593" i="2" s="1"/>
  <c r="I1880" i="2"/>
  <c r="H1880" i="2"/>
  <c r="I1016" i="2"/>
  <c r="H1016" i="2"/>
  <c r="I2035" i="2"/>
  <c r="H2035" i="2"/>
  <c r="J2035" i="2" s="1"/>
  <c r="N2035" i="2" s="1"/>
  <c r="I1027" i="2"/>
  <c r="H1027" i="2"/>
  <c r="I1314" i="2"/>
  <c r="H1314" i="2"/>
  <c r="I1889" i="2"/>
  <c r="H1889" i="2"/>
  <c r="J1889" i="2" s="1"/>
  <c r="N1889" i="2" s="1"/>
  <c r="I1874" i="2"/>
  <c r="H1874" i="2"/>
  <c r="I1319" i="2"/>
  <c r="H1319" i="2"/>
  <c r="I1606" i="2"/>
  <c r="H1606" i="2"/>
  <c r="J1606" i="2" s="1"/>
  <c r="N1606" i="2" s="1"/>
  <c r="I2023" i="2"/>
  <c r="H2023" i="2"/>
  <c r="I1015" i="2"/>
  <c r="H1015" i="2"/>
  <c r="I1302" i="2"/>
  <c r="H1302" i="2"/>
  <c r="J1302" i="2" s="1"/>
  <c r="N1302" i="2" s="1"/>
  <c r="I1877" i="2"/>
  <c r="H1877" i="2"/>
  <c r="I1024" i="2"/>
  <c r="H1024" i="2"/>
  <c r="I1309" i="2"/>
  <c r="H1309" i="2"/>
  <c r="J1309" i="2" s="1"/>
  <c r="N1309" i="2" s="1"/>
  <c r="I1307" i="2"/>
  <c r="H1307" i="2"/>
  <c r="I1594" i="2"/>
  <c r="H1594" i="2"/>
  <c r="I1602" i="2"/>
  <c r="H1602" i="2"/>
  <c r="J1602" i="2" s="1"/>
  <c r="N1602" i="2" s="1"/>
  <c r="I1012" i="2"/>
  <c r="H1012" i="2"/>
  <c r="I1896" i="2"/>
  <c r="H1896" i="2"/>
  <c r="I1032" i="2"/>
  <c r="H1032" i="2"/>
  <c r="J1032" i="2" s="1"/>
  <c r="N1032" i="2" s="1"/>
  <c r="I1607" i="2"/>
  <c r="H1607" i="2"/>
  <c r="I1894" i="2"/>
  <c r="H1894" i="2"/>
  <c r="I1893" i="2"/>
  <c r="H1893" i="2"/>
  <c r="J1893" i="2" s="1"/>
  <c r="N1893" i="2" s="1"/>
  <c r="I1316" i="2"/>
  <c r="H1316" i="2"/>
  <c r="I1590" i="2"/>
  <c r="H1590" i="2"/>
  <c r="I1022" i="2"/>
  <c r="H1022" i="2"/>
  <c r="J1022" i="2" s="1"/>
  <c r="N1022" i="2" s="1"/>
  <c r="I1609" i="2"/>
  <c r="H1609" i="2"/>
  <c r="I1884" i="2"/>
  <c r="H1884" i="2"/>
  <c r="I1595" i="2"/>
  <c r="H1595" i="2"/>
  <c r="J1595" i="2" s="1"/>
  <c r="N1595" i="2" s="1"/>
  <c r="I1882" i="2"/>
  <c r="H1882" i="2"/>
  <c r="I1881" i="2"/>
  <c r="H1881" i="2"/>
  <c r="I1304" i="2"/>
  <c r="H1304" i="2"/>
  <c r="J1304" i="2" s="1"/>
  <c r="N1304" i="2" s="1"/>
  <c r="I1315" i="2"/>
  <c r="H1315" i="2"/>
  <c r="I1890" i="2"/>
  <c r="H1890" i="2"/>
  <c r="I1025" i="2"/>
  <c r="H1025" i="2"/>
  <c r="J1025" i="2" s="1"/>
  <c r="N1025" i="2" s="1"/>
  <c r="I1010" i="2"/>
  <c r="H1010" i="2"/>
  <c r="I1597" i="2"/>
  <c r="H1597" i="2"/>
  <c r="I1895" i="2"/>
  <c r="H1895" i="2"/>
  <c r="J1895" i="2" s="1"/>
  <c r="N1895" i="2" s="1"/>
  <c r="I1303" i="2"/>
  <c r="H1303" i="2"/>
  <c r="I1878" i="2"/>
  <c r="H1878" i="2"/>
  <c r="I1013" i="2"/>
  <c r="H1013" i="2"/>
  <c r="J1013" i="2" s="1"/>
  <c r="N1013" i="2" s="1"/>
  <c r="I1312" i="2"/>
  <c r="H1312" i="2"/>
  <c r="I1897" i="2"/>
  <c r="H1897" i="2"/>
  <c r="J89" i="2"/>
  <c r="N89" i="2" s="1"/>
  <c r="J101" i="2"/>
  <c r="N101" i="2" s="1"/>
  <c r="J6" i="2"/>
  <c r="N6" i="2" s="1"/>
  <c r="J8" i="2"/>
  <c r="N8" i="2" s="1"/>
  <c r="J26" i="2"/>
  <c r="N26" i="2" s="1"/>
  <c r="J12" i="2"/>
  <c r="N12" i="2" s="1"/>
  <c r="J51" i="2"/>
  <c r="N51" i="2" s="1"/>
  <c r="J18" i="2"/>
  <c r="N18" i="2" s="1"/>
  <c r="J49" i="2"/>
  <c r="N49" i="2" s="1"/>
  <c r="J65" i="2"/>
  <c r="N65" i="2" s="1"/>
  <c r="J25" i="2"/>
  <c r="N25" i="2" s="1"/>
  <c r="J40" i="2"/>
  <c r="N40" i="2" s="1"/>
  <c r="J48" i="2"/>
  <c r="N48" i="2" s="1"/>
  <c r="J14" i="2"/>
  <c r="N14" i="2" s="1"/>
  <c r="J71" i="2"/>
  <c r="N71" i="2" s="1"/>
  <c r="J32" i="2"/>
  <c r="N32" i="2" s="1"/>
  <c r="J76" i="2"/>
  <c r="N76" i="2" s="1"/>
  <c r="J78" i="2"/>
  <c r="N78" i="2" s="1"/>
  <c r="J39" i="2"/>
  <c r="N39" i="2" s="1"/>
  <c r="J54" i="2"/>
  <c r="N54" i="2" s="1"/>
  <c r="J68" i="2"/>
  <c r="N68" i="2" s="1"/>
  <c r="J34" i="2"/>
  <c r="N34" i="2" s="1"/>
  <c r="J47" i="2"/>
  <c r="N47" i="2" s="1"/>
  <c r="J53" i="2"/>
  <c r="N53" i="2" s="1"/>
  <c r="J81" i="2"/>
  <c r="N81" i="2" s="1"/>
  <c r="J28" i="2"/>
  <c r="N28" i="2" s="1"/>
  <c r="J17" i="2"/>
  <c r="N17" i="2" s="1"/>
  <c r="J62" i="2"/>
  <c r="N62" i="2" s="1"/>
  <c r="J74" i="2"/>
  <c r="N74" i="2" s="1"/>
  <c r="J67" i="2"/>
  <c r="N67" i="2" s="1"/>
  <c r="J42" i="2"/>
  <c r="N42" i="2" s="1"/>
  <c r="J31" i="2"/>
  <c r="N31" i="2" s="1"/>
  <c r="J75" i="2"/>
  <c r="N75" i="2" s="1"/>
  <c r="J24" i="2"/>
  <c r="N24" i="2" s="1"/>
  <c r="J80" i="2"/>
  <c r="N80" i="2" s="1"/>
  <c r="J83" i="2"/>
  <c r="N83" i="2" s="1"/>
  <c r="J16" i="2"/>
  <c r="N16" i="2" s="1"/>
  <c r="J45" i="2"/>
  <c r="N45" i="2" s="1"/>
  <c r="J21" i="2"/>
  <c r="N21" i="2" s="1"/>
  <c r="J60" i="2"/>
  <c r="N60" i="2" s="1"/>
  <c r="J11" i="2"/>
  <c r="N11" i="2" s="1"/>
  <c r="J30" i="2"/>
  <c r="N30" i="2" s="1"/>
  <c r="J61" i="2"/>
  <c r="N61" i="2" s="1"/>
  <c r="J63" i="2"/>
  <c r="N63" i="2" s="1"/>
  <c r="J5" i="2"/>
  <c r="N5" i="2" s="1"/>
  <c r="J7" i="2"/>
  <c r="N7" i="2" s="1"/>
  <c r="J58" i="2"/>
  <c r="N58" i="2" s="1"/>
  <c r="J27" i="2"/>
  <c r="N27" i="2" s="1"/>
  <c r="J13" i="2"/>
  <c r="N13" i="2" s="1"/>
  <c r="J44" i="2"/>
  <c r="N44" i="2" s="1"/>
  <c r="J86" i="2"/>
  <c r="N86" i="2" s="1"/>
  <c r="J37" i="2"/>
  <c r="N37" i="2" s="1"/>
  <c r="J20" i="2"/>
  <c r="N20" i="2" s="1"/>
  <c r="J23" i="2"/>
  <c r="N23" i="2" s="1"/>
  <c r="J22" i="2"/>
  <c r="N22" i="2" s="1"/>
  <c r="J41" i="2"/>
  <c r="N41" i="2" s="1"/>
  <c r="J69" i="2"/>
  <c r="N69" i="2" s="1"/>
  <c r="J59" i="2"/>
  <c r="N59" i="2" s="1"/>
  <c r="J64" i="2"/>
  <c r="N64" i="2" s="1"/>
  <c r="J50" i="2"/>
  <c r="N50" i="2" s="1"/>
  <c r="J52" i="2"/>
  <c r="N52" i="2" s="1"/>
  <c r="J10" i="2"/>
  <c r="N10" i="2" s="1"/>
  <c r="J55" i="2"/>
  <c r="N55" i="2" s="1"/>
  <c r="J29" i="2"/>
  <c r="N29" i="2" s="1"/>
  <c r="J85" i="2"/>
  <c r="N85" i="2" s="1"/>
  <c r="J36" i="2"/>
  <c r="N36" i="2" s="1"/>
  <c r="J38" i="2"/>
  <c r="N38" i="2" s="1"/>
  <c r="J33" i="2"/>
  <c r="N33" i="2" s="1"/>
  <c r="J66" i="2"/>
  <c r="N66" i="2" s="1"/>
  <c r="J46" i="2"/>
  <c r="N46" i="2" s="1"/>
  <c r="J82" i="2"/>
  <c r="N82" i="2" s="1"/>
  <c r="J43" i="2"/>
  <c r="N43" i="2" s="1"/>
  <c r="J56" i="2"/>
  <c r="N56" i="2" s="1"/>
  <c r="J4" i="2"/>
  <c r="N4" i="2" s="1"/>
  <c r="J77" i="2"/>
  <c r="N77" i="2" s="1"/>
  <c r="J35" i="2"/>
  <c r="N35" i="2" s="1"/>
  <c r="J79" i="2"/>
  <c r="N79" i="2" s="1"/>
  <c r="J9" i="2"/>
  <c r="N9" i="2" s="1"/>
  <c r="J84" i="2"/>
  <c r="N84" i="2" s="1"/>
  <c r="J15" i="2"/>
  <c r="N15" i="2" s="1"/>
  <c r="J72" i="2"/>
  <c r="N72" i="2" s="1"/>
  <c r="J19" i="2"/>
  <c r="N19" i="2" s="1"/>
  <c r="J57" i="2"/>
  <c r="N57" i="2" s="1"/>
  <c r="J3" i="2"/>
  <c r="N3" i="2" s="1"/>
  <c r="AI1183" i="1"/>
  <c r="AK1183" i="1" s="1"/>
  <c r="AI1386" i="1"/>
  <c r="AK1386" i="1" s="1"/>
  <c r="AI1132" i="1"/>
  <c r="AK1132" i="1" s="1"/>
  <c r="AI714" i="1"/>
  <c r="AK714" i="1" s="1"/>
  <c r="AI893" i="1"/>
  <c r="AK893" i="1" s="1"/>
  <c r="AI836" i="1"/>
  <c r="AK836" i="1" s="1"/>
  <c r="AI871" i="1"/>
  <c r="AK871" i="1" s="1"/>
  <c r="AI1883" i="1"/>
  <c r="AK1883" i="1" s="1"/>
  <c r="AI58" i="1"/>
  <c r="AK58" i="1" s="1"/>
  <c r="AI304" i="1"/>
  <c r="AK304" i="1" s="1"/>
  <c r="AI687" i="1"/>
  <c r="AK687" i="1" s="1"/>
  <c r="AI262" i="1"/>
  <c r="AK262" i="1" s="1"/>
  <c r="AI273" i="1"/>
  <c r="AK273" i="1" s="1"/>
  <c r="AI742" i="1"/>
  <c r="AK742" i="1" s="1"/>
  <c r="AI396" i="1"/>
  <c r="AK396" i="1" s="1"/>
  <c r="AI1947" i="1"/>
  <c r="AK1947" i="1" s="1"/>
  <c r="AI1682" i="1"/>
  <c r="AK1682" i="1" s="1"/>
  <c r="AI774" i="1"/>
  <c r="AK774" i="1" s="1"/>
  <c r="AI1699" i="1"/>
  <c r="AK1699" i="1" s="1"/>
  <c r="AI1915" i="1"/>
  <c r="AK1915" i="1" s="1"/>
  <c r="AI1483" i="1"/>
  <c r="AK1483" i="1" s="1"/>
  <c r="AI1339" i="1"/>
  <c r="AK1339" i="1" s="1"/>
  <c r="AI1195" i="1"/>
  <c r="AK1195" i="1" s="1"/>
  <c r="AI1043" i="1"/>
  <c r="AK1043" i="1" s="1"/>
  <c r="AI881" i="1"/>
  <c r="AK881" i="1" s="1"/>
  <c r="AI665" i="1"/>
  <c r="AK665" i="1" s="1"/>
  <c r="AI331" i="1"/>
  <c r="AK331" i="1" s="1"/>
  <c r="AI1398" i="1"/>
  <c r="AK1398" i="1" s="1"/>
  <c r="AI1254" i="1"/>
  <c r="AK1254" i="1" s="1"/>
  <c r="AI1107" i="1"/>
  <c r="AK1107" i="1" s="1"/>
  <c r="AI950" i="1"/>
  <c r="AK950" i="1" s="1"/>
  <c r="AI752" i="1"/>
  <c r="AK752" i="1" s="1"/>
  <c r="AI488" i="1"/>
  <c r="AK488" i="1" s="1"/>
  <c r="AI1433" i="1"/>
  <c r="AK1433" i="1" s="1"/>
  <c r="AI1289" i="1"/>
  <c r="AK1289" i="1" s="1"/>
  <c r="AI1145" i="1"/>
  <c r="AK1145" i="1" s="1"/>
  <c r="AI988" i="1"/>
  <c r="AK988" i="1" s="1"/>
  <c r="AI807" i="1"/>
  <c r="AK807" i="1" s="1"/>
  <c r="AI570" i="1"/>
  <c r="AK570" i="1" s="1"/>
  <c r="AI1528" i="1"/>
  <c r="AK1528" i="1" s="1"/>
  <c r="AI1384" i="1"/>
  <c r="AK1384" i="1" s="1"/>
  <c r="AI1240" i="1"/>
  <c r="AK1240" i="1" s="1"/>
  <c r="AI1092" i="1"/>
  <c r="AK1092" i="1" s="1"/>
  <c r="AI935" i="1"/>
  <c r="AK935" i="1" s="1"/>
  <c r="AI734" i="1"/>
  <c r="AK734" i="1" s="1"/>
  <c r="AI459" i="1"/>
  <c r="AK459" i="1" s="1"/>
  <c r="AI1503" i="1"/>
  <c r="AK1503" i="1" s="1"/>
  <c r="AI1359" i="1"/>
  <c r="AK1359" i="1" s="1"/>
  <c r="AI1215" i="1"/>
  <c r="AK1215" i="1" s="1"/>
  <c r="AI1064" i="1"/>
  <c r="AK1064" i="1" s="1"/>
  <c r="AI907" i="1"/>
  <c r="AK907" i="1" s="1"/>
  <c r="AI696" i="1"/>
  <c r="AK696" i="1" s="1"/>
  <c r="AI393" i="1"/>
  <c r="AK393" i="1" s="1"/>
  <c r="AI1610" i="1"/>
  <c r="AK1610" i="1" s="1"/>
  <c r="AI1466" i="1"/>
  <c r="AK1466" i="1" s="1"/>
  <c r="AI1322" i="1"/>
  <c r="AK1322" i="1" s="1"/>
  <c r="AI1178" i="1"/>
  <c r="AK1178" i="1" s="1"/>
  <c r="AI1024" i="1"/>
  <c r="AK1024" i="1" s="1"/>
  <c r="AI856" i="1"/>
  <c r="AK856" i="1" s="1"/>
  <c r="AI639" i="1"/>
  <c r="AK639" i="1" s="1"/>
  <c r="AI255" i="1"/>
  <c r="AK255" i="1" s="1"/>
  <c r="AI1921" i="1"/>
  <c r="AK1921" i="1" s="1"/>
  <c r="AI1777" i="1"/>
  <c r="AK1777" i="1" s="1"/>
  <c r="AI1633" i="1"/>
  <c r="AK1633" i="1" s="1"/>
  <c r="AI1489" i="1"/>
  <c r="AK1489" i="1" s="1"/>
  <c r="AI1345" i="1"/>
  <c r="AK1345" i="1" s="1"/>
  <c r="AI1201" i="1"/>
  <c r="AK1201" i="1" s="1"/>
  <c r="AI1049" i="1"/>
  <c r="AK1049" i="1" s="1"/>
  <c r="AI891" i="1"/>
  <c r="AK891" i="1" s="1"/>
  <c r="AI675" i="1"/>
  <c r="AK675" i="1" s="1"/>
  <c r="AI354" i="1"/>
  <c r="AK354" i="1" s="1"/>
  <c r="AI1584" i="1"/>
  <c r="AK1584" i="1" s="1"/>
  <c r="AI1440" i="1"/>
  <c r="AK1440" i="1" s="1"/>
  <c r="AI1296" i="1"/>
  <c r="AK1296" i="1" s="1"/>
  <c r="AI1152" i="1"/>
  <c r="AK1152" i="1" s="1"/>
  <c r="AI996" i="1"/>
  <c r="AK996" i="1" s="1"/>
  <c r="AI818" i="1"/>
  <c r="AK818" i="1" s="1"/>
  <c r="AI583" i="1"/>
  <c r="AK583" i="1" s="1"/>
  <c r="AI2039" i="1"/>
  <c r="AK2039" i="1" s="1"/>
  <c r="AI1895" i="1"/>
  <c r="AK1895" i="1" s="1"/>
  <c r="AI1751" i="1"/>
  <c r="AK1751" i="1" s="1"/>
  <c r="AI1607" i="1"/>
  <c r="AK1607" i="1" s="1"/>
  <c r="AI1463" i="1"/>
  <c r="AK1463" i="1" s="1"/>
  <c r="AI1319" i="1"/>
  <c r="AK1319" i="1" s="1"/>
  <c r="AI1175" i="1"/>
  <c r="AK1175" i="1" s="1"/>
  <c r="AI1021" i="1"/>
  <c r="AK1021" i="1" s="1"/>
  <c r="AI852" i="1"/>
  <c r="AK852" i="1" s="1"/>
  <c r="AI630" i="1"/>
  <c r="AK630" i="1" s="1"/>
  <c r="AI215" i="1"/>
  <c r="AK215" i="1" s="1"/>
  <c r="AI1918" i="1"/>
  <c r="AK1918" i="1" s="1"/>
  <c r="AI1774" i="1"/>
  <c r="AK1774" i="1" s="1"/>
  <c r="AI1630" i="1"/>
  <c r="AK1630" i="1" s="1"/>
  <c r="AI1486" i="1"/>
  <c r="AK1486" i="1" s="1"/>
  <c r="AI1342" i="1"/>
  <c r="AK1342" i="1" s="1"/>
  <c r="AI1198" i="1"/>
  <c r="AK1198" i="1" s="1"/>
  <c r="AI1046" i="1"/>
  <c r="AK1046" i="1" s="1"/>
  <c r="AI884" i="1"/>
  <c r="AK884" i="1" s="1"/>
  <c r="AI668" i="1"/>
  <c r="AK668" i="1" s="1"/>
  <c r="AI343" i="1"/>
  <c r="AK343" i="1" s="1"/>
  <c r="AI1941" i="1"/>
  <c r="AK1941" i="1" s="1"/>
  <c r="AI1797" i="1"/>
  <c r="AK1797" i="1" s="1"/>
  <c r="AI1653" i="1"/>
  <c r="AK1653" i="1" s="1"/>
  <c r="AI1509" i="1"/>
  <c r="AK1509" i="1" s="1"/>
  <c r="AI1365" i="1"/>
  <c r="AK1365" i="1" s="1"/>
  <c r="AI1221" i="1"/>
  <c r="AK1221" i="1" s="1"/>
  <c r="AI1071" i="1"/>
  <c r="AK1071" i="1" s="1"/>
  <c r="AI914" i="1"/>
  <c r="AK914" i="1" s="1"/>
  <c r="AI703" i="1"/>
  <c r="AK703" i="1" s="1"/>
  <c r="AI407" i="1"/>
  <c r="AK407" i="1" s="1"/>
  <c r="AI475" i="1"/>
  <c r="AK475" i="1" s="1"/>
  <c r="AI319" i="1"/>
  <c r="AK319" i="1" s="1"/>
  <c r="AI162" i="1"/>
  <c r="AK162" i="1" s="1"/>
  <c r="AI5" i="1"/>
  <c r="AK5" i="1" s="1"/>
  <c r="AI109" i="1"/>
  <c r="AK109" i="1" s="1"/>
  <c r="AI251" i="1"/>
  <c r="AK251" i="1" s="1"/>
  <c r="AI94" i="1"/>
  <c r="AK94" i="1" s="1"/>
  <c r="AI303" i="1"/>
  <c r="AK303" i="1" s="1"/>
  <c r="AI146" i="1"/>
  <c r="AK146" i="1" s="1"/>
  <c r="AI275" i="1"/>
  <c r="AK275" i="1" s="1"/>
  <c r="AI118" i="1"/>
  <c r="AK118" i="1" s="1"/>
  <c r="AI602" i="1"/>
  <c r="AK602" i="1" s="1"/>
  <c r="AI458" i="1"/>
  <c r="AK458" i="1" s="1"/>
  <c r="AI301" i="1"/>
  <c r="AK301" i="1" s="1"/>
  <c r="AI143" i="1"/>
  <c r="AK143" i="1" s="1"/>
  <c r="AI877" i="1"/>
  <c r="AK877" i="1" s="1"/>
  <c r="AI733" i="1"/>
  <c r="AK733" i="1" s="1"/>
  <c r="AI589" i="1"/>
  <c r="AK589" i="1" s="1"/>
  <c r="AI443" i="1"/>
  <c r="AK443" i="1" s="1"/>
  <c r="AI286" i="1"/>
  <c r="AK286" i="1" s="1"/>
  <c r="AI129" i="1"/>
  <c r="AK129" i="1" s="1"/>
  <c r="AI624" i="1"/>
  <c r="AK624" i="1" s="1"/>
  <c r="AI480" i="1"/>
  <c r="AK480" i="1" s="1"/>
  <c r="AI325" i="1"/>
  <c r="AK325" i="1" s="1"/>
  <c r="AI167" i="1"/>
  <c r="AK167" i="1" s="1"/>
  <c r="AI10" i="1"/>
  <c r="AK10" i="1" s="1"/>
  <c r="AI767" i="1"/>
  <c r="AK767" i="1" s="1"/>
  <c r="AI623" i="1"/>
  <c r="AK623" i="1" s="1"/>
  <c r="AI479" i="1"/>
  <c r="AK479" i="1" s="1"/>
  <c r="AI323" i="1"/>
  <c r="AK323" i="1" s="1"/>
  <c r="AI166" i="1"/>
  <c r="AK166" i="1" s="1"/>
  <c r="AI9" i="1"/>
  <c r="AK9" i="1" s="1"/>
  <c r="AI754" i="1"/>
  <c r="AK754" i="1" s="1"/>
  <c r="AI610" i="1"/>
  <c r="AK610" i="1" s="1"/>
  <c r="AI466" i="1"/>
  <c r="AK466" i="1" s="1"/>
  <c r="AI309" i="1"/>
  <c r="AK309" i="1" s="1"/>
  <c r="AI152" i="1"/>
  <c r="AK152" i="1" s="1"/>
  <c r="AI1137" i="1"/>
  <c r="AK1137" i="1" s="1"/>
  <c r="AI993" i="1"/>
  <c r="AK993" i="1" s="1"/>
  <c r="AI849" i="1"/>
  <c r="AK849" i="1" s="1"/>
  <c r="AI705" i="1"/>
  <c r="AK705" i="1" s="1"/>
  <c r="AI561" i="1"/>
  <c r="AK561" i="1" s="1"/>
  <c r="AI413" i="1"/>
  <c r="AK413" i="1" s="1"/>
  <c r="AI256" i="1"/>
  <c r="AK256" i="1" s="1"/>
  <c r="AI99" i="1"/>
  <c r="AK99" i="1" s="1"/>
  <c r="AI408" i="1"/>
  <c r="AK408" i="1" s="1"/>
  <c r="AI264" i="1"/>
  <c r="AK264" i="1" s="1"/>
  <c r="AI120" i="1"/>
  <c r="AK120" i="1" s="1"/>
  <c r="AI1135" i="1"/>
  <c r="AK1135" i="1" s="1"/>
  <c r="AI1736" i="1"/>
  <c r="AK1736" i="1" s="1"/>
  <c r="AI1952" i="1"/>
  <c r="AK1952" i="1" s="1"/>
  <c r="AI1564" i="1"/>
  <c r="AK1564" i="1" s="1"/>
  <c r="AI1812" i="1"/>
  <c r="AK1812" i="1" s="1"/>
  <c r="AI2028" i="1"/>
  <c r="AK2028" i="1" s="1"/>
  <c r="AI1637" i="1"/>
  <c r="AK1637" i="1" s="1"/>
  <c r="AI1866" i="1"/>
  <c r="AK1866" i="1" s="1"/>
  <c r="AI846" i="1"/>
  <c r="AK846" i="1" s="1"/>
  <c r="AI1707" i="1"/>
  <c r="AK1707" i="1" s="1"/>
  <c r="AI1923" i="1"/>
  <c r="AK1923" i="1" s="1"/>
  <c r="AI1328" i="1"/>
  <c r="AK1328" i="1" s="1"/>
  <c r="AI1760" i="1"/>
  <c r="AK1760" i="1" s="1"/>
  <c r="AI1976" i="1"/>
  <c r="AK1976" i="1" s="1"/>
  <c r="AI1568" i="1"/>
  <c r="AK1568" i="1" s="1"/>
  <c r="AI1817" i="1"/>
  <c r="AK1817" i="1" s="1"/>
  <c r="AI2033" i="1"/>
  <c r="AK2033" i="1" s="1"/>
  <c r="AI1647" i="1"/>
  <c r="AK1647" i="1" s="1"/>
  <c r="AI1874" i="1"/>
  <c r="AK1874" i="1" s="1"/>
  <c r="AI913" i="1"/>
  <c r="AK913" i="1" s="1"/>
  <c r="AI1711" i="1"/>
  <c r="AK1711" i="1" s="1"/>
  <c r="AI1927" i="1"/>
  <c r="AK1927" i="1" s="1"/>
  <c r="AI1376" i="1"/>
  <c r="AK1376" i="1" s="1"/>
  <c r="AI1768" i="1"/>
  <c r="AK1768" i="1" s="1"/>
  <c r="AI1984" i="1"/>
  <c r="AK1984" i="1" s="1"/>
  <c r="AI1578" i="1"/>
  <c r="AK1578" i="1" s="1"/>
  <c r="AI1824" i="1"/>
  <c r="AK1824" i="1" s="1"/>
  <c r="AI2040" i="1"/>
  <c r="AK2040" i="1" s="1"/>
  <c r="AI1109" i="1"/>
  <c r="AK1109" i="1" s="1"/>
  <c r="AI1554" i="1"/>
  <c r="AK1554" i="1" s="1"/>
  <c r="AI787" i="1"/>
  <c r="AK787" i="1" s="1"/>
  <c r="AI1621" i="1"/>
  <c r="AK1621" i="1" s="1"/>
  <c r="AI1906" i="1"/>
  <c r="AK1906" i="1" s="1"/>
  <c r="AI81" i="1"/>
  <c r="AK81" i="1" s="1"/>
  <c r="AI598" i="1"/>
  <c r="AK598" i="1" s="1"/>
  <c r="AI1841" i="1"/>
  <c r="AK1841" i="1" s="1"/>
  <c r="AI1735" i="1"/>
  <c r="AK1735" i="1" s="1"/>
  <c r="AI1315" i="1"/>
  <c r="AK1315" i="1" s="1"/>
  <c r="AI1016" i="1"/>
  <c r="AK1016" i="1" s="1"/>
  <c r="AI620" i="1"/>
  <c r="AK620" i="1" s="1"/>
  <c r="AI1374" i="1"/>
  <c r="AK1374" i="1" s="1"/>
  <c r="AI924" i="1"/>
  <c r="AK924" i="1" s="1"/>
  <c r="AI716" i="1"/>
  <c r="AK716" i="1" s="1"/>
  <c r="AI433" i="1"/>
  <c r="AK433" i="1" s="1"/>
  <c r="AI1409" i="1"/>
  <c r="AK1409" i="1" s="1"/>
  <c r="AI1265" i="1"/>
  <c r="AK1265" i="1" s="1"/>
  <c r="AI1119" i="1"/>
  <c r="AK1119" i="1" s="1"/>
  <c r="AI962" i="1"/>
  <c r="AK962" i="1" s="1"/>
  <c r="AI771" i="1"/>
  <c r="AK771" i="1" s="1"/>
  <c r="AI519" i="1"/>
  <c r="AK519" i="1" s="1"/>
  <c r="AI1504" i="1"/>
  <c r="AK1504" i="1" s="1"/>
  <c r="AI1216" i="1"/>
  <c r="AK1216" i="1" s="1"/>
  <c r="AI1066" i="1"/>
  <c r="AK1066" i="1" s="1"/>
  <c r="AI908" i="1"/>
  <c r="AK908" i="1" s="1"/>
  <c r="AI698" i="1"/>
  <c r="AK698" i="1" s="1"/>
  <c r="AI394" i="1"/>
  <c r="AK394" i="1" s="1"/>
  <c r="AI1479" i="1"/>
  <c r="AK1479" i="1" s="1"/>
  <c r="AI1335" i="1"/>
  <c r="AK1335" i="1" s="1"/>
  <c r="AI1191" i="1"/>
  <c r="AK1191" i="1" s="1"/>
  <c r="AI1038" i="1"/>
  <c r="AK1038" i="1" s="1"/>
  <c r="AI876" i="1"/>
  <c r="AK876" i="1" s="1"/>
  <c r="AI660" i="1"/>
  <c r="AK660" i="1" s="1"/>
  <c r="AI318" i="1"/>
  <c r="AK318" i="1" s="1"/>
  <c r="AI1586" i="1"/>
  <c r="AK1586" i="1" s="1"/>
  <c r="AI1442" i="1"/>
  <c r="AK1442" i="1" s="1"/>
  <c r="AI1298" i="1"/>
  <c r="AK1298" i="1" s="1"/>
  <c r="AI1154" i="1"/>
  <c r="AK1154" i="1" s="1"/>
  <c r="AI998" i="1"/>
  <c r="AK998" i="1" s="1"/>
  <c r="AI820" i="1"/>
  <c r="AK820" i="1" s="1"/>
  <c r="AI591" i="1"/>
  <c r="AK591" i="1" s="1"/>
  <c r="AI2041" i="1"/>
  <c r="AK2041" i="1" s="1"/>
  <c r="AI1897" i="1"/>
  <c r="AK1897" i="1" s="1"/>
  <c r="AI1753" i="1"/>
  <c r="AK1753" i="1" s="1"/>
  <c r="AI1609" i="1"/>
  <c r="AK1609" i="1" s="1"/>
  <c r="AI1465" i="1"/>
  <c r="AK1465" i="1" s="1"/>
  <c r="AI1321" i="1"/>
  <c r="AK1321" i="1" s="1"/>
  <c r="AI1177" i="1"/>
  <c r="AK1177" i="1" s="1"/>
  <c r="AI1023" i="1"/>
  <c r="AK1023" i="1" s="1"/>
  <c r="AI855" i="1"/>
  <c r="AK855" i="1" s="1"/>
  <c r="AI632" i="1"/>
  <c r="AK632" i="1" s="1"/>
  <c r="AI242" i="1"/>
  <c r="AK242" i="1" s="1"/>
  <c r="AI1560" i="1"/>
  <c r="AK1560" i="1" s="1"/>
  <c r="AI1416" i="1"/>
  <c r="AK1416" i="1" s="1"/>
  <c r="AI1272" i="1"/>
  <c r="AK1272" i="1" s="1"/>
  <c r="AI1127" i="1"/>
  <c r="AK1127" i="1" s="1"/>
  <c r="AI970" i="1"/>
  <c r="AK970" i="1" s="1"/>
  <c r="AI782" i="1"/>
  <c r="AK782" i="1" s="1"/>
  <c r="AI533" i="1"/>
  <c r="AK533" i="1" s="1"/>
  <c r="AI2015" i="1"/>
  <c r="AK2015" i="1" s="1"/>
  <c r="AI1871" i="1"/>
  <c r="AK1871" i="1" s="1"/>
  <c r="AI1727" i="1"/>
  <c r="AK1727" i="1" s="1"/>
  <c r="AI1583" i="1"/>
  <c r="AK1583" i="1" s="1"/>
  <c r="AI1439" i="1"/>
  <c r="AK1439" i="1" s="1"/>
  <c r="AI1295" i="1"/>
  <c r="AK1295" i="1" s="1"/>
  <c r="AI1151" i="1"/>
  <c r="AK1151" i="1" s="1"/>
  <c r="AI995" i="1"/>
  <c r="AK995" i="1" s="1"/>
  <c r="AI816" i="1"/>
  <c r="AK816" i="1" s="1"/>
  <c r="AI582" i="1"/>
  <c r="AK582" i="1" s="1"/>
  <c r="AI2038" i="1"/>
  <c r="AK2038" i="1" s="1"/>
  <c r="AI1894" i="1"/>
  <c r="AK1894" i="1" s="1"/>
  <c r="AI1750" i="1"/>
  <c r="AK1750" i="1" s="1"/>
  <c r="AI1606" i="1"/>
  <c r="AK1606" i="1" s="1"/>
  <c r="AI1462" i="1"/>
  <c r="AK1462" i="1" s="1"/>
  <c r="AI1318" i="1"/>
  <c r="AK1318" i="1" s="1"/>
  <c r="AI1174" i="1"/>
  <c r="AK1174" i="1" s="1"/>
  <c r="AI1020" i="1"/>
  <c r="AK1020" i="1" s="1"/>
  <c r="AI848" i="1"/>
  <c r="AK848" i="1" s="1"/>
  <c r="AI629" i="1"/>
  <c r="AK629" i="1" s="1"/>
  <c r="AI202" i="1"/>
  <c r="AK202" i="1" s="1"/>
  <c r="AI1917" i="1"/>
  <c r="AK1917" i="1" s="1"/>
  <c r="AI1773" i="1"/>
  <c r="AK1773" i="1" s="1"/>
  <c r="AI1629" i="1"/>
  <c r="AK1629" i="1" s="1"/>
  <c r="AI1485" i="1"/>
  <c r="AK1485" i="1" s="1"/>
  <c r="AI1341" i="1"/>
  <c r="AK1341" i="1" s="1"/>
  <c r="AI1197" i="1"/>
  <c r="AK1197" i="1" s="1"/>
  <c r="AI1045" i="1"/>
  <c r="AK1045" i="1" s="1"/>
  <c r="AI883" i="1"/>
  <c r="AK883" i="1" s="1"/>
  <c r="AI667" i="1"/>
  <c r="AK667" i="1" s="1"/>
  <c r="AI341" i="1"/>
  <c r="AK341" i="1" s="1"/>
  <c r="AI450" i="1"/>
  <c r="AK450" i="1" s="1"/>
  <c r="AI293" i="1"/>
  <c r="AK293" i="1" s="1"/>
  <c r="AI136" i="1"/>
  <c r="AK136" i="1" s="1"/>
  <c r="AI239" i="1"/>
  <c r="AK239" i="1" s="1"/>
  <c r="AI82" i="1"/>
  <c r="AK82" i="1" s="1"/>
  <c r="AI225" i="1"/>
  <c r="AK225" i="1" s="1"/>
  <c r="AI68" i="1"/>
  <c r="AK68" i="1" s="1"/>
  <c r="AI277" i="1"/>
  <c r="AK277" i="1" s="1"/>
  <c r="AI119" i="1"/>
  <c r="AK119" i="1" s="1"/>
  <c r="AI249" i="1"/>
  <c r="AK249" i="1" s="1"/>
  <c r="AI92" i="1"/>
  <c r="AK92" i="1" s="1"/>
  <c r="AI578" i="1"/>
  <c r="AK578" i="1" s="1"/>
  <c r="AI431" i="1"/>
  <c r="AK431" i="1" s="1"/>
  <c r="AI274" i="1"/>
  <c r="AK274" i="1" s="1"/>
  <c r="AI117" i="1"/>
  <c r="AK117" i="1" s="1"/>
  <c r="AI853" i="1"/>
  <c r="AK853" i="1" s="1"/>
  <c r="AI709" i="1"/>
  <c r="AK709" i="1" s="1"/>
  <c r="AI565" i="1"/>
  <c r="AK565" i="1" s="1"/>
  <c r="AI417" i="1"/>
  <c r="AK417" i="1" s="1"/>
  <c r="AI260" i="1"/>
  <c r="AK260" i="1" s="1"/>
  <c r="AI103" i="1"/>
  <c r="AK103" i="1" s="1"/>
  <c r="AI600" i="1"/>
  <c r="AK600" i="1" s="1"/>
  <c r="AI455" i="1"/>
  <c r="AK455" i="1" s="1"/>
  <c r="AI298" i="1"/>
  <c r="AK298" i="1" s="1"/>
  <c r="AI141" i="1"/>
  <c r="AK141" i="1" s="1"/>
  <c r="AI887" i="1"/>
  <c r="AK887" i="1" s="1"/>
  <c r="AI743" i="1"/>
  <c r="AK743" i="1" s="1"/>
  <c r="AI599" i="1"/>
  <c r="AK599" i="1" s="1"/>
  <c r="AI454" i="1"/>
  <c r="AK454" i="1" s="1"/>
  <c r="AI297" i="1"/>
  <c r="AK297" i="1" s="1"/>
  <c r="AI140" i="1"/>
  <c r="AK140" i="1" s="1"/>
  <c r="AI874" i="1"/>
  <c r="AK874" i="1" s="1"/>
  <c r="AI730" i="1"/>
  <c r="AK730" i="1" s="1"/>
  <c r="AI586" i="1"/>
  <c r="AK586" i="1" s="1"/>
  <c r="AI440" i="1"/>
  <c r="AK440" i="1" s="1"/>
  <c r="AI283" i="1"/>
  <c r="AK283" i="1" s="1"/>
  <c r="AI126" i="1"/>
  <c r="AK126" i="1" s="1"/>
  <c r="AI1113" i="1"/>
  <c r="AK1113" i="1" s="1"/>
  <c r="AI969" i="1"/>
  <c r="AK969" i="1" s="1"/>
  <c r="AI825" i="1"/>
  <c r="AK825" i="1" s="1"/>
  <c r="AI681" i="1"/>
  <c r="AK681" i="1" s="1"/>
  <c r="AI537" i="1"/>
  <c r="AK537" i="1" s="1"/>
  <c r="AI387" i="1"/>
  <c r="AK387" i="1" s="1"/>
  <c r="AI230" i="1"/>
  <c r="AK230" i="1" s="1"/>
  <c r="AI73" i="1"/>
  <c r="AK73" i="1" s="1"/>
  <c r="AI384" i="1"/>
  <c r="AK384" i="1" s="1"/>
  <c r="AI240" i="1"/>
  <c r="AK240" i="1" s="1"/>
  <c r="AI96" i="1"/>
  <c r="AK96" i="1" s="1"/>
  <c r="AI1424" i="1"/>
  <c r="AK1424" i="1" s="1"/>
  <c r="AI1772" i="1"/>
  <c r="AK1772" i="1" s="1"/>
  <c r="AI1988" i="1"/>
  <c r="AK1988" i="1" s="1"/>
  <c r="AI1612" i="1"/>
  <c r="AK1612" i="1" s="1"/>
  <c r="AI1848" i="1"/>
  <c r="AK1848" i="1" s="1"/>
  <c r="AI603" i="1"/>
  <c r="AK603" i="1" s="1"/>
  <c r="AI1685" i="1"/>
  <c r="AK1685" i="1" s="1"/>
  <c r="AI1902" i="1"/>
  <c r="AK1902" i="1" s="1"/>
  <c r="AI1172" i="1"/>
  <c r="AK1172" i="1" s="1"/>
  <c r="AI1743" i="1"/>
  <c r="AK1743" i="1" s="1"/>
  <c r="AI1959" i="1"/>
  <c r="AK1959" i="1" s="1"/>
  <c r="AI1532" i="1"/>
  <c r="AK1532" i="1" s="1"/>
  <c r="AI1796" i="1"/>
  <c r="AK1796" i="1" s="1"/>
  <c r="AI2012" i="1"/>
  <c r="AK2012" i="1" s="1"/>
  <c r="AI1616" i="1"/>
  <c r="AK1616" i="1" s="1"/>
  <c r="AI1853" i="1"/>
  <c r="AK1853" i="1" s="1"/>
  <c r="AI686" i="1"/>
  <c r="AK686" i="1" s="1"/>
  <c r="AI1692" i="1"/>
  <c r="AK1692" i="1" s="1"/>
  <c r="AI1910" i="1"/>
  <c r="AK1910" i="1" s="1"/>
  <c r="AI1220" i="1"/>
  <c r="AK1220" i="1" s="1"/>
  <c r="AI1747" i="1"/>
  <c r="AK1747" i="1" s="1"/>
  <c r="AI1963" i="1"/>
  <c r="AK1963" i="1" s="1"/>
  <c r="AI1552" i="1"/>
  <c r="AK1552" i="1" s="1"/>
  <c r="AI1804" i="1"/>
  <c r="AK1804" i="1" s="1"/>
  <c r="AI2020" i="1"/>
  <c r="AK2020" i="1" s="1"/>
  <c r="AI1626" i="1"/>
  <c r="AK1626" i="1" s="1"/>
  <c r="AI1860" i="1"/>
  <c r="AK1860" i="1" s="1"/>
  <c r="AI1878" i="1"/>
  <c r="AK1878" i="1" s="1"/>
  <c r="AI1950" i="1"/>
  <c r="AK1950" i="1" s="1"/>
  <c r="AI2022" i="1"/>
  <c r="AK2022" i="1" s="1"/>
  <c r="AI1719" i="1"/>
  <c r="AK1719" i="1" s="1"/>
  <c r="AI1242" i="1"/>
  <c r="AK1242" i="1" s="1"/>
  <c r="AI1228" i="1"/>
  <c r="AK1228" i="1" s="1"/>
  <c r="AI357" i="1"/>
  <c r="AK357" i="1" s="1"/>
  <c r="AI1765" i="1"/>
  <c r="AK1765" i="1" s="1"/>
  <c r="AI1284" i="1"/>
  <c r="AK1284" i="1" s="1"/>
  <c r="AI1307" i="1"/>
  <c r="AK1307" i="1" s="1"/>
  <c r="AI1330" i="1"/>
  <c r="AK1330" i="1" s="1"/>
  <c r="AI1497" i="1"/>
  <c r="AK1497" i="1" s="1"/>
  <c r="AI238" i="1"/>
  <c r="AK238" i="1" s="1"/>
  <c r="AI130" i="1"/>
  <c r="AK130" i="1" s="1"/>
  <c r="AI468" i="1"/>
  <c r="AK468" i="1" s="1"/>
  <c r="AI153" i="1"/>
  <c r="AK153" i="1" s="1"/>
  <c r="AI981" i="1"/>
  <c r="AK981" i="1" s="1"/>
  <c r="AI108" i="1"/>
  <c r="AK108" i="1" s="1"/>
  <c r="AI1886" i="1"/>
  <c r="AK1886" i="1" s="1"/>
  <c r="AI1806" i="1"/>
  <c r="AK1806" i="1" s="1"/>
  <c r="AI1081" i="1"/>
  <c r="AK1081" i="1" s="1"/>
  <c r="AI1971" i="1"/>
  <c r="AK1971" i="1" s="1"/>
  <c r="AI1159" i="1"/>
  <c r="AK1159" i="1" s="1"/>
  <c r="AI828" i="1"/>
  <c r="AK828" i="1" s="1"/>
  <c r="AI596" i="1"/>
  <c r="AK596" i="1" s="1"/>
  <c r="AI1362" i="1"/>
  <c r="AK1362" i="1" s="1"/>
  <c r="AI1218" i="1"/>
  <c r="AK1218" i="1" s="1"/>
  <c r="AI1068" i="1"/>
  <c r="AK1068" i="1" s="1"/>
  <c r="AI911" i="1"/>
  <c r="AK911" i="1" s="1"/>
  <c r="AI397" i="1"/>
  <c r="AK397" i="1" s="1"/>
  <c r="AI1397" i="1"/>
  <c r="AK1397" i="1" s="1"/>
  <c r="AI1253" i="1"/>
  <c r="AK1253" i="1" s="1"/>
  <c r="AI1106" i="1"/>
  <c r="AK1106" i="1" s="1"/>
  <c r="AI949" i="1"/>
  <c r="AK949" i="1" s="1"/>
  <c r="AI751" i="1"/>
  <c r="AK751" i="1" s="1"/>
  <c r="AI486" i="1"/>
  <c r="AK486" i="1" s="1"/>
  <c r="AI1492" i="1"/>
  <c r="AK1492" i="1" s="1"/>
  <c r="AI1348" i="1"/>
  <c r="AK1348" i="1" s="1"/>
  <c r="AI1204" i="1"/>
  <c r="AK1204" i="1" s="1"/>
  <c r="AI1052" i="1"/>
  <c r="AK1052" i="1" s="1"/>
  <c r="AI894" i="1"/>
  <c r="AK894" i="1" s="1"/>
  <c r="AI678" i="1"/>
  <c r="AK678" i="1" s="1"/>
  <c r="AI359" i="1"/>
  <c r="AK359" i="1" s="1"/>
  <c r="AI1467" i="1"/>
  <c r="AK1467" i="1" s="1"/>
  <c r="AI1323" i="1"/>
  <c r="AK1323" i="1" s="1"/>
  <c r="AI1179" i="1"/>
  <c r="AK1179" i="1" s="1"/>
  <c r="AI1025" i="1"/>
  <c r="AK1025" i="1" s="1"/>
  <c r="AI857" i="1"/>
  <c r="AK857" i="1" s="1"/>
  <c r="AI640" i="1"/>
  <c r="AK640" i="1" s="1"/>
  <c r="AI266" i="1"/>
  <c r="AK266" i="1" s="1"/>
  <c r="AI1574" i="1"/>
  <c r="AK1574" i="1" s="1"/>
  <c r="AI1430" i="1"/>
  <c r="AK1430" i="1" s="1"/>
  <c r="AI1286" i="1"/>
  <c r="AK1286" i="1" s="1"/>
  <c r="AI1142" i="1"/>
  <c r="AK1142" i="1" s="1"/>
  <c r="AI985" i="1"/>
  <c r="AK985" i="1" s="1"/>
  <c r="AI800" i="1"/>
  <c r="AK800" i="1" s="1"/>
  <c r="AI567" i="1"/>
  <c r="AK567" i="1" s="1"/>
  <c r="AI2029" i="1"/>
  <c r="AK2029" i="1" s="1"/>
  <c r="AI1885" i="1"/>
  <c r="AK1885" i="1" s="1"/>
  <c r="AI1741" i="1"/>
  <c r="AK1741" i="1" s="1"/>
  <c r="AI1597" i="1"/>
  <c r="AK1597" i="1" s="1"/>
  <c r="AI1453" i="1"/>
  <c r="AK1453" i="1" s="1"/>
  <c r="AI1309" i="1"/>
  <c r="AK1309" i="1" s="1"/>
  <c r="AI1165" i="1"/>
  <c r="AK1165" i="1" s="1"/>
  <c r="AI1010" i="1"/>
  <c r="AK1010" i="1" s="1"/>
  <c r="AI835" i="1"/>
  <c r="AK835" i="1" s="1"/>
  <c r="AI608" i="1"/>
  <c r="AK608" i="1" s="1"/>
  <c r="AI85" i="1"/>
  <c r="AK85" i="1" s="1"/>
  <c r="AI1548" i="1"/>
  <c r="AK1548" i="1" s="1"/>
  <c r="AI1404" i="1"/>
  <c r="AK1404" i="1" s="1"/>
  <c r="AI1260" i="1"/>
  <c r="AK1260" i="1" s="1"/>
  <c r="AI1114" i="1"/>
  <c r="AK1114" i="1" s="1"/>
  <c r="AI956" i="1"/>
  <c r="AK956" i="1" s="1"/>
  <c r="AI762" i="1"/>
  <c r="AK762" i="1" s="1"/>
  <c r="AI507" i="1"/>
  <c r="AK507" i="1" s="1"/>
  <c r="AI2003" i="1"/>
  <c r="AK2003" i="1" s="1"/>
  <c r="AI1859" i="1"/>
  <c r="AK1859" i="1" s="1"/>
  <c r="AI1715" i="1"/>
  <c r="AK1715" i="1" s="1"/>
  <c r="AI1571" i="1"/>
  <c r="AK1571" i="1" s="1"/>
  <c r="AI1427" i="1"/>
  <c r="AK1427" i="1" s="1"/>
  <c r="AI1283" i="1"/>
  <c r="AK1283" i="1" s="1"/>
  <c r="AI1139" i="1"/>
  <c r="AK1139" i="1" s="1"/>
  <c r="AI982" i="1"/>
  <c r="AK982" i="1" s="1"/>
  <c r="AI797" i="1"/>
  <c r="AK797" i="1" s="1"/>
  <c r="AI558" i="1"/>
  <c r="AK558" i="1" s="1"/>
  <c r="AI2026" i="1"/>
  <c r="AK2026" i="1" s="1"/>
  <c r="AI1882" i="1"/>
  <c r="AK1882" i="1" s="1"/>
  <c r="AI1738" i="1"/>
  <c r="AK1738" i="1" s="1"/>
  <c r="AI1594" i="1"/>
  <c r="AK1594" i="1" s="1"/>
  <c r="AI1450" i="1"/>
  <c r="AK1450" i="1" s="1"/>
  <c r="AI1306" i="1"/>
  <c r="AK1306" i="1" s="1"/>
  <c r="AI1162" i="1"/>
  <c r="AK1162" i="1" s="1"/>
  <c r="AI1007" i="1"/>
  <c r="AK1007" i="1" s="1"/>
  <c r="AI832" i="1"/>
  <c r="AK832" i="1" s="1"/>
  <c r="AI605" i="1"/>
  <c r="AK605" i="1" s="1"/>
  <c r="AI45" i="1"/>
  <c r="AK45" i="1" s="1"/>
  <c r="AI1905" i="1"/>
  <c r="AK1905" i="1" s="1"/>
  <c r="AI1761" i="1"/>
  <c r="AK1761" i="1" s="1"/>
  <c r="AI1617" i="1"/>
  <c r="AK1617" i="1" s="1"/>
  <c r="AI1473" i="1"/>
  <c r="AK1473" i="1" s="1"/>
  <c r="AI1329" i="1"/>
  <c r="AK1329" i="1" s="1"/>
  <c r="AI1185" i="1"/>
  <c r="AK1185" i="1" s="1"/>
  <c r="AI1032" i="1"/>
  <c r="AK1032" i="1" s="1"/>
  <c r="AI867" i="1"/>
  <c r="AK867" i="1" s="1"/>
  <c r="AI651" i="1"/>
  <c r="AK651" i="1" s="1"/>
  <c r="AI302" i="1"/>
  <c r="AK302" i="1" s="1"/>
  <c r="AI437" i="1"/>
  <c r="AK437" i="1" s="1"/>
  <c r="AI280" i="1"/>
  <c r="AK280" i="1" s="1"/>
  <c r="AI123" i="1"/>
  <c r="AK123" i="1" s="1"/>
  <c r="AI226" i="1"/>
  <c r="AK226" i="1" s="1"/>
  <c r="AI69" i="1"/>
  <c r="AK69" i="1" s="1"/>
  <c r="AI212" i="1"/>
  <c r="AK212" i="1" s="1"/>
  <c r="AI55" i="1"/>
  <c r="AK55" i="1" s="1"/>
  <c r="AI263" i="1"/>
  <c r="AK263" i="1" s="1"/>
  <c r="AI106" i="1"/>
  <c r="AK106" i="1" s="1"/>
  <c r="AI236" i="1"/>
  <c r="AK236" i="1" s="1"/>
  <c r="AI79" i="1"/>
  <c r="AK79" i="1" s="1"/>
  <c r="AI566" i="1"/>
  <c r="AK566" i="1" s="1"/>
  <c r="AI418" i="1"/>
  <c r="AK418" i="1" s="1"/>
  <c r="AI261" i="1"/>
  <c r="AK261" i="1" s="1"/>
  <c r="AI104" i="1"/>
  <c r="AK104" i="1" s="1"/>
  <c r="AI841" i="1"/>
  <c r="AK841" i="1" s="1"/>
  <c r="AI697" i="1"/>
  <c r="AK697" i="1" s="1"/>
  <c r="AI553" i="1"/>
  <c r="AK553" i="1" s="1"/>
  <c r="AI404" i="1"/>
  <c r="AK404" i="1" s="1"/>
  <c r="AI247" i="1"/>
  <c r="AK247" i="1" s="1"/>
  <c r="AI90" i="1"/>
  <c r="AK90" i="1" s="1"/>
  <c r="AI588" i="1"/>
  <c r="AK588" i="1" s="1"/>
  <c r="AI442" i="1"/>
  <c r="AK442" i="1" s="1"/>
  <c r="AI285" i="1"/>
  <c r="AK285" i="1" s="1"/>
  <c r="AI128" i="1"/>
  <c r="AK128" i="1" s="1"/>
  <c r="AI875" i="1"/>
  <c r="AK875" i="1" s="1"/>
  <c r="AI731" i="1"/>
  <c r="AK731" i="1" s="1"/>
  <c r="AI587" i="1"/>
  <c r="AK587" i="1" s="1"/>
  <c r="AI441" i="1"/>
  <c r="AK441" i="1" s="1"/>
  <c r="AI284" i="1"/>
  <c r="AK284" i="1" s="1"/>
  <c r="AI127" i="1"/>
  <c r="AK127" i="1" s="1"/>
  <c r="AI862" i="1"/>
  <c r="AK862" i="1" s="1"/>
  <c r="AI718" i="1"/>
  <c r="AK718" i="1" s="1"/>
  <c r="AI574" i="1"/>
  <c r="AK574" i="1" s="1"/>
  <c r="AI427" i="1"/>
  <c r="AK427" i="1" s="1"/>
  <c r="AI270" i="1"/>
  <c r="AK270" i="1" s="1"/>
  <c r="AI113" i="1"/>
  <c r="AK113" i="1" s="1"/>
  <c r="AI1101" i="1"/>
  <c r="AK1101" i="1" s="1"/>
  <c r="AI957" i="1"/>
  <c r="AK957" i="1" s="1"/>
  <c r="AI813" i="1"/>
  <c r="AK813" i="1" s="1"/>
  <c r="AI669" i="1"/>
  <c r="AK669" i="1" s="1"/>
  <c r="AI525" i="1"/>
  <c r="AK525" i="1" s="1"/>
  <c r="AI374" i="1"/>
  <c r="AK374" i="1" s="1"/>
  <c r="AI217" i="1"/>
  <c r="AK217" i="1" s="1"/>
  <c r="AI59" i="1"/>
  <c r="AK59" i="1" s="1"/>
  <c r="AI372" i="1"/>
  <c r="AK372" i="1" s="1"/>
  <c r="AI228" i="1"/>
  <c r="AK228" i="1" s="1"/>
  <c r="AI84" i="1"/>
  <c r="AK84" i="1" s="1"/>
  <c r="AI1518" i="1"/>
  <c r="AK1518" i="1" s="1"/>
  <c r="AI1792" i="1"/>
  <c r="AK1792" i="1" s="1"/>
  <c r="AI2008" i="1"/>
  <c r="AK2008" i="1" s="1"/>
  <c r="AI1636" i="1"/>
  <c r="AK1636" i="1" s="1"/>
  <c r="AI1865" i="1"/>
  <c r="AK1865" i="1" s="1"/>
  <c r="AI830" i="1"/>
  <c r="AK830" i="1" s="1"/>
  <c r="AI1706" i="1"/>
  <c r="AK1706" i="1" s="1"/>
  <c r="AI1922" i="1"/>
  <c r="AK1922" i="1" s="1"/>
  <c r="AI1316" i="1"/>
  <c r="AK1316" i="1" s="1"/>
  <c r="AI1759" i="1"/>
  <c r="AK1759" i="1" s="1"/>
  <c r="AI1975" i="1"/>
  <c r="AK1975" i="1" s="1"/>
  <c r="AI1567" i="1"/>
  <c r="AK1567" i="1" s="1"/>
  <c r="AI1816" i="1"/>
  <c r="AK1816" i="1" s="1"/>
  <c r="AI2032" i="1"/>
  <c r="AK2032" i="1" s="1"/>
  <c r="AI1640" i="1"/>
  <c r="AK1640" i="1" s="1"/>
  <c r="AI1872" i="1"/>
  <c r="AK1872" i="1" s="1"/>
  <c r="AI900" i="1"/>
  <c r="AK900" i="1" s="1"/>
  <c r="AI1710" i="1"/>
  <c r="AK1710" i="1" s="1"/>
  <c r="AI1926" i="1"/>
  <c r="AK1926" i="1" s="1"/>
  <c r="AI1364" i="1"/>
  <c r="AK1364" i="1" s="1"/>
  <c r="AI1767" i="1"/>
  <c r="AK1767" i="1" s="1"/>
  <c r="AI1983" i="1"/>
  <c r="AK1983" i="1" s="1"/>
  <c r="AI1577" i="1"/>
  <c r="AK1577" i="1" s="1"/>
  <c r="AI1820" i="1"/>
  <c r="AK1820" i="1" s="1"/>
  <c r="AI2036" i="1"/>
  <c r="AK2036" i="1" s="1"/>
  <c r="AI1650" i="1"/>
  <c r="AK1650" i="1" s="1"/>
  <c r="AI1877" i="1"/>
  <c r="AK1877" i="1" s="1"/>
  <c r="AI496" i="1"/>
  <c r="AK496" i="1" s="1"/>
  <c r="AI1256" i="1"/>
  <c r="AK1256" i="1" s="1"/>
  <c r="AI1842" i="1"/>
  <c r="AK1842" i="1" s="1"/>
  <c r="AI1030" i="1"/>
  <c r="AK1030" i="1" s="1"/>
  <c r="AI461" i="1"/>
  <c r="AK461" i="1" s="1"/>
  <c r="AI423" i="1"/>
  <c r="AK423" i="1" s="1"/>
  <c r="AI1598" i="1"/>
  <c r="AK1598" i="1" s="1"/>
  <c r="AI1909" i="1"/>
  <c r="AK1909" i="1" s="1"/>
  <c r="AI315" i="1"/>
  <c r="AK315" i="1" s="1"/>
  <c r="AI2027" i="1"/>
  <c r="AK2027" i="1" s="1"/>
  <c r="AI1008" i="1"/>
  <c r="AK1008" i="1" s="1"/>
  <c r="AI1618" i="1"/>
  <c r="AK1618" i="1" s="1"/>
  <c r="AI868" i="1"/>
  <c r="AK868" i="1" s="1"/>
  <c r="AI1353" i="1"/>
  <c r="AK1353" i="1" s="1"/>
  <c r="AI253" i="1"/>
  <c r="AK253" i="1" s="1"/>
  <c r="AI105" i="1"/>
  <c r="AK105" i="1" s="1"/>
  <c r="AI430" i="1"/>
  <c r="AK430" i="1" s="1"/>
  <c r="AI899" i="1"/>
  <c r="AK899" i="1" s="1"/>
  <c r="AI886" i="1"/>
  <c r="AK886" i="1" s="1"/>
  <c r="AI1125" i="1"/>
  <c r="AK1125" i="1" s="1"/>
  <c r="AI243" i="1"/>
  <c r="AK243" i="1" s="1"/>
  <c r="AI1756" i="1"/>
  <c r="AK1756" i="1" s="1"/>
  <c r="AI1829" i="1"/>
  <c r="AK1829" i="1" s="1"/>
  <c r="AI1661" i="1"/>
  <c r="AK1661" i="1" s="1"/>
  <c r="AI1939" i="1"/>
  <c r="AK1939" i="1" s="1"/>
  <c r="AI1996" i="1"/>
  <c r="AK1996" i="1" s="1"/>
  <c r="AI370" i="1"/>
  <c r="AK370" i="1" s="1"/>
  <c r="AI1890" i="1"/>
  <c r="AK1890" i="1" s="1"/>
  <c r="AI1734" i="1"/>
  <c r="AK1734" i="1" s="1"/>
  <c r="AI1122" i="1"/>
  <c r="AK1122" i="1" s="1"/>
  <c r="AI1951" i="1"/>
  <c r="AK1951" i="1" s="1"/>
  <c r="AI1459" i="1"/>
  <c r="AK1459" i="1" s="1"/>
  <c r="AI1171" i="1"/>
  <c r="AK1171" i="1" s="1"/>
  <c r="AI845" i="1"/>
  <c r="AK845" i="1" s="1"/>
  <c r="AI163" i="1"/>
  <c r="AK163" i="1" s="1"/>
  <c r="AI1230" i="1"/>
  <c r="AK1230" i="1" s="1"/>
  <c r="AI1360" i="1"/>
  <c r="AK1360" i="1" s="1"/>
  <c r="AI1268" i="1"/>
  <c r="AK1268" i="1" s="1"/>
  <c r="AI1755" i="1"/>
  <c r="AK1755" i="1" s="1"/>
  <c r="AI1447" i="1"/>
  <c r="AK1447" i="1" s="1"/>
  <c r="AI1303" i="1"/>
  <c r="AK1303" i="1" s="1"/>
  <c r="AI1003" i="1"/>
  <c r="AK1003" i="1" s="1"/>
  <c r="AI6" i="1"/>
  <c r="AK6" i="1" s="1"/>
  <c r="AI700" i="1"/>
  <c r="AK700" i="1" s="1"/>
  <c r="AI1412" i="1"/>
  <c r="AK1412" i="1" s="1"/>
  <c r="AI1771" i="1"/>
  <c r="AK1771" i="1" s="1"/>
  <c r="AI1987" i="1"/>
  <c r="AK1987" i="1" s="1"/>
  <c r="AI1435" i="1"/>
  <c r="AK1435" i="1" s="1"/>
  <c r="AI1291" i="1"/>
  <c r="AK1291" i="1" s="1"/>
  <c r="AI1147" i="1"/>
  <c r="AK1147" i="1" s="1"/>
  <c r="AI990" i="1"/>
  <c r="AK990" i="1" s="1"/>
  <c r="AI809" i="1"/>
  <c r="AK809" i="1" s="1"/>
  <c r="AI572" i="1"/>
  <c r="AK572" i="1" s="1"/>
  <c r="AI1494" i="1"/>
  <c r="AK1494" i="1" s="1"/>
  <c r="AI1350" i="1"/>
  <c r="AK1350" i="1" s="1"/>
  <c r="AI1206" i="1"/>
  <c r="AK1206" i="1" s="1"/>
  <c r="AI1055" i="1"/>
  <c r="AK1055" i="1" s="1"/>
  <c r="AI896" i="1"/>
  <c r="AK896" i="1" s="1"/>
  <c r="AI680" i="1"/>
  <c r="AK680" i="1" s="1"/>
  <c r="AI368" i="1"/>
  <c r="AK368" i="1" s="1"/>
  <c r="AI1385" i="1"/>
  <c r="AK1385" i="1" s="1"/>
  <c r="AI1241" i="1"/>
  <c r="AK1241" i="1" s="1"/>
  <c r="AI1093" i="1"/>
  <c r="AK1093" i="1" s="1"/>
  <c r="AI936" i="1"/>
  <c r="AK936" i="1" s="1"/>
  <c r="AI735" i="1"/>
  <c r="AK735" i="1" s="1"/>
  <c r="AI460" i="1"/>
  <c r="AK460" i="1" s="1"/>
  <c r="AI1480" i="1"/>
  <c r="AK1480" i="1" s="1"/>
  <c r="AI1336" i="1"/>
  <c r="AK1336" i="1" s="1"/>
  <c r="AI1192" i="1"/>
  <c r="AK1192" i="1" s="1"/>
  <c r="AI1039" i="1"/>
  <c r="AK1039" i="1" s="1"/>
  <c r="AI878" i="1"/>
  <c r="AK878" i="1" s="1"/>
  <c r="AI662" i="1"/>
  <c r="AK662" i="1" s="1"/>
  <c r="AI320" i="1"/>
  <c r="AK320" i="1" s="1"/>
  <c r="AI1455" i="1"/>
  <c r="AK1455" i="1" s="1"/>
  <c r="AI1311" i="1"/>
  <c r="AK1311" i="1" s="1"/>
  <c r="AI1167" i="1"/>
  <c r="AK1167" i="1" s="1"/>
  <c r="AI1012" i="1"/>
  <c r="AK1012" i="1" s="1"/>
  <c r="AI840" i="1"/>
  <c r="AK840" i="1" s="1"/>
  <c r="AI616" i="1"/>
  <c r="AK616" i="1" s="1"/>
  <c r="AI111" i="1"/>
  <c r="AK111" i="1" s="1"/>
  <c r="AI1562" i="1"/>
  <c r="AK1562" i="1" s="1"/>
  <c r="AI1418" i="1"/>
  <c r="AK1418" i="1" s="1"/>
  <c r="AI1274" i="1"/>
  <c r="AK1274" i="1" s="1"/>
  <c r="AI1129" i="1"/>
  <c r="AK1129" i="1" s="1"/>
  <c r="AI972" i="1"/>
  <c r="AK972" i="1" s="1"/>
  <c r="AI784" i="1"/>
  <c r="AK784" i="1" s="1"/>
  <c r="AI536" i="1"/>
  <c r="AK536" i="1" s="1"/>
  <c r="AI2017" i="1"/>
  <c r="AK2017" i="1" s="1"/>
  <c r="AI1873" i="1"/>
  <c r="AK1873" i="1" s="1"/>
  <c r="AI1729" i="1"/>
  <c r="AK1729" i="1" s="1"/>
  <c r="AI1585" i="1"/>
  <c r="AK1585" i="1" s="1"/>
  <c r="AI1441" i="1"/>
  <c r="AK1441" i="1" s="1"/>
  <c r="AI1297" i="1"/>
  <c r="AK1297" i="1" s="1"/>
  <c r="AI1153" i="1"/>
  <c r="AK1153" i="1" s="1"/>
  <c r="AI997" i="1"/>
  <c r="AK997" i="1" s="1"/>
  <c r="AI819" i="1"/>
  <c r="AK819" i="1" s="1"/>
  <c r="AI584" i="1"/>
  <c r="AK584" i="1" s="1"/>
  <c r="AI1680" i="1"/>
  <c r="AK1680" i="1" s="1"/>
  <c r="AI1536" i="1"/>
  <c r="AK1536" i="1" s="1"/>
  <c r="AI1392" i="1"/>
  <c r="AK1392" i="1" s="1"/>
  <c r="AI1248" i="1"/>
  <c r="AK1248" i="1" s="1"/>
  <c r="AI1100" i="1"/>
  <c r="AK1100" i="1" s="1"/>
  <c r="AI943" i="1"/>
  <c r="AK943" i="1" s="1"/>
  <c r="AI746" i="1"/>
  <c r="AK746" i="1" s="1"/>
  <c r="AI474" i="1"/>
  <c r="AK474" i="1" s="1"/>
  <c r="AI1991" i="1"/>
  <c r="AK1991" i="1" s="1"/>
  <c r="AI1847" i="1"/>
  <c r="AK1847" i="1" s="1"/>
  <c r="AI1703" i="1"/>
  <c r="AK1703" i="1" s="1"/>
  <c r="AI1559" i="1"/>
  <c r="AK1559" i="1" s="1"/>
  <c r="AI1415" i="1"/>
  <c r="AK1415" i="1" s="1"/>
  <c r="AI1271" i="1"/>
  <c r="AK1271" i="1" s="1"/>
  <c r="AI1126" i="1"/>
  <c r="AK1126" i="1" s="1"/>
  <c r="AI968" i="1"/>
  <c r="AK968" i="1" s="1"/>
  <c r="AI780" i="1"/>
  <c r="AK780" i="1" s="1"/>
  <c r="AI532" i="1"/>
  <c r="AK532" i="1" s="1"/>
  <c r="AI2014" i="1"/>
  <c r="AK2014" i="1" s="1"/>
  <c r="AI1870" i="1"/>
  <c r="AK1870" i="1" s="1"/>
  <c r="AI1726" i="1"/>
  <c r="AK1726" i="1" s="1"/>
  <c r="AI1582" i="1"/>
  <c r="AK1582" i="1" s="1"/>
  <c r="AI1438" i="1"/>
  <c r="AK1438" i="1" s="1"/>
  <c r="AI1294" i="1"/>
  <c r="AK1294" i="1" s="1"/>
  <c r="AI1150" i="1"/>
  <c r="AK1150" i="1" s="1"/>
  <c r="AI994" i="1"/>
  <c r="AK994" i="1" s="1"/>
  <c r="AI812" i="1"/>
  <c r="AK812" i="1" s="1"/>
  <c r="AI581" i="1"/>
  <c r="AK581" i="1" s="1"/>
  <c r="AI2037" i="1"/>
  <c r="AK2037" i="1" s="1"/>
  <c r="AI1893" i="1"/>
  <c r="AK1893" i="1" s="1"/>
  <c r="AI1749" i="1"/>
  <c r="AK1749" i="1" s="1"/>
  <c r="AI1605" i="1"/>
  <c r="AK1605" i="1" s="1"/>
  <c r="AI1461" i="1"/>
  <c r="AK1461" i="1" s="1"/>
  <c r="AI1317" i="1"/>
  <c r="AK1317" i="1" s="1"/>
  <c r="AI1173" i="1"/>
  <c r="AK1173" i="1" s="1"/>
  <c r="AI1019" i="1"/>
  <c r="AK1019" i="1" s="1"/>
  <c r="AI847" i="1"/>
  <c r="AK847" i="1" s="1"/>
  <c r="AI628" i="1"/>
  <c r="AK628" i="1" s="1"/>
  <c r="AI189" i="1"/>
  <c r="AK189" i="1" s="1"/>
  <c r="AI424" i="1"/>
  <c r="AK424" i="1" s="1"/>
  <c r="AI267" i="1"/>
  <c r="AK267" i="1" s="1"/>
  <c r="AI110" i="1"/>
  <c r="AK110" i="1" s="1"/>
  <c r="AI213" i="1"/>
  <c r="AK213" i="1" s="1"/>
  <c r="AI56" i="1"/>
  <c r="AK56" i="1" s="1"/>
  <c r="AI199" i="1"/>
  <c r="AK199" i="1" s="1"/>
  <c r="AI42" i="1"/>
  <c r="AK42" i="1" s="1"/>
  <c r="AI250" i="1"/>
  <c r="AK250" i="1" s="1"/>
  <c r="AI93" i="1"/>
  <c r="AK93" i="1" s="1"/>
  <c r="AI223" i="1"/>
  <c r="AK223" i="1" s="1"/>
  <c r="AI66" i="1"/>
  <c r="AK66" i="1" s="1"/>
  <c r="AI554" i="1"/>
  <c r="AK554" i="1" s="1"/>
  <c r="AI405" i="1"/>
  <c r="AK405" i="1" s="1"/>
  <c r="AI248" i="1"/>
  <c r="AK248" i="1" s="1"/>
  <c r="AI91" i="1"/>
  <c r="AK91" i="1" s="1"/>
  <c r="AI829" i="1"/>
  <c r="AK829" i="1" s="1"/>
  <c r="AI685" i="1"/>
  <c r="AK685" i="1" s="1"/>
  <c r="AI541" i="1"/>
  <c r="AK541" i="1" s="1"/>
  <c r="AI391" i="1"/>
  <c r="AK391" i="1" s="1"/>
  <c r="AI234" i="1"/>
  <c r="AK234" i="1" s="1"/>
  <c r="AI77" i="1"/>
  <c r="AK77" i="1" s="1"/>
  <c r="AI576" i="1"/>
  <c r="AK576" i="1" s="1"/>
  <c r="AI429" i="1"/>
  <c r="AK429" i="1" s="1"/>
  <c r="AI272" i="1"/>
  <c r="AK272" i="1" s="1"/>
  <c r="AI115" i="1"/>
  <c r="AK115" i="1" s="1"/>
  <c r="AI863" i="1"/>
  <c r="AK863" i="1" s="1"/>
  <c r="AI719" i="1"/>
  <c r="AK719" i="1" s="1"/>
  <c r="AI575" i="1"/>
  <c r="AK575" i="1" s="1"/>
  <c r="AI428" i="1"/>
  <c r="AK428" i="1" s="1"/>
  <c r="AI271" i="1"/>
  <c r="AK271" i="1" s="1"/>
  <c r="AI114" i="1"/>
  <c r="AK114" i="1" s="1"/>
  <c r="AI850" i="1"/>
  <c r="AK850" i="1" s="1"/>
  <c r="AI706" i="1"/>
  <c r="AK706" i="1" s="1"/>
  <c r="AI562" i="1"/>
  <c r="AK562" i="1" s="1"/>
  <c r="AI414" i="1"/>
  <c r="AK414" i="1" s="1"/>
  <c r="AI257" i="1"/>
  <c r="AK257" i="1" s="1"/>
  <c r="AI100" i="1"/>
  <c r="AK100" i="1" s="1"/>
  <c r="AI1089" i="1"/>
  <c r="AK1089" i="1" s="1"/>
  <c r="AI945" i="1"/>
  <c r="AK945" i="1" s="1"/>
  <c r="AI801" i="1"/>
  <c r="AK801" i="1" s="1"/>
  <c r="AI657" i="1"/>
  <c r="AK657" i="1" s="1"/>
  <c r="AI513" i="1"/>
  <c r="AK513" i="1" s="1"/>
  <c r="AI361" i="1"/>
  <c r="AK361" i="1" s="1"/>
  <c r="AI203" i="1"/>
  <c r="AK203" i="1" s="1"/>
  <c r="AI46" i="1"/>
  <c r="AK46" i="1" s="1"/>
  <c r="AI360" i="1"/>
  <c r="AK360" i="1" s="1"/>
  <c r="AI216" i="1"/>
  <c r="AK216" i="1" s="1"/>
  <c r="AI72" i="1"/>
  <c r="AK72" i="1" s="1"/>
  <c r="AI1556" i="1"/>
  <c r="AK1556" i="1" s="1"/>
  <c r="AI1808" i="1"/>
  <c r="AK1808" i="1" s="1"/>
  <c r="AI2024" i="1"/>
  <c r="AK2024" i="1" s="1"/>
  <c r="AI1660" i="1"/>
  <c r="AK1660" i="1" s="1"/>
  <c r="AI1884" i="1"/>
  <c r="AK1884" i="1" s="1"/>
  <c r="AI1004" i="1"/>
  <c r="AK1004" i="1" s="1"/>
  <c r="AI1722" i="1"/>
  <c r="AK1722" i="1" s="1"/>
  <c r="AI1938" i="1"/>
  <c r="AK1938" i="1" s="1"/>
  <c r="AI1460" i="1"/>
  <c r="AK1460" i="1" s="1"/>
  <c r="AI1779" i="1"/>
  <c r="AK1779" i="1" s="1"/>
  <c r="AI1995" i="1"/>
  <c r="AK1995" i="1" s="1"/>
  <c r="AI1591" i="1"/>
  <c r="AK1591" i="1" s="1"/>
  <c r="AI1832" i="1"/>
  <c r="AK1832" i="1" s="1"/>
  <c r="AI333" i="1"/>
  <c r="AK333" i="1" s="1"/>
  <c r="AI1664" i="1"/>
  <c r="AK1664" i="1" s="1"/>
  <c r="AI1889" i="1"/>
  <c r="AK1889" i="1" s="1"/>
  <c r="AI1057" i="1"/>
  <c r="AK1057" i="1" s="1"/>
  <c r="AI1730" i="1"/>
  <c r="AK1730" i="1" s="1"/>
  <c r="AI1946" i="1"/>
  <c r="AK1946" i="1" s="1"/>
  <c r="AI1496" i="1"/>
  <c r="AK1496" i="1" s="1"/>
  <c r="AI1783" i="1"/>
  <c r="AK1783" i="1" s="1"/>
  <c r="AI1999" i="1"/>
  <c r="AK1999" i="1" s="1"/>
  <c r="AI1601" i="1"/>
  <c r="AK1601" i="1" s="1"/>
  <c r="AI1840" i="1"/>
  <c r="AK1840" i="1" s="1"/>
  <c r="AI464" i="1"/>
  <c r="AK464" i="1" s="1"/>
  <c r="AI1674" i="1"/>
  <c r="AK1674" i="1" s="1"/>
  <c r="AI1896" i="1"/>
  <c r="AK1896" i="1" s="1"/>
  <c r="AI1675" i="1"/>
  <c r="AK1675" i="1" s="1"/>
  <c r="AI1754" i="1"/>
  <c r="AK1754" i="1" s="1"/>
  <c r="AI1579" i="1"/>
  <c r="AK1579" i="1" s="1"/>
  <c r="AI1935" i="1"/>
  <c r="AK1935" i="1" s="1"/>
  <c r="AI864" i="1"/>
  <c r="AK864" i="1" s="1"/>
  <c r="AI937" i="1"/>
  <c r="AK937" i="1" s="1"/>
  <c r="AI1516" i="1"/>
  <c r="AK1516" i="1" s="1"/>
  <c r="AI1203" i="1"/>
  <c r="AK1203" i="1" s="1"/>
  <c r="AI1166" i="1"/>
  <c r="AK1166" i="1" s="1"/>
  <c r="AI1477" i="1"/>
  <c r="AK1477" i="1" s="1"/>
  <c r="AI983" i="1"/>
  <c r="AK983" i="1" s="1"/>
  <c r="AI1451" i="1"/>
  <c r="AK1451" i="1" s="1"/>
  <c r="AI1474" i="1"/>
  <c r="AK1474" i="1" s="1"/>
  <c r="AI1929" i="1"/>
  <c r="AK1929" i="1" s="1"/>
  <c r="AI463" i="1"/>
  <c r="AK463" i="1" s="1"/>
  <c r="AI590" i="1"/>
  <c r="AK590" i="1" s="1"/>
  <c r="AI311" i="1"/>
  <c r="AK311" i="1" s="1"/>
  <c r="AI693" i="1"/>
  <c r="AK693" i="1" s="1"/>
  <c r="AI1651" i="1"/>
  <c r="AK1651" i="1" s="1"/>
  <c r="AI1517" i="1"/>
  <c r="AK1517" i="1" s="1"/>
  <c r="AI1791" i="1"/>
  <c r="AK1791" i="1" s="1"/>
  <c r="AI2007" i="1"/>
  <c r="AK2007" i="1" s="1"/>
  <c r="AI1423" i="1"/>
  <c r="AK1423" i="1" s="1"/>
  <c r="AI1279" i="1"/>
  <c r="AK1279" i="1" s="1"/>
  <c r="AI1134" i="1"/>
  <c r="AK1134" i="1" s="1"/>
  <c r="AI977" i="1"/>
  <c r="AK977" i="1" s="1"/>
  <c r="AI792" i="1"/>
  <c r="AK792" i="1" s="1"/>
  <c r="AI548" i="1"/>
  <c r="AK548" i="1" s="1"/>
  <c r="AI1482" i="1"/>
  <c r="AK1482" i="1" s="1"/>
  <c r="AI1338" i="1"/>
  <c r="AK1338" i="1" s="1"/>
  <c r="AI1194" i="1"/>
  <c r="AK1194" i="1" s="1"/>
  <c r="AI1042" i="1"/>
  <c r="AK1042" i="1" s="1"/>
  <c r="AI880" i="1"/>
  <c r="AK880" i="1" s="1"/>
  <c r="AI664" i="1"/>
  <c r="AK664" i="1" s="1"/>
  <c r="AI330" i="1"/>
  <c r="AK330" i="1" s="1"/>
  <c r="AI1373" i="1"/>
  <c r="AK1373" i="1" s="1"/>
  <c r="AI1229" i="1"/>
  <c r="AK1229" i="1" s="1"/>
  <c r="AI1080" i="1"/>
  <c r="AK1080" i="1" s="1"/>
  <c r="AI923" i="1"/>
  <c r="AK923" i="1" s="1"/>
  <c r="AI715" i="1"/>
  <c r="AK715" i="1" s="1"/>
  <c r="AI425" i="1"/>
  <c r="AK425" i="1" s="1"/>
  <c r="AI1468" i="1"/>
  <c r="AK1468" i="1" s="1"/>
  <c r="AI1324" i="1"/>
  <c r="AK1324" i="1" s="1"/>
  <c r="AI1180" i="1"/>
  <c r="AK1180" i="1" s="1"/>
  <c r="AI1026" i="1"/>
  <c r="AK1026" i="1" s="1"/>
  <c r="AI858" i="1"/>
  <c r="AK858" i="1" s="1"/>
  <c r="AI641" i="1"/>
  <c r="AK641" i="1" s="1"/>
  <c r="AI268" i="1"/>
  <c r="AK268" i="1" s="1"/>
  <c r="AI1443" i="1"/>
  <c r="AK1443" i="1" s="1"/>
  <c r="AI1299" i="1"/>
  <c r="AK1299" i="1" s="1"/>
  <c r="AI1155" i="1"/>
  <c r="AK1155" i="1" s="1"/>
  <c r="AI999" i="1"/>
  <c r="AK999" i="1" s="1"/>
  <c r="AI821" i="1"/>
  <c r="AK821" i="1" s="1"/>
  <c r="AI592" i="1"/>
  <c r="AK592" i="1" s="1"/>
  <c r="AI1694" i="1"/>
  <c r="AK1694" i="1" s="1"/>
  <c r="AI1550" i="1"/>
  <c r="AK1550" i="1" s="1"/>
  <c r="AI1406" i="1"/>
  <c r="AK1406" i="1" s="1"/>
  <c r="AI1262" i="1"/>
  <c r="AK1262" i="1" s="1"/>
  <c r="AI1116" i="1"/>
  <c r="AK1116" i="1" s="1"/>
  <c r="AI959" i="1"/>
  <c r="AK959" i="1" s="1"/>
  <c r="AI764" i="1"/>
  <c r="AK764" i="1" s="1"/>
  <c r="AI509" i="1"/>
  <c r="AK509" i="1" s="1"/>
  <c r="AI2005" i="1"/>
  <c r="AK2005" i="1" s="1"/>
  <c r="AI1861" i="1"/>
  <c r="AK1861" i="1" s="1"/>
  <c r="AI1717" i="1"/>
  <c r="AK1717" i="1" s="1"/>
  <c r="AI1573" i="1"/>
  <c r="AK1573" i="1" s="1"/>
  <c r="AI1429" i="1"/>
  <c r="AK1429" i="1" s="1"/>
  <c r="AI1285" i="1"/>
  <c r="AK1285" i="1" s="1"/>
  <c r="AI1141" i="1"/>
  <c r="AK1141" i="1" s="1"/>
  <c r="AI984" i="1"/>
  <c r="AK984" i="1" s="1"/>
  <c r="AI799" i="1"/>
  <c r="AK799" i="1" s="1"/>
  <c r="AI560" i="1"/>
  <c r="AK560" i="1" s="1"/>
  <c r="AI1668" i="1"/>
  <c r="AK1668" i="1" s="1"/>
  <c r="AI1524" i="1"/>
  <c r="AK1524" i="1" s="1"/>
  <c r="AI1380" i="1"/>
  <c r="AK1380" i="1" s="1"/>
  <c r="AI1236" i="1"/>
  <c r="AK1236" i="1" s="1"/>
  <c r="AI1087" i="1"/>
  <c r="AK1087" i="1" s="1"/>
  <c r="AI930" i="1"/>
  <c r="AK930" i="1" s="1"/>
  <c r="AI726" i="1"/>
  <c r="AK726" i="1" s="1"/>
  <c r="AI447" i="1"/>
  <c r="AK447" i="1" s="1"/>
  <c r="AI1979" i="1"/>
  <c r="AK1979" i="1" s="1"/>
  <c r="AI1835" i="1"/>
  <c r="AK1835" i="1" s="1"/>
  <c r="AI1691" i="1"/>
  <c r="AK1691" i="1" s="1"/>
  <c r="AI1547" i="1"/>
  <c r="AK1547" i="1" s="1"/>
  <c r="AI1403" i="1"/>
  <c r="AK1403" i="1" s="1"/>
  <c r="AI1259" i="1"/>
  <c r="AK1259" i="1" s="1"/>
  <c r="AI1112" i="1"/>
  <c r="AK1112" i="1" s="1"/>
  <c r="AI955" i="1"/>
  <c r="AK955" i="1" s="1"/>
  <c r="AI761" i="1"/>
  <c r="AK761" i="1" s="1"/>
  <c r="AI500" i="1"/>
  <c r="AK500" i="1" s="1"/>
  <c r="AI2002" i="1"/>
  <c r="AK2002" i="1" s="1"/>
  <c r="AI1858" i="1"/>
  <c r="AK1858" i="1" s="1"/>
  <c r="AI1714" i="1"/>
  <c r="AK1714" i="1" s="1"/>
  <c r="AI1570" i="1"/>
  <c r="AK1570" i="1" s="1"/>
  <c r="AI1426" i="1"/>
  <c r="AK1426" i="1" s="1"/>
  <c r="AI1282" i="1"/>
  <c r="AK1282" i="1" s="1"/>
  <c r="AI1138" i="1"/>
  <c r="AK1138" i="1" s="1"/>
  <c r="AI980" i="1"/>
  <c r="AK980" i="1" s="1"/>
  <c r="AI796" i="1"/>
  <c r="AK796" i="1" s="1"/>
  <c r="AI557" i="1"/>
  <c r="AK557" i="1" s="1"/>
  <c r="AI2025" i="1"/>
  <c r="AK2025" i="1" s="1"/>
  <c r="AI1881" i="1"/>
  <c r="AK1881" i="1" s="1"/>
  <c r="AI1737" i="1"/>
  <c r="AK1737" i="1" s="1"/>
  <c r="AI1593" i="1"/>
  <c r="AK1593" i="1" s="1"/>
  <c r="AI1449" i="1"/>
  <c r="AK1449" i="1" s="1"/>
  <c r="AI1305" i="1"/>
  <c r="AK1305" i="1" s="1"/>
  <c r="AI1161" i="1"/>
  <c r="AK1161" i="1" s="1"/>
  <c r="AI1006" i="1"/>
  <c r="AK1006" i="1" s="1"/>
  <c r="AI831" i="1"/>
  <c r="AK831" i="1" s="1"/>
  <c r="AI604" i="1"/>
  <c r="AK604" i="1" s="1"/>
  <c r="AI32" i="1"/>
  <c r="AK32" i="1" s="1"/>
  <c r="AI411" i="1"/>
  <c r="AK411" i="1" s="1"/>
  <c r="AI254" i="1"/>
  <c r="AK254" i="1" s="1"/>
  <c r="AI97" i="1"/>
  <c r="AK97" i="1" s="1"/>
  <c r="AI200" i="1"/>
  <c r="AK200" i="1" s="1"/>
  <c r="AI43" i="1"/>
  <c r="AK43" i="1" s="1"/>
  <c r="AI186" i="1"/>
  <c r="AK186" i="1" s="1"/>
  <c r="AI29" i="1"/>
  <c r="AK29" i="1" s="1"/>
  <c r="AI237" i="1"/>
  <c r="AK237" i="1" s="1"/>
  <c r="AI80" i="1"/>
  <c r="AK80" i="1" s="1"/>
  <c r="AI210" i="1"/>
  <c r="AK210" i="1" s="1"/>
  <c r="AI53" i="1"/>
  <c r="AK53" i="1" s="1"/>
  <c r="AI542" i="1"/>
  <c r="AK542" i="1" s="1"/>
  <c r="AI392" i="1"/>
  <c r="AK392" i="1" s="1"/>
  <c r="AI235" i="1"/>
  <c r="AK235" i="1" s="1"/>
  <c r="AI78" i="1"/>
  <c r="AK78" i="1" s="1"/>
  <c r="AI817" i="1"/>
  <c r="AK817" i="1" s="1"/>
  <c r="AI673" i="1"/>
  <c r="AK673" i="1" s="1"/>
  <c r="AI529" i="1"/>
  <c r="AK529" i="1" s="1"/>
  <c r="AI378" i="1"/>
  <c r="AK378" i="1" s="1"/>
  <c r="AI221" i="1"/>
  <c r="AK221" i="1" s="1"/>
  <c r="AI64" i="1"/>
  <c r="AK64" i="1" s="1"/>
  <c r="AI564" i="1"/>
  <c r="AK564" i="1" s="1"/>
  <c r="AI416" i="1"/>
  <c r="AK416" i="1" s="1"/>
  <c r="AI259" i="1"/>
  <c r="AK259" i="1" s="1"/>
  <c r="AI102" i="1"/>
  <c r="AK102" i="1" s="1"/>
  <c r="AI851" i="1"/>
  <c r="AK851" i="1" s="1"/>
  <c r="AI707" i="1"/>
  <c r="AK707" i="1" s="1"/>
  <c r="AI563" i="1"/>
  <c r="AK563" i="1" s="1"/>
  <c r="AI415" i="1"/>
  <c r="AK415" i="1" s="1"/>
  <c r="AI258" i="1"/>
  <c r="AK258" i="1" s="1"/>
  <c r="AI101" i="1"/>
  <c r="AK101" i="1" s="1"/>
  <c r="AI838" i="1"/>
  <c r="AK838" i="1" s="1"/>
  <c r="AI694" i="1"/>
  <c r="AK694" i="1" s="1"/>
  <c r="AI550" i="1"/>
  <c r="AK550" i="1" s="1"/>
  <c r="AI401" i="1"/>
  <c r="AK401" i="1" s="1"/>
  <c r="AI244" i="1"/>
  <c r="AK244" i="1" s="1"/>
  <c r="AI87" i="1"/>
  <c r="AK87" i="1" s="1"/>
  <c r="AI1077" i="1"/>
  <c r="AK1077" i="1" s="1"/>
  <c r="AI933" i="1"/>
  <c r="AK933" i="1" s="1"/>
  <c r="AI789" i="1"/>
  <c r="AK789" i="1" s="1"/>
  <c r="AI645" i="1"/>
  <c r="AK645" i="1" s="1"/>
  <c r="AI501" i="1"/>
  <c r="AK501" i="1" s="1"/>
  <c r="AI347" i="1"/>
  <c r="AK347" i="1" s="1"/>
  <c r="AI190" i="1"/>
  <c r="AK190" i="1" s="1"/>
  <c r="AI33" i="1"/>
  <c r="AK33" i="1" s="1"/>
  <c r="AI348" i="1"/>
  <c r="AK348" i="1" s="1"/>
  <c r="AI204" i="1"/>
  <c r="AK204" i="1" s="1"/>
  <c r="AI60" i="1"/>
  <c r="AK60" i="1" s="1"/>
  <c r="AI1587" i="1"/>
  <c r="AK1587" i="1" s="1"/>
  <c r="AI1828" i="1"/>
  <c r="AK1828" i="1" s="1"/>
  <c r="AI579" i="1"/>
  <c r="AK579" i="1" s="1"/>
  <c r="AI1684" i="1"/>
  <c r="AK1684" i="1" s="1"/>
  <c r="AI1901" i="1"/>
  <c r="AK1901" i="1" s="1"/>
  <c r="AI1160" i="1"/>
  <c r="AK1160" i="1" s="1"/>
  <c r="AI1742" i="1"/>
  <c r="AK1742" i="1" s="1"/>
  <c r="AI1958" i="1"/>
  <c r="AK1958" i="1" s="1"/>
  <c r="AI1530" i="1"/>
  <c r="AK1530" i="1" s="1"/>
  <c r="AI1795" i="1"/>
  <c r="AK1795" i="1" s="1"/>
  <c r="AI2011" i="1"/>
  <c r="AK2011" i="1" s="1"/>
  <c r="AI1615" i="1"/>
  <c r="AK1615" i="1" s="1"/>
  <c r="AI1852" i="1"/>
  <c r="AK1852" i="1" s="1"/>
  <c r="AI666" i="1"/>
  <c r="AK666" i="1" s="1"/>
  <c r="AI1688" i="1"/>
  <c r="AK1688" i="1" s="1"/>
  <c r="AI1908" i="1"/>
  <c r="AK1908" i="1" s="1"/>
  <c r="AI1208" i="1"/>
  <c r="AK1208" i="1" s="1"/>
  <c r="AI1746" i="1"/>
  <c r="AK1746" i="1" s="1"/>
  <c r="AI1962" i="1"/>
  <c r="AK1962" i="1" s="1"/>
  <c r="AI1544" i="1"/>
  <c r="AK1544" i="1" s="1"/>
  <c r="AI1803" i="1"/>
  <c r="AK1803" i="1" s="1"/>
  <c r="AI2019" i="1"/>
  <c r="AK2019" i="1" s="1"/>
  <c r="AI1625" i="1"/>
  <c r="AK1625" i="1" s="1"/>
  <c r="AI1856" i="1"/>
  <c r="AK1856" i="1" s="1"/>
  <c r="AI738" i="1"/>
  <c r="AK738" i="1" s="1"/>
  <c r="AI1697" i="1"/>
  <c r="AK1697" i="1" s="1"/>
  <c r="AI1913" i="1"/>
  <c r="AK1913" i="1" s="1"/>
  <c r="AI1898" i="1"/>
  <c r="AK1898" i="1" s="1"/>
  <c r="AI1970" i="1"/>
  <c r="AK1970" i="1" s="1"/>
  <c r="AI1826" i="1"/>
  <c r="AK1826" i="1" s="1"/>
  <c r="AI736" i="1"/>
  <c r="AK736" i="1" s="1"/>
  <c r="AI1070" i="1"/>
  <c r="AK1070" i="1" s="1"/>
  <c r="AI910" i="1"/>
  <c r="AK910" i="1" s="1"/>
  <c r="AI617" i="1"/>
  <c r="AK617" i="1" s="1"/>
  <c r="AI1287" i="1"/>
  <c r="AK1287" i="1" s="1"/>
  <c r="AI1143" i="1"/>
  <c r="AK1143" i="1" s="1"/>
  <c r="AI986" i="1"/>
  <c r="AK986" i="1" s="1"/>
  <c r="AI568" i="1"/>
  <c r="AK568" i="1" s="1"/>
  <c r="AI1538" i="1"/>
  <c r="AK1538" i="1" s="1"/>
  <c r="AI1394" i="1"/>
  <c r="AK1394" i="1" s="1"/>
  <c r="AI1250" i="1"/>
  <c r="AK1250" i="1" s="1"/>
  <c r="AI1103" i="1"/>
  <c r="AK1103" i="1" s="1"/>
  <c r="AI748" i="1"/>
  <c r="AK748" i="1" s="1"/>
  <c r="AI483" i="1"/>
  <c r="AK483" i="1" s="1"/>
  <c r="AI1993" i="1"/>
  <c r="AK1993" i="1" s="1"/>
  <c r="AI1849" i="1"/>
  <c r="AK1849" i="1" s="1"/>
  <c r="AI1705" i="1"/>
  <c r="AK1705" i="1" s="1"/>
  <c r="AI1561" i="1"/>
  <c r="AK1561" i="1" s="1"/>
  <c r="AI1417" i="1"/>
  <c r="AK1417" i="1" s="1"/>
  <c r="AI1128" i="1"/>
  <c r="AK1128" i="1" s="1"/>
  <c r="AI971" i="1"/>
  <c r="AK971" i="1" s="1"/>
  <c r="AI783" i="1"/>
  <c r="AK783" i="1" s="1"/>
  <c r="AI534" i="1"/>
  <c r="AK534" i="1" s="1"/>
  <c r="AI1656" i="1"/>
  <c r="AK1656" i="1" s="1"/>
  <c r="AI1512" i="1"/>
  <c r="AK1512" i="1" s="1"/>
  <c r="AI1368" i="1"/>
  <c r="AK1368" i="1" s="1"/>
  <c r="AI1224" i="1"/>
  <c r="AK1224" i="1" s="1"/>
  <c r="AI1074" i="1"/>
  <c r="AK1074" i="1" s="1"/>
  <c r="AI917" i="1"/>
  <c r="AK917" i="1" s="1"/>
  <c r="AI710" i="1"/>
  <c r="AK710" i="1" s="1"/>
  <c r="AI412" i="1"/>
  <c r="AK412" i="1" s="1"/>
  <c r="AI1967" i="1"/>
  <c r="AK1967" i="1" s="1"/>
  <c r="AI1823" i="1"/>
  <c r="AK1823" i="1" s="1"/>
  <c r="AI1679" i="1"/>
  <c r="AK1679" i="1" s="1"/>
  <c r="AI1535" i="1"/>
  <c r="AK1535" i="1" s="1"/>
  <c r="AI1247" i="1"/>
  <c r="AK1247" i="1" s="1"/>
  <c r="AI1099" i="1"/>
  <c r="AK1099" i="1" s="1"/>
  <c r="AI942" i="1"/>
  <c r="AK942" i="1" s="1"/>
  <c r="AI744" i="1"/>
  <c r="AK744" i="1" s="1"/>
  <c r="AI473" i="1"/>
  <c r="AK473" i="1" s="1"/>
  <c r="AI1990" i="1"/>
  <c r="AK1990" i="1" s="1"/>
  <c r="AI1846" i="1"/>
  <c r="AK1846" i="1" s="1"/>
  <c r="AI1702" i="1"/>
  <c r="AK1702" i="1" s="1"/>
  <c r="AI1558" i="1"/>
  <c r="AK1558" i="1" s="1"/>
  <c r="AI1414" i="1"/>
  <c r="AK1414" i="1" s="1"/>
  <c r="AI1270" i="1"/>
  <c r="AK1270" i="1" s="1"/>
  <c r="AI1124" i="1"/>
  <c r="AK1124" i="1" s="1"/>
  <c r="AI967" i="1"/>
  <c r="AK967" i="1" s="1"/>
  <c r="AI776" i="1"/>
  <c r="AK776" i="1" s="1"/>
  <c r="AI531" i="1"/>
  <c r="AK531" i="1" s="1"/>
  <c r="AI2013" i="1"/>
  <c r="AK2013" i="1" s="1"/>
  <c r="AI1869" i="1"/>
  <c r="AK1869" i="1" s="1"/>
  <c r="AI1725" i="1"/>
  <c r="AK1725" i="1" s="1"/>
  <c r="AI1581" i="1"/>
  <c r="AK1581" i="1" s="1"/>
  <c r="AI1437" i="1"/>
  <c r="AK1437" i="1" s="1"/>
  <c r="AI1293" i="1"/>
  <c r="AK1293" i="1" s="1"/>
  <c r="AI1149" i="1"/>
  <c r="AK1149" i="1" s="1"/>
  <c r="AI992" i="1"/>
  <c r="AK992" i="1" s="1"/>
  <c r="AI811" i="1"/>
  <c r="AK811" i="1" s="1"/>
  <c r="AI580" i="1"/>
  <c r="AK580" i="1" s="1"/>
  <c r="AI547" i="1"/>
  <c r="AK547" i="1" s="1"/>
  <c r="AI398" i="1"/>
  <c r="AK398" i="1" s="1"/>
  <c r="AI241" i="1"/>
  <c r="AK241" i="1" s="1"/>
  <c r="AI83" i="1"/>
  <c r="AK83" i="1" s="1"/>
  <c r="AI187" i="1"/>
  <c r="AK187" i="1" s="1"/>
  <c r="AI30" i="1"/>
  <c r="AK30" i="1" s="1"/>
  <c r="AI173" i="1"/>
  <c r="AK173" i="1" s="1"/>
  <c r="AI16" i="1"/>
  <c r="AK16" i="1" s="1"/>
  <c r="AI224" i="1"/>
  <c r="AK224" i="1" s="1"/>
  <c r="AI67" i="1"/>
  <c r="AK67" i="1" s="1"/>
  <c r="AI197" i="1"/>
  <c r="AK197" i="1" s="1"/>
  <c r="AI40" i="1"/>
  <c r="AK40" i="1" s="1"/>
  <c r="AI530" i="1"/>
  <c r="AK530" i="1" s="1"/>
  <c r="AI379" i="1"/>
  <c r="AK379" i="1" s="1"/>
  <c r="AI222" i="1"/>
  <c r="AK222" i="1" s="1"/>
  <c r="AI65" i="1"/>
  <c r="AK65" i="1" s="1"/>
  <c r="AI805" i="1"/>
  <c r="AK805" i="1" s="1"/>
  <c r="AI661" i="1"/>
  <c r="AK661" i="1" s="1"/>
  <c r="AI517" i="1"/>
  <c r="AK517" i="1" s="1"/>
  <c r="AI365" i="1"/>
  <c r="AK365" i="1" s="1"/>
  <c r="AI208" i="1"/>
  <c r="AK208" i="1" s="1"/>
  <c r="AI51" i="1"/>
  <c r="AK51" i="1" s="1"/>
  <c r="AI552" i="1"/>
  <c r="AK552" i="1" s="1"/>
  <c r="AI403" i="1"/>
  <c r="AK403" i="1" s="1"/>
  <c r="AI246" i="1"/>
  <c r="AK246" i="1" s="1"/>
  <c r="AI89" i="1"/>
  <c r="AK89" i="1" s="1"/>
  <c r="AI839" i="1"/>
  <c r="AK839" i="1" s="1"/>
  <c r="AI695" i="1"/>
  <c r="AK695" i="1" s="1"/>
  <c r="AI551" i="1"/>
  <c r="AK551" i="1" s="1"/>
  <c r="AI402" i="1"/>
  <c r="AK402" i="1" s="1"/>
  <c r="AI245" i="1"/>
  <c r="AK245" i="1" s="1"/>
  <c r="AI88" i="1"/>
  <c r="AK88" i="1" s="1"/>
  <c r="AI826" i="1"/>
  <c r="AK826" i="1" s="1"/>
  <c r="AI682" i="1"/>
  <c r="AK682" i="1" s="1"/>
  <c r="AI538" i="1"/>
  <c r="AK538" i="1" s="1"/>
  <c r="AI388" i="1"/>
  <c r="AK388" i="1" s="1"/>
  <c r="AI231" i="1"/>
  <c r="AK231" i="1" s="1"/>
  <c r="AI74" i="1"/>
  <c r="AK74" i="1" s="1"/>
  <c r="AI1065" i="1"/>
  <c r="AK1065" i="1" s="1"/>
  <c r="AI921" i="1"/>
  <c r="AK921" i="1" s="1"/>
  <c r="AI777" i="1"/>
  <c r="AK777" i="1" s="1"/>
  <c r="AI633" i="1"/>
  <c r="AK633" i="1" s="1"/>
  <c r="AI489" i="1"/>
  <c r="AK489" i="1" s="1"/>
  <c r="AI334" i="1"/>
  <c r="AK334" i="1" s="1"/>
  <c r="AI177" i="1"/>
  <c r="AK177" i="1" s="1"/>
  <c r="AI20" i="1"/>
  <c r="AK20" i="1" s="1"/>
  <c r="AI336" i="1"/>
  <c r="AK336" i="1" s="1"/>
  <c r="AI192" i="1"/>
  <c r="AK192" i="1" s="1"/>
  <c r="AI48" i="1"/>
  <c r="AK48" i="1" s="1"/>
  <c r="AI1611" i="1"/>
  <c r="AK1611" i="1" s="1"/>
  <c r="AI1844" i="1"/>
  <c r="AK1844" i="1" s="1"/>
  <c r="AI810" i="1"/>
  <c r="AK810" i="1" s="1"/>
  <c r="AI1704" i="1"/>
  <c r="AK1704" i="1" s="1"/>
  <c r="AI1920" i="1"/>
  <c r="AK1920" i="1" s="1"/>
  <c r="AI1304" i="1"/>
  <c r="AK1304" i="1" s="1"/>
  <c r="AI1758" i="1"/>
  <c r="AK1758" i="1" s="1"/>
  <c r="AI1974" i="1"/>
  <c r="AK1974" i="1" s="1"/>
  <c r="AI1566" i="1"/>
  <c r="AK1566" i="1" s="1"/>
  <c r="AI1815" i="1"/>
  <c r="AK1815" i="1" s="1"/>
  <c r="AI2031" i="1"/>
  <c r="AK2031" i="1" s="1"/>
  <c r="AI1639" i="1"/>
  <c r="AK1639" i="1" s="1"/>
  <c r="AI1868" i="1"/>
  <c r="AK1868" i="1" s="1"/>
  <c r="AI882" i="1"/>
  <c r="AK882" i="1" s="1"/>
  <c r="AI1709" i="1"/>
  <c r="AK1709" i="1" s="1"/>
  <c r="AI1925" i="1"/>
  <c r="AK1925" i="1" s="1"/>
  <c r="AI1352" i="1"/>
  <c r="AK1352" i="1" s="1"/>
  <c r="AI1766" i="1"/>
  <c r="AK1766" i="1" s="1"/>
  <c r="AI1982" i="1"/>
  <c r="AK1982" i="1" s="1"/>
  <c r="AI1576" i="1"/>
  <c r="AK1576" i="1" s="1"/>
  <c r="AI1819" i="1"/>
  <c r="AK1819" i="1" s="1"/>
  <c r="AI2035" i="1"/>
  <c r="AK2035" i="1" s="1"/>
  <c r="AI1649" i="1"/>
  <c r="AK1649" i="1" s="1"/>
  <c r="AI1876" i="1"/>
  <c r="AK1876" i="1" s="1"/>
  <c r="AI939" i="1"/>
  <c r="AK939" i="1" s="1"/>
  <c r="AI1716" i="1"/>
  <c r="AK1716" i="1" s="1"/>
  <c r="AI1932" i="1"/>
  <c r="AK1932" i="1" s="1"/>
  <c r="AI758" i="1"/>
  <c r="AK758" i="1" s="1"/>
  <c r="AI1400" i="1"/>
  <c r="AK1400" i="1" s="1"/>
  <c r="AK2" i="1"/>
  <c r="AI1277" i="1"/>
  <c r="AK1277" i="1" s="1"/>
  <c r="AI655" i="1"/>
  <c r="AK655" i="1" s="1"/>
  <c r="AI149" i="1"/>
  <c r="AK149" i="1" s="1"/>
  <c r="AI1731" i="1"/>
  <c r="AK1731" i="1" s="1"/>
  <c r="AI1217" i="1"/>
  <c r="AK1217" i="1" s="1"/>
  <c r="AI1391" i="1"/>
  <c r="AK1391" i="1" s="1"/>
  <c r="AI1580" i="1"/>
  <c r="AK1580" i="1" s="1"/>
  <c r="AI1827" i="1"/>
  <c r="AK1827" i="1" s="1"/>
  <c r="AI1543" i="1"/>
  <c r="AK1543" i="1" s="1"/>
  <c r="AI1399" i="1"/>
  <c r="AK1399" i="1" s="1"/>
  <c r="AI1255" i="1"/>
  <c r="AK1255" i="1" s="1"/>
  <c r="AI1108" i="1"/>
  <c r="AK1108" i="1" s="1"/>
  <c r="AI951" i="1"/>
  <c r="AK951" i="1" s="1"/>
  <c r="AI756" i="1"/>
  <c r="AK756" i="1" s="1"/>
  <c r="AI495" i="1"/>
  <c r="AK495" i="1" s="1"/>
  <c r="AI1458" i="1"/>
  <c r="AK1458" i="1" s="1"/>
  <c r="AI1314" i="1"/>
  <c r="AK1314" i="1" s="1"/>
  <c r="AI1170" i="1"/>
  <c r="AK1170" i="1" s="1"/>
  <c r="AI1015" i="1"/>
  <c r="AK1015" i="1" s="1"/>
  <c r="AI844" i="1"/>
  <c r="AK844" i="1" s="1"/>
  <c r="AI619" i="1"/>
  <c r="AK619" i="1" s="1"/>
  <c r="AI150" i="1"/>
  <c r="AK150" i="1" s="1"/>
  <c r="AI1349" i="1"/>
  <c r="AK1349" i="1" s="1"/>
  <c r="AI1205" i="1"/>
  <c r="AK1205" i="1" s="1"/>
  <c r="AI1054" i="1"/>
  <c r="AK1054" i="1" s="1"/>
  <c r="AI895" i="1"/>
  <c r="AK895" i="1" s="1"/>
  <c r="AI679" i="1"/>
  <c r="AK679" i="1" s="1"/>
  <c r="AI367" i="1"/>
  <c r="AK367" i="1" s="1"/>
  <c r="AI1444" i="1"/>
  <c r="AK1444" i="1" s="1"/>
  <c r="AI1300" i="1"/>
  <c r="AK1300" i="1" s="1"/>
  <c r="AI1156" i="1"/>
  <c r="AK1156" i="1" s="1"/>
  <c r="AI1000" i="1"/>
  <c r="AK1000" i="1" s="1"/>
  <c r="AI822" i="1"/>
  <c r="AK822" i="1" s="1"/>
  <c r="AI593" i="1"/>
  <c r="AK593" i="1" s="1"/>
  <c r="AI1563" i="1"/>
  <c r="AK1563" i="1" s="1"/>
  <c r="AI1419" i="1"/>
  <c r="AK1419" i="1" s="1"/>
  <c r="AI1275" i="1"/>
  <c r="AK1275" i="1" s="1"/>
  <c r="AI1130" i="1"/>
  <c r="AK1130" i="1" s="1"/>
  <c r="AI973" i="1"/>
  <c r="AK973" i="1" s="1"/>
  <c r="AI785" i="1"/>
  <c r="AK785" i="1" s="1"/>
  <c r="AI543" i="1"/>
  <c r="AK543" i="1" s="1"/>
  <c r="AI1670" i="1"/>
  <c r="AK1670" i="1" s="1"/>
  <c r="AI1526" i="1"/>
  <c r="AK1526" i="1" s="1"/>
  <c r="AI1382" i="1"/>
  <c r="AK1382" i="1" s="1"/>
  <c r="AI1238" i="1"/>
  <c r="AK1238" i="1" s="1"/>
  <c r="AI1090" i="1"/>
  <c r="AK1090" i="1" s="1"/>
  <c r="AI932" i="1"/>
  <c r="AK932" i="1" s="1"/>
  <c r="AI728" i="1"/>
  <c r="AK728" i="1" s="1"/>
  <c r="AI449" i="1"/>
  <c r="AK449" i="1" s="1"/>
  <c r="AI1981" i="1"/>
  <c r="AK1981" i="1" s="1"/>
  <c r="AI1837" i="1"/>
  <c r="AK1837" i="1" s="1"/>
  <c r="AI1693" i="1"/>
  <c r="AK1693" i="1" s="1"/>
  <c r="AI1549" i="1"/>
  <c r="AK1549" i="1" s="1"/>
  <c r="AI1405" i="1"/>
  <c r="AK1405" i="1" s="1"/>
  <c r="AI1261" i="1"/>
  <c r="AK1261" i="1" s="1"/>
  <c r="AI1115" i="1"/>
  <c r="AK1115" i="1" s="1"/>
  <c r="AI958" i="1"/>
  <c r="AK958" i="1" s="1"/>
  <c r="AI763" i="1"/>
  <c r="AK763" i="1" s="1"/>
  <c r="AI508" i="1"/>
  <c r="AK508" i="1" s="1"/>
  <c r="AI1644" i="1"/>
  <c r="AK1644" i="1" s="1"/>
  <c r="AI1500" i="1"/>
  <c r="AK1500" i="1" s="1"/>
  <c r="AI1356" i="1"/>
  <c r="AK1356" i="1" s="1"/>
  <c r="AI1212" i="1"/>
  <c r="AK1212" i="1" s="1"/>
  <c r="AI1061" i="1"/>
  <c r="AK1061" i="1" s="1"/>
  <c r="AI904" i="1"/>
  <c r="AK904" i="1" s="1"/>
  <c r="AI690" i="1"/>
  <c r="AK690" i="1" s="1"/>
  <c r="AI382" i="1"/>
  <c r="AK382" i="1" s="1"/>
  <c r="AI1955" i="1"/>
  <c r="AK1955" i="1" s="1"/>
  <c r="AI1811" i="1"/>
  <c r="AK1811" i="1" s="1"/>
  <c r="AI1667" i="1"/>
  <c r="AK1667" i="1" s="1"/>
  <c r="AI1523" i="1"/>
  <c r="AK1523" i="1" s="1"/>
  <c r="AI1379" i="1"/>
  <c r="AK1379" i="1" s="1"/>
  <c r="AI1235" i="1"/>
  <c r="AK1235" i="1" s="1"/>
  <c r="AI1086" i="1"/>
  <c r="AK1086" i="1" s="1"/>
  <c r="AI929" i="1"/>
  <c r="AK929" i="1" s="1"/>
  <c r="AI725" i="1"/>
  <c r="AK725" i="1" s="1"/>
  <c r="AI446" i="1"/>
  <c r="AK446" i="1" s="1"/>
  <c r="AI1978" i="1"/>
  <c r="AK1978" i="1" s="1"/>
  <c r="AI1834" i="1"/>
  <c r="AK1834" i="1" s="1"/>
  <c r="AI1690" i="1"/>
  <c r="AK1690" i="1" s="1"/>
  <c r="AI1546" i="1"/>
  <c r="AK1546" i="1" s="1"/>
  <c r="AI1402" i="1"/>
  <c r="AK1402" i="1" s="1"/>
  <c r="AI1258" i="1"/>
  <c r="AK1258" i="1" s="1"/>
  <c r="AI1111" i="1"/>
  <c r="AK1111" i="1" s="1"/>
  <c r="AI954" i="1"/>
  <c r="AK954" i="1" s="1"/>
  <c r="AI760" i="1"/>
  <c r="AK760" i="1" s="1"/>
  <c r="AI498" i="1"/>
  <c r="AK498" i="1" s="1"/>
  <c r="AI2001" i="1"/>
  <c r="AK2001" i="1" s="1"/>
  <c r="AI1857" i="1"/>
  <c r="AK1857" i="1" s="1"/>
  <c r="AI1713" i="1"/>
  <c r="AK1713" i="1" s="1"/>
  <c r="AI1569" i="1"/>
  <c r="AK1569" i="1" s="1"/>
  <c r="AI1425" i="1"/>
  <c r="AK1425" i="1" s="1"/>
  <c r="AI1281" i="1"/>
  <c r="AK1281" i="1" s="1"/>
  <c r="AI1136" i="1"/>
  <c r="AK1136" i="1" s="1"/>
  <c r="AI979" i="1"/>
  <c r="AK979" i="1" s="1"/>
  <c r="AI795" i="1"/>
  <c r="AK795" i="1" s="1"/>
  <c r="AI556" i="1"/>
  <c r="AK556" i="1" s="1"/>
  <c r="AI535" i="1"/>
  <c r="AK535" i="1" s="1"/>
  <c r="AI385" i="1"/>
  <c r="AK385" i="1" s="1"/>
  <c r="AI227" i="1"/>
  <c r="AK227" i="1" s="1"/>
  <c r="AI70" i="1"/>
  <c r="AK70" i="1" s="1"/>
  <c r="AI174" i="1"/>
  <c r="AK174" i="1" s="1"/>
  <c r="AI17" i="1"/>
  <c r="AK17" i="1" s="1"/>
  <c r="AI160" i="1"/>
  <c r="AK160" i="1" s="1"/>
  <c r="AK3" i="1"/>
  <c r="AI211" i="1"/>
  <c r="AK211" i="1" s="1"/>
  <c r="AI54" i="1"/>
  <c r="AK54" i="1" s="1"/>
  <c r="AI184" i="1"/>
  <c r="AK184" i="1" s="1"/>
  <c r="AI27" i="1"/>
  <c r="AK27" i="1" s="1"/>
  <c r="AI518" i="1"/>
  <c r="AK518" i="1" s="1"/>
  <c r="AI366" i="1"/>
  <c r="AK366" i="1" s="1"/>
  <c r="AI209" i="1"/>
  <c r="AK209" i="1" s="1"/>
  <c r="AI52" i="1"/>
  <c r="AK52" i="1" s="1"/>
  <c r="AI793" i="1"/>
  <c r="AK793" i="1" s="1"/>
  <c r="AI649" i="1"/>
  <c r="AK649" i="1" s="1"/>
  <c r="AI505" i="1"/>
  <c r="AK505" i="1" s="1"/>
  <c r="AI352" i="1"/>
  <c r="AK352" i="1" s="1"/>
  <c r="AI195" i="1"/>
  <c r="AK195" i="1" s="1"/>
  <c r="AI38" i="1"/>
  <c r="AK38" i="1" s="1"/>
  <c r="AI540" i="1"/>
  <c r="AK540" i="1" s="1"/>
  <c r="AI390" i="1"/>
  <c r="AK390" i="1" s="1"/>
  <c r="AI233" i="1"/>
  <c r="AK233" i="1" s="1"/>
  <c r="AI76" i="1"/>
  <c r="AK76" i="1" s="1"/>
  <c r="AI827" i="1"/>
  <c r="AK827" i="1" s="1"/>
  <c r="AI683" i="1"/>
  <c r="AK683" i="1" s="1"/>
  <c r="AI539" i="1"/>
  <c r="AK539" i="1" s="1"/>
  <c r="AI389" i="1"/>
  <c r="AK389" i="1" s="1"/>
  <c r="AI232" i="1"/>
  <c r="AK232" i="1" s="1"/>
  <c r="AI75" i="1"/>
  <c r="AK75" i="1" s="1"/>
  <c r="AI814" i="1"/>
  <c r="AK814" i="1" s="1"/>
  <c r="AI670" i="1"/>
  <c r="AK670" i="1" s="1"/>
  <c r="AI526" i="1"/>
  <c r="AK526" i="1" s="1"/>
  <c r="AI375" i="1"/>
  <c r="AK375" i="1" s="1"/>
  <c r="AI218" i="1"/>
  <c r="AK218" i="1" s="1"/>
  <c r="AI61" i="1"/>
  <c r="AK61" i="1" s="1"/>
  <c r="AI1053" i="1"/>
  <c r="AK1053" i="1" s="1"/>
  <c r="AI909" i="1"/>
  <c r="AK909" i="1" s="1"/>
  <c r="AI765" i="1"/>
  <c r="AK765" i="1" s="1"/>
  <c r="AI621" i="1"/>
  <c r="AK621" i="1" s="1"/>
  <c r="AI477" i="1"/>
  <c r="AK477" i="1" s="1"/>
  <c r="AI321" i="1"/>
  <c r="AK321" i="1" s="1"/>
  <c r="AI164" i="1"/>
  <c r="AK164" i="1" s="1"/>
  <c r="AI7" i="1"/>
  <c r="AK7" i="1" s="1"/>
  <c r="AI324" i="1"/>
  <c r="AK324" i="1" s="1"/>
  <c r="AI180" i="1"/>
  <c r="AK180" i="1" s="1"/>
  <c r="AI36" i="1"/>
  <c r="AK36" i="1" s="1"/>
  <c r="AI1635" i="1"/>
  <c r="AK1635" i="1" s="1"/>
  <c r="AI1864" i="1"/>
  <c r="AK1864" i="1" s="1"/>
  <c r="AI991" i="1"/>
  <c r="AK991" i="1" s="1"/>
  <c r="AI1721" i="1"/>
  <c r="AK1721" i="1" s="1"/>
  <c r="AI1937" i="1"/>
  <c r="AK1937" i="1" s="1"/>
  <c r="AI1448" i="1"/>
  <c r="AK1448" i="1" s="1"/>
  <c r="AI1778" i="1"/>
  <c r="AK1778" i="1" s="1"/>
  <c r="AI1994" i="1"/>
  <c r="AK1994" i="1" s="1"/>
  <c r="AI1590" i="1"/>
  <c r="AK1590" i="1" s="1"/>
  <c r="AI1831" i="1"/>
  <c r="AK1831" i="1" s="1"/>
  <c r="AI294" i="1"/>
  <c r="AK294" i="1" s="1"/>
  <c r="AI1663" i="1"/>
  <c r="AK1663" i="1" s="1"/>
  <c r="AI1888" i="1"/>
  <c r="AK1888" i="1" s="1"/>
  <c r="AI1044" i="1"/>
  <c r="AK1044" i="1" s="1"/>
  <c r="AI1728" i="1"/>
  <c r="AK1728" i="1" s="1"/>
  <c r="AI1944" i="1"/>
  <c r="AK1944" i="1" s="1"/>
  <c r="AI1493" i="1"/>
  <c r="AK1493" i="1" s="1"/>
  <c r="AI1782" i="1"/>
  <c r="AK1782" i="1" s="1"/>
  <c r="AI1998" i="1"/>
  <c r="AK1998" i="1" s="1"/>
  <c r="AI1600" i="1"/>
  <c r="AK1600" i="1" s="1"/>
  <c r="AI1839" i="1"/>
  <c r="AK1839" i="1" s="1"/>
  <c r="AI435" i="1"/>
  <c r="AK435" i="1" s="1"/>
  <c r="AI1673" i="1"/>
  <c r="AK1673" i="1" s="1"/>
  <c r="AI1892" i="1"/>
  <c r="AK1892" i="1" s="1"/>
  <c r="AI1096" i="1"/>
  <c r="AK1096" i="1" s="1"/>
  <c r="AI1733" i="1"/>
  <c r="AK1733" i="1" s="1"/>
  <c r="AI1949" i="1"/>
  <c r="AK1949" i="1" s="1"/>
  <c r="AI1698" i="1"/>
  <c r="AK1698" i="1" s="1"/>
  <c r="AI1770" i="1"/>
  <c r="AK1770" i="1" s="1"/>
  <c r="AI1603" i="1"/>
  <c r="AK1603" i="1" s="1"/>
  <c r="AI1471" i="1"/>
  <c r="AK1471" i="1" s="1"/>
  <c r="AI644" i="1"/>
  <c r="AK644" i="1" s="1"/>
  <c r="AI1094" i="1"/>
  <c r="AK1094" i="1" s="1"/>
  <c r="AI975" i="1"/>
  <c r="AK975" i="1" s="1"/>
  <c r="AI1079" i="1"/>
  <c r="AK1079" i="1" s="1"/>
  <c r="AI1347" i="1"/>
  <c r="AK1347" i="1" s="1"/>
  <c r="AI677" i="1"/>
  <c r="AK677" i="1" s="1"/>
  <c r="AI1310" i="1"/>
  <c r="AK1310" i="1" s="1"/>
  <c r="AI615" i="1"/>
  <c r="AK615" i="1" s="1"/>
  <c r="AI1333" i="1"/>
  <c r="AK1333" i="1" s="1"/>
  <c r="AI1428" i="1"/>
  <c r="AK1428" i="1" s="1"/>
  <c r="AI559" i="1"/>
  <c r="AK559" i="1" s="1"/>
  <c r="AI1595" i="1"/>
  <c r="AK1595" i="1" s="1"/>
  <c r="AI833" i="1"/>
  <c r="AK833" i="1" s="1"/>
  <c r="AI1762" i="1"/>
  <c r="AK1762" i="1" s="1"/>
  <c r="AI1033" i="1"/>
  <c r="AK1033" i="1" s="1"/>
  <c r="AI1785" i="1"/>
  <c r="AK1785" i="1" s="1"/>
  <c r="AI1058" i="1"/>
  <c r="AK1058" i="1" s="1"/>
  <c r="AI306" i="1"/>
  <c r="AK306" i="1" s="1"/>
  <c r="AI290" i="1"/>
  <c r="AK290" i="1" s="1"/>
  <c r="AI445" i="1"/>
  <c r="AK445" i="1" s="1"/>
  <c r="AI721" i="1"/>
  <c r="AK721" i="1" s="1"/>
  <c r="AI612" i="1"/>
  <c r="AK612" i="1" s="1"/>
  <c r="AI611" i="1"/>
  <c r="AK611" i="1" s="1"/>
  <c r="AI296" i="1"/>
  <c r="AK296" i="1" s="1"/>
  <c r="AI549" i="1"/>
  <c r="AK549" i="1" s="1"/>
  <c r="AI252" i="1"/>
  <c r="AK252" i="1" s="1"/>
  <c r="AI1588" i="1"/>
  <c r="AK1588" i="1" s="1"/>
  <c r="AI1018" i="1"/>
  <c r="AK1018" i="1" s="1"/>
  <c r="AI1592" i="1"/>
  <c r="AK1592" i="1" s="1"/>
  <c r="AI1784" i="1"/>
  <c r="AK1784" i="1" s="1"/>
  <c r="AI2023" i="1"/>
  <c r="AK2023" i="1" s="1"/>
  <c r="AI643" i="1"/>
  <c r="AK643" i="1" s="1"/>
  <c r="AI1273" i="1"/>
  <c r="AK1273" i="1" s="1"/>
  <c r="AI1604" i="1"/>
  <c r="AK1604" i="1" s="1"/>
  <c r="AI1843" i="1"/>
  <c r="AK1843" i="1" s="1"/>
  <c r="AI1531" i="1"/>
  <c r="AK1531" i="1" s="1"/>
  <c r="AI1387" i="1"/>
  <c r="AK1387" i="1" s="1"/>
  <c r="AI1243" i="1"/>
  <c r="AK1243" i="1" s="1"/>
  <c r="AI1095" i="1"/>
  <c r="AK1095" i="1" s="1"/>
  <c r="AI938" i="1"/>
  <c r="AK938" i="1" s="1"/>
  <c r="AI737" i="1"/>
  <c r="AK737" i="1" s="1"/>
  <c r="AI462" i="1"/>
  <c r="AK462" i="1" s="1"/>
  <c r="AI1446" i="1"/>
  <c r="AK1446" i="1" s="1"/>
  <c r="AI1302" i="1"/>
  <c r="AK1302" i="1" s="1"/>
  <c r="AI1158" i="1"/>
  <c r="AK1158" i="1" s="1"/>
  <c r="AI1002" i="1"/>
  <c r="AK1002" i="1" s="1"/>
  <c r="AI824" i="1"/>
  <c r="AK824" i="1" s="1"/>
  <c r="AI595" i="1"/>
  <c r="AK595" i="1" s="1"/>
  <c r="AI1481" i="1"/>
  <c r="AK1481" i="1" s="1"/>
  <c r="AI1337" i="1"/>
  <c r="AK1337" i="1" s="1"/>
  <c r="AI1193" i="1"/>
  <c r="AK1193" i="1" s="1"/>
  <c r="AI1040" i="1"/>
  <c r="AK1040" i="1" s="1"/>
  <c r="AI879" i="1"/>
  <c r="AK879" i="1" s="1"/>
  <c r="AI663" i="1"/>
  <c r="AK663" i="1" s="1"/>
  <c r="AI328" i="1"/>
  <c r="AK328" i="1" s="1"/>
  <c r="AI1432" i="1"/>
  <c r="AK1432" i="1" s="1"/>
  <c r="AI1288" i="1"/>
  <c r="AK1288" i="1" s="1"/>
  <c r="AI1144" i="1"/>
  <c r="AK1144" i="1" s="1"/>
  <c r="AI987" i="1"/>
  <c r="AK987" i="1" s="1"/>
  <c r="AI806" i="1"/>
  <c r="AK806" i="1" s="1"/>
  <c r="AI569" i="1"/>
  <c r="AK569" i="1" s="1"/>
  <c r="AI1551" i="1"/>
  <c r="AK1551" i="1" s="1"/>
  <c r="AI1407" i="1"/>
  <c r="AK1407" i="1" s="1"/>
  <c r="AI1263" i="1"/>
  <c r="AK1263" i="1" s="1"/>
  <c r="AI1117" i="1"/>
  <c r="AK1117" i="1" s="1"/>
  <c r="AI960" i="1"/>
  <c r="AK960" i="1" s="1"/>
  <c r="AI768" i="1"/>
  <c r="AK768" i="1" s="1"/>
  <c r="AI510" i="1"/>
  <c r="AK510" i="1" s="1"/>
  <c r="AI1658" i="1"/>
  <c r="AK1658" i="1" s="1"/>
  <c r="AI1514" i="1"/>
  <c r="AK1514" i="1" s="1"/>
  <c r="AI1370" i="1"/>
  <c r="AK1370" i="1" s="1"/>
  <c r="AI1226" i="1"/>
  <c r="AK1226" i="1" s="1"/>
  <c r="AI1076" i="1"/>
  <c r="AK1076" i="1" s="1"/>
  <c r="AI919" i="1"/>
  <c r="AK919" i="1" s="1"/>
  <c r="AI712" i="1"/>
  <c r="AK712" i="1" s="1"/>
  <c r="AI421" i="1"/>
  <c r="AK421" i="1" s="1"/>
  <c r="AI1969" i="1"/>
  <c r="AK1969" i="1" s="1"/>
  <c r="AI1825" i="1"/>
  <c r="AK1825" i="1" s="1"/>
  <c r="AI1681" i="1"/>
  <c r="AK1681" i="1" s="1"/>
  <c r="AI1537" i="1"/>
  <c r="AK1537" i="1" s="1"/>
  <c r="AI1393" i="1"/>
  <c r="AK1393" i="1" s="1"/>
  <c r="AI1249" i="1"/>
  <c r="AK1249" i="1" s="1"/>
  <c r="AI1102" i="1"/>
  <c r="AK1102" i="1" s="1"/>
  <c r="AI944" i="1"/>
  <c r="AK944" i="1" s="1"/>
  <c r="AI747" i="1"/>
  <c r="AK747" i="1" s="1"/>
  <c r="AI476" i="1"/>
  <c r="AK476" i="1" s="1"/>
  <c r="AI1632" i="1"/>
  <c r="AK1632" i="1" s="1"/>
  <c r="AI1488" i="1"/>
  <c r="AK1488" i="1" s="1"/>
  <c r="AI1344" i="1"/>
  <c r="AK1344" i="1" s="1"/>
  <c r="AI1200" i="1"/>
  <c r="AK1200" i="1" s="1"/>
  <c r="AI1048" i="1"/>
  <c r="AK1048" i="1" s="1"/>
  <c r="AI890" i="1"/>
  <c r="AK890" i="1" s="1"/>
  <c r="AI674" i="1"/>
  <c r="AK674" i="1" s="1"/>
  <c r="AI346" i="1"/>
  <c r="AK346" i="1" s="1"/>
  <c r="AI1943" i="1"/>
  <c r="AK1943" i="1" s="1"/>
  <c r="AI1799" i="1"/>
  <c r="AK1799" i="1" s="1"/>
  <c r="AI1655" i="1"/>
  <c r="AK1655" i="1" s="1"/>
  <c r="AI1511" i="1"/>
  <c r="AK1511" i="1" s="1"/>
  <c r="AI1367" i="1"/>
  <c r="AK1367" i="1" s="1"/>
  <c r="AI1223" i="1"/>
  <c r="AK1223" i="1" s="1"/>
  <c r="AI1073" i="1"/>
  <c r="AK1073" i="1" s="1"/>
  <c r="AI916" i="1"/>
  <c r="AK916" i="1" s="1"/>
  <c r="AI708" i="1"/>
  <c r="AK708" i="1" s="1"/>
  <c r="AI410" i="1"/>
  <c r="AK410" i="1" s="1"/>
  <c r="AI1966" i="1"/>
  <c r="AK1966" i="1" s="1"/>
  <c r="AI1822" i="1"/>
  <c r="AK1822" i="1" s="1"/>
  <c r="AI1678" i="1"/>
  <c r="AK1678" i="1" s="1"/>
  <c r="AI1534" i="1"/>
  <c r="AK1534" i="1" s="1"/>
  <c r="AI1390" i="1"/>
  <c r="AK1390" i="1" s="1"/>
  <c r="AI1246" i="1"/>
  <c r="AK1246" i="1" s="1"/>
  <c r="AI1098" i="1"/>
  <c r="AK1098" i="1" s="1"/>
  <c r="AI941" i="1"/>
  <c r="AK941" i="1" s="1"/>
  <c r="AI740" i="1"/>
  <c r="AK740" i="1" s="1"/>
  <c r="AI472" i="1"/>
  <c r="AK472" i="1" s="1"/>
  <c r="AI1989" i="1"/>
  <c r="AK1989" i="1" s="1"/>
  <c r="AI1845" i="1"/>
  <c r="AK1845" i="1" s="1"/>
  <c r="AI1701" i="1"/>
  <c r="AK1701" i="1" s="1"/>
  <c r="AI1557" i="1"/>
  <c r="AK1557" i="1" s="1"/>
  <c r="AI1413" i="1"/>
  <c r="AK1413" i="1" s="1"/>
  <c r="AI1269" i="1"/>
  <c r="AK1269" i="1" s="1"/>
  <c r="AI1123" i="1"/>
  <c r="AK1123" i="1" s="1"/>
  <c r="AI966" i="1"/>
  <c r="AK966" i="1" s="1"/>
  <c r="AI775" i="1"/>
  <c r="AK775" i="1" s="1"/>
  <c r="AI524" i="1"/>
  <c r="AK524" i="1" s="1"/>
  <c r="AI523" i="1"/>
  <c r="AK523" i="1" s="1"/>
  <c r="AI371" i="1"/>
  <c r="AK371" i="1" s="1"/>
  <c r="AI214" i="1"/>
  <c r="AK214" i="1" s="1"/>
  <c r="AI57" i="1"/>
  <c r="AK57" i="1" s="1"/>
  <c r="AI161" i="1"/>
  <c r="AK161" i="1" s="1"/>
  <c r="AI147" i="1"/>
  <c r="AK147" i="1" s="1"/>
  <c r="AI355" i="1"/>
  <c r="AK355" i="1" s="1"/>
  <c r="AI198" i="1"/>
  <c r="AK198" i="1" s="1"/>
  <c r="AI41" i="1"/>
  <c r="AK41" i="1" s="1"/>
  <c r="AI171" i="1"/>
  <c r="AK171" i="1" s="1"/>
  <c r="AI14" i="1"/>
  <c r="AK14" i="1" s="1"/>
  <c r="AI506" i="1"/>
  <c r="AK506" i="1" s="1"/>
  <c r="AI353" i="1"/>
  <c r="AK353" i="1" s="1"/>
  <c r="AI196" i="1"/>
  <c r="AK196" i="1" s="1"/>
  <c r="AI39" i="1"/>
  <c r="AK39" i="1" s="1"/>
  <c r="AI781" i="1"/>
  <c r="AK781" i="1" s="1"/>
  <c r="AI637" i="1"/>
  <c r="AK637" i="1" s="1"/>
  <c r="AI493" i="1"/>
  <c r="AK493" i="1" s="1"/>
  <c r="AI339" i="1"/>
  <c r="AK339" i="1" s="1"/>
  <c r="AI182" i="1"/>
  <c r="AK182" i="1" s="1"/>
  <c r="AI25" i="1"/>
  <c r="AK25" i="1" s="1"/>
  <c r="AI528" i="1"/>
  <c r="AK528" i="1" s="1"/>
  <c r="AI377" i="1"/>
  <c r="AK377" i="1" s="1"/>
  <c r="AI220" i="1"/>
  <c r="AK220" i="1" s="1"/>
  <c r="AI63" i="1"/>
  <c r="AK63" i="1" s="1"/>
  <c r="AI815" i="1"/>
  <c r="AK815" i="1" s="1"/>
  <c r="AI671" i="1"/>
  <c r="AK671" i="1" s="1"/>
  <c r="AI527" i="1"/>
  <c r="AK527" i="1" s="1"/>
  <c r="AI376" i="1"/>
  <c r="AK376" i="1" s="1"/>
  <c r="AI219" i="1"/>
  <c r="AK219" i="1" s="1"/>
  <c r="AI62" i="1"/>
  <c r="AK62" i="1" s="1"/>
  <c r="AI802" i="1"/>
  <c r="AK802" i="1" s="1"/>
  <c r="AI658" i="1"/>
  <c r="AK658" i="1" s="1"/>
  <c r="AI514" i="1"/>
  <c r="AK514" i="1" s="1"/>
  <c r="AI362" i="1"/>
  <c r="AK362" i="1" s="1"/>
  <c r="AI205" i="1"/>
  <c r="AK205" i="1" s="1"/>
  <c r="AI47" i="1"/>
  <c r="AK47" i="1" s="1"/>
  <c r="AI1041" i="1"/>
  <c r="AK1041" i="1" s="1"/>
  <c r="AI897" i="1"/>
  <c r="AK897" i="1" s="1"/>
  <c r="AI753" i="1"/>
  <c r="AK753" i="1" s="1"/>
  <c r="AI609" i="1"/>
  <c r="AK609" i="1" s="1"/>
  <c r="AI465" i="1"/>
  <c r="AK465" i="1" s="1"/>
  <c r="AI308" i="1"/>
  <c r="AK308" i="1" s="1"/>
  <c r="AI151" i="1"/>
  <c r="AK151" i="1" s="1"/>
  <c r="AI456" i="1"/>
  <c r="AK456" i="1" s="1"/>
  <c r="AI312" i="1"/>
  <c r="AK312" i="1" s="1"/>
  <c r="AI168" i="1"/>
  <c r="AK168" i="1" s="1"/>
  <c r="AI24" i="1"/>
  <c r="AK24" i="1" s="1"/>
  <c r="AI1659" i="1"/>
  <c r="AK1659" i="1" s="1"/>
  <c r="AI1880" i="1"/>
  <c r="AK1880" i="1" s="1"/>
  <c r="AI1148" i="1"/>
  <c r="AK1148" i="1" s="1"/>
  <c r="AI1740" i="1"/>
  <c r="AK1740" i="1" s="1"/>
  <c r="AI1956" i="1"/>
  <c r="AK1956" i="1" s="1"/>
  <c r="AI1529" i="1"/>
  <c r="AK1529" i="1" s="1"/>
  <c r="AI1794" i="1"/>
  <c r="AK1794" i="1" s="1"/>
  <c r="AI2010" i="1"/>
  <c r="AK2010" i="1" s="1"/>
  <c r="AI1614" i="1"/>
  <c r="AK1614" i="1" s="1"/>
  <c r="AI1851" i="1"/>
  <c r="AK1851" i="1" s="1"/>
  <c r="AI650" i="1"/>
  <c r="AK650" i="1" s="1"/>
  <c r="AI1687" i="1"/>
  <c r="AK1687" i="1" s="1"/>
  <c r="AI1904" i="1"/>
  <c r="AK1904" i="1" s="1"/>
  <c r="AI1196" i="1"/>
  <c r="AK1196" i="1" s="1"/>
  <c r="AI1745" i="1"/>
  <c r="AK1745" i="1" s="1"/>
  <c r="AI1961" i="1"/>
  <c r="AK1961" i="1" s="1"/>
  <c r="AI1542" i="1"/>
  <c r="AK1542" i="1" s="1"/>
  <c r="AI1802" i="1"/>
  <c r="AK1802" i="1" s="1"/>
  <c r="AI2018" i="1"/>
  <c r="AK2018" i="1" s="1"/>
  <c r="AI1624" i="1"/>
  <c r="AK1624" i="1" s="1"/>
  <c r="AI1855" i="1"/>
  <c r="AK1855" i="1" s="1"/>
  <c r="AI722" i="1"/>
  <c r="AK722" i="1" s="1"/>
  <c r="AI1696" i="1"/>
  <c r="AK1696" i="1" s="1"/>
  <c r="AI1912" i="1"/>
  <c r="AK1912" i="1" s="1"/>
  <c r="AI1244" i="1"/>
  <c r="AK1244" i="1" s="1"/>
  <c r="AI1752" i="1"/>
  <c r="AK1752" i="1" s="1"/>
  <c r="AI1968" i="1"/>
  <c r="AK1968" i="1" s="1"/>
  <c r="AI1914" i="1"/>
  <c r="AK1914" i="1" s="1"/>
  <c r="AI1986" i="1"/>
  <c r="AK1986" i="1" s="1"/>
  <c r="AI1627" i="1"/>
  <c r="AK1627" i="1" s="1"/>
  <c r="AI922" i="1"/>
  <c r="AK922" i="1" s="1"/>
  <c r="AI1140" i="1"/>
  <c r="AK1140" i="1" s="1"/>
  <c r="AI1209" i="1"/>
  <c r="AK1209" i="1" s="1"/>
  <c r="AI467" i="1"/>
  <c r="AK467" i="1" s="1"/>
  <c r="AI1505" i="1"/>
  <c r="AK1505" i="1" s="1"/>
  <c r="AI1807" i="1"/>
  <c r="AK1807" i="1" s="1"/>
  <c r="AI1456" i="1"/>
  <c r="AK1456" i="1" s="1"/>
  <c r="AI1375" i="1"/>
  <c r="AK1375" i="1" s="1"/>
  <c r="AI1146" i="1"/>
  <c r="AK1146" i="1" s="1"/>
  <c r="AI1027" i="1"/>
  <c r="AK1027" i="1" s="1"/>
  <c r="AI1131" i="1"/>
  <c r="AK1131" i="1" s="1"/>
  <c r="AI1539" i="1"/>
  <c r="AK1539" i="1" s="1"/>
  <c r="AI749" i="1"/>
  <c r="AK749" i="1" s="1"/>
  <c r="AI1502" i="1"/>
  <c r="AK1502" i="1" s="1"/>
  <c r="AI1214" i="1"/>
  <c r="AK1214" i="1" s="1"/>
  <c r="AI906" i="1"/>
  <c r="AK906" i="1" s="1"/>
  <c r="AI386" i="1"/>
  <c r="AK386" i="1" s="1"/>
  <c r="AI1957" i="1"/>
  <c r="AK1957" i="1" s="1"/>
  <c r="AI1813" i="1"/>
  <c r="AK1813" i="1" s="1"/>
  <c r="AI1669" i="1"/>
  <c r="AK1669" i="1" s="1"/>
  <c r="AI1381" i="1"/>
  <c r="AK1381" i="1" s="1"/>
  <c r="AI1237" i="1"/>
  <c r="AK1237" i="1" s="1"/>
  <c r="AI1088" i="1"/>
  <c r="AK1088" i="1" s="1"/>
  <c r="AI931" i="1"/>
  <c r="AK931" i="1" s="1"/>
  <c r="AI727" i="1"/>
  <c r="AK727" i="1" s="1"/>
  <c r="AI448" i="1"/>
  <c r="AK448" i="1" s="1"/>
  <c r="AI1620" i="1"/>
  <c r="AK1620" i="1" s="1"/>
  <c r="AI1476" i="1"/>
  <c r="AK1476" i="1" s="1"/>
  <c r="AI1332" i="1"/>
  <c r="AK1332" i="1" s="1"/>
  <c r="AI1188" i="1"/>
  <c r="AK1188" i="1" s="1"/>
  <c r="AI1035" i="1"/>
  <c r="AK1035" i="1" s="1"/>
  <c r="AI870" i="1"/>
  <c r="AK870" i="1" s="1"/>
  <c r="AI654" i="1"/>
  <c r="AK654" i="1" s="1"/>
  <c r="AI307" i="1"/>
  <c r="AK307" i="1" s="1"/>
  <c r="AI1931" i="1"/>
  <c r="AK1931" i="1" s="1"/>
  <c r="AI1787" i="1"/>
  <c r="AK1787" i="1" s="1"/>
  <c r="AI1643" i="1"/>
  <c r="AK1643" i="1" s="1"/>
  <c r="AI1499" i="1"/>
  <c r="AK1499" i="1" s="1"/>
  <c r="AI1355" i="1"/>
  <c r="AK1355" i="1" s="1"/>
  <c r="AI1211" i="1"/>
  <c r="AK1211" i="1" s="1"/>
  <c r="AI1060" i="1"/>
  <c r="AK1060" i="1" s="1"/>
  <c r="AI689" i="1"/>
  <c r="AK689" i="1" s="1"/>
  <c r="AI381" i="1"/>
  <c r="AK381" i="1" s="1"/>
  <c r="AI1954" i="1"/>
  <c r="AK1954" i="1" s="1"/>
  <c r="AI1810" i="1"/>
  <c r="AK1810" i="1" s="1"/>
  <c r="AI1666" i="1"/>
  <c r="AK1666" i="1" s="1"/>
  <c r="AI1522" i="1"/>
  <c r="AK1522" i="1" s="1"/>
  <c r="AI1378" i="1"/>
  <c r="AK1378" i="1" s="1"/>
  <c r="AI1234" i="1"/>
  <c r="AK1234" i="1" s="1"/>
  <c r="AI1085" i="1"/>
  <c r="AK1085" i="1" s="1"/>
  <c r="AI928" i="1"/>
  <c r="AK928" i="1" s="1"/>
  <c r="AI724" i="1"/>
  <c r="AK724" i="1" s="1"/>
  <c r="AI438" i="1"/>
  <c r="AK438" i="1" s="1"/>
  <c r="AI1977" i="1"/>
  <c r="AK1977" i="1" s="1"/>
  <c r="AI1833" i="1"/>
  <c r="AK1833" i="1" s="1"/>
  <c r="AI1689" i="1"/>
  <c r="AK1689" i="1" s="1"/>
  <c r="AI1545" i="1"/>
  <c r="AK1545" i="1" s="1"/>
  <c r="AI1401" i="1"/>
  <c r="AK1401" i="1" s="1"/>
  <c r="AI1257" i="1"/>
  <c r="AK1257" i="1" s="1"/>
  <c r="AI1110" i="1"/>
  <c r="AK1110" i="1" s="1"/>
  <c r="AI953" i="1"/>
  <c r="AK953" i="1" s="1"/>
  <c r="AI759" i="1"/>
  <c r="AK759" i="1" s="1"/>
  <c r="AI497" i="1"/>
  <c r="AK497" i="1" s="1"/>
  <c r="AI511" i="1"/>
  <c r="AK511" i="1" s="1"/>
  <c r="AI358" i="1"/>
  <c r="AK358" i="1" s="1"/>
  <c r="AI201" i="1"/>
  <c r="AK201" i="1" s="1"/>
  <c r="AI44" i="1"/>
  <c r="AK44" i="1" s="1"/>
  <c r="AI148" i="1"/>
  <c r="AK148" i="1" s="1"/>
  <c r="AI291" i="1"/>
  <c r="AK291" i="1" s="1"/>
  <c r="AI134" i="1"/>
  <c r="AK134" i="1" s="1"/>
  <c r="AI342" i="1"/>
  <c r="AK342" i="1" s="1"/>
  <c r="AI185" i="1"/>
  <c r="AK185" i="1" s="1"/>
  <c r="AI28" i="1"/>
  <c r="AK28" i="1" s="1"/>
  <c r="AI158" i="1"/>
  <c r="AK158" i="1" s="1"/>
  <c r="AI638" i="1"/>
  <c r="AK638" i="1" s="1"/>
  <c r="AI494" i="1"/>
  <c r="AK494" i="1" s="1"/>
  <c r="AI340" i="1"/>
  <c r="AK340" i="1" s="1"/>
  <c r="AI183" i="1"/>
  <c r="AK183" i="1" s="1"/>
  <c r="AI26" i="1"/>
  <c r="AK26" i="1" s="1"/>
  <c r="AI769" i="1"/>
  <c r="AK769" i="1" s="1"/>
  <c r="AI625" i="1"/>
  <c r="AK625" i="1" s="1"/>
  <c r="AI481" i="1"/>
  <c r="AK481" i="1" s="1"/>
  <c r="AI326" i="1"/>
  <c r="AK326" i="1" s="1"/>
  <c r="AI169" i="1"/>
  <c r="AK169" i="1" s="1"/>
  <c r="AI11" i="1"/>
  <c r="AK11" i="1" s="1"/>
  <c r="AI516" i="1"/>
  <c r="AK516" i="1" s="1"/>
  <c r="AI364" i="1"/>
  <c r="AK364" i="1" s="1"/>
  <c r="AI207" i="1"/>
  <c r="AK207" i="1" s="1"/>
  <c r="AI50" i="1"/>
  <c r="AK50" i="1" s="1"/>
  <c r="AI803" i="1"/>
  <c r="AK803" i="1" s="1"/>
  <c r="AI659" i="1"/>
  <c r="AK659" i="1" s="1"/>
  <c r="AI515" i="1"/>
  <c r="AK515" i="1" s="1"/>
  <c r="AI363" i="1"/>
  <c r="AK363" i="1" s="1"/>
  <c r="AI206" i="1"/>
  <c r="AK206" i="1" s="1"/>
  <c r="AI49" i="1"/>
  <c r="AK49" i="1" s="1"/>
  <c r="AI790" i="1"/>
  <c r="AK790" i="1" s="1"/>
  <c r="AI646" i="1"/>
  <c r="AK646" i="1" s="1"/>
  <c r="AI502" i="1"/>
  <c r="AK502" i="1" s="1"/>
  <c r="AI349" i="1"/>
  <c r="AK349" i="1" s="1"/>
  <c r="AI191" i="1"/>
  <c r="AK191" i="1" s="1"/>
  <c r="AI34" i="1"/>
  <c r="AK34" i="1" s="1"/>
  <c r="AI1029" i="1"/>
  <c r="AK1029" i="1" s="1"/>
  <c r="AI885" i="1"/>
  <c r="AK885" i="1" s="1"/>
  <c r="AI741" i="1"/>
  <c r="AK741" i="1" s="1"/>
  <c r="AI597" i="1"/>
  <c r="AK597" i="1" s="1"/>
  <c r="AI452" i="1"/>
  <c r="AK452" i="1" s="1"/>
  <c r="AI295" i="1"/>
  <c r="AK295" i="1" s="1"/>
  <c r="AI138" i="1"/>
  <c r="AK138" i="1" s="1"/>
  <c r="AI444" i="1"/>
  <c r="AK444" i="1" s="1"/>
  <c r="AI300" i="1"/>
  <c r="AK300" i="1" s="1"/>
  <c r="AI156" i="1"/>
  <c r="AK156" i="1" s="1"/>
  <c r="AI12" i="1"/>
  <c r="AK12" i="1" s="1"/>
  <c r="AI1683" i="1"/>
  <c r="AK1683" i="1" s="1"/>
  <c r="AI1900" i="1"/>
  <c r="AK1900" i="1" s="1"/>
  <c r="AI1292" i="1"/>
  <c r="AK1292" i="1" s="1"/>
  <c r="AI1757" i="1"/>
  <c r="AK1757" i="1" s="1"/>
  <c r="AI1973" i="1"/>
  <c r="AK1973" i="1" s="1"/>
  <c r="AI1565" i="1"/>
  <c r="AK1565" i="1" s="1"/>
  <c r="AI1814" i="1"/>
  <c r="AK1814" i="1" s="1"/>
  <c r="AI2030" i="1"/>
  <c r="AK2030" i="1" s="1"/>
  <c r="AI1638" i="1"/>
  <c r="AK1638" i="1" s="1"/>
  <c r="AI1867" i="1"/>
  <c r="AK1867" i="1" s="1"/>
  <c r="AI866" i="1"/>
  <c r="AK866" i="1" s="1"/>
  <c r="AI1708" i="1"/>
  <c r="AK1708" i="1" s="1"/>
  <c r="AI1924" i="1"/>
  <c r="AK1924" i="1" s="1"/>
  <c r="AI1340" i="1"/>
  <c r="AK1340" i="1" s="1"/>
  <c r="AI1764" i="1"/>
  <c r="AK1764" i="1" s="1"/>
  <c r="AI1980" i="1"/>
  <c r="AK1980" i="1" s="1"/>
  <c r="AI1575" i="1"/>
  <c r="AK1575" i="1" s="1"/>
  <c r="AI1818" i="1"/>
  <c r="AK1818" i="1" s="1"/>
  <c r="AI2034" i="1"/>
  <c r="AK2034" i="1" s="1"/>
  <c r="AI1648" i="1"/>
  <c r="AK1648" i="1" s="1"/>
  <c r="AI1875" i="1"/>
  <c r="AK1875" i="1" s="1"/>
  <c r="AI926" i="1"/>
  <c r="AK926" i="1" s="1"/>
  <c r="AI1712" i="1"/>
  <c r="AK1712" i="1" s="1"/>
  <c r="AI1928" i="1"/>
  <c r="AK1928" i="1" s="1"/>
  <c r="AI1388" i="1"/>
  <c r="AK1388" i="1" s="1"/>
  <c r="AI1769" i="1"/>
  <c r="AK1769" i="1" s="1"/>
  <c r="AI1985" i="1"/>
  <c r="AK1985" i="1" s="1"/>
  <c r="AI952" i="1"/>
  <c r="AK952" i="1" s="1"/>
  <c r="AI1508" i="1"/>
  <c r="AK1508" i="1" s="1"/>
  <c r="AI1862" i="1"/>
  <c r="AK1862" i="1" s="1"/>
  <c r="AI1327" i="1"/>
  <c r="AK1327" i="1" s="1"/>
  <c r="AI292" i="1"/>
  <c r="AK292" i="1" s="1"/>
  <c r="AI1421" i="1"/>
  <c r="AK1421" i="1" s="1"/>
  <c r="AI1372" i="1"/>
  <c r="AK1372" i="1" s="1"/>
  <c r="AI1491" i="1"/>
  <c r="AK1491" i="1" s="1"/>
  <c r="AI1051" i="1"/>
  <c r="AK1051" i="1" s="1"/>
  <c r="AI1454" i="1"/>
  <c r="AK1454" i="1" s="1"/>
  <c r="AI1011" i="1"/>
  <c r="AK1011" i="1" s="1"/>
  <c r="AI98" i="1"/>
  <c r="AK98" i="1" s="1"/>
  <c r="AI1189" i="1"/>
  <c r="AK1189" i="1" s="1"/>
  <c r="AI1572" i="1"/>
  <c r="AK1572" i="1" s="1"/>
  <c r="AI798" i="1"/>
  <c r="AK798" i="1" s="1"/>
  <c r="AI1739" i="1"/>
  <c r="AK1739" i="1" s="1"/>
  <c r="AI1163" i="1"/>
  <c r="AK1163" i="1" s="1"/>
  <c r="AI606" i="1"/>
  <c r="AK606" i="1" s="1"/>
  <c r="AI1186" i="1"/>
  <c r="AK1186" i="1" s="1"/>
  <c r="AI652" i="1"/>
  <c r="AK652" i="1" s="1"/>
  <c r="AI1641" i="1"/>
  <c r="AK1641" i="1" s="1"/>
  <c r="AI373" i="1"/>
  <c r="AK373" i="1" s="1"/>
  <c r="AI95" i="1"/>
  <c r="AK95" i="1" s="1"/>
  <c r="AI133" i="1"/>
  <c r="AK133" i="1" s="1"/>
  <c r="AI287" i="1"/>
  <c r="AK287" i="1" s="1"/>
  <c r="AI865" i="1"/>
  <c r="AK865" i="1" s="1"/>
  <c r="AI577" i="1"/>
  <c r="AK577" i="1" s="1"/>
  <c r="AI116" i="1"/>
  <c r="AK116" i="1" s="1"/>
  <c r="AI154" i="1"/>
  <c r="AK154" i="1" s="1"/>
  <c r="AI755" i="1"/>
  <c r="AK755" i="1" s="1"/>
  <c r="AI310" i="1"/>
  <c r="AK310" i="1" s="1"/>
  <c r="AI453" i="1"/>
  <c r="AK453" i="1" s="1"/>
  <c r="AI139" i="1"/>
  <c r="AK139" i="1" s="1"/>
  <c r="AI837" i="1"/>
  <c r="AK837" i="1" s="1"/>
  <c r="AI400" i="1"/>
  <c r="AK400" i="1" s="1"/>
  <c r="AI86" i="1"/>
  <c r="AK86" i="1" s="1"/>
  <c r="AI1280" i="1"/>
  <c r="AK1280" i="1" s="1"/>
  <c r="AI1972" i="1"/>
  <c r="AK1972" i="1" s="1"/>
  <c r="AI19" i="1"/>
  <c r="AK19" i="1" s="1"/>
  <c r="AI1723" i="1"/>
  <c r="AK1723" i="1" s="1"/>
  <c r="AI1472" i="1"/>
  <c r="AK1472" i="1" s="1"/>
  <c r="AI1780" i="1"/>
  <c r="AK1780" i="1" s="1"/>
  <c r="AI1836" i="1"/>
  <c r="AK1836" i="1" s="1"/>
  <c r="AI1671" i="1"/>
  <c r="AK1671" i="1" s="1"/>
  <c r="AI2000" i="1"/>
  <c r="AK2000" i="1" s="1"/>
  <c r="AI1411" i="1"/>
  <c r="AK1411" i="1" s="1"/>
  <c r="AI1121" i="1"/>
  <c r="AK1121" i="1" s="1"/>
  <c r="AI773" i="1"/>
  <c r="AK773" i="1" s="1"/>
  <c r="AI1470" i="1"/>
  <c r="AK1470" i="1" s="1"/>
  <c r="AI1028" i="1"/>
  <c r="AK1028" i="1" s="1"/>
  <c r="AI281" i="1"/>
  <c r="AK281" i="1" s="1"/>
  <c r="AI699" i="1"/>
  <c r="AK699" i="1" s="1"/>
  <c r="AI1168" i="1"/>
  <c r="AK1168" i="1" s="1"/>
  <c r="AI1431" i="1"/>
  <c r="AK1431" i="1" s="1"/>
  <c r="AI946" i="1"/>
  <c r="AK946" i="1" s="1"/>
  <c r="AI1863" i="1"/>
  <c r="AK1863" i="1" s="1"/>
  <c r="AI1519" i="1"/>
  <c r="AK1519" i="1" s="1"/>
  <c r="AI1231" i="1"/>
  <c r="AK1231" i="1" s="1"/>
  <c r="AI1082" i="1"/>
  <c r="AK1082" i="1" s="1"/>
  <c r="AI925" i="1"/>
  <c r="AK925" i="1" s="1"/>
  <c r="AI720" i="1"/>
  <c r="AK720" i="1" s="1"/>
  <c r="AI434" i="1"/>
  <c r="AK434" i="1" s="1"/>
  <c r="AI1434" i="1"/>
  <c r="AK1434" i="1" s="1"/>
  <c r="AI1290" i="1"/>
  <c r="AK1290" i="1" s="1"/>
  <c r="AI989" i="1"/>
  <c r="AK989" i="1" s="1"/>
  <c r="AI808" i="1"/>
  <c r="AK808" i="1" s="1"/>
  <c r="AI571" i="1"/>
  <c r="AK571" i="1" s="1"/>
  <c r="AI1469" i="1"/>
  <c r="AK1469" i="1" s="1"/>
  <c r="AI1325" i="1"/>
  <c r="AK1325" i="1" s="1"/>
  <c r="AI1181" i="1"/>
  <c r="AK1181" i="1" s="1"/>
  <c r="AI859" i="1"/>
  <c r="AK859" i="1" s="1"/>
  <c r="AI642" i="1"/>
  <c r="AK642" i="1" s="1"/>
  <c r="AI279" i="1"/>
  <c r="AK279" i="1" s="1"/>
  <c r="AI1420" i="1"/>
  <c r="AK1420" i="1" s="1"/>
  <c r="AI1276" i="1"/>
  <c r="AK1276" i="1" s="1"/>
  <c r="AI974" i="1"/>
  <c r="AK974" i="1" s="1"/>
  <c r="AI786" i="1"/>
  <c r="AK786" i="1" s="1"/>
  <c r="AI544" i="1"/>
  <c r="AK544" i="1" s="1"/>
  <c r="AI1395" i="1"/>
  <c r="AK1395" i="1" s="1"/>
  <c r="AI1251" i="1"/>
  <c r="AK1251" i="1" s="1"/>
  <c r="AI947" i="1"/>
  <c r="AK947" i="1" s="1"/>
  <c r="AI484" i="1"/>
  <c r="AK484" i="1" s="1"/>
  <c r="AI1646" i="1"/>
  <c r="AK1646" i="1" s="1"/>
  <c r="AI1358" i="1"/>
  <c r="AK1358" i="1" s="1"/>
  <c r="AI1063" i="1"/>
  <c r="AK1063" i="1" s="1"/>
  <c r="AI692" i="1"/>
  <c r="AK692" i="1" s="1"/>
  <c r="AI1525" i="1"/>
  <c r="AK1525" i="1" s="1"/>
  <c r="AI903" i="1"/>
  <c r="AK903" i="1" s="1"/>
  <c r="AI1652" i="1"/>
  <c r="AK1652" i="1" s="1"/>
  <c r="AI1879" i="1"/>
  <c r="AK1879" i="1" s="1"/>
  <c r="AI1507" i="1"/>
  <c r="AK1507" i="1" s="1"/>
  <c r="AI1363" i="1"/>
  <c r="AK1363" i="1" s="1"/>
  <c r="AI1219" i="1"/>
  <c r="AK1219" i="1" s="1"/>
  <c r="AI1069" i="1"/>
  <c r="AK1069" i="1" s="1"/>
  <c r="AI912" i="1"/>
  <c r="AK912" i="1" s="1"/>
  <c r="AI701" i="1"/>
  <c r="AK701" i="1" s="1"/>
  <c r="AI399" i="1"/>
  <c r="AK399" i="1" s="1"/>
  <c r="AI1422" i="1"/>
  <c r="AK1422" i="1" s="1"/>
  <c r="AI1278" i="1"/>
  <c r="AK1278" i="1" s="1"/>
  <c r="AI1133" i="1"/>
  <c r="AK1133" i="1" s="1"/>
  <c r="AI976" i="1"/>
  <c r="AK976" i="1" s="1"/>
  <c r="AI788" i="1"/>
  <c r="AK788" i="1" s="1"/>
  <c r="AI546" i="1"/>
  <c r="AK546" i="1" s="1"/>
  <c r="AI1457" i="1"/>
  <c r="AK1457" i="1" s="1"/>
  <c r="AI1313" i="1"/>
  <c r="AK1313" i="1" s="1"/>
  <c r="AI1169" i="1"/>
  <c r="AK1169" i="1" s="1"/>
  <c r="AI1014" i="1"/>
  <c r="AK1014" i="1" s="1"/>
  <c r="AI843" i="1"/>
  <c r="AK843" i="1" s="1"/>
  <c r="AI618" i="1"/>
  <c r="AK618" i="1" s="1"/>
  <c r="AI137" i="1"/>
  <c r="AK137" i="1" s="1"/>
  <c r="AI1408" i="1"/>
  <c r="AK1408" i="1" s="1"/>
  <c r="AI1264" i="1"/>
  <c r="AK1264" i="1" s="1"/>
  <c r="AI1118" i="1"/>
  <c r="AK1118" i="1" s="1"/>
  <c r="AI961" i="1"/>
  <c r="AK961" i="1" s="1"/>
  <c r="AI770" i="1"/>
  <c r="AK770" i="1" s="1"/>
  <c r="AI512" i="1"/>
  <c r="AK512" i="1" s="1"/>
  <c r="AI1527" i="1"/>
  <c r="AK1527" i="1" s="1"/>
  <c r="AI1383" i="1"/>
  <c r="AK1383" i="1" s="1"/>
  <c r="AI1239" i="1"/>
  <c r="AK1239" i="1" s="1"/>
  <c r="AI1091" i="1"/>
  <c r="AK1091" i="1" s="1"/>
  <c r="AI934" i="1"/>
  <c r="AK934" i="1" s="1"/>
  <c r="AI732" i="1"/>
  <c r="AK732" i="1" s="1"/>
  <c r="AI451" i="1"/>
  <c r="AK451" i="1" s="1"/>
  <c r="AI1634" i="1"/>
  <c r="AK1634" i="1" s="1"/>
  <c r="AI1490" i="1"/>
  <c r="AK1490" i="1" s="1"/>
  <c r="AI1346" i="1"/>
  <c r="AK1346" i="1" s="1"/>
  <c r="AI1202" i="1"/>
  <c r="AK1202" i="1" s="1"/>
  <c r="AI1050" i="1"/>
  <c r="AK1050" i="1" s="1"/>
  <c r="AI892" i="1"/>
  <c r="AK892" i="1" s="1"/>
  <c r="AI676" i="1"/>
  <c r="AK676" i="1" s="1"/>
  <c r="AI356" i="1"/>
  <c r="AK356" i="1" s="1"/>
  <c r="AI1945" i="1"/>
  <c r="AK1945" i="1" s="1"/>
  <c r="AI1801" i="1"/>
  <c r="AK1801" i="1" s="1"/>
  <c r="AI1657" i="1"/>
  <c r="AK1657" i="1" s="1"/>
  <c r="AI1513" i="1"/>
  <c r="AK1513" i="1" s="1"/>
  <c r="AI1369" i="1"/>
  <c r="AK1369" i="1" s="1"/>
  <c r="AI1225" i="1"/>
  <c r="AK1225" i="1" s="1"/>
  <c r="AI1075" i="1"/>
  <c r="AK1075" i="1" s="1"/>
  <c r="AI918" i="1"/>
  <c r="AK918" i="1" s="1"/>
  <c r="AI711" i="1"/>
  <c r="AK711" i="1" s="1"/>
  <c r="AI419" i="1"/>
  <c r="AK419" i="1" s="1"/>
  <c r="AI1608" i="1"/>
  <c r="AK1608" i="1" s="1"/>
  <c r="AI1464" i="1"/>
  <c r="AK1464" i="1" s="1"/>
  <c r="AI1320" i="1"/>
  <c r="AK1320" i="1" s="1"/>
  <c r="AI1176" i="1"/>
  <c r="AK1176" i="1" s="1"/>
  <c r="AI1022" i="1"/>
  <c r="AK1022" i="1" s="1"/>
  <c r="AI854" i="1"/>
  <c r="AK854" i="1" s="1"/>
  <c r="AI631" i="1"/>
  <c r="AK631" i="1" s="1"/>
  <c r="AI229" i="1"/>
  <c r="AK229" i="1" s="1"/>
  <c r="AI1919" i="1"/>
  <c r="AK1919" i="1" s="1"/>
  <c r="AI1775" i="1"/>
  <c r="AK1775" i="1" s="1"/>
  <c r="AI1631" i="1"/>
  <c r="AK1631" i="1" s="1"/>
  <c r="AI1487" i="1"/>
  <c r="AK1487" i="1" s="1"/>
  <c r="AI1343" i="1"/>
  <c r="AK1343" i="1" s="1"/>
  <c r="AI1199" i="1"/>
  <c r="AK1199" i="1" s="1"/>
  <c r="AI1047" i="1"/>
  <c r="AK1047" i="1" s="1"/>
  <c r="AI888" i="1"/>
  <c r="AK888" i="1" s="1"/>
  <c r="AI672" i="1"/>
  <c r="AK672" i="1" s="1"/>
  <c r="AI344" i="1"/>
  <c r="AK344" i="1" s="1"/>
  <c r="AI1942" i="1"/>
  <c r="AK1942" i="1" s="1"/>
  <c r="AI1798" i="1"/>
  <c r="AK1798" i="1" s="1"/>
  <c r="AI1654" i="1"/>
  <c r="AK1654" i="1" s="1"/>
  <c r="AI1510" i="1"/>
  <c r="AK1510" i="1" s="1"/>
  <c r="AI1366" i="1"/>
  <c r="AK1366" i="1" s="1"/>
  <c r="AI1222" i="1"/>
  <c r="AK1222" i="1" s="1"/>
  <c r="AI1072" i="1"/>
  <c r="AK1072" i="1" s="1"/>
  <c r="AI915" i="1"/>
  <c r="AK915" i="1" s="1"/>
  <c r="AI704" i="1"/>
  <c r="AK704" i="1" s="1"/>
  <c r="AI409" i="1"/>
  <c r="AK409" i="1" s="1"/>
  <c r="AI1965" i="1"/>
  <c r="AK1965" i="1" s="1"/>
  <c r="AI1821" i="1"/>
  <c r="AK1821" i="1" s="1"/>
  <c r="AI1677" i="1"/>
  <c r="AK1677" i="1" s="1"/>
  <c r="AI1533" i="1"/>
  <c r="AK1533" i="1" s="1"/>
  <c r="AI1389" i="1"/>
  <c r="AK1389" i="1" s="1"/>
  <c r="AI1245" i="1"/>
  <c r="AK1245" i="1" s="1"/>
  <c r="AI1097" i="1"/>
  <c r="AK1097" i="1" s="1"/>
  <c r="AI940" i="1"/>
  <c r="AK940" i="1" s="1"/>
  <c r="AI739" i="1"/>
  <c r="AK739" i="1" s="1"/>
  <c r="AI471" i="1"/>
  <c r="AK471" i="1" s="1"/>
  <c r="AI499" i="1"/>
  <c r="AK499" i="1" s="1"/>
  <c r="AI345" i="1"/>
  <c r="AK345" i="1" s="1"/>
  <c r="AI188" i="1"/>
  <c r="AK188" i="1" s="1"/>
  <c r="AI31" i="1"/>
  <c r="AK31" i="1" s="1"/>
  <c r="AI135" i="1"/>
  <c r="AK135" i="1" s="1"/>
  <c r="AI278" i="1"/>
  <c r="AK278" i="1" s="1"/>
  <c r="AI121" i="1"/>
  <c r="AK121" i="1" s="1"/>
  <c r="AI329" i="1"/>
  <c r="AK329" i="1" s="1"/>
  <c r="AI172" i="1"/>
  <c r="AK172" i="1" s="1"/>
  <c r="AI15" i="1"/>
  <c r="AK15" i="1" s="1"/>
  <c r="AI145" i="1"/>
  <c r="AK145" i="1" s="1"/>
  <c r="AI626" i="1"/>
  <c r="AK626" i="1" s="1"/>
  <c r="AI482" i="1"/>
  <c r="AK482" i="1" s="1"/>
  <c r="AI327" i="1"/>
  <c r="AK327" i="1" s="1"/>
  <c r="AI170" i="1"/>
  <c r="AK170" i="1" s="1"/>
  <c r="AI13" i="1"/>
  <c r="AK13" i="1" s="1"/>
  <c r="AI757" i="1"/>
  <c r="AK757" i="1" s="1"/>
  <c r="AI613" i="1"/>
  <c r="AK613" i="1" s="1"/>
  <c r="AI469" i="1"/>
  <c r="AK469" i="1" s="1"/>
  <c r="AI313" i="1"/>
  <c r="AK313" i="1" s="1"/>
  <c r="AI155" i="1"/>
  <c r="AK155" i="1" s="1"/>
  <c r="AI648" i="1"/>
  <c r="AK648" i="1" s="1"/>
  <c r="AI504" i="1"/>
  <c r="AK504" i="1" s="1"/>
  <c r="AI351" i="1"/>
  <c r="AK351" i="1" s="1"/>
  <c r="AI194" i="1"/>
  <c r="AK194" i="1" s="1"/>
  <c r="AI37" i="1"/>
  <c r="AK37" i="1" s="1"/>
  <c r="AI791" i="1"/>
  <c r="AK791" i="1" s="1"/>
  <c r="AI647" i="1"/>
  <c r="AK647" i="1" s="1"/>
  <c r="AI503" i="1"/>
  <c r="AK503" i="1" s="1"/>
  <c r="AI350" i="1"/>
  <c r="AK350" i="1" s="1"/>
  <c r="AI193" i="1"/>
  <c r="AK193" i="1" s="1"/>
  <c r="AI35" i="1"/>
  <c r="AK35" i="1" s="1"/>
  <c r="AI778" i="1"/>
  <c r="AK778" i="1" s="1"/>
  <c r="AI634" i="1"/>
  <c r="AK634" i="1" s="1"/>
  <c r="AI490" i="1"/>
  <c r="AK490" i="1" s="1"/>
  <c r="AI335" i="1"/>
  <c r="AK335" i="1" s="1"/>
  <c r="AI178" i="1"/>
  <c r="AK178" i="1" s="1"/>
  <c r="AI21" i="1"/>
  <c r="AK21" i="1" s="1"/>
  <c r="AI1017" i="1"/>
  <c r="AK1017" i="1" s="1"/>
  <c r="AI873" i="1"/>
  <c r="AK873" i="1" s="1"/>
  <c r="AI729" i="1"/>
  <c r="AK729" i="1" s="1"/>
  <c r="AI585" i="1"/>
  <c r="AK585" i="1" s="1"/>
  <c r="AI439" i="1"/>
  <c r="AK439" i="1" s="1"/>
  <c r="AI282" i="1"/>
  <c r="AK282" i="1" s="1"/>
  <c r="AI125" i="1"/>
  <c r="AK125" i="1" s="1"/>
  <c r="AI432" i="1"/>
  <c r="AK432" i="1" s="1"/>
  <c r="AI288" i="1"/>
  <c r="AK288" i="1" s="1"/>
  <c r="AI144" i="1"/>
  <c r="AK144" i="1" s="1"/>
  <c r="AI794" i="1"/>
  <c r="AK794" i="1" s="1"/>
  <c r="AI1700" i="1"/>
  <c r="AK1700" i="1" s="1"/>
  <c r="AI1916" i="1"/>
  <c r="AK1916" i="1" s="1"/>
  <c r="AI1436" i="1"/>
  <c r="AK1436" i="1" s="1"/>
  <c r="AI1776" i="1"/>
  <c r="AK1776" i="1" s="1"/>
  <c r="AI1992" i="1"/>
  <c r="AK1992" i="1" s="1"/>
  <c r="AI1589" i="1"/>
  <c r="AK1589" i="1" s="1"/>
  <c r="AI1830" i="1"/>
  <c r="AK1830" i="1" s="1"/>
  <c r="AI176" i="1"/>
  <c r="AK176" i="1" s="1"/>
  <c r="AI1662" i="1"/>
  <c r="AK1662" i="1" s="1"/>
  <c r="AI1887" i="1"/>
  <c r="AK1887" i="1" s="1"/>
  <c r="AI1031" i="1"/>
  <c r="AK1031" i="1" s="1"/>
  <c r="AI1724" i="1"/>
  <c r="AK1724" i="1" s="1"/>
  <c r="AI1940" i="1"/>
  <c r="AK1940" i="1" s="1"/>
  <c r="AI1484" i="1"/>
  <c r="AK1484" i="1" s="1"/>
  <c r="AI1781" i="1"/>
  <c r="AK1781" i="1" s="1"/>
  <c r="AI1997" i="1"/>
  <c r="AK1997" i="1" s="1"/>
  <c r="AI1599" i="1"/>
  <c r="AK1599" i="1" s="1"/>
  <c r="AI1838" i="1"/>
  <c r="AK1838" i="1" s="1"/>
  <c r="AI406" i="1"/>
  <c r="AK406" i="1" s="1"/>
  <c r="AI1672" i="1"/>
  <c r="AK1672" i="1" s="1"/>
  <c r="AI1891" i="1"/>
  <c r="AK1891" i="1" s="1"/>
  <c r="AI1083" i="1"/>
  <c r="AK1083" i="1" s="1"/>
  <c r="AI1732" i="1"/>
  <c r="AK1732" i="1" s="1"/>
  <c r="AI1948" i="1"/>
  <c r="AK1948" i="1" s="1"/>
  <c r="AI1506" i="1"/>
  <c r="AK1506" i="1" s="1"/>
  <c r="AI1788" i="1"/>
  <c r="AK1788" i="1" s="1"/>
  <c r="AI2004" i="1"/>
  <c r="AK2004" i="1" s="1"/>
  <c r="AI1718" i="1"/>
  <c r="AK1718" i="1" s="1"/>
  <c r="AI1790" i="1"/>
  <c r="AK1790" i="1" s="1"/>
  <c r="AI965" i="1"/>
  <c r="AK965" i="1" s="1"/>
  <c r="AI545" i="1"/>
  <c r="AK545" i="1" s="1"/>
  <c r="AI1036" i="1"/>
  <c r="AK1036" i="1" s="1"/>
  <c r="AI901" i="1"/>
  <c r="AK901" i="1" s="1"/>
  <c r="AI1602" i="1"/>
  <c r="AK1602" i="1" s="1"/>
  <c r="AI1555" i="1"/>
  <c r="AK1555" i="1" s="1"/>
  <c r="AI1267" i="1"/>
  <c r="AK1267" i="1" s="1"/>
  <c r="AI964" i="1"/>
  <c r="AK964" i="1" s="1"/>
  <c r="AI521" i="1"/>
  <c r="AK521" i="1" s="1"/>
  <c r="AI1326" i="1"/>
  <c r="AK1326" i="1" s="1"/>
  <c r="AI1182" i="1"/>
  <c r="AK1182" i="1" s="1"/>
  <c r="AI860" i="1"/>
  <c r="AK860" i="1" s="1"/>
  <c r="AI1361" i="1"/>
  <c r="AK1361" i="1" s="1"/>
  <c r="AI1067" i="1"/>
  <c r="AK1067" i="1" s="1"/>
  <c r="AI395" i="1"/>
  <c r="AK395" i="1" s="1"/>
  <c r="AI1312" i="1"/>
  <c r="AK1312" i="1" s="1"/>
  <c r="AI1013" i="1"/>
  <c r="AK1013" i="1" s="1"/>
  <c r="AI842" i="1"/>
  <c r="AK842" i="1" s="1"/>
  <c r="AI124" i="1"/>
  <c r="AK124" i="1" s="1"/>
  <c r="AI804" i="1"/>
  <c r="AK804" i="1" s="1"/>
  <c r="AI1628" i="1"/>
  <c r="AK1628" i="1" s="1"/>
  <c r="AI1104" i="1"/>
  <c r="AK1104" i="1" s="1"/>
  <c r="AI522" i="1"/>
  <c r="AK522" i="1" s="1"/>
  <c r="AI1676" i="1"/>
  <c r="AK1676" i="1" s="1"/>
  <c r="AI1899" i="1"/>
  <c r="AK1899" i="1" s="1"/>
  <c r="AI1495" i="1"/>
  <c r="AK1495" i="1" s="1"/>
  <c r="AI1351" i="1"/>
  <c r="AK1351" i="1" s="1"/>
  <c r="AI1207" i="1"/>
  <c r="AK1207" i="1" s="1"/>
  <c r="AI1056" i="1"/>
  <c r="AK1056" i="1" s="1"/>
  <c r="AI898" i="1"/>
  <c r="AK898" i="1" s="1"/>
  <c r="AI684" i="1"/>
  <c r="AK684" i="1" s="1"/>
  <c r="AI369" i="1"/>
  <c r="AK369" i="1" s="1"/>
  <c r="AI1410" i="1"/>
  <c r="AK1410" i="1" s="1"/>
  <c r="AI1266" i="1"/>
  <c r="AK1266" i="1" s="1"/>
  <c r="AI1120" i="1"/>
  <c r="AK1120" i="1" s="1"/>
  <c r="AI963" i="1"/>
  <c r="AK963" i="1" s="1"/>
  <c r="AI772" i="1"/>
  <c r="AK772" i="1" s="1"/>
  <c r="AI520" i="1"/>
  <c r="AK520" i="1" s="1"/>
  <c r="AI1445" i="1"/>
  <c r="AK1445" i="1" s="1"/>
  <c r="AI1301" i="1"/>
  <c r="AK1301" i="1" s="1"/>
  <c r="AI1157" i="1"/>
  <c r="AK1157" i="1" s="1"/>
  <c r="AI1001" i="1"/>
  <c r="AK1001" i="1" s="1"/>
  <c r="AI823" i="1"/>
  <c r="AK823" i="1" s="1"/>
  <c r="AI594" i="1"/>
  <c r="AK594" i="1" s="1"/>
  <c r="AI1540" i="1"/>
  <c r="AK1540" i="1" s="1"/>
  <c r="AI1396" i="1"/>
  <c r="AK1396" i="1" s="1"/>
  <c r="AI1252" i="1"/>
  <c r="AK1252" i="1" s="1"/>
  <c r="AI1105" i="1"/>
  <c r="AK1105" i="1" s="1"/>
  <c r="AI948" i="1"/>
  <c r="AK948" i="1" s="1"/>
  <c r="AI750" i="1"/>
  <c r="AK750" i="1" s="1"/>
  <c r="AI485" i="1"/>
  <c r="AK485" i="1" s="1"/>
  <c r="AI1515" i="1"/>
  <c r="AK1515" i="1" s="1"/>
  <c r="AI1371" i="1"/>
  <c r="AK1371" i="1" s="1"/>
  <c r="AI1227" i="1"/>
  <c r="AK1227" i="1" s="1"/>
  <c r="AI1078" i="1"/>
  <c r="AK1078" i="1" s="1"/>
  <c r="AI920" i="1"/>
  <c r="AK920" i="1" s="1"/>
  <c r="AI713" i="1"/>
  <c r="AK713" i="1" s="1"/>
  <c r="AI422" i="1"/>
  <c r="AK422" i="1" s="1"/>
  <c r="AI1622" i="1"/>
  <c r="AK1622" i="1" s="1"/>
  <c r="AI1478" i="1"/>
  <c r="AK1478" i="1" s="1"/>
  <c r="AI1334" i="1"/>
  <c r="AK1334" i="1" s="1"/>
  <c r="AI1190" i="1"/>
  <c r="AK1190" i="1" s="1"/>
  <c r="AI1037" i="1"/>
  <c r="AK1037" i="1" s="1"/>
  <c r="AI872" i="1"/>
  <c r="AK872" i="1" s="1"/>
  <c r="AI656" i="1"/>
  <c r="AK656" i="1" s="1"/>
  <c r="AI317" i="1"/>
  <c r="AK317" i="1" s="1"/>
  <c r="AI1933" i="1"/>
  <c r="AK1933" i="1" s="1"/>
  <c r="AI1789" i="1"/>
  <c r="AK1789" i="1" s="1"/>
  <c r="AI1645" i="1"/>
  <c r="AK1645" i="1" s="1"/>
  <c r="AI1501" i="1"/>
  <c r="AK1501" i="1" s="1"/>
  <c r="AI1357" i="1"/>
  <c r="AK1357" i="1" s="1"/>
  <c r="AI1213" i="1"/>
  <c r="AK1213" i="1" s="1"/>
  <c r="AI1062" i="1"/>
  <c r="AK1062" i="1" s="1"/>
  <c r="AI905" i="1"/>
  <c r="AK905" i="1" s="1"/>
  <c r="AI691" i="1"/>
  <c r="AK691" i="1" s="1"/>
  <c r="AI383" i="1"/>
  <c r="AK383" i="1" s="1"/>
  <c r="AI1596" i="1"/>
  <c r="AK1596" i="1" s="1"/>
  <c r="AI1452" i="1"/>
  <c r="AK1452" i="1" s="1"/>
  <c r="AI1308" i="1"/>
  <c r="AK1308" i="1" s="1"/>
  <c r="AI1164" i="1"/>
  <c r="AK1164" i="1" s="1"/>
  <c r="AI1009" i="1"/>
  <c r="AK1009" i="1" s="1"/>
  <c r="AI834" i="1"/>
  <c r="AK834" i="1" s="1"/>
  <c r="AI607" i="1"/>
  <c r="AK607" i="1" s="1"/>
  <c r="AI71" i="1"/>
  <c r="AK71" i="1" s="1"/>
  <c r="AI1907" i="1"/>
  <c r="AK1907" i="1" s="1"/>
  <c r="AI1763" i="1"/>
  <c r="AK1763" i="1" s="1"/>
  <c r="AI1619" i="1"/>
  <c r="AK1619" i="1" s="1"/>
  <c r="AI1475" i="1"/>
  <c r="AK1475" i="1" s="1"/>
  <c r="AI1331" i="1"/>
  <c r="AK1331" i="1" s="1"/>
  <c r="AI1187" i="1"/>
  <c r="AK1187" i="1" s="1"/>
  <c r="AI1034" i="1"/>
  <c r="AK1034" i="1" s="1"/>
  <c r="AI869" i="1"/>
  <c r="AK869" i="1" s="1"/>
  <c r="AI653" i="1"/>
  <c r="AK653" i="1" s="1"/>
  <c r="AI305" i="1"/>
  <c r="AK305" i="1" s="1"/>
  <c r="AI1930" i="1"/>
  <c r="AK1930" i="1" s="1"/>
  <c r="AI1786" i="1"/>
  <c r="AK1786" i="1" s="1"/>
  <c r="AI1642" i="1"/>
  <c r="AK1642" i="1" s="1"/>
  <c r="AI1498" i="1"/>
  <c r="AK1498" i="1" s="1"/>
  <c r="AI1354" i="1"/>
  <c r="AK1354" i="1" s="1"/>
  <c r="AI1210" i="1"/>
  <c r="AK1210" i="1" s="1"/>
  <c r="AI1059" i="1"/>
  <c r="AK1059" i="1" s="1"/>
  <c r="AI902" i="1"/>
  <c r="AK902" i="1" s="1"/>
  <c r="AI688" i="1"/>
  <c r="AK688" i="1" s="1"/>
  <c r="AI380" i="1"/>
  <c r="AK380" i="1" s="1"/>
  <c r="AI1953" i="1"/>
  <c r="AK1953" i="1" s="1"/>
  <c r="AI1809" i="1"/>
  <c r="AK1809" i="1" s="1"/>
  <c r="AI1665" i="1"/>
  <c r="AK1665" i="1" s="1"/>
  <c r="AI1521" i="1"/>
  <c r="AK1521" i="1" s="1"/>
  <c r="AI1377" i="1"/>
  <c r="AK1377" i="1" s="1"/>
  <c r="AI1233" i="1"/>
  <c r="AK1233" i="1" s="1"/>
  <c r="AI1084" i="1"/>
  <c r="AK1084" i="1" s="1"/>
  <c r="AI927" i="1"/>
  <c r="AK927" i="1" s="1"/>
  <c r="AI723" i="1"/>
  <c r="AK723" i="1" s="1"/>
  <c r="AI436" i="1"/>
  <c r="AK436" i="1" s="1"/>
  <c r="AI487" i="1"/>
  <c r="AK487" i="1" s="1"/>
  <c r="AI332" i="1"/>
  <c r="AK332" i="1" s="1"/>
  <c r="AI175" i="1"/>
  <c r="AK175" i="1" s="1"/>
  <c r="AI18" i="1"/>
  <c r="AK18" i="1" s="1"/>
  <c r="AI122" i="1"/>
  <c r="AK122" i="1" s="1"/>
  <c r="AI265" i="1"/>
  <c r="AK265" i="1" s="1"/>
  <c r="AI107" i="1"/>
  <c r="AK107" i="1" s="1"/>
  <c r="AI316" i="1"/>
  <c r="AK316" i="1" s="1"/>
  <c r="AI159" i="1"/>
  <c r="AK159" i="1" s="1"/>
  <c r="AI289" i="1"/>
  <c r="AK289" i="1" s="1"/>
  <c r="AI131" i="1"/>
  <c r="AK131" i="1" s="1"/>
  <c r="AI614" i="1"/>
  <c r="AK614" i="1" s="1"/>
  <c r="AI470" i="1"/>
  <c r="AK470" i="1" s="1"/>
  <c r="AI314" i="1"/>
  <c r="AK314" i="1" s="1"/>
  <c r="AI157" i="1"/>
  <c r="AK157" i="1" s="1"/>
  <c r="AI889" i="1"/>
  <c r="AK889" i="1" s="1"/>
  <c r="AI745" i="1"/>
  <c r="AK745" i="1" s="1"/>
  <c r="AI601" i="1"/>
  <c r="AK601" i="1" s="1"/>
  <c r="AI457" i="1"/>
  <c r="AK457" i="1" s="1"/>
  <c r="AI299" i="1"/>
  <c r="AK299" i="1" s="1"/>
  <c r="AI142" i="1"/>
  <c r="AK142" i="1" s="1"/>
  <c r="AI636" i="1"/>
  <c r="AK636" i="1" s="1"/>
  <c r="AI492" i="1"/>
  <c r="AK492" i="1" s="1"/>
  <c r="AI338" i="1"/>
  <c r="AK338" i="1" s="1"/>
  <c r="AI181" i="1"/>
  <c r="AK181" i="1" s="1"/>
  <c r="AI23" i="1"/>
  <c r="AK23" i="1" s="1"/>
  <c r="AI779" i="1"/>
  <c r="AK779" i="1" s="1"/>
  <c r="AI635" i="1"/>
  <c r="AK635" i="1" s="1"/>
  <c r="AI491" i="1"/>
  <c r="AK491" i="1" s="1"/>
  <c r="AI337" i="1"/>
  <c r="AK337" i="1" s="1"/>
  <c r="AI179" i="1"/>
  <c r="AK179" i="1" s="1"/>
  <c r="AI22" i="1"/>
  <c r="AK22" i="1" s="1"/>
  <c r="AI766" i="1"/>
  <c r="AK766" i="1" s="1"/>
  <c r="AI622" i="1"/>
  <c r="AK622" i="1" s="1"/>
  <c r="AI478" i="1"/>
  <c r="AK478" i="1" s="1"/>
  <c r="AI322" i="1"/>
  <c r="AK322" i="1" s="1"/>
  <c r="AI165" i="1"/>
  <c r="AK165" i="1" s="1"/>
  <c r="AI8" i="1"/>
  <c r="AK8" i="1" s="1"/>
  <c r="AI1005" i="1"/>
  <c r="AK1005" i="1" s="1"/>
  <c r="AI861" i="1"/>
  <c r="AK861" i="1" s="1"/>
  <c r="AI717" i="1"/>
  <c r="AK717" i="1" s="1"/>
  <c r="AI573" i="1"/>
  <c r="AK573" i="1" s="1"/>
  <c r="AI426" i="1"/>
  <c r="AK426" i="1" s="1"/>
  <c r="AI269" i="1"/>
  <c r="AK269" i="1" s="1"/>
  <c r="AI112" i="1"/>
  <c r="AK112" i="1" s="1"/>
  <c r="AI420" i="1"/>
  <c r="AK420" i="1" s="1"/>
  <c r="AI276" i="1"/>
  <c r="AK276" i="1" s="1"/>
  <c r="AI132" i="1"/>
  <c r="AK132" i="1" s="1"/>
  <c r="AI978" i="1"/>
  <c r="AK978" i="1" s="1"/>
  <c r="AI1720" i="1"/>
  <c r="AK1720" i="1" s="1"/>
  <c r="AI1936" i="1"/>
  <c r="AK1936" i="1" s="1"/>
  <c r="AI1520" i="1"/>
  <c r="AK1520" i="1" s="1"/>
  <c r="AI1793" i="1"/>
  <c r="AK1793" i="1" s="1"/>
  <c r="AI2009" i="1"/>
  <c r="AK2009" i="1" s="1"/>
  <c r="AI1613" i="1"/>
  <c r="AK1613" i="1" s="1"/>
  <c r="AI1850" i="1"/>
  <c r="AK1850" i="1" s="1"/>
  <c r="AI627" i="1"/>
  <c r="AK627" i="1" s="1"/>
  <c r="AI1686" i="1"/>
  <c r="AK1686" i="1" s="1"/>
  <c r="AI1903" i="1"/>
  <c r="AK1903" i="1" s="1"/>
  <c r="AI1184" i="1"/>
  <c r="AK1184" i="1" s="1"/>
  <c r="AI1744" i="1"/>
  <c r="AK1744" i="1" s="1"/>
  <c r="AI1960" i="1"/>
  <c r="AK1960" i="1" s="1"/>
  <c r="AI1541" i="1"/>
  <c r="AK1541" i="1" s="1"/>
  <c r="AI1800" i="1"/>
  <c r="AK1800" i="1" s="1"/>
  <c r="AI2016" i="1"/>
  <c r="AK2016" i="1" s="1"/>
  <c r="AI1623" i="1"/>
  <c r="AK1623" i="1" s="1"/>
  <c r="AI1854" i="1"/>
  <c r="AK1854" i="1" s="1"/>
  <c r="AI702" i="1"/>
  <c r="AK702" i="1" s="1"/>
  <c r="AI1695" i="1"/>
  <c r="AK1695" i="1" s="1"/>
  <c r="AI1911" i="1"/>
  <c r="AK1911" i="1" s="1"/>
  <c r="AI1232" i="1"/>
  <c r="AK1232" i="1" s="1"/>
  <c r="AI1748" i="1"/>
  <c r="AK1748" i="1" s="1"/>
  <c r="AI1964" i="1"/>
  <c r="AK1964" i="1" s="1"/>
  <c r="AI1553" i="1"/>
  <c r="AK1553" i="1" s="1"/>
  <c r="AI1805" i="1"/>
  <c r="AK1805" i="1" s="1"/>
  <c r="AI2021" i="1"/>
  <c r="AK2021" i="1" s="1"/>
  <c r="AI1934" i="1"/>
  <c r="AK1934" i="1" s="1"/>
  <c r="AI2006" i="1"/>
  <c r="AK2006" i="1" s="1"/>
  <c r="X84" i="1"/>
  <c r="Y84" i="1" s="1"/>
  <c r="W39" i="1"/>
  <c r="X63" i="1"/>
  <c r="Y63" i="1" s="1"/>
  <c r="X71" i="1"/>
  <c r="Y71" i="1" s="1"/>
  <c r="X24" i="1"/>
  <c r="Y24" i="1" s="1"/>
  <c r="X3" i="1"/>
  <c r="Y3" i="1" s="1"/>
  <c r="X53" i="1"/>
  <c r="Y53" i="1" s="1"/>
  <c r="W72" i="1"/>
  <c r="W77" i="1"/>
  <c r="W52" i="1"/>
  <c r="W36" i="1"/>
  <c r="X96" i="1"/>
  <c r="Y96" i="1" s="1"/>
  <c r="W29" i="1"/>
  <c r="W60" i="1"/>
  <c r="W64" i="1"/>
  <c r="X90" i="1"/>
  <c r="Y90" i="1" s="1"/>
  <c r="X45" i="1"/>
  <c r="Y45" i="1" s="1"/>
  <c r="W41" i="1"/>
  <c r="X93" i="1"/>
  <c r="Y93" i="1" s="1"/>
  <c r="X2" i="1"/>
  <c r="Y2" i="1" s="1"/>
  <c r="W4" i="1"/>
  <c r="W5" i="1"/>
  <c r="X49" i="1"/>
  <c r="Y49" i="1" s="1"/>
  <c r="X9" i="1"/>
  <c r="Y9" i="1" s="1"/>
  <c r="X56" i="1"/>
  <c r="Y56" i="1" s="1"/>
  <c r="X21" i="1"/>
  <c r="Y21" i="1" s="1"/>
  <c r="X27" i="1"/>
  <c r="Y27" i="1" s="1"/>
  <c r="W65" i="1"/>
  <c r="X51" i="1"/>
  <c r="Y51" i="1" s="1"/>
  <c r="X69" i="1"/>
  <c r="Y69" i="1" s="1"/>
  <c r="X75" i="1"/>
  <c r="Y75" i="1" s="1"/>
  <c r="W89" i="1"/>
  <c r="X81" i="1"/>
  <c r="Y81" i="1" s="1"/>
  <c r="X57" i="1"/>
  <c r="Y57" i="1" s="1"/>
  <c r="X99" i="1"/>
  <c r="Y99" i="1" s="1"/>
  <c r="X91" i="1"/>
  <c r="Y91" i="1" s="1"/>
  <c r="W68" i="1"/>
  <c r="W70" i="1"/>
  <c r="X70" i="1"/>
  <c r="Y70" i="1" s="1"/>
  <c r="W98" i="1"/>
  <c r="X98" i="1"/>
  <c r="Y98" i="1" s="1"/>
  <c r="X103" i="1"/>
  <c r="Y103" i="1" s="1"/>
  <c r="X61" i="1"/>
  <c r="Y61" i="1" s="1"/>
  <c r="W7" i="1"/>
  <c r="W8" i="1"/>
  <c r="W80" i="1"/>
  <c r="W10" i="1"/>
  <c r="X10" i="1"/>
  <c r="Y10" i="1" s="1"/>
  <c r="W82" i="1"/>
  <c r="X82" i="1"/>
  <c r="Y82" i="1" s="1"/>
  <c r="X73" i="1"/>
  <c r="Y73" i="1" s="1"/>
  <c r="W19" i="1"/>
  <c r="W20" i="1"/>
  <c r="W92" i="1"/>
  <c r="W22" i="1"/>
  <c r="X22" i="1"/>
  <c r="Y22" i="1" s="1"/>
  <c r="W94" i="1"/>
  <c r="X94" i="1"/>
  <c r="Y94" i="1" s="1"/>
  <c r="W86" i="1"/>
  <c r="X86" i="1"/>
  <c r="Y86" i="1" s="1"/>
  <c r="X13" i="1"/>
  <c r="Y13" i="1" s="1"/>
  <c r="X85" i="1"/>
  <c r="Y85" i="1" s="1"/>
  <c r="W14" i="1"/>
  <c r="X14" i="1"/>
  <c r="Y14" i="1" s="1"/>
  <c r="W31" i="1"/>
  <c r="W32" i="1"/>
  <c r="W104" i="1"/>
  <c r="W34" i="1"/>
  <c r="X34" i="1"/>
  <c r="Y34" i="1" s="1"/>
  <c r="W26" i="1"/>
  <c r="X26" i="1"/>
  <c r="Y26" i="1" s="1"/>
  <c r="X25" i="1"/>
  <c r="Y25" i="1" s="1"/>
  <c r="X97" i="1"/>
  <c r="Y97" i="1" s="1"/>
  <c r="W74" i="1"/>
  <c r="X74" i="1"/>
  <c r="Y74" i="1" s="1"/>
  <c r="W43" i="1"/>
  <c r="W44" i="1"/>
  <c r="W46" i="1"/>
  <c r="X46" i="1"/>
  <c r="Y46" i="1" s="1"/>
  <c r="X37" i="1"/>
  <c r="Y37" i="1" s="1"/>
  <c r="W55" i="1"/>
  <c r="W38" i="1"/>
  <c r="X38" i="1"/>
  <c r="Y38" i="1" s="1"/>
  <c r="W50" i="1"/>
  <c r="X50" i="1"/>
  <c r="Y50" i="1" s="1"/>
  <c r="X62" i="1"/>
  <c r="Y62" i="1" s="1"/>
  <c r="W62" i="1"/>
  <c r="W58" i="1"/>
  <c r="X58" i="1"/>
  <c r="Y58" i="1" s="1"/>
  <c r="J1591" i="2" l="1"/>
  <c r="N1591" i="2" s="1"/>
  <c r="W79" i="2"/>
  <c r="Y79" i="2" s="1"/>
  <c r="Z79" i="2" s="1"/>
  <c r="W85" i="2"/>
  <c r="Y85" i="2" s="1"/>
  <c r="Z85" i="2" s="1"/>
  <c r="W20" i="2"/>
  <c r="Y20" i="2" s="1"/>
  <c r="Z20" i="2" s="1"/>
  <c r="W11" i="2"/>
  <c r="Y11" i="2" s="1"/>
  <c r="Z11" i="2" s="1"/>
  <c r="W74" i="2"/>
  <c r="Y74" i="2" s="1"/>
  <c r="Z74" i="2" s="1"/>
  <c r="W76" i="2"/>
  <c r="Y76" i="2" s="1"/>
  <c r="Z76" i="2" s="1"/>
  <c r="W26" i="2"/>
  <c r="Y26" i="2" s="1"/>
  <c r="Z26" i="2" s="1"/>
  <c r="W711" i="2"/>
  <c r="Y711" i="2" s="1"/>
  <c r="Z711" i="2" s="1"/>
  <c r="W1068" i="2"/>
  <c r="Y1068" i="2" s="1"/>
  <c r="Z1068" i="2" s="1"/>
  <c r="W317" i="2"/>
  <c r="Y317" i="2" s="1"/>
  <c r="Z317" i="2" s="1"/>
  <c r="W138" i="2"/>
  <c r="Y138" i="2" s="1"/>
  <c r="Z138" i="2" s="1"/>
  <c r="W1717" i="2"/>
  <c r="Y1717" i="2" s="1"/>
  <c r="Z1717" i="2" s="1"/>
  <c r="W734" i="2"/>
  <c r="Y734" i="2" s="1"/>
  <c r="Z734" i="2" s="1"/>
  <c r="W1742" i="2"/>
  <c r="Y1742" i="2" s="1"/>
  <c r="Z1742" i="2" s="1"/>
  <c r="W893" i="2"/>
  <c r="Y893" i="2" s="1"/>
  <c r="Z893" i="2" s="1"/>
  <c r="W204" i="2"/>
  <c r="Y204" i="2" s="1"/>
  <c r="Z204" i="2" s="1"/>
  <c r="W1501" i="2"/>
  <c r="Y1501" i="2" s="1"/>
  <c r="Z1501" i="2" s="1"/>
  <c r="W494" i="2"/>
  <c r="Y494" i="2" s="1"/>
  <c r="Z494" i="2" s="1"/>
  <c r="W1526" i="2"/>
  <c r="Y1526" i="2" s="1"/>
  <c r="Z1526" i="2" s="1"/>
  <c r="W1911" i="2"/>
  <c r="Y1911" i="2" s="1"/>
  <c r="Z1911" i="2" s="1"/>
  <c r="W1156" i="2"/>
  <c r="Y1156" i="2" s="1"/>
  <c r="Z1156" i="2" s="1"/>
  <c r="W501" i="2"/>
  <c r="Y501" i="2" s="1"/>
  <c r="Z501" i="2" s="1"/>
  <c r="W122" i="2"/>
  <c r="Y122" i="2" s="1"/>
  <c r="Z122" i="2" s="1"/>
  <c r="W996" i="2"/>
  <c r="Y996" i="2" s="1"/>
  <c r="Z996" i="2" s="1"/>
  <c r="W362" i="2"/>
  <c r="Y362" i="2" s="1"/>
  <c r="Z362" i="2" s="1"/>
  <c r="W1322" i="2"/>
  <c r="Y1322" i="2" s="1"/>
  <c r="Z1322" i="2" s="1"/>
  <c r="W1707" i="2"/>
  <c r="Y1707" i="2" s="1"/>
  <c r="Z1707" i="2" s="1"/>
  <c r="W1096" i="2"/>
  <c r="Y1096" i="2" s="1"/>
  <c r="Z1096" i="2" s="1"/>
  <c r="W2008" i="2"/>
  <c r="Y2008" i="2" s="1"/>
  <c r="Z2008" i="2" s="1"/>
  <c r="W577" i="2"/>
  <c r="Y577" i="2" s="1"/>
  <c r="Z577" i="2" s="1"/>
  <c r="W408" i="2"/>
  <c r="Y408" i="2" s="1"/>
  <c r="Z408" i="2" s="1"/>
  <c r="W1753" i="2"/>
  <c r="Y1753" i="2" s="1"/>
  <c r="Z1753" i="2" s="1"/>
  <c r="W854" i="2"/>
  <c r="Y854" i="2" s="1"/>
  <c r="Z854" i="2" s="1"/>
  <c r="W1850" i="2"/>
  <c r="Y1850" i="2" s="1"/>
  <c r="Z1850" i="2" s="1"/>
  <c r="W568" i="2"/>
  <c r="Y568" i="2" s="1"/>
  <c r="Z568" i="2" s="1"/>
  <c r="W1492" i="2"/>
  <c r="Y1492" i="2" s="1"/>
  <c r="Z1492" i="2" s="1"/>
  <c r="W131" i="2"/>
  <c r="Y131" i="2" s="1"/>
  <c r="Z131" i="2" s="1"/>
  <c r="W672" i="2"/>
  <c r="Y672" i="2" s="1"/>
  <c r="Z672" i="2" s="1"/>
  <c r="W1993" i="2"/>
  <c r="Y1993" i="2" s="1"/>
  <c r="Z1993" i="2" s="1"/>
  <c r="W1034" i="2"/>
  <c r="Y1034" i="2" s="1"/>
  <c r="Z1034" i="2" s="1"/>
  <c r="W1946" i="2"/>
  <c r="Y1946" i="2" s="1"/>
  <c r="Z1946" i="2" s="1"/>
  <c r="W748" i="2"/>
  <c r="Y748" i="2" s="1"/>
  <c r="Z748" i="2" s="1"/>
  <c r="W1660" i="2"/>
  <c r="Y1660" i="2" s="1"/>
  <c r="Z1660" i="2" s="1"/>
  <c r="W342" i="2"/>
  <c r="Y342" i="2" s="1"/>
  <c r="Z342" i="2" s="1"/>
  <c r="W888" i="2"/>
  <c r="Y888" i="2" s="1"/>
  <c r="Z888" i="2" s="1"/>
  <c r="W146" i="2"/>
  <c r="Y146" i="2" s="1"/>
  <c r="Z146" i="2" s="1"/>
  <c r="W1130" i="2"/>
  <c r="Y1130" i="2" s="1"/>
  <c r="Z1130" i="2" s="1"/>
  <c r="W1599" i="2"/>
  <c r="Y1599" i="2" s="1"/>
  <c r="Z1599" i="2" s="1"/>
  <c r="W760" i="2"/>
  <c r="Y760" i="2" s="1"/>
  <c r="Z760" i="2" s="1"/>
  <c r="W1744" i="2"/>
  <c r="Y1744" i="2" s="1"/>
  <c r="Z1744" i="2" s="1"/>
  <c r="W1185" i="2"/>
  <c r="Y1185" i="2" s="1"/>
  <c r="Z1185" i="2" s="1"/>
  <c r="W466" i="2"/>
  <c r="Y466" i="2" s="1"/>
  <c r="Z466" i="2" s="1"/>
  <c r="W1438" i="2"/>
  <c r="Y1438" i="2" s="1"/>
  <c r="Z1438" i="2" s="1"/>
  <c r="W479" i="2"/>
  <c r="Y479" i="2" s="1"/>
  <c r="Z479" i="2" s="1"/>
  <c r="W1523" i="2"/>
  <c r="Y1523" i="2" s="1"/>
  <c r="Z1523" i="2" s="1"/>
  <c r="W1365" i="2"/>
  <c r="Y1365" i="2" s="1"/>
  <c r="Z1365" i="2" s="1"/>
  <c r="W550" i="2"/>
  <c r="Y550" i="2" s="1"/>
  <c r="Z550" i="2" s="1"/>
  <c r="W1522" i="2"/>
  <c r="Y1522" i="2" s="1"/>
  <c r="Z1522" i="2" s="1"/>
  <c r="W659" i="2"/>
  <c r="Y659" i="2" s="1"/>
  <c r="Z659" i="2" s="1"/>
  <c r="W1763" i="2"/>
  <c r="Y1763" i="2" s="1"/>
  <c r="Z1763" i="2" s="1"/>
  <c r="W1221" i="2"/>
  <c r="Y1221" i="2" s="1"/>
  <c r="Z1221" i="2" s="1"/>
  <c r="W490" i="2"/>
  <c r="Y490" i="2" s="1"/>
  <c r="Z490" i="2" s="1"/>
  <c r="W1534" i="2"/>
  <c r="Y1534" i="2" s="1"/>
  <c r="Z1534" i="2" s="1"/>
  <c r="W575" i="2"/>
  <c r="Y575" i="2" s="1"/>
  <c r="Z575" i="2" s="1"/>
  <c r="W1631" i="2"/>
  <c r="Y1631" i="2" s="1"/>
  <c r="Z1631" i="2" s="1"/>
  <c r="W1461" i="2"/>
  <c r="Y1461" i="2" s="1"/>
  <c r="Z1461" i="2" s="1"/>
  <c r="W670" i="2"/>
  <c r="Y670" i="2" s="1"/>
  <c r="Z670" i="2" s="1"/>
  <c r="W1702" i="2"/>
  <c r="Y1702" i="2" s="1"/>
  <c r="Z1702" i="2" s="1"/>
  <c r="W839" i="2"/>
  <c r="Y839" i="2" s="1"/>
  <c r="Z839" i="2" s="1"/>
  <c r="W1859" i="2"/>
  <c r="Y1859" i="2" s="1"/>
  <c r="Z1859" i="2" s="1"/>
  <c r="W1629" i="2"/>
  <c r="Y1629" i="2" s="1"/>
  <c r="Z1629" i="2" s="1"/>
  <c r="W886" i="2"/>
  <c r="Y886" i="2" s="1"/>
  <c r="Z886" i="2" s="1"/>
  <c r="W1786" i="2"/>
  <c r="Y1786" i="2" s="1"/>
  <c r="Z1786" i="2" s="1"/>
  <c r="W947" i="2"/>
  <c r="Y947" i="2" s="1"/>
  <c r="Z947" i="2" s="1"/>
  <c r="W1871" i="2"/>
  <c r="Y1871" i="2" s="1"/>
  <c r="Z1871" i="2" s="1"/>
  <c r="W1641" i="2"/>
  <c r="Y1641" i="2" s="1"/>
  <c r="Z1641" i="2" s="1"/>
  <c r="W898" i="2"/>
  <c r="Y898" i="2" s="1"/>
  <c r="Z898" i="2" s="1"/>
  <c r="W1798" i="2"/>
  <c r="Y1798" i="2" s="1"/>
  <c r="Z1798" i="2" s="1"/>
  <c r="W959" i="2"/>
  <c r="Y959" i="2" s="1"/>
  <c r="Z959" i="2" s="1"/>
  <c r="W1967" i="2"/>
  <c r="Y1967" i="2" s="1"/>
  <c r="Z1967" i="2" s="1"/>
  <c r="W35" i="2"/>
  <c r="Y35" i="2" s="1"/>
  <c r="Z35" i="2" s="1"/>
  <c r="W29" i="2"/>
  <c r="Y29" i="2" s="1"/>
  <c r="Z29" i="2" s="1"/>
  <c r="W37" i="2"/>
  <c r="Y37" i="2" s="1"/>
  <c r="Z37" i="2" s="1"/>
  <c r="W60" i="2"/>
  <c r="Y60" i="2" s="1"/>
  <c r="Z60" i="2" s="1"/>
  <c r="W62" i="2"/>
  <c r="Y62" i="2" s="1"/>
  <c r="Z62" i="2" s="1"/>
  <c r="W32" i="2"/>
  <c r="Y32" i="2" s="1"/>
  <c r="Z32" i="2" s="1"/>
  <c r="W8" i="2"/>
  <c r="Y8" i="2" s="1"/>
  <c r="Z8" i="2" s="1"/>
  <c r="J1303" i="2"/>
  <c r="N1303" i="2" s="1"/>
  <c r="J1315" i="2"/>
  <c r="N1315" i="2" s="1"/>
  <c r="J1609" i="2"/>
  <c r="N1609" i="2" s="1"/>
  <c r="J1607" i="2"/>
  <c r="N1607" i="2" s="1"/>
  <c r="J1307" i="2"/>
  <c r="N1307" i="2" s="1"/>
  <c r="J2023" i="2"/>
  <c r="N2023" i="2" s="1"/>
  <c r="J1027" i="2"/>
  <c r="N1027" i="2" s="1"/>
  <c r="J1596" i="2"/>
  <c r="N1596" i="2" s="1"/>
  <c r="J1028" i="2"/>
  <c r="N1028" i="2" s="1"/>
  <c r="J1586" i="2"/>
  <c r="N1586" i="2" s="1"/>
  <c r="J1305" i="2"/>
  <c r="N1305" i="2" s="1"/>
  <c r="J1604" i="2"/>
  <c r="N1604" i="2" s="1"/>
  <c r="J1026" i="2"/>
  <c r="N1026" i="2" s="1"/>
  <c r="J1301" i="2"/>
  <c r="N1301" i="2" s="1"/>
  <c r="W167" i="2"/>
  <c r="Y167" i="2" s="1"/>
  <c r="Z167" i="2" s="1"/>
  <c r="W783" i="2"/>
  <c r="Y783" i="2" s="1"/>
  <c r="Z783" i="2" s="1"/>
  <c r="W1140" i="2"/>
  <c r="Y1140" i="2" s="1"/>
  <c r="Z1140" i="2" s="1"/>
  <c r="W389" i="2"/>
  <c r="Y389" i="2" s="1"/>
  <c r="Z389" i="2" s="1"/>
  <c r="W210" i="2"/>
  <c r="Y210" i="2" s="1"/>
  <c r="Z210" i="2" s="1"/>
  <c r="W1789" i="2"/>
  <c r="Y1789" i="2" s="1"/>
  <c r="Z1789" i="2" s="1"/>
  <c r="W806" i="2"/>
  <c r="Y806" i="2" s="1"/>
  <c r="Z806" i="2" s="1"/>
  <c r="W227" i="2"/>
  <c r="Y227" i="2" s="1"/>
  <c r="Z227" i="2" s="1"/>
  <c r="W977" i="2"/>
  <c r="Y977" i="2" s="1"/>
  <c r="Z977" i="2" s="1"/>
  <c r="W300" i="2"/>
  <c r="Y300" i="2" s="1"/>
  <c r="Z300" i="2" s="1"/>
  <c r="W1573" i="2"/>
  <c r="Y1573" i="2" s="1"/>
  <c r="Z1573" i="2" s="1"/>
  <c r="W578" i="2"/>
  <c r="Y578" i="2" s="1"/>
  <c r="Z578" i="2" s="1"/>
  <c r="W1610" i="2"/>
  <c r="Y1610" i="2" s="1"/>
  <c r="Z1610" i="2" s="1"/>
  <c r="W1983" i="2"/>
  <c r="Y1983" i="2" s="1"/>
  <c r="Z1983" i="2" s="1"/>
  <c r="W1240" i="2"/>
  <c r="Y1240" i="2" s="1"/>
  <c r="Z1240" i="2" s="1"/>
  <c r="W573" i="2"/>
  <c r="Y573" i="2" s="1"/>
  <c r="Z573" i="2" s="1"/>
  <c r="W626" i="2"/>
  <c r="Y626" i="2" s="1"/>
  <c r="Z626" i="2" s="1"/>
  <c r="W1369" i="2"/>
  <c r="Y1369" i="2" s="1"/>
  <c r="Z1369" i="2" s="1"/>
  <c r="W434" i="2"/>
  <c r="Y434" i="2" s="1"/>
  <c r="Z434" i="2" s="1"/>
  <c r="W1394" i="2"/>
  <c r="Y1394" i="2" s="1"/>
  <c r="Z1394" i="2" s="1"/>
  <c r="W1779" i="2"/>
  <c r="Y1779" i="2" s="1"/>
  <c r="Z1779" i="2" s="1"/>
  <c r="W1168" i="2"/>
  <c r="Y1168" i="2" s="1"/>
  <c r="Z1168" i="2" s="1"/>
  <c r="W513" i="2"/>
  <c r="Y513" i="2" s="1"/>
  <c r="Z513" i="2" s="1"/>
  <c r="W949" i="2"/>
  <c r="Y949" i="2" s="1"/>
  <c r="Z949" i="2" s="1"/>
  <c r="W480" i="2"/>
  <c r="Y480" i="2" s="1"/>
  <c r="Z480" i="2" s="1"/>
  <c r="W1825" i="2"/>
  <c r="Y1825" i="2" s="1"/>
  <c r="Z1825" i="2" s="1"/>
  <c r="W938" i="2"/>
  <c r="Y938" i="2" s="1"/>
  <c r="Z938" i="2" s="1"/>
  <c r="W1934" i="2"/>
  <c r="Y1934" i="2" s="1"/>
  <c r="Z1934" i="2" s="1"/>
  <c r="W652" i="2"/>
  <c r="Y652" i="2" s="1"/>
  <c r="Z652" i="2" s="1"/>
  <c r="W1564" i="2"/>
  <c r="Y1564" i="2" s="1"/>
  <c r="Z1564" i="2" s="1"/>
  <c r="W114" i="2"/>
  <c r="Y114" i="2" s="1"/>
  <c r="Z114" i="2" s="1"/>
  <c r="W768" i="2"/>
  <c r="Y768" i="2" s="1"/>
  <c r="Z768" i="2" s="1"/>
  <c r="W110" i="2"/>
  <c r="Y110" i="2" s="1"/>
  <c r="Z110" i="2" s="1"/>
  <c r="W1118" i="2"/>
  <c r="Y1118" i="2" s="1"/>
  <c r="Z1118" i="2" s="1"/>
  <c r="W2018" i="2"/>
  <c r="Y2018" i="2" s="1"/>
  <c r="Z2018" i="2" s="1"/>
  <c r="W820" i="2"/>
  <c r="Y820" i="2" s="1"/>
  <c r="Z820" i="2" s="1"/>
  <c r="W1732" i="2"/>
  <c r="Y1732" i="2" s="1"/>
  <c r="Z1732" i="2" s="1"/>
  <c r="W966" i="2"/>
  <c r="Y966" i="2" s="1"/>
  <c r="Z966" i="2" s="1"/>
  <c r="W960" i="2"/>
  <c r="Y960" i="2" s="1"/>
  <c r="Z960" i="2" s="1"/>
  <c r="W218" i="2"/>
  <c r="Y218" i="2" s="1"/>
  <c r="Z218" i="2" s="1"/>
  <c r="W1202" i="2"/>
  <c r="Y1202" i="2" s="1"/>
  <c r="Z1202" i="2" s="1"/>
  <c r="W1671" i="2"/>
  <c r="Y1671" i="2" s="1"/>
  <c r="Z1671" i="2" s="1"/>
  <c r="W832" i="2"/>
  <c r="Y832" i="2" s="1"/>
  <c r="Z832" i="2" s="1"/>
  <c r="W1816" i="2"/>
  <c r="Y1816" i="2" s="1"/>
  <c r="Z1816" i="2" s="1"/>
  <c r="W1269" i="2"/>
  <c r="Y1269" i="2" s="1"/>
  <c r="Z1269" i="2" s="1"/>
  <c r="W538" i="2"/>
  <c r="Y538" i="2" s="1"/>
  <c r="Z538" i="2" s="1"/>
  <c r="W1510" i="2"/>
  <c r="Y1510" i="2" s="1"/>
  <c r="Z1510" i="2" s="1"/>
  <c r="W551" i="2"/>
  <c r="Y551" i="2" s="1"/>
  <c r="Z551" i="2" s="1"/>
  <c r="W1679" i="2"/>
  <c r="Y1679" i="2" s="1"/>
  <c r="Z1679" i="2" s="1"/>
  <c r="W1437" i="2"/>
  <c r="Y1437" i="2" s="1"/>
  <c r="Z1437" i="2" s="1"/>
  <c r="W634" i="2"/>
  <c r="Y634" i="2" s="1"/>
  <c r="Z634" i="2" s="1"/>
  <c r="W1678" i="2"/>
  <c r="Y1678" i="2" s="1"/>
  <c r="Z1678" i="2" s="1"/>
  <c r="W815" i="2"/>
  <c r="Y815" i="2" s="1"/>
  <c r="Z815" i="2" s="1"/>
  <c r="W1835" i="2"/>
  <c r="Y1835" i="2" s="1"/>
  <c r="Z1835" i="2" s="1"/>
  <c r="W1293" i="2"/>
  <c r="Y1293" i="2" s="1"/>
  <c r="Z1293" i="2" s="1"/>
  <c r="W562" i="2"/>
  <c r="Y562" i="2" s="1"/>
  <c r="Z562" i="2" s="1"/>
  <c r="W1618" i="2"/>
  <c r="Y1618" i="2" s="1"/>
  <c r="Z1618" i="2" s="1"/>
  <c r="W671" i="2"/>
  <c r="Y671" i="2" s="1"/>
  <c r="Z671" i="2" s="1"/>
  <c r="W1703" i="2"/>
  <c r="Y1703" i="2" s="1"/>
  <c r="Z1703" i="2" s="1"/>
  <c r="W1533" i="2"/>
  <c r="Y1533" i="2" s="1"/>
  <c r="Z1533" i="2" s="1"/>
  <c r="W802" i="2"/>
  <c r="Y802" i="2" s="1"/>
  <c r="Z802" i="2" s="1"/>
  <c r="W1774" i="2"/>
  <c r="Y1774" i="2" s="1"/>
  <c r="Z1774" i="2" s="1"/>
  <c r="W923" i="2"/>
  <c r="Y923" i="2" s="1"/>
  <c r="Z923" i="2" s="1"/>
  <c r="W1943" i="2"/>
  <c r="Y1943" i="2" s="1"/>
  <c r="Z1943" i="2" s="1"/>
  <c r="W1713" i="2"/>
  <c r="Y1713" i="2" s="1"/>
  <c r="Z1713" i="2" s="1"/>
  <c r="W958" i="2"/>
  <c r="Y958" i="2" s="1"/>
  <c r="Z958" i="2" s="1"/>
  <c r="W1858" i="2"/>
  <c r="Y1858" i="2" s="1"/>
  <c r="Z1858" i="2" s="1"/>
  <c r="W1043" i="2"/>
  <c r="Y1043" i="2" s="1"/>
  <c r="Z1043" i="2" s="1"/>
  <c r="W1955" i="2"/>
  <c r="Y1955" i="2" s="1"/>
  <c r="Z1955" i="2" s="1"/>
  <c r="W1725" i="2"/>
  <c r="Y1725" i="2" s="1"/>
  <c r="Z1725" i="2" s="1"/>
  <c r="W970" i="2"/>
  <c r="Y970" i="2" s="1"/>
  <c r="Z970" i="2" s="1"/>
  <c r="W1870" i="2"/>
  <c r="Y1870" i="2" s="1"/>
  <c r="Z1870" i="2" s="1"/>
  <c r="W1055" i="2"/>
  <c r="Y1055" i="2" s="1"/>
  <c r="Z1055" i="2" s="1"/>
  <c r="W192" i="2"/>
  <c r="Y192" i="2" s="1"/>
  <c r="Z192" i="2" s="1"/>
  <c r="W1970" i="2"/>
  <c r="Y1970" i="2" s="1"/>
  <c r="Z1970" i="2" s="1"/>
  <c r="W77" i="2"/>
  <c r="Y77" i="2" s="1"/>
  <c r="Z77" i="2" s="1"/>
  <c r="W55" i="2"/>
  <c r="Y55" i="2" s="1"/>
  <c r="Z55" i="2" s="1"/>
  <c r="W86" i="2"/>
  <c r="Y86" i="2" s="1"/>
  <c r="Z86" i="2" s="1"/>
  <c r="W21" i="2"/>
  <c r="Y21" i="2" s="1"/>
  <c r="Z21" i="2" s="1"/>
  <c r="W17" i="2"/>
  <c r="Y17" i="2" s="1"/>
  <c r="Z17" i="2" s="1"/>
  <c r="W71" i="2"/>
  <c r="Y71" i="2" s="1"/>
  <c r="Z71" i="2" s="1"/>
  <c r="W6" i="2"/>
  <c r="Y6" i="2" s="1"/>
  <c r="Z6" i="2" s="1"/>
  <c r="W647" i="2"/>
  <c r="Y647" i="2" s="1"/>
  <c r="Z647" i="2" s="1"/>
  <c r="W855" i="2"/>
  <c r="Y855" i="2" s="1"/>
  <c r="Z855" i="2" s="1"/>
  <c r="W1212" i="2"/>
  <c r="Y1212" i="2" s="1"/>
  <c r="Z1212" i="2" s="1"/>
  <c r="W461" i="2"/>
  <c r="Y461" i="2" s="1"/>
  <c r="Z461" i="2" s="1"/>
  <c r="W282" i="2"/>
  <c r="Y282" i="2" s="1"/>
  <c r="Z282" i="2" s="1"/>
  <c r="W1861" i="2"/>
  <c r="Y1861" i="2" s="1"/>
  <c r="Z1861" i="2" s="1"/>
  <c r="W902" i="2"/>
  <c r="Y902" i="2" s="1"/>
  <c r="Z902" i="2" s="1"/>
  <c r="W719" i="2"/>
  <c r="Y719" i="2" s="1"/>
  <c r="Z719" i="2" s="1"/>
  <c r="W1061" i="2"/>
  <c r="Y1061" i="2" s="1"/>
  <c r="Z1061" i="2" s="1"/>
  <c r="W384" i="2"/>
  <c r="Y384" i="2" s="1"/>
  <c r="Z384" i="2" s="1"/>
  <c r="W1657" i="2"/>
  <c r="Y1657" i="2" s="1"/>
  <c r="Z1657" i="2" s="1"/>
  <c r="W662" i="2"/>
  <c r="Y662" i="2" s="1"/>
  <c r="Z662" i="2" s="1"/>
  <c r="W1682" i="2"/>
  <c r="Y1682" i="2" s="1"/>
  <c r="Z1682" i="2" s="1"/>
  <c r="W268" i="2"/>
  <c r="Y268" i="2" s="1"/>
  <c r="Z268" i="2" s="1"/>
  <c r="W1324" i="2"/>
  <c r="Y1324" i="2" s="1"/>
  <c r="Z1324" i="2" s="1"/>
  <c r="W645" i="2"/>
  <c r="Y645" i="2" s="1"/>
  <c r="Z645" i="2" s="1"/>
  <c r="W303" i="2"/>
  <c r="Y303" i="2" s="1"/>
  <c r="Z303" i="2" s="1"/>
  <c r="W1441" i="2"/>
  <c r="Y1441" i="2" s="1"/>
  <c r="Z1441" i="2" s="1"/>
  <c r="W506" i="2"/>
  <c r="Y506" i="2" s="1"/>
  <c r="Z506" i="2" s="1"/>
  <c r="W1466" i="2"/>
  <c r="Y1466" i="2" s="1"/>
  <c r="Z1466" i="2" s="1"/>
  <c r="W1851" i="2"/>
  <c r="Y1851" i="2" s="1"/>
  <c r="Z1851" i="2" s="1"/>
  <c r="W1252" i="2"/>
  <c r="Y1252" i="2" s="1"/>
  <c r="Z1252" i="2" s="1"/>
  <c r="W585" i="2"/>
  <c r="Y585" i="2" s="1"/>
  <c r="Z585" i="2" s="1"/>
  <c r="W134" i="2"/>
  <c r="Y134" i="2" s="1"/>
  <c r="Z134" i="2" s="1"/>
  <c r="W552" i="2"/>
  <c r="Y552" i="2" s="1"/>
  <c r="Z552" i="2" s="1"/>
  <c r="W1909" i="2"/>
  <c r="Y1909" i="2" s="1"/>
  <c r="Z1909" i="2" s="1"/>
  <c r="W1106" i="2"/>
  <c r="Y1106" i="2" s="1"/>
  <c r="Z1106" i="2" s="1"/>
  <c r="W2006" i="2"/>
  <c r="Y2006" i="2" s="1"/>
  <c r="Z2006" i="2" s="1"/>
  <c r="W736" i="2"/>
  <c r="Y736" i="2" s="1"/>
  <c r="Z736" i="2" s="1"/>
  <c r="W1648" i="2"/>
  <c r="Y1648" i="2" s="1"/>
  <c r="Z1648" i="2" s="1"/>
  <c r="W186" i="2"/>
  <c r="Y186" i="2" s="1"/>
  <c r="Z186" i="2" s="1"/>
  <c r="W864" i="2"/>
  <c r="Y864" i="2" s="1"/>
  <c r="Z864" i="2" s="1"/>
  <c r="W206" i="2"/>
  <c r="Y206" i="2" s="1"/>
  <c r="Z206" i="2" s="1"/>
  <c r="W1190" i="2"/>
  <c r="Y1190" i="2" s="1"/>
  <c r="Z1190" i="2" s="1"/>
  <c r="W1587" i="2"/>
  <c r="Y1587" i="2" s="1"/>
  <c r="Z1587" i="2" s="1"/>
  <c r="W892" i="2"/>
  <c r="Y892" i="2" s="1"/>
  <c r="Z892" i="2" s="1"/>
  <c r="W1804" i="2"/>
  <c r="Y1804" i="2" s="1"/>
  <c r="Z1804" i="2" s="1"/>
  <c r="W293" i="2"/>
  <c r="Y293" i="2" s="1"/>
  <c r="Z293" i="2" s="1"/>
  <c r="W1333" i="2"/>
  <c r="Y1333" i="2" s="1"/>
  <c r="Z1333" i="2" s="1"/>
  <c r="W302" i="2"/>
  <c r="Y302" i="2" s="1"/>
  <c r="Z302" i="2" s="1"/>
  <c r="W1274" i="2"/>
  <c r="Y1274" i="2" s="1"/>
  <c r="Z1274" i="2" s="1"/>
  <c r="W1743" i="2"/>
  <c r="Y1743" i="2" s="1"/>
  <c r="Z1743" i="2" s="1"/>
  <c r="W904" i="2"/>
  <c r="Y904" i="2" s="1"/>
  <c r="Z904" i="2" s="1"/>
  <c r="W1900" i="2"/>
  <c r="Y1900" i="2" s="1"/>
  <c r="Z1900" i="2" s="1"/>
  <c r="W1353" i="2"/>
  <c r="Y1353" i="2" s="1"/>
  <c r="Z1353" i="2" s="1"/>
  <c r="W622" i="2"/>
  <c r="Y622" i="2" s="1"/>
  <c r="Z622" i="2" s="1"/>
  <c r="W1582" i="2"/>
  <c r="Y1582" i="2" s="1"/>
  <c r="Z1582" i="2" s="1"/>
  <c r="W635" i="2"/>
  <c r="Y635" i="2" s="1"/>
  <c r="Z635" i="2" s="1"/>
  <c r="W1751" i="2"/>
  <c r="Y1751" i="2" s="1"/>
  <c r="Z1751" i="2" s="1"/>
  <c r="W1509" i="2"/>
  <c r="Y1509" i="2" s="1"/>
  <c r="Z1509" i="2" s="1"/>
  <c r="W718" i="2"/>
  <c r="Y718" i="2" s="1"/>
  <c r="Z718" i="2" s="1"/>
  <c r="W1750" i="2"/>
  <c r="Y1750" i="2" s="1"/>
  <c r="Z1750" i="2" s="1"/>
  <c r="W899" i="2"/>
  <c r="Y899" i="2" s="1"/>
  <c r="Z899" i="2" s="1"/>
  <c r="W1919" i="2"/>
  <c r="Y1919" i="2" s="1"/>
  <c r="Z1919" i="2" s="1"/>
  <c r="W1377" i="2"/>
  <c r="Y1377" i="2" s="1"/>
  <c r="Z1377" i="2" s="1"/>
  <c r="W646" i="2"/>
  <c r="Y646" i="2" s="1"/>
  <c r="Z646" i="2" s="1"/>
  <c r="W1690" i="2"/>
  <c r="Y1690" i="2" s="1"/>
  <c r="Z1690" i="2" s="1"/>
  <c r="W827" i="2"/>
  <c r="Y827" i="2" s="1"/>
  <c r="Z827" i="2" s="1"/>
  <c r="W1775" i="2"/>
  <c r="Y1775" i="2" s="1"/>
  <c r="Z1775" i="2" s="1"/>
  <c r="W1617" i="2"/>
  <c r="Y1617" i="2" s="1"/>
  <c r="Z1617" i="2" s="1"/>
  <c r="W874" i="2"/>
  <c r="Y874" i="2" s="1"/>
  <c r="Z874" i="2" s="1"/>
  <c r="W1846" i="2"/>
  <c r="Y1846" i="2" s="1"/>
  <c r="Z1846" i="2" s="1"/>
  <c r="W1103" i="2"/>
  <c r="Y1103" i="2" s="1"/>
  <c r="Z1103" i="2" s="1"/>
  <c r="W2015" i="2"/>
  <c r="Y2015" i="2" s="1"/>
  <c r="Z2015" i="2" s="1"/>
  <c r="W1785" i="2"/>
  <c r="Y1785" i="2" s="1"/>
  <c r="Z1785" i="2" s="1"/>
  <c r="W1042" i="2"/>
  <c r="Y1042" i="2" s="1"/>
  <c r="Z1042" i="2" s="1"/>
  <c r="W1942" i="2"/>
  <c r="Y1942" i="2" s="1"/>
  <c r="Z1942" i="2" s="1"/>
  <c r="W1115" i="2"/>
  <c r="Y1115" i="2" s="1"/>
  <c r="Z1115" i="2" s="1"/>
  <c r="W825" i="2"/>
  <c r="Y825" i="2" s="1"/>
  <c r="Z825" i="2" s="1"/>
  <c r="W1797" i="2"/>
  <c r="Y1797" i="2" s="1"/>
  <c r="Z1797" i="2" s="1"/>
  <c r="W1054" i="2"/>
  <c r="Y1054" i="2" s="1"/>
  <c r="Z1054" i="2" s="1"/>
  <c r="W1954" i="2"/>
  <c r="Y1954" i="2" s="1"/>
  <c r="Z1954" i="2" s="1"/>
  <c r="W1127" i="2"/>
  <c r="Y1127" i="2" s="1"/>
  <c r="Z1127" i="2" s="1"/>
  <c r="W288" i="2"/>
  <c r="Y288" i="2" s="1"/>
  <c r="Z288" i="2" s="1"/>
  <c r="W1539" i="2"/>
  <c r="Y1539" i="2" s="1"/>
  <c r="Z1539" i="2" s="1"/>
  <c r="W4" i="2"/>
  <c r="Y4" i="2" s="1"/>
  <c r="Z4" i="2" s="1"/>
  <c r="W10" i="2"/>
  <c r="Y10" i="2" s="1"/>
  <c r="Z10" i="2" s="1"/>
  <c r="W44" i="2"/>
  <c r="Y44" i="2" s="1"/>
  <c r="Z44" i="2" s="1"/>
  <c r="W45" i="2"/>
  <c r="Y45" i="2" s="1"/>
  <c r="Z45" i="2" s="1"/>
  <c r="W28" i="2"/>
  <c r="Y28" i="2" s="1"/>
  <c r="Z28" i="2" s="1"/>
  <c r="W14" i="2"/>
  <c r="Y14" i="2" s="1"/>
  <c r="Z14" i="2" s="1"/>
  <c r="W101" i="2"/>
  <c r="Y101" i="2" s="1"/>
  <c r="Z101" i="2" s="1"/>
  <c r="W1895" i="2"/>
  <c r="Y1895" i="2" s="1"/>
  <c r="Z1895" i="2" s="1"/>
  <c r="W1304" i="2"/>
  <c r="Y1304" i="2" s="1"/>
  <c r="Z1304" i="2" s="1"/>
  <c r="W1022" i="2"/>
  <c r="Y1022" i="2" s="1"/>
  <c r="Z1022" i="2" s="1"/>
  <c r="W1032" i="2"/>
  <c r="Y1032" i="2" s="1"/>
  <c r="Z1032" i="2" s="1"/>
  <c r="W1309" i="2"/>
  <c r="Y1309" i="2" s="1"/>
  <c r="Z1309" i="2" s="1"/>
  <c r="W1606" i="2"/>
  <c r="Y1606" i="2" s="1"/>
  <c r="Z1606" i="2" s="1"/>
  <c r="W2035" i="2"/>
  <c r="Y2035" i="2" s="1"/>
  <c r="Z2035" i="2" s="1"/>
  <c r="W1021" i="2"/>
  <c r="Y1021" i="2" s="1"/>
  <c r="Z1021" i="2" s="1"/>
  <c r="W1892" i="2"/>
  <c r="Y1892" i="2" s="1"/>
  <c r="Z1892" i="2" s="1"/>
  <c r="W1876" i="2"/>
  <c r="Y1876" i="2" s="1"/>
  <c r="Z1876" i="2" s="1"/>
  <c r="W1018" i="2"/>
  <c r="Y1018" i="2" s="1"/>
  <c r="Z1018" i="2" s="1"/>
  <c r="W1317" i="2"/>
  <c r="Y1317" i="2" s="1"/>
  <c r="Z1317" i="2" s="1"/>
  <c r="W728" i="2"/>
  <c r="Y728" i="2" s="1"/>
  <c r="Z728" i="2" s="1"/>
  <c r="W1591" i="2"/>
  <c r="Y1591" i="2" s="1"/>
  <c r="Z1591" i="2" s="1"/>
  <c r="J1313" i="2"/>
  <c r="N1313" i="2" s="1"/>
  <c r="W779" i="2"/>
  <c r="Y779" i="2" s="1"/>
  <c r="Z779" i="2" s="1"/>
  <c r="W927" i="2"/>
  <c r="Y927" i="2" s="1"/>
  <c r="Z927" i="2" s="1"/>
  <c r="W1284" i="2"/>
  <c r="Y1284" i="2" s="1"/>
  <c r="Z1284" i="2" s="1"/>
  <c r="W533" i="2"/>
  <c r="Y533" i="2" s="1"/>
  <c r="Z533" i="2" s="1"/>
  <c r="W546" i="2"/>
  <c r="Y546" i="2" s="1"/>
  <c r="Z546" i="2" s="1"/>
  <c r="W1945" i="2"/>
  <c r="Y1945" i="2" s="1"/>
  <c r="Z1945" i="2" s="1"/>
  <c r="W974" i="2"/>
  <c r="Y974" i="2" s="1"/>
  <c r="Z974" i="2" s="1"/>
  <c r="W791" i="2"/>
  <c r="Y791" i="2" s="1"/>
  <c r="Z791" i="2" s="1"/>
  <c r="W1133" i="2"/>
  <c r="Y1133" i="2" s="1"/>
  <c r="Z1133" i="2" s="1"/>
  <c r="W456" i="2"/>
  <c r="Y456" i="2" s="1"/>
  <c r="Z456" i="2" s="1"/>
  <c r="W1729" i="2"/>
  <c r="Y1729" i="2" s="1"/>
  <c r="Z1729" i="2" s="1"/>
  <c r="W746" i="2"/>
  <c r="Y746" i="2" s="1"/>
  <c r="Z746" i="2" s="1"/>
  <c r="W1754" i="2"/>
  <c r="Y1754" i="2" s="1"/>
  <c r="Z1754" i="2" s="1"/>
  <c r="W460" i="2"/>
  <c r="Y460" i="2" s="1"/>
  <c r="Z460" i="2" s="1"/>
  <c r="W1396" i="2"/>
  <c r="Y1396" i="2" s="1"/>
  <c r="Z1396" i="2" s="1"/>
  <c r="W729" i="2"/>
  <c r="Y729" i="2" s="1"/>
  <c r="Z729" i="2" s="1"/>
  <c r="W120" i="2"/>
  <c r="Y120" i="2" s="1"/>
  <c r="Z120" i="2" s="1"/>
  <c r="W1513" i="2"/>
  <c r="Y1513" i="2" s="1"/>
  <c r="Z1513" i="2" s="1"/>
  <c r="W590" i="2"/>
  <c r="Y590" i="2" s="1"/>
  <c r="Z590" i="2" s="1"/>
  <c r="W1538" i="2"/>
  <c r="Y1538" i="2" s="1"/>
  <c r="Z1538" i="2" s="1"/>
  <c r="W1923" i="2"/>
  <c r="Y1923" i="2" s="1"/>
  <c r="Z1923" i="2" s="1"/>
  <c r="W1336" i="2"/>
  <c r="Y1336" i="2" s="1"/>
  <c r="Z1336" i="2" s="1"/>
  <c r="W669" i="2"/>
  <c r="Y669" i="2" s="1"/>
  <c r="Z669" i="2" s="1"/>
  <c r="W698" i="2"/>
  <c r="Y698" i="2" s="1"/>
  <c r="Z698" i="2" s="1"/>
  <c r="W660" i="2"/>
  <c r="Y660" i="2" s="1"/>
  <c r="Z660" i="2" s="1"/>
  <c r="W1981" i="2"/>
  <c r="Y1981" i="2" s="1"/>
  <c r="Z1981" i="2" s="1"/>
  <c r="W1178" i="2"/>
  <c r="Y1178" i="2" s="1"/>
  <c r="Z1178" i="2" s="1"/>
  <c r="W1575" i="2"/>
  <c r="Y1575" i="2" s="1"/>
  <c r="Z1575" i="2" s="1"/>
  <c r="W808" i="2"/>
  <c r="Y808" i="2" s="1"/>
  <c r="Z808" i="2" s="1"/>
  <c r="W1720" i="2"/>
  <c r="Y1720" i="2" s="1"/>
  <c r="Z1720" i="2" s="1"/>
  <c r="W258" i="2"/>
  <c r="Y258" i="2" s="1"/>
  <c r="Z258" i="2" s="1"/>
  <c r="W948" i="2"/>
  <c r="Y948" i="2" s="1"/>
  <c r="Z948" i="2" s="1"/>
  <c r="W290" i="2"/>
  <c r="Y290" i="2" s="1"/>
  <c r="Z290" i="2" s="1"/>
  <c r="W1262" i="2"/>
  <c r="Y1262" i="2" s="1"/>
  <c r="Z1262" i="2" s="1"/>
  <c r="W1659" i="2"/>
  <c r="Y1659" i="2" s="1"/>
  <c r="Z1659" i="2" s="1"/>
  <c r="W964" i="2"/>
  <c r="Y964" i="2" s="1"/>
  <c r="Z964" i="2" s="1"/>
  <c r="W1960" i="2"/>
  <c r="Y1960" i="2" s="1"/>
  <c r="Z1960" i="2" s="1"/>
  <c r="W905" i="2"/>
  <c r="Y905" i="2" s="1"/>
  <c r="Z905" i="2" s="1"/>
  <c r="W1405" i="2"/>
  <c r="Y1405" i="2" s="1"/>
  <c r="Z1405" i="2" s="1"/>
  <c r="W398" i="2"/>
  <c r="Y398" i="2" s="1"/>
  <c r="Z398" i="2" s="1"/>
  <c r="W1358" i="2"/>
  <c r="Y1358" i="2" s="1"/>
  <c r="Z1358" i="2" s="1"/>
  <c r="W1815" i="2"/>
  <c r="Y1815" i="2" s="1"/>
  <c r="Z1815" i="2" s="1"/>
  <c r="W976" i="2"/>
  <c r="Y976" i="2" s="1"/>
  <c r="Z976" i="2" s="1"/>
  <c r="W1972" i="2"/>
  <c r="Y1972" i="2" s="1"/>
  <c r="Z1972" i="2" s="1"/>
  <c r="W1425" i="2"/>
  <c r="Y1425" i="2" s="1"/>
  <c r="Z1425" i="2" s="1"/>
  <c r="W706" i="2"/>
  <c r="Y706" i="2" s="1"/>
  <c r="Z706" i="2" s="1"/>
  <c r="W1666" i="2"/>
  <c r="Y1666" i="2" s="1"/>
  <c r="Z1666" i="2" s="1"/>
  <c r="W803" i="2"/>
  <c r="Y803" i="2" s="1"/>
  <c r="Z803" i="2" s="1"/>
  <c r="W1823" i="2"/>
  <c r="Y1823" i="2" s="1"/>
  <c r="Z1823" i="2" s="1"/>
  <c r="W1581" i="2"/>
  <c r="Y1581" i="2" s="1"/>
  <c r="Z1581" i="2" s="1"/>
  <c r="W850" i="2"/>
  <c r="Y850" i="2" s="1"/>
  <c r="Z850" i="2" s="1"/>
  <c r="W1822" i="2"/>
  <c r="Y1822" i="2" s="1"/>
  <c r="Z1822" i="2" s="1"/>
  <c r="W995" i="2"/>
  <c r="Y995" i="2" s="1"/>
  <c r="Z995" i="2" s="1"/>
  <c r="W1991" i="2"/>
  <c r="Y1991" i="2" s="1"/>
  <c r="Z1991" i="2" s="1"/>
  <c r="W1449" i="2"/>
  <c r="Y1449" i="2" s="1"/>
  <c r="Z1449" i="2" s="1"/>
  <c r="W790" i="2"/>
  <c r="Y790" i="2" s="1"/>
  <c r="Z790" i="2" s="1"/>
  <c r="W1762" i="2"/>
  <c r="Y1762" i="2" s="1"/>
  <c r="Z1762" i="2" s="1"/>
  <c r="W911" i="2"/>
  <c r="Y911" i="2" s="1"/>
  <c r="Z911" i="2" s="1"/>
  <c r="W1847" i="2"/>
  <c r="Y1847" i="2" s="1"/>
  <c r="Z1847" i="2" s="1"/>
  <c r="W1701" i="2"/>
  <c r="Y1701" i="2" s="1"/>
  <c r="Z1701" i="2" s="1"/>
  <c r="W946" i="2"/>
  <c r="Y946" i="2" s="1"/>
  <c r="Z946" i="2" s="1"/>
  <c r="W1930" i="2"/>
  <c r="Y1930" i="2" s="1"/>
  <c r="Z1930" i="2" s="1"/>
  <c r="W1175" i="2"/>
  <c r="Y1175" i="2" s="1"/>
  <c r="Z1175" i="2" s="1"/>
  <c r="W897" i="2"/>
  <c r="Y897" i="2" s="1"/>
  <c r="Z897" i="2" s="1"/>
  <c r="W1857" i="2"/>
  <c r="Y1857" i="2" s="1"/>
  <c r="Z1857" i="2" s="1"/>
  <c r="W1114" i="2"/>
  <c r="Y1114" i="2" s="1"/>
  <c r="Z1114" i="2" s="1"/>
  <c r="W2014" i="2"/>
  <c r="Y2014" i="2" s="1"/>
  <c r="Z2014" i="2" s="1"/>
  <c r="W1187" i="2"/>
  <c r="Y1187" i="2" s="1"/>
  <c r="Z1187" i="2" s="1"/>
  <c r="W909" i="2"/>
  <c r="Y909" i="2" s="1"/>
  <c r="Z909" i="2" s="1"/>
  <c r="W1869" i="2"/>
  <c r="Y1869" i="2" s="1"/>
  <c r="Z1869" i="2" s="1"/>
  <c r="W1126" i="2"/>
  <c r="Y1126" i="2" s="1"/>
  <c r="Z1126" i="2" s="1"/>
  <c r="W2026" i="2"/>
  <c r="Y2026" i="2" s="1"/>
  <c r="Z2026" i="2" s="1"/>
  <c r="Y1199" i="2"/>
  <c r="Z1199" i="2" s="1"/>
  <c r="W1199" i="2"/>
  <c r="W372" i="2"/>
  <c r="Y372" i="2" s="1"/>
  <c r="Z372" i="2" s="1"/>
  <c r="W1611" i="2"/>
  <c r="Y1611" i="2" s="1"/>
  <c r="Z1611" i="2" s="1"/>
  <c r="W56" i="2"/>
  <c r="Y56" i="2" s="1"/>
  <c r="Z56" i="2" s="1"/>
  <c r="W52" i="2"/>
  <c r="Y52" i="2" s="1"/>
  <c r="Z52" i="2" s="1"/>
  <c r="W13" i="2"/>
  <c r="Y13" i="2" s="1"/>
  <c r="Z13" i="2" s="1"/>
  <c r="W16" i="2"/>
  <c r="Y16" i="2" s="1"/>
  <c r="Z16" i="2" s="1"/>
  <c r="W81" i="2"/>
  <c r="Y81" i="2" s="1"/>
  <c r="Z81" i="2" s="1"/>
  <c r="W48" i="2"/>
  <c r="Y48" i="2" s="1"/>
  <c r="Z48" i="2" s="1"/>
  <c r="W89" i="2"/>
  <c r="Y89" i="2" s="1"/>
  <c r="Z89" i="2" s="1"/>
  <c r="W576" i="2"/>
  <c r="Y576" i="2" s="1"/>
  <c r="Z576" i="2" s="1"/>
  <c r="W999" i="2"/>
  <c r="Y999" i="2" s="1"/>
  <c r="Z999" i="2" s="1"/>
  <c r="W1368" i="2"/>
  <c r="Y1368" i="2" s="1"/>
  <c r="Z1368" i="2" s="1"/>
  <c r="W629" i="2"/>
  <c r="Y629" i="2" s="1"/>
  <c r="Z629" i="2" s="1"/>
  <c r="W1266" i="2"/>
  <c r="Y1266" i="2" s="1"/>
  <c r="Z1266" i="2" s="1"/>
  <c r="W2017" i="2"/>
  <c r="Y2017" i="2" s="1"/>
  <c r="Z2017" i="2" s="1"/>
  <c r="W1058" i="2"/>
  <c r="Y1058" i="2" s="1"/>
  <c r="Z1058" i="2" s="1"/>
  <c r="W125" i="2"/>
  <c r="Y125" i="2" s="1"/>
  <c r="Z125" i="2" s="1"/>
  <c r="W1205" i="2"/>
  <c r="Y1205" i="2" s="1"/>
  <c r="Z1205" i="2" s="1"/>
  <c r="W528" i="2"/>
  <c r="Y528" i="2" s="1"/>
  <c r="Z528" i="2" s="1"/>
  <c r="W1801" i="2"/>
  <c r="Y1801" i="2" s="1"/>
  <c r="Z1801" i="2" s="1"/>
  <c r="Y830" i="2"/>
  <c r="Z830" i="2" s="1"/>
  <c r="W830" i="2"/>
  <c r="W1826" i="2"/>
  <c r="Y1826" i="2" s="1"/>
  <c r="Z1826" i="2" s="1"/>
  <c r="W532" i="2"/>
  <c r="Y532" i="2" s="1"/>
  <c r="Z532" i="2" s="1"/>
  <c r="W1468" i="2"/>
  <c r="Y1468" i="2" s="1"/>
  <c r="Z1468" i="2" s="1"/>
  <c r="W801" i="2"/>
  <c r="Y801" i="2" s="1"/>
  <c r="Z801" i="2" s="1"/>
  <c r="W312" i="2"/>
  <c r="Y312" i="2" s="1"/>
  <c r="Z312" i="2" s="1"/>
  <c r="W1585" i="2"/>
  <c r="Y1585" i="2" s="1"/>
  <c r="Z1585" i="2" s="1"/>
  <c r="W674" i="2"/>
  <c r="Y674" i="2" s="1"/>
  <c r="Z674" i="2" s="1"/>
  <c r="W1622" i="2"/>
  <c r="Y1622" i="2" s="1"/>
  <c r="Z1622" i="2" s="1"/>
  <c r="W1995" i="2"/>
  <c r="Y1995" i="2" s="1"/>
  <c r="Z1995" i="2" s="1"/>
  <c r="W1408" i="2"/>
  <c r="Y1408" i="2" s="1"/>
  <c r="Z1408" i="2" s="1"/>
  <c r="W741" i="2"/>
  <c r="Y741" i="2" s="1"/>
  <c r="Z741" i="2" s="1"/>
  <c r="W315" i="2"/>
  <c r="Y315" i="2" s="1"/>
  <c r="Z315" i="2" s="1"/>
  <c r="W756" i="2"/>
  <c r="Y756" i="2" s="1"/>
  <c r="Z756" i="2" s="1"/>
  <c r="W194" i="2"/>
  <c r="Y194" i="2" s="1"/>
  <c r="Z194" i="2" s="1"/>
  <c r="W1250" i="2"/>
  <c r="Y1250" i="2" s="1"/>
  <c r="Z1250" i="2" s="1"/>
  <c r="W1647" i="2"/>
  <c r="Y1647" i="2" s="1"/>
  <c r="Z1647" i="2" s="1"/>
  <c r="W880" i="2"/>
  <c r="Y880" i="2" s="1"/>
  <c r="Z880" i="2" s="1"/>
  <c r="W1792" i="2"/>
  <c r="Y1792" i="2" s="1"/>
  <c r="Z1792" i="2" s="1"/>
  <c r="W330" i="2"/>
  <c r="Y330" i="2" s="1"/>
  <c r="Z330" i="2" s="1"/>
  <c r="W1393" i="2"/>
  <c r="Y1393" i="2" s="1"/>
  <c r="Z1393" i="2" s="1"/>
  <c r="W386" i="2"/>
  <c r="Y386" i="2" s="1"/>
  <c r="Z386" i="2" s="1"/>
  <c r="W1346" i="2"/>
  <c r="Y1346" i="2" s="1"/>
  <c r="Z1346" i="2" s="1"/>
  <c r="W1731" i="2"/>
  <c r="Y1731" i="2" s="1"/>
  <c r="Z1731" i="2" s="1"/>
  <c r="W1048" i="2"/>
  <c r="Y1048" i="2" s="1"/>
  <c r="Z1048" i="2" s="1"/>
  <c r="W2032" i="2"/>
  <c r="Y2032" i="2" s="1"/>
  <c r="Z2032" i="2" s="1"/>
  <c r="W180" i="2"/>
  <c r="Y180" i="2" s="1"/>
  <c r="Z180" i="2" s="1"/>
  <c r="W1477" i="2"/>
  <c r="Y1477" i="2" s="1"/>
  <c r="Z1477" i="2" s="1"/>
  <c r="W470" i="2"/>
  <c r="Y470" i="2" s="1"/>
  <c r="Z470" i="2" s="1"/>
  <c r="W1430" i="2"/>
  <c r="Y1430" i="2" s="1"/>
  <c r="Z1430" i="2" s="1"/>
  <c r="W1887" i="2"/>
  <c r="Y1887" i="2" s="1"/>
  <c r="Z1887" i="2" s="1"/>
  <c r="W1060" i="2"/>
  <c r="Y1060" i="2" s="1"/>
  <c r="Z1060" i="2" s="1"/>
  <c r="W549" i="2"/>
  <c r="Y549" i="2" s="1"/>
  <c r="Z549" i="2" s="1"/>
  <c r="W1497" i="2"/>
  <c r="Y1497" i="2" s="1"/>
  <c r="Z1497" i="2" s="1"/>
  <c r="W838" i="2"/>
  <c r="Y838" i="2" s="1"/>
  <c r="Z838" i="2" s="1"/>
  <c r="W1738" i="2"/>
  <c r="Y1738" i="2" s="1"/>
  <c r="Z1738" i="2" s="1"/>
  <c r="W887" i="2"/>
  <c r="Y887" i="2" s="1"/>
  <c r="Z887" i="2" s="1"/>
  <c r="W1907" i="2"/>
  <c r="Y1907" i="2" s="1"/>
  <c r="Z1907" i="2" s="1"/>
  <c r="W1665" i="2"/>
  <c r="Y1665" i="2" s="1"/>
  <c r="Z1665" i="2" s="1"/>
  <c r="W922" i="2"/>
  <c r="Y922" i="2" s="1"/>
  <c r="Z922" i="2" s="1"/>
  <c r="W1906" i="2"/>
  <c r="Y1906" i="2" s="1"/>
  <c r="Z1906" i="2" s="1"/>
  <c r="W1079" i="2"/>
  <c r="Y1079" i="2" s="1"/>
  <c r="Z1079" i="2" s="1"/>
  <c r="W561" i="2"/>
  <c r="Y561" i="2" s="1"/>
  <c r="Z561" i="2" s="1"/>
  <c r="W1521" i="2"/>
  <c r="Y1521" i="2" s="1"/>
  <c r="Z1521" i="2" s="1"/>
  <c r="W862" i="2"/>
  <c r="Y862" i="2" s="1"/>
  <c r="Z862" i="2" s="1"/>
  <c r="W1834" i="2"/>
  <c r="Y1834" i="2" s="1"/>
  <c r="Z1834" i="2" s="1"/>
  <c r="W1007" i="2"/>
  <c r="Y1007" i="2" s="1"/>
  <c r="Z1007" i="2" s="1"/>
  <c r="W1931" i="2"/>
  <c r="Y1931" i="2" s="1"/>
  <c r="Z1931" i="2" s="1"/>
  <c r="W1773" i="2"/>
  <c r="Y1773" i="2" s="1"/>
  <c r="Z1773" i="2" s="1"/>
  <c r="W1102" i="2"/>
  <c r="Y1102" i="2" s="1"/>
  <c r="Z1102" i="2" s="1"/>
  <c r="W2002" i="2"/>
  <c r="Y2002" i="2" s="1"/>
  <c r="Z2002" i="2" s="1"/>
  <c r="W1247" i="2"/>
  <c r="Y1247" i="2" s="1"/>
  <c r="Z1247" i="2" s="1"/>
  <c r="W993" i="2"/>
  <c r="Y993" i="2" s="1"/>
  <c r="Z993" i="2" s="1"/>
  <c r="W1941" i="2"/>
  <c r="Y1941" i="2" s="1"/>
  <c r="Z1941" i="2" s="1"/>
  <c r="W1186" i="2"/>
  <c r="Y1186" i="2" s="1"/>
  <c r="Z1186" i="2" s="1"/>
  <c r="W191" i="2"/>
  <c r="Y191" i="2" s="1"/>
  <c r="Z191" i="2" s="1"/>
  <c r="W1271" i="2"/>
  <c r="Y1271" i="2" s="1"/>
  <c r="Z1271" i="2" s="1"/>
  <c r="W1005" i="2"/>
  <c r="Y1005" i="2" s="1"/>
  <c r="Z1005" i="2" s="1"/>
  <c r="Y1953" i="2"/>
  <c r="Z1953" i="2" s="1"/>
  <c r="W1953" i="2"/>
  <c r="W1198" i="2"/>
  <c r="Y1198" i="2" s="1"/>
  <c r="Z1198" i="2" s="1"/>
  <c r="W203" i="2"/>
  <c r="Y203" i="2" s="1"/>
  <c r="Z203" i="2" s="1"/>
  <c r="W1283" i="2"/>
  <c r="Y1283" i="2" s="1"/>
  <c r="Z1283" i="2" s="1"/>
  <c r="W444" i="2"/>
  <c r="Y444" i="2" s="1"/>
  <c r="Z444" i="2" s="1"/>
  <c r="W1683" i="2"/>
  <c r="Y1683" i="2" s="1"/>
  <c r="Z1683" i="2" s="1"/>
  <c r="W162" i="2"/>
  <c r="Y162" i="2" s="1"/>
  <c r="Z162" i="2" s="1"/>
  <c r="W3" i="2"/>
  <c r="Y3" i="2" s="1"/>
  <c r="Z3" i="2" s="1"/>
  <c r="W43" i="2"/>
  <c r="Y43" i="2" s="1"/>
  <c r="Z43" i="2" s="1"/>
  <c r="W50" i="2"/>
  <c r="Y50" i="2" s="1"/>
  <c r="Z50" i="2" s="1"/>
  <c r="W27" i="2"/>
  <c r="Y27" i="2" s="1"/>
  <c r="Z27" i="2" s="1"/>
  <c r="W83" i="2"/>
  <c r="Y83" i="2" s="1"/>
  <c r="Z83" i="2" s="1"/>
  <c r="W53" i="2"/>
  <c r="Y53" i="2" s="1"/>
  <c r="Z53" i="2" s="1"/>
  <c r="W40" i="2"/>
  <c r="Y40" i="2" s="1"/>
  <c r="Z40" i="2" s="1"/>
  <c r="J1897" i="2"/>
  <c r="N1897" i="2" s="1"/>
  <c r="J1597" i="2"/>
  <c r="N1597" i="2" s="1"/>
  <c r="J1881" i="2"/>
  <c r="N1881" i="2" s="1"/>
  <c r="J1590" i="2"/>
  <c r="N1590" i="2" s="1"/>
  <c r="J1896" i="2"/>
  <c r="N1896" i="2" s="1"/>
  <c r="J1024" i="2"/>
  <c r="N1024" i="2" s="1"/>
  <c r="J1319" i="2"/>
  <c r="N1319" i="2" s="1"/>
  <c r="J1016" i="2"/>
  <c r="N1016" i="2" s="1"/>
  <c r="J1886" i="2"/>
  <c r="N1886" i="2" s="1"/>
  <c r="J1605" i="2"/>
  <c r="N1605" i="2" s="1"/>
  <c r="J737" i="2"/>
  <c r="N737" i="2" s="1"/>
  <c r="J1019" i="2"/>
  <c r="N1019" i="2" s="1"/>
  <c r="J1030" i="2"/>
  <c r="N1030" i="2" s="1"/>
  <c r="J2027" i="2"/>
  <c r="N2027" i="2" s="1"/>
  <c r="J740" i="2"/>
  <c r="N740" i="2" s="1"/>
  <c r="J1603" i="2"/>
  <c r="N1603" i="2" s="1"/>
  <c r="W350" i="2"/>
  <c r="Y350" i="2" s="1"/>
  <c r="Z350" i="2" s="1"/>
  <c r="W1071" i="2"/>
  <c r="Y1071" i="2" s="1"/>
  <c r="Z1071" i="2" s="1"/>
  <c r="W1452" i="2"/>
  <c r="Y1452" i="2" s="1"/>
  <c r="Z1452" i="2" s="1"/>
  <c r="W713" i="2"/>
  <c r="Y713" i="2" s="1"/>
  <c r="Z713" i="2" s="1"/>
  <c r="W226" i="2"/>
  <c r="Y226" i="2" s="1"/>
  <c r="Z226" i="2" s="1"/>
  <c r="W158" i="2"/>
  <c r="Y158" i="2" s="1"/>
  <c r="Z158" i="2" s="1"/>
  <c r="W1142" i="2"/>
  <c r="Y1142" i="2" s="1"/>
  <c r="Z1142" i="2" s="1"/>
  <c r="W233" i="2"/>
  <c r="Y233" i="2" s="1"/>
  <c r="Z233" i="2" s="1"/>
  <c r="W1277" i="2"/>
  <c r="Y1277" i="2" s="1"/>
  <c r="Z1277" i="2" s="1"/>
  <c r="W612" i="2"/>
  <c r="Y612" i="2" s="1"/>
  <c r="Z612" i="2" s="1"/>
  <c r="W1873" i="2"/>
  <c r="Y1873" i="2" s="1"/>
  <c r="Z1873" i="2" s="1"/>
  <c r="W914" i="2"/>
  <c r="Y914" i="2" s="1"/>
  <c r="Z914" i="2" s="1"/>
  <c r="W1910" i="2"/>
  <c r="Y1910" i="2" s="1"/>
  <c r="Z1910" i="2" s="1"/>
  <c r="W628" i="2"/>
  <c r="Y628" i="2" s="1"/>
  <c r="Z628" i="2" s="1"/>
  <c r="W1540" i="2"/>
  <c r="Y1540" i="2" s="1"/>
  <c r="Z1540" i="2" s="1"/>
  <c r="W275" i="2"/>
  <c r="Y275" i="2" s="1"/>
  <c r="Z275" i="2" s="1"/>
  <c r="W396" i="2"/>
  <c r="Y396" i="2" s="1"/>
  <c r="Z396" i="2" s="1"/>
  <c r="W1669" i="2"/>
  <c r="Y1669" i="2" s="1"/>
  <c r="Z1669" i="2" s="1"/>
  <c r="W758" i="2"/>
  <c r="Y758" i="2" s="1"/>
  <c r="Z758" i="2" s="1"/>
  <c r="W1694" i="2"/>
  <c r="Y1694" i="2" s="1"/>
  <c r="Z1694" i="2" s="1"/>
  <c r="W472" i="2"/>
  <c r="Y472" i="2" s="1"/>
  <c r="Z472" i="2" s="1"/>
  <c r="W1480" i="2"/>
  <c r="Y1480" i="2" s="1"/>
  <c r="Z1480" i="2" s="1"/>
  <c r="W813" i="2"/>
  <c r="Y813" i="2" s="1"/>
  <c r="Z813" i="2" s="1"/>
  <c r="W387" i="2"/>
  <c r="Y387" i="2" s="1"/>
  <c r="Z387" i="2" s="1"/>
  <c r="W852" i="2"/>
  <c r="Y852" i="2" s="1"/>
  <c r="Z852" i="2" s="1"/>
  <c r="W278" i="2"/>
  <c r="Y278" i="2" s="1"/>
  <c r="Z278" i="2" s="1"/>
  <c r="W1334" i="2"/>
  <c r="Y1334" i="2" s="1"/>
  <c r="Z1334" i="2" s="1"/>
  <c r="W1719" i="2"/>
  <c r="Y1719" i="2" s="1"/>
  <c r="Z1719" i="2" s="1"/>
  <c r="W952" i="2"/>
  <c r="Y952" i="2" s="1"/>
  <c r="Z952" i="2" s="1"/>
  <c r="W1864" i="2"/>
  <c r="Y1864" i="2" s="1"/>
  <c r="Z1864" i="2" s="1"/>
  <c r="W209" i="2"/>
  <c r="Y209" i="2" s="1"/>
  <c r="Z209" i="2" s="1"/>
  <c r="W1465" i="2"/>
  <c r="Y1465" i="2" s="1"/>
  <c r="Z1465" i="2" s="1"/>
  <c r="W458" i="2"/>
  <c r="Y458" i="2" s="1"/>
  <c r="Z458" i="2" s="1"/>
  <c r="W1418" i="2"/>
  <c r="Y1418" i="2" s="1"/>
  <c r="Z1418" i="2" s="1"/>
  <c r="W1803" i="2"/>
  <c r="Y1803" i="2" s="1"/>
  <c r="Z1803" i="2" s="1"/>
  <c r="W1120" i="2"/>
  <c r="Y1120" i="2" s="1"/>
  <c r="Z1120" i="2" s="1"/>
  <c r="W537" i="2"/>
  <c r="Y537" i="2" s="1"/>
  <c r="Z537" i="2" s="1"/>
  <c r="W276" i="2"/>
  <c r="Y276" i="2" s="1"/>
  <c r="Z276" i="2" s="1"/>
  <c r="W1549" i="2"/>
  <c r="Y1549" i="2" s="1"/>
  <c r="Z1549" i="2" s="1"/>
  <c r="W542" i="2"/>
  <c r="Y542" i="2" s="1"/>
  <c r="Z542" i="2" s="1"/>
  <c r="W1502" i="2"/>
  <c r="Y1502" i="2" s="1"/>
  <c r="Z1502" i="2" s="1"/>
  <c r="W1959" i="2"/>
  <c r="Y1959" i="2" s="1"/>
  <c r="Z1959" i="2" s="1"/>
  <c r="W1132" i="2"/>
  <c r="Y1132" i="2" s="1"/>
  <c r="Z1132" i="2" s="1"/>
  <c r="W621" i="2"/>
  <c r="Y621" i="2" s="1"/>
  <c r="Z621" i="2" s="1"/>
  <c r="W1569" i="2"/>
  <c r="Y1569" i="2" s="1"/>
  <c r="Z1569" i="2" s="1"/>
  <c r="W910" i="2"/>
  <c r="Y910" i="2" s="1"/>
  <c r="Z910" i="2" s="1"/>
  <c r="W1810" i="2"/>
  <c r="Y1810" i="2" s="1"/>
  <c r="Z1810" i="2" s="1"/>
  <c r="W971" i="2"/>
  <c r="Y971" i="2" s="1"/>
  <c r="Z971" i="2" s="1"/>
  <c r="W1979" i="2"/>
  <c r="Y1979" i="2" s="1"/>
  <c r="Z1979" i="2" s="1"/>
  <c r="W1749" i="2"/>
  <c r="Y1749" i="2" s="1"/>
  <c r="Z1749" i="2" s="1"/>
  <c r="W994" i="2"/>
  <c r="Y994" i="2" s="1"/>
  <c r="Z994" i="2" s="1"/>
  <c r="W1978" i="2"/>
  <c r="Y1978" i="2" s="1"/>
  <c r="Z1978" i="2" s="1"/>
  <c r="W1151" i="2"/>
  <c r="Y1151" i="2" s="1"/>
  <c r="Z1151" i="2" s="1"/>
  <c r="W633" i="2"/>
  <c r="Y633" i="2" s="1"/>
  <c r="Z633" i="2" s="1"/>
  <c r="W1689" i="2"/>
  <c r="Y1689" i="2" s="1"/>
  <c r="Z1689" i="2" s="1"/>
  <c r="W934" i="2"/>
  <c r="Y934" i="2" s="1"/>
  <c r="Z934" i="2" s="1"/>
  <c r="W1918" i="2"/>
  <c r="Y1918" i="2" s="1"/>
  <c r="Z1918" i="2" s="1"/>
  <c r="W1091" i="2"/>
  <c r="Y1091" i="2" s="1"/>
  <c r="Z1091" i="2" s="1"/>
  <c r="W2003" i="2"/>
  <c r="Y2003" i="2" s="1"/>
  <c r="Z2003" i="2" s="1"/>
  <c r="W1845" i="2"/>
  <c r="Y1845" i="2" s="1"/>
  <c r="Z1845" i="2" s="1"/>
  <c r="W1174" i="2"/>
  <c r="Y1174" i="2" s="1"/>
  <c r="Z1174" i="2" s="1"/>
  <c r="W179" i="2"/>
  <c r="Y179" i="2" s="1"/>
  <c r="Z179" i="2" s="1"/>
  <c r="W1343" i="2"/>
  <c r="Y1343" i="2" s="1"/>
  <c r="Z1343" i="2" s="1"/>
  <c r="W1089" i="2"/>
  <c r="Y1089" i="2" s="1"/>
  <c r="Z1089" i="2" s="1"/>
  <c r="W2013" i="2"/>
  <c r="Y2013" i="2" s="1"/>
  <c r="Z2013" i="2" s="1"/>
  <c r="W1258" i="2"/>
  <c r="Y1258" i="2" s="1"/>
  <c r="Z1258" i="2" s="1"/>
  <c r="W287" i="2"/>
  <c r="Y287" i="2" s="1"/>
  <c r="Z287" i="2" s="1"/>
  <c r="W1355" i="2"/>
  <c r="Y1355" i="2" s="1"/>
  <c r="Z1355" i="2" s="1"/>
  <c r="W1101" i="2"/>
  <c r="Y1101" i="2" s="1"/>
  <c r="Z1101" i="2" s="1"/>
  <c r="W2025" i="2"/>
  <c r="Y2025" i="2" s="1"/>
  <c r="Z2025" i="2" s="1"/>
  <c r="W1270" i="2"/>
  <c r="Y1270" i="2" s="1"/>
  <c r="Z1270" i="2" s="1"/>
  <c r="W299" i="2"/>
  <c r="Y299" i="2" s="1"/>
  <c r="Z299" i="2" s="1"/>
  <c r="W1367" i="2"/>
  <c r="Y1367" i="2" s="1"/>
  <c r="Z1367" i="2" s="1"/>
  <c r="W516" i="2"/>
  <c r="Y516" i="2" s="1"/>
  <c r="Z516" i="2" s="1"/>
  <c r="W1755" i="2"/>
  <c r="Y1755" i="2" s="1"/>
  <c r="Z1755" i="2" s="1"/>
  <c r="W57" i="2"/>
  <c r="Y57" i="2" s="1"/>
  <c r="Z57" i="2" s="1"/>
  <c r="W82" i="2"/>
  <c r="Y82" i="2" s="1"/>
  <c r="Z82" i="2" s="1"/>
  <c r="Y64" i="2"/>
  <c r="Z64" i="2" s="1"/>
  <c r="W64" i="2"/>
  <c r="W58" i="2"/>
  <c r="Y58" i="2" s="1"/>
  <c r="Z58" i="2" s="1"/>
  <c r="W80" i="2"/>
  <c r="Y80" i="2" s="1"/>
  <c r="Z80" i="2" s="1"/>
  <c r="W47" i="2"/>
  <c r="Y47" i="2" s="1"/>
  <c r="Z47" i="2" s="1"/>
  <c r="W25" i="2"/>
  <c r="Y25" i="2" s="1"/>
  <c r="Z25" i="2" s="1"/>
  <c r="W1082" i="2"/>
  <c r="Y1082" i="2" s="1"/>
  <c r="Z1082" i="2" s="1"/>
  <c r="W1143" i="2"/>
  <c r="Y1143" i="2" s="1"/>
  <c r="Z1143" i="2" s="1"/>
  <c r="W1524" i="2"/>
  <c r="Y1524" i="2" s="1"/>
  <c r="Z1524" i="2" s="1"/>
  <c r="Y797" i="2"/>
  <c r="Z797" i="2" s="1"/>
  <c r="W797" i="2"/>
  <c r="W370" i="2"/>
  <c r="Y370" i="2" s="1"/>
  <c r="Z370" i="2" s="1"/>
  <c r="W242" i="2"/>
  <c r="Y242" i="2" s="1"/>
  <c r="Z242" i="2" s="1"/>
  <c r="W1214" i="2"/>
  <c r="Y1214" i="2" s="1"/>
  <c r="Z1214" i="2" s="1"/>
  <c r="W329" i="2"/>
  <c r="Y329" i="2" s="1"/>
  <c r="Z329" i="2" s="1"/>
  <c r="W1361" i="2"/>
  <c r="Y1361" i="2" s="1"/>
  <c r="Z1361" i="2" s="1"/>
  <c r="W732" i="2"/>
  <c r="Y732" i="2" s="1"/>
  <c r="Z732" i="2" s="1"/>
  <c r="Y1957" i="2"/>
  <c r="Z1957" i="2" s="1"/>
  <c r="W1957" i="2"/>
  <c r="W986" i="2"/>
  <c r="Y986" i="2" s="1"/>
  <c r="Z986" i="2" s="1"/>
  <c r="W1982" i="2"/>
  <c r="Y1982" i="2" s="1"/>
  <c r="Z1982" i="2" s="1"/>
  <c r="W712" i="2"/>
  <c r="Y712" i="2" s="1"/>
  <c r="Z712" i="2" s="1"/>
  <c r="W1624" i="2"/>
  <c r="Y1624" i="2" s="1"/>
  <c r="Z1624" i="2" s="1"/>
  <c r="W731" i="2"/>
  <c r="Y731" i="2" s="1"/>
  <c r="Z731" i="2" s="1"/>
  <c r="W468" i="2"/>
  <c r="Y468" i="2" s="1"/>
  <c r="Z468" i="2" s="1"/>
  <c r="W1741" i="2"/>
  <c r="Y1741" i="2" s="1"/>
  <c r="Z1741" i="2" s="1"/>
  <c r="W842" i="2"/>
  <c r="Y842" i="2" s="1"/>
  <c r="Z842" i="2" s="1"/>
  <c r="W1766" i="2"/>
  <c r="Y1766" i="2" s="1"/>
  <c r="Z1766" i="2" s="1"/>
  <c r="W544" i="2"/>
  <c r="Y544" i="2" s="1"/>
  <c r="Z544" i="2" s="1"/>
  <c r="W1552" i="2"/>
  <c r="Y1552" i="2" s="1"/>
  <c r="Z1552" i="2" s="1"/>
  <c r="W359" i="2"/>
  <c r="Y359" i="2" s="1"/>
  <c r="Z359" i="2" s="1"/>
  <c r="W246" i="2"/>
  <c r="Y246" i="2" s="1"/>
  <c r="Z246" i="2" s="1"/>
  <c r="Y936" i="2"/>
  <c r="Z936" i="2" s="1"/>
  <c r="W936" i="2"/>
  <c r="W374" i="2"/>
  <c r="Y374" i="2" s="1"/>
  <c r="Z374" i="2" s="1"/>
  <c r="W1406" i="2"/>
  <c r="Y1406" i="2" s="1"/>
  <c r="Z1406" i="2" s="1"/>
  <c r="W1791" i="2"/>
  <c r="Y1791" i="2" s="1"/>
  <c r="Z1791" i="2" s="1"/>
  <c r="W1036" i="2"/>
  <c r="Y1036" i="2" s="1"/>
  <c r="Z1036" i="2" s="1"/>
  <c r="W1948" i="2"/>
  <c r="Y1948" i="2" s="1"/>
  <c r="Z1948" i="2" s="1"/>
  <c r="W168" i="2"/>
  <c r="Y168" i="2" s="1"/>
  <c r="Z168" i="2" s="1"/>
  <c r="Y1537" i="2"/>
  <c r="Z1537" i="2" s="1"/>
  <c r="W1537" i="2"/>
  <c r="W530" i="2"/>
  <c r="Y530" i="2" s="1"/>
  <c r="Z530" i="2" s="1"/>
  <c r="W1490" i="2"/>
  <c r="Y1490" i="2" s="1"/>
  <c r="Z1490" i="2" s="1"/>
  <c r="W1875" i="2"/>
  <c r="Y1875" i="2" s="1"/>
  <c r="Z1875" i="2" s="1"/>
  <c r="W1192" i="2"/>
  <c r="Y1192" i="2" s="1"/>
  <c r="Z1192" i="2" s="1"/>
  <c r="W609" i="2"/>
  <c r="Y609" i="2" s="1"/>
  <c r="Z609" i="2" s="1"/>
  <c r="W348" i="2"/>
  <c r="Y348" i="2" s="1"/>
  <c r="Z348" i="2" s="1"/>
  <c r="W1633" i="2"/>
  <c r="Y1633" i="2" s="1"/>
  <c r="Z1633" i="2" s="1"/>
  <c r="W638" i="2"/>
  <c r="Y638" i="2" s="1"/>
  <c r="Z638" i="2" s="1"/>
  <c r="W1574" i="2"/>
  <c r="Y1574" i="2" s="1"/>
  <c r="Z1574" i="2" s="1"/>
  <c r="W2031" i="2"/>
  <c r="Y2031" i="2" s="1"/>
  <c r="Z2031" i="2" s="1"/>
  <c r="W1216" i="2"/>
  <c r="Y1216" i="2" s="1"/>
  <c r="Z1216" i="2" s="1"/>
  <c r="W705" i="2"/>
  <c r="Y705" i="2" s="1"/>
  <c r="Z705" i="2" s="1"/>
  <c r="W1653" i="2"/>
  <c r="Y1653" i="2" s="1"/>
  <c r="Z1653" i="2" s="1"/>
  <c r="W982" i="2"/>
  <c r="Y982" i="2" s="1"/>
  <c r="Z982" i="2" s="1"/>
  <c r="W1966" i="2"/>
  <c r="Y1966" i="2" s="1"/>
  <c r="Z1966" i="2" s="1"/>
  <c r="W1067" i="2"/>
  <c r="Y1067" i="2" s="1"/>
  <c r="Z1067" i="2" s="1"/>
  <c r="W849" i="2"/>
  <c r="Y849" i="2" s="1"/>
  <c r="Z849" i="2" s="1"/>
  <c r="W1821" i="2"/>
  <c r="Y1821" i="2" s="1"/>
  <c r="Z1821" i="2" s="1"/>
  <c r="W1078" i="2"/>
  <c r="Y1078" i="2" s="1"/>
  <c r="Z1078" i="2" s="1"/>
  <c r="W119" i="2"/>
  <c r="Y119" i="2" s="1"/>
  <c r="Z119" i="2" s="1"/>
  <c r="W1223" i="2"/>
  <c r="Y1223" i="2" s="1"/>
  <c r="Z1223" i="2" s="1"/>
  <c r="W717" i="2"/>
  <c r="Y717" i="2" s="1"/>
  <c r="Z717" i="2" s="1"/>
  <c r="W1761" i="2"/>
  <c r="Y1761" i="2" s="1"/>
  <c r="Z1761" i="2" s="1"/>
  <c r="W1006" i="2"/>
  <c r="Y1006" i="2" s="1"/>
  <c r="Z1006" i="2" s="1"/>
  <c r="W1990" i="2"/>
  <c r="Y1990" i="2" s="1"/>
  <c r="Z1990" i="2" s="1"/>
  <c r="W1163" i="2"/>
  <c r="Y1163" i="2" s="1"/>
  <c r="Z1163" i="2" s="1"/>
  <c r="W885" i="2"/>
  <c r="Y885" i="2" s="1"/>
  <c r="Z885" i="2" s="1"/>
  <c r="W1929" i="2"/>
  <c r="Y1929" i="2" s="1"/>
  <c r="Z1929" i="2" s="1"/>
  <c r="W1246" i="2"/>
  <c r="Y1246" i="2" s="1"/>
  <c r="Z1246" i="2" s="1"/>
  <c r="W263" i="2"/>
  <c r="Y263" i="2" s="1"/>
  <c r="Z263" i="2" s="1"/>
  <c r="W1415" i="2"/>
  <c r="Y1415" i="2" s="1"/>
  <c r="Z1415" i="2" s="1"/>
  <c r="W1161" i="2"/>
  <c r="Y1161" i="2" s="1"/>
  <c r="Z1161" i="2" s="1"/>
  <c r="W334" i="2"/>
  <c r="Y334" i="2" s="1"/>
  <c r="Z334" i="2" s="1"/>
  <c r="W1342" i="2"/>
  <c r="Y1342" i="2" s="1"/>
  <c r="Z1342" i="2" s="1"/>
  <c r="W383" i="2"/>
  <c r="Y383" i="2" s="1"/>
  <c r="Z383" i="2" s="1"/>
  <c r="W1427" i="2"/>
  <c r="Y1427" i="2" s="1"/>
  <c r="Z1427" i="2" s="1"/>
  <c r="W1173" i="2"/>
  <c r="Y1173" i="2" s="1"/>
  <c r="Z1173" i="2" s="1"/>
  <c r="W346" i="2"/>
  <c r="Y346" i="2" s="1"/>
  <c r="Z346" i="2" s="1"/>
  <c r="W1354" i="2"/>
  <c r="Y1354" i="2" s="1"/>
  <c r="Z1354" i="2" s="1"/>
  <c r="W395" i="2"/>
  <c r="Y395" i="2" s="1"/>
  <c r="Z395" i="2" s="1"/>
  <c r="W1439" i="2"/>
  <c r="Y1439" i="2" s="1"/>
  <c r="Z1439" i="2" s="1"/>
  <c r="W400" i="2"/>
  <c r="Y400" i="2" s="1"/>
  <c r="Z400" i="2" s="1"/>
  <c r="W19" i="2"/>
  <c r="Y19" i="2" s="1"/>
  <c r="Z19" i="2" s="1"/>
  <c r="W46" i="2"/>
  <c r="Y46" i="2" s="1"/>
  <c r="Z46" i="2" s="1"/>
  <c r="W59" i="2"/>
  <c r="Y59" i="2" s="1"/>
  <c r="Z59" i="2" s="1"/>
  <c r="W7" i="2"/>
  <c r="Y7" i="2" s="1"/>
  <c r="Z7" i="2" s="1"/>
  <c r="W24" i="2"/>
  <c r="Y24" i="2" s="1"/>
  <c r="Z24" i="2" s="1"/>
  <c r="W34" i="2"/>
  <c r="Y34" i="2" s="1"/>
  <c r="Z34" i="2" s="1"/>
  <c r="W65" i="2"/>
  <c r="Y65" i="2" s="1"/>
  <c r="Z65" i="2" s="1"/>
  <c r="J1312" i="2"/>
  <c r="N1312" i="2" s="1"/>
  <c r="J1010" i="2"/>
  <c r="N1010" i="2" s="1"/>
  <c r="W351" i="2"/>
  <c r="Y351" i="2" s="1"/>
  <c r="Z351" i="2" s="1"/>
  <c r="W1215" i="2"/>
  <c r="Y1215" i="2" s="1"/>
  <c r="Z1215" i="2" s="1"/>
  <c r="W1680" i="2"/>
  <c r="Y1680" i="2" s="1"/>
  <c r="Z1680" i="2" s="1"/>
  <c r="W881" i="2"/>
  <c r="Y881" i="2" s="1"/>
  <c r="Z881" i="2" s="1"/>
  <c r="W1345" i="2"/>
  <c r="Y1345" i="2" s="1"/>
  <c r="Z1345" i="2" s="1"/>
  <c r="W314" i="2"/>
  <c r="Y314" i="2" s="1"/>
  <c r="Z314" i="2" s="1"/>
  <c r="W1286" i="2"/>
  <c r="Y1286" i="2" s="1"/>
  <c r="Z1286" i="2" s="1"/>
  <c r="W401" i="2"/>
  <c r="Y401" i="2" s="1"/>
  <c r="Z401" i="2" s="1"/>
  <c r="W1433" i="2"/>
  <c r="Y1433" i="2" s="1"/>
  <c r="Z1433" i="2" s="1"/>
  <c r="W828" i="2"/>
  <c r="Y828" i="2" s="1"/>
  <c r="Z828" i="2" s="1"/>
  <c r="W2029" i="2"/>
  <c r="Y2029" i="2" s="1"/>
  <c r="Z2029" i="2" s="1"/>
  <c r="W1070" i="2"/>
  <c r="Y1070" i="2" s="1"/>
  <c r="Z1070" i="2" s="1"/>
  <c r="W1551" i="2"/>
  <c r="Y1551" i="2" s="1"/>
  <c r="Z1551" i="2" s="1"/>
  <c r="W784" i="2"/>
  <c r="Y784" i="2" s="1"/>
  <c r="Z784" i="2" s="1"/>
  <c r="W1696" i="2"/>
  <c r="Y1696" i="2" s="1"/>
  <c r="Z1696" i="2" s="1"/>
  <c r="W875" i="2"/>
  <c r="Y875" i="2" s="1"/>
  <c r="Z875" i="2" s="1"/>
  <c r="W540" i="2"/>
  <c r="Y540" i="2" s="1"/>
  <c r="Z540" i="2" s="1"/>
  <c r="W1813" i="2"/>
  <c r="Y1813" i="2" s="1"/>
  <c r="Z1813" i="2" s="1"/>
  <c r="W926" i="2"/>
  <c r="Y926" i="2" s="1"/>
  <c r="Z926" i="2" s="1"/>
  <c r="W1838" i="2"/>
  <c r="Y1838" i="2" s="1"/>
  <c r="Z1838" i="2" s="1"/>
  <c r="W640" i="2"/>
  <c r="Y640" i="2" s="1"/>
  <c r="Z640" i="2" s="1"/>
  <c r="W1636" i="2"/>
  <c r="Y1636" i="2" s="1"/>
  <c r="Z1636" i="2" s="1"/>
  <c r="W743" i="2"/>
  <c r="Y743" i="2" s="1"/>
  <c r="Z743" i="2" s="1"/>
  <c r="W846" i="2"/>
  <c r="Y846" i="2" s="1"/>
  <c r="Z846" i="2" s="1"/>
  <c r="W1008" i="2"/>
  <c r="Y1008" i="2" s="1"/>
  <c r="Z1008" i="2" s="1"/>
  <c r="W446" i="2"/>
  <c r="Y446" i="2" s="1"/>
  <c r="Z446" i="2" s="1"/>
  <c r="W1478" i="2"/>
  <c r="Y1478" i="2" s="1"/>
  <c r="Z1478" i="2" s="1"/>
  <c r="W1863" i="2"/>
  <c r="Y1863" i="2" s="1"/>
  <c r="Z1863" i="2" s="1"/>
  <c r="W1108" i="2"/>
  <c r="Y1108" i="2" s="1"/>
  <c r="Z1108" i="2" s="1"/>
  <c r="W2020" i="2"/>
  <c r="Y2020" i="2" s="1"/>
  <c r="Z2020" i="2" s="1"/>
  <c r="W252" i="2"/>
  <c r="Y252" i="2" s="1"/>
  <c r="Z252" i="2" s="1"/>
  <c r="W1621" i="2"/>
  <c r="Y1621" i="2" s="1"/>
  <c r="Z1621" i="2" s="1"/>
  <c r="W614" i="2"/>
  <c r="Y614" i="2" s="1"/>
  <c r="Z614" i="2" s="1"/>
  <c r="W1562" i="2"/>
  <c r="Y1562" i="2" s="1"/>
  <c r="Z1562" i="2" s="1"/>
  <c r="W1947" i="2"/>
  <c r="Y1947" i="2" s="1"/>
  <c r="Z1947" i="2" s="1"/>
  <c r="W1276" i="2"/>
  <c r="Y1276" i="2" s="1"/>
  <c r="Z1276" i="2" s="1"/>
  <c r="W693" i="2"/>
  <c r="Y693" i="2" s="1"/>
  <c r="Z693" i="2" s="1"/>
  <c r="W432" i="2"/>
  <c r="Y432" i="2" s="1"/>
  <c r="Z432" i="2" s="1"/>
  <c r="W1705" i="2"/>
  <c r="Y1705" i="2" s="1"/>
  <c r="Z1705" i="2" s="1"/>
  <c r="W722" i="2"/>
  <c r="Y722" i="2" s="1"/>
  <c r="Z722" i="2" s="1"/>
  <c r="W1658" i="2"/>
  <c r="Y1658" i="2" s="1"/>
  <c r="Z1658" i="2" s="1"/>
  <c r="W244" i="2"/>
  <c r="Y244" i="2" s="1"/>
  <c r="Z244" i="2" s="1"/>
  <c r="W1288" i="2"/>
  <c r="Y1288" i="2" s="1"/>
  <c r="Z1288" i="2" s="1"/>
  <c r="W777" i="2"/>
  <c r="Y777" i="2" s="1"/>
  <c r="Z777" i="2" s="1"/>
  <c r="W1737" i="2"/>
  <c r="Y1737" i="2" s="1"/>
  <c r="Z1737" i="2" s="1"/>
  <c r="W1066" i="2"/>
  <c r="Y1066" i="2" s="1"/>
  <c r="Z1066" i="2" s="1"/>
  <c r="W2038" i="2"/>
  <c r="Y2038" i="2" s="1"/>
  <c r="Z2038" i="2" s="1"/>
  <c r="W1139" i="2"/>
  <c r="Y1139" i="2" s="1"/>
  <c r="Z1139" i="2" s="1"/>
  <c r="W945" i="2"/>
  <c r="Y945" i="2" s="1"/>
  <c r="Z945" i="2" s="1"/>
  <c r="W1905" i="2"/>
  <c r="Y1905" i="2" s="1"/>
  <c r="Z1905" i="2" s="1"/>
  <c r="W1150" i="2"/>
  <c r="Y1150" i="2" s="1"/>
  <c r="Z1150" i="2" s="1"/>
  <c r="Y239" i="2"/>
  <c r="Z239" i="2" s="1"/>
  <c r="W239" i="2"/>
  <c r="W1391" i="2"/>
  <c r="Y1391" i="2" s="1"/>
  <c r="Z1391" i="2" s="1"/>
  <c r="W789" i="2"/>
  <c r="Y789" i="2" s="1"/>
  <c r="Z789" i="2" s="1"/>
  <c r="W1833" i="2"/>
  <c r="Y1833" i="2" s="1"/>
  <c r="Z1833" i="2" s="1"/>
  <c r="W1090" i="2"/>
  <c r="Y1090" i="2" s="1"/>
  <c r="Z1090" i="2" s="1"/>
  <c r="W155" i="2"/>
  <c r="Y155" i="2" s="1"/>
  <c r="Z155" i="2" s="1"/>
  <c r="W1235" i="2"/>
  <c r="Y1235" i="2" s="1"/>
  <c r="Z1235" i="2" s="1"/>
  <c r="W969" i="2"/>
  <c r="Y969" i="2" s="1"/>
  <c r="Z969" i="2" s="1"/>
  <c r="W2001" i="2"/>
  <c r="Y2001" i="2" s="1"/>
  <c r="Z2001" i="2" s="1"/>
  <c r="W1330" i="2"/>
  <c r="Y1330" i="2" s="1"/>
  <c r="Z1330" i="2" s="1"/>
  <c r="W347" i="2"/>
  <c r="Y347" i="2" s="1"/>
  <c r="Z347" i="2" s="1"/>
  <c r="W1487" i="2"/>
  <c r="Y1487" i="2" s="1"/>
  <c r="Z1487" i="2" s="1"/>
  <c r="W1245" i="2"/>
  <c r="Y1245" i="2" s="1"/>
  <c r="Z1245" i="2" s="1"/>
  <c r="W442" i="2"/>
  <c r="Y442" i="2" s="1"/>
  <c r="Z442" i="2" s="1"/>
  <c r="W1414" i="2"/>
  <c r="Y1414" i="2" s="1"/>
  <c r="Z1414" i="2" s="1"/>
  <c r="W455" i="2"/>
  <c r="Y455" i="2" s="1"/>
  <c r="Z455" i="2" s="1"/>
  <c r="W1499" i="2"/>
  <c r="Y1499" i="2" s="1"/>
  <c r="Z1499" i="2" s="1"/>
  <c r="W1257" i="2"/>
  <c r="Y1257" i="2" s="1"/>
  <c r="Z1257" i="2" s="1"/>
  <c r="W454" i="2"/>
  <c r="Y454" i="2" s="1"/>
  <c r="Z454" i="2" s="1"/>
  <c r="W1426" i="2"/>
  <c r="Y1426" i="2" s="1"/>
  <c r="Z1426" i="2" s="1"/>
  <c r="W467" i="2"/>
  <c r="Y467" i="2" s="1"/>
  <c r="Z467" i="2" s="1"/>
  <c r="Y1511" i="2"/>
  <c r="Z1511" i="2" s="1"/>
  <c r="W1511" i="2"/>
  <c r="W696" i="2"/>
  <c r="Y696" i="2" s="1"/>
  <c r="Z696" i="2" s="1"/>
  <c r="W1899" i="2"/>
  <c r="Y1899" i="2" s="1"/>
  <c r="Z1899" i="2" s="1"/>
  <c r="W72" i="2"/>
  <c r="Y72" i="2" s="1"/>
  <c r="Z72" i="2" s="1"/>
  <c r="W66" i="2"/>
  <c r="Y66" i="2" s="1"/>
  <c r="Z66" i="2" s="1"/>
  <c r="W69" i="2"/>
  <c r="Y69" i="2" s="1"/>
  <c r="Z69" i="2" s="1"/>
  <c r="W5" i="2"/>
  <c r="Y5" i="2" s="1"/>
  <c r="Z5" i="2" s="1"/>
  <c r="W75" i="2"/>
  <c r="Y75" i="2" s="1"/>
  <c r="Z75" i="2" s="1"/>
  <c r="W68" i="2"/>
  <c r="Y68" i="2" s="1"/>
  <c r="Z68" i="2" s="1"/>
  <c r="W49" i="2"/>
  <c r="Y49" i="2" s="1"/>
  <c r="Z49" i="2" s="1"/>
  <c r="W423" i="2"/>
  <c r="Y423" i="2" s="1"/>
  <c r="Z423" i="2" s="1"/>
  <c r="W1287" i="2"/>
  <c r="Y1287" i="2" s="1"/>
  <c r="Z1287" i="2" s="1"/>
  <c r="W1752" i="2"/>
  <c r="Y1752" i="2" s="1"/>
  <c r="Z1752" i="2" s="1"/>
  <c r="W965" i="2"/>
  <c r="Y965" i="2" s="1"/>
  <c r="Z965" i="2" s="1"/>
  <c r="W1417" i="2"/>
  <c r="Y1417" i="2" s="1"/>
  <c r="Z1417" i="2" s="1"/>
  <c r="Y410" i="2"/>
  <c r="Z410" i="2" s="1"/>
  <c r="W410" i="2"/>
  <c r="W1370" i="2"/>
  <c r="Y1370" i="2" s="1"/>
  <c r="Z1370" i="2" s="1"/>
  <c r="W473" i="2"/>
  <c r="Y473" i="2" s="1"/>
  <c r="Z473" i="2" s="1"/>
  <c r="W1505" i="2"/>
  <c r="Y1505" i="2" s="1"/>
  <c r="Z1505" i="2" s="1"/>
  <c r="W912" i="2"/>
  <c r="Y912" i="2" s="1"/>
  <c r="Z912" i="2" s="1"/>
  <c r="W170" i="2"/>
  <c r="Y170" i="2" s="1"/>
  <c r="Z170" i="2" s="1"/>
  <c r="W1154" i="2"/>
  <c r="Y1154" i="2" s="1"/>
  <c r="Z1154" i="2" s="1"/>
  <c r="W1623" i="2"/>
  <c r="Y1623" i="2" s="1"/>
  <c r="Z1623" i="2" s="1"/>
  <c r="W856" i="2"/>
  <c r="Y856" i="2" s="1"/>
  <c r="Z856" i="2" s="1"/>
  <c r="W1768" i="2"/>
  <c r="Y1768" i="2" s="1"/>
  <c r="Z1768" i="2" s="1"/>
  <c r="W156" i="2"/>
  <c r="Y156" i="2" s="1"/>
  <c r="Z156" i="2" s="1"/>
  <c r="W624" i="2"/>
  <c r="Y624" i="2" s="1"/>
  <c r="Z624" i="2" s="1"/>
  <c r="W1969" i="2"/>
  <c r="Y1969" i="2" s="1"/>
  <c r="Z1969" i="2" s="1"/>
  <c r="W998" i="2"/>
  <c r="Y998" i="2" s="1"/>
  <c r="Z998" i="2" s="1"/>
  <c r="W1922" i="2"/>
  <c r="Y1922" i="2" s="1"/>
  <c r="Z1922" i="2" s="1"/>
  <c r="W724" i="2"/>
  <c r="Y724" i="2" s="1"/>
  <c r="Z724" i="2" s="1"/>
  <c r="W1708" i="2"/>
  <c r="Y1708" i="2" s="1"/>
  <c r="Z1708" i="2" s="1"/>
  <c r="W935" i="2"/>
  <c r="Y935" i="2" s="1"/>
  <c r="Z935" i="2" s="1"/>
  <c r="W197" i="2"/>
  <c r="Y197" i="2" s="1"/>
  <c r="Z197" i="2" s="1"/>
  <c r="W1381" i="2"/>
  <c r="Y1381" i="2" s="1"/>
  <c r="Z1381" i="2" s="1"/>
  <c r="W518" i="2"/>
  <c r="Y518" i="2" s="1"/>
  <c r="Z518" i="2" s="1"/>
  <c r="W1550" i="2"/>
  <c r="Y1550" i="2" s="1"/>
  <c r="Z1550" i="2" s="1"/>
  <c r="W1935" i="2"/>
  <c r="Y1935" i="2" s="1"/>
  <c r="Z1935" i="2" s="1"/>
  <c r="W1180" i="2"/>
  <c r="Y1180" i="2" s="1"/>
  <c r="Z1180" i="2" s="1"/>
  <c r="W525" i="2"/>
  <c r="Y525" i="2" s="1"/>
  <c r="Z525" i="2" s="1"/>
  <c r="W336" i="2"/>
  <c r="Y336" i="2" s="1"/>
  <c r="Z336" i="2" s="1"/>
  <c r="W1693" i="2"/>
  <c r="Y1693" i="2" s="1"/>
  <c r="Z1693" i="2" s="1"/>
  <c r="W710" i="2"/>
  <c r="Y710" i="2" s="1"/>
  <c r="Z710" i="2" s="1"/>
  <c r="W1646" i="2"/>
  <c r="Y1646" i="2" s="1"/>
  <c r="Z1646" i="2" s="1"/>
  <c r="Y2019" i="2"/>
  <c r="Z2019" i="2" s="1"/>
  <c r="W2019" i="2"/>
  <c r="W1360" i="2"/>
  <c r="Y1360" i="2" s="1"/>
  <c r="Z1360" i="2" s="1"/>
  <c r="W765" i="2"/>
  <c r="Y765" i="2" s="1"/>
  <c r="Z765" i="2" s="1"/>
  <c r="W504" i="2"/>
  <c r="Y504" i="2" s="1"/>
  <c r="Z504" i="2" s="1"/>
  <c r="W1777" i="2"/>
  <c r="Y1777" i="2" s="1"/>
  <c r="Z1777" i="2" s="1"/>
  <c r="W794" i="2"/>
  <c r="Y794" i="2" s="1"/>
  <c r="Z794" i="2" s="1"/>
  <c r="W1730" i="2"/>
  <c r="Y1730" i="2" s="1"/>
  <c r="Z1730" i="2" s="1"/>
  <c r="W364" i="2"/>
  <c r="Y364" i="2" s="1"/>
  <c r="Z364" i="2" s="1"/>
  <c r="W1372" i="2"/>
  <c r="Y1372" i="2" s="1"/>
  <c r="Z1372" i="2" s="1"/>
  <c r="W837" i="2"/>
  <c r="Y837" i="2" s="1"/>
  <c r="Z837" i="2" s="1"/>
  <c r="Y1809" i="2"/>
  <c r="Z1809" i="2" s="1"/>
  <c r="W1809" i="2"/>
  <c r="W1138" i="2"/>
  <c r="Y1138" i="2" s="1"/>
  <c r="Z1138" i="2" s="1"/>
  <c r="W107" i="2"/>
  <c r="Y107" i="2" s="1"/>
  <c r="Z107" i="2" s="1"/>
  <c r="W1211" i="2"/>
  <c r="Y1211" i="2" s="1"/>
  <c r="Z1211" i="2" s="1"/>
  <c r="W1053" i="2"/>
  <c r="Y1053" i="2" s="1"/>
  <c r="Z1053" i="2" s="1"/>
  <c r="W1977" i="2"/>
  <c r="Y1977" i="2" s="1"/>
  <c r="Z1977" i="2" s="1"/>
  <c r="W1222" i="2"/>
  <c r="Y1222" i="2" s="1"/>
  <c r="Z1222" i="2" s="1"/>
  <c r="W323" i="2"/>
  <c r="Y323" i="2" s="1"/>
  <c r="Z323" i="2" s="1"/>
  <c r="W1463" i="2"/>
  <c r="Y1463" i="2" s="1"/>
  <c r="Z1463" i="2" s="1"/>
  <c r="W873" i="2"/>
  <c r="Y873" i="2" s="1"/>
  <c r="Z873" i="2" s="1"/>
  <c r="W1917" i="2"/>
  <c r="Y1917" i="2" s="1"/>
  <c r="Z1917" i="2" s="1"/>
  <c r="W1162" i="2"/>
  <c r="Y1162" i="2" s="1"/>
  <c r="Z1162" i="2" s="1"/>
  <c r="W251" i="2"/>
  <c r="Y251" i="2" s="1"/>
  <c r="Z251" i="2" s="1"/>
  <c r="W1331" i="2"/>
  <c r="Y1331" i="2" s="1"/>
  <c r="Z1331" i="2" s="1"/>
  <c r="W1077" i="2"/>
  <c r="Y1077" i="2" s="1"/>
  <c r="Z1077" i="2" s="1"/>
  <c r="W322" i="2"/>
  <c r="Y322" i="2" s="1"/>
  <c r="Z322" i="2" s="1"/>
  <c r="W1402" i="2"/>
  <c r="Y1402" i="2" s="1"/>
  <c r="Z1402" i="2" s="1"/>
  <c r="W443" i="2"/>
  <c r="Y443" i="2" s="1"/>
  <c r="Z443" i="2" s="1"/>
  <c r="W1559" i="2"/>
  <c r="Y1559" i="2" s="1"/>
  <c r="Z1559" i="2" s="1"/>
  <c r="W1329" i="2"/>
  <c r="Y1329" i="2" s="1"/>
  <c r="Z1329" i="2" s="1"/>
  <c r="W514" i="2"/>
  <c r="Y514" i="2" s="1"/>
  <c r="Z514" i="2" s="1"/>
  <c r="W1486" i="2"/>
  <c r="Y1486" i="2" s="1"/>
  <c r="Z1486" i="2" s="1"/>
  <c r="W527" i="2"/>
  <c r="Y527" i="2" s="1"/>
  <c r="Z527" i="2" s="1"/>
  <c r="W1571" i="2"/>
  <c r="Y1571" i="2" s="1"/>
  <c r="Z1571" i="2" s="1"/>
  <c r="W1341" i="2"/>
  <c r="Y1341" i="2" s="1"/>
  <c r="Z1341" i="2" s="1"/>
  <c r="W526" i="2"/>
  <c r="Y526" i="2" s="1"/>
  <c r="Z526" i="2" s="1"/>
  <c r="W1498" i="2"/>
  <c r="Y1498" i="2" s="1"/>
  <c r="Z1498" i="2" s="1"/>
  <c r="W539" i="2"/>
  <c r="Y539" i="2" s="1"/>
  <c r="Z539" i="2" s="1"/>
  <c r="W1583" i="2"/>
  <c r="Y1583" i="2" s="1"/>
  <c r="Z1583" i="2" s="1"/>
  <c r="W816" i="2"/>
  <c r="Y816" i="2" s="1"/>
  <c r="Z816" i="2" s="1"/>
  <c r="W1971" i="2"/>
  <c r="Y1971" i="2" s="1"/>
  <c r="Z1971" i="2" s="1"/>
  <c r="W15" i="2"/>
  <c r="Y15" i="2" s="1"/>
  <c r="Z15" i="2" s="1"/>
  <c r="W33" i="2"/>
  <c r="Y33" i="2" s="1"/>
  <c r="Z33" i="2" s="1"/>
  <c r="W41" i="2"/>
  <c r="Y41" i="2" s="1"/>
  <c r="Z41" i="2" s="1"/>
  <c r="W63" i="2"/>
  <c r="Y63" i="2" s="1"/>
  <c r="Z63" i="2" s="1"/>
  <c r="W31" i="2"/>
  <c r="Y31" i="2" s="1"/>
  <c r="Z31" i="2" s="1"/>
  <c r="W54" i="2"/>
  <c r="Y54" i="2" s="1"/>
  <c r="Z54" i="2" s="1"/>
  <c r="W18" i="2"/>
  <c r="Y18" i="2" s="1"/>
  <c r="Z18" i="2" s="1"/>
  <c r="W1013" i="2"/>
  <c r="Y1013" i="2" s="1"/>
  <c r="Z1013" i="2" s="1"/>
  <c r="W1025" i="2"/>
  <c r="Y1025" i="2" s="1"/>
  <c r="Z1025" i="2" s="1"/>
  <c r="W1595" i="2"/>
  <c r="Y1595" i="2" s="1"/>
  <c r="Z1595" i="2" s="1"/>
  <c r="W1893" i="2"/>
  <c r="Y1893" i="2" s="1"/>
  <c r="Z1893" i="2" s="1"/>
  <c r="W1602" i="2"/>
  <c r="Y1602" i="2" s="1"/>
  <c r="Z1602" i="2" s="1"/>
  <c r="W1302" i="2"/>
  <c r="Y1302" i="2" s="1"/>
  <c r="Z1302" i="2" s="1"/>
  <c r="Y1889" i="2"/>
  <c r="Z1889" i="2" s="1"/>
  <c r="W1889" i="2"/>
  <c r="W1593" i="2"/>
  <c r="Y1593" i="2" s="1"/>
  <c r="Z1593" i="2" s="1"/>
  <c r="W1589" i="2"/>
  <c r="Y1589" i="2" s="1"/>
  <c r="Z1589" i="2" s="1"/>
  <c r="W1608" i="2"/>
  <c r="Y1608" i="2" s="1"/>
  <c r="Z1608" i="2" s="1"/>
  <c r="W1891" i="2"/>
  <c r="Y1891" i="2" s="1"/>
  <c r="Z1891" i="2" s="1"/>
  <c r="W1888" i="2"/>
  <c r="Y1888" i="2" s="1"/>
  <c r="Z1888" i="2" s="1"/>
  <c r="W495" i="2"/>
  <c r="Y495" i="2" s="1"/>
  <c r="Z495" i="2" s="1"/>
  <c r="W1359" i="2"/>
  <c r="Y1359" i="2" s="1"/>
  <c r="Z1359" i="2" s="1"/>
  <c r="W1824" i="2"/>
  <c r="Y1824" i="2" s="1"/>
  <c r="Z1824" i="2" s="1"/>
  <c r="W1049" i="2"/>
  <c r="Y1049" i="2" s="1"/>
  <c r="Z1049" i="2" s="1"/>
  <c r="W1489" i="2"/>
  <c r="Y1489" i="2" s="1"/>
  <c r="Z1489" i="2" s="1"/>
  <c r="W482" i="2"/>
  <c r="Y482" i="2" s="1"/>
  <c r="Z482" i="2" s="1"/>
  <c r="W1442" i="2"/>
  <c r="Y1442" i="2" s="1"/>
  <c r="Z1442" i="2" s="1"/>
  <c r="W557" i="2"/>
  <c r="Y557" i="2" s="1"/>
  <c r="Z557" i="2" s="1"/>
  <c r="W1673" i="2"/>
  <c r="Y1673" i="2" s="1"/>
  <c r="Z1673" i="2" s="1"/>
  <c r="W984" i="2"/>
  <c r="Y984" i="2" s="1"/>
  <c r="Z984" i="2" s="1"/>
  <c r="W254" i="2"/>
  <c r="Y254" i="2" s="1"/>
  <c r="Z254" i="2" s="1"/>
  <c r="W1226" i="2"/>
  <c r="Y1226" i="2" s="1"/>
  <c r="Z1226" i="2" s="1"/>
  <c r="W1695" i="2"/>
  <c r="Y1695" i="2" s="1"/>
  <c r="Z1695" i="2" s="1"/>
  <c r="W928" i="2"/>
  <c r="Y928" i="2" s="1"/>
  <c r="Z928" i="2" s="1"/>
  <c r="W1840" i="2"/>
  <c r="Y1840" i="2" s="1"/>
  <c r="Z1840" i="2" s="1"/>
  <c r="W648" i="2"/>
  <c r="Y648" i="2" s="1"/>
  <c r="Z648" i="2" s="1"/>
  <c r="W744" i="2"/>
  <c r="Y744" i="2" s="1"/>
  <c r="Z744" i="2" s="1"/>
  <c r="W2041" i="2"/>
  <c r="Y2041" i="2" s="1"/>
  <c r="Z2041" i="2" s="1"/>
  <c r="W1094" i="2"/>
  <c r="Y1094" i="2" s="1"/>
  <c r="Z1094" i="2" s="1"/>
  <c r="W1994" i="2"/>
  <c r="Y1994" i="2" s="1"/>
  <c r="Z1994" i="2" s="1"/>
  <c r="W796" i="2"/>
  <c r="Y796" i="2" s="1"/>
  <c r="Z796" i="2" s="1"/>
  <c r="Y1780" i="2"/>
  <c r="Z1780" i="2" s="1"/>
  <c r="W1780" i="2"/>
  <c r="W216" i="2"/>
  <c r="Y216" i="2" s="1"/>
  <c r="Z216" i="2" s="1"/>
  <c r="W144" i="2"/>
  <c r="Y144" i="2" s="1"/>
  <c r="Z144" i="2" s="1"/>
  <c r="W1453" i="2"/>
  <c r="Y1453" i="2" s="1"/>
  <c r="Z1453" i="2" s="1"/>
  <c r="W602" i="2"/>
  <c r="Y602" i="2" s="1"/>
  <c r="Z602" i="2" s="1"/>
  <c r="W1634" i="2"/>
  <c r="Y1634" i="2" s="1"/>
  <c r="Z1634" i="2" s="1"/>
  <c r="W2007" i="2"/>
  <c r="Y2007" i="2" s="1"/>
  <c r="Z2007" i="2" s="1"/>
  <c r="W1264" i="2"/>
  <c r="Y1264" i="2" s="1"/>
  <c r="Z1264" i="2" s="1"/>
  <c r="W597" i="2"/>
  <c r="Y597" i="2" s="1"/>
  <c r="Z597" i="2" s="1"/>
  <c r="W420" i="2"/>
  <c r="Y420" i="2" s="1"/>
  <c r="Z420" i="2" s="1"/>
  <c r="W1765" i="2"/>
  <c r="Y1765" i="2" s="1"/>
  <c r="Z1765" i="2" s="1"/>
  <c r="W782" i="2"/>
  <c r="Y782" i="2" s="1"/>
  <c r="Z782" i="2" s="1"/>
  <c r="W1718" i="2"/>
  <c r="Y1718" i="2" s="1"/>
  <c r="Z1718" i="2" s="1"/>
  <c r="W496" i="2"/>
  <c r="Y496" i="2" s="1"/>
  <c r="Z496" i="2" s="1"/>
  <c r="W1432" i="2"/>
  <c r="Y1432" i="2" s="1"/>
  <c r="Z1432" i="2" s="1"/>
  <c r="W126" i="2"/>
  <c r="Y126" i="2" s="1"/>
  <c r="Z126" i="2" s="1"/>
  <c r="W588" i="2"/>
  <c r="Y588" i="2" s="1"/>
  <c r="Z588" i="2" s="1"/>
  <c r="W1849" i="2"/>
  <c r="Y1849" i="2" s="1"/>
  <c r="Z1849" i="2" s="1"/>
  <c r="Y878" i="2"/>
  <c r="Z878" i="2" s="1"/>
  <c r="W878" i="2"/>
  <c r="W1802" i="2"/>
  <c r="Y1802" i="2" s="1"/>
  <c r="Z1802" i="2" s="1"/>
  <c r="W508" i="2"/>
  <c r="Y508" i="2" s="1"/>
  <c r="Z508" i="2" s="1"/>
  <c r="W1444" i="2"/>
  <c r="Y1444" i="2" s="1"/>
  <c r="Z1444" i="2" s="1"/>
  <c r="W921" i="2"/>
  <c r="Y921" i="2" s="1"/>
  <c r="Z921" i="2" s="1"/>
  <c r="W1965" i="2"/>
  <c r="Y1965" i="2" s="1"/>
  <c r="Z1965" i="2" s="1"/>
  <c r="W1210" i="2"/>
  <c r="Y1210" i="2" s="1"/>
  <c r="Z1210" i="2" s="1"/>
  <c r="W215" i="2"/>
  <c r="Y215" i="2" s="1"/>
  <c r="Z215" i="2" s="1"/>
  <c r="W1295" i="2"/>
  <c r="Y1295" i="2" s="1"/>
  <c r="Z1295" i="2" s="1"/>
  <c r="Y1125" i="2"/>
  <c r="Z1125" i="2" s="1"/>
  <c r="W1125" i="2"/>
  <c r="W298" i="2"/>
  <c r="Y298" i="2" s="1"/>
  <c r="Z298" i="2" s="1"/>
  <c r="W1294" i="2"/>
  <c r="Y1294" i="2" s="1"/>
  <c r="Z1294" i="2" s="1"/>
  <c r="W419" i="2"/>
  <c r="Y419" i="2" s="1"/>
  <c r="Z419" i="2" s="1"/>
  <c r="W1535" i="2"/>
  <c r="Y1535" i="2" s="1"/>
  <c r="Z1535" i="2" s="1"/>
  <c r="W957" i="2"/>
  <c r="Y957" i="2" s="1"/>
  <c r="Z957" i="2" s="1"/>
  <c r="W1989" i="2"/>
  <c r="Y1989" i="2" s="1"/>
  <c r="Z1989" i="2" s="1"/>
  <c r="W1234" i="2"/>
  <c r="Y1234" i="2" s="1"/>
  <c r="Z1234" i="2" s="1"/>
  <c r="W335" i="2"/>
  <c r="Y335" i="2" s="1"/>
  <c r="Z335" i="2" s="1"/>
  <c r="W1403" i="2"/>
  <c r="Y1403" i="2" s="1"/>
  <c r="Z1403" i="2" s="1"/>
  <c r="W1149" i="2"/>
  <c r="Y1149" i="2" s="1"/>
  <c r="Z1149" i="2" s="1"/>
  <c r="W430" i="2"/>
  <c r="Y430" i="2" s="1"/>
  <c r="Z430" i="2" s="1"/>
  <c r="W1474" i="2"/>
  <c r="Y1474" i="2" s="1"/>
  <c r="Z1474" i="2" s="1"/>
  <c r="W515" i="2"/>
  <c r="Y515" i="2" s="1"/>
  <c r="Z515" i="2" s="1"/>
  <c r="W1643" i="2"/>
  <c r="Y1643" i="2" s="1"/>
  <c r="Z1643" i="2" s="1"/>
  <c r="W1401" i="2"/>
  <c r="Y1401" i="2" s="1"/>
  <c r="Z1401" i="2" s="1"/>
  <c r="W598" i="2"/>
  <c r="Y598" i="2" s="1"/>
  <c r="Z598" i="2" s="1"/>
  <c r="W1558" i="2"/>
  <c r="Y1558" i="2" s="1"/>
  <c r="Z1558" i="2" s="1"/>
  <c r="W611" i="2"/>
  <c r="Y611" i="2" s="1"/>
  <c r="Z611" i="2" s="1"/>
  <c r="W1655" i="2"/>
  <c r="Y1655" i="2" s="1"/>
  <c r="Z1655" i="2" s="1"/>
  <c r="W1413" i="2"/>
  <c r="Y1413" i="2" s="1"/>
  <c r="Z1413" i="2" s="1"/>
  <c r="W610" i="2"/>
  <c r="Y610" i="2" s="1"/>
  <c r="Z610" i="2" s="1"/>
  <c r="W1570" i="2"/>
  <c r="Y1570" i="2" s="1"/>
  <c r="Z1570" i="2" s="1"/>
  <c r="W623" i="2"/>
  <c r="Y623" i="2" s="1"/>
  <c r="Z623" i="2" s="1"/>
  <c r="W1667" i="2"/>
  <c r="Y1667" i="2" s="1"/>
  <c r="Z1667" i="2" s="1"/>
  <c r="W900" i="2"/>
  <c r="Y900" i="2" s="1"/>
  <c r="Z900" i="2" s="1"/>
  <c r="W172" i="2"/>
  <c r="Y172" i="2" s="1"/>
  <c r="Z172" i="2" s="1"/>
  <c r="Y174" i="2"/>
  <c r="Z174" i="2" s="1"/>
  <c r="W174" i="2"/>
  <c r="W84" i="2"/>
  <c r="Y84" i="2" s="1"/>
  <c r="Z84" i="2" s="1"/>
  <c r="W38" i="2"/>
  <c r="Y38" i="2" s="1"/>
  <c r="Z38" i="2" s="1"/>
  <c r="W22" i="2"/>
  <c r="Y22" i="2" s="1"/>
  <c r="Z22" i="2" s="1"/>
  <c r="W61" i="2"/>
  <c r="Y61" i="2" s="1"/>
  <c r="Z61" i="2" s="1"/>
  <c r="W42" i="2"/>
  <c r="Y42" i="2" s="1"/>
  <c r="Z42" i="2" s="1"/>
  <c r="W39" i="2"/>
  <c r="Y39" i="2" s="1"/>
  <c r="Z39" i="2" s="1"/>
  <c r="W51" i="2"/>
  <c r="Y51" i="2" s="1"/>
  <c r="Z51" i="2" s="1"/>
  <c r="W567" i="2"/>
  <c r="Y567" i="2" s="1"/>
  <c r="Z567" i="2" s="1"/>
  <c r="W1431" i="2"/>
  <c r="Y1431" i="2" s="1"/>
  <c r="Z1431" i="2" s="1"/>
  <c r="Y1920" i="2"/>
  <c r="Z1920" i="2" s="1"/>
  <c r="W1920" i="2"/>
  <c r="W1121" i="2"/>
  <c r="Y1121" i="2" s="1"/>
  <c r="Z1121" i="2" s="1"/>
  <c r="W1561" i="2"/>
  <c r="Y1561" i="2" s="1"/>
  <c r="Z1561" i="2" s="1"/>
  <c r="W554" i="2"/>
  <c r="Y554" i="2" s="1"/>
  <c r="Z554" i="2" s="1"/>
  <c r="W1514" i="2"/>
  <c r="Y1514" i="2" s="1"/>
  <c r="Z1514" i="2" s="1"/>
  <c r="W641" i="2"/>
  <c r="Y641" i="2" s="1"/>
  <c r="Z641" i="2" s="1"/>
  <c r="W545" i="2"/>
  <c r="Y545" i="2" s="1"/>
  <c r="Z545" i="2" s="1"/>
  <c r="W1357" i="2"/>
  <c r="Y1357" i="2" s="1"/>
  <c r="Z1357" i="2" s="1"/>
  <c r="W326" i="2"/>
  <c r="Y326" i="2" s="1"/>
  <c r="Z326" i="2" s="1"/>
  <c r="W1382" i="2"/>
  <c r="Y1382" i="2" s="1"/>
  <c r="Z1382" i="2" s="1"/>
  <c r="W1767" i="2"/>
  <c r="Y1767" i="2" s="1"/>
  <c r="Z1767" i="2" s="1"/>
  <c r="W1000" i="2"/>
  <c r="Y1000" i="2" s="1"/>
  <c r="Z1000" i="2" s="1"/>
  <c r="W1924" i="2"/>
  <c r="Y1924" i="2" s="1"/>
  <c r="Z1924" i="2" s="1"/>
  <c r="W1020" i="2"/>
  <c r="Y1020" i="2" s="1"/>
  <c r="Z1020" i="2" s="1"/>
  <c r="W840" i="2"/>
  <c r="Y840" i="2" s="1"/>
  <c r="Z840" i="2" s="1"/>
  <c r="W182" i="2"/>
  <c r="Y182" i="2" s="1"/>
  <c r="Z182" i="2" s="1"/>
  <c r="W1166" i="2"/>
  <c r="Y1166" i="2" s="1"/>
  <c r="Z1166" i="2" s="1"/>
  <c r="W1563" i="2"/>
  <c r="Y1563" i="2" s="1"/>
  <c r="Z1563" i="2" s="1"/>
  <c r="W868" i="2"/>
  <c r="Y868" i="2" s="1"/>
  <c r="Z868" i="2" s="1"/>
  <c r="W1852" i="2"/>
  <c r="Y1852" i="2" s="1"/>
  <c r="Z1852" i="2" s="1"/>
  <c r="W708" i="2"/>
  <c r="Y708" i="2" s="1"/>
  <c r="Z708" i="2" s="1"/>
  <c r="W240" i="2"/>
  <c r="Y240" i="2" s="1"/>
  <c r="Z240" i="2" s="1"/>
  <c r="W1525" i="2"/>
  <c r="Y1525" i="2" s="1"/>
  <c r="Z1525" i="2" s="1"/>
  <c r="W686" i="2"/>
  <c r="Y686" i="2" s="1"/>
  <c r="Z686" i="2" s="1"/>
  <c r="W1706" i="2"/>
  <c r="Y1706" i="2" s="1"/>
  <c r="Z1706" i="2" s="1"/>
  <c r="W412" i="2"/>
  <c r="Y412" i="2" s="1"/>
  <c r="Z412" i="2" s="1"/>
  <c r="W1348" i="2"/>
  <c r="Y1348" i="2" s="1"/>
  <c r="Z1348" i="2" s="1"/>
  <c r="W681" i="2"/>
  <c r="Y681" i="2" s="1"/>
  <c r="Z681" i="2" s="1"/>
  <c r="W492" i="2"/>
  <c r="Y492" i="2" s="1"/>
  <c r="Z492" i="2" s="1"/>
  <c r="W1837" i="2"/>
  <c r="Y1837" i="2" s="1"/>
  <c r="Z1837" i="2" s="1"/>
  <c r="W866" i="2"/>
  <c r="Y866" i="2" s="1"/>
  <c r="Z866" i="2" s="1"/>
  <c r="W1790" i="2"/>
  <c r="Y1790" i="2" s="1"/>
  <c r="Z1790" i="2" s="1"/>
  <c r="W580" i="2"/>
  <c r="Y580" i="2" s="1"/>
  <c r="Z580" i="2" s="1"/>
  <c r="W1504" i="2"/>
  <c r="Y1504" i="2" s="1"/>
  <c r="Z1504" i="2" s="1"/>
  <c r="W198" i="2"/>
  <c r="Y198" i="2" s="1"/>
  <c r="Z198" i="2" s="1"/>
  <c r="W684" i="2"/>
  <c r="Y684" i="2" s="1"/>
  <c r="Z684" i="2" s="1"/>
  <c r="W1933" i="2"/>
  <c r="Y1933" i="2" s="1"/>
  <c r="Z1933" i="2" s="1"/>
  <c r="W962" i="2"/>
  <c r="Y962" i="2" s="1"/>
  <c r="Z962" i="2" s="1"/>
  <c r="W1958" i="2"/>
  <c r="Y1958" i="2" s="1"/>
  <c r="Z1958" i="2" s="1"/>
  <c r="W592" i="2"/>
  <c r="Y592" i="2" s="1"/>
  <c r="Z592" i="2" s="1"/>
  <c r="W1516" i="2"/>
  <c r="Y1516" i="2" s="1"/>
  <c r="Z1516" i="2" s="1"/>
  <c r="Y1029" i="2"/>
  <c r="Z1029" i="2" s="1"/>
  <c r="W1029" i="2"/>
  <c r="W2037" i="2"/>
  <c r="Y2037" i="2" s="1"/>
  <c r="Z2037" i="2" s="1"/>
  <c r="W1282" i="2"/>
  <c r="Y1282" i="2" s="1"/>
  <c r="Z1282" i="2" s="1"/>
  <c r="W311" i="2"/>
  <c r="Y311" i="2" s="1"/>
  <c r="Z311" i="2" s="1"/>
  <c r="W1379" i="2"/>
  <c r="Y1379" i="2" s="1"/>
  <c r="Z1379" i="2" s="1"/>
  <c r="W1209" i="2"/>
  <c r="Y1209" i="2" s="1"/>
  <c r="Z1209" i="2" s="1"/>
  <c r="Y406" i="2"/>
  <c r="Z406" i="2" s="1"/>
  <c r="W406" i="2"/>
  <c r="Y1378" i="2"/>
  <c r="Z1378" i="2" s="1"/>
  <c r="W1378" i="2"/>
  <c r="W491" i="2"/>
  <c r="Y491" i="2" s="1"/>
  <c r="Z491" i="2" s="1"/>
  <c r="W1619" i="2"/>
  <c r="Y1619" i="2" s="1"/>
  <c r="Z1619" i="2" s="1"/>
  <c r="W1065" i="2"/>
  <c r="Y1065" i="2" s="1"/>
  <c r="Z1065" i="2" s="1"/>
  <c r="W310" i="2"/>
  <c r="Y310" i="2" s="1"/>
  <c r="Z310" i="2" s="1"/>
  <c r="W1390" i="2"/>
  <c r="Y1390" i="2" s="1"/>
  <c r="Z1390" i="2" s="1"/>
  <c r="W431" i="2"/>
  <c r="Y431" i="2" s="1"/>
  <c r="Z431" i="2" s="1"/>
  <c r="W1475" i="2"/>
  <c r="Y1475" i="2" s="1"/>
  <c r="Z1475" i="2" s="1"/>
  <c r="Y1233" i="2"/>
  <c r="Z1233" i="2" s="1"/>
  <c r="W1233" i="2"/>
  <c r="W502" i="2"/>
  <c r="Y502" i="2" s="1"/>
  <c r="Z502" i="2" s="1"/>
  <c r="W1546" i="2"/>
  <c r="Y1546" i="2" s="1"/>
  <c r="Z1546" i="2" s="1"/>
  <c r="W599" i="2"/>
  <c r="Y599" i="2" s="1"/>
  <c r="Z599" i="2" s="1"/>
  <c r="W1715" i="2"/>
  <c r="Y1715" i="2" s="1"/>
  <c r="Z1715" i="2" s="1"/>
  <c r="W1473" i="2"/>
  <c r="Y1473" i="2" s="1"/>
  <c r="Z1473" i="2" s="1"/>
  <c r="W682" i="2"/>
  <c r="Y682" i="2" s="1"/>
  <c r="Z682" i="2" s="1"/>
  <c r="W1642" i="2"/>
  <c r="Y1642" i="2" s="1"/>
  <c r="Z1642" i="2" s="1"/>
  <c r="W695" i="2"/>
  <c r="Y695" i="2" s="1"/>
  <c r="Z695" i="2" s="1"/>
  <c r="Y1727" i="2"/>
  <c r="Z1727" i="2" s="1"/>
  <c r="W1727" i="2"/>
  <c r="W1485" i="2"/>
  <c r="Y1485" i="2" s="1"/>
  <c r="Z1485" i="2" s="1"/>
  <c r="W694" i="2"/>
  <c r="Y694" i="2" s="1"/>
  <c r="Z694" i="2" s="1"/>
  <c r="W1654" i="2"/>
  <c r="Y1654" i="2" s="1"/>
  <c r="Z1654" i="2" s="1"/>
  <c r="W707" i="2"/>
  <c r="Y707" i="2" s="1"/>
  <c r="Z707" i="2" s="1"/>
  <c r="W1739" i="2"/>
  <c r="Y1739" i="2" s="1"/>
  <c r="Z1739" i="2" s="1"/>
  <c r="W972" i="2"/>
  <c r="Y972" i="2" s="1"/>
  <c r="Z972" i="2" s="1"/>
  <c r="Y388" i="2"/>
  <c r="Z388" i="2" s="1"/>
  <c r="W388" i="2"/>
  <c r="W9" i="2"/>
  <c r="Y9" i="2" s="1"/>
  <c r="Z9" i="2" s="1"/>
  <c r="W36" i="2"/>
  <c r="Y36" i="2" s="1"/>
  <c r="Z36" i="2" s="1"/>
  <c r="W23" i="2"/>
  <c r="Y23" i="2" s="1"/>
  <c r="Z23" i="2" s="1"/>
  <c r="W30" i="2"/>
  <c r="Y30" i="2" s="1"/>
  <c r="Z30" i="2" s="1"/>
  <c r="W67" i="2"/>
  <c r="Y67" i="2" s="1"/>
  <c r="Z67" i="2" s="1"/>
  <c r="W78" i="2"/>
  <c r="Y78" i="2" s="1"/>
  <c r="Z78" i="2" s="1"/>
  <c r="W12" i="2"/>
  <c r="Y12" i="2" s="1"/>
  <c r="Z12" i="2" s="1"/>
  <c r="J1878" i="2"/>
  <c r="N1878" i="2" s="1"/>
  <c r="J1890" i="2"/>
  <c r="N1890" i="2" s="1"/>
  <c r="J1884" i="2"/>
  <c r="N1884" i="2" s="1"/>
  <c r="J1894" i="2"/>
  <c r="N1894" i="2" s="1"/>
  <c r="J1594" i="2"/>
  <c r="N1594" i="2" s="1"/>
  <c r="J1015" i="2"/>
  <c r="N1015" i="2" s="1"/>
  <c r="J1314" i="2"/>
  <c r="N1314" i="2" s="1"/>
  <c r="J1306" i="2"/>
  <c r="N1306" i="2" s="1"/>
  <c r="J1879" i="2"/>
  <c r="N1879" i="2" s="1"/>
  <c r="J1033" i="2"/>
  <c r="N1033" i="2" s="1"/>
  <c r="J1592" i="2"/>
  <c r="N1592" i="2" s="1"/>
  <c r="J1014" i="2"/>
  <c r="N1014" i="2" s="1"/>
  <c r="J1588" i="2"/>
  <c r="N1588" i="2" s="1"/>
  <c r="J1600" i="2"/>
  <c r="N1600" i="2" s="1"/>
  <c r="J1885" i="2"/>
  <c r="N1885" i="2" s="1"/>
  <c r="W639" i="2"/>
  <c r="Y639" i="2" s="1"/>
  <c r="Z639" i="2" s="1"/>
  <c r="W1503" i="2"/>
  <c r="Y1503" i="2" s="1"/>
  <c r="Z1503" i="2" s="1"/>
  <c r="W221" i="2"/>
  <c r="Y221" i="2" s="1"/>
  <c r="Z221" i="2" s="1"/>
  <c r="W1193" i="2"/>
  <c r="Y1193" i="2" s="1"/>
  <c r="Z1193" i="2" s="1"/>
  <c r="W1645" i="2"/>
  <c r="Y1645" i="2" s="1"/>
  <c r="Z1645" i="2" s="1"/>
  <c r="W650" i="2"/>
  <c r="Y650" i="2" s="1"/>
  <c r="Z650" i="2" s="1"/>
  <c r="W1670" i="2"/>
  <c r="Y1670" i="2" s="1"/>
  <c r="Z1670" i="2" s="1"/>
  <c r="Y809" i="2"/>
  <c r="Z809" i="2" s="1"/>
  <c r="W809" i="2"/>
  <c r="W108" i="2"/>
  <c r="Y108" i="2" s="1"/>
  <c r="Z108" i="2" s="1"/>
  <c r="W1429" i="2"/>
  <c r="Y1429" i="2" s="1"/>
  <c r="Z1429" i="2" s="1"/>
  <c r="W422" i="2"/>
  <c r="Y422" i="2" s="1"/>
  <c r="Z422" i="2" s="1"/>
  <c r="W1454" i="2"/>
  <c r="Y1454" i="2" s="1"/>
  <c r="Z1454" i="2" s="1"/>
  <c r="W1839" i="2"/>
  <c r="Y1839" i="2" s="1"/>
  <c r="Z1839" i="2" s="1"/>
  <c r="W1084" i="2"/>
  <c r="Y1084" i="2" s="1"/>
  <c r="Z1084" i="2" s="1"/>
  <c r="W1996" i="2"/>
  <c r="Y1996" i="2" s="1"/>
  <c r="Z1996" i="2" s="1"/>
  <c r="W889" i="2"/>
  <c r="Y889" i="2" s="1"/>
  <c r="Z889" i="2" s="1"/>
  <c r="W924" i="2"/>
  <c r="Y924" i="2" s="1"/>
  <c r="Z924" i="2" s="1"/>
  <c r="W266" i="2"/>
  <c r="Y266" i="2" s="1"/>
  <c r="Z266" i="2" s="1"/>
  <c r="W1238" i="2"/>
  <c r="Y1238" i="2" s="1"/>
  <c r="Z1238" i="2" s="1"/>
  <c r="W1635" i="2"/>
  <c r="Y1635" i="2" s="1"/>
  <c r="Z1635" i="2" s="1"/>
  <c r="W940" i="2"/>
  <c r="Y940" i="2" s="1"/>
  <c r="Z940" i="2" s="1"/>
  <c r="W1936" i="2"/>
  <c r="Y1936" i="2" s="1"/>
  <c r="Z1936" i="2" s="1"/>
  <c r="W1044" i="2"/>
  <c r="Y1044" i="2" s="1"/>
  <c r="Z1044" i="2" s="1"/>
  <c r="W324" i="2"/>
  <c r="Y324" i="2" s="1"/>
  <c r="Z324" i="2" s="1"/>
  <c r="W1681" i="2"/>
  <c r="Y1681" i="2" s="1"/>
  <c r="Z1681" i="2" s="1"/>
  <c r="W770" i="2"/>
  <c r="Y770" i="2" s="1"/>
  <c r="Z770" i="2" s="1"/>
  <c r="W1778" i="2"/>
  <c r="Y1778" i="2" s="1"/>
  <c r="Z1778" i="2" s="1"/>
  <c r="W484" i="2"/>
  <c r="Y484" i="2" s="1"/>
  <c r="Z484" i="2" s="1"/>
  <c r="W1420" i="2"/>
  <c r="Y1420" i="2" s="1"/>
  <c r="Z1420" i="2" s="1"/>
  <c r="W753" i="2"/>
  <c r="Y753" i="2" s="1"/>
  <c r="Z753" i="2" s="1"/>
  <c r="W564" i="2"/>
  <c r="Y564" i="2" s="1"/>
  <c r="Z564" i="2" s="1"/>
  <c r="W1921" i="2"/>
  <c r="Y1921" i="2" s="1"/>
  <c r="Z1921" i="2" s="1"/>
  <c r="W950" i="2"/>
  <c r="Y950" i="2" s="1"/>
  <c r="Z950" i="2" s="1"/>
  <c r="W1862" i="2"/>
  <c r="Y1862" i="2" s="1"/>
  <c r="Z1862" i="2" s="1"/>
  <c r="W664" i="2"/>
  <c r="Y664" i="2" s="1"/>
  <c r="Z664" i="2" s="1"/>
  <c r="Y1576" i="2"/>
  <c r="Z1576" i="2" s="1"/>
  <c r="W1576" i="2"/>
  <c r="W270" i="2"/>
  <c r="Y270" i="2" s="1"/>
  <c r="Z270" i="2" s="1"/>
  <c r="W780" i="2"/>
  <c r="Y780" i="2" s="1"/>
  <c r="Z780" i="2" s="1"/>
  <c r="W2005" i="2"/>
  <c r="Y2005" i="2" s="1"/>
  <c r="Z2005" i="2" s="1"/>
  <c r="W1046" i="2"/>
  <c r="Y1046" i="2" s="1"/>
  <c r="Z1046" i="2" s="1"/>
  <c r="W2030" i="2"/>
  <c r="Y2030" i="2" s="1"/>
  <c r="Z2030" i="2" s="1"/>
  <c r="W676" i="2"/>
  <c r="Y676" i="2" s="1"/>
  <c r="Z676" i="2" s="1"/>
  <c r="W1672" i="2"/>
  <c r="Y1672" i="2" s="1"/>
  <c r="Z1672" i="2" s="1"/>
  <c r="W1113" i="2"/>
  <c r="Y1113" i="2" s="1"/>
  <c r="Z1113" i="2" s="1"/>
  <c r="W358" i="2"/>
  <c r="Y358" i="2" s="1"/>
  <c r="Z358" i="2" s="1"/>
  <c r="W1366" i="2"/>
  <c r="Y1366" i="2" s="1"/>
  <c r="Z1366" i="2" s="1"/>
  <c r="W407" i="2"/>
  <c r="Y407" i="2" s="1"/>
  <c r="Z407" i="2" s="1"/>
  <c r="W1451" i="2"/>
  <c r="Y1451" i="2" s="1"/>
  <c r="Z1451" i="2" s="1"/>
  <c r="W1281" i="2"/>
  <c r="Y1281" i="2" s="1"/>
  <c r="Z1281" i="2" s="1"/>
  <c r="W478" i="2"/>
  <c r="Y478" i="2" s="1"/>
  <c r="Z478" i="2" s="1"/>
  <c r="W1450" i="2"/>
  <c r="Y1450" i="2" s="1"/>
  <c r="Z1450" i="2" s="1"/>
  <c r="W563" i="2"/>
  <c r="Y563" i="2" s="1"/>
  <c r="Z563" i="2" s="1"/>
  <c r="W1691" i="2"/>
  <c r="Y1691" i="2" s="1"/>
  <c r="Z1691" i="2" s="1"/>
  <c r="W1137" i="2"/>
  <c r="Y1137" i="2" s="1"/>
  <c r="Z1137" i="2" s="1"/>
  <c r="W418" i="2"/>
  <c r="Y418" i="2" s="1"/>
  <c r="Z418" i="2" s="1"/>
  <c r="Y1462" i="2"/>
  <c r="Z1462" i="2" s="1"/>
  <c r="W1462" i="2"/>
  <c r="W503" i="2"/>
  <c r="Y503" i="2" s="1"/>
  <c r="Z503" i="2" s="1"/>
  <c r="W1547" i="2"/>
  <c r="Y1547" i="2" s="1"/>
  <c r="Z1547" i="2" s="1"/>
  <c r="W1389" i="2"/>
  <c r="Y1389" i="2" s="1"/>
  <c r="Z1389" i="2" s="1"/>
  <c r="Y574" i="2"/>
  <c r="Z574" i="2" s="1"/>
  <c r="W574" i="2"/>
  <c r="W1630" i="2"/>
  <c r="Y1630" i="2" s="1"/>
  <c r="Z1630" i="2" s="1"/>
  <c r="W683" i="2"/>
  <c r="Y683" i="2" s="1"/>
  <c r="Z683" i="2" s="1"/>
  <c r="W1787" i="2"/>
  <c r="Y1787" i="2" s="1"/>
  <c r="Z1787" i="2" s="1"/>
  <c r="W1545" i="2"/>
  <c r="Y1545" i="2" s="1"/>
  <c r="Z1545" i="2" s="1"/>
  <c r="W814" i="2"/>
  <c r="Y814" i="2" s="1"/>
  <c r="Z814" i="2" s="1"/>
  <c r="W1714" i="2"/>
  <c r="Y1714" i="2" s="1"/>
  <c r="Z1714" i="2" s="1"/>
  <c r="W851" i="2"/>
  <c r="Y851" i="2" s="1"/>
  <c r="Z851" i="2" s="1"/>
  <c r="W1799" i="2"/>
  <c r="Y1799" i="2" s="1"/>
  <c r="Z1799" i="2" s="1"/>
  <c r="W1557" i="2"/>
  <c r="Y1557" i="2" s="1"/>
  <c r="Z1557" i="2" s="1"/>
  <c r="W826" i="2"/>
  <c r="Y826" i="2" s="1"/>
  <c r="Z826" i="2" s="1"/>
  <c r="W1726" i="2"/>
  <c r="Y1726" i="2" s="1"/>
  <c r="Z1726" i="2" s="1"/>
  <c r="Y863" i="2"/>
  <c r="Z863" i="2" s="1"/>
  <c r="W863" i="2"/>
  <c r="W1811" i="2"/>
  <c r="Y1811" i="2" s="1"/>
  <c r="Z1811" i="2" s="1"/>
  <c r="W305" i="2"/>
  <c r="Y305" i="2" s="1"/>
  <c r="Z305" i="2" s="1"/>
  <c r="W1814" i="2"/>
  <c r="Y1814" i="2" s="1"/>
  <c r="Z1814" i="2" s="1"/>
  <c r="W600" i="2"/>
  <c r="Y600" i="2" s="1"/>
  <c r="Z600" i="2" s="1"/>
  <c r="Y1827" i="2"/>
  <c r="Z1827" i="2" s="1"/>
  <c r="W1827" i="2"/>
  <c r="W136" i="2"/>
  <c r="Y136" i="2" s="1"/>
  <c r="Z136" i="2" s="1"/>
  <c r="W340" i="2"/>
  <c r="Y340" i="2" s="1"/>
  <c r="Z340" i="2" s="1"/>
  <c r="W424" i="2"/>
  <c r="Y424" i="2" s="1"/>
  <c r="Z424" i="2" s="1"/>
  <c r="W208" i="2"/>
  <c r="Y208" i="2" s="1"/>
  <c r="Z208" i="2" s="1"/>
  <c r="W833" i="2"/>
  <c r="Y833" i="2" s="1"/>
  <c r="Z833" i="2" s="1"/>
  <c r="W148" i="2"/>
  <c r="Y148" i="2" s="1"/>
  <c r="Z148" i="2" s="1"/>
  <c r="W1541" i="2"/>
  <c r="Y1541" i="2" s="1"/>
  <c r="Z1541" i="2" s="1"/>
  <c r="W1898" i="2"/>
  <c r="Y1898" i="2" s="1"/>
  <c r="Z1898" i="2" s="1"/>
  <c r="W436" i="2"/>
  <c r="Y436" i="2" s="1"/>
  <c r="Z436" i="2" s="1"/>
  <c r="J1300" i="2"/>
  <c r="N1300" i="2" s="1"/>
  <c r="AA1274" i="4"/>
  <c r="Y1274" i="4"/>
  <c r="AA734" i="4"/>
  <c r="Y734" i="4"/>
  <c r="Y517" i="4"/>
  <c r="AA517" i="4"/>
  <c r="AA470" i="4"/>
  <c r="Y470" i="4"/>
  <c r="Y445" i="4"/>
  <c r="AA445" i="4"/>
  <c r="AA962" i="4"/>
  <c r="Y962" i="4"/>
  <c r="Y373" i="4"/>
  <c r="AA373" i="4"/>
  <c r="Y301" i="4"/>
  <c r="AA301" i="4"/>
  <c r="Y229" i="4"/>
  <c r="AA229" i="4"/>
  <c r="Y157" i="4"/>
  <c r="AA157" i="4"/>
  <c r="AA866" i="4"/>
  <c r="Y866" i="4"/>
  <c r="Y85" i="4"/>
  <c r="AA85" i="4"/>
  <c r="AA578" i="4"/>
  <c r="Y578" i="4"/>
  <c r="AA674" i="4"/>
  <c r="Y674" i="4"/>
  <c r="Y877" i="4"/>
  <c r="AA877" i="4"/>
  <c r="Y13" i="4"/>
  <c r="AA13" i="4"/>
  <c r="Y805" i="4"/>
  <c r="AA805" i="4"/>
  <c r="Y733" i="4"/>
  <c r="AA733" i="4"/>
  <c r="Y661" i="4"/>
  <c r="AA661" i="4"/>
  <c r="Y589" i="4"/>
  <c r="AA589" i="4"/>
  <c r="AG22" i="4"/>
  <c r="AG215" i="4"/>
  <c r="J823" i="4"/>
  <c r="N823" i="4" s="1"/>
  <c r="J952" i="4"/>
  <c r="N952" i="4" s="1"/>
  <c r="J913" i="4"/>
  <c r="N913" i="4" s="1"/>
  <c r="AG82" i="4"/>
  <c r="AF38" i="4"/>
  <c r="AF31" i="4"/>
  <c r="AG126" i="4"/>
  <c r="AF8" i="4"/>
  <c r="AF11" i="4"/>
  <c r="O20" i="4"/>
  <c r="Q20" i="4" s="1"/>
  <c r="J1330" i="4"/>
  <c r="N1330" i="4" s="1"/>
  <c r="J1510" i="4"/>
  <c r="N1510" i="4" s="1"/>
  <c r="AG31" i="4"/>
  <c r="P20" i="4"/>
  <c r="AF82" i="4"/>
  <c r="AG8" i="4"/>
  <c r="AF32" i="4"/>
  <c r="AF215" i="4"/>
  <c r="AF44" i="4"/>
  <c r="AF54" i="4"/>
  <c r="AF20" i="4"/>
  <c r="AF22" i="4"/>
  <c r="AF809" i="4"/>
  <c r="J1099" i="4"/>
  <c r="N1099" i="4" s="1"/>
  <c r="J1328" i="4"/>
  <c r="N1328" i="4" s="1"/>
  <c r="J1502" i="4"/>
  <c r="N1502" i="4" s="1"/>
  <c r="J1589" i="4"/>
  <c r="N1589" i="4" s="1"/>
  <c r="J1753" i="4"/>
  <c r="N1753" i="4" s="1"/>
  <c r="J1860" i="4"/>
  <c r="N1860" i="4" s="1"/>
  <c r="J1977" i="4"/>
  <c r="N1977" i="4" s="1"/>
  <c r="J1223" i="4"/>
  <c r="N1223" i="4" s="1"/>
  <c r="J1614" i="4"/>
  <c r="N1614" i="4" s="1"/>
  <c r="J209" i="4"/>
  <c r="N209" i="4" s="1"/>
  <c r="J49" i="4"/>
  <c r="N49" i="4" s="1"/>
  <c r="J169" i="4"/>
  <c r="N169" i="4" s="1"/>
  <c r="J1826" i="4"/>
  <c r="N1826" i="4" s="1"/>
  <c r="J371" i="4"/>
  <c r="N371" i="4" s="1"/>
  <c r="J1789" i="4"/>
  <c r="N1789" i="4" s="1"/>
  <c r="J578" i="4"/>
  <c r="N578" i="4" s="1"/>
  <c r="J562" i="4"/>
  <c r="N562" i="4" s="1"/>
  <c r="J552" i="4"/>
  <c r="N552" i="4" s="1"/>
  <c r="J742" i="4"/>
  <c r="N742" i="4" s="1"/>
  <c r="J1089" i="4"/>
  <c r="N1089" i="4" s="1"/>
  <c r="J1014" i="4"/>
  <c r="N1014" i="4" s="1"/>
  <c r="J1212" i="4"/>
  <c r="N1212" i="4" s="1"/>
  <c r="J1497" i="4"/>
  <c r="N1497" i="4" s="1"/>
  <c r="J1702" i="4"/>
  <c r="N1702" i="4" s="1"/>
  <c r="AF126" i="4"/>
  <c r="J1068" i="4"/>
  <c r="N1068" i="4" s="1"/>
  <c r="J1863" i="4"/>
  <c r="N1863" i="4" s="1"/>
  <c r="J242" i="4"/>
  <c r="N242" i="4" s="1"/>
  <c r="J85" i="4"/>
  <c r="N85" i="4" s="1"/>
  <c r="J90" i="4"/>
  <c r="N90" i="4" s="1"/>
  <c r="J840" i="4"/>
  <c r="N840" i="4" s="1"/>
  <c r="J246" i="4"/>
  <c r="N246" i="4" s="1"/>
  <c r="J1352" i="4"/>
  <c r="N1352" i="4" s="1"/>
  <c r="J832" i="4"/>
  <c r="N832" i="4" s="1"/>
  <c r="J956" i="4"/>
  <c r="N956" i="4" s="1"/>
  <c r="J923" i="4"/>
  <c r="N923" i="4" s="1"/>
  <c r="J1775" i="4"/>
  <c r="N1775" i="4" s="1"/>
  <c r="J1982" i="4"/>
  <c r="N1982" i="4" s="1"/>
  <c r="J239" i="4"/>
  <c r="N239" i="4" s="1"/>
  <c r="J96" i="4"/>
  <c r="N96" i="4" s="1"/>
  <c r="J839" i="4"/>
  <c r="N839" i="4" s="1"/>
  <c r="J252" i="4"/>
  <c r="N252" i="4" s="1"/>
  <c r="J1349" i="4"/>
  <c r="N1349" i="4" s="1"/>
  <c r="J838" i="4"/>
  <c r="N838" i="4" s="1"/>
  <c r="J962" i="4"/>
  <c r="N962" i="4" s="1"/>
  <c r="J929" i="4"/>
  <c r="N929" i="4" s="1"/>
  <c r="J1423" i="4"/>
  <c r="N1423" i="4" s="1"/>
  <c r="J1673" i="4"/>
  <c r="N1673" i="4" s="1"/>
  <c r="J1778" i="4"/>
  <c r="N1778" i="4" s="1"/>
  <c r="J236" i="4"/>
  <c r="N236" i="4" s="1"/>
  <c r="J116" i="4"/>
  <c r="N116" i="4" s="1"/>
  <c r="J258" i="4"/>
  <c r="N258" i="4" s="1"/>
  <c r="J844" i="4"/>
  <c r="N844" i="4" s="1"/>
  <c r="J968" i="4"/>
  <c r="N968" i="4" s="1"/>
  <c r="J935" i="4"/>
  <c r="N935" i="4" s="1"/>
  <c r="J1698" i="4"/>
  <c r="N1698" i="4" s="1"/>
  <c r="J1781" i="4"/>
  <c r="N1781" i="4" s="1"/>
  <c r="J2027" i="4"/>
  <c r="N2027" i="4" s="1"/>
  <c r="J1245" i="4"/>
  <c r="N1245" i="4" s="1"/>
  <c r="J481" i="4"/>
  <c r="N481" i="4" s="1"/>
  <c r="J899" i="4"/>
  <c r="N899" i="4" s="1"/>
  <c r="J1072" i="4"/>
  <c r="N1072" i="4" s="1"/>
  <c r="J1606" i="4"/>
  <c r="N1606" i="4" s="1"/>
  <c r="J1840" i="4"/>
  <c r="N1840" i="4" s="1"/>
  <c r="R410" i="4"/>
  <c r="S410" i="4" s="1"/>
  <c r="P410" i="4"/>
  <c r="O410" i="4"/>
  <c r="Q410" i="4" s="1"/>
  <c r="R1917" i="4"/>
  <c r="S1917" i="4" s="1"/>
  <c r="P1917" i="4"/>
  <c r="O1917" i="4"/>
  <c r="Q1917" i="4" s="1"/>
  <c r="R41" i="4"/>
  <c r="S41" i="4" s="1"/>
  <c r="P41" i="4"/>
  <c r="O41" i="4"/>
  <c r="Q41" i="4" s="1"/>
  <c r="R512" i="4"/>
  <c r="S512" i="4" s="1"/>
  <c r="P512" i="4"/>
  <c r="O512" i="4"/>
  <c r="Q512" i="4" s="1"/>
  <c r="R774" i="4"/>
  <c r="S774" i="4" s="1"/>
  <c r="P774" i="4"/>
  <c r="O774" i="4"/>
  <c r="Q774" i="4" s="1"/>
  <c r="R918" i="4"/>
  <c r="S918" i="4" s="1"/>
  <c r="P918" i="4"/>
  <c r="O918" i="4"/>
  <c r="Q918" i="4" s="1"/>
  <c r="R1224" i="4"/>
  <c r="S1224" i="4" s="1"/>
  <c r="P1224" i="4"/>
  <c r="O1224" i="4"/>
  <c r="Q1224" i="4" s="1"/>
  <c r="R1524" i="4"/>
  <c r="S1524" i="4" s="1"/>
  <c r="P1524" i="4"/>
  <c r="O1524" i="4"/>
  <c r="Q1524" i="4" s="1"/>
  <c r="R1739" i="4"/>
  <c r="S1739" i="4" s="1"/>
  <c r="P1739" i="4"/>
  <c r="O1739" i="4"/>
  <c r="Q1739" i="4" s="1"/>
  <c r="R2035" i="4"/>
  <c r="S2035" i="4" s="1"/>
  <c r="P2035" i="4"/>
  <c r="O2035" i="4"/>
  <c r="Q2035" i="4" s="1"/>
  <c r="R1904" i="4"/>
  <c r="S1904" i="4" s="1"/>
  <c r="P1904" i="4"/>
  <c r="O1904" i="4"/>
  <c r="Q1904" i="4" s="1"/>
  <c r="R1052" i="4"/>
  <c r="S1052" i="4" s="1"/>
  <c r="P1052" i="4"/>
  <c r="O1052" i="4"/>
  <c r="Q1052" i="4" s="1"/>
  <c r="R149" i="4"/>
  <c r="S149" i="4" s="1"/>
  <c r="P149" i="4"/>
  <c r="O149" i="4"/>
  <c r="Q149" i="4" s="1"/>
  <c r="R1073" i="4"/>
  <c r="S1073" i="4" s="1"/>
  <c r="P1073" i="4"/>
  <c r="O1073" i="4"/>
  <c r="Q1073" i="4" s="1"/>
  <c r="R181" i="4"/>
  <c r="S181" i="4" s="1"/>
  <c r="P181" i="4"/>
  <c r="O181" i="4"/>
  <c r="Q181" i="4" s="1"/>
  <c r="R1848" i="4"/>
  <c r="S1848" i="4" s="1"/>
  <c r="P1848" i="4"/>
  <c r="O1848" i="4"/>
  <c r="Q1848" i="4" s="1"/>
  <c r="R383" i="4"/>
  <c r="S383" i="4" s="1"/>
  <c r="P383" i="4"/>
  <c r="O383" i="4"/>
  <c r="Q383" i="4" s="1"/>
  <c r="R1783" i="4"/>
  <c r="S1783" i="4" s="1"/>
  <c r="P1783" i="4"/>
  <c r="O1783" i="4"/>
  <c r="Q1783" i="4" s="1"/>
  <c r="R590" i="4"/>
  <c r="S590" i="4" s="1"/>
  <c r="P590" i="4"/>
  <c r="O590" i="4"/>
  <c r="Q590" i="4" s="1"/>
  <c r="R564" i="4"/>
  <c r="S564" i="4" s="1"/>
  <c r="P564" i="4"/>
  <c r="O564" i="4"/>
  <c r="Q564" i="4" s="1"/>
  <c r="R760" i="4"/>
  <c r="S760" i="4" s="1"/>
  <c r="P760" i="4"/>
  <c r="O760" i="4"/>
  <c r="Q760" i="4" s="1"/>
  <c r="R1513" i="4"/>
  <c r="S1513" i="4" s="1"/>
  <c r="P1513" i="4"/>
  <c r="O1513" i="4"/>
  <c r="Q1513" i="4" s="1"/>
  <c r="R1735" i="4"/>
  <c r="S1735" i="4" s="1"/>
  <c r="P1735" i="4"/>
  <c r="O1735" i="4"/>
  <c r="Q1735" i="4" s="1"/>
  <c r="R1870" i="4"/>
  <c r="S1870" i="4" s="1"/>
  <c r="P1870" i="4"/>
  <c r="O1870" i="4"/>
  <c r="Q1870" i="4" s="1"/>
  <c r="R1885" i="4"/>
  <c r="S1885" i="4" s="1"/>
  <c r="P1885" i="4"/>
  <c r="O1885" i="4"/>
  <c r="Q1885" i="4" s="1"/>
  <c r="R1213" i="4"/>
  <c r="S1213" i="4" s="1"/>
  <c r="P1213" i="4"/>
  <c r="O1213" i="4"/>
  <c r="Q1213" i="4" s="1"/>
  <c r="R1626" i="4"/>
  <c r="S1626" i="4" s="1"/>
  <c r="P1626" i="4"/>
  <c r="O1626" i="4"/>
  <c r="Q1626" i="4" s="1"/>
  <c r="R103" i="4"/>
  <c r="S103" i="4" s="1"/>
  <c r="P103" i="4"/>
  <c r="O103" i="4"/>
  <c r="Q103" i="4" s="1"/>
  <c r="R764" i="4"/>
  <c r="S764" i="4" s="1"/>
  <c r="P764" i="4"/>
  <c r="O764" i="4"/>
  <c r="Q764" i="4" s="1"/>
  <c r="R1289" i="4"/>
  <c r="S1289" i="4" s="1"/>
  <c r="P1289" i="4"/>
  <c r="O1289" i="4"/>
  <c r="Q1289" i="4" s="1"/>
  <c r="R1498" i="4"/>
  <c r="S1498" i="4" s="1"/>
  <c r="P1498" i="4"/>
  <c r="O1498" i="4"/>
  <c r="Q1498" i="4" s="1"/>
  <c r="R1157" i="4"/>
  <c r="S1157" i="4" s="1"/>
  <c r="P1157" i="4"/>
  <c r="O1157" i="4"/>
  <c r="Q1157" i="4" s="1"/>
  <c r="R896" i="4"/>
  <c r="S896" i="4" s="1"/>
  <c r="P896" i="4"/>
  <c r="O896" i="4"/>
  <c r="Q896" i="4" s="1"/>
  <c r="R1151" i="4"/>
  <c r="S1151" i="4" s="1"/>
  <c r="P1151" i="4"/>
  <c r="O1151" i="4"/>
  <c r="Q1151" i="4" s="1"/>
  <c r="R1457" i="4"/>
  <c r="S1457" i="4" s="1"/>
  <c r="P1457" i="4"/>
  <c r="O1457" i="4"/>
  <c r="Q1457" i="4" s="1"/>
  <c r="R1555" i="4"/>
  <c r="S1555" i="4" s="1"/>
  <c r="P1555" i="4"/>
  <c r="O1555" i="4"/>
  <c r="Q1555" i="4" s="1"/>
  <c r="R1675" i="4"/>
  <c r="S1675" i="4" s="1"/>
  <c r="P1675" i="4"/>
  <c r="O1675" i="4"/>
  <c r="Q1675" i="4" s="1"/>
  <c r="R718" i="4"/>
  <c r="S718" i="4" s="1"/>
  <c r="P718" i="4"/>
  <c r="O718" i="4"/>
  <c r="Q718" i="4" s="1"/>
  <c r="R1277" i="4"/>
  <c r="S1277" i="4" s="1"/>
  <c r="P1277" i="4"/>
  <c r="O1277" i="4"/>
  <c r="Q1277" i="4" s="1"/>
  <c r="R143" i="4"/>
  <c r="S143" i="4" s="1"/>
  <c r="P143" i="4"/>
  <c r="O143" i="4"/>
  <c r="Q143" i="4" s="1"/>
  <c r="R393" i="4"/>
  <c r="S393" i="4" s="1"/>
  <c r="P393" i="4"/>
  <c r="O393" i="4"/>
  <c r="Q393" i="4" s="1"/>
  <c r="R963" i="4"/>
  <c r="S963" i="4" s="1"/>
  <c r="P963" i="4"/>
  <c r="O963" i="4"/>
  <c r="Q963" i="4" s="1"/>
  <c r="R1156" i="4"/>
  <c r="S1156" i="4" s="1"/>
  <c r="P1156" i="4"/>
  <c r="O1156" i="4"/>
  <c r="Q1156" i="4" s="1"/>
  <c r="R574" i="4"/>
  <c r="S574" i="4" s="1"/>
  <c r="P574" i="4"/>
  <c r="O574" i="4"/>
  <c r="Q574" i="4" s="1"/>
  <c r="R1611" i="4"/>
  <c r="S1611" i="4" s="1"/>
  <c r="P1611" i="4"/>
  <c r="O1611" i="4"/>
  <c r="Q1611" i="4" s="1"/>
  <c r="R175" i="4"/>
  <c r="S175" i="4" s="1"/>
  <c r="P175" i="4"/>
  <c r="O175" i="4"/>
  <c r="Q175" i="4" s="1"/>
  <c r="R1845" i="4"/>
  <c r="S1845" i="4" s="1"/>
  <c r="P1845" i="4"/>
  <c r="O1845" i="4"/>
  <c r="Q1845" i="4" s="1"/>
  <c r="R1786" i="4"/>
  <c r="S1786" i="4" s="1"/>
  <c r="P1786" i="4"/>
  <c r="O1786" i="4"/>
  <c r="Q1786" i="4" s="1"/>
  <c r="R568" i="4"/>
  <c r="S568" i="4" s="1"/>
  <c r="P568" i="4"/>
  <c r="O568" i="4"/>
  <c r="Q568" i="4" s="1"/>
  <c r="R1095" i="4"/>
  <c r="S1095" i="4" s="1"/>
  <c r="P1095" i="4"/>
  <c r="O1095" i="4"/>
  <c r="Q1095" i="4" s="1"/>
  <c r="R1032" i="4"/>
  <c r="S1032" i="4" s="1"/>
  <c r="P1032" i="4"/>
  <c r="O1032" i="4"/>
  <c r="Q1032" i="4" s="1"/>
  <c r="R1407" i="4"/>
  <c r="S1407" i="4" s="1"/>
  <c r="P1407" i="4"/>
  <c r="O1407" i="4"/>
  <c r="Q1407" i="4" s="1"/>
  <c r="R1507" i="4"/>
  <c r="S1507" i="4" s="1"/>
  <c r="P1507" i="4"/>
  <c r="O1507" i="4"/>
  <c r="Q1507" i="4" s="1"/>
  <c r="R1715" i="4"/>
  <c r="S1715" i="4" s="1"/>
  <c r="P1715" i="4"/>
  <c r="O1715" i="4"/>
  <c r="Q1715" i="4" s="1"/>
  <c r="R1876" i="4"/>
  <c r="S1876" i="4" s="1"/>
  <c r="P1876" i="4"/>
  <c r="O1876" i="4"/>
  <c r="Q1876" i="4" s="1"/>
  <c r="R1216" i="4"/>
  <c r="S1216" i="4" s="1"/>
  <c r="P1216" i="4"/>
  <c r="O1216" i="4"/>
  <c r="Q1216" i="4" s="1"/>
  <c r="R1623" i="4"/>
  <c r="S1623" i="4" s="1"/>
  <c r="P1623" i="4"/>
  <c r="O1623" i="4"/>
  <c r="Q1623" i="4" s="1"/>
  <c r="R26" i="4"/>
  <c r="S26" i="4" s="1"/>
  <c r="P26" i="4"/>
  <c r="O26" i="4"/>
  <c r="Q26" i="4" s="1"/>
  <c r="R329" i="4"/>
  <c r="S329" i="4" s="1"/>
  <c r="O329" i="4"/>
  <c r="Q329" i="4" s="1"/>
  <c r="P329" i="4"/>
  <c r="R1282" i="4"/>
  <c r="S1282" i="4" s="1"/>
  <c r="P1282" i="4"/>
  <c r="O1282" i="4"/>
  <c r="Q1282" i="4" s="1"/>
  <c r="R1939" i="4"/>
  <c r="S1939" i="4" s="1"/>
  <c r="P1939" i="4"/>
  <c r="O1939" i="4"/>
  <c r="Q1939" i="4" s="1"/>
  <c r="R646" i="4"/>
  <c r="S646" i="4" s="1"/>
  <c r="P646" i="4"/>
  <c r="O646" i="4"/>
  <c r="Q646" i="4" s="1"/>
  <c r="R636" i="4"/>
  <c r="S636" i="4" s="1"/>
  <c r="P636" i="4"/>
  <c r="O636" i="4"/>
  <c r="Q636" i="4" s="1"/>
  <c r="R807" i="4"/>
  <c r="S807" i="4" s="1"/>
  <c r="P807" i="4"/>
  <c r="O807" i="4"/>
  <c r="Q807" i="4" s="1"/>
  <c r="R964" i="4"/>
  <c r="S964" i="4" s="1"/>
  <c r="P964" i="4"/>
  <c r="O964" i="4"/>
  <c r="Q964" i="4" s="1"/>
  <c r="R925" i="4"/>
  <c r="S925" i="4" s="1"/>
  <c r="P925" i="4"/>
  <c r="O925" i="4"/>
  <c r="Q925" i="4" s="1"/>
  <c r="R1467" i="4"/>
  <c r="S1467" i="4" s="1"/>
  <c r="P1467" i="4"/>
  <c r="O1467" i="4"/>
  <c r="Q1467" i="4" s="1"/>
  <c r="R1363" i="4"/>
  <c r="S1363" i="4" s="1"/>
  <c r="P1363" i="4"/>
  <c r="O1363" i="4"/>
  <c r="Q1363" i="4" s="1"/>
  <c r="R1520" i="4"/>
  <c r="S1520" i="4" s="1"/>
  <c r="P1520" i="4"/>
  <c r="O1520" i="4"/>
  <c r="Q1520" i="4" s="1"/>
  <c r="R1598" i="4"/>
  <c r="S1598" i="4" s="1"/>
  <c r="P1598" i="4"/>
  <c r="O1598" i="4"/>
  <c r="Q1598" i="4" s="1"/>
  <c r="R1765" i="4"/>
  <c r="S1765" i="4" s="1"/>
  <c r="P1765" i="4"/>
  <c r="O1765" i="4"/>
  <c r="Q1765" i="4" s="1"/>
  <c r="R1819" i="4"/>
  <c r="S1819" i="4" s="1"/>
  <c r="P1819" i="4"/>
  <c r="O1819" i="4"/>
  <c r="Q1819" i="4" s="1"/>
  <c r="R1872" i="4"/>
  <c r="S1872" i="4" s="1"/>
  <c r="P1872" i="4"/>
  <c r="O1872" i="4"/>
  <c r="Q1872" i="4" s="1"/>
  <c r="R1430" i="4"/>
  <c r="S1430" i="4" s="1"/>
  <c r="P1430" i="4"/>
  <c r="O1430" i="4"/>
  <c r="Q1430" i="4" s="1"/>
  <c r="R34" i="4"/>
  <c r="S34" i="4" s="1"/>
  <c r="P34" i="4"/>
  <c r="O34" i="4"/>
  <c r="Q34" i="4" s="1"/>
  <c r="R1238" i="4"/>
  <c r="S1238" i="4" s="1"/>
  <c r="P1238" i="4"/>
  <c r="O1238" i="4"/>
  <c r="Q1238" i="4" s="1"/>
  <c r="R138" i="4"/>
  <c r="S138" i="4" s="1"/>
  <c r="O138" i="4"/>
  <c r="Q138" i="4" s="1"/>
  <c r="P138" i="4"/>
  <c r="R2008" i="4"/>
  <c r="S2008" i="4" s="1"/>
  <c r="P2008" i="4"/>
  <c r="O2008" i="4"/>
  <c r="Q2008" i="4" s="1"/>
  <c r="R259" i="4"/>
  <c r="S259" i="4" s="1"/>
  <c r="P259" i="4"/>
  <c r="O259" i="4"/>
  <c r="Q259" i="4" s="1"/>
  <c r="R461" i="4"/>
  <c r="S461" i="4" s="1"/>
  <c r="P461" i="4"/>
  <c r="O461" i="4"/>
  <c r="Q461" i="4" s="1"/>
  <c r="R668" i="4"/>
  <c r="S668" i="4" s="1"/>
  <c r="P668" i="4"/>
  <c r="O668" i="4"/>
  <c r="Q668" i="4" s="1"/>
  <c r="R853" i="4"/>
  <c r="S853" i="4" s="1"/>
  <c r="P853" i="4"/>
  <c r="O853" i="4"/>
  <c r="Q853" i="4" s="1"/>
  <c r="R680" i="4"/>
  <c r="S680" i="4" s="1"/>
  <c r="P680" i="4"/>
  <c r="O680" i="4"/>
  <c r="Q680" i="4" s="1"/>
  <c r="R18" i="4"/>
  <c r="S18" i="4" s="1"/>
  <c r="O18" i="4"/>
  <c r="Q18" i="4" s="1"/>
  <c r="P18" i="4"/>
  <c r="R55" i="4"/>
  <c r="S55" i="4" s="1"/>
  <c r="P55" i="4"/>
  <c r="O55" i="4"/>
  <c r="Q55" i="4" s="1"/>
  <c r="R377" i="4"/>
  <c r="S377" i="4" s="1"/>
  <c r="O377" i="4"/>
  <c r="Q377" i="4" s="1"/>
  <c r="P377" i="4"/>
  <c r="R584" i="4"/>
  <c r="S584" i="4" s="1"/>
  <c r="P584" i="4"/>
  <c r="O584" i="4"/>
  <c r="Q584" i="4" s="1"/>
  <c r="R558" i="4"/>
  <c r="S558" i="4" s="1"/>
  <c r="P558" i="4"/>
  <c r="O558" i="4"/>
  <c r="Q558" i="4" s="1"/>
  <c r="R751" i="4"/>
  <c r="S751" i="4" s="1"/>
  <c r="P751" i="4"/>
  <c r="O751" i="4"/>
  <c r="Q751" i="4" s="1"/>
  <c r="R1895" i="4"/>
  <c r="S1895" i="4" s="1"/>
  <c r="P1895" i="4"/>
  <c r="O1895" i="4"/>
  <c r="Q1895" i="4" s="1"/>
  <c r="R53" i="4"/>
  <c r="S53" i="4" s="1"/>
  <c r="P53" i="4"/>
  <c r="O53" i="4"/>
  <c r="Q53" i="4" s="1"/>
  <c r="R299" i="4"/>
  <c r="S299" i="4" s="1"/>
  <c r="P299" i="4"/>
  <c r="O299" i="4"/>
  <c r="Q299" i="4" s="1"/>
  <c r="R1866" i="4"/>
  <c r="S1866" i="4" s="1"/>
  <c r="P1866" i="4"/>
  <c r="O1866" i="4"/>
  <c r="Q1866" i="4" s="1"/>
  <c r="R1854" i="4"/>
  <c r="S1854" i="4" s="1"/>
  <c r="P1854" i="4"/>
  <c r="O1854" i="4"/>
  <c r="Q1854" i="4" s="1"/>
  <c r="R1436" i="4"/>
  <c r="S1436" i="4" s="1"/>
  <c r="P1436" i="4"/>
  <c r="O1436" i="4"/>
  <c r="Q1436" i="4" s="1"/>
  <c r="R293" i="4"/>
  <c r="S293" i="4" s="1"/>
  <c r="P293" i="4"/>
  <c r="O293" i="4"/>
  <c r="Q293" i="4" s="1"/>
  <c r="R1244" i="4"/>
  <c r="S1244" i="4" s="1"/>
  <c r="P1244" i="4"/>
  <c r="O1244" i="4"/>
  <c r="Q1244" i="4" s="1"/>
  <c r="R1997" i="4"/>
  <c r="S1997" i="4" s="1"/>
  <c r="P1997" i="4"/>
  <c r="O1997" i="4"/>
  <c r="Q1997" i="4" s="1"/>
  <c r="R1262" i="4"/>
  <c r="S1262" i="4" s="1"/>
  <c r="P1262" i="4"/>
  <c r="O1262" i="4"/>
  <c r="Q1262" i="4" s="1"/>
  <c r="R449" i="4"/>
  <c r="S449" i="4" s="1"/>
  <c r="P449" i="4"/>
  <c r="O449" i="4"/>
  <c r="Q449" i="4" s="1"/>
  <c r="R1881" i="4"/>
  <c r="S1881" i="4" s="1"/>
  <c r="P1881" i="4"/>
  <c r="O1881" i="4"/>
  <c r="Q1881" i="4" s="1"/>
  <c r="R640" i="4"/>
  <c r="S640" i="4" s="1"/>
  <c r="P640" i="4"/>
  <c r="O640" i="4"/>
  <c r="Q640" i="4" s="1"/>
  <c r="R630" i="4"/>
  <c r="S630" i="4" s="1"/>
  <c r="P630" i="4"/>
  <c r="O630" i="4"/>
  <c r="Q630" i="4" s="1"/>
  <c r="R801" i="4"/>
  <c r="S801" i="4" s="1"/>
  <c r="P801" i="4"/>
  <c r="O801" i="4"/>
  <c r="Q801" i="4" s="1"/>
  <c r="R958" i="4"/>
  <c r="S958" i="4" s="1"/>
  <c r="P958" i="4"/>
  <c r="O958" i="4"/>
  <c r="Q958" i="4" s="1"/>
  <c r="R919" i="4"/>
  <c r="S919" i="4" s="1"/>
  <c r="P919" i="4"/>
  <c r="O919" i="4"/>
  <c r="Q919" i="4" s="1"/>
  <c r="R1123" i="4"/>
  <c r="S1123" i="4" s="1"/>
  <c r="P1123" i="4"/>
  <c r="O1123" i="4"/>
  <c r="Q1123" i="4" s="1"/>
  <c r="R1360" i="4"/>
  <c r="S1360" i="4" s="1"/>
  <c r="P1360" i="4"/>
  <c r="O1360" i="4"/>
  <c r="Q1360" i="4" s="1"/>
  <c r="R1219" i="4"/>
  <c r="S1219" i="4" s="1"/>
  <c r="P1219" i="4"/>
  <c r="O1219" i="4"/>
  <c r="Q1219" i="4" s="1"/>
  <c r="R59" i="4"/>
  <c r="S59" i="4" s="1"/>
  <c r="P59" i="4"/>
  <c r="O59" i="4"/>
  <c r="Q59" i="4" s="1"/>
  <c r="R63" i="4"/>
  <c r="S63" i="4" s="1"/>
  <c r="P63" i="4"/>
  <c r="O63" i="4"/>
  <c r="Q63" i="4" s="1"/>
  <c r="R1810" i="4"/>
  <c r="S1810" i="4" s="1"/>
  <c r="P1810" i="4"/>
  <c r="O1810" i="4"/>
  <c r="Q1810" i="4" s="1"/>
  <c r="R198" i="4"/>
  <c r="S198" i="4" s="1"/>
  <c r="O198" i="4"/>
  <c r="Q198" i="4" s="1"/>
  <c r="P198" i="4"/>
  <c r="R338" i="4"/>
  <c r="S338" i="4" s="1"/>
  <c r="P338" i="4"/>
  <c r="O338" i="4"/>
  <c r="Q338" i="4" s="1"/>
  <c r="R1988" i="4"/>
  <c r="S1988" i="4" s="1"/>
  <c r="P1988" i="4"/>
  <c r="O1988" i="4"/>
  <c r="Q1988" i="4" s="1"/>
  <c r="R503" i="4"/>
  <c r="S503" i="4" s="1"/>
  <c r="P503" i="4"/>
  <c r="O503" i="4"/>
  <c r="Q503" i="4" s="1"/>
  <c r="R1285" i="4"/>
  <c r="S1285" i="4" s="1"/>
  <c r="P1285" i="4"/>
  <c r="O1285" i="4"/>
  <c r="Q1285" i="4" s="1"/>
  <c r="R1396" i="4"/>
  <c r="S1396" i="4" s="1"/>
  <c r="P1396" i="4"/>
  <c r="O1396" i="4"/>
  <c r="Q1396" i="4" s="1"/>
  <c r="R164" i="4"/>
  <c r="S164" i="4" s="1"/>
  <c r="P164" i="4"/>
  <c r="O164" i="4"/>
  <c r="Q164" i="4" s="1"/>
  <c r="R1815" i="4"/>
  <c r="S1815" i="4" s="1"/>
  <c r="P1815" i="4"/>
  <c r="O1815" i="4"/>
  <c r="Q1815" i="4" s="1"/>
  <c r="R1708" i="4"/>
  <c r="S1708" i="4" s="1"/>
  <c r="P1708" i="4"/>
  <c r="O1708" i="4"/>
  <c r="Q1708" i="4" s="1"/>
  <c r="R1134" i="4"/>
  <c r="S1134" i="4" s="1"/>
  <c r="P1134" i="4"/>
  <c r="O1134" i="4"/>
  <c r="Q1134" i="4" s="1"/>
  <c r="R204" i="4"/>
  <c r="S204" i="4" s="1"/>
  <c r="P204" i="4"/>
  <c r="O204" i="4"/>
  <c r="Q204" i="4" s="1"/>
  <c r="R1333" i="4"/>
  <c r="S1333" i="4" s="1"/>
  <c r="P1333" i="4"/>
  <c r="O1333" i="4"/>
  <c r="Q1333" i="4" s="1"/>
  <c r="R416" i="4"/>
  <c r="S416" i="4" s="1"/>
  <c r="P416" i="4"/>
  <c r="O416" i="4"/>
  <c r="Q416" i="4" s="1"/>
  <c r="R432" i="4"/>
  <c r="S432" i="4" s="1"/>
  <c r="P432" i="4"/>
  <c r="O432" i="4"/>
  <c r="Q432" i="4" s="1"/>
  <c r="R355" i="4"/>
  <c r="S355" i="4" s="1"/>
  <c r="P355" i="4"/>
  <c r="O355" i="4"/>
  <c r="Q355" i="4" s="1"/>
  <c r="R579" i="4"/>
  <c r="S579" i="4" s="1"/>
  <c r="P579" i="4"/>
  <c r="O579" i="4"/>
  <c r="Q579" i="4" s="1"/>
  <c r="R565" i="4"/>
  <c r="S565" i="4" s="1"/>
  <c r="P565" i="4"/>
  <c r="O565" i="4"/>
  <c r="Q565" i="4" s="1"/>
  <c r="R1357" i="4"/>
  <c r="S1357" i="4" s="1"/>
  <c r="P1357" i="4"/>
  <c r="O1357" i="4"/>
  <c r="Q1357" i="4" s="1"/>
  <c r="R1501" i="4"/>
  <c r="S1501" i="4" s="1"/>
  <c r="P1501" i="4"/>
  <c r="O1501" i="4"/>
  <c r="Q1501" i="4" s="1"/>
  <c r="R1522" i="4"/>
  <c r="S1522" i="4" s="1"/>
  <c r="P1522" i="4"/>
  <c r="O1522" i="4"/>
  <c r="Q1522" i="4" s="1"/>
  <c r="R2004" i="4"/>
  <c r="S2004" i="4" s="1"/>
  <c r="P2004" i="4"/>
  <c r="O2004" i="4"/>
  <c r="Q2004" i="4" s="1"/>
  <c r="R1391" i="4"/>
  <c r="S1391" i="4" s="1"/>
  <c r="P1391" i="4"/>
  <c r="O1391" i="4"/>
  <c r="Q1391" i="4" s="1"/>
  <c r="R476" i="4"/>
  <c r="S476" i="4" s="1"/>
  <c r="P476" i="4"/>
  <c r="O476" i="4"/>
  <c r="Q476" i="4" s="1"/>
  <c r="R147" i="4"/>
  <c r="S147" i="4" s="1"/>
  <c r="P147" i="4"/>
  <c r="O147" i="4"/>
  <c r="Q147" i="4" s="1"/>
  <c r="R828" i="4"/>
  <c r="S828" i="4" s="1"/>
  <c r="P828" i="4"/>
  <c r="O828" i="4"/>
  <c r="Q828" i="4" s="1"/>
  <c r="R65" i="4"/>
  <c r="S65" i="4" s="1"/>
  <c r="P65" i="4"/>
  <c r="O65" i="4"/>
  <c r="Q65" i="4" s="1"/>
  <c r="R1444" i="4"/>
  <c r="S1444" i="4" s="1"/>
  <c r="P1444" i="4"/>
  <c r="O1444" i="4"/>
  <c r="Q1444" i="4" s="1"/>
  <c r="R315" i="4"/>
  <c r="S315" i="4" s="1"/>
  <c r="P315" i="4"/>
  <c r="O315" i="4"/>
  <c r="Q315" i="4" s="1"/>
  <c r="R868" i="4"/>
  <c r="S868" i="4" s="1"/>
  <c r="P868" i="4"/>
  <c r="O868" i="4"/>
  <c r="Q868" i="4" s="1"/>
  <c r="R959" i="4"/>
  <c r="S959" i="4" s="1"/>
  <c r="P959" i="4"/>
  <c r="O959" i="4"/>
  <c r="Q959" i="4" s="1"/>
  <c r="R1087" i="4"/>
  <c r="S1087" i="4" s="1"/>
  <c r="P1087" i="4"/>
  <c r="O1087" i="4"/>
  <c r="Q1087" i="4" s="1"/>
  <c r="R1169" i="4"/>
  <c r="S1169" i="4" s="1"/>
  <c r="P1169" i="4"/>
  <c r="O1169" i="4"/>
  <c r="Q1169" i="4" s="1"/>
  <c r="R1275" i="4"/>
  <c r="S1275" i="4" s="1"/>
  <c r="P1275" i="4"/>
  <c r="O1275" i="4"/>
  <c r="Q1275" i="4" s="1"/>
  <c r="R2013" i="4"/>
  <c r="S2013" i="4" s="1"/>
  <c r="P2013" i="4"/>
  <c r="O2013" i="4"/>
  <c r="Q2013" i="4" s="1"/>
  <c r="R221" i="4"/>
  <c r="S221" i="4" s="1"/>
  <c r="P221" i="4"/>
  <c r="O221" i="4"/>
  <c r="Q221" i="4" s="1"/>
  <c r="R158" i="4"/>
  <c r="S158" i="4" s="1"/>
  <c r="P158" i="4"/>
  <c r="O158" i="4"/>
  <c r="Q158" i="4" s="1"/>
  <c r="R1714" i="4"/>
  <c r="S1714" i="4" s="1"/>
  <c r="P1714" i="4"/>
  <c r="O1714" i="4"/>
  <c r="Q1714" i="4" s="1"/>
  <c r="R1241" i="4"/>
  <c r="S1241" i="4" s="1"/>
  <c r="P1241" i="4"/>
  <c r="O1241" i="4"/>
  <c r="Q1241" i="4" s="1"/>
  <c r="R1000" i="4"/>
  <c r="S1000" i="4" s="1"/>
  <c r="P1000" i="4"/>
  <c r="O1000" i="4"/>
  <c r="Q1000" i="4" s="1"/>
  <c r="R354" i="4"/>
  <c r="S354" i="4" s="1"/>
  <c r="P354" i="4"/>
  <c r="O354" i="4"/>
  <c r="Q354" i="4" s="1"/>
  <c r="R501" i="4"/>
  <c r="S501" i="4" s="1"/>
  <c r="P501" i="4"/>
  <c r="O501" i="4"/>
  <c r="Q501" i="4" s="1"/>
  <c r="R778" i="4"/>
  <c r="S778" i="4" s="1"/>
  <c r="P778" i="4"/>
  <c r="O778" i="4"/>
  <c r="Q778" i="4" s="1"/>
  <c r="R991" i="4"/>
  <c r="S991" i="4" s="1"/>
  <c r="P991" i="4"/>
  <c r="O991" i="4"/>
  <c r="Q991" i="4" s="1"/>
  <c r="R581" i="4"/>
  <c r="S581" i="4" s="1"/>
  <c r="P581" i="4"/>
  <c r="O581" i="4"/>
  <c r="Q581" i="4" s="1"/>
  <c r="R820" i="4"/>
  <c r="S820" i="4" s="1"/>
  <c r="P820" i="4"/>
  <c r="O820" i="4"/>
  <c r="Q820" i="4" s="1"/>
  <c r="R426" i="4"/>
  <c r="S426" i="4" s="1"/>
  <c r="P426" i="4"/>
  <c r="O426" i="4"/>
  <c r="Q426" i="4" s="1"/>
  <c r="R573" i="4"/>
  <c r="S573" i="4" s="1"/>
  <c r="P573" i="4"/>
  <c r="O573" i="4"/>
  <c r="Q573" i="4" s="1"/>
  <c r="R559" i="4"/>
  <c r="S559" i="4" s="1"/>
  <c r="P559" i="4"/>
  <c r="O559" i="4"/>
  <c r="Q559" i="4" s="1"/>
  <c r="R1146" i="4"/>
  <c r="S1146" i="4" s="1"/>
  <c r="P1146" i="4"/>
  <c r="O1146" i="4"/>
  <c r="Q1146" i="4" s="1"/>
  <c r="R1480" i="4"/>
  <c r="S1480" i="4" s="1"/>
  <c r="P1480" i="4"/>
  <c r="O1480" i="4"/>
  <c r="Q1480" i="4" s="1"/>
  <c r="R1516" i="4"/>
  <c r="S1516" i="4" s="1"/>
  <c r="P1516" i="4"/>
  <c r="O1516" i="4"/>
  <c r="Q1516" i="4" s="1"/>
  <c r="R1631" i="4"/>
  <c r="S1631" i="4" s="1"/>
  <c r="P1631" i="4"/>
  <c r="O1631" i="4"/>
  <c r="Q1631" i="4" s="1"/>
  <c r="R48" i="4"/>
  <c r="S48" i="4" s="1"/>
  <c r="P48" i="4"/>
  <c r="O48" i="4"/>
  <c r="Q48" i="4" s="1"/>
  <c r="R141" i="4"/>
  <c r="S141" i="4" s="1"/>
  <c r="P141" i="4"/>
  <c r="O141" i="4"/>
  <c r="Q141" i="4" s="1"/>
  <c r="R1394" i="4"/>
  <c r="S1394" i="4" s="1"/>
  <c r="P1394" i="4"/>
  <c r="O1394" i="4"/>
  <c r="Q1394" i="4" s="1"/>
  <c r="R1965" i="4"/>
  <c r="S1965" i="4" s="1"/>
  <c r="O1965" i="4"/>
  <c r="Q1965" i="4" s="1"/>
  <c r="P1965" i="4"/>
  <c r="R328" i="4"/>
  <c r="S328" i="4" s="1"/>
  <c r="P328" i="4"/>
  <c r="O328" i="4"/>
  <c r="Q328" i="4" s="1"/>
  <c r="R1543" i="4"/>
  <c r="S1543" i="4" s="1"/>
  <c r="P1543" i="4"/>
  <c r="O1543" i="4"/>
  <c r="Q1543" i="4" s="1"/>
  <c r="R388" i="4"/>
  <c r="S388" i="4" s="1"/>
  <c r="O388" i="4"/>
  <c r="Q388" i="4" s="1"/>
  <c r="P388" i="4"/>
  <c r="R1593" i="4"/>
  <c r="S1593" i="4" s="1"/>
  <c r="P1593" i="4"/>
  <c r="O1593" i="4"/>
  <c r="Q1593" i="4" s="1"/>
  <c r="R651" i="4"/>
  <c r="S651" i="4" s="1"/>
  <c r="P651" i="4"/>
  <c r="O651" i="4"/>
  <c r="Q651" i="4" s="1"/>
  <c r="R653" i="4"/>
  <c r="S653" i="4" s="1"/>
  <c r="P653" i="4"/>
  <c r="O653" i="4"/>
  <c r="Q653" i="4" s="1"/>
  <c r="R637" i="4"/>
  <c r="S637" i="4" s="1"/>
  <c r="P637" i="4"/>
  <c r="O637" i="4"/>
  <c r="Q637" i="4" s="1"/>
  <c r="R797" i="4"/>
  <c r="S797" i="4" s="1"/>
  <c r="P797" i="4"/>
  <c r="O797" i="4"/>
  <c r="Q797" i="4" s="1"/>
  <c r="R891" i="4"/>
  <c r="S891" i="4" s="1"/>
  <c r="P891" i="4"/>
  <c r="O891" i="4"/>
  <c r="Q891" i="4" s="1"/>
  <c r="R1031" i="4"/>
  <c r="S1031" i="4" s="1"/>
  <c r="P1031" i="4"/>
  <c r="O1031" i="4"/>
  <c r="Q1031" i="4" s="1"/>
  <c r="R1125" i="4"/>
  <c r="S1125" i="4" s="1"/>
  <c r="P1125" i="4"/>
  <c r="O1125" i="4"/>
  <c r="Q1125" i="4" s="1"/>
  <c r="R1276" i="4"/>
  <c r="S1276" i="4" s="1"/>
  <c r="P1276" i="4"/>
  <c r="O1276" i="4"/>
  <c r="Q1276" i="4" s="1"/>
  <c r="R1338" i="4"/>
  <c r="S1338" i="4" s="1"/>
  <c r="P1338" i="4"/>
  <c r="O1338" i="4"/>
  <c r="Q1338" i="4" s="1"/>
  <c r="R1548" i="4"/>
  <c r="S1548" i="4" s="1"/>
  <c r="P1548" i="4"/>
  <c r="O1548" i="4"/>
  <c r="Q1548" i="4" s="1"/>
  <c r="R1628" i="4"/>
  <c r="S1628" i="4" s="1"/>
  <c r="P1628" i="4"/>
  <c r="O1628" i="4"/>
  <c r="Q1628" i="4" s="1"/>
  <c r="R1906" i="4"/>
  <c r="S1906" i="4" s="1"/>
  <c r="P1906" i="4"/>
  <c r="O1906" i="4"/>
  <c r="Q1906" i="4" s="1"/>
  <c r="R1898" i="4"/>
  <c r="S1898" i="4" s="1"/>
  <c r="P1898" i="4"/>
  <c r="O1898" i="4"/>
  <c r="Q1898" i="4" s="1"/>
  <c r="R1086" i="4"/>
  <c r="S1086" i="4" s="1"/>
  <c r="P1086" i="4"/>
  <c r="O1086" i="4"/>
  <c r="Q1086" i="4" s="1"/>
  <c r="R154" i="4"/>
  <c r="S154" i="4" s="1"/>
  <c r="P154" i="4"/>
  <c r="O154" i="4"/>
  <c r="Q154" i="4" s="1"/>
  <c r="R1011" i="4"/>
  <c r="S1011" i="4" s="1"/>
  <c r="P1011" i="4"/>
  <c r="O1011" i="4"/>
  <c r="Q1011" i="4" s="1"/>
  <c r="R485" i="4"/>
  <c r="S485" i="4" s="1"/>
  <c r="P485" i="4"/>
  <c r="O485" i="4"/>
  <c r="Q485" i="4" s="1"/>
  <c r="R1538" i="4"/>
  <c r="S1538" i="4" s="1"/>
  <c r="P1538" i="4"/>
  <c r="O1538" i="4"/>
  <c r="Q1538" i="4" s="1"/>
  <c r="R659" i="4"/>
  <c r="S659" i="4" s="1"/>
  <c r="P659" i="4"/>
  <c r="O659" i="4"/>
  <c r="Q659" i="4" s="1"/>
  <c r="R1415" i="4"/>
  <c r="S1415" i="4" s="1"/>
  <c r="P1415" i="4"/>
  <c r="O1415" i="4"/>
  <c r="Q1415" i="4" s="1"/>
  <c r="R135" i="4"/>
  <c r="S135" i="4" s="1"/>
  <c r="P135" i="4"/>
  <c r="O135" i="4"/>
  <c r="Q135" i="4" s="1"/>
  <c r="R1340" i="4"/>
  <c r="S1340" i="4" s="1"/>
  <c r="P1340" i="4"/>
  <c r="O1340" i="4"/>
  <c r="Q1340" i="4" s="1"/>
  <c r="R2018" i="4"/>
  <c r="S2018" i="4" s="1"/>
  <c r="P2018" i="4"/>
  <c r="O2018" i="4"/>
  <c r="Q2018" i="4" s="1"/>
  <c r="R349" i="4"/>
  <c r="S349" i="4" s="1"/>
  <c r="P349" i="4"/>
  <c r="O349" i="4"/>
  <c r="Q349" i="4" s="1"/>
  <c r="R575" i="4"/>
  <c r="S575" i="4" s="1"/>
  <c r="P575" i="4"/>
  <c r="O575" i="4"/>
  <c r="Q575" i="4" s="1"/>
  <c r="R1334" i="4"/>
  <c r="S1334" i="4" s="1"/>
  <c r="P1334" i="4"/>
  <c r="O1334" i="4"/>
  <c r="Q1334" i="4" s="1"/>
  <c r="R427" i="4"/>
  <c r="S427" i="4" s="1"/>
  <c r="P427" i="4"/>
  <c r="O427" i="4"/>
  <c r="Q427" i="4" s="1"/>
  <c r="R43" i="4"/>
  <c r="S43" i="4" s="1"/>
  <c r="P43" i="4"/>
  <c r="O43" i="4"/>
  <c r="Q43" i="4" s="1"/>
  <c r="R1397" i="4"/>
  <c r="S1397" i="4" s="1"/>
  <c r="P1397" i="4"/>
  <c r="O1397" i="4"/>
  <c r="Q1397" i="4" s="1"/>
  <c r="R1902" i="4"/>
  <c r="S1902" i="4" s="1"/>
  <c r="P1902" i="4"/>
  <c r="O1902" i="4"/>
  <c r="Q1902" i="4" s="1"/>
  <c r="R207" i="4"/>
  <c r="S207" i="4" s="1"/>
  <c r="O207" i="4"/>
  <c r="Q207" i="4" s="1"/>
  <c r="P207" i="4"/>
  <c r="R142" i="4"/>
  <c r="S142" i="4" s="1"/>
  <c r="P142" i="4"/>
  <c r="O142" i="4"/>
  <c r="Q142" i="4" s="1"/>
  <c r="R1018" i="4"/>
  <c r="S1018" i="4" s="1"/>
  <c r="P1018" i="4"/>
  <c r="O1018" i="4"/>
  <c r="Q1018" i="4" s="1"/>
  <c r="R75" i="4"/>
  <c r="S75" i="4" s="1"/>
  <c r="P75" i="4"/>
  <c r="O75" i="4"/>
  <c r="Q75" i="4" s="1"/>
  <c r="R1957" i="4"/>
  <c r="S1957" i="4" s="1"/>
  <c r="P1957" i="4"/>
  <c r="O1957" i="4"/>
  <c r="Q1957" i="4" s="1"/>
  <c r="R319" i="4"/>
  <c r="S319" i="4" s="1"/>
  <c r="P319" i="4"/>
  <c r="O319" i="4"/>
  <c r="Q319" i="4" s="1"/>
  <c r="R1559" i="4"/>
  <c r="S1559" i="4" s="1"/>
  <c r="P1559" i="4"/>
  <c r="O1559" i="4"/>
  <c r="Q1559" i="4" s="1"/>
  <c r="R382" i="4"/>
  <c r="S382" i="4" s="1"/>
  <c r="P382" i="4"/>
  <c r="O382" i="4"/>
  <c r="Q382" i="4" s="1"/>
  <c r="R1596" i="4"/>
  <c r="S1596" i="4" s="1"/>
  <c r="P1596" i="4"/>
  <c r="O1596" i="4"/>
  <c r="Q1596" i="4" s="1"/>
  <c r="R421" i="4"/>
  <c r="S421" i="4" s="1"/>
  <c r="P421" i="4"/>
  <c r="O421" i="4"/>
  <c r="Q421" i="4" s="1"/>
  <c r="R645" i="4"/>
  <c r="S645" i="4" s="1"/>
  <c r="P645" i="4"/>
  <c r="O645" i="4"/>
  <c r="Q645" i="4" s="1"/>
  <c r="R1068" i="4"/>
  <c r="S1068" i="4" s="1"/>
  <c r="P1068" i="4"/>
  <c r="O1068" i="4"/>
  <c r="Q1068" i="4" s="1"/>
  <c r="R1863" i="4"/>
  <c r="S1863" i="4" s="1"/>
  <c r="P1863" i="4"/>
  <c r="O1863" i="4"/>
  <c r="Q1863" i="4" s="1"/>
  <c r="R242" i="4"/>
  <c r="S242" i="4" s="1"/>
  <c r="P242" i="4"/>
  <c r="O242" i="4"/>
  <c r="Q242" i="4" s="1"/>
  <c r="R85" i="4"/>
  <c r="S85" i="4" s="1"/>
  <c r="P85" i="4"/>
  <c r="O85" i="4"/>
  <c r="Q85" i="4" s="1"/>
  <c r="R90" i="4"/>
  <c r="S90" i="4" s="1"/>
  <c r="O90" i="4"/>
  <c r="Q90" i="4" s="1"/>
  <c r="P90" i="4"/>
  <c r="R840" i="4"/>
  <c r="S840" i="4" s="1"/>
  <c r="P840" i="4"/>
  <c r="O840" i="4"/>
  <c r="Q840" i="4" s="1"/>
  <c r="R246" i="4"/>
  <c r="S246" i="4" s="1"/>
  <c r="P246" i="4"/>
  <c r="O246" i="4"/>
  <c r="Q246" i="4" s="1"/>
  <c r="R1352" i="4"/>
  <c r="S1352" i="4" s="1"/>
  <c r="P1352" i="4"/>
  <c r="O1352" i="4"/>
  <c r="Q1352" i="4" s="1"/>
  <c r="R832" i="4"/>
  <c r="S832" i="4" s="1"/>
  <c r="P832" i="4"/>
  <c r="O832" i="4"/>
  <c r="Q832" i="4" s="1"/>
  <c r="R956" i="4"/>
  <c r="S956" i="4" s="1"/>
  <c r="P956" i="4"/>
  <c r="O956" i="4"/>
  <c r="Q956" i="4" s="1"/>
  <c r="R923" i="4"/>
  <c r="S923" i="4" s="1"/>
  <c r="P923" i="4"/>
  <c r="O923" i="4"/>
  <c r="Q923" i="4" s="1"/>
  <c r="R1775" i="4"/>
  <c r="S1775" i="4" s="1"/>
  <c r="P1775" i="4"/>
  <c r="O1775" i="4"/>
  <c r="Q1775" i="4" s="1"/>
  <c r="R1982" i="4"/>
  <c r="S1982" i="4" s="1"/>
  <c r="P1982" i="4"/>
  <c r="O1982" i="4"/>
  <c r="Q1982" i="4" s="1"/>
  <c r="R239" i="4"/>
  <c r="S239" i="4" s="1"/>
  <c r="P239" i="4"/>
  <c r="O239" i="4"/>
  <c r="Q239" i="4" s="1"/>
  <c r="R96" i="4"/>
  <c r="S96" i="4" s="1"/>
  <c r="P96" i="4"/>
  <c r="O96" i="4"/>
  <c r="Q96" i="4" s="1"/>
  <c r="R839" i="4"/>
  <c r="S839" i="4" s="1"/>
  <c r="P839" i="4"/>
  <c r="O839" i="4"/>
  <c r="Q839" i="4" s="1"/>
  <c r="R252" i="4"/>
  <c r="S252" i="4" s="1"/>
  <c r="P252" i="4"/>
  <c r="O252" i="4"/>
  <c r="Q252" i="4" s="1"/>
  <c r="R1349" i="4"/>
  <c r="S1349" i="4" s="1"/>
  <c r="P1349" i="4"/>
  <c r="O1349" i="4"/>
  <c r="Q1349" i="4" s="1"/>
  <c r="R838" i="4"/>
  <c r="S838" i="4" s="1"/>
  <c r="P838" i="4"/>
  <c r="O838" i="4"/>
  <c r="Q838" i="4" s="1"/>
  <c r="R962" i="4"/>
  <c r="S962" i="4" s="1"/>
  <c r="P962" i="4"/>
  <c r="O962" i="4"/>
  <c r="Q962" i="4" s="1"/>
  <c r="R929" i="4"/>
  <c r="S929" i="4" s="1"/>
  <c r="P929" i="4"/>
  <c r="O929" i="4"/>
  <c r="Q929" i="4" s="1"/>
  <c r="R1423" i="4"/>
  <c r="S1423" i="4" s="1"/>
  <c r="P1423" i="4"/>
  <c r="O1423" i="4"/>
  <c r="Q1423" i="4" s="1"/>
  <c r="R1673" i="4"/>
  <c r="S1673" i="4" s="1"/>
  <c r="P1673" i="4"/>
  <c r="O1673" i="4"/>
  <c r="Q1673" i="4" s="1"/>
  <c r="R1778" i="4"/>
  <c r="S1778" i="4" s="1"/>
  <c r="P1778" i="4"/>
  <c r="O1778" i="4"/>
  <c r="Q1778" i="4" s="1"/>
  <c r="R236" i="4"/>
  <c r="S236" i="4" s="1"/>
  <c r="P236" i="4"/>
  <c r="O236" i="4"/>
  <c r="Q236" i="4" s="1"/>
  <c r="R116" i="4"/>
  <c r="S116" i="4" s="1"/>
  <c r="P116" i="4"/>
  <c r="O116" i="4"/>
  <c r="Q116" i="4" s="1"/>
  <c r="R258" i="4"/>
  <c r="S258" i="4" s="1"/>
  <c r="O258" i="4"/>
  <c r="Q258" i="4" s="1"/>
  <c r="P258" i="4"/>
  <c r="R844" i="4"/>
  <c r="S844" i="4" s="1"/>
  <c r="P844" i="4"/>
  <c r="O844" i="4"/>
  <c r="Q844" i="4" s="1"/>
  <c r="R968" i="4"/>
  <c r="S968" i="4" s="1"/>
  <c r="P968" i="4"/>
  <c r="O968" i="4"/>
  <c r="Q968" i="4" s="1"/>
  <c r="R935" i="4"/>
  <c r="S935" i="4" s="1"/>
  <c r="P935" i="4"/>
  <c r="O935" i="4"/>
  <c r="Q935" i="4" s="1"/>
  <c r="R1698" i="4"/>
  <c r="S1698" i="4" s="1"/>
  <c r="P1698" i="4"/>
  <c r="O1698" i="4"/>
  <c r="Q1698" i="4" s="1"/>
  <c r="R1781" i="4"/>
  <c r="S1781" i="4" s="1"/>
  <c r="P1781" i="4"/>
  <c r="O1781" i="4"/>
  <c r="Q1781" i="4" s="1"/>
  <c r="R2027" i="4"/>
  <c r="S2027" i="4" s="1"/>
  <c r="P2027" i="4"/>
  <c r="O2027" i="4"/>
  <c r="Q2027" i="4" s="1"/>
  <c r="R1245" i="4"/>
  <c r="S1245" i="4" s="1"/>
  <c r="P1245" i="4"/>
  <c r="O1245" i="4"/>
  <c r="Q1245" i="4" s="1"/>
  <c r="R481" i="4"/>
  <c r="S481" i="4" s="1"/>
  <c r="P481" i="4"/>
  <c r="O481" i="4"/>
  <c r="Q481" i="4" s="1"/>
  <c r="R899" i="4"/>
  <c r="S899" i="4" s="1"/>
  <c r="P899" i="4"/>
  <c r="O899" i="4"/>
  <c r="Q899" i="4" s="1"/>
  <c r="R1072" i="4"/>
  <c r="S1072" i="4" s="1"/>
  <c r="P1072" i="4"/>
  <c r="O1072" i="4"/>
  <c r="Q1072" i="4" s="1"/>
  <c r="R1606" i="4"/>
  <c r="S1606" i="4" s="1"/>
  <c r="P1606" i="4"/>
  <c r="O1606" i="4"/>
  <c r="Q1606" i="4" s="1"/>
  <c r="R1840" i="4"/>
  <c r="S1840" i="4" s="1"/>
  <c r="P1840" i="4"/>
  <c r="O1840" i="4"/>
  <c r="Q1840" i="4" s="1"/>
  <c r="R2005" i="4"/>
  <c r="S2005" i="4" s="1"/>
  <c r="P2005" i="4"/>
  <c r="O2005" i="4"/>
  <c r="Q2005" i="4" s="1"/>
  <c r="R905" i="4"/>
  <c r="S905" i="4" s="1"/>
  <c r="P905" i="4"/>
  <c r="O905" i="4"/>
  <c r="Q905" i="4" s="1"/>
  <c r="R1056" i="4"/>
  <c r="S1056" i="4" s="1"/>
  <c r="P1056" i="4"/>
  <c r="O1056" i="4"/>
  <c r="Q1056" i="4" s="1"/>
  <c r="R1093" i="4"/>
  <c r="S1093" i="4" s="1"/>
  <c r="P1093" i="4"/>
  <c r="O1093" i="4"/>
  <c r="Q1093" i="4" s="1"/>
  <c r="R1564" i="4"/>
  <c r="S1564" i="4" s="1"/>
  <c r="P1564" i="4"/>
  <c r="O1564" i="4"/>
  <c r="Q1564" i="4" s="1"/>
  <c r="R1969" i="4"/>
  <c r="S1969" i="4" s="1"/>
  <c r="P1969" i="4"/>
  <c r="O1969" i="4"/>
  <c r="Q1969" i="4" s="1"/>
  <c r="R1677" i="4"/>
  <c r="S1677" i="4" s="1"/>
  <c r="P1677" i="4"/>
  <c r="O1677" i="4"/>
  <c r="Q1677" i="4" s="1"/>
  <c r="R715" i="4"/>
  <c r="S715" i="4" s="1"/>
  <c r="P715" i="4"/>
  <c r="O715" i="4"/>
  <c r="Q715" i="4" s="1"/>
  <c r="R271" i="4"/>
  <c r="S271" i="4" s="1"/>
  <c r="P271" i="4"/>
  <c r="O271" i="4"/>
  <c r="Q271" i="4" s="1"/>
  <c r="R1987" i="4"/>
  <c r="S1987" i="4" s="1"/>
  <c r="P1987" i="4"/>
  <c r="O1987" i="4"/>
  <c r="Q1987" i="4" s="1"/>
  <c r="R686" i="4"/>
  <c r="S686" i="4" s="1"/>
  <c r="P686" i="4"/>
  <c r="O686" i="4"/>
  <c r="Q686" i="4" s="1"/>
  <c r="R865" i="4"/>
  <c r="S865" i="4" s="1"/>
  <c r="P865" i="4"/>
  <c r="O865" i="4"/>
  <c r="Q865" i="4" s="1"/>
  <c r="R1541" i="4"/>
  <c r="S1541" i="4" s="1"/>
  <c r="P1541" i="4"/>
  <c r="O1541" i="4"/>
  <c r="Q1541" i="4" s="1"/>
  <c r="R1716" i="4"/>
  <c r="S1716" i="4" s="1"/>
  <c r="P1716" i="4"/>
  <c r="O1716" i="4"/>
  <c r="Q1716" i="4" s="1"/>
  <c r="R129" i="4"/>
  <c r="S129" i="4" s="1"/>
  <c r="P129" i="4"/>
  <c r="O129" i="4"/>
  <c r="Q129" i="4" s="1"/>
  <c r="R1039" i="4"/>
  <c r="S1039" i="4" s="1"/>
  <c r="P1039" i="4"/>
  <c r="O1039" i="4"/>
  <c r="Q1039" i="4" s="1"/>
  <c r="R1568" i="4"/>
  <c r="S1568" i="4" s="1"/>
  <c r="P1568" i="4"/>
  <c r="O1568" i="4"/>
  <c r="Q1568" i="4" s="1"/>
  <c r="R981" i="4"/>
  <c r="S981" i="4" s="1"/>
  <c r="P981" i="4"/>
  <c r="O981" i="4"/>
  <c r="Q981" i="4" s="1"/>
  <c r="R767" i="4"/>
  <c r="S767" i="4" s="1"/>
  <c r="P767" i="4"/>
  <c r="O767" i="4"/>
  <c r="Q767" i="4" s="1"/>
  <c r="R2014" i="4"/>
  <c r="S2014" i="4" s="1"/>
  <c r="P2014" i="4"/>
  <c r="O2014" i="4"/>
  <c r="Q2014" i="4" s="1"/>
  <c r="R1940" i="4"/>
  <c r="S1940" i="4" s="1"/>
  <c r="P1940" i="4"/>
  <c r="O1940" i="4"/>
  <c r="Q1940" i="4" s="1"/>
  <c r="R491" i="4"/>
  <c r="S491" i="4" s="1"/>
  <c r="P491" i="4"/>
  <c r="O491" i="4"/>
  <c r="Q491" i="4" s="1"/>
  <c r="R1980" i="4"/>
  <c r="S1980" i="4" s="1"/>
  <c r="P1980" i="4"/>
  <c r="O1980" i="4"/>
  <c r="Q1980" i="4" s="1"/>
  <c r="R666" i="4"/>
  <c r="S666" i="4" s="1"/>
  <c r="P666" i="4"/>
  <c r="O666" i="4"/>
  <c r="Q666" i="4" s="1"/>
  <c r="R877" i="4"/>
  <c r="S877" i="4" s="1"/>
  <c r="P877" i="4"/>
  <c r="O877" i="4"/>
  <c r="Q877" i="4" s="1"/>
  <c r="R988" i="4"/>
  <c r="S988" i="4" s="1"/>
  <c r="P988" i="4"/>
  <c r="O988" i="4"/>
  <c r="Q988" i="4" s="1"/>
  <c r="R949" i="4"/>
  <c r="S949" i="4" s="1"/>
  <c r="P949" i="4"/>
  <c r="O949" i="4"/>
  <c r="Q949" i="4" s="1"/>
  <c r="R1171" i="4"/>
  <c r="S1171" i="4" s="1"/>
  <c r="P1171" i="4"/>
  <c r="O1171" i="4"/>
  <c r="Q1171" i="4" s="1"/>
  <c r="R1311" i="4"/>
  <c r="S1311" i="4" s="1"/>
  <c r="P1311" i="4"/>
  <c r="O1311" i="4"/>
  <c r="Q1311" i="4" s="1"/>
  <c r="R1375" i="4"/>
  <c r="S1375" i="4" s="1"/>
  <c r="P1375" i="4"/>
  <c r="O1375" i="4"/>
  <c r="Q1375" i="4" s="1"/>
  <c r="R1556" i="4"/>
  <c r="S1556" i="4" s="1"/>
  <c r="P1556" i="4"/>
  <c r="O1556" i="4"/>
  <c r="Q1556" i="4" s="1"/>
  <c r="R1610" i="4"/>
  <c r="S1610" i="4" s="1"/>
  <c r="P1610" i="4"/>
  <c r="O1610" i="4"/>
  <c r="Q1610" i="4" s="1"/>
  <c r="R1865" i="4"/>
  <c r="S1865" i="4" s="1"/>
  <c r="P1865" i="4"/>
  <c r="O1865" i="4"/>
  <c r="Q1865" i="4" s="1"/>
  <c r="R2016" i="4"/>
  <c r="S2016" i="4" s="1"/>
  <c r="P2016" i="4"/>
  <c r="O2016" i="4"/>
  <c r="Q2016" i="4" s="1"/>
  <c r="R1659" i="4"/>
  <c r="S1659" i="4" s="1"/>
  <c r="P1659" i="4"/>
  <c r="O1659" i="4"/>
  <c r="Q1659" i="4" s="1"/>
  <c r="R700" i="4"/>
  <c r="S700" i="4" s="1"/>
  <c r="P700" i="4"/>
  <c r="O700" i="4"/>
  <c r="Q700" i="4" s="1"/>
  <c r="R306" i="4"/>
  <c r="S306" i="4" s="1"/>
  <c r="P306" i="4"/>
  <c r="O306" i="4"/>
  <c r="Q306" i="4" s="1"/>
  <c r="R1249" i="4"/>
  <c r="S1249" i="4" s="1"/>
  <c r="P1249" i="4"/>
  <c r="O1249" i="4"/>
  <c r="Q1249" i="4" s="1"/>
  <c r="R1112" i="4"/>
  <c r="S1112" i="4" s="1"/>
  <c r="P1112" i="4"/>
  <c r="O1112" i="4"/>
  <c r="Q1112" i="4" s="1"/>
  <c r="R295" i="4"/>
  <c r="S295" i="4" s="1"/>
  <c r="P295" i="4"/>
  <c r="O295" i="4"/>
  <c r="Q295" i="4" s="1"/>
  <c r="R814" i="4"/>
  <c r="S814" i="4" s="1"/>
  <c r="P814" i="4"/>
  <c r="O814" i="4"/>
  <c r="Q814" i="4" s="1"/>
  <c r="R944" i="4"/>
  <c r="S944" i="4" s="1"/>
  <c r="P944" i="4"/>
  <c r="O944" i="4"/>
  <c r="Q944" i="4" s="1"/>
  <c r="R911" i="4"/>
  <c r="S911" i="4" s="1"/>
  <c r="P911" i="4"/>
  <c r="O911" i="4"/>
  <c r="Q911" i="4" s="1"/>
  <c r="R1184" i="4"/>
  <c r="S1184" i="4" s="1"/>
  <c r="P1184" i="4"/>
  <c r="O1184" i="4"/>
  <c r="Q1184" i="4" s="1"/>
  <c r="R1278" i="4"/>
  <c r="S1278" i="4" s="1"/>
  <c r="P1278" i="4"/>
  <c r="O1278" i="4"/>
  <c r="Q1278" i="4" s="1"/>
  <c r="R1900" i="4"/>
  <c r="S1900" i="4" s="1"/>
  <c r="P1900" i="4"/>
  <c r="O1900" i="4"/>
  <c r="Q1900" i="4" s="1"/>
  <c r="R245" i="4"/>
  <c r="S245" i="4" s="1"/>
  <c r="P245" i="4"/>
  <c r="O245" i="4"/>
  <c r="Q245" i="4" s="1"/>
  <c r="R1017" i="4"/>
  <c r="S1017" i="4" s="1"/>
  <c r="P1017" i="4"/>
  <c r="O1017" i="4"/>
  <c r="Q1017" i="4" s="1"/>
  <c r="R68" i="4"/>
  <c r="S68" i="4" s="1"/>
  <c r="P68" i="4"/>
  <c r="O68" i="4"/>
  <c r="Q68" i="4" s="1"/>
  <c r="R468" i="4"/>
  <c r="S468" i="4" s="1"/>
  <c r="P468" i="4"/>
  <c r="O468" i="4"/>
  <c r="Q468" i="4" s="1"/>
  <c r="R1409" i="4"/>
  <c r="S1409" i="4" s="1"/>
  <c r="P1409" i="4"/>
  <c r="O1409" i="4"/>
  <c r="Q1409" i="4" s="1"/>
  <c r="R1807" i="4"/>
  <c r="S1807" i="4" s="1"/>
  <c r="P1807" i="4"/>
  <c r="O1807" i="4"/>
  <c r="Q1807" i="4" s="1"/>
  <c r="R1956" i="4"/>
  <c r="S1956" i="4" s="1"/>
  <c r="P1956" i="4"/>
  <c r="O1956" i="4"/>
  <c r="Q1956" i="4" s="1"/>
  <c r="R1373" i="4"/>
  <c r="S1373" i="4" s="1"/>
  <c r="P1373" i="4"/>
  <c r="O1373" i="4"/>
  <c r="Q1373" i="4" s="1"/>
  <c r="R654" i="4"/>
  <c r="S654" i="4" s="1"/>
  <c r="P654" i="4"/>
  <c r="O654" i="4"/>
  <c r="Q654" i="4" s="1"/>
  <c r="R314" i="4"/>
  <c r="S314" i="4" s="1"/>
  <c r="P314" i="4"/>
  <c r="O314" i="4"/>
  <c r="Q314" i="4" s="1"/>
  <c r="R183" i="4"/>
  <c r="S183" i="4" s="1"/>
  <c r="P183" i="4"/>
  <c r="O183" i="4"/>
  <c r="Q183" i="4" s="1"/>
  <c r="R1012" i="4"/>
  <c r="S1012" i="4" s="1"/>
  <c r="P1012" i="4"/>
  <c r="O1012" i="4"/>
  <c r="Q1012" i="4" s="1"/>
  <c r="R91" i="4"/>
  <c r="S91" i="4" s="1"/>
  <c r="P91" i="4"/>
  <c r="O91" i="4"/>
  <c r="Q91" i="4" s="1"/>
  <c r="R13" i="4"/>
  <c r="S13" i="4" s="1"/>
  <c r="P13" i="4"/>
  <c r="O13" i="4"/>
  <c r="Q13" i="4" s="1"/>
  <c r="R1448" i="4"/>
  <c r="S1448" i="4" s="1"/>
  <c r="P1448" i="4"/>
  <c r="O1448" i="4"/>
  <c r="Q1448" i="4" s="1"/>
  <c r="R358" i="4"/>
  <c r="S358" i="4" s="1"/>
  <c r="P358" i="4"/>
  <c r="O358" i="4"/>
  <c r="Q358" i="4" s="1"/>
  <c r="R1608" i="4"/>
  <c r="S1608" i="4" s="1"/>
  <c r="P1608" i="4"/>
  <c r="O1608" i="4"/>
  <c r="Q1608" i="4" s="1"/>
  <c r="R397" i="4"/>
  <c r="S397" i="4" s="1"/>
  <c r="P397" i="4"/>
  <c r="O397" i="4"/>
  <c r="Q397" i="4" s="1"/>
  <c r="R621" i="4"/>
  <c r="S621" i="4" s="1"/>
  <c r="P621" i="4"/>
  <c r="O621" i="4"/>
  <c r="Q621" i="4" s="1"/>
  <c r="R623" i="4"/>
  <c r="S623" i="4" s="1"/>
  <c r="P623" i="4"/>
  <c r="O623" i="4"/>
  <c r="Q623" i="4" s="1"/>
  <c r="R607" i="4"/>
  <c r="S607" i="4" s="1"/>
  <c r="P607" i="4"/>
  <c r="O607" i="4"/>
  <c r="Q607" i="4" s="1"/>
  <c r="R763" i="4"/>
  <c r="S763" i="4" s="1"/>
  <c r="P763" i="4"/>
  <c r="O763" i="4"/>
  <c r="Q763" i="4" s="1"/>
  <c r="R1040" i="4"/>
  <c r="S1040" i="4" s="1"/>
  <c r="P1040" i="4"/>
  <c r="O1040" i="4"/>
  <c r="Q1040" i="4" s="1"/>
  <c r="R995" i="4"/>
  <c r="S995" i="4" s="1"/>
  <c r="P995" i="4"/>
  <c r="O995" i="4"/>
  <c r="Q995" i="4" s="1"/>
  <c r="R1185" i="4"/>
  <c r="S1185" i="4" s="1"/>
  <c r="P1185" i="4"/>
  <c r="O1185" i="4"/>
  <c r="Q1185" i="4" s="1"/>
  <c r="R1343" i="4"/>
  <c r="S1343" i="4" s="1"/>
  <c r="P1343" i="4"/>
  <c r="O1343" i="4"/>
  <c r="Q1343" i="4" s="1"/>
  <c r="R1505" i="4"/>
  <c r="S1505" i="4" s="1"/>
  <c r="P1505" i="4"/>
  <c r="O1505" i="4"/>
  <c r="Q1505" i="4" s="1"/>
  <c r="R1549" i="4"/>
  <c r="S1549" i="4" s="1"/>
  <c r="P1549" i="4"/>
  <c r="O1549" i="4"/>
  <c r="Q1549" i="4" s="1"/>
  <c r="R1818" i="4"/>
  <c r="S1818" i="4" s="1"/>
  <c r="P1818" i="4"/>
  <c r="O1818" i="4"/>
  <c r="Q1818" i="4" s="1"/>
  <c r="R1979" i="4"/>
  <c r="S1979" i="4" s="1"/>
  <c r="P1979" i="4"/>
  <c r="O1979" i="4"/>
  <c r="Q1979" i="4" s="1"/>
  <c r="R1370" i="4"/>
  <c r="S1370" i="4" s="1"/>
  <c r="P1370" i="4"/>
  <c r="O1370" i="4"/>
  <c r="Q1370" i="4" s="1"/>
  <c r="R21" i="4"/>
  <c r="S21" i="4" s="1"/>
  <c r="P21" i="4"/>
  <c r="O21" i="4"/>
  <c r="Q21" i="4" s="1"/>
  <c r="R189" i="4"/>
  <c r="S189" i="4" s="1"/>
  <c r="P189" i="4"/>
  <c r="O189" i="4"/>
  <c r="Q189" i="4" s="1"/>
  <c r="R1025" i="4"/>
  <c r="S1025" i="4" s="1"/>
  <c r="P1025" i="4"/>
  <c r="O1025" i="4"/>
  <c r="Q1025" i="4" s="1"/>
  <c r="R87" i="4"/>
  <c r="S87" i="4" s="1"/>
  <c r="P87" i="4"/>
  <c r="O87" i="4"/>
  <c r="Q87" i="4" s="1"/>
  <c r="R1446" i="4"/>
  <c r="S1446" i="4" s="1"/>
  <c r="P1446" i="4"/>
  <c r="O1446" i="4"/>
  <c r="Q1446" i="4" s="1"/>
  <c r="R364" i="4"/>
  <c r="S364" i="4" s="1"/>
  <c r="P364" i="4"/>
  <c r="O364" i="4"/>
  <c r="Q364" i="4" s="1"/>
  <c r="R1605" i="4"/>
  <c r="S1605" i="4" s="1"/>
  <c r="P1605" i="4"/>
  <c r="O1605" i="4"/>
  <c r="Q1605" i="4" s="1"/>
  <c r="R403" i="4"/>
  <c r="S403" i="4" s="1"/>
  <c r="P403" i="4"/>
  <c r="O403" i="4"/>
  <c r="Q403" i="4" s="1"/>
  <c r="R627" i="4"/>
  <c r="S627" i="4" s="1"/>
  <c r="P627" i="4"/>
  <c r="O627" i="4"/>
  <c r="Q627" i="4" s="1"/>
  <c r="R629" i="4"/>
  <c r="S629" i="4" s="1"/>
  <c r="P629" i="4"/>
  <c r="O629" i="4"/>
  <c r="Q629" i="4" s="1"/>
  <c r="R613" i="4"/>
  <c r="S613" i="4" s="1"/>
  <c r="P613" i="4"/>
  <c r="O613" i="4"/>
  <c r="Q613" i="4" s="1"/>
  <c r="R773" i="4"/>
  <c r="S773" i="4" s="1"/>
  <c r="P773" i="4"/>
  <c r="O773" i="4"/>
  <c r="Q773" i="4" s="1"/>
  <c r="R1046" i="4"/>
  <c r="S1046" i="4" s="1"/>
  <c r="P1046" i="4"/>
  <c r="O1046" i="4"/>
  <c r="Q1046" i="4" s="1"/>
  <c r="R1001" i="4"/>
  <c r="S1001" i="4" s="1"/>
  <c r="P1001" i="4"/>
  <c r="O1001" i="4"/>
  <c r="Q1001" i="4" s="1"/>
  <c r="R1101" i="4"/>
  <c r="S1101" i="4" s="1"/>
  <c r="P1101" i="4"/>
  <c r="O1101" i="4"/>
  <c r="Q1101" i="4" s="1"/>
  <c r="R1327" i="4"/>
  <c r="S1327" i="4" s="1"/>
  <c r="P1327" i="4"/>
  <c r="O1327" i="4"/>
  <c r="Q1327" i="4" s="1"/>
  <c r="R1443" i="4"/>
  <c r="S1443" i="4" s="1"/>
  <c r="P1443" i="4"/>
  <c r="O1443" i="4"/>
  <c r="Q1443" i="4" s="1"/>
  <c r="R1511" i="4"/>
  <c r="S1511" i="4" s="1"/>
  <c r="P1511" i="4"/>
  <c r="O1511" i="4"/>
  <c r="Q1511" i="4" s="1"/>
  <c r="R1558" i="4"/>
  <c r="S1558" i="4" s="1"/>
  <c r="P1558" i="4"/>
  <c r="O1558" i="4"/>
  <c r="Q1558" i="4" s="1"/>
  <c r="R1875" i="4"/>
  <c r="S1875" i="4" s="1"/>
  <c r="P1875" i="4"/>
  <c r="O1875" i="4"/>
  <c r="Q1875" i="4" s="1"/>
  <c r="R1921" i="4"/>
  <c r="S1921" i="4" s="1"/>
  <c r="P1921" i="4"/>
  <c r="O1921" i="4"/>
  <c r="Q1921" i="4" s="1"/>
  <c r="R29" i="4"/>
  <c r="S29" i="4" s="1"/>
  <c r="P29" i="4"/>
  <c r="O29" i="4"/>
  <c r="Q29" i="4" s="1"/>
  <c r="R195" i="4"/>
  <c r="S195" i="4" s="1"/>
  <c r="P195" i="4"/>
  <c r="O195" i="4"/>
  <c r="Q195" i="4" s="1"/>
  <c r="R1020" i="4"/>
  <c r="S1020" i="4" s="1"/>
  <c r="P1020" i="4"/>
  <c r="O1020" i="4"/>
  <c r="Q1020" i="4" s="1"/>
  <c r="R83" i="4"/>
  <c r="S83" i="4" s="1"/>
  <c r="P83" i="4"/>
  <c r="O83" i="4"/>
  <c r="Q83" i="4" s="1"/>
  <c r="R494" i="4"/>
  <c r="S494" i="4" s="1"/>
  <c r="O494" i="4"/>
  <c r="Q494" i="4" s="1"/>
  <c r="P494" i="4"/>
  <c r="R482" i="4"/>
  <c r="S482" i="4" s="1"/>
  <c r="P482" i="4"/>
  <c r="O482" i="4"/>
  <c r="Q482" i="4" s="1"/>
  <c r="R1442" i="4"/>
  <c r="S1442" i="4" s="1"/>
  <c r="P1442" i="4"/>
  <c r="O1442" i="4"/>
  <c r="Q1442" i="4" s="1"/>
  <c r="R370" i="4"/>
  <c r="S370" i="4" s="1"/>
  <c r="P370" i="4"/>
  <c r="O370" i="4"/>
  <c r="Q370" i="4" s="1"/>
  <c r="R1602" i="4"/>
  <c r="S1602" i="4" s="1"/>
  <c r="P1602" i="4"/>
  <c r="O1602" i="4"/>
  <c r="Q1602" i="4" s="1"/>
  <c r="R409" i="4"/>
  <c r="S409" i="4" s="1"/>
  <c r="P409" i="4"/>
  <c r="O409" i="4"/>
  <c r="Q409" i="4" s="1"/>
  <c r="R633" i="4"/>
  <c r="S633" i="4" s="1"/>
  <c r="P633" i="4"/>
  <c r="O633" i="4"/>
  <c r="Q633" i="4" s="1"/>
  <c r="R635" i="4"/>
  <c r="S635" i="4" s="1"/>
  <c r="P635" i="4"/>
  <c r="O635" i="4"/>
  <c r="Q635" i="4" s="1"/>
  <c r="R619" i="4"/>
  <c r="S619" i="4" s="1"/>
  <c r="P619" i="4"/>
  <c r="O619" i="4"/>
  <c r="Q619" i="4" s="1"/>
  <c r="R779" i="4"/>
  <c r="S779" i="4" s="1"/>
  <c r="P779" i="4"/>
  <c r="O779" i="4"/>
  <c r="Q779" i="4" s="1"/>
  <c r="R1058" i="4"/>
  <c r="S1058" i="4" s="1"/>
  <c r="P1058" i="4"/>
  <c r="O1058" i="4"/>
  <c r="Q1058" i="4" s="1"/>
  <c r="R1007" i="4"/>
  <c r="S1007" i="4" s="1"/>
  <c r="P1007" i="4"/>
  <c r="O1007" i="4"/>
  <c r="Q1007" i="4" s="1"/>
  <c r="R1107" i="4"/>
  <c r="S1107" i="4" s="1"/>
  <c r="P1107" i="4"/>
  <c r="O1107" i="4"/>
  <c r="Q1107" i="4" s="1"/>
  <c r="R1517" i="4"/>
  <c r="S1517" i="4" s="1"/>
  <c r="P1517" i="4"/>
  <c r="O1517" i="4"/>
  <c r="Q1517" i="4" s="1"/>
  <c r="R1567" i="4"/>
  <c r="S1567" i="4" s="1"/>
  <c r="P1567" i="4"/>
  <c r="O1567" i="4"/>
  <c r="Q1567" i="4" s="1"/>
  <c r="R1764" i="4"/>
  <c r="S1764" i="4" s="1"/>
  <c r="P1764" i="4"/>
  <c r="O1764" i="4"/>
  <c r="Q1764" i="4" s="1"/>
  <c r="R1879" i="4"/>
  <c r="S1879" i="4" s="1"/>
  <c r="P1879" i="4"/>
  <c r="O1879" i="4"/>
  <c r="Q1879" i="4" s="1"/>
  <c r="R35" i="4"/>
  <c r="S35" i="4" s="1"/>
  <c r="P35" i="4"/>
  <c r="O35" i="4"/>
  <c r="Q35" i="4" s="1"/>
  <c r="R320" i="4"/>
  <c r="S320" i="4" s="1"/>
  <c r="P320" i="4"/>
  <c r="O320" i="4"/>
  <c r="Q320" i="4" s="1"/>
  <c r="R125" i="4"/>
  <c r="S125" i="4" s="1"/>
  <c r="P125" i="4"/>
  <c r="O125" i="4"/>
  <c r="Q125" i="4" s="1"/>
  <c r="R1305" i="4"/>
  <c r="S1305" i="4" s="1"/>
  <c r="P1305" i="4"/>
  <c r="O1305" i="4"/>
  <c r="Q1305" i="4" s="1"/>
  <c r="R829" i="4"/>
  <c r="S829" i="4" s="1"/>
  <c r="P829" i="4"/>
  <c r="O829" i="4"/>
  <c r="Q829" i="4" s="1"/>
  <c r="R1406" i="4"/>
  <c r="S1406" i="4" s="1"/>
  <c r="P1406" i="4"/>
  <c r="O1406" i="4"/>
  <c r="Q1406" i="4" s="1"/>
  <c r="R1342" i="4"/>
  <c r="S1342" i="4" s="1"/>
  <c r="P1342" i="4"/>
  <c r="O1342" i="4"/>
  <c r="Q1342" i="4" s="1"/>
  <c r="R404" i="4"/>
  <c r="S404" i="4" s="1"/>
  <c r="P404" i="4"/>
  <c r="O404" i="4"/>
  <c r="Q404" i="4" s="1"/>
  <c r="R2024" i="4"/>
  <c r="S2024" i="4" s="1"/>
  <c r="P2024" i="4"/>
  <c r="O2024" i="4"/>
  <c r="Q2024" i="4" s="1"/>
  <c r="R420" i="4"/>
  <c r="S420" i="4" s="1"/>
  <c r="P420" i="4"/>
  <c r="O420" i="4"/>
  <c r="Q420" i="4" s="1"/>
  <c r="R343" i="4"/>
  <c r="S343" i="4" s="1"/>
  <c r="P343" i="4"/>
  <c r="O343" i="4"/>
  <c r="Q343" i="4" s="1"/>
  <c r="R567" i="4"/>
  <c r="S567" i="4" s="1"/>
  <c r="P567" i="4"/>
  <c r="O567" i="4"/>
  <c r="Q567" i="4" s="1"/>
  <c r="R569" i="4"/>
  <c r="S569" i="4" s="1"/>
  <c r="P569" i="4"/>
  <c r="O569" i="4"/>
  <c r="Q569" i="4" s="1"/>
  <c r="R553" i="4"/>
  <c r="S553" i="4" s="1"/>
  <c r="P553" i="4"/>
  <c r="O553" i="4"/>
  <c r="Q553" i="4" s="1"/>
  <c r="R1233" i="4"/>
  <c r="S1233" i="4" s="1"/>
  <c r="P1233" i="4"/>
  <c r="O1233" i="4"/>
  <c r="Q1233" i="4" s="1"/>
  <c r="R1330" i="4"/>
  <c r="S1330" i="4" s="1"/>
  <c r="P1330" i="4"/>
  <c r="O1330" i="4"/>
  <c r="Q1330" i="4" s="1"/>
  <c r="R1510" i="4"/>
  <c r="S1510" i="4" s="1"/>
  <c r="P1510" i="4"/>
  <c r="O1510" i="4"/>
  <c r="Q1510" i="4" s="1"/>
  <c r="R12" i="4"/>
  <c r="S12" i="4" s="1"/>
  <c r="P12" i="4"/>
  <c r="O12" i="4"/>
  <c r="Q12" i="4" s="1"/>
  <c r="R2031" i="4"/>
  <c r="S2031" i="4" s="1"/>
  <c r="P2031" i="4"/>
  <c r="O2031" i="4"/>
  <c r="Q2031" i="4" s="1"/>
  <c r="R1658" i="4"/>
  <c r="S1658" i="4" s="1"/>
  <c r="P1658" i="4"/>
  <c r="O1658" i="4"/>
  <c r="Q1658" i="4" s="1"/>
  <c r="R1236" i="4"/>
  <c r="S1236" i="4" s="1"/>
  <c r="P1236" i="4"/>
  <c r="O1236" i="4"/>
  <c r="Q1236" i="4" s="1"/>
  <c r="R93" i="4"/>
  <c r="S93" i="4" s="1"/>
  <c r="P93" i="4"/>
  <c r="O93" i="4"/>
  <c r="Q93" i="4" s="1"/>
  <c r="R265" i="4"/>
  <c r="S265" i="4" s="1"/>
  <c r="O265" i="4"/>
  <c r="Q265" i="4" s="1"/>
  <c r="P265" i="4"/>
  <c r="R1254" i="4"/>
  <c r="S1254" i="4" s="1"/>
  <c r="P1254" i="4"/>
  <c r="O1254" i="4"/>
  <c r="Q1254" i="4" s="1"/>
  <c r="R467" i="4"/>
  <c r="S467" i="4" s="1"/>
  <c r="P467" i="4"/>
  <c r="O467" i="4"/>
  <c r="Q467" i="4" s="1"/>
  <c r="R825" i="4"/>
  <c r="S825" i="4" s="1"/>
  <c r="P825" i="4"/>
  <c r="O825" i="4"/>
  <c r="Q825" i="4" s="1"/>
  <c r="R859" i="4"/>
  <c r="S859" i="4" s="1"/>
  <c r="P859" i="4"/>
  <c r="O859" i="4"/>
  <c r="Q859" i="4" s="1"/>
  <c r="R1846" i="4"/>
  <c r="S1846" i="4" s="1"/>
  <c r="P1846" i="4"/>
  <c r="O1846" i="4"/>
  <c r="Q1846" i="4" s="1"/>
  <c r="R2037" i="4"/>
  <c r="S2037" i="4" s="1"/>
  <c r="P2037" i="4"/>
  <c r="O2037" i="4"/>
  <c r="Q2037" i="4" s="1"/>
  <c r="R94" i="4"/>
  <c r="S94" i="4" s="1"/>
  <c r="P94" i="4"/>
  <c r="O94" i="4"/>
  <c r="Q94" i="4" s="1"/>
  <c r="R1665" i="4"/>
  <c r="S1665" i="4" s="1"/>
  <c r="P1665" i="4"/>
  <c r="O1665" i="4"/>
  <c r="Q1665" i="4" s="1"/>
  <c r="R1414" i="4"/>
  <c r="S1414" i="4" s="1"/>
  <c r="P1414" i="4"/>
  <c r="O1414" i="4"/>
  <c r="Q1414" i="4" s="1"/>
  <c r="R222" i="4"/>
  <c r="S222" i="4" s="1"/>
  <c r="P222" i="4"/>
  <c r="O222" i="4"/>
  <c r="Q222" i="4" s="1"/>
  <c r="R932" i="4"/>
  <c r="S932" i="4" s="1"/>
  <c r="P932" i="4"/>
  <c r="O932" i="4"/>
  <c r="Q932" i="4" s="1"/>
  <c r="R1346" i="4"/>
  <c r="S1346" i="4" s="1"/>
  <c r="P1346" i="4"/>
  <c r="O1346" i="4"/>
  <c r="Q1346" i="4" s="1"/>
  <c r="R1453" i="4"/>
  <c r="S1453" i="4" s="1"/>
  <c r="P1453" i="4"/>
  <c r="O1453" i="4"/>
  <c r="Q1453" i="4" s="1"/>
  <c r="R1755" i="4"/>
  <c r="S1755" i="4" s="1"/>
  <c r="P1755" i="4"/>
  <c r="O1755" i="4"/>
  <c r="Q1755" i="4" s="1"/>
  <c r="R1882" i="4"/>
  <c r="S1882" i="4" s="1"/>
  <c r="P1882" i="4"/>
  <c r="O1882" i="4"/>
  <c r="Q1882" i="4" s="1"/>
  <c r="R36" i="4"/>
  <c r="S36" i="4" s="1"/>
  <c r="P36" i="4"/>
  <c r="O36" i="4"/>
  <c r="Q36" i="4" s="1"/>
  <c r="R1853" i="4"/>
  <c r="S1853" i="4" s="1"/>
  <c r="P1853" i="4"/>
  <c r="O1853" i="4"/>
  <c r="Q1853" i="4" s="1"/>
  <c r="R1204" i="4"/>
  <c r="S1204" i="4" s="1"/>
  <c r="P1204" i="4"/>
  <c r="O1204" i="4"/>
  <c r="Q1204" i="4" s="1"/>
  <c r="R1201" i="4"/>
  <c r="S1201" i="4" s="1"/>
  <c r="P1201" i="4"/>
  <c r="O1201" i="4"/>
  <c r="Q1201" i="4" s="1"/>
  <c r="R1230" i="4"/>
  <c r="S1230" i="4" s="1"/>
  <c r="P1230" i="4"/>
  <c r="O1230" i="4"/>
  <c r="Q1230" i="4" s="1"/>
  <c r="R156" i="4"/>
  <c r="S156" i="4" s="1"/>
  <c r="P156" i="4"/>
  <c r="O156" i="4"/>
  <c r="Q156" i="4" s="1"/>
  <c r="R1117" i="4"/>
  <c r="S1117" i="4" s="1"/>
  <c r="P1117" i="4"/>
  <c r="O1117" i="4"/>
  <c r="Q1117" i="4" s="1"/>
  <c r="R368" i="4"/>
  <c r="S368" i="4" s="1"/>
  <c r="P368" i="4"/>
  <c r="O368" i="4"/>
  <c r="Q368" i="4" s="1"/>
  <c r="R1361" i="4"/>
  <c r="S1361" i="4" s="1"/>
  <c r="P1361" i="4"/>
  <c r="O1361" i="4"/>
  <c r="Q1361" i="4" s="1"/>
  <c r="R2038" i="4"/>
  <c r="S2038" i="4" s="1"/>
  <c r="P2038" i="4"/>
  <c r="O2038" i="4"/>
  <c r="Q2038" i="4" s="1"/>
  <c r="R384" i="4"/>
  <c r="S384" i="4" s="1"/>
  <c r="P384" i="4"/>
  <c r="O384" i="4"/>
  <c r="Q384" i="4" s="1"/>
  <c r="R1981" i="4"/>
  <c r="S1981" i="4" s="1"/>
  <c r="P1981" i="4"/>
  <c r="O1981" i="4"/>
  <c r="Q1981" i="4" s="1"/>
  <c r="R531" i="4"/>
  <c r="S531" i="4" s="1"/>
  <c r="P531" i="4"/>
  <c r="O531" i="4"/>
  <c r="Q531" i="4" s="1"/>
  <c r="R533" i="4"/>
  <c r="S533" i="4" s="1"/>
  <c r="P533" i="4"/>
  <c r="O533" i="4"/>
  <c r="Q533" i="4" s="1"/>
  <c r="R517" i="4"/>
  <c r="S517" i="4" s="1"/>
  <c r="P517" i="4"/>
  <c r="O517" i="4"/>
  <c r="Q517" i="4" s="1"/>
  <c r="R808" i="4"/>
  <c r="S808" i="4" s="1"/>
  <c r="P808" i="4"/>
  <c r="O808" i="4"/>
  <c r="Q808" i="4" s="1"/>
  <c r="R906" i="4"/>
  <c r="S906" i="4" s="1"/>
  <c r="P906" i="4"/>
  <c r="O906" i="4"/>
  <c r="Q906" i="4" s="1"/>
  <c r="R1021" i="4"/>
  <c r="S1021" i="4" s="1"/>
  <c r="P1021" i="4"/>
  <c r="O1021" i="4"/>
  <c r="Q1021" i="4" s="1"/>
  <c r="R1158" i="4"/>
  <c r="S1158" i="4" s="1"/>
  <c r="P1158" i="4"/>
  <c r="O1158" i="4"/>
  <c r="Q1158" i="4" s="1"/>
  <c r="R1495" i="4"/>
  <c r="S1495" i="4" s="1"/>
  <c r="P1495" i="4"/>
  <c r="O1495" i="4"/>
  <c r="Q1495" i="4" s="1"/>
  <c r="R1527" i="4"/>
  <c r="S1527" i="4" s="1"/>
  <c r="P1527" i="4"/>
  <c r="O1527" i="4"/>
  <c r="Q1527" i="4" s="1"/>
  <c r="R1552" i="4"/>
  <c r="S1552" i="4" s="1"/>
  <c r="P1552" i="4"/>
  <c r="O1552" i="4"/>
  <c r="Q1552" i="4" s="1"/>
  <c r="R106" i="4"/>
  <c r="S106" i="4" s="1"/>
  <c r="P106" i="4"/>
  <c r="O106" i="4"/>
  <c r="Q106" i="4" s="1"/>
  <c r="R109" i="4"/>
  <c r="S109" i="4" s="1"/>
  <c r="P109" i="4"/>
  <c r="O109" i="4"/>
  <c r="Q109" i="4" s="1"/>
  <c r="R1674" i="4"/>
  <c r="S1674" i="4" s="1"/>
  <c r="P1674" i="4"/>
  <c r="O1674" i="4"/>
  <c r="Q1674" i="4" s="1"/>
  <c r="R234" i="4"/>
  <c r="S234" i="4" s="1"/>
  <c r="O234" i="4"/>
  <c r="Q234" i="4" s="1"/>
  <c r="P234" i="4"/>
  <c r="R66" i="4"/>
  <c r="S66" i="4" s="1"/>
  <c r="O66" i="4"/>
  <c r="Q66" i="4" s="1"/>
  <c r="P66" i="4"/>
  <c r="R462" i="4"/>
  <c r="S462" i="4" s="1"/>
  <c r="P462" i="4"/>
  <c r="O462" i="4"/>
  <c r="Q462" i="4" s="1"/>
  <c r="R1022" i="4"/>
  <c r="S1022" i="4" s="1"/>
  <c r="P1022" i="4"/>
  <c r="O1022" i="4"/>
  <c r="Q1022" i="4" s="1"/>
  <c r="R983" i="4"/>
  <c r="S983" i="4" s="1"/>
  <c r="P983" i="4"/>
  <c r="O983" i="4"/>
  <c r="Q983" i="4" s="1"/>
  <c r="R1160" i="4"/>
  <c r="S1160" i="4" s="1"/>
  <c r="P1160" i="4"/>
  <c r="O1160" i="4"/>
  <c r="Q1160" i="4" s="1"/>
  <c r="R1181" i="4"/>
  <c r="S1181" i="4" s="1"/>
  <c r="P1181" i="4"/>
  <c r="O1181" i="4"/>
  <c r="Q1181" i="4" s="1"/>
  <c r="R1313" i="4"/>
  <c r="S1313" i="4" s="1"/>
  <c r="P1313" i="4"/>
  <c r="O1313" i="4"/>
  <c r="Q1313" i="4" s="1"/>
  <c r="R1689" i="4"/>
  <c r="S1689" i="4" s="1"/>
  <c r="P1689" i="4"/>
  <c r="O1689" i="4"/>
  <c r="Q1689" i="4" s="1"/>
  <c r="R1722" i="4"/>
  <c r="S1722" i="4" s="1"/>
  <c r="P1722" i="4"/>
  <c r="O1722" i="4"/>
  <c r="Q1722" i="4" s="1"/>
  <c r="R673" i="4"/>
  <c r="S673" i="4" s="1"/>
  <c r="P673" i="4"/>
  <c r="O673" i="4"/>
  <c r="Q673" i="4" s="1"/>
  <c r="R92" i="4"/>
  <c r="S92" i="4" s="1"/>
  <c r="P92" i="4"/>
  <c r="O92" i="4"/>
  <c r="Q92" i="4" s="1"/>
  <c r="R88" i="4"/>
  <c r="S88" i="4" s="1"/>
  <c r="P88" i="4"/>
  <c r="O88" i="4"/>
  <c r="Q88" i="4" s="1"/>
  <c r="R269" i="4"/>
  <c r="S269" i="4" s="1"/>
  <c r="P269" i="4"/>
  <c r="O269" i="4"/>
  <c r="Q269" i="4" s="1"/>
  <c r="R1654" i="4"/>
  <c r="S1654" i="4" s="1"/>
  <c r="P1654" i="4"/>
  <c r="O1654" i="4"/>
  <c r="Q1654" i="4" s="1"/>
  <c r="R1693" i="4"/>
  <c r="S1693" i="4" s="1"/>
  <c r="P1693" i="4"/>
  <c r="O1693" i="4"/>
  <c r="Q1693" i="4" s="1"/>
  <c r="R463" i="4"/>
  <c r="S463" i="4" s="1"/>
  <c r="P463" i="4"/>
  <c r="O463" i="4"/>
  <c r="Q463" i="4" s="1"/>
  <c r="R695" i="4"/>
  <c r="S695" i="4" s="1"/>
  <c r="P695" i="4"/>
  <c r="O695" i="4"/>
  <c r="Q695" i="4" s="1"/>
  <c r="R679" i="4"/>
  <c r="S679" i="4" s="1"/>
  <c r="P679" i="4"/>
  <c r="O679" i="4"/>
  <c r="Q679" i="4" s="1"/>
  <c r="R732" i="4"/>
  <c r="S732" i="4" s="1"/>
  <c r="P732" i="4"/>
  <c r="O732" i="4"/>
  <c r="Q732" i="4" s="1"/>
  <c r="R876" i="4"/>
  <c r="S876" i="4" s="1"/>
  <c r="P876" i="4"/>
  <c r="O876" i="4"/>
  <c r="Q876" i="4" s="1"/>
  <c r="R1451" i="4"/>
  <c r="S1451" i="4" s="1"/>
  <c r="P1451" i="4"/>
  <c r="O1451" i="4"/>
  <c r="Q1451" i="4" s="1"/>
  <c r="R1908" i="4"/>
  <c r="S1908" i="4" s="1"/>
  <c r="P1908" i="4"/>
  <c r="O1908" i="4"/>
  <c r="Q1908" i="4" s="1"/>
  <c r="R1474" i="4"/>
  <c r="S1474" i="4" s="1"/>
  <c r="P1474" i="4"/>
  <c r="O1474" i="4"/>
  <c r="Q1474" i="4" s="1"/>
  <c r="R190" i="4"/>
  <c r="S190" i="4" s="1"/>
  <c r="P190" i="4"/>
  <c r="O190" i="4"/>
  <c r="Q190" i="4" s="1"/>
  <c r="R684" i="4"/>
  <c r="S684" i="4" s="1"/>
  <c r="P684" i="4"/>
  <c r="O684" i="4"/>
  <c r="Q684" i="4" s="1"/>
  <c r="R1963" i="4"/>
  <c r="S1963" i="4" s="1"/>
  <c r="P1963" i="4"/>
  <c r="O1963" i="4"/>
  <c r="Q1963" i="4" s="1"/>
  <c r="R369" i="4"/>
  <c r="S369" i="4" s="1"/>
  <c r="P369" i="4"/>
  <c r="O369" i="4"/>
  <c r="Q369" i="4" s="1"/>
  <c r="R430" i="4"/>
  <c r="S430" i="4" s="1"/>
  <c r="P430" i="4"/>
  <c r="O430" i="4"/>
  <c r="Q430" i="4" s="1"/>
  <c r="R939" i="4"/>
  <c r="S939" i="4" s="1"/>
  <c r="P939" i="4"/>
  <c r="O939" i="4"/>
  <c r="Q939" i="4" s="1"/>
  <c r="R1108" i="4"/>
  <c r="S1108" i="4" s="1"/>
  <c r="P1108" i="4"/>
  <c r="O1108" i="4"/>
  <c r="Q1108" i="4" s="1"/>
  <c r="R1182" i="4"/>
  <c r="S1182" i="4" s="1"/>
  <c r="P1182" i="4"/>
  <c r="O1182" i="4"/>
  <c r="Q1182" i="4" s="1"/>
  <c r="R1483" i="4"/>
  <c r="S1483" i="4" s="1"/>
  <c r="P1483" i="4"/>
  <c r="O1483" i="4"/>
  <c r="Q1483" i="4" s="1"/>
  <c r="R1473" i="4"/>
  <c r="S1473" i="4" s="1"/>
  <c r="P1473" i="4"/>
  <c r="O1473" i="4"/>
  <c r="Q1473" i="4" s="1"/>
  <c r="R1493" i="4"/>
  <c r="S1493" i="4" s="1"/>
  <c r="P1493" i="4"/>
  <c r="O1493" i="4"/>
  <c r="Q1493" i="4" s="1"/>
  <c r="R1720" i="4"/>
  <c r="S1720" i="4" s="1"/>
  <c r="P1720" i="4"/>
  <c r="O1720" i="4"/>
  <c r="Q1720" i="4" s="1"/>
  <c r="R1791" i="4"/>
  <c r="S1791" i="4" s="1"/>
  <c r="P1791" i="4"/>
  <c r="O1791" i="4"/>
  <c r="Q1791" i="4" s="1"/>
  <c r="R1948" i="4"/>
  <c r="S1948" i="4" s="1"/>
  <c r="P1948" i="4"/>
  <c r="O1948" i="4"/>
  <c r="Q1948" i="4" s="1"/>
  <c r="R1899" i="4"/>
  <c r="S1899" i="4" s="1"/>
  <c r="P1899" i="4"/>
  <c r="O1899" i="4"/>
  <c r="Q1899" i="4" s="1"/>
  <c r="R1472" i="4"/>
  <c r="S1472" i="4" s="1"/>
  <c r="P1472" i="4"/>
  <c r="O1472" i="4"/>
  <c r="Q1472" i="4" s="1"/>
  <c r="R196" i="4"/>
  <c r="S196" i="4" s="1"/>
  <c r="O196" i="4"/>
  <c r="Q196" i="4" s="1"/>
  <c r="P196" i="4"/>
  <c r="R122" i="4"/>
  <c r="S122" i="4" s="1"/>
  <c r="P122" i="4"/>
  <c r="O122" i="4"/>
  <c r="Q122" i="4" s="1"/>
  <c r="R17" i="4"/>
  <c r="S17" i="4" s="1"/>
  <c r="P17" i="4"/>
  <c r="O17" i="4"/>
  <c r="Q17" i="4" s="1"/>
  <c r="R675" i="4"/>
  <c r="S675" i="4" s="1"/>
  <c r="P675" i="4"/>
  <c r="O675" i="4"/>
  <c r="Q675" i="4" s="1"/>
  <c r="R1947" i="4"/>
  <c r="S1947" i="4" s="1"/>
  <c r="P1947" i="4"/>
  <c r="O1947" i="4"/>
  <c r="Q1947" i="4" s="1"/>
  <c r="R375" i="4"/>
  <c r="S375" i="4" s="1"/>
  <c r="P375" i="4"/>
  <c r="O375" i="4"/>
  <c r="Q375" i="4" s="1"/>
  <c r="R436" i="4"/>
  <c r="S436" i="4" s="1"/>
  <c r="P436" i="4"/>
  <c r="O436" i="4"/>
  <c r="Q436" i="4" s="1"/>
  <c r="R725" i="4"/>
  <c r="S725" i="4" s="1"/>
  <c r="P725" i="4"/>
  <c r="O725" i="4"/>
  <c r="Q725" i="4" s="1"/>
  <c r="R945" i="4"/>
  <c r="S945" i="4" s="1"/>
  <c r="P945" i="4"/>
  <c r="O945" i="4"/>
  <c r="Q945" i="4" s="1"/>
  <c r="R1126" i="4"/>
  <c r="S1126" i="4" s="1"/>
  <c r="P1126" i="4"/>
  <c r="O1126" i="4"/>
  <c r="Q1126" i="4" s="1"/>
  <c r="R1197" i="4"/>
  <c r="S1197" i="4" s="1"/>
  <c r="P1197" i="4"/>
  <c r="O1197" i="4"/>
  <c r="Q1197" i="4" s="1"/>
  <c r="R1506" i="4"/>
  <c r="S1506" i="4" s="1"/>
  <c r="P1506" i="4"/>
  <c r="O1506" i="4"/>
  <c r="Q1506" i="4" s="1"/>
  <c r="R1496" i="4"/>
  <c r="S1496" i="4" s="1"/>
  <c r="P1496" i="4"/>
  <c r="O1496" i="4"/>
  <c r="Q1496" i="4" s="1"/>
  <c r="R1733" i="4"/>
  <c r="S1733" i="4" s="1"/>
  <c r="P1733" i="4"/>
  <c r="O1733" i="4"/>
  <c r="Q1733" i="4" s="1"/>
  <c r="R1951" i="4"/>
  <c r="S1951" i="4" s="1"/>
  <c r="P1951" i="4"/>
  <c r="O1951" i="4"/>
  <c r="Q1951" i="4" s="1"/>
  <c r="R1919" i="4"/>
  <c r="S1919" i="4" s="1"/>
  <c r="P1919" i="4"/>
  <c r="O1919" i="4"/>
  <c r="Q1919" i="4" s="1"/>
  <c r="R1470" i="4"/>
  <c r="S1470" i="4" s="1"/>
  <c r="P1470" i="4"/>
  <c r="O1470" i="4"/>
  <c r="Q1470" i="4" s="1"/>
  <c r="R202" i="4"/>
  <c r="S202" i="4" s="1"/>
  <c r="P202" i="4"/>
  <c r="O202" i="4"/>
  <c r="Q202" i="4" s="1"/>
  <c r="R131" i="4"/>
  <c r="S131" i="4" s="1"/>
  <c r="P131" i="4"/>
  <c r="O131" i="4"/>
  <c r="Q131" i="4" s="1"/>
  <c r="R25" i="4"/>
  <c r="S25" i="4" s="1"/>
  <c r="P25" i="4"/>
  <c r="O25" i="4"/>
  <c r="Q25" i="4" s="1"/>
  <c r="R1950" i="4"/>
  <c r="S1950" i="4" s="1"/>
  <c r="P1950" i="4"/>
  <c r="O1950" i="4"/>
  <c r="Q1950" i="4" s="1"/>
  <c r="R381" i="4"/>
  <c r="S381" i="4" s="1"/>
  <c r="P381" i="4"/>
  <c r="O381" i="4"/>
  <c r="Q381" i="4" s="1"/>
  <c r="R1645" i="4"/>
  <c r="S1645" i="4" s="1"/>
  <c r="P1645" i="4"/>
  <c r="O1645" i="4"/>
  <c r="Q1645" i="4" s="1"/>
  <c r="R442" i="4"/>
  <c r="S442" i="4" s="1"/>
  <c r="P442" i="4"/>
  <c r="O442" i="4"/>
  <c r="Q442" i="4" s="1"/>
  <c r="R500" i="4"/>
  <c r="S500" i="4" s="1"/>
  <c r="P500" i="4"/>
  <c r="O500" i="4"/>
  <c r="Q500" i="4" s="1"/>
  <c r="R743" i="4"/>
  <c r="S743" i="4" s="1"/>
  <c r="P743" i="4"/>
  <c r="O743" i="4"/>
  <c r="Q743" i="4" s="1"/>
  <c r="R951" i="4"/>
  <c r="S951" i="4" s="1"/>
  <c r="P951" i="4"/>
  <c r="O951" i="4"/>
  <c r="Q951" i="4" s="1"/>
  <c r="R1144" i="4"/>
  <c r="S1144" i="4" s="1"/>
  <c r="P1144" i="4"/>
  <c r="O1144" i="4"/>
  <c r="Q1144" i="4" s="1"/>
  <c r="R1206" i="4"/>
  <c r="S1206" i="4" s="1"/>
  <c r="P1206" i="4"/>
  <c r="O1206" i="4"/>
  <c r="Q1206" i="4" s="1"/>
  <c r="R1512" i="4"/>
  <c r="S1512" i="4" s="1"/>
  <c r="P1512" i="4"/>
  <c r="O1512" i="4"/>
  <c r="Q1512" i="4" s="1"/>
  <c r="R1500" i="4"/>
  <c r="S1500" i="4" s="1"/>
  <c r="P1500" i="4"/>
  <c r="O1500" i="4"/>
  <c r="Q1500" i="4" s="1"/>
  <c r="R1744" i="4"/>
  <c r="S1744" i="4" s="1"/>
  <c r="P1744" i="4"/>
  <c r="O1744" i="4"/>
  <c r="Q1744" i="4" s="1"/>
  <c r="R1989" i="4"/>
  <c r="S1989" i="4" s="1"/>
  <c r="P1989" i="4"/>
  <c r="O1989" i="4"/>
  <c r="Q1989" i="4" s="1"/>
  <c r="R1911" i="4"/>
  <c r="S1911" i="4" s="1"/>
  <c r="P1911" i="4"/>
  <c r="O1911" i="4"/>
  <c r="Q1911" i="4" s="1"/>
  <c r="R37" i="4"/>
  <c r="S37" i="4" s="1"/>
  <c r="P37" i="4"/>
  <c r="O37" i="4"/>
  <c r="Q37" i="4" s="1"/>
  <c r="R201" i="4"/>
  <c r="S201" i="4" s="1"/>
  <c r="P201" i="4"/>
  <c r="O201" i="4"/>
  <c r="Q201" i="4" s="1"/>
  <c r="R136" i="4"/>
  <c r="S136" i="4" s="1"/>
  <c r="O136" i="4"/>
  <c r="Q136" i="4" s="1"/>
  <c r="P136" i="4"/>
  <c r="R1030" i="4"/>
  <c r="S1030" i="4" s="1"/>
  <c r="P1030" i="4"/>
  <c r="O1030" i="4"/>
  <c r="Q1030" i="4" s="1"/>
  <c r="R79" i="4"/>
  <c r="S79" i="4" s="1"/>
  <c r="P79" i="4"/>
  <c r="O79" i="4"/>
  <c r="Q79" i="4" s="1"/>
  <c r="R1542" i="4"/>
  <c r="S1542" i="4" s="1"/>
  <c r="P1542" i="4"/>
  <c r="O1542" i="4"/>
  <c r="Q1542" i="4" s="1"/>
  <c r="R376" i="4"/>
  <c r="S376" i="4" s="1"/>
  <c r="P376" i="4"/>
  <c r="O376" i="4"/>
  <c r="Q376" i="4" s="1"/>
  <c r="R1599" i="4"/>
  <c r="S1599" i="4" s="1"/>
  <c r="P1599" i="4"/>
  <c r="O1599" i="4"/>
  <c r="Q1599" i="4" s="1"/>
  <c r="R415" i="4"/>
  <c r="S415" i="4" s="1"/>
  <c r="P415" i="4"/>
  <c r="O415" i="4"/>
  <c r="Q415" i="4" s="1"/>
  <c r="R639" i="4"/>
  <c r="S639" i="4" s="1"/>
  <c r="P639" i="4"/>
  <c r="O639" i="4"/>
  <c r="Q639" i="4" s="1"/>
  <c r="R641" i="4"/>
  <c r="S641" i="4" s="1"/>
  <c r="P641" i="4"/>
  <c r="O641" i="4"/>
  <c r="Q641" i="4" s="1"/>
  <c r="R625" i="4"/>
  <c r="S625" i="4" s="1"/>
  <c r="P625" i="4"/>
  <c r="O625" i="4"/>
  <c r="Q625" i="4" s="1"/>
  <c r="R785" i="4"/>
  <c r="S785" i="4" s="1"/>
  <c r="P785" i="4"/>
  <c r="O785" i="4"/>
  <c r="Q785" i="4" s="1"/>
  <c r="R1070" i="4"/>
  <c r="S1070" i="4" s="1"/>
  <c r="O1070" i="4"/>
  <c r="Q1070" i="4" s="1"/>
  <c r="P1070" i="4"/>
  <c r="R1013" i="4"/>
  <c r="S1013" i="4" s="1"/>
  <c r="P1013" i="4"/>
  <c r="O1013" i="4"/>
  <c r="Q1013" i="4" s="1"/>
  <c r="R1113" i="4"/>
  <c r="S1113" i="4" s="1"/>
  <c r="P1113" i="4"/>
  <c r="O1113" i="4"/>
  <c r="Q1113" i="4" s="1"/>
  <c r="R1486" i="4"/>
  <c r="S1486" i="4" s="1"/>
  <c r="P1486" i="4"/>
  <c r="O1486" i="4"/>
  <c r="Q1486" i="4" s="1"/>
  <c r="R1523" i="4"/>
  <c r="S1523" i="4" s="1"/>
  <c r="P1523" i="4"/>
  <c r="O1523" i="4"/>
  <c r="Q1523" i="4" s="1"/>
  <c r="R1576" i="4"/>
  <c r="S1576" i="4" s="1"/>
  <c r="P1576" i="4"/>
  <c r="O1576" i="4"/>
  <c r="Q1576" i="4" s="1"/>
  <c r="R1766" i="4"/>
  <c r="S1766" i="4" s="1"/>
  <c r="P1766" i="4"/>
  <c r="O1766" i="4"/>
  <c r="Q1766" i="4" s="1"/>
  <c r="R1888" i="4"/>
  <c r="S1888" i="4" s="1"/>
  <c r="P1888" i="4"/>
  <c r="O1888" i="4"/>
  <c r="Q1888" i="4" s="1"/>
  <c r="R2" i="4"/>
  <c r="S2" i="4" s="1"/>
  <c r="W2" i="4" s="1"/>
  <c r="P2" i="4"/>
  <c r="O2" i="4"/>
  <c r="Q2" i="4" s="1"/>
  <c r="AD31" i="4"/>
  <c r="R1425" i="4"/>
  <c r="S1425" i="4" s="1"/>
  <c r="P1425" i="4"/>
  <c r="O1425" i="4"/>
  <c r="Q1425" i="4" s="1"/>
  <c r="R1514" i="4"/>
  <c r="S1514" i="4" s="1"/>
  <c r="P1514" i="4"/>
  <c r="O1514" i="4"/>
  <c r="Q1514" i="4" s="1"/>
  <c r="R1595" i="4"/>
  <c r="S1595" i="4" s="1"/>
  <c r="P1595" i="4"/>
  <c r="O1595" i="4"/>
  <c r="Q1595" i="4" s="1"/>
  <c r="R1732" i="4"/>
  <c r="S1732" i="4" s="1"/>
  <c r="P1732" i="4"/>
  <c r="O1732" i="4"/>
  <c r="Q1732" i="4" s="1"/>
  <c r="R1966" i="4"/>
  <c r="S1966" i="4" s="1"/>
  <c r="P1966" i="4"/>
  <c r="O1966" i="4"/>
  <c r="Q1966" i="4" s="1"/>
  <c r="R1867" i="4"/>
  <c r="S1867" i="4" s="1"/>
  <c r="P1867" i="4"/>
  <c r="O1867" i="4"/>
  <c r="Q1867" i="4" s="1"/>
  <c r="R1434" i="4"/>
  <c r="S1434" i="4" s="1"/>
  <c r="P1434" i="4"/>
  <c r="O1434" i="4"/>
  <c r="Q1434" i="4" s="1"/>
  <c r="R132" i="4"/>
  <c r="S132" i="4" s="1"/>
  <c r="P132" i="4"/>
  <c r="O132" i="4"/>
  <c r="Q132" i="4" s="1"/>
  <c r="R1008" i="4"/>
  <c r="S1008" i="4" s="1"/>
  <c r="P1008" i="4"/>
  <c r="O1008" i="4"/>
  <c r="Q1008" i="4" s="1"/>
  <c r="R344" i="4"/>
  <c r="S344" i="4" s="1"/>
  <c r="P344" i="4"/>
  <c r="O344" i="4"/>
  <c r="Q344" i="4" s="1"/>
  <c r="R1253" i="4"/>
  <c r="S1253" i="4" s="1"/>
  <c r="P1253" i="4"/>
  <c r="O1253" i="4"/>
  <c r="Q1253" i="4" s="1"/>
  <c r="R1929" i="4"/>
  <c r="S1929" i="4" s="1"/>
  <c r="P1929" i="4"/>
  <c r="O1929" i="4"/>
  <c r="Q1929" i="4" s="1"/>
  <c r="R360" i="4"/>
  <c r="S360" i="4" s="1"/>
  <c r="P360" i="4"/>
  <c r="O360" i="4"/>
  <c r="Q360" i="4" s="1"/>
  <c r="R1976" i="4"/>
  <c r="S1976" i="4" s="1"/>
  <c r="P1976" i="4"/>
  <c r="O1976" i="4"/>
  <c r="Q1976" i="4" s="1"/>
  <c r="R507" i="4"/>
  <c r="S507" i="4" s="1"/>
  <c r="P507" i="4"/>
  <c r="O507" i="4"/>
  <c r="Q507" i="4" s="1"/>
  <c r="R509" i="4"/>
  <c r="S509" i="4" s="1"/>
  <c r="P509" i="4"/>
  <c r="O509" i="4"/>
  <c r="Q509" i="4" s="1"/>
  <c r="R784" i="4"/>
  <c r="S784" i="4" s="1"/>
  <c r="P784" i="4"/>
  <c r="O784" i="4"/>
  <c r="Q784" i="4" s="1"/>
  <c r="R997" i="4"/>
  <c r="S997" i="4" s="1"/>
  <c r="P997" i="4"/>
  <c r="O997" i="4"/>
  <c r="Q997" i="4" s="1"/>
  <c r="R1294" i="4"/>
  <c r="S1294" i="4" s="1"/>
  <c r="P1294" i="4"/>
  <c r="O1294" i="4"/>
  <c r="Q1294" i="4" s="1"/>
  <c r="R1503" i="4"/>
  <c r="S1503" i="4" s="1"/>
  <c r="P1503" i="4"/>
  <c r="O1503" i="4"/>
  <c r="Q1503" i="4" s="1"/>
  <c r="R1642" i="4"/>
  <c r="S1642" i="4" s="1"/>
  <c r="P1642" i="4"/>
  <c r="O1642" i="4"/>
  <c r="Q1642" i="4" s="1"/>
  <c r="R1858" i="4"/>
  <c r="S1858" i="4" s="1"/>
  <c r="P1858" i="4"/>
  <c r="O1858" i="4"/>
  <c r="Q1858" i="4" s="1"/>
  <c r="R170" i="4"/>
  <c r="S170" i="4" s="1"/>
  <c r="P170" i="4"/>
  <c r="O170" i="4"/>
  <c r="Q170" i="4" s="1"/>
  <c r="R1806" i="4"/>
  <c r="S1806" i="4" s="1"/>
  <c r="P1806" i="4"/>
  <c r="O1806" i="4"/>
  <c r="Q1806" i="4" s="1"/>
  <c r="R1777" i="4"/>
  <c r="S1777" i="4" s="1"/>
  <c r="P1777" i="4"/>
  <c r="O1777" i="4"/>
  <c r="Q1777" i="4" s="1"/>
  <c r="R1138" i="4"/>
  <c r="S1138" i="4" s="1"/>
  <c r="P1138" i="4"/>
  <c r="O1138" i="4"/>
  <c r="Q1138" i="4" s="1"/>
  <c r="R114" i="4"/>
  <c r="S114" i="4" s="1"/>
  <c r="P114" i="4"/>
  <c r="O114" i="4"/>
  <c r="Q114" i="4" s="1"/>
  <c r="R1235" i="4"/>
  <c r="S1235" i="4" s="1"/>
  <c r="P1235" i="4"/>
  <c r="O1235" i="4"/>
  <c r="Q1235" i="4" s="1"/>
  <c r="R210" i="4"/>
  <c r="S210" i="4" s="1"/>
  <c r="O210" i="4"/>
  <c r="Q210" i="4" s="1"/>
  <c r="P210" i="4"/>
  <c r="R1251" i="4"/>
  <c r="S1251" i="4" s="1"/>
  <c r="P1251" i="4"/>
  <c r="O1251" i="4"/>
  <c r="Q1251" i="4" s="1"/>
  <c r="R920" i="4"/>
  <c r="S920" i="4" s="1"/>
  <c r="P920" i="4"/>
  <c r="O920" i="4"/>
  <c r="Q920" i="4" s="1"/>
  <c r="R879" i="4"/>
  <c r="S879" i="4" s="1"/>
  <c r="P879" i="4"/>
  <c r="O879" i="4"/>
  <c r="Q879" i="4" s="1"/>
  <c r="R1217" i="4"/>
  <c r="S1217" i="4" s="1"/>
  <c r="P1217" i="4"/>
  <c r="O1217" i="4"/>
  <c r="Q1217" i="4" s="1"/>
  <c r="R1469" i="4"/>
  <c r="S1469" i="4" s="1"/>
  <c r="P1469" i="4"/>
  <c r="O1469" i="4"/>
  <c r="Q1469" i="4" s="1"/>
  <c r="R1743" i="4"/>
  <c r="S1743" i="4" s="1"/>
  <c r="P1743" i="4"/>
  <c r="O1743" i="4"/>
  <c r="Q1743" i="4" s="1"/>
  <c r="R257" i="4"/>
  <c r="S257" i="4" s="1"/>
  <c r="O257" i="4"/>
  <c r="Q257" i="4" s="1"/>
  <c r="P257" i="4"/>
  <c r="R216" i="4"/>
  <c r="S216" i="4" s="1"/>
  <c r="P216" i="4"/>
  <c r="O216" i="4"/>
  <c r="Q216" i="4" s="1"/>
  <c r="R1124" i="4"/>
  <c r="S1124" i="4" s="1"/>
  <c r="P1124" i="4"/>
  <c r="O1124" i="4"/>
  <c r="Q1124" i="4" s="1"/>
  <c r="R2039" i="4"/>
  <c r="S2039" i="4" s="1"/>
  <c r="P2039" i="4"/>
  <c r="O2039" i="4"/>
  <c r="Q2039" i="4" s="1"/>
  <c r="R1990" i="4"/>
  <c r="S1990" i="4" s="1"/>
  <c r="P1990" i="4"/>
  <c r="O1990" i="4"/>
  <c r="Q1990" i="4" s="1"/>
  <c r="R926" i="4"/>
  <c r="S926" i="4" s="1"/>
  <c r="O926" i="4"/>
  <c r="Q926" i="4" s="1"/>
  <c r="P926" i="4"/>
  <c r="R1427" i="4"/>
  <c r="S1427" i="4" s="1"/>
  <c r="P1427" i="4"/>
  <c r="O1427" i="4"/>
  <c r="Q1427" i="4" s="1"/>
  <c r="R1653" i="4"/>
  <c r="S1653" i="4" s="1"/>
  <c r="P1653" i="4"/>
  <c r="O1653" i="4"/>
  <c r="Q1653" i="4" s="1"/>
  <c r="R1749" i="4"/>
  <c r="S1749" i="4" s="1"/>
  <c r="P1749" i="4"/>
  <c r="O1749" i="4"/>
  <c r="Q1749" i="4" s="1"/>
  <c r="R254" i="4"/>
  <c r="S254" i="4" s="1"/>
  <c r="P254" i="4"/>
  <c r="O254" i="4"/>
  <c r="Q254" i="4" s="1"/>
  <c r="R1130" i="4"/>
  <c r="S1130" i="4" s="1"/>
  <c r="P1130" i="4"/>
  <c r="O1130" i="4"/>
  <c r="Q1130" i="4" s="1"/>
  <c r="R835" i="4"/>
  <c r="S835" i="4" s="1"/>
  <c r="P835" i="4"/>
  <c r="O835" i="4"/>
  <c r="Q835" i="4" s="1"/>
  <c r="R294" i="4"/>
  <c r="S294" i="4" s="1"/>
  <c r="P294" i="4"/>
  <c r="O294" i="4"/>
  <c r="Q294" i="4" s="1"/>
  <c r="R971" i="4"/>
  <c r="S971" i="4" s="1"/>
  <c r="P971" i="4"/>
  <c r="O971" i="4"/>
  <c r="Q971" i="4" s="1"/>
  <c r="R1175" i="4"/>
  <c r="S1175" i="4" s="1"/>
  <c r="P1175" i="4"/>
  <c r="O1175" i="4"/>
  <c r="Q1175" i="4" s="1"/>
  <c r="R1295" i="4"/>
  <c r="S1295" i="4" s="1"/>
  <c r="P1295" i="4"/>
  <c r="O1295" i="4"/>
  <c r="Q1295" i="4" s="1"/>
  <c r="R1624" i="4"/>
  <c r="S1624" i="4" s="1"/>
  <c r="P1624" i="4"/>
  <c r="O1624" i="4"/>
  <c r="Q1624" i="4" s="1"/>
  <c r="R1704" i="4"/>
  <c r="S1704" i="4" s="1"/>
  <c r="P1704" i="4"/>
  <c r="O1704" i="4"/>
  <c r="Q1704" i="4" s="1"/>
  <c r="R123" i="4"/>
  <c r="S123" i="4" s="1"/>
  <c r="P123" i="4"/>
  <c r="O123" i="4"/>
  <c r="Q123" i="4" s="1"/>
  <c r="R1422" i="4"/>
  <c r="S1422" i="4" s="1"/>
  <c r="P1422" i="4"/>
  <c r="O1422" i="4"/>
  <c r="Q1422" i="4" s="1"/>
  <c r="R904" i="4"/>
  <c r="S904" i="4" s="1"/>
  <c r="P904" i="4"/>
  <c r="O904" i="4"/>
  <c r="Q904" i="4" s="1"/>
  <c r="R14" i="4"/>
  <c r="S14" i="4" s="1"/>
  <c r="P14" i="4"/>
  <c r="O14" i="4"/>
  <c r="Q14" i="4" s="1"/>
  <c r="R1416" i="4"/>
  <c r="S1416" i="4" s="1"/>
  <c r="P1416" i="4"/>
  <c r="O1416" i="4"/>
  <c r="Q1416" i="4" s="1"/>
  <c r="R440" i="4"/>
  <c r="S440" i="4" s="1"/>
  <c r="P440" i="4"/>
  <c r="O440" i="4"/>
  <c r="Q440" i="4" s="1"/>
  <c r="R1458" i="4"/>
  <c r="S1458" i="4" s="1"/>
  <c r="P1458" i="4"/>
  <c r="O1458" i="4"/>
  <c r="Q1458" i="4" s="1"/>
  <c r="R340" i="4"/>
  <c r="S340" i="4" s="1"/>
  <c r="P340" i="4"/>
  <c r="O340" i="4"/>
  <c r="Q340" i="4" s="1"/>
  <c r="R379" i="4"/>
  <c r="S379" i="4" s="1"/>
  <c r="P379" i="4"/>
  <c r="O379" i="4"/>
  <c r="Q379" i="4" s="1"/>
  <c r="R603" i="4"/>
  <c r="S603" i="4" s="1"/>
  <c r="P603" i="4"/>
  <c r="O603" i="4"/>
  <c r="Q603" i="4" s="1"/>
  <c r="R605" i="4"/>
  <c r="S605" i="4" s="1"/>
  <c r="P605" i="4"/>
  <c r="O605" i="4"/>
  <c r="Q605" i="4" s="1"/>
  <c r="R589" i="4"/>
  <c r="S589" i="4" s="1"/>
  <c r="P589" i="4"/>
  <c r="O589" i="4"/>
  <c r="Q589" i="4" s="1"/>
  <c r="R736" i="4"/>
  <c r="S736" i="4" s="1"/>
  <c r="P736" i="4"/>
  <c r="O736" i="4"/>
  <c r="Q736" i="4" s="1"/>
  <c r="R1016" i="4"/>
  <c r="S1016" i="4" s="1"/>
  <c r="P1016" i="4"/>
  <c r="O1016" i="4"/>
  <c r="Q1016" i="4" s="1"/>
  <c r="R1574" i="4"/>
  <c r="S1574" i="4" s="1"/>
  <c r="P1574" i="4"/>
  <c r="O1574" i="4"/>
  <c r="Q1574" i="4" s="1"/>
  <c r="R248" i="4"/>
  <c r="S248" i="4" s="1"/>
  <c r="P248" i="4"/>
  <c r="O248" i="4"/>
  <c r="Q248" i="4" s="1"/>
  <c r="R1318" i="4"/>
  <c r="S1318" i="4" s="1"/>
  <c r="P1318" i="4"/>
  <c r="O1318" i="4"/>
  <c r="Q1318" i="4" s="1"/>
  <c r="R821" i="4"/>
  <c r="S821" i="4" s="1"/>
  <c r="P821" i="4"/>
  <c r="O821" i="4"/>
  <c r="Q821" i="4" s="1"/>
  <c r="R1652" i="4"/>
  <c r="S1652" i="4" s="1"/>
  <c r="P1652" i="4"/>
  <c r="O1652" i="4"/>
  <c r="Q1652" i="4" s="1"/>
  <c r="R1691" i="4"/>
  <c r="S1691" i="4" s="1"/>
  <c r="P1691" i="4"/>
  <c r="O1691" i="4"/>
  <c r="Q1691" i="4" s="1"/>
  <c r="R457" i="4"/>
  <c r="S457" i="4" s="1"/>
  <c r="P457" i="4"/>
  <c r="O457" i="4"/>
  <c r="Q457" i="4" s="1"/>
  <c r="R689" i="4"/>
  <c r="S689" i="4" s="1"/>
  <c r="P689" i="4"/>
  <c r="O689" i="4"/>
  <c r="Q689" i="4" s="1"/>
  <c r="R875" i="4"/>
  <c r="S875" i="4" s="1"/>
  <c r="P875" i="4"/>
  <c r="O875" i="4"/>
  <c r="Q875" i="4" s="1"/>
  <c r="R1096" i="4"/>
  <c r="S1096" i="4" s="1"/>
  <c r="P1096" i="4"/>
  <c r="O1096" i="4"/>
  <c r="Q1096" i="4" s="1"/>
  <c r="R1680" i="4"/>
  <c r="S1680" i="4" s="1"/>
  <c r="P1680" i="4"/>
  <c r="O1680" i="4"/>
  <c r="Q1680" i="4" s="1"/>
  <c r="R1984" i="4"/>
  <c r="S1984" i="4" s="1"/>
  <c r="P1984" i="4"/>
  <c r="O1984" i="4"/>
  <c r="Q1984" i="4" s="1"/>
  <c r="R857" i="4"/>
  <c r="S857" i="4" s="1"/>
  <c r="P857" i="4"/>
  <c r="O857" i="4"/>
  <c r="Q857" i="4" s="1"/>
  <c r="R1468" i="4"/>
  <c r="S1468" i="4" s="1"/>
  <c r="P1468" i="4"/>
  <c r="O1468" i="4"/>
  <c r="Q1468" i="4" s="1"/>
  <c r="R249" i="4"/>
  <c r="S249" i="4" s="1"/>
  <c r="P249" i="4"/>
  <c r="O249" i="4"/>
  <c r="Q249" i="4" s="1"/>
  <c r="R816" i="4"/>
  <c r="S816" i="4" s="1"/>
  <c r="P816" i="4"/>
  <c r="O816" i="4"/>
  <c r="Q816" i="4" s="1"/>
  <c r="R1047" i="4"/>
  <c r="S1047" i="4" s="1"/>
  <c r="P1047" i="4"/>
  <c r="O1047" i="4"/>
  <c r="Q1047" i="4" s="1"/>
  <c r="R1383" i="4"/>
  <c r="S1383" i="4" s="1"/>
  <c r="P1383" i="4"/>
  <c r="O1383" i="4"/>
  <c r="Q1383" i="4" s="1"/>
  <c r="R1798" i="4"/>
  <c r="S1798" i="4" s="1"/>
  <c r="P1798" i="4"/>
  <c r="O1798" i="4"/>
  <c r="Q1798" i="4" s="1"/>
  <c r="J740" i="4"/>
  <c r="N740" i="4" s="1"/>
  <c r="J1035" i="4"/>
  <c r="N1035" i="4" s="1"/>
  <c r="J1632" i="4"/>
  <c r="N1632" i="4" s="1"/>
  <c r="J972" i="4"/>
  <c r="N972" i="4" s="1"/>
  <c r="J191" i="4"/>
  <c r="N191" i="4" s="1"/>
  <c r="J1296" i="4"/>
  <c r="N1296" i="4" s="1"/>
  <c r="J151" i="4"/>
  <c r="N151" i="4" s="1"/>
  <c r="J441" i="4"/>
  <c r="N441" i="4" s="1"/>
  <c r="J1730" i="4"/>
  <c r="N1730" i="4" s="1"/>
  <c r="J353" i="4"/>
  <c r="N353" i="4" s="1"/>
  <c r="J1801" i="4"/>
  <c r="N1801" i="4" s="1"/>
  <c r="J560" i="4"/>
  <c r="N560" i="4" s="1"/>
  <c r="J544" i="4"/>
  <c r="N544" i="4" s="1"/>
  <c r="J534" i="4"/>
  <c r="N534" i="4" s="1"/>
  <c r="J794" i="4"/>
  <c r="N794" i="4" s="1"/>
  <c r="J822" i="4"/>
  <c r="N822" i="4" s="1"/>
  <c r="J966" i="4"/>
  <c r="N966" i="4" s="1"/>
  <c r="J1109" i="4"/>
  <c r="N1109" i="4" s="1"/>
  <c r="J1488" i="4"/>
  <c r="N1488" i="4" s="1"/>
  <c r="J1718" i="4"/>
  <c r="N1718" i="4" s="1"/>
  <c r="J1805" i="4"/>
  <c r="N1805" i="4" s="1"/>
  <c r="J1998" i="4"/>
  <c r="N1998" i="4" s="1"/>
  <c r="J731" i="4"/>
  <c r="N731" i="4" s="1"/>
  <c r="J1620" i="4"/>
  <c r="N1620" i="4" s="1"/>
  <c r="J47" i="4"/>
  <c r="N47" i="4" s="1"/>
  <c r="J197" i="4"/>
  <c r="N197" i="4" s="1"/>
  <c r="J1287" i="4"/>
  <c r="N1287" i="4" s="1"/>
  <c r="J886" i="4"/>
  <c r="N886" i="4" s="1"/>
  <c r="J157" i="4"/>
  <c r="N157" i="4" s="1"/>
  <c r="J447" i="4"/>
  <c r="N447" i="4" s="1"/>
  <c r="J1847" i="4"/>
  <c r="N1847" i="4" s="1"/>
  <c r="J359" i="4"/>
  <c r="N359" i="4" s="1"/>
  <c r="J1797" i="4"/>
  <c r="N1797" i="4" s="1"/>
  <c r="J566" i="4"/>
  <c r="N566" i="4" s="1"/>
  <c r="J550" i="4"/>
  <c r="N550" i="4" s="1"/>
  <c r="J540" i="4"/>
  <c r="N540" i="4" s="1"/>
  <c r="J800" i="4"/>
  <c r="N800" i="4" s="1"/>
  <c r="J990" i="4"/>
  <c r="N990" i="4" s="1"/>
  <c r="J1115" i="4"/>
  <c r="N1115" i="4" s="1"/>
  <c r="J1194" i="4"/>
  <c r="N1194" i="4" s="1"/>
  <c r="J1491" i="4"/>
  <c r="N1491" i="4" s="1"/>
  <c r="J1757" i="4"/>
  <c r="N1757" i="4" s="1"/>
  <c r="J1767" i="4"/>
  <c r="N1767" i="4" s="1"/>
  <c r="J1220" i="4"/>
  <c r="N1220" i="4" s="1"/>
  <c r="J1617" i="4"/>
  <c r="N1617" i="4" s="1"/>
  <c r="J57" i="4"/>
  <c r="N57" i="4" s="1"/>
  <c r="J203" i="4"/>
  <c r="N203" i="4" s="1"/>
  <c r="J874" i="4"/>
  <c r="N874" i="4" s="1"/>
  <c r="J163" i="4"/>
  <c r="N163" i="4" s="1"/>
  <c r="J453" i="4"/>
  <c r="N453" i="4" s="1"/>
  <c r="J1844" i="4"/>
  <c r="N1844" i="4" s="1"/>
  <c r="J365" i="4"/>
  <c r="N365" i="4" s="1"/>
  <c r="J1792" i="4"/>
  <c r="N1792" i="4" s="1"/>
  <c r="J572" i="4"/>
  <c r="N572" i="4" s="1"/>
  <c r="J556" i="4"/>
  <c r="N556" i="4" s="1"/>
  <c r="J546" i="4"/>
  <c r="N546" i="4" s="1"/>
  <c r="J806" i="4"/>
  <c r="N806" i="4" s="1"/>
  <c r="J733" i="4"/>
  <c r="N733" i="4" s="1"/>
  <c r="J1077" i="4"/>
  <c r="N1077" i="4" s="1"/>
  <c r="J996" i="4"/>
  <c r="N996" i="4" s="1"/>
  <c r="J1121" i="4"/>
  <c r="N1121" i="4" s="1"/>
  <c r="J1203" i="4"/>
  <c r="N1203" i="4" s="1"/>
  <c r="J1494" i="4"/>
  <c r="N1494" i="4" s="1"/>
  <c r="J1774" i="4"/>
  <c r="N1774" i="4" s="1"/>
  <c r="J1769" i="4"/>
  <c r="N1769" i="4" s="1"/>
  <c r="J2011" i="4"/>
  <c r="N2011" i="4" s="1"/>
  <c r="J1913" i="4"/>
  <c r="N1913" i="4" s="1"/>
  <c r="J1466" i="4"/>
  <c r="N1466" i="4" s="1"/>
  <c r="J208" i="4"/>
  <c r="N208" i="4" s="1"/>
  <c r="J137" i="4"/>
  <c r="N137" i="4" s="1"/>
  <c r="J33" i="4"/>
  <c r="N33" i="4" s="1"/>
  <c r="J1953" i="4"/>
  <c r="N1953" i="4" s="1"/>
  <c r="J387" i="4"/>
  <c r="N387" i="4" s="1"/>
  <c r="J448" i="4"/>
  <c r="N448" i="4" s="1"/>
  <c r="J506" i="4"/>
  <c r="N506" i="4" s="1"/>
  <c r="J761" i="4"/>
  <c r="N761" i="4" s="1"/>
  <c r="J957" i="4"/>
  <c r="N957" i="4" s="1"/>
  <c r="J912" i="4"/>
  <c r="N912" i="4" s="1"/>
  <c r="J1150" i="4"/>
  <c r="N1150" i="4" s="1"/>
  <c r="J1215" i="4"/>
  <c r="N1215" i="4" s="1"/>
  <c r="J1518" i="4"/>
  <c r="N1518" i="4" s="1"/>
  <c r="J1554" i="4"/>
  <c r="N1554" i="4" s="1"/>
  <c r="AD809" i="4"/>
  <c r="R62" i="4"/>
  <c r="S62" i="4" s="1"/>
  <c r="P62" i="4"/>
  <c r="O62" i="4"/>
  <c r="Q62" i="4" s="1"/>
  <c r="R15" i="4"/>
  <c r="S15" i="4" s="1"/>
  <c r="P15" i="4"/>
  <c r="O15" i="4"/>
  <c r="Q15" i="4" s="1"/>
  <c r="AD126" i="4"/>
  <c r="R288" i="4"/>
  <c r="S288" i="4" s="1"/>
  <c r="P288" i="4"/>
  <c r="O288" i="4"/>
  <c r="Q288" i="4" s="1"/>
  <c r="R324" i="4"/>
  <c r="S324" i="4" s="1"/>
  <c r="P324" i="4"/>
  <c r="O324" i="4"/>
  <c r="Q324" i="4" s="1"/>
  <c r="R1004" i="4"/>
  <c r="S1004" i="4" s="1"/>
  <c r="P1004" i="4"/>
  <c r="O1004" i="4"/>
  <c r="Q1004" i="4" s="1"/>
  <c r="R965" i="4"/>
  <c r="S965" i="4" s="1"/>
  <c r="P965" i="4"/>
  <c r="O965" i="4"/>
  <c r="Q965" i="4" s="1"/>
  <c r="R1172" i="4"/>
  <c r="S1172" i="4" s="1"/>
  <c r="P1172" i="4"/>
  <c r="O1172" i="4"/>
  <c r="Q1172" i="4" s="1"/>
  <c r="R1286" i="4"/>
  <c r="S1286" i="4" s="1"/>
  <c r="P1286" i="4"/>
  <c r="O1286" i="4"/>
  <c r="Q1286" i="4" s="1"/>
  <c r="R2000" i="4"/>
  <c r="S2000" i="4" s="1"/>
  <c r="P2000" i="4"/>
  <c r="O2000" i="4"/>
  <c r="Q2000" i="4" s="1"/>
  <c r="R471" i="4"/>
  <c r="S471" i="4" s="1"/>
  <c r="P471" i="4"/>
  <c r="O471" i="4"/>
  <c r="Q471" i="4" s="1"/>
  <c r="R218" i="4"/>
  <c r="S218" i="4" s="1"/>
  <c r="P218" i="4"/>
  <c r="O218" i="4"/>
  <c r="Q218" i="4" s="1"/>
  <c r="R278" i="4"/>
  <c r="S278" i="4" s="1"/>
  <c r="P278" i="4"/>
  <c r="O278" i="4"/>
  <c r="Q278" i="4" s="1"/>
  <c r="R1650" i="4"/>
  <c r="S1650" i="4" s="1"/>
  <c r="P1650" i="4"/>
  <c r="O1650" i="4"/>
  <c r="Q1650" i="4" s="1"/>
  <c r="R1700" i="4"/>
  <c r="S1700" i="4" s="1"/>
  <c r="P1700" i="4"/>
  <c r="O1700" i="4"/>
  <c r="Q1700" i="4" s="1"/>
  <c r="R671" i="4"/>
  <c r="S671" i="4" s="1"/>
  <c r="P671" i="4"/>
  <c r="O671" i="4"/>
  <c r="Q671" i="4" s="1"/>
  <c r="R827" i="4"/>
  <c r="S827" i="4" s="1"/>
  <c r="P827" i="4"/>
  <c r="O827" i="4"/>
  <c r="Q827" i="4" s="1"/>
  <c r="R1964" i="4"/>
  <c r="S1964" i="4" s="1"/>
  <c r="P1964" i="4"/>
  <c r="O1964" i="4"/>
  <c r="Q1964" i="4" s="1"/>
  <c r="R188" i="4"/>
  <c r="S188" i="4" s="1"/>
  <c r="P188" i="4"/>
  <c r="O188" i="4"/>
  <c r="Q188" i="4" s="1"/>
  <c r="R1804" i="4"/>
  <c r="S1804" i="4" s="1"/>
  <c r="P1804" i="4"/>
  <c r="O1804" i="4"/>
  <c r="Q1804" i="4" s="1"/>
  <c r="R1760" i="4"/>
  <c r="S1760" i="4" s="1"/>
  <c r="P1760" i="4"/>
  <c r="O1760" i="4"/>
  <c r="Q1760" i="4" s="1"/>
  <c r="R1153" i="4"/>
  <c r="S1153" i="4" s="1"/>
  <c r="P1153" i="4"/>
  <c r="O1153" i="4"/>
  <c r="Q1153" i="4" s="1"/>
  <c r="R351" i="4"/>
  <c r="S351" i="4" s="1"/>
  <c r="O351" i="4"/>
  <c r="Q351" i="4" s="1"/>
  <c r="P351" i="4"/>
  <c r="R412" i="4"/>
  <c r="S412" i="4" s="1"/>
  <c r="P412" i="4"/>
  <c r="O412" i="4"/>
  <c r="Q412" i="4" s="1"/>
  <c r="R451" i="4"/>
  <c r="S451" i="4" s="1"/>
  <c r="P451" i="4"/>
  <c r="O451" i="4"/>
  <c r="Q451" i="4" s="1"/>
  <c r="R681" i="4"/>
  <c r="S681" i="4" s="1"/>
  <c r="P681" i="4"/>
  <c r="O681" i="4"/>
  <c r="Q681" i="4" s="1"/>
  <c r="R661" i="4"/>
  <c r="S661" i="4" s="1"/>
  <c r="P661" i="4"/>
  <c r="O661" i="4"/>
  <c r="Q661" i="4" s="1"/>
  <c r="R921" i="4"/>
  <c r="S921" i="4" s="1"/>
  <c r="P921" i="4"/>
  <c r="O921" i="4"/>
  <c r="Q921" i="4" s="1"/>
  <c r="R1061" i="4"/>
  <c r="S1061" i="4" s="1"/>
  <c r="P1061" i="4"/>
  <c r="O1061" i="4"/>
  <c r="Q1061" i="4" s="1"/>
  <c r="R1173" i="4"/>
  <c r="S1173" i="4" s="1"/>
  <c r="P1173" i="4"/>
  <c r="O1173" i="4"/>
  <c r="Q1173" i="4" s="1"/>
  <c r="R1477" i="4"/>
  <c r="S1477" i="4" s="1"/>
  <c r="P1477" i="4"/>
  <c r="O1477" i="4"/>
  <c r="Q1477" i="4" s="1"/>
  <c r="R1401" i="4"/>
  <c r="S1401" i="4" s="1"/>
  <c r="P1401" i="4"/>
  <c r="O1401" i="4"/>
  <c r="Q1401" i="4" s="1"/>
  <c r="R1484" i="4"/>
  <c r="S1484" i="4" s="1"/>
  <c r="P1484" i="4"/>
  <c r="O1484" i="4"/>
  <c r="Q1484" i="4" s="1"/>
  <c r="R1782" i="4"/>
  <c r="S1782" i="4" s="1"/>
  <c r="P1782" i="4"/>
  <c r="O1782" i="4"/>
  <c r="Q1782" i="4" s="1"/>
  <c r="R1972" i="4"/>
  <c r="S1972" i="4" s="1"/>
  <c r="P1972" i="4"/>
  <c r="O1972" i="4"/>
  <c r="Q1972" i="4" s="1"/>
  <c r="R86" i="4"/>
  <c r="S86" i="4" s="1"/>
  <c r="P86" i="4"/>
  <c r="O86" i="4"/>
  <c r="Q86" i="4" s="1"/>
  <c r="R272" i="4"/>
  <c r="S272" i="4" s="1"/>
  <c r="P272" i="4"/>
  <c r="O272" i="4"/>
  <c r="Q272" i="4" s="1"/>
  <c r="R682" i="4"/>
  <c r="S682" i="4" s="1"/>
  <c r="P682" i="4"/>
  <c r="O682" i="4"/>
  <c r="Q682" i="4" s="1"/>
  <c r="R1696" i="4"/>
  <c r="S1696" i="4" s="1"/>
  <c r="P1696" i="4"/>
  <c r="O1696" i="4"/>
  <c r="Q1696" i="4" s="1"/>
  <c r="R810" i="4"/>
  <c r="S810" i="4" s="1"/>
  <c r="P810" i="4"/>
  <c r="O810" i="4"/>
  <c r="Q810" i="4" s="1"/>
  <c r="R1272" i="4"/>
  <c r="S1272" i="4" s="1"/>
  <c r="P1272" i="4"/>
  <c r="O1272" i="4"/>
  <c r="Q1272" i="4" s="1"/>
  <c r="R1380" i="4"/>
  <c r="S1380" i="4" s="1"/>
  <c r="P1380" i="4"/>
  <c r="O1380" i="4"/>
  <c r="Q1380" i="4" s="1"/>
  <c r="R1758" i="4"/>
  <c r="S1758" i="4" s="1"/>
  <c r="P1758" i="4"/>
  <c r="O1758" i="4"/>
  <c r="Q1758" i="4" s="1"/>
  <c r="R256" i="4"/>
  <c r="S256" i="4" s="1"/>
  <c r="P256" i="4"/>
  <c r="O256" i="4"/>
  <c r="Q256" i="4" s="1"/>
  <c r="R84" i="4"/>
  <c r="S84" i="4" s="1"/>
  <c r="P84" i="4"/>
  <c r="O84" i="4"/>
  <c r="Q84" i="4" s="1"/>
  <c r="R217" i="4"/>
  <c r="S217" i="4" s="1"/>
  <c r="P217" i="4"/>
  <c r="O217" i="4"/>
  <c r="Q217" i="4" s="1"/>
  <c r="R1258" i="4"/>
  <c r="S1258" i="4" s="1"/>
  <c r="P1258" i="4"/>
  <c r="O1258" i="4"/>
  <c r="Q1258" i="4" s="1"/>
  <c r="R1842" i="4"/>
  <c r="S1842" i="4" s="1"/>
  <c r="P1842" i="4"/>
  <c r="O1842" i="4"/>
  <c r="Q1842" i="4" s="1"/>
  <c r="R873" i="4"/>
  <c r="S873" i="4" s="1"/>
  <c r="P873" i="4"/>
  <c r="O873" i="4"/>
  <c r="Q873" i="4" s="1"/>
  <c r="R1417" i="4"/>
  <c r="S1417" i="4" s="1"/>
  <c r="P1417" i="4"/>
  <c r="O1417" i="4"/>
  <c r="Q1417" i="4" s="1"/>
  <c r="R1633" i="4"/>
  <c r="S1633" i="4" s="1"/>
  <c r="P1633" i="4"/>
  <c r="O1633" i="4"/>
  <c r="Q1633" i="4" s="1"/>
  <c r="R2021" i="4"/>
  <c r="S2021" i="4" s="1"/>
  <c r="P2021" i="4"/>
  <c r="O2021" i="4"/>
  <c r="Q2021" i="4" s="1"/>
  <c r="R1864" i="4"/>
  <c r="S1864" i="4" s="1"/>
  <c r="P1864" i="4"/>
  <c r="O1864" i="4"/>
  <c r="Q1864" i="4" s="1"/>
  <c r="R702" i="4"/>
  <c r="S702" i="4" s="1"/>
  <c r="P702" i="4"/>
  <c r="O702" i="4"/>
  <c r="Q702" i="4" s="1"/>
  <c r="R2012" i="4"/>
  <c r="S2012" i="4" s="1"/>
  <c r="P2012" i="4"/>
  <c r="O2012" i="4"/>
  <c r="Q2012" i="4" s="1"/>
  <c r="R425" i="4"/>
  <c r="S425" i="4" s="1"/>
  <c r="P425" i="4"/>
  <c r="O425" i="4"/>
  <c r="Q425" i="4" s="1"/>
  <c r="R1892" i="4"/>
  <c r="S1892" i="4" s="1"/>
  <c r="P1892" i="4"/>
  <c r="O1892" i="4"/>
  <c r="Q1892" i="4" s="1"/>
  <c r="R632" i="4"/>
  <c r="S632" i="4" s="1"/>
  <c r="P632" i="4"/>
  <c r="O632" i="4"/>
  <c r="Q632" i="4" s="1"/>
  <c r="R616" i="4"/>
  <c r="S616" i="4" s="1"/>
  <c r="P616" i="4"/>
  <c r="O616" i="4"/>
  <c r="Q616" i="4" s="1"/>
  <c r="R606" i="4"/>
  <c r="S606" i="4" s="1"/>
  <c r="P606" i="4"/>
  <c r="O606" i="4"/>
  <c r="Q606" i="4" s="1"/>
  <c r="R777" i="4"/>
  <c r="S777" i="4" s="1"/>
  <c r="P777" i="4"/>
  <c r="O777" i="4"/>
  <c r="Q777" i="4" s="1"/>
  <c r="R805" i="4"/>
  <c r="S805" i="4" s="1"/>
  <c r="P805" i="4"/>
  <c r="O805" i="4"/>
  <c r="Q805" i="4" s="1"/>
  <c r="R934" i="4"/>
  <c r="S934" i="4" s="1"/>
  <c r="P934" i="4"/>
  <c r="O934" i="4"/>
  <c r="Q934" i="4" s="1"/>
  <c r="R885" i="4"/>
  <c r="S885" i="4" s="1"/>
  <c r="P885" i="4"/>
  <c r="O885" i="4"/>
  <c r="Q885" i="4" s="1"/>
  <c r="R1128" i="4"/>
  <c r="S1128" i="4" s="1"/>
  <c r="P1128" i="4"/>
  <c r="O1128" i="4"/>
  <c r="Q1128" i="4" s="1"/>
  <c r="R1306" i="4"/>
  <c r="S1306" i="4" s="1"/>
  <c r="P1306" i="4"/>
  <c r="O1306" i="4"/>
  <c r="Q1306" i="4" s="1"/>
  <c r="R1431" i="4"/>
  <c r="S1431" i="4" s="1"/>
  <c r="P1431" i="4"/>
  <c r="O1431" i="4"/>
  <c r="Q1431" i="4" s="1"/>
  <c r="R1545" i="4"/>
  <c r="S1545" i="4" s="1"/>
  <c r="P1545" i="4"/>
  <c r="O1545" i="4"/>
  <c r="Q1545" i="4" s="1"/>
  <c r="R1723" i="4"/>
  <c r="S1723" i="4" s="1"/>
  <c r="P1723" i="4"/>
  <c r="O1723" i="4"/>
  <c r="Q1723" i="4" s="1"/>
  <c r="R1941" i="4"/>
  <c r="S1941" i="4" s="1"/>
  <c r="P1941" i="4"/>
  <c r="O1941" i="4"/>
  <c r="Q1941" i="4" s="1"/>
  <c r="R1857" i="4"/>
  <c r="S1857" i="4" s="1"/>
  <c r="P1857" i="4"/>
  <c r="O1857" i="4"/>
  <c r="Q1857" i="4" s="1"/>
  <c r="R305" i="4"/>
  <c r="S305" i="4" s="1"/>
  <c r="O305" i="4"/>
  <c r="Q305" i="4" s="1"/>
  <c r="P305" i="4"/>
  <c r="R2010" i="4"/>
  <c r="S2010" i="4" s="1"/>
  <c r="P2010" i="4"/>
  <c r="O2010" i="4"/>
  <c r="Q2010" i="4" s="1"/>
  <c r="R431" i="4"/>
  <c r="S431" i="4" s="1"/>
  <c r="P431" i="4"/>
  <c r="O431" i="4"/>
  <c r="Q431" i="4" s="1"/>
  <c r="R1883" i="4"/>
  <c r="S1883" i="4" s="1"/>
  <c r="P1883" i="4"/>
  <c r="O1883" i="4"/>
  <c r="Q1883" i="4" s="1"/>
  <c r="R638" i="4"/>
  <c r="S638" i="4" s="1"/>
  <c r="O638" i="4"/>
  <c r="Q638" i="4" s="1"/>
  <c r="P638" i="4"/>
  <c r="R622" i="4"/>
  <c r="S622" i="4" s="1"/>
  <c r="P622" i="4"/>
  <c r="O622" i="4"/>
  <c r="Q622" i="4" s="1"/>
  <c r="R612" i="4"/>
  <c r="S612" i="4" s="1"/>
  <c r="P612" i="4"/>
  <c r="O612" i="4"/>
  <c r="Q612" i="4" s="1"/>
  <c r="R783" i="4"/>
  <c r="S783" i="4" s="1"/>
  <c r="P783" i="4"/>
  <c r="O783" i="4"/>
  <c r="Q783" i="4" s="1"/>
  <c r="R811" i="4"/>
  <c r="S811" i="4" s="1"/>
  <c r="P811" i="4"/>
  <c r="O811" i="4"/>
  <c r="Q811" i="4" s="1"/>
  <c r="R940" i="4"/>
  <c r="S940" i="4" s="1"/>
  <c r="P940" i="4"/>
  <c r="O940" i="4"/>
  <c r="Q940" i="4" s="1"/>
  <c r="R894" i="4"/>
  <c r="S894" i="4" s="1"/>
  <c r="P894" i="4"/>
  <c r="O894" i="4"/>
  <c r="Q894" i="4" s="1"/>
  <c r="R1094" i="4"/>
  <c r="S1094" i="4" s="1"/>
  <c r="P1094" i="4"/>
  <c r="O1094" i="4"/>
  <c r="Q1094" i="4" s="1"/>
  <c r="R1315" i="4"/>
  <c r="S1315" i="4" s="1"/>
  <c r="P1315" i="4"/>
  <c r="O1315" i="4"/>
  <c r="Q1315" i="4" s="1"/>
  <c r="R1572" i="4"/>
  <c r="S1572" i="4" s="1"/>
  <c r="P1572" i="4"/>
  <c r="O1572" i="4"/>
  <c r="Q1572" i="4" s="1"/>
  <c r="R1727" i="4"/>
  <c r="S1727" i="4" s="1"/>
  <c r="P1727" i="4"/>
  <c r="O1727" i="4"/>
  <c r="Q1727" i="4" s="1"/>
  <c r="R1862" i="4"/>
  <c r="S1862" i="4" s="1"/>
  <c r="P1862" i="4"/>
  <c r="O1862" i="4"/>
  <c r="Q1862" i="4" s="1"/>
  <c r="R711" i="4"/>
  <c r="S711" i="4" s="1"/>
  <c r="P711" i="4"/>
  <c r="O711" i="4"/>
  <c r="Q711" i="4" s="1"/>
  <c r="R2001" i="4"/>
  <c r="S2001" i="4" s="1"/>
  <c r="P2001" i="4"/>
  <c r="O2001" i="4"/>
  <c r="Q2001" i="4" s="1"/>
  <c r="R1268" i="4"/>
  <c r="S1268" i="4" s="1"/>
  <c r="P1268" i="4"/>
  <c r="O1268" i="4"/>
  <c r="Q1268" i="4" s="1"/>
  <c r="R437" i="4"/>
  <c r="S437" i="4" s="1"/>
  <c r="P437" i="4"/>
  <c r="O437" i="4"/>
  <c r="Q437" i="4" s="1"/>
  <c r="R1874" i="4"/>
  <c r="S1874" i="4" s="1"/>
  <c r="P1874" i="4"/>
  <c r="O1874" i="4"/>
  <c r="Q1874" i="4" s="1"/>
  <c r="R644" i="4"/>
  <c r="S644" i="4" s="1"/>
  <c r="P644" i="4"/>
  <c r="O644" i="4"/>
  <c r="Q644" i="4" s="1"/>
  <c r="R628" i="4"/>
  <c r="S628" i="4" s="1"/>
  <c r="P628" i="4"/>
  <c r="O628" i="4"/>
  <c r="Q628" i="4" s="1"/>
  <c r="R618" i="4"/>
  <c r="S618" i="4" s="1"/>
  <c r="P618" i="4"/>
  <c r="O618" i="4"/>
  <c r="Q618" i="4" s="1"/>
  <c r="R789" i="4"/>
  <c r="S789" i="4" s="1"/>
  <c r="P789" i="4"/>
  <c r="O789" i="4"/>
  <c r="Q789" i="4" s="1"/>
  <c r="R817" i="4"/>
  <c r="S817" i="4" s="1"/>
  <c r="P817" i="4"/>
  <c r="O817" i="4"/>
  <c r="Q817" i="4" s="1"/>
  <c r="R946" i="4"/>
  <c r="S946" i="4" s="1"/>
  <c r="P946" i="4"/>
  <c r="O946" i="4"/>
  <c r="Q946" i="4" s="1"/>
  <c r="R903" i="4"/>
  <c r="S903" i="4" s="1"/>
  <c r="P903" i="4"/>
  <c r="O903" i="4"/>
  <c r="Q903" i="4" s="1"/>
  <c r="R1099" i="4"/>
  <c r="S1099" i="4" s="1"/>
  <c r="P1099" i="4"/>
  <c r="O1099" i="4"/>
  <c r="Q1099" i="4" s="1"/>
  <c r="R1328" i="4"/>
  <c r="S1328" i="4" s="1"/>
  <c r="P1328" i="4"/>
  <c r="O1328" i="4"/>
  <c r="Q1328" i="4" s="1"/>
  <c r="R1502" i="4"/>
  <c r="S1502" i="4" s="1"/>
  <c r="O1502" i="4"/>
  <c r="Q1502" i="4" s="1"/>
  <c r="P1502" i="4"/>
  <c r="R1589" i="4"/>
  <c r="S1589" i="4" s="1"/>
  <c r="P1589" i="4"/>
  <c r="O1589" i="4"/>
  <c r="Q1589" i="4" s="1"/>
  <c r="R1753" i="4"/>
  <c r="S1753" i="4" s="1"/>
  <c r="P1753" i="4"/>
  <c r="O1753" i="4"/>
  <c r="Q1753" i="4" s="1"/>
  <c r="R1860" i="4"/>
  <c r="S1860" i="4" s="1"/>
  <c r="P1860" i="4"/>
  <c r="O1860" i="4"/>
  <c r="Q1860" i="4" s="1"/>
  <c r="R1977" i="4"/>
  <c r="S1977" i="4" s="1"/>
  <c r="P1977" i="4"/>
  <c r="O1977" i="4"/>
  <c r="Q1977" i="4" s="1"/>
  <c r="R1223" i="4"/>
  <c r="S1223" i="4" s="1"/>
  <c r="P1223" i="4"/>
  <c r="O1223" i="4"/>
  <c r="Q1223" i="4" s="1"/>
  <c r="R1614" i="4"/>
  <c r="S1614" i="4" s="1"/>
  <c r="P1614" i="4"/>
  <c r="O1614" i="4"/>
  <c r="Q1614" i="4" s="1"/>
  <c r="R209" i="4"/>
  <c r="S209" i="4" s="1"/>
  <c r="P209" i="4"/>
  <c r="O209" i="4"/>
  <c r="Q209" i="4" s="1"/>
  <c r="R49" i="4"/>
  <c r="S49" i="4" s="1"/>
  <c r="P49" i="4"/>
  <c r="O49" i="4"/>
  <c r="Q49" i="4" s="1"/>
  <c r="R169" i="4"/>
  <c r="S169" i="4" s="1"/>
  <c r="P169" i="4"/>
  <c r="O169" i="4"/>
  <c r="Q169" i="4" s="1"/>
  <c r="R1826" i="4"/>
  <c r="S1826" i="4" s="1"/>
  <c r="P1826" i="4"/>
  <c r="O1826" i="4"/>
  <c r="Q1826" i="4" s="1"/>
  <c r="R371" i="4"/>
  <c r="S371" i="4" s="1"/>
  <c r="P371" i="4"/>
  <c r="O371" i="4"/>
  <c r="Q371" i="4" s="1"/>
  <c r="R1789" i="4"/>
  <c r="S1789" i="4" s="1"/>
  <c r="P1789" i="4"/>
  <c r="O1789" i="4"/>
  <c r="Q1789" i="4" s="1"/>
  <c r="R578" i="4"/>
  <c r="S578" i="4" s="1"/>
  <c r="P578" i="4"/>
  <c r="O578" i="4"/>
  <c r="Q578" i="4" s="1"/>
  <c r="R562" i="4"/>
  <c r="S562" i="4" s="1"/>
  <c r="P562" i="4"/>
  <c r="O562" i="4"/>
  <c r="Q562" i="4" s="1"/>
  <c r="R552" i="4"/>
  <c r="S552" i="4" s="1"/>
  <c r="P552" i="4"/>
  <c r="O552" i="4"/>
  <c r="Q552" i="4" s="1"/>
  <c r="R742" i="4"/>
  <c r="S742" i="4" s="1"/>
  <c r="P742" i="4"/>
  <c r="O742" i="4"/>
  <c r="Q742" i="4" s="1"/>
  <c r="R1089" i="4"/>
  <c r="S1089" i="4" s="1"/>
  <c r="P1089" i="4"/>
  <c r="O1089" i="4"/>
  <c r="Q1089" i="4" s="1"/>
  <c r="R1014" i="4"/>
  <c r="S1014" i="4" s="1"/>
  <c r="P1014" i="4"/>
  <c r="O1014" i="4"/>
  <c r="Q1014" i="4" s="1"/>
  <c r="R1212" i="4"/>
  <c r="S1212" i="4" s="1"/>
  <c r="P1212" i="4"/>
  <c r="O1212" i="4"/>
  <c r="Q1212" i="4" s="1"/>
  <c r="R1497" i="4"/>
  <c r="S1497" i="4" s="1"/>
  <c r="P1497" i="4"/>
  <c r="O1497" i="4"/>
  <c r="Q1497" i="4" s="1"/>
  <c r="R1702" i="4"/>
  <c r="S1702" i="4" s="1"/>
  <c r="P1702" i="4"/>
  <c r="O1702" i="4"/>
  <c r="Q1702" i="4" s="1"/>
  <c r="R1822" i="4"/>
  <c r="S1822" i="4" s="1"/>
  <c r="P1822" i="4"/>
  <c r="O1822" i="4"/>
  <c r="Q1822" i="4" s="1"/>
  <c r="R1916" i="4"/>
  <c r="S1916" i="4" s="1"/>
  <c r="P1916" i="4"/>
  <c r="O1916" i="4"/>
  <c r="Q1916" i="4" s="1"/>
  <c r="R846" i="4"/>
  <c r="S846" i="4" s="1"/>
  <c r="P846" i="4"/>
  <c r="O846" i="4"/>
  <c r="Q846" i="4" s="1"/>
  <c r="R225" i="4"/>
  <c r="S225" i="4" s="1"/>
  <c r="P225" i="4"/>
  <c r="O225" i="4"/>
  <c r="Q225" i="4" s="1"/>
  <c r="R281" i="4"/>
  <c r="S281" i="4" s="1"/>
  <c r="O281" i="4"/>
  <c r="Q281" i="4" s="1"/>
  <c r="P281" i="4"/>
  <c r="R492" i="4"/>
  <c r="S492" i="4" s="1"/>
  <c r="P492" i="4"/>
  <c r="O492" i="4"/>
  <c r="Q492" i="4" s="1"/>
  <c r="R665" i="4"/>
  <c r="S665" i="4" s="1"/>
  <c r="P665" i="4"/>
  <c r="O665" i="4"/>
  <c r="Q665" i="4" s="1"/>
  <c r="R1439" i="4"/>
  <c r="S1439" i="4" s="1"/>
  <c r="P1439" i="4"/>
  <c r="O1439" i="4"/>
  <c r="Q1439" i="4" s="1"/>
  <c r="R1655" i="4"/>
  <c r="S1655" i="4" s="1"/>
  <c r="P1655" i="4"/>
  <c r="O1655" i="4"/>
  <c r="Q1655" i="4" s="1"/>
  <c r="R843" i="4"/>
  <c r="S843" i="4" s="1"/>
  <c r="P843" i="4"/>
  <c r="O843" i="4"/>
  <c r="Q843" i="4" s="1"/>
  <c r="R231" i="4"/>
  <c r="S231" i="4" s="1"/>
  <c r="O231" i="4"/>
  <c r="Q231" i="4" s="1"/>
  <c r="P231" i="4"/>
  <c r="R1066" i="4"/>
  <c r="S1066" i="4" s="1"/>
  <c r="P1066" i="4"/>
  <c r="O1066" i="4"/>
  <c r="Q1066" i="4" s="1"/>
  <c r="R869" i="4"/>
  <c r="S869" i="4" s="1"/>
  <c r="P869" i="4"/>
  <c r="O869" i="4"/>
  <c r="Q869" i="4" s="1"/>
  <c r="R1692" i="4"/>
  <c r="S1692" i="4" s="1"/>
  <c r="P1692" i="4"/>
  <c r="O1692" i="4"/>
  <c r="Q1692" i="4" s="1"/>
  <c r="R765" i="4"/>
  <c r="S765" i="4" s="1"/>
  <c r="P765" i="4"/>
  <c r="O765" i="4"/>
  <c r="Q765" i="4" s="1"/>
  <c r="R1202" i="4"/>
  <c r="S1202" i="4" s="1"/>
  <c r="P1202" i="4"/>
  <c r="O1202" i="4"/>
  <c r="Q1202" i="4" s="1"/>
  <c r="R1374" i="4"/>
  <c r="S1374" i="4" s="1"/>
  <c r="P1374" i="4"/>
  <c r="O1374" i="4"/>
  <c r="Q1374" i="4" s="1"/>
  <c r="R1476" i="4"/>
  <c r="S1476" i="4" s="1"/>
  <c r="P1476" i="4"/>
  <c r="O1476" i="4"/>
  <c r="Q1476" i="4" s="1"/>
  <c r="R1615" i="4"/>
  <c r="S1615" i="4" s="1"/>
  <c r="P1615" i="4"/>
  <c r="O1615" i="4"/>
  <c r="Q1615" i="4" s="1"/>
  <c r="R1746" i="4"/>
  <c r="S1746" i="4" s="1"/>
  <c r="P1746" i="4"/>
  <c r="O1746" i="4"/>
  <c r="Q1746" i="4" s="1"/>
  <c r="R1382" i="4"/>
  <c r="S1382" i="4" s="1"/>
  <c r="P1382" i="4"/>
  <c r="O1382" i="4"/>
  <c r="Q1382" i="4" s="1"/>
  <c r="R326" i="4"/>
  <c r="S326" i="4" s="1"/>
  <c r="P326" i="4"/>
  <c r="O326" i="4"/>
  <c r="Q326" i="4" s="1"/>
  <c r="R165" i="4"/>
  <c r="S165" i="4" s="1"/>
  <c r="P165" i="4"/>
  <c r="O165" i="4"/>
  <c r="Q165" i="4" s="1"/>
  <c r="R1298" i="4"/>
  <c r="S1298" i="4" s="1"/>
  <c r="P1298" i="4"/>
  <c r="O1298" i="4"/>
  <c r="Q1298" i="4" s="1"/>
  <c r="R133" i="4"/>
  <c r="S133" i="4" s="1"/>
  <c r="P133" i="4"/>
  <c r="O133" i="4"/>
  <c r="Q133" i="4" s="1"/>
  <c r="R423" i="4"/>
  <c r="S423" i="4" s="1"/>
  <c r="P423" i="4"/>
  <c r="O423" i="4"/>
  <c r="Q423" i="4" s="1"/>
  <c r="R1748" i="4"/>
  <c r="S1748" i="4" s="1"/>
  <c r="P1748" i="4"/>
  <c r="O1748" i="4"/>
  <c r="Q1748" i="4" s="1"/>
  <c r="R335" i="4"/>
  <c r="S335" i="4" s="1"/>
  <c r="P335" i="4"/>
  <c r="O335" i="4"/>
  <c r="Q335" i="4" s="1"/>
  <c r="R542" i="4"/>
  <c r="S542" i="4" s="1"/>
  <c r="P542" i="4"/>
  <c r="O542" i="4"/>
  <c r="Q542" i="4" s="1"/>
  <c r="R526" i="4"/>
  <c r="S526" i="4" s="1"/>
  <c r="P526" i="4"/>
  <c r="O526" i="4"/>
  <c r="Q526" i="4" s="1"/>
  <c r="R516" i="4"/>
  <c r="S516" i="4" s="1"/>
  <c r="P516" i="4"/>
  <c r="O516" i="4"/>
  <c r="Q516" i="4" s="1"/>
  <c r="R776" i="4"/>
  <c r="S776" i="4" s="1"/>
  <c r="P776" i="4"/>
  <c r="O776" i="4"/>
  <c r="Q776" i="4" s="1"/>
  <c r="R804" i="4"/>
  <c r="S804" i="4" s="1"/>
  <c r="P804" i="4"/>
  <c r="O804" i="4"/>
  <c r="Q804" i="4" s="1"/>
  <c r="R948" i="4"/>
  <c r="S948" i="4" s="1"/>
  <c r="P948" i="4"/>
  <c r="O948" i="4"/>
  <c r="Q948" i="4" s="1"/>
  <c r="R1085" i="4"/>
  <c r="S1085" i="4" s="1"/>
  <c r="P1085" i="4"/>
  <c r="O1085" i="4"/>
  <c r="Q1085" i="4" s="1"/>
  <c r="R1479" i="4"/>
  <c r="S1479" i="4" s="1"/>
  <c r="P1479" i="4"/>
  <c r="O1479" i="4"/>
  <c r="Q1479" i="4" s="1"/>
  <c r="R1756" i="4"/>
  <c r="S1756" i="4" s="1"/>
  <c r="P1756" i="4"/>
  <c r="O1756" i="4"/>
  <c r="Q1756" i="4" s="1"/>
  <c r="R1938" i="4"/>
  <c r="S1938" i="4" s="1"/>
  <c r="P1938" i="4"/>
  <c r="O1938" i="4"/>
  <c r="Q1938" i="4" s="1"/>
  <c r="R860" i="4"/>
  <c r="S860" i="4" s="1"/>
  <c r="P860" i="4"/>
  <c r="O860" i="4"/>
  <c r="Q860" i="4" s="1"/>
  <c r="R243" i="4"/>
  <c r="S243" i="4" s="1"/>
  <c r="P243" i="4"/>
  <c r="O243" i="4"/>
  <c r="Q243" i="4" s="1"/>
  <c r="R1065" i="4"/>
  <c r="S1065" i="4" s="1"/>
  <c r="P1065" i="4"/>
  <c r="O1065" i="4"/>
  <c r="Q1065" i="4" s="1"/>
  <c r="R872" i="4"/>
  <c r="S872" i="4" s="1"/>
  <c r="P872" i="4"/>
  <c r="O872" i="4"/>
  <c r="Q872" i="4" s="1"/>
  <c r="R1264" i="4"/>
  <c r="S1264" i="4" s="1"/>
  <c r="P1264" i="4"/>
  <c r="O1264" i="4"/>
  <c r="Q1264" i="4" s="1"/>
  <c r="R1928" i="4"/>
  <c r="S1928" i="4" s="1"/>
  <c r="P1928" i="4"/>
  <c r="O1928" i="4"/>
  <c r="Q1928" i="4" s="1"/>
  <c r="R1438" i="4"/>
  <c r="S1438" i="4" s="1"/>
  <c r="P1438" i="4"/>
  <c r="O1438" i="4"/>
  <c r="Q1438" i="4" s="1"/>
  <c r="R1679" i="4"/>
  <c r="S1679" i="4" s="1"/>
  <c r="P1679" i="4"/>
  <c r="O1679" i="4"/>
  <c r="Q1679" i="4" s="1"/>
  <c r="R712" i="4"/>
  <c r="S712" i="4" s="1"/>
  <c r="P712" i="4"/>
  <c r="O712" i="4"/>
  <c r="Q712" i="4" s="1"/>
  <c r="R1243" i="4"/>
  <c r="S1243" i="4" s="1"/>
  <c r="P1243" i="4"/>
  <c r="O1243" i="4"/>
  <c r="Q1243" i="4" s="1"/>
  <c r="R289" i="4"/>
  <c r="S289" i="4" s="1"/>
  <c r="O289" i="4"/>
  <c r="Q289" i="4" s="1"/>
  <c r="P289" i="4"/>
  <c r="R1255" i="4"/>
  <c r="S1255" i="4" s="1"/>
  <c r="P1255" i="4"/>
  <c r="O1255" i="4"/>
  <c r="Q1255" i="4" s="1"/>
  <c r="R321" i="4"/>
  <c r="S321" i="4" s="1"/>
  <c r="P321" i="4"/>
  <c r="O321" i="4"/>
  <c r="Q321" i="4" s="1"/>
  <c r="R710" i="4"/>
  <c r="S710" i="4" s="1"/>
  <c r="P710" i="4"/>
  <c r="O710" i="4"/>
  <c r="Q710" i="4" s="1"/>
  <c r="R688" i="4"/>
  <c r="S688" i="4" s="1"/>
  <c r="P688" i="4"/>
  <c r="O688" i="4"/>
  <c r="Q688" i="4" s="1"/>
  <c r="R735" i="4"/>
  <c r="S735" i="4" s="1"/>
  <c r="P735" i="4"/>
  <c r="O735" i="4"/>
  <c r="Q735" i="4" s="1"/>
  <c r="R1828" i="4"/>
  <c r="S1828" i="4" s="1"/>
  <c r="P1828" i="4"/>
  <c r="O1828" i="4"/>
  <c r="Q1828" i="4" s="1"/>
  <c r="R134" i="4"/>
  <c r="S134" i="4" s="1"/>
  <c r="P134" i="4"/>
  <c r="O134" i="4"/>
  <c r="Q134" i="4" s="1"/>
  <c r="R1824" i="4"/>
  <c r="S1824" i="4" s="1"/>
  <c r="P1824" i="4"/>
  <c r="O1824" i="4"/>
  <c r="Q1824" i="4" s="1"/>
  <c r="R1186" i="4"/>
  <c r="S1186" i="4" s="1"/>
  <c r="P1186" i="4"/>
  <c r="O1186" i="4"/>
  <c r="Q1186" i="4" s="1"/>
  <c r="R174" i="4"/>
  <c r="S174" i="4" s="1"/>
  <c r="O174" i="4"/>
  <c r="Q174" i="4" s="1"/>
  <c r="P174" i="4"/>
  <c r="R1922" i="4"/>
  <c r="S1922" i="4" s="1"/>
  <c r="P1922" i="4"/>
  <c r="O1922" i="4"/>
  <c r="Q1922" i="4" s="1"/>
  <c r="R1970" i="4"/>
  <c r="S1970" i="4" s="1"/>
  <c r="P1970" i="4"/>
  <c r="O1970" i="4"/>
  <c r="Q1970" i="4" s="1"/>
  <c r="R734" i="4"/>
  <c r="S734" i="4" s="1"/>
  <c r="P734" i="4"/>
  <c r="O734" i="4"/>
  <c r="Q734" i="4" s="1"/>
  <c r="R690" i="4"/>
  <c r="S690" i="4" s="1"/>
  <c r="P690" i="4"/>
  <c r="O690" i="4"/>
  <c r="Q690" i="4" s="1"/>
  <c r="R1042" i="4"/>
  <c r="S1042" i="4" s="1"/>
  <c r="P1042" i="4"/>
  <c r="O1042" i="4"/>
  <c r="Q1042" i="4" s="1"/>
  <c r="R967" i="4"/>
  <c r="S967" i="4" s="1"/>
  <c r="P967" i="4"/>
  <c r="O967" i="4"/>
  <c r="Q967" i="4" s="1"/>
  <c r="R1143" i="4"/>
  <c r="S1143" i="4" s="1"/>
  <c r="P1143" i="4"/>
  <c r="O1143" i="4"/>
  <c r="Q1143" i="4" s="1"/>
  <c r="R1402" i="4"/>
  <c r="S1402" i="4" s="1"/>
  <c r="P1402" i="4"/>
  <c r="O1402" i="4"/>
  <c r="Q1402" i="4" s="1"/>
  <c r="R1384" i="4"/>
  <c r="S1384" i="4" s="1"/>
  <c r="P1384" i="4"/>
  <c r="O1384" i="4"/>
  <c r="Q1384" i="4" s="1"/>
  <c r="R1619" i="4"/>
  <c r="S1619" i="4" s="1"/>
  <c r="P1619" i="4"/>
  <c r="O1619" i="4"/>
  <c r="Q1619" i="4" s="1"/>
  <c r="R1761" i="4"/>
  <c r="S1761" i="4" s="1"/>
  <c r="P1761" i="4"/>
  <c r="O1761" i="4"/>
  <c r="Q1761" i="4" s="1"/>
  <c r="R2034" i="4"/>
  <c r="S2034" i="4" s="1"/>
  <c r="P2034" i="4"/>
  <c r="O2034" i="4"/>
  <c r="Q2034" i="4" s="1"/>
  <c r="R140" i="4"/>
  <c r="S140" i="4" s="1"/>
  <c r="P140" i="4"/>
  <c r="O140" i="4"/>
  <c r="Q140" i="4" s="1"/>
  <c r="R1812" i="4"/>
  <c r="S1812" i="4" s="1"/>
  <c r="P1812" i="4"/>
  <c r="O1812" i="4"/>
  <c r="Q1812" i="4" s="1"/>
  <c r="R1726" i="4"/>
  <c r="S1726" i="4" s="1"/>
  <c r="P1726" i="4"/>
  <c r="O1726" i="4"/>
  <c r="Q1726" i="4" s="1"/>
  <c r="R1135" i="4"/>
  <c r="S1135" i="4" s="1"/>
  <c r="P1135" i="4"/>
  <c r="O1135" i="4"/>
  <c r="Q1135" i="4" s="1"/>
  <c r="R1189" i="4"/>
  <c r="S1189" i="4" s="1"/>
  <c r="P1189" i="4"/>
  <c r="O1189" i="4"/>
  <c r="Q1189" i="4" s="1"/>
  <c r="R1226" i="4"/>
  <c r="S1226" i="4" s="1"/>
  <c r="P1226" i="4"/>
  <c r="O1226" i="4"/>
  <c r="Q1226" i="4" s="1"/>
  <c r="R180" i="4"/>
  <c r="S180" i="4" s="1"/>
  <c r="P180" i="4"/>
  <c r="O180" i="4"/>
  <c r="Q180" i="4" s="1"/>
  <c r="R994" i="4"/>
  <c r="S994" i="4" s="1"/>
  <c r="P994" i="4"/>
  <c r="O994" i="4"/>
  <c r="Q994" i="4" s="1"/>
  <c r="R1265" i="4"/>
  <c r="S1265" i="4" s="1"/>
  <c r="P1265" i="4"/>
  <c r="O1265" i="4"/>
  <c r="Q1265" i="4" s="1"/>
  <c r="R1934" i="4"/>
  <c r="S1934" i="4" s="1"/>
  <c r="P1934" i="4"/>
  <c r="O1934" i="4"/>
  <c r="Q1934" i="4" s="1"/>
  <c r="R336" i="4"/>
  <c r="S336" i="4" s="1"/>
  <c r="P336" i="4"/>
  <c r="O336" i="4"/>
  <c r="Q336" i="4" s="1"/>
  <c r="R1992" i="4"/>
  <c r="S1992" i="4" s="1"/>
  <c r="P1992" i="4"/>
  <c r="O1992" i="4"/>
  <c r="Q1992" i="4" s="1"/>
  <c r="R752" i="4"/>
  <c r="S752" i="4" s="1"/>
  <c r="P752" i="4"/>
  <c r="O752" i="4"/>
  <c r="Q752" i="4" s="1"/>
  <c r="R696" i="4"/>
  <c r="S696" i="4" s="1"/>
  <c r="P696" i="4"/>
  <c r="O696" i="4"/>
  <c r="Q696" i="4" s="1"/>
  <c r="R1054" i="4"/>
  <c r="S1054" i="4" s="1"/>
  <c r="P1054" i="4"/>
  <c r="O1054" i="4"/>
  <c r="Q1054" i="4" s="1"/>
  <c r="R973" i="4"/>
  <c r="S973" i="4" s="1"/>
  <c r="P973" i="4"/>
  <c r="O973" i="4"/>
  <c r="Q973" i="4" s="1"/>
  <c r="R1387" i="4"/>
  <c r="S1387" i="4" s="1"/>
  <c r="P1387" i="4"/>
  <c r="O1387" i="4"/>
  <c r="Q1387" i="4" s="1"/>
  <c r="R1637" i="4"/>
  <c r="S1637" i="4" s="1"/>
  <c r="P1637" i="4"/>
  <c r="O1637" i="4"/>
  <c r="Q1637" i="4" s="1"/>
  <c r="R71" i="4"/>
  <c r="S71" i="4" s="1"/>
  <c r="P71" i="4"/>
  <c r="O71" i="4"/>
  <c r="Q71" i="4" s="1"/>
  <c r="R146" i="4"/>
  <c r="S146" i="4" s="1"/>
  <c r="P146" i="4"/>
  <c r="O146" i="4"/>
  <c r="Q146" i="4" s="1"/>
  <c r="R1803" i="4"/>
  <c r="S1803" i="4" s="1"/>
  <c r="P1803" i="4"/>
  <c r="O1803" i="4"/>
  <c r="Q1803" i="4" s="1"/>
  <c r="R1724" i="4"/>
  <c r="S1724" i="4" s="1"/>
  <c r="P1724" i="4"/>
  <c r="O1724" i="4"/>
  <c r="Q1724" i="4" s="1"/>
  <c r="R1147" i="4"/>
  <c r="S1147" i="4" s="1"/>
  <c r="P1147" i="4"/>
  <c r="O1147" i="4"/>
  <c r="Q1147" i="4" s="1"/>
  <c r="R1192" i="4"/>
  <c r="S1192" i="4" s="1"/>
  <c r="P1192" i="4"/>
  <c r="O1192" i="4"/>
  <c r="Q1192" i="4" s="1"/>
  <c r="R1247" i="4"/>
  <c r="S1247" i="4" s="1"/>
  <c r="P1247" i="4"/>
  <c r="O1247" i="4"/>
  <c r="Q1247" i="4" s="1"/>
  <c r="R186" i="4"/>
  <c r="S186" i="4" s="1"/>
  <c r="P186" i="4"/>
  <c r="O186" i="4"/>
  <c r="Q186" i="4" s="1"/>
  <c r="R1002" i="4"/>
  <c r="S1002" i="4" s="1"/>
  <c r="P1002" i="4"/>
  <c r="O1002" i="4"/>
  <c r="Q1002" i="4" s="1"/>
  <c r="R1932" i="4"/>
  <c r="S1932" i="4" s="1"/>
  <c r="P1932" i="4"/>
  <c r="O1932" i="4"/>
  <c r="Q1932" i="4" s="1"/>
  <c r="R342" i="4"/>
  <c r="S342" i="4" s="1"/>
  <c r="P342" i="4"/>
  <c r="O342" i="4"/>
  <c r="Q342" i="4" s="1"/>
  <c r="R1983" i="4"/>
  <c r="S1983" i="4" s="1"/>
  <c r="P1983" i="4"/>
  <c r="O1983" i="4"/>
  <c r="Q1983" i="4" s="1"/>
  <c r="R770" i="4"/>
  <c r="S770" i="4" s="1"/>
  <c r="P770" i="4"/>
  <c r="O770" i="4"/>
  <c r="Q770" i="4" s="1"/>
  <c r="R708" i="4"/>
  <c r="S708" i="4" s="1"/>
  <c r="P708" i="4"/>
  <c r="O708" i="4"/>
  <c r="Q708" i="4" s="1"/>
  <c r="R1060" i="4"/>
  <c r="S1060" i="4" s="1"/>
  <c r="P1060" i="4"/>
  <c r="O1060" i="4"/>
  <c r="Q1060" i="4" s="1"/>
  <c r="R979" i="4"/>
  <c r="S979" i="4" s="1"/>
  <c r="P979" i="4"/>
  <c r="O979" i="4"/>
  <c r="Q979" i="4" s="1"/>
  <c r="R1325" i="4"/>
  <c r="S1325" i="4" s="1"/>
  <c r="P1325" i="4"/>
  <c r="O1325" i="4"/>
  <c r="Q1325" i="4" s="1"/>
  <c r="R1390" i="4"/>
  <c r="S1390" i="4" s="1"/>
  <c r="P1390" i="4"/>
  <c r="O1390" i="4"/>
  <c r="Q1390" i="4" s="1"/>
  <c r="R1770" i="4"/>
  <c r="S1770" i="4" s="1"/>
  <c r="P1770" i="4"/>
  <c r="O1770" i="4"/>
  <c r="Q1770" i="4" s="1"/>
  <c r="R24" i="4"/>
  <c r="S24" i="4" s="1"/>
  <c r="P24" i="4"/>
  <c r="O24" i="4"/>
  <c r="Q24" i="4" s="1"/>
  <c r="R1851" i="4"/>
  <c r="S1851" i="4" s="1"/>
  <c r="P1851" i="4"/>
  <c r="O1851" i="4"/>
  <c r="Q1851" i="4" s="1"/>
  <c r="R1440" i="4"/>
  <c r="S1440" i="4" s="1"/>
  <c r="P1440" i="4"/>
  <c r="O1440" i="4"/>
  <c r="Q1440" i="4" s="1"/>
  <c r="R311" i="4"/>
  <c r="S311" i="4" s="1"/>
  <c r="P311" i="4"/>
  <c r="O311" i="4"/>
  <c r="Q311" i="4" s="1"/>
  <c r="R2006" i="4"/>
  <c r="S2006" i="4" s="1"/>
  <c r="P2006" i="4"/>
  <c r="O2006" i="4"/>
  <c r="Q2006" i="4" s="1"/>
  <c r="R443" i="4"/>
  <c r="S443" i="4" s="1"/>
  <c r="P443" i="4"/>
  <c r="O443" i="4"/>
  <c r="Q443" i="4" s="1"/>
  <c r="R1890" i="4"/>
  <c r="S1890" i="4" s="1"/>
  <c r="P1890" i="4"/>
  <c r="O1890" i="4"/>
  <c r="Q1890" i="4" s="1"/>
  <c r="R650" i="4"/>
  <c r="S650" i="4" s="1"/>
  <c r="P650" i="4"/>
  <c r="O650" i="4"/>
  <c r="Q650" i="4" s="1"/>
  <c r="R634" i="4"/>
  <c r="S634" i="4" s="1"/>
  <c r="P634" i="4"/>
  <c r="O634" i="4"/>
  <c r="Q634" i="4" s="1"/>
  <c r="R624" i="4"/>
  <c r="S624" i="4" s="1"/>
  <c r="P624" i="4"/>
  <c r="O624" i="4"/>
  <c r="Q624" i="4" s="1"/>
  <c r="R795" i="4"/>
  <c r="S795" i="4" s="1"/>
  <c r="P795" i="4"/>
  <c r="O795" i="4"/>
  <c r="Q795" i="4" s="1"/>
  <c r="R823" i="4"/>
  <c r="S823" i="4" s="1"/>
  <c r="P823" i="4"/>
  <c r="O823" i="4"/>
  <c r="Q823" i="4" s="1"/>
  <c r="R952" i="4"/>
  <c r="S952" i="4" s="1"/>
  <c r="P952" i="4"/>
  <c r="O952" i="4"/>
  <c r="Q952" i="4" s="1"/>
  <c r="R913" i="4"/>
  <c r="S913" i="4" s="1"/>
  <c r="P913" i="4"/>
  <c r="O913" i="4"/>
  <c r="Q913" i="4" s="1"/>
  <c r="J1105" i="4"/>
  <c r="N1105" i="4" s="1"/>
  <c r="J1345" i="4"/>
  <c r="N1345" i="4" s="1"/>
  <c r="J1489" i="4"/>
  <c r="N1489" i="4" s="1"/>
  <c r="J1508" i="4"/>
  <c r="N1508" i="4" s="1"/>
  <c r="J1592" i="4"/>
  <c r="N1592" i="4" s="1"/>
  <c r="J1759" i="4"/>
  <c r="N1759" i="4" s="1"/>
  <c r="J1931" i="4"/>
  <c r="N1931" i="4" s="1"/>
  <c r="J2007" i="4"/>
  <c r="N2007" i="4" s="1"/>
  <c r="R46" i="4"/>
  <c r="S46" i="4" s="1"/>
  <c r="P46" i="4"/>
  <c r="O46" i="4"/>
  <c r="Q46" i="4" s="1"/>
  <c r="R3" i="4"/>
  <c r="S3" i="4" s="1"/>
  <c r="P3" i="4"/>
  <c r="O3" i="4"/>
  <c r="Q3" i="4" s="1"/>
  <c r="AD22" i="4"/>
  <c r="R647" i="4"/>
  <c r="S647" i="4" s="1"/>
  <c r="P647" i="4"/>
  <c r="O647" i="4"/>
  <c r="Q647" i="4" s="1"/>
  <c r="R631" i="4"/>
  <c r="S631" i="4" s="1"/>
  <c r="P631" i="4"/>
  <c r="O631" i="4"/>
  <c r="Q631" i="4" s="1"/>
  <c r="R791" i="4"/>
  <c r="S791" i="4" s="1"/>
  <c r="P791" i="4"/>
  <c r="O791" i="4"/>
  <c r="Q791" i="4" s="1"/>
  <c r="R882" i="4"/>
  <c r="S882" i="4" s="1"/>
  <c r="P882" i="4"/>
  <c r="O882" i="4"/>
  <c r="Q882" i="4" s="1"/>
  <c r="R1019" i="4"/>
  <c r="S1019" i="4" s="1"/>
  <c r="P1019" i="4"/>
  <c r="O1019" i="4"/>
  <c r="Q1019" i="4" s="1"/>
  <c r="R1119" i="4"/>
  <c r="S1119" i="4" s="1"/>
  <c r="P1119" i="4"/>
  <c r="O1119" i="4"/>
  <c r="Q1119" i="4" s="1"/>
  <c r="R1329" i="4"/>
  <c r="S1329" i="4" s="1"/>
  <c r="P1329" i="4"/>
  <c r="O1329" i="4"/>
  <c r="Q1329" i="4" s="1"/>
  <c r="R1419" i="4"/>
  <c r="S1419" i="4" s="1"/>
  <c r="P1419" i="4"/>
  <c r="O1419" i="4"/>
  <c r="Q1419" i="4" s="1"/>
  <c r="R1529" i="4"/>
  <c r="S1529" i="4" s="1"/>
  <c r="P1529" i="4"/>
  <c r="O1529" i="4"/>
  <c r="Q1529" i="4" s="1"/>
  <c r="R1580" i="4"/>
  <c r="S1580" i="4" s="1"/>
  <c r="P1580" i="4"/>
  <c r="O1580" i="4"/>
  <c r="Q1580" i="4" s="1"/>
  <c r="R1773" i="4"/>
  <c r="S1773" i="4" s="1"/>
  <c r="P1773" i="4"/>
  <c r="O1773" i="4"/>
  <c r="Q1773" i="4" s="1"/>
  <c r="R1897" i="4"/>
  <c r="S1897" i="4" s="1"/>
  <c r="P1897" i="4"/>
  <c r="O1897" i="4"/>
  <c r="Q1897" i="4" s="1"/>
  <c r="R1907" i="4"/>
  <c r="S1907" i="4" s="1"/>
  <c r="P1907" i="4"/>
  <c r="O1907" i="4"/>
  <c r="Q1907" i="4" s="1"/>
  <c r="R1098" i="4"/>
  <c r="S1098" i="4" s="1"/>
  <c r="P1098" i="4"/>
  <c r="O1098" i="4"/>
  <c r="Q1098" i="4" s="1"/>
  <c r="R213" i="4"/>
  <c r="S213" i="4" s="1"/>
  <c r="P213" i="4"/>
  <c r="O213" i="4"/>
  <c r="Q213" i="4" s="1"/>
  <c r="R148" i="4"/>
  <c r="S148" i="4" s="1"/>
  <c r="O148" i="4"/>
  <c r="Q148" i="4" s="1"/>
  <c r="P148" i="4"/>
  <c r="R1026" i="4"/>
  <c r="S1026" i="4" s="1"/>
  <c r="P1026" i="4"/>
  <c r="O1026" i="4"/>
  <c r="Q1026" i="4" s="1"/>
  <c r="R399" i="4"/>
  <c r="S399" i="4" s="1"/>
  <c r="P399" i="4"/>
  <c r="O399" i="4"/>
  <c r="Q399" i="4" s="1"/>
  <c r="R518" i="4"/>
  <c r="S518" i="4" s="1"/>
  <c r="P518" i="4"/>
  <c r="O518" i="4"/>
  <c r="Q518" i="4" s="1"/>
  <c r="R502" i="4"/>
  <c r="S502" i="4" s="1"/>
  <c r="P502" i="4"/>
  <c r="O502" i="4"/>
  <c r="Q502" i="4" s="1"/>
  <c r="R780" i="4"/>
  <c r="S780" i="4" s="1"/>
  <c r="P780" i="4"/>
  <c r="O780" i="4"/>
  <c r="Q780" i="4" s="1"/>
  <c r="R969" i="4"/>
  <c r="S969" i="4" s="1"/>
  <c r="P969" i="4"/>
  <c r="O969" i="4"/>
  <c r="Q969" i="4" s="1"/>
  <c r="R924" i="4"/>
  <c r="S924" i="4" s="1"/>
  <c r="P924" i="4"/>
  <c r="O924" i="4"/>
  <c r="Q924" i="4" s="1"/>
  <c r="R1168" i="4"/>
  <c r="S1168" i="4" s="1"/>
  <c r="P1168" i="4"/>
  <c r="O1168" i="4"/>
  <c r="Q1168" i="4" s="1"/>
  <c r="R1229" i="4"/>
  <c r="S1229" i="4" s="1"/>
  <c r="P1229" i="4"/>
  <c r="O1229" i="4"/>
  <c r="Q1229" i="4" s="1"/>
  <c r="R1530" i="4"/>
  <c r="S1530" i="4" s="1"/>
  <c r="P1530" i="4"/>
  <c r="O1530" i="4"/>
  <c r="Q1530" i="4" s="1"/>
  <c r="R1750" i="4"/>
  <c r="S1750" i="4" s="1"/>
  <c r="P1750" i="4"/>
  <c r="O1750" i="4"/>
  <c r="Q1750" i="4" s="1"/>
  <c r="R1918" i="4"/>
  <c r="S1918" i="4" s="1"/>
  <c r="P1918" i="4"/>
  <c r="O1918" i="4"/>
  <c r="Q1918" i="4" s="1"/>
  <c r="R1043" i="4"/>
  <c r="S1043" i="4" s="1"/>
  <c r="P1043" i="4"/>
  <c r="O1043" i="4"/>
  <c r="Q1043" i="4" s="1"/>
  <c r="R1578" i="4"/>
  <c r="S1578" i="4" s="1"/>
  <c r="P1578" i="4"/>
  <c r="O1578" i="4"/>
  <c r="Q1578" i="4" s="1"/>
  <c r="R155" i="4"/>
  <c r="S155" i="4" s="1"/>
  <c r="P155" i="4"/>
  <c r="O155" i="4"/>
  <c r="Q155" i="4" s="1"/>
  <c r="R1064" i="4"/>
  <c r="S1064" i="4" s="1"/>
  <c r="P1064" i="4"/>
  <c r="O1064" i="4"/>
  <c r="Q1064" i="4" s="1"/>
  <c r="R889" i="4"/>
  <c r="S889" i="4" s="1"/>
  <c r="P889" i="4"/>
  <c r="O889" i="4"/>
  <c r="Q889" i="4" s="1"/>
  <c r="R112" i="4"/>
  <c r="S112" i="4" s="1"/>
  <c r="P112" i="4"/>
  <c r="O112" i="4"/>
  <c r="Q112" i="4" s="1"/>
  <c r="R1651" i="4"/>
  <c r="S1651" i="4" s="1"/>
  <c r="P1651" i="4"/>
  <c r="O1651" i="4"/>
  <c r="Q1651" i="4" s="1"/>
  <c r="R301" i="4"/>
  <c r="S301" i="4" s="1"/>
  <c r="P301" i="4"/>
  <c r="O301" i="4"/>
  <c r="Q301" i="4" s="1"/>
  <c r="R1685" i="4"/>
  <c r="S1685" i="4" s="1"/>
  <c r="P1685" i="4"/>
  <c r="O1685" i="4"/>
  <c r="Q1685" i="4" s="1"/>
  <c r="R747" i="4"/>
  <c r="S747" i="4" s="1"/>
  <c r="P747" i="4"/>
  <c r="O747" i="4"/>
  <c r="Q747" i="4" s="1"/>
  <c r="R1368" i="4"/>
  <c r="S1368" i="4" s="1"/>
  <c r="P1368" i="4"/>
  <c r="O1368" i="4"/>
  <c r="Q1368" i="4" s="1"/>
  <c r="R1603" i="4"/>
  <c r="S1603" i="4" s="1"/>
  <c r="P1603" i="4"/>
  <c r="O1603" i="4"/>
  <c r="Q1603" i="4" s="1"/>
  <c r="R1734" i="4"/>
  <c r="S1734" i="4" s="1"/>
  <c r="P1734" i="4"/>
  <c r="O1734" i="4"/>
  <c r="Q1734" i="4" s="1"/>
  <c r="R303" i="4"/>
  <c r="S303" i="4" s="1"/>
  <c r="O303" i="4"/>
  <c r="Q303" i="4" s="1"/>
  <c r="P303" i="4"/>
  <c r="R232" i="4"/>
  <c r="S232" i="4" s="1"/>
  <c r="O232" i="4"/>
  <c r="Q232" i="4" s="1"/>
  <c r="P232" i="4"/>
  <c r="R1075" i="4"/>
  <c r="S1075" i="4" s="1"/>
  <c r="P1075" i="4"/>
  <c r="O1075" i="4"/>
  <c r="Q1075" i="4" s="1"/>
  <c r="R1683" i="4"/>
  <c r="S1683" i="4" s="1"/>
  <c r="P1683" i="4"/>
  <c r="O1683" i="4"/>
  <c r="Q1683" i="4" s="1"/>
  <c r="R756" i="4"/>
  <c r="S756" i="4" s="1"/>
  <c r="P756" i="4"/>
  <c r="O756" i="4"/>
  <c r="Q756" i="4" s="1"/>
  <c r="R1193" i="4"/>
  <c r="S1193" i="4" s="1"/>
  <c r="P1193" i="4"/>
  <c r="O1193" i="4"/>
  <c r="Q1193" i="4" s="1"/>
  <c r="R1371" i="4"/>
  <c r="S1371" i="4" s="1"/>
  <c r="P1371" i="4"/>
  <c r="O1371" i="4"/>
  <c r="Q1371" i="4" s="1"/>
  <c r="R1609" i="4"/>
  <c r="S1609" i="4" s="1"/>
  <c r="P1609" i="4"/>
  <c r="O1609" i="4"/>
  <c r="Q1609" i="4" s="1"/>
  <c r="R1740" i="4"/>
  <c r="S1740" i="4" s="1"/>
  <c r="P1740" i="4"/>
  <c r="O1740" i="4"/>
  <c r="Q1740" i="4" s="1"/>
  <c r="R238" i="4"/>
  <c r="S238" i="4" s="1"/>
  <c r="P238" i="4"/>
  <c r="O238" i="4"/>
  <c r="Q238" i="4" s="1"/>
  <c r="R1274" i="4"/>
  <c r="S1274" i="4" s="1"/>
  <c r="P1274" i="4"/>
  <c r="O1274" i="4"/>
  <c r="Q1274" i="4" s="1"/>
  <c r="R1996" i="4"/>
  <c r="S1996" i="4" s="1"/>
  <c r="P1996" i="4"/>
  <c r="O1996" i="4"/>
  <c r="Q1996" i="4" s="1"/>
  <c r="R1154" i="4"/>
  <c r="S1154" i="4" s="1"/>
  <c r="P1154" i="4"/>
  <c r="O1154" i="4"/>
  <c r="Q1154" i="4" s="1"/>
  <c r="R1062" i="4"/>
  <c r="S1062" i="4" s="1"/>
  <c r="P1062" i="4"/>
  <c r="O1062" i="4"/>
  <c r="Q1062" i="4" s="1"/>
  <c r="R1573" i="4"/>
  <c r="S1573" i="4" s="1"/>
  <c r="P1573" i="4"/>
  <c r="O1573" i="4"/>
  <c r="Q1573" i="4" s="1"/>
  <c r="R1852" i="4"/>
  <c r="S1852" i="4" s="1"/>
  <c r="P1852" i="4"/>
  <c r="O1852" i="4"/>
  <c r="Q1852" i="4" s="1"/>
  <c r="J1905" i="4"/>
  <c r="N1905" i="4" s="1"/>
  <c r="J52" i="4"/>
  <c r="N52" i="4" s="1"/>
  <c r="J172" i="4"/>
  <c r="N172" i="4" s="1"/>
  <c r="J173" i="4"/>
  <c r="N173" i="4" s="1"/>
  <c r="J205" i="4"/>
  <c r="N205" i="4" s="1"/>
  <c r="J1832" i="4"/>
  <c r="N1832" i="4" s="1"/>
  <c r="J407" i="4"/>
  <c r="N407" i="4" s="1"/>
  <c r="J1893" i="4"/>
  <c r="N1893" i="4" s="1"/>
  <c r="J614" i="4"/>
  <c r="N614" i="4" s="1"/>
  <c r="J598" i="4"/>
  <c r="N598" i="4" s="1"/>
  <c r="R250" i="4"/>
  <c r="S250" i="4" s="1"/>
  <c r="P250" i="4"/>
  <c r="O250" i="4"/>
  <c r="Q250" i="4" s="1"/>
  <c r="R78" i="4"/>
  <c r="S78" i="4" s="1"/>
  <c r="O78" i="4"/>
  <c r="Q78" i="4" s="1"/>
  <c r="P78" i="4"/>
  <c r="R283" i="4"/>
  <c r="S283" i="4" s="1"/>
  <c r="P283" i="4"/>
  <c r="O283" i="4"/>
  <c r="Q283" i="4" s="1"/>
  <c r="R1261" i="4"/>
  <c r="S1261" i="4" s="1"/>
  <c r="P1261" i="4"/>
  <c r="O1261" i="4"/>
  <c r="Q1261" i="4" s="1"/>
  <c r="R298" i="4"/>
  <c r="S298" i="4" s="1"/>
  <c r="P298" i="4"/>
  <c r="O298" i="4"/>
  <c r="Q298" i="4" s="1"/>
  <c r="R704" i="4"/>
  <c r="S704" i="4" s="1"/>
  <c r="P704" i="4"/>
  <c r="O704" i="4"/>
  <c r="Q704" i="4" s="1"/>
  <c r="R676" i="4"/>
  <c r="S676" i="4" s="1"/>
  <c r="P676" i="4"/>
  <c r="O676" i="4"/>
  <c r="Q676" i="4" s="1"/>
  <c r="R726" i="4"/>
  <c r="S726" i="4" s="1"/>
  <c r="P726" i="4"/>
  <c r="O726" i="4"/>
  <c r="Q726" i="4" s="1"/>
  <c r="R1873" i="4"/>
  <c r="S1873" i="4" s="1"/>
  <c r="P1873" i="4"/>
  <c r="O1873" i="4"/>
  <c r="Q1873" i="4" s="1"/>
  <c r="R124" i="4"/>
  <c r="S124" i="4" s="1"/>
  <c r="P124" i="4"/>
  <c r="O124" i="4"/>
  <c r="Q124" i="4" s="1"/>
  <c r="R1669" i="4"/>
  <c r="S1669" i="4" s="1"/>
  <c r="P1669" i="4"/>
  <c r="O1669" i="4"/>
  <c r="Q1669" i="4" s="1"/>
  <c r="R240" i="4"/>
  <c r="S240" i="4" s="1"/>
  <c r="P240" i="4"/>
  <c r="O240" i="4"/>
  <c r="Q240" i="4" s="1"/>
  <c r="J1127" i="4"/>
  <c r="N1127" i="4" s="1"/>
  <c r="J313" i="4"/>
  <c r="N313" i="4" s="1"/>
  <c r="J950" i="4"/>
  <c r="N950" i="4" s="1"/>
  <c r="J917" i="4"/>
  <c r="N917" i="4" s="1"/>
  <c r="J1909" i="4"/>
  <c r="N1909" i="4" s="1"/>
  <c r="R108" i="4"/>
  <c r="S108" i="4" s="1"/>
  <c r="P108" i="4"/>
  <c r="O108" i="4"/>
  <c r="Q108" i="4" s="1"/>
  <c r="AD54" i="4"/>
  <c r="AD20" i="4"/>
  <c r="R23" i="4"/>
  <c r="S23" i="4" s="1"/>
  <c r="P23" i="4"/>
  <c r="O23" i="4"/>
  <c r="Q23" i="4" s="1"/>
  <c r="AE126" i="4"/>
  <c r="AD32" i="4"/>
  <c r="R4" i="4"/>
  <c r="S4" i="4" s="1"/>
  <c r="P4" i="4"/>
  <c r="O4" i="4"/>
  <c r="Q4" i="4" s="1"/>
  <c r="R454" i="4"/>
  <c r="S454" i="4" s="1"/>
  <c r="P454" i="4"/>
  <c r="O454" i="4"/>
  <c r="Q454" i="4" s="1"/>
  <c r="R28" i="4"/>
  <c r="S28" i="4" s="1"/>
  <c r="P28" i="4"/>
  <c r="O28" i="4"/>
  <c r="Q28" i="4" s="1"/>
  <c r="R117" i="4"/>
  <c r="S117" i="4" s="1"/>
  <c r="P117" i="4"/>
  <c r="O117" i="4"/>
  <c r="Q117" i="4" s="1"/>
  <c r="R7" i="4"/>
  <c r="S7" i="4" s="1"/>
  <c r="P7" i="4"/>
  <c r="O7" i="4"/>
  <c r="Q7" i="4" s="1"/>
  <c r="AD82" i="4"/>
  <c r="AD215" i="4"/>
  <c r="AE215" i="4" s="1"/>
  <c r="AD8" i="4"/>
  <c r="AE8" i="4" s="1"/>
  <c r="AD44" i="4"/>
  <c r="AD38" i="4"/>
  <c r="AD11" i="4"/>
  <c r="R16" i="4"/>
  <c r="S16" i="4" s="1"/>
  <c r="P16" i="4"/>
  <c r="O16" i="4"/>
  <c r="Q16" i="4" s="1"/>
  <c r="R40" i="4"/>
  <c r="S40" i="4" s="1"/>
  <c r="P40" i="4"/>
  <c r="O40" i="4"/>
  <c r="Q40" i="4" s="1"/>
  <c r="J855" i="4"/>
  <c r="N855" i="4" s="1"/>
  <c r="J1090" i="4"/>
  <c r="N1090" i="4" s="1"/>
  <c r="J486" i="4"/>
  <c r="N486" i="4" s="1"/>
  <c r="J1228" i="4"/>
  <c r="N1228" i="4" s="1"/>
  <c r="J852" i="4"/>
  <c r="N852" i="4" s="1"/>
  <c r="J842" i="4"/>
  <c r="N842" i="4" s="1"/>
  <c r="J1537" i="4"/>
  <c r="N1537" i="4" s="1"/>
  <c r="J279" i="4"/>
  <c r="N279" i="4" s="1"/>
  <c r="J214" i="4"/>
  <c r="N214" i="4" s="1"/>
  <c r="J1663" i="4"/>
  <c r="N1663" i="4" s="1"/>
  <c r="J719" i="4"/>
  <c r="N719" i="4" s="1"/>
  <c r="J127" i="4"/>
  <c r="N127" i="4" s="1"/>
  <c r="J247" i="4"/>
  <c r="N247" i="4" s="1"/>
  <c r="J1830" i="4"/>
  <c r="N1830" i="4" s="1"/>
  <c r="J656" i="4"/>
  <c r="N656" i="4" s="1"/>
  <c r="J841" i="4"/>
  <c r="N841" i="4" s="1"/>
  <c r="J2019" i="4"/>
  <c r="N2019" i="4" s="1"/>
  <c r="J1136" i="4"/>
  <c r="N1136" i="4" s="1"/>
  <c r="J588" i="4"/>
  <c r="N588" i="4" s="1"/>
  <c r="J757" i="4"/>
  <c r="N757" i="4" s="1"/>
  <c r="J787" i="4"/>
  <c r="N787" i="4" s="1"/>
  <c r="J916" i="4"/>
  <c r="N916" i="4" s="1"/>
  <c r="J1110" i="4"/>
  <c r="N1110" i="4" s="1"/>
  <c r="J1354" i="4"/>
  <c r="N1354" i="4" s="1"/>
  <c r="J1341" i="4"/>
  <c r="N1341" i="4" s="1"/>
  <c r="J1536" i="4"/>
  <c r="N1536" i="4" s="1"/>
  <c r="J1622" i="4"/>
  <c r="N1622" i="4" s="1"/>
  <c r="J1747" i="4"/>
  <c r="N1747" i="4" s="1"/>
  <c r="J1923" i="4"/>
  <c r="N1923" i="4" s="1"/>
  <c r="J206" i="4"/>
  <c r="N206" i="4" s="1"/>
  <c r="J1300" i="4"/>
  <c r="N1300" i="4" s="1"/>
  <c r="J1408" i="4"/>
  <c r="N1408" i="4" s="1"/>
  <c r="J1120" i="4"/>
  <c r="N1120" i="4" s="1"/>
  <c r="J386" i="4"/>
  <c r="N386" i="4" s="1"/>
  <c r="J2020" i="4"/>
  <c r="N2020" i="4" s="1"/>
  <c r="J402" i="4"/>
  <c r="N402" i="4" s="1"/>
  <c r="J322" i="4"/>
  <c r="N322" i="4" s="1"/>
  <c r="J549" i="4"/>
  <c r="N549" i="4" s="1"/>
  <c r="J551" i="4"/>
  <c r="N551" i="4" s="1"/>
  <c r="J535" i="4"/>
  <c r="N535" i="4" s="1"/>
  <c r="J1045" i="4"/>
  <c r="N1045" i="4" s="1"/>
  <c r="J1200" i="4"/>
  <c r="N1200" i="4" s="1"/>
  <c r="J1299" i="4"/>
  <c r="N1299" i="4" s="1"/>
  <c r="J1413" i="4"/>
  <c r="N1413" i="4" s="1"/>
  <c r="J1563" i="4"/>
  <c r="N1563" i="4" s="1"/>
  <c r="J1634" i="4"/>
  <c r="N1634" i="4" s="1"/>
  <c r="J19" i="4"/>
  <c r="N19" i="4" s="1"/>
  <c r="J212" i="4"/>
  <c r="N212" i="4" s="1"/>
  <c r="J1320" i="4"/>
  <c r="N1320" i="4" s="1"/>
  <c r="J1403" i="4"/>
  <c r="N1403" i="4" s="1"/>
  <c r="J1118" i="4"/>
  <c r="N1118" i="4" s="1"/>
  <c r="J392" i="4"/>
  <c r="N392" i="4" s="1"/>
  <c r="J2036" i="4"/>
  <c r="N2036" i="4" s="1"/>
  <c r="J408" i="4"/>
  <c r="N408" i="4" s="1"/>
  <c r="J331" i="4"/>
  <c r="N331" i="4" s="1"/>
  <c r="J555" i="4"/>
  <c r="N555" i="4" s="1"/>
  <c r="J557" i="4"/>
  <c r="N557" i="4" s="1"/>
  <c r="J541" i="4"/>
  <c r="N541" i="4" s="1"/>
  <c r="J1051" i="4"/>
  <c r="N1051" i="4" s="1"/>
  <c r="J1209" i="4"/>
  <c r="N1209" i="4" s="1"/>
  <c r="J1308" i="4"/>
  <c r="N1308" i="4" s="1"/>
  <c r="J1499" i="4"/>
  <c r="N1499" i="4" s="1"/>
  <c r="J1995" i="4"/>
  <c r="N1995" i="4" s="1"/>
  <c r="J27" i="4"/>
  <c r="N27" i="4" s="1"/>
  <c r="J308" i="4"/>
  <c r="N308" i="4" s="1"/>
  <c r="J1314" i="4"/>
  <c r="N1314" i="4" s="1"/>
  <c r="J834" i="4"/>
  <c r="N834" i="4" s="1"/>
  <c r="J1400" i="4"/>
  <c r="N1400" i="4" s="1"/>
  <c r="J1111" i="4"/>
  <c r="N1111" i="4" s="1"/>
  <c r="J398" i="4"/>
  <c r="N398" i="4" s="1"/>
  <c r="J1348" i="4"/>
  <c r="N1348" i="4" s="1"/>
  <c r="J2030" i="4"/>
  <c r="N2030" i="4" s="1"/>
  <c r="J414" i="4"/>
  <c r="N414" i="4" s="1"/>
  <c r="J337" i="4"/>
  <c r="N337" i="4" s="1"/>
  <c r="J561" i="4"/>
  <c r="N561" i="4" s="1"/>
  <c r="J563" i="4"/>
  <c r="N563" i="4" s="1"/>
  <c r="J547" i="4"/>
  <c r="N547" i="4" s="1"/>
  <c r="J1057" i="4"/>
  <c r="N1057" i="4" s="1"/>
  <c r="J1218" i="4"/>
  <c r="N1218" i="4" s="1"/>
  <c r="J1317" i="4"/>
  <c r="N1317" i="4" s="1"/>
  <c r="J1437" i="4"/>
  <c r="N1437" i="4" s="1"/>
  <c r="J1504" i="4"/>
  <c r="N1504" i="4" s="1"/>
  <c r="J67" i="4"/>
  <c r="N67" i="4" s="1"/>
  <c r="J152" i="4"/>
  <c r="N152" i="4" s="1"/>
  <c r="J1823" i="4"/>
  <c r="N1823" i="4" s="1"/>
  <c r="J1717" i="4"/>
  <c r="N1717" i="4" s="1"/>
  <c r="J1140" i="4"/>
  <c r="N1140" i="4" s="1"/>
  <c r="J56" i="4"/>
  <c r="N56" i="4" s="1"/>
  <c r="J192" i="4"/>
  <c r="N192" i="4" s="1"/>
  <c r="J992" i="4"/>
  <c r="N992" i="4" s="1"/>
  <c r="J332" i="4"/>
  <c r="N332" i="4" s="1"/>
  <c r="J1259" i="4"/>
  <c r="N1259" i="4" s="1"/>
  <c r="J1942" i="4"/>
  <c r="N1942" i="4" s="1"/>
  <c r="J348" i="4"/>
  <c r="N348" i="4" s="1"/>
  <c r="J1978" i="4"/>
  <c r="N1978" i="4" s="1"/>
  <c r="J497" i="4"/>
  <c r="N497" i="4" s="1"/>
  <c r="J714" i="4"/>
  <c r="N714" i="4" s="1"/>
  <c r="J772" i="4"/>
  <c r="N772" i="4" s="1"/>
  <c r="J985" i="4"/>
  <c r="N985" i="4" s="1"/>
  <c r="J1191" i="4"/>
  <c r="N1191" i="4" s="1"/>
  <c r="J1351" i="4"/>
  <c r="N1351" i="4" s="1"/>
  <c r="J1393" i="4"/>
  <c r="N1393" i="4" s="1"/>
  <c r="J1579" i="4"/>
  <c r="N1579" i="4" s="1"/>
  <c r="J1772" i="4"/>
  <c r="N1772" i="4" s="1"/>
  <c r="J287" i="4"/>
  <c r="N287" i="4" s="1"/>
  <c r="J489" i="4"/>
  <c r="N489" i="4" s="1"/>
  <c r="J104" i="4"/>
  <c r="N104" i="4" s="1"/>
  <c r="J1656" i="4"/>
  <c r="N1656" i="4" s="1"/>
  <c r="J466" i="4"/>
  <c r="N466" i="4" s="1"/>
  <c r="J1694" i="4"/>
  <c r="N1694" i="4" s="1"/>
  <c r="J490" i="4"/>
  <c r="N490" i="4" s="1"/>
  <c r="J738" i="4"/>
  <c r="N738" i="4" s="1"/>
  <c r="J1365" i="4"/>
  <c r="N1365" i="4" s="1"/>
  <c r="J1597" i="4"/>
  <c r="N1597" i="4" s="1"/>
  <c r="J1728" i="4"/>
  <c r="N1728" i="4" s="1"/>
  <c r="J89" i="4"/>
  <c r="N89" i="4" s="1"/>
  <c r="J291" i="4"/>
  <c r="N291" i="4" s="1"/>
  <c r="J226" i="4"/>
  <c r="N226" i="4" s="1"/>
  <c r="J187" i="4"/>
  <c r="N187" i="4" s="1"/>
  <c r="J1841" i="4"/>
  <c r="N1841" i="4" s="1"/>
  <c r="J389" i="4"/>
  <c r="N389" i="4" s="1"/>
  <c r="J1780" i="4"/>
  <c r="N1780" i="4" s="1"/>
  <c r="J596" i="4"/>
  <c r="N596" i="4" s="1"/>
  <c r="J580" i="4"/>
  <c r="N580" i="4" s="1"/>
  <c r="J570" i="4"/>
  <c r="N570" i="4" s="1"/>
  <c r="J730" i="4"/>
  <c r="N730" i="4" s="1"/>
  <c r="J769" i="4"/>
  <c r="N769" i="4" s="1"/>
  <c r="J1050" i="4"/>
  <c r="N1050" i="4" s="1"/>
  <c r="J1279" i="4"/>
  <c r="N1279" i="4" s="1"/>
  <c r="J1519" i="4"/>
  <c r="N1519" i="4" s="1"/>
  <c r="J1712" i="4"/>
  <c r="N1712" i="4" s="1"/>
  <c r="J1871" i="4"/>
  <c r="N1871" i="4" s="1"/>
  <c r="J1894" i="4"/>
  <c r="N1894" i="4" s="1"/>
  <c r="J1861" i="4"/>
  <c r="N1861" i="4" s="1"/>
  <c r="J1210" i="4"/>
  <c r="N1210" i="4" s="1"/>
  <c r="J99" i="4"/>
  <c r="N99" i="4" s="1"/>
  <c r="J755" i="4"/>
  <c r="N755" i="4" s="1"/>
  <c r="J193" i="4"/>
  <c r="N193" i="4" s="1"/>
  <c r="J1162" i="4"/>
  <c r="N1162" i="4" s="1"/>
  <c r="J1838" i="4"/>
  <c r="N1838" i="4" s="1"/>
  <c r="J395" i="4"/>
  <c r="N395" i="4" s="1"/>
  <c r="J1795" i="4"/>
  <c r="N1795" i="4" s="1"/>
  <c r="J602" i="4"/>
  <c r="N602" i="4" s="1"/>
  <c r="J586" i="4"/>
  <c r="N586" i="4" s="1"/>
  <c r="J576" i="4"/>
  <c r="N576" i="4" s="1"/>
  <c r="J739" i="4"/>
  <c r="N739" i="4" s="1"/>
  <c r="J775" i="4"/>
  <c r="N775" i="4" s="1"/>
  <c r="J1319" i="4"/>
  <c r="N1319" i="4" s="1"/>
  <c r="J1323" i="4"/>
  <c r="N1323" i="4" s="1"/>
  <c r="J1525" i="4"/>
  <c r="N1525" i="4" s="1"/>
  <c r="J1741" i="4"/>
  <c r="N1741" i="4" s="1"/>
  <c r="J1903" i="4"/>
  <c r="N1903" i="4" s="1"/>
  <c r="J1856" i="4"/>
  <c r="N1856" i="4" s="1"/>
  <c r="J1207" i="4"/>
  <c r="N1207" i="4" s="1"/>
  <c r="J39" i="4"/>
  <c r="N39" i="4" s="1"/>
  <c r="J1232" i="4"/>
  <c r="N1232" i="4" s="1"/>
  <c r="J150" i="4"/>
  <c r="N150" i="4" s="1"/>
  <c r="J30" i="4"/>
  <c r="N30" i="4" s="1"/>
  <c r="J1250" i="4"/>
  <c r="N1250" i="4" s="1"/>
  <c r="J1945" i="4"/>
  <c r="N1945" i="4" s="1"/>
  <c r="J473" i="4"/>
  <c r="N473" i="4" s="1"/>
  <c r="J664" i="4"/>
  <c r="N664" i="4" s="1"/>
  <c r="J660" i="4"/>
  <c r="N660" i="4" s="1"/>
  <c r="J831" i="4"/>
  <c r="N831" i="4" s="1"/>
  <c r="J982" i="4"/>
  <c r="N982" i="4" s="1"/>
  <c r="J943" i="4"/>
  <c r="N943" i="4" s="1"/>
  <c r="J1165" i="4"/>
  <c r="N1165" i="4" s="1"/>
  <c r="J1302" i="4"/>
  <c r="N1302" i="4" s="1"/>
  <c r="J1372" i="4"/>
  <c r="N1372" i="4" s="1"/>
  <c r="J1607" i="4"/>
  <c r="N1607" i="4" s="1"/>
  <c r="J2017" i="4"/>
  <c r="N2017" i="4" s="1"/>
  <c r="J2040" i="4"/>
  <c r="N2040" i="4" s="1"/>
  <c r="J863" i="4"/>
  <c r="N863" i="4" s="1"/>
  <c r="J237" i="4"/>
  <c r="N237" i="4" s="1"/>
  <c r="J1074" i="4"/>
  <c r="N1074" i="4" s="1"/>
  <c r="J866" i="4"/>
  <c r="N866" i="4" s="1"/>
  <c r="J1271" i="4"/>
  <c r="N1271" i="4" s="1"/>
  <c r="J1850" i="4"/>
  <c r="N1850" i="4" s="1"/>
  <c r="J1221" i="4"/>
  <c r="N1221" i="4" s="1"/>
  <c r="J162" i="4"/>
  <c r="N162" i="4" s="1"/>
  <c r="J374" i="4"/>
  <c r="N374" i="4" s="1"/>
  <c r="J1358" i="4"/>
  <c r="N1358" i="4" s="1"/>
  <c r="J2032" i="4"/>
  <c r="N2032" i="4" s="1"/>
  <c r="J390" i="4"/>
  <c r="N390" i="4" s="1"/>
  <c r="J537" i="4"/>
  <c r="N537" i="4" s="1"/>
  <c r="J539" i="4"/>
  <c r="N539" i="4" s="1"/>
  <c r="J523" i="4"/>
  <c r="N523" i="4" s="1"/>
  <c r="J1027" i="4"/>
  <c r="N1027" i="4" s="1"/>
  <c r="J1571" i="4"/>
  <c r="N1571" i="4" s="1"/>
  <c r="J1533" i="4"/>
  <c r="N1533" i="4" s="1"/>
  <c r="J1561" i="4"/>
  <c r="N1561" i="4" s="1"/>
  <c r="J1814" i="4"/>
  <c r="N1814" i="4" s="1"/>
  <c r="J200" i="4"/>
  <c r="N200" i="4" s="1"/>
  <c r="J1817" i="4"/>
  <c r="N1817" i="4" s="1"/>
  <c r="J1768" i="4"/>
  <c r="N1768" i="4" s="1"/>
  <c r="J1309" i="4"/>
  <c r="N1309" i="4" s="1"/>
  <c r="J95" i="4"/>
  <c r="N95" i="4" s="1"/>
  <c r="J9" i="4"/>
  <c r="N9" i="4" s="1"/>
  <c r="J452" i="4"/>
  <c r="N452" i="4" s="1"/>
  <c r="J1452" i="4"/>
  <c r="N1452" i="4" s="1"/>
  <c r="J352" i="4"/>
  <c r="N352" i="4" s="1"/>
  <c r="J391" i="4"/>
  <c r="N391" i="4" s="1"/>
  <c r="J615" i="4"/>
  <c r="N615" i="4" s="1"/>
  <c r="J617" i="4"/>
  <c r="N617" i="4" s="1"/>
  <c r="J601" i="4"/>
  <c r="N601" i="4" s="1"/>
  <c r="J754" i="4"/>
  <c r="N754" i="4" s="1"/>
  <c r="J1028" i="4"/>
  <c r="N1028" i="4" s="1"/>
  <c r="J989" i="4"/>
  <c r="N989" i="4" s="1"/>
  <c r="J1076" i="4"/>
  <c r="N1076" i="4" s="1"/>
  <c r="J1161" i="4"/>
  <c r="N1161" i="4" s="1"/>
  <c r="J1339" i="4"/>
  <c r="N1339" i="4" s="1"/>
  <c r="J1569" i="4"/>
  <c r="N1569" i="4" s="1"/>
  <c r="J1705" i="4"/>
  <c r="N1705" i="4" s="1"/>
  <c r="J674" i="4"/>
  <c r="N674" i="4" s="1"/>
  <c r="J98" i="4"/>
  <c r="N98" i="4" s="1"/>
  <c r="J1641" i="4"/>
  <c r="N1641" i="4" s="1"/>
  <c r="J460" i="4"/>
  <c r="N460" i="4" s="1"/>
  <c r="J1690" i="4"/>
  <c r="N1690" i="4" s="1"/>
  <c r="J496" i="4"/>
  <c r="N496" i="4" s="1"/>
  <c r="J472" i="4"/>
  <c r="N472" i="4" s="1"/>
  <c r="J729" i="4"/>
  <c r="N729" i="4" s="1"/>
  <c r="J1362" i="4"/>
  <c r="N1362" i="4" s="1"/>
  <c r="J1591" i="4"/>
  <c r="N1591" i="4" s="1"/>
  <c r="J1719" i="4"/>
  <c r="N1719" i="4" s="1"/>
  <c r="J1535" i="4"/>
  <c r="N1535" i="4" s="1"/>
  <c r="J285" i="4"/>
  <c r="N285" i="4" s="1"/>
  <c r="J220" i="4"/>
  <c r="N220" i="4" s="1"/>
  <c r="J867" i="4"/>
  <c r="N867" i="4" s="1"/>
  <c r="J1163" i="4"/>
  <c r="N1163" i="4" s="1"/>
  <c r="J824" i="4"/>
  <c r="N824" i="4" s="1"/>
  <c r="J887" i="4"/>
  <c r="N887" i="4" s="1"/>
  <c r="J1038" i="4"/>
  <c r="N1038" i="4" s="1"/>
  <c r="J1145" i="4"/>
  <c r="N1145" i="4" s="1"/>
  <c r="J1273" i="4"/>
  <c r="N1273" i="4" s="1"/>
  <c r="J1421" i="4"/>
  <c r="N1421" i="4" s="1"/>
  <c r="J1546" i="4"/>
  <c r="N1546" i="4" s="1"/>
  <c r="J76" i="4"/>
  <c r="N76" i="4" s="1"/>
  <c r="J721" i="4"/>
  <c r="N721" i="4" s="1"/>
  <c r="J1256" i="4"/>
  <c r="N1256" i="4" s="1"/>
  <c r="J1944" i="4"/>
  <c r="N1944" i="4" s="1"/>
  <c r="J1886" i="4"/>
  <c r="N1886" i="4" s="1"/>
  <c r="J652" i="4"/>
  <c r="N652" i="4" s="1"/>
  <c r="J642" i="4"/>
  <c r="N642" i="4" s="1"/>
  <c r="J813" i="4"/>
  <c r="N813" i="4" s="1"/>
  <c r="J970" i="4"/>
  <c r="N970" i="4" s="1"/>
  <c r="J931" i="4"/>
  <c r="N931" i="4" s="1"/>
  <c r="J1141" i="4"/>
  <c r="N1141" i="4" s="1"/>
  <c r="J1284" i="4"/>
  <c r="N1284" i="4" s="1"/>
  <c r="J1366" i="4"/>
  <c r="N1366" i="4" s="1"/>
  <c r="J1526" i="4"/>
  <c r="N1526" i="4" s="1"/>
  <c r="J1601" i="4"/>
  <c r="N1601" i="4" s="1"/>
  <c r="J1809" i="4"/>
  <c r="N1809" i="4" s="1"/>
  <c r="J1825" i="4"/>
  <c r="N1825" i="4" s="1"/>
  <c r="J1859" i="4"/>
  <c r="N1859" i="4" s="1"/>
  <c r="J1428" i="4"/>
  <c r="N1428" i="4" s="1"/>
  <c r="J907" i="4"/>
  <c r="N907" i="4" s="1"/>
  <c r="J296" i="4"/>
  <c r="N296" i="4" s="1"/>
  <c r="J144" i="4"/>
  <c r="N144" i="4" s="1"/>
  <c r="J1926" i="4"/>
  <c r="N1926" i="4" s="1"/>
  <c r="J1877" i="4"/>
  <c r="N1877" i="4" s="1"/>
  <c r="J658" i="4"/>
  <c r="N658" i="4" s="1"/>
  <c r="J648" i="4"/>
  <c r="N648" i="4" s="1"/>
  <c r="J976" i="4"/>
  <c r="N976" i="4" s="1"/>
  <c r="J937" i="4"/>
  <c r="N937" i="4" s="1"/>
  <c r="J1159" i="4"/>
  <c r="N1159" i="4" s="1"/>
  <c r="J1293" i="4"/>
  <c r="N1293" i="4" s="1"/>
  <c r="J1369" i="4"/>
  <c r="N1369" i="4" s="1"/>
  <c r="J1532" i="4"/>
  <c r="N1532" i="4" s="1"/>
  <c r="J1604" i="4"/>
  <c r="N1604" i="4" s="1"/>
  <c r="J1884" i="4"/>
  <c r="N1884" i="4" s="1"/>
  <c r="J1424" i="4"/>
  <c r="N1424" i="4" s="1"/>
  <c r="J898" i="4"/>
  <c r="N898" i="4" s="1"/>
  <c r="J10" i="4"/>
  <c r="N10" i="4" s="1"/>
  <c r="J1114" i="4"/>
  <c r="N1114" i="4" s="1"/>
  <c r="J362" i="4"/>
  <c r="N362" i="4" s="1"/>
  <c r="J1364" i="4"/>
  <c r="N1364" i="4" s="1"/>
  <c r="J2041" i="4"/>
  <c r="N2041" i="4" s="1"/>
  <c r="J378" i="4"/>
  <c r="N378" i="4" s="1"/>
  <c r="J1973" i="4"/>
  <c r="N1973" i="4" s="1"/>
  <c r="J525" i="4"/>
  <c r="N525" i="4" s="1"/>
  <c r="J527" i="4"/>
  <c r="N527" i="4" s="1"/>
  <c r="J511" i="4"/>
  <c r="N511" i="4" s="1"/>
  <c r="J802" i="4"/>
  <c r="N802" i="4" s="1"/>
  <c r="J897" i="4"/>
  <c r="N897" i="4" s="1"/>
  <c r="J1015" i="4"/>
  <c r="N1015" i="4" s="1"/>
  <c r="J1227" i="4"/>
  <c r="N1227" i="4" s="1"/>
  <c r="J1521" i="4"/>
  <c r="N1521" i="4" s="1"/>
  <c r="J1738" i="4"/>
  <c r="N1738" i="4" s="1"/>
  <c r="J244" i="4"/>
  <c r="N244" i="4" s="1"/>
  <c r="J60" i="4"/>
  <c r="N60" i="4" s="1"/>
  <c r="J277" i="4"/>
  <c r="N277" i="4" s="1"/>
  <c r="J1267" i="4"/>
  <c r="N1267" i="4" s="1"/>
  <c r="J698" i="4"/>
  <c r="N698" i="4" s="1"/>
  <c r="J670" i="4"/>
  <c r="N670" i="4" s="1"/>
  <c r="J837" i="4"/>
  <c r="N837" i="4" s="1"/>
  <c r="J1725" i="4"/>
  <c r="N1725" i="4" s="1"/>
  <c r="J1418" i="4"/>
  <c r="N1418" i="4" s="1"/>
  <c r="J895" i="4"/>
  <c r="N895" i="4" s="1"/>
  <c r="J1198" i="4"/>
  <c r="N1198" i="4" s="1"/>
  <c r="J1412" i="4"/>
  <c r="N1412" i="4" s="1"/>
  <c r="J446" i="4"/>
  <c r="N446" i="4" s="1"/>
  <c r="J1454" i="4"/>
  <c r="N1454" i="4" s="1"/>
  <c r="J346" i="4"/>
  <c r="N346" i="4" s="1"/>
  <c r="J385" i="4"/>
  <c r="N385" i="4" s="1"/>
  <c r="J609" i="4"/>
  <c r="N609" i="4" s="1"/>
  <c r="J611" i="4"/>
  <c r="N611" i="4" s="1"/>
  <c r="J595" i="4"/>
  <c r="N595" i="4" s="1"/>
  <c r="J745" i="4"/>
  <c r="N745" i="4" s="1"/>
  <c r="J1560" i="4"/>
  <c r="N1560" i="4" s="1"/>
  <c r="J1553" i="4"/>
  <c r="N1553" i="4" s="1"/>
  <c r="J1915" i="4"/>
  <c r="N1915" i="4" s="1"/>
  <c r="J1376" i="4"/>
  <c r="N1376" i="4" s="1"/>
  <c r="J323" i="4"/>
  <c r="N323" i="4" s="1"/>
  <c r="J177" i="4"/>
  <c r="N177" i="4" s="1"/>
  <c r="J693" i="4"/>
  <c r="N693" i="4" s="1"/>
  <c r="J1967" i="4"/>
  <c r="N1967" i="4" s="1"/>
  <c r="J363" i="4"/>
  <c r="N363" i="4" s="1"/>
  <c r="J424" i="4"/>
  <c r="N424" i="4" s="1"/>
  <c r="J699" i="4"/>
  <c r="N699" i="4" s="1"/>
  <c r="J933" i="4"/>
  <c r="N933" i="4" s="1"/>
  <c r="J1102" i="4"/>
  <c r="N1102" i="4" s="1"/>
  <c r="J1179" i="4"/>
  <c r="N1179" i="4" s="1"/>
  <c r="J1492" i="4"/>
  <c r="N1492" i="4" s="1"/>
  <c r="J1490" i="4"/>
  <c r="N1490" i="4" s="1"/>
  <c r="J1706" i="4"/>
  <c r="N1706" i="4" s="1"/>
  <c r="J1788" i="4"/>
  <c r="N1788" i="4" s="1"/>
  <c r="J1930" i="4"/>
  <c r="N1930" i="4" s="1"/>
  <c r="J113" i="4"/>
  <c r="N113" i="4" s="1"/>
  <c r="J70" i="4"/>
  <c r="N70" i="4" s="1"/>
  <c r="J458" i="4"/>
  <c r="N458" i="4" s="1"/>
  <c r="J1091" i="4"/>
  <c r="N1091" i="4" s="1"/>
  <c r="J1433" i="4"/>
  <c r="N1433" i="4" s="1"/>
  <c r="J864" i="4"/>
  <c r="N864" i="4" s="1"/>
  <c r="J121" i="4"/>
  <c r="N121" i="4" s="1"/>
  <c r="J495" i="4"/>
  <c r="N495" i="4" s="1"/>
  <c r="J72" i="4"/>
  <c r="N72" i="4" s="1"/>
  <c r="J464" i="4"/>
  <c r="N464" i="4" s="1"/>
  <c r="J1196" i="4"/>
  <c r="N1196" i="4" s="1"/>
  <c r="J2009" i="4"/>
  <c r="N2009" i="4" s="1"/>
  <c r="J861" i="4"/>
  <c r="N861" i="4" s="1"/>
  <c r="J130" i="4"/>
  <c r="N130" i="4" s="1"/>
  <c r="J74" i="4"/>
  <c r="N74" i="4" s="1"/>
  <c r="J1205" i="4"/>
  <c r="N1205" i="4" s="1"/>
  <c r="J1411" i="4"/>
  <c r="N1411" i="4" s="1"/>
  <c r="J1471" i="4"/>
  <c r="N1471" i="4" s="1"/>
  <c r="J233" i="4"/>
  <c r="N233" i="4" s="1"/>
  <c r="J264" i="4"/>
  <c r="N264" i="4" s="1"/>
  <c r="J1462" i="4"/>
  <c r="N1462" i="4" s="1"/>
  <c r="J850" i="4"/>
  <c r="N850" i="4" s="1"/>
  <c r="J974" i="4"/>
  <c r="N974" i="4" s="1"/>
  <c r="J941" i="4"/>
  <c r="N941" i="4" s="1"/>
  <c r="J1063" i="4"/>
  <c r="N1063" i="4" s="1"/>
  <c r="J1459" i="4"/>
  <c r="N1459" i="4" s="1"/>
  <c r="J1627" i="4"/>
  <c r="N1627" i="4" s="1"/>
  <c r="J1784" i="4"/>
  <c r="N1784" i="4" s="1"/>
  <c r="J1974" i="4"/>
  <c r="N1974" i="4" s="1"/>
  <c r="J286" i="4"/>
  <c r="N286" i="4" s="1"/>
  <c r="J1283" i="4"/>
  <c r="N1283" i="4" s="1"/>
  <c r="J465" i="4"/>
  <c r="N465" i="4" s="1"/>
  <c r="J818" i="4"/>
  <c r="N818" i="4" s="1"/>
  <c r="J1139" i="4"/>
  <c r="N1139" i="4" s="1"/>
  <c r="J1231" i="4"/>
  <c r="N1231" i="4" s="1"/>
  <c r="J1707" i="4"/>
  <c r="N1707" i="4" s="1"/>
  <c r="J292" i="4"/>
  <c r="N292" i="4" s="1"/>
  <c r="J1999" i="4"/>
  <c r="N1999" i="4" s="1"/>
  <c r="J253" i="4"/>
  <c r="N253" i="4" s="1"/>
  <c r="J1260" i="4"/>
  <c r="N1260" i="4" s="1"/>
  <c r="J455" i="4"/>
  <c r="N455" i="4" s="1"/>
  <c r="J662" i="4"/>
  <c r="N662" i="4" s="1"/>
  <c r="J847" i="4"/>
  <c r="N847" i="4" s="1"/>
  <c r="J1129" i="4"/>
  <c r="N1129" i="4" s="1"/>
  <c r="J2025" i="4"/>
  <c r="N2025" i="4" s="1"/>
  <c r="J1667" i="4"/>
  <c r="N1667" i="4" s="1"/>
  <c r="J300" i="4"/>
  <c r="N300" i="4" s="1"/>
  <c r="J993" i="4"/>
  <c r="N993" i="4" s="1"/>
  <c r="J350" i="4"/>
  <c r="N350" i="4" s="1"/>
  <c r="J1924" i="4"/>
  <c r="N1924" i="4" s="1"/>
  <c r="J366" i="4"/>
  <c r="N366" i="4" s="1"/>
  <c r="J1971" i="4"/>
  <c r="N1971" i="4" s="1"/>
  <c r="J513" i="4"/>
  <c r="N513" i="4" s="1"/>
  <c r="J515" i="4"/>
  <c r="N515" i="4" s="1"/>
  <c r="J499" i="4"/>
  <c r="N499" i="4" s="1"/>
  <c r="J790" i="4"/>
  <c r="N790" i="4" s="1"/>
  <c r="J1003" i="4"/>
  <c r="N1003" i="4" s="1"/>
  <c r="J1303" i="4"/>
  <c r="N1303" i="4" s="1"/>
  <c r="J1509" i="4"/>
  <c r="N1509" i="4" s="1"/>
  <c r="J1648" i="4"/>
  <c r="N1648" i="4" s="1"/>
  <c r="J1878" i="4"/>
  <c r="N1878" i="4" s="1"/>
  <c r="J176" i="4"/>
  <c r="N176" i="4" s="1"/>
  <c r="J1813" i="4"/>
  <c r="N1813" i="4" s="1"/>
  <c r="J1771" i="4"/>
  <c r="N1771" i="4" s="1"/>
  <c r="J1132" i="4"/>
  <c r="N1132" i="4" s="1"/>
  <c r="J6" i="4"/>
  <c r="N6" i="4" s="1"/>
  <c r="J1405" i="4"/>
  <c r="N1405" i="4" s="1"/>
  <c r="J356" i="4"/>
  <c r="N356" i="4" s="1"/>
  <c r="J1367" i="4"/>
  <c r="N1367" i="4" s="1"/>
  <c r="J372" i="4"/>
  <c r="N372" i="4" s="1"/>
  <c r="J519" i="4"/>
  <c r="N519" i="4" s="1"/>
  <c r="J521" i="4"/>
  <c r="N521" i="4" s="1"/>
  <c r="J505" i="4"/>
  <c r="N505" i="4" s="1"/>
  <c r="J796" i="4"/>
  <c r="N796" i="4" s="1"/>
  <c r="J888" i="4"/>
  <c r="N888" i="4" s="1"/>
  <c r="J1009" i="4"/>
  <c r="N1009" i="4" s="1"/>
  <c r="J1222" i="4"/>
  <c r="N1222" i="4" s="1"/>
  <c r="J1312" i="4"/>
  <c r="N1312" i="4" s="1"/>
  <c r="J1515" i="4"/>
  <c r="N1515" i="4" s="1"/>
  <c r="J1958" i="4"/>
  <c r="N1958" i="4" s="1"/>
  <c r="J182" i="4"/>
  <c r="N182" i="4" s="1"/>
  <c r="J1808" i="4"/>
  <c r="N1808" i="4" s="1"/>
  <c r="J1762" i="4"/>
  <c r="N1762" i="4" s="1"/>
  <c r="J73" i="4"/>
  <c r="N73" i="4" s="1"/>
  <c r="J1322" i="4"/>
  <c r="N1322" i="4" s="1"/>
  <c r="J434" i="4"/>
  <c r="N434" i="4" s="1"/>
  <c r="J1460" i="4"/>
  <c r="N1460" i="4" s="1"/>
  <c r="J334" i="4"/>
  <c r="N334" i="4" s="1"/>
  <c r="J450" i="4"/>
  <c r="N450" i="4" s="1"/>
  <c r="J373" i="4"/>
  <c r="N373" i="4" s="1"/>
  <c r="J597" i="4"/>
  <c r="N597" i="4" s="1"/>
  <c r="J599" i="4"/>
  <c r="N599" i="4" s="1"/>
  <c r="J583" i="4"/>
  <c r="N583" i="4" s="1"/>
  <c r="J727" i="4"/>
  <c r="N727" i="4" s="1"/>
  <c r="J1010" i="4"/>
  <c r="N1010" i="4" s="1"/>
  <c r="J1106" i="4"/>
  <c r="N1106" i="4" s="1"/>
  <c r="J1344" i="4"/>
  <c r="N1344" i="4" s="1"/>
  <c r="J1547" i="4"/>
  <c r="N1547" i="4" s="1"/>
  <c r="J2023" i="4"/>
  <c r="N2023" i="4" s="1"/>
  <c r="J1668" i="4"/>
  <c r="N1668" i="4" s="1"/>
  <c r="J707" i="4"/>
  <c r="N707" i="4" s="1"/>
  <c r="J938" i="4"/>
  <c r="N938" i="4" s="1"/>
  <c r="J1445" i="4"/>
  <c r="N1445" i="4" s="1"/>
  <c r="J1793" i="4"/>
  <c r="N1793" i="4" s="1"/>
  <c r="J1891" i="4"/>
  <c r="N1891" i="4" s="1"/>
  <c r="J194" i="4"/>
  <c r="N194" i="4" s="1"/>
  <c r="J1821" i="4"/>
  <c r="N1821" i="4" s="1"/>
  <c r="J1754" i="4"/>
  <c r="N1754" i="4" s="1"/>
  <c r="J111" i="4"/>
  <c r="N111" i="4" s="1"/>
  <c r="J5" i="4"/>
  <c r="N5" i="4" s="1"/>
  <c r="J1968" i="4"/>
  <c r="N1968" i="4" s="1"/>
  <c r="J357" i="4"/>
  <c r="N357" i="4" s="1"/>
  <c r="J418" i="4"/>
  <c r="N418" i="4" s="1"/>
  <c r="J687" i="4"/>
  <c r="N687" i="4" s="1"/>
  <c r="J667" i="4"/>
  <c r="N667" i="4" s="1"/>
  <c r="J927" i="4"/>
  <c r="N927" i="4" s="1"/>
  <c r="J1067" i="4"/>
  <c r="N1067" i="4" s="1"/>
  <c r="J1176" i="4"/>
  <c r="N1176" i="4" s="1"/>
  <c r="J1398" i="4"/>
  <c r="N1398" i="4" s="1"/>
  <c r="J1455" i="4"/>
  <c r="N1455" i="4" s="1"/>
  <c r="J1487" i="4"/>
  <c r="N1487" i="4" s="1"/>
  <c r="J1785" i="4"/>
  <c r="N1785" i="4" s="1"/>
  <c r="J1901" i="4"/>
  <c r="N1901" i="4" s="1"/>
  <c r="J184" i="4"/>
  <c r="N184" i="4" s="1"/>
  <c r="J185" i="4"/>
  <c r="N185" i="4" s="1"/>
  <c r="J1291" i="4"/>
  <c r="N1291" i="4" s="1"/>
  <c r="J871" i="4"/>
  <c r="N871" i="4" s="1"/>
  <c r="J145" i="4"/>
  <c r="N145" i="4" s="1"/>
  <c r="J435" i="4"/>
  <c r="N435" i="4" s="1"/>
  <c r="J1736" i="4"/>
  <c r="N1736" i="4" s="1"/>
  <c r="J347" i="4"/>
  <c r="N347" i="4" s="1"/>
  <c r="J1794" i="4"/>
  <c r="N1794" i="4" s="1"/>
  <c r="J554" i="4"/>
  <c r="N554" i="4" s="1"/>
  <c r="J538" i="4"/>
  <c r="N538" i="4" s="1"/>
  <c r="J528" i="4"/>
  <c r="N528" i="4" s="1"/>
  <c r="J788" i="4"/>
  <c r="N788" i="4" s="1"/>
  <c r="J960" i="4"/>
  <c r="N960" i="4" s="1"/>
  <c r="J1103" i="4"/>
  <c r="N1103" i="4" s="1"/>
  <c r="J1152" i="4"/>
  <c r="N1152" i="4" s="1"/>
  <c r="J1485" i="4"/>
  <c r="N1485" i="4" s="1"/>
  <c r="J1583" i="4"/>
  <c r="N1583" i="4" s="1"/>
  <c r="J1711" i="4"/>
  <c r="N1711" i="4" s="1"/>
  <c r="J1961" i="4"/>
  <c r="N1961" i="4" s="1"/>
  <c r="J854" i="4"/>
  <c r="N854" i="4" s="1"/>
  <c r="J255" i="4"/>
  <c r="N255" i="4" s="1"/>
  <c r="J110" i="4"/>
  <c r="N110" i="4" s="1"/>
  <c r="J266" i="4"/>
  <c r="N266" i="4" s="1"/>
  <c r="J1647" i="4"/>
  <c r="N1647" i="4" s="1"/>
  <c r="J1684" i="4"/>
  <c r="N1684" i="4" s="1"/>
  <c r="J469" i="4"/>
  <c r="N469" i="4" s="1"/>
  <c r="J705" i="4"/>
  <c r="N705" i="4" s="1"/>
  <c r="J713" i="4"/>
  <c r="N713" i="4" s="1"/>
  <c r="J685" i="4"/>
  <c r="N685" i="4" s="1"/>
  <c r="J741" i="4"/>
  <c r="N741" i="4" s="1"/>
  <c r="J884" i="4"/>
  <c r="N884" i="4" s="1"/>
  <c r="J851" i="4"/>
  <c r="N851" i="4" s="1"/>
  <c r="J261" i="4"/>
  <c r="N261" i="4" s="1"/>
  <c r="J1649" i="4"/>
  <c r="N1649" i="4" s="1"/>
  <c r="J1695" i="4"/>
  <c r="N1695" i="4" s="1"/>
  <c r="J484" i="4"/>
  <c r="N484" i="4" s="1"/>
  <c r="J717" i="4"/>
  <c r="N717" i="4" s="1"/>
  <c r="J697" i="4"/>
  <c r="N697" i="4" s="1"/>
  <c r="J750" i="4"/>
  <c r="N750" i="4" s="1"/>
  <c r="J893" i="4"/>
  <c r="N893" i="4" s="1"/>
  <c r="J1353" i="4"/>
  <c r="N1353" i="4" s="1"/>
  <c r="J1986" i="4"/>
  <c r="N1986" i="4" s="1"/>
  <c r="J848" i="4"/>
  <c r="N848" i="4" s="1"/>
  <c r="J267" i="4"/>
  <c r="N267" i="4" s="1"/>
  <c r="J692" i="4"/>
  <c r="N692" i="4" s="1"/>
  <c r="J1686" i="4"/>
  <c r="N1686" i="4" s="1"/>
  <c r="J723" i="4"/>
  <c r="N723" i="4" s="1"/>
  <c r="J703" i="4"/>
  <c r="N703" i="4" s="1"/>
  <c r="J759" i="4"/>
  <c r="N759" i="4" s="1"/>
  <c r="J902" i="4"/>
  <c r="N902" i="4" s="1"/>
  <c r="J1356" i="4"/>
  <c r="N1356" i="4" s="1"/>
  <c r="J1855" i="4"/>
  <c r="N1855" i="4" s="1"/>
  <c r="J858" i="4"/>
  <c r="N858" i="4" s="1"/>
  <c r="J483" i="4"/>
  <c r="N483" i="4" s="1"/>
  <c r="J80" i="4"/>
  <c r="N80" i="4" s="1"/>
  <c r="J307" i="4"/>
  <c r="N307" i="4" s="1"/>
  <c r="J1214" i="4"/>
  <c r="N1214" i="4" s="1"/>
  <c r="J1435" i="4"/>
  <c r="N1435" i="4" s="1"/>
  <c r="J1676" i="4"/>
  <c r="N1676" i="4" s="1"/>
  <c r="J716" i="4"/>
  <c r="N716" i="4" s="1"/>
  <c r="J290" i="4"/>
  <c r="N290" i="4" s="1"/>
  <c r="J1242" i="4"/>
  <c r="N1242" i="4" s="1"/>
  <c r="J487" i="4"/>
  <c r="N487" i="4" s="1"/>
  <c r="J914" i="4"/>
  <c r="N914" i="4" s="1"/>
  <c r="J1084" i="4"/>
  <c r="N1084" i="4" s="1"/>
  <c r="J1208" i="4"/>
  <c r="N1208" i="4" s="1"/>
  <c r="J1447" i="4"/>
  <c r="N1447" i="4" s="1"/>
  <c r="J1737" i="4"/>
  <c r="N1737" i="4" s="1"/>
  <c r="J260" i="4"/>
  <c r="N260" i="4" s="1"/>
  <c r="J1331" i="4"/>
  <c r="N1331" i="4" s="1"/>
  <c r="J422" i="4"/>
  <c r="N422" i="4" s="1"/>
  <c r="J438" i="4"/>
  <c r="N438" i="4" s="1"/>
  <c r="J361" i="4"/>
  <c r="N361" i="4" s="1"/>
  <c r="J585" i="4"/>
  <c r="N585" i="4" s="1"/>
  <c r="J587" i="4"/>
  <c r="N587" i="4" s="1"/>
  <c r="J571" i="4"/>
  <c r="N571" i="4" s="1"/>
  <c r="J998" i="4"/>
  <c r="N998" i="4" s="1"/>
  <c r="J1326" i="4"/>
  <c r="N1326" i="4" s="1"/>
  <c r="J1528" i="4"/>
  <c r="N1528" i="4" s="1"/>
  <c r="J1699" i="4"/>
  <c r="N1699" i="4" s="1"/>
  <c r="J1800" i="4"/>
  <c r="N1800" i="4" s="1"/>
  <c r="J1388" i="4"/>
  <c r="N1388" i="4" s="1"/>
  <c r="J479" i="4"/>
  <c r="N479" i="4" s="1"/>
  <c r="J153" i="4"/>
  <c r="N153" i="4" s="1"/>
  <c r="J1316" i="4"/>
  <c r="N1316" i="4" s="1"/>
  <c r="J819" i="4"/>
  <c r="N819" i="4" s="1"/>
  <c r="J69" i="4"/>
  <c r="N69" i="4" s="1"/>
  <c r="J1324" i="4"/>
  <c r="N1324" i="4" s="1"/>
  <c r="J428" i="4"/>
  <c r="N428" i="4" s="1"/>
  <c r="J1464" i="4"/>
  <c r="N1464" i="4" s="1"/>
  <c r="J444" i="4"/>
  <c r="N444" i="4" s="1"/>
  <c r="J367" i="4"/>
  <c r="N367" i="4" s="1"/>
  <c r="J591" i="4"/>
  <c r="N591" i="4" s="1"/>
  <c r="J593" i="4"/>
  <c r="N593" i="4" s="1"/>
  <c r="J577" i="4"/>
  <c r="N577" i="4" s="1"/>
  <c r="J892" i="4"/>
  <c r="N892" i="4" s="1"/>
  <c r="J1100" i="4"/>
  <c r="N1100" i="4" s="1"/>
  <c r="J1335" i="4"/>
  <c r="N1335" i="4" s="1"/>
  <c r="J1534" i="4"/>
  <c r="N1534" i="4" s="1"/>
  <c r="J1582" i="4"/>
  <c r="N1582" i="4" s="1"/>
  <c r="J1949" i="4"/>
  <c r="N1949" i="4" s="1"/>
  <c r="J1385" i="4"/>
  <c r="N1385" i="4" s="1"/>
  <c r="J159" i="4"/>
  <c r="N159" i="4" s="1"/>
  <c r="J1307" i="4"/>
  <c r="N1307" i="4" s="1"/>
  <c r="J51" i="4"/>
  <c r="N51" i="4" s="1"/>
  <c r="J488" i="4"/>
  <c r="N488" i="4" s="1"/>
  <c r="J1962" i="4"/>
  <c r="N1962" i="4" s="1"/>
  <c r="J345" i="4"/>
  <c r="N345" i="4" s="1"/>
  <c r="J406" i="4"/>
  <c r="N406" i="4" s="1"/>
  <c r="J445" i="4"/>
  <c r="N445" i="4" s="1"/>
  <c r="J669" i="4"/>
  <c r="N669" i="4" s="1"/>
  <c r="J655" i="4"/>
  <c r="N655" i="4" s="1"/>
  <c r="J915" i="4"/>
  <c r="N915" i="4" s="1"/>
  <c r="J1055" i="4"/>
  <c r="N1055" i="4" s="1"/>
  <c r="J1079" i="4"/>
  <c r="N1079" i="4" s="1"/>
  <c r="J1170" i="4"/>
  <c r="N1170" i="4" s="1"/>
  <c r="J1461" i="4"/>
  <c r="N1461" i="4" s="1"/>
  <c r="J1347" i="4"/>
  <c r="N1347" i="4" s="1"/>
  <c r="J1481" i="4"/>
  <c r="N1481" i="4" s="1"/>
  <c r="J1585" i="4"/>
  <c r="N1585" i="4" s="1"/>
  <c r="J1779" i="4"/>
  <c r="N1779" i="4" s="1"/>
  <c r="J100" i="4"/>
  <c r="N100" i="4" s="1"/>
  <c r="J1660" i="4"/>
  <c r="N1660" i="4" s="1"/>
  <c r="J228" i="4"/>
  <c r="N228" i="4" s="1"/>
  <c r="J64" i="4"/>
  <c r="N64" i="4" s="1"/>
  <c r="J456" i="4"/>
  <c r="N456" i="4" s="1"/>
  <c r="J977" i="4"/>
  <c r="N977" i="4" s="1"/>
  <c r="J1142" i="4"/>
  <c r="N1142" i="4" s="1"/>
  <c r="J1178" i="4"/>
  <c r="N1178" i="4" s="1"/>
  <c r="J1304" i="4"/>
  <c r="N1304" i="4" s="1"/>
  <c r="J1465" i="4"/>
  <c r="N1465" i="4" s="1"/>
  <c r="J1644" i="4"/>
  <c r="N1644" i="4" s="1"/>
  <c r="J1713" i="4"/>
  <c r="N1713" i="4" s="1"/>
  <c r="J2033" i="4"/>
  <c r="N2033" i="4" s="1"/>
  <c r="J1379" i="4"/>
  <c r="N1379" i="4" s="1"/>
  <c r="J470" i="4"/>
  <c r="N470" i="4" s="1"/>
  <c r="J317" i="4"/>
  <c r="N317" i="4" s="1"/>
  <c r="J171" i="4"/>
  <c r="N171" i="4" s="1"/>
  <c r="J61" i="4"/>
  <c r="N61" i="4" s="1"/>
  <c r="J139" i="4"/>
  <c r="N139" i="4" s="1"/>
  <c r="J429" i="4"/>
  <c r="N429" i="4" s="1"/>
  <c r="J1742" i="4"/>
  <c r="N1742" i="4" s="1"/>
  <c r="J341" i="4"/>
  <c r="N341" i="4" s="1"/>
  <c r="J548" i="4"/>
  <c r="N548" i="4" s="1"/>
  <c r="J532" i="4"/>
  <c r="N532" i="4" s="1"/>
  <c r="J522" i="4"/>
  <c r="N522" i="4" s="1"/>
  <c r="J782" i="4"/>
  <c r="N782" i="4" s="1"/>
  <c r="J1041" i="4"/>
  <c r="N1041" i="4" s="1"/>
  <c r="J954" i="4"/>
  <c r="N954" i="4" s="1"/>
  <c r="J1097" i="4"/>
  <c r="N1097" i="4" s="1"/>
  <c r="J1482" i="4"/>
  <c r="N1482" i="4" s="1"/>
  <c r="J1625" i="4"/>
  <c r="N1625" i="4" s="1"/>
  <c r="J1751" i="4"/>
  <c r="N1751" i="4" s="1"/>
  <c r="J1943" i="4"/>
  <c r="N1943" i="4" s="1"/>
  <c r="J728" i="4"/>
  <c r="N728" i="4" s="1"/>
  <c r="J1044" i="4"/>
  <c r="N1044" i="4" s="1"/>
  <c r="J1629" i="4"/>
  <c r="N1629" i="4" s="1"/>
  <c r="J975" i="4"/>
  <c r="N975" i="4" s="1"/>
  <c r="J749" i="4"/>
  <c r="N749" i="4" s="1"/>
  <c r="J1994" i="4"/>
  <c r="N1994" i="4" s="1"/>
  <c r="J419" i="4"/>
  <c r="N419" i="4" s="1"/>
  <c r="J1887" i="4"/>
  <c r="N1887" i="4" s="1"/>
  <c r="J626" i="4"/>
  <c r="N626" i="4" s="1"/>
  <c r="J610" i="4"/>
  <c r="N610" i="4" s="1"/>
  <c r="J600" i="4"/>
  <c r="N600" i="4" s="1"/>
  <c r="J771" i="4"/>
  <c r="N771" i="4" s="1"/>
  <c r="J799" i="4"/>
  <c r="N799" i="4" s="1"/>
  <c r="J928" i="4"/>
  <c r="N928" i="4" s="1"/>
  <c r="J1122" i="4"/>
  <c r="N1122" i="4" s="1"/>
  <c r="J1297" i="4"/>
  <c r="N1297" i="4" s="1"/>
  <c r="J1566" i="4"/>
  <c r="N1566" i="4" s="1"/>
  <c r="J1709" i="4"/>
  <c r="N1709" i="4" s="1"/>
  <c r="J1936" i="4"/>
  <c r="N1936" i="4" s="1"/>
  <c r="J262" i="4"/>
  <c r="N262" i="4" s="1"/>
  <c r="J878" i="4"/>
  <c r="N878" i="4" s="1"/>
  <c r="J1059" i="4"/>
  <c r="N1059" i="4" s="1"/>
  <c r="J1190" i="4"/>
  <c r="N1190" i="4" s="1"/>
  <c r="J1386" i="4"/>
  <c r="N1386" i="4" s="1"/>
  <c r="J1636" i="4"/>
  <c r="N1636" i="4" s="1"/>
  <c r="J1225" i="4"/>
  <c r="N1225" i="4" s="1"/>
  <c r="J268" i="4"/>
  <c r="N268" i="4" s="1"/>
  <c r="J724" i="4"/>
  <c r="N724" i="4" s="1"/>
  <c r="J1071" i="4"/>
  <c r="N1071" i="4" s="1"/>
  <c r="J1389" i="4"/>
  <c r="N1389" i="4" s="1"/>
  <c r="J1646" i="4"/>
  <c r="N1646" i="4" s="1"/>
  <c r="J2002" i="4"/>
  <c r="N2002" i="4" s="1"/>
  <c r="J722" i="4"/>
  <c r="N722" i="4" s="1"/>
  <c r="J274" i="4"/>
  <c r="N274" i="4" s="1"/>
  <c r="J1280" i="4"/>
  <c r="N1280" i="4" s="1"/>
  <c r="J1392" i="4"/>
  <c r="N1392" i="4" s="1"/>
  <c r="J1666" i="4"/>
  <c r="N1666" i="4" s="1"/>
  <c r="J845" i="4"/>
  <c r="N845" i="4" s="1"/>
  <c r="J273" i="4"/>
  <c r="N273" i="4" s="1"/>
  <c r="J683" i="4"/>
  <c r="N683" i="4" s="1"/>
  <c r="J1643" i="4"/>
  <c r="N1643" i="4" s="1"/>
  <c r="J1688" i="4"/>
  <c r="N1688" i="4" s="1"/>
  <c r="J478" i="4"/>
  <c r="N478" i="4" s="1"/>
  <c r="J709" i="4"/>
  <c r="N709" i="4" s="1"/>
  <c r="J768" i="4"/>
  <c r="N768" i="4" s="1"/>
  <c r="J1359" i="4"/>
  <c r="N1359" i="4" s="1"/>
  <c r="J1802" i="4"/>
  <c r="N1802" i="4" s="1"/>
  <c r="J1710" i="4"/>
  <c r="N1710" i="4" s="1"/>
  <c r="J1993" i="4"/>
  <c r="N1993" i="4" s="1"/>
  <c r="J77" i="4"/>
  <c r="N77" i="4" s="1"/>
  <c r="J1257" i="4"/>
  <c r="N1257" i="4" s="1"/>
  <c r="J1937" i="4"/>
  <c r="N1937" i="4" s="1"/>
  <c r="J720" i="4"/>
  <c r="N720" i="4" s="1"/>
  <c r="J908" i="4"/>
  <c r="N908" i="4" s="1"/>
  <c r="J1078" i="4"/>
  <c r="N1078" i="4" s="1"/>
  <c r="J1199" i="4"/>
  <c r="N1199" i="4" s="1"/>
  <c r="J1612" i="4"/>
  <c r="N1612" i="4" s="1"/>
  <c r="J1630" i="4"/>
  <c r="N1630" i="4" s="1"/>
  <c r="J1731" i="4"/>
  <c r="N1731" i="4" s="1"/>
  <c r="J1843" i="4"/>
  <c r="N1843" i="4" s="1"/>
  <c r="J263" i="4"/>
  <c r="N263" i="4" s="1"/>
  <c r="J101" i="4"/>
  <c r="N101" i="4" s="1"/>
  <c r="J1239" i="4"/>
  <c r="N1239" i="4" s="1"/>
  <c r="J1450" i="4"/>
  <c r="N1450" i="4" s="1"/>
  <c r="J304" i="4"/>
  <c r="N304" i="4" s="1"/>
  <c r="J862" i="4"/>
  <c r="N862" i="4" s="1"/>
  <c r="J986" i="4"/>
  <c r="N986" i="4" s="1"/>
  <c r="J953" i="4"/>
  <c r="N953" i="4" s="1"/>
  <c r="J1081" i="4"/>
  <c r="N1081" i="4" s="1"/>
  <c r="J1166" i="4"/>
  <c r="N1166" i="4" s="1"/>
  <c r="J1664" i="4"/>
  <c r="N1664" i="4" s="1"/>
  <c r="J1790" i="4"/>
  <c r="N1790" i="4" s="1"/>
  <c r="J224" i="4"/>
  <c r="N224" i="4" s="1"/>
  <c r="J1321" i="4"/>
  <c r="N1321" i="4" s="1"/>
  <c r="J282" i="4"/>
  <c r="N282" i="4" s="1"/>
  <c r="J1952" i="4"/>
  <c r="N1952" i="4" s="1"/>
  <c r="J333" i="4"/>
  <c r="N333" i="4" s="1"/>
  <c r="J394" i="4"/>
  <c r="N394" i="4" s="1"/>
  <c r="J1590" i="4"/>
  <c r="N1590" i="4" s="1"/>
  <c r="J433" i="4"/>
  <c r="N433" i="4" s="1"/>
  <c r="J657" i="4"/>
  <c r="N657" i="4" s="1"/>
  <c r="J643" i="4"/>
  <c r="N643" i="4" s="1"/>
  <c r="J803" i="4"/>
  <c r="N803" i="4" s="1"/>
  <c r="J900" i="4"/>
  <c r="N900" i="4" s="1"/>
  <c r="J1037" i="4"/>
  <c r="N1037" i="4" s="1"/>
  <c r="J1131" i="4"/>
  <c r="N1131" i="4" s="1"/>
  <c r="J1164" i="4"/>
  <c r="N1164" i="4" s="1"/>
  <c r="J1449" i="4"/>
  <c r="N1449" i="4" s="1"/>
  <c r="J1575" i="4"/>
  <c r="N1575" i="4" s="1"/>
  <c r="J1639" i="4"/>
  <c r="N1639" i="4" s="1"/>
  <c r="J2029" i="4"/>
  <c r="N2029" i="4" s="1"/>
  <c r="J1083" i="4"/>
  <c r="N1083" i="4" s="1"/>
  <c r="J160" i="4"/>
  <c r="N160" i="4" s="1"/>
  <c r="J45" i="4"/>
  <c r="N45" i="4" s="1"/>
  <c r="J1960" i="4"/>
  <c r="N1960" i="4" s="1"/>
  <c r="J339" i="4"/>
  <c r="N339" i="4" s="1"/>
  <c r="J1550" i="4"/>
  <c r="N1550" i="4" s="1"/>
  <c r="J400" i="4"/>
  <c r="N400" i="4" s="1"/>
  <c r="J1587" i="4"/>
  <c r="N1587" i="4" s="1"/>
  <c r="J439" i="4"/>
  <c r="N439" i="4" s="1"/>
  <c r="J663" i="4"/>
  <c r="N663" i="4" s="1"/>
  <c r="J649" i="4"/>
  <c r="N649" i="4" s="1"/>
  <c r="J815" i="4"/>
  <c r="N815" i="4" s="1"/>
  <c r="J909" i="4"/>
  <c r="N909" i="4" s="1"/>
  <c r="J1049" i="4"/>
  <c r="N1049" i="4" s="1"/>
  <c r="J1137" i="4"/>
  <c r="N1137" i="4" s="1"/>
  <c r="J1167" i="4"/>
  <c r="N1167" i="4" s="1"/>
  <c r="J1544" i="4"/>
  <c r="N1544" i="4" s="1"/>
  <c r="J1478" i="4"/>
  <c r="N1478" i="4" s="1"/>
  <c r="J1776" i="4"/>
  <c r="N1776" i="4" s="1"/>
  <c r="J1954" i="4"/>
  <c r="N1954" i="4" s="1"/>
  <c r="J1914" i="4"/>
  <c r="N1914" i="4" s="1"/>
  <c r="J1092" i="4"/>
  <c r="N1092" i="4" s="1"/>
  <c r="J166" i="4"/>
  <c r="N166" i="4" s="1"/>
  <c r="J167" i="4"/>
  <c r="N167" i="4" s="1"/>
  <c r="J128" i="4"/>
  <c r="N128" i="4" s="1"/>
  <c r="J417" i="4"/>
  <c r="N417" i="4" s="1"/>
  <c r="J1638" i="4"/>
  <c r="N1638" i="4" s="1"/>
  <c r="J325" i="4"/>
  <c r="N325" i="4" s="1"/>
  <c r="J536" i="4"/>
  <c r="N536" i="4" s="1"/>
  <c r="J520" i="4"/>
  <c r="N520" i="4" s="1"/>
  <c r="J510" i="4"/>
  <c r="N510" i="4" s="1"/>
  <c r="J798" i="4"/>
  <c r="N798" i="4" s="1"/>
  <c r="J1023" i="4"/>
  <c r="N1023" i="4" s="1"/>
  <c r="J942" i="4"/>
  <c r="N942" i="4" s="1"/>
  <c r="J1082" i="4"/>
  <c r="N1082" i="4" s="1"/>
  <c r="J1745" i="4"/>
  <c r="N1745" i="4" s="1"/>
  <c r="J1933" i="4"/>
  <c r="N1933" i="4" s="1"/>
  <c r="J251" i="4"/>
  <c r="N251" i="4" s="1"/>
  <c r="J830" i="4"/>
  <c r="N830" i="4" s="1"/>
  <c r="J97" i="4"/>
  <c r="N97" i="4" s="1"/>
  <c r="J312" i="4"/>
  <c r="N312" i="4" s="1"/>
  <c r="J1955" i="4"/>
  <c r="N1955" i="4" s="1"/>
  <c r="J1640" i="4"/>
  <c r="N1640" i="4" s="1"/>
  <c r="J1701" i="4"/>
  <c r="N1701" i="4" s="1"/>
  <c r="J677" i="4"/>
  <c r="N677" i="4" s="1"/>
  <c r="J833" i="4"/>
  <c r="N833" i="4" s="1"/>
  <c r="J1088" i="4"/>
  <c r="N1088" i="4" s="1"/>
  <c r="J1621" i="4"/>
  <c r="N1621" i="4" s="1"/>
  <c r="J1910" i="4"/>
  <c r="N1910" i="4" s="1"/>
  <c r="J1475" i="4"/>
  <c r="N1475" i="4" s="1"/>
  <c r="J178" i="4"/>
  <c r="N178" i="4" s="1"/>
  <c r="J179" i="4"/>
  <c r="N179" i="4" s="1"/>
  <c r="J211" i="4"/>
  <c r="N211" i="4" s="1"/>
  <c r="J1829" i="4"/>
  <c r="N1829" i="4" s="1"/>
  <c r="J413" i="4"/>
  <c r="N413" i="4" s="1"/>
  <c r="J1896" i="4"/>
  <c r="N1896" i="4" s="1"/>
  <c r="J620" i="4"/>
  <c r="N620" i="4" s="1"/>
  <c r="J604" i="4"/>
  <c r="N604" i="4" s="1"/>
  <c r="J594" i="4"/>
  <c r="N594" i="4" s="1"/>
  <c r="J766" i="4"/>
  <c r="N766" i="4" s="1"/>
  <c r="J793" i="4"/>
  <c r="N793" i="4" s="1"/>
  <c r="J922" i="4"/>
  <c r="N922" i="4" s="1"/>
  <c r="J1080" i="4"/>
  <c r="N1080" i="4" s="1"/>
  <c r="J1116" i="4"/>
  <c r="N1116" i="4" s="1"/>
  <c r="J1288" i="4"/>
  <c r="N1288" i="4" s="1"/>
  <c r="J1399" i="4"/>
  <c r="N1399" i="4" s="1"/>
  <c r="J1540" i="4"/>
  <c r="N1540" i="4" s="1"/>
  <c r="J1586" i="4"/>
  <c r="N1586" i="4" s="1"/>
  <c r="J1697" i="4"/>
  <c r="N1697" i="4" s="1"/>
  <c r="J1889" i="4"/>
  <c r="N1889" i="4" s="1"/>
  <c r="J1869" i="4"/>
  <c r="N1869" i="4" s="1"/>
  <c r="J302" i="4"/>
  <c r="N302" i="4" s="1"/>
  <c r="J168" i="4"/>
  <c r="N168" i="4" s="1"/>
  <c r="J1006" i="4"/>
  <c r="N1006" i="4" s="1"/>
  <c r="J1927" i="4"/>
  <c r="N1927" i="4" s="1"/>
  <c r="J1985" i="4"/>
  <c r="N1985" i="4" s="1"/>
  <c r="J678" i="4"/>
  <c r="N678" i="4" s="1"/>
  <c r="J901" i="4"/>
  <c r="N901" i="4" s="1"/>
  <c r="J1036" i="4"/>
  <c r="N1036" i="4" s="1"/>
  <c r="J961" i="4"/>
  <c r="N961" i="4" s="1"/>
  <c r="J1183" i="4"/>
  <c r="N1183" i="4" s="1"/>
  <c r="J1337" i="4"/>
  <c r="N1337" i="4" s="1"/>
  <c r="J1381" i="4"/>
  <c r="N1381" i="4" s="1"/>
  <c r="J1562" i="4"/>
  <c r="N1562" i="4" s="1"/>
  <c r="J1616" i="4"/>
  <c r="N1616" i="4" s="1"/>
  <c r="J1959" i="4"/>
  <c r="N1959" i="4" s="1"/>
  <c r="J2028" i="4"/>
  <c r="N2028" i="4" s="1"/>
  <c r="J1432" i="4"/>
  <c r="N1432" i="4" s="1"/>
  <c r="J1670" i="4"/>
  <c r="N1670" i="4" s="1"/>
  <c r="J309" i="4"/>
  <c r="N309" i="4" s="1"/>
  <c r="J1246" i="4"/>
  <c r="N1246" i="4" s="1"/>
  <c r="J102" i="4"/>
  <c r="N102" i="4" s="1"/>
  <c r="J223" i="4"/>
  <c r="N223" i="4" s="1"/>
  <c r="J1252" i="4"/>
  <c r="N1252" i="4" s="1"/>
  <c r="J1833" i="4"/>
  <c r="N1833" i="4" s="1"/>
  <c r="J1657" i="4"/>
  <c r="N1657" i="4" s="1"/>
  <c r="J1849" i="4"/>
  <c r="N1849" i="4" s="1"/>
  <c r="J1426" i="4"/>
  <c r="N1426" i="4" s="1"/>
  <c r="J1661" i="4"/>
  <c r="N1661" i="4" s="1"/>
  <c r="J706" i="4"/>
  <c r="N706" i="4" s="1"/>
  <c r="J1240" i="4"/>
  <c r="N1240" i="4" s="1"/>
  <c r="J107" i="4"/>
  <c r="N107" i="4" s="1"/>
  <c r="J229" i="4"/>
  <c r="N229" i="4" s="1"/>
  <c r="J1270" i="4"/>
  <c r="N1270" i="4" s="1"/>
  <c r="J1836" i="4"/>
  <c r="N1836" i="4" s="1"/>
  <c r="J1441" i="4"/>
  <c r="N1441" i="4" s="1"/>
  <c r="J1662" i="4"/>
  <c r="N1662" i="4" s="1"/>
  <c r="J1868" i="4"/>
  <c r="N1868" i="4" s="1"/>
  <c r="J1946" i="4"/>
  <c r="N1946" i="4" s="1"/>
  <c r="J1420" i="4"/>
  <c r="N1420" i="4" s="1"/>
  <c r="J1681" i="4"/>
  <c r="N1681" i="4" s="1"/>
  <c r="J297" i="4"/>
  <c r="N297" i="4" s="1"/>
  <c r="J1234" i="4"/>
  <c r="N1234" i="4" s="1"/>
  <c r="J115" i="4"/>
  <c r="N115" i="4" s="1"/>
  <c r="J235" i="4"/>
  <c r="N235" i="4" s="1"/>
  <c r="J1827" i="4"/>
  <c r="N1827" i="4" s="1"/>
  <c r="J1463" i="4"/>
  <c r="N1463" i="4" s="1"/>
  <c r="J50" i="4"/>
  <c r="N50" i="4" s="1"/>
  <c r="J81" i="4"/>
  <c r="N81" i="4" s="1"/>
  <c r="J280" i="4"/>
  <c r="N280" i="4" s="1"/>
  <c r="J1292" i="4"/>
  <c r="N1292" i="4" s="1"/>
  <c r="J459" i="4"/>
  <c r="N459" i="4" s="1"/>
  <c r="J812" i="4"/>
  <c r="N812" i="4" s="1"/>
  <c r="J1133" i="4"/>
  <c r="N1133" i="4" s="1"/>
  <c r="J1395" i="4"/>
  <c r="N1395" i="4" s="1"/>
  <c r="J1671" i="4"/>
  <c r="N1671" i="4" s="1"/>
  <c r="J1816" i="4"/>
  <c r="N1816" i="4" s="1"/>
  <c r="J2015" i="4"/>
  <c r="N2015" i="4" s="1"/>
  <c r="J477" i="4"/>
  <c r="N477" i="4" s="1"/>
  <c r="J230" i="4"/>
  <c r="N230" i="4" s="1"/>
  <c r="J1310" i="4"/>
  <c r="N1310" i="4" s="1"/>
  <c r="J270" i="4"/>
  <c r="N270" i="4" s="1"/>
  <c r="J1456" i="4"/>
  <c r="N1456" i="4" s="1"/>
  <c r="J856" i="4"/>
  <c r="N856" i="4" s="1"/>
  <c r="J980" i="4"/>
  <c r="N980" i="4" s="1"/>
  <c r="J947" i="4"/>
  <c r="N947" i="4" s="1"/>
  <c r="J1069" i="4"/>
  <c r="N1069" i="4" s="1"/>
  <c r="J1787" i="4"/>
  <c r="N1787" i="4" s="1"/>
  <c r="J1991" i="4"/>
  <c r="N1991" i="4" s="1"/>
  <c r="J480" i="4"/>
  <c r="N480" i="4" s="1"/>
  <c r="J227" i="4"/>
  <c r="N227" i="4" s="1"/>
  <c r="J1301" i="4"/>
  <c r="N1301" i="4" s="1"/>
  <c r="J836" i="4"/>
  <c r="N836" i="4" s="1"/>
  <c r="J276" i="4"/>
  <c r="N276" i="4" s="1"/>
  <c r="J1429" i="4"/>
  <c r="N1429" i="4" s="1"/>
  <c r="J1811" i="4"/>
  <c r="N1811" i="4" s="1"/>
  <c r="J849" i="4"/>
  <c r="N849" i="4" s="1"/>
  <c r="J219" i="4"/>
  <c r="N219" i="4" s="1"/>
  <c r="J284" i="4"/>
  <c r="N284" i="4" s="1"/>
  <c r="J405" i="4"/>
  <c r="N405" i="4" s="1"/>
  <c r="J524" i="4"/>
  <c r="N524" i="4" s="1"/>
  <c r="J508" i="4"/>
  <c r="N508" i="4" s="1"/>
  <c r="J498" i="4"/>
  <c r="N498" i="4" s="1"/>
  <c r="J786" i="4"/>
  <c r="N786" i="4" s="1"/>
  <c r="J987" i="4"/>
  <c r="N987" i="4" s="1"/>
  <c r="J930" i="4"/>
  <c r="N930" i="4" s="1"/>
  <c r="J1174" i="4"/>
  <c r="N1174" i="4" s="1"/>
  <c r="J1149" i="4"/>
  <c r="N1149" i="4" s="1"/>
  <c r="J1539" i="4"/>
  <c r="N1539" i="4" s="1"/>
  <c r="J1721" i="4"/>
  <c r="N1721" i="4" s="1"/>
  <c r="J1920" i="4"/>
  <c r="N1920" i="4" s="1"/>
  <c r="J105" i="4"/>
  <c r="N105" i="4" s="1"/>
  <c r="J1034" i="4"/>
  <c r="N1034" i="4" s="1"/>
  <c r="J1584" i="4"/>
  <c r="N1584" i="4" s="1"/>
  <c r="J161" i="4"/>
  <c r="N161" i="4" s="1"/>
  <c r="J880" i="4"/>
  <c r="N880" i="4" s="1"/>
  <c r="J119" i="4"/>
  <c r="N119" i="4" s="1"/>
  <c r="J411" i="4"/>
  <c r="N411" i="4" s="1"/>
  <c r="J1635" i="4"/>
  <c r="N1635" i="4" s="1"/>
  <c r="J316" i="4"/>
  <c r="N316" i="4" s="1"/>
  <c r="J530" i="4"/>
  <c r="N530" i="4" s="1"/>
  <c r="J514" i="4"/>
  <c r="N514" i="4" s="1"/>
  <c r="J504" i="4"/>
  <c r="N504" i="4" s="1"/>
  <c r="J792" i="4"/>
  <c r="N792" i="4" s="1"/>
  <c r="J1005" i="4"/>
  <c r="N1005" i="4" s="1"/>
  <c r="J936" i="4"/>
  <c r="N936" i="4" s="1"/>
  <c r="J1180" i="4"/>
  <c r="N1180" i="4" s="1"/>
  <c r="J1565" i="4"/>
  <c r="N1565" i="4" s="1"/>
  <c r="J1729" i="4"/>
  <c r="N1729" i="4" s="1"/>
  <c r="J1925" i="4"/>
  <c r="N1925" i="4" s="1"/>
  <c r="J120" i="4"/>
  <c r="N120" i="4" s="1"/>
  <c r="J1048" i="4"/>
  <c r="N1048" i="4" s="1"/>
  <c r="J1581" i="4"/>
  <c r="N1581" i="4" s="1"/>
  <c r="J984" i="4"/>
  <c r="N984" i="4" s="1"/>
  <c r="J746" i="4"/>
  <c r="N746" i="4" s="1"/>
  <c r="J199" i="4"/>
  <c r="N199" i="4" s="1"/>
  <c r="J1835" i="4"/>
  <c r="N1835" i="4" s="1"/>
  <c r="J401" i="4"/>
  <c r="N401" i="4" s="1"/>
  <c r="J1799" i="4"/>
  <c r="N1799" i="4" s="1"/>
  <c r="J608" i="4"/>
  <c r="N608" i="4" s="1"/>
  <c r="J592" i="4"/>
  <c r="N592" i="4" s="1"/>
  <c r="J582" i="4"/>
  <c r="N582" i="4" s="1"/>
  <c r="J748" i="4"/>
  <c r="N748" i="4" s="1"/>
  <c r="J781" i="4"/>
  <c r="N781" i="4" s="1"/>
  <c r="J910" i="4"/>
  <c r="N910" i="4" s="1"/>
  <c r="J1104" i="4"/>
  <c r="N1104" i="4" s="1"/>
  <c r="J1336" i="4"/>
  <c r="N1336" i="4" s="1"/>
  <c r="J1332" i="4"/>
  <c r="N1332" i="4" s="1"/>
  <c r="J1531" i="4"/>
  <c r="N1531" i="4" s="1"/>
  <c r="J1703" i="4"/>
  <c r="N1703" i="4" s="1"/>
  <c r="J1912" i="4"/>
  <c r="N1912" i="4" s="1"/>
  <c r="J474" i="4"/>
  <c r="N474" i="4" s="1"/>
  <c r="J58" i="4"/>
  <c r="N58" i="4" s="1"/>
  <c r="J275" i="4"/>
  <c r="N275" i="4" s="1"/>
  <c r="J691" i="4"/>
  <c r="N691" i="4" s="1"/>
  <c r="J1687" i="4"/>
  <c r="N1687" i="4" s="1"/>
  <c r="J1029" i="4"/>
  <c r="N1029" i="4" s="1"/>
  <c r="J1211" i="4"/>
  <c r="N1211" i="4" s="1"/>
  <c r="J1377" i="4"/>
  <c r="N1377" i="4" s="1"/>
  <c r="J1618" i="4"/>
  <c r="N1618" i="4" s="1"/>
  <c r="J1752" i="4"/>
  <c r="N1752" i="4" s="1"/>
  <c r="J737" i="4"/>
  <c r="N737" i="4" s="1"/>
  <c r="J1053" i="4"/>
  <c r="N1053" i="4" s="1"/>
  <c r="J1577" i="4"/>
  <c r="N1577" i="4" s="1"/>
  <c r="J978" i="4"/>
  <c r="N978" i="4" s="1"/>
  <c r="J758" i="4"/>
  <c r="N758" i="4" s="1"/>
  <c r="J2003" i="4"/>
  <c r="N2003" i="4" s="1"/>
  <c r="J1935" i="4"/>
  <c r="N1935" i="4" s="1"/>
  <c r="J1975" i="4"/>
  <c r="N1975" i="4" s="1"/>
  <c r="J672" i="4"/>
  <c r="N672" i="4" s="1"/>
  <c r="J883" i="4"/>
  <c r="N883" i="4" s="1"/>
  <c r="J1024" i="4"/>
  <c r="N1024" i="4" s="1"/>
  <c r="J955" i="4"/>
  <c r="N955" i="4" s="1"/>
  <c r="J1177" i="4"/>
  <c r="N1177" i="4" s="1"/>
  <c r="J1350" i="4"/>
  <c r="N1350" i="4" s="1"/>
  <c r="J1378" i="4"/>
  <c r="N1378" i="4" s="1"/>
  <c r="J1551" i="4"/>
  <c r="N1551" i="4" s="1"/>
  <c r="J1613" i="4"/>
  <c r="N1613" i="4" s="1"/>
  <c r="J1796" i="4"/>
  <c r="N1796" i="4" s="1"/>
  <c r="J2022" i="4"/>
  <c r="N2022" i="4" s="1"/>
  <c r="J1820" i="4"/>
  <c r="N1820" i="4" s="1"/>
  <c r="J42" i="4"/>
  <c r="N42" i="4" s="1"/>
  <c r="J1195" i="4"/>
  <c r="N1195" i="4" s="1"/>
  <c r="J1410" i="4"/>
  <c r="N1410" i="4" s="1"/>
  <c r="J380" i="4"/>
  <c r="N380" i="4" s="1"/>
  <c r="J1355" i="4"/>
  <c r="N1355" i="4" s="1"/>
  <c r="J2026" i="4"/>
  <c r="N2026" i="4" s="1"/>
  <c r="J396" i="4"/>
  <c r="N396" i="4" s="1"/>
  <c r="J543" i="4"/>
  <c r="N543" i="4" s="1"/>
  <c r="J545" i="4"/>
  <c r="N545" i="4" s="1"/>
  <c r="J529" i="4"/>
  <c r="N529" i="4" s="1"/>
  <c r="J826" i="4"/>
  <c r="N826" i="4" s="1"/>
  <c r="J1033" i="4"/>
  <c r="N1033" i="4" s="1"/>
  <c r="J1188" i="4"/>
  <c r="N1188" i="4" s="1"/>
  <c r="J1290" i="4"/>
  <c r="N1290" i="4" s="1"/>
  <c r="J1404" i="4"/>
  <c r="N1404" i="4" s="1"/>
  <c r="J1557" i="4"/>
  <c r="N1557" i="4" s="1"/>
  <c r="J1570" i="4"/>
  <c r="N1570" i="4" s="1"/>
  <c r="J1880" i="4"/>
  <c r="N1880" i="4" s="1"/>
  <c r="J1678" i="4"/>
  <c r="N1678" i="4" s="1"/>
  <c r="J1148" i="4"/>
  <c r="N1148" i="4" s="1"/>
  <c r="J1237" i="4"/>
  <c r="N1237" i="4" s="1"/>
  <c r="J999" i="4"/>
  <c r="N999" i="4" s="1"/>
  <c r="J310" i="4"/>
  <c r="N310" i="4" s="1"/>
  <c r="J1269" i="4"/>
  <c r="N1269" i="4" s="1"/>
  <c r="J330" i="4"/>
  <c r="N330" i="4" s="1"/>
  <c r="J694" i="4"/>
  <c r="N694" i="4" s="1"/>
  <c r="J744" i="4"/>
  <c r="N744" i="4" s="1"/>
  <c r="J870" i="4"/>
  <c r="N870" i="4" s="1"/>
  <c r="J1588" i="4"/>
  <c r="N1588" i="4" s="1"/>
  <c r="J1831" i="4"/>
  <c r="N1831" i="4" s="1"/>
  <c r="J318" i="4"/>
  <c r="N318" i="4" s="1"/>
  <c r="J475" i="4"/>
  <c r="N475" i="4" s="1"/>
  <c r="J753" i="4"/>
  <c r="N753" i="4" s="1"/>
  <c r="J881" i="4"/>
  <c r="N881" i="4" s="1"/>
  <c r="J1155" i="4"/>
  <c r="N1155" i="4" s="1"/>
  <c r="J1281" i="4"/>
  <c r="N1281" i="4" s="1"/>
  <c r="J1594" i="4"/>
  <c r="N1594" i="4" s="1"/>
  <c r="J1763" i="4"/>
  <c r="N1763" i="4" s="1"/>
  <c r="J1834" i="4"/>
  <c r="N1834" i="4" s="1"/>
  <c r="J327" i="4"/>
  <c r="N327" i="4" s="1"/>
  <c r="J1263" i="4"/>
  <c r="N1263" i="4" s="1"/>
  <c r="J493" i="4"/>
  <c r="N493" i="4" s="1"/>
  <c r="J762" i="4"/>
  <c r="N762" i="4" s="1"/>
  <c r="J890" i="4"/>
  <c r="N890" i="4" s="1"/>
  <c r="J1187" i="4"/>
  <c r="N1187" i="4" s="1"/>
  <c r="J1600" i="4"/>
  <c r="N1600" i="4" s="1"/>
  <c r="J1682" i="4"/>
  <c r="N1682" i="4" s="1"/>
  <c r="J1837" i="4"/>
  <c r="N1837" i="4" s="1"/>
  <c r="J1672" i="4"/>
  <c r="N1672" i="4" s="1"/>
  <c r="J701" i="4"/>
  <c r="N701" i="4" s="1"/>
  <c r="J1248" i="4"/>
  <c r="N1248" i="4" s="1"/>
  <c r="J118" i="4"/>
  <c r="N118" i="4" s="1"/>
  <c r="J241" i="4"/>
  <c r="N241" i="4" s="1"/>
  <c r="J1266" i="4"/>
  <c r="N1266" i="4" s="1"/>
  <c r="J1839" i="4"/>
  <c r="N1839" i="4" s="1"/>
  <c r="J1298" i="2"/>
  <c r="N1298" i="2" s="1"/>
  <c r="J1310" i="2"/>
  <c r="N1310" i="2" s="1"/>
  <c r="J1320" i="2"/>
  <c r="N1320" i="2" s="1"/>
  <c r="J1882" i="2"/>
  <c r="N1882" i="2" s="1"/>
  <c r="J1316" i="2"/>
  <c r="N1316" i="2" s="1"/>
  <c r="J1012" i="2"/>
  <c r="N1012" i="2" s="1"/>
  <c r="J1877" i="2"/>
  <c r="N1877" i="2" s="1"/>
  <c r="J1874" i="2"/>
  <c r="N1874" i="2" s="1"/>
  <c r="J1880" i="2"/>
  <c r="N1880" i="2" s="1"/>
  <c r="J725" i="2"/>
  <c r="N725" i="2" s="1"/>
  <c r="J1318" i="2"/>
  <c r="N1318" i="2" s="1"/>
  <c r="J1601" i="2"/>
  <c r="N1601" i="2" s="1"/>
  <c r="J1598" i="2"/>
  <c r="N1598" i="2" s="1"/>
  <c r="J1031" i="2"/>
  <c r="N1031" i="2" s="1"/>
  <c r="J1308" i="2"/>
  <c r="N1308" i="2" s="1"/>
  <c r="J2039" i="2"/>
  <c r="N2039" i="2" s="1"/>
  <c r="J1883" i="2"/>
  <c r="N1883" i="2" s="1"/>
  <c r="W2039" i="2" l="1"/>
  <c r="Y2039" i="2" s="1"/>
  <c r="Z2039" i="2" s="1"/>
  <c r="W1882" i="2"/>
  <c r="Y1882" i="2" s="1"/>
  <c r="Z1882" i="2" s="1"/>
  <c r="W1588" i="2"/>
  <c r="Y1588" i="2" s="1"/>
  <c r="Z1588" i="2" s="1"/>
  <c r="W1878" i="2"/>
  <c r="Y1878" i="2" s="1"/>
  <c r="Z1878" i="2" s="1"/>
  <c r="W1320" i="2"/>
  <c r="Y1320" i="2" s="1"/>
  <c r="Z1320" i="2" s="1"/>
  <c r="W1014" i="2"/>
  <c r="Y1014" i="2" s="1"/>
  <c r="Z1014" i="2" s="1"/>
  <c r="W1031" i="2"/>
  <c r="Y1031" i="2" s="1"/>
  <c r="Z1031" i="2" s="1"/>
  <c r="W1310" i="2"/>
  <c r="Y1310" i="2" s="1"/>
  <c r="Z1310" i="2" s="1"/>
  <c r="W1592" i="2"/>
  <c r="Y1592" i="2" s="1"/>
  <c r="Z1592" i="2" s="1"/>
  <c r="W1312" i="2"/>
  <c r="Y1312" i="2" s="1"/>
  <c r="Z1312" i="2" s="1"/>
  <c r="W1019" i="2"/>
  <c r="Y1019" i="2" s="1"/>
  <c r="Z1019" i="2" s="1"/>
  <c r="W1598" i="2"/>
  <c r="Y1598" i="2" s="1"/>
  <c r="Z1598" i="2" s="1"/>
  <c r="W1298" i="2"/>
  <c r="Y1298" i="2" s="1"/>
  <c r="Z1298" i="2" s="1"/>
  <c r="W1033" i="2"/>
  <c r="Y1033" i="2" s="1"/>
  <c r="Z1033" i="2" s="1"/>
  <c r="W1601" i="2"/>
  <c r="Y1601" i="2" s="1"/>
  <c r="Z1601" i="2" s="1"/>
  <c r="W1879" i="2"/>
  <c r="Y1879" i="2" s="1"/>
  <c r="Z1879" i="2" s="1"/>
  <c r="W1318" i="2"/>
  <c r="Y1318" i="2" s="1"/>
  <c r="Z1318" i="2" s="1"/>
  <c r="W1308" i="2"/>
  <c r="Y1308" i="2" s="1"/>
  <c r="Z1308" i="2" s="1"/>
  <c r="W725" i="2"/>
  <c r="Y725" i="2" s="1"/>
  <c r="Z725" i="2" s="1"/>
  <c r="W1314" i="2"/>
  <c r="Y1314" i="2" s="1"/>
  <c r="Z1314" i="2" s="1"/>
  <c r="W1880" i="2"/>
  <c r="Y1880" i="2" s="1"/>
  <c r="Z1880" i="2" s="1"/>
  <c r="W1015" i="2"/>
  <c r="Y1015" i="2" s="1"/>
  <c r="Z1015" i="2" s="1"/>
  <c r="W1874" i="2"/>
  <c r="Y1874" i="2" s="1"/>
  <c r="Z1874" i="2" s="1"/>
  <c r="W1594" i="2"/>
  <c r="Y1594" i="2" s="1"/>
  <c r="Z1594" i="2" s="1"/>
  <c r="W1877" i="2"/>
  <c r="Y1877" i="2" s="1"/>
  <c r="Z1877" i="2" s="1"/>
  <c r="W1894" i="2"/>
  <c r="Y1894" i="2" s="1"/>
  <c r="Z1894" i="2" s="1"/>
  <c r="W1012" i="2"/>
  <c r="Y1012" i="2" s="1"/>
  <c r="Z1012" i="2" s="1"/>
  <c r="W1300" i="2"/>
  <c r="Y1300" i="2" s="1"/>
  <c r="Z1300" i="2" s="1"/>
  <c r="W1885" i="2"/>
  <c r="Y1885" i="2" s="1"/>
  <c r="Z1885" i="2" s="1"/>
  <c r="W1884" i="2"/>
  <c r="Y1884" i="2" s="1"/>
  <c r="Z1884" i="2" s="1"/>
  <c r="W1883" i="2"/>
  <c r="Y1883" i="2" s="1"/>
  <c r="Z1883" i="2" s="1"/>
  <c r="W1316" i="2"/>
  <c r="Y1316" i="2" s="1"/>
  <c r="Z1316" i="2" s="1"/>
  <c r="W1600" i="2"/>
  <c r="Y1600" i="2" s="1"/>
  <c r="Z1600" i="2" s="1"/>
  <c r="W1030" i="2"/>
  <c r="Y1030" i="2" s="1"/>
  <c r="Z1030" i="2" s="1"/>
  <c r="W1897" i="2"/>
  <c r="Y1897" i="2" s="1"/>
  <c r="Z1897" i="2" s="1"/>
  <c r="W2023" i="2"/>
  <c r="Y2023" i="2" s="1"/>
  <c r="Z2023" i="2" s="1"/>
  <c r="W1307" i="2"/>
  <c r="Y1307" i="2" s="1"/>
  <c r="Z1307" i="2" s="1"/>
  <c r="W737" i="2"/>
  <c r="Y737" i="2" s="1"/>
  <c r="Z737" i="2" s="1"/>
  <c r="W1607" i="2"/>
  <c r="Y1607" i="2" s="1"/>
  <c r="Z1607" i="2" s="1"/>
  <c r="W1605" i="2"/>
  <c r="Y1605" i="2" s="1"/>
  <c r="Z1605" i="2" s="1"/>
  <c r="W1609" i="2"/>
  <c r="Y1609" i="2" s="1"/>
  <c r="Z1609" i="2" s="1"/>
  <c r="W1886" i="2"/>
  <c r="Y1886" i="2" s="1"/>
  <c r="Z1886" i="2" s="1"/>
  <c r="W1301" i="2"/>
  <c r="Y1301" i="2" s="1"/>
  <c r="Z1301" i="2" s="1"/>
  <c r="W1315" i="2"/>
  <c r="Y1315" i="2" s="1"/>
  <c r="Z1315" i="2" s="1"/>
  <c r="W1890" i="2"/>
  <c r="Y1890" i="2" s="1"/>
  <c r="Z1890" i="2" s="1"/>
  <c r="W1010" i="2"/>
  <c r="Y1010" i="2" s="1"/>
  <c r="Z1010" i="2" s="1"/>
  <c r="W1016" i="2"/>
  <c r="Y1016" i="2" s="1"/>
  <c r="Z1016" i="2" s="1"/>
  <c r="W1026" i="2"/>
  <c r="Y1026" i="2" s="1"/>
  <c r="Z1026" i="2" s="1"/>
  <c r="W1303" i="2"/>
  <c r="Y1303" i="2" s="1"/>
  <c r="Z1303" i="2" s="1"/>
  <c r="W1319" i="2"/>
  <c r="Y1319" i="2" s="1"/>
  <c r="Z1319" i="2" s="1"/>
  <c r="W1604" i="2"/>
  <c r="Y1604" i="2" s="1"/>
  <c r="Z1604" i="2" s="1"/>
  <c r="W1024" i="2"/>
  <c r="Y1024" i="2" s="1"/>
  <c r="Z1024" i="2" s="1"/>
  <c r="W1313" i="2"/>
  <c r="Y1313" i="2" s="1"/>
  <c r="Z1313" i="2" s="1"/>
  <c r="W1305" i="2"/>
  <c r="Y1305" i="2" s="1"/>
  <c r="Z1305" i="2" s="1"/>
  <c r="W1896" i="2"/>
  <c r="Y1896" i="2" s="1"/>
  <c r="Z1896" i="2" s="1"/>
  <c r="W1586" i="2"/>
  <c r="Y1586" i="2" s="1"/>
  <c r="Z1586" i="2" s="1"/>
  <c r="W1603" i="2"/>
  <c r="Y1603" i="2" s="1"/>
  <c r="Z1603" i="2" s="1"/>
  <c r="W1590" i="2"/>
  <c r="Y1590" i="2" s="1"/>
  <c r="Z1590" i="2" s="1"/>
  <c r="W1028" i="2"/>
  <c r="Y1028" i="2" s="1"/>
  <c r="Z1028" i="2" s="1"/>
  <c r="W740" i="2"/>
  <c r="Y740" i="2" s="1"/>
  <c r="Z740" i="2" s="1"/>
  <c r="W1881" i="2"/>
  <c r="Y1881" i="2" s="1"/>
  <c r="Z1881" i="2" s="1"/>
  <c r="W1596" i="2"/>
  <c r="Y1596" i="2" s="1"/>
  <c r="Z1596" i="2" s="1"/>
  <c r="W1306" i="2"/>
  <c r="Y1306" i="2" s="1"/>
  <c r="Z1306" i="2" s="1"/>
  <c r="W2027" i="2"/>
  <c r="Y2027" i="2" s="1"/>
  <c r="Z2027" i="2" s="1"/>
  <c r="W1597" i="2"/>
  <c r="Y1597" i="2" s="1"/>
  <c r="Z1597" i="2" s="1"/>
  <c r="W1027" i="2"/>
  <c r="Y1027" i="2" s="1"/>
  <c r="Z1027" i="2" s="1"/>
  <c r="AC2" i="4"/>
  <c r="Z2" i="4"/>
  <c r="AH82" i="4"/>
  <c r="AH126" i="4"/>
  <c r="AF16" i="4"/>
  <c r="AF1154" i="4"/>
  <c r="AF1740" i="4"/>
  <c r="AF756" i="4"/>
  <c r="AF303" i="4"/>
  <c r="AF747" i="4"/>
  <c r="AF112" i="4"/>
  <c r="AF1578" i="4"/>
  <c r="AF1530" i="4"/>
  <c r="AF969" i="4"/>
  <c r="AF399" i="4"/>
  <c r="AF1098" i="4"/>
  <c r="AF1580" i="4"/>
  <c r="AF1119" i="4"/>
  <c r="AF631" i="4"/>
  <c r="AF1798" i="4"/>
  <c r="AF249" i="4"/>
  <c r="AF1680" i="4"/>
  <c r="AF457" i="4"/>
  <c r="AF1318" i="4"/>
  <c r="AF736" i="4"/>
  <c r="AF379" i="4"/>
  <c r="AF1416" i="4"/>
  <c r="AF123" i="4"/>
  <c r="AF1175" i="4"/>
  <c r="AF1130" i="4"/>
  <c r="AF1427" i="4"/>
  <c r="AF1124" i="4"/>
  <c r="AF1469" i="4"/>
  <c r="AF1251" i="4"/>
  <c r="AF1138" i="4"/>
  <c r="AF1858" i="4"/>
  <c r="AF997" i="4"/>
  <c r="AF1976" i="4"/>
  <c r="AF344" i="4"/>
  <c r="AF1867" i="4"/>
  <c r="AF1514" i="4"/>
  <c r="AH22" i="4"/>
  <c r="AH215" i="4"/>
  <c r="AF952" i="4"/>
  <c r="AF634" i="4"/>
  <c r="AF2006" i="4"/>
  <c r="AF24" i="4"/>
  <c r="AF979" i="4"/>
  <c r="AF1983" i="4"/>
  <c r="AF186" i="4"/>
  <c r="AF1724" i="4"/>
  <c r="AF1637" i="4"/>
  <c r="AF696" i="4"/>
  <c r="AF1934" i="4"/>
  <c r="AF1226" i="4"/>
  <c r="AF1812" i="4"/>
  <c r="AF1619" i="4"/>
  <c r="AF967" i="4"/>
  <c r="AF1970" i="4"/>
  <c r="AF1824" i="4"/>
  <c r="AF688" i="4"/>
  <c r="AF289" i="4"/>
  <c r="AF1438" i="4"/>
  <c r="AF1065" i="4"/>
  <c r="AF1756" i="4"/>
  <c r="AF804" i="4"/>
  <c r="AF542" i="4"/>
  <c r="AF133" i="4"/>
  <c r="AF1382" i="4"/>
  <c r="AF1374" i="4"/>
  <c r="AF869" i="4"/>
  <c r="AF1655" i="4"/>
  <c r="AF281" i="4"/>
  <c r="AF1822" i="4"/>
  <c r="AF1014" i="4"/>
  <c r="AF562" i="4"/>
  <c r="AF1826" i="4"/>
  <c r="AF1614" i="4"/>
  <c r="AF1753" i="4"/>
  <c r="AF1099" i="4"/>
  <c r="AF789" i="4"/>
  <c r="AF1874" i="4"/>
  <c r="AF711" i="4"/>
  <c r="AF1315" i="4"/>
  <c r="AF811" i="4"/>
  <c r="AF638" i="4"/>
  <c r="AF305" i="4"/>
  <c r="AF1545" i="4"/>
  <c r="AF885" i="4"/>
  <c r="AF606" i="4"/>
  <c r="AF425" i="4"/>
  <c r="AF2021" i="4"/>
  <c r="AF1842" i="4"/>
  <c r="AF256" i="4"/>
  <c r="AF810" i="4"/>
  <c r="AF86" i="4"/>
  <c r="AF1401" i="4"/>
  <c r="AF921" i="4"/>
  <c r="AF412" i="4"/>
  <c r="AF1804" i="4"/>
  <c r="AF671" i="4"/>
  <c r="AF218" i="4"/>
  <c r="AF1172" i="4"/>
  <c r="AF288" i="4"/>
  <c r="AF28" i="4"/>
  <c r="AF23" i="4"/>
  <c r="AF1873" i="4"/>
  <c r="AF298" i="4"/>
  <c r="AF250" i="4"/>
  <c r="AF1766" i="4"/>
  <c r="AF1113" i="4"/>
  <c r="AF625" i="4"/>
  <c r="AF1599" i="4"/>
  <c r="AF1030" i="4"/>
  <c r="AF1911" i="4"/>
  <c r="AF1512" i="4"/>
  <c r="AF743" i="4"/>
  <c r="AF381" i="4"/>
  <c r="AF202" i="4"/>
  <c r="AF1733" i="4"/>
  <c r="AF1126" i="4"/>
  <c r="AF375" i="4"/>
  <c r="AF122" i="4"/>
  <c r="AF1948" i="4"/>
  <c r="AF1473" i="4"/>
  <c r="AF939" i="4"/>
  <c r="AF684" i="4"/>
  <c r="AF1451" i="4"/>
  <c r="AF695" i="4"/>
  <c r="AF269" i="4"/>
  <c r="AF1722" i="4"/>
  <c r="AF1160" i="4"/>
  <c r="AF66" i="4"/>
  <c r="AF106" i="4"/>
  <c r="AF1158" i="4"/>
  <c r="AF517" i="4"/>
  <c r="AF384" i="4"/>
  <c r="AF1117" i="4"/>
  <c r="AF1204" i="4"/>
  <c r="AF1755" i="4"/>
  <c r="AF222" i="4"/>
  <c r="AF2037" i="4"/>
  <c r="AF467" i="4"/>
  <c r="AF1236" i="4"/>
  <c r="AF1510" i="4"/>
  <c r="AF569" i="4"/>
  <c r="AF2024" i="4"/>
  <c r="AF829" i="4"/>
  <c r="AF35" i="4"/>
  <c r="AF1517" i="4"/>
  <c r="AF779" i="4"/>
  <c r="AF409" i="4"/>
  <c r="AF482" i="4"/>
  <c r="AF195" i="4"/>
  <c r="AF1558" i="4"/>
  <c r="AF1101" i="4"/>
  <c r="AF613" i="4"/>
  <c r="AF1605" i="4"/>
  <c r="AF1025" i="4"/>
  <c r="AF1979" i="4"/>
  <c r="AF1343" i="4"/>
  <c r="AF763" i="4"/>
  <c r="AF397" i="4"/>
  <c r="AF13" i="4"/>
  <c r="AF314" i="4"/>
  <c r="AF1807" i="4"/>
  <c r="AF1017" i="4"/>
  <c r="AF1184" i="4"/>
  <c r="AF295" i="4"/>
  <c r="AF700" i="4"/>
  <c r="AF1610" i="4"/>
  <c r="AF1171" i="4"/>
  <c r="AF666" i="4"/>
  <c r="AF2014" i="4"/>
  <c r="AF1039" i="4"/>
  <c r="AF865" i="4"/>
  <c r="AF715" i="4"/>
  <c r="AF1093" i="4"/>
  <c r="AF1840" i="4"/>
  <c r="AF481" i="4"/>
  <c r="AF1698" i="4"/>
  <c r="AF258" i="4"/>
  <c r="AF1673" i="4"/>
  <c r="AF838" i="4"/>
  <c r="AF96" i="4"/>
  <c r="AF923" i="4"/>
  <c r="AF246" i="4"/>
  <c r="AF242" i="4"/>
  <c r="AF421" i="4"/>
  <c r="AF319" i="4"/>
  <c r="AF142" i="4"/>
  <c r="AF43" i="4"/>
  <c r="AF349" i="4"/>
  <c r="AF1415" i="4"/>
  <c r="AF1011" i="4"/>
  <c r="AF1906" i="4"/>
  <c r="AF1276" i="4"/>
  <c r="AF797" i="4"/>
  <c r="AF1593" i="4"/>
  <c r="AF1965" i="4"/>
  <c r="AF1631" i="4"/>
  <c r="AF559" i="4"/>
  <c r="AF581" i="4"/>
  <c r="AF354" i="4"/>
  <c r="AF158" i="4"/>
  <c r="AF1169" i="4"/>
  <c r="AF315" i="4"/>
  <c r="AF147" i="4"/>
  <c r="AF1522" i="4"/>
  <c r="AF579" i="4"/>
  <c r="AF1333" i="4"/>
  <c r="AF1815" i="4"/>
  <c r="AF503" i="4"/>
  <c r="AF1810" i="4"/>
  <c r="AF1360" i="4"/>
  <c r="AF801" i="4"/>
  <c r="AF449" i="4"/>
  <c r="AF293" i="4"/>
  <c r="AF299" i="4"/>
  <c r="AF558" i="4"/>
  <c r="AF18" i="4"/>
  <c r="AF461" i="4"/>
  <c r="AF1238" i="4"/>
  <c r="AF1819" i="4"/>
  <c r="AF1363" i="4"/>
  <c r="AF807" i="4"/>
  <c r="AF1282" i="4"/>
  <c r="AF1216" i="4"/>
  <c r="AF1407" i="4"/>
  <c r="AF1786" i="4"/>
  <c r="AF574" i="4"/>
  <c r="AF143" i="4"/>
  <c r="AF1555" i="4"/>
  <c r="AF1157" i="4"/>
  <c r="AF103" i="4"/>
  <c r="AF1870" i="4"/>
  <c r="AF564" i="4"/>
  <c r="AF1848" i="4"/>
  <c r="AF1052" i="4"/>
  <c r="AF1524" i="4"/>
  <c r="AF512" i="4"/>
  <c r="AF1852" i="4"/>
  <c r="AF1996" i="4"/>
  <c r="AF1609" i="4"/>
  <c r="AF1683" i="4"/>
  <c r="AF1734" i="4"/>
  <c r="AF1685" i="4"/>
  <c r="AF889" i="4"/>
  <c r="AF1043" i="4"/>
  <c r="AF1229" i="4"/>
  <c r="AF780" i="4"/>
  <c r="AF1026" i="4"/>
  <c r="AF1907" i="4"/>
  <c r="AF1529" i="4"/>
  <c r="AF1019" i="4"/>
  <c r="AF647" i="4"/>
  <c r="AF1383" i="4"/>
  <c r="AF1468" i="4"/>
  <c r="AF1096" i="4"/>
  <c r="AF1691" i="4"/>
  <c r="AF248" i="4"/>
  <c r="AF589" i="4"/>
  <c r="AF340" i="4"/>
  <c r="AF14" i="4"/>
  <c r="AF1704" i="4"/>
  <c r="AF971" i="4"/>
  <c r="AF254" i="4"/>
  <c r="AF926" i="4"/>
  <c r="AF216" i="4"/>
  <c r="AF1217" i="4"/>
  <c r="AF210" i="4"/>
  <c r="AF1777" i="4"/>
  <c r="AF1642" i="4"/>
  <c r="AF784" i="4"/>
  <c r="AF360" i="4"/>
  <c r="AF1008" i="4"/>
  <c r="AF1966" i="4"/>
  <c r="AF1425" i="4"/>
  <c r="AG20" i="4"/>
  <c r="AH20" i="4" s="1"/>
  <c r="AF823" i="4"/>
  <c r="AF650" i="4"/>
  <c r="AF311" i="4"/>
  <c r="AF1770" i="4"/>
  <c r="AF1060" i="4"/>
  <c r="AF342" i="4"/>
  <c r="AF1247" i="4"/>
  <c r="AF1803" i="4"/>
  <c r="AF1387" i="4"/>
  <c r="AF752" i="4"/>
  <c r="AF1265" i="4"/>
  <c r="AF1189" i="4"/>
  <c r="AF140" i="4"/>
  <c r="AF1384" i="4"/>
  <c r="AF1042" i="4"/>
  <c r="AF1922" i="4"/>
  <c r="AF134" i="4"/>
  <c r="AF710" i="4"/>
  <c r="AF1243" i="4"/>
  <c r="AF1928" i="4"/>
  <c r="AF243" i="4"/>
  <c r="AF1479" i="4"/>
  <c r="AF776" i="4"/>
  <c r="AF335" i="4"/>
  <c r="AF1298" i="4"/>
  <c r="AF1746" i="4"/>
  <c r="AF1202" i="4"/>
  <c r="AF1066" i="4"/>
  <c r="AF1439" i="4"/>
  <c r="AF225" i="4"/>
  <c r="AF1702" i="4"/>
  <c r="AF1089" i="4"/>
  <c r="AF578" i="4"/>
  <c r="AF169" i="4"/>
  <c r="AF1223" i="4"/>
  <c r="AF1589" i="4"/>
  <c r="AF903" i="4"/>
  <c r="AF618" i="4"/>
  <c r="AF437" i="4"/>
  <c r="AF1862" i="4"/>
  <c r="AF1094" i="4"/>
  <c r="AF783" i="4"/>
  <c r="AF1883" i="4"/>
  <c r="AF1857" i="4"/>
  <c r="AF1431" i="4"/>
  <c r="AF934" i="4"/>
  <c r="AF616" i="4"/>
  <c r="AF2012" i="4"/>
  <c r="AF1633" i="4"/>
  <c r="AF1258" i="4"/>
  <c r="AF1758" i="4"/>
  <c r="AF1696" i="4"/>
  <c r="AF1972" i="4"/>
  <c r="AF1477" i="4"/>
  <c r="AF661" i="4"/>
  <c r="AF351" i="4"/>
  <c r="AF188" i="4"/>
  <c r="AF1700" i="4"/>
  <c r="AF471" i="4"/>
  <c r="AF965" i="4"/>
  <c r="AG38" i="4"/>
  <c r="AH38" i="4" s="1"/>
  <c r="AF454" i="4"/>
  <c r="AF240" i="4"/>
  <c r="AF726" i="4"/>
  <c r="AF1261" i="4"/>
  <c r="AF1576" i="4"/>
  <c r="AF1013" i="4"/>
  <c r="AF641" i="4"/>
  <c r="AF376" i="4"/>
  <c r="AF136" i="4"/>
  <c r="AF1989" i="4"/>
  <c r="AF1206" i="4"/>
  <c r="AF500" i="4"/>
  <c r="AF1950" i="4"/>
  <c r="AF1470" i="4"/>
  <c r="AF1496" i="4"/>
  <c r="AF945" i="4"/>
  <c r="AF1947" i="4"/>
  <c r="AF196" i="4"/>
  <c r="AF1791" i="4"/>
  <c r="AF1483" i="4"/>
  <c r="AF430" i="4"/>
  <c r="AF190" i="4"/>
  <c r="AF876" i="4"/>
  <c r="AF463" i="4"/>
  <c r="AF88" i="4"/>
  <c r="AF1689" i="4"/>
  <c r="AF983" i="4"/>
  <c r="AF234" i="4"/>
  <c r="AF1552" i="4"/>
  <c r="AF1021" i="4"/>
  <c r="AF533" i="4"/>
  <c r="AF2038" i="4"/>
  <c r="AF156" i="4"/>
  <c r="AF1853" i="4"/>
  <c r="AF1453" i="4"/>
  <c r="AF1414" i="4"/>
  <c r="AF1846" i="4"/>
  <c r="AF1254" i="4"/>
  <c r="AF1658" i="4"/>
  <c r="AF1330" i="4"/>
  <c r="AF567" i="4"/>
  <c r="AF404" i="4"/>
  <c r="AF1305" i="4"/>
  <c r="AF1879" i="4"/>
  <c r="AF1107" i="4"/>
  <c r="AF619" i="4"/>
  <c r="AF1602" i="4"/>
  <c r="AF494" i="4"/>
  <c r="AF29" i="4"/>
  <c r="AF1511" i="4"/>
  <c r="AF1001" i="4"/>
  <c r="AF629" i="4"/>
  <c r="AF364" i="4"/>
  <c r="AF189" i="4"/>
  <c r="AF1818" i="4"/>
  <c r="AF1185" i="4"/>
  <c r="AF607" i="4"/>
  <c r="AF1608" i="4"/>
  <c r="AF91" i="4"/>
  <c r="AF654" i="4"/>
  <c r="AF1409" i="4"/>
  <c r="AF245" i="4"/>
  <c r="AF911" i="4"/>
  <c r="AF1112" i="4"/>
  <c r="AF1659" i="4"/>
  <c r="AF1556" i="4"/>
  <c r="AF949" i="4"/>
  <c r="AF1980" i="4"/>
  <c r="AF767" i="4"/>
  <c r="AF129" i="4"/>
  <c r="AF686" i="4"/>
  <c r="AF1677" i="4"/>
  <c r="AF1056" i="4"/>
  <c r="AF1606" i="4"/>
  <c r="AF1245" i="4"/>
  <c r="AF935" i="4"/>
  <c r="AF116" i="4"/>
  <c r="AF1423" i="4"/>
  <c r="AF1349" i="4"/>
  <c r="AF239" i="4"/>
  <c r="AF956" i="4"/>
  <c r="AF840" i="4"/>
  <c r="AF1863" i="4"/>
  <c r="AF1596" i="4"/>
  <c r="AF1957" i="4"/>
  <c r="AF207" i="4"/>
  <c r="AF427" i="4"/>
  <c r="AF2018" i="4"/>
  <c r="AF659" i="4"/>
  <c r="AF154" i="4"/>
  <c r="AF1628" i="4"/>
  <c r="AF1125" i="4"/>
  <c r="AF637" i="4"/>
  <c r="AF388" i="4"/>
  <c r="AF1394" i="4"/>
  <c r="AF1516" i="4"/>
  <c r="AF573" i="4"/>
  <c r="AF991" i="4"/>
  <c r="AF1000" i="4"/>
  <c r="AF221" i="4"/>
  <c r="AF1087" i="4"/>
  <c r="AF1444" i="4"/>
  <c r="AF476" i="4"/>
  <c r="AF1501" i="4"/>
  <c r="AF355" i="4"/>
  <c r="AF204" i="4"/>
  <c r="AF164" i="4"/>
  <c r="AF1988" i="4"/>
  <c r="AF63" i="4"/>
  <c r="AF1123" i="4"/>
  <c r="AF630" i="4"/>
  <c r="AF1262" i="4"/>
  <c r="AF1436" i="4"/>
  <c r="AF53" i="4"/>
  <c r="AF584" i="4"/>
  <c r="AF680" i="4"/>
  <c r="AF259" i="4"/>
  <c r="AF34" i="4"/>
  <c r="AF1765" i="4"/>
  <c r="AF1467" i="4"/>
  <c r="AF636" i="4"/>
  <c r="AF329" i="4"/>
  <c r="AF1876" i="4"/>
  <c r="AF1032" i="4"/>
  <c r="AF1845" i="4"/>
  <c r="AF1156" i="4"/>
  <c r="AF1277" i="4"/>
  <c r="AF1457" i="4"/>
  <c r="AF1498" i="4"/>
  <c r="AF1626" i="4"/>
  <c r="AF1735" i="4"/>
  <c r="AF590" i="4"/>
  <c r="AF181" i="4"/>
  <c r="AF1904" i="4"/>
  <c r="AF1224" i="4"/>
  <c r="AF41" i="4"/>
  <c r="AG11" i="4"/>
  <c r="AH11" i="4" s="1"/>
  <c r="AE11" i="4"/>
  <c r="AE38" i="4"/>
  <c r="AF1573" i="4"/>
  <c r="AF1274" i="4"/>
  <c r="AF1371" i="4"/>
  <c r="AF1075" i="4"/>
  <c r="AF1603" i="4"/>
  <c r="AF301" i="4"/>
  <c r="AF1064" i="4"/>
  <c r="AF1918" i="4"/>
  <c r="AF1168" i="4"/>
  <c r="AF502" i="4"/>
  <c r="AF148" i="4"/>
  <c r="AF1897" i="4"/>
  <c r="AF1419" i="4"/>
  <c r="AF882" i="4"/>
  <c r="AF15" i="4"/>
  <c r="AF1047" i="4"/>
  <c r="AF857" i="4"/>
  <c r="AF875" i="4"/>
  <c r="AF1652" i="4"/>
  <c r="AF1574" i="4"/>
  <c r="AF605" i="4"/>
  <c r="AF1458" i="4"/>
  <c r="AF904" i="4"/>
  <c r="AF1624" i="4"/>
  <c r="AF294" i="4"/>
  <c r="AF1749" i="4"/>
  <c r="AF1990" i="4"/>
  <c r="AF257" i="4"/>
  <c r="AF879" i="4"/>
  <c r="AF1235" i="4"/>
  <c r="AF1806" i="4"/>
  <c r="AF1503" i="4"/>
  <c r="AF509" i="4"/>
  <c r="AF1929" i="4"/>
  <c r="AF132" i="4"/>
  <c r="AF1732" i="4"/>
  <c r="AG54" i="4"/>
  <c r="AH54" i="4" s="1"/>
  <c r="AF40" i="4"/>
  <c r="AF795" i="4"/>
  <c r="AF1890" i="4"/>
  <c r="AF1440" i="4"/>
  <c r="AF1390" i="4"/>
  <c r="AF708" i="4"/>
  <c r="AF1932" i="4"/>
  <c r="AF1192" i="4"/>
  <c r="AF146" i="4"/>
  <c r="AF973" i="4"/>
  <c r="AF1992" i="4"/>
  <c r="AF994" i="4"/>
  <c r="AF1135" i="4"/>
  <c r="AF2034" i="4"/>
  <c r="AF1402" i="4"/>
  <c r="AF690" i="4"/>
  <c r="AF174" i="4"/>
  <c r="AF1828" i="4"/>
  <c r="AF321" i="4"/>
  <c r="AF712" i="4"/>
  <c r="AF1264" i="4"/>
  <c r="AF860" i="4"/>
  <c r="AF1085" i="4"/>
  <c r="AF516" i="4"/>
  <c r="AF1748" i="4"/>
  <c r="AF165" i="4"/>
  <c r="AF1615" i="4"/>
  <c r="AF765" i="4"/>
  <c r="AF231" i="4"/>
  <c r="AF665" i="4"/>
  <c r="AF846" i="4"/>
  <c r="AF1497" i="4"/>
  <c r="AF742" i="4"/>
  <c r="AF1789" i="4"/>
  <c r="AF49" i="4"/>
  <c r="AF1977" i="4"/>
  <c r="AF1502" i="4"/>
  <c r="AF946" i="4"/>
  <c r="AF628" i="4"/>
  <c r="AF1268" i="4"/>
  <c r="AF1727" i="4"/>
  <c r="AF894" i="4"/>
  <c r="AF612" i="4"/>
  <c r="AF431" i="4"/>
  <c r="AF1941" i="4"/>
  <c r="AF1306" i="4"/>
  <c r="AF805" i="4"/>
  <c r="AF632" i="4"/>
  <c r="AF702" i="4"/>
  <c r="AF1417" i="4"/>
  <c r="AF217" i="4"/>
  <c r="AF1380" i="4"/>
  <c r="AF682" i="4"/>
  <c r="AF1782" i="4"/>
  <c r="AF1173" i="4"/>
  <c r="AF681" i="4"/>
  <c r="AF1153" i="4"/>
  <c r="AF1964" i="4"/>
  <c r="AF1650" i="4"/>
  <c r="AF2000" i="4"/>
  <c r="AF1004" i="4"/>
  <c r="AH8" i="4"/>
  <c r="AE54" i="4"/>
  <c r="AF7" i="4"/>
  <c r="AF4" i="4"/>
  <c r="AF1669" i="4"/>
  <c r="AF676" i="4"/>
  <c r="AF283" i="4"/>
  <c r="AF3" i="4"/>
  <c r="AF2" i="4"/>
  <c r="AF1523" i="4"/>
  <c r="AF1070" i="4"/>
  <c r="AF639" i="4"/>
  <c r="AF1542" i="4"/>
  <c r="AF201" i="4"/>
  <c r="AF1744" i="4"/>
  <c r="AF1144" i="4"/>
  <c r="AF442" i="4"/>
  <c r="AF25" i="4"/>
  <c r="AF1919" i="4"/>
  <c r="AF1506" i="4"/>
  <c r="AF725" i="4"/>
  <c r="AF675" i="4"/>
  <c r="AF1472" i="4"/>
  <c r="AF1720" i="4"/>
  <c r="AF1182" i="4"/>
  <c r="AF369" i="4"/>
  <c r="AF1474" i="4"/>
  <c r="AF732" i="4"/>
  <c r="AF1693" i="4"/>
  <c r="AF92" i="4"/>
  <c r="AF1313" i="4"/>
  <c r="AF1022" i="4"/>
  <c r="AF1674" i="4"/>
  <c r="AF1527" i="4"/>
  <c r="AF906" i="4"/>
  <c r="AF531" i="4"/>
  <c r="AF1361" i="4"/>
  <c r="AF1230" i="4"/>
  <c r="AF36" i="4"/>
  <c r="AF1346" i="4"/>
  <c r="AF1665" i="4"/>
  <c r="AF859" i="4"/>
  <c r="AF265" i="4"/>
  <c r="AF2031" i="4"/>
  <c r="AF1233" i="4"/>
  <c r="AF343" i="4"/>
  <c r="AF1342" i="4"/>
  <c r="AF125" i="4"/>
  <c r="AF1764" i="4"/>
  <c r="AF1007" i="4"/>
  <c r="AF635" i="4"/>
  <c r="AF370" i="4"/>
  <c r="AF83" i="4"/>
  <c r="AF1921" i="4"/>
  <c r="AF1443" i="4"/>
  <c r="AF1046" i="4"/>
  <c r="AF627" i="4"/>
  <c r="AF1446" i="4"/>
  <c r="AF21" i="4"/>
  <c r="AF1549" i="4"/>
  <c r="AF995" i="4"/>
  <c r="AF623" i="4"/>
  <c r="AF358" i="4"/>
  <c r="AF1012" i="4"/>
  <c r="AF1373" i="4"/>
  <c r="AF468" i="4"/>
  <c r="AF1900" i="4"/>
  <c r="AF944" i="4"/>
  <c r="AF1249" i="4"/>
  <c r="AF2016" i="4"/>
  <c r="AF1375" i="4"/>
  <c r="AF988" i="4"/>
  <c r="AF491" i="4"/>
  <c r="AF981" i="4"/>
  <c r="AF1716" i="4"/>
  <c r="AF1987" i="4"/>
  <c r="AF1969" i="4"/>
  <c r="AF905" i="4"/>
  <c r="AF1072" i="4"/>
  <c r="AF2027" i="4"/>
  <c r="AF968" i="4"/>
  <c r="AF236" i="4"/>
  <c r="AF929" i="4"/>
  <c r="AF252" i="4"/>
  <c r="AF1982" i="4"/>
  <c r="AF832" i="4"/>
  <c r="AF90" i="4"/>
  <c r="AF1068" i="4"/>
  <c r="AF382" i="4"/>
  <c r="AF75" i="4"/>
  <c r="AF1902" i="4"/>
  <c r="AF1334" i="4"/>
  <c r="AF1340" i="4"/>
  <c r="AF1538" i="4"/>
  <c r="AF1086" i="4"/>
  <c r="AF1548" i="4"/>
  <c r="AF1031" i="4"/>
  <c r="AF653" i="4"/>
  <c r="AF1543" i="4"/>
  <c r="AF141" i="4"/>
  <c r="AF1480" i="4"/>
  <c r="AF426" i="4"/>
  <c r="AF778" i="4"/>
  <c r="AF1241" i="4"/>
  <c r="AF2013" i="4"/>
  <c r="AF959" i="4"/>
  <c r="AF65" i="4"/>
  <c r="AF1391" i="4"/>
  <c r="AF1357" i="4"/>
  <c r="AF432" i="4"/>
  <c r="AF1134" i="4"/>
  <c r="AF1396" i="4"/>
  <c r="AF338" i="4"/>
  <c r="AF59" i="4"/>
  <c r="AF919" i="4"/>
  <c r="AF640" i="4"/>
  <c r="AF1997" i="4"/>
  <c r="AF1854" i="4"/>
  <c r="AF1895" i="4"/>
  <c r="AF377" i="4"/>
  <c r="AF853" i="4"/>
  <c r="AF2008" i="4"/>
  <c r="AF1430" i="4"/>
  <c r="AF1598" i="4"/>
  <c r="AF925" i="4"/>
  <c r="AF646" i="4"/>
  <c r="AF26" i="4"/>
  <c r="AF1715" i="4"/>
  <c r="AF1095" i="4"/>
  <c r="AF175" i="4"/>
  <c r="AF963" i="4"/>
  <c r="AF718" i="4"/>
  <c r="AF1151" i="4"/>
  <c r="AF1289" i="4"/>
  <c r="AF1213" i="4"/>
  <c r="AF1513" i="4"/>
  <c r="AF1783" i="4"/>
  <c r="AF1073" i="4"/>
  <c r="AF2035" i="4"/>
  <c r="AF918" i="4"/>
  <c r="AF1917" i="4"/>
  <c r="AE82" i="4"/>
  <c r="AF108" i="4"/>
  <c r="AF1062" i="4"/>
  <c r="AF238" i="4"/>
  <c r="AF1193" i="4"/>
  <c r="AF232" i="4"/>
  <c r="AF1368" i="4"/>
  <c r="AF1651" i="4"/>
  <c r="AF155" i="4"/>
  <c r="AF1750" i="4"/>
  <c r="AF924" i="4"/>
  <c r="AF518" i="4"/>
  <c r="AF213" i="4"/>
  <c r="AF1773" i="4"/>
  <c r="AF1329" i="4"/>
  <c r="AF791" i="4"/>
  <c r="AF62" i="4"/>
  <c r="AF816" i="4"/>
  <c r="AF1984" i="4"/>
  <c r="AF689" i="4"/>
  <c r="AF821" i="4"/>
  <c r="AF1016" i="4"/>
  <c r="AF603" i="4"/>
  <c r="AF440" i="4"/>
  <c r="AF1422" i="4"/>
  <c r="AF1295" i="4"/>
  <c r="AF835" i="4"/>
  <c r="AF1653" i="4"/>
  <c r="AF2039" i="4"/>
  <c r="AF1743" i="4"/>
  <c r="AF920" i="4"/>
  <c r="AF114" i="4"/>
  <c r="AF170" i="4"/>
  <c r="AF1294" i="4"/>
  <c r="AF507" i="4"/>
  <c r="AF1253" i="4"/>
  <c r="AF1434" i="4"/>
  <c r="AF1595" i="4"/>
  <c r="AG44" i="4"/>
  <c r="AH44" i="4" s="1"/>
  <c r="AE44" i="4"/>
  <c r="AE20" i="4"/>
  <c r="AF913" i="4"/>
  <c r="AF624" i="4"/>
  <c r="AF443" i="4"/>
  <c r="AF1851" i="4"/>
  <c r="AF1325" i="4"/>
  <c r="AF770" i="4"/>
  <c r="AF1002" i="4"/>
  <c r="AF1147" i="4"/>
  <c r="AF71" i="4"/>
  <c r="AF1054" i="4"/>
  <c r="AF336" i="4"/>
  <c r="AF180" i="4"/>
  <c r="AF1726" i="4"/>
  <c r="AF1761" i="4"/>
  <c r="AF1143" i="4"/>
  <c r="AF734" i="4"/>
  <c r="AF1186" i="4"/>
  <c r="AF735" i="4"/>
  <c r="AF1255" i="4"/>
  <c r="AF1679" i="4"/>
  <c r="AF872" i="4"/>
  <c r="AF1938" i="4"/>
  <c r="AF948" i="4"/>
  <c r="AF526" i="4"/>
  <c r="AF423" i="4"/>
  <c r="AF326" i="4"/>
  <c r="AF1476" i="4"/>
  <c r="AF1692" i="4"/>
  <c r="AF843" i="4"/>
  <c r="AF492" i="4"/>
  <c r="AF1916" i="4"/>
  <c r="AF1212" i="4"/>
  <c r="AF552" i="4"/>
  <c r="AF371" i="4"/>
  <c r="AF209" i="4"/>
  <c r="AF1860" i="4"/>
  <c r="AF1328" i="4"/>
  <c r="AF817" i="4"/>
  <c r="AF644" i="4"/>
  <c r="AF2001" i="4"/>
  <c r="AF1572" i="4"/>
  <c r="AF940" i="4"/>
  <c r="AF622" i="4"/>
  <c r="AF2010" i="4"/>
  <c r="AF1723" i="4"/>
  <c r="AF1128" i="4"/>
  <c r="AF777" i="4"/>
  <c r="AF1892" i="4"/>
  <c r="AF1864" i="4"/>
  <c r="AF873" i="4"/>
  <c r="AF84" i="4"/>
  <c r="AF1272" i="4"/>
  <c r="AF272" i="4"/>
  <c r="AF1484" i="4"/>
  <c r="AF1061" i="4"/>
  <c r="AF451" i="4"/>
  <c r="AF1760" i="4"/>
  <c r="AF827" i="4"/>
  <c r="AF278" i="4"/>
  <c r="AF1286" i="4"/>
  <c r="AF324" i="4"/>
  <c r="AG809" i="4"/>
  <c r="AH809" i="4" s="1"/>
  <c r="AG32" i="4"/>
  <c r="AH32" i="4" s="1"/>
  <c r="AE32" i="4"/>
  <c r="AE809" i="4"/>
  <c r="AF117" i="4"/>
  <c r="AF124" i="4"/>
  <c r="AF704" i="4"/>
  <c r="AF78" i="4"/>
  <c r="AF46" i="4"/>
  <c r="AF1888" i="4"/>
  <c r="AF1486" i="4"/>
  <c r="AF785" i="4"/>
  <c r="AF415" i="4"/>
  <c r="AF79" i="4"/>
  <c r="AF37" i="4"/>
  <c r="AF1500" i="4"/>
  <c r="AF951" i="4"/>
  <c r="AF1645" i="4"/>
  <c r="AF131" i="4"/>
  <c r="AF1951" i="4"/>
  <c r="AF1197" i="4"/>
  <c r="AF436" i="4"/>
  <c r="AF17" i="4"/>
  <c r="AF1899" i="4"/>
  <c r="AF1493" i="4"/>
  <c r="AF1108" i="4"/>
  <c r="AF1963" i="4"/>
  <c r="AF1908" i="4"/>
  <c r="AF679" i="4"/>
  <c r="AF1654" i="4"/>
  <c r="AF673" i="4"/>
  <c r="AF1181" i="4"/>
  <c r="AF462" i="4"/>
  <c r="AF109" i="4"/>
  <c r="AF1495" i="4"/>
  <c r="AF808" i="4"/>
  <c r="AF1981" i="4"/>
  <c r="AF368" i="4"/>
  <c r="AF1201" i="4"/>
  <c r="AF1882" i="4"/>
  <c r="AF932" i="4"/>
  <c r="AF94" i="4"/>
  <c r="AF825" i="4"/>
  <c r="AF93" i="4"/>
  <c r="AF12" i="4"/>
  <c r="AF553" i="4"/>
  <c r="AF420" i="4"/>
  <c r="AF1406" i="4"/>
  <c r="AF320" i="4"/>
  <c r="AF1567" i="4"/>
  <c r="AF1058" i="4"/>
  <c r="AF633" i="4"/>
  <c r="AF1442" i="4"/>
  <c r="AF1020" i="4"/>
  <c r="AF1875" i="4"/>
  <c r="AF1327" i="4"/>
  <c r="AF773" i="4"/>
  <c r="AF403" i="4"/>
  <c r="AF87" i="4"/>
  <c r="AF1370" i="4"/>
  <c r="AF1505" i="4"/>
  <c r="AF1040" i="4"/>
  <c r="AF621" i="4"/>
  <c r="AF1448" i="4"/>
  <c r="AF183" i="4"/>
  <c r="AF1956" i="4"/>
  <c r="AF68" i="4"/>
  <c r="AF1278" i="4"/>
  <c r="AF814" i="4"/>
  <c r="AF306" i="4"/>
  <c r="AF1865" i="4"/>
  <c r="AF1311" i="4"/>
  <c r="AF877" i="4"/>
  <c r="AF1940" i="4"/>
  <c r="AF1568" i="4"/>
  <c r="AF1541" i="4"/>
  <c r="AF271" i="4"/>
  <c r="AF1564" i="4"/>
  <c r="AF2005" i="4"/>
  <c r="AF899" i="4"/>
  <c r="AF1781" i="4"/>
  <c r="AF844" i="4"/>
  <c r="AF1778" i="4"/>
  <c r="AF962" i="4"/>
  <c r="AF839" i="4"/>
  <c r="AF1775" i="4"/>
  <c r="AF1352" i="4"/>
  <c r="AF85" i="4"/>
  <c r="AF645" i="4"/>
  <c r="AF1559" i="4"/>
  <c r="AF1018" i="4"/>
  <c r="AF1397" i="4"/>
  <c r="AF575" i="4"/>
  <c r="AF135" i="4"/>
  <c r="AF485" i="4"/>
  <c r="AF1898" i="4"/>
  <c r="AF1338" i="4"/>
  <c r="AF891" i="4"/>
  <c r="AF651" i="4"/>
  <c r="AF328" i="4"/>
  <c r="AF48" i="4"/>
  <c r="AF1146" i="4"/>
  <c r="AF820" i="4"/>
  <c r="AF501" i="4"/>
  <c r="AF1714" i="4"/>
  <c r="AF1275" i="4"/>
  <c r="AF868" i="4"/>
  <c r="AF828" i="4"/>
  <c r="AF2004" i="4"/>
  <c r="AF565" i="4"/>
  <c r="AF416" i="4"/>
  <c r="AF1708" i="4"/>
  <c r="AF1285" i="4"/>
  <c r="AF198" i="4"/>
  <c r="AF1219" i="4"/>
  <c r="AF958" i="4"/>
  <c r="AF1881" i="4"/>
  <c r="AF1244" i="4"/>
  <c r="AF1866" i="4"/>
  <c r="AF751" i="4"/>
  <c r="AF55" i="4"/>
  <c r="AF668" i="4"/>
  <c r="AF138" i="4"/>
  <c r="AF1872" i="4"/>
  <c r="AF1520" i="4"/>
  <c r="AF964" i="4"/>
  <c r="AF1939" i="4"/>
  <c r="AF1623" i="4"/>
  <c r="AF1507" i="4"/>
  <c r="AF568" i="4"/>
  <c r="AF1611" i="4"/>
  <c r="AF393" i="4"/>
  <c r="AF1675" i="4"/>
  <c r="AF896" i="4"/>
  <c r="AF764" i="4"/>
  <c r="AF1885" i="4"/>
  <c r="AF760" i="4"/>
  <c r="AF383" i="4"/>
  <c r="AF149" i="4"/>
  <c r="AF1739" i="4"/>
  <c r="AF774" i="4"/>
  <c r="AF410" i="4"/>
  <c r="AH31" i="4"/>
  <c r="AE22" i="4"/>
  <c r="AE31" i="4"/>
  <c r="R1377" i="4"/>
  <c r="S1377" i="4" s="1"/>
  <c r="P1377" i="4"/>
  <c r="O1377" i="4"/>
  <c r="Q1377" i="4" s="1"/>
  <c r="R1395" i="4"/>
  <c r="S1395" i="4" s="1"/>
  <c r="P1395" i="4"/>
  <c r="O1395" i="4"/>
  <c r="Q1395" i="4" s="1"/>
  <c r="R536" i="4"/>
  <c r="S536" i="4" s="1"/>
  <c r="P536" i="4"/>
  <c r="O536" i="4"/>
  <c r="Q536" i="4" s="1"/>
  <c r="R1392" i="4"/>
  <c r="S1392" i="4" s="1"/>
  <c r="P1392" i="4"/>
  <c r="O1392" i="4"/>
  <c r="Q1392" i="4" s="1"/>
  <c r="R1304" i="4"/>
  <c r="S1304" i="4" s="1"/>
  <c r="P1304" i="4"/>
  <c r="O1304" i="4"/>
  <c r="Q1304" i="4" s="1"/>
  <c r="R488" i="4"/>
  <c r="S488" i="4" s="1"/>
  <c r="P488" i="4"/>
  <c r="O488" i="4"/>
  <c r="Q488" i="4" s="1"/>
  <c r="R1388" i="4"/>
  <c r="S1388" i="4" s="1"/>
  <c r="P1388" i="4"/>
  <c r="O1388" i="4"/>
  <c r="Q1388" i="4" s="1"/>
  <c r="R1435" i="4"/>
  <c r="S1435" i="4" s="1"/>
  <c r="P1435" i="4"/>
  <c r="O1435" i="4"/>
  <c r="Q1435" i="4" s="1"/>
  <c r="R1649" i="4"/>
  <c r="S1649" i="4" s="1"/>
  <c r="P1649" i="4"/>
  <c r="O1649" i="4"/>
  <c r="Q1649" i="4" s="1"/>
  <c r="R5" i="4"/>
  <c r="S5" i="4" s="1"/>
  <c r="P5" i="4"/>
  <c r="O5" i="4"/>
  <c r="Q5" i="4" s="1"/>
  <c r="R70" i="4"/>
  <c r="S70" i="4" s="1"/>
  <c r="P70" i="4"/>
  <c r="O70" i="4"/>
  <c r="Q70" i="4" s="1"/>
  <c r="R2007" i="4"/>
  <c r="S2007" i="4" s="1"/>
  <c r="P2007" i="4"/>
  <c r="O2007" i="4"/>
  <c r="Q2007" i="4" s="1"/>
  <c r="R1554" i="4"/>
  <c r="S1554" i="4" s="1"/>
  <c r="P1554" i="4"/>
  <c r="O1554" i="4"/>
  <c r="Q1554" i="4" s="1"/>
  <c r="R137" i="4"/>
  <c r="S137" i="4" s="1"/>
  <c r="P137" i="4"/>
  <c r="O137" i="4"/>
  <c r="Q137" i="4" s="1"/>
  <c r="R733" i="4"/>
  <c r="S733" i="4" s="1"/>
  <c r="P733" i="4"/>
  <c r="O733" i="4"/>
  <c r="Q733" i="4" s="1"/>
  <c r="R57" i="4"/>
  <c r="S57" i="4" s="1"/>
  <c r="P57" i="4"/>
  <c r="O57" i="4"/>
  <c r="Q57" i="4" s="1"/>
  <c r="R566" i="4"/>
  <c r="S566" i="4" s="1"/>
  <c r="P566" i="4"/>
  <c r="O566" i="4"/>
  <c r="Q566" i="4" s="1"/>
  <c r="R1998" i="4"/>
  <c r="S1998" i="4" s="1"/>
  <c r="P1998" i="4"/>
  <c r="O1998" i="4"/>
  <c r="Q1998" i="4" s="1"/>
  <c r="R353" i="4"/>
  <c r="S353" i="4" s="1"/>
  <c r="P353" i="4"/>
  <c r="O353" i="4"/>
  <c r="Q353" i="4" s="1"/>
  <c r="R694" i="4"/>
  <c r="S694" i="4" s="1"/>
  <c r="P694" i="4"/>
  <c r="O694" i="4"/>
  <c r="Q694" i="4" s="1"/>
  <c r="R1920" i="4"/>
  <c r="S1920" i="4" s="1"/>
  <c r="P1920" i="4"/>
  <c r="O1920" i="4"/>
  <c r="Q1920" i="4" s="1"/>
  <c r="R312" i="4"/>
  <c r="S312" i="4" s="1"/>
  <c r="P312" i="4"/>
  <c r="O312" i="4"/>
  <c r="Q312" i="4" s="1"/>
  <c r="R339" i="4"/>
  <c r="S339" i="4" s="1"/>
  <c r="O339" i="4"/>
  <c r="Q339" i="4" s="1"/>
  <c r="P339" i="4"/>
  <c r="R1943" i="4"/>
  <c r="S1943" i="4" s="1"/>
  <c r="P1943" i="4"/>
  <c r="O1943" i="4"/>
  <c r="Q1943" i="4" s="1"/>
  <c r="R1347" i="4"/>
  <c r="S1347" i="4" s="1"/>
  <c r="P1347" i="4"/>
  <c r="O1347" i="4"/>
  <c r="Q1347" i="4" s="1"/>
  <c r="R593" i="4"/>
  <c r="S593" i="4" s="1"/>
  <c r="P593" i="4"/>
  <c r="O593" i="4"/>
  <c r="Q593" i="4" s="1"/>
  <c r="R1331" i="4"/>
  <c r="S1331" i="4" s="1"/>
  <c r="P1331" i="4"/>
  <c r="O1331" i="4"/>
  <c r="Q1331" i="4" s="1"/>
  <c r="R1686" i="4"/>
  <c r="S1686" i="4" s="1"/>
  <c r="P1686" i="4"/>
  <c r="O1686" i="4"/>
  <c r="Q1686" i="4" s="1"/>
  <c r="R110" i="4"/>
  <c r="S110" i="4" s="1"/>
  <c r="P110" i="4"/>
  <c r="O110" i="4"/>
  <c r="Q110" i="4" s="1"/>
  <c r="R538" i="4"/>
  <c r="S538" i="4" s="1"/>
  <c r="P538" i="4"/>
  <c r="O538" i="4"/>
  <c r="Q538" i="4" s="1"/>
  <c r="R1785" i="4"/>
  <c r="S1785" i="4" s="1"/>
  <c r="P1785" i="4"/>
  <c r="O1785" i="4"/>
  <c r="Q1785" i="4" s="1"/>
  <c r="R1547" i="4"/>
  <c r="S1547" i="4" s="1"/>
  <c r="P1547" i="4"/>
  <c r="O1547" i="4"/>
  <c r="Q1547" i="4" s="1"/>
  <c r="R434" i="4"/>
  <c r="S434" i="4" s="1"/>
  <c r="P434" i="4"/>
  <c r="O434" i="4"/>
  <c r="Q434" i="4" s="1"/>
  <c r="R796" i="4"/>
  <c r="S796" i="4" s="1"/>
  <c r="P796" i="4"/>
  <c r="O796" i="4"/>
  <c r="Q796" i="4" s="1"/>
  <c r="R176" i="4"/>
  <c r="S176" i="4" s="1"/>
  <c r="P176" i="4"/>
  <c r="O176" i="4"/>
  <c r="Q176" i="4" s="1"/>
  <c r="R1924" i="4"/>
  <c r="S1924" i="4" s="1"/>
  <c r="P1924" i="4"/>
  <c r="O1924" i="4"/>
  <c r="Q1924" i="4" s="1"/>
  <c r="R1999" i="4"/>
  <c r="S1999" i="4" s="1"/>
  <c r="P1999" i="4"/>
  <c r="O1999" i="4"/>
  <c r="Q1999" i="4" s="1"/>
  <c r="R1459" i="4"/>
  <c r="S1459" i="4" s="1"/>
  <c r="P1459" i="4"/>
  <c r="O1459" i="4"/>
  <c r="Q1459" i="4" s="1"/>
  <c r="R130" i="4"/>
  <c r="S130" i="4" s="1"/>
  <c r="P130" i="4"/>
  <c r="O130" i="4"/>
  <c r="Q130" i="4" s="1"/>
  <c r="R363" i="4"/>
  <c r="S363" i="4" s="1"/>
  <c r="O363" i="4"/>
  <c r="Q363" i="4" s="1"/>
  <c r="P363" i="4"/>
  <c r="R609" i="4"/>
  <c r="S609" i="4" s="1"/>
  <c r="P609" i="4"/>
  <c r="O609" i="4"/>
  <c r="Q609" i="4" s="1"/>
  <c r="R698" i="4"/>
  <c r="S698" i="4" s="1"/>
  <c r="P698" i="4"/>
  <c r="O698" i="4"/>
  <c r="Q698" i="4" s="1"/>
  <c r="R527" i="4"/>
  <c r="S527" i="4" s="1"/>
  <c r="P527" i="4"/>
  <c r="O527" i="4"/>
  <c r="Q527" i="4" s="1"/>
  <c r="R1604" i="4"/>
  <c r="S1604" i="4" s="1"/>
  <c r="P1604" i="4"/>
  <c r="O1604" i="4"/>
  <c r="Q1604" i="4" s="1"/>
  <c r="R296" i="4"/>
  <c r="S296" i="4" s="1"/>
  <c r="P296" i="4"/>
  <c r="O296" i="4"/>
  <c r="Q296" i="4" s="1"/>
  <c r="R970" i="4"/>
  <c r="S970" i="4" s="1"/>
  <c r="P970" i="4"/>
  <c r="O970" i="4"/>
  <c r="Q970" i="4" s="1"/>
  <c r="R1145" i="4"/>
  <c r="S1145" i="4" s="1"/>
  <c r="P1145" i="4"/>
  <c r="O1145" i="4"/>
  <c r="Q1145" i="4" s="1"/>
  <c r="R729" i="4"/>
  <c r="S729" i="4" s="1"/>
  <c r="P729" i="4"/>
  <c r="O729" i="4"/>
  <c r="Q729" i="4" s="1"/>
  <c r="R1076" i="4"/>
  <c r="S1076" i="4" s="1"/>
  <c r="P1076" i="4"/>
  <c r="O1076" i="4"/>
  <c r="Q1076" i="4" s="1"/>
  <c r="R95" i="4"/>
  <c r="S95" i="4" s="1"/>
  <c r="P95" i="4"/>
  <c r="O95" i="4"/>
  <c r="Q95" i="4" s="1"/>
  <c r="R537" i="4"/>
  <c r="S537" i="4" s="1"/>
  <c r="P537" i="4"/>
  <c r="O537" i="4"/>
  <c r="Q537" i="4" s="1"/>
  <c r="R863" i="4"/>
  <c r="S863" i="4" s="1"/>
  <c r="P863" i="4"/>
  <c r="O863" i="4"/>
  <c r="Q863" i="4" s="1"/>
  <c r="R473" i="4"/>
  <c r="S473" i="4" s="1"/>
  <c r="P473" i="4"/>
  <c r="O473" i="4"/>
  <c r="Q473" i="4" s="1"/>
  <c r="R1323" i="4"/>
  <c r="S1323" i="4" s="1"/>
  <c r="P1323" i="4"/>
  <c r="O1323" i="4"/>
  <c r="Q1323" i="4" s="1"/>
  <c r="R755" i="4"/>
  <c r="S755" i="4" s="1"/>
  <c r="P755" i="4"/>
  <c r="O755" i="4"/>
  <c r="Q755" i="4" s="1"/>
  <c r="R570" i="4"/>
  <c r="S570" i="4" s="1"/>
  <c r="P570" i="4"/>
  <c r="O570" i="4"/>
  <c r="Q570" i="4" s="1"/>
  <c r="R1365" i="4"/>
  <c r="S1365" i="4" s="1"/>
  <c r="P1365" i="4"/>
  <c r="O1365" i="4"/>
  <c r="Q1365" i="4" s="1"/>
  <c r="R1351" i="4"/>
  <c r="S1351" i="4" s="1"/>
  <c r="P1351" i="4"/>
  <c r="O1351" i="4"/>
  <c r="Q1351" i="4" s="1"/>
  <c r="R192" i="4"/>
  <c r="S192" i="4" s="1"/>
  <c r="P192" i="4"/>
  <c r="O192" i="4"/>
  <c r="Q192" i="4" s="1"/>
  <c r="R547" i="4"/>
  <c r="S547" i="4" s="1"/>
  <c r="P547" i="4"/>
  <c r="O547" i="4"/>
  <c r="Q547" i="4" s="1"/>
  <c r="R308" i="4"/>
  <c r="S308" i="4" s="1"/>
  <c r="P308" i="4"/>
  <c r="O308" i="4"/>
  <c r="Q308" i="4" s="1"/>
  <c r="R2036" i="4"/>
  <c r="S2036" i="4" s="1"/>
  <c r="P2036" i="4"/>
  <c r="O2036" i="4"/>
  <c r="Q2036" i="4" s="1"/>
  <c r="R1045" i="4"/>
  <c r="S1045" i="4" s="1"/>
  <c r="P1045" i="4"/>
  <c r="O1045" i="4"/>
  <c r="Q1045" i="4" s="1"/>
  <c r="R1923" i="4"/>
  <c r="S1923" i="4" s="1"/>
  <c r="P1923" i="4"/>
  <c r="O1923" i="4"/>
  <c r="Q1923" i="4" s="1"/>
  <c r="R2019" i="4"/>
  <c r="S2019" i="4" s="1"/>
  <c r="P2019" i="4"/>
  <c r="O2019" i="4"/>
  <c r="Q2019" i="4" s="1"/>
  <c r="R852" i="4"/>
  <c r="S852" i="4" s="1"/>
  <c r="P852" i="4"/>
  <c r="O852" i="4"/>
  <c r="Q852" i="4" s="1"/>
  <c r="R950" i="4"/>
  <c r="S950" i="4" s="1"/>
  <c r="P950" i="4"/>
  <c r="O950" i="4"/>
  <c r="Q950" i="4" s="1"/>
  <c r="R1905" i="4"/>
  <c r="S1905" i="4" s="1"/>
  <c r="P1905" i="4"/>
  <c r="O1905" i="4"/>
  <c r="Q1905" i="4" s="1"/>
  <c r="R1672" i="4"/>
  <c r="S1672" i="4" s="1"/>
  <c r="P1672" i="4"/>
  <c r="O1672" i="4"/>
  <c r="Q1672" i="4" s="1"/>
  <c r="R1594" i="4"/>
  <c r="S1594" i="4" s="1"/>
  <c r="P1594" i="4"/>
  <c r="O1594" i="4"/>
  <c r="Q1594" i="4" s="1"/>
  <c r="R330" i="4"/>
  <c r="S330" i="4" s="1"/>
  <c r="P330" i="4"/>
  <c r="O330" i="4"/>
  <c r="Q330" i="4" s="1"/>
  <c r="R1188" i="4"/>
  <c r="S1188" i="4" s="1"/>
  <c r="P1188" i="4"/>
  <c r="O1188" i="4"/>
  <c r="Q1188" i="4" s="1"/>
  <c r="R42" i="4"/>
  <c r="S42" i="4" s="1"/>
  <c r="O42" i="4"/>
  <c r="Q42" i="4" s="1"/>
  <c r="P42" i="4"/>
  <c r="R672" i="4"/>
  <c r="S672" i="4" s="1"/>
  <c r="P672" i="4"/>
  <c r="O672" i="4"/>
  <c r="Q672" i="4" s="1"/>
  <c r="R1211" i="4"/>
  <c r="S1211" i="4" s="1"/>
  <c r="P1211" i="4"/>
  <c r="O1211" i="4"/>
  <c r="Q1211" i="4" s="1"/>
  <c r="R1104" i="4"/>
  <c r="S1104" i="4" s="1"/>
  <c r="P1104" i="4"/>
  <c r="O1104" i="4"/>
  <c r="Q1104" i="4" s="1"/>
  <c r="R984" i="4"/>
  <c r="S984" i="4" s="1"/>
  <c r="P984" i="4"/>
  <c r="O984" i="4"/>
  <c r="Q984" i="4" s="1"/>
  <c r="R514" i="4"/>
  <c r="S514" i="4" s="1"/>
  <c r="P514" i="4"/>
  <c r="O514" i="4"/>
  <c r="Q514" i="4" s="1"/>
  <c r="R1721" i="4"/>
  <c r="S1721" i="4" s="1"/>
  <c r="P1721" i="4"/>
  <c r="O1721" i="4"/>
  <c r="Q1721" i="4" s="1"/>
  <c r="R219" i="4"/>
  <c r="S219" i="4" s="1"/>
  <c r="P219" i="4"/>
  <c r="O219" i="4"/>
  <c r="Q219" i="4" s="1"/>
  <c r="R947" i="4"/>
  <c r="S947" i="4" s="1"/>
  <c r="P947" i="4"/>
  <c r="O947" i="4"/>
  <c r="Q947" i="4" s="1"/>
  <c r="R1133" i="4"/>
  <c r="S1133" i="4" s="1"/>
  <c r="P1133" i="4"/>
  <c r="O1133" i="4"/>
  <c r="Q1133" i="4" s="1"/>
  <c r="R297" i="4"/>
  <c r="S297" i="4" s="1"/>
  <c r="P297" i="4"/>
  <c r="O297" i="4"/>
  <c r="Q297" i="4" s="1"/>
  <c r="R706" i="4"/>
  <c r="S706" i="4" s="1"/>
  <c r="P706" i="4"/>
  <c r="O706" i="4"/>
  <c r="Q706" i="4" s="1"/>
  <c r="R1432" i="4"/>
  <c r="S1432" i="4" s="1"/>
  <c r="P1432" i="4"/>
  <c r="O1432" i="4"/>
  <c r="Q1432" i="4" s="1"/>
  <c r="R1985" i="4"/>
  <c r="S1985" i="4" s="1"/>
  <c r="P1985" i="4"/>
  <c r="O1985" i="4"/>
  <c r="Q1985" i="4" s="1"/>
  <c r="R1116" i="4"/>
  <c r="S1116" i="4" s="1"/>
  <c r="P1116" i="4"/>
  <c r="O1116" i="4"/>
  <c r="Q1116" i="4" s="1"/>
  <c r="R179" i="4"/>
  <c r="S179" i="4" s="1"/>
  <c r="P179" i="4"/>
  <c r="O179" i="4"/>
  <c r="Q179" i="4" s="1"/>
  <c r="R97" i="4"/>
  <c r="S97" i="4" s="1"/>
  <c r="P97" i="4"/>
  <c r="O97" i="4"/>
  <c r="Q97" i="4" s="1"/>
  <c r="R325" i="4"/>
  <c r="S325" i="4" s="1"/>
  <c r="P325" i="4"/>
  <c r="O325" i="4"/>
  <c r="Q325" i="4" s="1"/>
  <c r="R1167" i="4"/>
  <c r="S1167" i="4" s="1"/>
  <c r="P1167" i="4"/>
  <c r="O1167" i="4"/>
  <c r="Q1167" i="4" s="1"/>
  <c r="R1960" i="4"/>
  <c r="S1960" i="4" s="1"/>
  <c r="P1960" i="4"/>
  <c r="O1960" i="4"/>
  <c r="Q1960" i="4" s="1"/>
  <c r="R803" i="4"/>
  <c r="S803" i="4" s="1"/>
  <c r="P803" i="4"/>
  <c r="O803" i="4"/>
  <c r="Q803" i="4" s="1"/>
  <c r="R1664" i="4"/>
  <c r="S1664" i="4" s="1"/>
  <c r="P1664" i="4"/>
  <c r="O1664" i="4"/>
  <c r="Q1664" i="4" s="1"/>
  <c r="R1731" i="4"/>
  <c r="S1731" i="4" s="1"/>
  <c r="P1731" i="4"/>
  <c r="O1731" i="4"/>
  <c r="Q1731" i="4" s="1"/>
  <c r="R1802" i="4"/>
  <c r="S1802" i="4" s="1"/>
  <c r="P1802" i="4"/>
  <c r="O1802" i="4"/>
  <c r="Q1802" i="4" s="1"/>
  <c r="R1280" i="4"/>
  <c r="S1280" i="4" s="1"/>
  <c r="P1280" i="4"/>
  <c r="O1280" i="4"/>
  <c r="Q1280" i="4" s="1"/>
  <c r="R1190" i="4"/>
  <c r="S1190" i="4" s="1"/>
  <c r="P1190" i="4"/>
  <c r="O1190" i="4"/>
  <c r="Q1190" i="4" s="1"/>
  <c r="R600" i="4"/>
  <c r="S600" i="4" s="1"/>
  <c r="P600" i="4"/>
  <c r="O600" i="4"/>
  <c r="Q600" i="4" s="1"/>
  <c r="R1751" i="4"/>
  <c r="S1751" i="4" s="1"/>
  <c r="P1751" i="4"/>
  <c r="O1751" i="4"/>
  <c r="Q1751" i="4" s="1"/>
  <c r="R429" i="4"/>
  <c r="S429" i="4" s="1"/>
  <c r="P429" i="4"/>
  <c r="O429" i="4"/>
  <c r="Q429" i="4" s="1"/>
  <c r="R1178" i="4"/>
  <c r="S1178" i="4" s="1"/>
  <c r="P1178" i="4"/>
  <c r="O1178" i="4"/>
  <c r="Q1178" i="4" s="1"/>
  <c r="R1461" i="4"/>
  <c r="S1461" i="4" s="1"/>
  <c r="P1461" i="4"/>
  <c r="O1461" i="4"/>
  <c r="Q1461" i="4" s="1"/>
  <c r="R51" i="4"/>
  <c r="S51" i="4" s="1"/>
  <c r="P51" i="4"/>
  <c r="O51" i="4"/>
  <c r="Q51" i="4" s="1"/>
  <c r="R591" i="4"/>
  <c r="S591" i="4" s="1"/>
  <c r="P591" i="4"/>
  <c r="O591" i="4"/>
  <c r="Q591" i="4" s="1"/>
  <c r="R1800" i="4"/>
  <c r="S1800" i="4" s="1"/>
  <c r="P1800" i="4"/>
  <c r="O1800" i="4"/>
  <c r="Q1800" i="4" s="1"/>
  <c r="R260" i="4"/>
  <c r="S260" i="4" s="1"/>
  <c r="P260" i="4"/>
  <c r="O260" i="4"/>
  <c r="Q260" i="4" s="1"/>
  <c r="R1214" i="4"/>
  <c r="S1214" i="4" s="1"/>
  <c r="O1214" i="4"/>
  <c r="Q1214" i="4" s="1"/>
  <c r="P1214" i="4"/>
  <c r="R692" i="4"/>
  <c r="S692" i="4" s="1"/>
  <c r="P692" i="4"/>
  <c r="O692" i="4"/>
  <c r="Q692" i="4" s="1"/>
  <c r="R261" i="4"/>
  <c r="S261" i="4" s="1"/>
  <c r="P261" i="4"/>
  <c r="O261" i="4"/>
  <c r="Q261" i="4" s="1"/>
  <c r="R255" i="4"/>
  <c r="S255" i="4" s="1"/>
  <c r="O255" i="4"/>
  <c r="Q255" i="4" s="1"/>
  <c r="P255" i="4"/>
  <c r="R554" i="4"/>
  <c r="S554" i="4" s="1"/>
  <c r="P554" i="4"/>
  <c r="O554" i="4"/>
  <c r="Q554" i="4" s="1"/>
  <c r="R1487" i="4"/>
  <c r="S1487" i="4" s="1"/>
  <c r="P1487" i="4"/>
  <c r="O1487" i="4"/>
  <c r="Q1487" i="4" s="1"/>
  <c r="R111" i="4"/>
  <c r="S111" i="4" s="1"/>
  <c r="P111" i="4"/>
  <c r="O111" i="4"/>
  <c r="Q111" i="4" s="1"/>
  <c r="R1344" i="4"/>
  <c r="S1344" i="4" s="1"/>
  <c r="P1344" i="4"/>
  <c r="O1344" i="4"/>
  <c r="Q1344" i="4" s="1"/>
  <c r="R1322" i="4"/>
  <c r="S1322" i="4" s="1"/>
  <c r="P1322" i="4"/>
  <c r="O1322" i="4"/>
  <c r="Q1322" i="4" s="1"/>
  <c r="R505" i="4"/>
  <c r="S505" i="4" s="1"/>
  <c r="P505" i="4"/>
  <c r="O505" i="4"/>
  <c r="Q505" i="4" s="1"/>
  <c r="R1878" i="4"/>
  <c r="S1878" i="4" s="1"/>
  <c r="P1878" i="4"/>
  <c r="O1878" i="4"/>
  <c r="Q1878" i="4" s="1"/>
  <c r="R350" i="4"/>
  <c r="S350" i="4" s="1"/>
  <c r="P350" i="4"/>
  <c r="O350" i="4"/>
  <c r="Q350" i="4" s="1"/>
  <c r="R292" i="4"/>
  <c r="S292" i="4" s="1"/>
  <c r="P292" i="4"/>
  <c r="O292" i="4"/>
  <c r="Q292" i="4" s="1"/>
  <c r="R1063" i="4"/>
  <c r="S1063" i="4" s="1"/>
  <c r="P1063" i="4"/>
  <c r="O1063" i="4"/>
  <c r="Q1063" i="4" s="1"/>
  <c r="R861" i="4"/>
  <c r="S861" i="4" s="1"/>
  <c r="P861" i="4"/>
  <c r="O861" i="4"/>
  <c r="Q861" i="4" s="1"/>
  <c r="R113" i="4"/>
  <c r="S113" i="4" s="1"/>
  <c r="P113" i="4"/>
  <c r="O113" i="4"/>
  <c r="Q113" i="4" s="1"/>
  <c r="R1967" i="4"/>
  <c r="S1967" i="4" s="1"/>
  <c r="P1967" i="4"/>
  <c r="O1967" i="4"/>
  <c r="Q1967" i="4" s="1"/>
  <c r="R385" i="4"/>
  <c r="S385" i="4" s="1"/>
  <c r="P385" i="4"/>
  <c r="O385" i="4"/>
  <c r="Q385" i="4" s="1"/>
  <c r="R1267" i="4"/>
  <c r="S1267" i="4" s="1"/>
  <c r="P1267" i="4"/>
  <c r="O1267" i="4"/>
  <c r="Q1267" i="4" s="1"/>
  <c r="R525" i="4"/>
  <c r="S525" i="4" s="1"/>
  <c r="P525" i="4"/>
  <c r="O525" i="4"/>
  <c r="Q525" i="4" s="1"/>
  <c r="R1532" i="4"/>
  <c r="S1532" i="4" s="1"/>
  <c r="P1532" i="4"/>
  <c r="O1532" i="4"/>
  <c r="Q1532" i="4" s="1"/>
  <c r="R907" i="4"/>
  <c r="S907" i="4" s="1"/>
  <c r="P907" i="4"/>
  <c r="O907" i="4"/>
  <c r="Q907" i="4" s="1"/>
  <c r="R813" i="4"/>
  <c r="S813" i="4" s="1"/>
  <c r="P813" i="4"/>
  <c r="O813" i="4"/>
  <c r="Q813" i="4" s="1"/>
  <c r="R1038" i="4"/>
  <c r="S1038" i="4" s="1"/>
  <c r="P1038" i="4"/>
  <c r="O1038" i="4"/>
  <c r="Q1038" i="4" s="1"/>
  <c r="R472" i="4"/>
  <c r="S472" i="4" s="1"/>
  <c r="P472" i="4"/>
  <c r="O472" i="4"/>
  <c r="Q472" i="4" s="1"/>
  <c r="R989" i="4"/>
  <c r="S989" i="4" s="1"/>
  <c r="P989" i="4"/>
  <c r="O989" i="4"/>
  <c r="Q989" i="4" s="1"/>
  <c r="R1309" i="4"/>
  <c r="S1309" i="4" s="1"/>
  <c r="P1309" i="4"/>
  <c r="O1309" i="4"/>
  <c r="Q1309" i="4" s="1"/>
  <c r="R390" i="4"/>
  <c r="S390" i="4" s="1"/>
  <c r="P390" i="4"/>
  <c r="O390" i="4"/>
  <c r="Q390" i="4" s="1"/>
  <c r="R2040" i="4"/>
  <c r="S2040" i="4" s="1"/>
  <c r="P2040" i="4"/>
  <c r="O2040" i="4"/>
  <c r="Q2040" i="4" s="1"/>
  <c r="R1945" i="4"/>
  <c r="S1945" i="4" s="1"/>
  <c r="P1945" i="4"/>
  <c r="O1945" i="4"/>
  <c r="Q1945" i="4" s="1"/>
  <c r="R1319" i="4"/>
  <c r="S1319" i="4" s="1"/>
  <c r="P1319" i="4"/>
  <c r="O1319" i="4"/>
  <c r="Q1319" i="4" s="1"/>
  <c r="R99" i="4"/>
  <c r="S99" i="4" s="1"/>
  <c r="P99" i="4"/>
  <c r="O99" i="4"/>
  <c r="Q99" i="4" s="1"/>
  <c r="R580" i="4"/>
  <c r="S580" i="4" s="1"/>
  <c r="P580" i="4"/>
  <c r="O580" i="4"/>
  <c r="Q580" i="4" s="1"/>
  <c r="R738" i="4"/>
  <c r="S738" i="4" s="1"/>
  <c r="P738" i="4"/>
  <c r="O738" i="4"/>
  <c r="Q738" i="4" s="1"/>
  <c r="R1191" i="4"/>
  <c r="S1191" i="4" s="1"/>
  <c r="P1191" i="4"/>
  <c r="O1191" i="4"/>
  <c r="Q1191" i="4" s="1"/>
  <c r="R56" i="4"/>
  <c r="S56" i="4" s="1"/>
  <c r="P56" i="4"/>
  <c r="O56" i="4"/>
  <c r="Q56" i="4" s="1"/>
  <c r="R563" i="4"/>
  <c r="S563" i="4" s="1"/>
  <c r="P563" i="4"/>
  <c r="O563" i="4"/>
  <c r="Q563" i="4" s="1"/>
  <c r="R27" i="4"/>
  <c r="S27" i="4" s="1"/>
  <c r="P27" i="4"/>
  <c r="O27" i="4"/>
  <c r="Q27" i="4" s="1"/>
  <c r="R392" i="4"/>
  <c r="S392" i="4" s="1"/>
  <c r="P392" i="4"/>
  <c r="O392" i="4"/>
  <c r="Q392" i="4" s="1"/>
  <c r="R535" i="4"/>
  <c r="S535" i="4" s="1"/>
  <c r="P535" i="4"/>
  <c r="O535" i="4"/>
  <c r="Q535" i="4" s="1"/>
  <c r="R1747" i="4"/>
  <c r="S1747" i="4" s="1"/>
  <c r="P1747" i="4"/>
  <c r="O1747" i="4"/>
  <c r="Q1747" i="4" s="1"/>
  <c r="R841" i="4"/>
  <c r="S841" i="4" s="1"/>
  <c r="P841" i="4"/>
  <c r="O841" i="4"/>
  <c r="Q841" i="4" s="1"/>
  <c r="R1228" i="4"/>
  <c r="S1228" i="4" s="1"/>
  <c r="P1228" i="4"/>
  <c r="O1228" i="4"/>
  <c r="Q1228" i="4" s="1"/>
  <c r="R313" i="4"/>
  <c r="S313" i="4" s="1"/>
  <c r="O313" i="4"/>
  <c r="Q313" i="4" s="1"/>
  <c r="P313" i="4"/>
  <c r="R1931" i="4"/>
  <c r="S1931" i="4" s="1"/>
  <c r="P1931" i="4"/>
  <c r="O1931" i="4"/>
  <c r="Q1931" i="4" s="1"/>
  <c r="R1518" i="4"/>
  <c r="S1518" i="4" s="1"/>
  <c r="P1518" i="4"/>
  <c r="O1518" i="4"/>
  <c r="Q1518" i="4" s="1"/>
  <c r="R208" i="4"/>
  <c r="S208" i="4" s="1"/>
  <c r="O208" i="4"/>
  <c r="Q208" i="4" s="1"/>
  <c r="P208" i="4"/>
  <c r="R806" i="4"/>
  <c r="S806" i="4" s="1"/>
  <c r="P806" i="4"/>
  <c r="O806" i="4"/>
  <c r="Q806" i="4" s="1"/>
  <c r="R1617" i="4"/>
  <c r="S1617" i="4" s="1"/>
  <c r="P1617" i="4"/>
  <c r="O1617" i="4"/>
  <c r="Q1617" i="4" s="1"/>
  <c r="R1797" i="4"/>
  <c r="S1797" i="4" s="1"/>
  <c r="P1797" i="4"/>
  <c r="O1797" i="4"/>
  <c r="Q1797" i="4" s="1"/>
  <c r="R1805" i="4"/>
  <c r="S1805" i="4" s="1"/>
  <c r="P1805" i="4"/>
  <c r="O1805" i="4"/>
  <c r="Q1805" i="4" s="1"/>
  <c r="R1730" i="4"/>
  <c r="S1730" i="4" s="1"/>
  <c r="P1730" i="4"/>
  <c r="O1730" i="4"/>
  <c r="Q1730" i="4" s="1"/>
  <c r="R1975" i="4"/>
  <c r="S1975" i="4" s="1"/>
  <c r="P1975" i="4"/>
  <c r="O1975" i="4"/>
  <c r="Q1975" i="4" s="1"/>
  <c r="R1359" i="4"/>
  <c r="S1359" i="4" s="1"/>
  <c r="P1359" i="4"/>
  <c r="O1359" i="4"/>
  <c r="Q1359" i="4" s="1"/>
  <c r="R307" i="4"/>
  <c r="S307" i="4" s="1"/>
  <c r="P307" i="4"/>
  <c r="O307" i="4"/>
  <c r="Q307" i="4" s="1"/>
  <c r="R73" i="4"/>
  <c r="S73" i="4" s="1"/>
  <c r="P73" i="4"/>
  <c r="O73" i="4"/>
  <c r="Q73" i="4" s="1"/>
  <c r="R1930" i="4"/>
  <c r="S1930" i="4" s="1"/>
  <c r="P1930" i="4"/>
  <c r="O1930" i="4"/>
  <c r="Q1930" i="4" s="1"/>
  <c r="R1369" i="4"/>
  <c r="S1369" i="4" s="1"/>
  <c r="P1369" i="4"/>
  <c r="O1369" i="4"/>
  <c r="Q1369" i="4" s="1"/>
  <c r="R496" i="4"/>
  <c r="S496" i="4" s="1"/>
  <c r="P496" i="4"/>
  <c r="O496" i="4"/>
  <c r="Q496" i="4" s="1"/>
  <c r="R2017" i="4"/>
  <c r="S2017" i="4" s="1"/>
  <c r="P2017" i="4"/>
  <c r="O2017" i="4"/>
  <c r="Q2017" i="4" s="1"/>
  <c r="R985" i="4"/>
  <c r="S985" i="4" s="1"/>
  <c r="P985" i="4"/>
  <c r="O985" i="4"/>
  <c r="Q985" i="4" s="1"/>
  <c r="R656" i="4"/>
  <c r="S656" i="4" s="1"/>
  <c r="P656" i="4"/>
  <c r="O656" i="4"/>
  <c r="Q656" i="4" s="1"/>
  <c r="R1759" i="4"/>
  <c r="S1759" i="4" s="1"/>
  <c r="P1759" i="4"/>
  <c r="O1759" i="4"/>
  <c r="Q1759" i="4" s="1"/>
  <c r="R1215" i="4"/>
  <c r="S1215" i="4" s="1"/>
  <c r="P1215" i="4"/>
  <c r="O1215" i="4"/>
  <c r="Q1215" i="4" s="1"/>
  <c r="R1466" i="4"/>
  <c r="S1466" i="4" s="1"/>
  <c r="P1466" i="4"/>
  <c r="O1466" i="4"/>
  <c r="Q1466" i="4" s="1"/>
  <c r="R546" i="4"/>
  <c r="S546" i="4" s="1"/>
  <c r="P546" i="4"/>
  <c r="O546" i="4"/>
  <c r="Q546" i="4" s="1"/>
  <c r="R1220" i="4"/>
  <c r="S1220" i="4" s="1"/>
  <c r="P1220" i="4"/>
  <c r="O1220" i="4"/>
  <c r="Q1220" i="4" s="1"/>
  <c r="R359" i="4"/>
  <c r="S359" i="4" s="1"/>
  <c r="P359" i="4"/>
  <c r="O359" i="4"/>
  <c r="Q359" i="4" s="1"/>
  <c r="R1718" i="4"/>
  <c r="S1718" i="4" s="1"/>
  <c r="P1718" i="4"/>
  <c r="O1718" i="4"/>
  <c r="Q1718" i="4" s="1"/>
  <c r="R441" i="4"/>
  <c r="S441" i="4" s="1"/>
  <c r="P441" i="4"/>
  <c r="O441" i="4"/>
  <c r="Q441" i="4" s="1"/>
  <c r="R701" i="4"/>
  <c r="S701" i="4" s="1"/>
  <c r="P701" i="4"/>
  <c r="O701" i="4"/>
  <c r="Q701" i="4" s="1"/>
  <c r="R1069" i="4"/>
  <c r="S1069" i="4" s="1"/>
  <c r="P1069" i="4"/>
  <c r="O1069" i="4"/>
  <c r="Q1069" i="4" s="1"/>
  <c r="R1386" i="4"/>
  <c r="S1386" i="4" s="1"/>
  <c r="P1386" i="4"/>
  <c r="O1386" i="4"/>
  <c r="Q1386" i="4" s="1"/>
  <c r="R1269" i="4"/>
  <c r="S1269" i="4" s="1"/>
  <c r="P1269" i="4"/>
  <c r="O1269" i="4"/>
  <c r="Q1269" i="4" s="1"/>
  <c r="R1539" i="4"/>
  <c r="S1539" i="4" s="1"/>
  <c r="P1539" i="4"/>
  <c r="O1539" i="4"/>
  <c r="Q1539" i="4" s="1"/>
  <c r="R2028" i="4"/>
  <c r="S2028" i="4" s="1"/>
  <c r="P2028" i="4"/>
  <c r="O2028" i="4"/>
  <c r="Q2028" i="4" s="1"/>
  <c r="R1638" i="4"/>
  <c r="S1638" i="4" s="1"/>
  <c r="P1638" i="4"/>
  <c r="O1638" i="4"/>
  <c r="Q1638" i="4" s="1"/>
  <c r="R1059" i="4"/>
  <c r="S1059" i="4" s="1"/>
  <c r="P1059" i="4"/>
  <c r="O1059" i="4"/>
  <c r="Q1059" i="4" s="1"/>
  <c r="R1142" i="4"/>
  <c r="S1142" i="4" s="1"/>
  <c r="P1142" i="4"/>
  <c r="O1142" i="4"/>
  <c r="Q1142" i="4" s="1"/>
  <c r="R267" i="4"/>
  <c r="S267" i="4" s="1"/>
  <c r="P267" i="4"/>
  <c r="O267" i="4"/>
  <c r="Q267" i="4" s="1"/>
  <c r="R1754" i="4"/>
  <c r="S1754" i="4" s="1"/>
  <c r="P1754" i="4"/>
  <c r="O1754" i="4"/>
  <c r="Q1754" i="4" s="1"/>
  <c r="R521" i="4"/>
  <c r="S521" i="4" s="1"/>
  <c r="P521" i="4"/>
  <c r="O521" i="4"/>
  <c r="Q521" i="4" s="1"/>
  <c r="R941" i="4"/>
  <c r="S941" i="4" s="1"/>
  <c r="P941" i="4"/>
  <c r="O941" i="4"/>
  <c r="Q941" i="4" s="1"/>
  <c r="R277" i="4"/>
  <c r="S277" i="4" s="1"/>
  <c r="P277" i="4"/>
  <c r="O277" i="4"/>
  <c r="Q277" i="4" s="1"/>
  <c r="R1428" i="4"/>
  <c r="S1428" i="4" s="1"/>
  <c r="P1428" i="4"/>
  <c r="O1428" i="4"/>
  <c r="Q1428" i="4" s="1"/>
  <c r="R887" i="4"/>
  <c r="S887" i="4" s="1"/>
  <c r="P887" i="4"/>
  <c r="O887" i="4"/>
  <c r="Q887" i="4" s="1"/>
  <c r="R1768" i="4"/>
  <c r="S1768" i="4" s="1"/>
  <c r="P1768" i="4"/>
  <c r="O1768" i="4"/>
  <c r="Q1768" i="4" s="1"/>
  <c r="R1250" i="4"/>
  <c r="S1250" i="4" s="1"/>
  <c r="P1250" i="4"/>
  <c r="O1250" i="4"/>
  <c r="Q1250" i="4" s="1"/>
  <c r="R1210" i="4"/>
  <c r="S1210" i="4" s="1"/>
  <c r="P1210" i="4"/>
  <c r="O1210" i="4"/>
  <c r="Q1210" i="4" s="1"/>
  <c r="R490" i="4"/>
  <c r="S490" i="4" s="1"/>
  <c r="P490" i="4"/>
  <c r="O490" i="4"/>
  <c r="Q490" i="4" s="1"/>
  <c r="R561" i="4"/>
  <c r="S561" i="4" s="1"/>
  <c r="P561" i="4"/>
  <c r="O561" i="4"/>
  <c r="Q561" i="4" s="1"/>
  <c r="R551" i="4"/>
  <c r="S551" i="4" s="1"/>
  <c r="P551" i="4"/>
  <c r="O551" i="4"/>
  <c r="Q551" i="4" s="1"/>
  <c r="R1127" i="4"/>
  <c r="S1127" i="4" s="1"/>
  <c r="P1127" i="4"/>
  <c r="O1127" i="4"/>
  <c r="Q1127" i="4" s="1"/>
  <c r="R1155" i="4"/>
  <c r="S1155" i="4" s="1"/>
  <c r="P1155" i="4"/>
  <c r="O1155" i="4"/>
  <c r="Q1155" i="4" s="1"/>
  <c r="R826" i="4"/>
  <c r="S826" i="4" s="1"/>
  <c r="P826" i="4"/>
  <c r="O826" i="4"/>
  <c r="Q826" i="4" s="1"/>
  <c r="R1935" i="4"/>
  <c r="S1935" i="4" s="1"/>
  <c r="P1935" i="4"/>
  <c r="O1935" i="4"/>
  <c r="Q1935" i="4" s="1"/>
  <c r="R781" i="4"/>
  <c r="S781" i="4" s="1"/>
  <c r="P781" i="4"/>
  <c r="O781" i="4"/>
  <c r="Q781" i="4" s="1"/>
  <c r="R316" i="4"/>
  <c r="S316" i="4" s="1"/>
  <c r="P316" i="4"/>
  <c r="O316" i="4"/>
  <c r="Q316" i="4" s="1"/>
  <c r="R1811" i="4"/>
  <c r="S1811" i="4" s="1"/>
  <c r="P1811" i="4"/>
  <c r="O1811" i="4"/>
  <c r="Q1811" i="4" s="1"/>
  <c r="R459" i="4"/>
  <c r="S459" i="4" s="1"/>
  <c r="P459" i="4"/>
  <c r="O459" i="4"/>
  <c r="Q459" i="4" s="1"/>
  <c r="R1959" i="4"/>
  <c r="S1959" i="4" s="1"/>
  <c r="P1959" i="4"/>
  <c r="O1959" i="4"/>
  <c r="Q1959" i="4" s="1"/>
  <c r="R922" i="4"/>
  <c r="S922" i="4" s="1"/>
  <c r="P922" i="4"/>
  <c r="O922" i="4"/>
  <c r="Q922" i="4" s="1"/>
  <c r="R251" i="4"/>
  <c r="S251" i="4" s="1"/>
  <c r="P251" i="4"/>
  <c r="O251" i="4"/>
  <c r="Q251" i="4" s="1"/>
  <c r="R1049" i="4"/>
  <c r="S1049" i="4" s="1"/>
  <c r="P1049" i="4"/>
  <c r="O1049" i="4"/>
  <c r="Q1049" i="4" s="1"/>
  <c r="R657" i="4"/>
  <c r="S657" i="4" s="1"/>
  <c r="P657" i="4"/>
  <c r="O657" i="4"/>
  <c r="Q657" i="4" s="1"/>
  <c r="R1612" i="4"/>
  <c r="S1612" i="4" s="1"/>
  <c r="P1612" i="4"/>
  <c r="O1612" i="4"/>
  <c r="Q1612" i="4" s="1"/>
  <c r="R722" i="4"/>
  <c r="S722" i="4" s="1"/>
  <c r="P722" i="4"/>
  <c r="O722" i="4"/>
  <c r="Q722" i="4" s="1"/>
  <c r="R626" i="4"/>
  <c r="S626" i="4" s="1"/>
  <c r="P626" i="4"/>
  <c r="O626" i="4"/>
  <c r="Q626" i="4" s="1"/>
  <c r="R61" i="4"/>
  <c r="S61" i="4" s="1"/>
  <c r="P61" i="4"/>
  <c r="O61" i="4"/>
  <c r="Q61" i="4" s="1"/>
  <c r="R1079" i="4"/>
  <c r="S1079" i="4" s="1"/>
  <c r="P1079" i="4"/>
  <c r="O1079" i="4"/>
  <c r="Q1079" i="4" s="1"/>
  <c r="R444" i="4"/>
  <c r="S444" i="4" s="1"/>
  <c r="P444" i="4"/>
  <c r="O444" i="4"/>
  <c r="Q444" i="4" s="1"/>
  <c r="R1447" i="4"/>
  <c r="S1447" i="4" s="1"/>
  <c r="P1447" i="4"/>
  <c r="O1447" i="4"/>
  <c r="Q1447" i="4" s="1"/>
  <c r="R848" i="4"/>
  <c r="S848" i="4" s="1"/>
  <c r="P848" i="4"/>
  <c r="O848" i="4"/>
  <c r="Q848" i="4" s="1"/>
  <c r="R1961" i="4"/>
  <c r="S1961" i="4" s="1"/>
  <c r="P1961" i="4"/>
  <c r="O1961" i="4"/>
  <c r="Q1961" i="4" s="1"/>
  <c r="R1398" i="4"/>
  <c r="S1398" i="4" s="1"/>
  <c r="P1398" i="4"/>
  <c r="O1398" i="4"/>
  <c r="Q1398" i="4" s="1"/>
  <c r="R1010" i="4"/>
  <c r="S1010" i="4" s="1"/>
  <c r="P1010" i="4"/>
  <c r="O1010" i="4"/>
  <c r="Q1010" i="4" s="1"/>
  <c r="R519" i="4"/>
  <c r="S519" i="4" s="1"/>
  <c r="P519" i="4"/>
  <c r="O519" i="4"/>
  <c r="Q519" i="4" s="1"/>
  <c r="R300" i="4"/>
  <c r="S300" i="4" s="1"/>
  <c r="P300" i="4"/>
  <c r="O300" i="4"/>
  <c r="Q300" i="4" s="1"/>
  <c r="R974" i="4"/>
  <c r="S974" i="4" s="1"/>
  <c r="P974" i="4"/>
  <c r="O974" i="4"/>
  <c r="Q974" i="4" s="1"/>
  <c r="R177" i="4"/>
  <c r="S177" i="4" s="1"/>
  <c r="P177" i="4"/>
  <c r="O177" i="4"/>
  <c r="Q177" i="4" s="1"/>
  <c r="R60" i="4"/>
  <c r="S60" i="4" s="1"/>
  <c r="P60" i="4"/>
  <c r="O60" i="4"/>
  <c r="Q60" i="4" s="1"/>
  <c r="R1293" i="4"/>
  <c r="S1293" i="4" s="1"/>
  <c r="P1293" i="4"/>
  <c r="O1293" i="4"/>
  <c r="Q1293" i="4" s="1"/>
  <c r="R824" i="4"/>
  <c r="S824" i="4" s="1"/>
  <c r="P824" i="4"/>
  <c r="O824" i="4"/>
  <c r="Q824" i="4" s="1"/>
  <c r="R754" i="4"/>
  <c r="S754" i="4" s="1"/>
  <c r="P754" i="4"/>
  <c r="O754" i="4"/>
  <c r="Q754" i="4" s="1"/>
  <c r="R1358" i="4"/>
  <c r="S1358" i="4" s="1"/>
  <c r="O1358" i="4"/>
  <c r="Q1358" i="4" s="1"/>
  <c r="P1358" i="4"/>
  <c r="R30" i="4"/>
  <c r="S30" i="4" s="1"/>
  <c r="O30" i="4"/>
  <c r="Q30" i="4" s="1"/>
  <c r="P30" i="4"/>
  <c r="R1780" i="4"/>
  <c r="S1780" i="4" s="1"/>
  <c r="P1780" i="4"/>
  <c r="O1780" i="4"/>
  <c r="Q1780" i="4" s="1"/>
  <c r="R772" i="4"/>
  <c r="S772" i="4" s="1"/>
  <c r="P772" i="4"/>
  <c r="O772" i="4"/>
  <c r="Q772" i="4" s="1"/>
  <c r="R1499" i="4"/>
  <c r="S1499" i="4" s="1"/>
  <c r="P1499" i="4"/>
  <c r="O1499" i="4"/>
  <c r="Q1499" i="4" s="1"/>
  <c r="R549" i="4"/>
  <c r="S549" i="4" s="1"/>
  <c r="P549" i="4"/>
  <c r="O549" i="4"/>
  <c r="Q549" i="4" s="1"/>
  <c r="R1830" i="4"/>
  <c r="S1830" i="4" s="1"/>
  <c r="P1830" i="4"/>
  <c r="O1830" i="4"/>
  <c r="Q1830" i="4" s="1"/>
  <c r="R1090" i="4"/>
  <c r="S1090" i="4" s="1"/>
  <c r="P1090" i="4"/>
  <c r="O1090" i="4"/>
  <c r="Q1090" i="4" s="1"/>
  <c r="R598" i="4"/>
  <c r="S598" i="4" s="1"/>
  <c r="P598" i="4"/>
  <c r="O598" i="4"/>
  <c r="Q598" i="4" s="1"/>
  <c r="R1592" i="4"/>
  <c r="S1592" i="4" s="1"/>
  <c r="P1592" i="4"/>
  <c r="O1592" i="4"/>
  <c r="Q1592" i="4" s="1"/>
  <c r="R1150" i="4"/>
  <c r="S1150" i="4" s="1"/>
  <c r="P1150" i="4"/>
  <c r="O1150" i="4"/>
  <c r="Q1150" i="4" s="1"/>
  <c r="R1913" i="4"/>
  <c r="S1913" i="4" s="1"/>
  <c r="P1913" i="4"/>
  <c r="O1913" i="4"/>
  <c r="Q1913" i="4" s="1"/>
  <c r="R556" i="4"/>
  <c r="S556" i="4" s="1"/>
  <c r="P556" i="4"/>
  <c r="O556" i="4"/>
  <c r="Q556" i="4" s="1"/>
  <c r="R1767" i="4"/>
  <c r="S1767" i="4" s="1"/>
  <c r="P1767" i="4"/>
  <c r="O1767" i="4"/>
  <c r="Q1767" i="4" s="1"/>
  <c r="R1847" i="4"/>
  <c r="S1847" i="4" s="1"/>
  <c r="P1847" i="4"/>
  <c r="O1847" i="4"/>
  <c r="Q1847" i="4" s="1"/>
  <c r="R1488" i="4"/>
  <c r="S1488" i="4" s="1"/>
  <c r="P1488" i="4"/>
  <c r="O1488" i="4"/>
  <c r="Q1488" i="4" s="1"/>
  <c r="R151" i="4"/>
  <c r="S151" i="4" s="1"/>
  <c r="P151" i="4"/>
  <c r="O151" i="4"/>
  <c r="Q151" i="4" s="1"/>
  <c r="R1336" i="4"/>
  <c r="S1336" i="4" s="1"/>
  <c r="P1336" i="4"/>
  <c r="O1336" i="4"/>
  <c r="Q1336" i="4" s="1"/>
  <c r="R1670" i="4"/>
  <c r="S1670" i="4" s="1"/>
  <c r="P1670" i="4"/>
  <c r="O1670" i="4"/>
  <c r="Q1670" i="4" s="1"/>
  <c r="R1790" i="4"/>
  <c r="S1790" i="4" s="1"/>
  <c r="P1790" i="4"/>
  <c r="O1790" i="4"/>
  <c r="Q1790" i="4" s="1"/>
  <c r="R1837" i="4"/>
  <c r="S1837" i="4" s="1"/>
  <c r="P1837" i="4"/>
  <c r="O1837" i="4"/>
  <c r="Q1837" i="4" s="1"/>
  <c r="R530" i="4"/>
  <c r="S530" i="4" s="1"/>
  <c r="P530" i="4"/>
  <c r="O530" i="4"/>
  <c r="Q530" i="4" s="1"/>
  <c r="R1681" i="4"/>
  <c r="S1681" i="4" s="1"/>
  <c r="P1681" i="4"/>
  <c r="O1681" i="4"/>
  <c r="Q1681" i="4" s="1"/>
  <c r="R830" i="4"/>
  <c r="S830" i="4" s="1"/>
  <c r="P830" i="4"/>
  <c r="O830" i="4"/>
  <c r="Q830" i="4" s="1"/>
  <c r="R274" i="4"/>
  <c r="S274" i="4" s="1"/>
  <c r="P274" i="4"/>
  <c r="O274" i="4"/>
  <c r="Q274" i="4" s="1"/>
  <c r="R139" i="4"/>
  <c r="S139" i="4" s="1"/>
  <c r="P139" i="4"/>
  <c r="O139" i="4"/>
  <c r="Q139" i="4" s="1"/>
  <c r="R1737" i="4"/>
  <c r="S1737" i="4" s="1"/>
  <c r="P1737" i="4"/>
  <c r="O1737" i="4"/>
  <c r="Q1737" i="4" s="1"/>
  <c r="R1794" i="4"/>
  <c r="S1794" i="4" s="1"/>
  <c r="P1794" i="4"/>
  <c r="O1794" i="4"/>
  <c r="Q1794" i="4" s="1"/>
  <c r="R1106" i="4"/>
  <c r="S1106" i="4" s="1"/>
  <c r="P1106" i="4"/>
  <c r="O1106" i="4"/>
  <c r="Q1106" i="4" s="1"/>
  <c r="R1648" i="4"/>
  <c r="S1648" i="4" s="1"/>
  <c r="P1648" i="4"/>
  <c r="O1648" i="4"/>
  <c r="Q1648" i="4" s="1"/>
  <c r="R346" i="4"/>
  <c r="S346" i="4" s="1"/>
  <c r="P346" i="4"/>
  <c r="O346" i="4"/>
  <c r="Q346" i="4" s="1"/>
  <c r="R1973" i="4"/>
  <c r="S1973" i="4" s="1"/>
  <c r="P1973" i="4"/>
  <c r="O1973" i="4"/>
  <c r="Q1973" i="4" s="1"/>
  <c r="R642" i="4"/>
  <c r="S642" i="4" s="1"/>
  <c r="P642" i="4"/>
  <c r="O642" i="4"/>
  <c r="Q642" i="4" s="1"/>
  <c r="R1028" i="4"/>
  <c r="S1028" i="4" s="1"/>
  <c r="P1028" i="4"/>
  <c r="O1028" i="4"/>
  <c r="Q1028" i="4" s="1"/>
  <c r="R2032" i="4"/>
  <c r="S2032" i="4" s="1"/>
  <c r="P2032" i="4"/>
  <c r="O2032" i="4"/>
  <c r="Q2032" i="4" s="1"/>
  <c r="R775" i="4"/>
  <c r="S775" i="4" s="1"/>
  <c r="P775" i="4"/>
  <c r="O775" i="4"/>
  <c r="Q775" i="4" s="1"/>
  <c r="R596" i="4"/>
  <c r="S596" i="4" s="1"/>
  <c r="P596" i="4"/>
  <c r="O596" i="4"/>
  <c r="Q596" i="4" s="1"/>
  <c r="R1140" i="4"/>
  <c r="S1140" i="4" s="1"/>
  <c r="P1140" i="4"/>
  <c r="O1140" i="4"/>
  <c r="Q1140" i="4" s="1"/>
  <c r="R1995" i="4"/>
  <c r="S1995" i="4" s="1"/>
  <c r="P1995" i="4"/>
  <c r="O1995" i="4"/>
  <c r="Q1995" i="4" s="1"/>
  <c r="R1622" i="4"/>
  <c r="S1622" i="4" s="1"/>
  <c r="P1622" i="4"/>
  <c r="O1622" i="4"/>
  <c r="Q1622" i="4" s="1"/>
  <c r="R1682" i="4"/>
  <c r="S1682" i="4" s="1"/>
  <c r="P1682" i="4"/>
  <c r="O1682" i="4"/>
  <c r="Q1682" i="4" s="1"/>
  <c r="R310" i="4"/>
  <c r="S310" i="4" s="1"/>
  <c r="P310" i="4"/>
  <c r="O310" i="4"/>
  <c r="Q310" i="4" s="1"/>
  <c r="R2022" i="4"/>
  <c r="S2022" i="4" s="1"/>
  <c r="P2022" i="4"/>
  <c r="O2022" i="4"/>
  <c r="Q2022" i="4" s="1"/>
  <c r="R1687" i="4"/>
  <c r="S1687" i="4" s="1"/>
  <c r="P1687" i="4"/>
  <c r="O1687" i="4"/>
  <c r="Q1687" i="4" s="1"/>
  <c r="R1048" i="4"/>
  <c r="S1048" i="4" s="1"/>
  <c r="P1048" i="4"/>
  <c r="O1048" i="4"/>
  <c r="Q1048" i="4" s="1"/>
  <c r="R1149" i="4"/>
  <c r="S1149" i="4" s="1"/>
  <c r="P1149" i="4"/>
  <c r="O1149" i="4"/>
  <c r="Q1149" i="4" s="1"/>
  <c r="R856" i="4"/>
  <c r="S856" i="4" s="1"/>
  <c r="P856" i="4"/>
  <c r="O856" i="4"/>
  <c r="Q856" i="4" s="1"/>
  <c r="R1420" i="4"/>
  <c r="S1420" i="4" s="1"/>
  <c r="P1420" i="4"/>
  <c r="O1420" i="4"/>
  <c r="Q1420" i="4" s="1"/>
  <c r="R1426" i="4"/>
  <c r="S1426" i="4" s="1"/>
  <c r="P1426" i="4"/>
  <c r="O1426" i="4"/>
  <c r="Q1426" i="4" s="1"/>
  <c r="R1006" i="4"/>
  <c r="S1006" i="4" s="1"/>
  <c r="P1006" i="4"/>
  <c r="O1006" i="4"/>
  <c r="Q1006" i="4" s="1"/>
  <c r="R1475" i="4"/>
  <c r="S1475" i="4" s="1"/>
  <c r="P1475" i="4"/>
  <c r="O1475" i="4"/>
  <c r="Q1475" i="4" s="1"/>
  <c r="R417" i="4"/>
  <c r="S417" i="4" s="1"/>
  <c r="P417" i="4"/>
  <c r="O417" i="4"/>
  <c r="Q417" i="4" s="1"/>
  <c r="R160" i="4"/>
  <c r="S160" i="4" s="1"/>
  <c r="O160" i="4"/>
  <c r="Q160" i="4" s="1"/>
  <c r="P160" i="4"/>
  <c r="R1081" i="4"/>
  <c r="S1081" i="4" s="1"/>
  <c r="P1081" i="4"/>
  <c r="O1081" i="4"/>
  <c r="Q1081" i="4" s="1"/>
  <c r="R768" i="4"/>
  <c r="S768" i="4" s="1"/>
  <c r="P768" i="4"/>
  <c r="O768" i="4"/>
  <c r="Q768" i="4" s="1"/>
  <c r="R878" i="4"/>
  <c r="S878" i="4" s="1"/>
  <c r="P878" i="4"/>
  <c r="O878" i="4"/>
  <c r="Q878" i="4" s="1"/>
  <c r="R1482" i="4"/>
  <c r="S1482" i="4" s="1"/>
  <c r="P1482" i="4"/>
  <c r="O1482" i="4"/>
  <c r="Q1482" i="4" s="1"/>
  <c r="R977" i="4"/>
  <c r="S977" i="4" s="1"/>
  <c r="P977" i="4"/>
  <c r="O977" i="4"/>
  <c r="Q977" i="4" s="1"/>
  <c r="R159" i="4"/>
  <c r="S159" i="4" s="1"/>
  <c r="P159" i="4"/>
  <c r="O159" i="4"/>
  <c r="Q159" i="4" s="1"/>
  <c r="R1528" i="4"/>
  <c r="S1528" i="4" s="1"/>
  <c r="P1528" i="4"/>
  <c r="O1528" i="4"/>
  <c r="Q1528" i="4" s="1"/>
  <c r="R80" i="4"/>
  <c r="S80" i="4" s="1"/>
  <c r="P80" i="4"/>
  <c r="O80" i="4"/>
  <c r="Q80" i="4" s="1"/>
  <c r="R884" i="4"/>
  <c r="S884" i="4" s="1"/>
  <c r="P884" i="4"/>
  <c r="O884" i="4"/>
  <c r="Q884" i="4" s="1"/>
  <c r="R347" i="4"/>
  <c r="S347" i="4" s="1"/>
  <c r="P347" i="4"/>
  <c r="O347" i="4"/>
  <c r="Q347" i="4" s="1"/>
  <c r="R1821" i="4"/>
  <c r="S1821" i="4" s="1"/>
  <c r="P1821" i="4"/>
  <c r="O1821" i="4"/>
  <c r="Q1821" i="4" s="1"/>
  <c r="R1762" i="4"/>
  <c r="S1762" i="4" s="1"/>
  <c r="P1762" i="4"/>
  <c r="O1762" i="4"/>
  <c r="Q1762" i="4" s="1"/>
  <c r="R1509" i="4"/>
  <c r="S1509" i="4" s="1"/>
  <c r="P1509" i="4"/>
  <c r="O1509" i="4"/>
  <c r="Q1509" i="4" s="1"/>
  <c r="R1231" i="4"/>
  <c r="S1231" i="4" s="1"/>
  <c r="P1231" i="4"/>
  <c r="O1231" i="4"/>
  <c r="Q1231" i="4" s="1"/>
  <c r="R1196" i="4"/>
  <c r="S1196" i="4" s="1"/>
  <c r="P1196" i="4"/>
  <c r="O1196" i="4"/>
  <c r="Q1196" i="4" s="1"/>
  <c r="R1788" i="4"/>
  <c r="S1788" i="4" s="1"/>
  <c r="P1788" i="4"/>
  <c r="O1788" i="4"/>
  <c r="Q1788" i="4" s="1"/>
  <c r="R1454" i="4"/>
  <c r="S1454" i="4" s="1"/>
  <c r="P1454" i="4"/>
  <c r="O1454" i="4"/>
  <c r="Q1454" i="4" s="1"/>
  <c r="R378" i="4"/>
  <c r="S378" i="4" s="1"/>
  <c r="P378" i="4"/>
  <c r="O378" i="4"/>
  <c r="Q378" i="4" s="1"/>
  <c r="R1859" i="4"/>
  <c r="S1859" i="4" s="1"/>
  <c r="P1859" i="4"/>
  <c r="O1859" i="4"/>
  <c r="Q1859" i="4" s="1"/>
  <c r="R652" i="4"/>
  <c r="S652" i="4" s="1"/>
  <c r="P652" i="4"/>
  <c r="O652" i="4"/>
  <c r="Q652" i="4" s="1"/>
  <c r="R1690" i="4"/>
  <c r="S1690" i="4" s="1"/>
  <c r="P1690" i="4"/>
  <c r="O1690" i="4"/>
  <c r="Q1690" i="4" s="1"/>
  <c r="R1817" i="4"/>
  <c r="S1817" i="4" s="1"/>
  <c r="P1817" i="4"/>
  <c r="O1817" i="4"/>
  <c r="Q1817" i="4" s="1"/>
  <c r="R1607" i="4"/>
  <c r="S1607" i="4" s="1"/>
  <c r="P1607" i="4"/>
  <c r="O1607" i="4"/>
  <c r="Q1607" i="4" s="1"/>
  <c r="R739" i="4"/>
  <c r="S739" i="4" s="1"/>
  <c r="P739" i="4"/>
  <c r="O739" i="4"/>
  <c r="Q739" i="4" s="1"/>
  <c r="R1861" i="4"/>
  <c r="S1861" i="4" s="1"/>
  <c r="P1861" i="4"/>
  <c r="O1861" i="4"/>
  <c r="Q1861" i="4" s="1"/>
  <c r="R1694" i="4"/>
  <c r="S1694" i="4" s="1"/>
  <c r="P1694" i="4"/>
  <c r="O1694" i="4"/>
  <c r="Q1694" i="4" s="1"/>
  <c r="R1717" i="4"/>
  <c r="S1717" i="4" s="1"/>
  <c r="P1717" i="4"/>
  <c r="O1717" i="4"/>
  <c r="Q1717" i="4" s="1"/>
  <c r="R337" i="4"/>
  <c r="S337" i="4" s="1"/>
  <c r="P337" i="4"/>
  <c r="O337" i="4"/>
  <c r="Q337" i="4" s="1"/>
  <c r="R1403" i="4"/>
  <c r="S1403" i="4" s="1"/>
  <c r="P1403" i="4"/>
  <c r="O1403" i="4"/>
  <c r="Q1403" i="4" s="1"/>
  <c r="R1536" i="4"/>
  <c r="S1536" i="4" s="1"/>
  <c r="P1536" i="4"/>
  <c r="O1536" i="4"/>
  <c r="Q1536" i="4" s="1"/>
  <c r="R1600" i="4"/>
  <c r="S1600" i="4" s="1"/>
  <c r="P1600" i="4"/>
  <c r="O1600" i="4"/>
  <c r="Q1600" i="4" s="1"/>
  <c r="R881" i="4"/>
  <c r="S881" i="4" s="1"/>
  <c r="P881" i="4"/>
  <c r="O881" i="4"/>
  <c r="Q881" i="4" s="1"/>
  <c r="R999" i="4"/>
  <c r="S999" i="4" s="1"/>
  <c r="P999" i="4"/>
  <c r="O999" i="4"/>
  <c r="Q999" i="4" s="1"/>
  <c r="R529" i="4"/>
  <c r="S529" i="4" s="1"/>
  <c r="P529" i="4"/>
  <c r="O529" i="4"/>
  <c r="Q529" i="4" s="1"/>
  <c r="R1796" i="4"/>
  <c r="S1796" i="4" s="1"/>
  <c r="P1796" i="4"/>
  <c r="O1796" i="4"/>
  <c r="Q1796" i="4" s="1"/>
  <c r="R2003" i="4"/>
  <c r="S2003" i="4" s="1"/>
  <c r="P2003" i="4"/>
  <c r="O2003" i="4"/>
  <c r="Q2003" i="4" s="1"/>
  <c r="R691" i="4"/>
  <c r="S691" i="4" s="1"/>
  <c r="P691" i="4"/>
  <c r="O691" i="4"/>
  <c r="Q691" i="4" s="1"/>
  <c r="R748" i="4"/>
  <c r="S748" i="4" s="1"/>
  <c r="P748" i="4"/>
  <c r="O748" i="4"/>
  <c r="Q748" i="4" s="1"/>
  <c r="R120" i="4"/>
  <c r="S120" i="4" s="1"/>
  <c r="P120" i="4"/>
  <c r="O120" i="4"/>
  <c r="Q120" i="4" s="1"/>
  <c r="R1635" i="4"/>
  <c r="S1635" i="4" s="1"/>
  <c r="P1635" i="4"/>
  <c r="O1635" i="4"/>
  <c r="Q1635" i="4" s="1"/>
  <c r="R1174" i="4"/>
  <c r="S1174" i="4" s="1"/>
  <c r="P1174" i="4"/>
  <c r="O1174" i="4"/>
  <c r="Q1174" i="4" s="1"/>
  <c r="R1429" i="4"/>
  <c r="S1429" i="4" s="1"/>
  <c r="P1429" i="4"/>
  <c r="O1429" i="4"/>
  <c r="Q1429" i="4" s="1"/>
  <c r="R1456" i="4"/>
  <c r="S1456" i="4" s="1"/>
  <c r="P1456" i="4"/>
  <c r="O1456" i="4"/>
  <c r="Q1456" i="4" s="1"/>
  <c r="R1292" i="4"/>
  <c r="S1292" i="4" s="1"/>
  <c r="P1292" i="4"/>
  <c r="O1292" i="4"/>
  <c r="Q1292" i="4" s="1"/>
  <c r="R1946" i="4"/>
  <c r="S1946" i="4" s="1"/>
  <c r="P1946" i="4"/>
  <c r="O1946" i="4"/>
  <c r="Q1946" i="4" s="1"/>
  <c r="R1849" i="4"/>
  <c r="S1849" i="4" s="1"/>
  <c r="P1849" i="4"/>
  <c r="O1849" i="4"/>
  <c r="Q1849" i="4" s="1"/>
  <c r="R1616" i="4"/>
  <c r="S1616" i="4" s="1"/>
  <c r="P1616" i="4"/>
  <c r="O1616" i="4"/>
  <c r="Q1616" i="4" s="1"/>
  <c r="R168" i="4"/>
  <c r="S168" i="4" s="1"/>
  <c r="P168" i="4"/>
  <c r="O168" i="4"/>
  <c r="Q168" i="4" s="1"/>
  <c r="R793" i="4"/>
  <c r="S793" i="4" s="1"/>
  <c r="P793" i="4"/>
  <c r="O793" i="4"/>
  <c r="Q793" i="4" s="1"/>
  <c r="R1910" i="4"/>
  <c r="S1910" i="4" s="1"/>
  <c r="P1910" i="4"/>
  <c r="O1910" i="4"/>
  <c r="Q1910" i="4" s="1"/>
  <c r="R1933" i="4"/>
  <c r="S1933" i="4" s="1"/>
  <c r="P1933" i="4"/>
  <c r="O1933" i="4"/>
  <c r="Q1933" i="4" s="1"/>
  <c r="R128" i="4"/>
  <c r="S128" i="4" s="1"/>
  <c r="P128" i="4"/>
  <c r="O128" i="4"/>
  <c r="Q128" i="4" s="1"/>
  <c r="R909" i="4"/>
  <c r="S909" i="4" s="1"/>
  <c r="P909" i="4"/>
  <c r="O909" i="4"/>
  <c r="Q909" i="4" s="1"/>
  <c r="R1083" i="4"/>
  <c r="S1083" i="4" s="1"/>
  <c r="P1083" i="4"/>
  <c r="O1083" i="4"/>
  <c r="Q1083" i="4" s="1"/>
  <c r="R433" i="4"/>
  <c r="S433" i="4" s="1"/>
  <c r="P433" i="4"/>
  <c r="O433" i="4"/>
  <c r="Q433" i="4" s="1"/>
  <c r="R953" i="4"/>
  <c r="S953" i="4" s="1"/>
  <c r="P953" i="4"/>
  <c r="O953" i="4"/>
  <c r="Q953" i="4" s="1"/>
  <c r="R1199" i="4"/>
  <c r="S1199" i="4" s="1"/>
  <c r="P1199" i="4"/>
  <c r="O1199" i="4"/>
  <c r="Q1199" i="4" s="1"/>
  <c r="R709" i="4"/>
  <c r="S709" i="4" s="1"/>
  <c r="P709" i="4"/>
  <c r="O709" i="4"/>
  <c r="Q709" i="4" s="1"/>
  <c r="R2002" i="4"/>
  <c r="S2002" i="4" s="1"/>
  <c r="P2002" i="4"/>
  <c r="O2002" i="4"/>
  <c r="Q2002" i="4" s="1"/>
  <c r="R262" i="4"/>
  <c r="S262" i="4" s="1"/>
  <c r="P262" i="4"/>
  <c r="O262" i="4"/>
  <c r="Q262" i="4" s="1"/>
  <c r="R1887" i="4"/>
  <c r="S1887" i="4" s="1"/>
  <c r="P1887" i="4"/>
  <c r="O1887" i="4"/>
  <c r="Q1887" i="4" s="1"/>
  <c r="R1097" i="4"/>
  <c r="S1097" i="4" s="1"/>
  <c r="P1097" i="4"/>
  <c r="O1097" i="4"/>
  <c r="Q1097" i="4" s="1"/>
  <c r="R171" i="4"/>
  <c r="S171" i="4" s="1"/>
  <c r="P171" i="4"/>
  <c r="O171" i="4"/>
  <c r="Q171" i="4" s="1"/>
  <c r="R456" i="4"/>
  <c r="S456" i="4" s="1"/>
  <c r="P456" i="4"/>
  <c r="O456" i="4"/>
  <c r="Q456" i="4" s="1"/>
  <c r="R1055" i="4"/>
  <c r="S1055" i="4" s="1"/>
  <c r="P1055" i="4"/>
  <c r="O1055" i="4"/>
  <c r="Q1055" i="4" s="1"/>
  <c r="R1385" i="4"/>
  <c r="S1385" i="4" s="1"/>
  <c r="P1385" i="4"/>
  <c r="O1385" i="4"/>
  <c r="Q1385" i="4" s="1"/>
  <c r="R1464" i="4"/>
  <c r="S1464" i="4" s="1"/>
  <c r="P1464" i="4"/>
  <c r="O1464" i="4"/>
  <c r="Q1464" i="4" s="1"/>
  <c r="R1326" i="4"/>
  <c r="S1326" i="4" s="1"/>
  <c r="P1326" i="4"/>
  <c r="O1326" i="4"/>
  <c r="Q1326" i="4" s="1"/>
  <c r="R1208" i="4"/>
  <c r="S1208" i="4" s="1"/>
  <c r="P1208" i="4"/>
  <c r="O1208" i="4"/>
  <c r="Q1208" i="4" s="1"/>
  <c r="R483" i="4"/>
  <c r="S483" i="4" s="1"/>
  <c r="P483" i="4"/>
  <c r="O483" i="4"/>
  <c r="Q483" i="4" s="1"/>
  <c r="R1986" i="4"/>
  <c r="S1986" i="4" s="1"/>
  <c r="P1986" i="4"/>
  <c r="O1986" i="4"/>
  <c r="Q1986" i="4" s="1"/>
  <c r="R741" i="4"/>
  <c r="S741" i="4" s="1"/>
  <c r="P741" i="4"/>
  <c r="O741" i="4"/>
  <c r="Q741" i="4" s="1"/>
  <c r="R1711" i="4"/>
  <c r="S1711" i="4" s="1"/>
  <c r="P1711" i="4"/>
  <c r="O1711" i="4"/>
  <c r="Q1711" i="4" s="1"/>
  <c r="R1736" i="4"/>
  <c r="S1736" i="4" s="1"/>
  <c r="P1736" i="4"/>
  <c r="O1736" i="4"/>
  <c r="Q1736" i="4" s="1"/>
  <c r="R1176" i="4"/>
  <c r="S1176" i="4" s="1"/>
  <c r="P1176" i="4"/>
  <c r="O1176" i="4"/>
  <c r="Q1176" i="4" s="1"/>
  <c r="R194" i="4"/>
  <c r="S194" i="4" s="1"/>
  <c r="P194" i="4"/>
  <c r="O194" i="4"/>
  <c r="Q194" i="4" s="1"/>
  <c r="R727" i="4"/>
  <c r="S727" i="4" s="1"/>
  <c r="P727" i="4"/>
  <c r="O727" i="4"/>
  <c r="Q727" i="4" s="1"/>
  <c r="R1808" i="4"/>
  <c r="S1808" i="4" s="1"/>
  <c r="P1808" i="4"/>
  <c r="O1808" i="4"/>
  <c r="Q1808" i="4" s="1"/>
  <c r="R372" i="4"/>
  <c r="S372" i="4" s="1"/>
  <c r="P372" i="4"/>
  <c r="O372" i="4"/>
  <c r="Q372" i="4" s="1"/>
  <c r="R1303" i="4"/>
  <c r="S1303" i="4" s="1"/>
  <c r="P1303" i="4"/>
  <c r="O1303" i="4"/>
  <c r="Q1303" i="4" s="1"/>
  <c r="R1667" i="4"/>
  <c r="S1667" i="4" s="1"/>
  <c r="P1667" i="4"/>
  <c r="O1667" i="4"/>
  <c r="Q1667" i="4" s="1"/>
  <c r="R1139" i="4"/>
  <c r="S1139" i="4" s="1"/>
  <c r="P1139" i="4"/>
  <c r="O1139" i="4"/>
  <c r="Q1139" i="4" s="1"/>
  <c r="R850" i="4"/>
  <c r="S850" i="4" s="1"/>
  <c r="P850" i="4"/>
  <c r="O850" i="4"/>
  <c r="Q850" i="4" s="1"/>
  <c r="R464" i="4"/>
  <c r="S464" i="4" s="1"/>
  <c r="P464" i="4"/>
  <c r="O464" i="4"/>
  <c r="Q464" i="4" s="1"/>
  <c r="R1706" i="4"/>
  <c r="S1706" i="4" s="1"/>
  <c r="P1706" i="4"/>
  <c r="O1706" i="4"/>
  <c r="Q1706" i="4" s="1"/>
  <c r="R323" i="4"/>
  <c r="S323" i="4" s="1"/>
  <c r="P323" i="4"/>
  <c r="O323" i="4"/>
  <c r="Q323" i="4" s="1"/>
  <c r="R446" i="4"/>
  <c r="S446" i="4" s="1"/>
  <c r="P446" i="4"/>
  <c r="O446" i="4"/>
  <c r="Q446" i="4" s="1"/>
  <c r="R244" i="4"/>
  <c r="S244" i="4" s="1"/>
  <c r="P244" i="4"/>
  <c r="O244" i="4"/>
  <c r="Q244" i="4" s="1"/>
  <c r="R2041" i="4"/>
  <c r="S2041" i="4" s="1"/>
  <c r="P2041" i="4"/>
  <c r="O2041" i="4"/>
  <c r="Q2041" i="4" s="1"/>
  <c r="R1159" i="4"/>
  <c r="S1159" i="4" s="1"/>
  <c r="P1159" i="4"/>
  <c r="O1159" i="4"/>
  <c r="Q1159" i="4" s="1"/>
  <c r="R1825" i="4"/>
  <c r="S1825" i="4" s="1"/>
  <c r="P1825" i="4"/>
  <c r="O1825" i="4"/>
  <c r="Q1825" i="4" s="1"/>
  <c r="R1886" i="4"/>
  <c r="S1886" i="4" s="1"/>
  <c r="P1886" i="4"/>
  <c r="O1886" i="4"/>
  <c r="Q1886" i="4" s="1"/>
  <c r="R1163" i="4"/>
  <c r="S1163" i="4" s="1"/>
  <c r="P1163" i="4"/>
  <c r="O1163" i="4"/>
  <c r="Q1163" i="4" s="1"/>
  <c r="R460" i="4"/>
  <c r="S460" i="4" s="1"/>
  <c r="P460" i="4"/>
  <c r="O460" i="4"/>
  <c r="Q460" i="4" s="1"/>
  <c r="R601" i="4"/>
  <c r="S601" i="4" s="1"/>
  <c r="P601" i="4"/>
  <c r="O601" i="4"/>
  <c r="Q601" i="4" s="1"/>
  <c r="R200" i="4"/>
  <c r="S200" i="4" s="1"/>
  <c r="P200" i="4"/>
  <c r="O200" i="4"/>
  <c r="Q200" i="4" s="1"/>
  <c r="R374" i="4"/>
  <c r="S374" i="4" s="1"/>
  <c r="P374" i="4"/>
  <c r="O374" i="4"/>
  <c r="Q374" i="4" s="1"/>
  <c r="R1372" i="4"/>
  <c r="S1372" i="4" s="1"/>
  <c r="P1372" i="4"/>
  <c r="O1372" i="4"/>
  <c r="Q1372" i="4" s="1"/>
  <c r="R150" i="4"/>
  <c r="S150" i="4" s="1"/>
  <c r="O150" i="4"/>
  <c r="Q150" i="4" s="1"/>
  <c r="P150" i="4"/>
  <c r="R576" i="4"/>
  <c r="S576" i="4" s="1"/>
  <c r="P576" i="4"/>
  <c r="O576" i="4"/>
  <c r="Q576" i="4" s="1"/>
  <c r="R1894" i="4"/>
  <c r="S1894" i="4" s="1"/>
  <c r="P1894" i="4"/>
  <c r="O1894" i="4"/>
  <c r="Q1894" i="4" s="1"/>
  <c r="R389" i="4"/>
  <c r="S389" i="4" s="1"/>
  <c r="P389" i="4"/>
  <c r="O389" i="4"/>
  <c r="Q389" i="4" s="1"/>
  <c r="R466" i="4"/>
  <c r="S466" i="4" s="1"/>
  <c r="P466" i="4"/>
  <c r="O466" i="4"/>
  <c r="Q466" i="4" s="1"/>
  <c r="R714" i="4"/>
  <c r="S714" i="4" s="1"/>
  <c r="P714" i="4"/>
  <c r="O714" i="4"/>
  <c r="Q714" i="4" s="1"/>
  <c r="R1823" i="4"/>
  <c r="S1823" i="4" s="1"/>
  <c r="P1823" i="4"/>
  <c r="O1823" i="4"/>
  <c r="Q1823" i="4" s="1"/>
  <c r="R414" i="4"/>
  <c r="S414" i="4" s="1"/>
  <c r="P414" i="4"/>
  <c r="O414" i="4"/>
  <c r="Q414" i="4" s="1"/>
  <c r="R1308" i="4"/>
  <c r="S1308" i="4" s="1"/>
  <c r="P1308" i="4"/>
  <c r="O1308" i="4"/>
  <c r="Q1308" i="4" s="1"/>
  <c r="R1320" i="4"/>
  <c r="S1320" i="4" s="1"/>
  <c r="P1320" i="4"/>
  <c r="O1320" i="4"/>
  <c r="Q1320" i="4" s="1"/>
  <c r="R322" i="4"/>
  <c r="S322" i="4" s="1"/>
  <c r="P322" i="4"/>
  <c r="O322" i="4"/>
  <c r="Q322" i="4" s="1"/>
  <c r="R1341" i="4"/>
  <c r="S1341" i="4" s="1"/>
  <c r="P1341" i="4"/>
  <c r="O1341" i="4"/>
  <c r="Q1341" i="4" s="1"/>
  <c r="R247" i="4"/>
  <c r="S247" i="4" s="1"/>
  <c r="P247" i="4"/>
  <c r="O247" i="4"/>
  <c r="Q247" i="4" s="1"/>
  <c r="R855" i="4"/>
  <c r="S855" i="4" s="1"/>
  <c r="P855" i="4"/>
  <c r="O855" i="4"/>
  <c r="Q855" i="4" s="1"/>
  <c r="R614" i="4"/>
  <c r="S614" i="4" s="1"/>
  <c r="P614" i="4"/>
  <c r="O614" i="4"/>
  <c r="Q614" i="4" s="1"/>
  <c r="R1508" i="4"/>
  <c r="S1508" i="4" s="1"/>
  <c r="P1508" i="4"/>
  <c r="O1508" i="4"/>
  <c r="Q1508" i="4" s="1"/>
  <c r="R912" i="4"/>
  <c r="S912" i="4" s="1"/>
  <c r="P912" i="4"/>
  <c r="O912" i="4"/>
  <c r="Q912" i="4" s="1"/>
  <c r="R2011" i="4"/>
  <c r="S2011" i="4" s="1"/>
  <c r="P2011" i="4"/>
  <c r="O2011" i="4"/>
  <c r="Q2011" i="4" s="1"/>
  <c r="R572" i="4"/>
  <c r="S572" i="4" s="1"/>
  <c r="P572" i="4"/>
  <c r="O572" i="4"/>
  <c r="Q572" i="4" s="1"/>
  <c r="R1757" i="4"/>
  <c r="S1757" i="4" s="1"/>
  <c r="P1757" i="4"/>
  <c r="O1757" i="4"/>
  <c r="Q1757" i="4" s="1"/>
  <c r="R447" i="4"/>
  <c r="S447" i="4" s="1"/>
  <c r="P447" i="4"/>
  <c r="O447" i="4"/>
  <c r="Q447" i="4" s="1"/>
  <c r="R1109" i="4"/>
  <c r="S1109" i="4" s="1"/>
  <c r="P1109" i="4"/>
  <c r="O1109" i="4"/>
  <c r="Q1109" i="4" s="1"/>
  <c r="R1296" i="4"/>
  <c r="S1296" i="4" s="1"/>
  <c r="P1296" i="4"/>
  <c r="O1296" i="4"/>
  <c r="Q1296" i="4" s="1"/>
  <c r="R1290" i="4"/>
  <c r="S1290" i="4" s="1"/>
  <c r="P1290" i="4"/>
  <c r="O1290" i="4"/>
  <c r="Q1290" i="4" s="1"/>
  <c r="R1234" i="4"/>
  <c r="S1234" i="4" s="1"/>
  <c r="P1234" i="4"/>
  <c r="O1234" i="4"/>
  <c r="Q1234" i="4" s="1"/>
  <c r="R1843" i="4"/>
  <c r="S1843" i="4" s="1"/>
  <c r="P1843" i="4"/>
  <c r="O1843" i="4"/>
  <c r="Q1843" i="4" s="1"/>
  <c r="R1033" i="4"/>
  <c r="S1033" i="4" s="1"/>
  <c r="P1033" i="4"/>
  <c r="O1033" i="4"/>
  <c r="Q1033" i="4" s="1"/>
  <c r="R980" i="4"/>
  <c r="S980" i="4" s="1"/>
  <c r="P980" i="4"/>
  <c r="O980" i="4"/>
  <c r="Q980" i="4" s="1"/>
  <c r="R178" i="4"/>
  <c r="S178" i="4" s="1"/>
  <c r="P178" i="4"/>
  <c r="O178" i="4"/>
  <c r="Q178" i="4" s="1"/>
  <c r="R643" i="4"/>
  <c r="S643" i="4" s="1"/>
  <c r="P643" i="4"/>
  <c r="O643" i="4"/>
  <c r="Q643" i="4" s="1"/>
  <c r="R1625" i="4"/>
  <c r="S1625" i="4" s="1"/>
  <c r="P1625" i="4"/>
  <c r="O1625" i="4"/>
  <c r="Q1625" i="4" s="1"/>
  <c r="R1699" i="4"/>
  <c r="S1699" i="4" s="1"/>
  <c r="P1699" i="4"/>
  <c r="O1699" i="4"/>
  <c r="Q1699" i="4" s="1"/>
  <c r="R1455" i="4"/>
  <c r="S1455" i="4" s="1"/>
  <c r="P1455" i="4"/>
  <c r="O1455" i="4"/>
  <c r="Q1455" i="4" s="1"/>
  <c r="R1707" i="4"/>
  <c r="S1707" i="4" s="1"/>
  <c r="P1707" i="4"/>
  <c r="O1707" i="4"/>
  <c r="Q1707" i="4" s="1"/>
  <c r="R1118" i="4"/>
  <c r="S1118" i="4" s="1"/>
  <c r="P1118" i="4"/>
  <c r="O1118" i="4"/>
  <c r="Q1118" i="4" s="1"/>
  <c r="R753" i="4"/>
  <c r="S753" i="4" s="1"/>
  <c r="P753" i="4"/>
  <c r="O753" i="4"/>
  <c r="Q753" i="4" s="1"/>
  <c r="R758" i="4"/>
  <c r="S758" i="4" s="1"/>
  <c r="P758" i="4"/>
  <c r="O758" i="4"/>
  <c r="Q758" i="4" s="1"/>
  <c r="R411" i="4"/>
  <c r="S411" i="4" s="1"/>
  <c r="P411" i="4"/>
  <c r="O411" i="4"/>
  <c r="Q411" i="4" s="1"/>
  <c r="R1868" i="4"/>
  <c r="S1868" i="4" s="1"/>
  <c r="P1868" i="4"/>
  <c r="O1868" i="4"/>
  <c r="Q1868" i="4" s="1"/>
  <c r="R1621" i="4"/>
  <c r="S1621" i="4" s="1"/>
  <c r="P1621" i="4"/>
  <c r="O1621" i="4"/>
  <c r="Q1621" i="4" s="1"/>
  <c r="R1590" i="4"/>
  <c r="S1590" i="4" s="1"/>
  <c r="P1590" i="4"/>
  <c r="O1590" i="4"/>
  <c r="Q1590" i="4" s="1"/>
  <c r="R1936" i="4"/>
  <c r="S1936" i="4" s="1"/>
  <c r="P1936" i="4"/>
  <c r="O1936" i="4"/>
  <c r="Q1936" i="4" s="1"/>
  <c r="R64" i="4"/>
  <c r="S64" i="4" s="1"/>
  <c r="P64" i="4"/>
  <c r="O64" i="4"/>
  <c r="Q64" i="4" s="1"/>
  <c r="R998" i="4"/>
  <c r="S998" i="4" s="1"/>
  <c r="P998" i="4"/>
  <c r="O998" i="4"/>
  <c r="Q998" i="4" s="1"/>
  <c r="R1353" i="4"/>
  <c r="S1353" i="4" s="1"/>
  <c r="P1353" i="4"/>
  <c r="O1353" i="4"/>
  <c r="Q1353" i="4" s="1"/>
  <c r="R1583" i="4"/>
  <c r="S1583" i="4" s="1"/>
  <c r="P1583" i="4"/>
  <c r="O1583" i="4"/>
  <c r="Q1583" i="4" s="1"/>
  <c r="R435" i="4"/>
  <c r="S435" i="4" s="1"/>
  <c r="P435" i="4"/>
  <c r="O435" i="4"/>
  <c r="Q435" i="4" s="1"/>
  <c r="R1067" i="4"/>
  <c r="S1067" i="4" s="1"/>
  <c r="P1067" i="4"/>
  <c r="O1067" i="4"/>
  <c r="Q1067" i="4" s="1"/>
  <c r="R583" i="4"/>
  <c r="S583" i="4" s="1"/>
  <c r="P583" i="4"/>
  <c r="O583" i="4"/>
  <c r="Q583" i="4" s="1"/>
  <c r="R1367" i="4"/>
  <c r="S1367" i="4" s="1"/>
  <c r="P1367" i="4"/>
  <c r="O1367" i="4"/>
  <c r="Q1367" i="4" s="1"/>
  <c r="R1003" i="4"/>
  <c r="S1003" i="4" s="1"/>
  <c r="P1003" i="4"/>
  <c r="O1003" i="4"/>
  <c r="Q1003" i="4" s="1"/>
  <c r="R2025" i="4"/>
  <c r="S2025" i="4" s="1"/>
  <c r="P2025" i="4"/>
  <c r="O2025" i="4"/>
  <c r="Q2025" i="4" s="1"/>
  <c r="R818" i="4"/>
  <c r="S818" i="4" s="1"/>
  <c r="P818" i="4"/>
  <c r="O818" i="4"/>
  <c r="Q818" i="4" s="1"/>
  <c r="R1462" i="4"/>
  <c r="S1462" i="4" s="1"/>
  <c r="P1462" i="4"/>
  <c r="O1462" i="4"/>
  <c r="Q1462" i="4" s="1"/>
  <c r="R72" i="4"/>
  <c r="S72" i="4" s="1"/>
  <c r="P72" i="4"/>
  <c r="O72" i="4"/>
  <c r="Q72" i="4" s="1"/>
  <c r="R1490" i="4"/>
  <c r="S1490" i="4" s="1"/>
  <c r="P1490" i="4"/>
  <c r="O1490" i="4"/>
  <c r="Q1490" i="4" s="1"/>
  <c r="R1376" i="4"/>
  <c r="S1376" i="4" s="1"/>
  <c r="P1376" i="4"/>
  <c r="O1376" i="4"/>
  <c r="Q1376" i="4" s="1"/>
  <c r="R1412" i="4"/>
  <c r="S1412" i="4" s="1"/>
  <c r="P1412" i="4"/>
  <c r="O1412" i="4"/>
  <c r="Q1412" i="4" s="1"/>
  <c r="R1738" i="4"/>
  <c r="S1738" i="4" s="1"/>
  <c r="P1738" i="4"/>
  <c r="O1738" i="4"/>
  <c r="Q1738" i="4" s="1"/>
  <c r="R1364" i="4"/>
  <c r="S1364" i="4" s="1"/>
  <c r="P1364" i="4"/>
  <c r="O1364" i="4"/>
  <c r="Q1364" i="4" s="1"/>
  <c r="R937" i="4"/>
  <c r="S937" i="4" s="1"/>
  <c r="P937" i="4"/>
  <c r="O937" i="4"/>
  <c r="Q937" i="4" s="1"/>
  <c r="R1809" i="4"/>
  <c r="S1809" i="4" s="1"/>
  <c r="P1809" i="4"/>
  <c r="O1809" i="4"/>
  <c r="Q1809" i="4" s="1"/>
  <c r="R1944" i="4"/>
  <c r="S1944" i="4" s="1"/>
  <c r="P1944" i="4"/>
  <c r="O1944" i="4"/>
  <c r="Q1944" i="4" s="1"/>
  <c r="R867" i="4"/>
  <c r="S867" i="4" s="1"/>
  <c r="P867" i="4"/>
  <c r="O867" i="4"/>
  <c r="Q867" i="4" s="1"/>
  <c r="R1641" i="4"/>
  <c r="S1641" i="4" s="1"/>
  <c r="P1641" i="4"/>
  <c r="O1641" i="4"/>
  <c r="Q1641" i="4" s="1"/>
  <c r="R617" i="4"/>
  <c r="S617" i="4" s="1"/>
  <c r="P617" i="4"/>
  <c r="O617" i="4"/>
  <c r="Q617" i="4" s="1"/>
  <c r="R1814" i="4"/>
  <c r="S1814" i="4" s="1"/>
  <c r="P1814" i="4"/>
  <c r="O1814" i="4"/>
  <c r="Q1814" i="4" s="1"/>
  <c r="R162" i="4"/>
  <c r="S162" i="4" s="1"/>
  <c r="O162" i="4"/>
  <c r="Q162" i="4" s="1"/>
  <c r="P162" i="4"/>
  <c r="R1302" i="4"/>
  <c r="S1302" i="4" s="1"/>
  <c r="P1302" i="4"/>
  <c r="O1302" i="4"/>
  <c r="Q1302" i="4" s="1"/>
  <c r="R1232" i="4"/>
  <c r="S1232" i="4" s="1"/>
  <c r="P1232" i="4"/>
  <c r="O1232" i="4"/>
  <c r="Q1232" i="4" s="1"/>
  <c r="R586" i="4"/>
  <c r="S586" i="4" s="1"/>
  <c r="P586" i="4"/>
  <c r="O586" i="4"/>
  <c r="Q586" i="4" s="1"/>
  <c r="R1871" i="4"/>
  <c r="S1871" i="4" s="1"/>
  <c r="P1871" i="4"/>
  <c r="O1871" i="4"/>
  <c r="Q1871" i="4" s="1"/>
  <c r="R1841" i="4"/>
  <c r="S1841" i="4" s="1"/>
  <c r="P1841" i="4"/>
  <c r="O1841" i="4"/>
  <c r="Q1841" i="4" s="1"/>
  <c r="R1656" i="4"/>
  <c r="S1656" i="4" s="1"/>
  <c r="P1656" i="4"/>
  <c r="O1656" i="4"/>
  <c r="Q1656" i="4" s="1"/>
  <c r="R497" i="4"/>
  <c r="S497" i="4" s="1"/>
  <c r="P497" i="4"/>
  <c r="O497" i="4"/>
  <c r="Q497" i="4" s="1"/>
  <c r="R152" i="4"/>
  <c r="S152" i="4" s="1"/>
  <c r="P152" i="4"/>
  <c r="O152" i="4"/>
  <c r="Q152" i="4" s="1"/>
  <c r="R2030" i="4"/>
  <c r="S2030" i="4" s="1"/>
  <c r="P2030" i="4"/>
  <c r="O2030" i="4"/>
  <c r="Q2030" i="4" s="1"/>
  <c r="R1209" i="4"/>
  <c r="S1209" i="4" s="1"/>
  <c r="P1209" i="4"/>
  <c r="O1209" i="4"/>
  <c r="Q1209" i="4" s="1"/>
  <c r="R212" i="4"/>
  <c r="S212" i="4" s="1"/>
  <c r="P212" i="4"/>
  <c r="O212" i="4"/>
  <c r="Q212" i="4" s="1"/>
  <c r="R402" i="4"/>
  <c r="S402" i="4" s="1"/>
  <c r="P402" i="4"/>
  <c r="O402" i="4"/>
  <c r="Q402" i="4" s="1"/>
  <c r="R1354" i="4"/>
  <c r="S1354" i="4" s="1"/>
  <c r="P1354" i="4"/>
  <c r="O1354" i="4"/>
  <c r="Q1354" i="4" s="1"/>
  <c r="R127" i="4"/>
  <c r="S127" i="4" s="1"/>
  <c r="P127" i="4"/>
  <c r="O127" i="4"/>
  <c r="Q127" i="4" s="1"/>
  <c r="R1893" i="4"/>
  <c r="S1893" i="4" s="1"/>
  <c r="P1893" i="4"/>
  <c r="O1893" i="4"/>
  <c r="Q1893" i="4" s="1"/>
  <c r="R1489" i="4"/>
  <c r="S1489" i="4" s="1"/>
  <c r="P1489" i="4"/>
  <c r="O1489" i="4"/>
  <c r="Q1489" i="4" s="1"/>
  <c r="R957" i="4"/>
  <c r="S957" i="4" s="1"/>
  <c r="P957" i="4"/>
  <c r="O957" i="4"/>
  <c r="Q957" i="4" s="1"/>
  <c r="R1769" i="4"/>
  <c r="S1769" i="4" s="1"/>
  <c r="P1769" i="4"/>
  <c r="O1769" i="4"/>
  <c r="Q1769" i="4" s="1"/>
  <c r="R1792" i="4"/>
  <c r="S1792" i="4" s="1"/>
  <c r="P1792" i="4"/>
  <c r="O1792" i="4"/>
  <c r="Q1792" i="4" s="1"/>
  <c r="R1491" i="4"/>
  <c r="S1491" i="4" s="1"/>
  <c r="P1491" i="4"/>
  <c r="O1491" i="4"/>
  <c r="Q1491" i="4" s="1"/>
  <c r="R157" i="4"/>
  <c r="S157" i="4" s="1"/>
  <c r="P157" i="4"/>
  <c r="O157" i="4"/>
  <c r="Q157" i="4" s="1"/>
  <c r="R966" i="4"/>
  <c r="S966" i="4" s="1"/>
  <c r="P966" i="4"/>
  <c r="O966" i="4"/>
  <c r="Q966" i="4" s="1"/>
  <c r="R191" i="4"/>
  <c r="S191" i="4" s="1"/>
  <c r="P191" i="4"/>
  <c r="O191" i="4"/>
  <c r="Q191" i="4" s="1"/>
  <c r="R883" i="4"/>
  <c r="S883" i="4" s="1"/>
  <c r="P883" i="4"/>
  <c r="O883" i="4"/>
  <c r="Q883" i="4" s="1"/>
  <c r="R1240" i="4"/>
  <c r="S1240" i="4" s="1"/>
  <c r="P1240" i="4"/>
  <c r="O1240" i="4"/>
  <c r="Q1240" i="4" s="1"/>
  <c r="R1544" i="4"/>
  <c r="S1544" i="4" s="1"/>
  <c r="P1544" i="4"/>
  <c r="O1544" i="4"/>
  <c r="Q1544" i="4" s="1"/>
  <c r="R1820" i="4"/>
  <c r="S1820" i="4" s="1"/>
  <c r="P1820" i="4"/>
  <c r="O1820" i="4"/>
  <c r="Q1820" i="4" s="1"/>
  <c r="R812" i="4"/>
  <c r="S812" i="4" s="1"/>
  <c r="P812" i="4"/>
  <c r="O812" i="4"/>
  <c r="Q812" i="4" s="1"/>
  <c r="R1166" i="4"/>
  <c r="S1166" i="4" s="1"/>
  <c r="P1166" i="4"/>
  <c r="O1166" i="4"/>
  <c r="Q1166" i="4" s="1"/>
  <c r="R854" i="4"/>
  <c r="S854" i="4" s="1"/>
  <c r="P854" i="4"/>
  <c r="O854" i="4"/>
  <c r="Q854" i="4" s="1"/>
  <c r="R486" i="4"/>
  <c r="S486" i="4" s="1"/>
  <c r="P486" i="4"/>
  <c r="O486" i="4"/>
  <c r="Q486" i="4" s="1"/>
  <c r="R1187" i="4"/>
  <c r="S1187" i="4" s="1"/>
  <c r="P1187" i="4"/>
  <c r="O1187" i="4"/>
  <c r="Q1187" i="4" s="1"/>
  <c r="R545" i="4"/>
  <c r="S545" i="4" s="1"/>
  <c r="P545" i="4"/>
  <c r="O545" i="4"/>
  <c r="Q545" i="4" s="1"/>
  <c r="R275" i="4"/>
  <c r="S275" i="4" s="1"/>
  <c r="P275" i="4"/>
  <c r="O275" i="4"/>
  <c r="Q275" i="4" s="1"/>
  <c r="R1925" i="4"/>
  <c r="S1925" i="4" s="1"/>
  <c r="P1925" i="4"/>
  <c r="O1925" i="4"/>
  <c r="Q1925" i="4" s="1"/>
  <c r="R276" i="4"/>
  <c r="S276" i="4" s="1"/>
  <c r="P276" i="4"/>
  <c r="O276" i="4"/>
  <c r="Q276" i="4" s="1"/>
  <c r="R280" i="4"/>
  <c r="S280" i="4" s="1"/>
  <c r="P280" i="4"/>
  <c r="O280" i="4"/>
  <c r="Q280" i="4" s="1"/>
  <c r="R1562" i="4"/>
  <c r="S1562" i="4" s="1"/>
  <c r="P1562" i="4"/>
  <c r="O1562" i="4"/>
  <c r="Q1562" i="4" s="1"/>
  <c r="R766" i="4"/>
  <c r="S766" i="4" s="1"/>
  <c r="P766" i="4"/>
  <c r="O766" i="4"/>
  <c r="Q766" i="4" s="1"/>
  <c r="R167" i="4"/>
  <c r="S167" i="4" s="1"/>
  <c r="P167" i="4"/>
  <c r="O167" i="4"/>
  <c r="Q167" i="4" s="1"/>
  <c r="R2029" i="4"/>
  <c r="S2029" i="4" s="1"/>
  <c r="P2029" i="4"/>
  <c r="O2029" i="4"/>
  <c r="Q2029" i="4" s="1"/>
  <c r="R1078" i="4"/>
  <c r="S1078" i="4" s="1"/>
  <c r="P1078" i="4"/>
  <c r="O1078" i="4"/>
  <c r="Q1078" i="4" s="1"/>
  <c r="R1646" i="4"/>
  <c r="S1646" i="4" s="1"/>
  <c r="O1646" i="4"/>
  <c r="Q1646" i="4" s="1"/>
  <c r="P1646" i="4"/>
  <c r="R954" i="4"/>
  <c r="S954" i="4" s="1"/>
  <c r="P954" i="4"/>
  <c r="O954" i="4"/>
  <c r="Q954" i="4" s="1"/>
  <c r="R915" i="4"/>
  <c r="S915" i="4" s="1"/>
  <c r="P915" i="4"/>
  <c r="O915" i="4"/>
  <c r="Q915" i="4" s="1"/>
  <c r="R428" i="4"/>
  <c r="S428" i="4" s="1"/>
  <c r="P428" i="4"/>
  <c r="O428" i="4"/>
  <c r="Q428" i="4" s="1"/>
  <c r="R858" i="4"/>
  <c r="S858" i="4" s="1"/>
  <c r="P858" i="4"/>
  <c r="O858" i="4"/>
  <c r="Q858" i="4" s="1"/>
  <c r="R1891" i="4"/>
  <c r="S1891" i="4" s="1"/>
  <c r="P1891" i="4"/>
  <c r="O1891" i="4"/>
  <c r="Q1891" i="4" s="1"/>
  <c r="R475" i="4"/>
  <c r="S475" i="4" s="1"/>
  <c r="P475" i="4"/>
  <c r="O475" i="4"/>
  <c r="Q475" i="4" s="1"/>
  <c r="R1551" i="4"/>
  <c r="S1551" i="4" s="1"/>
  <c r="P1551" i="4"/>
  <c r="O1551" i="4"/>
  <c r="Q1551" i="4" s="1"/>
  <c r="R58" i="4"/>
  <c r="S58" i="4" s="1"/>
  <c r="P58" i="4"/>
  <c r="O58" i="4"/>
  <c r="Q58" i="4" s="1"/>
  <c r="R1729" i="4"/>
  <c r="S1729" i="4" s="1"/>
  <c r="P1729" i="4"/>
  <c r="O1729" i="4"/>
  <c r="Q1729" i="4" s="1"/>
  <c r="R987" i="4"/>
  <c r="S987" i="4" s="1"/>
  <c r="P987" i="4"/>
  <c r="O987" i="4"/>
  <c r="Q987" i="4" s="1"/>
  <c r="R81" i="4"/>
  <c r="S81" i="4" s="1"/>
  <c r="P81" i="4"/>
  <c r="O81" i="4"/>
  <c r="Q81" i="4" s="1"/>
  <c r="R1833" i="4"/>
  <c r="S1833" i="4" s="1"/>
  <c r="P1833" i="4"/>
  <c r="O1833" i="4"/>
  <c r="Q1833" i="4" s="1"/>
  <c r="R594" i="4"/>
  <c r="S594" i="4" s="1"/>
  <c r="P594" i="4"/>
  <c r="O594" i="4"/>
  <c r="Q594" i="4" s="1"/>
  <c r="R1082" i="4"/>
  <c r="S1082" i="4" s="1"/>
  <c r="P1082" i="4"/>
  <c r="O1082" i="4"/>
  <c r="Q1082" i="4" s="1"/>
  <c r="R1639" i="4"/>
  <c r="S1639" i="4" s="1"/>
  <c r="P1639" i="4"/>
  <c r="O1639" i="4"/>
  <c r="Q1639" i="4" s="1"/>
  <c r="R908" i="4"/>
  <c r="S908" i="4" s="1"/>
  <c r="P908" i="4"/>
  <c r="O908" i="4"/>
  <c r="Q908" i="4" s="1"/>
  <c r="R1389" i="4"/>
  <c r="S1389" i="4" s="1"/>
  <c r="P1389" i="4"/>
  <c r="O1389" i="4"/>
  <c r="Q1389" i="4" s="1"/>
  <c r="R1994" i="4"/>
  <c r="S1994" i="4" s="1"/>
  <c r="P1994" i="4"/>
  <c r="O1994" i="4"/>
  <c r="Q1994" i="4" s="1"/>
  <c r="R470" i="4"/>
  <c r="S470" i="4" s="1"/>
  <c r="P470" i="4"/>
  <c r="O470" i="4"/>
  <c r="Q470" i="4" s="1"/>
  <c r="R228" i="4"/>
  <c r="S228" i="4" s="1"/>
  <c r="P228" i="4"/>
  <c r="O228" i="4"/>
  <c r="Q228" i="4" s="1"/>
  <c r="R655" i="4"/>
  <c r="S655" i="4" s="1"/>
  <c r="P655" i="4"/>
  <c r="O655" i="4"/>
  <c r="Q655" i="4" s="1"/>
  <c r="R1582" i="4"/>
  <c r="S1582" i="4" s="1"/>
  <c r="P1582" i="4"/>
  <c r="O1582" i="4"/>
  <c r="Q1582" i="4" s="1"/>
  <c r="R571" i="4"/>
  <c r="S571" i="4" s="1"/>
  <c r="P571" i="4"/>
  <c r="O571" i="4"/>
  <c r="Q571" i="4" s="1"/>
  <c r="R914" i="4"/>
  <c r="S914" i="4" s="1"/>
  <c r="P914" i="4"/>
  <c r="O914" i="4"/>
  <c r="Q914" i="4" s="1"/>
  <c r="R1855" i="4"/>
  <c r="S1855" i="4" s="1"/>
  <c r="P1855" i="4"/>
  <c r="O1855" i="4"/>
  <c r="Q1855" i="4" s="1"/>
  <c r="R893" i="4"/>
  <c r="S893" i="4" s="1"/>
  <c r="P893" i="4"/>
  <c r="O893" i="4"/>
  <c r="Q893" i="4" s="1"/>
  <c r="R713" i="4"/>
  <c r="S713" i="4" s="1"/>
  <c r="P713" i="4"/>
  <c r="O713" i="4"/>
  <c r="Q713" i="4" s="1"/>
  <c r="R1485" i="4"/>
  <c r="S1485" i="4" s="1"/>
  <c r="P1485" i="4"/>
  <c r="O1485" i="4"/>
  <c r="Q1485" i="4" s="1"/>
  <c r="R145" i="4"/>
  <c r="S145" i="4" s="1"/>
  <c r="P145" i="4"/>
  <c r="O145" i="4"/>
  <c r="Q145" i="4" s="1"/>
  <c r="R927" i="4"/>
  <c r="S927" i="4" s="1"/>
  <c r="P927" i="4"/>
  <c r="O927" i="4"/>
  <c r="Q927" i="4" s="1"/>
  <c r="R1793" i="4"/>
  <c r="S1793" i="4" s="1"/>
  <c r="P1793" i="4"/>
  <c r="O1793" i="4"/>
  <c r="Q1793" i="4" s="1"/>
  <c r="R599" i="4"/>
  <c r="S599" i="4" s="1"/>
  <c r="P599" i="4"/>
  <c r="O599" i="4"/>
  <c r="Q599" i="4" s="1"/>
  <c r="R1958" i="4"/>
  <c r="S1958" i="4" s="1"/>
  <c r="P1958" i="4"/>
  <c r="O1958" i="4"/>
  <c r="Q1958" i="4" s="1"/>
  <c r="R356" i="4"/>
  <c r="S356" i="4" s="1"/>
  <c r="P356" i="4"/>
  <c r="O356" i="4"/>
  <c r="Q356" i="4" s="1"/>
  <c r="R790" i="4"/>
  <c r="S790" i="4" s="1"/>
  <c r="P790" i="4"/>
  <c r="O790" i="4"/>
  <c r="Q790" i="4" s="1"/>
  <c r="R1129" i="4"/>
  <c r="S1129" i="4" s="1"/>
  <c r="P1129" i="4"/>
  <c r="O1129" i="4"/>
  <c r="Q1129" i="4" s="1"/>
  <c r="R465" i="4"/>
  <c r="S465" i="4" s="1"/>
  <c r="P465" i="4"/>
  <c r="O465" i="4"/>
  <c r="Q465" i="4" s="1"/>
  <c r="R264" i="4"/>
  <c r="S264" i="4" s="1"/>
  <c r="P264" i="4"/>
  <c r="O264" i="4"/>
  <c r="Q264" i="4" s="1"/>
  <c r="R495" i="4"/>
  <c r="S495" i="4" s="1"/>
  <c r="P495" i="4"/>
  <c r="O495" i="4"/>
  <c r="Q495" i="4" s="1"/>
  <c r="R1492" i="4"/>
  <c r="S1492" i="4" s="1"/>
  <c r="P1492" i="4"/>
  <c r="O1492" i="4"/>
  <c r="Q1492" i="4" s="1"/>
  <c r="R1915" i="4"/>
  <c r="S1915" i="4" s="1"/>
  <c r="P1915" i="4"/>
  <c r="O1915" i="4"/>
  <c r="Q1915" i="4" s="1"/>
  <c r="R1198" i="4"/>
  <c r="S1198" i="4" s="1"/>
  <c r="P1198" i="4"/>
  <c r="O1198" i="4"/>
  <c r="Q1198" i="4" s="1"/>
  <c r="R1521" i="4"/>
  <c r="S1521" i="4" s="1"/>
  <c r="P1521" i="4"/>
  <c r="O1521" i="4"/>
  <c r="Q1521" i="4" s="1"/>
  <c r="R362" i="4"/>
  <c r="S362" i="4" s="1"/>
  <c r="P362" i="4"/>
  <c r="O362" i="4"/>
  <c r="Q362" i="4" s="1"/>
  <c r="R976" i="4"/>
  <c r="S976" i="4" s="1"/>
  <c r="P976" i="4"/>
  <c r="O976" i="4"/>
  <c r="Q976" i="4" s="1"/>
  <c r="R1601" i="4"/>
  <c r="S1601" i="4" s="1"/>
  <c r="P1601" i="4"/>
  <c r="O1601" i="4"/>
  <c r="Q1601" i="4" s="1"/>
  <c r="R1256" i="4"/>
  <c r="S1256" i="4" s="1"/>
  <c r="P1256" i="4"/>
  <c r="O1256" i="4"/>
  <c r="Q1256" i="4" s="1"/>
  <c r="R220" i="4"/>
  <c r="S220" i="4" s="1"/>
  <c r="P220" i="4"/>
  <c r="O220" i="4"/>
  <c r="Q220" i="4" s="1"/>
  <c r="R98" i="4"/>
  <c r="S98" i="4" s="1"/>
  <c r="P98" i="4"/>
  <c r="O98" i="4"/>
  <c r="Q98" i="4" s="1"/>
  <c r="R615" i="4"/>
  <c r="S615" i="4" s="1"/>
  <c r="P615" i="4"/>
  <c r="O615" i="4"/>
  <c r="Q615" i="4" s="1"/>
  <c r="R1561" i="4"/>
  <c r="S1561" i="4" s="1"/>
  <c r="P1561" i="4"/>
  <c r="O1561" i="4"/>
  <c r="Q1561" i="4" s="1"/>
  <c r="R1221" i="4"/>
  <c r="S1221" i="4" s="1"/>
  <c r="P1221" i="4"/>
  <c r="O1221" i="4"/>
  <c r="Q1221" i="4" s="1"/>
  <c r="R1165" i="4"/>
  <c r="S1165" i="4" s="1"/>
  <c r="P1165" i="4"/>
  <c r="O1165" i="4"/>
  <c r="Q1165" i="4" s="1"/>
  <c r="R39" i="4"/>
  <c r="S39" i="4" s="1"/>
  <c r="P39" i="4"/>
  <c r="O39" i="4"/>
  <c r="Q39" i="4" s="1"/>
  <c r="R602" i="4"/>
  <c r="S602" i="4" s="1"/>
  <c r="P602" i="4"/>
  <c r="O602" i="4"/>
  <c r="Q602" i="4" s="1"/>
  <c r="R1712" i="4"/>
  <c r="S1712" i="4" s="1"/>
  <c r="P1712" i="4"/>
  <c r="O1712" i="4"/>
  <c r="Q1712" i="4" s="1"/>
  <c r="R187" i="4"/>
  <c r="S187" i="4" s="1"/>
  <c r="P187" i="4"/>
  <c r="O187" i="4"/>
  <c r="Q187" i="4" s="1"/>
  <c r="R104" i="4"/>
  <c r="S104" i="4" s="1"/>
  <c r="P104" i="4"/>
  <c r="O104" i="4"/>
  <c r="Q104" i="4" s="1"/>
  <c r="R1978" i="4"/>
  <c r="S1978" i="4" s="1"/>
  <c r="P1978" i="4"/>
  <c r="O1978" i="4"/>
  <c r="Q1978" i="4" s="1"/>
  <c r="R67" i="4"/>
  <c r="S67" i="4" s="1"/>
  <c r="P67" i="4"/>
  <c r="O67" i="4"/>
  <c r="Q67" i="4" s="1"/>
  <c r="R1348" i="4"/>
  <c r="S1348" i="4" s="1"/>
  <c r="P1348" i="4"/>
  <c r="O1348" i="4"/>
  <c r="Q1348" i="4" s="1"/>
  <c r="R1051" i="4"/>
  <c r="S1051" i="4" s="1"/>
  <c r="P1051" i="4"/>
  <c r="O1051" i="4"/>
  <c r="Q1051" i="4" s="1"/>
  <c r="R19" i="4"/>
  <c r="S19" i="4" s="1"/>
  <c r="P19" i="4"/>
  <c r="O19" i="4"/>
  <c r="Q19" i="4" s="1"/>
  <c r="R2020" i="4"/>
  <c r="S2020" i="4" s="1"/>
  <c r="P2020" i="4"/>
  <c r="O2020" i="4"/>
  <c r="Q2020" i="4" s="1"/>
  <c r="R1110" i="4"/>
  <c r="S1110" i="4" s="1"/>
  <c r="P1110" i="4"/>
  <c r="O1110" i="4"/>
  <c r="Q1110" i="4" s="1"/>
  <c r="R719" i="4"/>
  <c r="S719" i="4" s="1"/>
  <c r="P719" i="4"/>
  <c r="O719" i="4"/>
  <c r="Q719" i="4" s="1"/>
  <c r="R407" i="4"/>
  <c r="S407" i="4" s="1"/>
  <c r="P407" i="4"/>
  <c r="O407" i="4"/>
  <c r="Q407" i="4" s="1"/>
  <c r="R1345" i="4"/>
  <c r="S1345" i="4" s="1"/>
  <c r="P1345" i="4"/>
  <c r="O1345" i="4"/>
  <c r="Q1345" i="4" s="1"/>
  <c r="R761" i="4"/>
  <c r="S761" i="4" s="1"/>
  <c r="P761" i="4"/>
  <c r="O761" i="4"/>
  <c r="Q761" i="4" s="1"/>
  <c r="R1774" i="4"/>
  <c r="S1774" i="4" s="1"/>
  <c r="P1774" i="4"/>
  <c r="O1774" i="4"/>
  <c r="Q1774" i="4" s="1"/>
  <c r="R365" i="4"/>
  <c r="S365" i="4" s="1"/>
  <c r="O365" i="4"/>
  <c r="Q365" i="4" s="1"/>
  <c r="P365" i="4"/>
  <c r="R1194" i="4"/>
  <c r="S1194" i="4" s="1"/>
  <c r="P1194" i="4"/>
  <c r="O1194" i="4"/>
  <c r="Q1194" i="4" s="1"/>
  <c r="R886" i="4"/>
  <c r="S886" i="4" s="1"/>
  <c r="P886" i="4"/>
  <c r="O886" i="4"/>
  <c r="Q886" i="4" s="1"/>
  <c r="R822" i="4"/>
  <c r="S822" i="4" s="1"/>
  <c r="P822" i="4"/>
  <c r="O822" i="4"/>
  <c r="Q822" i="4" s="1"/>
  <c r="R972" i="4"/>
  <c r="S972" i="4" s="1"/>
  <c r="P972" i="4"/>
  <c r="O972" i="4"/>
  <c r="Q972" i="4" s="1"/>
  <c r="R504" i="4"/>
  <c r="S504" i="4" s="1"/>
  <c r="P504" i="4"/>
  <c r="O504" i="4"/>
  <c r="Q504" i="4" s="1"/>
  <c r="R1288" i="4"/>
  <c r="S1288" i="4" s="1"/>
  <c r="P1288" i="4"/>
  <c r="O1288" i="4"/>
  <c r="Q1288" i="4" s="1"/>
  <c r="R1710" i="4"/>
  <c r="S1710" i="4" s="1"/>
  <c r="P1710" i="4"/>
  <c r="O1710" i="4"/>
  <c r="Q1710" i="4" s="1"/>
  <c r="R910" i="4"/>
  <c r="S910" i="4" s="1"/>
  <c r="P910" i="4"/>
  <c r="O910" i="4"/>
  <c r="Q910" i="4" s="1"/>
  <c r="R1927" i="4"/>
  <c r="S1927" i="4" s="1"/>
  <c r="P1927" i="4"/>
  <c r="O1927" i="4"/>
  <c r="Q1927" i="4" s="1"/>
  <c r="R1137" i="4"/>
  <c r="S1137" i="4" s="1"/>
  <c r="P1137" i="4"/>
  <c r="O1137" i="4"/>
  <c r="Q1137" i="4" s="1"/>
  <c r="R610" i="4"/>
  <c r="S610" i="4" s="1"/>
  <c r="P610" i="4"/>
  <c r="O610" i="4"/>
  <c r="Q610" i="4" s="1"/>
  <c r="R1307" i="4"/>
  <c r="S1307" i="4" s="1"/>
  <c r="P1307" i="4"/>
  <c r="O1307" i="4"/>
  <c r="Q1307" i="4" s="1"/>
  <c r="R851" i="4"/>
  <c r="S851" i="4" s="1"/>
  <c r="P851" i="4"/>
  <c r="O851" i="4"/>
  <c r="Q851" i="4" s="1"/>
  <c r="R993" i="4"/>
  <c r="S993" i="4" s="1"/>
  <c r="P993" i="4"/>
  <c r="O993" i="4"/>
  <c r="Q993" i="4" s="1"/>
  <c r="R1237" i="4"/>
  <c r="S1237" i="4" s="1"/>
  <c r="P1237" i="4"/>
  <c r="O1237" i="4"/>
  <c r="Q1237" i="4" s="1"/>
  <c r="R1613" i="4"/>
  <c r="S1613" i="4" s="1"/>
  <c r="P1613" i="4"/>
  <c r="O1613" i="4"/>
  <c r="Q1613" i="4" s="1"/>
  <c r="R582" i="4"/>
  <c r="S582" i="4" s="1"/>
  <c r="P582" i="4"/>
  <c r="O582" i="4"/>
  <c r="Q582" i="4" s="1"/>
  <c r="R930" i="4"/>
  <c r="S930" i="4" s="1"/>
  <c r="P930" i="4"/>
  <c r="O930" i="4"/>
  <c r="Q930" i="4" s="1"/>
  <c r="R270" i="4"/>
  <c r="S270" i="4" s="1"/>
  <c r="P270" i="4"/>
  <c r="O270" i="4"/>
  <c r="Q270" i="4" s="1"/>
  <c r="R1657" i="4"/>
  <c r="S1657" i="4" s="1"/>
  <c r="P1657" i="4"/>
  <c r="O1657" i="4"/>
  <c r="Q1657" i="4" s="1"/>
  <c r="R302" i="4"/>
  <c r="S302" i="4" s="1"/>
  <c r="P302" i="4"/>
  <c r="O302" i="4"/>
  <c r="Q302" i="4" s="1"/>
  <c r="R1745" i="4"/>
  <c r="S1745" i="4" s="1"/>
  <c r="P1745" i="4"/>
  <c r="O1745" i="4"/>
  <c r="Q1745" i="4" s="1"/>
  <c r="R815" i="4"/>
  <c r="S815" i="4" s="1"/>
  <c r="P815" i="4"/>
  <c r="O815" i="4"/>
  <c r="Q815" i="4" s="1"/>
  <c r="R986" i="4"/>
  <c r="S986" i="4" s="1"/>
  <c r="P986" i="4"/>
  <c r="O986" i="4"/>
  <c r="Q986" i="4" s="1"/>
  <c r="R478" i="4"/>
  <c r="S478" i="4" s="1"/>
  <c r="P478" i="4"/>
  <c r="O478" i="4"/>
  <c r="Q478" i="4" s="1"/>
  <c r="R419" i="4"/>
  <c r="S419" i="4" s="1"/>
  <c r="P419" i="4"/>
  <c r="O419" i="4"/>
  <c r="Q419" i="4" s="1"/>
  <c r="R317" i="4"/>
  <c r="S317" i="4" s="1"/>
  <c r="P317" i="4"/>
  <c r="O317" i="4"/>
  <c r="Q317" i="4" s="1"/>
  <c r="R1949" i="4"/>
  <c r="S1949" i="4" s="1"/>
  <c r="P1949" i="4"/>
  <c r="O1949" i="4"/>
  <c r="Q1949" i="4" s="1"/>
  <c r="R1084" i="4"/>
  <c r="S1084" i="4" s="1"/>
  <c r="P1084" i="4"/>
  <c r="O1084" i="4"/>
  <c r="Q1084" i="4" s="1"/>
  <c r="R685" i="4"/>
  <c r="S685" i="4" s="1"/>
  <c r="P685" i="4"/>
  <c r="O685" i="4"/>
  <c r="Q685" i="4" s="1"/>
  <c r="R182" i="4"/>
  <c r="S182" i="4" s="1"/>
  <c r="P182" i="4"/>
  <c r="O182" i="4"/>
  <c r="Q182" i="4" s="1"/>
  <c r="R890" i="4"/>
  <c r="S890" i="4" s="1"/>
  <c r="P890" i="4"/>
  <c r="O890" i="4"/>
  <c r="Q890" i="4" s="1"/>
  <c r="R1148" i="4"/>
  <c r="S1148" i="4" s="1"/>
  <c r="P1148" i="4"/>
  <c r="O1148" i="4"/>
  <c r="Q1148" i="4" s="1"/>
  <c r="R543" i="4"/>
  <c r="S543" i="4" s="1"/>
  <c r="P543" i="4"/>
  <c r="O543" i="4"/>
  <c r="Q543" i="4" s="1"/>
  <c r="R978" i="4"/>
  <c r="S978" i="4" s="1"/>
  <c r="P978" i="4"/>
  <c r="O978" i="4"/>
  <c r="Q978" i="4" s="1"/>
  <c r="R592" i="4"/>
  <c r="S592" i="4" s="1"/>
  <c r="P592" i="4"/>
  <c r="O592" i="4"/>
  <c r="Q592" i="4" s="1"/>
  <c r="R119" i="4"/>
  <c r="S119" i="4" s="1"/>
  <c r="P119" i="4"/>
  <c r="O119" i="4"/>
  <c r="Q119" i="4" s="1"/>
  <c r="R836" i="4"/>
  <c r="S836" i="4" s="1"/>
  <c r="P836" i="4"/>
  <c r="O836" i="4"/>
  <c r="Q836" i="4" s="1"/>
  <c r="R1310" i="4"/>
  <c r="S1310" i="4" s="1"/>
  <c r="P1310" i="4"/>
  <c r="O1310" i="4"/>
  <c r="Q1310" i="4" s="1"/>
  <c r="R1662" i="4"/>
  <c r="S1662" i="4" s="1"/>
  <c r="P1662" i="4"/>
  <c r="O1662" i="4"/>
  <c r="Q1662" i="4" s="1"/>
  <c r="R1381" i="4"/>
  <c r="S1381" i="4" s="1"/>
  <c r="P1381" i="4"/>
  <c r="O1381" i="4"/>
  <c r="Q1381" i="4" s="1"/>
  <c r="R1869" i="4"/>
  <c r="S1869" i="4" s="1"/>
  <c r="P1869" i="4"/>
  <c r="O1869" i="4"/>
  <c r="Q1869" i="4" s="1"/>
  <c r="R1088" i="4"/>
  <c r="S1088" i="4" s="1"/>
  <c r="P1088" i="4"/>
  <c r="O1088" i="4"/>
  <c r="Q1088" i="4" s="1"/>
  <c r="R166" i="4"/>
  <c r="S166" i="4" s="1"/>
  <c r="P166" i="4"/>
  <c r="O166" i="4"/>
  <c r="Q166" i="4" s="1"/>
  <c r="R649" i="4"/>
  <c r="S649" i="4" s="1"/>
  <c r="P649" i="4"/>
  <c r="O649" i="4"/>
  <c r="Q649" i="4" s="1"/>
  <c r="R394" i="4"/>
  <c r="S394" i="4" s="1"/>
  <c r="P394" i="4"/>
  <c r="O394" i="4"/>
  <c r="Q394" i="4" s="1"/>
  <c r="R862" i="4"/>
  <c r="S862" i="4" s="1"/>
  <c r="P862" i="4"/>
  <c r="O862" i="4"/>
  <c r="Q862" i="4" s="1"/>
  <c r="R1688" i="4"/>
  <c r="S1688" i="4" s="1"/>
  <c r="P1688" i="4"/>
  <c r="O1688" i="4"/>
  <c r="Q1688" i="4" s="1"/>
  <c r="R1709" i="4"/>
  <c r="S1709" i="4" s="1"/>
  <c r="P1709" i="4"/>
  <c r="O1709" i="4"/>
  <c r="Q1709" i="4" s="1"/>
  <c r="R1041" i="4"/>
  <c r="S1041" i="4" s="1"/>
  <c r="P1041" i="4"/>
  <c r="O1041" i="4"/>
  <c r="Q1041" i="4" s="1"/>
  <c r="R1324" i="4"/>
  <c r="S1324" i="4" s="1"/>
  <c r="P1324" i="4"/>
  <c r="O1324" i="4"/>
  <c r="Q1324" i="4" s="1"/>
  <c r="R1839" i="4"/>
  <c r="S1839" i="4" s="1"/>
  <c r="P1839" i="4"/>
  <c r="O1839" i="4"/>
  <c r="Q1839" i="4" s="1"/>
  <c r="R762" i="4"/>
  <c r="S762" i="4" s="1"/>
  <c r="P762" i="4"/>
  <c r="O762" i="4"/>
  <c r="Q762" i="4" s="1"/>
  <c r="R318" i="4"/>
  <c r="S318" i="4" s="1"/>
  <c r="P318" i="4"/>
  <c r="O318" i="4"/>
  <c r="Q318" i="4" s="1"/>
  <c r="R1678" i="4"/>
  <c r="S1678" i="4" s="1"/>
  <c r="P1678" i="4"/>
  <c r="O1678" i="4"/>
  <c r="Q1678" i="4" s="1"/>
  <c r="R396" i="4"/>
  <c r="S396" i="4" s="1"/>
  <c r="P396" i="4"/>
  <c r="O396" i="4"/>
  <c r="Q396" i="4" s="1"/>
  <c r="R1378" i="4"/>
  <c r="S1378" i="4" s="1"/>
  <c r="P1378" i="4"/>
  <c r="O1378" i="4"/>
  <c r="Q1378" i="4" s="1"/>
  <c r="R1577" i="4"/>
  <c r="S1577" i="4" s="1"/>
  <c r="P1577" i="4"/>
  <c r="O1577" i="4"/>
  <c r="Q1577" i="4" s="1"/>
  <c r="R474" i="4"/>
  <c r="S474" i="4" s="1"/>
  <c r="P474" i="4"/>
  <c r="O474" i="4"/>
  <c r="Q474" i="4" s="1"/>
  <c r="R608" i="4"/>
  <c r="S608" i="4" s="1"/>
  <c r="P608" i="4"/>
  <c r="O608" i="4"/>
  <c r="Q608" i="4" s="1"/>
  <c r="R1565" i="4"/>
  <c r="S1565" i="4" s="1"/>
  <c r="P1565" i="4"/>
  <c r="O1565" i="4"/>
  <c r="Q1565" i="4" s="1"/>
  <c r="R880" i="4"/>
  <c r="S880" i="4" s="1"/>
  <c r="P880" i="4"/>
  <c r="O880" i="4"/>
  <c r="Q880" i="4" s="1"/>
  <c r="R786" i="4"/>
  <c r="S786" i="4" s="1"/>
  <c r="P786" i="4"/>
  <c r="O786" i="4"/>
  <c r="Q786" i="4" s="1"/>
  <c r="R1301" i="4"/>
  <c r="S1301" i="4" s="1"/>
  <c r="P1301" i="4"/>
  <c r="O1301" i="4"/>
  <c r="Q1301" i="4" s="1"/>
  <c r="R230" i="4"/>
  <c r="S230" i="4" s="1"/>
  <c r="P230" i="4"/>
  <c r="O230" i="4"/>
  <c r="Q230" i="4" s="1"/>
  <c r="R50" i="4"/>
  <c r="S50" i="4" s="1"/>
  <c r="P50" i="4"/>
  <c r="O50" i="4"/>
  <c r="Q50" i="4" s="1"/>
  <c r="R1441" i="4"/>
  <c r="S1441" i="4" s="1"/>
  <c r="P1441" i="4"/>
  <c r="O1441" i="4"/>
  <c r="Q1441" i="4" s="1"/>
  <c r="R1252" i="4"/>
  <c r="S1252" i="4" s="1"/>
  <c r="P1252" i="4"/>
  <c r="O1252" i="4"/>
  <c r="Q1252" i="4" s="1"/>
  <c r="R1337" i="4"/>
  <c r="S1337" i="4" s="1"/>
  <c r="P1337" i="4"/>
  <c r="O1337" i="4"/>
  <c r="Q1337" i="4" s="1"/>
  <c r="R1889" i="4"/>
  <c r="S1889" i="4" s="1"/>
  <c r="P1889" i="4"/>
  <c r="O1889" i="4"/>
  <c r="Q1889" i="4" s="1"/>
  <c r="R604" i="4"/>
  <c r="S604" i="4" s="1"/>
  <c r="P604" i="4"/>
  <c r="O604" i="4"/>
  <c r="Q604" i="4" s="1"/>
  <c r="R833" i="4"/>
  <c r="S833" i="4" s="1"/>
  <c r="P833" i="4"/>
  <c r="O833" i="4"/>
  <c r="Q833" i="4" s="1"/>
  <c r="R942" i="4"/>
  <c r="S942" i="4" s="1"/>
  <c r="P942" i="4"/>
  <c r="O942" i="4"/>
  <c r="Q942" i="4" s="1"/>
  <c r="R1092" i="4"/>
  <c r="S1092" i="4" s="1"/>
  <c r="P1092" i="4"/>
  <c r="O1092" i="4"/>
  <c r="Q1092" i="4" s="1"/>
  <c r="R663" i="4"/>
  <c r="S663" i="4" s="1"/>
  <c r="P663" i="4"/>
  <c r="O663" i="4"/>
  <c r="Q663" i="4" s="1"/>
  <c r="R1575" i="4"/>
  <c r="S1575" i="4" s="1"/>
  <c r="P1575" i="4"/>
  <c r="O1575" i="4"/>
  <c r="Q1575" i="4" s="1"/>
  <c r="R333" i="4"/>
  <c r="S333" i="4" s="1"/>
  <c r="P333" i="4"/>
  <c r="O333" i="4"/>
  <c r="Q333" i="4" s="1"/>
  <c r="R304" i="4"/>
  <c r="S304" i="4" s="1"/>
  <c r="P304" i="4"/>
  <c r="O304" i="4"/>
  <c r="Q304" i="4" s="1"/>
  <c r="R720" i="4"/>
  <c r="S720" i="4" s="1"/>
  <c r="P720" i="4"/>
  <c r="O720" i="4"/>
  <c r="Q720" i="4" s="1"/>
  <c r="R1643" i="4"/>
  <c r="S1643" i="4" s="1"/>
  <c r="P1643" i="4"/>
  <c r="O1643" i="4"/>
  <c r="Q1643" i="4" s="1"/>
  <c r="R1071" i="4"/>
  <c r="S1071" i="4" s="1"/>
  <c r="P1071" i="4"/>
  <c r="O1071" i="4"/>
  <c r="Q1071" i="4" s="1"/>
  <c r="R1566" i="4"/>
  <c r="S1566" i="4" s="1"/>
  <c r="P1566" i="4"/>
  <c r="O1566" i="4"/>
  <c r="Q1566" i="4" s="1"/>
  <c r="R749" i="4"/>
  <c r="S749" i="4" s="1"/>
  <c r="P749" i="4"/>
  <c r="O749" i="4"/>
  <c r="Q749" i="4" s="1"/>
  <c r="R782" i="4"/>
  <c r="S782" i="4" s="1"/>
  <c r="O782" i="4"/>
  <c r="Q782" i="4" s="1"/>
  <c r="P782" i="4"/>
  <c r="R1379" i="4"/>
  <c r="S1379" i="4" s="1"/>
  <c r="P1379" i="4"/>
  <c r="O1379" i="4"/>
  <c r="Q1379" i="4" s="1"/>
  <c r="R1660" i="4"/>
  <c r="S1660" i="4" s="1"/>
  <c r="P1660" i="4"/>
  <c r="O1660" i="4"/>
  <c r="Q1660" i="4" s="1"/>
  <c r="R669" i="4"/>
  <c r="S669" i="4" s="1"/>
  <c r="P669" i="4"/>
  <c r="O669" i="4"/>
  <c r="Q669" i="4" s="1"/>
  <c r="R1534" i="4"/>
  <c r="S1534" i="4" s="1"/>
  <c r="P1534" i="4"/>
  <c r="O1534" i="4"/>
  <c r="Q1534" i="4" s="1"/>
  <c r="R69" i="4"/>
  <c r="S69" i="4" s="1"/>
  <c r="P69" i="4"/>
  <c r="O69" i="4"/>
  <c r="Q69" i="4" s="1"/>
  <c r="R587" i="4"/>
  <c r="S587" i="4" s="1"/>
  <c r="P587" i="4"/>
  <c r="O587" i="4"/>
  <c r="Q587" i="4" s="1"/>
  <c r="R487" i="4"/>
  <c r="S487" i="4" s="1"/>
  <c r="P487" i="4"/>
  <c r="O487" i="4"/>
  <c r="Q487" i="4" s="1"/>
  <c r="R1356" i="4"/>
  <c r="S1356" i="4" s="1"/>
  <c r="P1356" i="4"/>
  <c r="O1356" i="4"/>
  <c r="Q1356" i="4" s="1"/>
  <c r="R750" i="4"/>
  <c r="S750" i="4" s="1"/>
  <c r="P750" i="4"/>
  <c r="O750" i="4"/>
  <c r="Q750" i="4" s="1"/>
  <c r="R705" i="4"/>
  <c r="S705" i="4" s="1"/>
  <c r="P705" i="4"/>
  <c r="O705" i="4"/>
  <c r="Q705" i="4" s="1"/>
  <c r="R1152" i="4"/>
  <c r="S1152" i="4" s="1"/>
  <c r="P1152" i="4"/>
  <c r="O1152" i="4"/>
  <c r="Q1152" i="4" s="1"/>
  <c r="R871" i="4"/>
  <c r="S871" i="4" s="1"/>
  <c r="P871" i="4"/>
  <c r="O871" i="4"/>
  <c r="Q871" i="4" s="1"/>
  <c r="R667" i="4"/>
  <c r="S667" i="4" s="1"/>
  <c r="P667" i="4"/>
  <c r="O667" i="4"/>
  <c r="Q667" i="4" s="1"/>
  <c r="R1445" i="4"/>
  <c r="S1445" i="4" s="1"/>
  <c r="P1445" i="4"/>
  <c r="O1445" i="4"/>
  <c r="Q1445" i="4" s="1"/>
  <c r="R597" i="4"/>
  <c r="S597" i="4" s="1"/>
  <c r="P597" i="4"/>
  <c r="O597" i="4"/>
  <c r="Q597" i="4" s="1"/>
  <c r="R1515" i="4"/>
  <c r="S1515" i="4" s="1"/>
  <c r="P1515" i="4"/>
  <c r="O1515" i="4"/>
  <c r="Q1515" i="4" s="1"/>
  <c r="R1405" i="4"/>
  <c r="S1405" i="4" s="1"/>
  <c r="P1405" i="4"/>
  <c r="O1405" i="4"/>
  <c r="Q1405" i="4" s="1"/>
  <c r="R499" i="4"/>
  <c r="S499" i="4" s="1"/>
  <c r="P499" i="4"/>
  <c r="O499" i="4"/>
  <c r="Q499" i="4" s="1"/>
  <c r="R847" i="4"/>
  <c r="S847" i="4" s="1"/>
  <c r="P847" i="4"/>
  <c r="O847" i="4"/>
  <c r="Q847" i="4" s="1"/>
  <c r="R1283" i="4"/>
  <c r="S1283" i="4" s="1"/>
  <c r="P1283" i="4"/>
  <c r="O1283" i="4"/>
  <c r="Q1283" i="4" s="1"/>
  <c r="R233" i="4"/>
  <c r="S233" i="4" s="1"/>
  <c r="O233" i="4"/>
  <c r="Q233" i="4" s="1"/>
  <c r="P233" i="4"/>
  <c r="R121" i="4"/>
  <c r="S121" i="4" s="1"/>
  <c r="P121" i="4"/>
  <c r="O121" i="4"/>
  <c r="Q121" i="4" s="1"/>
  <c r="R1179" i="4"/>
  <c r="S1179" i="4" s="1"/>
  <c r="P1179" i="4"/>
  <c r="O1179" i="4"/>
  <c r="Q1179" i="4" s="1"/>
  <c r="R1553" i="4"/>
  <c r="S1553" i="4" s="1"/>
  <c r="P1553" i="4"/>
  <c r="O1553" i="4"/>
  <c r="Q1553" i="4" s="1"/>
  <c r="R895" i="4"/>
  <c r="S895" i="4" s="1"/>
  <c r="P895" i="4"/>
  <c r="O895" i="4"/>
  <c r="Q895" i="4" s="1"/>
  <c r="R1227" i="4"/>
  <c r="S1227" i="4" s="1"/>
  <c r="P1227" i="4"/>
  <c r="O1227" i="4"/>
  <c r="Q1227" i="4" s="1"/>
  <c r="R1114" i="4"/>
  <c r="S1114" i="4" s="1"/>
  <c r="P1114" i="4"/>
  <c r="O1114" i="4"/>
  <c r="Q1114" i="4" s="1"/>
  <c r="R648" i="4"/>
  <c r="S648" i="4" s="1"/>
  <c r="P648" i="4"/>
  <c r="O648" i="4"/>
  <c r="Q648" i="4" s="1"/>
  <c r="R1526" i="4"/>
  <c r="S1526" i="4" s="1"/>
  <c r="P1526" i="4"/>
  <c r="O1526" i="4"/>
  <c r="Q1526" i="4" s="1"/>
  <c r="R721" i="4"/>
  <c r="S721" i="4" s="1"/>
  <c r="P721" i="4"/>
  <c r="O721" i="4"/>
  <c r="Q721" i="4" s="1"/>
  <c r="R285" i="4"/>
  <c r="S285" i="4" s="1"/>
  <c r="P285" i="4"/>
  <c r="O285" i="4"/>
  <c r="Q285" i="4" s="1"/>
  <c r="R674" i="4"/>
  <c r="S674" i="4" s="1"/>
  <c r="P674" i="4"/>
  <c r="O674" i="4"/>
  <c r="Q674" i="4" s="1"/>
  <c r="R391" i="4"/>
  <c r="S391" i="4" s="1"/>
  <c r="P391" i="4"/>
  <c r="O391" i="4"/>
  <c r="Q391" i="4" s="1"/>
  <c r="R1533" i="4"/>
  <c r="S1533" i="4" s="1"/>
  <c r="P1533" i="4"/>
  <c r="O1533" i="4"/>
  <c r="Q1533" i="4" s="1"/>
  <c r="R1850" i="4"/>
  <c r="S1850" i="4" s="1"/>
  <c r="P1850" i="4"/>
  <c r="O1850" i="4"/>
  <c r="Q1850" i="4" s="1"/>
  <c r="R943" i="4"/>
  <c r="S943" i="4" s="1"/>
  <c r="P943" i="4"/>
  <c r="O943" i="4"/>
  <c r="Q943" i="4" s="1"/>
  <c r="R1207" i="4"/>
  <c r="S1207" i="4" s="1"/>
  <c r="P1207" i="4"/>
  <c r="O1207" i="4"/>
  <c r="Q1207" i="4" s="1"/>
  <c r="R1795" i="4"/>
  <c r="S1795" i="4" s="1"/>
  <c r="P1795" i="4"/>
  <c r="O1795" i="4"/>
  <c r="Q1795" i="4" s="1"/>
  <c r="R1519" i="4"/>
  <c r="S1519" i="4" s="1"/>
  <c r="P1519" i="4"/>
  <c r="O1519" i="4"/>
  <c r="Q1519" i="4" s="1"/>
  <c r="R226" i="4"/>
  <c r="S226" i="4" s="1"/>
  <c r="P226" i="4"/>
  <c r="O226" i="4"/>
  <c r="Q226" i="4" s="1"/>
  <c r="R489" i="4"/>
  <c r="S489" i="4" s="1"/>
  <c r="P489" i="4"/>
  <c r="O489" i="4"/>
  <c r="Q489" i="4" s="1"/>
  <c r="R348" i="4"/>
  <c r="S348" i="4" s="1"/>
  <c r="P348" i="4"/>
  <c r="O348" i="4"/>
  <c r="Q348" i="4" s="1"/>
  <c r="R1504" i="4"/>
  <c r="S1504" i="4" s="1"/>
  <c r="P1504" i="4"/>
  <c r="O1504" i="4"/>
  <c r="Q1504" i="4" s="1"/>
  <c r="R398" i="4"/>
  <c r="S398" i="4" s="1"/>
  <c r="P398" i="4"/>
  <c r="O398" i="4"/>
  <c r="Q398" i="4" s="1"/>
  <c r="R541" i="4"/>
  <c r="S541" i="4" s="1"/>
  <c r="P541" i="4"/>
  <c r="O541" i="4"/>
  <c r="Q541" i="4" s="1"/>
  <c r="R1634" i="4"/>
  <c r="S1634" i="4" s="1"/>
  <c r="P1634" i="4"/>
  <c r="O1634" i="4"/>
  <c r="Q1634" i="4" s="1"/>
  <c r="R386" i="4"/>
  <c r="S386" i="4" s="1"/>
  <c r="P386" i="4"/>
  <c r="O386" i="4"/>
  <c r="Q386" i="4" s="1"/>
  <c r="R916" i="4"/>
  <c r="S916" i="4" s="1"/>
  <c r="P916" i="4"/>
  <c r="O916" i="4"/>
  <c r="Q916" i="4" s="1"/>
  <c r="R1663" i="4"/>
  <c r="S1663" i="4" s="1"/>
  <c r="P1663" i="4"/>
  <c r="O1663" i="4"/>
  <c r="Q1663" i="4" s="1"/>
  <c r="R1832" i="4"/>
  <c r="S1832" i="4" s="1"/>
  <c r="P1832" i="4"/>
  <c r="O1832" i="4"/>
  <c r="Q1832" i="4" s="1"/>
  <c r="R1105" i="4"/>
  <c r="S1105" i="4" s="1"/>
  <c r="P1105" i="4"/>
  <c r="O1105" i="4"/>
  <c r="Q1105" i="4" s="1"/>
  <c r="R506" i="4"/>
  <c r="S506" i="4" s="1"/>
  <c r="P506" i="4"/>
  <c r="O506" i="4"/>
  <c r="Q506" i="4" s="1"/>
  <c r="R1494" i="4"/>
  <c r="S1494" i="4" s="1"/>
  <c r="P1494" i="4"/>
  <c r="O1494" i="4"/>
  <c r="Q1494" i="4" s="1"/>
  <c r="R1844" i="4"/>
  <c r="S1844" i="4" s="1"/>
  <c r="P1844" i="4"/>
  <c r="O1844" i="4"/>
  <c r="Q1844" i="4" s="1"/>
  <c r="R1115" i="4"/>
  <c r="S1115" i="4" s="1"/>
  <c r="P1115" i="4"/>
  <c r="O1115" i="4"/>
  <c r="Q1115" i="4" s="1"/>
  <c r="R1287" i="4"/>
  <c r="S1287" i="4" s="1"/>
  <c r="P1287" i="4"/>
  <c r="O1287" i="4"/>
  <c r="Q1287" i="4" s="1"/>
  <c r="R794" i="4"/>
  <c r="S794" i="4" s="1"/>
  <c r="P794" i="4"/>
  <c r="O794" i="4"/>
  <c r="Q794" i="4" s="1"/>
  <c r="R1632" i="4"/>
  <c r="S1632" i="4" s="1"/>
  <c r="P1632" i="4"/>
  <c r="O1632" i="4"/>
  <c r="Q1632" i="4" s="1"/>
  <c r="R1015" i="4"/>
  <c r="S1015" i="4" s="1"/>
  <c r="P1015" i="4"/>
  <c r="O1015" i="4"/>
  <c r="Q1015" i="4" s="1"/>
  <c r="R287" i="4"/>
  <c r="S287" i="4" s="1"/>
  <c r="P287" i="4"/>
  <c r="O287" i="4"/>
  <c r="Q287" i="4" s="1"/>
  <c r="R1942" i="4"/>
  <c r="S1942" i="4" s="1"/>
  <c r="P1942" i="4"/>
  <c r="O1942" i="4"/>
  <c r="Q1942" i="4" s="1"/>
  <c r="R1437" i="4"/>
  <c r="S1437" i="4" s="1"/>
  <c r="P1437" i="4"/>
  <c r="O1437" i="4"/>
  <c r="Q1437" i="4" s="1"/>
  <c r="R1111" i="4"/>
  <c r="S1111" i="4" s="1"/>
  <c r="P1111" i="4"/>
  <c r="O1111" i="4"/>
  <c r="Q1111" i="4" s="1"/>
  <c r="R557" i="4"/>
  <c r="S557" i="4" s="1"/>
  <c r="P557" i="4"/>
  <c r="O557" i="4"/>
  <c r="Q557" i="4" s="1"/>
  <c r="R1563" i="4"/>
  <c r="S1563" i="4" s="1"/>
  <c r="P1563" i="4"/>
  <c r="O1563" i="4"/>
  <c r="Q1563" i="4" s="1"/>
  <c r="R214" i="4"/>
  <c r="S214" i="4" s="1"/>
  <c r="P214" i="4"/>
  <c r="O214" i="4"/>
  <c r="Q214" i="4" s="1"/>
  <c r="R205" i="4"/>
  <c r="S205" i="4" s="1"/>
  <c r="P205" i="4"/>
  <c r="O205" i="4"/>
  <c r="Q205" i="4" s="1"/>
  <c r="R448" i="4"/>
  <c r="S448" i="4" s="1"/>
  <c r="P448" i="4"/>
  <c r="O448" i="4"/>
  <c r="Q448" i="4" s="1"/>
  <c r="R1203" i="4"/>
  <c r="S1203" i="4" s="1"/>
  <c r="P1203" i="4"/>
  <c r="O1203" i="4"/>
  <c r="Q1203" i="4" s="1"/>
  <c r="R453" i="4"/>
  <c r="S453" i="4" s="1"/>
  <c r="P453" i="4"/>
  <c r="O453" i="4"/>
  <c r="Q453" i="4" s="1"/>
  <c r="R990" i="4"/>
  <c r="S990" i="4" s="1"/>
  <c r="P990" i="4"/>
  <c r="O990" i="4"/>
  <c r="Q990" i="4" s="1"/>
  <c r="R197" i="4"/>
  <c r="S197" i="4" s="1"/>
  <c r="P197" i="4"/>
  <c r="O197" i="4"/>
  <c r="Q197" i="4" s="1"/>
  <c r="R534" i="4"/>
  <c r="S534" i="4" s="1"/>
  <c r="P534" i="4"/>
  <c r="O534" i="4"/>
  <c r="Q534" i="4" s="1"/>
  <c r="R1035" i="4"/>
  <c r="S1035" i="4" s="1"/>
  <c r="P1035" i="4"/>
  <c r="O1035" i="4"/>
  <c r="Q1035" i="4" s="1"/>
  <c r="X2" i="4"/>
  <c r="AA2" i="4" s="1"/>
  <c r="R1195" i="4"/>
  <c r="S1195" i="4" s="1"/>
  <c r="P1195" i="4"/>
  <c r="O1195" i="4"/>
  <c r="Q1195" i="4" s="1"/>
  <c r="R678" i="4"/>
  <c r="S678" i="4" s="1"/>
  <c r="P678" i="4"/>
  <c r="O678" i="4"/>
  <c r="Q678" i="4" s="1"/>
  <c r="R771" i="4"/>
  <c r="S771" i="4" s="1"/>
  <c r="P771" i="4"/>
  <c r="O771" i="4"/>
  <c r="Q771" i="4" s="1"/>
  <c r="R1029" i="4"/>
  <c r="S1029" i="4" s="1"/>
  <c r="P1029" i="4"/>
  <c r="O1029" i="4"/>
  <c r="Q1029" i="4" s="1"/>
  <c r="R1661" i="4"/>
  <c r="S1661" i="4" s="1"/>
  <c r="P1661" i="4"/>
  <c r="O1661" i="4"/>
  <c r="Q1661" i="4" s="1"/>
  <c r="R45" i="4"/>
  <c r="S45" i="4" s="1"/>
  <c r="P45" i="4"/>
  <c r="O45" i="4"/>
  <c r="Q45" i="4" s="1"/>
  <c r="R1170" i="4"/>
  <c r="S1170" i="4" s="1"/>
  <c r="P1170" i="4"/>
  <c r="O1170" i="4"/>
  <c r="Q1170" i="4" s="1"/>
  <c r="R2009" i="4"/>
  <c r="S2009" i="4" s="1"/>
  <c r="P2009" i="4"/>
  <c r="O2009" i="4"/>
  <c r="Q2009" i="4" s="1"/>
  <c r="R1266" i="4"/>
  <c r="S1266" i="4" s="1"/>
  <c r="P1266" i="4"/>
  <c r="O1266" i="4"/>
  <c r="Q1266" i="4" s="1"/>
  <c r="R1831" i="4"/>
  <c r="S1831" i="4" s="1"/>
  <c r="P1831" i="4"/>
  <c r="O1831" i="4"/>
  <c r="Q1831" i="4" s="1"/>
  <c r="R2026" i="4"/>
  <c r="S2026" i="4" s="1"/>
  <c r="P2026" i="4"/>
  <c r="O2026" i="4"/>
  <c r="Q2026" i="4" s="1"/>
  <c r="R1053" i="4"/>
  <c r="S1053" i="4" s="1"/>
  <c r="P1053" i="4"/>
  <c r="O1053" i="4"/>
  <c r="Q1053" i="4" s="1"/>
  <c r="R1799" i="4"/>
  <c r="S1799" i="4" s="1"/>
  <c r="P1799" i="4"/>
  <c r="O1799" i="4"/>
  <c r="Q1799" i="4" s="1"/>
  <c r="R161" i="4"/>
  <c r="S161" i="4" s="1"/>
  <c r="P161" i="4"/>
  <c r="O161" i="4"/>
  <c r="Q161" i="4" s="1"/>
  <c r="R227" i="4"/>
  <c r="S227" i="4" s="1"/>
  <c r="P227" i="4"/>
  <c r="O227" i="4"/>
  <c r="Q227" i="4" s="1"/>
  <c r="R1463" i="4"/>
  <c r="S1463" i="4" s="1"/>
  <c r="P1463" i="4"/>
  <c r="O1463" i="4"/>
  <c r="Q1463" i="4" s="1"/>
  <c r="R223" i="4"/>
  <c r="S223" i="4" s="1"/>
  <c r="P223" i="4"/>
  <c r="O223" i="4"/>
  <c r="Q223" i="4" s="1"/>
  <c r="R1697" i="4"/>
  <c r="S1697" i="4" s="1"/>
  <c r="P1697" i="4"/>
  <c r="O1697" i="4"/>
  <c r="Q1697" i="4" s="1"/>
  <c r="R677" i="4"/>
  <c r="S677" i="4" s="1"/>
  <c r="P677" i="4"/>
  <c r="O677" i="4"/>
  <c r="Q677" i="4" s="1"/>
  <c r="R1914" i="4"/>
  <c r="S1914" i="4" s="1"/>
  <c r="P1914" i="4"/>
  <c r="O1914" i="4"/>
  <c r="Q1914" i="4" s="1"/>
  <c r="R1449" i="4"/>
  <c r="S1449" i="4" s="1"/>
  <c r="P1449" i="4"/>
  <c r="O1449" i="4"/>
  <c r="Q1449" i="4" s="1"/>
  <c r="R1450" i="4"/>
  <c r="S1450" i="4" s="1"/>
  <c r="P1450" i="4"/>
  <c r="O1450" i="4"/>
  <c r="Q1450" i="4" s="1"/>
  <c r="R683" i="4"/>
  <c r="S683" i="4" s="1"/>
  <c r="P683" i="4"/>
  <c r="O683" i="4"/>
  <c r="Q683" i="4" s="1"/>
  <c r="R1297" i="4"/>
  <c r="S1297" i="4" s="1"/>
  <c r="P1297" i="4"/>
  <c r="O1297" i="4"/>
  <c r="Q1297" i="4" s="1"/>
  <c r="R522" i="4"/>
  <c r="S522" i="4" s="1"/>
  <c r="P522" i="4"/>
  <c r="O522" i="4"/>
  <c r="Q522" i="4" s="1"/>
  <c r="R100" i="4"/>
  <c r="S100" i="4" s="1"/>
  <c r="P100" i="4"/>
  <c r="O100" i="4"/>
  <c r="Q100" i="4" s="1"/>
  <c r="R1335" i="4"/>
  <c r="S1335" i="4" s="1"/>
  <c r="P1335" i="4"/>
  <c r="O1335" i="4"/>
  <c r="Q1335" i="4" s="1"/>
  <c r="R585" i="4"/>
  <c r="S585" i="4" s="1"/>
  <c r="P585" i="4"/>
  <c r="O585" i="4"/>
  <c r="Q585" i="4" s="1"/>
  <c r="R902" i="4"/>
  <c r="S902" i="4" s="1"/>
  <c r="P902" i="4"/>
  <c r="O902" i="4"/>
  <c r="Q902" i="4" s="1"/>
  <c r="R469" i="4"/>
  <c r="S469" i="4" s="1"/>
  <c r="P469" i="4"/>
  <c r="O469" i="4"/>
  <c r="Q469" i="4" s="1"/>
  <c r="R1291" i="4"/>
  <c r="S1291" i="4" s="1"/>
  <c r="P1291" i="4"/>
  <c r="O1291" i="4"/>
  <c r="Q1291" i="4" s="1"/>
  <c r="R938" i="4"/>
  <c r="S938" i="4" s="1"/>
  <c r="P938" i="4"/>
  <c r="O938" i="4"/>
  <c r="Q938" i="4" s="1"/>
  <c r="R1312" i="4"/>
  <c r="S1312" i="4" s="1"/>
  <c r="P1312" i="4"/>
  <c r="O1312" i="4"/>
  <c r="Q1312" i="4" s="1"/>
  <c r="R515" i="4"/>
  <c r="S515" i="4" s="1"/>
  <c r="P515" i="4"/>
  <c r="O515" i="4"/>
  <c r="Q515" i="4" s="1"/>
  <c r="R286" i="4"/>
  <c r="S286" i="4" s="1"/>
  <c r="P286" i="4"/>
  <c r="O286" i="4"/>
  <c r="Q286" i="4" s="1"/>
  <c r="R864" i="4"/>
  <c r="S864" i="4" s="1"/>
  <c r="P864" i="4"/>
  <c r="O864" i="4"/>
  <c r="Q864" i="4" s="1"/>
  <c r="R1560" i="4"/>
  <c r="S1560" i="4" s="1"/>
  <c r="P1560" i="4"/>
  <c r="O1560" i="4"/>
  <c r="Q1560" i="4" s="1"/>
  <c r="R10" i="4"/>
  <c r="S10" i="4" s="1"/>
  <c r="P10" i="4"/>
  <c r="O10" i="4"/>
  <c r="Q10" i="4" s="1"/>
  <c r="R1366" i="4"/>
  <c r="S1366" i="4" s="1"/>
  <c r="P1366" i="4"/>
  <c r="O1366" i="4"/>
  <c r="Q1366" i="4" s="1"/>
  <c r="R1535" i="4"/>
  <c r="S1535" i="4" s="1"/>
  <c r="P1535" i="4"/>
  <c r="O1535" i="4"/>
  <c r="Q1535" i="4" s="1"/>
  <c r="R352" i="4"/>
  <c r="S352" i="4" s="1"/>
  <c r="P352" i="4"/>
  <c r="O352" i="4"/>
  <c r="Q352" i="4" s="1"/>
  <c r="R1271" i="4"/>
  <c r="S1271" i="4" s="1"/>
  <c r="P1271" i="4"/>
  <c r="O1271" i="4"/>
  <c r="Q1271" i="4" s="1"/>
  <c r="R1856" i="4"/>
  <c r="S1856" i="4" s="1"/>
  <c r="P1856" i="4"/>
  <c r="O1856" i="4"/>
  <c r="Q1856" i="4" s="1"/>
  <c r="R1279" i="4"/>
  <c r="S1279" i="4" s="1"/>
  <c r="P1279" i="4"/>
  <c r="O1279" i="4"/>
  <c r="Q1279" i="4" s="1"/>
  <c r="R1120" i="4"/>
  <c r="S1120" i="4" s="1"/>
  <c r="P1120" i="4"/>
  <c r="O1120" i="4"/>
  <c r="Q1120" i="4" s="1"/>
  <c r="R1263" i="4"/>
  <c r="S1263" i="4" s="1"/>
  <c r="P1263" i="4"/>
  <c r="O1263" i="4"/>
  <c r="Q1263" i="4" s="1"/>
  <c r="R1570" i="4"/>
  <c r="S1570" i="4" s="1"/>
  <c r="P1570" i="4"/>
  <c r="O1570" i="4"/>
  <c r="Q1570" i="4" s="1"/>
  <c r="R1177" i="4"/>
  <c r="S1177" i="4" s="1"/>
  <c r="P1177" i="4"/>
  <c r="O1177" i="4"/>
  <c r="Q1177" i="4" s="1"/>
  <c r="R1703" i="4"/>
  <c r="S1703" i="4" s="1"/>
  <c r="P1703" i="4"/>
  <c r="O1703" i="4"/>
  <c r="Q1703" i="4" s="1"/>
  <c r="R936" i="4"/>
  <c r="S936" i="4" s="1"/>
  <c r="P936" i="4"/>
  <c r="O936" i="4"/>
  <c r="Q936" i="4" s="1"/>
  <c r="R508" i="4"/>
  <c r="S508" i="4" s="1"/>
  <c r="P508" i="4"/>
  <c r="O508" i="4"/>
  <c r="Q508" i="4" s="1"/>
  <c r="R1827" i="4"/>
  <c r="S1827" i="4" s="1"/>
  <c r="P1827" i="4"/>
  <c r="O1827" i="4"/>
  <c r="Q1827" i="4" s="1"/>
  <c r="R102" i="4"/>
  <c r="S102" i="4" s="1"/>
  <c r="P102" i="4"/>
  <c r="O102" i="4"/>
  <c r="Q102" i="4" s="1"/>
  <c r="R1586" i="4"/>
  <c r="S1586" i="4" s="1"/>
  <c r="P1586" i="4"/>
  <c r="O1586" i="4"/>
  <c r="Q1586" i="4" s="1"/>
  <c r="R1701" i="4"/>
  <c r="S1701" i="4" s="1"/>
  <c r="P1701" i="4"/>
  <c r="O1701" i="4"/>
  <c r="Q1701" i="4" s="1"/>
  <c r="R1587" i="4"/>
  <c r="S1587" i="4" s="1"/>
  <c r="P1587" i="4"/>
  <c r="O1587" i="4"/>
  <c r="Q1587" i="4" s="1"/>
  <c r="R282" i="4"/>
  <c r="S282" i="4" s="1"/>
  <c r="O282" i="4"/>
  <c r="Q282" i="4" s="1"/>
  <c r="P282" i="4"/>
  <c r="R273" i="4"/>
  <c r="S273" i="4" s="1"/>
  <c r="P273" i="4"/>
  <c r="O273" i="4"/>
  <c r="Q273" i="4" s="1"/>
  <c r="R1122" i="4"/>
  <c r="S1122" i="4" s="1"/>
  <c r="P1122" i="4"/>
  <c r="O1122" i="4"/>
  <c r="Q1122" i="4" s="1"/>
  <c r="R532" i="4"/>
  <c r="S532" i="4" s="1"/>
  <c r="P532" i="4"/>
  <c r="O532" i="4"/>
  <c r="Q532" i="4" s="1"/>
  <c r="R406" i="4"/>
  <c r="S406" i="4" s="1"/>
  <c r="P406" i="4"/>
  <c r="O406" i="4"/>
  <c r="Q406" i="4" s="1"/>
  <c r="R361" i="4"/>
  <c r="S361" i="4" s="1"/>
  <c r="P361" i="4"/>
  <c r="O361" i="4"/>
  <c r="Q361" i="4" s="1"/>
  <c r="R717" i="4"/>
  <c r="S717" i="4" s="1"/>
  <c r="P717" i="4"/>
  <c r="O717" i="4"/>
  <c r="Q717" i="4" s="1"/>
  <c r="R960" i="4"/>
  <c r="S960" i="4" s="1"/>
  <c r="P960" i="4"/>
  <c r="O960" i="4"/>
  <c r="Q960" i="4" s="1"/>
  <c r="R418" i="4"/>
  <c r="S418" i="4" s="1"/>
  <c r="P418" i="4"/>
  <c r="O418" i="4"/>
  <c r="Q418" i="4" s="1"/>
  <c r="R450" i="4"/>
  <c r="S450" i="4" s="1"/>
  <c r="P450" i="4"/>
  <c r="O450" i="4"/>
  <c r="Q450" i="4" s="1"/>
  <c r="R1222" i="4"/>
  <c r="S1222" i="4" s="1"/>
  <c r="P1222" i="4"/>
  <c r="O1222" i="4"/>
  <c r="Q1222" i="4" s="1"/>
  <c r="R1132" i="4"/>
  <c r="S1132" i="4" s="1"/>
  <c r="P1132" i="4"/>
  <c r="O1132" i="4"/>
  <c r="Q1132" i="4" s="1"/>
  <c r="R513" i="4"/>
  <c r="S513" i="4" s="1"/>
  <c r="P513" i="4"/>
  <c r="O513" i="4"/>
  <c r="Q513" i="4" s="1"/>
  <c r="R455" i="4"/>
  <c r="S455" i="4" s="1"/>
  <c r="P455" i="4"/>
  <c r="O455" i="4"/>
  <c r="Q455" i="4" s="1"/>
  <c r="R1411" i="4"/>
  <c r="S1411" i="4" s="1"/>
  <c r="P1411" i="4"/>
  <c r="O1411" i="4"/>
  <c r="Q1411" i="4" s="1"/>
  <c r="R1433" i="4"/>
  <c r="S1433" i="4" s="1"/>
  <c r="P1433" i="4"/>
  <c r="O1433" i="4"/>
  <c r="Q1433" i="4" s="1"/>
  <c r="R933" i="4"/>
  <c r="S933" i="4" s="1"/>
  <c r="P933" i="4"/>
  <c r="O933" i="4"/>
  <c r="Q933" i="4" s="1"/>
  <c r="R745" i="4"/>
  <c r="S745" i="4" s="1"/>
  <c r="P745" i="4"/>
  <c r="O745" i="4"/>
  <c r="Q745" i="4" s="1"/>
  <c r="R1725" i="4"/>
  <c r="S1725" i="4" s="1"/>
  <c r="P1725" i="4"/>
  <c r="O1725" i="4"/>
  <c r="Q1725" i="4" s="1"/>
  <c r="R897" i="4"/>
  <c r="S897" i="4" s="1"/>
  <c r="P897" i="4"/>
  <c r="O897" i="4"/>
  <c r="Q897" i="4" s="1"/>
  <c r="R898" i="4"/>
  <c r="S898" i="4" s="1"/>
  <c r="P898" i="4"/>
  <c r="O898" i="4"/>
  <c r="Q898" i="4" s="1"/>
  <c r="R1877" i="4"/>
  <c r="S1877" i="4" s="1"/>
  <c r="P1877" i="4"/>
  <c r="O1877" i="4"/>
  <c r="Q1877" i="4" s="1"/>
  <c r="R1284" i="4"/>
  <c r="S1284" i="4" s="1"/>
  <c r="P1284" i="4"/>
  <c r="O1284" i="4"/>
  <c r="Q1284" i="4" s="1"/>
  <c r="R1546" i="4"/>
  <c r="S1546" i="4" s="1"/>
  <c r="P1546" i="4"/>
  <c r="O1546" i="4"/>
  <c r="Q1546" i="4" s="1"/>
  <c r="R1719" i="4"/>
  <c r="S1719" i="4" s="1"/>
  <c r="P1719" i="4"/>
  <c r="O1719" i="4"/>
  <c r="Q1719" i="4" s="1"/>
  <c r="R1569" i="4"/>
  <c r="S1569" i="4" s="1"/>
  <c r="P1569" i="4"/>
  <c r="O1569" i="4"/>
  <c r="Q1569" i="4" s="1"/>
  <c r="R1452" i="4"/>
  <c r="S1452" i="4" s="1"/>
  <c r="P1452" i="4"/>
  <c r="O1452" i="4"/>
  <c r="Q1452" i="4" s="1"/>
  <c r="R1027" i="4"/>
  <c r="S1027" i="4" s="1"/>
  <c r="P1027" i="4"/>
  <c r="O1027" i="4"/>
  <c r="Q1027" i="4" s="1"/>
  <c r="R866" i="4"/>
  <c r="S866" i="4" s="1"/>
  <c r="P866" i="4"/>
  <c r="O866" i="4"/>
  <c r="Q866" i="4" s="1"/>
  <c r="R831" i="4"/>
  <c r="S831" i="4" s="1"/>
  <c r="P831" i="4"/>
  <c r="O831" i="4"/>
  <c r="Q831" i="4" s="1"/>
  <c r="R1903" i="4"/>
  <c r="S1903" i="4" s="1"/>
  <c r="P1903" i="4"/>
  <c r="O1903" i="4"/>
  <c r="Q1903" i="4" s="1"/>
  <c r="R1838" i="4"/>
  <c r="S1838" i="4" s="1"/>
  <c r="P1838" i="4"/>
  <c r="O1838" i="4"/>
  <c r="Q1838" i="4" s="1"/>
  <c r="R1050" i="4"/>
  <c r="S1050" i="4" s="1"/>
  <c r="P1050" i="4"/>
  <c r="O1050" i="4"/>
  <c r="Q1050" i="4" s="1"/>
  <c r="R89" i="4"/>
  <c r="S89" i="4" s="1"/>
  <c r="P89" i="4"/>
  <c r="O89" i="4"/>
  <c r="Q89" i="4" s="1"/>
  <c r="R1772" i="4"/>
  <c r="S1772" i="4" s="1"/>
  <c r="P1772" i="4"/>
  <c r="O1772" i="4"/>
  <c r="Q1772" i="4" s="1"/>
  <c r="R1259" i="4"/>
  <c r="S1259" i="4" s="1"/>
  <c r="P1259" i="4"/>
  <c r="O1259" i="4"/>
  <c r="Q1259" i="4" s="1"/>
  <c r="R1317" i="4"/>
  <c r="S1317" i="4" s="1"/>
  <c r="P1317" i="4"/>
  <c r="O1317" i="4"/>
  <c r="Q1317" i="4" s="1"/>
  <c r="R1400" i="4"/>
  <c r="S1400" i="4" s="1"/>
  <c r="P1400" i="4"/>
  <c r="O1400" i="4"/>
  <c r="Q1400" i="4" s="1"/>
  <c r="R555" i="4"/>
  <c r="S555" i="4" s="1"/>
  <c r="P555" i="4"/>
  <c r="O555" i="4"/>
  <c r="Q555" i="4" s="1"/>
  <c r="R1413" i="4"/>
  <c r="S1413" i="4" s="1"/>
  <c r="P1413" i="4"/>
  <c r="O1413" i="4"/>
  <c r="Q1413" i="4" s="1"/>
  <c r="R1408" i="4"/>
  <c r="S1408" i="4" s="1"/>
  <c r="P1408" i="4"/>
  <c r="O1408" i="4"/>
  <c r="Q1408" i="4" s="1"/>
  <c r="R757" i="4"/>
  <c r="S757" i="4" s="1"/>
  <c r="P757" i="4"/>
  <c r="O757" i="4"/>
  <c r="Q757" i="4" s="1"/>
  <c r="R279" i="4"/>
  <c r="S279" i="4" s="1"/>
  <c r="O279" i="4"/>
  <c r="Q279" i="4" s="1"/>
  <c r="P279" i="4"/>
  <c r="R173" i="4"/>
  <c r="S173" i="4" s="1"/>
  <c r="P173" i="4"/>
  <c r="O173" i="4"/>
  <c r="Q173" i="4" s="1"/>
  <c r="R387" i="4"/>
  <c r="S387" i="4" s="1"/>
  <c r="P387" i="4"/>
  <c r="O387" i="4"/>
  <c r="Q387" i="4" s="1"/>
  <c r="R1121" i="4"/>
  <c r="S1121" i="4" s="1"/>
  <c r="P1121" i="4"/>
  <c r="O1121" i="4"/>
  <c r="Q1121" i="4" s="1"/>
  <c r="R163" i="4"/>
  <c r="S163" i="4" s="1"/>
  <c r="P163" i="4"/>
  <c r="O163" i="4"/>
  <c r="Q163" i="4" s="1"/>
  <c r="R800" i="4"/>
  <c r="S800" i="4" s="1"/>
  <c r="P800" i="4"/>
  <c r="O800" i="4"/>
  <c r="Q800" i="4" s="1"/>
  <c r="R47" i="4"/>
  <c r="S47" i="4" s="1"/>
  <c r="P47" i="4"/>
  <c r="O47" i="4"/>
  <c r="Q47" i="4" s="1"/>
  <c r="R544" i="4"/>
  <c r="S544" i="4" s="1"/>
  <c r="P544" i="4"/>
  <c r="O544" i="4"/>
  <c r="Q544" i="4" s="1"/>
  <c r="R740" i="4"/>
  <c r="S740" i="4" s="1"/>
  <c r="P740" i="4"/>
  <c r="O740" i="4"/>
  <c r="Q740" i="4" s="1"/>
  <c r="R1763" i="4"/>
  <c r="S1763" i="4" s="1"/>
  <c r="P1763" i="4"/>
  <c r="O1763" i="4"/>
  <c r="Q1763" i="4" s="1"/>
  <c r="R284" i="4"/>
  <c r="S284" i="4" s="1"/>
  <c r="P284" i="4"/>
  <c r="O284" i="4"/>
  <c r="Q284" i="4" s="1"/>
  <c r="R900" i="4"/>
  <c r="S900" i="4" s="1"/>
  <c r="P900" i="4"/>
  <c r="O900" i="4"/>
  <c r="Q900" i="4" s="1"/>
  <c r="R1281" i="4"/>
  <c r="S1281" i="4" s="1"/>
  <c r="P1281" i="4"/>
  <c r="O1281" i="4"/>
  <c r="Q1281" i="4" s="1"/>
  <c r="R849" i="4"/>
  <c r="S849" i="4" s="1"/>
  <c r="P849" i="4"/>
  <c r="O849" i="4"/>
  <c r="Q849" i="4" s="1"/>
  <c r="R1080" i="4"/>
  <c r="S1080" i="4" s="1"/>
  <c r="P1080" i="4"/>
  <c r="O1080" i="4"/>
  <c r="Q1080" i="4" s="1"/>
  <c r="R1630" i="4"/>
  <c r="S1630" i="4" s="1"/>
  <c r="P1630" i="4"/>
  <c r="O1630" i="4"/>
  <c r="Q1630" i="4" s="1"/>
  <c r="R367" i="4"/>
  <c r="S367" i="4" s="1"/>
  <c r="P367" i="4"/>
  <c r="O367" i="4"/>
  <c r="Q367" i="4" s="1"/>
  <c r="R693" i="4"/>
  <c r="S693" i="4" s="1"/>
  <c r="P693" i="4"/>
  <c r="O693" i="4"/>
  <c r="Q693" i="4" s="1"/>
  <c r="R493" i="4"/>
  <c r="S493" i="4" s="1"/>
  <c r="P493" i="4"/>
  <c r="O493" i="4"/>
  <c r="Q493" i="4" s="1"/>
  <c r="R1880" i="4"/>
  <c r="S1880" i="4" s="1"/>
  <c r="P1880" i="4"/>
  <c r="O1880" i="4"/>
  <c r="Q1880" i="4" s="1"/>
  <c r="R1350" i="4"/>
  <c r="S1350" i="4" s="1"/>
  <c r="P1350" i="4"/>
  <c r="O1350" i="4"/>
  <c r="Q1350" i="4" s="1"/>
  <c r="R1912" i="4"/>
  <c r="S1912" i="4" s="1"/>
  <c r="P1912" i="4"/>
  <c r="O1912" i="4"/>
  <c r="Q1912" i="4" s="1"/>
  <c r="R1180" i="4"/>
  <c r="S1180" i="4" s="1"/>
  <c r="P1180" i="4"/>
  <c r="O1180" i="4"/>
  <c r="Q1180" i="4" s="1"/>
  <c r="R498" i="4"/>
  <c r="S498" i="4" s="1"/>
  <c r="P498" i="4"/>
  <c r="O498" i="4"/>
  <c r="Q498" i="4" s="1"/>
  <c r="R477" i="4"/>
  <c r="S477" i="4" s="1"/>
  <c r="P477" i="4"/>
  <c r="O477" i="4"/>
  <c r="Q477" i="4" s="1"/>
  <c r="R1836" i="4"/>
  <c r="S1836" i="4" s="1"/>
  <c r="P1836" i="4"/>
  <c r="O1836" i="4"/>
  <c r="Q1836" i="4" s="1"/>
  <c r="R1183" i="4"/>
  <c r="S1183" i="4" s="1"/>
  <c r="P1183" i="4"/>
  <c r="O1183" i="4"/>
  <c r="Q1183" i="4" s="1"/>
  <c r="R620" i="4"/>
  <c r="S620" i="4" s="1"/>
  <c r="P620" i="4"/>
  <c r="O620" i="4"/>
  <c r="Q620" i="4" s="1"/>
  <c r="R1023" i="4"/>
  <c r="S1023" i="4" s="1"/>
  <c r="P1023" i="4"/>
  <c r="O1023" i="4"/>
  <c r="Q1023" i="4" s="1"/>
  <c r="R439" i="4"/>
  <c r="S439" i="4" s="1"/>
  <c r="P439" i="4"/>
  <c r="O439" i="4"/>
  <c r="Q439" i="4" s="1"/>
  <c r="R1952" i="4"/>
  <c r="S1952" i="4" s="1"/>
  <c r="P1952" i="4"/>
  <c r="O1952" i="4"/>
  <c r="Q1952" i="4" s="1"/>
  <c r="R1937" i="4"/>
  <c r="S1937" i="4" s="1"/>
  <c r="P1937" i="4"/>
  <c r="O1937" i="4"/>
  <c r="Q1937" i="4" s="1"/>
  <c r="R724" i="4"/>
  <c r="S724" i="4" s="1"/>
  <c r="P724" i="4"/>
  <c r="O724" i="4"/>
  <c r="Q724" i="4" s="1"/>
  <c r="R975" i="4"/>
  <c r="S975" i="4" s="1"/>
  <c r="P975" i="4"/>
  <c r="O975" i="4"/>
  <c r="Q975" i="4" s="1"/>
  <c r="R2033" i="4"/>
  <c r="S2033" i="4" s="1"/>
  <c r="P2033" i="4"/>
  <c r="O2033" i="4"/>
  <c r="Q2033" i="4" s="1"/>
  <c r="R445" i="4"/>
  <c r="S445" i="4" s="1"/>
  <c r="P445" i="4"/>
  <c r="O445" i="4"/>
  <c r="Q445" i="4" s="1"/>
  <c r="R819" i="4"/>
  <c r="S819" i="4" s="1"/>
  <c r="P819" i="4"/>
  <c r="O819" i="4"/>
  <c r="Q819" i="4" s="1"/>
  <c r="R1242" i="4"/>
  <c r="S1242" i="4" s="1"/>
  <c r="P1242" i="4"/>
  <c r="O1242" i="4"/>
  <c r="Q1242" i="4" s="1"/>
  <c r="R697" i="4"/>
  <c r="S697" i="4" s="1"/>
  <c r="P697" i="4"/>
  <c r="O697" i="4"/>
  <c r="Q697" i="4" s="1"/>
  <c r="R1103" i="4"/>
  <c r="S1103" i="4" s="1"/>
  <c r="P1103" i="4"/>
  <c r="O1103" i="4"/>
  <c r="Q1103" i="4" s="1"/>
  <c r="R687" i="4"/>
  <c r="S687" i="4" s="1"/>
  <c r="P687" i="4"/>
  <c r="O687" i="4"/>
  <c r="Q687" i="4" s="1"/>
  <c r="R373" i="4"/>
  <c r="S373" i="4" s="1"/>
  <c r="P373" i="4"/>
  <c r="O373" i="4"/>
  <c r="Q373" i="4" s="1"/>
  <c r="R6" i="4"/>
  <c r="S6" i="4" s="1"/>
  <c r="O6" i="4"/>
  <c r="Q6" i="4" s="1"/>
  <c r="P6" i="4"/>
  <c r="R662" i="4"/>
  <c r="S662" i="4" s="1"/>
  <c r="P662" i="4"/>
  <c r="O662" i="4"/>
  <c r="Q662" i="4" s="1"/>
  <c r="R1471" i="4"/>
  <c r="S1471" i="4" s="1"/>
  <c r="P1471" i="4"/>
  <c r="O1471" i="4"/>
  <c r="Q1471" i="4" s="1"/>
  <c r="R1102" i="4"/>
  <c r="S1102" i="4" s="1"/>
  <c r="P1102" i="4"/>
  <c r="O1102" i="4"/>
  <c r="Q1102" i="4" s="1"/>
  <c r="R1418" i="4"/>
  <c r="S1418" i="4" s="1"/>
  <c r="P1418" i="4"/>
  <c r="O1418" i="4"/>
  <c r="Q1418" i="4" s="1"/>
  <c r="R658" i="4"/>
  <c r="S658" i="4" s="1"/>
  <c r="P658" i="4"/>
  <c r="O658" i="4"/>
  <c r="Q658" i="4" s="1"/>
  <c r="R76" i="4"/>
  <c r="S76" i="4" s="1"/>
  <c r="P76" i="4"/>
  <c r="O76" i="4"/>
  <c r="Q76" i="4" s="1"/>
  <c r="R1705" i="4"/>
  <c r="S1705" i="4" s="1"/>
  <c r="P1705" i="4"/>
  <c r="O1705" i="4"/>
  <c r="Q1705" i="4" s="1"/>
  <c r="R1571" i="4"/>
  <c r="S1571" i="4" s="1"/>
  <c r="P1571" i="4"/>
  <c r="O1571" i="4"/>
  <c r="Q1571" i="4" s="1"/>
  <c r="R982" i="4"/>
  <c r="S982" i="4" s="1"/>
  <c r="P982" i="4"/>
  <c r="O982" i="4"/>
  <c r="Q982" i="4" s="1"/>
  <c r="R395" i="4"/>
  <c r="S395" i="4" s="1"/>
  <c r="P395" i="4"/>
  <c r="O395" i="4"/>
  <c r="Q395" i="4" s="1"/>
  <c r="R291" i="4"/>
  <c r="S291" i="4" s="1"/>
  <c r="P291" i="4"/>
  <c r="O291" i="4"/>
  <c r="Q291" i="4" s="1"/>
  <c r="R787" i="4"/>
  <c r="S787" i="4" s="1"/>
  <c r="P787" i="4"/>
  <c r="O787" i="4"/>
  <c r="Q787" i="4" s="1"/>
  <c r="R241" i="4"/>
  <c r="S241" i="4" s="1"/>
  <c r="O241" i="4"/>
  <c r="Q241" i="4" s="1"/>
  <c r="P241" i="4"/>
  <c r="R1588" i="4"/>
  <c r="S1588" i="4" s="1"/>
  <c r="P1588" i="4"/>
  <c r="O1588" i="4"/>
  <c r="Q1588" i="4" s="1"/>
  <c r="R1355" i="4"/>
  <c r="S1355" i="4" s="1"/>
  <c r="P1355" i="4"/>
  <c r="O1355" i="4"/>
  <c r="Q1355" i="4" s="1"/>
  <c r="R737" i="4"/>
  <c r="S737" i="4" s="1"/>
  <c r="P737" i="4"/>
  <c r="O737" i="4"/>
  <c r="Q737" i="4" s="1"/>
  <c r="R401" i="4"/>
  <c r="S401" i="4" s="1"/>
  <c r="P401" i="4"/>
  <c r="O401" i="4"/>
  <c r="Q401" i="4" s="1"/>
  <c r="R1584" i="4"/>
  <c r="S1584" i="4" s="1"/>
  <c r="P1584" i="4"/>
  <c r="O1584" i="4"/>
  <c r="Q1584" i="4" s="1"/>
  <c r="R480" i="4"/>
  <c r="S480" i="4" s="1"/>
  <c r="P480" i="4"/>
  <c r="O480" i="4"/>
  <c r="Q480" i="4" s="1"/>
  <c r="R2015" i="4"/>
  <c r="S2015" i="4" s="1"/>
  <c r="P2015" i="4"/>
  <c r="O2015" i="4"/>
  <c r="Q2015" i="4" s="1"/>
  <c r="R1270" i="4"/>
  <c r="S1270" i="4" s="1"/>
  <c r="P1270" i="4"/>
  <c r="O1270" i="4"/>
  <c r="Q1270" i="4" s="1"/>
  <c r="R961" i="4"/>
  <c r="S961" i="4" s="1"/>
  <c r="P961" i="4"/>
  <c r="O961" i="4"/>
  <c r="Q961" i="4" s="1"/>
  <c r="R1896" i="4"/>
  <c r="S1896" i="4" s="1"/>
  <c r="P1896" i="4"/>
  <c r="O1896" i="4"/>
  <c r="Q1896" i="4" s="1"/>
  <c r="R798" i="4"/>
  <c r="S798" i="4" s="1"/>
  <c r="P798" i="4"/>
  <c r="O798" i="4"/>
  <c r="Q798" i="4" s="1"/>
  <c r="R1954" i="4"/>
  <c r="S1954" i="4" s="1"/>
  <c r="P1954" i="4"/>
  <c r="O1954" i="4"/>
  <c r="Q1954" i="4" s="1"/>
  <c r="R1164" i="4"/>
  <c r="S1164" i="4" s="1"/>
  <c r="P1164" i="4"/>
  <c r="O1164" i="4"/>
  <c r="Q1164" i="4" s="1"/>
  <c r="R1239" i="4"/>
  <c r="S1239" i="4" s="1"/>
  <c r="P1239" i="4"/>
  <c r="O1239" i="4"/>
  <c r="Q1239" i="4" s="1"/>
  <c r="R1257" i="4"/>
  <c r="S1257" i="4" s="1"/>
  <c r="P1257" i="4"/>
  <c r="O1257" i="4"/>
  <c r="Q1257" i="4" s="1"/>
  <c r="R268" i="4"/>
  <c r="S268" i="4" s="1"/>
  <c r="P268" i="4"/>
  <c r="O268" i="4"/>
  <c r="Q268" i="4" s="1"/>
  <c r="R1629" i="4"/>
  <c r="S1629" i="4" s="1"/>
  <c r="P1629" i="4"/>
  <c r="O1629" i="4"/>
  <c r="Q1629" i="4" s="1"/>
  <c r="R1713" i="4"/>
  <c r="S1713" i="4" s="1"/>
  <c r="P1713" i="4"/>
  <c r="O1713" i="4"/>
  <c r="Q1713" i="4" s="1"/>
  <c r="R1779" i="4"/>
  <c r="S1779" i="4" s="1"/>
  <c r="P1779" i="4"/>
  <c r="O1779" i="4"/>
  <c r="Q1779" i="4" s="1"/>
  <c r="R1100" i="4"/>
  <c r="S1100" i="4" s="1"/>
  <c r="P1100" i="4"/>
  <c r="O1100" i="4"/>
  <c r="Q1100" i="4" s="1"/>
  <c r="R1316" i="4"/>
  <c r="S1316" i="4" s="1"/>
  <c r="P1316" i="4"/>
  <c r="O1316" i="4"/>
  <c r="Q1316" i="4" s="1"/>
  <c r="R290" i="4"/>
  <c r="S290" i="4" s="1"/>
  <c r="P290" i="4"/>
  <c r="O290" i="4"/>
  <c r="Q290" i="4" s="1"/>
  <c r="R759" i="4"/>
  <c r="S759" i="4" s="1"/>
  <c r="P759" i="4"/>
  <c r="O759" i="4"/>
  <c r="Q759" i="4" s="1"/>
  <c r="R1684" i="4"/>
  <c r="S1684" i="4" s="1"/>
  <c r="P1684" i="4"/>
  <c r="O1684" i="4"/>
  <c r="Q1684" i="4" s="1"/>
  <c r="R185" i="4"/>
  <c r="S185" i="4" s="1"/>
  <c r="P185" i="4"/>
  <c r="O185" i="4"/>
  <c r="Q185" i="4" s="1"/>
  <c r="R707" i="4"/>
  <c r="S707" i="4" s="1"/>
  <c r="P707" i="4"/>
  <c r="O707" i="4"/>
  <c r="Q707" i="4" s="1"/>
  <c r="R1974" i="4"/>
  <c r="S1974" i="4" s="1"/>
  <c r="P1974" i="4"/>
  <c r="O1974" i="4"/>
  <c r="Q1974" i="4" s="1"/>
  <c r="R118" i="4"/>
  <c r="S118" i="4" s="1"/>
  <c r="P118" i="4"/>
  <c r="O118" i="4"/>
  <c r="Q118" i="4" s="1"/>
  <c r="R327" i="4"/>
  <c r="S327" i="4" s="1"/>
  <c r="O327" i="4"/>
  <c r="Q327" i="4" s="1"/>
  <c r="P327" i="4"/>
  <c r="R870" i="4"/>
  <c r="S870" i="4" s="1"/>
  <c r="P870" i="4"/>
  <c r="O870" i="4"/>
  <c r="Q870" i="4" s="1"/>
  <c r="R1557" i="4"/>
  <c r="S1557" i="4" s="1"/>
  <c r="P1557" i="4"/>
  <c r="O1557" i="4"/>
  <c r="Q1557" i="4" s="1"/>
  <c r="R380" i="4"/>
  <c r="S380" i="4" s="1"/>
  <c r="P380" i="4"/>
  <c r="O380" i="4"/>
  <c r="Q380" i="4" s="1"/>
  <c r="R955" i="4"/>
  <c r="S955" i="4" s="1"/>
  <c r="P955" i="4"/>
  <c r="O955" i="4"/>
  <c r="Q955" i="4" s="1"/>
  <c r="R1752" i="4"/>
  <c r="S1752" i="4" s="1"/>
  <c r="P1752" i="4"/>
  <c r="O1752" i="4"/>
  <c r="Q1752" i="4" s="1"/>
  <c r="R1531" i="4"/>
  <c r="S1531" i="4" s="1"/>
  <c r="P1531" i="4"/>
  <c r="O1531" i="4"/>
  <c r="Q1531" i="4" s="1"/>
  <c r="R1835" i="4"/>
  <c r="S1835" i="4" s="1"/>
  <c r="P1835" i="4"/>
  <c r="O1835" i="4"/>
  <c r="Q1835" i="4" s="1"/>
  <c r="R1005" i="4"/>
  <c r="S1005" i="4" s="1"/>
  <c r="P1005" i="4"/>
  <c r="O1005" i="4"/>
  <c r="Q1005" i="4" s="1"/>
  <c r="R1034" i="4"/>
  <c r="S1034" i="4" s="1"/>
  <c r="P1034" i="4"/>
  <c r="O1034" i="4"/>
  <c r="Q1034" i="4" s="1"/>
  <c r="R524" i="4"/>
  <c r="S524" i="4" s="1"/>
  <c r="P524" i="4"/>
  <c r="O524" i="4"/>
  <c r="Q524" i="4" s="1"/>
  <c r="R1991" i="4"/>
  <c r="S1991" i="4" s="1"/>
  <c r="P1991" i="4"/>
  <c r="O1991" i="4"/>
  <c r="Q1991" i="4" s="1"/>
  <c r="R1816" i="4"/>
  <c r="S1816" i="4" s="1"/>
  <c r="P1816" i="4"/>
  <c r="O1816" i="4"/>
  <c r="Q1816" i="4" s="1"/>
  <c r="R235" i="4"/>
  <c r="S235" i="4" s="1"/>
  <c r="P235" i="4"/>
  <c r="O235" i="4"/>
  <c r="Q235" i="4" s="1"/>
  <c r="R229" i="4"/>
  <c r="S229" i="4" s="1"/>
  <c r="P229" i="4"/>
  <c r="O229" i="4"/>
  <c r="Q229" i="4" s="1"/>
  <c r="R1246" i="4"/>
  <c r="S1246" i="4" s="1"/>
  <c r="P1246" i="4"/>
  <c r="O1246" i="4"/>
  <c r="Q1246" i="4" s="1"/>
  <c r="R1036" i="4"/>
  <c r="S1036" i="4" s="1"/>
  <c r="P1036" i="4"/>
  <c r="O1036" i="4"/>
  <c r="Q1036" i="4" s="1"/>
  <c r="R1540" i="4"/>
  <c r="S1540" i="4" s="1"/>
  <c r="P1540" i="4"/>
  <c r="O1540" i="4"/>
  <c r="Q1540" i="4" s="1"/>
  <c r="R413" i="4"/>
  <c r="S413" i="4" s="1"/>
  <c r="P413" i="4"/>
  <c r="O413" i="4"/>
  <c r="Q413" i="4" s="1"/>
  <c r="R1640" i="4"/>
  <c r="S1640" i="4" s="1"/>
  <c r="P1640" i="4"/>
  <c r="O1640" i="4"/>
  <c r="Q1640" i="4" s="1"/>
  <c r="R510" i="4"/>
  <c r="S510" i="4" s="1"/>
  <c r="P510" i="4"/>
  <c r="O510" i="4"/>
  <c r="Q510" i="4" s="1"/>
  <c r="R1776" i="4"/>
  <c r="S1776" i="4" s="1"/>
  <c r="P1776" i="4"/>
  <c r="O1776" i="4"/>
  <c r="Q1776" i="4" s="1"/>
  <c r="R400" i="4"/>
  <c r="S400" i="4" s="1"/>
  <c r="P400" i="4"/>
  <c r="O400" i="4"/>
  <c r="Q400" i="4" s="1"/>
  <c r="R1131" i="4"/>
  <c r="S1131" i="4" s="1"/>
  <c r="P1131" i="4"/>
  <c r="O1131" i="4"/>
  <c r="Q1131" i="4" s="1"/>
  <c r="R1321" i="4"/>
  <c r="S1321" i="4" s="1"/>
  <c r="P1321" i="4"/>
  <c r="O1321" i="4"/>
  <c r="Q1321" i="4" s="1"/>
  <c r="R101" i="4"/>
  <c r="S101" i="4" s="1"/>
  <c r="P101" i="4"/>
  <c r="O101" i="4"/>
  <c r="Q101" i="4" s="1"/>
  <c r="R77" i="4"/>
  <c r="S77" i="4" s="1"/>
  <c r="P77" i="4"/>
  <c r="O77" i="4"/>
  <c r="Q77" i="4" s="1"/>
  <c r="R845" i="4"/>
  <c r="S845" i="4" s="1"/>
  <c r="P845" i="4"/>
  <c r="O845" i="4"/>
  <c r="Q845" i="4" s="1"/>
  <c r="R1225" i="4"/>
  <c r="S1225" i="4" s="1"/>
  <c r="P1225" i="4"/>
  <c r="O1225" i="4"/>
  <c r="Q1225" i="4" s="1"/>
  <c r="R928" i="4"/>
  <c r="S928" i="4" s="1"/>
  <c r="P928" i="4"/>
  <c r="O928" i="4"/>
  <c r="Q928" i="4" s="1"/>
  <c r="R1044" i="4"/>
  <c r="S1044" i="4" s="1"/>
  <c r="P1044" i="4"/>
  <c r="O1044" i="4"/>
  <c r="Q1044" i="4" s="1"/>
  <c r="R548" i="4"/>
  <c r="S548" i="4" s="1"/>
  <c r="P548" i="4"/>
  <c r="O548" i="4"/>
  <c r="Q548" i="4" s="1"/>
  <c r="R1644" i="4"/>
  <c r="S1644" i="4" s="1"/>
  <c r="P1644" i="4"/>
  <c r="O1644" i="4"/>
  <c r="Q1644" i="4" s="1"/>
  <c r="R1585" i="4"/>
  <c r="S1585" i="4" s="1"/>
  <c r="P1585" i="4"/>
  <c r="O1585" i="4"/>
  <c r="Q1585" i="4" s="1"/>
  <c r="R345" i="4"/>
  <c r="S345" i="4" s="1"/>
  <c r="P345" i="4"/>
  <c r="O345" i="4"/>
  <c r="Q345" i="4" s="1"/>
  <c r="R892" i="4"/>
  <c r="S892" i="4" s="1"/>
  <c r="P892" i="4"/>
  <c r="O892" i="4"/>
  <c r="Q892" i="4" s="1"/>
  <c r="R153" i="4"/>
  <c r="S153" i="4" s="1"/>
  <c r="P153" i="4"/>
  <c r="O153" i="4"/>
  <c r="Q153" i="4" s="1"/>
  <c r="R438" i="4"/>
  <c r="S438" i="4" s="1"/>
  <c r="P438" i="4"/>
  <c r="O438" i="4"/>
  <c r="Q438" i="4" s="1"/>
  <c r="R716" i="4"/>
  <c r="S716" i="4" s="1"/>
  <c r="P716" i="4"/>
  <c r="O716" i="4"/>
  <c r="Q716" i="4" s="1"/>
  <c r="R703" i="4"/>
  <c r="S703" i="4" s="1"/>
  <c r="P703" i="4"/>
  <c r="O703" i="4"/>
  <c r="Q703" i="4" s="1"/>
  <c r="R484" i="4"/>
  <c r="S484" i="4" s="1"/>
  <c r="P484" i="4"/>
  <c r="O484" i="4"/>
  <c r="Q484" i="4" s="1"/>
  <c r="R1647" i="4"/>
  <c r="S1647" i="4" s="1"/>
  <c r="P1647" i="4"/>
  <c r="O1647" i="4"/>
  <c r="Q1647" i="4" s="1"/>
  <c r="R788" i="4"/>
  <c r="S788" i="4" s="1"/>
  <c r="P788" i="4"/>
  <c r="O788" i="4"/>
  <c r="Q788" i="4" s="1"/>
  <c r="R184" i="4"/>
  <c r="S184" i="4" s="1"/>
  <c r="O184" i="4"/>
  <c r="Q184" i="4" s="1"/>
  <c r="P184" i="4"/>
  <c r="R357" i="4"/>
  <c r="S357" i="4" s="1"/>
  <c r="P357" i="4"/>
  <c r="O357" i="4"/>
  <c r="Q357" i="4" s="1"/>
  <c r="R1668" i="4"/>
  <c r="S1668" i="4" s="1"/>
  <c r="P1668" i="4"/>
  <c r="O1668" i="4"/>
  <c r="Q1668" i="4" s="1"/>
  <c r="R334" i="4"/>
  <c r="S334" i="4" s="1"/>
  <c r="P334" i="4"/>
  <c r="O334" i="4"/>
  <c r="Q334" i="4" s="1"/>
  <c r="R1009" i="4"/>
  <c r="S1009" i="4" s="1"/>
  <c r="P1009" i="4"/>
  <c r="O1009" i="4"/>
  <c r="Q1009" i="4" s="1"/>
  <c r="R1771" i="4"/>
  <c r="S1771" i="4" s="1"/>
  <c r="P1771" i="4"/>
  <c r="O1771" i="4"/>
  <c r="Q1771" i="4" s="1"/>
  <c r="R1971" i="4"/>
  <c r="S1971" i="4" s="1"/>
  <c r="P1971" i="4"/>
  <c r="O1971" i="4"/>
  <c r="Q1971" i="4" s="1"/>
  <c r="R1260" i="4"/>
  <c r="S1260" i="4" s="1"/>
  <c r="P1260" i="4"/>
  <c r="O1260" i="4"/>
  <c r="Q1260" i="4" s="1"/>
  <c r="R1784" i="4"/>
  <c r="S1784" i="4" s="1"/>
  <c r="P1784" i="4"/>
  <c r="O1784" i="4"/>
  <c r="Q1784" i="4" s="1"/>
  <c r="R1205" i="4"/>
  <c r="S1205" i="4" s="1"/>
  <c r="P1205" i="4"/>
  <c r="O1205" i="4"/>
  <c r="Q1205" i="4" s="1"/>
  <c r="R1091" i="4"/>
  <c r="S1091" i="4" s="1"/>
  <c r="P1091" i="4"/>
  <c r="O1091" i="4"/>
  <c r="Q1091" i="4" s="1"/>
  <c r="R699" i="4"/>
  <c r="S699" i="4" s="1"/>
  <c r="P699" i="4"/>
  <c r="O699" i="4"/>
  <c r="Q699" i="4" s="1"/>
  <c r="R595" i="4"/>
  <c r="S595" i="4" s="1"/>
  <c r="P595" i="4"/>
  <c r="O595" i="4"/>
  <c r="Q595" i="4" s="1"/>
  <c r="R837" i="4"/>
  <c r="S837" i="4" s="1"/>
  <c r="P837" i="4"/>
  <c r="O837" i="4"/>
  <c r="Q837" i="4" s="1"/>
  <c r="R802" i="4"/>
  <c r="S802" i="4" s="1"/>
  <c r="P802" i="4"/>
  <c r="O802" i="4"/>
  <c r="Q802" i="4" s="1"/>
  <c r="R1424" i="4"/>
  <c r="S1424" i="4" s="1"/>
  <c r="P1424" i="4"/>
  <c r="O1424" i="4"/>
  <c r="Q1424" i="4" s="1"/>
  <c r="R1926" i="4"/>
  <c r="S1926" i="4" s="1"/>
  <c r="P1926" i="4"/>
  <c r="O1926" i="4"/>
  <c r="Q1926" i="4" s="1"/>
  <c r="R1141" i="4"/>
  <c r="S1141" i="4" s="1"/>
  <c r="P1141" i="4"/>
  <c r="O1141" i="4"/>
  <c r="Q1141" i="4" s="1"/>
  <c r="R1421" i="4"/>
  <c r="S1421" i="4" s="1"/>
  <c r="P1421" i="4"/>
  <c r="O1421" i="4"/>
  <c r="Q1421" i="4" s="1"/>
  <c r="R1591" i="4"/>
  <c r="S1591" i="4" s="1"/>
  <c r="P1591" i="4"/>
  <c r="O1591" i="4"/>
  <c r="Q1591" i="4" s="1"/>
  <c r="R1339" i="4"/>
  <c r="S1339" i="4" s="1"/>
  <c r="P1339" i="4"/>
  <c r="O1339" i="4"/>
  <c r="Q1339" i="4" s="1"/>
  <c r="R452" i="4"/>
  <c r="S452" i="4" s="1"/>
  <c r="P452" i="4"/>
  <c r="O452" i="4"/>
  <c r="Q452" i="4" s="1"/>
  <c r="R523" i="4"/>
  <c r="S523" i="4" s="1"/>
  <c r="P523" i="4"/>
  <c r="O523" i="4"/>
  <c r="Q523" i="4" s="1"/>
  <c r="R1074" i="4"/>
  <c r="S1074" i="4" s="1"/>
  <c r="P1074" i="4"/>
  <c r="O1074" i="4"/>
  <c r="Q1074" i="4" s="1"/>
  <c r="R660" i="4"/>
  <c r="S660" i="4" s="1"/>
  <c r="P660" i="4"/>
  <c r="O660" i="4"/>
  <c r="Q660" i="4" s="1"/>
  <c r="R1741" i="4"/>
  <c r="S1741" i="4" s="1"/>
  <c r="P1741" i="4"/>
  <c r="O1741" i="4"/>
  <c r="Q1741" i="4" s="1"/>
  <c r="R1162" i="4"/>
  <c r="S1162" i="4" s="1"/>
  <c r="P1162" i="4"/>
  <c r="O1162" i="4"/>
  <c r="Q1162" i="4" s="1"/>
  <c r="R769" i="4"/>
  <c r="S769" i="4" s="1"/>
  <c r="P769" i="4"/>
  <c r="O769" i="4"/>
  <c r="Q769" i="4" s="1"/>
  <c r="R1728" i="4"/>
  <c r="S1728" i="4" s="1"/>
  <c r="P1728" i="4"/>
  <c r="O1728" i="4"/>
  <c r="Q1728" i="4" s="1"/>
  <c r="R1579" i="4"/>
  <c r="S1579" i="4" s="1"/>
  <c r="P1579" i="4"/>
  <c r="O1579" i="4"/>
  <c r="Q1579" i="4" s="1"/>
  <c r="R332" i="4"/>
  <c r="S332" i="4" s="1"/>
  <c r="P332" i="4"/>
  <c r="O332" i="4"/>
  <c r="Q332" i="4" s="1"/>
  <c r="R1218" i="4"/>
  <c r="S1218" i="4" s="1"/>
  <c r="P1218" i="4"/>
  <c r="O1218" i="4"/>
  <c r="Q1218" i="4" s="1"/>
  <c r="R834" i="4"/>
  <c r="S834" i="4" s="1"/>
  <c r="P834" i="4"/>
  <c r="O834" i="4"/>
  <c r="Q834" i="4" s="1"/>
  <c r="R331" i="4"/>
  <c r="S331" i="4" s="1"/>
  <c r="P331" i="4"/>
  <c r="O331" i="4"/>
  <c r="Q331" i="4" s="1"/>
  <c r="R1299" i="4"/>
  <c r="S1299" i="4" s="1"/>
  <c r="P1299" i="4"/>
  <c r="O1299" i="4"/>
  <c r="Q1299" i="4" s="1"/>
  <c r="R1300" i="4"/>
  <c r="S1300" i="4" s="1"/>
  <c r="P1300" i="4"/>
  <c r="O1300" i="4"/>
  <c r="Q1300" i="4" s="1"/>
  <c r="R588" i="4"/>
  <c r="S588" i="4" s="1"/>
  <c r="P588" i="4"/>
  <c r="O588" i="4"/>
  <c r="Q588" i="4" s="1"/>
  <c r="R1537" i="4"/>
  <c r="S1537" i="4" s="1"/>
  <c r="P1537" i="4"/>
  <c r="O1537" i="4"/>
  <c r="Q1537" i="4" s="1"/>
  <c r="R1909" i="4"/>
  <c r="S1909" i="4" s="1"/>
  <c r="P1909" i="4"/>
  <c r="O1909" i="4"/>
  <c r="Q1909" i="4" s="1"/>
  <c r="R172" i="4"/>
  <c r="S172" i="4" s="1"/>
  <c r="O172" i="4"/>
  <c r="Q172" i="4" s="1"/>
  <c r="P172" i="4"/>
  <c r="R1953" i="4"/>
  <c r="S1953" i="4" s="1"/>
  <c r="P1953" i="4"/>
  <c r="O1953" i="4"/>
  <c r="Q1953" i="4" s="1"/>
  <c r="R996" i="4"/>
  <c r="S996" i="4" s="1"/>
  <c r="P996" i="4"/>
  <c r="O996" i="4"/>
  <c r="Q996" i="4" s="1"/>
  <c r="R874" i="4"/>
  <c r="S874" i="4" s="1"/>
  <c r="P874" i="4"/>
  <c r="O874" i="4"/>
  <c r="Q874" i="4" s="1"/>
  <c r="R540" i="4"/>
  <c r="S540" i="4" s="1"/>
  <c r="P540" i="4"/>
  <c r="O540" i="4"/>
  <c r="Q540" i="4" s="1"/>
  <c r="R1620" i="4"/>
  <c r="S1620" i="4" s="1"/>
  <c r="P1620" i="4"/>
  <c r="O1620" i="4"/>
  <c r="Q1620" i="4" s="1"/>
  <c r="R560" i="4"/>
  <c r="S560" i="4" s="1"/>
  <c r="P560" i="4"/>
  <c r="O560" i="4"/>
  <c r="Q560" i="4" s="1"/>
  <c r="R746" i="4"/>
  <c r="S746" i="4" s="1"/>
  <c r="P746" i="4"/>
  <c r="O746" i="4"/>
  <c r="Q746" i="4" s="1"/>
  <c r="R211" i="4"/>
  <c r="S211" i="4" s="1"/>
  <c r="P211" i="4"/>
  <c r="O211" i="4"/>
  <c r="Q211" i="4" s="1"/>
  <c r="R1742" i="4"/>
  <c r="S1742" i="4" s="1"/>
  <c r="P1742" i="4"/>
  <c r="O1742" i="4"/>
  <c r="Q1742" i="4" s="1"/>
  <c r="R1581" i="4"/>
  <c r="S1581" i="4" s="1"/>
  <c r="P1581" i="4"/>
  <c r="O1581" i="4"/>
  <c r="Q1581" i="4" s="1"/>
  <c r="R1248" i="4"/>
  <c r="S1248" i="4" s="1"/>
  <c r="P1248" i="4"/>
  <c r="O1248" i="4"/>
  <c r="Q1248" i="4" s="1"/>
  <c r="R1834" i="4"/>
  <c r="S1834" i="4" s="1"/>
  <c r="P1834" i="4"/>
  <c r="O1834" i="4"/>
  <c r="Q1834" i="4" s="1"/>
  <c r="R744" i="4"/>
  <c r="S744" i="4" s="1"/>
  <c r="P744" i="4"/>
  <c r="O744" i="4"/>
  <c r="Q744" i="4" s="1"/>
  <c r="R1404" i="4"/>
  <c r="S1404" i="4" s="1"/>
  <c r="P1404" i="4"/>
  <c r="O1404" i="4"/>
  <c r="Q1404" i="4" s="1"/>
  <c r="R1410" i="4"/>
  <c r="S1410" i="4" s="1"/>
  <c r="P1410" i="4"/>
  <c r="O1410" i="4"/>
  <c r="Q1410" i="4" s="1"/>
  <c r="R1024" i="4"/>
  <c r="S1024" i="4" s="1"/>
  <c r="P1024" i="4"/>
  <c r="O1024" i="4"/>
  <c r="Q1024" i="4" s="1"/>
  <c r="R1618" i="4"/>
  <c r="S1618" i="4" s="1"/>
  <c r="P1618" i="4"/>
  <c r="O1618" i="4"/>
  <c r="Q1618" i="4" s="1"/>
  <c r="R1332" i="4"/>
  <c r="S1332" i="4" s="1"/>
  <c r="P1332" i="4"/>
  <c r="O1332" i="4"/>
  <c r="Q1332" i="4" s="1"/>
  <c r="R199" i="4"/>
  <c r="S199" i="4" s="1"/>
  <c r="P199" i="4"/>
  <c r="O199" i="4"/>
  <c r="Q199" i="4" s="1"/>
  <c r="R792" i="4"/>
  <c r="S792" i="4" s="1"/>
  <c r="P792" i="4"/>
  <c r="O792" i="4"/>
  <c r="Q792" i="4" s="1"/>
  <c r="R105" i="4"/>
  <c r="S105" i="4" s="1"/>
  <c r="P105" i="4"/>
  <c r="O105" i="4"/>
  <c r="Q105" i="4" s="1"/>
  <c r="R405" i="4"/>
  <c r="S405" i="4" s="1"/>
  <c r="P405" i="4"/>
  <c r="O405" i="4"/>
  <c r="Q405" i="4" s="1"/>
  <c r="R1787" i="4"/>
  <c r="S1787" i="4" s="1"/>
  <c r="P1787" i="4"/>
  <c r="O1787" i="4"/>
  <c r="Q1787" i="4" s="1"/>
  <c r="R1671" i="4"/>
  <c r="S1671" i="4" s="1"/>
  <c r="P1671" i="4"/>
  <c r="O1671" i="4"/>
  <c r="Q1671" i="4" s="1"/>
  <c r="R115" i="4"/>
  <c r="S115" i="4" s="1"/>
  <c r="P115" i="4"/>
  <c r="O115" i="4"/>
  <c r="Q115" i="4" s="1"/>
  <c r="R107" i="4"/>
  <c r="S107" i="4" s="1"/>
  <c r="P107" i="4"/>
  <c r="O107" i="4"/>
  <c r="Q107" i="4" s="1"/>
  <c r="R309" i="4"/>
  <c r="S309" i="4" s="1"/>
  <c r="P309" i="4"/>
  <c r="O309" i="4"/>
  <c r="Q309" i="4" s="1"/>
  <c r="R901" i="4"/>
  <c r="S901" i="4" s="1"/>
  <c r="P901" i="4"/>
  <c r="O901" i="4"/>
  <c r="Q901" i="4" s="1"/>
  <c r="R1399" i="4"/>
  <c r="S1399" i="4" s="1"/>
  <c r="P1399" i="4"/>
  <c r="O1399" i="4"/>
  <c r="Q1399" i="4" s="1"/>
  <c r="R1829" i="4"/>
  <c r="S1829" i="4" s="1"/>
  <c r="P1829" i="4"/>
  <c r="O1829" i="4"/>
  <c r="Q1829" i="4" s="1"/>
  <c r="R1955" i="4"/>
  <c r="S1955" i="4" s="1"/>
  <c r="P1955" i="4"/>
  <c r="O1955" i="4"/>
  <c r="Q1955" i="4" s="1"/>
  <c r="R520" i="4"/>
  <c r="S520" i="4" s="1"/>
  <c r="P520" i="4"/>
  <c r="O520" i="4"/>
  <c r="Q520" i="4" s="1"/>
  <c r="R1478" i="4"/>
  <c r="S1478" i="4" s="1"/>
  <c r="P1478" i="4"/>
  <c r="O1478" i="4"/>
  <c r="Q1478" i="4" s="1"/>
  <c r="R1550" i="4"/>
  <c r="S1550" i="4" s="1"/>
  <c r="P1550" i="4"/>
  <c r="O1550" i="4"/>
  <c r="Q1550" i="4" s="1"/>
  <c r="R1037" i="4"/>
  <c r="S1037" i="4" s="1"/>
  <c r="P1037" i="4"/>
  <c r="O1037" i="4"/>
  <c r="Q1037" i="4" s="1"/>
  <c r="R224" i="4"/>
  <c r="S224" i="4" s="1"/>
  <c r="P224" i="4"/>
  <c r="O224" i="4"/>
  <c r="Q224" i="4" s="1"/>
  <c r="R263" i="4"/>
  <c r="S263" i="4" s="1"/>
  <c r="P263" i="4"/>
  <c r="O263" i="4"/>
  <c r="Q263" i="4" s="1"/>
  <c r="R1993" i="4"/>
  <c r="S1993" i="4" s="1"/>
  <c r="P1993" i="4"/>
  <c r="O1993" i="4"/>
  <c r="Q1993" i="4" s="1"/>
  <c r="R1666" i="4"/>
  <c r="S1666" i="4" s="1"/>
  <c r="P1666" i="4"/>
  <c r="O1666" i="4"/>
  <c r="Q1666" i="4" s="1"/>
  <c r="R1636" i="4"/>
  <c r="S1636" i="4" s="1"/>
  <c r="P1636" i="4"/>
  <c r="O1636" i="4"/>
  <c r="Q1636" i="4" s="1"/>
  <c r="R799" i="4"/>
  <c r="S799" i="4" s="1"/>
  <c r="P799" i="4"/>
  <c r="O799" i="4"/>
  <c r="Q799" i="4" s="1"/>
  <c r="R728" i="4"/>
  <c r="S728" i="4" s="1"/>
  <c r="P728" i="4"/>
  <c r="O728" i="4"/>
  <c r="Q728" i="4" s="1"/>
  <c r="R341" i="4"/>
  <c r="S341" i="4" s="1"/>
  <c r="O341" i="4"/>
  <c r="Q341" i="4" s="1"/>
  <c r="P341" i="4"/>
  <c r="R1465" i="4"/>
  <c r="S1465" i="4" s="1"/>
  <c r="P1465" i="4"/>
  <c r="O1465" i="4"/>
  <c r="Q1465" i="4" s="1"/>
  <c r="R1481" i="4"/>
  <c r="S1481" i="4" s="1"/>
  <c r="P1481" i="4"/>
  <c r="O1481" i="4"/>
  <c r="Q1481" i="4" s="1"/>
  <c r="R1962" i="4"/>
  <c r="S1962" i="4" s="1"/>
  <c r="P1962" i="4"/>
  <c r="O1962" i="4"/>
  <c r="Q1962" i="4" s="1"/>
  <c r="R577" i="4"/>
  <c r="S577" i="4" s="1"/>
  <c r="P577" i="4"/>
  <c r="O577" i="4"/>
  <c r="Q577" i="4" s="1"/>
  <c r="R479" i="4"/>
  <c r="S479" i="4" s="1"/>
  <c r="P479" i="4"/>
  <c r="O479" i="4"/>
  <c r="Q479" i="4" s="1"/>
  <c r="R422" i="4"/>
  <c r="S422" i="4" s="1"/>
  <c r="P422" i="4"/>
  <c r="O422" i="4"/>
  <c r="Q422" i="4" s="1"/>
  <c r="R1676" i="4"/>
  <c r="S1676" i="4" s="1"/>
  <c r="P1676" i="4"/>
  <c r="O1676" i="4"/>
  <c r="Q1676" i="4" s="1"/>
  <c r="R723" i="4"/>
  <c r="S723" i="4" s="1"/>
  <c r="P723" i="4"/>
  <c r="O723" i="4"/>
  <c r="Q723" i="4" s="1"/>
  <c r="R1695" i="4"/>
  <c r="S1695" i="4" s="1"/>
  <c r="P1695" i="4"/>
  <c r="O1695" i="4"/>
  <c r="Q1695" i="4" s="1"/>
  <c r="R266" i="4"/>
  <c r="S266" i="4" s="1"/>
  <c r="P266" i="4"/>
  <c r="O266" i="4"/>
  <c r="Q266" i="4" s="1"/>
  <c r="R528" i="4"/>
  <c r="S528" i="4" s="1"/>
  <c r="P528" i="4"/>
  <c r="O528" i="4"/>
  <c r="Q528" i="4" s="1"/>
  <c r="R1901" i="4"/>
  <c r="S1901" i="4" s="1"/>
  <c r="P1901" i="4"/>
  <c r="O1901" i="4"/>
  <c r="Q1901" i="4" s="1"/>
  <c r="R1968" i="4"/>
  <c r="S1968" i="4" s="1"/>
  <c r="P1968" i="4"/>
  <c r="O1968" i="4"/>
  <c r="Q1968" i="4" s="1"/>
  <c r="R2023" i="4"/>
  <c r="S2023" i="4" s="1"/>
  <c r="P2023" i="4"/>
  <c r="O2023" i="4"/>
  <c r="Q2023" i="4" s="1"/>
  <c r="R1460" i="4"/>
  <c r="S1460" i="4" s="1"/>
  <c r="P1460" i="4"/>
  <c r="O1460" i="4"/>
  <c r="Q1460" i="4" s="1"/>
  <c r="R888" i="4"/>
  <c r="S888" i="4" s="1"/>
  <c r="P888" i="4"/>
  <c r="O888" i="4"/>
  <c r="Q888" i="4" s="1"/>
  <c r="R1813" i="4"/>
  <c r="S1813" i="4" s="1"/>
  <c r="P1813" i="4"/>
  <c r="O1813" i="4"/>
  <c r="Q1813" i="4" s="1"/>
  <c r="R366" i="4"/>
  <c r="S366" i="4" s="1"/>
  <c r="P366" i="4"/>
  <c r="O366" i="4"/>
  <c r="Q366" i="4" s="1"/>
  <c r="R253" i="4"/>
  <c r="S253" i="4" s="1"/>
  <c r="P253" i="4"/>
  <c r="O253" i="4"/>
  <c r="Q253" i="4" s="1"/>
  <c r="R1627" i="4"/>
  <c r="S1627" i="4" s="1"/>
  <c r="P1627" i="4"/>
  <c r="O1627" i="4"/>
  <c r="Q1627" i="4" s="1"/>
  <c r="R74" i="4"/>
  <c r="S74" i="4" s="1"/>
  <c r="P74" i="4"/>
  <c r="O74" i="4"/>
  <c r="Q74" i="4" s="1"/>
  <c r="R458" i="4"/>
  <c r="S458" i="4" s="1"/>
  <c r="P458" i="4"/>
  <c r="O458" i="4"/>
  <c r="Q458" i="4" s="1"/>
  <c r="R424" i="4"/>
  <c r="S424" i="4" s="1"/>
  <c r="P424" i="4"/>
  <c r="O424" i="4"/>
  <c r="Q424" i="4" s="1"/>
  <c r="R611" i="4"/>
  <c r="S611" i="4" s="1"/>
  <c r="P611" i="4"/>
  <c r="O611" i="4"/>
  <c r="Q611" i="4" s="1"/>
  <c r="R670" i="4"/>
  <c r="S670" i="4" s="1"/>
  <c r="P670" i="4"/>
  <c r="O670" i="4"/>
  <c r="Q670" i="4" s="1"/>
  <c r="R511" i="4"/>
  <c r="S511" i="4" s="1"/>
  <c r="P511" i="4"/>
  <c r="O511" i="4"/>
  <c r="Q511" i="4" s="1"/>
  <c r="R1884" i="4"/>
  <c r="S1884" i="4" s="1"/>
  <c r="P1884" i="4"/>
  <c r="O1884" i="4"/>
  <c r="Q1884" i="4" s="1"/>
  <c r="R144" i="4"/>
  <c r="S144" i="4" s="1"/>
  <c r="P144" i="4"/>
  <c r="O144" i="4"/>
  <c r="Q144" i="4" s="1"/>
  <c r="R931" i="4"/>
  <c r="S931" i="4" s="1"/>
  <c r="P931" i="4"/>
  <c r="O931" i="4"/>
  <c r="Q931" i="4" s="1"/>
  <c r="R1273" i="4"/>
  <c r="S1273" i="4" s="1"/>
  <c r="P1273" i="4"/>
  <c r="O1273" i="4"/>
  <c r="Q1273" i="4" s="1"/>
  <c r="R1362" i="4"/>
  <c r="S1362" i="4" s="1"/>
  <c r="P1362" i="4"/>
  <c r="O1362" i="4"/>
  <c r="Q1362" i="4" s="1"/>
  <c r="R1161" i="4"/>
  <c r="S1161" i="4" s="1"/>
  <c r="P1161" i="4"/>
  <c r="O1161" i="4"/>
  <c r="Q1161" i="4" s="1"/>
  <c r="R9" i="4"/>
  <c r="S9" i="4" s="1"/>
  <c r="P9" i="4"/>
  <c r="O9" i="4"/>
  <c r="Q9" i="4" s="1"/>
  <c r="R539" i="4"/>
  <c r="S539" i="4" s="1"/>
  <c r="P539" i="4"/>
  <c r="O539" i="4"/>
  <c r="Q539" i="4" s="1"/>
  <c r="R237" i="4"/>
  <c r="S237" i="4" s="1"/>
  <c r="P237" i="4"/>
  <c r="O237" i="4"/>
  <c r="Q237" i="4" s="1"/>
  <c r="R664" i="4"/>
  <c r="S664" i="4" s="1"/>
  <c r="P664" i="4"/>
  <c r="O664" i="4"/>
  <c r="Q664" i="4" s="1"/>
  <c r="R1525" i="4"/>
  <c r="S1525" i="4" s="1"/>
  <c r="P1525" i="4"/>
  <c r="O1525" i="4"/>
  <c r="Q1525" i="4" s="1"/>
  <c r="R193" i="4"/>
  <c r="S193" i="4" s="1"/>
  <c r="P193" i="4"/>
  <c r="O193" i="4"/>
  <c r="Q193" i="4" s="1"/>
  <c r="R730" i="4"/>
  <c r="S730" i="4" s="1"/>
  <c r="P730" i="4"/>
  <c r="O730" i="4"/>
  <c r="Q730" i="4" s="1"/>
  <c r="R1597" i="4"/>
  <c r="S1597" i="4" s="1"/>
  <c r="P1597" i="4"/>
  <c r="O1597" i="4"/>
  <c r="Q1597" i="4" s="1"/>
  <c r="R1393" i="4"/>
  <c r="S1393" i="4" s="1"/>
  <c r="P1393" i="4"/>
  <c r="O1393" i="4"/>
  <c r="Q1393" i="4" s="1"/>
  <c r="R992" i="4"/>
  <c r="S992" i="4" s="1"/>
  <c r="P992" i="4"/>
  <c r="O992" i="4"/>
  <c r="Q992" i="4" s="1"/>
  <c r="R1057" i="4"/>
  <c r="S1057" i="4" s="1"/>
  <c r="P1057" i="4"/>
  <c r="O1057" i="4"/>
  <c r="Q1057" i="4" s="1"/>
  <c r="R1314" i="4"/>
  <c r="S1314" i="4" s="1"/>
  <c r="P1314" i="4"/>
  <c r="O1314" i="4"/>
  <c r="Q1314" i="4" s="1"/>
  <c r="R408" i="4"/>
  <c r="S408" i="4" s="1"/>
  <c r="P408" i="4"/>
  <c r="O408" i="4"/>
  <c r="Q408" i="4" s="1"/>
  <c r="R1200" i="4"/>
  <c r="S1200" i="4" s="1"/>
  <c r="P1200" i="4"/>
  <c r="O1200" i="4"/>
  <c r="Q1200" i="4" s="1"/>
  <c r="R206" i="4"/>
  <c r="S206" i="4" s="1"/>
  <c r="P206" i="4"/>
  <c r="O206" i="4"/>
  <c r="Q206" i="4" s="1"/>
  <c r="R1136" i="4"/>
  <c r="S1136" i="4" s="1"/>
  <c r="P1136" i="4"/>
  <c r="O1136" i="4"/>
  <c r="Q1136" i="4" s="1"/>
  <c r="R842" i="4"/>
  <c r="S842" i="4" s="1"/>
  <c r="P842" i="4"/>
  <c r="O842" i="4"/>
  <c r="Q842" i="4" s="1"/>
  <c r="R917" i="4"/>
  <c r="S917" i="4" s="1"/>
  <c r="P917" i="4"/>
  <c r="O917" i="4"/>
  <c r="Q917" i="4" s="1"/>
  <c r="R52" i="4"/>
  <c r="S52" i="4" s="1"/>
  <c r="P52" i="4"/>
  <c r="O52" i="4"/>
  <c r="Q52" i="4" s="1"/>
  <c r="R33" i="4"/>
  <c r="S33" i="4" s="1"/>
  <c r="P33" i="4"/>
  <c r="O33" i="4"/>
  <c r="Q33" i="4" s="1"/>
  <c r="R1077" i="4"/>
  <c r="S1077" i="4" s="1"/>
  <c r="P1077" i="4"/>
  <c r="O1077" i="4"/>
  <c r="Q1077" i="4" s="1"/>
  <c r="R203" i="4"/>
  <c r="S203" i="4" s="1"/>
  <c r="P203" i="4"/>
  <c r="O203" i="4"/>
  <c r="Q203" i="4" s="1"/>
  <c r="R550" i="4"/>
  <c r="S550" i="4" s="1"/>
  <c r="P550" i="4"/>
  <c r="O550" i="4"/>
  <c r="Q550" i="4" s="1"/>
  <c r="R731" i="4"/>
  <c r="S731" i="4" s="1"/>
  <c r="P731" i="4"/>
  <c r="O731" i="4"/>
  <c r="Q731" i="4" s="1"/>
  <c r="R1801" i="4"/>
  <c r="S1801" i="4" s="1"/>
  <c r="P1801" i="4"/>
  <c r="O1801" i="4"/>
  <c r="Q1801" i="4" s="1"/>
  <c r="AG774" i="4" l="1"/>
  <c r="AG1507" i="4"/>
  <c r="AG1881" i="4"/>
  <c r="AG651" i="4"/>
  <c r="AG1352" i="4"/>
  <c r="AG1568" i="4"/>
  <c r="AG773" i="4"/>
  <c r="AG12" i="4"/>
  <c r="AG37" i="4"/>
  <c r="AF9" i="4"/>
  <c r="AG704" i="4"/>
  <c r="AH704" i="4" s="1"/>
  <c r="AG1329" i="4"/>
  <c r="AG155" i="4"/>
  <c r="AG1062" i="4"/>
  <c r="AF757" i="4"/>
  <c r="AF1400" i="4"/>
  <c r="AF89" i="4"/>
  <c r="AF831" i="4"/>
  <c r="AF1569" i="4"/>
  <c r="AF1877" i="4"/>
  <c r="AF745" i="4"/>
  <c r="AF455" i="4"/>
  <c r="AF450" i="4"/>
  <c r="AF361" i="4"/>
  <c r="AF273" i="4"/>
  <c r="AF1586" i="4"/>
  <c r="AF936" i="4"/>
  <c r="AF1263" i="4"/>
  <c r="AF1271" i="4"/>
  <c r="AF10" i="4"/>
  <c r="AF515" i="4"/>
  <c r="AF469" i="4"/>
  <c r="AF100" i="4"/>
  <c r="AF1450" i="4"/>
  <c r="AF1697" i="4"/>
  <c r="AF161" i="4"/>
  <c r="AF1831" i="4"/>
  <c r="AF45" i="4"/>
  <c r="AF678" i="4"/>
  <c r="AG1783" i="4"/>
  <c r="AG963" i="4"/>
  <c r="AG925" i="4"/>
  <c r="AG1895" i="4"/>
  <c r="AG338" i="4"/>
  <c r="AG65" i="4"/>
  <c r="AG1480" i="4"/>
  <c r="AH1480" i="4" s="1"/>
  <c r="AG1086" i="4"/>
  <c r="AH1086" i="4" s="1"/>
  <c r="AG382" i="4"/>
  <c r="AG929" i="4"/>
  <c r="AG1969" i="4"/>
  <c r="AG1375" i="4"/>
  <c r="AG1373" i="4"/>
  <c r="AG21" i="4"/>
  <c r="AG83" i="4"/>
  <c r="AG1342" i="4"/>
  <c r="AG1665" i="4"/>
  <c r="AG906" i="4"/>
  <c r="AG1693" i="4"/>
  <c r="AG1472" i="4"/>
  <c r="AH1472" i="4" s="1"/>
  <c r="AG442" i="4"/>
  <c r="AG1070" i="4"/>
  <c r="AG4" i="4"/>
  <c r="AF557" i="4"/>
  <c r="AF287" i="4"/>
  <c r="AF1287" i="4"/>
  <c r="AF506" i="4"/>
  <c r="AG1732" i="4"/>
  <c r="AG1235" i="4"/>
  <c r="AG1624" i="4"/>
  <c r="AG875" i="4"/>
  <c r="AG1897" i="4"/>
  <c r="AH1897" i="4" s="1"/>
  <c r="AG301" i="4"/>
  <c r="AG1261" i="4"/>
  <c r="AG661" i="4"/>
  <c r="AG1633" i="4"/>
  <c r="AG1883" i="4"/>
  <c r="AG903" i="4"/>
  <c r="AG1702" i="4"/>
  <c r="AG1298" i="4"/>
  <c r="AG1243" i="4"/>
  <c r="AG140" i="4"/>
  <c r="AG1247" i="4"/>
  <c r="AG823" i="4"/>
  <c r="AH823" i="4" s="1"/>
  <c r="AF337" i="4"/>
  <c r="AF739" i="4"/>
  <c r="AF652" i="4"/>
  <c r="AF1788" i="4"/>
  <c r="AF1762" i="4"/>
  <c r="AF80" i="4"/>
  <c r="AF1482" i="4"/>
  <c r="AF160" i="4"/>
  <c r="AF1426" i="4"/>
  <c r="AF1048" i="4"/>
  <c r="AF1682" i="4"/>
  <c r="AG1425" i="4"/>
  <c r="AH1425" i="4" s="1"/>
  <c r="AG1777" i="4"/>
  <c r="AG971" i="4"/>
  <c r="AG1691" i="4"/>
  <c r="AG1529" i="4"/>
  <c r="AG1685" i="4"/>
  <c r="AG218" i="4"/>
  <c r="AG86" i="4"/>
  <c r="AG606" i="4"/>
  <c r="AG1315" i="4"/>
  <c r="AG1614" i="4"/>
  <c r="AG1655" i="4"/>
  <c r="AG804" i="4"/>
  <c r="AH804" i="4" s="1"/>
  <c r="AG1824" i="4"/>
  <c r="AG1934" i="4"/>
  <c r="AG979" i="4"/>
  <c r="AF1931" i="4"/>
  <c r="AF1747" i="4"/>
  <c r="AF563" i="4"/>
  <c r="AF580" i="4"/>
  <c r="AF2040" i="4"/>
  <c r="AF472" i="4"/>
  <c r="AF1532" i="4"/>
  <c r="AF1967" i="4"/>
  <c r="AF292" i="4"/>
  <c r="AF1322" i="4"/>
  <c r="AF554" i="4"/>
  <c r="AF1214" i="4"/>
  <c r="AF51" i="4"/>
  <c r="AF1751" i="4"/>
  <c r="AF1802" i="4"/>
  <c r="AF1960" i="4"/>
  <c r="AF179" i="4"/>
  <c r="AF706" i="4"/>
  <c r="AF219" i="4"/>
  <c r="AF1104" i="4"/>
  <c r="AF1188" i="4"/>
  <c r="AF1905" i="4"/>
  <c r="AG764" i="4"/>
  <c r="AG138" i="4"/>
  <c r="AG416" i="4"/>
  <c r="AG575" i="4"/>
  <c r="AG1781" i="4"/>
  <c r="AG814" i="4"/>
  <c r="AG1058" i="4"/>
  <c r="AG1201" i="4"/>
  <c r="AG1963" i="4"/>
  <c r="AG1197" i="4"/>
  <c r="AF842" i="4"/>
  <c r="AF931" i="4"/>
  <c r="AG1739" i="4"/>
  <c r="AG896" i="4"/>
  <c r="AG1623" i="4"/>
  <c r="AG668" i="4"/>
  <c r="AG958" i="4"/>
  <c r="AG565" i="4"/>
  <c r="AG501" i="4"/>
  <c r="AG891" i="4"/>
  <c r="AG1397" i="4"/>
  <c r="AG1775" i="4"/>
  <c r="AG899" i="4"/>
  <c r="AH899" i="4" s="1"/>
  <c r="AG1940" i="4"/>
  <c r="AG1278" i="4"/>
  <c r="AG1040" i="4"/>
  <c r="AG1327" i="4"/>
  <c r="AG1567" i="4"/>
  <c r="AG93" i="4"/>
  <c r="AG368" i="4"/>
  <c r="AG1181" i="4"/>
  <c r="AG1108" i="4"/>
  <c r="AG1951" i="4"/>
  <c r="AG79" i="4"/>
  <c r="AF1801" i="4"/>
  <c r="AF1077" i="4"/>
  <c r="AG278" i="4"/>
  <c r="AG272" i="4"/>
  <c r="AG777" i="4"/>
  <c r="AG1572" i="4"/>
  <c r="AG209" i="4"/>
  <c r="AG843" i="4"/>
  <c r="AG948" i="4"/>
  <c r="AG1186" i="4"/>
  <c r="AG336" i="4"/>
  <c r="AG1325" i="4"/>
  <c r="AH1325" i="4" s="1"/>
  <c r="AF172" i="4"/>
  <c r="AF1300" i="4"/>
  <c r="AF1218" i="4"/>
  <c r="AF769" i="4"/>
  <c r="AF1074" i="4"/>
  <c r="AF1591" i="4"/>
  <c r="AF1424" i="4"/>
  <c r="AF699" i="4"/>
  <c r="AF1260" i="4"/>
  <c r="AF334" i="4"/>
  <c r="AF788" i="4"/>
  <c r="AF716" i="4"/>
  <c r="AF345" i="4"/>
  <c r="AF1044" i="4"/>
  <c r="AF77" i="4"/>
  <c r="AF400" i="4"/>
  <c r="AF413" i="4"/>
  <c r="AF229" i="4"/>
  <c r="AF524" i="4"/>
  <c r="AF1531" i="4"/>
  <c r="AF1557" i="4"/>
  <c r="AF1974" i="4"/>
  <c r="AF759" i="4"/>
  <c r="AF1779" i="4"/>
  <c r="AF1257" i="4"/>
  <c r="AF798" i="4"/>
  <c r="AF2015" i="4"/>
  <c r="AF737" i="4"/>
  <c r="AF787" i="4"/>
  <c r="AF1571" i="4"/>
  <c r="AF1418" i="4"/>
  <c r="AF6" i="4"/>
  <c r="AF697" i="4"/>
  <c r="AF2033" i="4"/>
  <c r="AF1952" i="4"/>
  <c r="AF1183" i="4"/>
  <c r="AF1180" i="4"/>
  <c r="AF493" i="4"/>
  <c r="AF1080" i="4"/>
  <c r="AF284" i="4"/>
  <c r="AG1294" i="4"/>
  <c r="AG1653" i="4"/>
  <c r="AG1016" i="4"/>
  <c r="AF740" i="4"/>
  <c r="AF163" i="4"/>
  <c r="AF197" i="4"/>
  <c r="AF448" i="4"/>
  <c r="AG1004" i="4"/>
  <c r="AG1173" i="4"/>
  <c r="AH1173" i="4" s="1"/>
  <c r="AG702" i="4"/>
  <c r="AG612" i="4"/>
  <c r="AG1502" i="4"/>
  <c r="AG846" i="4"/>
  <c r="AG1748" i="4"/>
  <c r="AG321" i="4"/>
  <c r="AG1135" i="4"/>
  <c r="AG1932" i="4"/>
  <c r="AG1904" i="4"/>
  <c r="AG1457" i="4"/>
  <c r="AG329" i="4"/>
  <c r="AG680" i="4"/>
  <c r="AH680" i="4" s="1"/>
  <c r="AG1123" i="4"/>
  <c r="AG1501" i="4"/>
  <c r="AG991" i="4"/>
  <c r="AG1125" i="4"/>
  <c r="AG207" i="4"/>
  <c r="AG239" i="4"/>
  <c r="AG1606" i="4"/>
  <c r="AG1980" i="4"/>
  <c r="AG245" i="4"/>
  <c r="AG1185" i="4"/>
  <c r="AG1511" i="4"/>
  <c r="AG1879" i="4"/>
  <c r="AH1879" i="4" s="1"/>
  <c r="AG1254" i="4"/>
  <c r="AG2038" i="4"/>
  <c r="AG1689" i="4"/>
  <c r="AG1483" i="4"/>
  <c r="AG1470" i="4"/>
  <c r="AG376" i="4"/>
  <c r="AF1354" i="4"/>
  <c r="AF2030" i="4"/>
  <c r="AF1841" i="4"/>
  <c r="AF1302" i="4"/>
  <c r="AF1641" i="4"/>
  <c r="AF937" i="4"/>
  <c r="AF1376" i="4"/>
  <c r="AF818" i="4"/>
  <c r="AF583" i="4"/>
  <c r="AF1353" i="4"/>
  <c r="AF1590" i="4"/>
  <c r="AF758" i="4"/>
  <c r="AF1455" i="4"/>
  <c r="AF178" i="4"/>
  <c r="AF1234" i="4"/>
  <c r="AF447" i="4"/>
  <c r="AF912" i="4"/>
  <c r="AF247" i="4"/>
  <c r="AF1308" i="4"/>
  <c r="AF466" i="4"/>
  <c r="AF150" i="4"/>
  <c r="AF601" i="4"/>
  <c r="AF1825" i="4"/>
  <c r="AF446" i="4"/>
  <c r="AF850" i="4"/>
  <c r="AF372" i="4"/>
  <c r="AF1176" i="4"/>
  <c r="AF1986" i="4"/>
  <c r="AF1464" i="4"/>
  <c r="AF171" i="4"/>
  <c r="AF2002" i="4"/>
  <c r="AF433" i="4"/>
  <c r="AF1933" i="4"/>
  <c r="AF1616" i="4"/>
  <c r="AF1456" i="4"/>
  <c r="AF120" i="4"/>
  <c r="AF1796" i="4"/>
  <c r="AF1600" i="4"/>
  <c r="AG250" i="4"/>
  <c r="AF1488" i="4"/>
  <c r="AF1913" i="4"/>
  <c r="AF490" i="4"/>
  <c r="AF887" i="4"/>
  <c r="AF521" i="4"/>
  <c r="AF1059" i="4"/>
  <c r="AF1269" i="4"/>
  <c r="AG1524" i="4"/>
  <c r="AG1157" i="4"/>
  <c r="AG1216" i="4"/>
  <c r="AG461" i="4"/>
  <c r="AG801" i="4"/>
  <c r="AG579" i="4"/>
  <c r="AG354" i="4"/>
  <c r="AG797" i="4"/>
  <c r="AH797" i="4" s="1"/>
  <c r="AG43" i="4"/>
  <c r="AG923" i="4"/>
  <c r="AG481" i="4"/>
  <c r="AG2014" i="4"/>
  <c r="AG1184" i="4"/>
  <c r="AG763" i="4"/>
  <c r="AG1101" i="4"/>
  <c r="AG1517" i="4"/>
  <c r="AG1236" i="4"/>
  <c r="AG1117" i="4"/>
  <c r="AG1160" i="4"/>
  <c r="AG939" i="4"/>
  <c r="AH939" i="4" s="1"/>
  <c r="AG1733" i="4"/>
  <c r="AG1030" i="4"/>
  <c r="AF441" i="4"/>
  <c r="AF546" i="4"/>
  <c r="AG1873" i="4"/>
  <c r="AF2017" i="4"/>
  <c r="AF73" i="4"/>
  <c r="AF1730" i="4"/>
  <c r="AF806" i="4"/>
  <c r="AG1858" i="4"/>
  <c r="AG1130" i="4"/>
  <c r="AG1318" i="4"/>
  <c r="AH1318" i="4" s="1"/>
  <c r="AF353" i="4"/>
  <c r="AF733" i="4"/>
  <c r="AG1119" i="4"/>
  <c r="AG1578" i="4"/>
  <c r="AG1154" i="4"/>
  <c r="AH278" i="4"/>
  <c r="AH272" i="4"/>
  <c r="AH777" i="4"/>
  <c r="AH1572" i="4"/>
  <c r="AH209" i="4"/>
  <c r="AH843" i="4"/>
  <c r="AH948" i="4"/>
  <c r="AH1186" i="4"/>
  <c r="AH336" i="4"/>
  <c r="AG124" i="4"/>
  <c r="AF1597" i="4"/>
  <c r="AF1161" i="4"/>
  <c r="AF611" i="4"/>
  <c r="AF888" i="4"/>
  <c r="AF1901" i="4"/>
  <c r="AF723" i="4"/>
  <c r="AF577" i="4"/>
  <c r="AF341" i="4"/>
  <c r="AF1037" i="4"/>
  <c r="AF1955" i="4"/>
  <c r="AF309" i="4"/>
  <c r="AF1787" i="4"/>
  <c r="AF199" i="4"/>
  <c r="AF1410" i="4"/>
  <c r="AF1248" i="4"/>
  <c r="AF746" i="4"/>
  <c r="AF874" i="4"/>
  <c r="AG1773" i="4"/>
  <c r="AG1651" i="4"/>
  <c r="AG1513" i="4"/>
  <c r="AH1513" i="4" s="1"/>
  <c r="AG175" i="4"/>
  <c r="AG1598" i="4"/>
  <c r="AG1854" i="4"/>
  <c r="AG1396" i="4"/>
  <c r="AG959" i="4"/>
  <c r="AG141" i="4"/>
  <c r="AG1538" i="4"/>
  <c r="AG1068" i="4"/>
  <c r="AG236" i="4"/>
  <c r="AG1987" i="4"/>
  <c r="AG2016" i="4"/>
  <c r="AG1012" i="4"/>
  <c r="AH1012" i="4" s="1"/>
  <c r="AG1446" i="4"/>
  <c r="AG370" i="4"/>
  <c r="AG343" i="4"/>
  <c r="AG1346" i="4"/>
  <c r="AG1527" i="4"/>
  <c r="AG732" i="4"/>
  <c r="AG675" i="4"/>
  <c r="AG1144" i="4"/>
  <c r="AG1523" i="4"/>
  <c r="AG3" i="4"/>
  <c r="AG7" i="4"/>
  <c r="AF916" i="4"/>
  <c r="AF398" i="4"/>
  <c r="AF226" i="4"/>
  <c r="AF943" i="4"/>
  <c r="AF674" i="4"/>
  <c r="AF648" i="4"/>
  <c r="AF1553" i="4"/>
  <c r="AF1283" i="4"/>
  <c r="AF1515" i="4"/>
  <c r="AF871" i="4"/>
  <c r="AF1356" i="4"/>
  <c r="AF1534" i="4"/>
  <c r="AF782" i="4"/>
  <c r="AF1643" i="4"/>
  <c r="AF1575" i="4"/>
  <c r="AF833" i="4"/>
  <c r="AF1252" i="4"/>
  <c r="AF1301" i="4"/>
  <c r="AF608" i="4"/>
  <c r="AF396" i="4"/>
  <c r="AF1839" i="4"/>
  <c r="AF1688" i="4"/>
  <c r="AF166" i="4"/>
  <c r="AF1662" i="4"/>
  <c r="AF592" i="4"/>
  <c r="AF890" i="4"/>
  <c r="AF1949" i="4"/>
  <c r="AF986" i="4"/>
  <c r="AF1657" i="4"/>
  <c r="AF1613" i="4"/>
  <c r="AF1307" i="4"/>
  <c r="AF910" i="4"/>
  <c r="AG132" i="4"/>
  <c r="AG879" i="4"/>
  <c r="AG904" i="4"/>
  <c r="AG857" i="4"/>
  <c r="AF886" i="4"/>
  <c r="AF761" i="4"/>
  <c r="AG148" i="4"/>
  <c r="AG1603" i="4"/>
  <c r="AF407" i="4"/>
  <c r="AF19" i="4"/>
  <c r="AF1978" i="4"/>
  <c r="AF602" i="4"/>
  <c r="AF1561" i="4"/>
  <c r="AF1256" i="4"/>
  <c r="AF1521" i="4"/>
  <c r="AF495" i="4"/>
  <c r="AF790" i="4"/>
  <c r="AF1793" i="4"/>
  <c r="AF713" i="4"/>
  <c r="AF571" i="4"/>
  <c r="AF470" i="4"/>
  <c r="AF1639" i="4"/>
  <c r="AF81" i="4"/>
  <c r="AF1551" i="4"/>
  <c r="AF428" i="4"/>
  <c r="AF1078" i="4"/>
  <c r="AF1562" i="4"/>
  <c r="AF275" i="4"/>
  <c r="AF854" i="4"/>
  <c r="AF1544" i="4"/>
  <c r="AF966" i="4"/>
  <c r="AF1769" i="4"/>
  <c r="AG726" i="4"/>
  <c r="AG965" i="4"/>
  <c r="AG1477" i="4"/>
  <c r="AG2012" i="4"/>
  <c r="AG783" i="4"/>
  <c r="AG1589" i="4"/>
  <c r="AG225" i="4"/>
  <c r="AG335" i="4"/>
  <c r="AG710" i="4"/>
  <c r="AH710" i="4" s="1"/>
  <c r="AG1189" i="4"/>
  <c r="AG342" i="4"/>
  <c r="AG889" i="4"/>
  <c r="AF596" i="4"/>
  <c r="AF642" i="4"/>
  <c r="AF1106" i="4"/>
  <c r="AF274" i="4"/>
  <c r="AF1837" i="4"/>
  <c r="AG1966" i="4"/>
  <c r="AG210" i="4"/>
  <c r="AG1704" i="4"/>
  <c r="AG1096" i="4"/>
  <c r="AH1096" i="4" s="1"/>
  <c r="AG1907" i="4"/>
  <c r="AG1734" i="4"/>
  <c r="AF598" i="4"/>
  <c r="AF1499" i="4"/>
  <c r="AF1358" i="4"/>
  <c r="AF60" i="4"/>
  <c r="AF519" i="4"/>
  <c r="AF848" i="4"/>
  <c r="AF61" i="4"/>
  <c r="AF657" i="4"/>
  <c r="AF1959" i="4"/>
  <c r="AF781" i="4"/>
  <c r="AF1127" i="4"/>
  <c r="AG671" i="4"/>
  <c r="AG810" i="4"/>
  <c r="AG885" i="4"/>
  <c r="AG711" i="4"/>
  <c r="AG1826" i="4"/>
  <c r="AG869" i="4"/>
  <c r="AG1756" i="4"/>
  <c r="AG1970" i="4"/>
  <c r="AG696" i="4"/>
  <c r="AG24" i="4"/>
  <c r="AF1923" i="4"/>
  <c r="AF547" i="4"/>
  <c r="AF570" i="4"/>
  <c r="AF863" i="4"/>
  <c r="AF729" i="4"/>
  <c r="AF1604" i="4"/>
  <c r="AF363" i="4"/>
  <c r="AF1924" i="4"/>
  <c r="AF1547" i="4"/>
  <c r="AF1686" i="4"/>
  <c r="AF1943" i="4"/>
  <c r="AF694" i="4"/>
  <c r="AF1435" i="4"/>
  <c r="AF1392" i="4"/>
  <c r="AH1783" i="4"/>
  <c r="AH963" i="4"/>
  <c r="AH925" i="4"/>
  <c r="AH1895" i="4"/>
  <c r="AH338" i="4"/>
  <c r="AH65" i="4"/>
  <c r="AH382" i="4"/>
  <c r="AH929" i="4"/>
  <c r="AH1969" i="4"/>
  <c r="AH1375" i="4"/>
  <c r="AH1373" i="4"/>
  <c r="AH21" i="4"/>
  <c r="AF1136" i="4"/>
  <c r="AF1314" i="4"/>
  <c r="AF664" i="4"/>
  <c r="AF144" i="4"/>
  <c r="AF1627" i="4"/>
  <c r="AF1666" i="4"/>
  <c r="AG149" i="4"/>
  <c r="AG1675" i="4"/>
  <c r="AG1939" i="4"/>
  <c r="AG55" i="4"/>
  <c r="AH55" i="4" s="1"/>
  <c r="AG1219" i="4"/>
  <c r="AG2004" i="4"/>
  <c r="AG820" i="4"/>
  <c r="AG1338" i="4"/>
  <c r="AG1018" i="4"/>
  <c r="AG839" i="4"/>
  <c r="AG2005" i="4"/>
  <c r="AG877" i="4"/>
  <c r="AG68" i="4"/>
  <c r="AG1505" i="4"/>
  <c r="AG1875" i="4"/>
  <c r="AG320" i="4"/>
  <c r="AH320" i="4" s="1"/>
  <c r="AG825" i="4"/>
  <c r="AG1981" i="4"/>
  <c r="AG673" i="4"/>
  <c r="AG1493" i="4"/>
  <c r="AG131" i="4"/>
  <c r="AG415" i="4"/>
  <c r="AG827" i="4"/>
  <c r="AG1272" i="4"/>
  <c r="AG1128" i="4"/>
  <c r="AG2001" i="4"/>
  <c r="AG371" i="4"/>
  <c r="AH371" i="4" s="1"/>
  <c r="AG1692" i="4"/>
  <c r="AH1692" i="4" s="1"/>
  <c r="AG1938" i="4"/>
  <c r="AG734" i="4"/>
  <c r="AG1054" i="4"/>
  <c r="AG1851" i="4"/>
  <c r="AG170" i="4"/>
  <c r="AG835" i="4"/>
  <c r="AG821" i="4"/>
  <c r="AF1408" i="4"/>
  <c r="AF1317" i="4"/>
  <c r="AF1050" i="4"/>
  <c r="AF866" i="4"/>
  <c r="AF1719" i="4"/>
  <c r="AF898" i="4"/>
  <c r="AF933" i="4"/>
  <c r="AF513" i="4"/>
  <c r="AF418" i="4"/>
  <c r="AF406" i="4"/>
  <c r="AF282" i="4"/>
  <c r="AF102" i="4"/>
  <c r="AF1703" i="4"/>
  <c r="AF1120" i="4"/>
  <c r="AF352" i="4"/>
  <c r="AF1560" i="4"/>
  <c r="AF1312" i="4"/>
  <c r="AF902" i="4"/>
  <c r="AF522" i="4"/>
  <c r="AF1449" i="4"/>
  <c r="AF223" i="4"/>
  <c r="AF1799" i="4"/>
  <c r="AF1266" i="4"/>
  <c r="AF1661" i="4"/>
  <c r="AF1195" i="4"/>
  <c r="AF1111" i="4"/>
  <c r="AF1015" i="4"/>
  <c r="AF1115" i="4"/>
  <c r="AG2000" i="4"/>
  <c r="AH2000" i="4" s="1"/>
  <c r="AG1782" i="4"/>
  <c r="AG632" i="4"/>
  <c r="AG894" i="4"/>
  <c r="AG1977" i="4"/>
  <c r="AG665" i="4"/>
  <c r="AG516" i="4"/>
  <c r="AG1828" i="4"/>
  <c r="AG994" i="4"/>
  <c r="AG708" i="4"/>
  <c r="AF1105" i="4"/>
  <c r="AG15" i="4"/>
  <c r="AG181" i="4"/>
  <c r="AH181" i="4" s="1"/>
  <c r="AG1277" i="4"/>
  <c r="AG636" i="4"/>
  <c r="AG584" i="4"/>
  <c r="AG63" i="4"/>
  <c r="AG476" i="4"/>
  <c r="AG573" i="4"/>
  <c r="AG1628" i="4"/>
  <c r="AG1957" i="4"/>
  <c r="AG1349" i="4"/>
  <c r="AG1056" i="4"/>
  <c r="AG949" i="4"/>
  <c r="AG1409" i="4"/>
  <c r="AH1409" i="4" s="1"/>
  <c r="AG1818" i="4"/>
  <c r="AG29" i="4"/>
  <c r="AG1305" i="4"/>
  <c r="AG1846" i="4"/>
  <c r="AG533" i="4"/>
  <c r="AG88" i="4"/>
  <c r="AG1791" i="4"/>
  <c r="AG1950" i="4"/>
  <c r="AG641" i="4"/>
  <c r="AF1717" i="4"/>
  <c r="AF1607" i="4"/>
  <c r="AF1859" i="4"/>
  <c r="AF1196" i="4"/>
  <c r="AF1821" i="4"/>
  <c r="AF1528" i="4"/>
  <c r="AF878" i="4"/>
  <c r="AF417" i="4"/>
  <c r="AF1420" i="4"/>
  <c r="AF1687" i="4"/>
  <c r="AG28" i="4"/>
  <c r="AG1052" i="4"/>
  <c r="AG1555" i="4"/>
  <c r="AG1282" i="4"/>
  <c r="AG18" i="4"/>
  <c r="AH18" i="4" s="1"/>
  <c r="AG1360" i="4"/>
  <c r="AG1522" i="4"/>
  <c r="AG581" i="4"/>
  <c r="AG1276" i="4"/>
  <c r="AG142" i="4"/>
  <c r="AG96" i="4"/>
  <c r="AG1840" i="4"/>
  <c r="AG666" i="4"/>
  <c r="AG1017" i="4"/>
  <c r="AG1343" i="4"/>
  <c r="AG1558" i="4"/>
  <c r="AG35" i="4"/>
  <c r="AH35" i="4" s="1"/>
  <c r="AG467" i="4"/>
  <c r="AG384" i="4"/>
  <c r="AG1722" i="4"/>
  <c r="AG1473" i="4"/>
  <c r="AG202" i="4"/>
  <c r="AG1599" i="4"/>
  <c r="AG23" i="4"/>
  <c r="AF313" i="4"/>
  <c r="AF535" i="4"/>
  <c r="AF56" i="4"/>
  <c r="AF99" i="4"/>
  <c r="AF390" i="4"/>
  <c r="AF1038" i="4"/>
  <c r="AF525" i="4"/>
  <c r="AF113" i="4"/>
  <c r="AF350" i="4"/>
  <c r="AF1344" i="4"/>
  <c r="AF255" i="4"/>
  <c r="AF260" i="4"/>
  <c r="AF1461" i="4"/>
  <c r="AF600" i="4"/>
  <c r="AF1731" i="4"/>
  <c r="AF1167" i="4"/>
  <c r="AF1116" i="4"/>
  <c r="AF297" i="4"/>
  <c r="AF1721" i="4"/>
  <c r="AF1211" i="4"/>
  <c r="AF330" i="4"/>
  <c r="AF950" i="4"/>
  <c r="AG1514" i="4"/>
  <c r="AG1138" i="4"/>
  <c r="AG1175" i="4"/>
  <c r="AG457" i="4"/>
  <c r="AG1580" i="4"/>
  <c r="AG112" i="4"/>
  <c r="AH827" i="4"/>
  <c r="AH1272" i="4"/>
  <c r="AH1128" i="4"/>
  <c r="AH2001" i="4"/>
  <c r="AH1938" i="4"/>
  <c r="AH734" i="4"/>
  <c r="AH1054" i="4"/>
  <c r="AH1851" i="4"/>
  <c r="AF731" i="4"/>
  <c r="AF33" i="4"/>
  <c r="AF1909" i="4"/>
  <c r="AF1299" i="4"/>
  <c r="AF332" i="4"/>
  <c r="AF1162" i="4"/>
  <c r="AF523" i="4"/>
  <c r="AF1421" i="4"/>
  <c r="AF802" i="4"/>
  <c r="AF1091" i="4"/>
  <c r="AF1971" i="4"/>
  <c r="AF1668" i="4"/>
  <c r="AF1647" i="4"/>
  <c r="AF438" i="4"/>
  <c r="AF1585" i="4"/>
  <c r="AF928" i="4"/>
  <c r="AF101" i="4"/>
  <c r="AF1776" i="4"/>
  <c r="AF1540" i="4"/>
  <c r="AF235" i="4"/>
  <c r="AF1034" i="4"/>
  <c r="AF1752" i="4"/>
  <c r="AF870" i="4"/>
  <c r="AF707" i="4"/>
  <c r="AF290" i="4"/>
  <c r="AF1713" i="4"/>
  <c r="AF1239" i="4"/>
  <c r="AF1896" i="4"/>
  <c r="AF480" i="4"/>
  <c r="AF1355" i="4"/>
  <c r="AF291" i="4"/>
  <c r="AF1705" i="4"/>
  <c r="AF1102" i="4"/>
  <c r="AF373" i="4"/>
  <c r="AF1242" i="4"/>
  <c r="AF975" i="4"/>
  <c r="AF439" i="4"/>
  <c r="AF1836" i="4"/>
  <c r="AF1912" i="4"/>
  <c r="AF693" i="4"/>
  <c r="AF849" i="4"/>
  <c r="AF1763" i="4"/>
  <c r="AF544" i="4"/>
  <c r="AF1121" i="4"/>
  <c r="AG213" i="4"/>
  <c r="AG1368" i="4"/>
  <c r="AF173" i="4"/>
  <c r="AG1917" i="4"/>
  <c r="AG1213" i="4"/>
  <c r="AG1095" i="4"/>
  <c r="AH1095" i="4" s="1"/>
  <c r="AG1430" i="4"/>
  <c r="AH1430" i="4" s="1"/>
  <c r="AG1997" i="4"/>
  <c r="AH1997" i="4" s="1"/>
  <c r="AG1134" i="4"/>
  <c r="AG2013" i="4"/>
  <c r="AG1543" i="4"/>
  <c r="AG1340" i="4"/>
  <c r="AG90" i="4"/>
  <c r="AG968" i="4"/>
  <c r="AG1716" i="4"/>
  <c r="AG1249" i="4"/>
  <c r="AG358" i="4"/>
  <c r="AG627" i="4"/>
  <c r="AG635" i="4"/>
  <c r="AG1233" i="4"/>
  <c r="AH1233" i="4" s="1"/>
  <c r="AG36" i="4"/>
  <c r="AG1674" i="4"/>
  <c r="AG1474" i="4"/>
  <c r="AG725" i="4"/>
  <c r="AG1744" i="4"/>
  <c r="AG2" i="4"/>
  <c r="Y2" i="4"/>
  <c r="AD2" i="4"/>
  <c r="AF990" i="4"/>
  <c r="AG1929" i="4"/>
  <c r="AG257" i="4"/>
  <c r="AG1458" i="4"/>
  <c r="AH1458" i="4" s="1"/>
  <c r="AG1047" i="4"/>
  <c r="AG502" i="4"/>
  <c r="AG1075" i="4"/>
  <c r="AG240" i="4"/>
  <c r="AF402" i="4"/>
  <c r="AF152" i="4"/>
  <c r="AF1871" i="4"/>
  <c r="AF162" i="4"/>
  <c r="AF867" i="4"/>
  <c r="AF1364" i="4"/>
  <c r="AF1490" i="4"/>
  <c r="AF2025" i="4"/>
  <c r="AF1067" i="4"/>
  <c r="AF998" i="4"/>
  <c r="AF1621" i="4"/>
  <c r="AF753" i="4"/>
  <c r="AF1699" i="4"/>
  <c r="AF980" i="4"/>
  <c r="AF1290" i="4"/>
  <c r="AF1757" i="4"/>
  <c r="AG471" i="4"/>
  <c r="AG1972" i="4"/>
  <c r="AG616" i="4"/>
  <c r="AG1094" i="4"/>
  <c r="AH1094" i="4" s="1"/>
  <c r="AG1223" i="4"/>
  <c r="AG1439" i="4"/>
  <c r="AG776" i="4"/>
  <c r="AG134" i="4"/>
  <c r="AG1265" i="4"/>
  <c r="AG1060" i="4"/>
  <c r="AF1508" i="4"/>
  <c r="AF1341" i="4"/>
  <c r="AF414" i="4"/>
  <c r="AF389" i="4"/>
  <c r="AF1372" i="4"/>
  <c r="AF460" i="4"/>
  <c r="AF1159" i="4"/>
  <c r="AF323" i="4"/>
  <c r="AF1139" i="4"/>
  <c r="AF1808" i="4"/>
  <c r="AF1736" i="4"/>
  <c r="AF483" i="4"/>
  <c r="AF1385" i="4"/>
  <c r="AF1097" i="4"/>
  <c r="AF709" i="4"/>
  <c r="AF1083" i="4"/>
  <c r="AF1910" i="4"/>
  <c r="AF1849" i="4"/>
  <c r="AF1429" i="4"/>
  <c r="AF748" i="4"/>
  <c r="AF529" i="4"/>
  <c r="AG1008" i="4"/>
  <c r="AG1217" i="4"/>
  <c r="AG14" i="4"/>
  <c r="AG1468" i="4"/>
  <c r="AF1847" i="4"/>
  <c r="AF1150" i="4"/>
  <c r="AG1026" i="4"/>
  <c r="AG1683" i="4"/>
  <c r="AF1210" i="4"/>
  <c r="AF1428" i="4"/>
  <c r="AF1754" i="4"/>
  <c r="AF1638" i="4"/>
  <c r="AF1386" i="4"/>
  <c r="AF1718" i="4"/>
  <c r="AF1466" i="4"/>
  <c r="AF496" i="4"/>
  <c r="AF307" i="4"/>
  <c r="AF1805" i="4"/>
  <c r="AF208" i="4"/>
  <c r="AG1804" i="4"/>
  <c r="AG256" i="4"/>
  <c r="AH256" i="4" s="1"/>
  <c r="AG1545" i="4"/>
  <c r="AG1874" i="4"/>
  <c r="AG562" i="4"/>
  <c r="AG1374" i="4"/>
  <c r="AG1065" i="4"/>
  <c r="AG967" i="4"/>
  <c r="AG1637" i="4"/>
  <c r="AG2006" i="4"/>
  <c r="AG16" i="4"/>
  <c r="AF1998" i="4"/>
  <c r="AF137" i="4"/>
  <c r="AH175" i="4"/>
  <c r="AH1598" i="4"/>
  <c r="AH1854" i="4"/>
  <c r="AH1396" i="4"/>
  <c r="AH959" i="4"/>
  <c r="AH141" i="4"/>
  <c r="AG828" i="4"/>
  <c r="AH828" i="4" s="1"/>
  <c r="AG1370" i="4"/>
  <c r="AG1654" i="4"/>
  <c r="AG785" i="4"/>
  <c r="AG46" i="4"/>
  <c r="AF1057" i="4"/>
  <c r="AF730" i="4"/>
  <c r="AF237" i="4"/>
  <c r="AF424" i="4"/>
  <c r="AF253" i="4"/>
  <c r="AF1460" i="4"/>
  <c r="AF528" i="4"/>
  <c r="AF1676" i="4"/>
  <c r="AF1962" i="4"/>
  <c r="AF728" i="4"/>
  <c r="AF1993" i="4"/>
  <c r="AF1550" i="4"/>
  <c r="AF1829" i="4"/>
  <c r="AF107" i="4"/>
  <c r="AF405" i="4"/>
  <c r="AF1332" i="4"/>
  <c r="AF1404" i="4"/>
  <c r="AF1581" i="4"/>
  <c r="AF560" i="4"/>
  <c r="AF996" i="4"/>
  <c r="AG1760" i="4"/>
  <c r="AG84" i="4"/>
  <c r="AG1723" i="4"/>
  <c r="AH1723" i="4" s="1"/>
  <c r="AG644" i="4"/>
  <c r="AG552" i="4"/>
  <c r="AH552" i="4" s="1"/>
  <c r="AG1476" i="4"/>
  <c r="AH1476" i="4" s="1"/>
  <c r="AG872" i="4"/>
  <c r="AG1143" i="4"/>
  <c r="AG71" i="4"/>
  <c r="AG443" i="4"/>
  <c r="AG1595" i="4"/>
  <c r="AG114" i="4"/>
  <c r="AG1295" i="4"/>
  <c r="AG689" i="4"/>
  <c r="AG108" i="4"/>
  <c r="AF205" i="4"/>
  <c r="AG1650" i="4"/>
  <c r="AG682" i="4"/>
  <c r="AH682" i="4" s="1"/>
  <c r="AG805" i="4"/>
  <c r="AG1727" i="4"/>
  <c r="AG49" i="4"/>
  <c r="AG231" i="4"/>
  <c r="AG1085" i="4"/>
  <c r="AG174" i="4"/>
  <c r="AG1992" i="4"/>
  <c r="AG1390" i="4"/>
  <c r="AF386" i="4"/>
  <c r="AF1504" i="4"/>
  <c r="AF1519" i="4"/>
  <c r="AF1850" i="4"/>
  <c r="AF285" i="4"/>
  <c r="AF1114" i="4"/>
  <c r="AF1179" i="4"/>
  <c r="AF847" i="4"/>
  <c r="AF597" i="4"/>
  <c r="AF1152" i="4"/>
  <c r="AF487" i="4"/>
  <c r="AF669" i="4"/>
  <c r="AF749" i="4"/>
  <c r="AF720" i="4"/>
  <c r="AF663" i="4"/>
  <c r="AF604" i="4"/>
  <c r="AF1441" i="4"/>
  <c r="AF786" i="4"/>
  <c r="AF474" i="4"/>
  <c r="AF1678" i="4"/>
  <c r="AF1324" i="4"/>
  <c r="AF862" i="4"/>
  <c r="AF1088" i="4"/>
  <c r="AF1310" i="4"/>
  <c r="AF978" i="4"/>
  <c r="AF182" i="4"/>
  <c r="AF317" i="4"/>
  <c r="AF815" i="4"/>
  <c r="AF270" i="4"/>
  <c r="AF1237" i="4"/>
  <c r="AF610" i="4"/>
  <c r="AF1710" i="4"/>
  <c r="AF1194" i="4"/>
  <c r="AF719" i="4"/>
  <c r="AF1051" i="4"/>
  <c r="AF104" i="4"/>
  <c r="AF39" i="4"/>
  <c r="AF615" i="4"/>
  <c r="AF1601" i="4"/>
  <c r="AF1198" i="4"/>
  <c r="AF264" i="4"/>
  <c r="AF356" i="4"/>
  <c r="AF927" i="4"/>
  <c r="AF893" i="4"/>
  <c r="AF1582" i="4"/>
  <c r="AF1994" i="4"/>
  <c r="AF1082" i="4"/>
  <c r="AF987" i="4"/>
  <c r="AF475" i="4"/>
  <c r="AF915" i="4"/>
  <c r="AF2029" i="4"/>
  <c r="AF280" i="4"/>
  <c r="AF545" i="4"/>
  <c r="AF1166" i="4"/>
  <c r="AF1240" i="4"/>
  <c r="AG590" i="4"/>
  <c r="AG1156" i="4"/>
  <c r="AG1467" i="4"/>
  <c r="AG53" i="4"/>
  <c r="AG1988" i="4"/>
  <c r="AG1444" i="4"/>
  <c r="AG1516" i="4"/>
  <c r="AG154" i="4"/>
  <c r="AG1596" i="4"/>
  <c r="AH1596" i="4" s="1"/>
  <c r="AG1423" i="4"/>
  <c r="AG1677" i="4"/>
  <c r="AG1556" i="4"/>
  <c r="AG654" i="4"/>
  <c r="AG189" i="4"/>
  <c r="AG494" i="4"/>
  <c r="AG404" i="4"/>
  <c r="AG1414" i="4"/>
  <c r="AG1021" i="4"/>
  <c r="AG463" i="4"/>
  <c r="AG196" i="4"/>
  <c r="AG500" i="4"/>
  <c r="AH500" i="4" s="1"/>
  <c r="AG1013" i="4"/>
  <c r="AF157" i="4"/>
  <c r="AF957" i="4"/>
  <c r="AF1622" i="4"/>
  <c r="AF775" i="4"/>
  <c r="AF1973" i="4"/>
  <c r="AF1794" i="4"/>
  <c r="AF830" i="4"/>
  <c r="AF1790" i="4"/>
  <c r="AF1090" i="4"/>
  <c r="AF772" i="4"/>
  <c r="AF754" i="4"/>
  <c r="AF177" i="4"/>
  <c r="AF1010" i="4"/>
  <c r="AF1447" i="4"/>
  <c r="AF626" i="4"/>
  <c r="AF1049" i="4"/>
  <c r="AF459" i="4"/>
  <c r="AF1935" i="4"/>
  <c r="AG1848" i="4"/>
  <c r="AG143" i="4"/>
  <c r="AG807" i="4"/>
  <c r="AG558" i="4"/>
  <c r="AH558" i="4" s="1"/>
  <c r="AG1810" i="4"/>
  <c r="AH1810" i="4" s="1"/>
  <c r="AG147" i="4"/>
  <c r="AG559" i="4"/>
  <c r="AG1906" i="4"/>
  <c r="AG319" i="4"/>
  <c r="AG838" i="4"/>
  <c r="AG1093" i="4"/>
  <c r="AG1171" i="4"/>
  <c r="AG1807" i="4"/>
  <c r="AG1979" i="4"/>
  <c r="AG195" i="4"/>
  <c r="AG829" i="4"/>
  <c r="AH829" i="4" s="1"/>
  <c r="AG2037" i="4"/>
  <c r="AH2037" i="4" s="1"/>
  <c r="AG517" i="4"/>
  <c r="AG269" i="4"/>
  <c r="AG1948" i="4"/>
  <c r="AG381" i="4"/>
  <c r="AG625" i="4"/>
  <c r="AF1045" i="4"/>
  <c r="AF192" i="4"/>
  <c r="AF755" i="4"/>
  <c r="AF537" i="4"/>
  <c r="AF1145" i="4"/>
  <c r="AF527" i="4"/>
  <c r="AF130" i="4"/>
  <c r="AF176" i="4"/>
  <c r="AF1785" i="4"/>
  <c r="AF1331" i="4"/>
  <c r="AF339" i="4"/>
  <c r="AG1867" i="4"/>
  <c r="AG1251" i="4"/>
  <c r="AG123" i="4"/>
  <c r="AG1680" i="4"/>
  <c r="AG1098" i="4"/>
  <c r="AG747" i="4"/>
  <c r="AF70" i="4"/>
  <c r="AF1388" i="4"/>
  <c r="AF536" i="4"/>
  <c r="AH1760" i="4"/>
  <c r="AH84" i="4"/>
  <c r="AH644" i="4"/>
  <c r="AH872" i="4"/>
  <c r="AH1143" i="4"/>
  <c r="AH71" i="4"/>
  <c r="AH443" i="4"/>
  <c r="AG393" i="4"/>
  <c r="AH393" i="4" s="1"/>
  <c r="AG751" i="4"/>
  <c r="AH751" i="4" s="1"/>
  <c r="AG1146" i="4"/>
  <c r="AH1146" i="4" s="1"/>
  <c r="AG1559" i="4"/>
  <c r="AH1559" i="4" s="1"/>
  <c r="AG1564" i="4"/>
  <c r="AH1564" i="4" s="1"/>
  <c r="AG1956" i="4"/>
  <c r="AG1406" i="4"/>
  <c r="AG1645" i="4"/>
  <c r="AF1362" i="4"/>
  <c r="AF917" i="4"/>
  <c r="AG518" i="4"/>
  <c r="AG232" i="4"/>
  <c r="AF1413" i="4"/>
  <c r="AF1259" i="4"/>
  <c r="AF1838" i="4"/>
  <c r="AF1027" i="4"/>
  <c r="AF1546" i="4"/>
  <c r="AF897" i="4"/>
  <c r="AF1433" i="4"/>
  <c r="AF1132" i="4"/>
  <c r="AF960" i="4"/>
  <c r="AF532" i="4"/>
  <c r="AF1587" i="4"/>
  <c r="AF1827" i="4"/>
  <c r="AF1177" i="4"/>
  <c r="AF1279" i="4"/>
  <c r="AF1535" i="4"/>
  <c r="AF864" i="4"/>
  <c r="AF938" i="4"/>
  <c r="AF585" i="4"/>
  <c r="AF1297" i="4"/>
  <c r="AF1914" i="4"/>
  <c r="AF1463" i="4"/>
  <c r="AF1053" i="4"/>
  <c r="AF2009" i="4"/>
  <c r="AF1029" i="4"/>
  <c r="AG918" i="4"/>
  <c r="AH918" i="4" s="1"/>
  <c r="AG1289" i="4"/>
  <c r="AH1289" i="4" s="1"/>
  <c r="AG1715" i="4"/>
  <c r="AG2008" i="4"/>
  <c r="AG640" i="4"/>
  <c r="AG432" i="4"/>
  <c r="AG1241" i="4"/>
  <c r="AG653" i="4"/>
  <c r="AG1334" i="4"/>
  <c r="AG832" i="4"/>
  <c r="AG2027" i="4"/>
  <c r="AG981" i="4"/>
  <c r="AG944" i="4"/>
  <c r="AH944" i="4" s="1"/>
  <c r="AG623" i="4"/>
  <c r="AH623" i="4" s="1"/>
  <c r="AG1046" i="4"/>
  <c r="AG1007" i="4"/>
  <c r="AG2031" i="4"/>
  <c r="AG1230" i="4"/>
  <c r="AG1022" i="4"/>
  <c r="AG369" i="4"/>
  <c r="AG1506" i="4"/>
  <c r="AG201" i="4"/>
  <c r="AG283" i="4"/>
  <c r="AF214" i="4"/>
  <c r="AF1437" i="4"/>
  <c r="AF1632" i="4"/>
  <c r="AF1844" i="4"/>
  <c r="AF1832" i="4"/>
  <c r="AG509" i="4"/>
  <c r="AG1990" i="4"/>
  <c r="AG605" i="4"/>
  <c r="AG1168" i="4"/>
  <c r="AG1371" i="4"/>
  <c r="AG454" i="4"/>
  <c r="AG1700" i="4"/>
  <c r="AG1696" i="4"/>
  <c r="AG934" i="4"/>
  <c r="AG1862" i="4"/>
  <c r="AH1862" i="4" s="1"/>
  <c r="AG169" i="4"/>
  <c r="AG1066" i="4"/>
  <c r="AG1479" i="4"/>
  <c r="AG1922" i="4"/>
  <c r="AG752" i="4"/>
  <c r="AG1770" i="4"/>
  <c r="AF1536" i="4"/>
  <c r="AF1694" i="4"/>
  <c r="AF1817" i="4"/>
  <c r="AF378" i="4"/>
  <c r="AF1231" i="4"/>
  <c r="AF347" i="4"/>
  <c r="AF159" i="4"/>
  <c r="AF768" i="4"/>
  <c r="AF1475" i="4"/>
  <c r="AF856" i="4"/>
  <c r="AF2022" i="4"/>
  <c r="AG360" i="4"/>
  <c r="AG216" i="4"/>
  <c r="AG340" i="4"/>
  <c r="AG1383" i="4"/>
  <c r="AG780" i="4"/>
  <c r="AG1609" i="4"/>
  <c r="AH1609" i="4" s="1"/>
  <c r="AG412" i="4"/>
  <c r="AH412" i="4" s="1"/>
  <c r="AG1842" i="4"/>
  <c r="AG305" i="4"/>
  <c r="AG789" i="4"/>
  <c r="AG1014" i="4"/>
  <c r="AG1382" i="4"/>
  <c r="AG1438" i="4"/>
  <c r="AG1619" i="4"/>
  <c r="AG1724" i="4"/>
  <c r="AG634" i="4"/>
  <c r="AF1228" i="4"/>
  <c r="AF392" i="4"/>
  <c r="AF1191" i="4"/>
  <c r="AF1319" i="4"/>
  <c r="AF1309" i="4"/>
  <c r="AF813" i="4"/>
  <c r="AF1267" i="4"/>
  <c r="AF861" i="4"/>
  <c r="AF1878" i="4"/>
  <c r="AF111" i="4"/>
  <c r="AF261" i="4"/>
  <c r="AF1800" i="4"/>
  <c r="AF1178" i="4"/>
  <c r="AF1190" i="4"/>
  <c r="AF1664" i="4"/>
  <c r="AF325" i="4"/>
  <c r="AF1985" i="4"/>
  <c r="AF1133" i="4"/>
  <c r="AF514" i="4"/>
  <c r="AF672" i="4"/>
  <c r="AF1594" i="4"/>
  <c r="AH774" i="4"/>
  <c r="AH764" i="4"/>
  <c r="AH1507" i="4"/>
  <c r="AH138" i="4"/>
  <c r="AH1881" i="4"/>
  <c r="AH416" i="4"/>
  <c r="AH651" i="4"/>
  <c r="AH575" i="4"/>
  <c r="AH1352" i="4"/>
  <c r="AH1781" i="4"/>
  <c r="AH1917" i="4"/>
  <c r="AH1213" i="4"/>
  <c r="AH1134" i="4"/>
  <c r="AH2013" i="4"/>
  <c r="AH1543" i="4"/>
  <c r="AH1340" i="4"/>
  <c r="AH90" i="4"/>
  <c r="AH968" i="4"/>
  <c r="AH1716" i="4"/>
  <c r="AG383" i="4"/>
  <c r="AH383" i="4" s="1"/>
  <c r="AG964" i="4"/>
  <c r="AH964" i="4" s="1"/>
  <c r="AG198" i="4"/>
  <c r="AH198" i="4" s="1"/>
  <c r="AG1898" i="4"/>
  <c r="AH1898" i="4" s="1"/>
  <c r="AG962" i="4"/>
  <c r="AH962" i="4" s="1"/>
  <c r="AG1311" i="4"/>
  <c r="AG1020" i="4"/>
  <c r="AG94" i="4"/>
  <c r="AH94" i="4" s="1"/>
  <c r="AG808" i="4"/>
  <c r="AH808" i="4" s="1"/>
  <c r="AG1899" i="4"/>
  <c r="AF206" i="4"/>
  <c r="AF1884" i="4"/>
  <c r="AG760" i="4"/>
  <c r="AH760" i="4" s="1"/>
  <c r="AG1611" i="4"/>
  <c r="AH1611" i="4" s="1"/>
  <c r="AG1520" i="4"/>
  <c r="AH1520" i="4" s="1"/>
  <c r="AG1866" i="4"/>
  <c r="AH1866" i="4" s="1"/>
  <c r="AG1285" i="4"/>
  <c r="AH1285" i="4" s="1"/>
  <c r="AG868" i="4"/>
  <c r="AH868" i="4" s="1"/>
  <c r="AG48" i="4"/>
  <c r="AG485" i="4"/>
  <c r="AG645" i="4"/>
  <c r="AH645" i="4" s="1"/>
  <c r="AG1778" i="4"/>
  <c r="AG271" i="4"/>
  <c r="AG1865" i="4"/>
  <c r="AG183" i="4"/>
  <c r="AG87" i="4"/>
  <c r="AG1442" i="4"/>
  <c r="AG420" i="4"/>
  <c r="AG932" i="4"/>
  <c r="AG1495" i="4"/>
  <c r="AG679" i="4"/>
  <c r="AG17" i="4"/>
  <c r="AG951" i="4"/>
  <c r="AH951" i="4" s="1"/>
  <c r="AG1486" i="4"/>
  <c r="AF550" i="4"/>
  <c r="AG117" i="4"/>
  <c r="AG451" i="4"/>
  <c r="AG873" i="4"/>
  <c r="AG2010" i="4"/>
  <c r="AG817" i="4"/>
  <c r="AH817" i="4" s="1"/>
  <c r="AG1212" i="4"/>
  <c r="AG326" i="4"/>
  <c r="AH326" i="4" s="1"/>
  <c r="AG1679" i="4"/>
  <c r="AG1761" i="4"/>
  <c r="AH1761" i="4" s="1"/>
  <c r="AG1147" i="4"/>
  <c r="AH1147" i="4" s="1"/>
  <c r="AG624" i="4"/>
  <c r="AF1537" i="4"/>
  <c r="AF331" i="4"/>
  <c r="AF1579" i="4"/>
  <c r="AF1741" i="4"/>
  <c r="AF452" i="4"/>
  <c r="AF1141" i="4"/>
  <c r="AF837" i="4"/>
  <c r="AF1205" i="4"/>
  <c r="AF1771" i="4"/>
  <c r="AF357" i="4"/>
  <c r="AF484" i="4"/>
  <c r="AF153" i="4"/>
  <c r="AF1644" i="4"/>
  <c r="AF1225" i="4"/>
  <c r="AF1321" i="4"/>
  <c r="AF510" i="4"/>
  <c r="AF1036" i="4"/>
  <c r="AF1816" i="4"/>
  <c r="AF1005" i="4"/>
  <c r="AF955" i="4"/>
  <c r="AF327" i="4"/>
  <c r="AF185" i="4"/>
  <c r="AF1316" i="4"/>
  <c r="AF1629" i="4"/>
  <c r="AF1164" i="4"/>
  <c r="AF961" i="4"/>
  <c r="AF1584" i="4"/>
  <c r="AF1588" i="4"/>
  <c r="AF395" i="4"/>
  <c r="AF76" i="4"/>
  <c r="AF1471" i="4"/>
  <c r="AF687" i="4"/>
  <c r="AF819" i="4"/>
  <c r="AF724" i="4"/>
  <c r="AF1023" i="4"/>
  <c r="AF477" i="4"/>
  <c r="AF1350" i="4"/>
  <c r="AF367" i="4"/>
  <c r="AF1281" i="4"/>
  <c r="AG1434" i="4"/>
  <c r="AG920" i="4"/>
  <c r="AG1422" i="4"/>
  <c r="AG1984" i="4"/>
  <c r="AF47" i="4"/>
  <c r="AF387" i="4"/>
  <c r="AF1035" i="4"/>
  <c r="AF453" i="4"/>
  <c r="AG1964" i="4"/>
  <c r="AG1380" i="4"/>
  <c r="AG1306" i="4"/>
  <c r="AG1268" i="4"/>
  <c r="AG1789" i="4"/>
  <c r="AG765" i="4"/>
  <c r="AG860" i="4"/>
  <c r="AG690" i="4"/>
  <c r="AG973" i="4"/>
  <c r="AG1440" i="4"/>
  <c r="AG40" i="4"/>
  <c r="AH40" i="4" s="1"/>
  <c r="AF1345" i="4"/>
  <c r="AG1735" i="4"/>
  <c r="AG1845" i="4"/>
  <c r="AG1765" i="4"/>
  <c r="AG1436" i="4"/>
  <c r="AG164" i="4"/>
  <c r="AG1087" i="4"/>
  <c r="AG1394" i="4"/>
  <c r="AG659" i="4"/>
  <c r="AG1863" i="4"/>
  <c r="AG116" i="4"/>
  <c r="AG686" i="4"/>
  <c r="AH686" i="4" s="1"/>
  <c r="AG1659" i="4"/>
  <c r="AH1659" i="4" s="1"/>
  <c r="AG91" i="4"/>
  <c r="AG364" i="4"/>
  <c r="AG1602" i="4"/>
  <c r="AG567" i="4"/>
  <c r="AG1453" i="4"/>
  <c r="AG1552" i="4"/>
  <c r="AG876" i="4"/>
  <c r="AG1947" i="4"/>
  <c r="AG1206" i="4"/>
  <c r="AG1576" i="4"/>
  <c r="AF212" i="4"/>
  <c r="AF497" i="4"/>
  <c r="AF586" i="4"/>
  <c r="AF1814" i="4"/>
  <c r="AF1944" i="4"/>
  <c r="AF1738" i="4"/>
  <c r="AF72" i="4"/>
  <c r="AF1003" i="4"/>
  <c r="AF435" i="4"/>
  <c r="AF64" i="4"/>
  <c r="AF1868" i="4"/>
  <c r="AF1118" i="4"/>
  <c r="AF1625" i="4"/>
  <c r="AF1033" i="4"/>
  <c r="AF1296" i="4"/>
  <c r="AF572" i="4"/>
  <c r="AF614" i="4"/>
  <c r="AF322" i="4"/>
  <c r="AF1823" i="4"/>
  <c r="AF1894" i="4"/>
  <c r="AF374" i="4"/>
  <c r="AF1163" i="4"/>
  <c r="AF2041" i="4"/>
  <c r="AF1706" i="4"/>
  <c r="AF1667" i="4"/>
  <c r="AF727" i="4"/>
  <c r="AF1711" i="4"/>
  <c r="AF1208" i="4"/>
  <c r="AF1055" i="4"/>
  <c r="AF1887" i="4"/>
  <c r="AF1199" i="4"/>
  <c r="AF909" i="4"/>
  <c r="AF793" i="4"/>
  <c r="AF1946" i="4"/>
  <c r="AF1174" i="4"/>
  <c r="AF691" i="4"/>
  <c r="AF999" i="4"/>
  <c r="AF1767" i="4"/>
  <c r="AF1592" i="4"/>
  <c r="AF551" i="4"/>
  <c r="AF1250" i="4"/>
  <c r="AF277" i="4"/>
  <c r="AF267" i="4"/>
  <c r="AF2028" i="4"/>
  <c r="AF1069" i="4"/>
  <c r="AG564" i="4"/>
  <c r="AG574" i="4"/>
  <c r="AG1363" i="4"/>
  <c r="AG299" i="4"/>
  <c r="AH299" i="4" s="1"/>
  <c r="AG503" i="4"/>
  <c r="AH503" i="4" s="1"/>
  <c r="AG315" i="4"/>
  <c r="AG1631" i="4"/>
  <c r="AG1011" i="4"/>
  <c r="AG421" i="4"/>
  <c r="AG1673" i="4"/>
  <c r="AG715" i="4"/>
  <c r="AG1610" i="4"/>
  <c r="AG314" i="4"/>
  <c r="AG1025" i="4"/>
  <c r="AG482" i="4"/>
  <c r="AG2024" i="4"/>
  <c r="AH2024" i="4" s="1"/>
  <c r="AG222" i="4"/>
  <c r="AH222" i="4" s="1"/>
  <c r="AG1158" i="4"/>
  <c r="AG695" i="4"/>
  <c r="AG122" i="4"/>
  <c r="AG743" i="4"/>
  <c r="AG1113" i="4"/>
  <c r="AF359" i="4"/>
  <c r="AF1215" i="4"/>
  <c r="AF656" i="4"/>
  <c r="AF1369" i="4"/>
  <c r="AF1359" i="4"/>
  <c r="AF1797" i="4"/>
  <c r="AF1518" i="4"/>
  <c r="AG344" i="4"/>
  <c r="AG1469" i="4"/>
  <c r="AG1416" i="4"/>
  <c r="AG249" i="4"/>
  <c r="AF566" i="4"/>
  <c r="AF1554" i="4"/>
  <c r="AG399" i="4"/>
  <c r="AG303" i="4"/>
  <c r="AH451" i="4"/>
  <c r="AH873" i="4"/>
  <c r="AH2010" i="4"/>
  <c r="AH1212" i="4"/>
  <c r="AH1679" i="4"/>
  <c r="AH624" i="4"/>
  <c r="AF992" i="4"/>
  <c r="AF539" i="4"/>
  <c r="AF511" i="4"/>
  <c r="AF366" i="4"/>
  <c r="AF2023" i="4"/>
  <c r="AF266" i="4"/>
  <c r="AF422" i="4"/>
  <c r="AF1481" i="4"/>
  <c r="AF263" i="4"/>
  <c r="AF1478" i="4"/>
  <c r="AF1399" i="4"/>
  <c r="AF115" i="4"/>
  <c r="AF105" i="4"/>
  <c r="AF1618" i="4"/>
  <c r="AF744" i="4"/>
  <c r="AF1742" i="4"/>
  <c r="AF1620" i="4"/>
  <c r="AF1953" i="4"/>
  <c r="AG62" i="4"/>
  <c r="AH62" i="4" s="1"/>
  <c r="AG924" i="4"/>
  <c r="AH924" i="4" s="1"/>
  <c r="AG1193" i="4"/>
  <c r="AG2035" i="4"/>
  <c r="AG1151" i="4"/>
  <c r="AG26" i="4"/>
  <c r="AG853" i="4"/>
  <c r="AG919" i="4"/>
  <c r="AH919" i="4" s="1"/>
  <c r="AG1357" i="4"/>
  <c r="AG778" i="4"/>
  <c r="AG1031" i="4"/>
  <c r="AG1902" i="4"/>
  <c r="AG1982" i="4"/>
  <c r="AH1982" i="4" s="1"/>
  <c r="AG1072" i="4"/>
  <c r="AH1072" i="4" s="1"/>
  <c r="AG491" i="4"/>
  <c r="AG1900" i="4"/>
  <c r="AG995" i="4"/>
  <c r="AG1443" i="4"/>
  <c r="AG1764" i="4"/>
  <c r="AG265" i="4"/>
  <c r="AG1361" i="4"/>
  <c r="AG1313" i="4"/>
  <c r="AG1182" i="4"/>
  <c r="AG1919" i="4"/>
  <c r="AG1542" i="4"/>
  <c r="AH1542" i="4" s="1"/>
  <c r="AG676" i="4"/>
  <c r="AH676" i="4" s="1"/>
  <c r="AF1634" i="4"/>
  <c r="AF348" i="4"/>
  <c r="AF1795" i="4"/>
  <c r="AF1533" i="4"/>
  <c r="AF721" i="4"/>
  <c r="AF1227" i="4"/>
  <c r="AF121" i="4"/>
  <c r="AF499" i="4"/>
  <c r="AF1445" i="4"/>
  <c r="AF705" i="4"/>
  <c r="AF587" i="4"/>
  <c r="AF1660" i="4"/>
  <c r="AF1566" i="4"/>
  <c r="AF304" i="4"/>
  <c r="AF1092" i="4"/>
  <c r="AF1889" i="4"/>
  <c r="AF50" i="4"/>
  <c r="AF880" i="4"/>
  <c r="AF1577" i="4"/>
  <c r="AF318" i="4"/>
  <c r="AF1041" i="4"/>
  <c r="AF394" i="4"/>
  <c r="AF1869" i="4"/>
  <c r="AF836" i="4"/>
  <c r="AF543" i="4"/>
  <c r="AF685" i="4"/>
  <c r="AF419" i="4"/>
  <c r="AF1745" i="4"/>
  <c r="AF930" i="4"/>
  <c r="AF993" i="4"/>
  <c r="AF1137" i="4"/>
  <c r="AF1288" i="4"/>
  <c r="AG1503" i="4"/>
  <c r="AG1749" i="4"/>
  <c r="AG1574" i="4"/>
  <c r="AH1574" i="4" s="1"/>
  <c r="AF972" i="4"/>
  <c r="AF365" i="4"/>
  <c r="AG882" i="4"/>
  <c r="AG1918" i="4"/>
  <c r="AG1274" i="4"/>
  <c r="AF1110" i="4"/>
  <c r="AF1348" i="4"/>
  <c r="AF187" i="4"/>
  <c r="AF1165" i="4"/>
  <c r="AF98" i="4"/>
  <c r="AF976" i="4"/>
  <c r="AF1915" i="4"/>
  <c r="AF465" i="4"/>
  <c r="AF1958" i="4"/>
  <c r="AF145" i="4"/>
  <c r="AF1855" i="4"/>
  <c r="AF655" i="4"/>
  <c r="AF1389" i="4"/>
  <c r="AF594" i="4"/>
  <c r="AF1729" i="4"/>
  <c r="AF1891" i="4"/>
  <c r="AF954" i="4"/>
  <c r="AF167" i="4"/>
  <c r="AF276" i="4"/>
  <c r="AF1187" i="4"/>
  <c r="AF812" i="4"/>
  <c r="AF883" i="4"/>
  <c r="AF1491" i="4"/>
  <c r="AF1489" i="4"/>
  <c r="AG188" i="4"/>
  <c r="AG1758" i="4"/>
  <c r="AG1431" i="4"/>
  <c r="AG437" i="4"/>
  <c r="AG578" i="4"/>
  <c r="AG1202" i="4"/>
  <c r="AG243" i="4"/>
  <c r="AG1042" i="4"/>
  <c r="AH1042" i="4" s="1"/>
  <c r="AG1387" i="4"/>
  <c r="AG311" i="4"/>
  <c r="AF1995" i="4"/>
  <c r="AF2032" i="4"/>
  <c r="AF346" i="4"/>
  <c r="AF1737" i="4"/>
  <c r="AF1681" i="4"/>
  <c r="AF1670" i="4"/>
  <c r="AG784" i="4"/>
  <c r="AG926" i="4"/>
  <c r="AG589" i="4"/>
  <c r="AH589" i="4" s="1"/>
  <c r="AG647" i="4"/>
  <c r="AH647" i="4" s="1"/>
  <c r="AG1229" i="4"/>
  <c r="AG1996" i="4"/>
  <c r="AF1830" i="4"/>
  <c r="AF1780" i="4"/>
  <c r="AF824" i="4"/>
  <c r="AF974" i="4"/>
  <c r="AF1398" i="4"/>
  <c r="AF444" i="4"/>
  <c r="AF722" i="4"/>
  <c r="AF251" i="4"/>
  <c r="AF1811" i="4"/>
  <c r="AF826" i="4"/>
  <c r="AG288" i="4"/>
  <c r="AG921" i="4"/>
  <c r="AG2021" i="4"/>
  <c r="AG638" i="4"/>
  <c r="AG1099" i="4"/>
  <c r="AG1822" i="4"/>
  <c r="AG133" i="4"/>
  <c r="AG289" i="4"/>
  <c r="AG1812" i="4"/>
  <c r="AG186" i="4"/>
  <c r="AG952" i="4"/>
  <c r="AH952" i="4" s="1"/>
  <c r="AF852" i="4"/>
  <c r="AF2036" i="4"/>
  <c r="AF1351" i="4"/>
  <c r="AF1323" i="4"/>
  <c r="AF95" i="4"/>
  <c r="AF970" i="4"/>
  <c r="AF698" i="4"/>
  <c r="AF1459" i="4"/>
  <c r="AF796" i="4"/>
  <c r="AF538" i="4"/>
  <c r="AF593" i="4"/>
  <c r="AF312" i="4"/>
  <c r="AF5" i="4"/>
  <c r="AF488" i="4"/>
  <c r="AF1395" i="4"/>
  <c r="AH1739" i="4"/>
  <c r="AH896" i="4"/>
  <c r="AH1623" i="4"/>
  <c r="AH668" i="4"/>
  <c r="AH958" i="4"/>
  <c r="AH565" i="4"/>
  <c r="AH1715" i="4"/>
  <c r="AH2008" i="4"/>
  <c r="AH640" i="4"/>
  <c r="AH432" i="4"/>
  <c r="AH1241" i="4"/>
  <c r="AH653" i="4"/>
  <c r="AH1334" i="4"/>
  <c r="AH832" i="4"/>
  <c r="AH2027" i="4"/>
  <c r="AH981" i="4"/>
  <c r="AF1200" i="4"/>
  <c r="AF193" i="4"/>
  <c r="AF1273" i="4"/>
  <c r="AF458" i="4"/>
  <c r="AF799" i="4"/>
  <c r="AG410" i="4"/>
  <c r="AH410" i="4" s="1"/>
  <c r="AG1885" i="4"/>
  <c r="AH1885" i="4" s="1"/>
  <c r="AG568" i="4"/>
  <c r="AH568" i="4" s="1"/>
  <c r="AG1872" i="4"/>
  <c r="AH1872" i="4" s="1"/>
  <c r="AG1244" i="4"/>
  <c r="AH1244" i="4" s="1"/>
  <c r="AG1708" i="4"/>
  <c r="AH1708" i="4" s="1"/>
  <c r="AG1275" i="4"/>
  <c r="AH1275" i="4" s="1"/>
  <c r="AG328" i="4"/>
  <c r="AH328" i="4" s="1"/>
  <c r="AG135" i="4"/>
  <c r="AH135" i="4" s="1"/>
  <c r="AG85" i="4"/>
  <c r="AH85" i="4" s="1"/>
  <c r="AG844" i="4"/>
  <c r="AH844" i="4" s="1"/>
  <c r="AG1541" i="4"/>
  <c r="AH1541" i="4" s="1"/>
  <c r="AG306" i="4"/>
  <c r="AH306" i="4" s="1"/>
  <c r="AG1448" i="4"/>
  <c r="AH1448" i="4" s="1"/>
  <c r="AG403" i="4"/>
  <c r="AH403" i="4" s="1"/>
  <c r="AG633" i="4"/>
  <c r="AH633" i="4" s="1"/>
  <c r="AG553" i="4"/>
  <c r="AG1882" i="4"/>
  <c r="AG109" i="4"/>
  <c r="AG1908" i="4"/>
  <c r="AH1908" i="4" s="1"/>
  <c r="AG436" i="4"/>
  <c r="AH436" i="4" s="1"/>
  <c r="AG1500" i="4"/>
  <c r="AG1888" i="4"/>
  <c r="AF52" i="4"/>
  <c r="AG324" i="4"/>
  <c r="AG1061" i="4"/>
  <c r="AH1061" i="4" s="1"/>
  <c r="AG1864" i="4"/>
  <c r="AH1864" i="4" s="1"/>
  <c r="AG622" i="4"/>
  <c r="AH622" i="4" s="1"/>
  <c r="AG1328" i="4"/>
  <c r="AG1916" i="4"/>
  <c r="AH1916" i="4" s="1"/>
  <c r="AG423" i="4"/>
  <c r="AG1255" i="4"/>
  <c r="AH1255" i="4" s="1"/>
  <c r="AG1726" i="4"/>
  <c r="AH1726" i="4" s="1"/>
  <c r="AG1002" i="4"/>
  <c r="AH1002" i="4" s="1"/>
  <c r="AG913" i="4"/>
  <c r="AG1253" i="4"/>
  <c r="AG1743" i="4"/>
  <c r="AG440" i="4"/>
  <c r="AG816" i="4"/>
  <c r="AF279" i="4"/>
  <c r="AF555" i="4"/>
  <c r="AF1772" i="4"/>
  <c r="AF1903" i="4"/>
  <c r="AF1452" i="4"/>
  <c r="AF1284" i="4"/>
  <c r="AF1725" i="4"/>
  <c r="AF1411" i="4"/>
  <c r="AF1222" i="4"/>
  <c r="AF717" i="4"/>
  <c r="AF1122" i="4"/>
  <c r="AF1701" i="4"/>
  <c r="AF508" i="4"/>
  <c r="AF1570" i="4"/>
  <c r="AF1856" i="4"/>
  <c r="AF1366" i="4"/>
  <c r="AF286" i="4"/>
  <c r="AF1291" i="4"/>
  <c r="AF1335" i="4"/>
  <c r="AF683" i="4"/>
  <c r="AF677" i="4"/>
  <c r="AF227" i="4"/>
  <c r="AF2026" i="4"/>
  <c r="AF1170" i="4"/>
  <c r="AF771" i="4"/>
  <c r="AF1563" i="4"/>
  <c r="AF1942" i="4"/>
  <c r="AF794" i="4"/>
  <c r="AF1494" i="4"/>
  <c r="AG1153" i="4"/>
  <c r="AH1153" i="4" s="1"/>
  <c r="AG217" i="4"/>
  <c r="AG1941" i="4"/>
  <c r="AG628" i="4"/>
  <c r="AG742" i="4"/>
  <c r="AG1615" i="4"/>
  <c r="AG1264" i="4"/>
  <c r="AH1264" i="4" s="1"/>
  <c r="AG1402" i="4"/>
  <c r="AG146" i="4"/>
  <c r="AG1890" i="4"/>
  <c r="AG41" i="4"/>
  <c r="AG1626" i="4"/>
  <c r="AG1032" i="4"/>
  <c r="AG34" i="4"/>
  <c r="AG1262" i="4"/>
  <c r="AG204" i="4"/>
  <c r="AG221" i="4"/>
  <c r="AG388" i="4"/>
  <c r="AG2018" i="4"/>
  <c r="AH2018" i="4" s="1"/>
  <c r="AG840" i="4"/>
  <c r="AG935" i="4"/>
  <c r="AG129" i="4"/>
  <c r="AG1112" i="4"/>
  <c r="AG1608" i="4"/>
  <c r="AH1608" i="4" s="1"/>
  <c r="AG629" i="4"/>
  <c r="AH629" i="4" s="1"/>
  <c r="AG619" i="4"/>
  <c r="AG1330" i="4"/>
  <c r="AG1853" i="4"/>
  <c r="AG234" i="4"/>
  <c r="AG190" i="4"/>
  <c r="AG945" i="4"/>
  <c r="AH945" i="4" s="1"/>
  <c r="AG1989" i="4"/>
  <c r="AF1403" i="4"/>
  <c r="AF1861" i="4"/>
  <c r="AF1690" i="4"/>
  <c r="AF1454" i="4"/>
  <c r="AF1509" i="4"/>
  <c r="AF884" i="4"/>
  <c r="AF977" i="4"/>
  <c r="AF1081" i="4"/>
  <c r="AF1006" i="4"/>
  <c r="AF1149" i="4"/>
  <c r="AF310" i="4"/>
  <c r="AG1870" i="4"/>
  <c r="AG1786" i="4"/>
  <c r="AG1819" i="4"/>
  <c r="AG293" i="4"/>
  <c r="AG1815" i="4"/>
  <c r="AG1169" i="4"/>
  <c r="AG1965" i="4"/>
  <c r="AG1415" i="4"/>
  <c r="AG242" i="4"/>
  <c r="AG258" i="4"/>
  <c r="AG865" i="4"/>
  <c r="AG700" i="4"/>
  <c r="AH700" i="4" s="1"/>
  <c r="AG13" i="4"/>
  <c r="AG1605" i="4"/>
  <c r="AG409" i="4"/>
  <c r="AG569" i="4"/>
  <c r="AG1755" i="4"/>
  <c r="AH1755" i="4" s="1"/>
  <c r="AG106" i="4"/>
  <c r="AH106" i="4" s="1"/>
  <c r="AG1451" i="4"/>
  <c r="AG375" i="4"/>
  <c r="AG1512" i="4"/>
  <c r="AG1766" i="4"/>
  <c r="AF841" i="4"/>
  <c r="AF27" i="4"/>
  <c r="AF738" i="4"/>
  <c r="AF1945" i="4"/>
  <c r="AF989" i="4"/>
  <c r="AF907" i="4"/>
  <c r="AF385" i="4"/>
  <c r="AF1063" i="4"/>
  <c r="AF505" i="4"/>
  <c r="AF1487" i="4"/>
  <c r="AF692" i="4"/>
  <c r="AF591" i="4"/>
  <c r="AF429" i="4"/>
  <c r="AF1280" i="4"/>
  <c r="AF803" i="4"/>
  <c r="AF97" i="4"/>
  <c r="AF1432" i="4"/>
  <c r="AF947" i="4"/>
  <c r="AF984" i="4"/>
  <c r="AF42" i="4"/>
  <c r="AF1672" i="4"/>
  <c r="AG1976" i="4"/>
  <c r="AG1124" i="4"/>
  <c r="AG379" i="4"/>
  <c r="AG1798" i="4"/>
  <c r="AG969" i="4"/>
  <c r="AH969" i="4" s="1"/>
  <c r="AG756" i="4"/>
  <c r="AH324" i="4"/>
  <c r="AH1328" i="4"/>
  <c r="AH423" i="4"/>
  <c r="AH913" i="4"/>
  <c r="AF203" i="4"/>
  <c r="AG78" i="4"/>
  <c r="AF588" i="4"/>
  <c r="AF834" i="4"/>
  <c r="AF1728" i="4"/>
  <c r="AF660" i="4"/>
  <c r="AF1339" i="4"/>
  <c r="AF1926" i="4"/>
  <c r="AF595" i="4"/>
  <c r="AF1784" i="4"/>
  <c r="AF1009" i="4"/>
  <c r="AF184" i="4"/>
  <c r="AF703" i="4"/>
  <c r="AF892" i="4"/>
  <c r="AF548" i="4"/>
  <c r="AF845" i="4"/>
  <c r="AF1131" i="4"/>
  <c r="AF1640" i="4"/>
  <c r="AF1246" i="4"/>
  <c r="AF1991" i="4"/>
  <c r="AF1835" i="4"/>
  <c r="AF380" i="4"/>
  <c r="AF118" i="4"/>
  <c r="AF1684" i="4"/>
  <c r="AF1100" i="4"/>
  <c r="AF268" i="4"/>
  <c r="AF1954" i="4"/>
  <c r="AF1270" i="4"/>
  <c r="AF401" i="4"/>
  <c r="AF241" i="4"/>
  <c r="AF982" i="4"/>
  <c r="AF658" i="4"/>
  <c r="AF662" i="4"/>
  <c r="AF1103" i="4"/>
  <c r="AF445" i="4"/>
  <c r="AF1937" i="4"/>
  <c r="AF620" i="4"/>
  <c r="AF498" i="4"/>
  <c r="AF1880" i="4"/>
  <c r="AF1630" i="4"/>
  <c r="AF900" i="4"/>
  <c r="AF800" i="4"/>
  <c r="AG791" i="4"/>
  <c r="AG1750" i="4"/>
  <c r="AG238" i="4"/>
  <c r="AG1073" i="4"/>
  <c r="AH1073" i="4" s="1"/>
  <c r="AG718" i="4"/>
  <c r="AH718" i="4" s="1"/>
  <c r="AG646" i="4"/>
  <c r="AH646" i="4" s="1"/>
  <c r="AG377" i="4"/>
  <c r="AH377" i="4" s="1"/>
  <c r="AG59" i="4"/>
  <c r="AH59" i="4" s="1"/>
  <c r="AG1391" i="4"/>
  <c r="AH1391" i="4" s="1"/>
  <c r="AG426" i="4"/>
  <c r="AH426" i="4" s="1"/>
  <c r="AG1548" i="4"/>
  <c r="AH1548" i="4" s="1"/>
  <c r="AG75" i="4"/>
  <c r="AH75" i="4" s="1"/>
  <c r="AG252" i="4"/>
  <c r="AH252" i="4" s="1"/>
  <c r="AG905" i="4"/>
  <c r="AH905" i="4" s="1"/>
  <c r="AG988" i="4"/>
  <c r="AH988" i="4" s="1"/>
  <c r="AG468" i="4"/>
  <c r="AG1549" i="4"/>
  <c r="AG1921" i="4"/>
  <c r="AH1921" i="4" s="1"/>
  <c r="AG125" i="4"/>
  <c r="AG859" i="4"/>
  <c r="AG531" i="4"/>
  <c r="AG92" i="4"/>
  <c r="AG1720" i="4"/>
  <c r="AH1720" i="4" s="1"/>
  <c r="AG25" i="4"/>
  <c r="AG639" i="4"/>
  <c r="AF534" i="4"/>
  <c r="AF1203" i="4"/>
  <c r="AG1669" i="4"/>
  <c r="AG1806" i="4"/>
  <c r="AG294" i="4"/>
  <c r="AH294" i="4" s="1"/>
  <c r="AG1652" i="4"/>
  <c r="AG1419" i="4"/>
  <c r="AG1064" i="4"/>
  <c r="AG1573" i="4"/>
  <c r="AF127" i="4"/>
  <c r="AF1209" i="4"/>
  <c r="AF1656" i="4"/>
  <c r="AF1232" i="4"/>
  <c r="AF617" i="4"/>
  <c r="AF1809" i="4"/>
  <c r="AF1412" i="4"/>
  <c r="AF1462" i="4"/>
  <c r="AF1367" i="4"/>
  <c r="AF1583" i="4"/>
  <c r="AF1936" i="4"/>
  <c r="AF411" i="4"/>
  <c r="AF1707" i="4"/>
  <c r="AF643" i="4"/>
  <c r="AF1843" i="4"/>
  <c r="AF1109" i="4"/>
  <c r="AF2011" i="4"/>
  <c r="AG351" i="4"/>
  <c r="AG1258" i="4"/>
  <c r="AG1857" i="4"/>
  <c r="AH1857" i="4" s="1"/>
  <c r="AG618" i="4"/>
  <c r="AG1089" i="4"/>
  <c r="AG1746" i="4"/>
  <c r="AG1928" i="4"/>
  <c r="AG1384" i="4"/>
  <c r="AH1384" i="4" s="1"/>
  <c r="AG1803" i="4"/>
  <c r="AG650" i="4"/>
  <c r="AF855" i="4"/>
  <c r="AF1320" i="4"/>
  <c r="AF714" i="4"/>
  <c r="AF576" i="4"/>
  <c r="AF200" i="4"/>
  <c r="AF1886" i="4"/>
  <c r="AF244" i="4"/>
  <c r="AF464" i="4"/>
  <c r="AF1303" i="4"/>
  <c r="AF194" i="4"/>
  <c r="AF741" i="4"/>
  <c r="AF1326" i="4"/>
  <c r="AF456" i="4"/>
  <c r="AF262" i="4"/>
  <c r="AF953" i="4"/>
  <c r="AF128" i="4"/>
  <c r="AF168" i="4"/>
  <c r="AF1292" i="4"/>
  <c r="AF1635" i="4"/>
  <c r="AF2003" i="4"/>
  <c r="AF881" i="4"/>
  <c r="AG1642" i="4"/>
  <c r="AH1642" i="4" s="1"/>
  <c r="AG254" i="4"/>
  <c r="AG248" i="4"/>
  <c r="AF151" i="4"/>
  <c r="AF556" i="4"/>
  <c r="AG1019" i="4"/>
  <c r="AG1043" i="4"/>
  <c r="AH1043" i="4" s="1"/>
  <c r="AG1852" i="4"/>
  <c r="AH1852" i="4" s="1"/>
  <c r="AF561" i="4"/>
  <c r="AF1768" i="4"/>
  <c r="AF941" i="4"/>
  <c r="AF1142" i="4"/>
  <c r="AF1539" i="4"/>
  <c r="AF701" i="4"/>
  <c r="AF1220" i="4"/>
  <c r="AF1759" i="4"/>
  <c r="AF985" i="4"/>
  <c r="AF1930" i="4"/>
  <c r="AF1975" i="4"/>
  <c r="AF1617" i="4"/>
  <c r="AG1172" i="4"/>
  <c r="AG1401" i="4"/>
  <c r="AG425" i="4"/>
  <c r="AG811" i="4"/>
  <c r="AG1753" i="4"/>
  <c r="AH1753" i="4" s="1"/>
  <c r="AG281" i="4"/>
  <c r="AG542" i="4"/>
  <c r="AG688" i="4"/>
  <c r="AG1226" i="4"/>
  <c r="AG1983" i="4"/>
  <c r="AF57" i="4"/>
  <c r="AF2007" i="4"/>
  <c r="AH149" i="4"/>
  <c r="AH1675" i="4"/>
  <c r="AH1939" i="4"/>
  <c r="AH1219" i="4"/>
  <c r="AH2004" i="4"/>
  <c r="AH820" i="4"/>
  <c r="AH1338" i="4"/>
  <c r="AH1018" i="4"/>
  <c r="AH839" i="4"/>
  <c r="AH2005" i="4"/>
  <c r="AH877" i="4"/>
  <c r="AH68" i="4"/>
  <c r="AH1505" i="4"/>
  <c r="AH1875" i="4"/>
  <c r="AH2035" i="4"/>
  <c r="AH1151" i="4"/>
  <c r="AH26" i="4"/>
  <c r="AH853" i="4"/>
  <c r="AH1357" i="4"/>
  <c r="AH778" i="4"/>
  <c r="AG1714" i="4"/>
  <c r="AH1714" i="4" s="1"/>
  <c r="AG621" i="4"/>
  <c r="AH621" i="4" s="1"/>
  <c r="AG462" i="4"/>
  <c r="AF408" i="4"/>
  <c r="AF1393" i="4"/>
  <c r="AF1525" i="4"/>
  <c r="AF670" i="4"/>
  <c r="AF74" i="4"/>
  <c r="AF1813" i="4"/>
  <c r="AF1968" i="4"/>
  <c r="AF1695" i="4"/>
  <c r="AF479" i="4"/>
  <c r="AF1465" i="4"/>
  <c r="AF1636" i="4"/>
  <c r="AF224" i="4"/>
  <c r="AF520" i="4"/>
  <c r="AF901" i="4"/>
  <c r="AF1671" i="4"/>
  <c r="AF792" i="4"/>
  <c r="AF1024" i="4"/>
  <c r="AF1834" i="4"/>
  <c r="AF211" i="4"/>
  <c r="AF540" i="4"/>
  <c r="AG1286" i="4"/>
  <c r="AG1484" i="4"/>
  <c r="AH1484" i="4" s="1"/>
  <c r="AG1892" i="4"/>
  <c r="AH1892" i="4" s="1"/>
  <c r="AG940" i="4"/>
  <c r="AH940" i="4" s="1"/>
  <c r="AG1860" i="4"/>
  <c r="AH1860" i="4" s="1"/>
  <c r="AG492" i="4"/>
  <c r="AG526" i="4"/>
  <c r="AG735" i="4"/>
  <c r="AH735" i="4" s="1"/>
  <c r="AG180" i="4"/>
  <c r="AH180" i="4" s="1"/>
  <c r="AG770" i="4"/>
  <c r="AG507" i="4"/>
  <c r="AH507" i="4" s="1"/>
  <c r="AG2039" i="4"/>
  <c r="AG603" i="4"/>
  <c r="AG681" i="4"/>
  <c r="AG1417" i="4"/>
  <c r="AG431" i="4"/>
  <c r="AH431" i="4" s="1"/>
  <c r="AG946" i="4"/>
  <c r="AG1497" i="4"/>
  <c r="AG165" i="4"/>
  <c r="AG712" i="4"/>
  <c r="AH712" i="4" s="1"/>
  <c r="AG2034" i="4"/>
  <c r="AG1192" i="4"/>
  <c r="AG795" i="4"/>
  <c r="AF1663" i="4"/>
  <c r="AF541" i="4"/>
  <c r="AF489" i="4"/>
  <c r="AF1207" i="4"/>
  <c r="AF391" i="4"/>
  <c r="AF1526" i="4"/>
  <c r="AF895" i="4"/>
  <c r="AF233" i="4"/>
  <c r="AF1405" i="4"/>
  <c r="AF667" i="4"/>
  <c r="AF750" i="4"/>
  <c r="AF69" i="4"/>
  <c r="AF1379" i="4"/>
  <c r="AF1071" i="4"/>
  <c r="AF333" i="4"/>
  <c r="AF942" i="4"/>
  <c r="AF1337" i="4"/>
  <c r="AF230" i="4"/>
  <c r="AF1565" i="4"/>
  <c r="AF1378" i="4"/>
  <c r="AF762" i="4"/>
  <c r="AF1709" i="4"/>
  <c r="AF649" i="4"/>
  <c r="AF1381" i="4"/>
  <c r="AF119" i="4"/>
  <c r="AF1148" i="4"/>
  <c r="AF1084" i="4"/>
  <c r="AF478" i="4"/>
  <c r="AF302" i="4"/>
  <c r="AF582" i="4"/>
  <c r="AF851" i="4"/>
  <c r="AF1927" i="4"/>
  <c r="AF504" i="4"/>
  <c r="AF822" i="4"/>
  <c r="AF1774" i="4"/>
  <c r="AF2020" i="4"/>
  <c r="AF67" i="4"/>
  <c r="AF1712" i="4"/>
  <c r="AF1221" i="4"/>
  <c r="AF220" i="4"/>
  <c r="AF362" i="4"/>
  <c r="AF1492" i="4"/>
  <c r="AF1129" i="4"/>
  <c r="AF599" i="4"/>
  <c r="AF1485" i="4"/>
  <c r="AF914" i="4"/>
  <c r="AF228" i="4"/>
  <c r="AF908" i="4"/>
  <c r="AF1833" i="4"/>
  <c r="AF58" i="4"/>
  <c r="AF858" i="4"/>
  <c r="AF1646" i="4"/>
  <c r="AF766" i="4"/>
  <c r="AF1925" i="4"/>
  <c r="AF486" i="4"/>
  <c r="AF1820" i="4"/>
  <c r="AG1224" i="4"/>
  <c r="AH1224" i="4" s="1"/>
  <c r="AG1498" i="4"/>
  <c r="AH1498" i="4" s="1"/>
  <c r="AG1876" i="4"/>
  <c r="AG259" i="4"/>
  <c r="AH259" i="4" s="1"/>
  <c r="AG630" i="4"/>
  <c r="AG355" i="4"/>
  <c r="AG1000" i="4"/>
  <c r="AH1000" i="4" s="1"/>
  <c r="AG637" i="4"/>
  <c r="AH637" i="4" s="1"/>
  <c r="AG427" i="4"/>
  <c r="AH427" i="4" s="1"/>
  <c r="AG956" i="4"/>
  <c r="AH956" i="4" s="1"/>
  <c r="AG1245" i="4"/>
  <c r="AG767" i="4"/>
  <c r="AG911" i="4"/>
  <c r="AH911" i="4" s="1"/>
  <c r="AG607" i="4"/>
  <c r="AH607" i="4" s="1"/>
  <c r="AG1001" i="4"/>
  <c r="AG1107" i="4"/>
  <c r="AH1107" i="4" s="1"/>
  <c r="AG1658" i="4"/>
  <c r="AG156" i="4"/>
  <c r="AG983" i="4"/>
  <c r="AH983" i="4" s="1"/>
  <c r="AG430" i="4"/>
  <c r="AH430" i="4" s="1"/>
  <c r="AG1496" i="4"/>
  <c r="AH1496" i="4" s="1"/>
  <c r="AG136" i="4"/>
  <c r="AH136" i="4" s="1"/>
  <c r="AF191" i="4"/>
  <c r="AF1792" i="4"/>
  <c r="AF1893" i="4"/>
  <c r="AF1140" i="4"/>
  <c r="AF1028" i="4"/>
  <c r="AF1648" i="4"/>
  <c r="AF139" i="4"/>
  <c r="AF530" i="4"/>
  <c r="AF1336" i="4"/>
  <c r="AF549" i="4"/>
  <c r="AF30" i="4"/>
  <c r="AF1293" i="4"/>
  <c r="AF300" i="4"/>
  <c r="AF1961" i="4"/>
  <c r="AF1079" i="4"/>
  <c r="AF1612" i="4"/>
  <c r="AF922" i="4"/>
  <c r="AF316" i="4"/>
  <c r="AF1155" i="4"/>
  <c r="AG512" i="4"/>
  <c r="AH512" i="4" s="1"/>
  <c r="AG103" i="4"/>
  <c r="AH103" i="4" s="1"/>
  <c r="AG1407" i="4"/>
  <c r="AG1238" i="4"/>
  <c r="AG449" i="4"/>
  <c r="AG1333" i="4"/>
  <c r="AG158" i="4"/>
  <c r="AG1593" i="4"/>
  <c r="AH1593" i="4" s="1"/>
  <c r="AG349" i="4"/>
  <c r="AG246" i="4"/>
  <c r="AG1698" i="4"/>
  <c r="AG1039" i="4"/>
  <c r="AG295" i="4"/>
  <c r="AH295" i="4" s="1"/>
  <c r="AG397" i="4"/>
  <c r="AG613" i="4"/>
  <c r="AH613" i="4" s="1"/>
  <c r="AG779" i="4"/>
  <c r="AH779" i="4" s="1"/>
  <c r="AG1510" i="4"/>
  <c r="AG1204" i="4"/>
  <c r="AG66" i="4"/>
  <c r="AG684" i="4"/>
  <c r="AH684" i="4" s="1"/>
  <c r="AG1126" i="4"/>
  <c r="AG1911" i="4"/>
  <c r="AG298" i="4"/>
  <c r="AF2019" i="4"/>
  <c r="AF308" i="4"/>
  <c r="AF1365" i="4"/>
  <c r="AF473" i="4"/>
  <c r="AF1076" i="4"/>
  <c r="AF296" i="4"/>
  <c r="AF609" i="4"/>
  <c r="AF1999" i="4"/>
  <c r="AF434" i="4"/>
  <c r="AF110" i="4"/>
  <c r="AF1347" i="4"/>
  <c r="AF1920" i="4"/>
  <c r="AG997" i="4"/>
  <c r="AG1427" i="4"/>
  <c r="AH1427" i="4" s="1"/>
  <c r="AG736" i="4"/>
  <c r="AH736" i="4" s="1"/>
  <c r="AG631" i="4"/>
  <c r="AH631" i="4" s="1"/>
  <c r="AG1530" i="4"/>
  <c r="AH1530" i="4" s="1"/>
  <c r="AG1740" i="4"/>
  <c r="AF1649" i="4"/>
  <c r="AF1304" i="4"/>
  <c r="AF1377" i="4"/>
  <c r="AH1286" i="4"/>
  <c r="AH492" i="4"/>
  <c r="AH526" i="4"/>
  <c r="AH770" i="4"/>
  <c r="AH1249" i="4"/>
  <c r="AH358" i="4"/>
  <c r="AH627" i="4"/>
  <c r="AH635" i="4"/>
  <c r="AH36" i="4"/>
  <c r="AH1674" i="4"/>
  <c r="AH1474" i="4"/>
  <c r="AH725" i="4"/>
  <c r="AH1744" i="4"/>
  <c r="AH4" i="4"/>
  <c r="AH1964" i="4"/>
  <c r="AH1380" i="4"/>
  <c r="AH1306" i="4"/>
  <c r="AH1268" i="4"/>
  <c r="AH1789" i="4"/>
  <c r="AH765" i="4"/>
  <c r="AH860" i="4"/>
  <c r="AH690" i="4"/>
  <c r="AH973" i="4"/>
  <c r="AH1440" i="4"/>
  <c r="AH132" i="4"/>
  <c r="AH879" i="4"/>
  <c r="AH904" i="4"/>
  <c r="AH857" i="4"/>
  <c r="AH148" i="4"/>
  <c r="AH1603" i="4"/>
  <c r="AH1735" i="4"/>
  <c r="AH1845" i="4"/>
  <c r="AH1765" i="4"/>
  <c r="AH1436" i="4"/>
  <c r="AH164" i="4"/>
  <c r="AH1087" i="4"/>
  <c r="AH1394" i="4"/>
  <c r="AH659" i="4"/>
  <c r="AH1863" i="4"/>
  <c r="AH116" i="4"/>
  <c r="AH91" i="4"/>
  <c r="AH364" i="4"/>
  <c r="AH1602" i="4"/>
  <c r="AH567" i="4"/>
  <c r="AH1453" i="4"/>
  <c r="AH1552" i="4"/>
  <c r="AH876" i="4"/>
  <c r="AH1947" i="4"/>
  <c r="AH1206" i="4"/>
  <c r="AH1576" i="4"/>
  <c r="AH784" i="4"/>
  <c r="AH926" i="4"/>
  <c r="AH1229" i="4"/>
  <c r="AH1052" i="4"/>
  <c r="AH1555" i="4"/>
  <c r="AH1282" i="4"/>
  <c r="AH1360" i="4"/>
  <c r="AH1522" i="4"/>
  <c r="AH581" i="4"/>
  <c r="AH1276" i="4"/>
  <c r="AH142" i="4"/>
  <c r="AH96" i="4"/>
  <c r="AH1840" i="4"/>
  <c r="AH666" i="4"/>
  <c r="AH1017" i="4"/>
  <c r="AH1343" i="4"/>
  <c r="AH1558" i="4"/>
  <c r="AH467" i="4"/>
  <c r="AH384" i="4"/>
  <c r="AH1722" i="4"/>
  <c r="AH1473" i="4"/>
  <c r="AH202" i="4"/>
  <c r="AH1599" i="4"/>
  <c r="AH1873" i="4"/>
  <c r="AH825" i="4"/>
  <c r="AH1981" i="4"/>
  <c r="AH673" i="4"/>
  <c r="AH1493" i="4"/>
  <c r="AH131" i="4"/>
  <c r="AH415" i="4"/>
  <c r="AH2039" i="4"/>
  <c r="AH603" i="4"/>
  <c r="AH1193" i="4"/>
  <c r="AH2" i="4"/>
  <c r="AH965" i="4"/>
  <c r="AH1477" i="4"/>
  <c r="AH2012" i="4"/>
  <c r="AH783" i="4"/>
  <c r="AH1589" i="4"/>
  <c r="AH225" i="4"/>
  <c r="AH335" i="4"/>
  <c r="AH1189" i="4"/>
  <c r="AH342" i="4"/>
  <c r="AH671" i="4"/>
  <c r="AH810" i="4"/>
  <c r="AH885" i="4"/>
  <c r="AH711" i="4"/>
  <c r="AH1826" i="4"/>
  <c r="AH869" i="4"/>
  <c r="AH1756" i="4"/>
  <c r="AH1970" i="4"/>
  <c r="AH696" i="4"/>
  <c r="AH24" i="4"/>
  <c r="AH1867" i="4"/>
  <c r="AH1251" i="4"/>
  <c r="AH123" i="4"/>
  <c r="AH1680" i="4"/>
  <c r="AH1098" i="4"/>
  <c r="AH747" i="4"/>
  <c r="AH1046" i="4"/>
  <c r="AH1007" i="4"/>
  <c r="AH2031" i="4"/>
  <c r="AH1230" i="4"/>
  <c r="AH1022" i="4"/>
  <c r="AH369" i="4"/>
  <c r="AH1506" i="4"/>
  <c r="AH201" i="4"/>
  <c r="AH7" i="4"/>
  <c r="AH217" i="4"/>
  <c r="AH1941" i="4"/>
  <c r="AH628" i="4"/>
  <c r="AH742" i="4"/>
  <c r="AH1615" i="4"/>
  <c r="AH1402" i="4"/>
  <c r="AH146" i="4"/>
  <c r="AH1890" i="4"/>
  <c r="AH1929" i="4"/>
  <c r="AH257" i="4"/>
  <c r="AH1047" i="4"/>
  <c r="AH502" i="4"/>
  <c r="AH1075" i="4"/>
  <c r="AH41" i="4"/>
  <c r="AH1626" i="4"/>
  <c r="AH1032" i="4"/>
  <c r="AH34" i="4"/>
  <c r="AH1262" i="4"/>
  <c r="AH204" i="4"/>
  <c r="AH221" i="4"/>
  <c r="AH388" i="4"/>
  <c r="AH840" i="4"/>
  <c r="AH935" i="4"/>
  <c r="AH129" i="4"/>
  <c r="AH1112" i="4"/>
  <c r="AH619" i="4"/>
  <c r="AH1330" i="4"/>
  <c r="AH1853" i="4"/>
  <c r="AH234" i="4"/>
  <c r="AH190" i="4"/>
  <c r="AH1989" i="4"/>
  <c r="AH1261" i="4"/>
  <c r="AH254" i="4"/>
  <c r="AH248" i="4"/>
  <c r="AH1019" i="4"/>
  <c r="AH1996" i="4"/>
  <c r="AH1848" i="4"/>
  <c r="AH143" i="4"/>
  <c r="AH807" i="4"/>
  <c r="AH147" i="4"/>
  <c r="AH559" i="4"/>
  <c r="AH1906" i="4"/>
  <c r="AH319" i="4"/>
  <c r="AH838" i="4"/>
  <c r="AH1093" i="4"/>
  <c r="AH1171" i="4"/>
  <c r="AH1807" i="4"/>
  <c r="AH1979" i="4"/>
  <c r="AH195" i="4"/>
  <c r="AH517" i="4"/>
  <c r="AH269" i="4"/>
  <c r="AH1948" i="4"/>
  <c r="AH381" i="4"/>
  <c r="AH625" i="4"/>
  <c r="AH23" i="4"/>
  <c r="AH1311" i="4"/>
  <c r="AH1956" i="4"/>
  <c r="AH1370" i="4"/>
  <c r="AH1020" i="4"/>
  <c r="AH1406" i="4"/>
  <c r="AH1654" i="4"/>
  <c r="AH1899" i="4"/>
  <c r="AH1645" i="4"/>
  <c r="AH785" i="4"/>
  <c r="AH124" i="4"/>
  <c r="AH1294" i="4"/>
  <c r="AH1653" i="4"/>
  <c r="AH1016" i="4"/>
  <c r="AH791" i="4"/>
  <c r="AH1750" i="4"/>
  <c r="AH238" i="4"/>
  <c r="AH471" i="4"/>
  <c r="AH1972" i="4"/>
  <c r="AH616" i="4"/>
  <c r="AH1223" i="4"/>
  <c r="AH1439" i="4"/>
  <c r="AH776" i="4"/>
  <c r="AH134" i="4"/>
  <c r="AH1265" i="4"/>
  <c r="AH1060" i="4"/>
  <c r="AH1804" i="4"/>
  <c r="AH1545" i="4"/>
  <c r="AH1874" i="4"/>
  <c r="AH562" i="4"/>
  <c r="AH1374" i="4"/>
  <c r="AH1065" i="4"/>
  <c r="AH967" i="4"/>
  <c r="AH1637" i="4"/>
  <c r="AH2006" i="4"/>
  <c r="AH344" i="4"/>
  <c r="AH1469" i="4"/>
  <c r="AH1416" i="4"/>
  <c r="AH249" i="4"/>
  <c r="AH399" i="4"/>
  <c r="AH303" i="4"/>
  <c r="AH1031" i="4"/>
  <c r="AH1902" i="4"/>
  <c r="AH491" i="4"/>
  <c r="AH1900" i="4"/>
  <c r="AH995" i="4"/>
  <c r="AH1443" i="4"/>
  <c r="AH1764" i="4"/>
  <c r="AH265" i="4"/>
  <c r="AH1361" i="4"/>
  <c r="AH1313" i="4"/>
  <c r="AH1182" i="4"/>
  <c r="AH1919" i="4"/>
  <c r="AH3" i="4"/>
  <c r="AH681" i="4"/>
  <c r="AH1417" i="4"/>
  <c r="AH946" i="4"/>
  <c r="AH1497" i="4"/>
  <c r="AH165" i="4"/>
  <c r="AH2034" i="4"/>
  <c r="AH1192" i="4"/>
  <c r="AH795" i="4"/>
  <c r="AH509" i="4"/>
  <c r="AH1990" i="4"/>
  <c r="AH605" i="4"/>
  <c r="AH15" i="4"/>
  <c r="AH1168" i="4"/>
  <c r="AH1371" i="4"/>
  <c r="AH1876" i="4"/>
  <c r="AH630" i="4"/>
  <c r="AH355" i="4"/>
  <c r="AH1245" i="4"/>
  <c r="AH767" i="4"/>
  <c r="AH1001" i="4"/>
  <c r="AH1658" i="4"/>
  <c r="AH156" i="4"/>
  <c r="AH726" i="4"/>
  <c r="AH1777" i="4"/>
  <c r="AH971" i="4"/>
  <c r="AH1691" i="4"/>
  <c r="AH1529" i="4"/>
  <c r="AH889" i="4"/>
  <c r="AH564" i="4"/>
  <c r="AH574" i="4"/>
  <c r="AH1363" i="4"/>
  <c r="AH315" i="4"/>
  <c r="AH1631" i="4"/>
  <c r="AH1011" i="4"/>
  <c r="AH421" i="4"/>
  <c r="AH1673" i="4"/>
  <c r="AH715" i="4"/>
  <c r="AH1610" i="4"/>
  <c r="AH314" i="4"/>
  <c r="AH1025" i="4"/>
  <c r="AH482" i="4"/>
  <c r="AH1158" i="4"/>
  <c r="AH695" i="4"/>
  <c r="AH122" i="4"/>
  <c r="AH743" i="4"/>
  <c r="AH1113" i="4"/>
  <c r="AH28" i="4"/>
  <c r="AH48" i="4"/>
  <c r="AH485" i="4"/>
  <c r="AH1778" i="4"/>
  <c r="AH271" i="4"/>
  <c r="AH1865" i="4"/>
  <c r="AH183" i="4"/>
  <c r="AH87" i="4"/>
  <c r="AH1442" i="4"/>
  <c r="AH420" i="4"/>
  <c r="AH932" i="4"/>
  <c r="AH1495" i="4"/>
  <c r="AH679" i="4"/>
  <c r="AH17" i="4"/>
  <c r="AH1486" i="4"/>
  <c r="AH117" i="4"/>
  <c r="AH170" i="4"/>
  <c r="AH835" i="4"/>
  <c r="AH821" i="4"/>
  <c r="AH1329" i="4"/>
  <c r="AH155" i="4"/>
  <c r="AH1062" i="4"/>
  <c r="AH1700" i="4"/>
  <c r="AH1696" i="4"/>
  <c r="AH934" i="4"/>
  <c r="AH169" i="4"/>
  <c r="AH1066" i="4"/>
  <c r="AH1479" i="4"/>
  <c r="AH1922" i="4"/>
  <c r="AH752" i="4"/>
  <c r="AH1770" i="4"/>
  <c r="AH1842" i="4"/>
  <c r="AH305" i="4"/>
  <c r="AH789" i="4"/>
  <c r="AH1014" i="4"/>
  <c r="AH1382" i="4"/>
  <c r="AH1438" i="4"/>
  <c r="AH1619" i="4"/>
  <c r="AH1724" i="4"/>
  <c r="AH634" i="4"/>
  <c r="AH1976" i="4"/>
  <c r="AH1124" i="4"/>
  <c r="AH379" i="4"/>
  <c r="AH1798" i="4"/>
  <c r="AH756" i="4"/>
  <c r="AH468" i="4"/>
  <c r="AH1549" i="4"/>
  <c r="AH125" i="4"/>
  <c r="AH859" i="4"/>
  <c r="AH531" i="4"/>
  <c r="AH92" i="4"/>
  <c r="AH25" i="4"/>
  <c r="AH639" i="4"/>
  <c r="AH283" i="4"/>
  <c r="AH1004" i="4"/>
  <c r="AH702" i="4"/>
  <c r="AH612" i="4"/>
  <c r="AH1502" i="4"/>
  <c r="AH846" i="4"/>
  <c r="AH1748" i="4"/>
  <c r="AH321" i="4"/>
  <c r="AH1135" i="4"/>
  <c r="AH1932" i="4"/>
  <c r="AH1503" i="4"/>
  <c r="AH1749" i="4"/>
  <c r="AH882" i="4"/>
  <c r="AH1918" i="4"/>
  <c r="AH1274" i="4"/>
  <c r="AH1904" i="4"/>
  <c r="AH1457" i="4"/>
  <c r="AH329" i="4"/>
  <c r="AH1123" i="4"/>
  <c r="AH1501" i="4"/>
  <c r="AH991" i="4"/>
  <c r="AH1125" i="4"/>
  <c r="AH207" i="4"/>
  <c r="AH239" i="4"/>
  <c r="AH1606" i="4"/>
  <c r="AH1980" i="4"/>
  <c r="AH245" i="4"/>
  <c r="AH1185" i="4"/>
  <c r="AH1511" i="4"/>
  <c r="AH1254" i="4"/>
  <c r="AH2038" i="4"/>
  <c r="AH1689" i="4"/>
  <c r="AH1483" i="4"/>
  <c r="AH1470" i="4"/>
  <c r="AH376" i="4"/>
  <c r="AH240" i="4"/>
  <c r="AH1966" i="4"/>
  <c r="AH210" i="4"/>
  <c r="AH1704" i="4"/>
  <c r="AH1907" i="4"/>
  <c r="AH1685" i="4"/>
  <c r="AH1870" i="4"/>
  <c r="AH1786" i="4"/>
  <c r="AH1819" i="4"/>
  <c r="AH293" i="4"/>
  <c r="AH1815" i="4"/>
  <c r="AH1169" i="4"/>
  <c r="AH1965" i="4"/>
  <c r="AH1415" i="4"/>
  <c r="AH242" i="4"/>
  <c r="AH258" i="4"/>
  <c r="AH865" i="4"/>
  <c r="AH13" i="4"/>
  <c r="AH1605" i="4"/>
  <c r="AH409" i="4"/>
  <c r="AH569" i="4"/>
  <c r="AH1451" i="4"/>
  <c r="AH375" i="4"/>
  <c r="AH1512" i="4"/>
  <c r="AH1766" i="4"/>
  <c r="AH553" i="4"/>
  <c r="AH1882" i="4"/>
  <c r="AH109" i="4"/>
  <c r="AH1500" i="4"/>
  <c r="AH1888" i="4"/>
  <c r="AH1595" i="4"/>
  <c r="AH114" i="4"/>
  <c r="AH1295" i="4"/>
  <c r="AH689" i="4"/>
  <c r="AH1773" i="4"/>
  <c r="AH1651" i="4"/>
  <c r="AH108" i="4"/>
  <c r="AH188" i="4"/>
  <c r="AH1758" i="4"/>
  <c r="AH1431" i="4"/>
  <c r="AH437" i="4"/>
  <c r="AH578" i="4"/>
  <c r="AH1202" i="4"/>
  <c r="AH243" i="4"/>
  <c r="AH1387" i="4"/>
  <c r="AH311" i="4"/>
  <c r="AH288" i="4"/>
  <c r="AH921" i="4"/>
  <c r="AH2021" i="4"/>
  <c r="AH638" i="4"/>
  <c r="AH1099" i="4"/>
  <c r="AH1822" i="4"/>
  <c r="AH133" i="4"/>
  <c r="AH289" i="4"/>
  <c r="AH1812" i="4"/>
  <c r="AH186" i="4"/>
  <c r="AH997" i="4"/>
  <c r="AH1740" i="4"/>
  <c r="AH83" i="4"/>
  <c r="AH1342" i="4"/>
  <c r="AH1665" i="4"/>
  <c r="AH906" i="4"/>
  <c r="AH1693" i="4"/>
  <c r="AH442" i="4"/>
  <c r="AH1070" i="4"/>
  <c r="AH1782" i="4"/>
  <c r="AH632" i="4"/>
  <c r="AH894" i="4"/>
  <c r="AH1977" i="4"/>
  <c r="AH665" i="4"/>
  <c r="AH516" i="4"/>
  <c r="AH1828" i="4"/>
  <c r="AH994" i="4"/>
  <c r="AH708" i="4"/>
  <c r="AH1806" i="4"/>
  <c r="AH1652" i="4"/>
  <c r="AH1419" i="4"/>
  <c r="AH1064" i="4"/>
  <c r="AH1573" i="4"/>
  <c r="AH1277" i="4"/>
  <c r="AH636" i="4"/>
  <c r="AH584" i="4"/>
  <c r="AH63" i="4"/>
  <c r="AH476" i="4"/>
  <c r="AH573" i="4"/>
  <c r="AH1628" i="4"/>
  <c r="AH1957" i="4"/>
  <c r="AH1349" i="4"/>
  <c r="AH1056" i="4"/>
  <c r="AH949" i="4"/>
  <c r="AH1818" i="4"/>
  <c r="AH29" i="4"/>
  <c r="AH1305" i="4"/>
  <c r="AH1846" i="4"/>
  <c r="AH533" i="4"/>
  <c r="AH88" i="4"/>
  <c r="AH1791" i="4"/>
  <c r="AH1950" i="4"/>
  <c r="AH641" i="4"/>
  <c r="AH454" i="4"/>
  <c r="AH1008" i="4"/>
  <c r="AH1217" i="4"/>
  <c r="AH14" i="4"/>
  <c r="AH1468" i="4"/>
  <c r="AH1026" i="4"/>
  <c r="AH1734" i="4"/>
  <c r="AH1407" i="4"/>
  <c r="AH1238" i="4"/>
  <c r="AH449" i="4"/>
  <c r="AH1333" i="4"/>
  <c r="AH158" i="4"/>
  <c r="AH349" i="4"/>
  <c r="AH246" i="4"/>
  <c r="AH1698" i="4"/>
  <c r="AH1039" i="4"/>
  <c r="AH397" i="4"/>
  <c r="AH1510" i="4"/>
  <c r="AH1204" i="4"/>
  <c r="AH66" i="4"/>
  <c r="AH1126" i="4"/>
  <c r="AH1911" i="4"/>
  <c r="AH250" i="4"/>
  <c r="AH1568" i="4"/>
  <c r="AH814" i="4"/>
  <c r="AH773" i="4"/>
  <c r="AH1058" i="4"/>
  <c r="AH12" i="4"/>
  <c r="AH1201" i="4"/>
  <c r="AH462" i="4"/>
  <c r="AH1963" i="4"/>
  <c r="AH1197" i="4"/>
  <c r="AH37" i="4"/>
  <c r="AH46" i="4"/>
  <c r="AH1434" i="4"/>
  <c r="AH920" i="4"/>
  <c r="AH1422" i="4"/>
  <c r="AH1984" i="4"/>
  <c r="AH213" i="4"/>
  <c r="AH1368" i="4"/>
  <c r="AH351" i="4"/>
  <c r="AH1258" i="4"/>
  <c r="AH618" i="4"/>
  <c r="AH1089" i="4"/>
  <c r="AH1746" i="4"/>
  <c r="AH1928" i="4"/>
  <c r="AH1803" i="4"/>
  <c r="AH650" i="4"/>
  <c r="AH1172" i="4"/>
  <c r="AH1401" i="4"/>
  <c r="AH425" i="4"/>
  <c r="AH811" i="4"/>
  <c r="AH281" i="4"/>
  <c r="AH542" i="4"/>
  <c r="AH688" i="4"/>
  <c r="AH1226" i="4"/>
  <c r="AH1983" i="4"/>
  <c r="AH1858" i="4"/>
  <c r="AH1130" i="4"/>
  <c r="AH1119" i="4"/>
  <c r="AH1578" i="4"/>
  <c r="AH1154" i="4"/>
  <c r="AH1538" i="4"/>
  <c r="AH1068" i="4"/>
  <c r="AH236" i="4"/>
  <c r="AH1987" i="4"/>
  <c r="AH2016" i="4"/>
  <c r="AH1446" i="4"/>
  <c r="AH370" i="4"/>
  <c r="AH343" i="4"/>
  <c r="AH1346" i="4"/>
  <c r="AH1527" i="4"/>
  <c r="AH732" i="4"/>
  <c r="AH675" i="4"/>
  <c r="AH1144" i="4"/>
  <c r="AH1523" i="4"/>
  <c r="AH1669" i="4"/>
  <c r="AH1650" i="4"/>
  <c r="AH805" i="4"/>
  <c r="AH1727" i="4"/>
  <c r="AH49" i="4"/>
  <c r="AH231" i="4"/>
  <c r="AH1085" i="4"/>
  <c r="AH174" i="4"/>
  <c r="AH1992" i="4"/>
  <c r="AH1390" i="4"/>
  <c r="AH1732" i="4"/>
  <c r="AH1235" i="4"/>
  <c r="AH1624" i="4"/>
  <c r="AH875" i="4"/>
  <c r="AH301" i="4"/>
  <c r="AH590" i="4"/>
  <c r="AH1156" i="4"/>
  <c r="AH1467" i="4"/>
  <c r="AH53" i="4"/>
  <c r="AH1988" i="4"/>
  <c r="AH1444" i="4"/>
  <c r="AH1516" i="4"/>
  <c r="AH154" i="4"/>
  <c r="AH1423" i="4"/>
  <c r="AH1677" i="4"/>
  <c r="AH1556" i="4"/>
  <c r="AH654" i="4"/>
  <c r="AH189" i="4"/>
  <c r="AH494" i="4"/>
  <c r="AH404" i="4"/>
  <c r="AH1414" i="4"/>
  <c r="AH1021" i="4"/>
  <c r="AH463" i="4"/>
  <c r="AH196" i="4"/>
  <c r="AH1013" i="4"/>
  <c r="AH360" i="4"/>
  <c r="AH216" i="4"/>
  <c r="AH340" i="4"/>
  <c r="AH1383" i="4"/>
  <c r="AH780" i="4"/>
  <c r="AH1683" i="4"/>
  <c r="AH1524" i="4"/>
  <c r="AH1157" i="4"/>
  <c r="AH1216" i="4"/>
  <c r="AH461" i="4"/>
  <c r="AH801" i="4"/>
  <c r="AH579" i="4"/>
  <c r="AH354" i="4"/>
  <c r="AH43" i="4"/>
  <c r="AH923" i="4"/>
  <c r="AH481" i="4"/>
  <c r="AH2014" i="4"/>
  <c r="AH1184" i="4"/>
  <c r="AH763" i="4"/>
  <c r="AH1101" i="4"/>
  <c r="AH1517" i="4"/>
  <c r="AH1236" i="4"/>
  <c r="AH1117" i="4"/>
  <c r="AH1160" i="4"/>
  <c r="AH1733" i="4"/>
  <c r="AH1030" i="4"/>
  <c r="AH298" i="4"/>
  <c r="AH501" i="4"/>
  <c r="AH891" i="4"/>
  <c r="AH1397" i="4"/>
  <c r="AH1775" i="4"/>
  <c r="AH1940" i="4"/>
  <c r="AH1278" i="4"/>
  <c r="AH1040" i="4"/>
  <c r="AH1327" i="4"/>
  <c r="AH1567" i="4"/>
  <c r="AH93" i="4"/>
  <c r="AH368" i="4"/>
  <c r="AH1181" i="4"/>
  <c r="AH1108" i="4"/>
  <c r="AH1951" i="4"/>
  <c r="AH79" i="4"/>
  <c r="AH78" i="4"/>
  <c r="AH1253" i="4"/>
  <c r="AH1743" i="4"/>
  <c r="AH440" i="4"/>
  <c r="AH816" i="4"/>
  <c r="AH518" i="4"/>
  <c r="AH232" i="4"/>
  <c r="AH661" i="4"/>
  <c r="AH1633" i="4"/>
  <c r="AH1883" i="4"/>
  <c r="AH903" i="4"/>
  <c r="AH1702" i="4"/>
  <c r="AH1298" i="4"/>
  <c r="AH1243" i="4"/>
  <c r="AH140" i="4"/>
  <c r="AH1247" i="4"/>
  <c r="AH218" i="4"/>
  <c r="AH86" i="4"/>
  <c r="AH606" i="4"/>
  <c r="AH1315" i="4"/>
  <c r="AH1614" i="4"/>
  <c r="AH1655" i="4"/>
  <c r="AH1824" i="4"/>
  <c r="AH1934" i="4"/>
  <c r="AH979" i="4"/>
  <c r="AH1514" i="4"/>
  <c r="AH1138" i="4"/>
  <c r="AH1175" i="4"/>
  <c r="AH457" i="4"/>
  <c r="AH1580" i="4"/>
  <c r="AH112" i="4"/>
  <c r="AH16" i="4"/>
  <c r="AD1773" i="4"/>
  <c r="AE1773" i="4" s="1"/>
  <c r="AD1651" i="4"/>
  <c r="AE1651" i="4" s="1"/>
  <c r="AD1513" i="4"/>
  <c r="AE1513" i="4" s="1"/>
  <c r="AD175" i="4"/>
  <c r="AE175" i="4" s="1"/>
  <c r="AD1598" i="4"/>
  <c r="AE1598" i="4" s="1"/>
  <c r="AD1854" i="4"/>
  <c r="AE1854" i="4" s="1"/>
  <c r="AD1396" i="4"/>
  <c r="AE1396" i="4" s="1"/>
  <c r="AD959" i="4"/>
  <c r="AE959" i="4" s="1"/>
  <c r="AD141" i="4"/>
  <c r="AE141" i="4" s="1"/>
  <c r="AD1538" i="4"/>
  <c r="AE1538" i="4" s="1"/>
  <c r="AD1068" i="4"/>
  <c r="AE1068" i="4" s="1"/>
  <c r="AD236" i="4"/>
  <c r="AE236" i="4" s="1"/>
  <c r="AD1987" i="4"/>
  <c r="AE1987" i="4" s="1"/>
  <c r="AD2016" i="4"/>
  <c r="AE2016" i="4" s="1"/>
  <c r="AD1012" i="4"/>
  <c r="AE1012" i="4" s="1"/>
  <c r="AD1446" i="4"/>
  <c r="AE1446" i="4" s="1"/>
  <c r="AD370" i="4"/>
  <c r="AE370" i="4" s="1"/>
  <c r="AD343" i="4"/>
  <c r="AE343" i="4" s="1"/>
  <c r="AD1346" i="4"/>
  <c r="AE1346" i="4" s="1"/>
  <c r="AD1527" i="4"/>
  <c r="AE1527" i="4" s="1"/>
  <c r="AD732" i="4"/>
  <c r="AE732" i="4" s="1"/>
  <c r="AD675" i="4"/>
  <c r="AE675" i="4" s="1"/>
  <c r="AD1144" i="4"/>
  <c r="AE1144" i="4" s="1"/>
  <c r="AD1523" i="4"/>
  <c r="AE1523" i="4" s="1"/>
  <c r="AD4" i="4"/>
  <c r="AE4" i="4" s="1"/>
  <c r="AD1732" i="4"/>
  <c r="AE1732" i="4" s="1"/>
  <c r="AD1235" i="4"/>
  <c r="AE1235" i="4" s="1"/>
  <c r="AD1624" i="4"/>
  <c r="AE1624" i="4" s="1"/>
  <c r="AD875" i="4"/>
  <c r="AE875" i="4" s="1"/>
  <c r="AD1897" i="4"/>
  <c r="AE1897" i="4" s="1"/>
  <c r="AD301" i="4"/>
  <c r="AE301" i="4" s="1"/>
  <c r="AD1261" i="4"/>
  <c r="AE1261" i="4" s="1"/>
  <c r="AD661" i="4"/>
  <c r="AE661" i="4" s="1"/>
  <c r="AD1633" i="4"/>
  <c r="AE1633" i="4" s="1"/>
  <c r="AD1883" i="4"/>
  <c r="AE1883" i="4" s="1"/>
  <c r="AD903" i="4"/>
  <c r="AE903" i="4" s="1"/>
  <c r="AD1702" i="4"/>
  <c r="AE1702" i="4" s="1"/>
  <c r="AD1298" i="4"/>
  <c r="AE1298" i="4" s="1"/>
  <c r="AD1243" i="4"/>
  <c r="AE1243" i="4" s="1"/>
  <c r="AD140" i="4"/>
  <c r="AE140" i="4" s="1"/>
  <c r="AD1247" i="4"/>
  <c r="AE1247" i="4" s="1"/>
  <c r="AD823" i="4"/>
  <c r="AE823" i="4" s="1"/>
  <c r="AD1425" i="4"/>
  <c r="AE1425" i="4" s="1"/>
  <c r="AD1777" i="4"/>
  <c r="AE1777" i="4" s="1"/>
  <c r="AD971" i="4"/>
  <c r="AE971" i="4" s="1"/>
  <c r="AD1691" i="4"/>
  <c r="AE1691" i="4" s="1"/>
  <c r="AD1529" i="4"/>
  <c r="AE1529" i="4" s="1"/>
  <c r="AD1685" i="4"/>
  <c r="AE1685" i="4" s="1"/>
  <c r="AD218" i="4"/>
  <c r="AE218" i="4" s="1"/>
  <c r="AD86" i="4"/>
  <c r="AE86" i="4" s="1"/>
  <c r="AD606" i="4"/>
  <c r="AE606" i="4" s="1"/>
  <c r="AD1315" i="4"/>
  <c r="AE1315" i="4" s="1"/>
  <c r="AD1614" i="4"/>
  <c r="AE1614" i="4" s="1"/>
  <c r="AD1655" i="4"/>
  <c r="AE1655" i="4" s="1"/>
  <c r="AD804" i="4"/>
  <c r="AE804" i="4" s="1"/>
  <c r="AD1824" i="4"/>
  <c r="AE1824" i="4" s="1"/>
  <c r="AD1934" i="4"/>
  <c r="AE1934" i="4" s="1"/>
  <c r="AD979" i="4"/>
  <c r="AE979" i="4" s="1"/>
  <c r="AD896" i="4"/>
  <c r="AE896" i="4" s="1"/>
  <c r="AD1940" i="4"/>
  <c r="AE1940" i="4" s="1"/>
  <c r="AD124" i="4"/>
  <c r="AE124" i="4" s="1"/>
  <c r="AD149" i="4"/>
  <c r="AE149" i="4" s="1"/>
  <c r="AD1675" i="4"/>
  <c r="AE1675" i="4" s="1"/>
  <c r="AD1939" i="4"/>
  <c r="AE1939" i="4" s="1"/>
  <c r="AD55" i="4"/>
  <c r="AE55" i="4" s="1"/>
  <c r="AD1219" i="4"/>
  <c r="AE1219" i="4" s="1"/>
  <c r="AD2004" i="4"/>
  <c r="AE2004" i="4" s="1"/>
  <c r="AD820" i="4"/>
  <c r="AE820" i="4" s="1"/>
  <c r="AD1338" i="4"/>
  <c r="AE1338" i="4" s="1"/>
  <c r="AD1018" i="4"/>
  <c r="AE1018" i="4" s="1"/>
  <c r="AD839" i="4"/>
  <c r="AE839" i="4" s="1"/>
  <c r="AD2005" i="4"/>
  <c r="AE2005" i="4" s="1"/>
  <c r="AD877" i="4"/>
  <c r="AE877" i="4" s="1"/>
  <c r="AD68" i="4"/>
  <c r="AE68" i="4" s="1"/>
  <c r="AD1505" i="4"/>
  <c r="AE1505" i="4" s="1"/>
  <c r="AD1875" i="4"/>
  <c r="AE1875" i="4" s="1"/>
  <c r="AD320" i="4"/>
  <c r="AE320" i="4" s="1"/>
  <c r="AD825" i="4"/>
  <c r="AE825" i="4" s="1"/>
  <c r="AD1981" i="4"/>
  <c r="AE1981" i="4" s="1"/>
  <c r="AD673" i="4"/>
  <c r="AE673" i="4" s="1"/>
  <c r="AD1493" i="4"/>
  <c r="AE1493" i="4" s="1"/>
  <c r="AD131" i="4"/>
  <c r="AE131" i="4" s="1"/>
  <c r="AD415" i="4"/>
  <c r="AE415" i="4" s="1"/>
  <c r="AD827" i="4"/>
  <c r="AE827" i="4" s="1"/>
  <c r="AD1272" i="4"/>
  <c r="AE1272" i="4" s="1"/>
  <c r="AD1128" i="4"/>
  <c r="AE1128" i="4" s="1"/>
  <c r="AD2001" i="4"/>
  <c r="AE2001" i="4" s="1"/>
  <c r="AD371" i="4"/>
  <c r="AE371" i="4" s="1"/>
  <c r="AD1692" i="4"/>
  <c r="AE1692" i="4" s="1"/>
  <c r="AD1938" i="4"/>
  <c r="AE1938" i="4" s="1"/>
  <c r="AD734" i="4"/>
  <c r="AE734" i="4" s="1"/>
  <c r="AD1054" i="4"/>
  <c r="AE1054" i="4" s="1"/>
  <c r="AD1851" i="4"/>
  <c r="AE1851" i="4" s="1"/>
  <c r="AD170" i="4"/>
  <c r="AE170" i="4" s="1"/>
  <c r="AD835" i="4"/>
  <c r="AE835" i="4" s="1"/>
  <c r="AD821" i="4"/>
  <c r="AE821" i="4" s="1"/>
  <c r="AD3" i="4"/>
  <c r="AE3" i="4" s="1"/>
  <c r="AD1004" i="4"/>
  <c r="AE1004" i="4" s="1"/>
  <c r="AD1173" i="4"/>
  <c r="AE1173" i="4" s="1"/>
  <c r="AD702" i="4"/>
  <c r="AE702" i="4" s="1"/>
  <c r="AD612" i="4"/>
  <c r="AE612" i="4" s="1"/>
  <c r="AD1502" i="4"/>
  <c r="AE1502" i="4" s="1"/>
  <c r="AD846" i="4"/>
  <c r="AE846" i="4" s="1"/>
  <c r="AD1748" i="4"/>
  <c r="AE1748" i="4" s="1"/>
  <c r="AD321" i="4"/>
  <c r="AE321" i="4" s="1"/>
  <c r="AD1135" i="4"/>
  <c r="AE1135" i="4" s="1"/>
  <c r="AD1932" i="4"/>
  <c r="AE1932" i="4" s="1"/>
  <c r="AD1904" i="4"/>
  <c r="AE1904" i="4" s="1"/>
  <c r="AD1457" i="4"/>
  <c r="AE1457" i="4" s="1"/>
  <c r="AD329" i="4"/>
  <c r="AE329" i="4" s="1"/>
  <c r="AD680" i="4"/>
  <c r="AE680" i="4" s="1"/>
  <c r="AD1123" i="4"/>
  <c r="AE1123" i="4" s="1"/>
  <c r="AD1501" i="4"/>
  <c r="AE1501" i="4" s="1"/>
  <c r="AD991" i="4"/>
  <c r="AE991" i="4" s="1"/>
  <c r="AD1125" i="4"/>
  <c r="AE1125" i="4" s="1"/>
  <c r="AD207" i="4"/>
  <c r="AE207" i="4" s="1"/>
  <c r="AD239" i="4"/>
  <c r="AE239" i="4" s="1"/>
  <c r="AD1606" i="4"/>
  <c r="AE1606" i="4" s="1"/>
  <c r="AD1980" i="4"/>
  <c r="AE1980" i="4" s="1"/>
  <c r="AD245" i="4"/>
  <c r="AE245" i="4" s="1"/>
  <c r="AD1185" i="4"/>
  <c r="AE1185" i="4" s="1"/>
  <c r="AD1511" i="4"/>
  <c r="AE1511" i="4" s="1"/>
  <c r="AD1879" i="4"/>
  <c r="AE1879" i="4" s="1"/>
  <c r="AD1254" i="4"/>
  <c r="AE1254" i="4" s="1"/>
  <c r="AD2038" i="4"/>
  <c r="AE2038" i="4" s="1"/>
  <c r="AD1689" i="4"/>
  <c r="AE1689" i="4" s="1"/>
  <c r="AD1483" i="4"/>
  <c r="AE1483" i="4" s="1"/>
  <c r="AD1470" i="4"/>
  <c r="AE1470" i="4" s="1"/>
  <c r="AD376" i="4"/>
  <c r="AE376" i="4" s="1"/>
  <c r="AD250" i="4"/>
  <c r="AE250" i="4" s="1"/>
  <c r="AD1524" i="4"/>
  <c r="AE1524" i="4" s="1"/>
  <c r="AD1157" i="4"/>
  <c r="AE1157" i="4" s="1"/>
  <c r="AD1216" i="4"/>
  <c r="AE1216" i="4" s="1"/>
  <c r="AD461" i="4"/>
  <c r="AE461" i="4" s="1"/>
  <c r="AD801" i="4"/>
  <c r="AE801" i="4" s="1"/>
  <c r="AD579" i="4"/>
  <c r="AE579" i="4" s="1"/>
  <c r="AD354" i="4"/>
  <c r="AE354" i="4" s="1"/>
  <c r="AD797" i="4"/>
  <c r="AE797" i="4" s="1"/>
  <c r="AD43" i="4"/>
  <c r="AE43" i="4" s="1"/>
  <c r="AD923" i="4"/>
  <c r="AE923" i="4" s="1"/>
  <c r="AD481" i="4"/>
  <c r="AE481" i="4" s="1"/>
  <c r="AD2014" i="4"/>
  <c r="AE2014" i="4" s="1"/>
  <c r="AD1184" i="4"/>
  <c r="AE1184" i="4" s="1"/>
  <c r="AD763" i="4"/>
  <c r="AE763" i="4" s="1"/>
  <c r="AD1101" i="4"/>
  <c r="AE1101" i="4" s="1"/>
  <c r="AD1517" i="4"/>
  <c r="AE1517" i="4" s="1"/>
  <c r="AD1236" i="4"/>
  <c r="AE1236" i="4" s="1"/>
  <c r="AD1117" i="4"/>
  <c r="AE1117" i="4" s="1"/>
  <c r="AD1160" i="4"/>
  <c r="AE1160" i="4" s="1"/>
  <c r="AD939" i="4"/>
  <c r="AE939" i="4" s="1"/>
  <c r="AD1733" i="4"/>
  <c r="AE1733" i="4" s="1"/>
  <c r="AD1030" i="4"/>
  <c r="AE1030" i="4" s="1"/>
  <c r="AD1873" i="4"/>
  <c r="AE1873" i="4" s="1"/>
  <c r="AD1858" i="4"/>
  <c r="AE1858" i="4" s="1"/>
  <c r="AD1130" i="4"/>
  <c r="AE1130" i="4" s="1"/>
  <c r="AD1318" i="4"/>
  <c r="AE1318" i="4" s="1"/>
  <c r="AD1119" i="4"/>
  <c r="AE1119" i="4" s="1"/>
  <c r="AD1578" i="4"/>
  <c r="AE1578" i="4" s="1"/>
  <c r="AD1154" i="4"/>
  <c r="AE1154" i="4" s="1"/>
  <c r="AD213" i="4"/>
  <c r="AE213" i="4" s="1"/>
  <c r="AD1368" i="4"/>
  <c r="AE1368" i="4" s="1"/>
  <c r="AD1917" i="4"/>
  <c r="AE1917" i="4" s="1"/>
  <c r="AD1213" i="4"/>
  <c r="AE1213" i="4" s="1"/>
  <c r="AD1095" i="4"/>
  <c r="AE1095" i="4" s="1"/>
  <c r="AD1430" i="4"/>
  <c r="AE1430" i="4" s="1"/>
  <c r="AD1997" i="4"/>
  <c r="AE1997" i="4" s="1"/>
  <c r="AD1134" i="4"/>
  <c r="AE1134" i="4" s="1"/>
  <c r="AD2013" i="4"/>
  <c r="AE2013" i="4" s="1"/>
  <c r="AD1543" i="4"/>
  <c r="AE1543" i="4" s="1"/>
  <c r="AD1340" i="4"/>
  <c r="AE1340" i="4" s="1"/>
  <c r="AD90" i="4"/>
  <c r="AE90" i="4" s="1"/>
  <c r="AD968" i="4"/>
  <c r="AE968" i="4" s="1"/>
  <c r="AD1716" i="4"/>
  <c r="AE1716" i="4" s="1"/>
  <c r="AD1249" i="4"/>
  <c r="AE1249" i="4" s="1"/>
  <c r="AD358" i="4"/>
  <c r="AE358" i="4" s="1"/>
  <c r="AD627" i="4"/>
  <c r="AE627" i="4" s="1"/>
  <c r="AD635" i="4"/>
  <c r="AE635" i="4" s="1"/>
  <c r="AD1233" i="4"/>
  <c r="AE1233" i="4" s="1"/>
  <c r="AD36" i="4"/>
  <c r="AE36" i="4" s="1"/>
  <c r="AD1674" i="4"/>
  <c r="AE1674" i="4" s="1"/>
  <c r="AD1474" i="4"/>
  <c r="AE1474" i="4" s="1"/>
  <c r="AD725" i="4"/>
  <c r="AE725" i="4" s="1"/>
  <c r="AD1744" i="4"/>
  <c r="AE1744" i="4" s="1"/>
  <c r="AD7" i="4"/>
  <c r="AE7" i="4" s="1"/>
  <c r="AD132" i="4"/>
  <c r="AE132" i="4" s="1"/>
  <c r="AD879" i="4"/>
  <c r="AE879" i="4" s="1"/>
  <c r="AD904" i="4"/>
  <c r="AE904" i="4" s="1"/>
  <c r="AD857" i="4"/>
  <c r="AE857" i="4" s="1"/>
  <c r="AD148" i="4"/>
  <c r="AE148" i="4" s="1"/>
  <c r="AD1603" i="4"/>
  <c r="AE1603" i="4" s="1"/>
  <c r="AD726" i="4"/>
  <c r="AE726" i="4" s="1"/>
  <c r="AD965" i="4"/>
  <c r="AE965" i="4" s="1"/>
  <c r="AD1477" i="4"/>
  <c r="AE1477" i="4" s="1"/>
  <c r="AD2012" i="4"/>
  <c r="AE2012" i="4" s="1"/>
  <c r="AD783" i="4"/>
  <c r="AE783" i="4" s="1"/>
  <c r="AD1589" i="4"/>
  <c r="AE1589" i="4" s="1"/>
  <c r="AD225" i="4"/>
  <c r="AE225" i="4" s="1"/>
  <c r="AD335" i="4"/>
  <c r="AE335" i="4" s="1"/>
  <c r="AD710" i="4"/>
  <c r="AE710" i="4" s="1"/>
  <c r="AD1189" i="4"/>
  <c r="AE1189" i="4" s="1"/>
  <c r="AD342" i="4"/>
  <c r="AE342" i="4" s="1"/>
  <c r="AD889" i="4"/>
  <c r="AE889" i="4" s="1"/>
  <c r="AD1966" i="4"/>
  <c r="AE1966" i="4" s="1"/>
  <c r="AD210" i="4"/>
  <c r="AE210" i="4" s="1"/>
  <c r="AD1704" i="4"/>
  <c r="AE1704" i="4" s="1"/>
  <c r="AD1096" i="4"/>
  <c r="AE1096" i="4" s="1"/>
  <c r="AD1907" i="4"/>
  <c r="AE1907" i="4" s="1"/>
  <c r="AD1734" i="4"/>
  <c r="AE1734" i="4" s="1"/>
  <c r="AD671" i="4"/>
  <c r="AE671" i="4" s="1"/>
  <c r="AD810" i="4"/>
  <c r="AE810" i="4" s="1"/>
  <c r="AD885" i="4"/>
  <c r="AE885" i="4" s="1"/>
  <c r="AD711" i="4"/>
  <c r="AE711" i="4" s="1"/>
  <c r="AD1826" i="4"/>
  <c r="AE1826" i="4" s="1"/>
  <c r="AD869" i="4"/>
  <c r="AE869" i="4" s="1"/>
  <c r="AD1756" i="4"/>
  <c r="AE1756" i="4" s="1"/>
  <c r="AD1970" i="4"/>
  <c r="AE1970" i="4" s="1"/>
  <c r="AD696" i="4"/>
  <c r="AE696" i="4" s="1"/>
  <c r="AD24" i="4"/>
  <c r="AE24" i="4" s="1"/>
  <c r="AD1739" i="4"/>
  <c r="AE1739" i="4" s="1"/>
  <c r="AD958" i="4"/>
  <c r="AE958" i="4" s="1"/>
  <c r="AD501" i="4"/>
  <c r="AE501" i="4" s="1"/>
  <c r="AD383" i="4"/>
  <c r="AE383" i="4" s="1"/>
  <c r="AD393" i="4"/>
  <c r="AE393" i="4" s="1"/>
  <c r="AD964" i="4"/>
  <c r="AE964" i="4" s="1"/>
  <c r="AD751" i="4"/>
  <c r="AE751" i="4" s="1"/>
  <c r="AD198" i="4"/>
  <c r="AE198" i="4" s="1"/>
  <c r="AD828" i="4"/>
  <c r="AE828" i="4" s="1"/>
  <c r="AD1146" i="4"/>
  <c r="AE1146" i="4" s="1"/>
  <c r="AD1898" i="4"/>
  <c r="AE1898" i="4" s="1"/>
  <c r="AD1559" i="4"/>
  <c r="AE1559" i="4" s="1"/>
  <c r="AD962" i="4"/>
  <c r="AE962" i="4" s="1"/>
  <c r="AD1564" i="4"/>
  <c r="AE1564" i="4" s="1"/>
  <c r="AD1311" i="4"/>
  <c r="AE1311" i="4" s="1"/>
  <c r="AD1956" i="4"/>
  <c r="AE1956" i="4" s="1"/>
  <c r="AD1370" i="4"/>
  <c r="AE1370" i="4" s="1"/>
  <c r="AD1020" i="4"/>
  <c r="AE1020" i="4" s="1"/>
  <c r="AD1406" i="4"/>
  <c r="AE1406" i="4" s="1"/>
  <c r="AD94" i="4"/>
  <c r="AE94" i="4" s="1"/>
  <c r="AD808" i="4"/>
  <c r="AE808" i="4" s="1"/>
  <c r="AD1654" i="4"/>
  <c r="AE1654" i="4" s="1"/>
  <c r="AD1899" i="4"/>
  <c r="AE1899" i="4" s="1"/>
  <c r="AD1645" i="4"/>
  <c r="AE1645" i="4" s="1"/>
  <c r="AD785" i="4"/>
  <c r="AE785" i="4" s="1"/>
  <c r="AD46" i="4"/>
  <c r="AE46" i="4" s="1"/>
  <c r="AD1760" i="4"/>
  <c r="AE1760" i="4" s="1"/>
  <c r="AD84" i="4"/>
  <c r="AE84" i="4" s="1"/>
  <c r="AD1723" i="4"/>
  <c r="AE1723" i="4" s="1"/>
  <c r="AD644" i="4"/>
  <c r="AE644" i="4" s="1"/>
  <c r="AD552" i="4"/>
  <c r="AE552" i="4" s="1"/>
  <c r="AD1476" i="4"/>
  <c r="AE1476" i="4" s="1"/>
  <c r="AD872" i="4"/>
  <c r="AE872" i="4" s="1"/>
  <c r="AD1143" i="4"/>
  <c r="AE1143" i="4" s="1"/>
  <c r="AD71" i="4"/>
  <c r="AE71" i="4" s="1"/>
  <c r="AD443" i="4"/>
  <c r="AE443" i="4" s="1"/>
  <c r="AD1595" i="4"/>
  <c r="AE1595" i="4" s="1"/>
  <c r="AD114" i="4"/>
  <c r="AE114" i="4" s="1"/>
  <c r="AD1295" i="4"/>
  <c r="AE1295" i="4" s="1"/>
  <c r="AD689" i="4"/>
  <c r="AE689" i="4" s="1"/>
  <c r="AD108" i="4"/>
  <c r="AE108" i="4" s="1"/>
  <c r="AD2000" i="4"/>
  <c r="AE2000" i="4" s="1"/>
  <c r="AD1782" i="4"/>
  <c r="AE1782" i="4" s="1"/>
  <c r="AD632" i="4"/>
  <c r="AE632" i="4" s="1"/>
  <c r="AD894" i="4"/>
  <c r="AE894" i="4" s="1"/>
  <c r="AD1977" i="4"/>
  <c r="AE1977" i="4" s="1"/>
  <c r="AD665" i="4"/>
  <c r="AE665" i="4" s="1"/>
  <c r="AD516" i="4"/>
  <c r="AE516" i="4" s="1"/>
  <c r="AD1828" i="4"/>
  <c r="AE1828" i="4" s="1"/>
  <c r="AD994" i="4"/>
  <c r="AE994" i="4" s="1"/>
  <c r="AD708" i="4"/>
  <c r="AE708" i="4" s="1"/>
  <c r="AD15" i="4"/>
  <c r="AE15" i="4" s="1"/>
  <c r="AD181" i="4"/>
  <c r="AE181" i="4" s="1"/>
  <c r="AD1277" i="4"/>
  <c r="AE1277" i="4" s="1"/>
  <c r="AD636" i="4"/>
  <c r="AE636" i="4" s="1"/>
  <c r="AD584" i="4"/>
  <c r="AE584" i="4" s="1"/>
  <c r="AD63" i="4"/>
  <c r="AE63" i="4" s="1"/>
  <c r="AD476" i="4"/>
  <c r="AE476" i="4" s="1"/>
  <c r="AD573" i="4"/>
  <c r="AE573" i="4" s="1"/>
  <c r="AD1628" i="4"/>
  <c r="AE1628" i="4" s="1"/>
  <c r="AD1957" i="4"/>
  <c r="AE1957" i="4" s="1"/>
  <c r="AD1349" i="4"/>
  <c r="AE1349" i="4" s="1"/>
  <c r="AD1056" i="4"/>
  <c r="AE1056" i="4" s="1"/>
  <c r="AD949" i="4"/>
  <c r="AE949" i="4" s="1"/>
  <c r="AD1409" i="4"/>
  <c r="AE1409" i="4" s="1"/>
  <c r="AD1818" i="4"/>
  <c r="AE1818" i="4" s="1"/>
  <c r="AD29" i="4"/>
  <c r="AE29" i="4" s="1"/>
  <c r="AD1305" i="4"/>
  <c r="AE1305" i="4" s="1"/>
  <c r="AD1846" i="4"/>
  <c r="AE1846" i="4" s="1"/>
  <c r="AD533" i="4"/>
  <c r="AE533" i="4" s="1"/>
  <c r="AD88" i="4"/>
  <c r="AE88" i="4" s="1"/>
  <c r="AD1791" i="4"/>
  <c r="AE1791" i="4" s="1"/>
  <c r="AD1950" i="4"/>
  <c r="AE1950" i="4" s="1"/>
  <c r="AD641" i="4"/>
  <c r="AE641" i="4" s="1"/>
  <c r="AD28" i="4"/>
  <c r="AE28" i="4" s="1"/>
  <c r="AD1052" i="4"/>
  <c r="AE1052" i="4" s="1"/>
  <c r="AD1555" i="4"/>
  <c r="AE1555" i="4" s="1"/>
  <c r="AD1282" i="4"/>
  <c r="AE1282" i="4" s="1"/>
  <c r="AD18" i="4"/>
  <c r="AE18" i="4" s="1"/>
  <c r="AD1360" i="4"/>
  <c r="AE1360" i="4" s="1"/>
  <c r="AD1522" i="4"/>
  <c r="AE1522" i="4" s="1"/>
  <c r="AD581" i="4"/>
  <c r="AE581" i="4" s="1"/>
  <c r="AD1276" i="4"/>
  <c r="AE1276" i="4" s="1"/>
  <c r="AD142" i="4"/>
  <c r="AE142" i="4" s="1"/>
  <c r="AD96" i="4"/>
  <c r="AE96" i="4" s="1"/>
  <c r="AD1840" i="4"/>
  <c r="AE1840" i="4" s="1"/>
  <c r="AD666" i="4"/>
  <c r="AE666" i="4" s="1"/>
  <c r="AD1017" i="4"/>
  <c r="AE1017" i="4" s="1"/>
  <c r="AD1343" i="4"/>
  <c r="AE1343" i="4" s="1"/>
  <c r="AD1558" i="4"/>
  <c r="AE1558" i="4" s="1"/>
  <c r="AD35" i="4"/>
  <c r="AE35" i="4" s="1"/>
  <c r="AD467" i="4"/>
  <c r="AE467" i="4" s="1"/>
  <c r="AD384" i="4"/>
  <c r="AE384" i="4" s="1"/>
  <c r="AD1722" i="4"/>
  <c r="AE1722" i="4" s="1"/>
  <c r="AD1473" i="4"/>
  <c r="AE1473" i="4" s="1"/>
  <c r="AD202" i="4"/>
  <c r="AE202" i="4" s="1"/>
  <c r="AD1599" i="4"/>
  <c r="AE1599" i="4" s="1"/>
  <c r="AD23" i="4"/>
  <c r="AE23" i="4" s="1"/>
  <c r="AD1514" i="4"/>
  <c r="AE1514" i="4" s="1"/>
  <c r="AD1138" i="4"/>
  <c r="AE1138" i="4" s="1"/>
  <c r="AD1175" i="4"/>
  <c r="AE1175" i="4" s="1"/>
  <c r="AD457" i="4"/>
  <c r="AE457" i="4" s="1"/>
  <c r="AD1580" i="4"/>
  <c r="AE1580" i="4" s="1"/>
  <c r="AD112" i="4"/>
  <c r="AE112" i="4" s="1"/>
  <c r="AD1040" i="4"/>
  <c r="AE1040" i="4" s="1"/>
  <c r="AD518" i="4"/>
  <c r="AE518" i="4" s="1"/>
  <c r="AD232" i="4"/>
  <c r="AE232" i="4" s="1"/>
  <c r="AD918" i="4"/>
  <c r="AE918" i="4" s="1"/>
  <c r="AD1289" i="4"/>
  <c r="AE1289" i="4" s="1"/>
  <c r="AD1715" i="4"/>
  <c r="AE1715" i="4" s="1"/>
  <c r="AD2008" i="4"/>
  <c r="AE2008" i="4" s="1"/>
  <c r="AD640" i="4"/>
  <c r="AE640" i="4" s="1"/>
  <c r="AD432" i="4"/>
  <c r="AE432" i="4" s="1"/>
  <c r="AD1241" i="4"/>
  <c r="AE1241" i="4" s="1"/>
  <c r="AD653" i="4"/>
  <c r="AE653" i="4" s="1"/>
  <c r="AD1334" i="4"/>
  <c r="AE1334" i="4" s="1"/>
  <c r="AD832" i="4"/>
  <c r="AE832" i="4" s="1"/>
  <c r="AD2027" i="4"/>
  <c r="AE2027" i="4" s="1"/>
  <c r="AD981" i="4"/>
  <c r="AE981" i="4" s="1"/>
  <c r="AD944" i="4"/>
  <c r="AE944" i="4" s="1"/>
  <c r="AD623" i="4"/>
  <c r="AE623" i="4" s="1"/>
  <c r="AD1046" i="4"/>
  <c r="AE1046" i="4" s="1"/>
  <c r="AD1007" i="4"/>
  <c r="AE1007" i="4" s="1"/>
  <c r="AD2031" i="4"/>
  <c r="AE2031" i="4" s="1"/>
  <c r="AD1230" i="4"/>
  <c r="AE1230" i="4" s="1"/>
  <c r="AD1022" i="4"/>
  <c r="AE1022" i="4" s="1"/>
  <c r="AD369" i="4"/>
  <c r="AE369" i="4" s="1"/>
  <c r="AD1506" i="4"/>
  <c r="AE1506" i="4" s="1"/>
  <c r="AD201" i="4"/>
  <c r="AE201" i="4" s="1"/>
  <c r="AD1929" i="4"/>
  <c r="AE1929" i="4" s="1"/>
  <c r="AD257" i="4"/>
  <c r="AE257" i="4" s="1"/>
  <c r="AD1458" i="4"/>
  <c r="AE1458" i="4" s="1"/>
  <c r="AD1047" i="4"/>
  <c r="AE1047" i="4" s="1"/>
  <c r="AD502" i="4"/>
  <c r="AE502" i="4" s="1"/>
  <c r="AD1075" i="4"/>
  <c r="AE1075" i="4" s="1"/>
  <c r="AD240" i="4"/>
  <c r="AE240" i="4" s="1"/>
  <c r="AD471" i="4"/>
  <c r="AE471" i="4" s="1"/>
  <c r="AD1972" i="4"/>
  <c r="AE1972" i="4" s="1"/>
  <c r="AD616" i="4"/>
  <c r="AE616" i="4" s="1"/>
  <c r="AD1094" i="4"/>
  <c r="AE1094" i="4" s="1"/>
  <c r="AD1223" i="4"/>
  <c r="AE1223" i="4" s="1"/>
  <c r="AD1439" i="4"/>
  <c r="AE1439" i="4" s="1"/>
  <c r="AD776" i="4"/>
  <c r="AE776" i="4" s="1"/>
  <c r="AD134" i="4"/>
  <c r="AE134" i="4" s="1"/>
  <c r="AD1265" i="4"/>
  <c r="AE1265" i="4" s="1"/>
  <c r="AD1060" i="4"/>
  <c r="AE1060" i="4" s="1"/>
  <c r="AD1008" i="4"/>
  <c r="AE1008" i="4" s="1"/>
  <c r="AD1217" i="4"/>
  <c r="AE1217" i="4" s="1"/>
  <c r="AD14" i="4"/>
  <c r="AE14" i="4" s="1"/>
  <c r="AD1468" i="4"/>
  <c r="AE1468" i="4" s="1"/>
  <c r="AD1026" i="4"/>
  <c r="AE1026" i="4" s="1"/>
  <c r="AD1683" i="4"/>
  <c r="AE1683" i="4" s="1"/>
  <c r="AD1804" i="4"/>
  <c r="AE1804" i="4" s="1"/>
  <c r="AD256" i="4"/>
  <c r="AE256" i="4" s="1"/>
  <c r="AD1545" i="4"/>
  <c r="AE1545" i="4" s="1"/>
  <c r="AD1874" i="4"/>
  <c r="AE1874" i="4" s="1"/>
  <c r="AD562" i="4"/>
  <c r="AE562" i="4" s="1"/>
  <c r="AD1374" i="4"/>
  <c r="AE1374" i="4" s="1"/>
  <c r="AD1065" i="4"/>
  <c r="AE1065" i="4" s="1"/>
  <c r="AD967" i="4"/>
  <c r="AE967" i="4" s="1"/>
  <c r="AD1637" i="4"/>
  <c r="AE1637" i="4" s="1"/>
  <c r="AD2006" i="4"/>
  <c r="AE2006" i="4" s="1"/>
  <c r="AD16" i="4"/>
  <c r="AE16" i="4" s="1"/>
  <c r="AD932" i="4"/>
  <c r="AE932" i="4" s="1"/>
  <c r="AD117" i="4"/>
  <c r="AE117" i="4" s="1"/>
  <c r="AD451" i="4"/>
  <c r="AE451" i="4" s="1"/>
  <c r="AD873" i="4"/>
  <c r="AE873" i="4" s="1"/>
  <c r="AD2010" i="4"/>
  <c r="AE2010" i="4" s="1"/>
  <c r="AD817" i="4"/>
  <c r="AE817" i="4" s="1"/>
  <c r="AD1212" i="4"/>
  <c r="AE1212" i="4" s="1"/>
  <c r="AD326" i="4"/>
  <c r="AE326" i="4" s="1"/>
  <c r="AD1679" i="4"/>
  <c r="AE1679" i="4" s="1"/>
  <c r="AD1761" i="4"/>
  <c r="AE1761" i="4" s="1"/>
  <c r="AD1147" i="4"/>
  <c r="AE1147" i="4" s="1"/>
  <c r="AD624" i="4"/>
  <c r="AE624" i="4" s="1"/>
  <c r="AD1434" i="4"/>
  <c r="AE1434" i="4" s="1"/>
  <c r="AD920" i="4"/>
  <c r="AE920" i="4" s="1"/>
  <c r="AD1422" i="4"/>
  <c r="AE1422" i="4" s="1"/>
  <c r="AD1984" i="4"/>
  <c r="AE1984" i="4" s="1"/>
  <c r="AD1650" i="4"/>
  <c r="AE1650" i="4" s="1"/>
  <c r="AD682" i="4"/>
  <c r="AE682" i="4" s="1"/>
  <c r="AD805" i="4"/>
  <c r="AE805" i="4" s="1"/>
  <c r="AD1727" i="4"/>
  <c r="AE1727" i="4" s="1"/>
  <c r="AD49" i="4"/>
  <c r="AE49" i="4" s="1"/>
  <c r="AD231" i="4"/>
  <c r="AE231" i="4" s="1"/>
  <c r="AD1085" i="4"/>
  <c r="AE1085" i="4" s="1"/>
  <c r="AD174" i="4"/>
  <c r="AE174" i="4" s="1"/>
  <c r="AD1992" i="4"/>
  <c r="AE1992" i="4" s="1"/>
  <c r="AD1390" i="4"/>
  <c r="AE1390" i="4" s="1"/>
  <c r="AD590" i="4"/>
  <c r="AE590" i="4" s="1"/>
  <c r="AD1156" i="4"/>
  <c r="AE1156" i="4" s="1"/>
  <c r="AD1467" i="4"/>
  <c r="AE1467" i="4" s="1"/>
  <c r="AD53" i="4"/>
  <c r="AE53" i="4" s="1"/>
  <c r="AD1988" i="4"/>
  <c r="AE1988" i="4" s="1"/>
  <c r="AD1444" i="4"/>
  <c r="AE1444" i="4" s="1"/>
  <c r="AD1516" i="4"/>
  <c r="AE1516" i="4" s="1"/>
  <c r="AD154" i="4"/>
  <c r="AE154" i="4" s="1"/>
  <c r="AD1596" i="4"/>
  <c r="AE1596" i="4" s="1"/>
  <c r="AD1423" i="4"/>
  <c r="AE1423" i="4" s="1"/>
  <c r="AD1677" i="4"/>
  <c r="AE1677" i="4" s="1"/>
  <c r="AD1556" i="4"/>
  <c r="AE1556" i="4" s="1"/>
  <c r="AD654" i="4"/>
  <c r="AE654" i="4" s="1"/>
  <c r="AD189" i="4"/>
  <c r="AE189" i="4" s="1"/>
  <c r="AD494" i="4"/>
  <c r="AE494" i="4" s="1"/>
  <c r="AD404" i="4"/>
  <c r="AE404" i="4" s="1"/>
  <c r="AD1414" i="4"/>
  <c r="AE1414" i="4" s="1"/>
  <c r="AD1021" i="4"/>
  <c r="AE1021" i="4" s="1"/>
  <c r="AD463" i="4"/>
  <c r="AE463" i="4" s="1"/>
  <c r="AD196" i="4"/>
  <c r="AE196" i="4" s="1"/>
  <c r="AD500" i="4"/>
  <c r="AE500" i="4" s="1"/>
  <c r="AD1013" i="4"/>
  <c r="AE1013" i="4" s="1"/>
  <c r="AD1848" i="4"/>
  <c r="AE1848" i="4" s="1"/>
  <c r="AD143" i="4"/>
  <c r="AE143" i="4" s="1"/>
  <c r="AD807" i="4"/>
  <c r="AE807" i="4" s="1"/>
  <c r="AD558" i="4"/>
  <c r="AE558" i="4" s="1"/>
  <c r="AD1810" i="4"/>
  <c r="AE1810" i="4" s="1"/>
  <c r="AD147" i="4"/>
  <c r="AE147" i="4" s="1"/>
  <c r="AD559" i="4"/>
  <c r="AE559" i="4" s="1"/>
  <c r="AD1906" i="4"/>
  <c r="AE1906" i="4" s="1"/>
  <c r="AD319" i="4"/>
  <c r="AE319" i="4" s="1"/>
  <c r="AD838" i="4"/>
  <c r="AE838" i="4" s="1"/>
  <c r="AD1093" i="4"/>
  <c r="AE1093" i="4" s="1"/>
  <c r="AD1171" i="4"/>
  <c r="AE1171" i="4" s="1"/>
  <c r="AD1807" i="4"/>
  <c r="AE1807" i="4" s="1"/>
  <c r="AD1979" i="4"/>
  <c r="AE1979" i="4" s="1"/>
  <c r="AD195" i="4"/>
  <c r="AE195" i="4" s="1"/>
  <c r="AD829" i="4"/>
  <c r="AE829" i="4" s="1"/>
  <c r="AD2037" i="4"/>
  <c r="AE2037" i="4" s="1"/>
  <c r="AD517" i="4"/>
  <c r="AE517" i="4" s="1"/>
  <c r="AD269" i="4"/>
  <c r="AE269" i="4" s="1"/>
  <c r="AD1948" i="4"/>
  <c r="AE1948" i="4" s="1"/>
  <c r="AD381" i="4"/>
  <c r="AE381" i="4" s="1"/>
  <c r="AD625" i="4"/>
  <c r="AE625" i="4" s="1"/>
  <c r="AD1867" i="4"/>
  <c r="AE1867" i="4" s="1"/>
  <c r="AD1251" i="4"/>
  <c r="AE1251" i="4" s="1"/>
  <c r="AD123" i="4"/>
  <c r="AE123" i="4" s="1"/>
  <c r="AD1680" i="4"/>
  <c r="AE1680" i="4" s="1"/>
  <c r="AD1098" i="4"/>
  <c r="AE1098" i="4" s="1"/>
  <c r="AD747" i="4"/>
  <c r="AE747" i="4" s="1"/>
  <c r="AD1327" i="4"/>
  <c r="AE1327" i="4" s="1"/>
  <c r="AD1520" i="4"/>
  <c r="AE1520" i="4" s="1"/>
  <c r="AD48" i="4"/>
  <c r="AE48" i="4" s="1"/>
  <c r="AD1778" i="4"/>
  <c r="AE1778" i="4" s="1"/>
  <c r="AD183" i="4"/>
  <c r="AE183" i="4" s="1"/>
  <c r="AD1495" i="4"/>
  <c r="AE1495" i="4" s="1"/>
  <c r="AD17" i="4"/>
  <c r="AE17" i="4" s="1"/>
  <c r="AD1486" i="4"/>
  <c r="AE1486" i="4" s="1"/>
  <c r="AD62" i="4"/>
  <c r="AE62" i="4" s="1"/>
  <c r="AD924" i="4"/>
  <c r="AE924" i="4" s="1"/>
  <c r="AD1193" i="4"/>
  <c r="AE1193" i="4" s="1"/>
  <c r="AD2035" i="4"/>
  <c r="AE2035" i="4" s="1"/>
  <c r="AD1151" i="4"/>
  <c r="AE1151" i="4" s="1"/>
  <c r="AD26" i="4"/>
  <c r="AE26" i="4" s="1"/>
  <c r="AD853" i="4"/>
  <c r="AE853" i="4" s="1"/>
  <c r="AD919" i="4"/>
  <c r="AE919" i="4" s="1"/>
  <c r="AD1357" i="4"/>
  <c r="AE1357" i="4" s="1"/>
  <c r="AD778" i="4"/>
  <c r="AE778" i="4" s="1"/>
  <c r="AD1031" i="4"/>
  <c r="AE1031" i="4" s="1"/>
  <c r="AD1902" i="4"/>
  <c r="AE1902" i="4" s="1"/>
  <c r="AD1982" i="4"/>
  <c r="AE1982" i="4" s="1"/>
  <c r="AD1072" i="4"/>
  <c r="AE1072" i="4" s="1"/>
  <c r="AD491" i="4"/>
  <c r="AE491" i="4" s="1"/>
  <c r="AD1900" i="4"/>
  <c r="AE1900" i="4" s="1"/>
  <c r="AD995" i="4"/>
  <c r="AE995" i="4" s="1"/>
  <c r="AD1443" i="4"/>
  <c r="AE1443" i="4" s="1"/>
  <c r="AD1764" i="4"/>
  <c r="AE1764" i="4" s="1"/>
  <c r="AD265" i="4"/>
  <c r="AE265" i="4" s="1"/>
  <c r="AD1361" i="4"/>
  <c r="AE1361" i="4" s="1"/>
  <c r="AD1313" i="4"/>
  <c r="AE1313" i="4" s="1"/>
  <c r="AD1182" i="4"/>
  <c r="AE1182" i="4" s="1"/>
  <c r="AD1919" i="4"/>
  <c r="AE1919" i="4" s="1"/>
  <c r="AD1542" i="4"/>
  <c r="AE1542" i="4" s="1"/>
  <c r="AD283" i="4"/>
  <c r="AE283" i="4" s="1"/>
  <c r="AD509" i="4"/>
  <c r="AE509" i="4" s="1"/>
  <c r="AD1990" i="4"/>
  <c r="AE1990" i="4" s="1"/>
  <c r="AD605" i="4"/>
  <c r="AE605" i="4" s="1"/>
  <c r="AD1168" i="4"/>
  <c r="AE1168" i="4" s="1"/>
  <c r="AD1371" i="4"/>
  <c r="AE1371" i="4" s="1"/>
  <c r="AD454" i="4"/>
  <c r="AE454" i="4" s="1"/>
  <c r="AD1700" i="4"/>
  <c r="AE1700" i="4" s="1"/>
  <c r="AD1696" i="4"/>
  <c r="AE1696" i="4" s="1"/>
  <c r="AD934" i="4"/>
  <c r="AE934" i="4" s="1"/>
  <c r="AD1862" i="4"/>
  <c r="AE1862" i="4" s="1"/>
  <c r="AD169" i="4"/>
  <c r="AE169" i="4" s="1"/>
  <c r="AD1066" i="4"/>
  <c r="AE1066" i="4" s="1"/>
  <c r="AD1479" i="4"/>
  <c r="AE1479" i="4" s="1"/>
  <c r="AD1922" i="4"/>
  <c r="AE1922" i="4" s="1"/>
  <c r="AD752" i="4"/>
  <c r="AE752" i="4" s="1"/>
  <c r="AD1770" i="4"/>
  <c r="AE1770" i="4" s="1"/>
  <c r="AD360" i="4"/>
  <c r="AE360" i="4" s="1"/>
  <c r="AD216" i="4"/>
  <c r="AE216" i="4" s="1"/>
  <c r="AD340" i="4"/>
  <c r="AE340" i="4" s="1"/>
  <c r="AD1383" i="4"/>
  <c r="AE1383" i="4" s="1"/>
  <c r="AD780" i="4"/>
  <c r="AE780" i="4" s="1"/>
  <c r="AD1609" i="4"/>
  <c r="AE1609" i="4" s="1"/>
  <c r="AD412" i="4"/>
  <c r="AE412" i="4" s="1"/>
  <c r="AD1842" i="4"/>
  <c r="AE1842" i="4" s="1"/>
  <c r="AD305" i="4"/>
  <c r="AE305" i="4" s="1"/>
  <c r="AD789" i="4"/>
  <c r="AE789" i="4" s="1"/>
  <c r="AD1014" i="4"/>
  <c r="AE1014" i="4" s="1"/>
  <c r="AD1382" i="4"/>
  <c r="AE1382" i="4" s="1"/>
  <c r="AD1438" i="4"/>
  <c r="AE1438" i="4" s="1"/>
  <c r="AD1619" i="4"/>
  <c r="AE1619" i="4" s="1"/>
  <c r="AD1724" i="4"/>
  <c r="AE1724" i="4" s="1"/>
  <c r="AD634" i="4"/>
  <c r="AE634" i="4" s="1"/>
  <c r="AD565" i="4"/>
  <c r="AE565" i="4" s="1"/>
  <c r="AD1397" i="4"/>
  <c r="AE1397" i="4" s="1"/>
  <c r="AD1611" i="4"/>
  <c r="AE1611" i="4" s="1"/>
  <c r="AD485" i="4"/>
  <c r="AE485" i="4" s="1"/>
  <c r="AD87" i="4"/>
  <c r="AE87" i="4" s="1"/>
  <c r="AD410" i="4"/>
  <c r="AE410" i="4" s="1"/>
  <c r="AD1885" i="4"/>
  <c r="AE1885" i="4" s="1"/>
  <c r="AD568" i="4"/>
  <c r="AE568" i="4" s="1"/>
  <c r="AD1872" i="4"/>
  <c r="AE1872" i="4" s="1"/>
  <c r="AD1244" i="4"/>
  <c r="AE1244" i="4" s="1"/>
  <c r="AD1708" i="4"/>
  <c r="AE1708" i="4" s="1"/>
  <c r="AD1275" i="4"/>
  <c r="AE1275" i="4" s="1"/>
  <c r="AD328" i="4"/>
  <c r="AE328" i="4" s="1"/>
  <c r="AD135" i="4"/>
  <c r="AE135" i="4" s="1"/>
  <c r="AD85" i="4"/>
  <c r="AE85" i="4" s="1"/>
  <c r="AD844" i="4"/>
  <c r="AE844" i="4" s="1"/>
  <c r="AD1541" i="4"/>
  <c r="AE1541" i="4" s="1"/>
  <c r="AD306" i="4"/>
  <c r="AE306" i="4" s="1"/>
  <c r="AD1448" i="4"/>
  <c r="AE1448" i="4" s="1"/>
  <c r="AD403" i="4"/>
  <c r="AE403" i="4" s="1"/>
  <c r="AD633" i="4"/>
  <c r="AE633" i="4" s="1"/>
  <c r="AD553" i="4"/>
  <c r="AE553" i="4" s="1"/>
  <c r="AD1882" i="4"/>
  <c r="AE1882" i="4" s="1"/>
  <c r="AD109" i="4"/>
  <c r="AE109" i="4" s="1"/>
  <c r="AD1908" i="4"/>
  <c r="AE1908" i="4" s="1"/>
  <c r="AD436" i="4"/>
  <c r="AE436" i="4" s="1"/>
  <c r="AD1500" i="4"/>
  <c r="AE1500" i="4" s="1"/>
  <c r="AD1888" i="4"/>
  <c r="AE1888" i="4" s="1"/>
  <c r="AD324" i="4"/>
  <c r="AE324" i="4" s="1"/>
  <c r="AD1061" i="4"/>
  <c r="AE1061" i="4" s="1"/>
  <c r="AD1864" i="4"/>
  <c r="AE1864" i="4" s="1"/>
  <c r="AD622" i="4"/>
  <c r="AE622" i="4" s="1"/>
  <c r="AD1328" i="4"/>
  <c r="AE1328" i="4" s="1"/>
  <c r="AD1916" i="4"/>
  <c r="AE1916" i="4" s="1"/>
  <c r="AD423" i="4"/>
  <c r="AE423" i="4" s="1"/>
  <c r="AD1255" i="4"/>
  <c r="AE1255" i="4" s="1"/>
  <c r="AD1726" i="4"/>
  <c r="AE1726" i="4" s="1"/>
  <c r="AD1002" i="4"/>
  <c r="AE1002" i="4" s="1"/>
  <c r="AD913" i="4"/>
  <c r="AE913" i="4" s="1"/>
  <c r="AD1253" i="4"/>
  <c r="AE1253" i="4" s="1"/>
  <c r="AD1743" i="4"/>
  <c r="AE1743" i="4" s="1"/>
  <c r="AD440" i="4"/>
  <c r="AE440" i="4" s="1"/>
  <c r="AD816" i="4"/>
  <c r="AE816" i="4" s="1"/>
  <c r="AD1964" i="4"/>
  <c r="AE1964" i="4" s="1"/>
  <c r="AD1380" i="4"/>
  <c r="AE1380" i="4" s="1"/>
  <c r="AD1306" i="4"/>
  <c r="AE1306" i="4" s="1"/>
  <c r="AD1268" i="4"/>
  <c r="AE1268" i="4" s="1"/>
  <c r="AD1789" i="4"/>
  <c r="AE1789" i="4" s="1"/>
  <c r="AD765" i="4"/>
  <c r="AE765" i="4" s="1"/>
  <c r="AD860" i="4"/>
  <c r="AE860" i="4" s="1"/>
  <c r="AD690" i="4"/>
  <c r="AE690" i="4" s="1"/>
  <c r="AD973" i="4"/>
  <c r="AE973" i="4" s="1"/>
  <c r="AD1440" i="4"/>
  <c r="AE1440" i="4" s="1"/>
  <c r="AD40" i="4"/>
  <c r="AE40" i="4" s="1"/>
  <c r="AD1735" i="4"/>
  <c r="AE1735" i="4" s="1"/>
  <c r="AD1845" i="4"/>
  <c r="AE1845" i="4" s="1"/>
  <c r="AD1765" i="4"/>
  <c r="AE1765" i="4" s="1"/>
  <c r="AD1436" i="4"/>
  <c r="AE1436" i="4" s="1"/>
  <c r="AD164" i="4"/>
  <c r="AE164" i="4" s="1"/>
  <c r="AD1087" i="4"/>
  <c r="AE1087" i="4" s="1"/>
  <c r="AD1394" i="4"/>
  <c r="AE1394" i="4" s="1"/>
  <c r="AD659" i="4"/>
  <c r="AE659" i="4" s="1"/>
  <c r="AD1863" i="4"/>
  <c r="AE1863" i="4" s="1"/>
  <c r="AD116" i="4"/>
  <c r="AE116" i="4" s="1"/>
  <c r="AD686" i="4"/>
  <c r="AE686" i="4" s="1"/>
  <c r="AD1659" i="4"/>
  <c r="AE1659" i="4" s="1"/>
  <c r="AD91" i="4"/>
  <c r="AE91" i="4" s="1"/>
  <c r="AD364" i="4"/>
  <c r="AE364" i="4" s="1"/>
  <c r="AD1602" i="4"/>
  <c r="AE1602" i="4" s="1"/>
  <c r="AD567" i="4"/>
  <c r="AE567" i="4" s="1"/>
  <c r="AD1453" i="4"/>
  <c r="AE1453" i="4" s="1"/>
  <c r="AD1552" i="4"/>
  <c r="AE1552" i="4" s="1"/>
  <c r="AD876" i="4"/>
  <c r="AE876" i="4" s="1"/>
  <c r="AD1947" i="4"/>
  <c r="AE1947" i="4" s="1"/>
  <c r="AD1206" i="4"/>
  <c r="AE1206" i="4" s="1"/>
  <c r="AD1576" i="4"/>
  <c r="AE1576" i="4" s="1"/>
  <c r="AD564" i="4"/>
  <c r="AE564" i="4" s="1"/>
  <c r="AD574" i="4"/>
  <c r="AE574" i="4" s="1"/>
  <c r="AD1363" i="4"/>
  <c r="AE1363" i="4" s="1"/>
  <c r="AD299" i="4"/>
  <c r="AE299" i="4" s="1"/>
  <c r="AD503" i="4"/>
  <c r="AE503" i="4" s="1"/>
  <c r="AD315" i="4"/>
  <c r="AE315" i="4" s="1"/>
  <c r="AD1631" i="4"/>
  <c r="AE1631" i="4" s="1"/>
  <c r="AD1011" i="4"/>
  <c r="AE1011" i="4" s="1"/>
  <c r="AD421" i="4"/>
  <c r="AE421" i="4" s="1"/>
  <c r="AD1673" i="4"/>
  <c r="AE1673" i="4" s="1"/>
  <c r="AD715" i="4"/>
  <c r="AE715" i="4" s="1"/>
  <c r="AD1610" i="4"/>
  <c r="AE1610" i="4" s="1"/>
  <c r="AD314" i="4"/>
  <c r="AE314" i="4" s="1"/>
  <c r="AD1025" i="4"/>
  <c r="AE1025" i="4" s="1"/>
  <c r="AD482" i="4"/>
  <c r="AE482" i="4" s="1"/>
  <c r="AD2024" i="4"/>
  <c r="AE2024" i="4" s="1"/>
  <c r="AD222" i="4"/>
  <c r="AE222" i="4" s="1"/>
  <c r="AD1158" i="4"/>
  <c r="AE1158" i="4" s="1"/>
  <c r="AD695" i="4"/>
  <c r="AE695" i="4" s="1"/>
  <c r="AD122" i="4"/>
  <c r="AE122" i="4" s="1"/>
  <c r="AD743" i="4"/>
  <c r="AE743" i="4" s="1"/>
  <c r="AD1113" i="4"/>
  <c r="AE1113" i="4" s="1"/>
  <c r="AD344" i="4"/>
  <c r="AE344" i="4" s="1"/>
  <c r="AD1469" i="4"/>
  <c r="AE1469" i="4" s="1"/>
  <c r="AD1416" i="4"/>
  <c r="AE1416" i="4" s="1"/>
  <c r="AD249" i="4"/>
  <c r="AE249" i="4" s="1"/>
  <c r="AD399" i="4"/>
  <c r="AE399" i="4" s="1"/>
  <c r="AD303" i="4"/>
  <c r="AE303" i="4" s="1"/>
  <c r="AD1278" i="4"/>
  <c r="AE1278" i="4" s="1"/>
  <c r="AD760" i="4"/>
  <c r="AE760" i="4" s="1"/>
  <c r="AD1285" i="4"/>
  <c r="AE1285" i="4" s="1"/>
  <c r="AD645" i="4"/>
  <c r="AE645" i="4" s="1"/>
  <c r="AD1865" i="4"/>
  <c r="AE1865" i="4" s="1"/>
  <c r="AD679" i="4"/>
  <c r="AE679" i="4" s="1"/>
  <c r="AD791" i="4"/>
  <c r="AE791" i="4" s="1"/>
  <c r="AD1750" i="4"/>
  <c r="AE1750" i="4" s="1"/>
  <c r="AD238" i="4"/>
  <c r="AE238" i="4" s="1"/>
  <c r="AD1073" i="4"/>
  <c r="AE1073" i="4" s="1"/>
  <c r="AD718" i="4"/>
  <c r="AE718" i="4" s="1"/>
  <c r="AD646" i="4"/>
  <c r="AE646" i="4" s="1"/>
  <c r="AD377" i="4"/>
  <c r="AE377" i="4" s="1"/>
  <c r="AD59" i="4"/>
  <c r="AE59" i="4" s="1"/>
  <c r="AD1391" i="4"/>
  <c r="AE1391" i="4" s="1"/>
  <c r="AD426" i="4"/>
  <c r="AE426" i="4" s="1"/>
  <c r="AD1548" i="4"/>
  <c r="AE1548" i="4" s="1"/>
  <c r="AD75" i="4"/>
  <c r="AE75" i="4" s="1"/>
  <c r="AD252" i="4"/>
  <c r="AE252" i="4" s="1"/>
  <c r="AD905" i="4"/>
  <c r="AE905" i="4" s="1"/>
  <c r="AD988" i="4"/>
  <c r="AE988" i="4" s="1"/>
  <c r="AD468" i="4"/>
  <c r="AE468" i="4" s="1"/>
  <c r="AD1549" i="4"/>
  <c r="AE1549" i="4" s="1"/>
  <c r="AD1921" i="4"/>
  <c r="AE1921" i="4" s="1"/>
  <c r="AD125" i="4"/>
  <c r="AE125" i="4" s="1"/>
  <c r="AD859" i="4"/>
  <c r="AE859" i="4" s="1"/>
  <c r="AD531" i="4"/>
  <c r="AE531" i="4" s="1"/>
  <c r="AD92" i="4"/>
  <c r="AE92" i="4" s="1"/>
  <c r="AD1720" i="4"/>
  <c r="AE1720" i="4" s="1"/>
  <c r="AD25" i="4"/>
  <c r="AE25" i="4" s="1"/>
  <c r="AD639" i="4"/>
  <c r="AE639" i="4" s="1"/>
  <c r="AD676" i="4"/>
  <c r="AE676" i="4" s="1"/>
  <c r="AD1503" i="4"/>
  <c r="AE1503" i="4" s="1"/>
  <c r="AD1749" i="4"/>
  <c r="AE1749" i="4" s="1"/>
  <c r="AD1574" i="4"/>
  <c r="AE1574" i="4" s="1"/>
  <c r="AD882" i="4"/>
  <c r="AE882" i="4" s="1"/>
  <c r="AD1918" i="4"/>
  <c r="AE1918" i="4" s="1"/>
  <c r="AD1274" i="4"/>
  <c r="AE1274" i="4" s="1"/>
  <c r="AD188" i="4"/>
  <c r="AE188" i="4" s="1"/>
  <c r="AD1758" i="4"/>
  <c r="AE1758" i="4" s="1"/>
  <c r="AD1431" i="4"/>
  <c r="AE1431" i="4" s="1"/>
  <c r="AD437" i="4"/>
  <c r="AE437" i="4" s="1"/>
  <c r="AD578" i="4"/>
  <c r="AE578" i="4" s="1"/>
  <c r="AD1202" i="4"/>
  <c r="AE1202" i="4" s="1"/>
  <c r="AD243" i="4"/>
  <c r="AE243" i="4" s="1"/>
  <c r="AD1042" i="4"/>
  <c r="AE1042" i="4" s="1"/>
  <c r="AD1387" i="4"/>
  <c r="AE1387" i="4" s="1"/>
  <c r="AD311" i="4"/>
  <c r="AE311" i="4" s="1"/>
  <c r="AD784" i="4"/>
  <c r="AE784" i="4" s="1"/>
  <c r="AD926" i="4"/>
  <c r="AE926" i="4" s="1"/>
  <c r="AD589" i="4"/>
  <c r="AE589" i="4" s="1"/>
  <c r="AD647" i="4"/>
  <c r="AE647" i="4" s="1"/>
  <c r="AD1229" i="4"/>
  <c r="AE1229" i="4" s="1"/>
  <c r="AD1996" i="4"/>
  <c r="AE1996" i="4" s="1"/>
  <c r="AD288" i="4"/>
  <c r="AE288" i="4" s="1"/>
  <c r="AD921" i="4"/>
  <c r="AE921" i="4" s="1"/>
  <c r="AD2021" i="4"/>
  <c r="AE2021" i="4" s="1"/>
  <c r="AD638" i="4"/>
  <c r="AE638" i="4" s="1"/>
  <c r="AD1099" i="4"/>
  <c r="AE1099" i="4" s="1"/>
  <c r="AD1822" i="4"/>
  <c r="AE1822" i="4" s="1"/>
  <c r="AD133" i="4"/>
  <c r="AE133" i="4" s="1"/>
  <c r="AD289" i="4"/>
  <c r="AE289" i="4" s="1"/>
  <c r="AD1812" i="4"/>
  <c r="AE1812" i="4" s="1"/>
  <c r="AD186" i="4"/>
  <c r="AE186" i="4" s="1"/>
  <c r="AD952" i="4"/>
  <c r="AE952" i="4" s="1"/>
  <c r="AD1623" i="4"/>
  <c r="AE1623" i="4" s="1"/>
  <c r="AD891" i="4"/>
  <c r="AE891" i="4" s="1"/>
  <c r="AD868" i="4"/>
  <c r="AE868" i="4" s="1"/>
  <c r="AD1442" i="4"/>
  <c r="AE1442" i="4" s="1"/>
  <c r="AD78" i="4"/>
  <c r="AE78" i="4" s="1"/>
  <c r="AD774" i="4"/>
  <c r="AE774" i="4" s="1"/>
  <c r="AD764" i="4"/>
  <c r="AE764" i="4" s="1"/>
  <c r="AD1507" i="4"/>
  <c r="AE1507" i="4" s="1"/>
  <c r="AD138" i="4"/>
  <c r="AE138" i="4" s="1"/>
  <c r="AD1881" i="4"/>
  <c r="AE1881" i="4" s="1"/>
  <c r="AD416" i="4"/>
  <c r="AE416" i="4" s="1"/>
  <c r="AD1714" i="4"/>
  <c r="AE1714" i="4" s="1"/>
  <c r="AD651" i="4"/>
  <c r="AE651" i="4" s="1"/>
  <c r="AD575" i="4"/>
  <c r="AE575" i="4" s="1"/>
  <c r="AD1352" i="4"/>
  <c r="AE1352" i="4" s="1"/>
  <c r="AD1781" i="4"/>
  <c r="AE1781" i="4" s="1"/>
  <c r="AD1568" i="4"/>
  <c r="AE1568" i="4" s="1"/>
  <c r="AD814" i="4"/>
  <c r="AE814" i="4" s="1"/>
  <c r="AD621" i="4"/>
  <c r="AE621" i="4" s="1"/>
  <c r="AD773" i="4"/>
  <c r="AE773" i="4" s="1"/>
  <c r="AD1058" i="4"/>
  <c r="AE1058" i="4" s="1"/>
  <c r="AD12" i="4"/>
  <c r="AE12" i="4" s="1"/>
  <c r="AD1201" i="4"/>
  <c r="AE1201" i="4" s="1"/>
  <c r="AD462" i="4"/>
  <c r="AE462" i="4" s="1"/>
  <c r="AD1963" i="4"/>
  <c r="AE1963" i="4" s="1"/>
  <c r="AD1197" i="4"/>
  <c r="AE1197" i="4" s="1"/>
  <c r="AD37" i="4"/>
  <c r="AE37" i="4" s="1"/>
  <c r="AD1286" i="4"/>
  <c r="AE1286" i="4" s="1"/>
  <c r="AD1484" i="4"/>
  <c r="AE1484" i="4" s="1"/>
  <c r="AD1892" i="4"/>
  <c r="AE1892" i="4" s="1"/>
  <c r="AD940" i="4"/>
  <c r="AE940" i="4" s="1"/>
  <c r="AD1860" i="4"/>
  <c r="AE1860" i="4" s="1"/>
  <c r="AD492" i="4"/>
  <c r="AE492" i="4" s="1"/>
  <c r="AD526" i="4"/>
  <c r="AE526" i="4" s="1"/>
  <c r="AD735" i="4"/>
  <c r="AE735" i="4" s="1"/>
  <c r="AD180" i="4"/>
  <c r="AE180" i="4" s="1"/>
  <c r="AD770" i="4"/>
  <c r="AE770" i="4" s="1"/>
  <c r="AD507" i="4"/>
  <c r="AE507" i="4" s="1"/>
  <c r="AD2039" i="4"/>
  <c r="AE2039" i="4" s="1"/>
  <c r="AD603" i="4"/>
  <c r="AE603" i="4" s="1"/>
  <c r="AD1153" i="4"/>
  <c r="AE1153" i="4" s="1"/>
  <c r="AD217" i="4"/>
  <c r="AE217" i="4" s="1"/>
  <c r="AD1941" i="4"/>
  <c r="AE1941" i="4" s="1"/>
  <c r="AD628" i="4"/>
  <c r="AE628" i="4" s="1"/>
  <c r="AD742" i="4"/>
  <c r="AE742" i="4" s="1"/>
  <c r="AD1615" i="4"/>
  <c r="AE1615" i="4" s="1"/>
  <c r="AD1264" i="4"/>
  <c r="AE1264" i="4" s="1"/>
  <c r="AD1402" i="4"/>
  <c r="AE1402" i="4" s="1"/>
  <c r="AD146" i="4"/>
  <c r="AE146" i="4" s="1"/>
  <c r="AD1890" i="4"/>
  <c r="AE1890" i="4" s="1"/>
  <c r="AD41" i="4"/>
  <c r="AE41" i="4" s="1"/>
  <c r="AD1626" i="4"/>
  <c r="AE1626" i="4" s="1"/>
  <c r="AD1032" i="4"/>
  <c r="AE1032" i="4" s="1"/>
  <c r="AD34" i="4"/>
  <c r="AE34" i="4" s="1"/>
  <c r="AD1262" i="4"/>
  <c r="AE1262" i="4" s="1"/>
  <c r="AD204" i="4"/>
  <c r="AE204" i="4" s="1"/>
  <c r="AD221" i="4"/>
  <c r="AE221" i="4" s="1"/>
  <c r="AD388" i="4"/>
  <c r="AE388" i="4" s="1"/>
  <c r="AD2018" i="4"/>
  <c r="AE2018" i="4" s="1"/>
  <c r="AD840" i="4"/>
  <c r="AE840" i="4" s="1"/>
  <c r="AD935" i="4"/>
  <c r="AE935" i="4" s="1"/>
  <c r="AD129" i="4"/>
  <c r="AE129" i="4" s="1"/>
  <c r="AD1112" i="4"/>
  <c r="AE1112" i="4" s="1"/>
  <c r="AD1608" i="4"/>
  <c r="AE1608" i="4" s="1"/>
  <c r="AD629" i="4"/>
  <c r="AE629" i="4" s="1"/>
  <c r="AD619" i="4"/>
  <c r="AE619" i="4" s="1"/>
  <c r="AD1330" i="4"/>
  <c r="AE1330" i="4" s="1"/>
  <c r="AD1853" i="4"/>
  <c r="AE1853" i="4" s="1"/>
  <c r="AD234" i="4"/>
  <c r="AE234" i="4" s="1"/>
  <c r="AD190" i="4"/>
  <c r="AE190" i="4" s="1"/>
  <c r="AD945" i="4"/>
  <c r="AE945" i="4" s="1"/>
  <c r="AD1989" i="4"/>
  <c r="AE1989" i="4" s="1"/>
  <c r="AD1870" i="4"/>
  <c r="AE1870" i="4" s="1"/>
  <c r="AD1786" i="4"/>
  <c r="AE1786" i="4" s="1"/>
  <c r="AD1819" i="4"/>
  <c r="AE1819" i="4" s="1"/>
  <c r="AD293" i="4"/>
  <c r="AE293" i="4" s="1"/>
  <c r="AD1815" i="4"/>
  <c r="AE1815" i="4" s="1"/>
  <c r="AD1169" i="4"/>
  <c r="AE1169" i="4" s="1"/>
  <c r="AD1965" i="4"/>
  <c r="AE1965" i="4" s="1"/>
  <c r="AD1415" i="4"/>
  <c r="AE1415" i="4" s="1"/>
  <c r="AD242" i="4"/>
  <c r="AE242" i="4" s="1"/>
  <c r="AD258" i="4"/>
  <c r="AE258" i="4" s="1"/>
  <c r="AD865" i="4"/>
  <c r="AE865" i="4" s="1"/>
  <c r="AD700" i="4"/>
  <c r="AE700" i="4" s="1"/>
  <c r="AD13" i="4"/>
  <c r="AE13" i="4" s="1"/>
  <c r="AD1605" i="4"/>
  <c r="AE1605" i="4" s="1"/>
  <c r="AD409" i="4"/>
  <c r="AE409" i="4" s="1"/>
  <c r="AD569" i="4"/>
  <c r="AE569" i="4" s="1"/>
  <c r="AD1755" i="4"/>
  <c r="AE1755" i="4" s="1"/>
  <c r="AD106" i="4"/>
  <c r="AE106" i="4" s="1"/>
  <c r="AD1451" i="4"/>
  <c r="AE1451" i="4" s="1"/>
  <c r="AD375" i="4"/>
  <c r="AE375" i="4" s="1"/>
  <c r="AD1512" i="4"/>
  <c r="AE1512" i="4" s="1"/>
  <c r="AD1766" i="4"/>
  <c r="AE1766" i="4" s="1"/>
  <c r="AD1976" i="4"/>
  <c r="AE1976" i="4" s="1"/>
  <c r="AD1124" i="4"/>
  <c r="AE1124" i="4" s="1"/>
  <c r="AD379" i="4"/>
  <c r="AE379" i="4" s="1"/>
  <c r="AD1798" i="4"/>
  <c r="AE1798" i="4" s="1"/>
  <c r="AD969" i="4"/>
  <c r="AE969" i="4" s="1"/>
  <c r="AD756" i="4"/>
  <c r="AE756" i="4" s="1"/>
  <c r="AD899" i="4"/>
  <c r="AE899" i="4" s="1"/>
  <c r="AD1866" i="4"/>
  <c r="AE1866" i="4" s="1"/>
  <c r="AD271" i="4"/>
  <c r="AE271" i="4" s="1"/>
  <c r="AD420" i="4"/>
  <c r="AE420" i="4" s="1"/>
  <c r="AD951" i="4"/>
  <c r="AE951" i="4" s="1"/>
  <c r="AD704" i="4"/>
  <c r="AE704" i="4" s="1"/>
  <c r="AD1329" i="4"/>
  <c r="AE1329" i="4" s="1"/>
  <c r="AD155" i="4"/>
  <c r="AE155" i="4" s="1"/>
  <c r="AD1062" i="4"/>
  <c r="AE1062" i="4" s="1"/>
  <c r="AD1783" i="4"/>
  <c r="AE1783" i="4" s="1"/>
  <c r="AD963" i="4"/>
  <c r="AE963" i="4" s="1"/>
  <c r="AD925" i="4"/>
  <c r="AE925" i="4" s="1"/>
  <c r="AD1895" i="4"/>
  <c r="AE1895" i="4" s="1"/>
  <c r="AD338" i="4"/>
  <c r="AE338" i="4" s="1"/>
  <c r="AD65" i="4"/>
  <c r="AE65" i="4" s="1"/>
  <c r="AD1480" i="4"/>
  <c r="AE1480" i="4" s="1"/>
  <c r="AD1086" i="4"/>
  <c r="AE1086" i="4" s="1"/>
  <c r="AD382" i="4"/>
  <c r="AE382" i="4" s="1"/>
  <c r="AD929" i="4"/>
  <c r="AE929" i="4" s="1"/>
  <c r="AD1969" i="4"/>
  <c r="AE1969" i="4" s="1"/>
  <c r="AD1375" i="4"/>
  <c r="AE1375" i="4" s="1"/>
  <c r="AD1373" i="4"/>
  <c r="AE1373" i="4" s="1"/>
  <c r="AD21" i="4"/>
  <c r="AE21" i="4" s="1"/>
  <c r="AD83" i="4"/>
  <c r="AE83" i="4" s="1"/>
  <c r="AD1342" i="4"/>
  <c r="AE1342" i="4" s="1"/>
  <c r="AD1665" i="4"/>
  <c r="AE1665" i="4" s="1"/>
  <c r="AD906" i="4"/>
  <c r="AE906" i="4" s="1"/>
  <c r="AD1693" i="4"/>
  <c r="AE1693" i="4" s="1"/>
  <c r="AD1472" i="4"/>
  <c r="AE1472" i="4" s="1"/>
  <c r="AD442" i="4"/>
  <c r="AE442" i="4" s="1"/>
  <c r="AD1070" i="4"/>
  <c r="AE1070" i="4" s="1"/>
  <c r="AD1669" i="4"/>
  <c r="AE1669" i="4" s="1"/>
  <c r="AD1806" i="4"/>
  <c r="AE1806" i="4" s="1"/>
  <c r="AD294" i="4"/>
  <c r="AE294" i="4" s="1"/>
  <c r="AD1652" i="4"/>
  <c r="AE1652" i="4" s="1"/>
  <c r="AD1419" i="4"/>
  <c r="AE1419" i="4" s="1"/>
  <c r="AD1064" i="4"/>
  <c r="AE1064" i="4" s="1"/>
  <c r="AD1573" i="4"/>
  <c r="AE1573" i="4" s="1"/>
  <c r="AD351" i="4"/>
  <c r="AE351" i="4" s="1"/>
  <c r="AD1258" i="4"/>
  <c r="AE1258" i="4" s="1"/>
  <c r="AD1857" i="4"/>
  <c r="AE1857" i="4" s="1"/>
  <c r="AD618" i="4"/>
  <c r="AE618" i="4" s="1"/>
  <c r="AD1089" i="4"/>
  <c r="AE1089" i="4" s="1"/>
  <c r="AD1746" i="4"/>
  <c r="AE1746" i="4" s="1"/>
  <c r="AD1928" i="4"/>
  <c r="AE1928" i="4" s="1"/>
  <c r="AD1384" i="4"/>
  <c r="AE1384" i="4" s="1"/>
  <c r="AD1803" i="4"/>
  <c r="AE1803" i="4" s="1"/>
  <c r="AD650" i="4"/>
  <c r="AE650" i="4" s="1"/>
  <c r="AD1642" i="4"/>
  <c r="AE1642" i="4" s="1"/>
  <c r="AD254" i="4"/>
  <c r="AE254" i="4" s="1"/>
  <c r="AD248" i="4"/>
  <c r="AE248" i="4" s="1"/>
  <c r="AD1019" i="4"/>
  <c r="AE1019" i="4" s="1"/>
  <c r="AD1043" i="4"/>
  <c r="AE1043" i="4" s="1"/>
  <c r="AD1852" i="4"/>
  <c r="AE1852" i="4" s="1"/>
  <c r="AD1172" i="4"/>
  <c r="AE1172" i="4" s="1"/>
  <c r="AD1401" i="4"/>
  <c r="AE1401" i="4" s="1"/>
  <c r="AD425" i="4"/>
  <c r="AE425" i="4" s="1"/>
  <c r="AD811" i="4"/>
  <c r="AE811" i="4" s="1"/>
  <c r="AD1753" i="4"/>
  <c r="AE1753" i="4" s="1"/>
  <c r="AD281" i="4"/>
  <c r="AE281" i="4" s="1"/>
  <c r="AD542" i="4"/>
  <c r="AE542" i="4" s="1"/>
  <c r="AD688" i="4"/>
  <c r="AE688" i="4" s="1"/>
  <c r="AD1226" i="4"/>
  <c r="AE1226" i="4" s="1"/>
  <c r="AD1983" i="4"/>
  <c r="AE1983" i="4" s="1"/>
  <c r="AD668" i="4"/>
  <c r="AE668" i="4" s="1"/>
  <c r="AD1775" i="4"/>
  <c r="AE1775" i="4" s="1"/>
  <c r="AD1567" i="4"/>
  <c r="AE1567" i="4" s="1"/>
  <c r="AD93" i="4"/>
  <c r="AE93" i="4" s="1"/>
  <c r="AD368" i="4"/>
  <c r="AE368" i="4" s="1"/>
  <c r="AD1181" i="4"/>
  <c r="AE1181" i="4" s="1"/>
  <c r="AD1108" i="4"/>
  <c r="AE1108" i="4" s="1"/>
  <c r="AD1951" i="4"/>
  <c r="AE1951" i="4" s="1"/>
  <c r="AD79" i="4"/>
  <c r="AE79" i="4" s="1"/>
  <c r="AD278" i="4"/>
  <c r="AE278" i="4" s="1"/>
  <c r="AD272" i="4"/>
  <c r="AE272" i="4" s="1"/>
  <c r="AD777" i="4"/>
  <c r="AE777" i="4" s="1"/>
  <c r="AD1572" i="4"/>
  <c r="AE1572" i="4" s="1"/>
  <c r="AD209" i="4"/>
  <c r="AE209" i="4" s="1"/>
  <c r="AD843" i="4"/>
  <c r="AE843" i="4" s="1"/>
  <c r="AD948" i="4"/>
  <c r="AE948" i="4" s="1"/>
  <c r="AD1186" i="4"/>
  <c r="AE1186" i="4" s="1"/>
  <c r="AD336" i="4"/>
  <c r="AE336" i="4" s="1"/>
  <c r="AD1325" i="4"/>
  <c r="AE1325" i="4" s="1"/>
  <c r="AD1294" i="4"/>
  <c r="AE1294" i="4" s="1"/>
  <c r="AD1653" i="4"/>
  <c r="AE1653" i="4" s="1"/>
  <c r="AD1016" i="4"/>
  <c r="AE1016" i="4" s="1"/>
  <c r="AD681" i="4"/>
  <c r="AE681" i="4" s="1"/>
  <c r="AD1417" i="4"/>
  <c r="AE1417" i="4" s="1"/>
  <c r="AD431" i="4"/>
  <c r="AE431" i="4" s="1"/>
  <c r="AD946" i="4"/>
  <c r="AE946" i="4" s="1"/>
  <c r="AD1497" i="4"/>
  <c r="AE1497" i="4" s="1"/>
  <c r="AD165" i="4"/>
  <c r="AE165" i="4" s="1"/>
  <c r="AD712" i="4"/>
  <c r="AE712" i="4" s="1"/>
  <c r="AD2034" i="4"/>
  <c r="AE2034" i="4" s="1"/>
  <c r="AD1192" i="4"/>
  <c r="AE1192" i="4" s="1"/>
  <c r="AD795" i="4"/>
  <c r="AE795" i="4" s="1"/>
  <c r="AD1224" i="4"/>
  <c r="AE1224" i="4" s="1"/>
  <c r="AD1498" i="4"/>
  <c r="AE1498" i="4" s="1"/>
  <c r="AD1876" i="4"/>
  <c r="AE1876" i="4" s="1"/>
  <c r="AD259" i="4"/>
  <c r="AE259" i="4" s="1"/>
  <c r="AD630" i="4"/>
  <c r="AE630" i="4" s="1"/>
  <c r="AD355" i="4"/>
  <c r="AE355" i="4" s="1"/>
  <c r="AD1000" i="4"/>
  <c r="AE1000" i="4" s="1"/>
  <c r="AD637" i="4"/>
  <c r="AE637" i="4" s="1"/>
  <c r="AD427" i="4"/>
  <c r="AE427" i="4" s="1"/>
  <c r="AD956" i="4"/>
  <c r="AE956" i="4" s="1"/>
  <c r="AD1245" i="4"/>
  <c r="AE1245" i="4" s="1"/>
  <c r="AD767" i="4"/>
  <c r="AE767" i="4" s="1"/>
  <c r="AD911" i="4"/>
  <c r="AE911" i="4" s="1"/>
  <c r="AD607" i="4"/>
  <c r="AE607" i="4" s="1"/>
  <c r="AD1001" i="4"/>
  <c r="AE1001" i="4" s="1"/>
  <c r="AD1107" i="4"/>
  <c r="AE1107" i="4" s="1"/>
  <c r="AD1658" i="4"/>
  <c r="AE1658" i="4" s="1"/>
  <c r="AD156" i="4"/>
  <c r="AE156" i="4" s="1"/>
  <c r="AD983" i="4"/>
  <c r="AE983" i="4" s="1"/>
  <c r="AD430" i="4"/>
  <c r="AE430" i="4" s="1"/>
  <c r="AD1496" i="4"/>
  <c r="AE1496" i="4" s="1"/>
  <c r="AD136" i="4"/>
  <c r="AE136" i="4" s="1"/>
  <c r="AD512" i="4"/>
  <c r="AE512" i="4" s="1"/>
  <c r="AD103" i="4"/>
  <c r="AE103" i="4" s="1"/>
  <c r="AD1407" i="4"/>
  <c r="AE1407" i="4" s="1"/>
  <c r="AD1238" i="4"/>
  <c r="AE1238" i="4" s="1"/>
  <c r="AD449" i="4"/>
  <c r="AE449" i="4" s="1"/>
  <c r="AD1333" i="4"/>
  <c r="AE1333" i="4" s="1"/>
  <c r="AD158" i="4"/>
  <c r="AE158" i="4" s="1"/>
  <c r="AD1593" i="4"/>
  <c r="AE1593" i="4" s="1"/>
  <c r="AD349" i="4"/>
  <c r="AE349" i="4" s="1"/>
  <c r="AD246" i="4"/>
  <c r="AE246" i="4" s="1"/>
  <c r="AD1698" i="4"/>
  <c r="AE1698" i="4" s="1"/>
  <c r="AD1039" i="4"/>
  <c r="AE1039" i="4" s="1"/>
  <c r="AD295" i="4"/>
  <c r="AE295" i="4" s="1"/>
  <c r="AD397" i="4"/>
  <c r="AE397" i="4" s="1"/>
  <c r="AD613" i="4"/>
  <c r="AE613" i="4" s="1"/>
  <c r="AD779" i="4"/>
  <c r="AE779" i="4" s="1"/>
  <c r="AD1510" i="4"/>
  <c r="AE1510" i="4" s="1"/>
  <c r="AD1204" i="4"/>
  <c r="AE1204" i="4" s="1"/>
  <c r="AD66" i="4"/>
  <c r="AE66" i="4" s="1"/>
  <c r="AD684" i="4"/>
  <c r="AE684" i="4" s="1"/>
  <c r="AD1126" i="4"/>
  <c r="AE1126" i="4" s="1"/>
  <c r="AD1911" i="4"/>
  <c r="AE1911" i="4" s="1"/>
  <c r="AD298" i="4"/>
  <c r="AE298" i="4" s="1"/>
  <c r="AD997" i="4"/>
  <c r="AE997" i="4" s="1"/>
  <c r="AD1427" i="4"/>
  <c r="AE1427" i="4" s="1"/>
  <c r="AD736" i="4"/>
  <c r="AE736" i="4" s="1"/>
  <c r="AD631" i="4"/>
  <c r="AE631" i="4" s="1"/>
  <c r="AD1530" i="4"/>
  <c r="AE1530" i="4" s="1"/>
  <c r="AD1740" i="4"/>
  <c r="AE1740" i="4" s="1"/>
  <c r="AG1347" i="4" l="1"/>
  <c r="AG1076" i="4"/>
  <c r="AG922" i="4"/>
  <c r="AG30" i="4"/>
  <c r="AG1028" i="4"/>
  <c r="AG766" i="4"/>
  <c r="AG228" i="4"/>
  <c r="AG362" i="4"/>
  <c r="AG1774" i="4"/>
  <c r="AG302" i="4"/>
  <c r="AG649" i="4"/>
  <c r="AG1337" i="4"/>
  <c r="AG750" i="4"/>
  <c r="AG391" i="4"/>
  <c r="AG1183" i="4"/>
  <c r="AG1571" i="4"/>
  <c r="AG1779" i="4"/>
  <c r="AG229" i="4"/>
  <c r="AG716" i="4"/>
  <c r="AG1591" i="4"/>
  <c r="AG985" i="4"/>
  <c r="AG941" i="4"/>
  <c r="AG556" i="4"/>
  <c r="AG2003" i="4"/>
  <c r="AG262" i="4"/>
  <c r="AG464" i="4"/>
  <c r="AG1320" i="4"/>
  <c r="AG2011" i="4"/>
  <c r="AG1936" i="4"/>
  <c r="AG617" i="4"/>
  <c r="AG1831" i="4"/>
  <c r="AG515" i="4"/>
  <c r="AG273" i="4"/>
  <c r="AG1569" i="4"/>
  <c r="AG1432" i="4"/>
  <c r="AG692" i="4"/>
  <c r="AG989" i="4"/>
  <c r="AG1081" i="4"/>
  <c r="AG1861" i="4"/>
  <c r="AG1942" i="4"/>
  <c r="AG211" i="4"/>
  <c r="AG520" i="4"/>
  <c r="AG1968" i="4"/>
  <c r="AG1525" i="4"/>
  <c r="AG593" i="4"/>
  <c r="AG95" i="4"/>
  <c r="AG251" i="4"/>
  <c r="AG1780" i="4"/>
  <c r="AG2032" i="4"/>
  <c r="AG1489" i="4"/>
  <c r="AG167" i="4"/>
  <c r="AG655" i="4"/>
  <c r="AG976" i="4"/>
  <c r="AG1745" i="4"/>
  <c r="AG394" i="4"/>
  <c r="AG1889" i="4"/>
  <c r="AG705" i="4"/>
  <c r="AG1533" i="4"/>
  <c r="AG800" i="4"/>
  <c r="AG1937" i="4"/>
  <c r="AG241" i="4"/>
  <c r="AG1684" i="4"/>
  <c r="AG1640" i="4"/>
  <c r="AG184" i="4"/>
  <c r="AG660" i="4"/>
  <c r="AG1554" i="4"/>
  <c r="AG1518" i="4"/>
  <c r="AG359" i="4"/>
  <c r="AG2028" i="4"/>
  <c r="AG1767" i="4"/>
  <c r="AG909" i="4"/>
  <c r="AG727" i="4"/>
  <c r="AG1894" i="4"/>
  <c r="AG1033" i="4"/>
  <c r="AG1003" i="4"/>
  <c r="AG497" i="4"/>
  <c r="AG1345" i="4"/>
  <c r="AG771" i="4"/>
  <c r="AG1335" i="4"/>
  <c r="AG508" i="4"/>
  <c r="AG1725" i="4"/>
  <c r="AG279" i="4"/>
  <c r="AG1618" i="4"/>
  <c r="AG366" i="4"/>
  <c r="AG672" i="4"/>
  <c r="AG1190" i="4"/>
  <c r="AG861" i="4"/>
  <c r="AG392" i="4"/>
  <c r="AG2022" i="4"/>
  <c r="AG1231" i="4"/>
  <c r="AG1437" i="4"/>
  <c r="AG1953" i="4"/>
  <c r="AG266" i="4"/>
  <c r="AG536" i="4"/>
  <c r="AG176" i="4"/>
  <c r="AG192" i="4"/>
  <c r="AG1935" i="4"/>
  <c r="AG177" i="4"/>
  <c r="AG1794" i="4"/>
  <c r="AG545" i="4"/>
  <c r="AG1082" i="4"/>
  <c r="AG264" i="4"/>
  <c r="AG1051" i="4"/>
  <c r="AG270" i="4"/>
  <c r="AG1088" i="4"/>
  <c r="AG1441" i="4"/>
  <c r="AG487" i="4"/>
  <c r="AG285" i="4"/>
  <c r="AG1350" i="4"/>
  <c r="AG1471" i="4"/>
  <c r="AG1164" i="4"/>
  <c r="AG1005" i="4"/>
  <c r="AG1644" i="4"/>
  <c r="AG837" i="4"/>
  <c r="AG1537" i="4"/>
  <c r="AG1466" i="4"/>
  <c r="AG1210" i="4"/>
  <c r="AG1849" i="4"/>
  <c r="AG483" i="4"/>
  <c r="AG460" i="4"/>
  <c r="AG980" i="4"/>
  <c r="AG2025" i="4"/>
  <c r="AG152" i="4"/>
  <c r="AG1297" i="4"/>
  <c r="AG1177" i="4"/>
  <c r="AG1433" i="4"/>
  <c r="AG1413" i="4"/>
  <c r="AG950" i="4"/>
  <c r="AG1167" i="4"/>
  <c r="AG1344" i="4"/>
  <c r="AG99" i="4"/>
  <c r="AG417" i="4"/>
  <c r="AG1607" i="4"/>
  <c r="AG1115" i="4"/>
  <c r="AG405" i="4"/>
  <c r="AG1962" i="4"/>
  <c r="AG1884" i="4"/>
  <c r="AG1299" i="4"/>
  <c r="AG1435" i="4"/>
  <c r="AG363" i="4"/>
  <c r="AG1923" i="4"/>
  <c r="AG781" i="4"/>
  <c r="AG60" i="4"/>
  <c r="AG1106" i="4"/>
  <c r="AG854" i="4"/>
  <c r="AG81" i="4"/>
  <c r="AG790" i="4"/>
  <c r="AG1978" i="4"/>
  <c r="AG886" i="4"/>
  <c r="AG1307" i="4"/>
  <c r="AG592" i="4"/>
  <c r="AG608" i="4"/>
  <c r="AG782" i="4"/>
  <c r="AG1553" i="4"/>
  <c r="AG916" i="4"/>
  <c r="AG173" i="4"/>
  <c r="AG849" i="4"/>
  <c r="AG1242" i="4"/>
  <c r="AG480" i="4"/>
  <c r="AG870" i="4"/>
  <c r="AG101" i="4"/>
  <c r="AG1091" i="4"/>
  <c r="AG33" i="4"/>
  <c r="AG2017" i="4"/>
  <c r="AG490" i="4"/>
  <c r="AG120" i="4"/>
  <c r="AG171" i="4"/>
  <c r="AG446" i="4"/>
  <c r="AG247" i="4"/>
  <c r="AG758" i="4"/>
  <c r="AG937" i="4"/>
  <c r="AG223" i="4"/>
  <c r="AG352" i="4"/>
  <c r="AG418" i="4"/>
  <c r="AG1050" i="4"/>
  <c r="AG1955" i="4"/>
  <c r="AG1161" i="4"/>
  <c r="AG1905" i="4"/>
  <c r="AG1960" i="4"/>
  <c r="AG1322" i="4"/>
  <c r="AG580" i="4"/>
  <c r="AG1482" i="4"/>
  <c r="AG337" i="4"/>
  <c r="AG506" i="4"/>
  <c r="AG197" i="4"/>
  <c r="AG1901" i="4"/>
  <c r="AG110" i="4"/>
  <c r="AH110" i="4" s="1"/>
  <c r="AG473" i="4"/>
  <c r="AH473" i="4" s="1"/>
  <c r="AG1612" i="4"/>
  <c r="AH1612" i="4" s="1"/>
  <c r="AG549" i="4"/>
  <c r="AH549" i="4" s="1"/>
  <c r="AG1140" i="4"/>
  <c r="AH1140" i="4" s="1"/>
  <c r="AG1646" i="4"/>
  <c r="AG914" i="4"/>
  <c r="AG220" i="4"/>
  <c r="AG822" i="4"/>
  <c r="AG478" i="4"/>
  <c r="AG1709" i="4"/>
  <c r="AG942" i="4"/>
  <c r="AG667" i="4"/>
  <c r="AG1207" i="4"/>
  <c r="AG1952" i="4"/>
  <c r="AG787" i="4"/>
  <c r="AG759" i="4"/>
  <c r="AG413" i="4"/>
  <c r="AG788" i="4"/>
  <c r="AG1074" i="4"/>
  <c r="AG1759" i="4"/>
  <c r="AG1768" i="4"/>
  <c r="AG151" i="4"/>
  <c r="AG1635" i="4"/>
  <c r="AG456" i="4"/>
  <c r="AG244" i="4"/>
  <c r="AG855" i="4"/>
  <c r="AG1109" i="4"/>
  <c r="AG1583" i="4"/>
  <c r="AG1232" i="4"/>
  <c r="AG161" i="4"/>
  <c r="AG10" i="4"/>
  <c r="AG361" i="4"/>
  <c r="AG831" i="4"/>
  <c r="AG97" i="4"/>
  <c r="AG1487" i="4"/>
  <c r="AG1945" i="4"/>
  <c r="AG977" i="4"/>
  <c r="AG1403" i="4"/>
  <c r="AG1563" i="4"/>
  <c r="AG1834" i="4"/>
  <c r="AG224" i="4"/>
  <c r="AG1813" i="4"/>
  <c r="AG1393" i="4"/>
  <c r="AG538" i="4"/>
  <c r="AG1323" i="4"/>
  <c r="AG722" i="4"/>
  <c r="AG1830" i="4"/>
  <c r="AG1995" i="4"/>
  <c r="AG1491" i="4"/>
  <c r="AG954" i="4"/>
  <c r="AG1855" i="4"/>
  <c r="AG98" i="4"/>
  <c r="AG419" i="4"/>
  <c r="AG1041" i="4"/>
  <c r="AG1092" i="4"/>
  <c r="AG1445" i="4"/>
  <c r="AG1795" i="4"/>
  <c r="AG900" i="4"/>
  <c r="AG445" i="4"/>
  <c r="AG401" i="4"/>
  <c r="AG118" i="4"/>
  <c r="AG1131" i="4"/>
  <c r="AG1009" i="4"/>
  <c r="AG1728" i="4"/>
  <c r="AG566" i="4"/>
  <c r="AG1797" i="4"/>
  <c r="AG267" i="4"/>
  <c r="AG999" i="4"/>
  <c r="AG1199" i="4"/>
  <c r="AG1667" i="4"/>
  <c r="AG1823" i="4"/>
  <c r="AG1625" i="4"/>
  <c r="AG72" i="4"/>
  <c r="AG212" i="4"/>
  <c r="AG1170" i="4"/>
  <c r="AG1291" i="4"/>
  <c r="AG1701" i="4"/>
  <c r="AG1284" i="4"/>
  <c r="AG115" i="4"/>
  <c r="AG511" i="4"/>
  <c r="AG514" i="4"/>
  <c r="AG1178" i="4"/>
  <c r="AG1267" i="4"/>
  <c r="AG1228" i="4"/>
  <c r="AG856" i="4"/>
  <c r="AG378" i="4"/>
  <c r="AG214" i="4"/>
  <c r="AG1742" i="4"/>
  <c r="AG458" i="4"/>
  <c r="AG1388" i="4"/>
  <c r="AG130" i="4"/>
  <c r="AG1045" i="4"/>
  <c r="AG459" i="4"/>
  <c r="AG754" i="4"/>
  <c r="AG1973" i="4"/>
  <c r="AG280" i="4"/>
  <c r="AG1994" i="4"/>
  <c r="AG1198" i="4"/>
  <c r="AG719" i="4"/>
  <c r="AG815" i="4"/>
  <c r="AG862" i="4"/>
  <c r="AG604" i="4"/>
  <c r="AG1152" i="4"/>
  <c r="AG1850" i="4"/>
  <c r="AG477" i="4"/>
  <c r="AG76" i="4"/>
  <c r="AG1629" i="4"/>
  <c r="AG1816" i="4"/>
  <c r="AG153" i="4"/>
  <c r="AG1141" i="4"/>
  <c r="AG137" i="4"/>
  <c r="AG1718" i="4"/>
  <c r="AG1910" i="4"/>
  <c r="AG1736" i="4"/>
  <c r="AG1372" i="4"/>
  <c r="AG1699" i="4"/>
  <c r="AG1490" i="4"/>
  <c r="AG402" i="4"/>
  <c r="AG1029" i="4"/>
  <c r="AG585" i="4"/>
  <c r="AG1827" i="4"/>
  <c r="AG897" i="4"/>
  <c r="AG330" i="4"/>
  <c r="AG1731" i="4"/>
  <c r="AG350" i="4"/>
  <c r="AG56" i="4"/>
  <c r="AG878" i="4"/>
  <c r="AG1717" i="4"/>
  <c r="AG1105" i="4"/>
  <c r="AG1015" i="4"/>
  <c r="AG996" i="4"/>
  <c r="AG107" i="4"/>
  <c r="AG1676" i="4"/>
  <c r="AG1362" i="4"/>
  <c r="AG731" i="4"/>
  <c r="AG694" i="4"/>
  <c r="AG1604" i="4"/>
  <c r="AG1959" i="4"/>
  <c r="AG1358" i="4"/>
  <c r="AG642" i="4"/>
  <c r="AG275" i="4"/>
  <c r="AG1639" i="4"/>
  <c r="AG495" i="4"/>
  <c r="AG19" i="4"/>
  <c r="AG1613" i="4"/>
  <c r="AG1662" i="4"/>
  <c r="AG1301" i="4"/>
  <c r="AG1534" i="4"/>
  <c r="AG648" i="4"/>
  <c r="AG693" i="4"/>
  <c r="AG373" i="4"/>
  <c r="AG1896" i="4"/>
  <c r="AG1752" i="4"/>
  <c r="AG1585" i="4"/>
  <c r="AG802" i="4"/>
  <c r="AG1913" i="4"/>
  <c r="AG1456" i="4"/>
  <c r="AG1464" i="4"/>
  <c r="AG1825" i="4"/>
  <c r="AG912" i="4"/>
  <c r="AG1590" i="4"/>
  <c r="AG1641" i="4"/>
  <c r="AG1449" i="4"/>
  <c r="AG1120" i="4"/>
  <c r="AG513" i="4"/>
  <c r="AG1317" i="4"/>
  <c r="AG1666" i="4"/>
  <c r="AG1597" i="4"/>
  <c r="AG1188" i="4"/>
  <c r="AG1802" i="4"/>
  <c r="AG292" i="4"/>
  <c r="AG563" i="4"/>
  <c r="AG80" i="4"/>
  <c r="AG1287" i="4"/>
  <c r="AG746" i="4"/>
  <c r="AG1627" i="4"/>
  <c r="AG1377" i="4"/>
  <c r="AH1377" i="4" s="1"/>
  <c r="AG434" i="4"/>
  <c r="AG1365" i="4"/>
  <c r="AG1079" i="4"/>
  <c r="AG1336" i="4"/>
  <c r="AG1893" i="4"/>
  <c r="AG858" i="4"/>
  <c r="AG1485" i="4"/>
  <c r="AG1221" i="4"/>
  <c r="AG504" i="4"/>
  <c r="AG1084" i="4"/>
  <c r="AG762" i="4"/>
  <c r="AG333" i="4"/>
  <c r="AG1405" i="4"/>
  <c r="AG489" i="4"/>
  <c r="AG284" i="4"/>
  <c r="AG2033" i="4"/>
  <c r="AG737" i="4"/>
  <c r="AG1974" i="4"/>
  <c r="AG400" i="4"/>
  <c r="AG334" i="4"/>
  <c r="AG769" i="4"/>
  <c r="AG1220" i="4"/>
  <c r="AG561" i="4"/>
  <c r="AG1292" i="4"/>
  <c r="AG1326" i="4"/>
  <c r="AG1886" i="4"/>
  <c r="AG1843" i="4"/>
  <c r="AG1367" i="4"/>
  <c r="AG1656" i="4"/>
  <c r="AG1697" i="4"/>
  <c r="AG1271" i="4"/>
  <c r="AG450" i="4"/>
  <c r="AG89" i="4"/>
  <c r="AG1672" i="4"/>
  <c r="AG803" i="4"/>
  <c r="AG505" i="4"/>
  <c r="AG738" i="4"/>
  <c r="AG884" i="4"/>
  <c r="AG1203" i="4"/>
  <c r="AG1024" i="4"/>
  <c r="AG1636" i="4"/>
  <c r="AG74" i="4"/>
  <c r="AG408" i="4"/>
  <c r="AG1395" i="4"/>
  <c r="AG796" i="4"/>
  <c r="AG1351" i="4"/>
  <c r="AG444" i="4"/>
  <c r="AG1670" i="4"/>
  <c r="AG883" i="4"/>
  <c r="AG1891" i="4"/>
  <c r="AG145" i="4"/>
  <c r="AG1165" i="4"/>
  <c r="AG1288" i="4"/>
  <c r="AG685" i="4"/>
  <c r="AG318" i="4"/>
  <c r="AG304" i="4"/>
  <c r="AG499" i="4"/>
  <c r="AG348" i="4"/>
  <c r="AG1630" i="4"/>
  <c r="AG1103" i="4"/>
  <c r="AG1270" i="4"/>
  <c r="AG380" i="4"/>
  <c r="AG845" i="4"/>
  <c r="AG1784" i="4"/>
  <c r="AG834" i="4"/>
  <c r="AG1359" i="4"/>
  <c r="AG277" i="4"/>
  <c r="AG691" i="4"/>
  <c r="AG1887" i="4"/>
  <c r="AG1706" i="4"/>
  <c r="AG322" i="4"/>
  <c r="AG1118" i="4"/>
  <c r="AG1738" i="4"/>
  <c r="AG2026" i="4"/>
  <c r="AG286" i="4"/>
  <c r="AG1122" i="4"/>
  <c r="AG1452" i="4"/>
  <c r="AG1478" i="4"/>
  <c r="AG539" i="4"/>
  <c r="AG1133" i="4"/>
  <c r="AG1800" i="4"/>
  <c r="AG813" i="4"/>
  <c r="AG1475" i="4"/>
  <c r="AG1817" i="4"/>
  <c r="AG105" i="4"/>
  <c r="AG1273" i="4"/>
  <c r="AG70" i="4"/>
  <c r="AG527" i="4"/>
  <c r="AG1049" i="4"/>
  <c r="AG772" i="4"/>
  <c r="AG775" i="4"/>
  <c r="AG2029" i="4"/>
  <c r="AG1582" i="4"/>
  <c r="AG1601" i="4"/>
  <c r="AG1194" i="4"/>
  <c r="AG317" i="4"/>
  <c r="AG1324" i="4"/>
  <c r="AG663" i="4"/>
  <c r="AG597" i="4"/>
  <c r="AG1519" i="4"/>
  <c r="AG1023" i="4"/>
  <c r="AG395" i="4"/>
  <c r="AG1316" i="4"/>
  <c r="AG1036" i="4"/>
  <c r="AG484" i="4"/>
  <c r="AG452" i="4"/>
  <c r="AG1998" i="4"/>
  <c r="AG208" i="4"/>
  <c r="AG1386" i="4"/>
  <c r="AG1083" i="4"/>
  <c r="AG1808" i="4"/>
  <c r="AG389" i="4"/>
  <c r="AG753" i="4"/>
  <c r="AG1364" i="4"/>
  <c r="AG2009" i="4"/>
  <c r="AG938" i="4"/>
  <c r="AG1587" i="4"/>
  <c r="AG1546" i="4"/>
  <c r="AG1211" i="4"/>
  <c r="AG600" i="4"/>
  <c r="AG113" i="4"/>
  <c r="AG535" i="4"/>
  <c r="AG1528" i="4"/>
  <c r="AG1111" i="4"/>
  <c r="AG560" i="4"/>
  <c r="AG1829" i="4"/>
  <c r="AG528" i="4"/>
  <c r="AG237" i="4"/>
  <c r="AG1943" i="4"/>
  <c r="AG729" i="4"/>
  <c r="AG657" i="4"/>
  <c r="AG1499" i="4"/>
  <c r="AG596" i="4"/>
  <c r="AG1562" i="4"/>
  <c r="AG470" i="4"/>
  <c r="AG1521" i="4"/>
  <c r="AG407" i="4"/>
  <c r="AG1657" i="4"/>
  <c r="AG166" i="4"/>
  <c r="AG1252" i="4"/>
  <c r="AG1356" i="4"/>
  <c r="AG674" i="4"/>
  <c r="AG1912" i="4"/>
  <c r="AG1102" i="4"/>
  <c r="AG1239" i="4"/>
  <c r="AG1034" i="4"/>
  <c r="AG438" i="4"/>
  <c r="AG1421" i="4"/>
  <c r="AG546" i="4"/>
  <c r="AG1269" i="4"/>
  <c r="AG1488" i="4"/>
  <c r="AG1616" i="4"/>
  <c r="AG1986" i="4"/>
  <c r="AG601" i="4"/>
  <c r="AG447" i="4"/>
  <c r="AG1353" i="4"/>
  <c r="AG1302" i="4"/>
  <c r="AH1432" i="4"/>
  <c r="AH692" i="4"/>
  <c r="AH989" i="4"/>
  <c r="AH1081" i="4"/>
  <c r="AH1861" i="4"/>
  <c r="AG1195" i="4"/>
  <c r="AG522" i="4"/>
  <c r="AG1703" i="4"/>
  <c r="AG933" i="4"/>
  <c r="AG1408" i="4"/>
  <c r="AG874" i="4"/>
  <c r="AG341" i="4"/>
  <c r="AG1314" i="4"/>
  <c r="AG1104" i="4"/>
  <c r="AG1751" i="4"/>
  <c r="AG1967" i="4"/>
  <c r="AG1747" i="4"/>
  <c r="AG1682" i="4"/>
  <c r="AG1762" i="4"/>
  <c r="AG287" i="4"/>
  <c r="AG199" i="4"/>
  <c r="AG144" i="4"/>
  <c r="AG1304" i="4"/>
  <c r="AH1304" i="4" s="1"/>
  <c r="AG1999" i="4"/>
  <c r="AH1999" i="4" s="1"/>
  <c r="AG308" i="4"/>
  <c r="AH308" i="4" s="1"/>
  <c r="AG1961" i="4"/>
  <c r="AH1961" i="4" s="1"/>
  <c r="AG530" i="4"/>
  <c r="AH530" i="4" s="1"/>
  <c r="AG1792" i="4"/>
  <c r="AH1792" i="4" s="1"/>
  <c r="AG1820" i="4"/>
  <c r="AH1820" i="4" s="1"/>
  <c r="AG58" i="4"/>
  <c r="AH58" i="4" s="1"/>
  <c r="AG599" i="4"/>
  <c r="AH599" i="4" s="1"/>
  <c r="AG1712" i="4"/>
  <c r="AH1712" i="4" s="1"/>
  <c r="AG1927" i="4"/>
  <c r="AH1927" i="4" s="1"/>
  <c r="AG1148" i="4"/>
  <c r="AH1148" i="4" s="1"/>
  <c r="AG1378" i="4"/>
  <c r="AH1378" i="4" s="1"/>
  <c r="AG1071" i="4"/>
  <c r="AH1071" i="4" s="1"/>
  <c r="AG233" i="4"/>
  <c r="AH233" i="4" s="1"/>
  <c r="AG541" i="4"/>
  <c r="AH541" i="4" s="1"/>
  <c r="AG163" i="4"/>
  <c r="AG1080" i="4"/>
  <c r="AG697" i="4"/>
  <c r="AG2015" i="4"/>
  <c r="AG1557" i="4"/>
  <c r="AG77" i="4"/>
  <c r="AG1260" i="4"/>
  <c r="AG1218" i="4"/>
  <c r="AG2007" i="4"/>
  <c r="AG1617" i="4"/>
  <c r="AG701" i="4"/>
  <c r="AG168" i="4"/>
  <c r="AG741" i="4"/>
  <c r="AG200" i="4"/>
  <c r="AG643" i="4"/>
  <c r="AG1462" i="4"/>
  <c r="AG1209" i="4"/>
  <c r="AG1450" i="4"/>
  <c r="AG1263" i="4"/>
  <c r="AG455" i="4"/>
  <c r="AG1400" i="4"/>
  <c r="AG42" i="4"/>
  <c r="AG1280" i="4"/>
  <c r="AG1063" i="4"/>
  <c r="AG27" i="4"/>
  <c r="AG310" i="4"/>
  <c r="AG1509" i="4"/>
  <c r="AG534" i="4"/>
  <c r="AG792" i="4"/>
  <c r="AG1465" i="4"/>
  <c r="AG670" i="4"/>
  <c r="AG842" i="4"/>
  <c r="AG203" i="4"/>
  <c r="AG488" i="4"/>
  <c r="AG1459" i="4"/>
  <c r="AG2036" i="4"/>
  <c r="AG1398" i="4"/>
  <c r="AG1681" i="4"/>
  <c r="AG812" i="4"/>
  <c r="AG1729" i="4"/>
  <c r="AG1958" i="4"/>
  <c r="AG187" i="4"/>
  <c r="AG365" i="4"/>
  <c r="AG1137" i="4"/>
  <c r="AG543" i="4"/>
  <c r="AG1577" i="4"/>
  <c r="AG1566" i="4"/>
  <c r="AG121" i="4"/>
  <c r="AG1634" i="4"/>
  <c r="AG1880" i="4"/>
  <c r="AG662" i="4"/>
  <c r="AG1954" i="4"/>
  <c r="AG1835" i="4"/>
  <c r="AG548" i="4"/>
  <c r="AG595" i="4"/>
  <c r="AG588" i="4"/>
  <c r="AG1369" i="4"/>
  <c r="AG1250" i="4"/>
  <c r="AG1174" i="4"/>
  <c r="AG1055" i="4"/>
  <c r="AG2041" i="4"/>
  <c r="AG614" i="4"/>
  <c r="AG1868" i="4"/>
  <c r="AG1944" i="4"/>
  <c r="AG227" i="4"/>
  <c r="AG1366" i="4"/>
  <c r="AG717" i="4"/>
  <c r="AG1903" i="4"/>
  <c r="AG799" i="4"/>
  <c r="AG193" i="4"/>
  <c r="AG1985" i="4"/>
  <c r="AG261" i="4"/>
  <c r="AG1309" i="4"/>
  <c r="AG768" i="4"/>
  <c r="AG1694" i="4"/>
  <c r="AG1832" i="4"/>
  <c r="AG453" i="4"/>
  <c r="AG1399" i="4"/>
  <c r="AG992" i="4"/>
  <c r="AG339" i="4"/>
  <c r="AG1145" i="4"/>
  <c r="AG626" i="4"/>
  <c r="AG1090" i="4"/>
  <c r="AG1622" i="4"/>
  <c r="AG915" i="4"/>
  <c r="AG893" i="4"/>
  <c r="AG615" i="4"/>
  <c r="AG1710" i="4"/>
  <c r="AG182" i="4"/>
  <c r="AG1678" i="4"/>
  <c r="AG720" i="4"/>
  <c r="AG847" i="4"/>
  <c r="AG1504" i="4"/>
  <c r="AG205" i="4"/>
  <c r="AG724" i="4"/>
  <c r="AG1588" i="4"/>
  <c r="AG185" i="4"/>
  <c r="AG510" i="4"/>
  <c r="AG357" i="4"/>
  <c r="AG1741" i="4"/>
  <c r="AG1805" i="4"/>
  <c r="AG1638" i="4"/>
  <c r="AG1150" i="4"/>
  <c r="AG529" i="4"/>
  <c r="AG709" i="4"/>
  <c r="AG1139" i="4"/>
  <c r="AG414" i="4"/>
  <c r="AG1621" i="4"/>
  <c r="AG867" i="4"/>
  <c r="AG1053" i="4"/>
  <c r="AG864" i="4"/>
  <c r="AG532" i="4"/>
  <c r="AG1027" i="4"/>
  <c r="AG917" i="4"/>
  <c r="AG1721" i="4"/>
  <c r="AG1461" i="4"/>
  <c r="AG525" i="4"/>
  <c r="AG313" i="4"/>
  <c r="AG1821" i="4"/>
  <c r="AG990" i="4"/>
  <c r="AG1581" i="4"/>
  <c r="AG1550" i="4"/>
  <c r="AG1460" i="4"/>
  <c r="AG730" i="4"/>
  <c r="AG1686" i="4"/>
  <c r="AG863" i="4"/>
  <c r="AG61" i="4"/>
  <c r="AG598" i="4"/>
  <c r="AG1769" i="4"/>
  <c r="AG1078" i="4"/>
  <c r="AG571" i="4"/>
  <c r="AG1256" i="4"/>
  <c r="AG986" i="4"/>
  <c r="AG1688" i="4"/>
  <c r="AG833" i="4"/>
  <c r="AG871" i="4"/>
  <c r="AG943" i="4"/>
  <c r="AG1121" i="4"/>
  <c r="AG1836" i="4"/>
  <c r="AG1705" i="4"/>
  <c r="AG1713" i="4"/>
  <c r="AG235" i="4"/>
  <c r="AG1647" i="4"/>
  <c r="AG523" i="4"/>
  <c r="AG806" i="4"/>
  <c r="AG441" i="4"/>
  <c r="AG1059" i="4"/>
  <c r="AG1933" i="4"/>
  <c r="AG1176" i="4"/>
  <c r="AG150" i="4"/>
  <c r="AG1234" i="4"/>
  <c r="AG583" i="4"/>
  <c r="AG1841" i="4"/>
  <c r="AH97" i="4"/>
  <c r="AH1487" i="4"/>
  <c r="AH1945" i="4"/>
  <c r="AH977" i="4"/>
  <c r="AH1403" i="4"/>
  <c r="AG1661" i="4"/>
  <c r="AG902" i="4"/>
  <c r="AG102" i="4"/>
  <c r="AH102" i="4" s="1"/>
  <c r="AG898" i="4"/>
  <c r="AG1248" i="4"/>
  <c r="AG723" i="4"/>
  <c r="AG219" i="4"/>
  <c r="AG51" i="4"/>
  <c r="AG1532" i="4"/>
  <c r="AG1931" i="4"/>
  <c r="AG1048" i="4"/>
  <c r="AG1788" i="4"/>
  <c r="AG557" i="4"/>
  <c r="AG309" i="4"/>
  <c r="AG664" i="4"/>
  <c r="AG1649" i="4"/>
  <c r="AH1649" i="4" s="1"/>
  <c r="AG609" i="4"/>
  <c r="AH609" i="4" s="1"/>
  <c r="AG2019" i="4"/>
  <c r="AH2019" i="4" s="1"/>
  <c r="AG1155" i="4"/>
  <c r="AH1155" i="4" s="1"/>
  <c r="AG300" i="4"/>
  <c r="AH300" i="4" s="1"/>
  <c r="AG139" i="4"/>
  <c r="AH139" i="4" s="1"/>
  <c r="AG191" i="4"/>
  <c r="AH191" i="4" s="1"/>
  <c r="AG486" i="4"/>
  <c r="AG1833" i="4"/>
  <c r="AH1833" i="4" s="1"/>
  <c r="AG1129" i="4"/>
  <c r="AG67" i="4"/>
  <c r="AH67" i="4" s="1"/>
  <c r="AG851" i="4"/>
  <c r="AG119" i="4"/>
  <c r="AG1565" i="4"/>
  <c r="AG1379" i="4"/>
  <c r="AH1379" i="4" s="1"/>
  <c r="AG895" i="4"/>
  <c r="AG1663" i="4"/>
  <c r="AH1663" i="4" s="1"/>
  <c r="AG740" i="4"/>
  <c r="AG493" i="4"/>
  <c r="AG6" i="4"/>
  <c r="AG798" i="4"/>
  <c r="AH798" i="4" s="1"/>
  <c r="AG1531" i="4"/>
  <c r="AG1044" i="4"/>
  <c r="AH1044" i="4" s="1"/>
  <c r="AG699" i="4"/>
  <c r="AG1300" i="4"/>
  <c r="AG1077" i="4"/>
  <c r="AG57" i="4"/>
  <c r="AG1975" i="4"/>
  <c r="AH1975" i="4" s="1"/>
  <c r="AG1539" i="4"/>
  <c r="AG128" i="4"/>
  <c r="AH128" i="4" s="1"/>
  <c r="AG194" i="4"/>
  <c r="AG576" i="4"/>
  <c r="AH576" i="4" s="1"/>
  <c r="AG1707" i="4"/>
  <c r="AG1412" i="4"/>
  <c r="AH1412" i="4" s="1"/>
  <c r="AG127" i="4"/>
  <c r="AG678" i="4"/>
  <c r="AG100" i="4"/>
  <c r="AG936" i="4"/>
  <c r="AH936" i="4" s="1"/>
  <c r="AG745" i="4"/>
  <c r="AG757" i="4"/>
  <c r="AG984" i="4"/>
  <c r="AH984" i="4" s="1"/>
  <c r="AG429" i="4"/>
  <c r="AH429" i="4" s="1"/>
  <c r="AG385" i="4"/>
  <c r="AH385" i="4" s="1"/>
  <c r="AG841" i="4"/>
  <c r="AH841" i="4" s="1"/>
  <c r="AG1149" i="4"/>
  <c r="AH1149" i="4" s="1"/>
  <c r="AG1454" i="4"/>
  <c r="AH1454" i="4" s="1"/>
  <c r="AG1494" i="4"/>
  <c r="AG1671" i="4"/>
  <c r="AH1671" i="4" s="1"/>
  <c r="AG479" i="4"/>
  <c r="AG931" i="4"/>
  <c r="AH931" i="4" s="1"/>
  <c r="AG5" i="4"/>
  <c r="AG698" i="4"/>
  <c r="AH698" i="4" s="1"/>
  <c r="AG852" i="4"/>
  <c r="AG826" i="4"/>
  <c r="AH826" i="4" s="1"/>
  <c r="AG974" i="4"/>
  <c r="AG1737" i="4"/>
  <c r="AH1737" i="4" s="1"/>
  <c r="AG1187" i="4"/>
  <c r="AG594" i="4"/>
  <c r="AH594" i="4" s="1"/>
  <c r="AG465" i="4"/>
  <c r="AG1348" i="4"/>
  <c r="AH1348" i="4" s="1"/>
  <c r="AG972" i="4"/>
  <c r="AG993" i="4"/>
  <c r="AH993" i="4" s="1"/>
  <c r="AG836" i="4"/>
  <c r="AG880" i="4"/>
  <c r="AH880" i="4" s="1"/>
  <c r="AG1660" i="4"/>
  <c r="AG1227" i="4"/>
  <c r="AH1227" i="4" s="1"/>
  <c r="AG498" i="4"/>
  <c r="AG658" i="4"/>
  <c r="AH658" i="4" s="1"/>
  <c r="AG268" i="4"/>
  <c r="AG1991" i="4"/>
  <c r="AH1991" i="4" s="1"/>
  <c r="AG892" i="4"/>
  <c r="AG1926" i="4"/>
  <c r="AH1926" i="4" s="1"/>
  <c r="AG656" i="4"/>
  <c r="AG551" i="4"/>
  <c r="AH551" i="4" s="1"/>
  <c r="AG1946" i="4"/>
  <c r="AG1208" i="4"/>
  <c r="AH1208" i="4" s="1"/>
  <c r="AG1163" i="4"/>
  <c r="AG572" i="4"/>
  <c r="AH572" i="4" s="1"/>
  <c r="AG64" i="4"/>
  <c r="AG1814" i="4"/>
  <c r="AH1814" i="4" s="1"/>
  <c r="AG677" i="4"/>
  <c r="AH677" i="4" s="1"/>
  <c r="AG1856" i="4"/>
  <c r="AG1222" i="4"/>
  <c r="AH1222" i="4" s="1"/>
  <c r="AG1772" i="4"/>
  <c r="AG52" i="4"/>
  <c r="AH52" i="4" s="1"/>
  <c r="AG1620" i="4"/>
  <c r="AH1620" i="4" s="1"/>
  <c r="AG422" i="4"/>
  <c r="AG1200" i="4"/>
  <c r="AH1200" i="4" s="1"/>
  <c r="AG325" i="4"/>
  <c r="AG111" i="4"/>
  <c r="AH111" i="4" s="1"/>
  <c r="AG1319" i="4"/>
  <c r="AG159" i="4"/>
  <c r="AH159" i="4" s="1"/>
  <c r="AG1536" i="4"/>
  <c r="AG1844" i="4"/>
  <c r="AH1844" i="4" s="1"/>
  <c r="AG1035" i="4"/>
  <c r="AH1035" i="4" s="1"/>
  <c r="AG263" i="4"/>
  <c r="AH263" i="4" s="1"/>
  <c r="AG1331" i="4"/>
  <c r="AH1331" i="4" s="1"/>
  <c r="AG537" i="4"/>
  <c r="AG1447" i="4"/>
  <c r="AH1447" i="4" s="1"/>
  <c r="AG1790" i="4"/>
  <c r="AG957" i="4"/>
  <c r="AH957" i="4" s="1"/>
  <c r="AG1240" i="4"/>
  <c r="AG475" i="4"/>
  <c r="AH475" i="4" s="1"/>
  <c r="AG927" i="4"/>
  <c r="AG39" i="4"/>
  <c r="AH39" i="4" s="1"/>
  <c r="AG610" i="4"/>
  <c r="AG978" i="4"/>
  <c r="AH978" i="4" s="1"/>
  <c r="AG474" i="4"/>
  <c r="AG749" i="4"/>
  <c r="AH749" i="4" s="1"/>
  <c r="AG1179" i="4"/>
  <c r="AG386" i="4"/>
  <c r="AH386" i="4" s="1"/>
  <c r="AG387" i="4"/>
  <c r="AH387" i="4" s="1"/>
  <c r="AG1281" i="4"/>
  <c r="AG819" i="4"/>
  <c r="AH819" i="4" s="1"/>
  <c r="AG1584" i="4"/>
  <c r="AG327" i="4"/>
  <c r="AH327" i="4" s="1"/>
  <c r="AG1321" i="4"/>
  <c r="AG1771" i="4"/>
  <c r="AH1771" i="4" s="1"/>
  <c r="AG1579" i="4"/>
  <c r="AG307" i="4"/>
  <c r="AH307" i="4" s="1"/>
  <c r="AG1754" i="4"/>
  <c r="AG1847" i="4"/>
  <c r="AH1847" i="4" s="1"/>
  <c r="AG748" i="4"/>
  <c r="AG1097" i="4"/>
  <c r="AH1097" i="4" s="1"/>
  <c r="AG323" i="4"/>
  <c r="AH323" i="4" s="1"/>
  <c r="AG1341" i="4"/>
  <c r="AH1341" i="4" s="1"/>
  <c r="AG1757" i="4"/>
  <c r="AG998" i="4"/>
  <c r="AH998" i="4" s="1"/>
  <c r="AG162" i="4"/>
  <c r="AG1463" i="4"/>
  <c r="AG1535" i="4"/>
  <c r="AH1535" i="4" s="1"/>
  <c r="AG960" i="4"/>
  <c r="AG1838" i="4"/>
  <c r="AH1838" i="4" s="1"/>
  <c r="AG1162" i="4"/>
  <c r="AG297" i="4"/>
  <c r="AG260" i="4"/>
  <c r="AH260" i="4" s="1"/>
  <c r="AG1038" i="4"/>
  <c r="AG1687" i="4"/>
  <c r="AH1687" i="4" s="1"/>
  <c r="AG1196" i="4"/>
  <c r="AG1404" i="4"/>
  <c r="AG1993" i="4"/>
  <c r="AH1993" i="4" s="1"/>
  <c r="AG253" i="4"/>
  <c r="AG1057" i="4"/>
  <c r="AH1057" i="4" s="1"/>
  <c r="AG1547" i="4"/>
  <c r="AH1547" i="4" s="1"/>
  <c r="AG570" i="4"/>
  <c r="AG848" i="4"/>
  <c r="AH848" i="4" s="1"/>
  <c r="AG1837" i="4"/>
  <c r="AG966" i="4"/>
  <c r="AH966" i="4" s="1"/>
  <c r="AG428" i="4"/>
  <c r="AG713" i="4"/>
  <c r="AH713" i="4" s="1"/>
  <c r="AG1561" i="4"/>
  <c r="AG1949" i="4"/>
  <c r="AH1949" i="4" s="1"/>
  <c r="AG1839" i="4"/>
  <c r="AG1575" i="4"/>
  <c r="AH1575" i="4" s="1"/>
  <c r="AG1515" i="4"/>
  <c r="AG226" i="4"/>
  <c r="AH226" i="4" s="1"/>
  <c r="AG544" i="4"/>
  <c r="AH544" i="4" s="1"/>
  <c r="AG439" i="4"/>
  <c r="AG291" i="4"/>
  <c r="AH291" i="4" s="1"/>
  <c r="AG290" i="4"/>
  <c r="AG1540" i="4"/>
  <c r="AH1540" i="4" s="1"/>
  <c r="AG1668" i="4"/>
  <c r="AH1668" i="4" s="1"/>
  <c r="AG332" i="4"/>
  <c r="AG733" i="4"/>
  <c r="AG1730" i="4"/>
  <c r="AH1730" i="4" s="1"/>
  <c r="AG521" i="4"/>
  <c r="AG1600" i="4"/>
  <c r="AH1600" i="4" s="1"/>
  <c r="AG433" i="4"/>
  <c r="AG372" i="4"/>
  <c r="AH372" i="4" s="1"/>
  <c r="AG466" i="4"/>
  <c r="AG178" i="4"/>
  <c r="AH178" i="4" s="1"/>
  <c r="AG818" i="4"/>
  <c r="AG2030" i="4"/>
  <c r="AH2030" i="4" s="1"/>
  <c r="AH1672" i="4"/>
  <c r="AH803" i="4"/>
  <c r="AH505" i="4"/>
  <c r="AH738" i="4"/>
  <c r="AH884" i="4"/>
  <c r="AG1266" i="4"/>
  <c r="AG1312" i="4"/>
  <c r="AG282" i="4"/>
  <c r="AG1719" i="4"/>
  <c r="AG1410" i="4"/>
  <c r="AG888" i="4"/>
  <c r="AG706" i="4"/>
  <c r="AG1214" i="4"/>
  <c r="AG472" i="4"/>
  <c r="AG1426" i="4"/>
  <c r="AG652" i="4"/>
  <c r="AG1037" i="4"/>
  <c r="AH1037" i="4" s="1"/>
  <c r="AG1136" i="4"/>
  <c r="AG1920" i="4"/>
  <c r="AG296" i="4"/>
  <c r="AG316" i="4"/>
  <c r="AG1293" i="4"/>
  <c r="AG1648" i="4"/>
  <c r="AG1925" i="4"/>
  <c r="AG908" i="4"/>
  <c r="AG1492" i="4"/>
  <c r="AG2020" i="4"/>
  <c r="AG582" i="4"/>
  <c r="AG1381" i="4"/>
  <c r="AG230" i="4"/>
  <c r="AG69" i="4"/>
  <c r="AG1526" i="4"/>
  <c r="AG1180" i="4"/>
  <c r="AG1418" i="4"/>
  <c r="AG1257" i="4"/>
  <c r="AG524" i="4"/>
  <c r="AH524" i="4" s="1"/>
  <c r="AG345" i="4"/>
  <c r="AG1424" i="4"/>
  <c r="AG172" i="4"/>
  <c r="AG1801" i="4"/>
  <c r="AG1930" i="4"/>
  <c r="AH1930" i="4" s="1"/>
  <c r="AG1142" i="4"/>
  <c r="AG881" i="4"/>
  <c r="AG953" i="4"/>
  <c r="AH953" i="4" s="1"/>
  <c r="AG1303" i="4"/>
  <c r="AG714" i="4"/>
  <c r="AG411" i="4"/>
  <c r="AG1809" i="4"/>
  <c r="AH1809" i="4" s="1"/>
  <c r="AG45" i="4"/>
  <c r="AG469" i="4"/>
  <c r="AG1586" i="4"/>
  <c r="AG1877" i="4"/>
  <c r="AG947" i="4"/>
  <c r="AH947" i="4" s="1"/>
  <c r="AG591" i="4"/>
  <c r="AH591" i="4" s="1"/>
  <c r="AG907" i="4"/>
  <c r="AH907" i="4" s="1"/>
  <c r="AG1006" i="4"/>
  <c r="AH1006" i="4" s="1"/>
  <c r="AG1690" i="4"/>
  <c r="AG794" i="4"/>
  <c r="AG540" i="4"/>
  <c r="AG901" i="4"/>
  <c r="AH901" i="4" s="1"/>
  <c r="AG1695" i="4"/>
  <c r="AG9" i="4"/>
  <c r="AG312" i="4"/>
  <c r="AG970" i="4"/>
  <c r="AG1811" i="4"/>
  <c r="AG824" i="4"/>
  <c r="AG346" i="4"/>
  <c r="AG276" i="4"/>
  <c r="AG1389" i="4"/>
  <c r="AG1915" i="4"/>
  <c r="AG1110" i="4"/>
  <c r="AG930" i="4"/>
  <c r="AG1869" i="4"/>
  <c r="AG50" i="4"/>
  <c r="AG587" i="4"/>
  <c r="AG721" i="4"/>
  <c r="AG620" i="4"/>
  <c r="AG982" i="4"/>
  <c r="AG1100" i="4"/>
  <c r="AG1246" i="4"/>
  <c r="AG703" i="4"/>
  <c r="AG1339" i="4"/>
  <c r="AG1215" i="4"/>
  <c r="AG1069" i="4"/>
  <c r="AG1592" i="4"/>
  <c r="AG793" i="4"/>
  <c r="AG1711" i="4"/>
  <c r="AG374" i="4"/>
  <c r="AG1296" i="4"/>
  <c r="AG435" i="4"/>
  <c r="AG586" i="4"/>
  <c r="AG683" i="4"/>
  <c r="AG1570" i="4"/>
  <c r="AG1411" i="4"/>
  <c r="AG555" i="4"/>
  <c r="AG744" i="4"/>
  <c r="AH744" i="4" s="1"/>
  <c r="AG2023" i="4"/>
  <c r="AG550" i="4"/>
  <c r="AG1594" i="4"/>
  <c r="AG1664" i="4"/>
  <c r="AG1878" i="4"/>
  <c r="AG1191" i="4"/>
  <c r="AG347" i="4"/>
  <c r="AH347" i="4" s="1"/>
  <c r="AG1632" i="4"/>
  <c r="AG1481" i="4"/>
  <c r="AG1785" i="4"/>
  <c r="AG755" i="4"/>
  <c r="AG1010" i="4"/>
  <c r="AH1010" i="4" s="1"/>
  <c r="AG830" i="4"/>
  <c r="AG157" i="4"/>
  <c r="AG1166" i="4"/>
  <c r="AG987" i="4"/>
  <c r="AH987" i="4" s="1"/>
  <c r="AG356" i="4"/>
  <c r="AG104" i="4"/>
  <c r="AG1237" i="4"/>
  <c r="AG1310" i="4"/>
  <c r="AG786" i="4"/>
  <c r="AG669" i="4"/>
  <c r="AG1114" i="4"/>
  <c r="AG47" i="4"/>
  <c r="AG367" i="4"/>
  <c r="AG687" i="4"/>
  <c r="AG961" i="4"/>
  <c r="AG955" i="4"/>
  <c r="AG1225" i="4"/>
  <c r="AH1225" i="4" s="1"/>
  <c r="AG1205" i="4"/>
  <c r="AG331" i="4"/>
  <c r="AH331" i="4" s="1"/>
  <c r="AG496" i="4"/>
  <c r="AG1428" i="4"/>
  <c r="AG1429" i="4"/>
  <c r="AG1385" i="4"/>
  <c r="AG1159" i="4"/>
  <c r="AH1159" i="4" s="1"/>
  <c r="AG1508" i="4"/>
  <c r="AG1290" i="4"/>
  <c r="AG1067" i="4"/>
  <c r="AG1871" i="4"/>
  <c r="AH1871" i="4" s="1"/>
  <c r="AG1914" i="4"/>
  <c r="AH1914" i="4" s="1"/>
  <c r="AG1279" i="4"/>
  <c r="AG1132" i="4"/>
  <c r="AG1259" i="4"/>
  <c r="AH1259" i="4" s="1"/>
  <c r="AG1116" i="4"/>
  <c r="AG255" i="4"/>
  <c r="AG390" i="4"/>
  <c r="AH390" i="4" s="1"/>
  <c r="AG1420" i="4"/>
  <c r="AH1420" i="4" s="1"/>
  <c r="AG1859" i="4"/>
  <c r="AG1332" i="4"/>
  <c r="AH1332" i="4" s="1"/>
  <c r="AG728" i="4"/>
  <c r="AG424" i="4"/>
  <c r="AG206" i="4"/>
  <c r="AG928" i="4"/>
  <c r="AH928" i="4" s="1"/>
  <c r="AG1392" i="4"/>
  <c r="AG1924" i="4"/>
  <c r="AG547" i="4"/>
  <c r="AG1127" i="4"/>
  <c r="AG519" i="4"/>
  <c r="AH519" i="4" s="1"/>
  <c r="AG274" i="4"/>
  <c r="AH274" i="4" s="1"/>
  <c r="AG1544" i="4"/>
  <c r="AG1551" i="4"/>
  <c r="AG1793" i="4"/>
  <c r="AG602" i="4"/>
  <c r="AG761" i="4"/>
  <c r="AH761" i="4" s="1"/>
  <c r="AG910" i="4"/>
  <c r="AG890" i="4"/>
  <c r="AG396" i="4"/>
  <c r="AG1643" i="4"/>
  <c r="AG1283" i="4"/>
  <c r="AG398" i="4"/>
  <c r="AH398" i="4" s="1"/>
  <c r="AG1763" i="4"/>
  <c r="AH1763" i="4" s="1"/>
  <c r="AG975" i="4"/>
  <c r="AG1355" i="4"/>
  <c r="AG707" i="4"/>
  <c r="AG1776" i="4"/>
  <c r="AG1971" i="4"/>
  <c r="AH1971" i="4" s="1"/>
  <c r="AG1909" i="4"/>
  <c r="AG353" i="4"/>
  <c r="AG73" i="4"/>
  <c r="AG887" i="4"/>
  <c r="AG1796" i="4"/>
  <c r="AH1796" i="4" s="1"/>
  <c r="AG2002" i="4"/>
  <c r="AH2002" i="4" s="1"/>
  <c r="AG850" i="4"/>
  <c r="AH850" i="4" s="1"/>
  <c r="AG1308" i="4"/>
  <c r="AG1455" i="4"/>
  <c r="AH1455" i="4" s="1"/>
  <c r="AG1376" i="4"/>
  <c r="AG1354" i="4"/>
  <c r="AH1354" i="4" s="1"/>
  <c r="AH1347" i="4"/>
  <c r="AH1076" i="4"/>
  <c r="AH922" i="4"/>
  <c r="AH30" i="4"/>
  <c r="AH1028" i="4"/>
  <c r="AH766" i="4"/>
  <c r="AH228" i="4"/>
  <c r="AH362" i="4"/>
  <c r="AH1774" i="4"/>
  <c r="AH302" i="4"/>
  <c r="AH649" i="4"/>
  <c r="AH1337" i="4"/>
  <c r="AH750" i="4"/>
  <c r="AH391" i="4"/>
  <c r="AH42" i="4"/>
  <c r="AG1799" i="4"/>
  <c r="AG1560" i="4"/>
  <c r="AH1560" i="4" s="1"/>
  <c r="AG406" i="4"/>
  <c r="AG866" i="4"/>
  <c r="AH866" i="4" s="1"/>
  <c r="AG1787" i="4"/>
  <c r="AH1787" i="4" s="1"/>
  <c r="AG611" i="4"/>
  <c r="AH611" i="4" s="1"/>
  <c r="AG179" i="4"/>
  <c r="AH179" i="4" s="1"/>
  <c r="AG554" i="4"/>
  <c r="AG2040" i="4"/>
  <c r="AH2040" i="4" s="1"/>
  <c r="AG160" i="4"/>
  <c r="AG739" i="4"/>
  <c r="AH739" i="4" s="1"/>
  <c r="AG448" i="4"/>
  <c r="AG577" i="4"/>
  <c r="AH577" i="4" s="1"/>
  <c r="AH479" i="4"/>
  <c r="AH1525" i="4"/>
  <c r="AH57" i="4"/>
  <c r="AH1539" i="4"/>
  <c r="AH194" i="4"/>
  <c r="AH1707" i="4"/>
  <c r="AH127" i="4"/>
  <c r="AH900" i="4"/>
  <c r="AH445" i="4"/>
  <c r="AH401" i="4"/>
  <c r="AH118" i="4"/>
  <c r="AH1131" i="4"/>
  <c r="AH1009" i="4"/>
  <c r="AH1728" i="4"/>
  <c r="AH325" i="4"/>
  <c r="AH1319" i="4"/>
  <c r="AH1536" i="4"/>
  <c r="AH1463" i="4"/>
  <c r="AH960" i="4"/>
  <c r="AH1362" i="4"/>
  <c r="AH537" i="4"/>
  <c r="AH1790" i="4"/>
  <c r="AH1240" i="4"/>
  <c r="AH927" i="4"/>
  <c r="AH610" i="4"/>
  <c r="AH474" i="4"/>
  <c r="AH1179" i="4"/>
  <c r="AH1404" i="4"/>
  <c r="AH253" i="4"/>
  <c r="AH1248" i="4"/>
  <c r="AH733" i="4"/>
  <c r="AH521" i="4"/>
  <c r="AH433" i="4"/>
  <c r="AH466" i="4"/>
  <c r="AH818" i="4"/>
  <c r="AH163" i="4"/>
  <c r="AH1080" i="4"/>
  <c r="AH697" i="4"/>
  <c r="AH2015" i="4"/>
  <c r="AH1557" i="4"/>
  <c r="AH77" i="4"/>
  <c r="AH1260" i="4"/>
  <c r="AH1218" i="4"/>
  <c r="AH1494" i="4"/>
  <c r="AH2026" i="4"/>
  <c r="AH286" i="4"/>
  <c r="AH1122" i="4"/>
  <c r="AH1452" i="4"/>
  <c r="AH488" i="4"/>
  <c r="AH1459" i="4"/>
  <c r="AH2036" i="4"/>
  <c r="AH1398" i="4"/>
  <c r="AH1681" i="4"/>
  <c r="AH812" i="4"/>
  <c r="AH1729" i="4"/>
  <c r="AH1958" i="4"/>
  <c r="AH187" i="4"/>
  <c r="AH365" i="4"/>
  <c r="AH1137" i="4"/>
  <c r="AH543" i="4"/>
  <c r="AH1577" i="4"/>
  <c r="AH1566" i="4"/>
  <c r="AH121" i="4"/>
  <c r="AH1634" i="4"/>
  <c r="AH511" i="4"/>
  <c r="AH1359" i="4"/>
  <c r="AH277" i="4"/>
  <c r="AH691" i="4"/>
  <c r="AH1887" i="4"/>
  <c r="AH1706" i="4"/>
  <c r="AH322" i="4"/>
  <c r="AH1118" i="4"/>
  <c r="AH1738" i="4"/>
  <c r="AH1281" i="4"/>
  <c r="AH1584" i="4"/>
  <c r="AH1321" i="4"/>
  <c r="AH1579" i="4"/>
  <c r="AH1754" i="4"/>
  <c r="AH748" i="4"/>
  <c r="AH1757" i="4"/>
  <c r="AH162" i="4"/>
  <c r="AH173" i="4"/>
  <c r="AH849" i="4"/>
  <c r="AH1242" i="4"/>
  <c r="AH480" i="4"/>
  <c r="AH870" i="4"/>
  <c r="AH101" i="4"/>
  <c r="AH332" i="4"/>
  <c r="AH1211" i="4"/>
  <c r="AH600" i="4"/>
  <c r="AH113" i="4"/>
  <c r="AH535" i="4"/>
  <c r="AH1528" i="4"/>
  <c r="AH1111" i="4"/>
  <c r="AH1449" i="4"/>
  <c r="AH1120" i="4"/>
  <c r="AH513" i="4"/>
  <c r="AH1317" i="4"/>
  <c r="AH1136" i="4"/>
  <c r="AH1435" i="4"/>
  <c r="AH363" i="4"/>
  <c r="AH1923" i="4"/>
  <c r="AH781" i="4"/>
  <c r="AH60" i="4"/>
  <c r="AH1106" i="4"/>
  <c r="AH854" i="4"/>
  <c r="AH81" i="4"/>
  <c r="AH790" i="4"/>
  <c r="AH1978" i="4"/>
  <c r="AH886" i="4"/>
  <c r="AH1307" i="4"/>
  <c r="AH592" i="4"/>
  <c r="AH608" i="4"/>
  <c r="AH782" i="4"/>
  <c r="AH1553" i="4"/>
  <c r="AH916" i="4"/>
  <c r="AH1905" i="4"/>
  <c r="AH1960" i="4"/>
  <c r="AH1322" i="4"/>
  <c r="AH580" i="4"/>
  <c r="AH1482" i="4"/>
  <c r="AH337" i="4"/>
  <c r="AH506" i="4"/>
  <c r="AH161" i="4"/>
  <c r="AH10" i="4"/>
  <c r="AH361" i="4"/>
  <c r="AH831" i="4"/>
  <c r="AH486" i="4"/>
  <c r="AH1129" i="4"/>
  <c r="AH851" i="4"/>
  <c r="AH119" i="4"/>
  <c r="AH1565" i="4"/>
  <c r="AH895" i="4"/>
  <c r="AH540" i="4"/>
  <c r="AH1695" i="4"/>
  <c r="AH1393" i="4"/>
  <c r="AH1142" i="4"/>
  <c r="AH881" i="4"/>
  <c r="AH1303" i="4"/>
  <c r="AH714" i="4"/>
  <c r="AH411" i="4"/>
  <c r="AH1630" i="4"/>
  <c r="AH1103" i="4"/>
  <c r="AH1270" i="4"/>
  <c r="AH380" i="4"/>
  <c r="AH845" i="4"/>
  <c r="AH1784" i="4"/>
  <c r="AH834" i="4"/>
  <c r="AH1594" i="4"/>
  <c r="AH1664" i="4"/>
  <c r="AH1878" i="4"/>
  <c r="AH1191" i="4"/>
  <c r="AH1632" i="4"/>
  <c r="AH1279" i="4"/>
  <c r="AH1132" i="4"/>
  <c r="AH1785" i="4"/>
  <c r="AH755" i="4"/>
  <c r="AH830" i="4"/>
  <c r="AH157" i="4"/>
  <c r="AH1166" i="4"/>
  <c r="AH356" i="4"/>
  <c r="AH104" i="4"/>
  <c r="AH1237" i="4"/>
  <c r="AH1310" i="4"/>
  <c r="AH786" i="4"/>
  <c r="AH669" i="4"/>
  <c r="AH1114" i="4"/>
  <c r="AH728" i="4"/>
  <c r="AH424" i="4"/>
  <c r="AE2" i="4"/>
  <c r="AH1410" i="4"/>
  <c r="AH341" i="4"/>
  <c r="AH1161" i="4"/>
  <c r="AH353" i="4"/>
  <c r="AH73" i="4"/>
  <c r="AH887" i="4"/>
  <c r="AH1308" i="4"/>
  <c r="AH1376" i="4"/>
  <c r="AH740" i="4"/>
  <c r="AH493" i="4"/>
  <c r="AH6" i="4"/>
  <c r="AH1531" i="4"/>
  <c r="AH699" i="4"/>
  <c r="AH1300" i="4"/>
  <c r="AH1077" i="4"/>
  <c r="AH1690" i="4"/>
  <c r="AH794" i="4"/>
  <c r="AH227" i="4"/>
  <c r="AH1366" i="4"/>
  <c r="AH717" i="4"/>
  <c r="AH1903" i="4"/>
  <c r="AH5" i="4"/>
  <c r="AH852" i="4"/>
  <c r="AH974" i="4"/>
  <c r="AH1187" i="4"/>
  <c r="AH465" i="4"/>
  <c r="AH972" i="4"/>
  <c r="AH836" i="4"/>
  <c r="AH1660" i="4"/>
  <c r="AH1618" i="4"/>
  <c r="AH1481" i="4"/>
  <c r="AH539" i="4"/>
  <c r="AH1369" i="4"/>
  <c r="AH1250" i="4"/>
  <c r="AH1174" i="4"/>
  <c r="AH1055" i="4"/>
  <c r="AH2041" i="4"/>
  <c r="AH614" i="4"/>
  <c r="AH1868" i="4"/>
  <c r="AH1944" i="4"/>
  <c r="AH47" i="4"/>
  <c r="AH367" i="4"/>
  <c r="AH687" i="4"/>
  <c r="AH961" i="4"/>
  <c r="AH955" i="4"/>
  <c r="AH1205" i="4"/>
  <c r="AH1884" i="4"/>
  <c r="AH496" i="4"/>
  <c r="AH1428" i="4"/>
  <c r="AH1429" i="4"/>
  <c r="AH1385" i="4"/>
  <c r="AH1508" i="4"/>
  <c r="AH1290" i="4"/>
  <c r="AH1067" i="4"/>
  <c r="AH693" i="4"/>
  <c r="AH373" i="4"/>
  <c r="AH1896" i="4"/>
  <c r="AH1752" i="4"/>
  <c r="AH1091" i="4"/>
  <c r="AH1299" i="4"/>
  <c r="AH1721" i="4"/>
  <c r="AH1461" i="4"/>
  <c r="AH525" i="4"/>
  <c r="AH313" i="4"/>
  <c r="AH1821" i="4"/>
  <c r="AH1195" i="4"/>
  <c r="AH522" i="4"/>
  <c r="AH1703" i="4"/>
  <c r="AH933" i="4"/>
  <c r="AH1408" i="4"/>
  <c r="AH1666" i="4"/>
  <c r="AH694" i="4"/>
  <c r="AH1604" i="4"/>
  <c r="AH1959" i="4"/>
  <c r="AH1358" i="4"/>
  <c r="AH642" i="4"/>
  <c r="AH275" i="4"/>
  <c r="AH1639" i="4"/>
  <c r="AH495" i="4"/>
  <c r="AH19" i="4"/>
  <c r="AH1613" i="4"/>
  <c r="AH1662" i="4"/>
  <c r="AH1301" i="4"/>
  <c r="AH1534" i="4"/>
  <c r="AH648" i="4"/>
  <c r="AH1188" i="4"/>
  <c r="AH1802" i="4"/>
  <c r="AH292" i="4"/>
  <c r="AH563" i="4"/>
  <c r="AH80" i="4"/>
  <c r="AH1287" i="4"/>
  <c r="AH1697" i="4"/>
  <c r="AH1271" i="4"/>
  <c r="AH450" i="4"/>
  <c r="AH89" i="4"/>
  <c r="AH1920" i="4"/>
  <c r="AH296" i="4"/>
  <c r="AH316" i="4"/>
  <c r="AH1293" i="4"/>
  <c r="AH1648" i="4"/>
  <c r="AH1925" i="4"/>
  <c r="AH908" i="4"/>
  <c r="AH1492" i="4"/>
  <c r="AH2020" i="4"/>
  <c r="AH582" i="4"/>
  <c r="AH1381" i="4"/>
  <c r="AH230" i="4"/>
  <c r="AH69" i="4"/>
  <c r="AH1526" i="4"/>
  <c r="AH211" i="4"/>
  <c r="AH520" i="4"/>
  <c r="AH1968" i="4"/>
  <c r="AH408" i="4"/>
  <c r="AH985" i="4"/>
  <c r="AH941" i="4"/>
  <c r="AH556" i="4"/>
  <c r="AH2003" i="4"/>
  <c r="AH262" i="4"/>
  <c r="AH464" i="4"/>
  <c r="AH1320" i="4"/>
  <c r="AH2011" i="4"/>
  <c r="AH1936" i="4"/>
  <c r="AH617" i="4"/>
  <c r="AH1203" i="4"/>
  <c r="AH1880" i="4"/>
  <c r="AH662" i="4"/>
  <c r="AH1954" i="4"/>
  <c r="AH1835" i="4"/>
  <c r="AH548" i="4"/>
  <c r="AH595" i="4"/>
  <c r="AH588" i="4"/>
  <c r="AH672" i="4"/>
  <c r="AH1190" i="4"/>
  <c r="AH861" i="4"/>
  <c r="AH392" i="4"/>
  <c r="AH2022" i="4"/>
  <c r="AH1231" i="4"/>
  <c r="AH1437" i="4"/>
  <c r="AH1297" i="4"/>
  <c r="AH1177" i="4"/>
  <c r="AH1433" i="4"/>
  <c r="AH1413" i="4"/>
  <c r="AH536" i="4"/>
  <c r="AH176" i="4"/>
  <c r="AH192" i="4"/>
  <c r="AH1935" i="4"/>
  <c r="AH177" i="4"/>
  <c r="AH1794" i="4"/>
  <c r="AH545" i="4"/>
  <c r="AH1082" i="4"/>
  <c r="AH264" i="4"/>
  <c r="AH1051" i="4"/>
  <c r="AH270" i="4"/>
  <c r="AH1088" i="4"/>
  <c r="AH1441" i="4"/>
  <c r="AH487" i="4"/>
  <c r="AH285" i="4"/>
  <c r="AH405" i="4"/>
  <c r="AH1962" i="4"/>
  <c r="AH237" i="4"/>
  <c r="AH199" i="4"/>
  <c r="AH1597" i="4"/>
  <c r="AH2017" i="4"/>
  <c r="AH490" i="4"/>
  <c r="AH120" i="4"/>
  <c r="AH171" i="4"/>
  <c r="AH446" i="4"/>
  <c r="AH247" i="4"/>
  <c r="AH758" i="4"/>
  <c r="AH937" i="4"/>
  <c r="AH1180" i="4"/>
  <c r="AH1418" i="4"/>
  <c r="AH1257" i="4"/>
  <c r="AH345" i="4"/>
  <c r="AH1424" i="4"/>
  <c r="AH172" i="4"/>
  <c r="AH1801" i="4"/>
  <c r="AH842" i="4"/>
  <c r="AH1942" i="4"/>
  <c r="AH1856" i="4"/>
  <c r="AH1772" i="4"/>
  <c r="AH799" i="4"/>
  <c r="AH312" i="4"/>
  <c r="AH970" i="4"/>
  <c r="AH1811" i="4"/>
  <c r="AH824" i="4"/>
  <c r="AH346" i="4"/>
  <c r="AH276" i="4"/>
  <c r="AH1389" i="4"/>
  <c r="AH1915" i="4"/>
  <c r="AH1110" i="4"/>
  <c r="AH930" i="4"/>
  <c r="AH1869" i="4"/>
  <c r="AH50" i="4"/>
  <c r="AH587" i="4"/>
  <c r="AH721" i="4"/>
  <c r="AH105" i="4"/>
  <c r="AH422" i="4"/>
  <c r="AH992" i="4"/>
  <c r="AH656" i="4"/>
  <c r="AH1946" i="4"/>
  <c r="AH1163" i="4"/>
  <c r="AH64" i="4"/>
  <c r="AH1350" i="4"/>
  <c r="AH1471" i="4"/>
  <c r="AH1164" i="4"/>
  <c r="AH1005" i="4"/>
  <c r="AH1644" i="4"/>
  <c r="AH837" i="4"/>
  <c r="AH1537" i="4"/>
  <c r="AH550" i="4"/>
  <c r="AH206" i="4"/>
  <c r="AH1466" i="4"/>
  <c r="AH1210" i="4"/>
  <c r="AH1849" i="4"/>
  <c r="AH483" i="4"/>
  <c r="AH460" i="4"/>
  <c r="AH980" i="4"/>
  <c r="AH2025" i="4"/>
  <c r="AH152" i="4"/>
  <c r="AH1912" i="4"/>
  <c r="AH1102" i="4"/>
  <c r="AH1239" i="4"/>
  <c r="AH1034" i="4"/>
  <c r="AH1585" i="4"/>
  <c r="AH802" i="4"/>
  <c r="AH1909" i="4"/>
  <c r="AH297" i="4"/>
  <c r="AH1038" i="4"/>
  <c r="AH1196" i="4"/>
  <c r="AH1661" i="4"/>
  <c r="AH902" i="4"/>
  <c r="AH898" i="4"/>
  <c r="AH1627" i="4"/>
  <c r="AH1943" i="4"/>
  <c r="AH729" i="4"/>
  <c r="AH657" i="4"/>
  <c r="AH1499" i="4"/>
  <c r="AH596" i="4"/>
  <c r="AH1562" i="4"/>
  <c r="AH470" i="4"/>
  <c r="AH1521" i="4"/>
  <c r="AH407" i="4"/>
  <c r="AH1657" i="4"/>
  <c r="AH166" i="4"/>
  <c r="AH1252" i="4"/>
  <c r="AH1356" i="4"/>
  <c r="AH674" i="4"/>
  <c r="AH1104" i="4"/>
  <c r="AH1751" i="4"/>
  <c r="AH1967" i="4"/>
  <c r="AH1747" i="4"/>
  <c r="AH1682" i="4"/>
  <c r="AH1762" i="4"/>
  <c r="AH287" i="4"/>
  <c r="AH1450" i="4"/>
  <c r="AH1263" i="4"/>
  <c r="AH455" i="4"/>
  <c r="AH1400" i="4"/>
  <c r="AH9" i="4"/>
  <c r="AH1834" i="4"/>
  <c r="AH224" i="4"/>
  <c r="AH1813" i="4"/>
  <c r="AH1759" i="4"/>
  <c r="AH1768" i="4"/>
  <c r="AH151" i="4"/>
  <c r="AH1635" i="4"/>
  <c r="AH456" i="4"/>
  <c r="AH244" i="4"/>
  <c r="AH855" i="4"/>
  <c r="AH1109" i="4"/>
  <c r="AH1583" i="4"/>
  <c r="AH1232" i="4"/>
  <c r="AH534" i="4"/>
  <c r="AH498" i="4"/>
  <c r="AH268" i="4"/>
  <c r="AH892" i="4"/>
  <c r="AH514" i="4"/>
  <c r="AH1178" i="4"/>
  <c r="AH1267" i="4"/>
  <c r="AH1228" i="4"/>
  <c r="AH856" i="4"/>
  <c r="AH378" i="4"/>
  <c r="AH214" i="4"/>
  <c r="AH1029" i="4"/>
  <c r="AH585" i="4"/>
  <c r="AH1827" i="4"/>
  <c r="AH897" i="4"/>
  <c r="AH1388" i="4"/>
  <c r="AH130" i="4"/>
  <c r="AH1045" i="4"/>
  <c r="AH459" i="4"/>
  <c r="AH754" i="4"/>
  <c r="AH1973" i="4"/>
  <c r="AH280" i="4"/>
  <c r="AH1994" i="4"/>
  <c r="AH1198" i="4"/>
  <c r="AH719" i="4"/>
  <c r="AH815" i="4"/>
  <c r="AH862" i="4"/>
  <c r="AH604" i="4"/>
  <c r="AH1152" i="4"/>
  <c r="AH1850" i="4"/>
  <c r="AH996" i="4"/>
  <c r="AH107" i="4"/>
  <c r="AH1676" i="4"/>
  <c r="AH730" i="4"/>
  <c r="AH723" i="4"/>
  <c r="AH1913" i="4"/>
  <c r="AH1456" i="4"/>
  <c r="AH1464" i="4"/>
  <c r="AH1825" i="4"/>
  <c r="AH912" i="4"/>
  <c r="AH1590" i="4"/>
  <c r="AH1641" i="4"/>
  <c r="AH1183" i="4"/>
  <c r="AH1571" i="4"/>
  <c r="AH1779" i="4"/>
  <c r="AH229" i="4"/>
  <c r="AH716" i="4"/>
  <c r="AH1591" i="4"/>
  <c r="AH1563" i="4"/>
  <c r="AH683" i="4"/>
  <c r="AH1570" i="4"/>
  <c r="AH1411" i="4"/>
  <c r="AH555" i="4"/>
  <c r="AH458" i="4"/>
  <c r="AH593" i="4"/>
  <c r="AH95" i="4"/>
  <c r="AH251" i="4"/>
  <c r="AH1780" i="4"/>
  <c r="AH2032" i="4"/>
  <c r="AH1489" i="4"/>
  <c r="AH167" i="4"/>
  <c r="AH655" i="4"/>
  <c r="AH976" i="4"/>
  <c r="AH1745" i="4"/>
  <c r="AH394" i="4"/>
  <c r="AH1889" i="4"/>
  <c r="AH705" i="4"/>
  <c r="AH1533" i="4"/>
  <c r="AH1953" i="4"/>
  <c r="AH115" i="4"/>
  <c r="AH266" i="4"/>
  <c r="AH1215" i="4"/>
  <c r="AH1069" i="4"/>
  <c r="AH1592" i="4"/>
  <c r="AH793" i="4"/>
  <c r="AH1711" i="4"/>
  <c r="AH374" i="4"/>
  <c r="AH1296" i="4"/>
  <c r="AH435" i="4"/>
  <c r="AH586" i="4"/>
  <c r="AH477" i="4"/>
  <c r="AH76" i="4"/>
  <c r="AH1629" i="4"/>
  <c r="AH1816" i="4"/>
  <c r="AH153" i="4"/>
  <c r="AH1141" i="4"/>
  <c r="AH137" i="4"/>
  <c r="AH1718" i="4"/>
  <c r="AH1910" i="4"/>
  <c r="AH1736" i="4"/>
  <c r="AH1372" i="4"/>
  <c r="AH1699" i="4"/>
  <c r="AH1490" i="4"/>
  <c r="AH402" i="4"/>
  <c r="AH1121" i="4"/>
  <c r="AH1836" i="4"/>
  <c r="AH1705" i="4"/>
  <c r="AH1713" i="4"/>
  <c r="AH235" i="4"/>
  <c r="AH438" i="4"/>
  <c r="AH1421" i="4"/>
  <c r="AH33" i="4"/>
  <c r="AH1116" i="4"/>
  <c r="AH255" i="4"/>
  <c r="AH1859" i="4"/>
  <c r="AH1266" i="4"/>
  <c r="AH1312" i="4"/>
  <c r="AH282" i="4"/>
  <c r="AH1719" i="4"/>
  <c r="AH144" i="4"/>
  <c r="AH1686" i="4"/>
  <c r="AH863" i="4"/>
  <c r="AH61" i="4"/>
  <c r="AH598" i="4"/>
  <c r="AH1769" i="4"/>
  <c r="AH1078" i="4"/>
  <c r="AH571" i="4"/>
  <c r="AH1256" i="4"/>
  <c r="AH986" i="4"/>
  <c r="AH1688" i="4"/>
  <c r="AH833" i="4"/>
  <c r="AH871" i="4"/>
  <c r="AH943" i="4"/>
  <c r="AH219" i="4"/>
  <c r="AH51" i="4"/>
  <c r="AH1532" i="4"/>
  <c r="AH1931" i="4"/>
  <c r="AH1048" i="4"/>
  <c r="AH1788" i="4"/>
  <c r="AH557" i="4"/>
  <c r="AH678" i="4"/>
  <c r="AH100" i="4"/>
  <c r="AH745" i="4"/>
  <c r="AH757" i="4"/>
  <c r="AH1646" i="4"/>
  <c r="AH914" i="4"/>
  <c r="AH220" i="4"/>
  <c r="AH822" i="4"/>
  <c r="AH478" i="4"/>
  <c r="AH1709" i="4"/>
  <c r="AH942" i="4"/>
  <c r="AH667" i="4"/>
  <c r="AH1207" i="4"/>
  <c r="AH1024" i="4"/>
  <c r="AH1636" i="4"/>
  <c r="AH74" i="4"/>
  <c r="AH1220" i="4"/>
  <c r="AH561" i="4"/>
  <c r="AH1292" i="4"/>
  <c r="AH1326" i="4"/>
  <c r="AH1886" i="4"/>
  <c r="AH1843" i="4"/>
  <c r="AH1367" i="4"/>
  <c r="AH1656" i="4"/>
  <c r="AH620" i="4"/>
  <c r="AH982" i="4"/>
  <c r="AH1100" i="4"/>
  <c r="AH1246" i="4"/>
  <c r="AH703" i="4"/>
  <c r="AH1339" i="4"/>
  <c r="AH203" i="4"/>
  <c r="AH1133" i="4"/>
  <c r="AH1800" i="4"/>
  <c r="AH813" i="4"/>
  <c r="AH1475" i="4"/>
  <c r="AH1817" i="4"/>
  <c r="AH2009" i="4"/>
  <c r="AH938" i="4"/>
  <c r="AH1587" i="4"/>
  <c r="AH1546" i="4"/>
  <c r="AH70" i="4"/>
  <c r="AH527" i="4"/>
  <c r="AH1049" i="4"/>
  <c r="AH772" i="4"/>
  <c r="AH775" i="4"/>
  <c r="AH2029" i="4"/>
  <c r="AH1582" i="4"/>
  <c r="AH1601" i="4"/>
  <c r="AH1194" i="4"/>
  <c r="AH317" i="4"/>
  <c r="AH1324" i="4"/>
  <c r="AH663" i="4"/>
  <c r="AH597" i="4"/>
  <c r="AH1519" i="4"/>
  <c r="AH560" i="4"/>
  <c r="AH1829" i="4"/>
  <c r="AH528" i="4"/>
  <c r="AH874" i="4"/>
  <c r="AH309" i="4"/>
  <c r="AH1901" i="4"/>
  <c r="AH546" i="4"/>
  <c r="AH1269" i="4"/>
  <c r="AH1488" i="4"/>
  <c r="AH1616" i="4"/>
  <c r="AH1986" i="4"/>
  <c r="AH601" i="4"/>
  <c r="AH447" i="4"/>
  <c r="AH1353" i="4"/>
  <c r="AH1302" i="4"/>
  <c r="AH448" i="4"/>
  <c r="AH1952" i="4"/>
  <c r="AH787" i="4"/>
  <c r="AH759" i="4"/>
  <c r="AH413" i="4"/>
  <c r="AH788" i="4"/>
  <c r="AH1074" i="4"/>
  <c r="AH771" i="4"/>
  <c r="AH1335" i="4"/>
  <c r="AH508" i="4"/>
  <c r="AH1725" i="4"/>
  <c r="AH279" i="4"/>
  <c r="AH1273" i="4"/>
  <c r="AH538" i="4"/>
  <c r="AH1323" i="4"/>
  <c r="AH722" i="4"/>
  <c r="AH1830" i="4"/>
  <c r="AH1995" i="4"/>
  <c r="AH1491" i="4"/>
  <c r="AH954" i="4"/>
  <c r="AH1855" i="4"/>
  <c r="AH98" i="4"/>
  <c r="AH419" i="4"/>
  <c r="AH1041" i="4"/>
  <c r="AH1092" i="4"/>
  <c r="AH1445" i="4"/>
  <c r="AH1795" i="4"/>
  <c r="AH1399" i="4"/>
  <c r="AH2023" i="4"/>
  <c r="AH1554" i="4"/>
  <c r="AH1518" i="4"/>
  <c r="AH359" i="4"/>
  <c r="AH2028" i="4"/>
  <c r="AH1767" i="4"/>
  <c r="AH909" i="4"/>
  <c r="AH727" i="4"/>
  <c r="AH1894" i="4"/>
  <c r="AH1033" i="4"/>
  <c r="AH1003" i="4"/>
  <c r="AH497" i="4"/>
  <c r="AH1345" i="4"/>
  <c r="AH453" i="4"/>
  <c r="AH1023" i="4"/>
  <c r="AH395" i="4"/>
  <c r="AH1316" i="4"/>
  <c r="AH1036" i="4"/>
  <c r="AH484" i="4"/>
  <c r="AH452" i="4"/>
  <c r="AH1998" i="4"/>
  <c r="AH208" i="4"/>
  <c r="AH1386" i="4"/>
  <c r="AH1083" i="4"/>
  <c r="AH1808" i="4"/>
  <c r="AH389" i="4"/>
  <c r="AH753" i="4"/>
  <c r="AH1364" i="4"/>
  <c r="AH439" i="4"/>
  <c r="AH290" i="4"/>
  <c r="AH1647" i="4"/>
  <c r="AH523" i="4"/>
  <c r="AH731" i="4"/>
  <c r="AH950" i="4"/>
  <c r="AH1167" i="4"/>
  <c r="AH1344" i="4"/>
  <c r="AH99" i="4"/>
  <c r="AH417" i="4"/>
  <c r="AH1607" i="4"/>
  <c r="AH1115" i="4"/>
  <c r="AH1799" i="4"/>
  <c r="AH406" i="4"/>
  <c r="AH664" i="4"/>
  <c r="AH570" i="4"/>
  <c r="AH1837" i="4"/>
  <c r="AH428" i="4"/>
  <c r="AH1561" i="4"/>
  <c r="AH1839" i="4"/>
  <c r="AH1515" i="4"/>
  <c r="AH706" i="4"/>
  <c r="AH1214" i="4"/>
  <c r="AH472" i="4"/>
  <c r="AH1426" i="4"/>
  <c r="AH652" i="4"/>
  <c r="AH45" i="4"/>
  <c r="AH469" i="4"/>
  <c r="AH1586" i="4"/>
  <c r="AH1877" i="4"/>
  <c r="AH434" i="4"/>
  <c r="AH1365" i="4"/>
  <c r="AH1079" i="4"/>
  <c r="AH1336" i="4"/>
  <c r="AH1893" i="4"/>
  <c r="AH858" i="4"/>
  <c r="AH1485" i="4"/>
  <c r="AH1221" i="4"/>
  <c r="AH504" i="4"/>
  <c r="AH1084" i="4"/>
  <c r="AH762" i="4"/>
  <c r="AH333" i="4"/>
  <c r="AH1405" i="4"/>
  <c r="AH489" i="4"/>
  <c r="AH792" i="4"/>
  <c r="AH1465" i="4"/>
  <c r="AH670" i="4"/>
  <c r="AH2007" i="4"/>
  <c r="AH1617" i="4"/>
  <c r="AH701" i="4"/>
  <c r="AH168" i="4"/>
  <c r="AH741" i="4"/>
  <c r="AH200" i="4"/>
  <c r="AH643" i="4"/>
  <c r="AH1462" i="4"/>
  <c r="AH1209" i="4"/>
  <c r="AH800" i="4"/>
  <c r="AH1937" i="4"/>
  <c r="AH241" i="4"/>
  <c r="AH1684" i="4"/>
  <c r="AH1640" i="4"/>
  <c r="AH184" i="4"/>
  <c r="AH660" i="4"/>
  <c r="AH1985" i="4"/>
  <c r="AH261" i="4"/>
  <c r="AH1309" i="4"/>
  <c r="AH768" i="4"/>
  <c r="AH1694" i="4"/>
  <c r="AH1832" i="4"/>
  <c r="AH1053" i="4"/>
  <c r="AH864" i="4"/>
  <c r="AH532" i="4"/>
  <c r="AH1027" i="4"/>
  <c r="AH917" i="4"/>
  <c r="AH339" i="4"/>
  <c r="AH1145" i="4"/>
  <c r="AH626" i="4"/>
  <c r="AH1090" i="4"/>
  <c r="AH1622" i="4"/>
  <c r="AH915" i="4"/>
  <c r="AH893" i="4"/>
  <c r="AH615" i="4"/>
  <c r="AH1710" i="4"/>
  <c r="AH182" i="4"/>
  <c r="AH1678" i="4"/>
  <c r="AH720" i="4"/>
  <c r="AH847" i="4"/>
  <c r="AH1504" i="4"/>
  <c r="AH205" i="4"/>
  <c r="AH1581" i="4"/>
  <c r="AH1550" i="4"/>
  <c r="AH1460" i="4"/>
  <c r="AH746" i="4"/>
  <c r="AH1955" i="4"/>
  <c r="AH888" i="4"/>
  <c r="AH806" i="4"/>
  <c r="AH441" i="4"/>
  <c r="AH1059" i="4"/>
  <c r="AH1933" i="4"/>
  <c r="AH1176" i="4"/>
  <c r="AH150" i="4"/>
  <c r="AH1234" i="4"/>
  <c r="AH583" i="4"/>
  <c r="AH1841" i="4"/>
  <c r="AH197" i="4"/>
  <c r="AH284" i="4"/>
  <c r="AH2033" i="4"/>
  <c r="AH737" i="4"/>
  <c r="AH1974" i="4"/>
  <c r="AH400" i="4"/>
  <c r="AH334" i="4"/>
  <c r="AH769" i="4"/>
  <c r="AH1280" i="4"/>
  <c r="AH1063" i="4"/>
  <c r="AH27" i="4"/>
  <c r="AH310" i="4"/>
  <c r="AH1509" i="4"/>
  <c r="AH1170" i="4"/>
  <c r="AH1291" i="4"/>
  <c r="AH1701" i="4"/>
  <c r="AH1284" i="4"/>
  <c r="AH193" i="4"/>
  <c r="AH1395" i="4"/>
  <c r="AH796" i="4"/>
  <c r="AH1351" i="4"/>
  <c r="AH444" i="4"/>
  <c r="AH1670" i="4"/>
  <c r="AH883" i="4"/>
  <c r="AH1891" i="4"/>
  <c r="AH145" i="4"/>
  <c r="AH1165" i="4"/>
  <c r="AH1288" i="4"/>
  <c r="AH685" i="4"/>
  <c r="AH318" i="4"/>
  <c r="AH304" i="4"/>
  <c r="AH499" i="4"/>
  <c r="AH348" i="4"/>
  <c r="AH1742" i="4"/>
  <c r="AH1478" i="4"/>
  <c r="AH366" i="4"/>
  <c r="AH566" i="4"/>
  <c r="AH1797" i="4"/>
  <c r="AH267" i="4"/>
  <c r="AH999" i="4"/>
  <c r="AH1199" i="4"/>
  <c r="AH1667" i="4"/>
  <c r="AH1823" i="4"/>
  <c r="AH1625" i="4"/>
  <c r="AH72" i="4"/>
  <c r="AH212" i="4"/>
  <c r="AH724" i="4"/>
  <c r="AH1588" i="4"/>
  <c r="AH185" i="4"/>
  <c r="AH510" i="4"/>
  <c r="AH357" i="4"/>
  <c r="AH1741" i="4"/>
  <c r="AH1805" i="4"/>
  <c r="AH1638" i="4"/>
  <c r="AH1150" i="4"/>
  <c r="AH529" i="4"/>
  <c r="AH709" i="4"/>
  <c r="AH1139" i="4"/>
  <c r="AH414" i="4"/>
  <c r="AH1621" i="4"/>
  <c r="AH867" i="4"/>
  <c r="AH990" i="4"/>
  <c r="AH975" i="4"/>
  <c r="AH1355" i="4"/>
  <c r="AH707" i="4"/>
  <c r="AH1776" i="4"/>
  <c r="AH1162" i="4"/>
  <c r="AH330" i="4"/>
  <c r="AH1731" i="4"/>
  <c r="AH350" i="4"/>
  <c r="AH56" i="4"/>
  <c r="AH878" i="4"/>
  <c r="AH1717" i="4"/>
  <c r="AH1105" i="4"/>
  <c r="AH1015" i="4"/>
  <c r="AH223" i="4"/>
  <c r="AH352" i="4"/>
  <c r="AH418" i="4"/>
  <c r="AH1050" i="4"/>
  <c r="AH1314" i="4"/>
  <c r="AH1392" i="4"/>
  <c r="AH1924" i="4"/>
  <c r="AH547" i="4"/>
  <c r="AH1127" i="4"/>
  <c r="AH1544" i="4"/>
  <c r="AH1551" i="4"/>
  <c r="AH1793" i="4"/>
  <c r="AH602" i="4"/>
  <c r="AH910" i="4"/>
  <c r="AH890" i="4"/>
  <c r="AH396" i="4"/>
  <c r="AH1643" i="4"/>
  <c r="AH1283" i="4"/>
  <c r="AH554" i="4"/>
  <c r="AH160" i="4"/>
  <c r="AH1831" i="4"/>
  <c r="AH515" i="4"/>
  <c r="AH273" i="4"/>
  <c r="AH1569" i="4"/>
  <c r="AD110" i="4"/>
  <c r="AE110" i="4" s="1"/>
  <c r="AD473" i="4"/>
  <c r="AE473" i="4" s="1"/>
  <c r="AD1612" i="4"/>
  <c r="AE1612" i="4" s="1"/>
  <c r="AD549" i="4"/>
  <c r="AE549" i="4" s="1"/>
  <c r="AD1140" i="4"/>
  <c r="AE1140" i="4" s="1"/>
  <c r="AD1646" i="4"/>
  <c r="AE1646" i="4" s="1"/>
  <c r="AD914" i="4"/>
  <c r="AE914" i="4" s="1"/>
  <c r="AD220" i="4"/>
  <c r="AE220" i="4" s="1"/>
  <c r="AD822" i="4"/>
  <c r="AE822" i="4" s="1"/>
  <c r="AD478" i="4"/>
  <c r="AE478" i="4" s="1"/>
  <c r="AD1709" i="4"/>
  <c r="AE1709" i="4" s="1"/>
  <c r="AD942" i="4"/>
  <c r="AE942" i="4" s="1"/>
  <c r="AD667" i="4"/>
  <c r="AE667" i="4" s="1"/>
  <c r="AD1207" i="4"/>
  <c r="AE1207" i="4" s="1"/>
  <c r="AD1952" i="4"/>
  <c r="AE1952" i="4" s="1"/>
  <c r="AD787" i="4"/>
  <c r="AE787" i="4" s="1"/>
  <c r="AD759" i="4"/>
  <c r="AE759" i="4" s="1"/>
  <c r="AD413" i="4"/>
  <c r="AE413" i="4" s="1"/>
  <c r="AD788" i="4"/>
  <c r="AE788" i="4" s="1"/>
  <c r="AD1074" i="4"/>
  <c r="AE1074" i="4" s="1"/>
  <c r="AD1759" i="4"/>
  <c r="AE1759" i="4" s="1"/>
  <c r="AD1768" i="4"/>
  <c r="AE1768" i="4" s="1"/>
  <c r="AD151" i="4"/>
  <c r="AE151" i="4" s="1"/>
  <c r="AD1635" i="4"/>
  <c r="AE1635" i="4" s="1"/>
  <c r="AD456" i="4"/>
  <c r="AE456" i="4" s="1"/>
  <c r="AD244" i="4"/>
  <c r="AE244" i="4" s="1"/>
  <c r="AD855" i="4"/>
  <c r="AE855" i="4" s="1"/>
  <c r="AD1109" i="4"/>
  <c r="AE1109" i="4" s="1"/>
  <c r="AD1583" i="4"/>
  <c r="AE1583" i="4" s="1"/>
  <c r="AD1232" i="4"/>
  <c r="AE1232" i="4" s="1"/>
  <c r="AD161" i="4"/>
  <c r="AE161" i="4" s="1"/>
  <c r="AD10" i="4"/>
  <c r="AE10" i="4" s="1"/>
  <c r="AD361" i="4"/>
  <c r="AE361" i="4" s="1"/>
  <c r="AD831" i="4"/>
  <c r="AE831" i="4" s="1"/>
  <c r="AD97" i="4"/>
  <c r="AE97" i="4" s="1"/>
  <c r="AD1487" i="4"/>
  <c r="AE1487" i="4" s="1"/>
  <c r="AD1945" i="4"/>
  <c r="AE1945" i="4" s="1"/>
  <c r="AD977" i="4"/>
  <c r="AE977" i="4" s="1"/>
  <c r="AD1403" i="4"/>
  <c r="AE1403" i="4" s="1"/>
  <c r="AD1563" i="4"/>
  <c r="AE1563" i="4" s="1"/>
  <c r="AD1834" i="4"/>
  <c r="AE1834" i="4" s="1"/>
  <c r="AD224" i="4"/>
  <c r="AE224" i="4" s="1"/>
  <c r="AD1813" i="4"/>
  <c r="AE1813" i="4" s="1"/>
  <c r="AD1393" i="4"/>
  <c r="AE1393" i="4" s="1"/>
  <c r="AD538" i="4"/>
  <c r="AE538" i="4" s="1"/>
  <c r="AD1323" i="4"/>
  <c r="AE1323" i="4" s="1"/>
  <c r="AD722" i="4"/>
  <c r="AE722" i="4" s="1"/>
  <c r="AD1830" i="4"/>
  <c r="AE1830" i="4" s="1"/>
  <c r="AD1995" i="4"/>
  <c r="AE1995" i="4" s="1"/>
  <c r="AD1491" i="4"/>
  <c r="AE1491" i="4" s="1"/>
  <c r="AD954" i="4"/>
  <c r="AE954" i="4" s="1"/>
  <c r="AD1855" i="4"/>
  <c r="AE1855" i="4" s="1"/>
  <c r="AD98" i="4"/>
  <c r="AE98" i="4" s="1"/>
  <c r="AD419" i="4"/>
  <c r="AE419" i="4" s="1"/>
  <c r="AD1041" i="4"/>
  <c r="AE1041" i="4" s="1"/>
  <c r="AD1092" i="4"/>
  <c r="AE1092" i="4" s="1"/>
  <c r="AD1445" i="4"/>
  <c r="AE1445" i="4" s="1"/>
  <c r="AD1795" i="4"/>
  <c r="AE1795" i="4" s="1"/>
  <c r="AD900" i="4"/>
  <c r="AE900" i="4" s="1"/>
  <c r="AD445" i="4"/>
  <c r="AE445" i="4" s="1"/>
  <c r="AD401" i="4"/>
  <c r="AE401" i="4" s="1"/>
  <c r="AD118" i="4"/>
  <c r="AE118" i="4" s="1"/>
  <c r="AD1131" i="4"/>
  <c r="AE1131" i="4" s="1"/>
  <c r="AD1009" i="4"/>
  <c r="AE1009" i="4" s="1"/>
  <c r="AD1728" i="4"/>
  <c r="AE1728" i="4" s="1"/>
  <c r="AD566" i="4"/>
  <c r="AE566" i="4" s="1"/>
  <c r="AD1797" i="4"/>
  <c r="AE1797" i="4" s="1"/>
  <c r="AD267" i="4"/>
  <c r="AE267" i="4" s="1"/>
  <c r="AD999" i="4"/>
  <c r="AE999" i="4" s="1"/>
  <c r="AD1199" i="4"/>
  <c r="AE1199" i="4" s="1"/>
  <c r="AD1667" i="4"/>
  <c r="AE1667" i="4" s="1"/>
  <c r="AD1823" i="4"/>
  <c r="AE1823" i="4" s="1"/>
  <c r="AD1625" i="4"/>
  <c r="AE1625" i="4" s="1"/>
  <c r="AD72" i="4"/>
  <c r="AE72" i="4" s="1"/>
  <c r="AD212" i="4"/>
  <c r="AE212" i="4" s="1"/>
  <c r="AD1170" i="4"/>
  <c r="AE1170" i="4" s="1"/>
  <c r="AD1291" i="4"/>
  <c r="AE1291" i="4" s="1"/>
  <c r="AD1701" i="4"/>
  <c r="AE1701" i="4" s="1"/>
  <c r="AD1284" i="4"/>
  <c r="AE1284" i="4" s="1"/>
  <c r="AD115" i="4"/>
  <c r="AE115" i="4" s="1"/>
  <c r="AD511" i="4"/>
  <c r="AE511" i="4" s="1"/>
  <c r="AD514" i="4"/>
  <c r="AE514" i="4" s="1"/>
  <c r="AD1178" i="4"/>
  <c r="AE1178" i="4" s="1"/>
  <c r="AD1267" i="4"/>
  <c r="AE1267" i="4" s="1"/>
  <c r="AD1228" i="4"/>
  <c r="AE1228" i="4" s="1"/>
  <c r="AD856" i="4"/>
  <c r="AE856" i="4" s="1"/>
  <c r="AD378" i="4"/>
  <c r="AE378" i="4" s="1"/>
  <c r="AD214" i="4"/>
  <c r="AE214" i="4" s="1"/>
  <c r="AD1742" i="4"/>
  <c r="AE1742" i="4" s="1"/>
  <c r="AD458" i="4"/>
  <c r="AE458" i="4" s="1"/>
  <c r="AD1388" i="4"/>
  <c r="AE1388" i="4" s="1"/>
  <c r="AD130" i="4"/>
  <c r="AE130" i="4" s="1"/>
  <c r="AD1045" i="4"/>
  <c r="AE1045" i="4" s="1"/>
  <c r="AD459" i="4"/>
  <c r="AE459" i="4" s="1"/>
  <c r="AD754" i="4"/>
  <c r="AE754" i="4" s="1"/>
  <c r="AD1973" i="4"/>
  <c r="AE1973" i="4" s="1"/>
  <c r="AD280" i="4"/>
  <c r="AE280" i="4" s="1"/>
  <c r="AD1994" i="4"/>
  <c r="AE1994" i="4" s="1"/>
  <c r="AD1198" i="4"/>
  <c r="AE1198" i="4" s="1"/>
  <c r="AD719" i="4"/>
  <c r="AE719" i="4" s="1"/>
  <c r="AD815" i="4"/>
  <c r="AE815" i="4" s="1"/>
  <c r="AD862" i="4"/>
  <c r="AE862" i="4" s="1"/>
  <c r="AD604" i="4"/>
  <c r="AE604" i="4" s="1"/>
  <c r="AD1152" i="4"/>
  <c r="AE1152" i="4" s="1"/>
  <c r="AD1850" i="4"/>
  <c r="AE1850" i="4" s="1"/>
  <c r="AD477" i="4"/>
  <c r="AE477" i="4" s="1"/>
  <c r="AD76" i="4"/>
  <c r="AE76" i="4" s="1"/>
  <c r="AD1629" i="4"/>
  <c r="AE1629" i="4" s="1"/>
  <c r="AD1816" i="4"/>
  <c r="AE1816" i="4" s="1"/>
  <c r="AD153" i="4"/>
  <c r="AE153" i="4" s="1"/>
  <c r="AD1141" i="4"/>
  <c r="AE1141" i="4" s="1"/>
  <c r="AD137" i="4"/>
  <c r="AE137" i="4" s="1"/>
  <c r="AD1718" i="4"/>
  <c r="AE1718" i="4" s="1"/>
  <c r="AD1910" i="4"/>
  <c r="AE1910" i="4" s="1"/>
  <c r="AD1736" i="4"/>
  <c r="AE1736" i="4" s="1"/>
  <c r="AD1372" i="4"/>
  <c r="AE1372" i="4" s="1"/>
  <c r="AD1699" i="4"/>
  <c r="AE1699" i="4" s="1"/>
  <c r="AD1490" i="4"/>
  <c r="AE1490" i="4" s="1"/>
  <c r="AD402" i="4"/>
  <c r="AE402" i="4" s="1"/>
  <c r="AD1029" i="4"/>
  <c r="AE1029" i="4" s="1"/>
  <c r="AD585" i="4"/>
  <c r="AE585" i="4" s="1"/>
  <c r="AD1827" i="4"/>
  <c r="AE1827" i="4" s="1"/>
  <c r="AD897" i="4"/>
  <c r="AE897" i="4" s="1"/>
  <c r="AD330" i="4"/>
  <c r="AE330" i="4" s="1"/>
  <c r="AD1731" i="4"/>
  <c r="AE1731" i="4" s="1"/>
  <c r="AD350" i="4"/>
  <c r="AE350" i="4" s="1"/>
  <c r="AD56" i="4"/>
  <c r="AE56" i="4" s="1"/>
  <c r="AD878" i="4"/>
  <c r="AE878" i="4" s="1"/>
  <c r="AD1717" i="4"/>
  <c r="AE1717" i="4" s="1"/>
  <c r="AD1105" i="4"/>
  <c r="AE1105" i="4" s="1"/>
  <c r="AD1015" i="4"/>
  <c r="AE1015" i="4" s="1"/>
  <c r="AD996" i="4"/>
  <c r="AE996" i="4" s="1"/>
  <c r="AD107" i="4"/>
  <c r="AE107" i="4" s="1"/>
  <c r="AD1676" i="4"/>
  <c r="AE1676" i="4" s="1"/>
  <c r="AD1362" i="4"/>
  <c r="AE1362" i="4" s="1"/>
  <c r="AD731" i="4"/>
  <c r="AE731" i="4" s="1"/>
  <c r="AD694" i="4"/>
  <c r="AE694" i="4" s="1"/>
  <c r="AD1604" i="4"/>
  <c r="AE1604" i="4" s="1"/>
  <c r="AD1959" i="4"/>
  <c r="AE1959" i="4" s="1"/>
  <c r="AD1358" i="4"/>
  <c r="AE1358" i="4" s="1"/>
  <c r="AD642" i="4"/>
  <c r="AE642" i="4" s="1"/>
  <c r="AD275" i="4"/>
  <c r="AE275" i="4" s="1"/>
  <c r="AD1639" i="4"/>
  <c r="AE1639" i="4" s="1"/>
  <c r="AD495" i="4"/>
  <c r="AE495" i="4" s="1"/>
  <c r="AD19" i="4"/>
  <c r="AE19" i="4" s="1"/>
  <c r="AD1613" i="4"/>
  <c r="AE1613" i="4" s="1"/>
  <c r="AD1662" i="4"/>
  <c r="AE1662" i="4" s="1"/>
  <c r="AD1301" i="4"/>
  <c r="AE1301" i="4" s="1"/>
  <c r="AD1534" i="4"/>
  <c r="AE1534" i="4" s="1"/>
  <c r="AD648" i="4"/>
  <c r="AE648" i="4" s="1"/>
  <c r="AD173" i="4"/>
  <c r="AE173" i="4" s="1"/>
  <c r="AD849" i="4"/>
  <c r="AE849" i="4" s="1"/>
  <c r="AD1242" i="4"/>
  <c r="AE1242" i="4" s="1"/>
  <c r="AD480" i="4"/>
  <c r="AE480" i="4" s="1"/>
  <c r="AD870" i="4"/>
  <c r="AE870" i="4" s="1"/>
  <c r="AD101" i="4"/>
  <c r="AE101" i="4" s="1"/>
  <c r="AD1091" i="4"/>
  <c r="AE1091" i="4" s="1"/>
  <c r="AD33" i="4"/>
  <c r="AE33" i="4" s="1"/>
  <c r="AD2017" i="4"/>
  <c r="AE2017" i="4" s="1"/>
  <c r="AD490" i="4"/>
  <c r="AE490" i="4" s="1"/>
  <c r="AD120" i="4"/>
  <c r="AE120" i="4" s="1"/>
  <c r="AD171" i="4"/>
  <c r="AE171" i="4" s="1"/>
  <c r="AD446" i="4"/>
  <c r="AE446" i="4" s="1"/>
  <c r="AD247" i="4"/>
  <c r="AE247" i="4" s="1"/>
  <c r="AD758" i="4"/>
  <c r="AE758" i="4" s="1"/>
  <c r="AD937" i="4"/>
  <c r="AE937" i="4" s="1"/>
  <c r="AD1799" i="4"/>
  <c r="AE1799" i="4" s="1"/>
  <c r="AD1560" i="4"/>
  <c r="AE1560" i="4" s="1"/>
  <c r="AD406" i="4"/>
  <c r="AE406" i="4" s="1"/>
  <c r="AD866" i="4"/>
  <c r="AE866" i="4" s="1"/>
  <c r="AD1787" i="4"/>
  <c r="AE1787" i="4" s="1"/>
  <c r="AD611" i="4"/>
  <c r="AE611" i="4" s="1"/>
  <c r="AD179" i="4"/>
  <c r="AE179" i="4" s="1"/>
  <c r="AD554" i="4"/>
  <c r="AE554" i="4" s="1"/>
  <c r="AD2040" i="4"/>
  <c r="AE2040" i="4" s="1"/>
  <c r="AD160" i="4"/>
  <c r="AE160" i="4" s="1"/>
  <c r="AD739" i="4"/>
  <c r="AE739" i="4" s="1"/>
  <c r="AD448" i="4"/>
  <c r="AE448" i="4" s="1"/>
  <c r="AD577" i="4"/>
  <c r="AE577" i="4" s="1"/>
  <c r="AD1377" i="4"/>
  <c r="AE1377" i="4" s="1"/>
  <c r="AD434" i="4"/>
  <c r="AE434" i="4" s="1"/>
  <c r="AD1365" i="4"/>
  <c r="AE1365" i="4" s="1"/>
  <c r="AD1079" i="4"/>
  <c r="AE1079" i="4" s="1"/>
  <c r="AD1336" i="4"/>
  <c r="AE1336" i="4" s="1"/>
  <c r="AD1893" i="4"/>
  <c r="AE1893" i="4" s="1"/>
  <c r="AD858" i="4"/>
  <c r="AE858" i="4" s="1"/>
  <c r="AD1485" i="4"/>
  <c r="AE1485" i="4" s="1"/>
  <c r="AD1221" i="4"/>
  <c r="AE1221" i="4" s="1"/>
  <c r="AD504" i="4"/>
  <c r="AE504" i="4" s="1"/>
  <c r="AD1084" i="4"/>
  <c r="AE1084" i="4" s="1"/>
  <c r="AD762" i="4"/>
  <c r="AE762" i="4" s="1"/>
  <c r="AD333" i="4"/>
  <c r="AE333" i="4" s="1"/>
  <c r="AD1405" i="4"/>
  <c r="AE1405" i="4" s="1"/>
  <c r="AD489" i="4"/>
  <c r="AE489" i="4" s="1"/>
  <c r="AD284" i="4"/>
  <c r="AE284" i="4" s="1"/>
  <c r="AD2033" i="4"/>
  <c r="AE2033" i="4" s="1"/>
  <c r="AD737" i="4"/>
  <c r="AE737" i="4" s="1"/>
  <c r="AD1974" i="4"/>
  <c r="AE1974" i="4" s="1"/>
  <c r="AD400" i="4"/>
  <c r="AE400" i="4" s="1"/>
  <c r="AD334" i="4"/>
  <c r="AE334" i="4" s="1"/>
  <c r="AD769" i="4"/>
  <c r="AE769" i="4" s="1"/>
  <c r="AD1220" i="4"/>
  <c r="AE1220" i="4" s="1"/>
  <c r="AD561" i="4"/>
  <c r="AE561" i="4" s="1"/>
  <c r="AD1292" i="4"/>
  <c r="AE1292" i="4" s="1"/>
  <c r="AD1326" i="4"/>
  <c r="AE1326" i="4" s="1"/>
  <c r="AD1886" i="4"/>
  <c r="AE1886" i="4" s="1"/>
  <c r="AD1843" i="4"/>
  <c r="AE1843" i="4" s="1"/>
  <c r="AD1367" i="4"/>
  <c r="AE1367" i="4" s="1"/>
  <c r="AD1656" i="4"/>
  <c r="AE1656" i="4" s="1"/>
  <c r="AD1697" i="4"/>
  <c r="AE1697" i="4" s="1"/>
  <c r="AD1271" i="4"/>
  <c r="AE1271" i="4" s="1"/>
  <c r="AD450" i="4"/>
  <c r="AE450" i="4" s="1"/>
  <c r="AD89" i="4"/>
  <c r="AE89" i="4" s="1"/>
  <c r="AD1672" i="4"/>
  <c r="AE1672" i="4" s="1"/>
  <c r="AD803" i="4"/>
  <c r="AE803" i="4" s="1"/>
  <c r="AD505" i="4"/>
  <c r="AE505" i="4" s="1"/>
  <c r="AD738" i="4"/>
  <c r="AE738" i="4" s="1"/>
  <c r="AD884" i="4"/>
  <c r="AE884" i="4" s="1"/>
  <c r="AD1203" i="4"/>
  <c r="AE1203" i="4" s="1"/>
  <c r="AD1024" i="4"/>
  <c r="AE1024" i="4" s="1"/>
  <c r="AD1636" i="4"/>
  <c r="AE1636" i="4" s="1"/>
  <c r="AD74" i="4"/>
  <c r="AE74" i="4" s="1"/>
  <c r="AD408" i="4"/>
  <c r="AE408" i="4" s="1"/>
  <c r="AD1395" i="4"/>
  <c r="AE1395" i="4" s="1"/>
  <c r="AD796" i="4"/>
  <c r="AE796" i="4" s="1"/>
  <c r="AD1351" i="4"/>
  <c r="AE1351" i="4" s="1"/>
  <c r="AD444" i="4"/>
  <c r="AE444" i="4" s="1"/>
  <c r="AD1670" i="4"/>
  <c r="AE1670" i="4" s="1"/>
  <c r="AD883" i="4"/>
  <c r="AE883" i="4" s="1"/>
  <c r="AD1891" i="4"/>
  <c r="AE1891" i="4" s="1"/>
  <c r="AD145" i="4"/>
  <c r="AE145" i="4" s="1"/>
  <c r="AD1165" i="4"/>
  <c r="AE1165" i="4" s="1"/>
  <c r="AD1288" i="4"/>
  <c r="AE1288" i="4" s="1"/>
  <c r="AD685" i="4"/>
  <c r="AE685" i="4" s="1"/>
  <c r="AD318" i="4"/>
  <c r="AE318" i="4" s="1"/>
  <c r="AD304" i="4"/>
  <c r="AE304" i="4" s="1"/>
  <c r="AD499" i="4"/>
  <c r="AE499" i="4" s="1"/>
  <c r="AD348" i="4"/>
  <c r="AE348" i="4" s="1"/>
  <c r="AD1630" i="4"/>
  <c r="AE1630" i="4" s="1"/>
  <c r="AD1103" i="4"/>
  <c r="AE1103" i="4" s="1"/>
  <c r="AD1270" i="4"/>
  <c r="AE1270" i="4" s="1"/>
  <c r="AD380" i="4"/>
  <c r="AE380" i="4" s="1"/>
  <c r="AD845" i="4"/>
  <c r="AE845" i="4" s="1"/>
  <c r="AD1784" i="4"/>
  <c r="AE1784" i="4" s="1"/>
  <c r="AD834" i="4"/>
  <c r="AE834" i="4" s="1"/>
  <c r="AD1359" i="4"/>
  <c r="AE1359" i="4" s="1"/>
  <c r="AD277" i="4"/>
  <c r="AE277" i="4" s="1"/>
  <c r="AD691" i="4"/>
  <c r="AE691" i="4" s="1"/>
  <c r="AD1887" i="4"/>
  <c r="AE1887" i="4" s="1"/>
  <c r="AD1706" i="4"/>
  <c r="AE1706" i="4" s="1"/>
  <c r="AD322" i="4"/>
  <c r="AE322" i="4" s="1"/>
  <c r="AD1118" i="4"/>
  <c r="AE1118" i="4" s="1"/>
  <c r="AD1738" i="4"/>
  <c r="AE1738" i="4" s="1"/>
  <c r="AD2026" i="4"/>
  <c r="AE2026" i="4" s="1"/>
  <c r="AD286" i="4"/>
  <c r="AE286" i="4" s="1"/>
  <c r="AD1122" i="4"/>
  <c r="AE1122" i="4" s="1"/>
  <c r="AD1452" i="4"/>
  <c r="AE1452" i="4" s="1"/>
  <c r="AD1478" i="4"/>
  <c r="AE1478" i="4" s="1"/>
  <c r="AD539" i="4"/>
  <c r="AE539" i="4" s="1"/>
  <c r="AD1133" i="4"/>
  <c r="AE1133" i="4" s="1"/>
  <c r="AD1800" i="4"/>
  <c r="AE1800" i="4" s="1"/>
  <c r="AD813" i="4"/>
  <c r="AE813" i="4" s="1"/>
  <c r="AD1475" i="4"/>
  <c r="AE1475" i="4" s="1"/>
  <c r="AD1817" i="4"/>
  <c r="AE1817" i="4" s="1"/>
  <c r="AD105" i="4"/>
  <c r="AE105" i="4" s="1"/>
  <c r="AD1273" i="4"/>
  <c r="AE1273" i="4" s="1"/>
  <c r="AD70" i="4"/>
  <c r="AE70" i="4" s="1"/>
  <c r="AD527" i="4"/>
  <c r="AE527" i="4" s="1"/>
  <c r="AD1049" i="4"/>
  <c r="AE1049" i="4" s="1"/>
  <c r="AD772" i="4"/>
  <c r="AE772" i="4" s="1"/>
  <c r="AD775" i="4"/>
  <c r="AE775" i="4" s="1"/>
  <c r="AD2029" i="4"/>
  <c r="AE2029" i="4" s="1"/>
  <c r="AD1582" i="4"/>
  <c r="AE1582" i="4" s="1"/>
  <c r="AD1601" i="4"/>
  <c r="AE1601" i="4" s="1"/>
  <c r="AD1194" i="4"/>
  <c r="AE1194" i="4" s="1"/>
  <c r="AD317" i="4"/>
  <c r="AE317" i="4" s="1"/>
  <c r="AD1324" i="4"/>
  <c r="AE1324" i="4" s="1"/>
  <c r="AD663" i="4"/>
  <c r="AE663" i="4" s="1"/>
  <c r="AD597" i="4"/>
  <c r="AE597" i="4" s="1"/>
  <c r="AD1519" i="4"/>
  <c r="AE1519" i="4" s="1"/>
  <c r="AD1023" i="4"/>
  <c r="AE1023" i="4" s="1"/>
  <c r="AD395" i="4"/>
  <c r="AE395" i="4" s="1"/>
  <c r="AD1316" i="4"/>
  <c r="AE1316" i="4" s="1"/>
  <c r="AD1036" i="4"/>
  <c r="AE1036" i="4" s="1"/>
  <c r="AD484" i="4"/>
  <c r="AE484" i="4" s="1"/>
  <c r="AD452" i="4"/>
  <c r="AE452" i="4" s="1"/>
  <c r="AD1998" i="4"/>
  <c r="AE1998" i="4" s="1"/>
  <c r="AD208" i="4"/>
  <c r="AE208" i="4" s="1"/>
  <c r="AD1386" i="4"/>
  <c r="AE1386" i="4" s="1"/>
  <c r="AD1083" i="4"/>
  <c r="AE1083" i="4" s="1"/>
  <c r="AD1808" i="4"/>
  <c r="AE1808" i="4" s="1"/>
  <c r="AD389" i="4"/>
  <c r="AE389" i="4" s="1"/>
  <c r="AD753" i="4"/>
  <c r="AE753" i="4" s="1"/>
  <c r="AD1364" i="4"/>
  <c r="AE1364" i="4" s="1"/>
  <c r="AD2009" i="4"/>
  <c r="AE2009" i="4" s="1"/>
  <c r="AD938" i="4"/>
  <c r="AE938" i="4" s="1"/>
  <c r="AD1587" i="4"/>
  <c r="AE1587" i="4" s="1"/>
  <c r="AD1546" i="4"/>
  <c r="AE1546" i="4" s="1"/>
  <c r="AD1211" i="4"/>
  <c r="AE1211" i="4" s="1"/>
  <c r="AD600" i="4"/>
  <c r="AE600" i="4" s="1"/>
  <c r="AD113" i="4"/>
  <c r="AE113" i="4" s="1"/>
  <c r="AD535" i="4"/>
  <c r="AE535" i="4" s="1"/>
  <c r="AD1528" i="4"/>
  <c r="AE1528" i="4" s="1"/>
  <c r="AD1111" i="4"/>
  <c r="AE1111" i="4" s="1"/>
  <c r="AD560" i="4"/>
  <c r="AE560" i="4" s="1"/>
  <c r="AD1829" i="4"/>
  <c r="AE1829" i="4" s="1"/>
  <c r="AD528" i="4"/>
  <c r="AE528" i="4" s="1"/>
  <c r="AD237" i="4"/>
  <c r="AE237" i="4" s="1"/>
  <c r="AD1943" i="4"/>
  <c r="AE1943" i="4" s="1"/>
  <c r="AD729" i="4"/>
  <c r="AE729" i="4" s="1"/>
  <c r="AD657" i="4"/>
  <c r="AE657" i="4" s="1"/>
  <c r="AD1499" i="4"/>
  <c r="AE1499" i="4" s="1"/>
  <c r="AD596" i="4"/>
  <c r="AE596" i="4" s="1"/>
  <c r="AD1562" i="4"/>
  <c r="AE1562" i="4" s="1"/>
  <c r="AD470" i="4"/>
  <c r="AE470" i="4" s="1"/>
  <c r="AD1521" i="4"/>
  <c r="AE1521" i="4" s="1"/>
  <c r="AD407" i="4"/>
  <c r="AE407" i="4" s="1"/>
  <c r="AD1657" i="4"/>
  <c r="AE1657" i="4" s="1"/>
  <c r="AD166" i="4"/>
  <c r="AE166" i="4" s="1"/>
  <c r="AD1252" i="4"/>
  <c r="AE1252" i="4" s="1"/>
  <c r="AD1356" i="4"/>
  <c r="AE1356" i="4" s="1"/>
  <c r="AD674" i="4"/>
  <c r="AE674" i="4" s="1"/>
  <c r="AD693" i="4"/>
  <c r="AE693" i="4" s="1"/>
  <c r="AD373" i="4"/>
  <c r="AE373" i="4" s="1"/>
  <c r="AD1896" i="4"/>
  <c r="AE1896" i="4" s="1"/>
  <c r="AD1752" i="4"/>
  <c r="AE1752" i="4" s="1"/>
  <c r="AD1585" i="4"/>
  <c r="AE1585" i="4" s="1"/>
  <c r="AD802" i="4"/>
  <c r="AE802" i="4" s="1"/>
  <c r="AD1913" i="4"/>
  <c r="AE1913" i="4" s="1"/>
  <c r="AD1456" i="4"/>
  <c r="AE1456" i="4" s="1"/>
  <c r="AD1464" i="4"/>
  <c r="AE1464" i="4" s="1"/>
  <c r="AD1825" i="4"/>
  <c r="AE1825" i="4" s="1"/>
  <c r="AD912" i="4"/>
  <c r="AE912" i="4" s="1"/>
  <c r="AD1590" i="4"/>
  <c r="AE1590" i="4" s="1"/>
  <c r="AD1641" i="4"/>
  <c r="AE1641" i="4" s="1"/>
  <c r="AD223" i="4"/>
  <c r="AE223" i="4" s="1"/>
  <c r="AD352" i="4"/>
  <c r="AE352" i="4" s="1"/>
  <c r="AD418" i="4"/>
  <c r="AE418" i="4" s="1"/>
  <c r="AD1050" i="4"/>
  <c r="AE1050" i="4" s="1"/>
  <c r="AD1955" i="4"/>
  <c r="AE1955" i="4" s="1"/>
  <c r="AD1161" i="4"/>
  <c r="AE1161" i="4" s="1"/>
  <c r="AD1905" i="4"/>
  <c r="AE1905" i="4" s="1"/>
  <c r="AD1960" i="4"/>
  <c r="AE1960" i="4" s="1"/>
  <c r="AD1322" i="4"/>
  <c r="AE1322" i="4" s="1"/>
  <c r="AD580" i="4"/>
  <c r="AE580" i="4" s="1"/>
  <c r="AD1482" i="4"/>
  <c r="AE1482" i="4" s="1"/>
  <c r="AD337" i="4"/>
  <c r="AE337" i="4" s="1"/>
  <c r="AD506" i="4"/>
  <c r="AE506" i="4" s="1"/>
  <c r="AD197" i="4"/>
  <c r="AE197" i="4" s="1"/>
  <c r="AD1901" i="4"/>
  <c r="AE1901" i="4" s="1"/>
  <c r="AD1304" i="4"/>
  <c r="AE1304" i="4" s="1"/>
  <c r="AD1999" i="4"/>
  <c r="AE1999" i="4" s="1"/>
  <c r="AD308" i="4"/>
  <c r="AE308" i="4" s="1"/>
  <c r="AD1961" i="4"/>
  <c r="AE1961" i="4" s="1"/>
  <c r="AD530" i="4"/>
  <c r="AE530" i="4" s="1"/>
  <c r="AD1792" i="4"/>
  <c r="AE1792" i="4" s="1"/>
  <c r="AD1820" i="4"/>
  <c r="AE1820" i="4" s="1"/>
  <c r="AD58" i="4"/>
  <c r="AE58" i="4" s="1"/>
  <c r="AD599" i="4"/>
  <c r="AE599" i="4" s="1"/>
  <c r="AD1712" i="4"/>
  <c r="AE1712" i="4" s="1"/>
  <c r="AD1927" i="4"/>
  <c r="AE1927" i="4" s="1"/>
  <c r="AD1148" i="4"/>
  <c r="AE1148" i="4" s="1"/>
  <c r="AD1378" i="4"/>
  <c r="AE1378" i="4" s="1"/>
  <c r="AD1071" i="4"/>
  <c r="AE1071" i="4" s="1"/>
  <c r="AD233" i="4"/>
  <c r="AE233" i="4" s="1"/>
  <c r="AD541" i="4"/>
  <c r="AE541" i="4" s="1"/>
  <c r="AD163" i="4"/>
  <c r="AE163" i="4" s="1"/>
  <c r="AD1080" i="4"/>
  <c r="AE1080" i="4" s="1"/>
  <c r="AD697" i="4"/>
  <c r="AE697" i="4" s="1"/>
  <c r="AD2015" i="4"/>
  <c r="AE2015" i="4" s="1"/>
  <c r="AD1557" i="4"/>
  <c r="AE1557" i="4" s="1"/>
  <c r="AD77" i="4"/>
  <c r="AE77" i="4" s="1"/>
  <c r="AD1260" i="4"/>
  <c r="AE1260" i="4" s="1"/>
  <c r="AD1218" i="4"/>
  <c r="AE1218" i="4" s="1"/>
  <c r="AD2007" i="4"/>
  <c r="AE2007" i="4" s="1"/>
  <c r="AD1617" i="4"/>
  <c r="AE1617" i="4" s="1"/>
  <c r="AD701" i="4"/>
  <c r="AE701" i="4" s="1"/>
  <c r="AD168" i="4"/>
  <c r="AE168" i="4" s="1"/>
  <c r="AD741" i="4"/>
  <c r="AE741" i="4" s="1"/>
  <c r="AD200" i="4"/>
  <c r="AE200" i="4" s="1"/>
  <c r="AD643" i="4"/>
  <c r="AE643" i="4" s="1"/>
  <c r="AD1462" i="4"/>
  <c r="AE1462" i="4" s="1"/>
  <c r="AD1209" i="4"/>
  <c r="AE1209" i="4" s="1"/>
  <c r="AD1450" i="4"/>
  <c r="AE1450" i="4" s="1"/>
  <c r="AD1263" i="4"/>
  <c r="AE1263" i="4" s="1"/>
  <c r="AD455" i="4"/>
  <c r="AE455" i="4" s="1"/>
  <c r="AD1400" i="4"/>
  <c r="AE1400" i="4" s="1"/>
  <c r="AD42" i="4"/>
  <c r="AE42" i="4" s="1"/>
  <c r="AD1280" i="4"/>
  <c r="AE1280" i="4" s="1"/>
  <c r="AD1063" i="4"/>
  <c r="AE1063" i="4" s="1"/>
  <c r="AD27" i="4"/>
  <c r="AE27" i="4" s="1"/>
  <c r="AD310" i="4"/>
  <c r="AE310" i="4" s="1"/>
  <c r="AD1509" i="4"/>
  <c r="AE1509" i="4" s="1"/>
  <c r="AD534" i="4"/>
  <c r="AE534" i="4" s="1"/>
  <c r="AD792" i="4"/>
  <c r="AE792" i="4" s="1"/>
  <c r="AD1465" i="4"/>
  <c r="AE1465" i="4" s="1"/>
  <c r="AD670" i="4"/>
  <c r="AE670" i="4" s="1"/>
  <c r="AD842" i="4"/>
  <c r="AE842" i="4" s="1"/>
  <c r="AD203" i="4"/>
  <c r="AE203" i="4" s="1"/>
  <c r="AD488" i="4"/>
  <c r="AE488" i="4" s="1"/>
  <c r="AD1459" i="4"/>
  <c r="AE1459" i="4" s="1"/>
  <c r="AD2036" i="4"/>
  <c r="AE2036" i="4" s="1"/>
  <c r="AD1398" i="4"/>
  <c r="AE1398" i="4" s="1"/>
  <c r="AD1681" i="4"/>
  <c r="AE1681" i="4" s="1"/>
  <c r="AD812" i="4"/>
  <c r="AE812" i="4" s="1"/>
  <c r="AD1729" i="4"/>
  <c r="AE1729" i="4" s="1"/>
  <c r="AD1958" i="4"/>
  <c r="AE1958" i="4" s="1"/>
  <c r="AD187" i="4"/>
  <c r="AE187" i="4" s="1"/>
  <c r="AD365" i="4"/>
  <c r="AE365" i="4" s="1"/>
  <c r="AD1137" i="4"/>
  <c r="AE1137" i="4" s="1"/>
  <c r="AD543" i="4"/>
  <c r="AE543" i="4" s="1"/>
  <c r="AD1577" i="4"/>
  <c r="AE1577" i="4" s="1"/>
  <c r="AD1566" i="4"/>
  <c r="AE1566" i="4" s="1"/>
  <c r="AD121" i="4"/>
  <c r="AE121" i="4" s="1"/>
  <c r="AD1634" i="4"/>
  <c r="AE1634" i="4" s="1"/>
  <c r="AD1880" i="4"/>
  <c r="AE1880" i="4" s="1"/>
  <c r="AD662" i="4"/>
  <c r="AE662" i="4" s="1"/>
  <c r="AD1954" i="4"/>
  <c r="AE1954" i="4" s="1"/>
  <c r="AD1835" i="4"/>
  <c r="AE1835" i="4" s="1"/>
  <c r="AD548" i="4"/>
  <c r="AE548" i="4" s="1"/>
  <c r="AD595" i="4"/>
  <c r="AE595" i="4" s="1"/>
  <c r="AD588" i="4"/>
  <c r="AE588" i="4" s="1"/>
  <c r="AD1369" i="4"/>
  <c r="AE1369" i="4" s="1"/>
  <c r="AD1250" i="4"/>
  <c r="AE1250" i="4" s="1"/>
  <c r="AD1174" i="4"/>
  <c r="AE1174" i="4" s="1"/>
  <c r="AD1055" i="4"/>
  <c r="AE1055" i="4" s="1"/>
  <c r="AD2041" i="4"/>
  <c r="AE2041" i="4" s="1"/>
  <c r="AD614" i="4"/>
  <c r="AE614" i="4" s="1"/>
  <c r="AD1868" i="4"/>
  <c r="AE1868" i="4" s="1"/>
  <c r="AD1944" i="4"/>
  <c r="AE1944" i="4" s="1"/>
  <c r="AD227" i="4"/>
  <c r="AE227" i="4" s="1"/>
  <c r="AD1366" i="4"/>
  <c r="AE1366" i="4" s="1"/>
  <c r="AD717" i="4"/>
  <c r="AE717" i="4" s="1"/>
  <c r="AD1903" i="4"/>
  <c r="AE1903" i="4" s="1"/>
  <c r="AD799" i="4"/>
  <c r="AE799" i="4" s="1"/>
  <c r="AD193" i="4"/>
  <c r="AE193" i="4" s="1"/>
  <c r="AD1985" i="4"/>
  <c r="AE1985" i="4" s="1"/>
  <c r="AD261" i="4"/>
  <c r="AE261" i="4" s="1"/>
  <c r="AD1309" i="4"/>
  <c r="AE1309" i="4" s="1"/>
  <c r="AD768" i="4"/>
  <c r="AE768" i="4" s="1"/>
  <c r="AD1694" i="4"/>
  <c r="AE1694" i="4" s="1"/>
  <c r="AD1832" i="4"/>
  <c r="AE1832" i="4" s="1"/>
  <c r="AD453" i="4"/>
  <c r="AE453" i="4" s="1"/>
  <c r="AD1399" i="4"/>
  <c r="AE1399" i="4" s="1"/>
  <c r="AD992" i="4"/>
  <c r="AE992" i="4" s="1"/>
  <c r="AD339" i="4"/>
  <c r="AE339" i="4" s="1"/>
  <c r="AD1145" i="4"/>
  <c r="AE1145" i="4" s="1"/>
  <c r="AD626" i="4"/>
  <c r="AE626" i="4" s="1"/>
  <c r="AD1090" i="4"/>
  <c r="AE1090" i="4" s="1"/>
  <c r="AD1622" i="4"/>
  <c r="AE1622" i="4" s="1"/>
  <c r="AD915" i="4"/>
  <c r="AE915" i="4" s="1"/>
  <c r="AD893" i="4"/>
  <c r="AE893" i="4" s="1"/>
  <c r="AD615" i="4"/>
  <c r="AE615" i="4" s="1"/>
  <c r="AD1710" i="4"/>
  <c r="AE1710" i="4" s="1"/>
  <c r="AD182" i="4"/>
  <c r="AE182" i="4" s="1"/>
  <c r="AD1678" i="4"/>
  <c r="AE1678" i="4" s="1"/>
  <c r="AD720" i="4"/>
  <c r="AE720" i="4" s="1"/>
  <c r="AD847" i="4"/>
  <c r="AE847" i="4" s="1"/>
  <c r="AD1504" i="4"/>
  <c r="AE1504" i="4" s="1"/>
  <c r="AD205" i="4"/>
  <c r="AE205" i="4" s="1"/>
  <c r="AD724" i="4"/>
  <c r="AE724" i="4" s="1"/>
  <c r="AD1588" i="4"/>
  <c r="AE1588" i="4" s="1"/>
  <c r="AD185" i="4"/>
  <c r="AE185" i="4" s="1"/>
  <c r="AD510" i="4"/>
  <c r="AE510" i="4" s="1"/>
  <c r="AD357" i="4"/>
  <c r="AE357" i="4" s="1"/>
  <c r="AD1741" i="4"/>
  <c r="AE1741" i="4" s="1"/>
  <c r="AD1805" i="4"/>
  <c r="AE1805" i="4" s="1"/>
  <c r="AD1638" i="4"/>
  <c r="AE1638" i="4" s="1"/>
  <c r="AD1150" i="4"/>
  <c r="AE1150" i="4" s="1"/>
  <c r="AD529" i="4"/>
  <c r="AE529" i="4" s="1"/>
  <c r="AD709" i="4"/>
  <c r="AE709" i="4" s="1"/>
  <c r="AD1139" i="4"/>
  <c r="AE1139" i="4" s="1"/>
  <c r="AD414" i="4"/>
  <c r="AE414" i="4" s="1"/>
  <c r="AD1621" i="4"/>
  <c r="AE1621" i="4" s="1"/>
  <c r="AD867" i="4"/>
  <c r="AE867" i="4" s="1"/>
  <c r="AD1053" i="4"/>
  <c r="AE1053" i="4" s="1"/>
  <c r="AD864" i="4"/>
  <c r="AE864" i="4" s="1"/>
  <c r="AD532" i="4"/>
  <c r="AE532" i="4" s="1"/>
  <c r="AD1027" i="4"/>
  <c r="AE1027" i="4" s="1"/>
  <c r="AD917" i="4"/>
  <c r="AE917" i="4" s="1"/>
  <c r="AD1721" i="4"/>
  <c r="AE1721" i="4" s="1"/>
  <c r="AD1461" i="4"/>
  <c r="AE1461" i="4" s="1"/>
  <c r="AD525" i="4"/>
  <c r="AE525" i="4" s="1"/>
  <c r="AD313" i="4"/>
  <c r="AE313" i="4" s="1"/>
  <c r="AD1821" i="4"/>
  <c r="AE1821" i="4" s="1"/>
  <c r="AD990" i="4"/>
  <c r="AE990" i="4" s="1"/>
  <c r="AD1581" i="4"/>
  <c r="AE1581" i="4" s="1"/>
  <c r="AD1550" i="4"/>
  <c r="AE1550" i="4" s="1"/>
  <c r="AD1460" i="4"/>
  <c r="AE1460" i="4" s="1"/>
  <c r="AD730" i="4"/>
  <c r="AE730" i="4" s="1"/>
  <c r="AD1686" i="4"/>
  <c r="AE1686" i="4" s="1"/>
  <c r="AD863" i="4"/>
  <c r="AE863" i="4" s="1"/>
  <c r="AD61" i="4"/>
  <c r="AE61" i="4" s="1"/>
  <c r="AD598" i="4"/>
  <c r="AE598" i="4" s="1"/>
  <c r="AD1769" i="4"/>
  <c r="AE1769" i="4" s="1"/>
  <c r="AD1078" i="4"/>
  <c r="AE1078" i="4" s="1"/>
  <c r="AD571" i="4"/>
  <c r="AE571" i="4" s="1"/>
  <c r="AD1256" i="4"/>
  <c r="AE1256" i="4" s="1"/>
  <c r="AD986" i="4"/>
  <c r="AE986" i="4" s="1"/>
  <c r="AD1688" i="4"/>
  <c r="AE1688" i="4" s="1"/>
  <c r="AD833" i="4"/>
  <c r="AE833" i="4" s="1"/>
  <c r="AD871" i="4"/>
  <c r="AE871" i="4" s="1"/>
  <c r="AD943" i="4"/>
  <c r="AE943" i="4" s="1"/>
  <c r="AD1912" i="4"/>
  <c r="AE1912" i="4" s="1"/>
  <c r="AD1102" i="4"/>
  <c r="AE1102" i="4" s="1"/>
  <c r="AD1239" i="4"/>
  <c r="AE1239" i="4" s="1"/>
  <c r="AD1034" i="4"/>
  <c r="AE1034" i="4" s="1"/>
  <c r="AD438" i="4"/>
  <c r="AE438" i="4" s="1"/>
  <c r="AD1421" i="4"/>
  <c r="AE1421" i="4" s="1"/>
  <c r="AD546" i="4"/>
  <c r="AE546" i="4" s="1"/>
  <c r="AD1269" i="4"/>
  <c r="AE1269" i="4" s="1"/>
  <c r="AD1488" i="4"/>
  <c r="AE1488" i="4" s="1"/>
  <c r="AD1616" i="4"/>
  <c r="AE1616" i="4" s="1"/>
  <c r="AD1986" i="4"/>
  <c r="AE1986" i="4" s="1"/>
  <c r="AD601" i="4"/>
  <c r="AE601" i="4" s="1"/>
  <c r="AD447" i="4"/>
  <c r="AE447" i="4" s="1"/>
  <c r="AD1353" i="4"/>
  <c r="AE1353" i="4" s="1"/>
  <c r="AD1302" i="4"/>
  <c r="AE1302" i="4" s="1"/>
  <c r="AD1449" i="4"/>
  <c r="AE1449" i="4" s="1"/>
  <c r="AD1120" i="4"/>
  <c r="AE1120" i="4" s="1"/>
  <c r="AD513" i="4"/>
  <c r="AE513" i="4" s="1"/>
  <c r="AD1317" i="4"/>
  <c r="AE1317" i="4" s="1"/>
  <c r="AD1666" i="4"/>
  <c r="AE1666" i="4" s="1"/>
  <c r="AD1597" i="4"/>
  <c r="AE1597" i="4" s="1"/>
  <c r="AD1188" i="4"/>
  <c r="AE1188" i="4" s="1"/>
  <c r="AD1802" i="4"/>
  <c r="AE1802" i="4" s="1"/>
  <c r="AD292" i="4"/>
  <c r="AE292" i="4" s="1"/>
  <c r="AD563" i="4"/>
  <c r="AE563" i="4" s="1"/>
  <c r="AD80" i="4"/>
  <c r="AE80" i="4" s="1"/>
  <c r="AD1287" i="4"/>
  <c r="AE1287" i="4" s="1"/>
  <c r="AD746" i="4"/>
  <c r="AE746" i="4" s="1"/>
  <c r="AD1627" i="4"/>
  <c r="AE1627" i="4" s="1"/>
  <c r="AD1649" i="4"/>
  <c r="AE1649" i="4" s="1"/>
  <c r="AD609" i="4"/>
  <c r="AE609" i="4" s="1"/>
  <c r="AD2019" i="4"/>
  <c r="AE2019" i="4" s="1"/>
  <c r="AD1155" i="4"/>
  <c r="AE1155" i="4" s="1"/>
  <c r="AD300" i="4"/>
  <c r="AE300" i="4" s="1"/>
  <c r="AD139" i="4"/>
  <c r="AE139" i="4" s="1"/>
  <c r="AD191" i="4"/>
  <c r="AE191" i="4" s="1"/>
  <c r="AD486" i="4"/>
  <c r="AE486" i="4" s="1"/>
  <c r="AD1833" i="4"/>
  <c r="AE1833" i="4" s="1"/>
  <c r="AD1129" i="4"/>
  <c r="AE1129" i="4" s="1"/>
  <c r="AD67" i="4"/>
  <c r="AE67" i="4" s="1"/>
  <c r="AD851" i="4"/>
  <c r="AE851" i="4" s="1"/>
  <c r="AD119" i="4"/>
  <c r="AE119" i="4" s="1"/>
  <c r="AD1565" i="4"/>
  <c r="AE1565" i="4" s="1"/>
  <c r="AD1379" i="4"/>
  <c r="AE1379" i="4" s="1"/>
  <c r="AD895" i="4"/>
  <c r="AE895" i="4" s="1"/>
  <c r="AD1663" i="4"/>
  <c r="AE1663" i="4" s="1"/>
  <c r="AD740" i="4"/>
  <c r="AE740" i="4" s="1"/>
  <c r="AD493" i="4"/>
  <c r="AE493" i="4" s="1"/>
  <c r="AD6" i="4"/>
  <c r="AE6" i="4" s="1"/>
  <c r="AD798" i="4"/>
  <c r="AE798" i="4" s="1"/>
  <c r="AD1531" i="4"/>
  <c r="AE1531" i="4" s="1"/>
  <c r="AD1044" i="4"/>
  <c r="AE1044" i="4" s="1"/>
  <c r="AD699" i="4"/>
  <c r="AE699" i="4" s="1"/>
  <c r="AD1300" i="4"/>
  <c r="AE1300" i="4" s="1"/>
  <c r="AD1077" i="4"/>
  <c r="AE1077" i="4" s="1"/>
  <c r="AD57" i="4"/>
  <c r="AE57" i="4" s="1"/>
  <c r="AD1975" i="4"/>
  <c r="AE1975" i="4" s="1"/>
  <c r="AD1539" i="4"/>
  <c r="AE1539" i="4" s="1"/>
  <c r="AD128" i="4"/>
  <c r="AE128" i="4" s="1"/>
  <c r="AD194" i="4"/>
  <c r="AE194" i="4" s="1"/>
  <c r="AD576" i="4"/>
  <c r="AE576" i="4" s="1"/>
  <c r="AD1707" i="4"/>
  <c r="AE1707" i="4" s="1"/>
  <c r="AD1412" i="4"/>
  <c r="AE1412" i="4" s="1"/>
  <c r="AD127" i="4"/>
  <c r="AE127" i="4" s="1"/>
  <c r="AD678" i="4"/>
  <c r="AE678" i="4" s="1"/>
  <c r="AD100" i="4"/>
  <c r="AE100" i="4" s="1"/>
  <c r="AD936" i="4"/>
  <c r="AE936" i="4" s="1"/>
  <c r="AD745" i="4"/>
  <c r="AE745" i="4" s="1"/>
  <c r="AD757" i="4"/>
  <c r="AE757" i="4" s="1"/>
  <c r="AD984" i="4"/>
  <c r="AE984" i="4" s="1"/>
  <c r="AD429" i="4"/>
  <c r="AE429" i="4" s="1"/>
  <c r="AD385" i="4"/>
  <c r="AE385" i="4" s="1"/>
  <c r="AD841" i="4"/>
  <c r="AE841" i="4" s="1"/>
  <c r="AD1149" i="4"/>
  <c r="AE1149" i="4" s="1"/>
  <c r="AD1454" i="4"/>
  <c r="AE1454" i="4" s="1"/>
  <c r="AD1494" i="4"/>
  <c r="AE1494" i="4" s="1"/>
  <c r="AD1671" i="4"/>
  <c r="AE1671" i="4" s="1"/>
  <c r="AD479" i="4"/>
  <c r="AE479" i="4" s="1"/>
  <c r="AD931" i="4"/>
  <c r="AE931" i="4" s="1"/>
  <c r="AD5" i="4"/>
  <c r="AE5" i="4" s="1"/>
  <c r="AD698" i="4"/>
  <c r="AE698" i="4" s="1"/>
  <c r="AD852" i="4"/>
  <c r="AE852" i="4" s="1"/>
  <c r="AD826" i="4"/>
  <c r="AE826" i="4" s="1"/>
  <c r="AD974" i="4"/>
  <c r="AE974" i="4" s="1"/>
  <c r="AD1737" i="4"/>
  <c r="AE1737" i="4" s="1"/>
  <c r="AD1187" i="4"/>
  <c r="AE1187" i="4" s="1"/>
  <c r="AD594" i="4"/>
  <c r="AE594" i="4" s="1"/>
  <c r="AD465" i="4"/>
  <c r="AE465" i="4" s="1"/>
  <c r="AD1348" i="4"/>
  <c r="AE1348" i="4" s="1"/>
  <c r="AD972" i="4"/>
  <c r="AE972" i="4" s="1"/>
  <c r="AD993" i="4"/>
  <c r="AE993" i="4" s="1"/>
  <c r="AD836" i="4"/>
  <c r="AE836" i="4" s="1"/>
  <c r="AD880" i="4"/>
  <c r="AE880" i="4" s="1"/>
  <c r="AD1660" i="4"/>
  <c r="AE1660" i="4" s="1"/>
  <c r="AD1227" i="4"/>
  <c r="AE1227" i="4" s="1"/>
  <c r="AD498" i="4"/>
  <c r="AE498" i="4" s="1"/>
  <c r="AD658" i="4"/>
  <c r="AE658" i="4" s="1"/>
  <c r="AD268" i="4"/>
  <c r="AE268" i="4" s="1"/>
  <c r="AD1991" i="4"/>
  <c r="AE1991" i="4" s="1"/>
  <c r="AD892" i="4"/>
  <c r="AE892" i="4" s="1"/>
  <c r="AD1926" i="4"/>
  <c r="AE1926" i="4" s="1"/>
  <c r="AD656" i="4"/>
  <c r="AE656" i="4" s="1"/>
  <c r="AD551" i="4"/>
  <c r="AE551" i="4" s="1"/>
  <c r="AD1946" i="4"/>
  <c r="AE1946" i="4" s="1"/>
  <c r="AD1208" i="4"/>
  <c r="AE1208" i="4" s="1"/>
  <c r="AD1163" i="4"/>
  <c r="AE1163" i="4" s="1"/>
  <c r="AD572" i="4"/>
  <c r="AE572" i="4" s="1"/>
  <c r="AD64" i="4"/>
  <c r="AE64" i="4" s="1"/>
  <c r="AD1814" i="4"/>
  <c r="AE1814" i="4" s="1"/>
  <c r="AD677" i="4"/>
  <c r="AE677" i="4" s="1"/>
  <c r="AD1856" i="4"/>
  <c r="AE1856" i="4" s="1"/>
  <c r="AD1222" i="4"/>
  <c r="AE1222" i="4" s="1"/>
  <c r="AD1772" i="4"/>
  <c r="AE1772" i="4" s="1"/>
  <c r="AD52" i="4"/>
  <c r="AE52" i="4" s="1"/>
  <c r="AD1620" i="4"/>
  <c r="AE1620" i="4" s="1"/>
  <c r="AD422" i="4"/>
  <c r="AE422" i="4" s="1"/>
  <c r="AD1200" i="4"/>
  <c r="AE1200" i="4" s="1"/>
  <c r="AD325" i="4"/>
  <c r="AE325" i="4" s="1"/>
  <c r="AD111" i="4"/>
  <c r="AE111" i="4" s="1"/>
  <c r="AD1319" i="4"/>
  <c r="AE1319" i="4" s="1"/>
  <c r="AD159" i="4"/>
  <c r="AE159" i="4" s="1"/>
  <c r="AD1536" i="4"/>
  <c r="AE1536" i="4" s="1"/>
  <c r="AD1844" i="4"/>
  <c r="AE1844" i="4" s="1"/>
  <c r="AD1035" i="4"/>
  <c r="AE1035" i="4" s="1"/>
  <c r="AD263" i="4"/>
  <c r="AE263" i="4" s="1"/>
  <c r="AD1331" i="4"/>
  <c r="AE1331" i="4" s="1"/>
  <c r="AD537" i="4"/>
  <c r="AE537" i="4" s="1"/>
  <c r="AD1447" i="4"/>
  <c r="AE1447" i="4" s="1"/>
  <c r="AD1790" i="4"/>
  <c r="AE1790" i="4" s="1"/>
  <c r="AD957" i="4"/>
  <c r="AE957" i="4" s="1"/>
  <c r="AD1240" i="4"/>
  <c r="AE1240" i="4" s="1"/>
  <c r="AD475" i="4"/>
  <c r="AE475" i="4" s="1"/>
  <c r="AD927" i="4"/>
  <c r="AE927" i="4" s="1"/>
  <c r="AD39" i="4"/>
  <c r="AE39" i="4" s="1"/>
  <c r="AD610" i="4"/>
  <c r="AE610" i="4" s="1"/>
  <c r="AD978" i="4"/>
  <c r="AE978" i="4" s="1"/>
  <c r="AD474" i="4"/>
  <c r="AE474" i="4" s="1"/>
  <c r="AD749" i="4"/>
  <c r="AE749" i="4" s="1"/>
  <c r="AD1179" i="4"/>
  <c r="AE1179" i="4" s="1"/>
  <c r="AD386" i="4"/>
  <c r="AE386" i="4" s="1"/>
  <c r="AD387" i="4"/>
  <c r="AE387" i="4" s="1"/>
  <c r="AD1281" i="4"/>
  <c r="AE1281" i="4" s="1"/>
  <c r="AD819" i="4"/>
  <c r="AE819" i="4" s="1"/>
  <c r="AD1584" i="4"/>
  <c r="AE1584" i="4" s="1"/>
  <c r="AD327" i="4"/>
  <c r="AE327" i="4" s="1"/>
  <c r="AD1321" i="4"/>
  <c r="AE1321" i="4" s="1"/>
  <c r="AD1771" i="4"/>
  <c r="AE1771" i="4" s="1"/>
  <c r="AD1579" i="4"/>
  <c r="AE1579" i="4" s="1"/>
  <c r="AD307" i="4"/>
  <c r="AE307" i="4" s="1"/>
  <c r="AD1754" i="4"/>
  <c r="AE1754" i="4" s="1"/>
  <c r="AD1847" i="4"/>
  <c r="AE1847" i="4" s="1"/>
  <c r="AD748" i="4"/>
  <c r="AE748" i="4" s="1"/>
  <c r="AD1097" i="4"/>
  <c r="AE1097" i="4" s="1"/>
  <c r="AD323" i="4"/>
  <c r="AE323" i="4" s="1"/>
  <c r="AD1341" i="4"/>
  <c r="AE1341" i="4" s="1"/>
  <c r="AD1757" i="4"/>
  <c r="AE1757" i="4" s="1"/>
  <c r="AD998" i="4"/>
  <c r="AE998" i="4" s="1"/>
  <c r="AD162" i="4"/>
  <c r="AE162" i="4" s="1"/>
  <c r="AD1463" i="4"/>
  <c r="AE1463" i="4" s="1"/>
  <c r="AD1535" i="4"/>
  <c r="AE1535" i="4" s="1"/>
  <c r="AD960" i="4"/>
  <c r="AE960" i="4" s="1"/>
  <c r="AD1838" i="4"/>
  <c r="AE1838" i="4" s="1"/>
  <c r="AD1162" i="4"/>
  <c r="AE1162" i="4" s="1"/>
  <c r="AD297" i="4"/>
  <c r="AE297" i="4" s="1"/>
  <c r="AD260" i="4"/>
  <c r="AE260" i="4" s="1"/>
  <c r="AD1038" i="4"/>
  <c r="AE1038" i="4" s="1"/>
  <c r="AD1687" i="4"/>
  <c r="AE1687" i="4" s="1"/>
  <c r="AD1196" i="4"/>
  <c r="AE1196" i="4" s="1"/>
  <c r="AD1404" i="4"/>
  <c r="AE1404" i="4" s="1"/>
  <c r="AD1993" i="4"/>
  <c r="AE1993" i="4" s="1"/>
  <c r="AD253" i="4"/>
  <c r="AE253" i="4" s="1"/>
  <c r="AD1057" i="4"/>
  <c r="AE1057" i="4" s="1"/>
  <c r="AD1547" i="4"/>
  <c r="AE1547" i="4" s="1"/>
  <c r="AD570" i="4"/>
  <c r="AE570" i="4" s="1"/>
  <c r="AD848" i="4"/>
  <c r="AE848" i="4" s="1"/>
  <c r="AD1837" i="4"/>
  <c r="AE1837" i="4" s="1"/>
  <c r="AD966" i="4"/>
  <c r="AE966" i="4" s="1"/>
  <c r="AD428" i="4"/>
  <c r="AE428" i="4" s="1"/>
  <c r="AD713" i="4"/>
  <c r="AE713" i="4" s="1"/>
  <c r="AD1561" i="4"/>
  <c r="AE1561" i="4" s="1"/>
  <c r="AD1949" i="4"/>
  <c r="AE1949" i="4" s="1"/>
  <c r="AD1839" i="4"/>
  <c r="AE1839" i="4" s="1"/>
  <c r="AD1575" i="4"/>
  <c r="AE1575" i="4" s="1"/>
  <c r="AD1515" i="4"/>
  <c r="AE1515" i="4" s="1"/>
  <c r="AD226" i="4"/>
  <c r="AE226" i="4" s="1"/>
  <c r="AD1121" i="4"/>
  <c r="AE1121" i="4" s="1"/>
  <c r="AD1836" i="4"/>
  <c r="AE1836" i="4" s="1"/>
  <c r="AD1705" i="4"/>
  <c r="AE1705" i="4" s="1"/>
  <c r="AD1713" i="4"/>
  <c r="AE1713" i="4" s="1"/>
  <c r="AD235" i="4"/>
  <c r="AE235" i="4" s="1"/>
  <c r="AD1647" i="4"/>
  <c r="AE1647" i="4" s="1"/>
  <c r="AD523" i="4"/>
  <c r="AE523" i="4" s="1"/>
  <c r="AD806" i="4"/>
  <c r="AE806" i="4" s="1"/>
  <c r="AD441" i="4"/>
  <c r="AE441" i="4" s="1"/>
  <c r="AD1059" i="4"/>
  <c r="AE1059" i="4" s="1"/>
  <c r="AD1933" i="4"/>
  <c r="AE1933" i="4" s="1"/>
  <c r="AD1176" i="4"/>
  <c r="AE1176" i="4" s="1"/>
  <c r="AD150" i="4"/>
  <c r="AE150" i="4" s="1"/>
  <c r="AD1234" i="4"/>
  <c r="AE1234" i="4" s="1"/>
  <c r="AD583" i="4"/>
  <c r="AE583" i="4" s="1"/>
  <c r="AD1841" i="4"/>
  <c r="AE1841" i="4" s="1"/>
  <c r="AD1195" i="4"/>
  <c r="AE1195" i="4" s="1"/>
  <c r="AD522" i="4"/>
  <c r="AE522" i="4" s="1"/>
  <c r="AD1703" i="4"/>
  <c r="AE1703" i="4" s="1"/>
  <c r="AD933" i="4"/>
  <c r="AE933" i="4" s="1"/>
  <c r="AD1408" i="4"/>
  <c r="AE1408" i="4" s="1"/>
  <c r="AD874" i="4"/>
  <c r="AE874" i="4" s="1"/>
  <c r="AD341" i="4"/>
  <c r="AE341" i="4" s="1"/>
  <c r="AD1314" i="4"/>
  <c r="AE1314" i="4" s="1"/>
  <c r="AD1104" i="4"/>
  <c r="AE1104" i="4" s="1"/>
  <c r="AD1751" i="4"/>
  <c r="AE1751" i="4" s="1"/>
  <c r="AD1967" i="4"/>
  <c r="AE1967" i="4" s="1"/>
  <c r="AD1747" i="4"/>
  <c r="AE1747" i="4" s="1"/>
  <c r="AD1682" i="4"/>
  <c r="AE1682" i="4" s="1"/>
  <c r="AD1762" i="4"/>
  <c r="AE1762" i="4" s="1"/>
  <c r="AD287" i="4"/>
  <c r="AE287" i="4" s="1"/>
  <c r="AD199" i="4"/>
  <c r="AE199" i="4" s="1"/>
  <c r="AD144" i="4"/>
  <c r="AE144" i="4" s="1"/>
  <c r="AD1920" i="4"/>
  <c r="AE1920" i="4" s="1"/>
  <c r="AD296" i="4"/>
  <c r="AE296" i="4" s="1"/>
  <c r="AD316" i="4"/>
  <c r="AE316" i="4" s="1"/>
  <c r="AD1293" i="4"/>
  <c r="AE1293" i="4" s="1"/>
  <c r="AD1648" i="4"/>
  <c r="AE1648" i="4" s="1"/>
  <c r="AD1925" i="4"/>
  <c r="AE1925" i="4" s="1"/>
  <c r="AD908" i="4"/>
  <c r="AE908" i="4" s="1"/>
  <c r="AD1492" i="4"/>
  <c r="AE1492" i="4" s="1"/>
  <c r="AD2020" i="4"/>
  <c r="AE2020" i="4" s="1"/>
  <c r="AD582" i="4"/>
  <c r="AE582" i="4" s="1"/>
  <c r="AD1381" i="4"/>
  <c r="AE1381" i="4" s="1"/>
  <c r="AD230" i="4"/>
  <c r="AE230" i="4" s="1"/>
  <c r="AD69" i="4"/>
  <c r="AE69" i="4" s="1"/>
  <c r="AD1526" i="4"/>
  <c r="AE1526" i="4" s="1"/>
  <c r="AD1180" i="4"/>
  <c r="AE1180" i="4" s="1"/>
  <c r="AD1418" i="4"/>
  <c r="AE1418" i="4" s="1"/>
  <c r="AD1257" i="4"/>
  <c r="AE1257" i="4" s="1"/>
  <c r="AD524" i="4"/>
  <c r="AE524" i="4" s="1"/>
  <c r="AD345" i="4"/>
  <c r="AE345" i="4" s="1"/>
  <c r="AD1424" i="4"/>
  <c r="AE1424" i="4" s="1"/>
  <c r="AD172" i="4"/>
  <c r="AE172" i="4" s="1"/>
  <c r="AD1801" i="4"/>
  <c r="AE1801" i="4" s="1"/>
  <c r="AD1930" i="4"/>
  <c r="AE1930" i="4" s="1"/>
  <c r="AD1142" i="4"/>
  <c r="AE1142" i="4" s="1"/>
  <c r="AD881" i="4"/>
  <c r="AE881" i="4" s="1"/>
  <c r="AD953" i="4"/>
  <c r="AE953" i="4" s="1"/>
  <c r="AD1303" i="4"/>
  <c r="AE1303" i="4" s="1"/>
  <c r="AD714" i="4"/>
  <c r="AE714" i="4" s="1"/>
  <c r="AD411" i="4"/>
  <c r="AE411" i="4" s="1"/>
  <c r="AD1809" i="4"/>
  <c r="AE1809" i="4" s="1"/>
  <c r="AD45" i="4"/>
  <c r="AE45" i="4" s="1"/>
  <c r="AD469" i="4"/>
  <c r="AE469" i="4" s="1"/>
  <c r="AD1586" i="4"/>
  <c r="AE1586" i="4" s="1"/>
  <c r="AD1877" i="4"/>
  <c r="AE1877" i="4" s="1"/>
  <c r="AD947" i="4"/>
  <c r="AE947" i="4" s="1"/>
  <c r="AD591" i="4"/>
  <c r="AE591" i="4" s="1"/>
  <c r="AD907" i="4"/>
  <c r="AE907" i="4" s="1"/>
  <c r="AD1006" i="4"/>
  <c r="AE1006" i="4" s="1"/>
  <c r="AD1690" i="4"/>
  <c r="AE1690" i="4" s="1"/>
  <c r="AD794" i="4"/>
  <c r="AE794" i="4" s="1"/>
  <c r="AD540" i="4"/>
  <c r="AE540" i="4" s="1"/>
  <c r="AD901" i="4"/>
  <c r="AE901" i="4" s="1"/>
  <c r="AD1695" i="4"/>
  <c r="AE1695" i="4" s="1"/>
  <c r="AD9" i="4"/>
  <c r="AE9" i="4" s="1"/>
  <c r="AD312" i="4"/>
  <c r="AE312" i="4" s="1"/>
  <c r="AD970" i="4"/>
  <c r="AE970" i="4" s="1"/>
  <c r="AD1811" i="4"/>
  <c r="AE1811" i="4" s="1"/>
  <c r="AD824" i="4"/>
  <c r="AE824" i="4" s="1"/>
  <c r="AD346" i="4"/>
  <c r="AE346" i="4" s="1"/>
  <c r="AD276" i="4"/>
  <c r="AE276" i="4" s="1"/>
  <c r="AD1389" i="4"/>
  <c r="AE1389" i="4" s="1"/>
  <c r="AD1915" i="4"/>
  <c r="AE1915" i="4" s="1"/>
  <c r="AD1110" i="4"/>
  <c r="AE1110" i="4" s="1"/>
  <c r="AD930" i="4"/>
  <c r="AE930" i="4" s="1"/>
  <c r="AD1869" i="4"/>
  <c r="AE1869" i="4" s="1"/>
  <c r="AD50" i="4"/>
  <c r="AE50" i="4" s="1"/>
  <c r="AD587" i="4"/>
  <c r="AE587" i="4" s="1"/>
  <c r="AD721" i="4"/>
  <c r="AE721" i="4" s="1"/>
  <c r="AD620" i="4"/>
  <c r="AE620" i="4" s="1"/>
  <c r="AD982" i="4"/>
  <c r="AE982" i="4" s="1"/>
  <c r="AD1100" i="4"/>
  <c r="AE1100" i="4" s="1"/>
  <c r="AD1246" i="4"/>
  <c r="AE1246" i="4" s="1"/>
  <c r="AD703" i="4"/>
  <c r="AE703" i="4" s="1"/>
  <c r="AD1339" i="4"/>
  <c r="AE1339" i="4" s="1"/>
  <c r="AD1215" i="4"/>
  <c r="AE1215" i="4" s="1"/>
  <c r="AD1069" i="4"/>
  <c r="AE1069" i="4" s="1"/>
  <c r="AD1592" i="4"/>
  <c r="AE1592" i="4" s="1"/>
  <c r="AD793" i="4"/>
  <c r="AE793" i="4" s="1"/>
  <c r="AD1711" i="4"/>
  <c r="AE1711" i="4" s="1"/>
  <c r="AD374" i="4"/>
  <c r="AE374" i="4" s="1"/>
  <c r="AD1296" i="4"/>
  <c r="AE1296" i="4" s="1"/>
  <c r="AD435" i="4"/>
  <c r="AE435" i="4" s="1"/>
  <c r="AD586" i="4"/>
  <c r="AE586" i="4" s="1"/>
  <c r="AD683" i="4"/>
  <c r="AE683" i="4" s="1"/>
  <c r="AD1570" i="4"/>
  <c r="AE1570" i="4" s="1"/>
  <c r="AD1411" i="4"/>
  <c r="AE1411" i="4" s="1"/>
  <c r="AD555" i="4"/>
  <c r="AE555" i="4" s="1"/>
  <c r="AD744" i="4"/>
  <c r="AE744" i="4" s="1"/>
  <c r="AD2023" i="4"/>
  <c r="AE2023" i="4" s="1"/>
  <c r="AD550" i="4"/>
  <c r="AE550" i="4" s="1"/>
  <c r="AD1594" i="4"/>
  <c r="AE1594" i="4" s="1"/>
  <c r="AD1664" i="4"/>
  <c r="AE1664" i="4" s="1"/>
  <c r="AD1878" i="4"/>
  <c r="AE1878" i="4" s="1"/>
  <c r="AD1191" i="4"/>
  <c r="AE1191" i="4" s="1"/>
  <c r="AD347" i="4"/>
  <c r="AE347" i="4" s="1"/>
  <c r="AD1632" i="4"/>
  <c r="AE1632" i="4" s="1"/>
  <c r="AD1481" i="4"/>
  <c r="AE1481" i="4" s="1"/>
  <c r="AD1785" i="4"/>
  <c r="AE1785" i="4" s="1"/>
  <c r="AD755" i="4"/>
  <c r="AE755" i="4" s="1"/>
  <c r="AD1010" i="4"/>
  <c r="AE1010" i="4" s="1"/>
  <c r="AD830" i="4"/>
  <c r="AE830" i="4" s="1"/>
  <c r="AD157" i="4"/>
  <c r="AE157" i="4" s="1"/>
  <c r="AD1166" i="4"/>
  <c r="AE1166" i="4" s="1"/>
  <c r="AD987" i="4"/>
  <c r="AE987" i="4" s="1"/>
  <c r="AD356" i="4"/>
  <c r="AE356" i="4" s="1"/>
  <c r="AD104" i="4"/>
  <c r="AE104" i="4" s="1"/>
  <c r="AD1237" i="4"/>
  <c r="AE1237" i="4" s="1"/>
  <c r="AD1310" i="4"/>
  <c r="AE1310" i="4" s="1"/>
  <c r="AD786" i="4"/>
  <c r="AE786" i="4" s="1"/>
  <c r="AD669" i="4"/>
  <c r="AE669" i="4" s="1"/>
  <c r="AD1114" i="4"/>
  <c r="AE1114" i="4" s="1"/>
  <c r="AD47" i="4"/>
  <c r="AE47" i="4" s="1"/>
  <c r="AD367" i="4"/>
  <c r="AE367" i="4" s="1"/>
  <c r="AD687" i="4"/>
  <c r="AE687" i="4" s="1"/>
  <c r="AD961" i="4"/>
  <c r="AE961" i="4" s="1"/>
  <c r="AD955" i="4"/>
  <c r="AE955" i="4" s="1"/>
  <c r="AD1225" i="4"/>
  <c r="AE1225" i="4" s="1"/>
  <c r="AD1205" i="4"/>
  <c r="AE1205" i="4" s="1"/>
  <c r="AD331" i="4"/>
  <c r="AE331" i="4" s="1"/>
  <c r="AD496" i="4"/>
  <c r="AE496" i="4" s="1"/>
  <c r="AD1428" i="4"/>
  <c r="AE1428" i="4" s="1"/>
  <c r="AD1429" i="4"/>
  <c r="AE1429" i="4" s="1"/>
  <c r="AD1385" i="4"/>
  <c r="AE1385" i="4" s="1"/>
  <c r="AD1159" i="4"/>
  <c r="AE1159" i="4" s="1"/>
  <c r="AD1508" i="4"/>
  <c r="AE1508" i="4" s="1"/>
  <c r="AD1290" i="4"/>
  <c r="AE1290" i="4" s="1"/>
  <c r="AD1067" i="4"/>
  <c r="AE1067" i="4" s="1"/>
  <c r="AD1871" i="4"/>
  <c r="AE1871" i="4" s="1"/>
  <c r="AD1914" i="4"/>
  <c r="AE1914" i="4" s="1"/>
  <c r="AD1279" i="4"/>
  <c r="AE1279" i="4" s="1"/>
  <c r="AD1132" i="4"/>
  <c r="AE1132" i="4" s="1"/>
  <c r="AD1259" i="4"/>
  <c r="AE1259" i="4" s="1"/>
  <c r="AD1116" i="4"/>
  <c r="AE1116" i="4" s="1"/>
  <c r="AD255" i="4"/>
  <c r="AE255" i="4" s="1"/>
  <c r="AD390" i="4"/>
  <c r="AE390" i="4" s="1"/>
  <c r="AD1420" i="4"/>
  <c r="AE1420" i="4" s="1"/>
  <c r="AD1859" i="4"/>
  <c r="AE1859" i="4" s="1"/>
  <c r="AD1332" i="4"/>
  <c r="AE1332" i="4" s="1"/>
  <c r="AD728" i="4"/>
  <c r="AE728" i="4" s="1"/>
  <c r="AD424" i="4"/>
  <c r="AE424" i="4" s="1"/>
  <c r="AD206" i="4"/>
  <c r="AE206" i="4" s="1"/>
  <c r="AD928" i="4"/>
  <c r="AE928" i="4" s="1"/>
  <c r="AD1392" i="4"/>
  <c r="AE1392" i="4" s="1"/>
  <c r="AD1924" i="4"/>
  <c r="AE1924" i="4" s="1"/>
  <c r="AD547" i="4"/>
  <c r="AE547" i="4" s="1"/>
  <c r="AD1127" i="4"/>
  <c r="AE1127" i="4" s="1"/>
  <c r="AD519" i="4"/>
  <c r="AE519" i="4" s="1"/>
  <c r="AD274" i="4"/>
  <c r="AE274" i="4" s="1"/>
  <c r="AD1544" i="4"/>
  <c r="AE1544" i="4" s="1"/>
  <c r="AD1551" i="4"/>
  <c r="AE1551" i="4" s="1"/>
  <c r="AD1793" i="4"/>
  <c r="AE1793" i="4" s="1"/>
  <c r="AD602" i="4"/>
  <c r="AE602" i="4" s="1"/>
  <c r="AD761" i="4"/>
  <c r="AE761" i="4" s="1"/>
  <c r="AD910" i="4"/>
  <c r="AE910" i="4" s="1"/>
  <c r="AD890" i="4"/>
  <c r="AE890" i="4" s="1"/>
  <c r="AD396" i="4"/>
  <c r="AE396" i="4" s="1"/>
  <c r="AD1643" i="4"/>
  <c r="AE1643" i="4" s="1"/>
  <c r="AD1283" i="4"/>
  <c r="AE1283" i="4" s="1"/>
  <c r="AD398" i="4"/>
  <c r="AE398" i="4" s="1"/>
  <c r="AD544" i="4"/>
  <c r="AE544" i="4" s="1"/>
  <c r="AD439" i="4"/>
  <c r="AE439" i="4" s="1"/>
  <c r="AD291" i="4"/>
  <c r="AE291" i="4" s="1"/>
  <c r="AD290" i="4"/>
  <c r="AE290" i="4" s="1"/>
  <c r="AD1540" i="4"/>
  <c r="AE1540" i="4" s="1"/>
  <c r="AD1668" i="4"/>
  <c r="AE1668" i="4" s="1"/>
  <c r="AD332" i="4"/>
  <c r="AE332" i="4" s="1"/>
  <c r="AD733" i="4"/>
  <c r="AE733" i="4" s="1"/>
  <c r="AD1730" i="4"/>
  <c r="AE1730" i="4" s="1"/>
  <c r="AD521" i="4"/>
  <c r="AE521" i="4" s="1"/>
  <c r="AD1600" i="4"/>
  <c r="AE1600" i="4" s="1"/>
  <c r="AD433" i="4"/>
  <c r="AE433" i="4" s="1"/>
  <c r="AD372" i="4"/>
  <c r="AE372" i="4" s="1"/>
  <c r="AD466" i="4"/>
  <c r="AE466" i="4" s="1"/>
  <c r="AD178" i="4"/>
  <c r="AE178" i="4" s="1"/>
  <c r="AD818" i="4"/>
  <c r="AE818" i="4" s="1"/>
  <c r="AD2030" i="4"/>
  <c r="AE2030" i="4" s="1"/>
  <c r="AD1661" i="4"/>
  <c r="AE1661" i="4" s="1"/>
  <c r="AD902" i="4"/>
  <c r="AE902" i="4" s="1"/>
  <c r="AD102" i="4"/>
  <c r="AE102" i="4" s="1"/>
  <c r="AD898" i="4"/>
  <c r="AE898" i="4" s="1"/>
  <c r="AD1248" i="4"/>
  <c r="AE1248" i="4" s="1"/>
  <c r="AD723" i="4"/>
  <c r="AE723" i="4" s="1"/>
  <c r="AD219" i="4"/>
  <c r="AE219" i="4" s="1"/>
  <c r="AD51" i="4"/>
  <c r="AE51" i="4" s="1"/>
  <c r="AD1532" i="4"/>
  <c r="AE1532" i="4" s="1"/>
  <c r="AD1931" i="4"/>
  <c r="AE1931" i="4" s="1"/>
  <c r="AD1048" i="4"/>
  <c r="AE1048" i="4" s="1"/>
  <c r="AD1788" i="4"/>
  <c r="AE1788" i="4" s="1"/>
  <c r="AD557" i="4"/>
  <c r="AE557" i="4" s="1"/>
  <c r="AD309" i="4"/>
  <c r="AE309" i="4" s="1"/>
  <c r="AD664" i="4"/>
  <c r="AE664" i="4" s="1"/>
  <c r="AD1347" i="4"/>
  <c r="AE1347" i="4" s="1"/>
  <c r="AD1076" i="4"/>
  <c r="AE1076" i="4" s="1"/>
  <c r="AD922" i="4"/>
  <c r="AE922" i="4" s="1"/>
  <c r="AD30" i="4"/>
  <c r="AE30" i="4" s="1"/>
  <c r="AD1028" i="4"/>
  <c r="AE1028" i="4" s="1"/>
  <c r="AD766" i="4"/>
  <c r="AE766" i="4" s="1"/>
  <c r="AD228" i="4"/>
  <c r="AE228" i="4" s="1"/>
  <c r="AD362" i="4"/>
  <c r="AE362" i="4" s="1"/>
  <c r="AD1774" i="4"/>
  <c r="AE1774" i="4" s="1"/>
  <c r="AD302" i="4"/>
  <c r="AE302" i="4" s="1"/>
  <c r="AD649" i="4"/>
  <c r="AE649" i="4" s="1"/>
  <c r="AD1337" i="4"/>
  <c r="AE1337" i="4" s="1"/>
  <c r="AD750" i="4"/>
  <c r="AE750" i="4" s="1"/>
  <c r="AD391" i="4"/>
  <c r="AE391" i="4" s="1"/>
  <c r="AD1183" i="4"/>
  <c r="AE1183" i="4" s="1"/>
  <c r="AD1571" i="4"/>
  <c r="AE1571" i="4" s="1"/>
  <c r="AD1779" i="4"/>
  <c r="AE1779" i="4" s="1"/>
  <c r="AD229" i="4"/>
  <c r="AE229" i="4" s="1"/>
  <c r="AD716" i="4"/>
  <c r="AE716" i="4" s="1"/>
  <c r="AD1591" i="4"/>
  <c r="AE1591" i="4" s="1"/>
  <c r="AD985" i="4"/>
  <c r="AE985" i="4" s="1"/>
  <c r="AD941" i="4"/>
  <c r="AE941" i="4" s="1"/>
  <c r="AD556" i="4"/>
  <c r="AE556" i="4" s="1"/>
  <c r="AD2003" i="4"/>
  <c r="AE2003" i="4" s="1"/>
  <c r="AD262" i="4"/>
  <c r="AE262" i="4" s="1"/>
  <c r="AD464" i="4"/>
  <c r="AE464" i="4" s="1"/>
  <c r="AD1320" i="4"/>
  <c r="AE1320" i="4" s="1"/>
  <c r="AD2011" i="4"/>
  <c r="AE2011" i="4" s="1"/>
  <c r="AD1936" i="4"/>
  <c r="AE1936" i="4" s="1"/>
  <c r="AD617" i="4"/>
  <c r="AE617" i="4" s="1"/>
  <c r="AD1831" i="4"/>
  <c r="AE1831" i="4" s="1"/>
  <c r="AD515" i="4"/>
  <c r="AE515" i="4" s="1"/>
  <c r="AD273" i="4"/>
  <c r="AE273" i="4" s="1"/>
  <c r="AD1569" i="4"/>
  <c r="AE1569" i="4" s="1"/>
  <c r="AD1432" i="4"/>
  <c r="AE1432" i="4" s="1"/>
  <c r="AD692" i="4"/>
  <c r="AE692" i="4" s="1"/>
  <c r="AD989" i="4"/>
  <c r="AE989" i="4" s="1"/>
  <c r="AD1081" i="4"/>
  <c r="AE1081" i="4" s="1"/>
  <c r="AD1861" i="4"/>
  <c r="AE1861" i="4" s="1"/>
  <c r="AD1942" i="4"/>
  <c r="AE1942" i="4" s="1"/>
  <c r="AD211" i="4"/>
  <c r="AE211" i="4" s="1"/>
  <c r="AD520" i="4"/>
  <c r="AE520" i="4" s="1"/>
  <c r="AD1968" i="4"/>
  <c r="AE1968" i="4" s="1"/>
  <c r="AD1525" i="4"/>
  <c r="AE1525" i="4" s="1"/>
  <c r="AD593" i="4"/>
  <c r="AE593" i="4" s="1"/>
  <c r="AD95" i="4"/>
  <c r="AE95" i="4" s="1"/>
  <c r="AD251" i="4"/>
  <c r="AE251" i="4" s="1"/>
  <c r="AD1780" i="4"/>
  <c r="AE1780" i="4" s="1"/>
  <c r="AD2032" i="4"/>
  <c r="AE2032" i="4" s="1"/>
  <c r="AD1489" i="4"/>
  <c r="AE1489" i="4" s="1"/>
  <c r="AD167" i="4"/>
  <c r="AE167" i="4" s="1"/>
  <c r="AD655" i="4"/>
  <c r="AE655" i="4" s="1"/>
  <c r="AD976" i="4"/>
  <c r="AE976" i="4" s="1"/>
  <c r="AD1745" i="4"/>
  <c r="AE1745" i="4" s="1"/>
  <c r="AD394" i="4"/>
  <c r="AE394" i="4" s="1"/>
  <c r="AD1889" i="4"/>
  <c r="AE1889" i="4" s="1"/>
  <c r="AD705" i="4"/>
  <c r="AE705" i="4" s="1"/>
  <c r="AD1533" i="4"/>
  <c r="AE1533" i="4" s="1"/>
  <c r="AD800" i="4"/>
  <c r="AE800" i="4" s="1"/>
  <c r="AD1937" i="4"/>
  <c r="AE1937" i="4" s="1"/>
  <c r="AD241" i="4"/>
  <c r="AE241" i="4" s="1"/>
  <c r="AD1684" i="4"/>
  <c r="AE1684" i="4" s="1"/>
  <c r="AD1640" i="4"/>
  <c r="AE1640" i="4" s="1"/>
  <c r="AD184" i="4"/>
  <c r="AE184" i="4" s="1"/>
  <c r="AD660" i="4"/>
  <c r="AE660" i="4" s="1"/>
  <c r="AD1554" i="4"/>
  <c r="AE1554" i="4" s="1"/>
  <c r="AD1518" i="4"/>
  <c r="AE1518" i="4" s="1"/>
  <c r="AD359" i="4"/>
  <c r="AE359" i="4" s="1"/>
  <c r="AD2028" i="4"/>
  <c r="AE2028" i="4" s="1"/>
  <c r="AD1767" i="4"/>
  <c r="AE1767" i="4" s="1"/>
  <c r="AD909" i="4"/>
  <c r="AE909" i="4" s="1"/>
  <c r="AD727" i="4"/>
  <c r="AE727" i="4" s="1"/>
  <c r="AD1894" i="4"/>
  <c r="AE1894" i="4" s="1"/>
  <c r="AD1033" i="4"/>
  <c r="AE1033" i="4" s="1"/>
  <c r="AD1003" i="4"/>
  <c r="AE1003" i="4" s="1"/>
  <c r="AD497" i="4"/>
  <c r="AE497" i="4" s="1"/>
  <c r="AD1345" i="4"/>
  <c r="AE1345" i="4" s="1"/>
  <c r="AD771" i="4"/>
  <c r="AE771" i="4" s="1"/>
  <c r="AD1335" i="4"/>
  <c r="AE1335" i="4" s="1"/>
  <c r="AD508" i="4"/>
  <c r="AE508" i="4" s="1"/>
  <c r="AD1725" i="4"/>
  <c r="AE1725" i="4" s="1"/>
  <c r="AD279" i="4"/>
  <c r="AE279" i="4" s="1"/>
  <c r="AD1618" i="4"/>
  <c r="AE1618" i="4" s="1"/>
  <c r="AD366" i="4"/>
  <c r="AE366" i="4" s="1"/>
  <c r="AD672" i="4"/>
  <c r="AE672" i="4" s="1"/>
  <c r="AD1190" i="4"/>
  <c r="AE1190" i="4" s="1"/>
  <c r="AD861" i="4"/>
  <c r="AE861" i="4" s="1"/>
  <c r="AD392" i="4"/>
  <c r="AE392" i="4" s="1"/>
  <c r="AD2022" i="4"/>
  <c r="AE2022" i="4" s="1"/>
  <c r="AD1231" i="4"/>
  <c r="AE1231" i="4" s="1"/>
  <c r="AD1437" i="4"/>
  <c r="AE1437" i="4" s="1"/>
  <c r="AD1953" i="4"/>
  <c r="AE1953" i="4" s="1"/>
  <c r="AD266" i="4"/>
  <c r="AE266" i="4" s="1"/>
  <c r="AD536" i="4"/>
  <c r="AE536" i="4" s="1"/>
  <c r="AD176" i="4"/>
  <c r="AE176" i="4" s="1"/>
  <c r="AD192" i="4"/>
  <c r="AE192" i="4" s="1"/>
  <c r="AD1935" i="4"/>
  <c r="AE1935" i="4" s="1"/>
  <c r="AD177" i="4"/>
  <c r="AE177" i="4" s="1"/>
  <c r="AD1794" i="4"/>
  <c r="AE1794" i="4" s="1"/>
  <c r="AD545" i="4"/>
  <c r="AE545" i="4" s="1"/>
  <c r="AD1082" i="4"/>
  <c r="AE1082" i="4" s="1"/>
  <c r="AD264" i="4"/>
  <c r="AE264" i="4" s="1"/>
  <c r="AD1051" i="4"/>
  <c r="AE1051" i="4" s="1"/>
  <c r="AD270" i="4"/>
  <c r="AE270" i="4" s="1"/>
  <c r="AD1088" i="4"/>
  <c r="AE1088" i="4" s="1"/>
  <c r="AD1441" i="4"/>
  <c r="AE1441" i="4" s="1"/>
  <c r="AD487" i="4"/>
  <c r="AE487" i="4" s="1"/>
  <c r="AD285" i="4"/>
  <c r="AE285" i="4" s="1"/>
  <c r="AD1350" i="4"/>
  <c r="AE1350" i="4" s="1"/>
  <c r="AD1471" i="4"/>
  <c r="AE1471" i="4" s="1"/>
  <c r="AD1164" i="4"/>
  <c r="AE1164" i="4" s="1"/>
  <c r="AD1005" i="4"/>
  <c r="AE1005" i="4" s="1"/>
  <c r="AD1644" i="4"/>
  <c r="AE1644" i="4" s="1"/>
  <c r="AD837" i="4"/>
  <c r="AE837" i="4" s="1"/>
  <c r="AD1537" i="4"/>
  <c r="AE1537" i="4" s="1"/>
  <c r="AD1466" i="4"/>
  <c r="AE1466" i="4" s="1"/>
  <c r="AD1210" i="4"/>
  <c r="AE1210" i="4" s="1"/>
  <c r="AD1849" i="4"/>
  <c r="AE1849" i="4" s="1"/>
  <c r="AD483" i="4"/>
  <c r="AE483" i="4" s="1"/>
  <c r="AD460" i="4"/>
  <c r="AE460" i="4" s="1"/>
  <c r="AD980" i="4"/>
  <c r="AE980" i="4" s="1"/>
  <c r="AD2025" i="4"/>
  <c r="AE2025" i="4" s="1"/>
  <c r="AD152" i="4"/>
  <c r="AE152" i="4" s="1"/>
  <c r="AD1297" i="4"/>
  <c r="AE1297" i="4" s="1"/>
  <c r="AD1177" i="4"/>
  <c r="AE1177" i="4" s="1"/>
  <c r="AD1433" i="4"/>
  <c r="AE1433" i="4" s="1"/>
  <c r="AD1413" i="4"/>
  <c r="AE1413" i="4" s="1"/>
  <c r="AD950" i="4"/>
  <c r="AE950" i="4" s="1"/>
  <c r="AD1167" i="4"/>
  <c r="AE1167" i="4" s="1"/>
  <c r="AD1344" i="4"/>
  <c r="AE1344" i="4" s="1"/>
  <c r="AD99" i="4"/>
  <c r="AE99" i="4" s="1"/>
  <c r="AD417" i="4"/>
  <c r="AE417" i="4" s="1"/>
  <c r="AD1607" i="4"/>
  <c r="AE1607" i="4" s="1"/>
  <c r="AD1115" i="4"/>
  <c r="AE1115" i="4" s="1"/>
  <c r="AD405" i="4"/>
  <c r="AE405" i="4" s="1"/>
  <c r="AD1962" i="4"/>
  <c r="AE1962" i="4" s="1"/>
  <c r="AD1884" i="4"/>
  <c r="AE1884" i="4" s="1"/>
  <c r="AD1299" i="4"/>
  <c r="AE1299" i="4" s="1"/>
  <c r="AD1435" i="4"/>
  <c r="AE1435" i="4" s="1"/>
  <c r="AD363" i="4"/>
  <c r="AE363" i="4" s="1"/>
  <c r="AD1923" i="4"/>
  <c r="AE1923" i="4" s="1"/>
  <c r="AD781" i="4"/>
  <c r="AE781" i="4" s="1"/>
  <c r="AD60" i="4"/>
  <c r="AE60" i="4" s="1"/>
  <c r="AD1106" i="4"/>
  <c r="AE1106" i="4" s="1"/>
  <c r="AD854" i="4"/>
  <c r="AE854" i="4" s="1"/>
  <c r="AD81" i="4"/>
  <c r="AE81" i="4" s="1"/>
  <c r="AD790" i="4"/>
  <c r="AE790" i="4" s="1"/>
  <c r="AD1978" i="4"/>
  <c r="AE1978" i="4" s="1"/>
  <c r="AD886" i="4"/>
  <c r="AE886" i="4" s="1"/>
  <c r="AD1307" i="4"/>
  <c r="AE1307" i="4" s="1"/>
  <c r="AD592" i="4"/>
  <c r="AE592" i="4" s="1"/>
  <c r="AD608" i="4"/>
  <c r="AE608" i="4" s="1"/>
  <c r="AD782" i="4"/>
  <c r="AE782" i="4" s="1"/>
  <c r="AD1553" i="4"/>
  <c r="AE1553" i="4" s="1"/>
  <c r="AD916" i="4"/>
  <c r="AE916" i="4" s="1"/>
  <c r="AD1763" i="4"/>
  <c r="AE1763" i="4" s="1"/>
  <c r="AD975" i="4"/>
  <c r="AE975" i="4" s="1"/>
  <c r="AD1355" i="4"/>
  <c r="AE1355" i="4" s="1"/>
  <c r="AD707" i="4"/>
  <c r="AE707" i="4" s="1"/>
  <c r="AD1776" i="4"/>
  <c r="AE1776" i="4" s="1"/>
  <c r="AD1971" i="4"/>
  <c r="AE1971" i="4" s="1"/>
  <c r="AD1909" i="4"/>
  <c r="AE1909" i="4" s="1"/>
  <c r="AD353" i="4"/>
  <c r="AE353" i="4" s="1"/>
  <c r="AD73" i="4"/>
  <c r="AE73" i="4" s="1"/>
  <c r="AD887" i="4"/>
  <c r="AE887" i="4" s="1"/>
  <c r="AD1796" i="4"/>
  <c r="AE1796" i="4" s="1"/>
  <c r="AD2002" i="4"/>
  <c r="AE2002" i="4" s="1"/>
  <c r="AD850" i="4"/>
  <c r="AE850" i="4" s="1"/>
  <c r="AD1308" i="4"/>
  <c r="AE1308" i="4" s="1"/>
  <c r="AD1455" i="4"/>
  <c r="AE1455" i="4" s="1"/>
  <c r="AD1376" i="4"/>
  <c r="AE1376" i="4" s="1"/>
  <c r="AD1354" i="4"/>
  <c r="AE1354" i="4" s="1"/>
  <c r="AD1266" i="4"/>
  <c r="AE1266" i="4" s="1"/>
  <c r="AD1312" i="4"/>
  <c r="AE1312" i="4" s="1"/>
  <c r="AD282" i="4"/>
  <c r="AE282" i="4" s="1"/>
  <c r="AD1719" i="4"/>
  <c r="AE1719" i="4" s="1"/>
  <c r="AD1410" i="4"/>
  <c r="AE1410" i="4" s="1"/>
  <c r="AD888" i="4"/>
  <c r="AE888" i="4" s="1"/>
  <c r="AD706" i="4"/>
  <c r="AE706" i="4" s="1"/>
  <c r="AD1214" i="4"/>
  <c r="AE1214" i="4" s="1"/>
  <c r="AD472" i="4"/>
  <c r="AE472" i="4" s="1"/>
  <c r="AD1426" i="4"/>
  <c r="AE1426" i="4" s="1"/>
  <c r="AD652" i="4"/>
  <c r="AE652" i="4" s="1"/>
  <c r="AD1037" i="4"/>
  <c r="AE1037" i="4" s="1"/>
  <c r="AD1136" i="4"/>
  <c r="AE1136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<sst xmlns="http://schemas.openxmlformats.org/spreadsheetml/2006/main" count="113" uniqueCount="81">
  <si>
    <t>x</t>
    <phoneticPr fontId="1" type="noConversion"/>
  </si>
  <si>
    <t>exp(x)</t>
    <phoneticPr fontId="1" type="noConversion"/>
  </si>
  <si>
    <t>exp(-x)</t>
    <phoneticPr fontId="1" type="noConversion"/>
  </si>
  <si>
    <t>exp(-log(x))</t>
    <phoneticPr fontId="1" type="noConversion"/>
  </si>
  <si>
    <t>exp(-log(x)^4)</t>
    <phoneticPr fontId="1" type="noConversion"/>
  </si>
  <si>
    <t>kb</t>
    <phoneticPr fontId="1" type="noConversion"/>
  </si>
  <si>
    <t>lai</t>
    <phoneticPr fontId="1" type="noConversion"/>
  </si>
  <si>
    <t>1 - np.exp(-kb * lai)) / kb</t>
    <phoneticPr fontId="1" type="noConversion"/>
  </si>
  <si>
    <t>decl</t>
    <phoneticPr fontId="1" type="noConversion"/>
  </si>
  <si>
    <t>doy</t>
    <phoneticPr fontId="1" type="noConversion"/>
  </si>
  <si>
    <t>dA</t>
    <phoneticPr fontId="1" type="noConversion"/>
  </si>
  <si>
    <t>dB</t>
    <phoneticPr fontId="1" type="noConversion"/>
  </si>
  <si>
    <t>daylength</t>
    <phoneticPr fontId="1" type="noConversion"/>
  </si>
  <si>
    <t>sunset</t>
    <phoneticPr fontId="1" type="noConversion"/>
  </si>
  <si>
    <t>sunrise</t>
    <phoneticPr fontId="1" type="noConversion"/>
  </si>
  <si>
    <t>B</t>
    <phoneticPr fontId="1" type="noConversion"/>
  </si>
  <si>
    <t>EoT</t>
    <phoneticPr fontId="1" type="noConversion"/>
  </si>
  <si>
    <t>gammaSM</t>
    <phoneticPr fontId="1" type="noConversion"/>
  </si>
  <si>
    <t>corr</t>
  </si>
  <si>
    <t>corr</t>
    <phoneticPr fontId="1" type="noConversion"/>
  </si>
  <si>
    <t>tcorr</t>
    <phoneticPr fontId="1" type="noConversion"/>
  </si>
  <si>
    <t>hour</t>
    <phoneticPr fontId="1" type="noConversion"/>
  </si>
  <si>
    <t>hourangle</t>
    <phoneticPr fontId="1" type="noConversion"/>
  </si>
  <si>
    <t>day_idx</t>
    <phoneticPr fontId="1" type="noConversion"/>
  </si>
  <si>
    <t>ha</t>
    <phoneticPr fontId="1" type="noConversion"/>
  </si>
  <si>
    <t>sin_a</t>
    <phoneticPr fontId="1" type="noConversion"/>
  </si>
  <si>
    <t>cos_b</t>
    <phoneticPr fontId="1" type="noConversion"/>
  </si>
  <si>
    <t>incl</t>
    <phoneticPr fontId="1" type="noConversion"/>
  </si>
  <si>
    <t>sunhgt</t>
  </si>
  <si>
    <t>sunhgt</t>
    <phoneticPr fontId="1" type="noConversion"/>
  </si>
  <si>
    <t>laiSun</t>
    <phoneticPr fontId="1" type="noConversion"/>
  </si>
  <si>
    <t>laish</t>
    <phoneticPr fontId="1" type="noConversion"/>
  </si>
  <si>
    <t>Xn</t>
    <phoneticPr fontId="1" type="noConversion"/>
  </si>
  <si>
    <t>Vcsun</t>
    <phoneticPr fontId="1" type="noConversion"/>
  </si>
  <si>
    <t>Vcmaxtot</t>
    <phoneticPr fontId="1" type="noConversion"/>
  </si>
  <si>
    <t>Vcsh</t>
    <phoneticPr fontId="1" type="noConversion"/>
  </si>
  <si>
    <t>kbprime</t>
    <phoneticPr fontId="1" type="noConversion"/>
  </si>
  <si>
    <t>rhocb</t>
    <phoneticPr fontId="1" type="noConversion"/>
  </si>
  <si>
    <t>a</t>
    <phoneticPr fontId="1" type="noConversion"/>
  </si>
  <si>
    <t>fa</t>
    <phoneticPr fontId="1" type="noConversion"/>
  </si>
  <si>
    <t>rhocd</t>
    <phoneticPr fontId="1" type="noConversion"/>
  </si>
  <si>
    <t>rhoh</t>
    <phoneticPr fontId="1" type="noConversion"/>
  </si>
  <si>
    <t>simga</t>
    <phoneticPr fontId="1" type="noConversion"/>
  </si>
  <si>
    <t>kdprime</t>
    <phoneticPr fontId="1" type="noConversion"/>
  </si>
  <si>
    <t>m</t>
    <phoneticPr fontId="1" type="noConversion"/>
  </si>
  <si>
    <t>fd</t>
    <phoneticPr fontId="1" type="noConversion"/>
  </si>
  <si>
    <t>Irrad</t>
  </si>
  <si>
    <t>Wtoumol</t>
    <phoneticPr fontId="1" type="noConversion"/>
  </si>
  <si>
    <t>Id</t>
    <phoneticPr fontId="1" type="noConversion"/>
  </si>
  <si>
    <t>It</t>
    <phoneticPr fontId="1" type="noConversion"/>
  </si>
  <si>
    <t>Ib</t>
    <phoneticPr fontId="1" type="noConversion"/>
  </si>
  <si>
    <t>Icbs</t>
    <phoneticPr fontId="1" type="noConversion"/>
  </si>
  <si>
    <t>Icsc</t>
    <phoneticPr fontId="1" type="noConversion"/>
  </si>
  <si>
    <t>Icsun</t>
    <phoneticPr fontId="1" type="noConversion"/>
  </si>
  <si>
    <t>Icdf</t>
    <phoneticPr fontId="1" type="noConversion"/>
  </si>
  <si>
    <t>Icd</t>
    <phoneticPr fontId="1" type="noConversion"/>
  </si>
  <si>
    <t>Icshdf</t>
    <phoneticPr fontId="1" type="noConversion"/>
  </si>
  <si>
    <t>Icshsc</t>
    <phoneticPr fontId="1" type="noConversion"/>
  </si>
  <si>
    <t>Icsh</t>
    <phoneticPr fontId="1" type="noConversion"/>
  </si>
  <si>
    <t>lai</t>
  </si>
  <si>
    <t>Icsun - 모델 결과</t>
    <phoneticPr fontId="1" type="noConversion"/>
  </si>
  <si>
    <t>Icdb</t>
    <phoneticPr fontId="1" type="noConversion"/>
  </si>
  <si>
    <t>chamber_light</t>
    <phoneticPr fontId="1" type="noConversion"/>
  </si>
  <si>
    <t>kb - 배추 모델</t>
    <phoneticPr fontId="1" type="noConversion"/>
  </si>
  <si>
    <t>kb - 챔버</t>
    <phoneticPr fontId="1" type="noConversion"/>
  </si>
  <si>
    <t>laiSun - 챔버</t>
    <phoneticPr fontId="1" type="noConversion"/>
  </si>
  <si>
    <t>laish - 챔버</t>
    <phoneticPr fontId="1" type="noConversion"/>
  </si>
  <si>
    <t>laisun - 배추 모델 결과</t>
    <phoneticPr fontId="1" type="noConversion"/>
  </si>
  <si>
    <t>laish - 배추모델 결과</t>
    <phoneticPr fontId="1" type="noConversion"/>
  </si>
  <si>
    <t>케일 모델에 적용하기 위해서는 Irrad 파라미터를 그대로 받아오고 sunhgt를 if 문을 통해 광이 없을 때 0.05, 있으면 0.9로 바꾸는 작업이 하나의 방법일 듯</t>
    <phoneticPr fontId="1" type="noConversion"/>
  </si>
  <si>
    <t>챔버의 경우 기존 배추 모델에서 태양의 이동을 지우지 않고 sunhgt만 변경한 것임.</t>
    <phoneticPr fontId="1" type="noConversion"/>
  </si>
  <si>
    <t>aAn</t>
  </si>
  <si>
    <t>bAn</t>
  </si>
  <si>
    <t>netA</t>
    <phoneticPr fontId="1" type="noConversion"/>
  </si>
  <si>
    <t>assim</t>
    <phoneticPr fontId="1" type="noConversion"/>
  </si>
  <si>
    <t>iniDW</t>
    <phoneticPr fontId="1" type="noConversion"/>
  </si>
  <si>
    <t>plantdensity</t>
    <phoneticPr fontId="1" type="noConversion"/>
  </si>
  <si>
    <t>assimSum</t>
    <phoneticPr fontId="1" type="noConversion"/>
  </si>
  <si>
    <t>assimSum - 모델</t>
    <phoneticPr fontId="1" type="noConversion"/>
  </si>
  <si>
    <t>assim - 모델</t>
    <phoneticPr fontId="1" type="noConversion"/>
  </si>
  <si>
    <t>assimsum - 엑셀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</si>
</sst>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1" fontId="0" fillId="3" borderId="0" xfId="0" applyNumberFormat="1" applyFill="1">
      <alignment vertical="center"/>
    </xf>
    <xf numFmtId="0" fontId="2" fillId="0" borderId="0" xfId="0" applyFont="1">
      <alignment vertical="center"/>
    </xf>
    <xf numFmtId="0" fontId="0" fillId="6" borderId="0" xfId="0" applyFill="1">
      <alignment vertical="center"/>
    </xf>
    <xf numFmtId="11" fontId="0" fillId="6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exp(x)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Sheet1!$A$2:$A$468</c:f>
              <c:numCache>
                <c:formatCode>General</c:formatCode>
                <c:ptCount val="467"/>
                <c:pt idx="0">
                  <c:v>-2</c:v>
                </c:pt>
                <c:pt idx="1">
                  <c:v>-1.99</c:v>
                </c:pt>
                <c:pt idx="2">
                  <c:v>-1.98</c:v>
                </c:pt>
                <c:pt idx="3">
                  <c:v>-1.97</c:v>
                </c:pt>
                <c:pt idx="4">
                  <c:v>-1.96</c:v>
                </c:pt>
                <c:pt idx="5">
                  <c:v>-1.95</c:v>
                </c:pt>
                <c:pt idx="6">
                  <c:v>-1.94</c:v>
                </c:pt>
                <c:pt idx="7">
                  <c:v>-1.93</c:v>
                </c:pt>
                <c:pt idx="8">
                  <c:v>-1.92</c:v>
                </c:pt>
                <c:pt idx="9">
                  <c:v>-1.91</c:v>
                </c:pt>
                <c:pt idx="10">
                  <c:v>-1.9</c:v>
                </c:pt>
                <c:pt idx="11">
                  <c:v>-1.89</c:v>
                </c:pt>
                <c:pt idx="12">
                  <c:v>-1.88</c:v>
                </c:pt>
                <c:pt idx="13">
                  <c:v>-1.87</c:v>
                </c:pt>
                <c:pt idx="14">
                  <c:v>-1.86</c:v>
                </c:pt>
                <c:pt idx="15">
                  <c:v>-1.85</c:v>
                </c:pt>
                <c:pt idx="16">
                  <c:v>-1.84</c:v>
                </c:pt>
                <c:pt idx="17">
                  <c:v>-1.83</c:v>
                </c:pt>
                <c:pt idx="18">
                  <c:v>-1.82</c:v>
                </c:pt>
                <c:pt idx="19">
                  <c:v>-1.81</c:v>
                </c:pt>
                <c:pt idx="20">
                  <c:v>-1.8</c:v>
                </c:pt>
                <c:pt idx="21">
                  <c:v>-1.79</c:v>
                </c:pt>
                <c:pt idx="22">
                  <c:v>-1.78</c:v>
                </c:pt>
                <c:pt idx="23">
                  <c:v>-1.77</c:v>
                </c:pt>
                <c:pt idx="24">
                  <c:v>-1.76</c:v>
                </c:pt>
                <c:pt idx="25">
                  <c:v>-1.75</c:v>
                </c:pt>
                <c:pt idx="26">
                  <c:v>-1.74</c:v>
                </c:pt>
                <c:pt idx="27">
                  <c:v>-1.73</c:v>
                </c:pt>
                <c:pt idx="28">
                  <c:v>-1.72</c:v>
                </c:pt>
                <c:pt idx="29">
                  <c:v>-1.71</c:v>
                </c:pt>
                <c:pt idx="30">
                  <c:v>-1.7</c:v>
                </c:pt>
                <c:pt idx="31">
                  <c:v>-1.69</c:v>
                </c:pt>
                <c:pt idx="32">
                  <c:v>-1.68</c:v>
                </c:pt>
                <c:pt idx="33">
                  <c:v>-1.67</c:v>
                </c:pt>
                <c:pt idx="34">
                  <c:v>-1.66</c:v>
                </c:pt>
                <c:pt idx="35">
                  <c:v>-1.65</c:v>
                </c:pt>
                <c:pt idx="36">
                  <c:v>-1.64</c:v>
                </c:pt>
                <c:pt idx="37">
                  <c:v>-1.63</c:v>
                </c:pt>
                <c:pt idx="38">
                  <c:v>-1.62</c:v>
                </c:pt>
                <c:pt idx="39">
                  <c:v>-1.61</c:v>
                </c:pt>
                <c:pt idx="40">
                  <c:v>-1.6</c:v>
                </c:pt>
                <c:pt idx="41">
                  <c:v>-1.59</c:v>
                </c:pt>
                <c:pt idx="42">
                  <c:v>-1.58</c:v>
                </c:pt>
                <c:pt idx="43">
                  <c:v>-1.57</c:v>
                </c:pt>
                <c:pt idx="44">
                  <c:v>-1.56</c:v>
                </c:pt>
                <c:pt idx="45">
                  <c:v>-1.55</c:v>
                </c:pt>
                <c:pt idx="46">
                  <c:v>-1.54</c:v>
                </c:pt>
                <c:pt idx="47">
                  <c:v>-1.53</c:v>
                </c:pt>
                <c:pt idx="48">
                  <c:v>-1.52</c:v>
                </c:pt>
                <c:pt idx="49">
                  <c:v>-1.51</c:v>
                </c:pt>
                <c:pt idx="50">
                  <c:v>-1.5</c:v>
                </c:pt>
                <c:pt idx="51">
                  <c:v>-1.49</c:v>
                </c:pt>
                <c:pt idx="52">
                  <c:v>-1.48</c:v>
                </c:pt>
                <c:pt idx="53">
                  <c:v>-1.47</c:v>
                </c:pt>
                <c:pt idx="54">
                  <c:v>-1.46</c:v>
                </c:pt>
                <c:pt idx="55">
                  <c:v>-1.45</c:v>
                </c:pt>
                <c:pt idx="56">
                  <c:v>-1.44</c:v>
                </c:pt>
                <c:pt idx="57">
                  <c:v>-1.43</c:v>
                </c:pt>
                <c:pt idx="58">
                  <c:v>-1.42</c:v>
                </c:pt>
                <c:pt idx="59">
                  <c:v>-1.41</c:v>
                </c:pt>
                <c:pt idx="60">
                  <c:v>-1.4</c:v>
                </c:pt>
                <c:pt idx="61">
                  <c:v>-1.39</c:v>
                </c:pt>
                <c:pt idx="62">
                  <c:v>-1.38</c:v>
                </c:pt>
                <c:pt idx="63">
                  <c:v>-1.37</c:v>
                </c:pt>
                <c:pt idx="64">
                  <c:v>-1.36</c:v>
                </c:pt>
                <c:pt idx="65">
                  <c:v>-1.35</c:v>
                </c:pt>
                <c:pt idx="66">
                  <c:v>-1.34</c:v>
                </c:pt>
                <c:pt idx="67">
                  <c:v>-1.33</c:v>
                </c:pt>
                <c:pt idx="68">
                  <c:v>-1.32</c:v>
                </c:pt>
                <c:pt idx="69">
                  <c:v>-1.31</c:v>
                </c:pt>
                <c:pt idx="70">
                  <c:v>-1.3</c:v>
                </c:pt>
                <c:pt idx="71">
                  <c:v>-1.29</c:v>
                </c:pt>
                <c:pt idx="72">
                  <c:v>-1.28</c:v>
                </c:pt>
                <c:pt idx="73">
                  <c:v>-1.27</c:v>
                </c:pt>
                <c:pt idx="74">
                  <c:v>-1.26</c:v>
                </c:pt>
                <c:pt idx="75">
                  <c:v>-1.25</c:v>
                </c:pt>
                <c:pt idx="76">
                  <c:v>-1.24</c:v>
                </c:pt>
                <c:pt idx="77">
                  <c:v>-1.23</c:v>
                </c:pt>
                <c:pt idx="78">
                  <c:v>-1.22</c:v>
                </c:pt>
                <c:pt idx="79">
                  <c:v>-1.21</c:v>
                </c:pt>
                <c:pt idx="80">
                  <c:v>-1.2</c:v>
                </c:pt>
                <c:pt idx="81">
                  <c:v>-1.19</c:v>
                </c:pt>
                <c:pt idx="82">
                  <c:v>-1.18</c:v>
                </c:pt>
                <c:pt idx="83">
                  <c:v>-1.17</c:v>
                </c:pt>
                <c:pt idx="84">
                  <c:v>-1.1599999999999999</c:v>
                </c:pt>
                <c:pt idx="85">
                  <c:v>-1.1499999999999999</c:v>
                </c:pt>
                <c:pt idx="86">
                  <c:v>-1.1399999999999999</c:v>
                </c:pt>
                <c:pt idx="87">
                  <c:v>-1.1299999999999999</c:v>
                </c:pt>
                <c:pt idx="88">
                  <c:v>-1.1200000000000001</c:v>
                </c:pt>
                <c:pt idx="89">
                  <c:v>-1.1100000000000001</c:v>
                </c:pt>
                <c:pt idx="90">
                  <c:v>-1.1000000000000001</c:v>
                </c:pt>
                <c:pt idx="91">
                  <c:v>-1.0900000000000001</c:v>
                </c:pt>
                <c:pt idx="92">
                  <c:v>-1.08</c:v>
                </c:pt>
                <c:pt idx="93">
                  <c:v>-1.07</c:v>
                </c:pt>
                <c:pt idx="94">
                  <c:v>-1.06</c:v>
                </c:pt>
                <c:pt idx="95">
                  <c:v>-1.05</c:v>
                </c:pt>
                <c:pt idx="96">
                  <c:v>-1.04</c:v>
                </c:pt>
                <c:pt idx="97">
                  <c:v>-1.03</c:v>
                </c:pt>
                <c:pt idx="98">
                  <c:v>-1.02</c:v>
                </c:pt>
                <c:pt idx="99">
                  <c:v>-1.01</c:v>
                </c:pt>
                <c:pt idx="100">
                  <c:v>-1</c:v>
                </c:pt>
                <c:pt idx="101">
                  <c:v>-0.99</c:v>
                </c:pt>
                <c:pt idx="102">
                  <c:v>-0.98</c:v>
                </c:pt>
                <c:pt idx="103">
                  <c:v>-0.97</c:v>
                </c:pt>
                <c:pt idx="104">
                  <c:v>-0.96</c:v>
                </c:pt>
                <c:pt idx="105">
                  <c:v>-0.95</c:v>
                </c:pt>
                <c:pt idx="106">
                  <c:v>-0.94</c:v>
                </c:pt>
                <c:pt idx="107">
                  <c:v>-0.93</c:v>
                </c:pt>
                <c:pt idx="108">
                  <c:v>-0.92</c:v>
                </c:pt>
                <c:pt idx="109">
                  <c:v>-0.91</c:v>
                </c:pt>
                <c:pt idx="110">
                  <c:v>-0.9</c:v>
                </c:pt>
                <c:pt idx="111">
                  <c:v>-0.89</c:v>
                </c:pt>
                <c:pt idx="112">
                  <c:v>-0.88</c:v>
                </c:pt>
                <c:pt idx="113">
                  <c:v>-0.87</c:v>
                </c:pt>
                <c:pt idx="114">
                  <c:v>-0.86</c:v>
                </c:pt>
                <c:pt idx="115">
                  <c:v>-0.85</c:v>
                </c:pt>
                <c:pt idx="116">
                  <c:v>-0.84</c:v>
                </c:pt>
                <c:pt idx="117">
                  <c:v>-0.83</c:v>
                </c:pt>
                <c:pt idx="118">
                  <c:v>-0.82</c:v>
                </c:pt>
                <c:pt idx="119">
                  <c:v>-0.81</c:v>
                </c:pt>
                <c:pt idx="120">
                  <c:v>-0.8</c:v>
                </c:pt>
                <c:pt idx="121">
                  <c:v>-0.79</c:v>
                </c:pt>
                <c:pt idx="122">
                  <c:v>-0.78</c:v>
                </c:pt>
                <c:pt idx="123">
                  <c:v>-0.77</c:v>
                </c:pt>
                <c:pt idx="124">
                  <c:v>-0.76</c:v>
                </c:pt>
                <c:pt idx="125">
                  <c:v>-0.75</c:v>
                </c:pt>
                <c:pt idx="126">
                  <c:v>-0.74</c:v>
                </c:pt>
                <c:pt idx="127">
                  <c:v>-0.73</c:v>
                </c:pt>
                <c:pt idx="128">
                  <c:v>-0.72</c:v>
                </c:pt>
                <c:pt idx="129">
                  <c:v>-0.71</c:v>
                </c:pt>
                <c:pt idx="130">
                  <c:v>-0.7</c:v>
                </c:pt>
                <c:pt idx="131">
                  <c:v>-0.69</c:v>
                </c:pt>
                <c:pt idx="132">
                  <c:v>-0.68</c:v>
                </c:pt>
                <c:pt idx="133">
                  <c:v>-0.67</c:v>
                </c:pt>
                <c:pt idx="134">
                  <c:v>-0.66</c:v>
                </c:pt>
                <c:pt idx="135">
                  <c:v>-0.65</c:v>
                </c:pt>
                <c:pt idx="136">
                  <c:v>-0.64</c:v>
                </c:pt>
                <c:pt idx="137">
                  <c:v>-0.63</c:v>
                </c:pt>
                <c:pt idx="138">
                  <c:v>-0.62</c:v>
                </c:pt>
                <c:pt idx="139">
                  <c:v>-0.61</c:v>
                </c:pt>
                <c:pt idx="140">
                  <c:v>-0.6</c:v>
                </c:pt>
                <c:pt idx="141">
                  <c:v>-0.59</c:v>
                </c:pt>
                <c:pt idx="142">
                  <c:v>-0.57999999999999996</c:v>
                </c:pt>
                <c:pt idx="143">
                  <c:v>-0.56999999999999995</c:v>
                </c:pt>
                <c:pt idx="144">
                  <c:v>-0.56000000000000005</c:v>
                </c:pt>
                <c:pt idx="145">
                  <c:v>-0.55000000000000004</c:v>
                </c:pt>
                <c:pt idx="146">
                  <c:v>-0.54</c:v>
                </c:pt>
                <c:pt idx="147">
                  <c:v>-0.53</c:v>
                </c:pt>
                <c:pt idx="148">
                  <c:v>-0.52</c:v>
                </c:pt>
                <c:pt idx="149">
                  <c:v>-0.51</c:v>
                </c:pt>
                <c:pt idx="150">
                  <c:v>-0.5</c:v>
                </c:pt>
                <c:pt idx="151">
                  <c:v>-0.49</c:v>
                </c:pt>
                <c:pt idx="152">
                  <c:v>-0.48</c:v>
                </c:pt>
                <c:pt idx="153">
                  <c:v>-0.47</c:v>
                </c:pt>
                <c:pt idx="154">
                  <c:v>-0.46</c:v>
                </c:pt>
                <c:pt idx="155">
                  <c:v>-0.45</c:v>
                </c:pt>
                <c:pt idx="156">
                  <c:v>-0.44</c:v>
                </c:pt>
                <c:pt idx="157">
                  <c:v>-0.43</c:v>
                </c:pt>
                <c:pt idx="158">
                  <c:v>-0.42</c:v>
                </c:pt>
                <c:pt idx="159">
                  <c:v>-0.41</c:v>
                </c:pt>
                <c:pt idx="160">
                  <c:v>-0.4</c:v>
                </c:pt>
                <c:pt idx="161">
                  <c:v>-0.39</c:v>
                </c:pt>
                <c:pt idx="162">
                  <c:v>-0.38</c:v>
                </c:pt>
                <c:pt idx="163">
                  <c:v>-0.37</c:v>
                </c:pt>
                <c:pt idx="164">
                  <c:v>-0.36</c:v>
                </c:pt>
                <c:pt idx="165">
                  <c:v>-0.35</c:v>
                </c:pt>
                <c:pt idx="166">
                  <c:v>-0.34</c:v>
                </c:pt>
                <c:pt idx="167">
                  <c:v>-0.33</c:v>
                </c:pt>
                <c:pt idx="168">
                  <c:v>-0.32</c:v>
                </c:pt>
                <c:pt idx="169">
                  <c:v>-0.31</c:v>
                </c:pt>
                <c:pt idx="170">
                  <c:v>-0.3</c:v>
                </c:pt>
                <c:pt idx="171">
                  <c:v>-0.28999999999999998</c:v>
                </c:pt>
                <c:pt idx="172">
                  <c:v>-0.28000000000000003</c:v>
                </c:pt>
                <c:pt idx="173">
                  <c:v>-0.27</c:v>
                </c:pt>
                <c:pt idx="174">
                  <c:v>-0.26</c:v>
                </c:pt>
                <c:pt idx="175">
                  <c:v>-0.25</c:v>
                </c:pt>
                <c:pt idx="176">
                  <c:v>-0.24</c:v>
                </c:pt>
                <c:pt idx="177">
                  <c:v>-0.23</c:v>
                </c:pt>
                <c:pt idx="178">
                  <c:v>-0.22</c:v>
                </c:pt>
                <c:pt idx="179">
                  <c:v>-0.21</c:v>
                </c:pt>
                <c:pt idx="180">
                  <c:v>-0.2</c:v>
                </c:pt>
                <c:pt idx="181">
                  <c:v>-0.19</c:v>
                </c:pt>
                <c:pt idx="182">
                  <c:v>-0.18</c:v>
                </c:pt>
                <c:pt idx="183">
                  <c:v>-0.17</c:v>
                </c:pt>
                <c:pt idx="184">
                  <c:v>-0.16</c:v>
                </c:pt>
                <c:pt idx="185">
                  <c:v>-0.15</c:v>
                </c:pt>
                <c:pt idx="186">
                  <c:v>-0.14000000000000001</c:v>
                </c:pt>
                <c:pt idx="187">
                  <c:v>-0.13</c:v>
                </c:pt>
                <c:pt idx="188">
                  <c:v>-0.12</c:v>
                </c:pt>
                <c:pt idx="189">
                  <c:v>-0.11</c:v>
                </c:pt>
                <c:pt idx="190">
                  <c:v>-0.1</c:v>
                </c:pt>
                <c:pt idx="191">
                  <c:v>-9.0000000000000094E-2</c:v>
                </c:pt>
                <c:pt idx="192">
                  <c:v>-8.0000000000000099E-2</c:v>
                </c:pt>
                <c:pt idx="193">
                  <c:v>-7.0000000000000104E-2</c:v>
                </c:pt>
                <c:pt idx="194">
                  <c:v>-6.0000000000000102E-2</c:v>
                </c:pt>
                <c:pt idx="195">
                  <c:v>-0.05</c:v>
                </c:pt>
                <c:pt idx="196">
                  <c:v>-0.04</c:v>
                </c:pt>
                <c:pt idx="197">
                  <c:v>-0.03</c:v>
                </c:pt>
                <c:pt idx="198">
                  <c:v>-0.02</c:v>
                </c:pt>
                <c:pt idx="199">
                  <c:v>-0.01</c:v>
                </c:pt>
                <c:pt idx="200">
                  <c:v>0</c:v>
                </c:pt>
                <c:pt idx="201">
                  <c:v>9.9999999999997903E-3</c:v>
                </c:pt>
                <c:pt idx="202">
                  <c:v>0.02</c:v>
                </c:pt>
                <c:pt idx="203">
                  <c:v>2.9999999999999801E-2</c:v>
                </c:pt>
                <c:pt idx="204">
                  <c:v>0.04</c:v>
                </c:pt>
                <c:pt idx="205">
                  <c:v>4.9999999999999802E-2</c:v>
                </c:pt>
                <c:pt idx="206">
                  <c:v>6.0000000000000102E-2</c:v>
                </c:pt>
                <c:pt idx="207">
                  <c:v>6.9999999999999798E-2</c:v>
                </c:pt>
                <c:pt idx="208">
                  <c:v>8.0000000000000099E-2</c:v>
                </c:pt>
                <c:pt idx="209">
                  <c:v>8.99999999999999E-2</c:v>
                </c:pt>
                <c:pt idx="210">
                  <c:v>0.1</c:v>
                </c:pt>
                <c:pt idx="211">
                  <c:v>0.11</c:v>
                </c:pt>
                <c:pt idx="212">
                  <c:v>0.12</c:v>
                </c:pt>
                <c:pt idx="213">
                  <c:v>0.13</c:v>
                </c:pt>
                <c:pt idx="214">
                  <c:v>0.14000000000000001</c:v>
                </c:pt>
                <c:pt idx="215">
                  <c:v>0.15</c:v>
                </c:pt>
                <c:pt idx="216">
                  <c:v>0.16</c:v>
                </c:pt>
                <c:pt idx="217">
                  <c:v>0.17</c:v>
                </c:pt>
                <c:pt idx="218">
                  <c:v>0.18</c:v>
                </c:pt>
                <c:pt idx="219">
                  <c:v>0.19</c:v>
                </c:pt>
                <c:pt idx="220">
                  <c:v>0.2</c:v>
                </c:pt>
                <c:pt idx="221">
                  <c:v>0.21</c:v>
                </c:pt>
                <c:pt idx="222">
                  <c:v>0.22</c:v>
                </c:pt>
                <c:pt idx="223">
                  <c:v>0.23</c:v>
                </c:pt>
                <c:pt idx="224">
                  <c:v>0.24</c:v>
                </c:pt>
                <c:pt idx="225">
                  <c:v>0.25</c:v>
                </c:pt>
                <c:pt idx="226">
                  <c:v>0.26</c:v>
                </c:pt>
                <c:pt idx="227">
                  <c:v>0.27</c:v>
                </c:pt>
                <c:pt idx="228">
                  <c:v>0.28000000000000003</c:v>
                </c:pt>
                <c:pt idx="229">
                  <c:v>0.28999999999999998</c:v>
                </c:pt>
                <c:pt idx="230">
                  <c:v>0.3</c:v>
                </c:pt>
                <c:pt idx="231">
                  <c:v>0.31</c:v>
                </c:pt>
                <c:pt idx="232">
                  <c:v>0.32</c:v>
                </c:pt>
                <c:pt idx="233">
                  <c:v>0.33</c:v>
                </c:pt>
                <c:pt idx="234">
                  <c:v>0.34</c:v>
                </c:pt>
                <c:pt idx="235">
                  <c:v>0.35</c:v>
                </c:pt>
                <c:pt idx="236">
                  <c:v>0.36</c:v>
                </c:pt>
                <c:pt idx="237">
                  <c:v>0.37</c:v>
                </c:pt>
                <c:pt idx="238">
                  <c:v>0.38</c:v>
                </c:pt>
                <c:pt idx="239">
                  <c:v>0.39</c:v>
                </c:pt>
                <c:pt idx="240">
                  <c:v>0.4</c:v>
                </c:pt>
                <c:pt idx="241">
                  <c:v>0.41</c:v>
                </c:pt>
                <c:pt idx="242">
                  <c:v>0.42</c:v>
                </c:pt>
                <c:pt idx="243">
                  <c:v>0.43</c:v>
                </c:pt>
                <c:pt idx="244">
                  <c:v>0.44</c:v>
                </c:pt>
                <c:pt idx="245">
                  <c:v>0.45</c:v>
                </c:pt>
                <c:pt idx="246">
                  <c:v>0.46</c:v>
                </c:pt>
                <c:pt idx="247">
                  <c:v>0.47</c:v>
                </c:pt>
                <c:pt idx="248">
                  <c:v>0.48</c:v>
                </c:pt>
                <c:pt idx="249">
                  <c:v>0.49</c:v>
                </c:pt>
                <c:pt idx="250">
                  <c:v>0.5</c:v>
                </c:pt>
                <c:pt idx="251">
                  <c:v>0.51</c:v>
                </c:pt>
                <c:pt idx="252">
                  <c:v>0.52</c:v>
                </c:pt>
                <c:pt idx="253">
                  <c:v>0.53</c:v>
                </c:pt>
                <c:pt idx="254">
                  <c:v>0.54</c:v>
                </c:pt>
                <c:pt idx="255">
                  <c:v>0.55000000000000004</c:v>
                </c:pt>
                <c:pt idx="256">
                  <c:v>0.56000000000000005</c:v>
                </c:pt>
                <c:pt idx="257">
                  <c:v>0.56999999999999995</c:v>
                </c:pt>
                <c:pt idx="258">
                  <c:v>0.57999999999999996</c:v>
                </c:pt>
                <c:pt idx="259">
                  <c:v>0.59</c:v>
                </c:pt>
                <c:pt idx="260">
                  <c:v>0.6</c:v>
                </c:pt>
                <c:pt idx="261">
                  <c:v>0.61</c:v>
                </c:pt>
                <c:pt idx="262">
                  <c:v>0.62</c:v>
                </c:pt>
                <c:pt idx="263">
                  <c:v>0.63</c:v>
                </c:pt>
                <c:pt idx="264">
                  <c:v>0.64</c:v>
                </c:pt>
                <c:pt idx="265">
                  <c:v>0.65</c:v>
                </c:pt>
                <c:pt idx="266">
                  <c:v>0.66</c:v>
                </c:pt>
                <c:pt idx="267">
                  <c:v>0.67</c:v>
                </c:pt>
                <c:pt idx="268">
                  <c:v>0.68</c:v>
                </c:pt>
                <c:pt idx="269">
                  <c:v>0.69</c:v>
                </c:pt>
                <c:pt idx="270">
                  <c:v>0.7</c:v>
                </c:pt>
                <c:pt idx="271">
                  <c:v>0.71</c:v>
                </c:pt>
                <c:pt idx="272">
                  <c:v>0.72</c:v>
                </c:pt>
                <c:pt idx="273">
                  <c:v>0.73</c:v>
                </c:pt>
                <c:pt idx="274">
                  <c:v>0.74</c:v>
                </c:pt>
                <c:pt idx="275">
                  <c:v>0.75</c:v>
                </c:pt>
                <c:pt idx="276">
                  <c:v>0.76</c:v>
                </c:pt>
                <c:pt idx="277">
                  <c:v>0.77</c:v>
                </c:pt>
                <c:pt idx="278">
                  <c:v>0.78</c:v>
                </c:pt>
                <c:pt idx="279">
                  <c:v>0.79</c:v>
                </c:pt>
                <c:pt idx="280">
                  <c:v>0.8</c:v>
                </c:pt>
                <c:pt idx="281">
                  <c:v>0.81</c:v>
                </c:pt>
                <c:pt idx="282">
                  <c:v>0.82</c:v>
                </c:pt>
                <c:pt idx="283">
                  <c:v>0.83</c:v>
                </c:pt>
                <c:pt idx="284">
                  <c:v>0.84</c:v>
                </c:pt>
                <c:pt idx="285">
                  <c:v>0.85</c:v>
                </c:pt>
                <c:pt idx="286">
                  <c:v>0.86</c:v>
                </c:pt>
                <c:pt idx="287">
                  <c:v>0.87</c:v>
                </c:pt>
                <c:pt idx="288">
                  <c:v>0.88</c:v>
                </c:pt>
                <c:pt idx="289">
                  <c:v>0.89</c:v>
                </c:pt>
                <c:pt idx="290">
                  <c:v>0.9</c:v>
                </c:pt>
                <c:pt idx="291">
                  <c:v>0.91</c:v>
                </c:pt>
                <c:pt idx="292">
                  <c:v>0.92</c:v>
                </c:pt>
                <c:pt idx="293">
                  <c:v>0.93</c:v>
                </c:pt>
                <c:pt idx="294">
                  <c:v>0.94</c:v>
                </c:pt>
                <c:pt idx="295">
                  <c:v>0.95</c:v>
                </c:pt>
                <c:pt idx="296">
                  <c:v>0.96</c:v>
                </c:pt>
                <c:pt idx="297">
                  <c:v>0.97</c:v>
                </c:pt>
                <c:pt idx="298">
                  <c:v>0.98</c:v>
                </c:pt>
                <c:pt idx="299">
                  <c:v>0.99</c:v>
                </c:pt>
                <c:pt idx="300">
                  <c:v>1</c:v>
                </c:pt>
                <c:pt idx="301">
                  <c:v>1.01</c:v>
                </c:pt>
                <c:pt idx="302">
                  <c:v>1.02</c:v>
                </c:pt>
                <c:pt idx="303">
                  <c:v>1.03</c:v>
                </c:pt>
                <c:pt idx="304">
                  <c:v>1.04</c:v>
                </c:pt>
                <c:pt idx="305">
                  <c:v>1.05</c:v>
                </c:pt>
                <c:pt idx="306">
                  <c:v>1.06</c:v>
                </c:pt>
                <c:pt idx="307">
                  <c:v>1.07</c:v>
                </c:pt>
                <c:pt idx="308">
                  <c:v>1.08</c:v>
                </c:pt>
                <c:pt idx="309">
                  <c:v>1.0900000000000001</c:v>
                </c:pt>
                <c:pt idx="310">
                  <c:v>1.1000000000000001</c:v>
                </c:pt>
                <c:pt idx="311">
                  <c:v>1.1100000000000001</c:v>
                </c:pt>
                <c:pt idx="312">
                  <c:v>1.1200000000000001</c:v>
                </c:pt>
                <c:pt idx="313">
                  <c:v>1.1299999999999999</c:v>
                </c:pt>
                <c:pt idx="314">
                  <c:v>1.1399999999999999</c:v>
                </c:pt>
                <c:pt idx="315">
                  <c:v>1.1499999999999999</c:v>
                </c:pt>
                <c:pt idx="316">
                  <c:v>1.1599999999999999</c:v>
                </c:pt>
                <c:pt idx="317">
                  <c:v>1.17</c:v>
                </c:pt>
                <c:pt idx="318">
                  <c:v>1.18</c:v>
                </c:pt>
                <c:pt idx="319">
                  <c:v>1.19</c:v>
                </c:pt>
                <c:pt idx="320">
                  <c:v>1.2</c:v>
                </c:pt>
                <c:pt idx="321">
                  <c:v>1.21</c:v>
                </c:pt>
                <c:pt idx="322">
                  <c:v>1.22</c:v>
                </c:pt>
                <c:pt idx="323">
                  <c:v>1.23</c:v>
                </c:pt>
                <c:pt idx="324">
                  <c:v>1.24</c:v>
                </c:pt>
                <c:pt idx="325">
                  <c:v>1.25</c:v>
                </c:pt>
                <c:pt idx="326">
                  <c:v>1.26</c:v>
                </c:pt>
                <c:pt idx="327">
                  <c:v>1.27</c:v>
                </c:pt>
                <c:pt idx="328">
                  <c:v>1.28</c:v>
                </c:pt>
                <c:pt idx="329">
                  <c:v>1.29</c:v>
                </c:pt>
                <c:pt idx="330">
                  <c:v>1.3</c:v>
                </c:pt>
                <c:pt idx="331">
                  <c:v>1.31</c:v>
                </c:pt>
                <c:pt idx="332">
                  <c:v>1.32</c:v>
                </c:pt>
                <c:pt idx="333">
                  <c:v>1.33</c:v>
                </c:pt>
                <c:pt idx="334">
                  <c:v>1.34</c:v>
                </c:pt>
                <c:pt idx="335">
                  <c:v>1.35</c:v>
                </c:pt>
                <c:pt idx="336">
                  <c:v>1.36</c:v>
                </c:pt>
                <c:pt idx="337">
                  <c:v>1.37</c:v>
                </c:pt>
                <c:pt idx="338">
                  <c:v>1.38</c:v>
                </c:pt>
                <c:pt idx="339">
                  <c:v>1.39</c:v>
                </c:pt>
                <c:pt idx="340">
                  <c:v>1.4</c:v>
                </c:pt>
                <c:pt idx="341">
                  <c:v>1.41</c:v>
                </c:pt>
                <c:pt idx="342">
                  <c:v>1.42</c:v>
                </c:pt>
                <c:pt idx="343">
                  <c:v>1.43</c:v>
                </c:pt>
                <c:pt idx="344">
                  <c:v>1.44</c:v>
                </c:pt>
                <c:pt idx="345">
                  <c:v>1.45</c:v>
                </c:pt>
                <c:pt idx="346">
                  <c:v>1.46</c:v>
                </c:pt>
                <c:pt idx="347">
                  <c:v>1.47</c:v>
                </c:pt>
                <c:pt idx="348">
                  <c:v>1.48</c:v>
                </c:pt>
                <c:pt idx="349">
                  <c:v>1.49</c:v>
                </c:pt>
                <c:pt idx="350">
                  <c:v>1.5</c:v>
                </c:pt>
                <c:pt idx="351">
                  <c:v>1.51</c:v>
                </c:pt>
                <c:pt idx="352">
                  <c:v>1.52</c:v>
                </c:pt>
                <c:pt idx="353">
                  <c:v>1.53</c:v>
                </c:pt>
                <c:pt idx="354">
                  <c:v>1.54</c:v>
                </c:pt>
                <c:pt idx="355">
                  <c:v>1.55</c:v>
                </c:pt>
                <c:pt idx="356">
                  <c:v>1.56</c:v>
                </c:pt>
                <c:pt idx="357">
                  <c:v>1.57</c:v>
                </c:pt>
                <c:pt idx="358">
                  <c:v>1.58</c:v>
                </c:pt>
                <c:pt idx="359">
                  <c:v>1.59</c:v>
                </c:pt>
                <c:pt idx="360">
                  <c:v>1.6</c:v>
                </c:pt>
                <c:pt idx="361">
                  <c:v>1.61</c:v>
                </c:pt>
                <c:pt idx="362">
                  <c:v>1.62</c:v>
                </c:pt>
                <c:pt idx="363">
                  <c:v>1.63</c:v>
                </c:pt>
                <c:pt idx="364">
                  <c:v>1.64</c:v>
                </c:pt>
                <c:pt idx="365">
                  <c:v>1.65</c:v>
                </c:pt>
                <c:pt idx="366">
                  <c:v>1.66</c:v>
                </c:pt>
                <c:pt idx="367">
                  <c:v>1.67</c:v>
                </c:pt>
                <c:pt idx="368">
                  <c:v>1.68</c:v>
                </c:pt>
                <c:pt idx="369">
                  <c:v>1.69</c:v>
                </c:pt>
                <c:pt idx="370">
                  <c:v>1.7</c:v>
                </c:pt>
                <c:pt idx="371">
                  <c:v>1.71</c:v>
                </c:pt>
                <c:pt idx="372">
                  <c:v>1.72</c:v>
                </c:pt>
                <c:pt idx="373">
                  <c:v>1.73</c:v>
                </c:pt>
                <c:pt idx="374">
                  <c:v>1.74</c:v>
                </c:pt>
                <c:pt idx="375">
                  <c:v>1.75</c:v>
                </c:pt>
                <c:pt idx="376">
                  <c:v>1.76</c:v>
                </c:pt>
                <c:pt idx="377">
                  <c:v>1.77</c:v>
                </c:pt>
                <c:pt idx="378">
                  <c:v>1.78</c:v>
                </c:pt>
                <c:pt idx="379">
                  <c:v>1.79</c:v>
                </c:pt>
                <c:pt idx="380">
                  <c:v>1.8</c:v>
                </c:pt>
                <c:pt idx="381">
                  <c:v>1.81</c:v>
                </c:pt>
                <c:pt idx="382">
                  <c:v>1.82</c:v>
                </c:pt>
                <c:pt idx="383">
                  <c:v>1.83</c:v>
                </c:pt>
                <c:pt idx="384">
                  <c:v>1.84</c:v>
                </c:pt>
                <c:pt idx="385">
                  <c:v>1.85</c:v>
                </c:pt>
                <c:pt idx="386">
                  <c:v>1.86</c:v>
                </c:pt>
                <c:pt idx="387">
                  <c:v>1.87</c:v>
                </c:pt>
                <c:pt idx="388">
                  <c:v>1.88</c:v>
                </c:pt>
                <c:pt idx="389">
                  <c:v>1.89</c:v>
                </c:pt>
                <c:pt idx="390">
                  <c:v>1.9</c:v>
                </c:pt>
                <c:pt idx="391">
                  <c:v>1.91</c:v>
                </c:pt>
                <c:pt idx="392">
                  <c:v>1.92</c:v>
                </c:pt>
                <c:pt idx="393">
                  <c:v>1.93</c:v>
                </c:pt>
                <c:pt idx="394">
                  <c:v>1.94</c:v>
                </c:pt>
                <c:pt idx="395">
                  <c:v>1.95</c:v>
                </c:pt>
                <c:pt idx="396">
                  <c:v>1.96</c:v>
                </c:pt>
                <c:pt idx="397">
                  <c:v>1.97</c:v>
                </c:pt>
                <c:pt idx="398">
                  <c:v>1.98</c:v>
                </c:pt>
                <c:pt idx="399">
                  <c:v>1.99</c:v>
                </c:pt>
                <c:pt idx="400">
                  <c:v>2</c:v>
                </c:pt>
                <c:pt idx="401">
                  <c:v>2.0099999999999998</c:v>
                </c:pt>
                <c:pt idx="402">
                  <c:v>2.02</c:v>
                </c:pt>
                <c:pt idx="403">
                  <c:v>2.0299999999999998</c:v>
                </c:pt>
                <c:pt idx="404">
                  <c:v>2.04</c:v>
                </c:pt>
                <c:pt idx="405">
                  <c:v>2.0499999999999998</c:v>
                </c:pt>
                <c:pt idx="406">
                  <c:v>2.06</c:v>
                </c:pt>
                <c:pt idx="407">
                  <c:v>2.0699999999999998</c:v>
                </c:pt>
                <c:pt idx="408">
                  <c:v>2.08</c:v>
                </c:pt>
                <c:pt idx="409">
                  <c:v>2.09</c:v>
                </c:pt>
                <c:pt idx="410">
                  <c:v>2.1</c:v>
                </c:pt>
                <c:pt idx="411">
                  <c:v>2.11</c:v>
                </c:pt>
                <c:pt idx="412">
                  <c:v>2.12</c:v>
                </c:pt>
                <c:pt idx="413">
                  <c:v>2.13</c:v>
                </c:pt>
                <c:pt idx="414">
                  <c:v>2.14</c:v>
                </c:pt>
                <c:pt idx="415">
                  <c:v>2.15</c:v>
                </c:pt>
                <c:pt idx="416">
                  <c:v>2.16</c:v>
                </c:pt>
                <c:pt idx="417">
                  <c:v>2.17</c:v>
                </c:pt>
                <c:pt idx="418">
                  <c:v>2.1800000000000002</c:v>
                </c:pt>
                <c:pt idx="419">
                  <c:v>2.19</c:v>
                </c:pt>
                <c:pt idx="420">
                  <c:v>2.2000000000000002</c:v>
                </c:pt>
                <c:pt idx="421">
                  <c:v>2.21</c:v>
                </c:pt>
                <c:pt idx="422">
                  <c:v>2.2200000000000002</c:v>
                </c:pt>
                <c:pt idx="423">
                  <c:v>2.23</c:v>
                </c:pt>
                <c:pt idx="424">
                  <c:v>2.2400000000000002</c:v>
                </c:pt>
                <c:pt idx="425">
                  <c:v>2.25</c:v>
                </c:pt>
                <c:pt idx="426">
                  <c:v>2.2599999999999998</c:v>
                </c:pt>
                <c:pt idx="427">
                  <c:v>2.27</c:v>
                </c:pt>
                <c:pt idx="428">
                  <c:v>2.2799999999999998</c:v>
                </c:pt>
                <c:pt idx="429">
                  <c:v>2.29</c:v>
                </c:pt>
                <c:pt idx="430">
                  <c:v>2.2999999999999998</c:v>
                </c:pt>
                <c:pt idx="431">
                  <c:v>2.31</c:v>
                </c:pt>
                <c:pt idx="432">
                  <c:v>2.3199999999999998</c:v>
                </c:pt>
                <c:pt idx="433">
                  <c:v>2.33</c:v>
                </c:pt>
                <c:pt idx="434">
                  <c:v>2.34</c:v>
                </c:pt>
                <c:pt idx="435">
                  <c:v>2.35</c:v>
                </c:pt>
                <c:pt idx="436">
                  <c:v>2.36</c:v>
                </c:pt>
                <c:pt idx="437">
                  <c:v>2.37</c:v>
                </c:pt>
                <c:pt idx="438">
                  <c:v>2.38</c:v>
                </c:pt>
                <c:pt idx="439">
                  <c:v>2.39</c:v>
                </c:pt>
                <c:pt idx="440">
                  <c:v>2.4</c:v>
                </c:pt>
                <c:pt idx="441">
                  <c:v>2.41</c:v>
                </c:pt>
                <c:pt idx="442">
                  <c:v>2.42</c:v>
                </c:pt>
                <c:pt idx="443">
                  <c:v>2.4300000000000002</c:v>
                </c:pt>
                <c:pt idx="444">
                  <c:v>2.44</c:v>
                </c:pt>
                <c:pt idx="445">
                  <c:v>2.4500000000000002</c:v>
                </c:pt>
                <c:pt idx="446">
                  <c:v>2.46</c:v>
                </c:pt>
                <c:pt idx="447">
                  <c:v>2.4700000000000002</c:v>
                </c:pt>
                <c:pt idx="448">
                  <c:v>2.48</c:v>
                </c:pt>
                <c:pt idx="449">
                  <c:v>2.4900000000000002</c:v>
                </c:pt>
                <c:pt idx="450">
                  <c:v>2.5</c:v>
                </c:pt>
                <c:pt idx="451">
                  <c:v>2.5099999999999998</c:v>
                </c:pt>
                <c:pt idx="452">
                  <c:v>2.52</c:v>
                </c:pt>
                <c:pt idx="453">
                  <c:v>2.5299999999999998</c:v>
                </c:pt>
                <c:pt idx="454">
                  <c:v>2.54</c:v>
                </c:pt>
                <c:pt idx="455">
                  <c:v>2.5499999999999998</c:v>
                </c:pt>
                <c:pt idx="456">
                  <c:v>2.56</c:v>
                </c:pt>
                <c:pt idx="457">
                  <c:v>2.57</c:v>
                </c:pt>
                <c:pt idx="458">
                  <c:v>2.58</c:v>
                </c:pt>
                <c:pt idx="459">
                  <c:v>2.59</c:v>
                </c:pt>
                <c:pt idx="460">
                  <c:v>2.6</c:v>
                </c:pt>
                <c:pt idx="461">
                  <c:v>2.61</c:v>
                </c:pt>
                <c:pt idx="462">
                  <c:v>2.62</c:v>
                </c:pt>
                <c:pt idx="463">
                  <c:v>2.63</c:v>
                </c:pt>
                <c:pt idx="464">
                  <c:v>2.64</c:v>
                </c:pt>
                <c:pt idx="465">
                  <c:v>2.65</c:v>
                </c:pt>
                <c:pt idx="466">
                  <c:v>2.66</c:v>
                </c:pt>
              </c:numCache>
            </c:numRef>
          </c:xVal>
          <c:yVal>
            <c:numRef>
              <c:f>Sheet1!$B$2:$B$468</c:f>
              <c:numCache>
                <c:formatCode>General</c:formatCode>
                <c:ptCount val="467"/>
                <c:pt idx="0">
                  <c:v>0.1353352832366127</c:v>
                </c:pt>
                <c:pt idx="1">
                  <c:v>0.13669542544552385</c:v>
                </c:pt>
                <c:pt idx="2">
                  <c:v>0.13806923731089282</c:v>
                </c:pt>
                <c:pt idx="3">
                  <c:v>0.13945685621505094</c:v>
                </c:pt>
                <c:pt idx="4">
                  <c:v>0.140858420921045</c:v>
                </c:pt>
                <c:pt idx="5">
                  <c:v>0.14227407158651359</c:v>
                </c:pt>
                <c:pt idx="6">
                  <c:v>0.14370394977770293</c:v>
                </c:pt>
                <c:pt idx="7">
                  <c:v>0.14514819848362373</c:v>
                </c:pt>
                <c:pt idx="8">
                  <c:v>0.14660696213035015</c:v>
                </c:pt>
                <c:pt idx="9">
                  <c:v>0.14808038659546247</c:v>
                </c:pt>
                <c:pt idx="10">
                  <c:v>0.14956861922263506</c:v>
                </c:pt>
                <c:pt idx="11">
                  <c:v>0.15107180883637086</c:v>
                </c:pt>
                <c:pt idx="12">
                  <c:v>0.15259010575688389</c:v>
                </c:pt>
                <c:pt idx="13">
                  <c:v>0.1541236618151314</c:v>
                </c:pt>
                <c:pt idx="14">
                  <c:v>0.15567263036799731</c:v>
                </c:pt>
                <c:pt idx="15">
                  <c:v>0.15723716631362761</c:v>
                </c:pt>
                <c:pt idx="16">
                  <c:v>0.15881742610692068</c:v>
                </c:pt>
                <c:pt idx="17">
                  <c:v>0.16041356777517274</c:v>
                </c:pt>
                <c:pt idx="18">
                  <c:v>0.16202575093388075</c:v>
                </c:pt>
                <c:pt idx="19">
                  <c:v>0.16365413680270405</c:v>
                </c:pt>
                <c:pt idx="20">
                  <c:v>0.16529888822158653</c:v>
                </c:pt>
                <c:pt idx="21">
                  <c:v>0.16696016966704069</c:v>
                </c:pt>
                <c:pt idx="22">
                  <c:v>0.1686381472685955</c:v>
                </c:pt>
                <c:pt idx="23">
                  <c:v>0.17033298882540943</c:v>
                </c:pt>
                <c:pt idx="24">
                  <c:v>0.17204486382305054</c:v>
                </c:pt>
                <c:pt idx="25">
                  <c:v>0.17377394345044514</c:v>
                </c:pt>
                <c:pt idx="26">
                  <c:v>0.17552040061699686</c:v>
                </c:pt>
                <c:pt idx="27">
                  <c:v>0.17728440996987782</c:v>
                </c:pt>
                <c:pt idx="28">
                  <c:v>0.17906614791149322</c:v>
                </c:pt>
                <c:pt idx="29">
                  <c:v>0.1808657926171221</c:v>
                </c:pt>
                <c:pt idx="30">
                  <c:v>0.18268352405273466</c:v>
                </c:pt>
                <c:pt idx="31">
                  <c:v>0.18451952399298926</c:v>
                </c:pt>
                <c:pt idx="32">
                  <c:v>0.18637397603940997</c:v>
                </c:pt>
                <c:pt idx="33">
                  <c:v>0.1882470656387468</c:v>
                </c:pt>
                <c:pt idx="34">
                  <c:v>0.19013898010152055</c:v>
                </c:pt>
                <c:pt idx="35">
                  <c:v>0.19204990862075413</c:v>
                </c:pt>
                <c:pt idx="36">
                  <c:v>0.19398004229089191</c:v>
                </c:pt>
                <c:pt idx="37">
                  <c:v>0.19592957412690937</c:v>
                </c:pt>
                <c:pt idx="38">
                  <c:v>0.19789869908361465</c:v>
                </c:pt>
                <c:pt idx="39">
                  <c:v>0.19988761407514449</c:v>
                </c:pt>
                <c:pt idx="40">
                  <c:v>0.20189651799465538</c:v>
                </c:pt>
                <c:pt idx="41">
                  <c:v>0.20392561173421342</c:v>
                </c:pt>
                <c:pt idx="42">
                  <c:v>0.20597509820488344</c:v>
                </c:pt>
                <c:pt idx="43">
                  <c:v>0.20804518235702046</c:v>
                </c:pt>
                <c:pt idx="44">
                  <c:v>0.21013607120076472</c:v>
                </c:pt>
                <c:pt idx="45">
                  <c:v>0.21224797382674304</c:v>
                </c:pt>
                <c:pt idx="46">
                  <c:v>0.21438110142697794</c:v>
                </c:pt>
                <c:pt idx="47">
                  <c:v>0.21653566731600707</c:v>
                </c:pt>
                <c:pt idx="48">
                  <c:v>0.21871188695221475</c:v>
                </c:pt>
                <c:pt idx="49">
                  <c:v>0.2209099779593782</c:v>
                </c:pt>
                <c:pt idx="50">
                  <c:v>0.22313016014842982</c:v>
                </c:pt>
                <c:pt idx="51">
                  <c:v>0.22537265553943872</c:v>
                </c:pt>
                <c:pt idx="52">
                  <c:v>0.22763768838381274</c:v>
                </c:pt>
                <c:pt idx="53">
                  <c:v>0.22992548518672384</c:v>
                </c:pt>
                <c:pt idx="54">
                  <c:v>0.23223627472975883</c:v>
                </c:pt>
                <c:pt idx="55">
                  <c:v>0.23457028809379765</c:v>
                </c:pt>
                <c:pt idx="56">
                  <c:v>0.23692775868212176</c:v>
                </c:pt>
                <c:pt idx="57">
                  <c:v>0.23930892224375455</c:v>
                </c:pt>
                <c:pt idx="58">
                  <c:v>0.24171401689703645</c:v>
                </c:pt>
                <c:pt idx="59">
                  <c:v>0.24414328315343711</c:v>
                </c:pt>
                <c:pt idx="60">
                  <c:v>0.24659696394160649</c:v>
                </c:pt>
                <c:pt idx="61">
                  <c:v>0.24907530463166822</c:v>
                </c:pt>
                <c:pt idx="62">
                  <c:v>0.25157855305975652</c:v>
                </c:pt>
                <c:pt idx="63">
                  <c:v>0.25410695955280027</c:v>
                </c:pt>
                <c:pt idx="64">
                  <c:v>0.25666077695355588</c:v>
                </c:pt>
                <c:pt idx="65">
                  <c:v>0.25924026064589151</c:v>
                </c:pt>
                <c:pt idx="66">
                  <c:v>0.26184566858032599</c:v>
                </c:pt>
                <c:pt idx="67">
                  <c:v>0.26447726129982396</c:v>
                </c:pt>
                <c:pt idx="68">
                  <c:v>0.26713530196585034</c:v>
                </c:pt>
                <c:pt idx="69">
                  <c:v>0.26982005638468681</c:v>
                </c:pt>
                <c:pt idx="70">
                  <c:v>0.27253179303401259</c:v>
                </c:pt>
                <c:pt idx="71">
                  <c:v>0.27527078308975234</c:v>
                </c:pt>
                <c:pt idx="72">
                  <c:v>0.27803730045319414</c:v>
                </c:pt>
                <c:pt idx="73">
                  <c:v>0.28083162177837978</c:v>
                </c:pt>
                <c:pt idx="74">
                  <c:v>0.2836540264997704</c:v>
                </c:pt>
                <c:pt idx="75">
                  <c:v>0.28650479686019009</c:v>
                </c:pt>
                <c:pt idx="76">
                  <c:v>0.28938421793905061</c:v>
                </c:pt>
                <c:pt idx="77">
                  <c:v>0.29229257768085942</c:v>
                </c:pt>
                <c:pt idx="78">
                  <c:v>0.29523016692401421</c:v>
                </c:pt>
                <c:pt idx="79">
                  <c:v>0.29819727942988739</c:v>
                </c:pt>
                <c:pt idx="80">
                  <c:v>0.30119421191220214</c:v>
                </c:pt>
                <c:pt idx="81">
                  <c:v>0.30422126406670408</c:v>
                </c:pt>
                <c:pt idx="82">
                  <c:v>0.30727873860113125</c:v>
                </c:pt>
                <c:pt idx="83">
                  <c:v>0.31036694126548503</c:v>
                </c:pt>
                <c:pt idx="84">
                  <c:v>0.31348618088260533</c:v>
                </c:pt>
                <c:pt idx="85">
                  <c:v>0.31663676937905327</c:v>
                </c:pt>
                <c:pt idx="86">
                  <c:v>0.31981902181630395</c:v>
                </c:pt>
                <c:pt idx="87">
                  <c:v>0.32303325642225295</c:v>
                </c:pt>
                <c:pt idx="88">
                  <c:v>0.32627979462303947</c:v>
                </c:pt>
                <c:pt idx="89">
                  <c:v>0.32955896107518906</c:v>
                </c:pt>
                <c:pt idx="90">
                  <c:v>0.33287108369807955</c:v>
                </c:pt>
                <c:pt idx="91">
                  <c:v>0.33621649370673334</c:v>
                </c:pt>
                <c:pt idx="92">
                  <c:v>0.33959552564493911</c:v>
                </c:pt>
                <c:pt idx="93">
                  <c:v>0.34300851741870664</c:v>
                </c:pt>
                <c:pt idx="94">
                  <c:v>0.3464558103300574</c:v>
                </c:pt>
                <c:pt idx="95">
                  <c:v>0.34993774911115533</c:v>
                </c:pt>
                <c:pt idx="96">
                  <c:v>0.35345468195878016</c:v>
                </c:pt>
                <c:pt idx="97">
                  <c:v>0.35700696056914738</c:v>
                </c:pt>
                <c:pt idx="98">
                  <c:v>0.3605949401730783</c:v>
                </c:pt>
                <c:pt idx="99">
                  <c:v>0.36421897957152333</c:v>
                </c:pt>
                <c:pt idx="100">
                  <c:v>0.36787944117144233</c:v>
                </c:pt>
                <c:pt idx="101">
                  <c:v>0.37157669102204571</c:v>
                </c:pt>
                <c:pt idx="102">
                  <c:v>0.37531109885139957</c:v>
                </c:pt>
                <c:pt idx="103">
                  <c:v>0.37908303810339883</c:v>
                </c:pt>
                <c:pt idx="104">
                  <c:v>0.38289288597511206</c:v>
                </c:pt>
                <c:pt idx="105">
                  <c:v>0.38674102345450123</c:v>
                </c:pt>
                <c:pt idx="106">
                  <c:v>0.39062783535852114</c:v>
                </c:pt>
                <c:pt idx="107">
                  <c:v>0.39455371037160109</c:v>
                </c:pt>
                <c:pt idx="108">
                  <c:v>0.39851904108451414</c:v>
                </c:pt>
                <c:pt idx="109">
                  <c:v>0.40252422403363597</c:v>
                </c:pt>
                <c:pt idx="110">
                  <c:v>0.40656965974059911</c:v>
                </c:pt>
                <c:pt idx="111">
                  <c:v>0.4106557527523455</c:v>
                </c:pt>
                <c:pt idx="112">
                  <c:v>0.41478291168158138</c:v>
                </c:pt>
                <c:pt idx="113">
                  <c:v>0.418951549247639</c:v>
                </c:pt>
                <c:pt idx="114">
                  <c:v>0.42316208231774882</c:v>
                </c:pt>
                <c:pt idx="115">
                  <c:v>0.42741493194872671</c:v>
                </c:pt>
                <c:pt idx="116">
                  <c:v>0.43171052342907973</c:v>
                </c:pt>
                <c:pt idx="117">
                  <c:v>0.43604928632153561</c:v>
                </c:pt>
                <c:pt idx="118">
                  <c:v>0.4404316545059993</c:v>
                </c:pt>
                <c:pt idx="119">
                  <c:v>0.44485806622294111</c:v>
                </c:pt>
                <c:pt idx="120">
                  <c:v>0.44932896411722156</c:v>
                </c:pt>
                <c:pt idx="121">
                  <c:v>0.45384479528235583</c:v>
                </c:pt>
                <c:pt idx="122">
                  <c:v>0.45840601130522352</c:v>
                </c:pt>
                <c:pt idx="123">
                  <c:v>0.46301306831122807</c:v>
                </c:pt>
                <c:pt idx="124">
                  <c:v>0.46766642700990924</c:v>
                </c:pt>
                <c:pt idx="125">
                  <c:v>0.47236655274101469</c:v>
                </c:pt>
                <c:pt idx="126">
                  <c:v>0.47711391552103438</c:v>
                </c:pt>
                <c:pt idx="127">
                  <c:v>0.48190899009020244</c:v>
                </c:pt>
                <c:pt idx="128">
                  <c:v>0.48675225595997168</c:v>
                </c:pt>
                <c:pt idx="129">
                  <c:v>0.4916441974609651</c:v>
                </c:pt>
                <c:pt idx="130">
                  <c:v>0.49658530379140953</c:v>
                </c:pt>
                <c:pt idx="131">
                  <c:v>0.50157606906605556</c:v>
                </c:pt>
                <c:pt idx="132">
                  <c:v>0.50661699236558955</c:v>
                </c:pt>
                <c:pt idx="133">
                  <c:v>0.51170857778654244</c:v>
                </c:pt>
                <c:pt idx="134">
                  <c:v>0.51685133449169918</c:v>
                </c:pt>
                <c:pt idx="135">
                  <c:v>0.52204577676101604</c:v>
                </c:pt>
                <c:pt idx="136">
                  <c:v>0.52729242404304855</c:v>
                </c:pt>
                <c:pt idx="137">
                  <c:v>0.53259180100689718</c:v>
                </c:pt>
                <c:pt idx="138">
                  <c:v>0.53794443759467447</c:v>
                </c:pt>
                <c:pt idx="139">
                  <c:v>0.54335086907449981</c:v>
                </c:pt>
                <c:pt idx="140">
                  <c:v>0.54881163609402639</c:v>
                </c:pt>
                <c:pt idx="141">
                  <c:v>0.5543272847345071</c:v>
                </c:pt>
                <c:pt idx="142">
                  <c:v>0.55989836656540204</c:v>
                </c:pt>
                <c:pt idx="143">
                  <c:v>0.56552543869953709</c:v>
                </c:pt>
                <c:pt idx="144">
                  <c:v>0.57120906384881487</c:v>
                </c:pt>
                <c:pt idx="145">
                  <c:v>0.57694981038048665</c:v>
                </c:pt>
                <c:pt idx="146">
                  <c:v>0.58274825237398964</c:v>
                </c:pt>
                <c:pt idx="147">
                  <c:v>0.58860496967835518</c:v>
                </c:pt>
                <c:pt idx="148">
                  <c:v>0.59452054797019438</c:v>
                </c:pt>
                <c:pt idx="149">
                  <c:v>0.6004955788122659</c:v>
                </c:pt>
                <c:pt idx="150">
                  <c:v>0.60653065971263342</c:v>
                </c:pt>
                <c:pt idx="151">
                  <c:v>0.61262639418441611</c:v>
                </c:pt>
                <c:pt idx="152">
                  <c:v>0.61878339180614084</c:v>
                </c:pt>
                <c:pt idx="153">
                  <c:v>0.62500226828270078</c:v>
                </c:pt>
                <c:pt idx="154">
                  <c:v>0.63128364550692595</c:v>
                </c:pt>
                <c:pt idx="155">
                  <c:v>0.63762815162177333</c:v>
                </c:pt>
                <c:pt idx="156">
                  <c:v>0.64403642108314141</c:v>
                </c:pt>
                <c:pt idx="157">
                  <c:v>0.65050909472331653</c:v>
                </c:pt>
                <c:pt idx="158">
                  <c:v>0.65704681981505675</c:v>
                </c:pt>
                <c:pt idx="159">
                  <c:v>0.6636502501363194</c:v>
                </c:pt>
                <c:pt idx="160">
                  <c:v>0.67032004603563933</c:v>
                </c:pt>
                <c:pt idx="161">
                  <c:v>0.67705687449816465</c:v>
                </c:pt>
                <c:pt idx="162">
                  <c:v>0.68386140921235583</c:v>
                </c:pt>
                <c:pt idx="163">
                  <c:v>0.69073433063735468</c:v>
                </c:pt>
                <c:pt idx="164">
                  <c:v>0.69767632607103103</c:v>
                </c:pt>
                <c:pt idx="165">
                  <c:v>0.70468808971871344</c:v>
                </c:pt>
                <c:pt idx="166">
                  <c:v>0.71177032276260965</c:v>
                </c:pt>
                <c:pt idx="167">
                  <c:v>0.71892373343192617</c:v>
                </c:pt>
                <c:pt idx="168">
                  <c:v>0.72614903707369094</c:v>
                </c:pt>
                <c:pt idx="169">
                  <c:v>0.73344695622428924</c:v>
                </c:pt>
                <c:pt idx="170">
                  <c:v>0.74081822068171788</c:v>
                </c:pt>
                <c:pt idx="171">
                  <c:v>0.74826356757856527</c:v>
                </c:pt>
                <c:pt idx="172">
                  <c:v>0.75578374145572547</c:v>
                </c:pt>
                <c:pt idx="173">
                  <c:v>0.76337949433685315</c:v>
                </c:pt>
                <c:pt idx="174">
                  <c:v>0.77105158580356625</c:v>
                </c:pt>
                <c:pt idx="175">
                  <c:v>0.77880078307140488</c:v>
                </c:pt>
                <c:pt idx="176">
                  <c:v>0.78662786106655347</c:v>
                </c:pt>
                <c:pt idx="177">
                  <c:v>0.79453360250333405</c:v>
                </c:pt>
                <c:pt idx="178">
                  <c:v>0.80251879796247849</c:v>
                </c:pt>
                <c:pt idx="179">
                  <c:v>0.81058424597018708</c:v>
                </c:pt>
                <c:pt idx="180">
                  <c:v>0.81873075307798182</c:v>
                </c:pt>
                <c:pt idx="181">
                  <c:v>0.82695913394336229</c:v>
                </c:pt>
                <c:pt idx="182">
                  <c:v>0.835270211411272</c:v>
                </c:pt>
                <c:pt idx="183">
                  <c:v>0.8436648165963837</c:v>
                </c:pt>
                <c:pt idx="184">
                  <c:v>0.85214378896621135</c:v>
                </c:pt>
                <c:pt idx="185">
                  <c:v>0.86070797642505781</c:v>
                </c:pt>
                <c:pt idx="186">
                  <c:v>0.86935823539880586</c:v>
                </c:pt>
                <c:pt idx="187">
                  <c:v>0.8780954309205613</c:v>
                </c:pt>
                <c:pt idx="188">
                  <c:v>0.88692043671715748</c:v>
                </c:pt>
                <c:pt idx="189">
                  <c:v>0.89583413529652822</c:v>
                </c:pt>
                <c:pt idx="190">
                  <c:v>0.90483741803595952</c:v>
                </c:pt>
                <c:pt idx="191">
                  <c:v>0.91393118527122807</c:v>
                </c:pt>
                <c:pt idx="192">
                  <c:v>0.92311634638663564</c:v>
                </c:pt>
                <c:pt idx="193">
                  <c:v>0.93239381990594816</c:v>
                </c:pt>
                <c:pt idx="194">
                  <c:v>0.94176453358424861</c:v>
                </c:pt>
                <c:pt idx="195">
                  <c:v>0.95122942450071402</c:v>
                </c:pt>
                <c:pt idx="196">
                  <c:v>0.96078943915232318</c:v>
                </c:pt>
                <c:pt idx="197">
                  <c:v>0.97044553354850815</c:v>
                </c:pt>
                <c:pt idx="198">
                  <c:v>0.98019867330675525</c:v>
                </c:pt>
                <c:pt idx="199">
                  <c:v>0.99004983374916811</c:v>
                </c:pt>
                <c:pt idx="200">
                  <c:v>1</c:v>
                </c:pt>
                <c:pt idx="201">
                  <c:v>1.0100501670841679</c:v>
                </c:pt>
                <c:pt idx="202">
                  <c:v>1.0202013400267558</c:v>
                </c:pt>
                <c:pt idx="203">
                  <c:v>1.0304545339535167</c:v>
                </c:pt>
                <c:pt idx="204">
                  <c:v>1.0408107741923882</c:v>
                </c:pt>
                <c:pt idx="205">
                  <c:v>1.0512710963760239</c:v>
                </c:pt>
                <c:pt idx="206">
                  <c:v>1.0618365465453596</c:v>
                </c:pt>
                <c:pt idx="207">
                  <c:v>1.0725081812542163</c:v>
                </c:pt>
                <c:pt idx="208">
                  <c:v>1.0832870676749586</c:v>
                </c:pt>
                <c:pt idx="209">
                  <c:v>1.0941742837052102</c:v>
                </c:pt>
                <c:pt idx="210">
                  <c:v>1.1051709180756477</c:v>
                </c:pt>
                <c:pt idx="211">
                  <c:v>1.1162780704588713</c:v>
                </c:pt>
                <c:pt idx="212">
                  <c:v>1.1274968515793757</c:v>
                </c:pt>
                <c:pt idx="213">
                  <c:v>1.1388283833246218</c:v>
                </c:pt>
                <c:pt idx="214">
                  <c:v>1.1502737988572274</c:v>
                </c:pt>
                <c:pt idx="215">
                  <c:v>1.1618342427282831</c:v>
                </c:pt>
                <c:pt idx="216">
                  <c:v>1.1735108709918103</c:v>
                </c:pt>
                <c:pt idx="217">
                  <c:v>1.1853048513203654</c:v>
                </c:pt>
                <c:pt idx="218">
                  <c:v>1.1972173631218102</c:v>
                </c:pt>
                <c:pt idx="219">
                  <c:v>1.2092495976572515</c:v>
                </c:pt>
                <c:pt idx="220">
                  <c:v>1.2214027581601699</c:v>
                </c:pt>
                <c:pt idx="221">
                  <c:v>1.2336780599567432</c:v>
                </c:pt>
                <c:pt idx="222">
                  <c:v>1.2460767305873808</c:v>
                </c:pt>
                <c:pt idx="223">
                  <c:v>1.2586000099294778</c:v>
                </c:pt>
                <c:pt idx="224">
                  <c:v>1.2712491503214047</c:v>
                </c:pt>
                <c:pt idx="225">
                  <c:v>1.2840254166877414</c:v>
                </c:pt>
                <c:pt idx="226">
                  <c:v>1.2969300866657718</c:v>
                </c:pt>
                <c:pt idx="227">
                  <c:v>1.3099644507332473</c:v>
                </c:pt>
                <c:pt idx="228">
                  <c:v>1.3231298123374369</c:v>
                </c:pt>
                <c:pt idx="229">
                  <c:v>1.3364274880254721</c:v>
                </c:pt>
                <c:pt idx="230">
                  <c:v>1.3498588075760032</c:v>
                </c:pt>
                <c:pt idx="231">
                  <c:v>1.3634251141321778</c:v>
                </c:pt>
                <c:pt idx="232">
                  <c:v>1.3771277643359572</c:v>
                </c:pt>
                <c:pt idx="233">
                  <c:v>1.3909681284637803</c:v>
                </c:pt>
                <c:pt idx="234">
                  <c:v>1.4049475905635938</c:v>
                </c:pt>
                <c:pt idx="235">
                  <c:v>1.4190675485932571</c:v>
                </c:pt>
                <c:pt idx="236">
                  <c:v>1.4333294145603401</c:v>
                </c:pt>
                <c:pt idx="237">
                  <c:v>1.4477346146633245</c:v>
                </c:pt>
                <c:pt idx="238">
                  <c:v>1.4622845894342245</c:v>
                </c:pt>
                <c:pt idx="239">
                  <c:v>1.4769807938826427</c:v>
                </c:pt>
                <c:pt idx="240">
                  <c:v>1.4918246976412703</c:v>
                </c:pt>
                <c:pt idx="241">
                  <c:v>1.5068177851128535</c:v>
                </c:pt>
                <c:pt idx="242">
                  <c:v>1.5219615556186337</c:v>
                </c:pt>
                <c:pt idx="243">
                  <c:v>1.5372575235482815</c:v>
                </c:pt>
                <c:pt idx="244">
                  <c:v>1.552707218511336</c:v>
                </c:pt>
                <c:pt idx="245">
                  <c:v>1.5683121854901689</c:v>
                </c:pt>
                <c:pt idx="246">
                  <c:v>1.5840739849944818</c:v>
                </c:pt>
                <c:pt idx="247">
                  <c:v>1.5999941932173602</c:v>
                </c:pt>
                <c:pt idx="248">
                  <c:v>1.6160744021928934</c:v>
                </c:pt>
                <c:pt idx="249">
                  <c:v>1.6323162199553789</c:v>
                </c:pt>
                <c:pt idx="250">
                  <c:v>1.6487212707001282</c:v>
                </c:pt>
                <c:pt idx="251">
                  <c:v>1.6652911949458864</c:v>
                </c:pt>
                <c:pt idx="252">
                  <c:v>1.6820276496988864</c:v>
                </c:pt>
                <c:pt idx="253">
                  <c:v>1.6989323086185506</c:v>
                </c:pt>
                <c:pt idx="254">
                  <c:v>1.7160068621848585</c:v>
                </c:pt>
                <c:pt idx="255">
                  <c:v>1.7332530178673953</c:v>
                </c:pt>
                <c:pt idx="256">
                  <c:v>1.7506725002961012</c:v>
                </c:pt>
                <c:pt idx="257">
                  <c:v>1.7682670514337351</c:v>
                </c:pt>
                <c:pt idx="258">
                  <c:v>1.7860384307500734</c:v>
                </c:pt>
                <c:pt idx="259">
                  <c:v>1.8039884153978569</c:v>
                </c:pt>
                <c:pt idx="260">
                  <c:v>1.8221188003905089</c:v>
                </c:pt>
                <c:pt idx="261">
                  <c:v>1.8404313987816374</c:v>
                </c:pt>
                <c:pt idx="262">
                  <c:v>1.8589280418463421</c:v>
                </c:pt>
                <c:pt idx="263">
                  <c:v>1.8776105792643432</c:v>
                </c:pt>
                <c:pt idx="264">
                  <c:v>1.8964808793049515</c:v>
                </c:pt>
                <c:pt idx="265">
                  <c:v>1.9155408290138962</c:v>
                </c:pt>
                <c:pt idx="266">
                  <c:v>1.9347923344020317</c:v>
                </c:pt>
                <c:pt idx="267">
                  <c:v>1.9542373206359396</c:v>
                </c:pt>
                <c:pt idx="268">
                  <c:v>1.9738777322304477</c:v>
                </c:pt>
                <c:pt idx="269">
                  <c:v>1.9937155332430823</c:v>
                </c:pt>
                <c:pt idx="270">
                  <c:v>2.0137527074704766</c:v>
                </c:pt>
                <c:pt idx="271">
                  <c:v>2.0339912586467506</c:v>
                </c:pt>
                <c:pt idx="272">
                  <c:v>2.0544332106438876</c:v>
                </c:pt>
                <c:pt idx="273">
                  <c:v>2.0750806076741224</c:v>
                </c:pt>
                <c:pt idx="274">
                  <c:v>2.0959355144943643</c:v>
                </c:pt>
                <c:pt idx="275">
                  <c:v>2.1170000166126748</c:v>
                </c:pt>
                <c:pt idx="276">
                  <c:v>2.1382762204968184</c:v>
                </c:pt>
                <c:pt idx="277">
                  <c:v>2.1597662537849152</c:v>
                </c:pt>
                <c:pt idx="278">
                  <c:v>2.1814722654982011</c:v>
                </c:pt>
                <c:pt idx="279">
                  <c:v>2.2033964262559369</c:v>
                </c:pt>
                <c:pt idx="280">
                  <c:v>2.2255409284924679</c:v>
                </c:pt>
                <c:pt idx="281">
                  <c:v>2.2479079866764717</c:v>
                </c:pt>
                <c:pt idx="282">
                  <c:v>2.2704998375324057</c:v>
                </c:pt>
                <c:pt idx="283">
                  <c:v>2.2933187402641826</c:v>
                </c:pt>
                <c:pt idx="284">
                  <c:v>2.3163669767810915</c:v>
                </c:pt>
                <c:pt idx="285">
                  <c:v>2.3396468519259908</c:v>
                </c:pt>
                <c:pt idx="286">
                  <c:v>2.3631606937057947</c:v>
                </c:pt>
                <c:pt idx="287">
                  <c:v>2.3869108535242765</c:v>
                </c:pt>
                <c:pt idx="288">
                  <c:v>2.4108997064172097</c:v>
                </c:pt>
                <c:pt idx="289">
                  <c:v>2.4351296512898744</c:v>
                </c:pt>
                <c:pt idx="290">
                  <c:v>2.4596031111569499</c:v>
                </c:pt>
                <c:pt idx="291">
                  <c:v>2.4843225333848165</c:v>
                </c:pt>
                <c:pt idx="292">
                  <c:v>2.5092903899362979</c:v>
                </c:pt>
                <c:pt idx="293">
                  <c:v>2.534509177617855</c:v>
                </c:pt>
                <c:pt idx="294">
                  <c:v>2.5599814183292713</c:v>
                </c:pt>
                <c:pt idx="295">
                  <c:v>2.585709659315846</c:v>
                </c:pt>
                <c:pt idx="296">
                  <c:v>2.6116964734231178</c:v>
                </c:pt>
                <c:pt idx="297">
                  <c:v>2.6379444593541526</c:v>
                </c:pt>
                <c:pt idx="298">
                  <c:v>2.6644562419294169</c:v>
                </c:pt>
                <c:pt idx="299">
                  <c:v>2.6912344723492621</c:v>
                </c:pt>
                <c:pt idx="300">
                  <c:v>2.7182818284590451</c:v>
                </c:pt>
                <c:pt idx="301">
                  <c:v>2.7456010150169163</c:v>
                </c:pt>
                <c:pt idx="302">
                  <c:v>2.7731947639642978</c:v>
                </c:pt>
                <c:pt idx="303">
                  <c:v>2.8010658346990791</c:v>
                </c:pt>
                <c:pt idx="304">
                  <c:v>2.8292170143515598</c:v>
                </c:pt>
                <c:pt idx="305">
                  <c:v>2.8576511180631639</c:v>
                </c:pt>
                <c:pt idx="306">
                  <c:v>2.8863709892679585</c:v>
                </c:pt>
                <c:pt idx="307">
                  <c:v>2.9153794999769969</c:v>
                </c:pt>
                <c:pt idx="308">
                  <c:v>2.9446795510655241</c:v>
                </c:pt>
                <c:pt idx="309">
                  <c:v>2.9742740725630656</c:v>
                </c:pt>
                <c:pt idx="310">
                  <c:v>3.0041660239464334</c:v>
                </c:pt>
                <c:pt idx="311">
                  <c:v>3.0343583944356758</c:v>
                </c:pt>
                <c:pt idx="312">
                  <c:v>3.0648542032930024</c:v>
                </c:pt>
                <c:pt idx="313">
                  <c:v>3.0956565001247109</c:v>
                </c:pt>
                <c:pt idx="314">
                  <c:v>3.1267683651861553</c:v>
                </c:pt>
                <c:pt idx="315">
                  <c:v>3.1581929096897672</c:v>
                </c:pt>
                <c:pt idx="316">
                  <c:v>3.1899332761161845</c:v>
                </c:pt>
                <c:pt idx="317">
                  <c:v>3.2219926385284996</c:v>
                </c:pt>
                <c:pt idx="318">
                  <c:v>3.2543742028896707</c:v>
                </c:pt>
                <c:pt idx="319">
                  <c:v>3.2870812073831179</c:v>
                </c:pt>
                <c:pt idx="320">
                  <c:v>3.3201169227365472</c:v>
                </c:pt>
                <c:pt idx="321">
                  <c:v>3.3534846525490236</c:v>
                </c:pt>
                <c:pt idx="322">
                  <c:v>3.3871877336213347</c:v>
                </c:pt>
                <c:pt idx="323">
                  <c:v>3.4212295362896734</c:v>
                </c:pt>
                <c:pt idx="324">
                  <c:v>3.4556134647626755</c:v>
                </c:pt>
                <c:pt idx="325">
                  <c:v>3.4903429574618414</c:v>
                </c:pt>
                <c:pt idx="326">
                  <c:v>3.5254214873653824</c:v>
                </c:pt>
                <c:pt idx="327">
                  <c:v>3.5608525623555205</c:v>
                </c:pt>
                <c:pt idx="328">
                  <c:v>3.5966397255692817</c:v>
                </c:pt>
                <c:pt idx="329">
                  <c:v>3.6327865557528094</c:v>
                </c:pt>
                <c:pt idx="330">
                  <c:v>3.6692966676192444</c:v>
                </c:pt>
                <c:pt idx="331">
                  <c:v>3.706173712210199</c:v>
                </c:pt>
                <c:pt idx="332">
                  <c:v>3.7434213772608627</c:v>
                </c:pt>
                <c:pt idx="333">
                  <c:v>3.781043387568781</c:v>
                </c:pt>
                <c:pt idx="334">
                  <c:v>3.8190435053663361</c:v>
                </c:pt>
                <c:pt idx="335">
                  <c:v>3.8574255306969745</c:v>
                </c:pt>
                <c:pt idx="336">
                  <c:v>3.8961933017952148</c:v>
                </c:pt>
                <c:pt idx="337">
                  <c:v>3.9353506954704733</c:v>
                </c:pt>
                <c:pt idx="338">
                  <c:v>3.9749016274947477</c:v>
                </c:pt>
                <c:pt idx="339">
                  <c:v>4.0148500529942011</c:v>
                </c:pt>
                <c:pt idx="340">
                  <c:v>4.0551999668446745</c:v>
                </c:pt>
                <c:pt idx="341">
                  <c:v>4.0959554040711756</c:v>
                </c:pt>
                <c:pt idx="342">
                  <c:v>4.1371204402513921</c:v>
                </c:pt>
                <c:pt idx="343">
                  <c:v>4.1786991919232461</c:v>
                </c:pt>
                <c:pt idx="344">
                  <c:v>4.2206958169965523</c:v>
                </c:pt>
                <c:pt idx="345">
                  <c:v>4.2631145151688168</c:v>
                </c:pt>
                <c:pt idx="346">
                  <c:v>4.3059595283452063</c:v>
                </c:pt>
                <c:pt idx="347">
                  <c:v>4.3492351410627412</c:v>
                </c:pt>
                <c:pt idx="348">
                  <c:v>4.392945680918757</c:v>
                </c:pt>
                <c:pt idx="349">
                  <c:v>4.4370955190036643</c:v>
                </c:pt>
                <c:pt idx="350">
                  <c:v>4.4816890703380645</c:v>
                </c:pt>
                <c:pt idx="351">
                  <c:v>4.5267307943142523</c:v>
                </c:pt>
                <c:pt idx="352">
                  <c:v>4.5722251951421589</c:v>
                </c:pt>
                <c:pt idx="353">
                  <c:v>4.6181768222997812</c:v>
                </c:pt>
                <c:pt idx="354">
                  <c:v>4.6645902709881257</c:v>
                </c:pt>
                <c:pt idx="355">
                  <c:v>4.7114701825907419</c:v>
                </c:pt>
                <c:pt idx="356">
                  <c:v>4.7588212451378542</c:v>
                </c:pt>
                <c:pt idx="357">
                  <c:v>4.8066481937751782</c:v>
                </c:pt>
                <c:pt idx="358">
                  <c:v>4.854955811237434</c:v>
                </c:pt>
                <c:pt idx="359">
                  <c:v>4.9037489283266229</c:v>
                </c:pt>
                <c:pt idx="360">
                  <c:v>4.9530324243951149</c:v>
                </c:pt>
                <c:pt idx="361">
                  <c:v>5.0028112278335879</c:v>
                </c:pt>
                <c:pt idx="362">
                  <c:v>5.0530903165638676</c:v>
                </c:pt>
                <c:pt idx="363">
                  <c:v>5.1038747185367255</c:v>
                </c:pt>
                <c:pt idx="364">
                  <c:v>5.1551695122346803</c:v>
                </c:pt>
                <c:pt idx="365">
                  <c:v>5.2069798271798486</c:v>
                </c:pt>
                <c:pt idx="366">
                  <c:v>5.2593108444468983</c:v>
                </c:pt>
                <c:pt idx="367">
                  <c:v>5.3121677971811669</c:v>
                </c:pt>
                <c:pt idx="368">
                  <c:v>5.3655559711219745</c:v>
                </c:pt>
                <c:pt idx="369">
                  <c:v>5.4194807051312059</c:v>
                </c:pt>
                <c:pt idx="370">
                  <c:v>5.4739473917271999</c:v>
                </c:pt>
                <c:pt idx="371">
                  <c:v>5.5289614776240041</c:v>
                </c:pt>
                <c:pt idx="372">
                  <c:v>5.5845284642760538</c:v>
                </c:pt>
                <c:pt idx="373">
                  <c:v>5.6406539084283205</c:v>
                </c:pt>
                <c:pt idx="374">
                  <c:v>5.6973434226719908</c:v>
                </c:pt>
                <c:pt idx="375">
                  <c:v>5.7546026760057307</c:v>
                </c:pt>
                <c:pt idx="376">
                  <c:v>5.8124373944025889</c:v>
                </c:pt>
                <c:pt idx="377">
                  <c:v>5.8708533613826015</c:v>
                </c:pt>
                <c:pt idx="378">
                  <c:v>5.9298564185911458</c:v>
                </c:pt>
                <c:pt idx="379">
                  <c:v>5.9894524663831135</c:v>
                </c:pt>
                <c:pt idx="380">
                  <c:v>6.0496474644129465</c:v>
                </c:pt>
                <c:pt idx="381">
                  <c:v>6.1104474322306102</c:v>
                </c:pt>
                <c:pt idx="382">
                  <c:v>6.1718584498835538</c:v>
                </c:pt>
                <c:pt idx="383">
                  <c:v>6.2338866585247175</c:v>
                </c:pt>
                <c:pt idx="384">
                  <c:v>6.2965382610266571</c:v>
                </c:pt>
                <c:pt idx="385">
                  <c:v>6.3598195226018319</c:v>
                </c:pt>
                <c:pt idx="386">
                  <c:v>6.4237367714291347</c:v>
                </c:pt>
                <c:pt idx="387">
                  <c:v>6.4882963992867122</c:v>
                </c:pt>
                <c:pt idx="388">
                  <c:v>6.553504862191148</c:v>
                </c:pt>
                <c:pt idx="389">
                  <c:v>6.6193686810430767</c:v>
                </c:pt>
                <c:pt idx="390">
                  <c:v>6.6858944422792685</c:v>
                </c:pt>
                <c:pt idx="391">
                  <c:v>6.7530887985312864</c:v>
                </c:pt>
                <c:pt idx="392">
                  <c:v>6.8209584692907494</c:v>
                </c:pt>
                <c:pt idx="393">
                  <c:v>6.8895102415812923</c:v>
                </c:pt>
                <c:pt idx="394">
                  <c:v>6.9587509706372721</c:v>
                </c:pt>
                <c:pt idx="395">
                  <c:v>7.0286875805892928</c:v>
                </c:pt>
                <c:pt idx="396">
                  <c:v>7.0993270651566327</c:v>
                </c:pt>
                <c:pt idx="397">
                  <c:v>7.1706764883466132</c:v>
                </c:pt>
                <c:pt idx="398">
                  <c:v>7.2427429851610121</c:v>
                </c:pt>
                <c:pt idx="399">
                  <c:v>7.3155337623095669</c:v>
                </c:pt>
                <c:pt idx="400">
                  <c:v>7.3890560989306504</c:v>
                </c:pt>
                <c:pt idx="401">
                  <c:v>7.4633173473191929</c:v>
                </c:pt>
                <c:pt idx="402">
                  <c:v>7.5383249336619222</c:v>
                </c:pt>
                <c:pt idx="403">
                  <c:v>7.6140863587799732</c:v>
                </c:pt>
                <c:pt idx="404">
                  <c:v>7.690609198878998</c:v>
                </c:pt>
                <c:pt idx="405">
                  <c:v>7.7679011063067707</c:v>
                </c:pt>
                <c:pt idx="406">
                  <c:v>7.845969810318449</c:v>
                </c:pt>
                <c:pt idx="407">
                  <c:v>7.9248231178494866</c:v>
                </c:pt>
                <c:pt idx="408">
                  <c:v>8.0044689142963534</c:v>
                </c:pt>
                <c:pt idx="409">
                  <c:v>8.084915164305059</c:v>
                </c:pt>
                <c:pt idx="410">
                  <c:v>8.1661699125676517</c:v>
                </c:pt>
                <c:pt idx="411">
                  <c:v>8.2482412846266602</c:v>
                </c:pt>
                <c:pt idx="412">
                  <c:v>8.3311374876876929</c:v>
                </c:pt>
                <c:pt idx="413">
                  <c:v>8.4148668114401293</c:v>
                </c:pt>
                <c:pt idx="414">
                  <c:v>8.499437628886124</c:v>
                </c:pt>
                <c:pt idx="415">
                  <c:v>8.5848583971778929</c:v>
                </c:pt>
                <c:pt idx="416">
                  <c:v>8.6711376584634561</c:v>
                </c:pt>
                <c:pt idx="417">
                  <c:v>8.7582840407408344</c:v>
                </c:pt>
                <c:pt idx="418">
                  <c:v>8.8463062587208832</c:v>
                </c:pt>
                <c:pt idx="419">
                  <c:v>8.9352131146987475</c:v>
                </c:pt>
                <c:pt idx="420">
                  <c:v>9.025013499434122</c:v>
                </c:pt>
                <c:pt idx="421">
                  <c:v>9.1157163930403051</c:v>
                </c:pt>
                <c:pt idx="422">
                  <c:v>9.2073308658822519</c:v>
                </c:pt>
                <c:pt idx="423">
                  <c:v>9.2998660794835857</c:v>
                </c:pt>
                <c:pt idx="424">
                  <c:v>9.3933312874427841</c:v>
                </c:pt>
                <c:pt idx="425">
                  <c:v>9.4877358363585262</c:v>
                </c:pt>
                <c:pt idx="426">
                  <c:v>9.5830891667643758</c:v>
                </c:pt>
                <c:pt idx="427">
                  <c:v>9.6794008140728405</c:v>
                </c:pt>
                <c:pt idx="428">
                  <c:v>9.7766804095289039</c:v>
                </c:pt>
                <c:pt idx="429">
                  <c:v>9.8749376811731828</c:v>
                </c:pt>
                <c:pt idx="430">
                  <c:v>9.9741824548147182</c:v>
                </c:pt>
                <c:pt idx="431">
                  <c:v>10.074424655013587</c:v>
                </c:pt>
                <c:pt idx="432">
                  <c:v>10.175674306073333</c:v>
                </c:pt>
                <c:pt idx="433">
                  <c:v>10.277941533043448</c:v>
                </c:pt>
                <c:pt idx="434">
                  <c:v>10.381236562731843</c:v>
                </c:pt>
                <c:pt idx="435">
                  <c:v>10.485569724727576</c:v>
                </c:pt>
                <c:pt idx="436">
                  <c:v>10.59095145243378</c:v>
                </c:pt>
                <c:pt idx="437">
                  <c:v>10.697392284111054</c:v>
                </c:pt>
                <c:pt idx="438">
                  <c:v>10.804902863931257</c:v>
                </c:pt>
                <c:pt idx="439">
                  <c:v>10.913493943041976</c:v>
                </c:pt>
                <c:pt idx="440">
                  <c:v>11.023176380641601</c:v>
                </c:pt>
                <c:pt idx="441">
                  <c:v>11.133961145065307</c:v>
                </c:pt>
                <c:pt idx="442">
                  <c:v>11.245859314881844</c:v>
                </c:pt>
                <c:pt idx="443">
                  <c:v>11.358882080001457</c:v>
                </c:pt>
                <c:pt idx="444">
                  <c:v>11.473040742794833</c:v>
                </c:pt>
                <c:pt idx="445">
                  <c:v>11.588346719223392</c:v>
                </c:pt>
                <c:pt idx="446">
                  <c:v>11.704811539980854</c:v>
                </c:pt>
                <c:pt idx="447">
                  <c:v>11.822446851646363</c:v>
                </c:pt>
                <c:pt idx="448">
                  <c:v>11.941264417849103</c:v>
                </c:pt>
                <c:pt idx="449">
                  <c:v>12.06127612044472</c:v>
                </c:pt>
                <c:pt idx="450">
                  <c:v>12.182493960703473</c:v>
                </c:pt>
                <c:pt idx="451">
                  <c:v>12.30493006051041</c:v>
                </c:pt>
                <c:pt idx="452">
                  <c:v>12.428596663577544</c:v>
                </c:pt>
                <c:pt idx="453">
                  <c:v>12.553506136668229</c:v>
                </c:pt>
                <c:pt idx="454">
                  <c:v>12.679670970833877</c:v>
                </c:pt>
                <c:pt idx="455">
                  <c:v>12.807103782663029</c:v>
                </c:pt>
                <c:pt idx="456">
                  <c:v>12.935817315543076</c:v>
                </c:pt>
                <c:pt idx="457">
                  <c:v>13.065824440934556</c:v>
                </c:pt>
                <c:pt idx="458">
                  <c:v>13.197138159658358</c:v>
                </c:pt>
                <c:pt idx="459">
                  <c:v>13.329771603195772</c:v>
                </c:pt>
                <c:pt idx="460">
                  <c:v>13.463738035001692</c:v>
                </c:pt>
                <c:pt idx="461">
                  <c:v>13.599050851830924</c:v>
                </c:pt>
                <c:pt idx="462">
                  <c:v>13.735723585077926</c:v>
                </c:pt>
                <c:pt idx="463">
                  <c:v>13.873769902129904</c:v>
                </c:pt>
                <c:pt idx="464">
                  <c:v>14.013203607733615</c:v>
                </c:pt>
                <c:pt idx="465">
                  <c:v>14.154038645375801</c:v>
                </c:pt>
                <c:pt idx="466">
                  <c:v>14.296289098677603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CD-44FA-9AE1-EE0E278B8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92288"/>
        <c:axId val="1164797280"/>
      </c:scatterChart>
      <c:valAx>
        <c:axId val="116479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4797280"/>
        <c:crosses val="autoZero"/>
        <c:crossBetween val="midCat"/>
      </c:valAx>
      <c:valAx>
        <c:axId val="11647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479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exp(-x)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Sheet1!$A$2:$A$468</c:f>
              <c:numCache>
                <c:formatCode>General</c:formatCode>
                <c:ptCount val="467"/>
                <c:pt idx="0">
                  <c:v>-2</c:v>
                </c:pt>
                <c:pt idx="1">
                  <c:v>-1.99</c:v>
                </c:pt>
                <c:pt idx="2">
                  <c:v>-1.98</c:v>
                </c:pt>
                <c:pt idx="3">
                  <c:v>-1.97</c:v>
                </c:pt>
                <c:pt idx="4">
                  <c:v>-1.96</c:v>
                </c:pt>
                <c:pt idx="5">
                  <c:v>-1.95</c:v>
                </c:pt>
                <c:pt idx="6">
                  <c:v>-1.94</c:v>
                </c:pt>
                <c:pt idx="7">
                  <c:v>-1.93</c:v>
                </c:pt>
                <c:pt idx="8">
                  <c:v>-1.92</c:v>
                </c:pt>
                <c:pt idx="9">
                  <c:v>-1.91</c:v>
                </c:pt>
                <c:pt idx="10">
                  <c:v>-1.9</c:v>
                </c:pt>
                <c:pt idx="11">
                  <c:v>-1.89</c:v>
                </c:pt>
                <c:pt idx="12">
                  <c:v>-1.88</c:v>
                </c:pt>
                <c:pt idx="13">
                  <c:v>-1.87</c:v>
                </c:pt>
                <c:pt idx="14">
                  <c:v>-1.86</c:v>
                </c:pt>
                <c:pt idx="15">
                  <c:v>-1.85</c:v>
                </c:pt>
                <c:pt idx="16">
                  <c:v>-1.84</c:v>
                </c:pt>
                <c:pt idx="17">
                  <c:v>-1.83</c:v>
                </c:pt>
                <c:pt idx="18">
                  <c:v>-1.82</c:v>
                </c:pt>
                <c:pt idx="19">
                  <c:v>-1.81</c:v>
                </c:pt>
                <c:pt idx="20">
                  <c:v>-1.8</c:v>
                </c:pt>
                <c:pt idx="21">
                  <c:v>-1.79</c:v>
                </c:pt>
                <c:pt idx="22">
                  <c:v>-1.78</c:v>
                </c:pt>
                <c:pt idx="23">
                  <c:v>-1.77</c:v>
                </c:pt>
                <c:pt idx="24">
                  <c:v>-1.76</c:v>
                </c:pt>
                <c:pt idx="25">
                  <c:v>-1.75</c:v>
                </c:pt>
                <c:pt idx="26">
                  <c:v>-1.74</c:v>
                </c:pt>
                <c:pt idx="27">
                  <c:v>-1.73</c:v>
                </c:pt>
                <c:pt idx="28">
                  <c:v>-1.72</c:v>
                </c:pt>
                <c:pt idx="29">
                  <c:v>-1.71</c:v>
                </c:pt>
                <c:pt idx="30">
                  <c:v>-1.7</c:v>
                </c:pt>
                <c:pt idx="31">
                  <c:v>-1.69</c:v>
                </c:pt>
                <c:pt idx="32">
                  <c:v>-1.68</c:v>
                </c:pt>
                <c:pt idx="33">
                  <c:v>-1.67</c:v>
                </c:pt>
                <c:pt idx="34">
                  <c:v>-1.66</c:v>
                </c:pt>
                <c:pt idx="35">
                  <c:v>-1.65</c:v>
                </c:pt>
                <c:pt idx="36">
                  <c:v>-1.64</c:v>
                </c:pt>
                <c:pt idx="37">
                  <c:v>-1.63</c:v>
                </c:pt>
                <c:pt idx="38">
                  <c:v>-1.62</c:v>
                </c:pt>
                <c:pt idx="39">
                  <c:v>-1.61</c:v>
                </c:pt>
                <c:pt idx="40">
                  <c:v>-1.6</c:v>
                </c:pt>
                <c:pt idx="41">
                  <c:v>-1.59</c:v>
                </c:pt>
                <c:pt idx="42">
                  <c:v>-1.58</c:v>
                </c:pt>
                <c:pt idx="43">
                  <c:v>-1.57</c:v>
                </c:pt>
                <c:pt idx="44">
                  <c:v>-1.56</c:v>
                </c:pt>
                <c:pt idx="45">
                  <c:v>-1.55</c:v>
                </c:pt>
                <c:pt idx="46">
                  <c:v>-1.54</c:v>
                </c:pt>
                <c:pt idx="47">
                  <c:v>-1.53</c:v>
                </c:pt>
                <c:pt idx="48">
                  <c:v>-1.52</c:v>
                </c:pt>
                <c:pt idx="49">
                  <c:v>-1.51</c:v>
                </c:pt>
                <c:pt idx="50">
                  <c:v>-1.5</c:v>
                </c:pt>
                <c:pt idx="51">
                  <c:v>-1.49</c:v>
                </c:pt>
                <c:pt idx="52">
                  <c:v>-1.48</c:v>
                </c:pt>
                <c:pt idx="53">
                  <c:v>-1.47</c:v>
                </c:pt>
                <c:pt idx="54">
                  <c:v>-1.46</c:v>
                </c:pt>
                <c:pt idx="55">
                  <c:v>-1.45</c:v>
                </c:pt>
                <c:pt idx="56">
                  <c:v>-1.44</c:v>
                </c:pt>
                <c:pt idx="57">
                  <c:v>-1.43</c:v>
                </c:pt>
                <c:pt idx="58">
                  <c:v>-1.42</c:v>
                </c:pt>
                <c:pt idx="59">
                  <c:v>-1.41</c:v>
                </c:pt>
                <c:pt idx="60">
                  <c:v>-1.4</c:v>
                </c:pt>
                <c:pt idx="61">
                  <c:v>-1.39</c:v>
                </c:pt>
                <c:pt idx="62">
                  <c:v>-1.38</c:v>
                </c:pt>
                <c:pt idx="63">
                  <c:v>-1.37</c:v>
                </c:pt>
                <c:pt idx="64">
                  <c:v>-1.36</c:v>
                </c:pt>
                <c:pt idx="65">
                  <c:v>-1.35</c:v>
                </c:pt>
                <c:pt idx="66">
                  <c:v>-1.34</c:v>
                </c:pt>
                <c:pt idx="67">
                  <c:v>-1.33</c:v>
                </c:pt>
                <c:pt idx="68">
                  <c:v>-1.32</c:v>
                </c:pt>
                <c:pt idx="69">
                  <c:v>-1.31</c:v>
                </c:pt>
                <c:pt idx="70">
                  <c:v>-1.3</c:v>
                </c:pt>
                <c:pt idx="71">
                  <c:v>-1.29</c:v>
                </c:pt>
                <c:pt idx="72">
                  <c:v>-1.28</c:v>
                </c:pt>
                <c:pt idx="73">
                  <c:v>-1.27</c:v>
                </c:pt>
                <c:pt idx="74">
                  <c:v>-1.26</c:v>
                </c:pt>
                <c:pt idx="75">
                  <c:v>-1.25</c:v>
                </c:pt>
                <c:pt idx="76">
                  <c:v>-1.24</c:v>
                </c:pt>
                <c:pt idx="77">
                  <c:v>-1.23</c:v>
                </c:pt>
                <c:pt idx="78">
                  <c:v>-1.22</c:v>
                </c:pt>
                <c:pt idx="79">
                  <c:v>-1.21</c:v>
                </c:pt>
                <c:pt idx="80">
                  <c:v>-1.2</c:v>
                </c:pt>
                <c:pt idx="81">
                  <c:v>-1.19</c:v>
                </c:pt>
                <c:pt idx="82">
                  <c:v>-1.18</c:v>
                </c:pt>
                <c:pt idx="83">
                  <c:v>-1.17</c:v>
                </c:pt>
                <c:pt idx="84">
                  <c:v>-1.1599999999999999</c:v>
                </c:pt>
                <c:pt idx="85">
                  <c:v>-1.1499999999999999</c:v>
                </c:pt>
                <c:pt idx="86">
                  <c:v>-1.1399999999999999</c:v>
                </c:pt>
                <c:pt idx="87">
                  <c:v>-1.1299999999999999</c:v>
                </c:pt>
                <c:pt idx="88">
                  <c:v>-1.1200000000000001</c:v>
                </c:pt>
                <c:pt idx="89">
                  <c:v>-1.1100000000000001</c:v>
                </c:pt>
                <c:pt idx="90">
                  <c:v>-1.1000000000000001</c:v>
                </c:pt>
                <c:pt idx="91">
                  <c:v>-1.0900000000000001</c:v>
                </c:pt>
                <c:pt idx="92">
                  <c:v>-1.08</c:v>
                </c:pt>
                <c:pt idx="93">
                  <c:v>-1.07</c:v>
                </c:pt>
                <c:pt idx="94">
                  <c:v>-1.06</c:v>
                </c:pt>
                <c:pt idx="95">
                  <c:v>-1.05</c:v>
                </c:pt>
                <c:pt idx="96">
                  <c:v>-1.04</c:v>
                </c:pt>
                <c:pt idx="97">
                  <c:v>-1.03</c:v>
                </c:pt>
                <c:pt idx="98">
                  <c:v>-1.02</c:v>
                </c:pt>
                <c:pt idx="99">
                  <c:v>-1.01</c:v>
                </c:pt>
                <c:pt idx="100">
                  <c:v>-1</c:v>
                </c:pt>
                <c:pt idx="101">
                  <c:v>-0.99</c:v>
                </c:pt>
                <c:pt idx="102">
                  <c:v>-0.98</c:v>
                </c:pt>
                <c:pt idx="103">
                  <c:v>-0.97</c:v>
                </c:pt>
                <c:pt idx="104">
                  <c:v>-0.96</c:v>
                </c:pt>
                <c:pt idx="105">
                  <c:v>-0.95</c:v>
                </c:pt>
                <c:pt idx="106">
                  <c:v>-0.94</c:v>
                </c:pt>
                <c:pt idx="107">
                  <c:v>-0.93</c:v>
                </c:pt>
                <c:pt idx="108">
                  <c:v>-0.92</c:v>
                </c:pt>
                <c:pt idx="109">
                  <c:v>-0.91</c:v>
                </c:pt>
                <c:pt idx="110">
                  <c:v>-0.9</c:v>
                </c:pt>
                <c:pt idx="111">
                  <c:v>-0.89</c:v>
                </c:pt>
                <c:pt idx="112">
                  <c:v>-0.88</c:v>
                </c:pt>
                <c:pt idx="113">
                  <c:v>-0.87</c:v>
                </c:pt>
                <c:pt idx="114">
                  <c:v>-0.86</c:v>
                </c:pt>
                <c:pt idx="115">
                  <c:v>-0.85</c:v>
                </c:pt>
                <c:pt idx="116">
                  <c:v>-0.84</c:v>
                </c:pt>
                <c:pt idx="117">
                  <c:v>-0.83</c:v>
                </c:pt>
                <c:pt idx="118">
                  <c:v>-0.82</c:v>
                </c:pt>
                <c:pt idx="119">
                  <c:v>-0.81</c:v>
                </c:pt>
                <c:pt idx="120">
                  <c:v>-0.8</c:v>
                </c:pt>
                <c:pt idx="121">
                  <c:v>-0.79</c:v>
                </c:pt>
                <c:pt idx="122">
                  <c:v>-0.78</c:v>
                </c:pt>
                <c:pt idx="123">
                  <c:v>-0.77</c:v>
                </c:pt>
                <c:pt idx="124">
                  <c:v>-0.76</c:v>
                </c:pt>
                <c:pt idx="125">
                  <c:v>-0.75</c:v>
                </c:pt>
                <c:pt idx="126">
                  <c:v>-0.74</c:v>
                </c:pt>
                <c:pt idx="127">
                  <c:v>-0.73</c:v>
                </c:pt>
                <c:pt idx="128">
                  <c:v>-0.72</c:v>
                </c:pt>
                <c:pt idx="129">
                  <c:v>-0.71</c:v>
                </c:pt>
                <c:pt idx="130">
                  <c:v>-0.7</c:v>
                </c:pt>
                <c:pt idx="131">
                  <c:v>-0.69</c:v>
                </c:pt>
                <c:pt idx="132">
                  <c:v>-0.68</c:v>
                </c:pt>
                <c:pt idx="133">
                  <c:v>-0.67</c:v>
                </c:pt>
                <c:pt idx="134">
                  <c:v>-0.66</c:v>
                </c:pt>
                <c:pt idx="135">
                  <c:v>-0.65</c:v>
                </c:pt>
                <c:pt idx="136">
                  <c:v>-0.64</c:v>
                </c:pt>
                <c:pt idx="137">
                  <c:v>-0.63</c:v>
                </c:pt>
                <c:pt idx="138">
                  <c:v>-0.62</c:v>
                </c:pt>
                <c:pt idx="139">
                  <c:v>-0.61</c:v>
                </c:pt>
                <c:pt idx="140">
                  <c:v>-0.6</c:v>
                </c:pt>
                <c:pt idx="141">
                  <c:v>-0.59</c:v>
                </c:pt>
                <c:pt idx="142">
                  <c:v>-0.57999999999999996</c:v>
                </c:pt>
                <c:pt idx="143">
                  <c:v>-0.56999999999999995</c:v>
                </c:pt>
                <c:pt idx="144">
                  <c:v>-0.56000000000000005</c:v>
                </c:pt>
                <c:pt idx="145">
                  <c:v>-0.55000000000000004</c:v>
                </c:pt>
                <c:pt idx="146">
                  <c:v>-0.54</c:v>
                </c:pt>
                <c:pt idx="147">
                  <c:v>-0.53</c:v>
                </c:pt>
                <c:pt idx="148">
                  <c:v>-0.52</c:v>
                </c:pt>
                <c:pt idx="149">
                  <c:v>-0.51</c:v>
                </c:pt>
                <c:pt idx="150">
                  <c:v>-0.5</c:v>
                </c:pt>
                <c:pt idx="151">
                  <c:v>-0.49</c:v>
                </c:pt>
                <c:pt idx="152">
                  <c:v>-0.48</c:v>
                </c:pt>
                <c:pt idx="153">
                  <c:v>-0.47</c:v>
                </c:pt>
                <c:pt idx="154">
                  <c:v>-0.46</c:v>
                </c:pt>
                <c:pt idx="155">
                  <c:v>-0.45</c:v>
                </c:pt>
                <c:pt idx="156">
                  <c:v>-0.44</c:v>
                </c:pt>
                <c:pt idx="157">
                  <c:v>-0.43</c:v>
                </c:pt>
                <c:pt idx="158">
                  <c:v>-0.42</c:v>
                </c:pt>
                <c:pt idx="159">
                  <c:v>-0.41</c:v>
                </c:pt>
                <c:pt idx="160">
                  <c:v>-0.4</c:v>
                </c:pt>
                <c:pt idx="161">
                  <c:v>-0.39</c:v>
                </c:pt>
                <c:pt idx="162">
                  <c:v>-0.38</c:v>
                </c:pt>
                <c:pt idx="163">
                  <c:v>-0.37</c:v>
                </c:pt>
                <c:pt idx="164">
                  <c:v>-0.36</c:v>
                </c:pt>
                <c:pt idx="165">
                  <c:v>-0.35</c:v>
                </c:pt>
                <c:pt idx="166">
                  <c:v>-0.34</c:v>
                </c:pt>
                <c:pt idx="167">
                  <c:v>-0.33</c:v>
                </c:pt>
                <c:pt idx="168">
                  <c:v>-0.32</c:v>
                </c:pt>
                <c:pt idx="169">
                  <c:v>-0.31</c:v>
                </c:pt>
                <c:pt idx="170">
                  <c:v>-0.3</c:v>
                </c:pt>
                <c:pt idx="171">
                  <c:v>-0.28999999999999998</c:v>
                </c:pt>
                <c:pt idx="172">
                  <c:v>-0.28000000000000003</c:v>
                </c:pt>
                <c:pt idx="173">
                  <c:v>-0.27</c:v>
                </c:pt>
                <c:pt idx="174">
                  <c:v>-0.26</c:v>
                </c:pt>
                <c:pt idx="175">
                  <c:v>-0.25</c:v>
                </c:pt>
                <c:pt idx="176">
                  <c:v>-0.24</c:v>
                </c:pt>
                <c:pt idx="177">
                  <c:v>-0.23</c:v>
                </c:pt>
                <c:pt idx="178">
                  <c:v>-0.22</c:v>
                </c:pt>
                <c:pt idx="179">
                  <c:v>-0.21</c:v>
                </c:pt>
                <c:pt idx="180">
                  <c:v>-0.2</c:v>
                </c:pt>
                <c:pt idx="181">
                  <c:v>-0.19</c:v>
                </c:pt>
                <c:pt idx="182">
                  <c:v>-0.18</c:v>
                </c:pt>
                <c:pt idx="183">
                  <c:v>-0.17</c:v>
                </c:pt>
                <c:pt idx="184">
                  <c:v>-0.16</c:v>
                </c:pt>
                <c:pt idx="185">
                  <c:v>-0.15</c:v>
                </c:pt>
                <c:pt idx="186">
                  <c:v>-0.14000000000000001</c:v>
                </c:pt>
                <c:pt idx="187">
                  <c:v>-0.13</c:v>
                </c:pt>
                <c:pt idx="188">
                  <c:v>-0.12</c:v>
                </c:pt>
                <c:pt idx="189">
                  <c:v>-0.11</c:v>
                </c:pt>
                <c:pt idx="190">
                  <c:v>-0.1</c:v>
                </c:pt>
                <c:pt idx="191">
                  <c:v>-9.0000000000000094E-2</c:v>
                </c:pt>
                <c:pt idx="192">
                  <c:v>-8.0000000000000099E-2</c:v>
                </c:pt>
                <c:pt idx="193">
                  <c:v>-7.0000000000000104E-2</c:v>
                </c:pt>
                <c:pt idx="194">
                  <c:v>-6.0000000000000102E-2</c:v>
                </c:pt>
                <c:pt idx="195">
                  <c:v>-0.05</c:v>
                </c:pt>
                <c:pt idx="196">
                  <c:v>-0.04</c:v>
                </c:pt>
                <c:pt idx="197">
                  <c:v>-0.03</c:v>
                </c:pt>
                <c:pt idx="198">
                  <c:v>-0.02</c:v>
                </c:pt>
                <c:pt idx="199">
                  <c:v>-0.01</c:v>
                </c:pt>
                <c:pt idx="200">
                  <c:v>0</c:v>
                </c:pt>
                <c:pt idx="201">
                  <c:v>9.9999999999997903E-3</c:v>
                </c:pt>
                <c:pt idx="202">
                  <c:v>0.02</c:v>
                </c:pt>
                <c:pt idx="203">
                  <c:v>2.9999999999999801E-2</c:v>
                </c:pt>
                <c:pt idx="204">
                  <c:v>0.04</c:v>
                </c:pt>
                <c:pt idx="205">
                  <c:v>4.9999999999999802E-2</c:v>
                </c:pt>
                <c:pt idx="206">
                  <c:v>6.0000000000000102E-2</c:v>
                </c:pt>
                <c:pt idx="207">
                  <c:v>6.9999999999999798E-2</c:v>
                </c:pt>
                <c:pt idx="208">
                  <c:v>8.0000000000000099E-2</c:v>
                </c:pt>
                <c:pt idx="209">
                  <c:v>8.99999999999999E-2</c:v>
                </c:pt>
                <c:pt idx="210">
                  <c:v>0.1</c:v>
                </c:pt>
                <c:pt idx="211">
                  <c:v>0.11</c:v>
                </c:pt>
                <c:pt idx="212">
                  <c:v>0.12</c:v>
                </c:pt>
                <c:pt idx="213">
                  <c:v>0.13</c:v>
                </c:pt>
                <c:pt idx="214">
                  <c:v>0.14000000000000001</c:v>
                </c:pt>
                <c:pt idx="215">
                  <c:v>0.15</c:v>
                </c:pt>
                <c:pt idx="216">
                  <c:v>0.16</c:v>
                </c:pt>
                <c:pt idx="217">
                  <c:v>0.17</c:v>
                </c:pt>
                <c:pt idx="218">
                  <c:v>0.18</c:v>
                </c:pt>
                <c:pt idx="219">
                  <c:v>0.19</c:v>
                </c:pt>
                <c:pt idx="220">
                  <c:v>0.2</c:v>
                </c:pt>
                <c:pt idx="221">
                  <c:v>0.21</c:v>
                </c:pt>
                <c:pt idx="222">
                  <c:v>0.22</c:v>
                </c:pt>
                <c:pt idx="223">
                  <c:v>0.23</c:v>
                </c:pt>
                <c:pt idx="224">
                  <c:v>0.24</c:v>
                </c:pt>
                <c:pt idx="225">
                  <c:v>0.25</c:v>
                </c:pt>
                <c:pt idx="226">
                  <c:v>0.26</c:v>
                </c:pt>
                <c:pt idx="227">
                  <c:v>0.27</c:v>
                </c:pt>
                <c:pt idx="228">
                  <c:v>0.28000000000000003</c:v>
                </c:pt>
                <c:pt idx="229">
                  <c:v>0.28999999999999998</c:v>
                </c:pt>
                <c:pt idx="230">
                  <c:v>0.3</c:v>
                </c:pt>
                <c:pt idx="231">
                  <c:v>0.31</c:v>
                </c:pt>
                <c:pt idx="232">
                  <c:v>0.32</c:v>
                </c:pt>
                <c:pt idx="233">
                  <c:v>0.33</c:v>
                </c:pt>
                <c:pt idx="234">
                  <c:v>0.34</c:v>
                </c:pt>
                <c:pt idx="235">
                  <c:v>0.35</c:v>
                </c:pt>
                <c:pt idx="236">
                  <c:v>0.36</c:v>
                </c:pt>
                <c:pt idx="237">
                  <c:v>0.37</c:v>
                </c:pt>
                <c:pt idx="238">
                  <c:v>0.38</c:v>
                </c:pt>
                <c:pt idx="239">
                  <c:v>0.39</c:v>
                </c:pt>
                <c:pt idx="240">
                  <c:v>0.4</c:v>
                </c:pt>
                <c:pt idx="241">
                  <c:v>0.41</c:v>
                </c:pt>
                <c:pt idx="242">
                  <c:v>0.42</c:v>
                </c:pt>
                <c:pt idx="243">
                  <c:v>0.43</c:v>
                </c:pt>
                <c:pt idx="244">
                  <c:v>0.44</c:v>
                </c:pt>
                <c:pt idx="245">
                  <c:v>0.45</c:v>
                </c:pt>
                <c:pt idx="246">
                  <c:v>0.46</c:v>
                </c:pt>
                <c:pt idx="247">
                  <c:v>0.47</c:v>
                </c:pt>
                <c:pt idx="248">
                  <c:v>0.48</c:v>
                </c:pt>
                <c:pt idx="249">
                  <c:v>0.49</c:v>
                </c:pt>
                <c:pt idx="250">
                  <c:v>0.5</c:v>
                </c:pt>
                <c:pt idx="251">
                  <c:v>0.51</c:v>
                </c:pt>
                <c:pt idx="252">
                  <c:v>0.52</c:v>
                </c:pt>
                <c:pt idx="253">
                  <c:v>0.53</c:v>
                </c:pt>
                <c:pt idx="254">
                  <c:v>0.54</c:v>
                </c:pt>
                <c:pt idx="255">
                  <c:v>0.55000000000000004</c:v>
                </c:pt>
                <c:pt idx="256">
                  <c:v>0.56000000000000005</c:v>
                </c:pt>
                <c:pt idx="257">
                  <c:v>0.56999999999999995</c:v>
                </c:pt>
                <c:pt idx="258">
                  <c:v>0.57999999999999996</c:v>
                </c:pt>
                <c:pt idx="259">
                  <c:v>0.59</c:v>
                </c:pt>
                <c:pt idx="260">
                  <c:v>0.6</c:v>
                </c:pt>
                <c:pt idx="261">
                  <c:v>0.61</c:v>
                </c:pt>
                <c:pt idx="262">
                  <c:v>0.62</c:v>
                </c:pt>
                <c:pt idx="263">
                  <c:v>0.63</c:v>
                </c:pt>
                <c:pt idx="264">
                  <c:v>0.64</c:v>
                </c:pt>
                <c:pt idx="265">
                  <c:v>0.65</c:v>
                </c:pt>
                <c:pt idx="266">
                  <c:v>0.66</c:v>
                </c:pt>
                <c:pt idx="267">
                  <c:v>0.67</c:v>
                </c:pt>
                <c:pt idx="268">
                  <c:v>0.68</c:v>
                </c:pt>
                <c:pt idx="269">
                  <c:v>0.69</c:v>
                </c:pt>
                <c:pt idx="270">
                  <c:v>0.7</c:v>
                </c:pt>
                <c:pt idx="271">
                  <c:v>0.71</c:v>
                </c:pt>
                <c:pt idx="272">
                  <c:v>0.72</c:v>
                </c:pt>
                <c:pt idx="273">
                  <c:v>0.73</c:v>
                </c:pt>
                <c:pt idx="274">
                  <c:v>0.74</c:v>
                </c:pt>
                <c:pt idx="275">
                  <c:v>0.75</c:v>
                </c:pt>
                <c:pt idx="276">
                  <c:v>0.76</c:v>
                </c:pt>
                <c:pt idx="277">
                  <c:v>0.77</c:v>
                </c:pt>
                <c:pt idx="278">
                  <c:v>0.78</c:v>
                </c:pt>
                <c:pt idx="279">
                  <c:v>0.79</c:v>
                </c:pt>
                <c:pt idx="280">
                  <c:v>0.8</c:v>
                </c:pt>
                <c:pt idx="281">
                  <c:v>0.81</c:v>
                </c:pt>
                <c:pt idx="282">
                  <c:v>0.82</c:v>
                </c:pt>
                <c:pt idx="283">
                  <c:v>0.83</c:v>
                </c:pt>
                <c:pt idx="284">
                  <c:v>0.84</c:v>
                </c:pt>
                <c:pt idx="285">
                  <c:v>0.85</c:v>
                </c:pt>
                <c:pt idx="286">
                  <c:v>0.86</c:v>
                </c:pt>
                <c:pt idx="287">
                  <c:v>0.87</c:v>
                </c:pt>
                <c:pt idx="288">
                  <c:v>0.88</c:v>
                </c:pt>
                <c:pt idx="289">
                  <c:v>0.89</c:v>
                </c:pt>
                <c:pt idx="290">
                  <c:v>0.9</c:v>
                </c:pt>
                <c:pt idx="291">
                  <c:v>0.91</c:v>
                </c:pt>
                <c:pt idx="292">
                  <c:v>0.92</c:v>
                </c:pt>
                <c:pt idx="293">
                  <c:v>0.93</c:v>
                </c:pt>
                <c:pt idx="294">
                  <c:v>0.94</c:v>
                </c:pt>
                <c:pt idx="295">
                  <c:v>0.95</c:v>
                </c:pt>
                <c:pt idx="296">
                  <c:v>0.96</c:v>
                </c:pt>
                <c:pt idx="297">
                  <c:v>0.97</c:v>
                </c:pt>
                <c:pt idx="298">
                  <c:v>0.98</c:v>
                </c:pt>
                <c:pt idx="299">
                  <c:v>0.99</c:v>
                </c:pt>
                <c:pt idx="300">
                  <c:v>1</c:v>
                </c:pt>
                <c:pt idx="301">
                  <c:v>1.01</c:v>
                </c:pt>
                <c:pt idx="302">
                  <c:v>1.02</c:v>
                </c:pt>
                <c:pt idx="303">
                  <c:v>1.03</c:v>
                </c:pt>
                <c:pt idx="304">
                  <c:v>1.04</c:v>
                </c:pt>
                <c:pt idx="305">
                  <c:v>1.05</c:v>
                </c:pt>
                <c:pt idx="306">
                  <c:v>1.06</c:v>
                </c:pt>
                <c:pt idx="307">
                  <c:v>1.07</c:v>
                </c:pt>
                <c:pt idx="308">
                  <c:v>1.08</c:v>
                </c:pt>
                <c:pt idx="309">
                  <c:v>1.0900000000000001</c:v>
                </c:pt>
                <c:pt idx="310">
                  <c:v>1.1000000000000001</c:v>
                </c:pt>
                <c:pt idx="311">
                  <c:v>1.1100000000000001</c:v>
                </c:pt>
                <c:pt idx="312">
                  <c:v>1.1200000000000001</c:v>
                </c:pt>
                <c:pt idx="313">
                  <c:v>1.1299999999999999</c:v>
                </c:pt>
                <c:pt idx="314">
                  <c:v>1.1399999999999999</c:v>
                </c:pt>
                <c:pt idx="315">
                  <c:v>1.1499999999999999</c:v>
                </c:pt>
                <c:pt idx="316">
                  <c:v>1.1599999999999999</c:v>
                </c:pt>
                <c:pt idx="317">
                  <c:v>1.17</c:v>
                </c:pt>
                <c:pt idx="318">
                  <c:v>1.18</c:v>
                </c:pt>
                <c:pt idx="319">
                  <c:v>1.19</c:v>
                </c:pt>
                <c:pt idx="320">
                  <c:v>1.2</c:v>
                </c:pt>
                <c:pt idx="321">
                  <c:v>1.21</c:v>
                </c:pt>
                <c:pt idx="322">
                  <c:v>1.22</c:v>
                </c:pt>
                <c:pt idx="323">
                  <c:v>1.23</c:v>
                </c:pt>
                <c:pt idx="324">
                  <c:v>1.24</c:v>
                </c:pt>
                <c:pt idx="325">
                  <c:v>1.25</c:v>
                </c:pt>
                <c:pt idx="326">
                  <c:v>1.26</c:v>
                </c:pt>
                <c:pt idx="327">
                  <c:v>1.27</c:v>
                </c:pt>
                <c:pt idx="328">
                  <c:v>1.28</c:v>
                </c:pt>
                <c:pt idx="329">
                  <c:v>1.29</c:v>
                </c:pt>
                <c:pt idx="330">
                  <c:v>1.3</c:v>
                </c:pt>
                <c:pt idx="331">
                  <c:v>1.31</c:v>
                </c:pt>
                <c:pt idx="332">
                  <c:v>1.32</c:v>
                </c:pt>
                <c:pt idx="333">
                  <c:v>1.33</c:v>
                </c:pt>
                <c:pt idx="334">
                  <c:v>1.34</c:v>
                </c:pt>
                <c:pt idx="335">
                  <c:v>1.35</c:v>
                </c:pt>
                <c:pt idx="336">
                  <c:v>1.36</c:v>
                </c:pt>
                <c:pt idx="337">
                  <c:v>1.37</c:v>
                </c:pt>
                <c:pt idx="338">
                  <c:v>1.38</c:v>
                </c:pt>
                <c:pt idx="339">
                  <c:v>1.39</c:v>
                </c:pt>
                <c:pt idx="340">
                  <c:v>1.4</c:v>
                </c:pt>
                <c:pt idx="341">
                  <c:v>1.41</c:v>
                </c:pt>
                <c:pt idx="342">
                  <c:v>1.42</c:v>
                </c:pt>
                <c:pt idx="343">
                  <c:v>1.43</c:v>
                </c:pt>
                <c:pt idx="344">
                  <c:v>1.44</c:v>
                </c:pt>
                <c:pt idx="345">
                  <c:v>1.45</c:v>
                </c:pt>
                <c:pt idx="346">
                  <c:v>1.46</c:v>
                </c:pt>
                <c:pt idx="347">
                  <c:v>1.47</c:v>
                </c:pt>
                <c:pt idx="348">
                  <c:v>1.48</c:v>
                </c:pt>
                <c:pt idx="349">
                  <c:v>1.49</c:v>
                </c:pt>
                <c:pt idx="350">
                  <c:v>1.5</c:v>
                </c:pt>
                <c:pt idx="351">
                  <c:v>1.51</c:v>
                </c:pt>
                <c:pt idx="352">
                  <c:v>1.52</c:v>
                </c:pt>
                <c:pt idx="353">
                  <c:v>1.53</c:v>
                </c:pt>
                <c:pt idx="354">
                  <c:v>1.54</c:v>
                </c:pt>
                <c:pt idx="355">
                  <c:v>1.55</c:v>
                </c:pt>
                <c:pt idx="356">
                  <c:v>1.56</c:v>
                </c:pt>
                <c:pt idx="357">
                  <c:v>1.57</c:v>
                </c:pt>
                <c:pt idx="358">
                  <c:v>1.58</c:v>
                </c:pt>
                <c:pt idx="359">
                  <c:v>1.59</c:v>
                </c:pt>
                <c:pt idx="360">
                  <c:v>1.6</c:v>
                </c:pt>
                <c:pt idx="361">
                  <c:v>1.61</c:v>
                </c:pt>
                <c:pt idx="362">
                  <c:v>1.62</c:v>
                </c:pt>
                <c:pt idx="363">
                  <c:v>1.63</c:v>
                </c:pt>
                <c:pt idx="364">
                  <c:v>1.64</c:v>
                </c:pt>
                <c:pt idx="365">
                  <c:v>1.65</c:v>
                </c:pt>
                <c:pt idx="366">
                  <c:v>1.66</c:v>
                </c:pt>
                <c:pt idx="367">
                  <c:v>1.67</c:v>
                </c:pt>
                <c:pt idx="368">
                  <c:v>1.68</c:v>
                </c:pt>
                <c:pt idx="369">
                  <c:v>1.69</c:v>
                </c:pt>
                <c:pt idx="370">
                  <c:v>1.7</c:v>
                </c:pt>
                <c:pt idx="371">
                  <c:v>1.71</c:v>
                </c:pt>
                <c:pt idx="372">
                  <c:v>1.72</c:v>
                </c:pt>
                <c:pt idx="373">
                  <c:v>1.73</c:v>
                </c:pt>
                <c:pt idx="374">
                  <c:v>1.74</c:v>
                </c:pt>
                <c:pt idx="375">
                  <c:v>1.75</c:v>
                </c:pt>
                <c:pt idx="376">
                  <c:v>1.76</c:v>
                </c:pt>
                <c:pt idx="377">
                  <c:v>1.77</c:v>
                </c:pt>
                <c:pt idx="378">
                  <c:v>1.78</c:v>
                </c:pt>
                <c:pt idx="379">
                  <c:v>1.79</c:v>
                </c:pt>
                <c:pt idx="380">
                  <c:v>1.8</c:v>
                </c:pt>
                <c:pt idx="381">
                  <c:v>1.81</c:v>
                </c:pt>
                <c:pt idx="382">
                  <c:v>1.82</c:v>
                </c:pt>
                <c:pt idx="383">
                  <c:v>1.83</c:v>
                </c:pt>
                <c:pt idx="384">
                  <c:v>1.84</c:v>
                </c:pt>
                <c:pt idx="385">
                  <c:v>1.85</c:v>
                </c:pt>
                <c:pt idx="386">
                  <c:v>1.86</c:v>
                </c:pt>
                <c:pt idx="387">
                  <c:v>1.87</c:v>
                </c:pt>
                <c:pt idx="388">
                  <c:v>1.88</c:v>
                </c:pt>
                <c:pt idx="389">
                  <c:v>1.89</c:v>
                </c:pt>
                <c:pt idx="390">
                  <c:v>1.9</c:v>
                </c:pt>
                <c:pt idx="391">
                  <c:v>1.91</c:v>
                </c:pt>
                <c:pt idx="392">
                  <c:v>1.92</c:v>
                </c:pt>
                <c:pt idx="393">
                  <c:v>1.93</c:v>
                </c:pt>
                <c:pt idx="394">
                  <c:v>1.94</c:v>
                </c:pt>
                <c:pt idx="395">
                  <c:v>1.95</c:v>
                </c:pt>
                <c:pt idx="396">
                  <c:v>1.96</c:v>
                </c:pt>
                <c:pt idx="397">
                  <c:v>1.97</c:v>
                </c:pt>
                <c:pt idx="398">
                  <c:v>1.98</c:v>
                </c:pt>
                <c:pt idx="399">
                  <c:v>1.99</c:v>
                </c:pt>
                <c:pt idx="400">
                  <c:v>2</c:v>
                </c:pt>
                <c:pt idx="401">
                  <c:v>2.0099999999999998</c:v>
                </c:pt>
                <c:pt idx="402">
                  <c:v>2.02</c:v>
                </c:pt>
                <c:pt idx="403">
                  <c:v>2.0299999999999998</c:v>
                </c:pt>
                <c:pt idx="404">
                  <c:v>2.04</c:v>
                </c:pt>
                <c:pt idx="405">
                  <c:v>2.0499999999999998</c:v>
                </c:pt>
                <c:pt idx="406">
                  <c:v>2.06</c:v>
                </c:pt>
                <c:pt idx="407">
                  <c:v>2.0699999999999998</c:v>
                </c:pt>
                <c:pt idx="408">
                  <c:v>2.08</c:v>
                </c:pt>
                <c:pt idx="409">
                  <c:v>2.09</c:v>
                </c:pt>
                <c:pt idx="410">
                  <c:v>2.1</c:v>
                </c:pt>
                <c:pt idx="411">
                  <c:v>2.11</c:v>
                </c:pt>
                <c:pt idx="412">
                  <c:v>2.12</c:v>
                </c:pt>
                <c:pt idx="413">
                  <c:v>2.13</c:v>
                </c:pt>
                <c:pt idx="414">
                  <c:v>2.14</c:v>
                </c:pt>
                <c:pt idx="415">
                  <c:v>2.15</c:v>
                </c:pt>
                <c:pt idx="416">
                  <c:v>2.16</c:v>
                </c:pt>
                <c:pt idx="417">
                  <c:v>2.17</c:v>
                </c:pt>
                <c:pt idx="418">
                  <c:v>2.1800000000000002</c:v>
                </c:pt>
                <c:pt idx="419">
                  <c:v>2.19</c:v>
                </c:pt>
                <c:pt idx="420">
                  <c:v>2.2000000000000002</c:v>
                </c:pt>
                <c:pt idx="421">
                  <c:v>2.21</c:v>
                </c:pt>
                <c:pt idx="422">
                  <c:v>2.2200000000000002</c:v>
                </c:pt>
                <c:pt idx="423">
                  <c:v>2.23</c:v>
                </c:pt>
                <c:pt idx="424">
                  <c:v>2.2400000000000002</c:v>
                </c:pt>
                <c:pt idx="425">
                  <c:v>2.25</c:v>
                </c:pt>
                <c:pt idx="426">
                  <c:v>2.2599999999999998</c:v>
                </c:pt>
                <c:pt idx="427">
                  <c:v>2.27</c:v>
                </c:pt>
                <c:pt idx="428">
                  <c:v>2.2799999999999998</c:v>
                </c:pt>
                <c:pt idx="429">
                  <c:v>2.29</c:v>
                </c:pt>
                <c:pt idx="430">
                  <c:v>2.2999999999999998</c:v>
                </c:pt>
                <c:pt idx="431">
                  <c:v>2.31</c:v>
                </c:pt>
                <c:pt idx="432">
                  <c:v>2.3199999999999998</c:v>
                </c:pt>
                <c:pt idx="433">
                  <c:v>2.33</c:v>
                </c:pt>
                <c:pt idx="434">
                  <c:v>2.34</c:v>
                </c:pt>
                <c:pt idx="435">
                  <c:v>2.35</c:v>
                </c:pt>
                <c:pt idx="436">
                  <c:v>2.36</c:v>
                </c:pt>
                <c:pt idx="437">
                  <c:v>2.37</c:v>
                </c:pt>
                <c:pt idx="438">
                  <c:v>2.38</c:v>
                </c:pt>
                <c:pt idx="439">
                  <c:v>2.39</c:v>
                </c:pt>
                <c:pt idx="440">
                  <c:v>2.4</c:v>
                </c:pt>
                <c:pt idx="441">
                  <c:v>2.41</c:v>
                </c:pt>
                <c:pt idx="442">
                  <c:v>2.42</c:v>
                </c:pt>
                <c:pt idx="443">
                  <c:v>2.4300000000000002</c:v>
                </c:pt>
                <c:pt idx="444">
                  <c:v>2.44</c:v>
                </c:pt>
                <c:pt idx="445">
                  <c:v>2.4500000000000002</c:v>
                </c:pt>
                <c:pt idx="446">
                  <c:v>2.46</c:v>
                </c:pt>
                <c:pt idx="447">
                  <c:v>2.4700000000000002</c:v>
                </c:pt>
                <c:pt idx="448">
                  <c:v>2.48</c:v>
                </c:pt>
                <c:pt idx="449">
                  <c:v>2.4900000000000002</c:v>
                </c:pt>
                <c:pt idx="450">
                  <c:v>2.5</c:v>
                </c:pt>
                <c:pt idx="451">
                  <c:v>2.5099999999999998</c:v>
                </c:pt>
                <c:pt idx="452">
                  <c:v>2.52</c:v>
                </c:pt>
                <c:pt idx="453">
                  <c:v>2.5299999999999998</c:v>
                </c:pt>
                <c:pt idx="454">
                  <c:v>2.54</c:v>
                </c:pt>
                <c:pt idx="455">
                  <c:v>2.5499999999999998</c:v>
                </c:pt>
                <c:pt idx="456">
                  <c:v>2.56</c:v>
                </c:pt>
                <c:pt idx="457">
                  <c:v>2.57</c:v>
                </c:pt>
                <c:pt idx="458">
                  <c:v>2.58</c:v>
                </c:pt>
                <c:pt idx="459">
                  <c:v>2.59</c:v>
                </c:pt>
                <c:pt idx="460">
                  <c:v>2.6</c:v>
                </c:pt>
                <c:pt idx="461">
                  <c:v>2.61</c:v>
                </c:pt>
                <c:pt idx="462">
                  <c:v>2.62</c:v>
                </c:pt>
                <c:pt idx="463">
                  <c:v>2.63</c:v>
                </c:pt>
                <c:pt idx="464">
                  <c:v>2.64</c:v>
                </c:pt>
                <c:pt idx="465">
                  <c:v>2.65</c:v>
                </c:pt>
                <c:pt idx="466">
                  <c:v>2.66</c:v>
                </c:pt>
              </c:numCache>
            </c:numRef>
          </c:xVal>
          <c:yVal>
            <c:numRef>
              <c:f>Sheet1!$C$2:$C$468</c:f>
              <c:numCache>
                <c:formatCode>General</c:formatCode>
                <c:ptCount val="467"/>
                <c:pt idx="0">
                  <c:v>7.3890560989306504</c:v>
                </c:pt>
                <c:pt idx="1">
                  <c:v>7.3155337623095669</c:v>
                </c:pt>
                <c:pt idx="2">
                  <c:v>7.2427429851610121</c:v>
                </c:pt>
                <c:pt idx="3">
                  <c:v>7.1706764883466132</c:v>
                </c:pt>
                <c:pt idx="4">
                  <c:v>7.0993270651566327</c:v>
                </c:pt>
                <c:pt idx="5">
                  <c:v>7.0286875805892928</c:v>
                </c:pt>
                <c:pt idx="6">
                  <c:v>6.9587509706372721</c:v>
                </c:pt>
                <c:pt idx="7">
                  <c:v>6.8895102415812923</c:v>
                </c:pt>
                <c:pt idx="8">
                  <c:v>6.8209584692907494</c:v>
                </c:pt>
                <c:pt idx="9">
                  <c:v>6.7530887985312864</c:v>
                </c:pt>
                <c:pt idx="10">
                  <c:v>6.6858944422792685</c:v>
                </c:pt>
                <c:pt idx="11">
                  <c:v>6.6193686810430767</c:v>
                </c:pt>
                <c:pt idx="12">
                  <c:v>6.553504862191148</c:v>
                </c:pt>
                <c:pt idx="13">
                  <c:v>6.4882963992867122</c:v>
                </c:pt>
                <c:pt idx="14">
                  <c:v>6.4237367714291347</c:v>
                </c:pt>
                <c:pt idx="15">
                  <c:v>6.3598195226018319</c:v>
                </c:pt>
                <c:pt idx="16">
                  <c:v>6.2965382610266571</c:v>
                </c:pt>
                <c:pt idx="17">
                  <c:v>6.2338866585247175</c:v>
                </c:pt>
                <c:pt idx="18">
                  <c:v>6.1718584498835538</c:v>
                </c:pt>
                <c:pt idx="19">
                  <c:v>6.1104474322306102</c:v>
                </c:pt>
                <c:pt idx="20">
                  <c:v>6.0496474644129465</c:v>
                </c:pt>
                <c:pt idx="21">
                  <c:v>5.9894524663831135</c:v>
                </c:pt>
                <c:pt idx="22">
                  <c:v>5.9298564185911458</c:v>
                </c:pt>
                <c:pt idx="23">
                  <c:v>5.8708533613826015</c:v>
                </c:pt>
                <c:pt idx="24">
                  <c:v>5.8124373944025889</c:v>
                </c:pt>
                <c:pt idx="25">
                  <c:v>5.7546026760057307</c:v>
                </c:pt>
                <c:pt idx="26">
                  <c:v>5.6973434226719908</c:v>
                </c:pt>
                <c:pt idx="27">
                  <c:v>5.6406539084283205</c:v>
                </c:pt>
                <c:pt idx="28">
                  <c:v>5.5845284642760538</c:v>
                </c:pt>
                <c:pt idx="29">
                  <c:v>5.5289614776240041</c:v>
                </c:pt>
                <c:pt idx="30">
                  <c:v>5.4739473917271999</c:v>
                </c:pt>
                <c:pt idx="31">
                  <c:v>5.4194807051312059</c:v>
                </c:pt>
                <c:pt idx="32">
                  <c:v>5.3655559711219745</c:v>
                </c:pt>
                <c:pt idx="33">
                  <c:v>5.3121677971811669</c:v>
                </c:pt>
                <c:pt idx="34">
                  <c:v>5.2593108444468983</c:v>
                </c:pt>
                <c:pt idx="35">
                  <c:v>5.2069798271798486</c:v>
                </c:pt>
                <c:pt idx="36">
                  <c:v>5.1551695122346803</c:v>
                </c:pt>
                <c:pt idx="37">
                  <c:v>5.1038747185367255</c:v>
                </c:pt>
                <c:pt idx="38">
                  <c:v>5.0530903165638676</c:v>
                </c:pt>
                <c:pt idx="39">
                  <c:v>5.0028112278335879</c:v>
                </c:pt>
                <c:pt idx="40">
                  <c:v>4.9530324243951149</c:v>
                </c:pt>
                <c:pt idx="41">
                  <c:v>4.9037489283266229</c:v>
                </c:pt>
                <c:pt idx="42">
                  <c:v>4.854955811237434</c:v>
                </c:pt>
                <c:pt idx="43">
                  <c:v>4.8066481937751782</c:v>
                </c:pt>
                <c:pt idx="44">
                  <c:v>4.7588212451378542</c:v>
                </c:pt>
                <c:pt idx="45">
                  <c:v>4.7114701825907419</c:v>
                </c:pt>
                <c:pt idx="46">
                  <c:v>4.6645902709881257</c:v>
                </c:pt>
                <c:pt idx="47">
                  <c:v>4.6181768222997812</c:v>
                </c:pt>
                <c:pt idx="48">
                  <c:v>4.5722251951421589</c:v>
                </c:pt>
                <c:pt idx="49">
                  <c:v>4.5267307943142523</c:v>
                </c:pt>
                <c:pt idx="50">
                  <c:v>4.4816890703380645</c:v>
                </c:pt>
                <c:pt idx="51">
                  <c:v>4.4370955190036643</c:v>
                </c:pt>
                <c:pt idx="52">
                  <c:v>4.392945680918757</c:v>
                </c:pt>
                <c:pt idx="53">
                  <c:v>4.3492351410627412</c:v>
                </c:pt>
                <c:pt idx="54">
                  <c:v>4.3059595283452063</c:v>
                </c:pt>
                <c:pt idx="55">
                  <c:v>4.2631145151688168</c:v>
                </c:pt>
                <c:pt idx="56">
                  <c:v>4.2206958169965523</c:v>
                </c:pt>
                <c:pt idx="57">
                  <c:v>4.1786991919232461</c:v>
                </c:pt>
                <c:pt idx="58">
                  <c:v>4.1371204402513921</c:v>
                </c:pt>
                <c:pt idx="59">
                  <c:v>4.0959554040711756</c:v>
                </c:pt>
                <c:pt idx="60">
                  <c:v>4.0551999668446745</c:v>
                </c:pt>
                <c:pt idx="61">
                  <c:v>4.0148500529942011</c:v>
                </c:pt>
                <c:pt idx="62">
                  <c:v>3.9749016274947477</c:v>
                </c:pt>
                <c:pt idx="63">
                  <c:v>3.9353506954704733</c:v>
                </c:pt>
                <c:pt idx="64">
                  <c:v>3.8961933017952148</c:v>
                </c:pt>
                <c:pt idx="65">
                  <c:v>3.8574255306969745</c:v>
                </c:pt>
                <c:pt idx="66">
                  <c:v>3.8190435053663361</c:v>
                </c:pt>
                <c:pt idx="67">
                  <c:v>3.781043387568781</c:v>
                </c:pt>
                <c:pt idx="68">
                  <c:v>3.7434213772608627</c:v>
                </c:pt>
                <c:pt idx="69">
                  <c:v>3.706173712210199</c:v>
                </c:pt>
                <c:pt idx="70">
                  <c:v>3.6692966676192444</c:v>
                </c:pt>
                <c:pt idx="71">
                  <c:v>3.6327865557528094</c:v>
                </c:pt>
                <c:pt idx="72">
                  <c:v>3.5966397255692817</c:v>
                </c:pt>
                <c:pt idx="73">
                  <c:v>3.5608525623555205</c:v>
                </c:pt>
                <c:pt idx="74">
                  <c:v>3.5254214873653824</c:v>
                </c:pt>
                <c:pt idx="75">
                  <c:v>3.4903429574618414</c:v>
                </c:pt>
                <c:pt idx="76">
                  <c:v>3.4556134647626755</c:v>
                </c:pt>
                <c:pt idx="77">
                  <c:v>3.4212295362896734</c:v>
                </c:pt>
                <c:pt idx="78">
                  <c:v>3.3871877336213347</c:v>
                </c:pt>
                <c:pt idx="79">
                  <c:v>3.3534846525490236</c:v>
                </c:pt>
                <c:pt idx="80">
                  <c:v>3.3201169227365472</c:v>
                </c:pt>
                <c:pt idx="81">
                  <c:v>3.2870812073831179</c:v>
                </c:pt>
                <c:pt idx="82">
                  <c:v>3.2543742028896707</c:v>
                </c:pt>
                <c:pt idx="83">
                  <c:v>3.2219926385284996</c:v>
                </c:pt>
                <c:pt idx="84">
                  <c:v>3.1899332761161845</c:v>
                </c:pt>
                <c:pt idx="85">
                  <c:v>3.1581929096897672</c:v>
                </c:pt>
                <c:pt idx="86">
                  <c:v>3.1267683651861553</c:v>
                </c:pt>
                <c:pt idx="87">
                  <c:v>3.0956565001247109</c:v>
                </c:pt>
                <c:pt idx="88">
                  <c:v>3.0648542032930024</c:v>
                </c:pt>
                <c:pt idx="89">
                  <c:v>3.0343583944356758</c:v>
                </c:pt>
                <c:pt idx="90">
                  <c:v>3.0041660239464334</c:v>
                </c:pt>
                <c:pt idx="91">
                  <c:v>2.9742740725630656</c:v>
                </c:pt>
                <c:pt idx="92">
                  <c:v>2.9446795510655241</c:v>
                </c:pt>
                <c:pt idx="93">
                  <c:v>2.9153794999769969</c:v>
                </c:pt>
                <c:pt idx="94">
                  <c:v>2.8863709892679585</c:v>
                </c:pt>
                <c:pt idx="95">
                  <c:v>2.8576511180631639</c:v>
                </c:pt>
                <c:pt idx="96">
                  <c:v>2.8292170143515598</c:v>
                </c:pt>
                <c:pt idx="97">
                  <c:v>2.8010658346990791</c:v>
                </c:pt>
                <c:pt idx="98">
                  <c:v>2.7731947639642978</c:v>
                </c:pt>
                <c:pt idx="99">
                  <c:v>2.7456010150169163</c:v>
                </c:pt>
                <c:pt idx="100">
                  <c:v>2.7182818284590451</c:v>
                </c:pt>
                <c:pt idx="101">
                  <c:v>2.6912344723492621</c:v>
                </c:pt>
                <c:pt idx="102">
                  <c:v>2.6644562419294169</c:v>
                </c:pt>
                <c:pt idx="103">
                  <c:v>2.6379444593541526</c:v>
                </c:pt>
                <c:pt idx="104">
                  <c:v>2.6116964734231178</c:v>
                </c:pt>
                <c:pt idx="105">
                  <c:v>2.585709659315846</c:v>
                </c:pt>
                <c:pt idx="106">
                  <c:v>2.5599814183292713</c:v>
                </c:pt>
                <c:pt idx="107">
                  <c:v>2.534509177617855</c:v>
                </c:pt>
                <c:pt idx="108">
                  <c:v>2.5092903899362979</c:v>
                </c:pt>
                <c:pt idx="109">
                  <c:v>2.4843225333848165</c:v>
                </c:pt>
                <c:pt idx="110">
                  <c:v>2.4596031111569499</c:v>
                </c:pt>
                <c:pt idx="111">
                  <c:v>2.4351296512898744</c:v>
                </c:pt>
                <c:pt idx="112">
                  <c:v>2.4108997064172097</c:v>
                </c:pt>
                <c:pt idx="113">
                  <c:v>2.3869108535242765</c:v>
                </c:pt>
                <c:pt idx="114">
                  <c:v>2.3631606937057947</c:v>
                </c:pt>
                <c:pt idx="115">
                  <c:v>2.3396468519259908</c:v>
                </c:pt>
                <c:pt idx="116">
                  <c:v>2.3163669767810915</c:v>
                </c:pt>
                <c:pt idx="117">
                  <c:v>2.2933187402641826</c:v>
                </c:pt>
                <c:pt idx="118">
                  <c:v>2.2704998375324057</c:v>
                </c:pt>
                <c:pt idx="119">
                  <c:v>2.2479079866764717</c:v>
                </c:pt>
                <c:pt idx="120">
                  <c:v>2.2255409284924679</c:v>
                </c:pt>
                <c:pt idx="121">
                  <c:v>2.2033964262559369</c:v>
                </c:pt>
                <c:pt idx="122">
                  <c:v>2.1814722654982011</c:v>
                </c:pt>
                <c:pt idx="123">
                  <c:v>2.1597662537849152</c:v>
                </c:pt>
                <c:pt idx="124">
                  <c:v>2.1382762204968184</c:v>
                </c:pt>
                <c:pt idx="125">
                  <c:v>2.1170000166126748</c:v>
                </c:pt>
                <c:pt idx="126">
                  <c:v>2.0959355144943643</c:v>
                </c:pt>
                <c:pt idx="127">
                  <c:v>2.0750806076741224</c:v>
                </c:pt>
                <c:pt idx="128">
                  <c:v>2.0544332106438876</c:v>
                </c:pt>
                <c:pt idx="129">
                  <c:v>2.0339912586467506</c:v>
                </c:pt>
                <c:pt idx="130">
                  <c:v>2.0137527074704766</c:v>
                </c:pt>
                <c:pt idx="131">
                  <c:v>1.9937155332430823</c:v>
                </c:pt>
                <c:pt idx="132">
                  <c:v>1.9738777322304477</c:v>
                </c:pt>
                <c:pt idx="133">
                  <c:v>1.9542373206359396</c:v>
                </c:pt>
                <c:pt idx="134">
                  <c:v>1.9347923344020317</c:v>
                </c:pt>
                <c:pt idx="135">
                  <c:v>1.9155408290138962</c:v>
                </c:pt>
                <c:pt idx="136">
                  <c:v>1.8964808793049515</c:v>
                </c:pt>
                <c:pt idx="137">
                  <c:v>1.8776105792643432</c:v>
                </c:pt>
                <c:pt idx="138">
                  <c:v>1.8589280418463421</c:v>
                </c:pt>
                <c:pt idx="139">
                  <c:v>1.8404313987816374</c:v>
                </c:pt>
                <c:pt idx="140">
                  <c:v>1.8221188003905089</c:v>
                </c:pt>
                <c:pt idx="141">
                  <c:v>1.8039884153978569</c:v>
                </c:pt>
                <c:pt idx="142">
                  <c:v>1.7860384307500734</c:v>
                </c:pt>
                <c:pt idx="143">
                  <c:v>1.7682670514337351</c:v>
                </c:pt>
                <c:pt idx="144">
                  <c:v>1.7506725002961012</c:v>
                </c:pt>
                <c:pt idx="145">
                  <c:v>1.7332530178673953</c:v>
                </c:pt>
                <c:pt idx="146">
                  <c:v>1.7160068621848585</c:v>
                </c:pt>
                <c:pt idx="147">
                  <c:v>1.6989323086185506</c:v>
                </c:pt>
                <c:pt idx="148">
                  <c:v>1.6820276496988864</c:v>
                </c:pt>
                <c:pt idx="149">
                  <c:v>1.6652911949458864</c:v>
                </c:pt>
                <c:pt idx="150">
                  <c:v>1.6487212707001282</c:v>
                </c:pt>
                <c:pt idx="151">
                  <c:v>1.6323162199553789</c:v>
                </c:pt>
                <c:pt idx="152">
                  <c:v>1.6160744021928934</c:v>
                </c:pt>
                <c:pt idx="153">
                  <c:v>1.5999941932173602</c:v>
                </c:pt>
                <c:pt idx="154">
                  <c:v>1.5840739849944818</c:v>
                </c:pt>
                <c:pt idx="155">
                  <c:v>1.5683121854901689</c:v>
                </c:pt>
                <c:pt idx="156">
                  <c:v>1.552707218511336</c:v>
                </c:pt>
                <c:pt idx="157">
                  <c:v>1.5372575235482815</c:v>
                </c:pt>
                <c:pt idx="158">
                  <c:v>1.5219615556186337</c:v>
                </c:pt>
                <c:pt idx="159">
                  <c:v>1.5068177851128535</c:v>
                </c:pt>
                <c:pt idx="160">
                  <c:v>1.4918246976412703</c:v>
                </c:pt>
                <c:pt idx="161">
                  <c:v>1.4769807938826427</c:v>
                </c:pt>
                <c:pt idx="162">
                  <c:v>1.4622845894342245</c:v>
                </c:pt>
                <c:pt idx="163">
                  <c:v>1.4477346146633245</c:v>
                </c:pt>
                <c:pt idx="164">
                  <c:v>1.4333294145603401</c:v>
                </c:pt>
                <c:pt idx="165">
                  <c:v>1.4190675485932571</c:v>
                </c:pt>
                <c:pt idx="166">
                  <c:v>1.4049475905635938</c:v>
                </c:pt>
                <c:pt idx="167">
                  <c:v>1.3909681284637803</c:v>
                </c:pt>
                <c:pt idx="168">
                  <c:v>1.3771277643359572</c:v>
                </c:pt>
                <c:pt idx="169">
                  <c:v>1.3634251141321778</c:v>
                </c:pt>
                <c:pt idx="170">
                  <c:v>1.3498588075760032</c:v>
                </c:pt>
                <c:pt idx="171">
                  <c:v>1.3364274880254721</c:v>
                </c:pt>
                <c:pt idx="172">
                  <c:v>1.3231298123374369</c:v>
                </c:pt>
                <c:pt idx="173">
                  <c:v>1.3099644507332473</c:v>
                </c:pt>
                <c:pt idx="174">
                  <c:v>1.2969300866657718</c:v>
                </c:pt>
                <c:pt idx="175">
                  <c:v>1.2840254166877414</c:v>
                </c:pt>
                <c:pt idx="176">
                  <c:v>1.2712491503214047</c:v>
                </c:pt>
                <c:pt idx="177">
                  <c:v>1.2586000099294778</c:v>
                </c:pt>
                <c:pt idx="178">
                  <c:v>1.2460767305873808</c:v>
                </c:pt>
                <c:pt idx="179">
                  <c:v>1.2336780599567432</c:v>
                </c:pt>
                <c:pt idx="180">
                  <c:v>1.2214027581601699</c:v>
                </c:pt>
                <c:pt idx="181">
                  <c:v>1.2092495976572515</c:v>
                </c:pt>
                <c:pt idx="182">
                  <c:v>1.1972173631218102</c:v>
                </c:pt>
                <c:pt idx="183">
                  <c:v>1.1853048513203654</c:v>
                </c:pt>
                <c:pt idx="184">
                  <c:v>1.1735108709918103</c:v>
                </c:pt>
                <c:pt idx="185">
                  <c:v>1.1618342427282831</c:v>
                </c:pt>
                <c:pt idx="186">
                  <c:v>1.1502737988572274</c:v>
                </c:pt>
                <c:pt idx="187">
                  <c:v>1.1388283833246218</c:v>
                </c:pt>
                <c:pt idx="188">
                  <c:v>1.1274968515793757</c:v>
                </c:pt>
                <c:pt idx="189">
                  <c:v>1.1162780704588713</c:v>
                </c:pt>
                <c:pt idx="190">
                  <c:v>1.1051709180756477</c:v>
                </c:pt>
                <c:pt idx="191">
                  <c:v>1.0941742837052104</c:v>
                </c:pt>
                <c:pt idx="192">
                  <c:v>1.0832870676749586</c:v>
                </c:pt>
                <c:pt idx="193">
                  <c:v>1.0725081812542165</c:v>
                </c:pt>
                <c:pt idx="194">
                  <c:v>1.0618365465453596</c:v>
                </c:pt>
                <c:pt idx="195">
                  <c:v>1.0512710963760241</c:v>
                </c:pt>
                <c:pt idx="196">
                  <c:v>1.0408107741923882</c:v>
                </c:pt>
                <c:pt idx="197">
                  <c:v>1.0304545339535169</c:v>
                </c:pt>
                <c:pt idx="198">
                  <c:v>1.0202013400267558</c:v>
                </c:pt>
                <c:pt idx="199">
                  <c:v>1.0100501670841679</c:v>
                </c:pt>
                <c:pt idx="200">
                  <c:v>1</c:v>
                </c:pt>
                <c:pt idx="201">
                  <c:v>0.99004983374916822</c:v>
                </c:pt>
                <c:pt idx="202">
                  <c:v>0.98019867330675525</c:v>
                </c:pt>
                <c:pt idx="203">
                  <c:v>0.97044553354850838</c:v>
                </c:pt>
                <c:pt idx="204">
                  <c:v>0.96078943915232318</c:v>
                </c:pt>
                <c:pt idx="205">
                  <c:v>0.95122942450071424</c:v>
                </c:pt>
                <c:pt idx="206">
                  <c:v>0.94176453358424861</c:v>
                </c:pt>
                <c:pt idx="207">
                  <c:v>0.93239381990594838</c:v>
                </c:pt>
                <c:pt idx="208">
                  <c:v>0.92311634638663564</c:v>
                </c:pt>
                <c:pt idx="209">
                  <c:v>0.9139311852712283</c:v>
                </c:pt>
                <c:pt idx="210">
                  <c:v>0.90483741803595952</c:v>
                </c:pt>
                <c:pt idx="211">
                  <c:v>0.89583413529652822</c:v>
                </c:pt>
                <c:pt idx="212">
                  <c:v>0.88692043671715748</c:v>
                </c:pt>
                <c:pt idx="213">
                  <c:v>0.8780954309205613</c:v>
                </c:pt>
                <c:pt idx="214">
                  <c:v>0.86935823539880586</c:v>
                </c:pt>
                <c:pt idx="215">
                  <c:v>0.86070797642505781</c:v>
                </c:pt>
                <c:pt idx="216">
                  <c:v>0.85214378896621135</c:v>
                </c:pt>
                <c:pt idx="217">
                  <c:v>0.8436648165963837</c:v>
                </c:pt>
                <c:pt idx="218">
                  <c:v>0.835270211411272</c:v>
                </c:pt>
                <c:pt idx="219">
                  <c:v>0.82695913394336229</c:v>
                </c:pt>
                <c:pt idx="220">
                  <c:v>0.81873075307798182</c:v>
                </c:pt>
                <c:pt idx="221">
                  <c:v>0.81058424597018708</c:v>
                </c:pt>
                <c:pt idx="222">
                  <c:v>0.80251879796247849</c:v>
                </c:pt>
                <c:pt idx="223">
                  <c:v>0.79453360250333405</c:v>
                </c:pt>
                <c:pt idx="224">
                  <c:v>0.78662786106655347</c:v>
                </c:pt>
                <c:pt idx="225">
                  <c:v>0.77880078307140488</c:v>
                </c:pt>
                <c:pt idx="226">
                  <c:v>0.77105158580356625</c:v>
                </c:pt>
                <c:pt idx="227">
                  <c:v>0.76337949433685315</c:v>
                </c:pt>
                <c:pt idx="228">
                  <c:v>0.75578374145572547</c:v>
                </c:pt>
                <c:pt idx="229">
                  <c:v>0.74826356757856527</c:v>
                </c:pt>
                <c:pt idx="230">
                  <c:v>0.74081822068171788</c:v>
                </c:pt>
                <c:pt idx="231">
                  <c:v>0.73344695622428924</c:v>
                </c:pt>
                <c:pt idx="232">
                  <c:v>0.72614903707369094</c:v>
                </c:pt>
                <c:pt idx="233">
                  <c:v>0.71892373343192617</c:v>
                </c:pt>
                <c:pt idx="234">
                  <c:v>0.71177032276260965</c:v>
                </c:pt>
                <c:pt idx="235">
                  <c:v>0.70468808971871344</c:v>
                </c:pt>
                <c:pt idx="236">
                  <c:v>0.69767632607103103</c:v>
                </c:pt>
                <c:pt idx="237">
                  <c:v>0.69073433063735468</c:v>
                </c:pt>
                <c:pt idx="238">
                  <c:v>0.68386140921235583</c:v>
                </c:pt>
                <c:pt idx="239">
                  <c:v>0.67705687449816465</c:v>
                </c:pt>
                <c:pt idx="240">
                  <c:v>0.67032004603563933</c:v>
                </c:pt>
                <c:pt idx="241">
                  <c:v>0.6636502501363194</c:v>
                </c:pt>
                <c:pt idx="242">
                  <c:v>0.65704681981505675</c:v>
                </c:pt>
                <c:pt idx="243">
                  <c:v>0.65050909472331653</c:v>
                </c:pt>
                <c:pt idx="244">
                  <c:v>0.64403642108314141</c:v>
                </c:pt>
                <c:pt idx="245">
                  <c:v>0.63762815162177333</c:v>
                </c:pt>
                <c:pt idx="246">
                  <c:v>0.63128364550692595</c:v>
                </c:pt>
                <c:pt idx="247">
                  <c:v>0.62500226828270078</c:v>
                </c:pt>
                <c:pt idx="248">
                  <c:v>0.61878339180614084</c:v>
                </c:pt>
                <c:pt idx="249">
                  <c:v>0.61262639418441611</c:v>
                </c:pt>
                <c:pt idx="250">
                  <c:v>0.60653065971263342</c:v>
                </c:pt>
                <c:pt idx="251">
                  <c:v>0.6004955788122659</c:v>
                </c:pt>
                <c:pt idx="252">
                  <c:v>0.59452054797019438</c:v>
                </c:pt>
                <c:pt idx="253">
                  <c:v>0.58860496967835518</c:v>
                </c:pt>
                <c:pt idx="254">
                  <c:v>0.58274825237398964</c:v>
                </c:pt>
                <c:pt idx="255">
                  <c:v>0.57694981038048665</c:v>
                </c:pt>
                <c:pt idx="256">
                  <c:v>0.57120906384881487</c:v>
                </c:pt>
                <c:pt idx="257">
                  <c:v>0.56552543869953709</c:v>
                </c:pt>
                <c:pt idx="258">
                  <c:v>0.55989836656540204</c:v>
                </c:pt>
                <c:pt idx="259">
                  <c:v>0.5543272847345071</c:v>
                </c:pt>
                <c:pt idx="260">
                  <c:v>0.54881163609402639</c:v>
                </c:pt>
                <c:pt idx="261">
                  <c:v>0.54335086907449981</c:v>
                </c:pt>
                <c:pt idx="262">
                  <c:v>0.53794443759467447</c:v>
                </c:pt>
                <c:pt idx="263">
                  <c:v>0.53259180100689718</c:v>
                </c:pt>
                <c:pt idx="264">
                  <c:v>0.52729242404304855</c:v>
                </c:pt>
                <c:pt idx="265">
                  <c:v>0.52204577676101604</c:v>
                </c:pt>
                <c:pt idx="266">
                  <c:v>0.51685133449169918</c:v>
                </c:pt>
                <c:pt idx="267">
                  <c:v>0.51170857778654244</c:v>
                </c:pt>
                <c:pt idx="268">
                  <c:v>0.50661699236558955</c:v>
                </c:pt>
                <c:pt idx="269">
                  <c:v>0.50157606906605556</c:v>
                </c:pt>
                <c:pt idx="270">
                  <c:v>0.49658530379140953</c:v>
                </c:pt>
                <c:pt idx="271">
                  <c:v>0.4916441974609651</c:v>
                </c:pt>
                <c:pt idx="272">
                  <c:v>0.48675225595997168</c:v>
                </c:pt>
                <c:pt idx="273">
                  <c:v>0.48190899009020244</c:v>
                </c:pt>
                <c:pt idx="274">
                  <c:v>0.47711391552103438</c:v>
                </c:pt>
                <c:pt idx="275">
                  <c:v>0.47236655274101469</c:v>
                </c:pt>
                <c:pt idx="276">
                  <c:v>0.46766642700990924</c:v>
                </c:pt>
                <c:pt idx="277">
                  <c:v>0.46301306831122807</c:v>
                </c:pt>
                <c:pt idx="278">
                  <c:v>0.45840601130522352</c:v>
                </c:pt>
                <c:pt idx="279">
                  <c:v>0.45384479528235583</c:v>
                </c:pt>
                <c:pt idx="280">
                  <c:v>0.44932896411722156</c:v>
                </c:pt>
                <c:pt idx="281">
                  <c:v>0.44485806622294111</c:v>
                </c:pt>
                <c:pt idx="282">
                  <c:v>0.4404316545059993</c:v>
                </c:pt>
                <c:pt idx="283">
                  <c:v>0.43604928632153561</c:v>
                </c:pt>
                <c:pt idx="284">
                  <c:v>0.43171052342907973</c:v>
                </c:pt>
                <c:pt idx="285">
                  <c:v>0.42741493194872671</c:v>
                </c:pt>
                <c:pt idx="286">
                  <c:v>0.42316208231774882</c:v>
                </c:pt>
                <c:pt idx="287">
                  <c:v>0.418951549247639</c:v>
                </c:pt>
                <c:pt idx="288">
                  <c:v>0.41478291168158138</c:v>
                </c:pt>
                <c:pt idx="289">
                  <c:v>0.4106557527523455</c:v>
                </c:pt>
                <c:pt idx="290">
                  <c:v>0.40656965974059911</c:v>
                </c:pt>
                <c:pt idx="291">
                  <c:v>0.40252422403363597</c:v>
                </c:pt>
                <c:pt idx="292">
                  <c:v>0.39851904108451414</c:v>
                </c:pt>
                <c:pt idx="293">
                  <c:v>0.39455371037160109</c:v>
                </c:pt>
                <c:pt idx="294">
                  <c:v>0.39062783535852114</c:v>
                </c:pt>
                <c:pt idx="295">
                  <c:v>0.38674102345450123</c:v>
                </c:pt>
                <c:pt idx="296">
                  <c:v>0.38289288597511206</c:v>
                </c:pt>
                <c:pt idx="297">
                  <c:v>0.37908303810339883</c:v>
                </c:pt>
                <c:pt idx="298">
                  <c:v>0.37531109885139957</c:v>
                </c:pt>
                <c:pt idx="299">
                  <c:v>0.37157669102204571</c:v>
                </c:pt>
                <c:pt idx="300">
                  <c:v>0.36787944117144233</c:v>
                </c:pt>
                <c:pt idx="301">
                  <c:v>0.36421897957152333</c:v>
                </c:pt>
                <c:pt idx="302">
                  <c:v>0.3605949401730783</c:v>
                </c:pt>
                <c:pt idx="303">
                  <c:v>0.35700696056914738</c:v>
                </c:pt>
                <c:pt idx="304">
                  <c:v>0.35345468195878016</c:v>
                </c:pt>
                <c:pt idx="305">
                  <c:v>0.34993774911115533</c:v>
                </c:pt>
                <c:pt idx="306">
                  <c:v>0.3464558103300574</c:v>
                </c:pt>
                <c:pt idx="307">
                  <c:v>0.34300851741870664</c:v>
                </c:pt>
                <c:pt idx="308">
                  <c:v>0.33959552564493911</c:v>
                </c:pt>
                <c:pt idx="309">
                  <c:v>0.33621649370673334</c:v>
                </c:pt>
                <c:pt idx="310">
                  <c:v>0.33287108369807955</c:v>
                </c:pt>
                <c:pt idx="311">
                  <c:v>0.32955896107518906</c:v>
                </c:pt>
                <c:pt idx="312">
                  <c:v>0.32627979462303947</c:v>
                </c:pt>
                <c:pt idx="313">
                  <c:v>0.32303325642225295</c:v>
                </c:pt>
                <c:pt idx="314">
                  <c:v>0.31981902181630395</c:v>
                </c:pt>
                <c:pt idx="315">
                  <c:v>0.31663676937905327</c:v>
                </c:pt>
                <c:pt idx="316">
                  <c:v>0.31348618088260533</c:v>
                </c:pt>
                <c:pt idx="317">
                  <c:v>0.31036694126548503</c:v>
                </c:pt>
                <c:pt idx="318">
                  <c:v>0.30727873860113125</c:v>
                </c:pt>
                <c:pt idx="319">
                  <c:v>0.30422126406670408</c:v>
                </c:pt>
                <c:pt idx="320">
                  <c:v>0.30119421191220214</c:v>
                </c:pt>
                <c:pt idx="321">
                  <c:v>0.29819727942988739</c:v>
                </c:pt>
                <c:pt idx="322">
                  <c:v>0.29523016692401421</c:v>
                </c:pt>
                <c:pt idx="323">
                  <c:v>0.29229257768085942</c:v>
                </c:pt>
                <c:pt idx="324">
                  <c:v>0.28938421793905061</c:v>
                </c:pt>
                <c:pt idx="325">
                  <c:v>0.28650479686019009</c:v>
                </c:pt>
                <c:pt idx="326">
                  <c:v>0.2836540264997704</c:v>
                </c:pt>
                <c:pt idx="327">
                  <c:v>0.28083162177837978</c:v>
                </c:pt>
                <c:pt idx="328">
                  <c:v>0.27803730045319414</c:v>
                </c:pt>
                <c:pt idx="329">
                  <c:v>0.27527078308975234</c:v>
                </c:pt>
                <c:pt idx="330">
                  <c:v>0.27253179303401259</c:v>
                </c:pt>
                <c:pt idx="331">
                  <c:v>0.26982005638468681</c:v>
                </c:pt>
                <c:pt idx="332">
                  <c:v>0.26713530196585034</c:v>
                </c:pt>
                <c:pt idx="333">
                  <c:v>0.26447726129982396</c:v>
                </c:pt>
                <c:pt idx="334">
                  <c:v>0.26184566858032599</c:v>
                </c:pt>
                <c:pt idx="335">
                  <c:v>0.25924026064589151</c:v>
                </c:pt>
                <c:pt idx="336">
                  <c:v>0.25666077695355588</c:v>
                </c:pt>
                <c:pt idx="337">
                  <c:v>0.25410695955280027</c:v>
                </c:pt>
                <c:pt idx="338">
                  <c:v>0.25157855305975652</c:v>
                </c:pt>
                <c:pt idx="339">
                  <c:v>0.24907530463166822</c:v>
                </c:pt>
                <c:pt idx="340">
                  <c:v>0.24659696394160649</c:v>
                </c:pt>
                <c:pt idx="341">
                  <c:v>0.24414328315343711</c:v>
                </c:pt>
                <c:pt idx="342">
                  <c:v>0.24171401689703645</c:v>
                </c:pt>
                <c:pt idx="343">
                  <c:v>0.23930892224375455</c:v>
                </c:pt>
                <c:pt idx="344">
                  <c:v>0.23692775868212176</c:v>
                </c:pt>
                <c:pt idx="345">
                  <c:v>0.23457028809379765</c:v>
                </c:pt>
                <c:pt idx="346">
                  <c:v>0.23223627472975883</c:v>
                </c:pt>
                <c:pt idx="347">
                  <c:v>0.22992548518672384</c:v>
                </c:pt>
                <c:pt idx="348">
                  <c:v>0.22763768838381274</c:v>
                </c:pt>
                <c:pt idx="349">
                  <c:v>0.22537265553943872</c:v>
                </c:pt>
                <c:pt idx="350">
                  <c:v>0.22313016014842982</c:v>
                </c:pt>
                <c:pt idx="351">
                  <c:v>0.2209099779593782</c:v>
                </c:pt>
                <c:pt idx="352">
                  <c:v>0.21871188695221475</c:v>
                </c:pt>
                <c:pt idx="353">
                  <c:v>0.21653566731600707</c:v>
                </c:pt>
                <c:pt idx="354">
                  <c:v>0.21438110142697794</c:v>
                </c:pt>
                <c:pt idx="355">
                  <c:v>0.21224797382674304</c:v>
                </c:pt>
                <c:pt idx="356">
                  <c:v>0.21013607120076472</c:v>
                </c:pt>
                <c:pt idx="357">
                  <c:v>0.20804518235702046</c:v>
                </c:pt>
                <c:pt idx="358">
                  <c:v>0.20597509820488344</c:v>
                </c:pt>
                <c:pt idx="359">
                  <c:v>0.20392561173421342</c:v>
                </c:pt>
                <c:pt idx="360">
                  <c:v>0.20189651799465538</c:v>
                </c:pt>
                <c:pt idx="361">
                  <c:v>0.19988761407514449</c:v>
                </c:pt>
                <c:pt idx="362">
                  <c:v>0.19789869908361465</c:v>
                </c:pt>
                <c:pt idx="363">
                  <c:v>0.19592957412690937</c:v>
                </c:pt>
                <c:pt idx="364">
                  <c:v>0.19398004229089191</c:v>
                </c:pt>
                <c:pt idx="365">
                  <c:v>0.19204990862075413</c:v>
                </c:pt>
                <c:pt idx="366">
                  <c:v>0.19013898010152055</c:v>
                </c:pt>
                <c:pt idx="367">
                  <c:v>0.1882470656387468</c:v>
                </c:pt>
                <c:pt idx="368">
                  <c:v>0.18637397603940997</c:v>
                </c:pt>
                <c:pt idx="369">
                  <c:v>0.18451952399298926</c:v>
                </c:pt>
                <c:pt idx="370">
                  <c:v>0.18268352405273466</c:v>
                </c:pt>
                <c:pt idx="371">
                  <c:v>0.1808657926171221</c:v>
                </c:pt>
                <c:pt idx="372">
                  <c:v>0.17906614791149322</c:v>
                </c:pt>
                <c:pt idx="373">
                  <c:v>0.17728440996987782</c:v>
                </c:pt>
                <c:pt idx="374">
                  <c:v>0.17552040061699686</c:v>
                </c:pt>
                <c:pt idx="375">
                  <c:v>0.17377394345044514</c:v>
                </c:pt>
                <c:pt idx="376">
                  <c:v>0.17204486382305054</c:v>
                </c:pt>
                <c:pt idx="377">
                  <c:v>0.17033298882540943</c:v>
                </c:pt>
                <c:pt idx="378">
                  <c:v>0.1686381472685955</c:v>
                </c:pt>
                <c:pt idx="379">
                  <c:v>0.16696016966704069</c:v>
                </c:pt>
                <c:pt idx="380">
                  <c:v>0.16529888822158653</c:v>
                </c:pt>
                <c:pt idx="381">
                  <c:v>0.16365413680270405</c:v>
                </c:pt>
                <c:pt idx="382">
                  <c:v>0.16202575093388075</c:v>
                </c:pt>
                <c:pt idx="383">
                  <c:v>0.16041356777517274</c:v>
                </c:pt>
                <c:pt idx="384">
                  <c:v>0.15881742610692068</c:v>
                </c:pt>
                <c:pt idx="385">
                  <c:v>0.15723716631362761</c:v>
                </c:pt>
                <c:pt idx="386">
                  <c:v>0.15567263036799731</c:v>
                </c:pt>
                <c:pt idx="387">
                  <c:v>0.1541236618151314</c:v>
                </c:pt>
                <c:pt idx="388">
                  <c:v>0.15259010575688389</c:v>
                </c:pt>
                <c:pt idx="389">
                  <c:v>0.15107180883637086</c:v>
                </c:pt>
                <c:pt idx="390">
                  <c:v>0.14956861922263506</c:v>
                </c:pt>
                <c:pt idx="391">
                  <c:v>0.14808038659546247</c:v>
                </c:pt>
                <c:pt idx="392">
                  <c:v>0.14660696213035015</c:v>
                </c:pt>
                <c:pt idx="393">
                  <c:v>0.14514819848362373</c:v>
                </c:pt>
                <c:pt idx="394">
                  <c:v>0.14370394977770293</c:v>
                </c:pt>
                <c:pt idx="395">
                  <c:v>0.14227407158651359</c:v>
                </c:pt>
                <c:pt idx="396">
                  <c:v>0.140858420921045</c:v>
                </c:pt>
                <c:pt idx="397">
                  <c:v>0.13945685621505094</c:v>
                </c:pt>
                <c:pt idx="398">
                  <c:v>0.13806923731089282</c:v>
                </c:pt>
                <c:pt idx="399">
                  <c:v>0.13669542544552385</c:v>
                </c:pt>
                <c:pt idx="400">
                  <c:v>0.1353352832366127</c:v>
                </c:pt>
                <c:pt idx="401">
                  <c:v>0.13398867466880499</c:v>
                </c:pt>
                <c:pt idx="402">
                  <c:v>0.13265546508012172</c:v>
                </c:pt>
                <c:pt idx="403">
                  <c:v>0.13133552114849312</c:v>
                </c:pt>
                <c:pt idx="404">
                  <c:v>0.13002871087842591</c:v>
                </c:pt>
                <c:pt idx="405">
                  <c:v>0.12873490358780423</c:v>
                </c:pt>
                <c:pt idx="406">
                  <c:v>0.12745396989482075</c:v>
                </c:pt>
                <c:pt idx="407">
                  <c:v>0.12618578170503877</c:v>
                </c:pt>
                <c:pt idx="408">
                  <c:v>0.12493021219858241</c:v>
                </c:pt>
                <c:pt idx="409">
                  <c:v>0.12368713581745483</c:v>
                </c:pt>
                <c:pt idx="410">
                  <c:v>0.12245642825298191</c:v>
                </c:pt>
                <c:pt idx="411">
                  <c:v>0.12123796643338168</c:v>
                </c:pt>
                <c:pt idx="412">
                  <c:v>0.12003162851145673</c:v>
                </c:pt>
                <c:pt idx="413">
                  <c:v>0.11883729385240965</c:v>
                </c:pt>
                <c:pt idx="414">
                  <c:v>0.11765484302177918</c:v>
                </c:pt>
                <c:pt idx="415">
                  <c:v>0.11648415777349697</c:v>
                </c:pt>
                <c:pt idx="416">
                  <c:v>0.11532512103806251</c:v>
                </c:pt>
                <c:pt idx="417">
                  <c:v>0.1141776169108365</c:v>
                </c:pt>
                <c:pt idx="418">
                  <c:v>0.11304153064044985</c:v>
                </c:pt>
                <c:pt idx="419">
                  <c:v>0.11191674861732888</c:v>
                </c:pt>
                <c:pt idx="420">
                  <c:v>0.11080315836233387</c:v>
                </c:pt>
                <c:pt idx="421">
                  <c:v>0.10970064851551141</c:v>
                </c:pt>
                <c:pt idx="422">
                  <c:v>0.10860910882495796</c:v>
                </c:pt>
                <c:pt idx="423">
                  <c:v>0.10752843013579495</c:v>
                </c:pt>
                <c:pt idx="424">
                  <c:v>0.10645850437925281</c:v>
                </c:pt>
                <c:pt idx="425">
                  <c:v>0.10539922456186433</c:v>
                </c:pt>
                <c:pt idx="426">
                  <c:v>0.10435048475476504</c:v>
                </c:pt>
                <c:pt idx="427">
                  <c:v>0.1033121800831002</c:v>
                </c:pt>
                <c:pt idx="428">
                  <c:v>0.10228420671553748</c:v>
                </c:pt>
                <c:pt idx="429">
                  <c:v>0.1012664618538834</c:v>
                </c:pt>
                <c:pt idx="430">
                  <c:v>0.10025884372280375</c:v>
                </c:pt>
                <c:pt idx="431">
                  <c:v>9.9261251559645658E-2</c:v>
                </c:pt>
                <c:pt idx="432">
                  <c:v>9.8273585604361544E-2</c:v>
                </c:pt>
                <c:pt idx="433">
                  <c:v>9.7295747089532758E-2</c:v>
                </c:pt>
                <c:pt idx="434">
                  <c:v>9.6327638230493035E-2</c:v>
                </c:pt>
                <c:pt idx="435">
                  <c:v>9.5369162215549613E-2</c:v>
                </c:pt>
                <c:pt idx="436">
                  <c:v>9.4420223196302347E-2</c:v>
                </c:pt>
                <c:pt idx="437">
                  <c:v>9.3480726278058465E-2</c:v>
                </c:pt>
                <c:pt idx="438">
                  <c:v>9.255057751034329E-2</c:v>
                </c:pt>
                <c:pt idx="439">
                  <c:v>9.1629683877504836E-2</c:v>
                </c:pt>
                <c:pt idx="440">
                  <c:v>9.0717953289412512E-2</c:v>
                </c:pt>
                <c:pt idx="441">
                  <c:v>8.9815294572247628E-2</c:v>
                </c:pt>
                <c:pt idx="442">
                  <c:v>8.8921617459386343E-2</c:v>
                </c:pt>
                <c:pt idx="443">
                  <c:v>8.8036832582372548E-2</c:v>
                </c:pt>
                <c:pt idx="444">
                  <c:v>8.7160851461981298E-2</c:v>
                </c:pt>
                <c:pt idx="445">
                  <c:v>8.6293586499370495E-2</c:v>
                </c:pt>
                <c:pt idx="446">
                  <c:v>8.5434950967321233E-2</c:v>
                </c:pt>
                <c:pt idx="447">
                  <c:v>8.4584859001564691E-2</c:v>
                </c:pt>
                <c:pt idx="448">
                  <c:v>8.3743225592195963E-2</c:v>
                </c:pt>
                <c:pt idx="449">
                  <c:v>8.2909966575172661E-2</c:v>
                </c:pt>
                <c:pt idx="450">
                  <c:v>8.20849986238988E-2</c:v>
                </c:pt>
                <c:pt idx="451">
                  <c:v>8.1268239240891701E-2</c:v>
                </c:pt>
                <c:pt idx="452">
                  <c:v>8.0459606749532439E-2</c:v>
                </c:pt>
                <c:pt idx="453">
                  <c:v>7.9659020285898038E-2</c:v>
                </c:pt>
                <c:pt idx="454">
                  <c:v>7.8866399790674946E-2</c:v>
                </c:pt>
                <c:pt idx="455">
                  <c:v>7.8081666001153169E-2</c:v>
                </c:pt>
                <c:pt idx="456">
                  <c:v>7.7304740443299741E-2</c:v>
                </c:pt>
                <c:pt idx="457">
                  <c:v>7.6535545423911513E-2</c:v>
                </c:pt>
                <c:pt idx="458">
                  <c:v>7.5774004022845481E-2</c:v>
                </c:pt>
                <c:pt idx="459">
                  <c:v>7.5020040085326978E-2</c:v>
                </c:pt>
                <c:pt idx="460">
                  <c:v>7.4273578214333877E-2</c:v>
                </c:pt>
                <c:pt idx="461">
                  <c:v>7.3534543763057097E-2</c:v>
                </c:pt>
                <c:pt idx="462">
                  <c:v>7.2802862827435588E-2</c:v>
                </c:pt>
                <c:pt idx="463">
                  <c:v>7.20784622387661E-2</c:v>
                </c:pt>
                <c:pt idx="464">
                  <c:v>7.1361269556386053E-2</c:v>
                </c:pt>
                <c:pt idx="465">
                  <c:v>7.0651213060429596E-2</c:v>
                </c:pt>
                <c:pt idx="466">
                  <c:v>6.9948221744655356E-2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5-4C72-9B39-EE08F599A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96864"/>
        <c:axId val="1164786880"/>
      </c:scatterChart>
      <c:valAx>
        <c:axId val="116479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4786880"/>
        <c:crosses val="autoZero"/>
        <c:crossBetween val="midCat"/>
      </c:valAx>
      <c:valAx>
        <c:axId val="11647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6479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3.238188976377953E-2"/>
          <c:y val="0.17171296296296298"/>
          <c:w val="0.9223958880139983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exp(-log(x))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Sheet1!$A$2:$A$468</c:f>
              <c:numCache>
                <c:formatCode>General</c:formatCode>
                <c:ptCount val="467"/>
                <c:pt idx="0">
                  <c:v>-2</c:v>
                </c:pt>
                <c:pt idx="1">
                  <c:v>-1.99</c:v>
                </c:pt>
                <c:pt idx="2">
                  <c:v>-1.98</c:v>
                </c:pt>
                <c:pt idx="3">
                  <c:v>-1.97</c:v>
                </c:pt>
                <c:pt idx="4">
                  <c:v>-1.96</c:v>
                </c:pt>
                <c:pt idx="5">
                  <c:v>-1.95</c:v>
                </c:pt>
                <c:pt idx="6">
                  <c:v>-1.94</c:v>
                </c:pt>
                <c:pt idx="7">
                  <c:v>-1.93</c:v>
                </c:pt>
                <c:pt idx="8">
                  <c:v>-1.92</c:v>
                </c:pt>
                <c:pt idx="9">
                  <c:v>-1.91</c:v>
                </c:pt>
                <c:pt idx="10">
                  <c:v>-1.9</c:v>
                </c:pt>
                <c:pt idx="11">
                  <c:v>-1.89</c:v>
                </c:pt>
                <c:pt idx="12">
                  <c:v>-1.88</c:v>
                </c:pt>
                <c:pt idx="13">
                  <c:v>-1.87</c:v>
                </c:pt>
                <c:pt idx="14">
                  <c:v>-1.86</c:v>
                </c:pt>
                <c:pt idx="15">
                  <c:v>-1.85</c:v>
                </c:pt>
                <c:pt idx="16">
                  <c:v>-1.84</c:v>
                </c:pt>
                <c:pt idx="17">
                  <c:v>-1.83</c:v>
                </c:pt>
                <c:pt idx="18">
                  <c:v>-1.82</c:v>
                </c:pt>
                <c:pt idx="19">
                  <c:v>-1.81</c:v>
                </c:pt>
                <c:pt idx="20">
                  <c:v>-1.8</c:v>
                </c:pt>
                <c:pt idx="21">
                  <c:v>-1.79</c:v>
                </c:pt>
                <c:pt idx="22">
                  <c:v>-1.78</c:v>
                </c:pt>
                <c:pt idx="23">
                  <c:v>-1.77</c:v>
                </c:pt>
                <c:pt idx="24">
                  <c:v>-1.76</c:v>
                </c:pt>
                <c:pt idx="25">
                  <c:v>-1.75</c:v>
                </c:pt>
                <c:pt idx="26">
                  <c:v>-1.74</c:v>
                </c:pt>
                <c:pt idx="27">
                  <c:v>-1.73</c:v>
                </c:pt>
                <c:pt idx="28">
                  <c:v>-1.72</c:v>
                </c:pt>
                <c:pt idx="29">
                  <c:v>-1.71</c:v>
                </c:pt>
                <c:pt idx="30">
                  <c:v>-1.7</c:v>
                </c:pt>
                <c:pt idx="31">
                  <c:v>-1.69</c:v>
                </c:pt>
                <c:pt idx="32">
                  <c:v>-1.68</c:v>
                </c:pt>
                <c:pt idx="33">
                  <c:v>-1.67</c:v>
                </c:pt>
                <c:pt idx="34">
                  <c:v>-1.66</c:v>
                </c:pt>
                <c:pt idx="35">
                  <c:v>-1.65</c:v>
                </c:pt>
                <c:pt idx="36">
                  <c:v>-1.64</c:v>
                </c:pt>
                <c:pt idx="37">
                  <c:v>-1.63</c:v>
                </c:pt>
                <c:pt idx="38">
                  <c:v>-1.62</c:v>
                </c:pt>
                <c:pt idx="39">
                  <c:v>-1.61</c:v>
                </c:pt>
                <c:pt idx="40">
                  <c:v>-1.6</c:v>
                </c:pt>
                <c:pt idx="41">
                  <c:v>-1.59</c:v>
                </c:pt>
                <c:pt idx="42">
                  <c:v>-1.58</c:v>
                </c:pt>
                <c:pt idx="43">
                  <c:v>-1.57</c:v>
                </c:pt>
                <c:pt idx="44">
                  <c:v>-1.56</c:v>
                </c:pt>
                <c:pt idx="45">
                  <c:v>-1.55</c:v>
                </c:pt>
                <c:pt idx="46">
                  <c:v>-1.54</c:v>
                </c:pt>
                <c:pt idx="47">
                  <c:v>-1.53</c:v>
                </c:pt>
                <c:pt idx="48">
                  <c:v>-1.52</c:v>
                </c:pt>
                <c:pt idx="49">
                  <c:v>-1.51</c:v>
                </c:pt>
                <c:pt idx="50">
                  <c:v>-1.5</c:v>
                </c:pt>
                <c:pt idx="51">
                  <c:v>-1.49</c:v>
                </c:pt>
                <c:pt idx="52">
                  <c:v>-1.48</c:v>
                </c:pt>
                <c:pt idx="53">
                  <c:v>-1.47</c:v>
                </c:pt>
                <c:pt idx="54">
                  <c:v>-1.46</c:v>
                </c:pt>
                <c:pt idx="55">
                  <c:v>-1.45</c:v>
                </c:pt>
                <c:pt idx="56">
                  <c:v>-1.44</c:v>
                </c:pt>
                <c:pt idx="57">
                  <c:v>-1.43</c:v>
                </c:pt>
                <c:pt idx="58">
                  <c:v>-1.42</c:v>
                </c:pt>
                <c:pt idx="59">
                  <c:v>-1.41</c:v>
                </c:pt>
                <c:pt idx="60">
                  <c:v>-1.4</c:v>
                </c:pt>
                <c:pt idx="61">
                  <c:v>-1.39</c:v>
                </c:pt>
                <c:pt idx="62">
                  <c:v>-1.38</c:v>
                </c:pt>
                <c:pt idx="63">
                  <c:v>-1.37</c:v>
                </c:pt>
                <c:pt idx="64">
                  <c:v>-1.36</c:v>
                </c:pt>
                <c:pt idx="65">
                  <c:v>-1.35</c:v>
                </c:pt>
                <c:pt idx="66">
                  <c:v>-1.34</c:v>
                </c:pt>
                <c:pt idx="67">
                  <c:v>-1.33</c:v>
                </c:pt>
                <c:pt idx="68">
                  <c:v>-1.32</c:v>
                </c:pt>
                <c:pt idx="69">
                  <c:v>-1.31</c:v>
                </c:pt>
                <c:pt idx="70">
                  <c:v>-1.3</c:v>
                </c:pt>
                <c:pt idx="71">
                  <c:v>-1.29</c:v>
                </c:pt>
                <c:pt idx="72">
                  <c:v>-1.28</c:v>
                </c:pt>
                <c:pt idx="73">
                  <c:v>-1.27</c:v>
                </c:pt>
                <c:pt idx="74">
                  <c:v>-1.26</c:v>
                </c:pt>
                <c:pt idx="75">
                  <c:v>-1.25</c:v>
                </c:pt>
                <c:pt idx="76">
                  <c:v>-1.24</c:v>
                </c:pt>
                <c:pt idx="77">
                  <c:v>-1.23</c:v>
                </c:pt>
                <c:pt idx="78">
                  <c:v>-1.22</c:v>
                </c:pt>
                <c:pt idx="79">
                  <c:v>-1.21</c:v>
                </c:pt>
                <c:pt idx="80">
                  <c:v>-1.2</c:v>
                </c:pt>
                <c:pt idx="81">
                  <c:v>-1.19</c:v>
                </c:pt>
                <c:pt idx="82">
                  <c:v>-1.18</c:v>
                </c:pt>
                <c:pt idx="83">
                  <c:v>-1.17</c:v>
                </c:pt>
                <c:pt idx="84">
                  <c:v>-1.1599999999999999</c:v>
                </c:pt>
                <c:pt idx="85">
                  <c:v>-1.1499999999999999</c:v>
                </c:pt>
                <c:pt idx="86">
                  <c:v>-1.1399999999999999</c:v>
                </c:pt>
                <c:pt idx="87">
                  <c:v>-1.1299999999999999</c:v>
                </c:pt>
                <c:pt idx="88">
                  <c:v>-1.1200000000000001</c:v>
                </c:pt>
                <c:pt idx="89">
                  <c:v>-1.1100000000000001</c:v>
                </c:pt>
                <c:pt idx="90">
                  <c:v>-1.1000000000000001</c:v>
                </c:pt>
                <c:pt idx="91">
                  <c:v>-1.0900000000000001</c:v>
                </c:pt>
                <c:pt idx="92">
                  <c:v>-1.08</c:v>
                </c:pt>
                <c:pt idx="93">
                  <c:v>-1.07</c:v>
                </c:pt>
                <c:pt idx="94">
                  <c:v>-1.06</c:v>
                </c:pt>
                <c:pt idx="95">
                  <c:v>-1.05</c:v>
                </c:pt>
                <c:pt idx="96">
                  <c:v>-1.04</c:v>
                </c:pt>
                <c:pt idx="97">
                  <c:v>-1.03</c:v>
                </c:pt>
                <c:pt idx="98">
                  <c:v>-1.02</c:v>
                </c:pt>
                <c:pt idx="99">
                  <c:v>-1.01</c:v>
                </c:pt>
                <c:pt idx="100">
                  <c:v>-1</c:v>
                </c:pt>
                <c:pt idx="101">
                  <c:v>-0.99</c:v>
                </c:pt>
                <c:pt idx="102">
                  <c:v>-0.98</c:v>
                </c:pt>
                <c:pt idx="103">
                  <c:v>-0.97</c:v>
                </c:pt>
                <c:pt idx="104">
                  <c:v>-0.96</c:v>
                </c:pt>
                <c:pt idx="105">
                  <c:v>-0.95</c:v>
                </c:pt>
                <c:pt idx="106">
                  <c:v>-0.94</c:v>
                </c:pt>
                <c:pt idx="107">
                  <c:v>-0.93</c:v>
                </c:pt>
                <c:pt idx="108">
                  <c:v>-0.92</c:v>
                </c:pt>
                <c:pt idx="109">
                  <c:v>-0.91</c:v>
                </c:pt>
                <c:pt idx="110">
                  <c:v>-0.9</c:v>
                </c:pt>
                <c:pt idx="111">
                  <c:v>-0.89</c:v>
                </c:pt>
                <c:pt idx="112">
                  <c:v>-0.88</c:v>
                </c:pt>
                <c:pt idx="113">
                  <c:v>-0.87</c:v>
                </c:pt>
                <c:pt idx="114">
                  <c:v>-0.86</c:v>
                </c:pt>
                <c:pt idx="115">
                  <c:v>-0.85</c:v>
                </c:pt>
                <c:pt idx="116">
                  <c:v>-0.84</c:v>
                </c:pt>
                <c:pt idx="117">
                  <c:v>-0.83</c:v>
                </c:pt>
                <c:pt idx="118">
                  <c:v>-0.82</c:v>
                </c:pt>
                <c:pt idx="119">
                  <c:v>-0.81</c:v>
                </c:pt>
                <c:pt idx="120">
                  <c:v>-0.8</c:v>
                </c:pt>
                <c:pt idx="121">
                  <c:v>-0.79</c:v>
                </c:pt>
                <c:pt idx="122">
                  <c:v>-0.78</c:v>
                </c:pt>
                <c:pt idx="123">
                  <c:v>-0.77</c:v>
                </c:pt>
                <c:pt idx="124">
                  <c:v>-0.76</c:v>
                </c:pt>
                <c:pt idx="125">
                  <c:v>-0.75</c:v>
                </c:pt>
                <c:pt idx="126">
                  <c:v>-0.74</c:v>
                </c:pt>
                <c:pt idx="127">
                  <c:v>-0.73</c:v>
                </c:pt>
                <c:pt idx="128">
                  <c:v>-0.72</c:v>
                </c:pt>
                <c:pt idx="129">
                  <c:v>-0.71</c:v>
                </c:pt>
                <c:pt idx="130">
                  <c:v>-0.7</c:v>
                </c:pt>
                <c:pt idx="131">
                  <c:v>-0.69</c:v>
                </c:pt>
                <c:pt idx="132">
                  <c:v>-0.68</c:v>
                </c:pt>
                <c:pt idx="133">
                  <c:v>-0.67</c:v>
                </c:pt>
                <c:pt idx="134">
                  <c:v>-0.66</c:v>
                </c:pt>
                <c:pt idx="135">
                  <c:v>-0.65</c:v>
                </c:pt>
                <c:pt idx="136">
                  <c:v>-0.64</c:v>
                </c:pt>
                <c:pt idx="137">
                  <c:v>-0.63</c:v>
                </c:pt>
                <c:pt idx="138">
                  <c:v>-0.62</c:v>
                </c:pt>
                <c:pt idx="139">
                  <c:v>-0.61</c:v>
                </c:pt>
                <c:pt idx="140">
                  <c:v>-0.6</c:v>
                </c:pt>
                <c:pt idx="141">
                  <c:v>-0.59</c:v>
                </c:pt>
                <c:pt idx="142">
                  <c:v>-0.57999999999999996</c:v>
                </c:pt>
                <c:pt idx="143">
                  <c:v>-0.56999999999999995</c:v>
                </c:pt>
                <c:pt idx="144">
                  <c:v>-0.56000000000000005</c:v>
                </c:pt>
                <c:pt idx="145">
                  <c:v>-0.55000000000000004</c:v>
                </c:pt>
                <c:pt idx="146">
                  <c:v>-0.54</c:v>
                </c:pt>
                <c:pt idx="147">
                  <c:v>-0.53</c:v>
                </c:pt>
                <c:pt idx="148">
                  <c:v>-0.52</c:v>
                </c:pt>
                <c:pt idx="149">
                  <c:v>-0.51</c:v>
                </c:pt>
                <c:pt idx="150">
                  <c:v>-0.5</c:v>
                </c:pt>
                <c:pt idx="151">
                  <c:v>-0.49</c:v>
                </c:pt>
                <c:pt idx="152">
                  <c:v>-0.48</c:v>
                </c:pt>
                <c:pt idx="153">
                  <c:v>-0.47</c:v>
                </c:pt>
                <c:pt idx="154">
                  <c:v>-0.46</c:v>
                </c:pt>
                <c:pt idx="155">
                  <c:v>-0.45</c:v>
                </c:pt>
                <c:pt idx="156">
                  <c:v>-0.44</c:v>
                </c:pt>
                <c:pt idx="157">
                  <c:v>-0.43</c:v>
                </c:pt>
                <c:pt idx="158">
                  <c:v>-0.42</c:v>
                </c:pt>
                <c:pt idx="159">
                  <c:v>-0.41</c:v>
                </c:pt>
                <c:pt idx="160">
                  <c:v>-0.4</c:v>
                </c:pt>
                <c:pt idx="161">
                  <c:v>-0.39</c:v>
                </c:pt>
                <c:pt idx="162">
                  <c:v>-0.38</c:v>
                </c:pt>
                <c:pt idx="163">
                  <c:v>-0.37</c:v>
                </c:pt>
                <c:pt idx="164">
                  <c:v>-0.36</c:v>
                </c:pt>
                <c:pt idx="165">
                  <c:v>-0.35</c:v>
                </c:pt>
                <c:pt idx="166">
                  <c:v>-0.34</c:v>
                </c:pt>
                <c:pt idx="167">
                  <c:v>-0.33</c:v>
                </c:pt>
                <c:pt idx="168">
                  <c:v>-0.32</c:v>
                </c:pt>
                <c:pt idx="169">
                  <c:v>-0.31</c:v>
                </c:pt>
                <c:pt idx="170">
                  <c:v>-0.3</c:v>
                </c:pt>
                <c:pt idx="171">
                  <c:v>-0.28999999999999998</c:v>
                </c:pt>
                <c:pt idx="172">
                  <c:v>-0.28000000000000003</c:v>
                </c:pt>
                <c:pt idx="173">
                  <c:v>-0.27</c:v>
                </c:pt>
                <c:pt idx="174">
                  <c:v>-0.26</c:v>
                </c:pt>
                <c:pt idx="175">
                  <c:v>-0.25</c:v>
                </c:pt>
                <c:pt idx="176">
                  <c:v>-0.24</c:v>
                </c:pt>
                <c:pt idx="177">
                  <c:v>-0.23</c:v>
                </c:pt>
                <c:pt idx="178">
                  <c:v>-0.22</c:v>
                </c:pt>
                <c:pt idx="179">
                  <c:v>-0.21</c:v>
                </c:pt>
                <c:pt idx="180">
                  <c:v>-0.2</c:v>
                </c:pt>
                <c:pt idx="181">
                  <c:v>-0.19</c:v>
                </c:pt>
                <c:pt idx="182">
                  <c:v>-0.18</c:v>
                </c:pt>
                <c:pt idx="183">
                  <c:v>-0.17</c:v>
                </c:pt>
                <c:pt idx="184">
                  <c:v>-0.16</c:v>
                </c:pt>
                <c:pt idx="185">
                  <c:v>-0.15</c:v>
                </c:pt>
                <c:pt idx="186">
                  <c:v>-0.14000000000000001</c:v>
                </c:pt>
                <c:pt idx="187">
                  <c:v>-0.13</c:v>
                </c:pt>
                <c:pt idx="188">
                  <c:v>-0.12</c:v>
                </c:pt>
                <c:pt idx="189">
                  <c:v>-0.11</c:v>
                </c:pt>
                <c:pt idx="190">
                  <c:v>-0.1</c:v>
                </c:pt>
                <c:pt idx="191">
                  <c:v>-9.0000000000000094E-2</c:v>
                </c:pt>
                <c:pt idx="192">
                  <c:v>-8.0000000000000099E-2</c:v>
                </c:pt>
                <c:pt idx="193">
                  <c:v>-7.0000000000000104E-2</c:v>
                </c:pt>
                <c:pt idx="194">
                  <c:v>-6.0000000000000102E-2</c:v>
                </c:pt>
                <c:pt idx="195">
                  <c:v>-0.05</c:v>
                </c:pt>
                <c:pt idx="196">
                  <c:v>-0.04</c:v>
                </c:pt>
                <c:pt idx="197">
                  <c:v>-0.03</c:v>
                </c:pt>
                <c:pt idx="198">
                  <c:v>-0.02</c:v>
                </c:pt>
                <c:pt idx="199">
                  <c:v>-0.01</c:v>
                </c:pt>
                <c:pt idx="200">
                  <c:v>0</c:v>
                </c:pt>
                <c:pt idx="201">
                  <c:v>9.9999999999997903E-3</c:v>
                </c:pt>
                <c:pt idx="202">
                  <c:v>0.02</c:v>
                </c:pt>
                <c:pt idx="203">
                  <c:v>2.9999999999999801E-2</c:v>
                </c:pt>
                <c:pt idx="204">
                  <c:v>0.04</c:v>
                </c:pt>
                <c:pt idx="205">
                  <c:v>4.9999999999999802E-2</c:v>
                </c:pt>
                <c:pt idx="206">
                  <c:v>6.0000000000000102E-2</c:v>
                </c:pt>
                <c:pt idx="207">
                  <c:v>6.9999999999999798E-2</c:v>
                </c:pt>
                <c:pt idx="208">
                  <c:v>8.0000000000000099E-2</c:v>
                </c:pt>
                <c:pt idx="209">
                  <c:v>8.99999999999999E-2</c:v>
                </c:pt>
                <c:pt idx="210">
                  <c:v>0.1</c:v>
                </c:pt>
                <c:pt idx="211">
                  <c:v>0.11</c:v>
                </c:pt>
                <c:pt idx="212">
                  <c:v>0.12</c:v>
                </c:pt>
                <c:pt idx="213">
                  <c:v>0.13</c:v>
                </c:pt>
                <c:pt idx="214">
                  <c:v>0.14000000000000001</c:v>
                </c:pt>
                <c:pt idx="215">
                  <c:v>0.15</c:v>
                </c:pt>
                <c:pt idx="216">
                  <c:v>0.16</c:v>
                </c:pt>
                <c:pt idx="217">
                  <c:v>0.17</c:v>
                </c:pt>
                <c:pt idx="218">
                  <c:v>0.18</c:v>
                </c:pt>
                <c:pt idx="219">
                  <c:v>0.19</c:v>
                </c:pt>
                <c:pt idx="220">
                  <c:v>0.2</c:v>
                </c:pt>
                <c:pt idx="221">
                  <c:v>0.21</c:v>
                </c:pt>
                <c:pt idx="222">
                  <c:v>0.22</c:v>
                </c:pt>
                <c:pt idx="223">
                  <c:v>0.23</c:v>
                </c:pt>
                <c:pt idx="224">
                  <c:v>0.24</c:v>
                </c:pt>
                <c:pt idx="225">
                  <c:v>0.25</c:v>
                </c:pt>
                <c:pt idx="226">
                  <c:v>0.26</c:v>
                </c:pt>
                <c:pt idx="227">
                  <c:v>0.27</c:v>
                </c:pt>
                <c:pt idx="228">
                  <c:v>0.28000000000000003</c:v>
                </c:pt>
                <c:pt idx="229">
                  <c:v>0.28999999999999998</c:v>
                </c:pt>
                <c:pt idx="230">
                  <c:v>0.3</c:v>
                </c:pt>
                <c:pt idx="231">
                  <c:v>0.31</c:v>
                </c:pt>
                <c:pt idx="232">
                  <c:v>0.32</c:v>
                </c:pt>
                <c:pt idx="233">
                  <c:v>0.33</c:v>
                </c:pt>
                <c:pt idx="234">
                  <c:v>0.34</c:v>
                </c:pt>
                <c:pt idx="235">
                  <c:v>0.35</c:v>
                </c:pt>
                <c:pt idx="236">
                  <c:v>0.36</c:v>
                </c:pt>
                <c:pt idx="237">
                  <c:v>0.37</c:v>
                </c:pt>
                <c:pt idx="238">
                  <c:v>0.38</c:v>
                </c:pt>
                <c:pt idx="239">
                  <c:v>0.39</c:v>
                </c:pt>
                <c:pt idx="240">
                  <c:v>0.4</c:v>
                </c:pt>
                <c:pt idx="241">
                  <c:v>0.41</c:v>
                </c:pt>
                <c:pt idx="242">
                  <c:v>0.42</c:v>
                </c:pt>
                <c:pt idx="243">
                  <c:v>0.43</c:v>
                </c:pt>
                <c:pt idx="244">
                  <c:v>0.44</c:v>
                </c:pt>
                <c:pt idx="245">
                  <c:v>0.45</c:v>
                </c:pt>
                <c:pt idx="246">
                  <c:v>0.46</c:v>
                </c:pt>
                <c:pt idx="247">
                  <c:v>0.47</c:v>
                </c:pt>
                <c:pt idx="248">
                  <c:v>0.48</c:v>
                </c:pt>
                <c:pt idx="249">
                  <c:v>0.49</c:v>
                </c:pt>
                <c:pt idx="250">
                  <c:v>0.5</c:v>
                </c:pt>
                <c:pt idx="251">
                  <c:v>0.51</c:v>
                </c:pt>
                <c:pt idx="252">
                  <c:v>0.52</c:v>
                </c:pt>
                <c:pt idx="253">
                  <c:v>0.53</c:v>
                </c:pt>
                <c:pt idx="254">
                  <c:v>0.54</c:v>
                </c:pt>
                <c:pt idx="255">
                  <c:v>0.55000000000000004</c:v>
                </c:pt>
                <c:pt idx="256">
                  <c:v>0.56000000000000005</c:v>
                </c:pt>
                <c:pt idx="257">
                  <c:v>0.56999999999999995</c:v>
                </c:pt>
                <c:pt idx="258">
                  <c:v>0.57999999999999996</c:v>
                </c:pt>
                <c:pt idx="259">
                  <c:v>0.59</c:v>
                </c:pt>
                <c:pt idx="260">
                  <c:v>0.6</c:v>
                </c:pt>
                <c:pt idx="261">
                  <c:v>0.61</c:v>
                </c:pt>
                <c:pt idx="262">
                  <c:v>0.62</c:v>
                </c:pt>
                <c:pt idx="263">
                  <c:v>0.63</c:v>
                </c:pt>
                <c:pt idx="264">
                  <c:v>0.64</c:v>
                </c:pt>
                <c:pt idx="265">
                  <c:v>0.65</c:v>
                </c:pt>
                <c:pt idx="266">
                  <c:v>0.66</c:v>
                </c:pt>
                <c:pt idx="267">
                  <c:v>0.67</c:v>
                </c:pt>
                <c:pt idx="268">
                  <c:v>0.68</c:v>
                </c:pt>
                <c:pt idx="269">
                  <c:v>0.69</c:v>
                </c:pt>
                <c:pt idx="270">
                  <c:v>0.7</c:v>
                </c:pt>
                <c:pt idx="271">
                  <c:v>0.71</c:v>
                </c:pt>
                <c:pt idx="272">
                  <c:v>0.72</c:v>
                </c:pt>
                <c:pt idx="273">
                  <c:v>0.73</c:v>
                </c:pt>
                <c:pt idx="274">
                  <c:v>0.74</c:v>
                </c:pt>
                <c:pt idx="275">
                  <c:v>0.75</c:v>
                </c:pt>
                <c:pt idx="276">
                  <c:v>0.76</c:v>
                </c:pt>
                <c:pt idx="277">
                  <c:v>0.77</c:v>
                </c:pt>
                <c:pt idx="278">
                  <c:v>0.78</c:v>
                </c:pt>
                <c:pt idx="279">
                  <c:v>0.79</c:v>
                </c:pt>
                <c:pt idx="280">
                  <c:v>0.8</c:v>
                </c:pt>
                <c:pt idx="281">
                  <c:v>0.81</c:v>
                </c:pt>
                <c:pt idx="282">
                  <c:v>0.82</c:v>
                </c:pt>
                <c:pt idx="283">
                  <c:v>0.83</c:v>
                </c:pt>
                <c:pt idx="284">
                  <c:v>0.84</c:v>
                </c:pt>
                <c:pt idx="285">
                  <c:v>0.85</c:v>
                </c:pt>
                <c:pt idx="286">
                  <c:v>0.86</c:v>
                </c:pt>
                <c:pt idx="287">
                  <c:v>0.87</c:v>
                </c:pt>
                <c:pt idx="288">
                  <c:v>0.88</c:v>
                </c:pt>
                <c:pt idx="289">
                  <c:v>0.89</c:v>
                </c:pt>
                <c:pt idx="290">
                  <c:v>0.9</c:v>
                </c:pt>
                <c:pt idx="291">
                  <c:v>0.91</c:v>
                </c:pt>
                <c:pt idx="292">
                  <c:v>0.92</c:v>
                </c:pt>
                <c:pt idx="293">
                  <c:v>0.93</c:v>
                </c:pt>
                <c:pt idx="294">
                  <c:v>0.94</c:v>
                </c:pt>
                <c:pt idx="295">
                  <c:v>0.95</c:v>
                </c:pt>
                <c:pt idx="296">
                  <c:v>0.96</c:v>
                </c:pt>
                <c:pt idx="297">
                  <c:v>0.97</c:v>
                </c:pt>
                <c:pt idx="298">
                  <c:v>0.98</c:v>
                </c:pt>
                <c:pt idx="299">
                  <c:v>0.99</c:v>
                </c:pt>
                <c:pt idx="300">
                  <c:v>1</c:v>
                </c:pt>
                <c:pt idx="301">
                  <c:v>1.01</c:v>
                </c:pt>
                <c:pt idx="302">
                  <c:v>1.02</c:v>
                </c:pt>
                <c:pt idx="303">
                  <c:v>1.03</c:v>
                </c:pt>
                <c:pt idx="304">
                  <c:v>1.04</c:v>
                </c:pt>
                <c:pt idx="305">
                  <c:v>1.05</c:v>
                </c:pt>
                <c:pt idx="306">
                  <c:v>1.06</c:v>
                </c:pt>
                <c:pt idx="307">
                  <c:v>1.07</c:v>
                </c:pt>
                <c:pt idx="308">
                  <c:v>1.08</c:v>
                </c:pt>
                <c:pt idx="309">
                  <c:v>1.0900000000000001</c:v>
                </c:pt>
                <c:pt idx="310">
                  <c:v>1.1000000000000001</c:v>
                </c:pt>
                <c:pt idx="311">
                  <c:v>1.1100000000000001</c:v>
                </c:pt>
                <c:pt idx="312">
                  <c:v>1.1200000000000001</c:v>
                </c:pt>
                <c:pt idx="313">
                  <c:v>1.1299999999999999</c:v>
                </c:pt>
                <c:pt idx="314">
                  <c:v>1.1399999999999999</c:v>
                </c:pt>
                <c:pt idx="315">
                  <c:v>1.1499999999999999</c:v>
                </c:pt>
                <c:pt idx="316">
                  <c:v>1.1599999999999999</c:v>
                </c:pt>
                <c:pt idx="317">
                  <c:v>1.17</c:v>
                </c:pt>
                <c:pt idx="318">
                  <c:v>1.18</c:v>
                </c:pt>
                <c:pt idx="319">
                  <c:v>1.19</c:v>
                </c:pt>
                <c:pt idx="320">
                  <c:v>1.2</c:v>
                </c:pt>
                <c:pt idx="321">
                  <c:v>1.21</c:v>
                </c:pt>
                <c:pt idx="322">
                  <c:v>1.22</c:v>
                </c:pt>
                <c:pt idx="323">
                  <c:v>1.23</c:v>
                </c:pt>
                <c:pt idx="324">
                  <c:v>1.24</c:v>
                </c:pt>
                <c:pt idx="325">
                  <c:v>1.25</c:v>
                </c:pt>
                <c:pt idx="326">
                  <c:v>1.26</c:v>
                </c:pt>
                <c:pt idx="327">
                  <c:v>1.27</c:v>
                </c:pt>
                <c:pt idx="328">
                  <c:v>1.28</c:v>
                </c:pt>
                <c:pt idx="329">
                  <c:v>1.29</c:v>
                </c:pt>
                <c:pt idx="330">
                  <c:v>1.3</c:v>
                </c:pt>
                <c:pt idx="331">
                  <c:v>1.31</c:v>
                </c:pt>
                <c:pt idx="332">
                  <c:v>1.32</c:v>
                </c:pt>
                <c:pt idx="333">
                  <c:v>1.33</c:v>
                </c:pt>
                <c:pt idx="334">
                  <c:v>1.34</c:v>
                </c:pt>
                <c:pt idx="335">
                  <c:v>1.35</c:v>
                </c:pt>
                <c:pt idx="336">
                  <c:v>1.36</c:v>
                </c:pt>
                <c:pt idx="337">
                  <c:v>1.37</c:v>
                </c:pt>
                <c:pt idx="338">
                  <c:v>1.38</c:v>
                </c:pt>
                <c:pt idx="339">
                  <c:v>1.39</c:v>
                </c:pt>
                <c:pt idx="340">
                  <c:v>1.4</c:v>
                </c:pt>
                <c:pt idx="341">
                  <c:v>1.41</c:v>
                </c:pt>
                <c:pt idx="342">
                  <c:v>1.42</c:v>
                </c:pt>
                <c:pt idx="343">
                  <c:v>1.43</c:v>
                </c:pt>
                <c:pt idx="344">
                  <c:v>1.44</c:v>
                </c:pt>
                <c:pt idx="345">
                  <c:v>1.45</c:v>
                </c:pt>
                <c:pt idx="346">
                  <c:v>1.46</c:v>
                </c:pt>
                <c:pt idx="347">
                  <c:v>1.47</c:v>
                </c:pt>
                <c:pt idx="348">
                  <c:v>1.48</c:v>
                </c:pt>
                <c:pt idx="349">
                  <c:v>1.49</c:v>
                </c:pt>
                <c:pt idx="350">
                  <c:v>1.5</c:v>
                </c:pt>
                <c:pt idx="351">
                  <c:v>1.51</c:v>
                </c:pt>
                <c:pt idx="352">
                  <c:v>1.52</c:v>
                </c:pt>
                <c:pt idx="353">
                  <c:v>1.53</c:v>
                </c:pt>
                <c:pt idx="354">
                  <c:v>1.54</c:v>
                </c:pt>
                <c:pt idx="355">
                  <c:v>1.55</c:v>
                </c:pt>
                <c:pt idx="356">
                  <c:v>1.56</c:v>
                </c:pt>
                <c:pt idx="357">
                  <c:v>1.57</c:v>
                </c:pt>
                <c:pt idx="358">
                  <c:v>1.58</c:v>
                </c:pt>
                <c:pt idx="359">
                  <c:v>1.59</c:v>
                </c:pt>
                <c:pt idx="360">
                  <c:v>1.6</c:v>
                </c:pt>
                <c:pt idx="361">
                  <c:v>1.61</c:v>
                </c:pt>
                <c:pt idx="362">
                  <c:v>1.62</c:v>
                </c:pt>
                <c:pt idx="363">
                  <c:v>1.63</c:v>
                </c:pt>
                <c:pt idx="364">
                  <c:v>1.64</c:v>
                </c:pt>
                <c:pt idx="365">
                  <c:v>1.65</c:v>
                </c:pt>
                <c:pt idx="366">
                  <c:v>1.66</c:v>
                </c:pt>
                <c:pt idx="367">
                  <c:v>1.67</c:v>
                </c:pt>
                <c:pt idx="368">
                  <c:v>1.68</c:v>
                </c:pt>
                <c:pt idx="369">
                  <c:v>1.69</c:v>
                </c:pt>
                <c:pt idx="370">
                  <c:v>1.7</c:v>
                </c:pt>
                <c:pt idx="371">
                  <c:v>1.71</c:v>
                </c:pt>
                <c:pt idx="372">
                  <c:v>1.72</c:v>
                </c:pt>
                <c:pt idx="373">
                  <c:v>1.73</c:v>
                </c:pt>
                <c:pt idx="374">
                  <c:v>1.74</c:v>
                </c:pt>
                <c:pt idx="375">
                  <c:v>1.75</c:v>
                </c:pt>
                <c:pt idx="376">
                  <c:v>1.76</c:v>
                </c:pt>
                <c:pt idx="377">
                  <c:v>1.77</c:v>
                </c:pt>
                <c:pt idx="378">
                  <c:v>1.78</c:v>
                </c:pt>
                <c:pt idx="379">
                  <c:v>1.79</c:v>
                </c:pt>
                <c:pt idx="380">
                  <c:v>1.8</c:v>
                </c:pt>
                <c:pt idx="381">
                  <c:v>1.81</c:v>
                </c:pt>
                <c:pt idx="382">
                  <c:v>1.82</c:v>
                </c:pt>
                <c:pt idx="383">
                  <c:v>1.83</c:v>
                </c:pt>
                <c:pt idx="384">
                  <c:v>1.84</c:v>
                </c:pt>
                <c:pt idx="385">
                  <c:v>1.85</c:v>
                </c:pt>
                <c:pt idx="386">
                  <c:v>1.86</c:v>
                </c:pt>
                <c:pt idx="387">
                  <c:v>1.87</c:v>
                </c:pt>
                <c:pt idx="388">
                  <c:v>1.88</c:v>
                </c:pt>
                <c:pt idx="389">
                  <c:v>1.89</c:v>
                </c:pt>
                <c:pt idx="390">
                  <c:v>1.9</c:v>
                </c:pt>
                <c:pt idx="391">
                  <c:v>1.91</c:v>
                </c:pt>
                <c:pt idx="392">
                  <c:v>1.92</c:v>
                </c:pt>
                <c:pt idx="393">
                  <c:v>1.93</c:v>
                </c:pt>
                <c:pt idx="394">
                  <c:v>1.94</c:v>
                </c:pt>
                <c:pt idx="395">
                  <c:v>1.95</c:v>
                </c:pt>
                <c:pt idx="396">
                  <c:v>1.96</c:v>
                </c:pt>
                <c:pt idx="397">
                  <c:v>1.97</c:v>
                </c:pt>
                <c:pt idx="398">
                  <c:v>1.98</c:v>
                </c:pt>
                <c:pt idx="399">
                  <c:v>1.99</c:v>
                </c:pt>
                <c:pt idx="400">
                  <c:v>2</c:v>
                </c:pt>
                <c:pt idx="401">
                  <c:v>2.0099999999999998</c:v>
                </c:pt>
                <c:pt idx="402">
                  <c:v>2.02</c:v>
                </c:pt>
                <c:pt idx="403">
                  <c:v>2.0299999999999998</c:v>
                </c:pt>
                <c:pt idx="404">
                  <c:v>2.04</c:v>
                </c:pt>
                <c:pt idx="405">
                  <c:v>2.0499999999999998</c:v>
                </c:pt>
                <c:pt idx="406">
                  <c:v>2.06</c:v>
                </c:pt>
                <c:pt idx="407">
                  <c:v>2.0699999999999998</c:v>
                </c:pt>
                <c:pt idx="408">
                  <c:v>2.08</c:v>
                </c:pt>
                <c:pt idx="409">
                  <c:v>2.09</c:v>
                </c:pt>
                <c:pt idx="410">
                  <c:v>2.1</c:v>
                </c:pt>
                <c:pt idx="411">
                  <c:v>2.11</c:v>
                </c:pt>
                <c:pt idx="412">
                  <c:v>2.12</c:v>
                </c:pt>
                <c:pt idx="413">
                  <c:v>2.13</c:v>
                </c:pt>
                <c:pt idx="414">
                  <c:v>2.14</c:v>
                </c:pt>
                <c:pt idx="415">
                  <c:v>2.15</c:v>
                </c:pt>
                <c:pt idx="416">
                  <c:v>2.16</c:v>
                </c:pt>
                <c:pt idx="417">
                  <c:v>2.17</c:v>
                </c:pt>
                <c:pt idx="418">
                  <c:v>2.1800000000000002</c:v>
                </c:pt>
                <c:pt idx="419">
                  <c:v>2.19</c:v>
                </c:pt>
                <c:pt idx="420">
                  <c:v>2.2000000000000002</c:v>
                </c:pt>
                <c:pt idx="421">
                  <c:v>2.21</c:v>
                </c:pt>
                <c:pt idx="422">
                  <c:v>2.2200000000000002</c:v>
                </c:pt>
                <c:pt idx="423">
                  <c:v>2.23</c:v>
                </c:pt>
                <c:pt idx="424">
                  <c:v>2.2400000000000002</c:v>
                </c:pt>
                <c:pt idx="425">
                  <c:v>2.25</c:v>
                </c:pt>
                <c:pt idx="426">
                  <c:v>2.2599999999999998</c:v>
                </c:pt>
                <c:pt idx="427">
                  <c:v>2.27</c:v>
                </c:pt>
                <c:pt idx="428">
                  <c:v>2.2799999999999998</c:v>
                </c:pt>
                <c:pt idx="429">
                  <c:v>2.29</c:v>
                </c:pt>
                <c:pt idx="430">
                  <c:v>2.2999999999999998</c:v>
                </c:pt>
                <c:pt idx="431">
                  <c:v>2.31</c:v>
                </c:pt>
                <c:pt idx="432">
                  <c:v>2.3199999999999998</c:v>
                </c:pt>
                <c:pt idx="433">
                  <c:v>2.33</c:v>
                </c:pt>
                <c:pt idx="434">
                  <c:v>2.34</c:v>
                </c:pt>
                <c:pt idx="435">
                  <c:v>2.35</c:v>
                </c:pt>
                <c:pt idx="436">
                  <c:v>2.36</c:v>
                </c:pt>
                <c:pt idx="437">
                  <c:v>2.37</c:v>
                </c:pt>
                <c:pt idx="438">
                  <c:v>2.38</c:v>
                </c:pt>
                <c:pt idx="439">
                  <c:v>2.39</c:v>
                </c:pt>
                <c:pt idx="440">
                  <c:v>2.4</c:v>
                </c:pt>
                <c:pt idx="441">
                  <c:v>2.41</c:v>
                </c:pt>
                <c:pt idx="442">
                  <c:v>2.42</c:v>
                </c:pt>
                <c:pt idx="443">
                  <c:v>2.4300000000000002</c:v>
                </c:pt>
                <c:pt idx="444">
                  <c:v>2.44</c:v>
                </c:pt>
                <c:pt idx="445">
                  <c:v>2.4500000000000002</c:v>
                </c:pt>
                <c:pt idx="446">
                  <c:v>2.46</c:v>
                </c:pt>
                <c:pt idx="447">
                  <c:v>2.4700000000000002</c:v>
                </c:pt>
                <c:pt idx="448">
                  <c:v>2.48</c:v>
                </c:pt>
                <c:pt idx="449">
                  <c:v>2.4900000000000002</c:v>
                </c:pt>
                <c:pt idx="450">
                  <c:v>2.5</c:v>
                </c:pt>
                <c:pt idx="451">
                  <c:v>2.5099999999999998</c:v>
                </c:pt>
                <c:pt idx="452">
                  <c:v>2.52</c:v>
                </c:pt>
                <c:pt idx="453">
                  <c:v>2.5299999999999998</c:v>
                </c:pt>
                <c:pt idx="454">
                  <c:v>2.54</c:v>
                </c:pt>
                <c:pt idx="455">
                  <c:v>2.5499999999999998</c:v>
                </c:pt>
                <c:pt idx="456">
                  <c:v>2.56</c:v>
                </c:pt>
                <c:pt idx="457">
                  <c:v>2.57</c:v>
                </c:pt>
                <c:pt idx="458">
                  <c:v>2.58</c:v>
                </c:pt>
                <c:pt idx="459">
                  <c:v>2.59</c:v>
                </c:pt>
                <c:pt idx="460">
                  <c:v>2.6</c:v>
                </c:pt>
                <c:pt idx="461">
                  <c:v>2.61</c:v>
                </c:pt>
                <c:pt idx="462">
                  <c:v>2.62</c:v>
                </c:pt>
                <c:pt idx="463">
                  <c:v>2.63</c:v>
                </c:pt>
                <c:pt idx="464">
                  <c:v>2.64</c:v>
                </c:pt>
                <c:pt idx="465">
                  <c:v>2.65</c:v>
                </c:pt>
                <c:pt idx="466">
                  <c:v>2.66</c:v>
                </c:pt>
              </c:numCache>
            </c:numRef>
          </c:xVal>
          <c:yVal>
            <c:numRef>
              <c:f>Sheet1!$D$2:$D$468</c:f>
              <c:numCache>
                <c:formatCode>General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7.3890560989307188</c:v>
                </c:pt>
                <c:pt idx="202">
                  <c:v>5.4683121522831533</c:v>
                </c:pt>
                <c:pt idx="203">
                  <c:v>4.5854064304498623</c:v>
                </c:pt>
                <c:pt idx="204">
                  <c:v>4.0468548884254805</c:v>
                </c:pt>
                <c:pt idx="205">
                  <c:v>3.6730779743072097</c:v>
                </c:pt>
                <c:pt idx="206">
                  <c:v>3.3934555877055801</c:v>
                </c:pt>
                <c:pt idx="207">
                  <c:v>3.1737122514801093</c:v>
                </c:pt>
                <c:pt idx="208">
                  <c:v>2.9948975171681438</c:v>
                </c:pt>
                <c:pt idx="209">
                  <c:v>2.8455531871592812</c:v>
                </c:pt>
                <c:pt idx="210">
                  <c:v>2.7182818284590451</c:v>
                </c:pt>
                <c:pt idx="211">
                  <c:v>2.6080617341180212</c:v>
                </c:pt>
                <c:pt idx="212">
                  <c:v>2.5113457226517899</c:v>
                </c:pt>
                <c:pt idx="213">
                  <c:v>2.4255459854662331</c:v>
                </c:pt>
                <c:pt idx="214">
                  <c:v>2.3487234418385583</c:v>
                </c:pt>
                <c:pt idx="215">
                  <c:v>2.2793920004707258</c:v>
                </c:pt>
                <c:pt idx="216">
                  <c:v>2.2163906010056293</c:v>
                </c:pt>
                <c:pt idx="217">
                  <c:v>2.1587969061382366</c:v>
                </c:pt>
                <c:pt idx="218">
                  <c:v>2.105867497143926</c:v>
                </c:pt>
                <c:pt idx="219">
                  <c:v>2.0569954506951844</c:v>
                </c:pt>
                <c:pt idx="220">
                  <c:v>2.0116796187329338</c:v>
                </c:pt>
                <c:pt idx="221">
                  <c:v>1.9695019731194663</c:v>
                </c:pt>
                <c:pt idx="222">
                  <c:v>1.9301106235539631</c:v>
                </c:pt>
                <c:pt idx="223">
                  <c:v>1.8932069005986927</c:v>
                </c:pt>
                <c:pt idx="224">
                  <c:v>1.8585354001776391</c:v>
                </c:pt>
                <c:pt idx="225">
                  <c:v>1.8258762181130559</c:v>
                </c:pt>
                <c:pt idx="226">
                  <c:v>1.7950388264295551</c:v>
                </c:pt>
                <c:pt idx="227">
                  <c:v>1.7658571958163292</c:v>
                </c:pt>
                <c:pt idx="228">
                  <c:v>1.7381858748124586</c:v>
                </c:pt>
                <c:pt idx="229">
                  <c:v>1.7118968112510311</c:v>
                </c:pt>
                <c:pt idx="230">
                  <c:v>1.6868767551778285</c:v>
                </c:pt>
                <c:pt idx="231">
                  <c:v>1.6630251213928007</c:v>
                </c:pt>
                <c:pt idx="232">
                  <c:v>1.6402522183366899</c:v>
                </c:pt>
                <c:pt idx="233">
                  <c:v>1.6184777712495209</c:v>
                </c:pt>
                <c:pt idx="234">
                  <c:v>1.5976296834253862</c:v>
                </c:pt>
                <c:pt idx="235">
                  <c:v>1.5776429914218069</c:v>
                </c:pt>
                <c:pt idx="236">
                  <c:v>1.5584589792729788</c:v>
                </c:pt>
                <c:pt idx="237">
                  <c:v>1.5400244238351739</c:v>
                </c:pt>
                <c:pt idx="238">
                  <c:v>1.5222909488879779</c:v>
                </c:pt>
                <c:pt idx="239">
                  <c:v>1.5052144699129137</c:v>
                </c:pt>
                <c:pt idx="240">
                  <c:v>1.4887547148558857</c:v>
                </c:pt>
                <c:pt idx="241">
                  <c:v>1.4728748088633987</c:v>
                </c:pt>
                <c:pt idx="242">
                  <c:v>1.4575409131233215</c:v>
                </c:pt>
                <c:pt idx="243">
                  <c:v>1.4427219096589681</c:v>
                </c:pt>
                <c:pt idx="244">
                  <c:v>1.4283891253117431</c:v>
                </c:pt>
                <c:pt idx="245">
                  <c:v>1.4145160892724884</c:v>
                </c:pt>
                <c:pt idx="246">
                  <c:v>1.4010783194389875</c:v>
                </c:pt>
                <c:pt idx="247">
                  <c:v>1.3880531336287523</c:v>
                </c:pt>
                <c:pt idx="248">
                  <c:v>1.3754194822949879</c:v>
                </c:pt>
                <c:pt idx="249">
                  <c:v>1.3631577999052695</c:v>
                </c:pt>
                <c:pt idx="250">
                  <c:v>1.3512498725672673</c:v>
                </c:pt>
                <c:pt idx="251">
                  <c:v>1.3396787198400204</c:v>
                </c:pt>
                <c:pt idx="252">
                  <c:v>1.328428488965645</c:v>
                </c:pt>
                <c:pt idx="253">
                  <c:v>1.3174843600053134</c:v>
                </c:pt>
                <c:pt idx="254">
                  <c:v>1.3068324605732182</c:v>
                </c:pt>
                <c:pt idx="255">
                  <c:v>1.2964597890397287</c:v>
                </c:pt>
                <c:pt idx="256">
                  <c:v>1.2863541452255931</c:v>
                </c:pt>
                <c:pt idx="257">
                  <c:v>1.2765040677372601</c:v>
                </c:pt>
                <c:pt idx="258">
                  <c:v>1.2668987772028895</c:v>
                </c:pt>
                <c:pt idx="259">
                  <c:v>1.2575281247623782</c:v>
                </c:pt>
                <c:pt idx="260">
                  <c:v>1.2483825452452382</c:v>
                </c:pt>
                <c:pt idx="261">
                  <c:v>1.2394530145395031</c:v>
                </c:pt>
                <c:pt idx="262">
                  <c:v>1.2307310107146838</c:v>
                </c:pt>
                <c:pt idx="263">
                  <c:v>1.2222084785136</c:v>
                </c:pt>
                <c:pt idx="264">
                  <c:v>1.213877796872862</c:v>
                </c:pt>
                <c:pt idx="265">
                  <c:v>1.2057317491708621</c:v>
                </c:pt>
                <c:pt idx="266">
                  <c:v>1.1977634959362047</c:v>
                </c:pt>
                <c:pt idx="267">
                  <c:v>1.1899665497792673</c:v>
                </c:pt>
                <c:pt idx="268">
                  <c:v>1.1823347523356409</c:v>
                </c:pt>
                <c:pt idx="269">
                  <c:v>1.1748622530330515</c:v>
                </c:pt>
                <c:pt idx="270">
                  <c:v>1.1675434895134611</c:v>
                </c:pt>
                <c:pt idx="271">
                  <c:v>1.160373169559737</c:v>
                </c:pt>
                <c:pt idx="272">
                  <c:v>1.153346254391892</c:v>
                </c:pt>
                <c:pt idx="273">
                  <c:v>1.1464579432117057</c:v>
                </c:pt>
                <c:pt idx="274">
                  <c:v>1.1397036588867537</c:v>
                </c:pt>
                <c:pt idx="275">
                  <c:v>1.1330790346757165</c:v>
                </c:pt>
                <c:pt idx="276">
                  <c:v>1.1265799019064819</c:v>
                </c:pt>
                <c:pt idx="277">
                  <c:v>1.1202022785271182</c:v>
                </c:pt>
                <c:pt idx="278">
                  <c:v>1.1139423584574526</c:v>
                </c:pt>
                <c:pt idx="279">
                  <c:v>1.107796501675808</c:v>
                </c:pt>
                <c:pt idx="280">
                  <c:v>1.1017612249815574</c:v>
                </c:pt>
                <c:pt idx="281">
                  <c:v>1.0958331933796204</c:v>
                </c:pt>
                <c:pt idx="282">
                  <c:v>1.090009212037929</c:v>
                </c:pt>
                <c:pt idx="283">
                  <c:v>1.0842862187732902</c:v>
                </c:pt>
                <c:pt idx="284">
                  <c:v>1.078661277025033</c:v>
                </c:pt>
                <c:pt idx="285">
                  <c:v>1.0731315692793892</c:v>
                </c:pt>
                <c:pt idx="286">
                  <c:v>1.0676943909107732</c:v>
                </c:pt>
                <c:pt idx="287">
                  <c:v>1.0623471444090253</c:v>
                </c:pt>
                <c:pt idx="288">
                  <c:v>1.0570873339643079</c:v>
                </c:pt>
                <c:pt idx="289">
                  <c:v>1.0519125603837094</c:v>
                </c:pt>
                <c:pt idx="290">
                  <c:v>1.0468205163157724</c:v>
                </c:pt>
                <c:pt idx="291">
                  <c:v>1.0418089817610976</c:v>
                </c:pt>
                <c:pt idx="292">
                  <c:v>1.0368758198489598</c:v>
                </c:pt>
                <c:pt idx="293">
                  <c:v>1.0320189728614697</c:v>
                </c:pt>
                <c:pt idx="294">
                  <c:v>1.0272364584882898</c:v>
                </c:pt>
                <c:pt idx="295">
                  <c:v>1.0225263662962363</c:v>
                </c:pt>
                <c:pt idx="296">
                  <c:v>1.0178868543993278</c:v>
                </c:pt>
                <c:pt idx="297">
                  <c:v>1.0133161463159395</c:v>
                </c:pt>
                <c:pt idx="298">
                  <c:v>1.0088125280007452</c:v>
                </c:pt>
                <c:pt idx="299">
                  <c:v>1.0043743450400546</c:v>
                </c:pt>
                <c:pt idx="300">
                  <c:v>1</c:v>
                </c:pt>
                <c:pt idx="301">
                  <c:v>0.99568794991780873</c:v>
                </c:pt>
                <c:pt idx="302">
                  <c:v>0.99143670392711125</c:v>
                </c:pt>
                <c:pt idx="303">
                  <c:v>0.98724482100888511</c:v>
                </c:pt>
                <c:pt idx="304">
                  <c:v>0.98311090786024391</c:v>
                </c:pt>
                <c:pt idx="305">
                  <c:v>0.97903361687382751</c:v>
                </c:pt>
                <c:pt idx="306">
                  <c:v>0.97501164422106334</c:v>
                </c:pt>
                <c:pt idx="307">
                  <c:v>0.97104372803303496</c:v>
                </c:pt>
                <c:pt idx="308">
                  <c:v>0.96712864667312837</c:v>
                </c:pt>
                <c:pt idx="309">
                  <c:v>0.96326521709602209</c:v>
                </c:pt>
                <c:pt idx="310">
                  <c:v>0.95945229328796044</c:v>
                </c:pt>
                <c:pt idx="311">
                  <c:v>0.95568876478358256</c:v>
                </c:pt>
                <c:pt idx="312">
                  <c:v>0.9519735552549009</c:v>
                </c:pt>
                <c:pt idx="313">
                  <c:v>0.94830562116830852</c:v>
                </c:pt>
                <c:pt idx="314">
                  <c:v>0.94468395050576681</c:v>
                </c:pt>
                <c:pt idx="315">
                  <c:v>0.94110756154657405</c:v>
                </c:pt>
                <c:pt idx="316">
                  <c:v>0.93757550170634441</c:v>
                </c:pt>
                <c:pt idx="317">
                  <c:v>0.93408684643004691</c:v>
                </c:pt>
                <c:pt idx="318">
                  <c:v>0.9306406981361447</c:v>
                </c:pt>
                <c:pt idx="319">
                  <c:v>0.92723618520907003</c:v>
                </c:pt>
                <c:pt idx="320">
                  <c:v>0.92387246103743237</c:v>
                </c:pt>
                <c:pt idx="321">
                  <c:v>0.9205487030955265</c:v>
                </c:pt>
                <c:pt idx="322">
                  <c:v>0.9172641120658469</c:v>
                </c:pt>
                <c:pt idx="323">
                  <c:v>0.9140179110004627</c:v>
                </c:pt>
                <c:pt idx="324">
                  <c:v>0.91080934451922868</c:v>
                </c:pt>
                <c:pt idx="325">
                  <c:v>0.90763767804293449</c:v>
                </c:pt>
                <c:pt idx="326">
                  <c:v>0.90450219705960178</c:v>
                </c:pt>
                <c:pt idx="327">
                  <c:v>0.901402206422247</c:v>
                </c:pt>
                <c:pt idx="328">
                  <c:v>0.89833702967652518</c:v>
                </c:pt>
                <c:pt idx="329">
                  <c:v>0.89530600841676022</c:v>
                </c:pt>
                <c:pt idx="330">
                  <c:v>0.89230850166895315</c:v>
                </c:pt>
                <c:pt idx="331">
                  <c:v>0.88934388529944153</c:v>
                </c:pt>
                <c:pt idx="332">
                  <c:v>0.88641155144795636</c:v>
                </c:pt>
                <c:pt idx="333">
                  <c:v>0.88351090798389387</c:v>
                </c:pt>
                <c:pt idx="334">
                  <c:v>0.88064137798468445</c:v>
                </c:pt>
                <c:pt idx="335">
                  <c:v>0.87780239923520387</c:v>
                </c:pt>
                <c:pt idx="336">
                  <c:v>0.87499342374722966</c:v>
                </c:pt>
                <c:pt idx="337">
                  <c:v>0.87221391729799824</c:v>
                </c:pt>
                <c:pt idx="338">
                  <c:v>0.86946335898697025</c:v>
                </c:pt>
                <c:pt idx="339">
                  <c:v>0.86674124080996107</c:v>
                </c:pt>
                <c:pt idx="340">
                  <c:v>0.86404706724983549</c:v>
                </c:pt>
                <c:pt idx="341">
                  <c:v>0.86138035488300879</c:v>
                </c:pt>
                <c:pt idx="342">
                  <c:v>0.8587406320010379</c:v>
                </c:pt>
                <c:pt idx="343">
                  <c:v>0.85612743824662108</c:v>
                </c:pt>
                <c:pt idx="344">
                  <c:v>0.85354032426336213</c:v>
                </c:pt>
                <c:pt idx="345">
                  <c:v>0.85097885135868589</c:v>
                </c:pt>
                <c:pt idx="346">
                  <c:v>0.84844259117932563</c:v>
                </c:pt>
                <c:pt idx="347">
                  <c:v>0.84593112539882975</c:v>
                </c:pt>
                <c:pt idx="348">
                  <c:v>0.84344404541656492</c:v>
                </c:pt>
                <c:pt idx="349">
                  <c:v>0.8409809520677185</c:v>
                </c:pt>
                <c:pt idx="350">
                  <c:v>0.83854145534382662</c:v>
                </c:pt>
                <c:pt idx="351">
                  <c:v>0.83612517412338005</c:v>
                </c:pt>
                <c:pt idx="352">
                  <c:v>0.83373173591207805</c:v>
                </c:pt>
                <c:pt idx="353">
                  <c:v>0.83136077659232643</c:v>
                </c:pt>
                <c:pt idx="354">
                  <c:v>0.8290119401815913</c:v>
                </c:pt>
                <c:pt idx="355">
                  <c:v>0.82668487859923989</c:v>
                </c:pt>
                <c:pt idx="356">
                  <c:v>0.82437925144151969</c:v>
                </c:pt>
                <c:pt idx="357">
                  <c:v>0.82209472576433851</c:v>
                </c:pt>
                <c:pt idx="358">
                  <c:v>0.81983097587353171</c:v>
                </c:pt>
                <c:pt idx="359">
                  <c:v>0.81758768312230778</c:v>
                </c:pt>
                <c:pt idx="360">
                  <c:v>0.81536453571558809</c:v>
                </c:pt>
                <c:pt idx="361">
                  <c:v>0.81316122852096129</c:v>
                </c:pt>
                <c:pt idx="362">
                  <c:v>0.8109774628859906</c:v>
                </c:pt>
                <c:pt idx="363">
                  <c:v>0.80881294646162283</c:v>
                </c:pt>
                <c:pt idx="364">
                  <c:v>0.80666739303145929</c:v>
                </c:pt>
                <c:pt idx="365">
                  <c:v>0.8045405223466584</c:v>
                </c:pt>
                <c:pt idx="366">
                  <c:v>0.80243205996625377</c:v>
                </c:pt>
                <c:pt idx="367">
                  <c:v>0.8003417371026762</c:v>
                </c:pt>
                <c:pt idx="368">
                  <c:v>0.79826929047228146</c:v>
                </c:pt>
                <c:pt idx="369">
                  <c:v>0.79621446215069225</c:v>
                </c:pt>
                <c:pt idx="370">
                  <c:v>0.79417699943277309</c:v>
                </c:pt>
                <c:pt idx="371">
                  <c:v>0.7921566546970612</c:v>
                </c:pt>
                <c:pt idx="372">
                  <c:v>0.79015318527448875</c:v>
                </c:pt>
                <c:pt idx="373">
                  <c:v>0.78816635332123497</c:v>
                </c:pt>
                <c:pt idx="374">
                  <c:v>0.78619592569555652</c:v>
                </c:pt>
                <c:pt idx="375">
                  <c:v>0.78424167383844801</c:v>
                </c:pt>
                <c:pt idx="376">
                  <c:v>0.78230337365799418</c:v>
                </c:pt>
                <c:pt idx="377">
                  <c:v>0.78038080541727761</c:v>
                </c:pt>
                <c:pt idx="378">
                  <c:v>0.77847375362571491</c:v>
                </c:pt>
                <c:pt idx="379">
                  <c:v>0.77658200693369628</c:v>
                </c:pt>
                <c:pt idx="380">
                  <c:v>0.77470535803041141</c:v>
                </c:pt>
                <c:pt idx="381">
                  <c:v>0.77284360354474801</c:v>
                </c:pt>
                <c:pt idx="382">
                  <c:v>0.77099654394915396</c:v>
                </c:pt>
                <c:pt idx="383">
                  <c:v>0.76916398346635817</c:v>
                </c:pt>
                <c:pt idx="384">
                  <c:v>0.76734572997885153</c:v>
                </c:pt>
                <c:pt idx="385">
                  <c:v>0.76554159494103036</c:v>
                </c:pt>
                <c:pt idx="386">
                  <c:v>0.76375139329391084</c:v>
                </c:pt>
                <c:pt idx="387">
                  <c:v>0.76197494338232541</c:v>
                </c:pt>
                <c:pt idx="388">
                  <c:v>0.76021206687451692</c:v>
                </c:pt>
                <c:pt idx="389">
                  <c:v>0.75846258868404715</c:v>
                </c:pt>
                <c:pt idx="390">
                  <c:v>0.75672633689394364</c:v>
                </c:pt>
                <c:pt idx="391">
                  <c:v>0.75500314268300617</c:v>
                </c:pt>
                <c:pt idx="392">
                  <c:v>0.75329284025420384</c:v>
                </c:pt>
                <c:pt idx="393">
                  <c:v>0.75159526676508981</c:v>
                </c:pt>
                <c:pt idx="394">
                  <c:v>0.7499102622601691</c:v>
                </c:pt>
                <c:pt idx="395">
                  <c:v>0.74823766960515337</c:v>
                </c:pt>
                <c:pt idx="396">
                  <c:v>0.74657733442304175</c:v>
                </c:pt>
                <c:pt idx="397">
                  <c:v>0.74492910503196674</c:v>
                </c:pt>
                <c:pt idx="398">
                  <c:v>0.74329283238474864</c:v>
                </c:pt>
                <c:pt idx="399">
                  <c:v>0.74166837001010399</c:v>
                </c:pt>
                <c:pt idx="400">
                  <c:v>0.74005557395545174</c:v>
                </c:pt>
                <c:pt idx="401">
                  <c:v>0.73845430273127033</c:v>
                </c:pt>
                <c:pt idx="402">
                  <c:v>0.73686441725695107</c:v>
                </c:pt>
                <c:pt idx="403">
                  <c:v>0.73528578080810625</c:v>
                </c:pt>
                <c:pt idx="404">
                  <c:v>0.73371825896527965</c:v>
                </c:pt>
                <c:pt idx="405">
                  <c:v>0.73216171956402099</c:v>
                </c:pt>
                <c:pt idx="406">
                  <c:v>0.73061603264627772</c:v>
                </c:pt>
                <c:pt idx="407">
                  <c:v>0.72908107041306602</c:v>
                </c:pt>
                <c:pt idx="408">
                  <c:v>0.72755670717837806</c:v>
                </c:pt>
                <c:pt idx="409">
                  <c:v>0.72604281932429204</c:v>
                </c:pt>
                <c:pt idx="410">
                  <c:v>0.72453928525724232</c:v>
                </c:pt>
                <c:pt idx="411">
                  <c:v>0.72304598536542064</c:v>
                </c:pt>
                <c:pt idx="412">
                  <c:v>0.72156280197726774</c:v>
                </c:pt>
                <c:pt idx="413">
                  <c:v>0.72008961932102777</c:v>
                </c:pt>
                <c:pt idx="414">
                  <c:v>0.71862632348532929</c:v>
                </c:pt>
                <c:pt idx="415">
                  <c:v>0.71717280238076564</c:v>
                </c:pt>
                <c:pt idx="416">
                  <c:v>0.71572894570244139</c:v>
                </c:pt>
                <c:pt idx="417">
                  <c:v>0.71429464489345962</c:v>
                </c:pt>
                <c:pt idx="418">
                  <c:v>0.71286979310931953</c:v>
                </c:pt>
                <c:pt idx="419">
                  <c:v>0.71145428518319909</c:v>
                </c:pt>
                <c:pt idx="420">
                  <c:v>0.71004801759209601</c:v>
                </c:pt>
                <c:pt idx="421">
                  <c:v>0.70865088842380286</c:v>
                </c:pt>
                <c:pt idx="422">
                  <c:v>0.707262797344691</c:v>
                </c:pt>
                <c:pt idx="423">
                  <c:v>0.70588364556828131</c:v>
                </c:pt>
                <c:pt idx="424">
                  <c:v>0.70451333582457765</c:v>
                </c:pt>
                <c:pt idx="425">
                  <c:v>0.70315177233014281</c:v>
                </c:pt>
                <c:pt idx="426">
                  <c:v>0.70179886075889375</c:v>
                </c:pt>
                <c:pt idx="427">
                  <c:v>0.70045450821359778</c:v>
                </c:pt>
                <c:pt idx="428">
                  <c:v>0.69911862319804885</c:v>
                </c:pt>
                <c:pt idx="429">
                  <c:v>0.69779111558990448</c:v>
                </c:pt>
                <c:pt idx="430">
                  <c:v>0.69647189661416553</c:v>
                </c:pt>
                <c:pt idx="431">
                  <c:v>0.69516087881728095</c:v>
                </c:pt>
                <c:pt idx="432">
                  <c:v>0.69385797604185939</c:v>
                </c:pt>
                <c:pt idx="433">
                  <c:v>0.69256310340197147</c:v>
                </c:pt>
                <c:pt idx="434">
                  <c:v>0.69127617725902635</c:v>
                </c:pt>
                <c:pt idx="435">
                  <c:v>0.6899971151982065</c:v>
                </c:pt>
                <c:pt idx="436">
                  <c:v>0.6887258360054469</c:v>
                </c:pt>
                <c:pt idx="437">
                  <c:v>0.6874622596449409</c:v>
                </c:pt>
                <c:pt idx="438">
                  <c:v>0.68620630723716192</c:v>
                </c:pt>
                <c:pt idx="439">
                  <c:v>0.68495790103738441</c:v>
                </c:pt>
                <c:pt idx="440">
                  <c:v>0.68371696441469276</c:v>
                </c:pt>
                <c:pt idx="441">
                  <c:v>0.68248342183146304</c:v>
                </c:pt>
                <c:pt idx="442">
                  <c:v>0.68125719882330671</c:v>
                </c:pt>
                <c:pt idx="443">
                  <c:v>0.68003822197946273</c:v>
                </c:pt>
                <c:pt idx="444">
                  <c:v>0.67882641892362816</c:v>
                </c:pt>
                <c:pt idx="445">
                  <c:v>0.677621718295213</c:v>
                </c:pt>
                <c:pt idx="446">
                  <c:v>0.67642404973101045</c:v>
                </c:pt>
                <c:pt idx="447">
                  <c:v>0.6752333438472703</c:v>
                </c:pt>
                <c:pt idx="448">
                  <c:v>0.67404953222216657</c:v>
                </c:pt>
                <c:pt idx="449">
                  <c:v>0.67287254737864721</c:v>
                </c:pt>
                <c:pt idx="450">
                  <c:v>0.67170232276765751</c:v>
                </c:pt>
                <c:pt idx="451">
                  <c:v>0.67053879275172701</c:v>
                </c:pt>
                <c:pt idx="452">
                  <c:v>0.66938189258891079</c:v>
                </c:pt>
                <c:pt idx="453">
                  <c:v>0.66823155841707638</c:v>
                </c:pt>
                <c:pt idx="454">
                  <c:v>0.66708772723852661</c:v>
                </c:pt>
                <c:pt idx="455">
                  <c:v>0.66595033690495098</c:v>
                </c:pt>
                <c:pt idx="456">
                  <c:v>0.66481932610269656</c:v>
                </c:pt>
                <c:pt idx="457">
                  <c:v>0.6636946343383513</c:v>
                </c:pt>
                <c:pt idx="458">
                  <c:v>0.66257620192463007</c:v>
                </c:pt>
                <c:pt idx="459">
                  <c:v>0.66146396996655887</c:v>
                </c:pt>
                <c:pt idx="460">
                  <c:v>0.6603578803479464</c:v>
                </c:pt>
                <c:pt idx="461">
                  <c:v>0.65925787571813899</c:v>
                </c:pt>
                <c:pt idx="462">
                  <c:v>0.65816389947904963</c:v>
                </c:pt>
                <c:pt idx="463">
                  <c:v>0.65707589577245618</c:v>
                </c:pt>
                <c:pt idx="464">
                  <c:v>0.65599380946755992</c:v>
                </c:pt>
                <c:pt idx="465">
                  <c:v>0.65491758614880113</c:v>
                </c:pt>
                <c:pt idx="466">
                  <c:v>0.65384717210392296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1E-41E8-BEB4-749FE31E4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738240"/>
        <c:axId val="480739072"/>
      </c:scatterChart>
      <c:valAx>
        <c:axId val="4807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739072"/>
        <c:crosses val="autoZero"/>
        <c:crossBetween val="midCat"/>
      </c:valAx>
      <c:valAx>
        <c:axId val="4807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73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exp(-log(x)^4)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Sheet1!$A$2:$A$468</c:f>
              <c:numCache>
                <c:formatCode>General</c:formatCode>
                <c:ptCount val="467"/>
                <c:pt idx="0">
                  <c:v>-2</c:v>
                </c:pt>
                <c:pt idx="1">
                  <c:v>-1.99</c:v>
                </c:pt>
                <c:pt idx="2">
                  <c:v>-1.98</c:v>
                </c:pt>
                <c:pt idx="3">
                  <c:v>-1.97</c:v>
                </c:pt>
                <c:pt idx="4">
                  <c:v>-1.96</c:v>
                </c:pt>
                <c:pt idx="5">
                  <c:v>-1.95</c:v>
                </c:pt>
                <c:pt idx="6">
                  <c:v>-1.94</c:v>
                </c:pt>
                <c:pt idx="7">
                  <c:v>-1.93</c:v>
                </c:pt>
                <c:pt idx="8">
                  <c:v>-1.92</c:v>
                </c:pt>
                <c:pt idx="9">
                  <c:v>-1.91</c:v>
                </c:pt>
                <c:pt idx="10">
                  <c:v>-1.9</c:v>
                </c:pt>
                <c:pt idx="11">
                  <c:v>-1.89</c:v>
                </c:pt>
                <c:pt idx="12">
                  <c:v>-1.88</c:v>
                </c:pt>
                <c:pt idx="13">
                  <c:v>-1.87</c:v>
                </c:pt>
                <c:pt idx="14">
                  <c:v>-1.86</c:v>
                </c:pt>
                <c:pt idx="15">
                  <c:v>-1.85</c:v>
                </c:pt>
                <c:pt idx="16">
                  <c:v>-1.84</c:v>
                </c:pt>
                <c:pt idx="17">
                  <c:v>-1.83</c:v>
                </c:pt>
                <c:pt idx="18">
                  <c:v>-1.82</c:v>
                </c:pt>
                <c:pt idx="19">
                  <c:v>-1.81</c:v>
                </c:pt>
                <c:pt idx="20">
                  <c:v>-1.8</c:v>
                </c:pt>
                <c:pt idx="21">
                  <c:v>-1.79</c:v>
                </c:pt>
                <c:pt idx="22">
                  <c:v>-1.78</c:v>
                </c:pt>
                <c:pt idx="23">
                  <c:v>-1.77</c:v>
                </c:pt>
                <c:pt idx="24">
                  <c:v>-1.76</c:v>
                </c:pt>
                <c:pt idx="25">
                  <c:v>-1.75</c:v>
                </c:pt>
                <c:pt idx="26">
                  <c:v>-1.74</c:v>
                </c:pt>
                <c:pt idx="27">
                  <c:v>-1.73</c:v>
                </c:pt>
                <c:pt idx="28">
                  <c:v>-1.72</c:v>
                </c:pt>
                <c:pt idx="29">
                  <c:v>-1.71</c:v>
                </c:pt>
                <c:pt idx="30">
                  <c:v>-1.7</c:v>
                </c:pt>
                <c:pt idx="31">
                  <c:v>-1.69</c:v>
                </c:pt>
                <c:pt idx="32">
                  <c:v>-1.68</c:v>
                </c:pt>
                <c:pt idx="33">
                  <c:v>-1.67</c:v>
                </c:pt>
                <c:pt idx="34">
                  <c:v>-1.66</c:v>
                </c:pt>
                <c:pt idx="35">
                  <c:v>-1.65</c:v>
                </c:pt>
                <c:pt idx="36">
                  <c:v>-1.64</c:v>
                </c:pt>
                <c:pt idx="37">
                  <c:v>-1.63</c:v>
                </c:pt>
                <c:pt idx="38">
                  <c:v>-1.62</c:v>
                </c:pt>
                <c:pt idx="39">
                  <c:v>-1.61</c:v>
                </c:pt>
                <c:pt idx="40">
                  <c:v>-1.6</c:v>
                </c:pt>
                <c:pt idx="41">
                  <c:v>-1.59</c:v>
                </c:pt>
                <c:pt idx="42">
                  <c:v>-1.58</c:v>
                </c:pt>
                <c:pt idx="43">
                  <c:v>-1.57</c:v>
                </c:pt>
                <c:pt idx="44">
                  <c:v>-1.56</c:v>
                </c:pt>
                <c:pt idx="45">
                  <c:v>-1.55</c:v>
                </c:pt>
                <c:pt idx="46">
                  <c:v>-1.54</c:v>
                </c:pt>
                <c:pt idx="47">
                  <c:v>-1.53</c:v>
                </c:pt>
                <c:pt idx="48">
                  <c:v>-1.52</c:v>
                </c:pt>
                <c:pt idx="49">
                  <c:v>-1.51</c:v>
                </c:pt>
                <c:pt idx="50">
                  <c:v>-1.5</c:v>
                </c:pt>
                <c:pt idx="51">
                  <c:v>-1.49</c:v>
                </c:pt>
                <c:pt idx="52">
                  <c:v>-1.48</c:v>
                </c:pt>
                <c:pt idx="53">
                  <c:v>-1.47</c:v>
                </c:pt>
                <c:pt idx="54">
                  <c:v>-1.46</c:v>
                </c:pt>
                <c:pt idx="55">
                  <c:v>-1.45</c:v>
                </c:pt>
                <c:pt idx="56">
                  <c:v>-1.44</c:v>
                </c:pt>
                <c:pt idx="57">
                  <c:v>-1.43</c:v>
                </c:pt>
                <c:pt idx="58">
                  <c:v>-1.42</c:v>
                </c:pt>
                <c:pt idx="59">
                  <c:v>-1.41</c:v>
                </c:pt>
                <c:pt idx="60">
                  <c:v>-1.4</c:v>
                </c:pt>
                <c:pt idx="61">
                  <c:v>-1.39</c:v>
                </c:pt>
                <c:pt idx="62">
                  <c:v>-1.38</c:v>
                </c:pt>
                <c:pt idx="63">
                  <c:v>-1.37</c:v>
                </c:pt>
                <c:pt idx="64">
                  <c:v>-1.36</c:v>
                </c:pt>
                <c:pt idx="65">
                  <c:v>-1.35</c:v>
                </c:pt>
                <c:pt idx="66">
                  <c:v>-1.34</c:v>
                </c:pt>
                <c:pt idx="67">
                  <c:v>-1.33</c:v>
                </c:pt>
                <c:pt idx="68">
                  <c:v>-1.32</c:v>
                </c:pt>
                <c:pt idx="69">
                  <c:v>-1.31</c:v>
                </c:pt>
                <c:pt idx="70">
                  <c:v>-1.3</c:v>
                </c:pt>
                <c:pt idx="71">
                  <c:v>-1.29</c:v>
                </c:pt>
                <c:pt idx="72">
                  <c:v>-1.28</c:v>
                </c:pt>
                <c:pt idx="73">
                  <c:v>-1.27</c:v>
                </c:pt>
                <c:pt idx="74">
                  <c:v>-1.26</c:v>
                </c:pt>
                <c:pt idx="75">
                  <c:v>-1.25</c:v>
                </c:pt>
                <c:pt idx="76">
                  <c:v>-1.24</c:v>
                </c:pt>
                <c:pt idx="77">
                  <c:v>-1.23</c:v>
                </c:pt>
                <c:pt idx="78">
                  <c:v>-1.22</c:v>
                </c:pt>
                <c:pt idx="79">
                  <c:v>-1.21</c:v>
                </c:pt>
                <c:pt idx="80">
                  <c:v>-1.2</c:v>
                </c:pt>
                <c:pt idx="81">
                  <c:v>-1.19</c:v>
                </c:pt>
                <c:pt idx="82">
                  <c:v>-1.18</c:v>
                </c:pt>
                <c:pt idx="83">
                  <c:v>-1.17</c:v>
                </c:pt>
                <c:pt idx="84">
                  <c:v>-1.1599999999999999</c:v>
                </c:pt>
                <c:pt idx="85">
                  <c:v>-1.1499999999999999</c:v>
                </c:pt>
                <c:pt idx="86">
                  <c:v>-1.1399999999999999</c:v>
                </c:pt>
                <c:pt idx="87">
                  <c:v>-1.1299999999999999</c:v>
                </c:pt>
                <c:pt idx="88">
                  <c:v>-1.1200000000000001</c:v>
                </c:pt>
                <c:pt idx="89">
                  <c:v>-1.1100000000000001</c:v>
                </c:pt>
                <c:pt idx="90">
                  <c:v>-1.1000000000000001</c:v>
                </c:pt>
                <c:pt idx="91">
                  <c:v>-1.0900000000000001</c:v>
                </c:pt>
                <c:pt idx="92">
                  <c:v>-1.08</c:v>
                </c:pt>
                <c:pt idx="93">
                  <c:v>-1.07</c:v>
                </c:pt>
                <c:pt idx="94">
                  <c:v>-1.06</c:v>
                </c:pt>
                <c:pt idx="95">
                  <c:v>-1.05</c:v>
                </c:pt>
                <c:pt idx="96">
                  <c:v>-1.04</c:v>
                </c:pt>
                <c:pt idx="97">
                  <c:v>-1.03</c:v>
                </c:pt>
                <c:pt idx="98">
                  <c:v>-1.02</c:v>
                </c:pt>
                <c:pt idx="99">
                  <c:v>-1.01</c:v>
                </c:pt>
                <c:pt idx="100">
                  <c:v>-1</c:v>
                </c:pt>
                <c:pt idx="101">
                  <c:v>-0.99</c:v>
                </c:pt>
                <c:pt idx="102">
                  <c:v>-0.98</c:v>
                </c:pt>
                <c:pt idx="103">
                  <c:v>-0.97</c:v>
                </c:pt>
                <c:pt idx="104">
                  <c:v>-0.96</c:v>
                </c:pt>
                <c:pt idx="105">
                  <c:v>-0.95</c:v>
                </c:pt>
                <c:pt idx="106">
                  <c:v>-0.94</c:v>
                </c:pt>
                <c:pt idx="107">
                  <c:v>-0.93</c:v>
                </c:pt>
                <c:pt idx="108">
                  <c:v>-0.92</c:v>
                </c:pt>
                <c:pt idx="109">
                  <c:v>-0.91</c:v>
                </c:pt>
                <c:pt idx="110">
                  <c:v>-0.9</c:v>
                </c:pt>
                <c:pt idx="111">
                  <c:v>-0.89</c:v>
                </c:pt>
                <c:pt idx="112">
                  <c:v>-0.88</c:v>
                </c:pt>
                <c:pt idx="113">
                  <c:v>-0.87</c:v>
                </c:pt>
                <c:pt idx="114">
                  <c:v>-0.86</c:v>
                </c:pt>
                <c:pt idx="115">
                  <c:v>-0.85</c:v>
                </c:pt>
                <c:pt idx="116">
                  <c:v>-0.84</c:v>
                </c:pt>
                <c:pt idx="117">
                  <c:v>-0.83</c:v>
                </c:pt>
                <c:pt idx="118">
                  <c:v>-0.82</c:v>
                </c:pt>
                <c:pt idx="119">
                  <c:v>-0.81</c:v>
                </c:pt>
                <c:pt idx="120">
                  <c:v>-0.8</c:v>
                </c:pt>
                <c:pt idx="121">
                  <c:v>-0.79</c:v>
                </c:pt>
                <c:pt idx="122">
                  <c:v>-0.78</c:v>
                </c:pt>
                <c:pt idx="123">
                  <c:v>-0.77</c:v>
                </c:pt>
                <c:pt idx="124">
                  <c:v>-0.76</c:v>
                </c:pt>
                <c:pt idx="125">
                  <c:v>-0.75</c:v>
                </c:pt>
                <c:pt idx="126">
                  <c:v>-0.74</c:v>
                </c:pt>
                <c:pt idx="127">
                  <c:v>-0.73</c:v>
                </c:pt>
                <c:pt idx="128">
                  <c:v>-0.72</c:v>
                </c:pt>
                <c:pt idx="129">
                  <c:v>-0.71</c:v>
                </c:pt>
                <c:pt idx="130">
                  <c:v>-0.7</c:v>
                </c:pt>
                <c:pt idx="131">
                  <c:v>-0.69</c:v>
                </c:pt>
                <c:pt idx="132">
                  <c:v>-0.68</c:v>
                </c:pt>
                <c:pt idx="133">
                  <c:v>-0.67</c:v>
                </c:pt>
                <c:pt idx="134">
                  <c:v>-0.66</c:v>
                </c:pt>
                <c:pt idx="135">
                  <c:v>-0.65</c:v>
                </c:pt>
                <c:pt idx="136">
                  <c:v>-0.64</c:v>
                </c:pt>
                <c:pt idx="137">
                  <c:v>-0.63</c:v>
                </c:pt>
                <c:pt idx="138">
                  <c:v>-0.62</c:v>
                </c:pt>
                <c:pt idx="139">
                  <c:v>-0.61</c:v>
                </c:pt>
                <c:pt idx="140">
                  <c:v>-0.6</c:v>
                </c:pt>
                <c:pt idx="141">
                  <c:v>-0.59</c:v>
                </c:pt>
                <c:pt idx="142">
                  <c:v>-0.57999999999999996</c:v>
                </c:pt>
                <c:pt idx="143">
                  <c:v>-0.56999999999999995</c:v>
                </c:pt>
                <c:pt idx="144">
                  <c:v>-0.56000000000000005</c:v>
                </c:pt>
                <c:pt idx="145">
                  <c:v>-0.55000000000000004</c:v>
                </c:pt>
                <c:pt idx="146">
                  <c:v>-0.54</c:v>
                </c:pt>
                <c:pt idx="147">
                  <c:v>-0.53</c:v>
                </c:pt>
                <c:pt idx="148">
                  <c:v>-0.52</c:v>
                </c:pt>
                <c:pt idx="149">
                  <c:v>-0.51</c:v>
                </c:pt>
                <c:pt idx="150">
                  <c:v>-0.5</c:v>
                </c:pt>
                <c:pt idx="151">
                  <c:v>-0.49</c:v>
                </c:pt>
                <c:pt idx="152">
                  <c:v>-0.48</c:v>
                </c:pt>
                <c:pt idx="153">
                  <c:v>-0.47</c:v>
                </c:pt>
                <c:pt idx="154">
                  <c:v>-0.46</c:v>
                </c:pt>
                <c:pt idx="155">
                  <c:v>-0.45</c:v>
                </c:pt>
                <c:pt idx="156">
                  <c:v>-0.44</c:v>
                </c:pt>
                <c:pt idx="157">
                  <c:v>-0.43</c:v>
                </c:pt>
                <c:pt idx="158">
                  <c:v>-0.42</c:v>
                </c:pt>
                <c:pt idx="159">
                  <c:v>-0.41</c:v>
                </c:pt>
                <c:pt idx="160">
                  <c:v>-0.4</c:v>
                </c:pt>
                <c:pt idx="161">
                  <c:v>-0.39</c:v>
                </c:pt>
                <c:pt idx="162">
                  <c:v>-0.38</c:v>
                </c:pt>
                <c:pt idx="163">
                  <c:v>-0.37</c:v>
                </c:pt>
                <c:pt idx="164">
                  <c:v>-0.36</c:v>
                </c:pt>
                <c:pt idx="165">
                  <c:v>-0.35</c:v>
                </c:pt>
                <c:pt idx="166">
                  <c:v>-0.34</c:v>
                </c:pt>
                <c:pt idx="167">
                  <c:v>-0.33</c:v>
                </c:pt>
                <c:pt idx="168">
                  <c:v>-0.32</c:v>
                </c:pt>
                <c:pt idx="169">
                  <c:v>-0.31</c:v>
                </c:pt>
                <c:pt idx="170">
                  <c:v>-0.3</c:v>
                </c:pt>
                <c:pt idx="171">
                  <c:v>-0.28999999999999998</c:v>
                </c:pt>
                <c:pt idx="172">
                  <c:v>-0.28000000000000003</c:v>
                </c:pt>
                <c:pt idx="173">
                  <c:v>-0.27</c:v>
                </c:pt>
                <c:pt idx="174">
                  <c:v>-0.26</c:v>
                </c:pt>
                <c:pt idx="175">
                  <c:v>-0.25</c:v>
                </c:pt>
                <c:pt idx="176">
                  <c:v>-0.24</c:v>
                </c:pt>
                <c:pt idx="177">
                  <c:v>-0.23</c:v>
                </c:pt>
                <c:pt idx="178">
                  <c:v>-0.22</c:v>
                </c:pt>
                <c:pt idx="179">
                  <c:v>-0.21</c:v>
                </c:pt>
                <c:pt idx="180">
                  <c:v>-0.2</c:v>
                </c:pt>
                <c:pt idx="181">
                  <c:v>-0.19</c:v>
                </c:pt>
                <c:pt idx="182">
                  <c:v>-0.18</c:v>
                </c:pt>
                <c:pt idx="183">
                  <c:v>-0.17</c:v>
                </c:pt>
                <c:pt idx="184">
                  <c:v>-0.16</c:v>
                </c:pt>
                <c:pt idx="185">
                  <c:v>-0.15</c:v>
                </c:pt>
                <c:pt idx="186">
                  <c:v>-0.14000000000000001</c:v>
                </c:pt>
                <c:pt idx="187">
                  <c:v>-0.13</c:v>
                </c:pt>
                <c:pt idx="188">
                  <c:v>-0.12</c:v>
                </c:pt>
                <c:pt idx="189">
                  <c:v>-0.11</c:v>
                </c:pt>
                <c:pt idx="190">
                  <c:v>-0.1</c:v>
                </c:pt>
                <c:pt idx="191">
                  <c:v>-9.0000000000000094E-2</c:v>
                </c:pt>
                <c:pt idx="192">
                  <c:v>-8.0000000000000099E-2</c:v>
                </c:pt>
                <c:pt idx="193">
                  <c:v>-7.0000000000000104E-2</c:v>
                </c:pt>
                <c:pt idx="194">
                  <c:v>-6.0000000000000102E-2</c:v>
                </c:pt>
                <c:pt idx="195">
                  <c:v>-0.05</c:v>
                </c:pt>
                <c:pt idx="196">
                  <c:v>-0.04</c:v>
                </c:pt>
                <c:pt idx="197">
                  <c:v>-0.03</c:v>
                </c:pt>
                <c:pt idx="198">
                  <c:v>-0.02</c:v>
                </c:pt>
                <c:pt idx="199">
                  <c:v>-0.01</c:v>
                </c:pt>
                <c:pt idx="200">
                  <c:v>0</c:v>
                </c:pt>
                <c:pt idx="201">
                  <c:v>9.9999999999997903E-3</c:v>
                </c:pt>
                <c:pt idx="202">
                  <c:v>0.02</c:v>
                </c:pt>
                <c:pt idx="203">
                  <c:v>2.9999999999999801E-2</c:v>
                </c:pt>
                <c:pt idx="204">
                  <c:v>0.04</c:v>
                </c:pt>
                <c:pt idx="205">
                  <c:v>4.9999999999999802E-2</c:v>
                </c:pt>
                <c:pt idx="206">
                  <c:v>6.0000000000000102E-2</c:v>
                </c:pt>
                <c:pt idx="207">
                  <c:v>6.9999999999999798E-2</c:v>
                </c:pt>
                <c:pt idx="208">
                  <c:v>8.0000000000000099E-2</c:v>
                </c:pt>
                <c:pt idx="209">
                  <c:v>8.99999999999999E-2</c:v>
                </c:pt>
                <c:pt idx="210">
                  <c:v>0.1</c:v>
                </c:pt>
                <c:pt idx="211">
                  <c:v>0.11</c:v>
                </c:pt>
                <c:pt idx="212">
                  <c:v>0.12</c:v>
                </c:pt>
                <c:pt idx="213">
                  <c:v>0.13</c:v>
                </c:pt>
                <c:pt idx="214">
                  <c:v>0.14000000000000001</c:v>
                </c:pt>
                <c:pt idx="215">
                  <c:v>0.15</c:v>
                </c:pt>
                <c:pt idx="216">
                  <c:v>0.16</c:v>
                </c:pt>
                <c:pt idx="217">
                  <c:v>0.17</c:v>
                </c:pt>
                <c:pt idx="218">
                  <c:v>0.18</c:v>
                </c:pt>
                <c:pt idx="219">
                  <c:v>0.19</c:v>
                </c:pt>
                <c:pt idx="220">
                  <c:v>0.2</c:v>
                </c:pt>
                <c:pt idx="221">
                  <c:v>0.21</c:v>
                </c:pt>
                <c:pt idx="222">
                  <c:v>0.22</c:v>
                </c:pt>
                <c:pt idx="223">
                  <c:v>0.23</c:v>
                </c:pt>
                <c:pt idx="224">
                  <c:v>0.24</c:v>
                </c:pt>
                <c:pt idx="225">
                  <c:v>0.25</c:v>
                </c:pt>
                <c:pt idx="226">
                  <c:v>0.26</c:v>
                </c:pt>
                <c:pt idx="227">
                  <c:v>0.27</c:v>
                </c:pt>
                <c:pt idx="228">
                  <c:v>0.28000000000000003</c:v>
                </c:pt>
                <c:pt idx="229">
                  <c:v>0.28999999999999998</c:v>
                </c:pt>
                <c:pt idx="230">
                  <c:v>0.3</c:v>
                </c:pt>
                <c:pt idx="231">
                  <c:v>0.31</c:v>
                </c:pt>
                <c:pt idx="232">
                  <c:v>0.32</c:v>
                </c:pt>
                <c:pt idx="233">
                  <c:v>0.33</c:v>
                </c:pt>
                <c:pt idx="234">
                  <c:v>0.34</c:v>
                </c:pt>
                <c:pt idx="235">
                  <c:v>0.35</c:v>
                </c:pt>
                <c:pt idx="236">
                  <c:v>0.36</c:v>
                </c:pt>
                <c:pt idx="237">
                  <c:v>0.37</c:v>
                </c:pt>
                <c:pt idx="238">
                  <c:v>0.38</c:v>
                </c:pt>
                <c:pt idx="239">
                  <c:v>0.39</c:v>
                </c:pt>
                <c:pt idx="240">
                  <c:v>0.4</c:v>
                </c:pt>
                <c:pt idx="241">
                  <c:v>0.41</c:v>
                </c:pt>
                <c:pt idx="242">
                  <c:v>0.42</c:v>
                </c:pt>
                <c:pt idx="243">
                  <c:v>0.43</c:v>
                </c:pt>
                <c:pt idx="244">
                  <c:v>0.44</c:v>
                </c:pt>
                <c:pt idx="245">
                  <c:v>0.45</c:v>
                </c:pt>
                <c:pt idx="246">
                  <c:v>0.46</c:v>
                </c:pt>
                <c:pt idx="247">
                  <c:v>0.47</c:v>
                </c:pt>
                <c:pt idx="248">
                  <c:v>0.48</c:v>
                </c:pt>
                <c:pt idx="249">
                  <c:v>0.49</c:v>
                </c:pt>
                <c:pt idx="250">
                  <c:v>0.5</c:v>
                </c:pt>
                <c:pt idx="251">
                  <c:v>0.51</c:v>
                </c:pt>
                <c:pt idx="252">
                  <c:v>0.52</c:v>
                </c:pt>
                <c:pt idx="253">
                  <c:v>0.53</c:v>
                </c:pt>
                <c:pt idx="254">
                  <c:v>0.54</c:v>
                </c:pt>
                <c:pt idx="255">
                  <c:v>0.55000000000000004</c:v>
                </c:pt>
                <c:pt idx="256">
                  <c:v>0.56000000000000005</c:v>
                </c:pt>
                <c:pt idx="257">
                  <c:v>0.56999999999999995</c:v>
                </c:pt>
                <c:pt idx="258">
                  <c:v>0.57999999999999996</c:v>
                </c:pt>
                <c:pt idx="259">
                  <c:v>0.59</c:v>
                </c:pt>
                <c:pt idx="260">
                  <c:v>0.6</c:v>
                </c:pt>
                <c:pt idx="261">
                  <c:v>0.61</c:v>
                </c:pt>
                <c:pt idx="262">
                  <c:v>0.62</c:v>
                </c:pt>
                <c:pt idx="263">
                  <c:v>0.63</c:v>
                </c:pt>
                <c:pt idx="264">
                  <c:v>0.64</c:v>
                </c:pt>
                <c:pt idx="265">
                  <c:v>0.65</c:v>
                </c:pt>
                <c:pt idx="266">
                  <c:v>0.66</c:v>
                </c:pt>
                <c:pt idx="267">
                  <c:v>0.67</c:v>
                </c:pt>
                <c:pt idx="268">
                  <c:v>0.68</c:v>
                </c:pt>
                <c:pt idx="269">
                  <c:v>0.69</c:v>
                </c:pt>
                <c:pt idx="270">
                  <c:v>0.7</c:v>
                </c:pt>
                <c:pt idx="271">
                  <c:v>0.71</c:v>
                </c:pt>
                <c:pt idx="272">
                  <c:v>0.72</c:v>
                </c:pt>
                <c:pt idx="273">
                  <c:v>0.73</c:v>
                </c:pt>
                <c:pt idx="274">
                  <c:v>0.74</c:v>
                </c:pt>
                <c:pt idx="275">
                  <c:v>0.75</c:v>
                </c:pt>
                <c:pt idx="276">
                  <c:v>0.76</c:v>
                </c:pt>
                <c:pt idx="277">
                  <c:v>0.77</c:v>
                </c:pt>
                <c:pt idx="278">
                  <c:v>0.78</c:v>
                </c:pt>
                <c:pt idx="279">
                  <c:v>0.79</c:v>
                </c:pt>
                <c:pt idx="280">
                  <c:v>0.8</c:v>
                </c:pt>
                <c:pt idx="281">
                  <c:v>0.81</c:v>
                </c:pt>
                <c:pt idx="282">
                  <c:v>0.82</c:v>
                </c:pt>
                <c:pt idx="283">
                  <c:v>0.83</c:v>
                </c:pt>
                <c:pt idx="284">
                  <c:v>0.84</c:v>
                </c:pt>
                <c:pt idx="285">
                  <c:v>0.85</c:v>
                </c:pt>
                <c:pt idx="286">
                  <c:v>0.86</c:v>
                </c:pt>
                <c:pt idx="287">
                  <c:v>0.87</c:v>
                </c:pt>
                <c:pt idx="288">
                  <c:v>0.88</c:v>
                </c:pt>
                <c:pt idx="289">
                  <c:v>0.89</c:v>
                </c:pt>
                <c:pt idx="290">
                  <c:v>0.9</c:v>
                </c:pt>
                <c:pt idx="291">
                  <c:v>0.91</c:v>
                </c:pt>
                <c:pt idx="292">
                  <c:v>0.92</c:v>
                </c:pt>
                <c:pt idx="293">
                  <c:v>0.93</c:v>
                </c:pt>
                <c:pt idx="294">
                  <c:v>0.94</c:v>
                </c:pt>
                <c:pt idx="295">
                  <c:v>0.95</c:v>
                </c:pt>
                <c:pt idx="296">
                  <c:v>0.96</c:v>
                </c:pt>
                <c:pt idx="297">
                  <c:v>0.97</c:v>
                </c:pt>
                <c:pt idx="298">
                  <c:v>0.98</c:v>
                </c:pt>
                <c:pt idx="299">
                  <c:v>0.99</c:v>
                </c:pt>
                <c:pt idx="300">
                  <c:v>1</c:v>
                </c:pt>
                <c:pt idx="301">
                  <c:v>1.01</c:v>
                </c:pt>
                <c:pt idx="302">
                  <c:v>1.02</c:v>
                </c:pt>
                <c:pt idx="303">
                  <c:v>1.03</c:v>
                </c:pt>
                <c:pt idx="304">
                  <c:v>1.04</c:v>
                </c:pt>
                <c:pt idx="305">
                  <c:v>1.05</c:v>
                </c:pt>
                <c:pt idx="306">
                  <c:v>1.06</c:v>
                </c:pt>
                <c:pt idx="307">
                  <c:v>1.07</c:v>
                </c:pt>
                <c:pt idx="308">
                  <c:v>1.08</c:v>
                </c:pt>
                <c:pt idx="309">
                  <c:v>1.0900000000000001</c:v>
                </c:pt>
                <c:pt idx="310">
                  <c:v>1.1000000000000001</c:v>
                </c:pt>
                <c:pt idx="311">
                  <c:v>1.1100000000000001</c:v>
                </c:pt>
                <c:pt idx="312">
                  <c:v>1.1200000000000001</c:v>
                </c:pt>
                <c:pt idx="313">
                  <c:v>1.1299999999999999</c:v>
                </c:pt>
                <c:pt idx="314">
                  <c:v>1.1399999999999999</c:v>
                </c:pt>
                <c:pt idx="315">
                  <c:v>1.1499999999999999</c:v>
                </c:pt>
                <c:pt idx="316">
                  <c:v>1.1599999999999999</c:v>
                </c:pt>
                <c:pt idx="317">
                  <c:v>1.17</c:v>
                </c:pt>
                <c:pt idx="318">
                  <c:v>1.18</c:v>
                </c:pt>
                <c:pt idx="319">
                  <c:v>1.19</c:v>
                </c:pt>
                <c:pt idx="320">
                  <c:v>1.2</c:v>
                </c:pt>
                <c:pt idx="321">
                  <c:v>1.21</c:v>
                </c:pt>
                <c:pt idx="322">
                  <c:v>1.22</c:v>
                </c:pt>
                <c:pt idx="323">
                  <c:v>1.23</c:v>
                </c:pt>
                <c:pt idx="324">
                  <c:v>1.24</c:v>
                </c:pt>
                <c:pt idx="325">
                  <c:v>1.25</c:v>
                </c:pt>
                <c:pt idx="326">
                  <c:v>1.26</c:v>
                </c:pt>
                <c:pt idx="327">
                  <c:v>1.27</c:v>
                </c:pt>
                <c:pt idx="328">
                  <c:v>1.28</c:v>
                </c:pt>
                <c:pt idx="329">
                  <c:v>1.29</c:v>
                </c:pt>
                <c:pt idx="330">
                  <c:v>1.3</c:v>
                </c:pt>
                <c:pt idx="331">
                  <c:v>1.31</c:v>
                </c:pt>
                <c:pt idx="332">
                  <c:v>1.32</c:v>
                </c:pt>
                <c:pt idx="333">
                  <c:v>1.33</c:v>
                </c:pt>
                <c:pt idx="334">
                  <c:v>1.34</c:v>
                </c:pt>
                <c:pt idx="335">
                  <c:v>1.35</c:v>
                </c:pt>
                <c:pt idx="336">
                  <c:v>1.36</c:v>
                </c:pt>
                <c:pt idx="337">
                  <c:v>1.37</c:v>
                </c:pt>
                <c:pt idx="338">
                  <c:v>1.38</c:v>
                </c:pt>
                <c:pt idx="339">
                  <c:v>1.39</c:v>
                </c:pt>
                <c:pt idx="340">
                  <c:v>1.4</c:v>
                </c:pt>
                <c:pt idx="341">
                  <c:v>1.41</c:v>
                </c:pt>
                <c:pt idx="342">
                  <c:v>1.42</c:v>
                </c:pt>
                <c:pt idx="343">
                  <c:v>1.43</c:v>
                </c:pt>
                <c:pt idx="344">
                  <c:v>1.44</c:v>
                </c:pt>
                <c:pt idx="345">
                  <c:v>1.45</c:v>
                </c:pt>
                <c:pt idx="346">
                  <c:v>1.46</c:v>
                </c:pt>
                <c:pt idx="347">
                  <c:v>1.47</c:v>
                </c:pt>
                <c:pt idx="348">
                  <c:v>1.48</c:v>
                </c:pt>
                <c:pt idx="349">
                  <c:v>1.49</c:v>
                </c:pt>
                <c:pt idx="350">
                  <c:v>1.5</c:v>
                </c:pt>
                <c:pt idx="351">
                  <c:v>1.51</c:v>
                </c:pt>
                <c:pt idx="352">
                  <c:v>1.52</c:v>
                </c:pt>
                <c:pt idx="353">
                  <c:v>1.53</c:v>
                </c:pt>
                <c:pt idx="354">
                  <c:v>1.54</c:v>
                </c:pt>
                <c:pt idx="355">
                  <c:v>1.55</c:v>
                </c:pt>
                <c:pt idx="356">
                  <c:v>1.56</c:v>
                </c:pt>
                <c:pt idx="357">
                  <c:v>1.57</c:v>
                </c:pt>
                <c:pt idx="358">
                  <c:v>1.58</c:v>
                </c:pt>
                <c:pt idx="359">
                  <c:v>1.59</c:v>
                </c:pt>
                <c:pt idx="360">
                  <c:v>1.6</c:v>
                </c:pt>
                <c:pt idx="361">
                  <c:v>1.61</c:v>
                </c:pt>
                <c:pt idx="362">
                  <c:v>1.62</c:v>
                </c:pt>
                <c:pt idx="363">
                  <c:v>1.63</c:v>
                </c:pt>
                <c:pt idx="364">
                  <c:v>1.64</c:v>
                </c:pt>
                <c:pt idx="365">
                  <c:v>1.65</c:v>
                </c:pt>
                <c:pt idx="366">
                  <c:v>1.66</c:v>
                </c:pt>
                <c:pt idx="367">
                  <c:v>1.67</c:v>
                </c:pt>
                <c:pt idx="368">
                  <c:v>1.68</c:v>
                </c:pt>
                <c:pt idx="369">
                  <c:v>1.69</c:v>
                </c:pt>
                <c:pt idx="370">
                  <c:v>1.7</c:v>
                </c:pt>
                <c:pt idx="371">
                  <c:v>1.71</c:v>
                </c:pt>
                <c:pt idx="372">
                  <c:v>1.72</c:v>
                </c:pt>
                <c:pt idx="373">
                  <c:v>1.73</c:v>
                </c:pt>
                <c:pt idx="374">
                  <c:v>1.74</c:v>
                </c:pt>
                <c:pt idx="375">
                  <c:v>1.75</c:v>
                </c:pt>
                <c:pt idx="376">
                  <c:v>1.76</c:v>
                </c:pt>
                <c:pt idx="377">
                  <c:v>1.77</c:v>
                </c:pt>
                <c:pt idx="378">
                  <c:v>1.78</c:v>
                </c:pt>
                <c:pt idx="379">
                  <c:v>1.79</c:v>
                </c:pt>
                <c:pt idx="380">
                  <c:v>1.8</c:v>
                </c:pt>
                <c:pt idx="381">
                  <c:v>1.81</c:v>
                </c:pt>
                <c:pt idx="382">
                  <c:v>1.82</c:v>
                </c:pt>
                <c:pt idx="383">
                  <c:v>1.83</c:v>
                </c:pt>
                <c:pt idx="384">
                  <c:v>1.84</c:v>
                </c:pt>
                <c:pt idx="385">
                  <c:v>1.85</c:v>
                </c:pt>
                <c:pt idx="386">
                  <c:v>1.86</c:v>
                </c:pt>
                <c:pt idx="387">
                  <c:v>1.87</c:v>
                </c:pt>
                <c:pt idx="388">
                  <c:v>1.88</c:v>
                </c:pt>
                <c:pt idx="389">
                  <c:v>1.89</c:v>
                </c:pt>
                <c:pt idx="390">
                  <c:v>1.9</c:v>
                </c:pt>
                <c:pt idx="391">
                  <c:v>1.91</c:v>
                </c:pt>
                <c:pt idx="392">
                  <c:v>1.92</c:v>
                </c:pt>
                <c:pt idx="393">
                  <c:v>1.93</c:v>
                </c:pt>
                <c:pt idx="394">
                  <c:v>1.94</c:v>
                </c:pt>
                <c:pt idx="395">
                  <c:v>1.95</c:v>
                </c:pt>
                <c:pt idx="396">
                  <c:v>1.96</c:v>
                </c:pt>
                <c:pt idx="397">
                  <c:v>1.97</c:v>
                </c:pt>
                <c:pt idx="398">
                  <c:v>1.98</c:v>
                </c:pt>
                <c:pt idx="399">
                  <c:v>1.99</c:v>
                </c:pt>
                <c:pt idx="400">
                  <c:v>2</c:v>
                </c:pt>
                <c:pt idx="401">
                  <c:v>2.0099999999999998</c:v>
                </c:pt>
                <c:pt idx="402">
                  <c:v>2.02</c:v>
                </c:pt>
                <c:pt idx="403">
                  <c:v>2.0299999999999998</c:v>
                </c:pt>
                <c:pt idx="404">
                  <c:v>2.04</c:v>
                </c:pt>
                <c:pt idx="405">
                  <c:v>2.0499999999999998</c:v>
                </c:pt>
                <c:pt idx="406">
                  <c:v>2.06</c:v>
                </c:pt>
                <c:pt idx="407">
                  <c:v>2.0699999999999998</c:v>
                </c:pt>
                <c:pt idx="408">
                  <c:v>2.08</c:v>
                </c:pt>
                <c:pt idx="409">
                  <c:v>2.09</c:v>
                </c:pt>
                <c:pt idx="410">
                  <c:v>2.1</c:v>
                </c:pt>
                <c:pt idx="411">
                  <c:v>2.11</c:v>
                </c:pt>
                <c:pt idx="412">
                  <c:v>2.12</c:v>
                </c:pt>
                <c:pt idx="413">
                  <c:v>2.13</c:v>
                </c:pt>
                <c:pt idx="414">
                  <c:v>2.14</c:v>
                </c:pt>
                <c:pt idx="415">
                  <c:v>2.15</c:v>
                </c:pt>
                <c:pt idx="416">
                  <c:v>2.16</c:v>
                </c:pt>
                <c:pt idx="417">
                  <c:v>2.17</c:v>
                </c:pt>
                <c:pt idx="418">
                  <c:v>2.1800000000000002</c:v>
                </c:pt>
                <c:pt idx="419">
                  <c:v>2.19</c:v>
                </c:pt>
                <c:pt idx="420">
                  <c:v>2.2000000000000002</c:v>
                </c:pt>
                <c:pt idx="421">
                  <c:v>2.21</c:v>
                </c:pt>
                <c:pt idx="422">
                  <c:v>2.2200000000000002</c:v>
                </c:pt>
                <c:pt idx="423">
                  <c:v>2.23</c:v>
                </c:pt>
                <c:pt idx="424">
                  <c:v>2.2400000000000002</c:v>
                </c:pt>
                <c:pt idx="425">
                  <c:v>2.25</c:v>
                </c:pt>
                <c:pt idx="426">
                  <c:v>2.2599999999999998</c:v>
                </c:pt>
                <c:pt idx="427">
                  <c:v>2.27</c:v>
                </c:pt>
                <c:pt idx="428">
                  <c:v>2.2799999999999998</c:v>
                </c:pt>
                <c:pt idx="429">
                  <c:v>2.29</c:v>
                </c:pt>
                <c:pt idx="430">
                  <c:v>2.2999999999999998</c:v>
                </c:pt>
                <c:pt idx="431">
                  <c:v>2.31</c:v>
                </c:pt>
                <c:pt idx="432">
                  <c:v>2.3199999999999998</c:v>
                </c:pt>
                <c:pt idx="433">
                  <c:v>2.33</c:v>
                </c:pt>
                <c:pt idx="434">
                  <c:v>2.34</c:v>
                </c:pt>
                <c:pt idx="435">
                  <c:v>2.35</c:v>
                </c:pt>
                <c:pt idx="436">
                  <c:v>2.36</c:v>
                </c:pt>
                <c:pt idx="437">
                  <c:v>2.37</c:v>
                </c:pt>
                <c:pt idx="438">
                  <c:v>2.38</c:v>
                </c:pt>
                <c:pt idx="439">
                  <c:v>2.39</c:v>
                </c:pt>
                <c:pt idx="440">
                  <c:v>2.4</c:v>
                </c:pt>
                <c:pt idx="441">
                  <c:v>2.41</c:v>
                </c:pt>
                <c:pt idx="442">
                  <c:v>2.42</c:v>
                </c:pt>
                <c:pt idx="443">
                  <c:v>2.4300000000000002</c:v>
                </c:pt>
                <c:pt idx="444">
                  <c:v>2.44</c:v>
                </c:pt>
                <c:pt idx="445">
                  <c:v>2.4500000000000002</c:v>
                </c:pt>
                <c:pt idx="446">
                  <c:v>2.46</c:v>
                </c:pt>
                <c:pt idx="447">
                  <c:v>2.4700000000000002</c:v>
                </c:pt>
                <c:pt idx="448">
                  <c:v>2.48</c:v>
                </c:pt>
                <c:pt idx="449">
                  <c:v>2.4900000000000002</c:v>
                </c:pt>
                <c:pt idx="450">
                  <c:v>2.5</c:v>
                </c:pt>
                <c:pt idx="451">
                  <c:v>2.5099999999999998</c:v>
                </c:pt>
                <c:pt idx="452">
                  <c:v>2.52</c:v>
                </c:pt>
                <c:pt idx="453">
                  <c:v>2.5299999999999998</c:v>
                </c:pt>
                <c:pt idx="454">
                  <c:v>2.54</c:v>
                </c:pt>
                <c:pt idx="455">
                  <c:v>2.5499999999999998</c:v>
                </c:pt>
                <c:pt idx="456">
                  <c:v>2.56</c:v>
                </c:pt>
                <c:pt idx="457">
                  <c:v>2.57</c:v>
                </c:pt>
                <c:pt idx="458">
                  <c:v>2.58</c:v>
                </c:pt>
                <c:pt idx="459">
                  <c:v>2.59</c:v>
                </c:pt>
                <c:pt idx="460">
                  <c:v>2.6</c:v>
                </c:pt>
                <c:pt idx="461">
                  <c:v>2.61</c:v>
                </c:pt>
                <c:pt idx="462">
                  <c:v>2.62</c:v>
                </c:pt>
                <c:pt idx="463">
                  <c:v>2.63</c:v>
                </c:pt>
                <c:pt idx="464">
                  <c:v>2.64</c:v>
                </c:pt>
                <c:pt idx="465">
                  <c:v>2.65</c:v>
                </c:pt>
                <c:pt idx="466">
                  <c:v>2.66</c:v>
                </c:pt>
              </c:numCache>
            </c:numRef>
          </c:xVal>
          <c:yVal>
            <c:numRef>
              <c:f>Sheet1!$E$2:$E$468</c:f>
              <c:numCache>
                <c:formatCode>General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1.1253517471922553E-7</c:v>
                </c:pt>
                <c:pt idx="202">
                  <c:v>2.4071981031494185E-4</c:v>
                </c:pt>
                <c:pt idx="203">
                  <c:v>4.6147315207794946E-3</c:v>
                </c:pt>
                <c:pt idx="204">
                  <c:v>2.1948875067102948E-2</c:v>
                </c:pt>
                <c:pt idx="205">
                  <c:v>5.6973879816229901E-2</c:v>
                </c:pt>
                <c:pt idx="206">
                  <c:v>0.10765826225634023</c:v>
                </c:pt>
                <c:pt idx="207">
                  <c:v>0.16880374048733884</c:v>
                </c:pt>
                <c:pt idx="208">
                  <c:v>0.23510616564464962</c:v>
                </c:pt>
                <c:pt idx="209">
                  <c:v>0.30240743380680241</c:v>
                </c:pt>
                <c:pt idx="210">
                  <c:v>0.36787944117144233</c:v>
                </c:pt>
                <c:pt idx="211">
                  <c:v>0.42980286027271142</c:v>
                </c:pt>
                <c:pt idx="212">
                  <c:v>0.48726527977458406</c:v>
                </c:pt>
                <c:pt idx="213">
                  <c:v>0.53989730659780077</c:v>
                </c:pt>
                <c:pt idx="214">
                  <c:v>0.58767399286941402</c:v>
                </c:pt>
                <c:pt idx="215">
                  <c:v>0.63077616282075721</c:v>
                </c:pt>
                <c:pt idx="216">
                  <c:v>0.66949791162024108</c:v>
                </c:pt>
                <c:pt idx="217">
                  <c:v>0.70418699728526868</c:v>
                </c:pt>
                <c:pt idx="218">
                  <c:v>0.73520766565733875</c:v>
                </c:pt>
                <c:pt idx="219">
                  <c:v>0.76291835289519672</c:v>
                </c:pt>
                <c:pt idx="220">
                  <c:v>0.78765904882712612</c:v>
                </c:pt>
                <c:pt idx="221">
                  <c:v>0.80974481364738005</c:v>
                </c:pt>
                <c:pt idx="222">
                  <c:v>0.82946313022621232</c:v>
                </c:pt>
                <c:pt idx="223">
                  <c:v>0.84707358034514146</c:v>
                </c:pt>
                <c:pt idx="224">
                  <c:v>0.86280887034611653</c:v>
                </c:pt>
                <c:pt idx="225">
                  <c:v>0.87687658584839545</c:v>
                </c:pt>
                <c:pt idx="226">
                  <c:v>0.88946128684438164</c:v>
                </c:pt>
                <c:pt idx="227">
                  <c:v>0.90072670496082097</c:v>
                </c:pt>
                <c:pt idx="228">
                  <c:v>0.9108179016953617</c:v>
                </c:pt>
                <c:pt idx="229">
                  <c:v>0.91986330842893926</c:v>
                </c:pt>
                <c:pt idx="230">
                  <c:v>0.92797660813215221</c:v>
                </c:pt>
                <c:pt idx="231">
                  <c:v>0.93525844292904636</c:v>
                </c:pt>
                <c:pt idx="232">
                  <c:v>0.94179794630605929</c:v>
                </c:pt>
                <c:pt idx="233">
                  <c:v>0.94767410719844825</c:v>
                </c:pt>
                <c:pt idx="234">
                  <c:v>0.95295697770187671</c:v>
                </c:pt>
                <c:pt idx="235">
                  <c:v>0.95770873821107128</c:v>
                </c:pt>
                <c:pt idx="236">
                  <c:v>0.96198463433457593</c:v>
                </c:pt>
                <c:pt idx="237">
                  <c:v>0.96583379959100102</c:v>
                </c:pt>
                <c:pt idx="238">
                  <c:v>0.96929997705260884</c:v>
                </c:pt>
                <c:pt idx="239">
                  <c:v>0.97242215201631566</c:v>
                </c:pt>
                <c:pt idx="240">
                  <c:v>0.97523510660514445</c:v>
                </c:pt>
                <c:pt idx="241">
                  <c:v>0.97776990602820013</c:v>
                </c:pt>
                <c:pt idx="242">
                  <c:v>0.98005432510796586</c:v>
                </c:pt>
                <c:pt idx="243">
                  <c:v>0.98211322264840428</c:v>
                </c:pt>
                <c:pt idx="244">
                  <c:v>0.98396887027834568</c:v>
                </c:pt>
                <c:pt idx="245">
                  <c:v>0.98564124156456367</c:v>
                </c:pt>
                <c:pt idx="246">
                  <c:v>0.9871482664446517</c:v>
                </c:pt>
                <c:pt idx="247">
                  <c:v>0.98850605537502623</c:v>
                </c:pt>
                <c:pt idx="248">
                  <c:v>0.98972909701628853</c:v>
                </c:pt>
                <c:pt idx="249">
                  <c:v>0.99083043277843641</c:v>
                </c:pt>
                <c:pt idx="250">
                  <c:v>0.99182181111380596</c:v>
                </c:pt>
                <c:pt idx="251">
                  <c:v>0.99271382406835995</c:v>
                </c:pt>
                <c:pt idx="252">
                  <c:v>0.99351602827484198</c:v>
                </c:pt>
                <c:pt idx="253">
                  <c:v>0.99423705228795289</c:v>
                </c:pt>
                <c:pt idx="254">
                  <c:v>0.9948846919162867</c:v>
                </c:pt>
                <c:pt idx="255">
                  <c:v>0.99546599499324462</c:v>
                </c:pt>
                <c:pt idx="256">
                  <c:v>0.99598733684506213</c:v>
                </c:pt>
                <c:pt idx="257">
                  <c:v>0.99645448755457577</c:v>
                </c:pt>
                <c:pt idx="258">
                  <c:v>0.99687267198106677</c:v>
                </c:pt>
                <c:pt idx="259">
                  <c:v>0.99724662337653658</c:v>
                </c:pt>
                <c:pt idx="260">
                  <c:v>0.9975806313345944</c:v>
                </c:pt>
                <c:pt idx="261">
                  <c:v>0.99787858471760704</c:v>
                </c:pt>
                <c:pt idx="262">
                  <c:v>0.99814401012900911</c:v>
                </c:pt>
                <c:pt idx="263">
                  <c:v>0.99838010642910791</c:v>
                </c:pt>
                <c:pt idx="264">
                  <c:v>0.99858977573294905</c:v>
                </c:pt>
                <c:pt idx="265">
                  <c:v>0.99877565127665979</c:v>
                </c:pt>
                <c:pt idx="266">
                  <c:v>0.99894012249314001</c:v>
                </c:pt>
                <c:pt idx="267">
                  <c:v>0.99908535759812922</c:v>
                </c:pt>
                <c:pt idx="268">
                  <c:v>0.99921332395281048</c:v>
                </c:pt>
                <c:pt idx="269">
                  <c:v>0.99932580643854219</c:v>
                </c:pt>
                <c:pt idx="270">
                  <c:v>0.99942442405249265</c:v>
                </c:pt>
                <c:pt idx="271">
                  <c:v>0.99951064490938923</c:v>
                </c:pt>
                <c:pt idx="272">
                  <c:v>0.99958579981387508</c:v>
                </c:pt>
                <c:pt idx="273">
                  <c:v>0.99965109454972523</c:v>
                </c:pt>
                <c:pt idx="274">
                  <c:v>0.99970762101609212</c:v>
                </c:pt>
                <c:pt idx="275">
                  <c:v>0.99975636732676088</c:v>
                </c:pt>
                <c:pt idx="276">
                  <c:v>0.99979822697586329</c:v>
                </c:pt>
                <c:pt idx="277">
                  <c:v>0.99983400716241033</c:v>
                </c:pt>
                <c:pt idx="278">
                  <c:v>0.99986443635619104</c:v>
                </c:pt>
                <c:pt idx="279">
                  <c:v>0.99989017117888823</c:v>
                </c:pt>
                <c:pt idx="280">
                  <c:v>0.99991180266654256</c:v>
                </c:pt>
                <c:pt idx="281">
                  <c:v>0.99992986197264488</c:v>
                </c:pt>
                <c:pt idx="282">
                  <c:v>0.99994482556504227</c:v>
                </c:pt>
                <c:pt idx="283">
                  <c:v>0.9999571199644206</c:v>
                </c:pt>
                <c:pt idx="284">
                  <c:v>0.99996712606729676</c:v>
                </c:pt>
                <c:pt idx="285">
                  <c:v>0.99997518309214373</c:v>
                </c:pt>
                <c:pt idx="286">
                  <c:v>0.99998159218342897</c:v>
                </c:pt>
                <c:pt idx="287">
                  <c:v>0.99998661970490998</c:v>
                </c:pt>
                <c:pt idx="288">
                  <c:v>0.99999050025045777</c:v>
                </c:pt>
                <c:pt idx="289">
                  <c:v>0.99999343939793173</c:v>
                </c:pt>
                <c:pt idx="290">
                  <c:v>0.99999561622916244</c:v>
                </c:pt>
                <c:pt idx="291">
                  <c:v>0.99999718563689199</c:v>
                </c:pt>
                <c:pt idx="292">
                  <c:v>0.99999828043753758</c:v>
                </c:pt>
                <c:pt idx="293">
                  <c:v>0.99999901330686125</c:v>
                </c:pt>
                <c:pt idx="294">
                  <c:v>0.99999947855403126</c:v>
                </c:pt>
                <c:pt idx="295">
                  <c:v>0.99999975374811456</c:v>
                </c:pt>
                <c:pt idx="296">
                  <c:v>0.99999990120974558</c:v>
                </c:pt>
                <c:pt idx="297">
                  <c:v>0.99999996937954527</c:v>
                </c:pt>
                <c:pt idx="298">
                  <c:v>0.99999999407381057</c:v>
                </c:pt>
                <c:pt idx="299">
                  <c:v>0.99999999963703934</c:v>
                </c:pt>
                <c:pt idx="300">
                  <c:v>1</c:v>
                </c:pt>
                <c:pt idx="301">
                  <c:v>0.99999999965127162</c:v>
                </c:pt>
                <c:pt idx="302">
                  <c:v>0.99999999452948141</c:v>
                </c:pt>
                <c:pt idx="303">
                  <c:v>0.99999997284282649</c:v>
                </c:pt>
                <c:pt idx="304">
                  <c:v>0.99999991582188974</c:v>
                </c:pt>
                <c:pt idx="305">
                  <c:v>0.99999979841123732</c:v>
                </c:pt>
                <c:pt idx="306">
                  <c:v>0.99999958990480897</c:v>
                </c:pt>
                <c:pt idx="307">
                  <c:v>0.99999925452968175</c:v>
                </c:pt>
                <c:pt idx="308">
                  <c:v>0.99999875198239652</c:v>
                </c:pt>
                <c:pt idx="309">
                  <c:v>0.99999803792167852</c:v>
                </c:pt>
                <c:pt idx="310">
                  <c:v>0.99999706442106151</c:v>
                </c:pt>
                <c:pt idx="311">
                  <c:v>0.99999578038462866</c:v>
                </c:pt>
                <c:pt idx="312">
                  <c:v>0.99999413192881403</c:v>
                </c:pt>
                <c:pt idx="313">
                  <c:v>0.99999206273296692</c:v>
                </c:pt>
                <c:pt idx="314">
                  <c:v>0.99998951436115235</c:v>
                </c:pt>
                <c:pt idx="315">
                  <c:v>0.99998642655746384</c:v>
                </c:pt>
                <c:pt idx="316">
                  <c:v>0.99998273751693256</c:v>
                </c:pt>
                <c:pt idx="317">
                  <c:v>0.99997838413395124</c:v>
                </c:pt>
                <c:pt idx="318">
                  <c:v>0.99997330222997427</c:v>
                </c:pt>
                <c:pt idx="319">
                  <c:v>0.99996742676211192</c:v>
                </c:pt>
                <c:pt idx="320">
                  <c:v>0.99996069201411031</c:v>
                </c:pt>
                <c:pt idx="321">
                  <c:v>0.99995303177108574</c:v>
                </c:pt>
                <c:pt idx="322">
                  <c:v>0.99994437947927528</c:v>
                </c:pt>
                <c:pt idx="323">
                  <c:v>0.9999346683919661</c:v>
                </c:pt>
                <c:pt idx="324">
                  <c:v>0.99992383170267163</c:v>
                </c:pt>
                <c:pt idx="325">
                  <c:v>0.99991180266654256</c:v>
                </c:pt>
                <c:pt idx="326">
                  <c:v>0.99989851471091939</c:v>
                </c:pt>
                <c:pt idx="327">
                  <c:v>0.99988390153586648</c:v>
                </c:pt>
                <c:pt idx="328">
                  <c:v>0.99986789720545965</c:v>
                </c:pt>
                <c:pt idx="329">
                  <c:v>0.99985043623054004</c:v>
                </c:pt>
                <c:pt idx="330">
                  <c:v>0.99983145364359394</c:v>
                </c:pt>
                <c:pt idx="331">
                  <c:v>0.99981088506636528</c:v>
                </c:pt>
                <c:pt idx="332">
                  <c:v>0.99978866677076228</c:v>
                </c:pt>
                <c:pt idx="333">
                  <c:v>0.99976473573357738</c:v>
                </c:pt>
                <c:pt idx="334">
                  <c:v>0.99973902968549822</c:v>
                </c:pt>
                <c:pt idx="335">
                  <c:v>0.99971148715485381</c:v>
                </c:pt>
                <c:pt idx="336">
                  <c:v>0.99968204750650413</c:v>
                </c:pt>
                <c:pt idx="337">
                  <c:v>0.99965065097625261</c:v>
                </c:pt>
                <c:pt idx="338">
                  <c:v>0.99961723870112984</c:v>
                </c:pt>
                <c:pt idx="339">
                  <c:v>0.99958175274587435</c:v>
                </c:pt>
                <c:pt idx="340">
                  <c:v>0.99954413612590809</c:v>
                </c:pt>
                <c:pt idx="341">
                  <c:v>0.99950433282708462</c:v>
                </c:pt>
                <c:pt idx="342">
                  <c:v>0.99946228782246638</c:v>
                </c:pt>
                <c:pt idx="343">
                  <c:v>0.99941794708636844</c:v>
                </c:pt>
                <c:pt idx="344">
                  <c:v>0.99937125760588841</c:v>
                </c:pt>
                <c:pt idx="345">
                  <c:v>0.99932216739012503</c:v>
                </c:pt>
                <c:pt idx="346">
                  <c:v>0.99927062547727608</c:v>
                </c:pt>
                <c:pt idx="347">
                  <c:v>0.99921658193978724</c:v>
                </c:pt>
                <c:pt idx="348">
                  <c:v>0.99915998788771532</c:v>
                </c:pt>
                <c:pt idx="349">
                  <c:v>0.99910079547045483</c:v>
                </c:pt>
                <c:pt idx="350">
                  <c:v>0.99903895787696595</c:v>
                </c:pt>
                <c:pt idx="351">
                  <c:v>0.99897442933463321</c:v>
                </c:pt>
                <c:pt idx="352">
                  <c:v>0.99890716510687239</c:v>
                </c:pt>
                <c:pt idx="353">
                  <c:v>0.99883712148959669</c:v>
                </c:pt>
                <c:pt idx="354">
                  <c:v>0.9987642558066433</c:v>
                </c:pt>
                <c:pt idx="355">
                  <c:v>0.99868852640425543</c:v>
                </c:pt>
                <c:pt idx="356">
                  <c:v>0.99860989264470668</c:v>
                </c:pt>
                <c:pt idx="357">
                  <c:v>0.99852831489914806</c:v>
                </c:pt>
                <c:pt idx="358">
                  <c:v>0.9984437545397542</c:v>
                </c:pt>
                <c:pt idx="359">
                  <c:v>0.9983561739312361</c:v>
                </c:pt>
                <c:pt idx="360">
                  <c:v>0.99826553642178573</c:v>
                </c:pt>
                <c:pt idx="361">
                  <c:v>0.99817180633351132</c:v>
                </c:pt>
                <c:pt idx="362">
                  <c:v>0.99807494895241866</c:v>
                </c:pt>
                <c:pt idx="363">
                  <c:v>0.99797493051798825</c:v>
                </c:pt>
                <c:pt idx="364">
                  <c:v>0.99787171821239651</c:v>
                </c:pt>
                <c:pt idx="365">
                  <c:v>0.99776528014942278</c:v>
                </c:pt>
                <c:pt idx="366">
                  <c:v>0.99765558536308407</c:v>
                </c:pt>
                <c:pt idx="367">
                  <c:v>0.99754260379603243</c:v>
                </c:pt>
                <c:pt idx="368">
                  <c:v>0.99742630628775075</c:v>
                </c:pt>
                <c:pt idx="369">
                  <c:v>0.99730666456257788</c:v>
                </c:pt>
                <c:pt idx="370">
                  <c:v>0.99718365121759145</c:v>
                </c:pt>
                <c:pt idx="371">
                  <c:v>0.99705723971037652</c:v>
                </c:pt>
                <c:pt idx="372">
                  <c:v>0.99692740434670346</c:v>
                </c:pt>
                <c:pt idx="373">
                  <c:v>0.99679412026813785</c:v>
                </c:pt>
                <c:pt idx="374">
                  <c:v>0.99665736343960432</c:v>
                </c:pt>
                <c:pt idx="375">
                  <c:v>0.99651711063692194</c:v>
                </c:pt>
                <c:pt idx="376">
                  <c:v>0.99637333943433026</c:v>
                </c:pt>
                <c:pt idx="377">
                  <c:v>0.99622602819202033</c:v>
                </c:pt>
                <c:pt idx="378">
                  <c:v>0.99607515604368679</c:v>
                </c:pt>
                <c:pt idx="379">
                  <c:v>0.99592070288411494</c:v>
                </c:pt>
                <c:pt idx="380">
                  <c:v>0.99576264935681302</c:v>
                </c:pt>
                <c:pt idx="381">
                  <c:v>0.99560097684170268</c:v>
                </c:pt>
                <c:pt idx="382">
                  <c:v>0.99543566744287781</c:v>
                </c:pt>
                <c:pt idx="383">
                  <c:v>0.99526670397643979</c:v>
                </c:pt>
                <c:pt idx="384">
                  <c:v>0.99509406995841876</c:v>
                </c:pt>
                <c:pt idx="385">
                  <c:v>0.99491774959278789</c:v>
                </c:pt>
                <c:pt idx="386">
                  <c:v>0.99473772775957792</c:v>
                </c:pt>
                <c:pt idx="387">
                  <c:v>0.99455399000309763</c:v>
                </c:pt>
                <c:pt idx="388">
                  <c:v>0.99436652252026569</c:v>
                </c:pt>
                <c:pt idx="389">
                  <c:v>0.99417531214906008</c:v>
                </c:pt>
                <c:pt idx="390">
                  <c:v>0.99398034635708743</c:v>
                </c:pt>
                <c:pt idx="391">
                  <c:v>0.9937816132302778</c:v>
                </c:pt>
                <c:pt idx="392">
                  <c:v>0.99357910146170747</c:v>
                </c:pt>
                <c:pt idx="393">
                  <c:v>0.9933728003405532</c:v>
                </c:pt>
                <c:pt idx="394">
                  <c:v>0.9931626997411791</c:v>
                </c:pt>
                <c:pt idx="395">
                  <c:v>0.99294879011236137</c:v>
                </c:pt>
                <c:pt idx="396">
                  <c:v>0.99273106246664811</c:v>
                </c:pt>
                <c:pt idx="397">
                  <c:v>0.99250950836986074</c:v>
                </c:pt>
                <c:pt idx="398">
                  <c:v>0.99228411993073418</c:v>
                </c:pt>
                <c:pt idx="399">
                  <c:v>0.99205488979069922</c:v>
                </c:pt>
                <c:pt idx="400">
                  <c:v>0.99182181111380596</c:v>
                </c:pt>
                <c:pt idx="401">
                  <c:v>0.99158487757679104</c:v>
                </c:pt>
                <c:pt idx="402">
                  <c:v>0.99134408335928592</c:v>
                </c:pt>
                <c:pt idx="403">
                  <c:v>0.99109942313416943</c:v>
                </c:pt>
                <c:pt idx="404">
                  <c:v>0.99085089205806187</c:v>
                </c:pt>
                <c:pt idx="405">
                  <c:v>0.99059848576196186</c:v>
                </c:pt>
                <c:pt idx="406">
                  <c:v>0.99034220034202458</c:v>
                </c:pt>
                <c:pt idx="407">
                  <c:v>0.9900820323504822</c:v>
                </c:pt>
                <c:pt idx="408">
                  <c:v>0.98981797878670374</c:v>
                </c:pt>
                <c:pt idx="409">
                  <c:v>0.98955003708839562</c:v>
                </c:pt>
                <c:pt idx="410">
                  <c:v>0.98927820512294007</c:v>
                </c:pt>
                <c:pt idx="411">
                  <c:v>0.98900248117887235</c:v>
                </c:pt>
                <c:pt idx="412">
                  <c:v>0.98872286395749409</c:v>
                </c:pt>
                <c:pt idx="413">
                  <c:v>0.9884393525646219</c:v>
                </c:pt>
                <c:pt idx="414">
                  <c:v>0.98815194650247096</c:v>
                </c:pt>
                <c:pt idx="415">
                  <c:v>0.98786064566167076</c:v>
                </c:pt>
                <c:pt idx="416">
                  <c:v>0.98756545031341336</c:v>
                </c:pt>
                <c:pt idx="417">
                  <c:v>0.98726636110173061</c:v>
                </c:pt>
                <c:pt idx="418">
                  <c:v>0.98696337903590148</c:v>
                </c:pt>
                <c:pt idx="419">
                  <c:v>0.98665650548298556</c:v>
                </c:pt>
                <c:pt idx="420">
                  <c:v>0.98634574216048254</c:v>
                </c:pt>
                <c:pt idx="421">
                  <c:v>0.98603109112911635</c:v>
                </c:pt>
                <c:pt idx="422">
                  <c:v>0.98571255478574116</c:v>
                </c:pt>
                <c:pt idx="423">
                  <c:v>0.98539013585636859</c:v>
                </c:pt>
                <c:pt idx="424">
                  <c:v>0.98506383738931491</c:v>
                </c:pt>
                <c:pt idx="425">
                  <c:v>0.98473366274846486</c:v>
                </c:pt>
                <c:pt idx="426">
                  <c:v>0.98439961560665257</c:v>
                </c:pt>
                <c:pt idx="427">
                  <c:v>0.98406169993915671</c:v>
                </c:pt>
                <c:pt idx="428">
                  <c:v>0.98371992001730768</c:v>
                </c:pt>
                <c:pt idx="429">
                  <c:v>0.98337428040220753</c:v>
                </c:pt>
                <c:pt idx="430">
                  <c:v>0.98302478593855791</c:v>
                </c:pt>
                <c:pt idx="431">
                  <c:v>0.98267144174859677</c:v>
                </c:pt>
                <c:pt idx="432">
                  <c:v>0.98231425322614108</c:v>
                </c:pt>
                <c:pt idx="433">
                  <c:v>0.98195322603073409</c:v>
                </c:pt>
                <c:pt idx="434">
                  <c:v>0.98158836608189581</c:v>
                </c:pt>
                <c:pt idx="435">
                  <c:v>0.98121967955347433</c:v>
                </c:pt>
                <c:pt idx="436">
                  <c:v>0.98084717286809797</c:v>
                </c:pt>
                <c:pt idx="437">
                  <c:v>0.98047085269172407</c:v>
                </c:pt>
                <c:pt idx="438">
                  <c:v>0.98009072592828606</c:v>
                </c:pt>
                <c:pt idx="439">
                  <c:v>0.97970679971443397</c:v>
                </c:pt>
                <c:pt idx="440">
                  <c:v>0.97931908141436941</c:v>
                </c:pt>
                <c:pt idx="441">
                  <c:v>0.97892757861477231</c:v>
                </c:pt>
                <c:pt idx="442">
                  <c:v>0.97853229911981776</c:v>
                </c:pt>
                <c:pt idx="443">
                  <c:v>0.97813325094628156</c:v>
                </c:pt>
                <c:pt idx="444">
                  <c:v>0.97773044231873429</c:v>
                </c:pt>
                <c:pt idx="445">
                  <c:v>0.97732388166481965</c:v>
                </c:pt>
                <c:pt idx="446">
                  <c:v>0.97691357761061837</c:v>
                </c:pt>
                <c:pt idx="447">
                  <c:v>0.97649953897609498</c:v>
                </c:pt>
                <c:pt idx="448">
                  <c:v>0.97608177477062585</c:v>
                </c:pt>
                <c:pt idx="449">
                  <c:v>0.97566029418860756</c:v>
                </c:pt>
                <c:pt idx="450">
                  <c:v>0.97523510660514445</c:v>
                </c:pt>
                <c:pt idx="451">
                  <c:v>0.97480622157181263</c:v>
                </c:pt>
                <c:pt idx="452">
                  <c:v>0.97437364881250144</c:v>
                </c:pt>
                <c:pt idx="453">
                  <c:v>0.97393739821932845</c:v>
                </c:pt>
                <c:pt idx="454">
                  <c:v>0.97349747984862878</c:v>
                </c:pt>
                <c:pt idx="455">
                  <c:v>0.97305390391701607</c:v>
                </c:pt>
                <c:pt idx="456">
                  <c:v>0.97260668079751444</c:v>
                </c:pt>
                <c:pt idx="457">
                  <c:v>0.97215582101576048</c:v>
                </c:pt>
                <c:pt idx="458">
                  <c:v>0.97170133524627333</c:v>
                </c:pt>
                <c:pt idx="459">
                  <c:v>0.97124323430879167</c:v>
                </c:pt>
                <c:pt idx="460">
                  <c:v>0.97078152916467786</c:v>
                </c:pt>
                <c:pt idx="461">
                  <c:v>0.97031623091338548</c:v>
                </c:pt>
                <c:pt idx="462">
                  <c:v>0.96984735078899176</c:v>
                </c:pt>
                <c:pt idx="463">
                  <c:v>0.96937490015679173</c:v>
                </c:pt>
                <c:pt idx="464">
                  <c:v>0.96889889050995492</c:v>
                </c:pt>
                <c:pt idx="465">
                  <c:v>0.96841933346624065</c:v>
                </c:pt>
                <c:pt idx="466">
                  <c:v>0.96793624076477469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95-443A-86E8-1C3780131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71584"/>
        <c:axId val="539665760"/>
      </c:scatterChart>
      <c:valAx>
        <c:axId val="53967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665760"/>
        <c:crosses val="autoZero"/>
        <c:crossBetween val="midCat"/>
      </c:valAx>
      <c:valAx>
        <c:axId val="5396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67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Sheet1!$AK$1</c:f>
              <c:strCache>
                <c:ptCount val="1"/>
                <c:pt idx="0">
                  <c:v>hourangle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Sheet1!$AK$2:$AK$2041</c:f>
              <c:numCache>
                <c:formatCode>General</c:formatCode>
                <c:ptCount val="2040"/>
                <c:pt idx="0">
                  <c:v>-3.2310575218244728</c:v>
                </c:pt>
                <c:pt idx="1">
                  <c:v>-2.9692581340253232</c:v>
                </c:pt>
                <c:pt idx="2">
                  <c:v>-2.7074587462261741</c:v>
                </c:pt>
                <c:pt idx="3">
                  <c:v>-2.4456593584270245</c:v>
                </c:pt>
                <c:pt idx="4">
                  <c:v>-2.183859970627875</c:v>
                </c:pt>
                <c:pt idx="5">
                  <c:v>-1.9220605828287258</c:v>
                </c:pt>
                <c:pt idx="6">
                  <c:v>-1.6602611950295767</c:v>
                </c:pt>
                <c:pt idx="7">
                  <c:v>-1.3984618072304271</c:v>
                </c:pt>
                <c:pt idx="8">
                  <c:v>-1.1366624194312778</c:v>
                </c:pt>
                <c:pt idx="9">
                  <c:v>-0.87486303163212853</c:v>
                </c:pt>
                <c:pt idx="10">
                  <c:v>-0.61306364383297907</c:v>
                </c:pt>
                <c:pt idx="11">
                  <c:v>-0.3512642560338296</c:v>
                </c:pt>
                <c:pt idx="12">
                  <c:v>-8.9464868234680167E-2</c:v>
                </c:pt>
                <c:pt idx="13">
                  <c:v>0.17233451956446927</c:v>
                </c:pt>
                <c:pt idx="14">
                  <c:v>0.43413390736361868</c:v>
                </c:pt>
                <c:pt idx="15">
                  <c:v>0.69593329516276814</c:v>
                </c:pt>
                <c:pt idx="16">
                  <c:v>0.9577326829619176</c:v>
                </c:pt>
                <c:pt idx="17">
                  <c:v>1.2195320707610675</c:v>
                </c:pt>
                <c:pt idx="18">
                  <c:v>1.4813314585602169</c:v>
                </c:pt>
                <c:pt idx="19">
                  <c:v>1.7431308463593664</c:v>
                </c:pt>
                <c:pt idx="20">
                  <c:v>2.0049302341585156</c:v>
                </c:pt>
                <c:pt idx="21">
                  <c:v>2.2667296219576651</c:v>
                </c:pt>
                <c:pt idx="22">
                  <c:v>2.5285290097568147</c:v>
                </c:pt>
                <c:pt idx="23">
                  <c:v>2.7903283975559638</c:v>
                </c:pt>
                <c:pt idx="24">
                  <c:v>-3.2294628011992992</c:v>
                </c:pt>
                <c:pt idx="25">
                  <c:v>-2.9676634134001496</c:v>
                </c:pt>
                <c:pt idx="26">
                  <c:v>-2.705864025601</c:v>
                </c:pt>
                <c:pt idx="27">
                  <c:v>-2.4440646378018505</c:v>
                </c:pt>
                <c:pt idx="28">
                  <c:v>-2.1822652500027013</c:v>
                </c:pt>
                <c:pt idx="29">
                  <c:v>-1.9204658622035518</c:v>
                </c:pt>
                <c:pt idx="30">
                  <c:v>-1.6586664744044022</c:v>
                </c:pt>
                <c:pt idx="31">
                  <c:v>-1.3968670866052528</c:v>
                </c:pt>
                <c:pt idx="32">
                  <c:v>-1.1350676988061035</c:v>
                </c:pt>
                <c:pt idx="33">
                  <c:v>-0.87326831100695412</c:v>
                </c:pt>
                <c:pt idx="34">
                  <c:v>-0.61146892320780466</c:v>
                </c:pt>
                <c:pt idx="35">
                  <c:v>-0.3496695354086552</c:v>
                </c:pt>
                <c:pt idx="36">
                  <c:v>-8.7870147609505747E-2</c:v>
                </c:pt>
                <c:pt idx="37">
                  <c:v>0.17392924018964367</c:v>
                </c:pt>
                <c:pt idx="38">
                  <c:v>0.43572862798879308</c:v>
                </c:pt>
                <c:pt idx="39">
                  <c:v>0.69752801578794255</c:v>
                </c:pt>
                <c:pt idx="40">
                  <c:v>0.95932740358709201</c:v>
                </c:pt>
                <c:pt idx="41">
                  <c:v>1.2211267913862414</c:v>
                </c:pt>
                <c:pt idx="42">
                  <c:v>1.4829261791853907</c:v>
                </c:pt>
                <c:pt idx="43">
                  <c:v>1.7447255669845401</c:v>
                </c:pt>
                <c:pt idx="44">
                  <c:v>2.0065249547836896</c:v>
                </c:pt>
                <c:pt idx="45">
                  <c:v>2.2683243425828392</c:v>
                </c:pt>
                <c:pt idx="46">
                  <c:v>2.5301237303819883</c:v>
                </c:pt>
                <c:pt idx="47">
                  <c:v>2.7919231181811379</c:v>
                </c:pt>
                <c:pt idx="48">
                  <c:v>-3.227879494954629</c:v>
                </c:pt>
                <c:pt idx="49">
                  <c:v>-2.9660801071554794</c:v>
                </c:pt>
                <c:pt idx="50">
                  <c:v>-2.7042807193563303</c:v>
                </c:pt>
                <c:pt idx="51">
                  <c:v>-2.4424813315571807</c:v>
                </c:pt>
                <c:pt idx="52">
                  <c:v>-2.1806819437580311</c:v>
                </c:pt>
                <c:pt idx="53">
                  <c:v>-1.918882555958882</c:v>
                </c:pt>
                <c:pt idx="54">
                  <c:v>-1.6570831681597327</c:v>
                </c:pt>
                <c:pt idx="55">
                  <c:v>-1.3952837803605833</c:v>
                </c:pt>
                <c:pt idx="56">
                  <c:v>-1.1334843925614337</c:v>
                </c:pt>
                <c:pt idx="57">
                  <c:v>-0.87168500476228417</c:v>
                </c:pt>
                <c:pt idx="58">
                  <c:v>-0.6098856169631347</c:v>
                </c:pt>
                <c:pt idx="59">
                  <c:v>-0.34808622916398524</c:v>
                </c:pt>
                <c:pt idx="60">
                  <c:v>-8.6286841364835859E-2</c:v>
                </c:pt>
                <c:pt idx="61">
                  <c:v>0.17551254643431358</c:v>
                </c:pt>
                <c:pt idx="62">
                  <c:v>0.43731193423346298</c:v>
                </c:pt>
                <c:pt idx="63">
                  <c:v>0.69911132203261239</c:v>
                </c:pt>
                <c:pt idx="64">
                  <c:v>0.96091070983176174</c:v>
                </c:pt>
                <c:pt idx="65">
                  <c:v>1.2227100976309113</c:v>
                </c:pt>
                <c:pt idx="66">
                  <c:v>1.4845094854300607</c:v>
                </c:pt>
                <c:pt idx="67">
                  <c:v>1.7463088732292102</c:v>
                </c:pt>
                <c:pt idx="68">
                  <c:v>2.0081082610283594</c:v>
                </c:pt>
                <c:pt idx="69">
                  <c:v>2.269907648827509</c:v>
                </c:pt>
                <c:pt idx="70">
                  <c:v>2.5317070366266585</c:v>
                </c:pt>
                <c:pt idx="71">
                  <c:v>2.7935064244258077</c:v>
                </c:pt>
                <c:pt idx="72">
                  <c:v>-3.2263093995345624</c:v>
                </c:pt>
                <c:pt idx="73">
                  <c:v>-2.9645100117354133</c:v>
                </c:pt>
                <c:pt idx="74">
                  <c:v>-2.7027106239362637</c:v>
                </c:pt>
                <c:pt idx="75">
                  <c:v>-2.4409112361371141</c:v>
                </c:pt>
                <c:pt idx="76">
                  <c:v>-2.179111848337965</c:v>
                </c:pt>
                <c:pt idx="77">
                  <c:v>-1.9173124605388157</c:v>
                </c:pt>
                <c:pt idx="78">
                  <c:v>-1.6555130727396663</c:v>
                </c:pt>
                <c:pt idx="79">
                  <c:v>-1.393713684940517</c:v>
                </c:pt>
                <c:pt idx="80">
                  <c:v>-1.1319142971413676</c:v>
                </c:pt>
                <c:pt idx="81">
                  <c:v>-0.87011490934221825</c:v>
                </c:pt>
                <c:pt idx="82">
                  <c:v>-0.60831552154306889</c:v>
                </c:pt>
                <c:pt idx="83">
                  <c:v>-0.34651613374391937</c:v>
                </c:pt>
                <c:pt idx="84">
                  <c:v>-8.4716745944769967E-2</c:v>
                </c:pt>
                <c:pt idx="85">
                  <c:v>0.17708264185437947</c:v>
                </c:pt>
                <c:pt idx="86">
                  <c:v>0.4388820296535289</c:v>
                </c:pt>
                <c:pt idx="87">
                  <c:v>0.70068141745267831</c:v>
                </c:pt>
                <c:pt idx="88">
                  <c:v>0.96248080525182778</c:v>
                </c:pt>
                <c:pt idx="89">
                  <c:v>1.2242801930509772</c:v>
                </c:pt>
                <c:pt idx="90">
                  <c:v>1.4860795808501266</c:v>
                </c:pt>
                <c:pt idx="91">
                  <c:v>1.7478789686492759</c:v>
                </c:pt>
                <c:pt idx="92">
                  <c:v>2.0096783564484255</c:v>
                </c:pt>
                <c:pt idx="93">
                  <c:v>2.2714777442475751</c:v>
                </c:pt>
                <c:pt idx="94">
                  <c:v>2.5332771320467242</c:v>
                </c:pt>
                <c:pt idx="95">
                  <c:v>2.7950765198458738</c:v>
                </c:pt>
                <c:pt idx="96">
                  <c:v>-3.2247543044398403</c:v>
                </c:pt>
                <c:pt idx="97">
                  <c:v>-2.9629549166406908</c:v>
                </c:pt>
                <c:pt idx="98">
                  <c:v>-2.7011555288415416</c:v>
                </c:pt>
                <c:pt idx="99">
                  <c:v>-2.4393561410423921</c:v>
                </c:pt>
                <c:pt idx="100">
                  <c:v>-2.1775567532432425</c:v>
                </c:pt>
                <c:pt idx="101">
                  <c:v>-1.9157573654440934</c:v>
                </c:pt>
                <c:pt idx="102">
                  <c:v>-1.6539579776449438</c:v>
                </c:pt>
                <c:pt idx="103">
                  <c:v>-1.3921585898457944</c:v>
                </c:pt>
                <c:pt idx="104">
                  <c:v>-1.1303592020466449</c:v>
                </c:pt>
                <c:pt idx="105">
                  <c:v>-0.86855981424749551</c:v>
                </c:pt>
                <c:pt idx="106">
                  <c:v>-0.60676042644834605</c:v>
                </c:pt>
                <c:pt idx="107">
                  <c:v>-0.34496103864919669</c:v>
                </c:pt>
                <c:pt idx="108">
                  <c:v>-8.3161650850047258E-2</c:v>
                </c:pt>
                <c:pt idx="109">
                  <c:v>0.17863773694910218</c:v>
                </c:pt>
                <c:pt idx="110">
                  <c:v>0.44043712474825158</c:v>
                </c:pt>
                <c:pt idx="111">
                  <c:v>0.70223651254740105</c:v>
                </c:pt>
                <c:pt idx="112">
                  <c:v>0.9640359003465504</c:v>
                </c:pt>
                <c:pt idx="113">
                  <c:v>1.2258352881456993</c:v>
                </c:pt>
                <c:pt idx="114">
                  <c:v>1.4876346759448489</c:v>
                </c:pt>
                <c:pt idx="115">
                  <c:v>1.7494340637439982</c:v>
                </c:pt>
                <c:pt idx="116">
                  <c:v>2.0112334515431476</c:v>
                </c:pt>
                <c:pt idx="117">
                  <c:v>2.2730328393422972</c:v>
                </c:pt>
                <c:pt idx="118">
                  <c:v>2.5348322271414463</c:v>
                </c:pt>
                <c:pt idx="119">
                  <c:v>2.7966316149405959</c:v>
                </c:pt>
                <c:pt idx="120">
                  <c:v>-3.2232159901211501</c:v>
                </c:pt>
                <c:pt idx="121">
                  <c:v>-2.9614166023220005</c:v>
                </c:pt>
                <c:pt idx="122">
                  <c:v>-2.6996172145228514</c:v>
                </c:pt>
                <c:pt idx="123">
                  <c:v>-2.4378178267237018</c:v>
                </c:pt>
                <c:pt idx="124">
                  <c:v>-2.1760184389245523</c:v>
                </c:pt>
                <c:pt idx="125">
                  <c:v>-1.9142190511254029</c:v>
                </c:pt>
                <c:pt idx="126">
                  <c:v>-1.6524196633262536</c:v>
                </c:pt>
                <c:pt idx="127">
                  <c:v>-1.390620275527104</c:v>
                </c:pt>
                <c:pt idx="128">
                  <c:v>-1.1288208877279546</c:v>
                </c:pt>
                <c:pt idx="129">
                  <c:v>-0.86702149992880517</c:v>
                </c:pt>
                <c:pt idx="130">
                  <c:v>-0.60522211212965571</c:v>
                </c:pt>
                <c:pt idx="131">
                  <c:v>-0.3434227243305063</c:v>
                </c:pt>
                <c:pt idx="132">
                  <c:v>-8.1623336531356908E-2</c:v>
                </c:pt>
                <c:pt idx="133">
                  <c:v>0.18017605126779251</c:v>
                </c:pt>
                <c:pt idx="134">
                  <c:v>0.44197543906694192</c:v>
                </c:pt>
                <c:pt idx="135">
                  <c:v>0.70377482686609139</c:v>
                </c:pt>
                <c:pt idx="136">
                  <c:v>0.96557421466524074</c:v>
                </c:pt>
                <c:pt idx="137">
                  <c:v>1.2273736024643898</c:v>
                </c:pt>
                <c:pt idx="138">
                  <c:v>1.4891729902635391</c:v>
                </c:pt>
                <c:pt idx="139">
                  <c:v>1.7509723780626885</c:v>
                </c:pt>
                <c:pt idx="140">
                  <c:v>2.0127717658618383</c:v>
                </c:pt>
                <c:pt idx="141">
                  <c:v>2.2745711536609874</c:v>
                </c:pt>
                <c:pt idx="142">
                  <c:v>2.536370541460137</c:v>
                </c:pt>
                <c:pt idx="143">
                  <c:v>2.7981699292592865</c:v>
                </c:pt>
                <c:pt idx="144">
                  <c:v>-3.2216962258805877</c:v>
                </c:pt>
                <c:pt idx="145">
                  <c:v>-2.9598968380814381</c:v>
                </c:pt>
                <c:pt idx="146">
                  <c:v>-2.6980974502822885</c:v>
                </c:pt>
                <c:pt idx="147">
                  <c:v>-2.4362980624831394</c:v>
                </c:pt>
                <c:pt idx="148">
                  <c:v>-2.1744986746839898</c:v>
                </c:pt>
                <c:pt idx="149">
                  <c:v>-1.9126992868848407</c:v>
                </c:pt>
                <c:pt idx="150">
                  <c:v>-1.6508998990856913</c:v>
                </c:pt>
                <c:pt idx="151">
                  <c:v>-1.389100511286542</c:v>
                </c:pt>
                <c:pt idx="152">
                  <c:v>-1.1273011234873924</c:v>
                </c:pt>
                <c:pt idx="153">
                  <c:v>-0.86550173568824285</c:v>
                </c:pt>
                <c:pt idx="154">
                  <c:v>-0.60370234788909338</c:v>
                </c:pt>
                <c:pt idx="155">
                  <c:v>-0.34190296008994392</c:v>
                </c:pt>
                <c:pt idx="156">
                  <c:v>-8.0103572290794484E-2</c:v>
                </c:pt>
                <c:pt idx="157">
                  <c:v>0.18169581550835495</c:v>
                </c:pt>
                <c:pt idx="158">
                  <c:v>0.44349520330750436</c:v>
                </c:pt>
                <c:pt idx="159">
                  <c:v>0.70529459110665382</c:v>
                </c:pt>
                <c:pt idx="160">
                  <c:v>0.96709397890580329</c:v>
                </c:pt>
                <c:pt idx="161">
                  <c:v>1.2288933667049522</c:v>
                </c:pt>
                <c:pt idx="162">
                  <c:v>1.4906927545041018</c:v>
                </c:pt>
                <c:pt idx="163">
                  <c:v>1.7524921423032511</c:v>
                </c:pt>
                <c:pt idx="164">
                  <c:v>2.0142915301024007</c:v>
                </c:pt>
                <c:pt idx="165">
                  <c:v>2.2760909179015498</c:v>
                </c:pt>
                <c:pt idx="166">
                  <c:v>2.5378903057006994</c:v>
                </c:pt>
                <c:pt idx="167">
                  <c:v>2.799689693499849</c:v>
                </c:pt>
                <c:pt idx="168">
                  <c:v>-3.2201967677837606</c:v>
                </c:pt>
                <c:pt idx="169">
                  <c:v>-2.9583973799846115</c:v>
                </c:pt>
                <c:pt idx="170">
                  <c:v>-2.6965979921854619</c:v>
                </c:pt>
                <c:pt idx="171">
                  <c:v>-2.4347986043863128</c:v>
                </c:pt>
                <c:pt idx="172">
                  <c:v>-2.1729992165871632</c:v>
                </c:pt>
                <c:pt idx="173">
                  <c:v>-1.9111998287880134</c:v>
                </c:pt>
                <c:pt idx="174">
                  <c:v>-1.6494004409888643</c:v>
                </c:pt>
                <c:pt idx="175">
                  <c:v>-1.3876010531897147</c:v>
                </c:pt>
                <c:pt idx="176">
                  <c:v>-1.1258016653905654</c:v>
                </c:pt>
                <c:pt idx="177">
                  <c:v>-0.86400227759141579</c:v>
                </c:pt>
                <c:pt idx="178">
                  <c:v>-0.60220288979226644</c:v>
                </c:pt>
                <c:pt idx="179">
                  <c:v>-0.34040350199311709</c:v>
                </c:pt>
                <c:pt idx="180">
                  <c:v>-7.8604114193967622E-2</c:v>
                </c:pt>
                <c:pt idx="181">
                  <c:v>0.18319527360518181</c:v>
                </c:pt>
                <c:pt idx="182">
                  <c:v>0.44499466140433125</c:v>
                </c:pt>
                <c:pt idx="183">
                  <c:v>0.70679404920348066</c:v>
                </c:pt>
                <c:pt idx="184">
                  <c:v>0.96859343700263012</c:v>
                </c:pt>
                <c:pt idx="185">
                  <c:v>1.2303928248017795</c:v>
                </c:pt>
                <c:pt idx="186">
                  <c:v>1.492192212600929</c:v>
                </c:pt>
                <c:pt idx="187">
                  <c:v>1.7539916004000784</c:v>
                </c:pt>
                <c:pt idx="188">
                  <c:v>2.0157909881992278</c:v>
                </c:pt>
                <c:pt idx="189">
                  <c:v>2.2775903759983769</c:v>
                </c:pt>
                <c:pt idx="190">
                  <c:v>2.5393897637975265</c:v>
                </c:pt>
                <c:pt idx="191">
                  <c:v>2.801189151596676</c:v>
                </c:pt>
                <c:pt idx="192">
                  <c:v>-3.2187193565850163</c:v>
                </c:pt>
                <c:pt idx="193">
                  <c:v>-2.9569199687858667</c:v>
                </c:pt>
                <c:pt idx="194">
                  <c:v>-2.6951205809867176</c:v>
                </c:pt>
                <c:pt idx="195">
                  <c:v>-2.433321193187568</c:v>
                </c:pt>
                <c:pt idx="196">
                  <c:v>-2.1715218053884184</c:v>
                </c:pt>
                <c:pt idx="197">
                  <c:v>-1.9097224175892691</c:v>
                </c:pt>
                <c:pt idx="198">
                  <c:v>-1.6479230297901197</c:v>
                </c:pt>
                <c:pt idx="199">
                  <c:v>-1.3861236419909702</c:v>
                </c:pt>
                <c:pt idx="200">
                  <c:v>-1.1243242541918208</c:v>
                </c:pt>
                <c:pt idx="201">
                  <c:v>-0.86252486639267134</c:v>
                </c:pt>
                <c:pt idx="202">
                  <c:v>-0.60072547859352188</c:v>
                </c:pt>
                <c:pt idx="203">
                  <c:v>-0.33892609079437247</c:v>
                </c:pt>
                <c:pt idx="204">
                  <c:v>-7.7126702995223076E-2</c:v>
                </c:pt>
                <c:pt idx="205">
                  <c:v>0.18467268480392635</c:v>
                </c:pt>
                <c:pt idx="206">
                  <c:v>0.44647207260307575</c:v>
                </c:pt>
                <c:pt idx="207">
                  <c:v>0.70827146040222522</c:v>
                </c:pt>
                <c:pt idx="208">
                  <c:v>0.97007084820137457</c:v>
                </c:pt>
                <c:pt idx="209">
                  <c:v>1.2318702360005236</c:v>
                </c:pt>
                <c:pt idx="210">
                  <c:v>1.4936696237996729</c:v>
                </c:pt>
                <c:pt idx="211">
                  <c:v>1.7554690115988223</c:v>
                </c:pt>
                <c:pt idx="212">
                  <c:v>2.0172683993979721</c:v>
                </c:pt>
                <c:pt idx="213">
                  <c:v>2.2790677871971212</c:v>
                </c:pt>
                <c:pt idx="214">
                  <c:v>2.5408671749962708</c:v>
                </c:pt>
                <c:pt idx="215">
                  <c:v>2.8026665627954204</c:v>
                </c:pt>
                <c:pt idx="216">
                  <c:v>-3.21726571566826</c:v>
                </c:pt>
                <c:pt idx="217">
                  <c:v>-2.9554663278691105</c:v>
                </c:pt>
                <c:pt idx="218">
                  <c:v>-2.6936669400699613</c:v>
                </c:pt>
                <c:pt idx="219">
                  <c:v>-2.4318675522708117</c:v>
                </c:pt>
                <c:pt idx="220">
                  <c:v>-2.1700681644716622</c:v>
                </c:pt>
                <c:pt idx="221">
                  <c:v>-1.9082687766725128</c:v>
                </c:pt>
                <c:pt idx="222">
                  <c:v>-1.6464693888733637</c:v>
                </c:pt>
                <c:pt idx="223">
                  <c:v>-1.3846700010742141</c:v>
                </c:pt>
                <c:pt idx="224">
                  <c:v>-1.1228706132750648</c:v>
                </c:pt>
                <c:pt idx="225">
                  <c:v>-0.86107122547591552</c:v>
                </c:pt>
                <c:pt idx="226">
                  <c:v>-0.59927183767676606</c:v>
                </c:pt>
                <c:pt idx="227">
                  <c:v>-0.33747244987761665</c:v>
                </c:pt>
                <c:pt idx="228">
                  <c:v>-7.5673062078467232E-2</c:v>
                </c:pt>
                <c:pt idx="229">
                  <c:v>0.18612632572068219</c:v>
                </c:pt>
                <c:pt idx="230">
                  <c:v>0.44792571351983163</c:v>
                </c:pt>
                <c:pt idx="231">
                  <c:v>0.70972510131898103</c:v>
                </c:pt>
                <c:pt idx="232">
                  <c:v>0.9715244891181305</c:v>
                </c:pt>
                <c:pt idx="233">
                  <c:v>1.2333238769172798</c:v>
                </c:pt>
                <c:pt idx="234">
                  <c:v>1.4951232647164292</c:v>
                </c:pt>
                <c:pt idx="235">
                  <c:v>1.7569226525155786</c:v>
                </c:pt>
                <c:pt idx="236">
                  <c:v>2.0187220403147283</c:v>
                </c:pt>
                <c:pt idx="237">
                  <c:v>2.2805214281138779</c:v>
                </c:pt>
                <c:pt idx="238">
                  <c:v>2.5423208159130271</c:v>
                </c:pt>
                <c:pt idx="239">
                  <c:v>2.8041202037121766</c:v>
                </c:pt>
                <c:pt idx="240">
                  <c:v>-3.2158375490058124</c:v>
                </c:pt>
                <c:pt idx="241">
                  <c:v>-2.9540381612066633</c:v>
                </c:pt>
                <c:pt idx="242">
                  <c:v>-2.6922387734075137</c:v>
                </c:pt>
                <c:pt idx="243">
                  <c:v>-2.4304393856083646</c:v>
                </c:pt>
                <c:pt idx="244">
                  <c:v>-2.168639997809215</c:v>
                </c:pt>
                <c:pt idx="245">
                  <c:v>-1.9068406100100657</c:v>
                </c:pt>
                <c:pt idx="246">
                  <c:v>-1.6450412222109161</c:v>
                </c:pt>
                <c:pt idx="247">
                  <c:v>-1.3832418344117667</c:v>
                </c:pt>
                <c:pt idx="248">
                  <c:v>-1.1214424466126174</c:v>
                </c:pt>
                <c:pt idx="249">
                  <c:v>-0.85964305881346825</c:v>
                </c:pt>
                <c:pt idx="250">
                  <c:v>-0.59784367101431879</c:v>
                </c:pt>
                <c:pt idx="251">
                  <c:v>-0.33604428321516933</c:v>
                </c:pt>
                <c:pt idx="252">
                  <c:v>-7.4244895416019932E-2</c:v>
                </c:pt>
                <c:pt idx="253">
                  <c:v>0.18755449238312952</c:v>
                </c:pt>
                <c:pt idx="254">
                  <c:v>0.4493538801822789</c:v>
                </c:pt>
                <c:pt idx="255">
                  <c:v>0.71115326798142831</c:v>
                </c:pt>
                <c:pt idx="256">
                  <c:v>0.97295265578057777</c:v>
                </c:pt>
                <c:pt idx="257">
                  <c:v>1.2347520435797272</c:v>
                </c:pt>
                <c:pt idx="258">
                  <c:v>1.4965514313788766</c:v>
                </c:pt>
                <c:pt idx="259">
                  <c:v>1.7583508191780262</c:v>
                </c:pt>
                <c:pt idx="260">
                  <c:v>2.0201502069771755</c:v>
                </c:pt>
                <c:pt idx="261">
                  <c:v>2.2819495947763251</c:v>
                </c:pt>
                <c:pt idx="262">
                  <c:v>2.5437489825754747</c:v>
                </c:pt>
                <c:pt idx="263">
                  <c:v>2.8055483703746238</c:v>
                </c:pt>
                <c:pt idx="264">
                  <c:v>-3.2144365391377301</c:v>
                </c:pt>
                <c:pt idx="265">
                  <c:v>-2.9526371513385805</c:v>
                </c:pt>
                <c:pt idx="266">
                  <c:v>-2.6908377635394309</c:v>
                </c:pt>
                <c:pt idx="267">
                  <c:v>-2.4290383757402818</c:v>
                </c:pt>
                <c:pt idx="268">
                  <c:v>-2.1672389879411322</c:v>
                </c:pt>
                <c:pt idx="269">
                  <c:v>-1.9054396001419831</c:v>
                </c:pt>
                <c:pt idx="270">
                  <c:v>-1.6436402123428338</c:v>
                </c:pt>
                <c:pt idx="271">
                  <c:v>-1.3818408245436844</c:v>
                </c:pt>
                <c:pt idx="272">
                  <c:v>-1.1200414367445348</c:v>
                </c:pt>
                <c:pt idx="273">
                  <c:v>-0.85824204894538525</c:v>
                </c:pt>
                <c:pt idx="274">
                  <c:v>-0.59644266114623579</c:v>
                </c:pt>
                <c:pt idx="275">
                  <c:v>-0.33464327334708632</c:v>
                </c:pt>
                <c:pt idx="276">
                  <c:v>-7.2843885547936874E-2</c:v>
                </c:pt>
                <c:pt idx="277">
                  <c:v>0.18895550225121255</c:v>
                </c:pt>
                <c:pt idx="278">
                  <c:v>0.45075489005036196</c:v>
                </c:pt>
                <c:pt idx="279">
                  <c:v>0.71255427784951142</c:v>
                </c:pt>
                <c:pt idx="280">
                  <c:v>0.97435366564866088</c:v>
                </c:pt>
                <c:pt idx="281">
                  <c:v>1.2361530534478098</c:v>
                </c:pt>
                <c:pt idx="282">
                  <c:v>1.4979524412469594</c:v>
                </c:pt>
                <c:pt idx="283">
                  <c:v>1.7597518290461087</c:v>
                </c:pt>
                <c:pt idx="284">
                  <c:v>2.0215512168452583</c:v>
                </c:pt>
                <c:pt idx="285">
                  <c:v>2.2833506046444074</c:v>
                </c:pt>
                <c:pt idx="286">
                  <c:v>2.545149992443557</c:v>
                </c:pt>
                <c:pt idx="287">
                  <c:v>2.8069493802427066</c:v>
                </c:pt>
                <c:pt idx="288">
                  <c:v>-3.2130643451739918</c:v>
                </c:pt>
                <c:pt idx="289">
                  <c:v>-2.9512649573748422</c:v>
                </c:pt>
                <c:pt idx="290">
                  <c:v>-2.689465569575693</c:v>
                </c:pt>
                <c:pt idx="291">
                  <c:v>-2.4276661817765435</c:v>
                </c:pt>
                <c:pt idx="292">
                  <c:v>-2.1658667939773939</c:v>
                </c:pt>
                <c:pt idx="293">
                  <c:v>-1.904067406178245</c:v>
                </c:pt>
                <c:pt idx="294">
                  <c:v>-1.6422680183790954</c:v>
                </c:pt>
                <c:pt idx="295">
                  <c:v>-1.3804686305799461</c:v>
                </c:pt>
                <c:pt idx="296">
                  <c:v>-1.1186692427807965</c:v>
                </c:pt>
                <c:pt idx="297">
                  <c:v>-0.85686985498164692</c:v>
                </c:pt>
                <c:pt idx="298">
                  <c:v>-0.59507046718249745</c:v>
                </c:pt>
                <c:pt idx="299">
                  <c:v>-0.33327107938334799</c:v>
                </c:pt>
                <c:pt idx="300">
                  <c:v>-7.1471691584198582E-2</c:v>
                </c:pt>
                <c:pt idx="301">
                  <c:v>0.19032769621495083</c:v>
                </c:pt>
                <c:pt idx="302">
                  <c:v>0.45212708401410029</c:v>
                </c:pt>
                <c:pt idx="303">
                  <c:v>0.71392647181324975</c:v>
                </c:pt>
                <c:pt idx="304">
                  <c:v>0.97572585961239922</c:v>
                </c:pt>
                <c:pt idx="305">
                  <c:v>1.2375252474115486</c:v>
                </c:pt>
                <c:pt idx="306">
                  <c:v>1.4993246352106979</c:v>
                </c:pt>
                <c:pt idx="307">
                  <c:v>1.7611240230098473</c:v>
                </c:pt>
                <c:pt idx="308">
                  <c:v>2.0229234108089966</c:v>
                </c:pt>
                <c:pt idx="309">
                  <c:v>2.2847227986081462</c:v>
                </c:pt>
                <c:pt idx="310">
                  <c:v>2.5465221864072958</c:v>
                </c:pt>
                <c:pt idx="311">
                  <c:v>2.8083215742064449</c:v>
                </c:pt>
                <c:pt idx="312">
                  <c:v>-3.2117226008219335</c:v>
                </c:pt>
                <c:pt idx="313">
                  <c:v>-2.9499232130227844</c:v>
                </c:pt>
                <c:pt idx="314">
                  <c:v>-2.6881238252236348</c:v>
                </c:pt>
                <c:pt idx="315">
                  <c:v>-2.4263244374244857</c:v>
                </c:pt>
                <c:pt idx="316">
                  <c:v>-2.1645250496253361</c:v>
                </c:pt>
                <c:pt idx="317">
                  <c:v>-1.9027256618261867</c:v>
                </c:pt>
                <c:pt idx="318">
                  <c:v>-1.6409262740270374</c:v>
                </c:pt>
                <c:pt idx="319">
                  <c:v>-1.3791268862278878</c:v>
                </c:pt>
                <c:pt idx="320">
                  <c:v>-1.1173274984287385</c:v>
                </c:pt>
                <c:pt idx="321">
                  <c:v>-0.855528110629589</c:v>
                </c:pt>
                <c:pt idx="322">
                  <c:v>-0.59372872283043965</c:v>
                </c:pt>
                <c:pt idx="323">
                  <c:v>-0.33192933503129024</c:v>
                </c:pt>
                <c:pt idx="324">
                  <c:v>-7.0129947232140777E-2</c:v>
                </c:pt>
                <c:pt idx="325">
                  <c:v>0.19166944056700866</c:v>
                </c:pt>
                <c:pt idx="326">
                  <c:v>0.45346882836615809</c:v>
                </c:pt>
                <c:pt idx="327">
                  <c:v>0.71526821616530745</c:v>
                </c:pt>
                <c:pt idx="328">
                  <c:v>0.97706760396445691</c:v>
                </c:pt>
                <c:pt idx="329">
                  <c:v>1.2388669917636064</c:v>
                </c:pt>
                <c:pt idx="330">
                  <c:v>1.5006663795627557</c:v>
                </c:pt>
                <c:pt idx="331">
                  <c:v>1.7624657673619053</c:v>
                </c:pt>
                <c:pt idx="332">
                  <c:v>2.0242651551610549</c:v>
                </c:pt>
                <c:pt idx="333">
                  <c:v>2.286064542960204</c:v>
                </c:pt>
                <c:pt idx="334">
                  <c:v>2.5478639307593536</c:v>
                </c:pt>
                <c:pt idx="335">
                  <c:v>2.8096633185585032</c:v>
                </c:pt>
                <c:pt idx="336">
                  <c:v>-3.2104129124412744</c:v>
                </c:pt>
                <c:pt idx="337">
                  <c:v>-2.9486135246421248</c:v>
                </c:pt>
                <c:pt idx="338">
                  <c:v>-2.6868141368429757</c:v>
                </c:pt>
                <c:pt idx="339">
                  <c:v>-2.4250147490438261</c:v>
                </c:pt>
                <c:pt idx="340">
                  <c:v>-2.1632153612446765</c:v>
                </c:pt>
                <c:pt idx="341">
                  <c:v>-1.9014159734455274</c:v>
                </c:pt>
                <c:pt idx="342">
                  <c:v>-1.6396165856463778</c:v>
                </c:pt>
                <c:pt idx="343">
                  <c:v>-1.3778171978472284</c:v>
                </c:pt>
                <c:pt idx="344">
                  <c:v>-1.1160178100480789</c:v>
                </c:pt>
                <c:pt idx="345">
                  <c:v>-0.85421842224892952</c:v>
                </c:pt>
                <c:pt idx="346">
                  <c:v>-0.59241903444978006</c:v>
                </c:pt>
                <c:pt idx="347">
                  <c:v>-0.33061964665063065</c:v>
                </c:pt>
                <c:pt idx="348">
                  <c:v>-6.8820258851481256E-2</c:v>
                </c:pt>
                <c:pt idx="349">
                  <c:v>0.19297912894766819</c:v>
                </c:pt>
                <c:pt idx="350">
                  <c:v>0.45477851674681757</c:v>
                </c:pt>
                <c:pt idx="351">
                  <c:v>0.71657790454596704</c:v>
                </c:pt>
                <c:pt idx="352">
                  <c:v>0.97837729234511639</c:v>
                </c:pt>
                <c:pt idx="353">
                  <c:v>1.240176680144266</c:v>
                </c:pt>
                <c:pt idx="354">
                  <c:v>1.5019760679434153</c:v>
                </c:pt>
                <c:pt idx="355">
                  <c:v>1.7637754557425649</c:v>
                </c:pt>
                <c:pt idx="356">
                  <c:v>2.025574843541714</c:v>
                </c:pt>
                <c:pt idx="357">
                  <c:v>2.2873742313408636</c:v>
                </c:pt>
                <c:pt idx="358">
                  <c:v>2.5491736191400132</c:v>
                </c:pt>
                <c:pt idx="359">
                  <c:v>2.8109730069391623</c:v>
                </c:pt>
                <c:pt idx="360">
                  <c:v>-3.2091368571290451</c:v>
                </c:pt>
                <c:pt idx="361">
                  <c:v>-2.9473374693298959</c:v>
                </c:pt>
                <c:pt idx="362">
                  <c:v>-2.6855380815307464</c:v>
                </c:pt>
                <c:pt idx="363">
                  <c:v>-2.4237386937315972</c:v>
                </c:pt>
                <c:pt idx="364">
                  <c:v>-2.1619393059324477</c:v>
                </c:pt>
                <c:pt idx="365">
                  <c:v>-1.9001399181332981</c:v>
                </c:pt>
                <c:pt idx="366">
                  <c:v>-1.6383405303341489</c:v>
                </c:pt>
                <c:pt idx="367">
                  <c:v>-1.3765411425349994</c:v>
                </c:pt>
                <c:pt idx="368">
                  <c:v>-1.11474175473585</c:v>
                </c:pt>
                <c:pt idx="369">
                  <c:v>-0.85294236693670034</c:v>
                </c:pt>
                <c:pt idx="370">
                  <c:v>-0.59114297913755098</c:v>
                </c:pt>
                <c:pt idx="371">
                  <c:v>-0.32934359133840163</c:v>
                </c:pt>
                <c:pt idx="372">
                  <c:v>-6.7544203539252154E-2</c:v>
                </c:pt>
                <c:pt idx="373">
                  <c:v>0.19425518425989727</c:v>
                </c:pt>
                <c:pt idx="374">
                  <c:v>0.4560545720590467</c:v>
                </c:pt>
                <c:pt idx="375">
                  <c:v>0.71785395985819611</c:v>
                </c:pt>
                <c:pt idx="376">
                  <c:v>0.97965334765734557</c:v>
                </c:pt>
                <c:pt idx="377">
                  <c:v>1.2414527354564946</c:v>
                </c:pt>
                <c:pt idx="378">
                  <c:v>1.5032521232556439</c:v>
                </c:pt>
                <c:pt idx="379">
                  <c:v>1.7650515110547935</c:v>
                </c:pt>
                <c:pt idx="380">
                  <c:v>2.0268508988539429</c:v>
                </c:pt>
                <c:pt idx="381">
                  <c:v>2.288650286653092</c:v>
                </c:pt>
                <c:pt idx="382">
                  <c:v>2.5504496744522416</c:v>
                </c:pt>
                <c:pt idx="383">
                  <c:v>2.8122490622513912</c:v>
                </c:pt>
                <c:pt idx="384">
                  <c:v>-3.2078959808367147</c:v>
                </c:pt>
                <c:pt idx="385">
                  <c:v>-2.9460965930375651</c:v>
                </c:pt>
                <c:pt idx="386">
                  <c:v>-2.6842972052384155</c:v>
                </c:pt>
                <c:pt idx="387">
                  <c:v>-2.422497817439266</c:v>
                </c:pt>
                <c:pt idx="388">
                  <c:v>-2.1606984296401168</c:v>
                </c:pt>
                <c:pt idx="389">
                  <c:v>-1.8988990418409673</c:v>
                </c:pt>
                <c:pt idx="390">
                  <c:v>-1.6370996540418177</c:v>
                </c:pt>
                <c:pt idx="391">
                  <c:v>-1.3753002662426683</c:v>
                </c:pt>
                <c:pt idx="392">
                  <c:v>-1.113500878443519</c:v>
                </c:pt>
                <c:pt idx="393">
                  <c:v>-0.85170149064436962</c:v>
                </c:pt>
                <c:pt idx="394">
                  <c:v>-0.58990210284522016</c:v>
                </c:pt>
                <c:pt idx="395">
                  <c:v>-0.32810271504607069</c:v>
                </c:pt>
                <c:pt idx="396">
                  <c:v>-6.6303327246921243E-2</c:v>
                </c:pt>
                <c:pt idx="397">
                  <c:v>0.19549606055222818</c:v>
                </c:pt>
                <c:pt idx="398">
                  <c:v>0.45729544835137759</c:v>
                </c:pt>
                <c:pt idx="399">
                  <c:v>0.71909483615052705</c:v>
                </c:pt>
                <c:pt idx="400">
                  <c:v>0.98089422394967651</c:v>
                </c:pt>
                <c:pt idx="401">
                  <c:v>1.2426936117488259</c:v>
                </c:pt>
                <c:pt idx="402">
                  <c:v>1.5044929995479752</c:v>
                </c:pt>
                <c:pt idx="403">
                  <c:v>1.7662923873471246</c:v>
                </c:pt>
                <c:pt idx="404">
                  <c:v>2.0280917751462741</c:v>
                </c:pt>
                <c:pt idx="405">
                  <c:v>2.2898911629454237</c:v>
                </c:pt>
                <c:pt idx="406">
                  <c:v>2.5516905507445728</c:v>
                </c:pt>
                <c:pt idx="407">
                  <c:v>2.8134899385437224</c:v>
                </c:pt>
                <c:pt idx="408">
                  <c:v>-3.2066917965217367</c:v>
                </c:pt>
                <c:pt idx="409">
                  <c:v>-2.9448924087225876</c:v>
                </c:pt>
                <c:pt idx="410">
                  <c:v>-2.683093020923438</c:v>
                </c:pt>
                <c:pt idx="411">
                  <c:v>-2.421293633124288</c:v>
                </c:pt>
                <c:pt idx="412">
                  <c:v>-2.1594942453251389</c:v>
                </c:pt>
                <c:pt idx="413">
                  <c:v>-1.8976948575259895</c:v>
                </c:pt>
                <c:pt idx="414">
                  <c:v>-1.6358954697268404</c:v>
                </c:pt>
                <c:pt idx="415">
                  <c:v>-1.3740960819276908</c:v>
                </c:pt>
                <c:pt idx="416">
                  <c:v>-1.1122966941285415</c:v>
                </c:pt>
                <c:pt idx="417">
                  <c:v>-0.85049730632939202</c:v>
                </c:pt>
                <c:pt idx="418">
                  <c:v>-0.58869791853024256</c:v>
                </c:pt>
                <c:pt idx="419">
                  <c:v>-0.32689853073109321</c:v>
                </c:pt>
                <c:pt idx="420">
                  <c:v>-6.5099142931943757E-2</c:v>
                </c:pt>
                <c:pt idx="421">
                  <c:v>0.19670024486720566</c:v>
                </c:pt>
                <c:pt idx="422">
                  <c:v>0.45849963266635513</c:v>
                </c:pt>
                <c:pt idx="423">
                  <c:v>0.72029902046550454</c:v>
                </c:pt>
                <c:pt idx="424">
                  <c:v>0.982098408264654</c:v>
                </c:pt>
                <c:pt idx="425">
                  <c:v>1.2438977960638038</c:v>
                </c:pt>
                <c:pt idx="426">
                  <c:v>1.5056971838629531</c:v>
                </c:pt>
                <c:pt idx="427">
                  <c:v>1.7674965716621025</c:v>
                </c:pt>
                <c:pt idx="428">
                  <c:v>2.0292959594612521</c:v>
                </c:pt>
                <c:pt idx="429">
                  <c:v>2.2910953472604016</c:v>
                </c:pt>
                <c:pt idx="430">
                  <c:v>2.5528947350595508</c:v>
                </c:pt>
                <c:pt idx="431">
                  <c:v>2.8146941228587004</c:v>
                </c:pt>
                <c:pt idx="432">
                  <c:v>-3.2055257823357435</c:v>
                </c:pt>
                <c:pt idx="433">
                  <c:v>-2.9437263945365943</c:v>
                </c:pt>
                <c:pt idx="434">
                  <c:v>-2.6819270067374448</c:v>
                </c:pt>
                <c:pt idx="435">
                  <c:v>-2.4201276189382956</c:v>
                </c:pt>
                <c:pt idx="436">
                  <c:v>-2.1583282311391461</c:v>
                </c:pt>
                <c:pt idx="437">
                  <c:v>-1.8965288433399969</c:v>
                </c:pt>
                <c:pt idx="438">
                  <c:v>-1.6347294555408474</c:v>
                </c:pt>
                <c:pt idx="439">
                  <c:v>-1.372930067741698</c:v>
                </c:pt>
                <c:pt idx="440">
                  <c:v>-1.1111306799425487</c:v>
                </c:pt>
                <c:pt idx="441">
                  <c:v>-0.84933129214339886</c:v>
                </c:pt>
                <c:pt idx="442">
                  <c:v>-0.58753190434424951</c:v>
                </c:pt>
                <c:pt idx="443">
                  <c:v>-0.3257325165451001</c:v>
                </c:pt>
                <c:pt idx="444">
                  <c:v>-6.3933128745950654E-2</c:v>
                </c:pt>
                <c:pt idx="445">
                  <c:v>0.19786625905319877</c:v>
                </c:pt>
                <c:pt idx="446">
                  <c:v>0.45966564685234823</c:v>
                </c:pt>
                <c:pt idx="447">
                  <c:v>0.72146503465149758</c:v>
                </c:pt>
                <c:pt idx="448">
                  <c:v>0.98326442245064705</c:v>
                </c:pt>
                <c:pt idx="449">
                  <c:v>1.2450638102497962</c:v>
                </c:pt>
                <c:pt idx="450">
                  <c:v>1.5068631980489455</c:v>
                </c:pt>
                <c:pt idx="451">
                  <c:v>1.7686625858480949</c:v>
                </c:pt>
                <c:pt idx="452">
                  <c:v>2.030461973647244</c:v>
                </c:pt>
                <c:pt idx="453">
                  <c:v>2.2922613614463936</c:v>
                </c:pt>
                <c:pt idx="454">
                  <c:v>2.5540607492455432</c:v>
                </c:pt>
                <c:pt idx="455">
                  <c:v>2.8158601370446923</c:v>
                </c:pt>
                <c:pt idx="456">
                  <c:v>-3.204399379851524</c:v>
                </c:pt>
                <c:pt idx="457">
                  <c:v>-2.9425999920523744</c:v>
                </c:pt>
                <c:pt idx="458">
                  <c:v>-2.6808006042532244</c:v>
                </c:pt>
                <c:pt idx="459">
                  <c:v>-2.4190012164540748</c:v>
                </c:pt>
                <c:pt idx="460">
                  <c:v>-2.1572018286549253</c:v>
                </c:pt>
                <c:pt idx="461">
                  <c:v>-1.8954024408557766</c:v>
                </c:pt>
                <c:pt idx="462">
                  <c:v>-1.633603053056627</c:v>
                </c:pt>
                <c:pt idx="463">
                  <c:v>-1.3718036652574777</c:v>
                </c:pt>
                <c:pt idx="464">
                  <c:v>-1.1100042774583283</c:v>
                </c:pt>
                <c:pt idx="465">
                  <c:v>-0.84820488965917895</c:v>
                </c:pt>
                <c:pt idx="466">
                  <c:v>-0.58640550186002949</c:v>
                </c:pt>
                <c:pt idx="467">
                  <c:v>-0.32460611406088002</c:v>
                </c:pt>
                <c:pt idx="468">
                  <c:v>-6.2806726261730575E-2</c:v>
                </c:pt>
                <c:pt idx="469">
                  <c:v>0.19899266153741887</c:v>
                </c:pt>
                <c:pt idx="470">
                  <c:v>0.46079204933656825</c:v>
                </c:pt>
                <c:pt idx="471">
                  <c:v>0.72259143713571772</c:v>
                </c:pt>
                <c:pt idx="472">
                  <c:v>0.98439082493486718</c:v>
                </c:pt>
                <c:pt idx="473">
                  <c:v>1.246190212734017</c:v>
                </c:pt>
                <c:pt idx="474">
                  <c:v>1.5079896005331666</c:v>
                </c:pt>
                <c:pt idx="475">
                  <c:v>1.7697889883323159</c:v>
                </c:pt>
                <c:pt idx="476">
                  <c:v>2.0315883761314653</c:v>
                </c:pt>
                <c:pt idx="477">
                  <c:v>2.2933877639306148</c:v>
                </c:pt>
                <c:pt idx="478">
                  <c:v>2.5551871517297644</c:v>
                </c:pt>
                <c:pt idx="479">
                  <c:v>2.8169865395289135</c:v>
                </c:pt>
                <c:pt idx="480">
                  <c:v>-3.2033139923309117</c:v>
                </c:pt>
                <c:pt idx="481">
                  <c:v>-2.9415146045317622</c:v>
                </c:pt>
                <c:pt idx="482">
                  <c:v>-2.679715216732613</c:v>
                </c:pt>
                <c:pt idx="483">
                  <c:v>-2.4179158289334635</c:v>
                </c:pt>
                <c:pt idx="484">
                  <c:v>-2.1561164411343139</c:v>
                </c:pt>
                <c:pt idx="485">
                  <c:v>-1.8943170533351648</c:v>
                </c:pt>
                <c:pt idx="486">
                  <c:v>-1.6325176655360154</c:v>
                </c:pt>
                <c:pt idx="487">
                  <c:v>-1.3707182777368658</c:v>
                </c:pt>
                <c:pt idx="488">
                  <c:v>-1.1089188899377165</c:v>
                </c:pt>
                <c:pt idx="489">
                  <c:v>-0.84711950213856735</c:v>
                </c:pt>
                <c:pt idx="490">
                  <c:v>-0.58532011433941789</c:v>
                </c:pt>
                <c:pt idx="491">
                  <c:v>-0.32352072654026842</c:v>
                </c:pt>
                <c:pt idx="492">
                  <c:v>-6.1721338741119021E-2</c:v>
                </c:pt>
                <c:pt idx="493">
                  <c:v>0.20007804905803042</c:v>
                </c:pt>
                <c:pt idx="494">
                  <c:v>0.46187743685717986</c:v>
                </c:pt>
                <c:pt idx="495">
                  <c:v>0.72367682465632932</c:v>
                </c:pt>
                <c:pt idx="496">
                  <c:v>0.98547621245547878</c:v>
                </c:pt>
                <c:pt idx="497">
                  <c:v>1.2472756002546281</c:v>
                </c:pt>
                <c:pt idx="498">
                  <c:v>1.5090749880537775</c:v>
                </c:pt>
                <c:pt idx="499">
                  <c:v>1.7708743758529268</c:v>
                </c:pt>
                <c:pt idx="500">
                  <c:v>2.0326737636520762</c:v>
                </c:pt>
                <c:pt idx="501">
                  <c:v>2.2944731514512258</c:v>
                </c:pt>
                <c:pt idx="502">
                  <c:v>2.5562725392503753</c:v>
                </c:pt>
                <c:pt idx="503">
                  <c:v>2.8180719270495245</c:v>
                </c:pt>
                <c:pt idx="504">
                  <c:v>-3.2022709830356608</c:v>
                </c:pt>
                <c:pt idx="505">
                  <c:v>-2.9404715952365117</c:v>
                </c:pt>
                <c:pt idx="506">
                  <c:v>-2.6786722074373621</c:v>
                </c:pt>
                <c:pt idx="507">
                  <c:v>-2.416872819638213</c:v>
                </c:pt>
                <c:pt idx="508">
                  <c:v>-2.1550734318390634</c:v>
                </c:pt>
                <c:pt idx="509">
                  <c:v>-1.8932740440399136</c:v>
                </c:pt>
                <c:pt idx="510">
                  <c:v>-1.6314746562407645</c:v>
                </c:pt>
                <c:pt idx="511">
                  <c:v>-1.3696752684416149</c:v>
                </c:pt>
                <c:pt idx="512">
                  <c:v>-1.1078758806424656</c:v>
                </c:pt>
                <c:pt idx="513">
                  <c:v>-0.8460764928433161</c:v>
                </c:pt>
                <c:pt idx="514">
                  <c:v>-0.58427710504416674</c:v>
                </c:pt>
                <c:pt idx="515">
                  <c:v>-0.32247771724501728</c:v>
                </c:pt>
                <c:pt idx="516">
                  <c:v>-6.0678329445867832E-2</c:v>
                </c:pt>
                <c:pt idx="517">
                  <c:v>0.20112105835328159</c:v>
                </c:pt>
                <c:pt idx="518">
                  <c:v>0.46292044615243105</c:v>
                </c:pt>
                <c:pt idx="519">
                  <c:v>0.72471983395158046</c:v>
                </c:pt>
                <c:pt idx="520">
                  <c:v>0.98651922175072981</c:v>
                </c:pt>
                <c:pt idx="521">
                  <c:v>1.2483186095498793</c:v>
                </c:pt>
                <c:pt idx="522">
                  <c:v>1.5101179973490289</c:v>
                </c:pt>
                <c:pt idx="523">
                  <c:v>1.7719173851481782</c:v>
                </c:pt>
                <c:pt idx="524">
                  <c:v>2.0337167729473276</c:v>
                </c:pt>
                <c:pt idx="525">
                  <c:v>2.2955161607464767</c:v>
                </c:pt>
                <c:pt idx="526">
                  <c:v>2.5573155485456263</c:v>
                </c:pt>
                <c:pt idx="527">
                  <c:v>2.8191149363447758</c:v>
                </c:pt>
                <c:pt idx="528">
                  <c:v>-3.2012716735832987</c:v>
                </c:pt>
                <c:pt idx="529">
                  <c:v>-2.9394722857841495</c:v>
                </c:pt>
                <c:pt idx="530">
                  <c:v>-2.6776728979849995</c:v>
                </c:pt>
                <c:pt idx="531">
                  <c:v>-2.4158735101858508</c:v>
                </c:pt>
                <c:pt idx="532">
                  <c:v>-2.1540741223867013</c:v>
                </c:pt>
                <c:pt idx="533">
                  <c:v>-1.8922747345875517</c:v>
                </c:pt>
                <c:pt idx="534">
                  <c:v>-1.6304753467884021</c:v>
                </c:pt>
                <c:pt idx="535">
                  <c:v>-1.3686759589892528</c:v>
                </c:pt>
                <c:pt idx="536">
                  <c:v>-1.1068765711901032</c:v>
                </c:pt>
                <c:pt idx="537">
                  <c:v>-0.84507718339095406</c:v>
                </c:pt>
                <c:pt idx="538">
                  <c:v>-0.5832777955918047</c:v>
                </c:pt>
                <c:pt idx="539">
                  <c:v>-0.3214784077926553</c:v>
                </c:pt>
                <c:pt idx="540">
                  <c:v>-5.9679019993505847E-2</c:v>
                </c:pt>
                <c:pt idx="541">
                  <c:v>0.20212036780564357</c:v>
                </c:pt>
                <c:pt idx="542">
                  <c:v>0.46391975560479304</c:v>
                </c:pt>
                <c:pt idx="543">
                  <c:v>0.72571914340394239</c:v>
                </c:pt>
                <c:pt idx="544">
                  <c:v>0.98751853120309185</c:v>
                </c:pt>
                <c:pt idx="545">
                  <c:v>1.2493179190022412</c:v>
                </c:pt>
                <c:pt idx="546">
                  <c:v>1.5111173068013908</c:v>
                </c:pt>
                <c:pt idx="547">
                  <c:v>1.7729166946005401</c:v>
                </c:pt>
                <c:pt idx="548">
                  <c:v>2.0347160823996897</c:v>
                </c:pt>
                <c:pt idx="549">
                  <c:v>2.2965154701988388</c:v>
                </c:pt>
                <c:pt idx="550">
                  <c:v>2.5583148579979884</c:v>
                </c:pt>
                <c:pt idx="551">
                  <c:v>2.820114245797138</c:v>
                </c:pt>
                <c:pt idx="552">
                  <c:v>-3.2003173423499458</c:v>
                </c:pt>
                <c:pt idx="553">
                  <c:v>-2.9385179545507962</c:v>
                </c:pt>
                <c:pt idx="554">
                  <c:v>-2.6767185667516467</c:v>
                </c:pt>
                <c:pt idx="555">
                  <c:v>-2.4149191789524971</c:v>
                </c:pt>
                <c:pt idx="556">
                  <c:v>-2.153119791153348</c:v>
                </c:pt>
                <c:pt idx="557">
                  <c:v>-1.8913204033541986</c:v>
                </c:pt>
                <c:pt idx="558">
                  <c:v>-1.629521015555049</c:v>
                </c:pt>
                <c:pt idx="559">
                  <c:v>-1.3677216277558997</c:v>
                </c:pt>
                <c:pt idx="560">
                  <c:v>-1.1059222399567501</c:v>
                </c:pt>
                <c:pt idx="561">
                  <c:v>-0.84412285215760063</c:v>
                </c:pt>
                <c:pt idx="562">
                  <c:v>-0.58232346435845117</c:v>
                </c:pt>
                <c:pt idx="563">
                  <c:v>-0.32052407655930165</c:v>
                </c:pt>
                <c:pt idx="564">
                  <c:v>-5.8724688760152251E-2</c:v>
                </c:pt>
                <c:pt idx="565">
                  <c:v>0.20307469903899719</c:v>
                </c:pt>
                <c:pt idx="566">
                  <c:v>0.46487408683814663</c:v>
                </c:pt>
                <c:pt idx="567">
                  <c:v>0.72667347463729604</c:v>
                </c:pt>
                <c:pt idx="568">
                  <c:v>0.9884728624364455</c:v>
                </c:pt>
                <c:pt idx="569">
                  <c:v>1.2502722502355943</c:v>
                </c:pt>
                <c:pt idx="570">
                  <c:v>1.5120716380347439</c:v>
                </c:pt>
                <c:pt idx="571">
                  <c:v>1.7738710258338932</c:v>
                </c:pt>
                <c:pt idx="572">
                  <c:v>2.035670413633043</c:v>
                </c:pt>
                <c:pt idx="573">
                  <c:v>2.2974698014321921</c:v>
                </c:pt>
                <c:pt idx="574">
                  <c:v>2.5592691892313417</c:v>
                </c:pt>
                <c:pt idx="575">
                  <c:v>2.8210685770304913</c:v>
                </c:pt>
                <c:pt idx="576">
                  <c:v>-3.1994092229219957</c:v>
                </c:pt>
                <c:pt idx="577">
                  <c:v>-2.9376098351228461</c:v>
                </c:pt>
                <c:pt idx="578">
                  <c:v>-2.675810447323697</c:v>
                </c:pt>
                <c:pt idx="579">
                  <c:v>-2.4140110595245474</c:v>
                </c:pt>
                <c:pt idx="580">
                  <c:v>-2.1522116717253978</c:v>
                </c:pt>
                <c:pt idx="581">
                  <c:v>-1.8904122839262485</c:v>
                </c:pt>
                <c:pt idx="582">
                  <c:v>-1.6286128961270991</c:v>
                </c:pt>
                <c:pt idx="583">
                  <c:v>-1.3668135083279496</c:v>
                </c:pt>
                <c:pt idx="584">
                  <c:v>-1.1050141205288002</c:v>
                </c:pt>
                <c:pt idx="585">
                  <c:v>-0.84321473272965075</c:v>
                </c:pt>
                <c:pt idx="586">
                  <c:v>-0.58141534493050129</c:v>
                </c:pt>
                <c:pt idx="587">
                  <c:v>-0.31961595713135188</c:v>
                </c:pt>
                <c:pt idx="588">
                  <c:v>-5.7816569332202479E-2</c:v>
                </c:pt>
                <c:pt idx="589">
                  <c:v>0.20398281846694694</c:v>
                </c:pt>
                <c:pt idx="590">
                  <c:v>0.46578220626609634</c:v>
                </c:pt>
                <c:pt idx="591">
                  <c:v>0.72758159406524581</c:v>
                </c:pt>
                <c:pt idx="592">
                  <c:v>0.98938098186439516</c:v>
                </c:pt>
                <c:pt idx="593">
                  <c:v>1.2511803696635446</c:v>
                </c:pt>
                <c:pt idx="594">
                  <c:v>1.512979757462694</c:v>
                </c:pt>
                <c:pt idx="595">
                  <c:v>1.7747791452618435</c:v>
                </c:pt>
                <c:pt idx="596">
                  <c:v>2.0365785330609927</c:v>
                </c:pt>
                <c:pt idx="597">
                  <c:v>2.2983779208601423</c:v>
                </c:pt>
                <c:pt idx="598">
                  <c:v>2.5601773086592918</c:v>
                </c:pt>
                <c:pt idx="599">
                  <c:v>2.821976696458441</c:v>
                </c:pt>
                <c:pt idx="600">
                  <c:v>-3.1985485025985141</c:v>
                </c:pt>
                <c:pt idx="601">
                  <c:v>-2.9367491147993645</c:v>
                </c:pt>
                <c:pt idx="602">
                  <c:v>-2.6749497270002149</c:v>
                </c:pt>
                <c:pt idx="603">
                  <c:v>-2.4131503392010658</c:v>
                </c:pt>
                <c:pt idx="604">
                  <c:v>-2.1513509514019162</c:v>
                </c:pt>
                <c:pt idx="605">
                  <c:v>-1.8895515636027669</c:v>
                </c:pt>
                <c:pt idx="606">
                  <c:v>-1.6277521758036178</c:v>
                </c:pt>
                <c:pt idx="607">
                  <c:v>-1.3659527880044682</c:v>
                </c:pt>
                <c:pt idx="608">
                  <c:v>-1.1041534002053188</c:v>
                </c:pt>
                <c:pt idx="609">
                  <c:v>-0.84235401240616903</c:v>
                </c:pt>
                <c:pt idx="610">
                  <c:v>-0.58055462460701956</c:v>
                </c:pt>
                <c:pt idx="611">
                  <c:v>-0.31875523680787016</c:v>
                </c:pt>
                <c:pt idx="612">
                  <c:v>-5.6955849008720763E-2</c:v>
                </c:pt>
                <c:pt idx="613">
                  <c:v>0.20484353879042866</c:v>
                </c:pt>
                <c:pt idx="614">
                  <c:v>0.46664292658957807</c:v>
                </c:pt>
                <c:pt idx="615">
                  <c:v>0.72844231438872753</c:v>
                </c:pt>
                <c:pt idx="616">
                  <c:v>0.99024170218787688</c:v>
                </c:pt>
                <c:pt idx="617">
                  <c:v>1.252041089987026</c:v>
                </c:pt>
                <c:pt idx="618">
                  <c:v>1.5138404777861754</c:v>
                </c:pt>
                <c:pt idx="619">
                  <c:v>1.7756398655853247</c:v>
                </c:pt>
                <c:pt idx="620">
                  <c:v>2.0374392533844743</c:v>
                </c:pt>
                <c:pt idx="621">
                  <c:v>2.2992386411836239</c:v>
                </c:pt>
                <c:pt idx="622">
                  <c:v>2.561038028982773</c:v>
                </c:pt>
                <c:pt idx="623">
                  <c:v>2.8228374167819226</c:v>
                </c:pt>
                <c:pt idx="624">
                  <c:v>-3.1977363209461429</c:v>
                </c:pt>
                <c:pt idx="625">
                  <c:v>-2.9359369331469933</c:v>
                </c:pt>
                <c:pt idx="626">
                  <c:v>-2.6741375453478442</c:v>
                </c:pt>
                <c:pt idx="627">
                  <c:v>-2.4123381575486946</c:v>
                </c:pt>
                <c:pt idx="628">
                  <c:v>-2.1505387697495451</c:v>
                </c:pt>
                <c:pt idx="629">
                  <c:v>-1.8887393819503957</c:v>
                </c:pt>
                <c:pt idx="630">
                  <c:v>-1.6269399941512466</c:v>
                </c:pt>
                <c:pt idx="631">
                  <c:v>-1.365140606352097</c:v>
                </c:pt>
                <c:pt idx="632">
                  <c:v>-1.1033412185529476</c:v>
                </c:pt>
                <c:pt idx="633">
                  <c:v>-0.84154183075379796</c:v>
                </c:pt>
                <c:pt idx="634">
                  <c:v>-0.5797424429546485</c:v>
                </c:pt>
                <c:pt idx="635">
                  <c:v>-0.31794305515549909</c:v>
                </c:pt>
                <c:pt idx="636">
                  <c:v>-5.6143667356349666E-2</c:v>
                </c:pt>
                <c:pt idx="637">
                  <c:v>0.20565572044279976</c:v>
                </c:pt>
                <c:pt idx="638">
                  <c:v>0.46745510824194914</c:v>
                </c:pt>
                <c:pt idx="639">
                  <c:v>0.7292544960410986</c:v>
                </c:pt>
                <c:pt idx="640">
                  <c:v>0.99105388384024795</c:v>
                </c:pt>
                <c:pt idx="641">
                  <c:v>1.2528532716393974</c:v>
                </c:pt>
                <c:pt idx="642">
                  <c:v>1.514652659438547</c:v>
                </c:pt>
                <c:pt idx="643">
                  <c:v>1.7764520472376963</c:v>
                </c:pt>
                <c:pt idx="644">
                  <c:v>2.0382514350368455</c:v>
                </c:pt>
                <c:pt idx="645">
                  <c:v>2.300050822835995</c:v>
                </c:pt>
                <c:pt idx="646">
                  <c:v>2.5618502106351446</c:v>
                </c:pt>
                <c:pt idx="647">
                  <c:v>2.8236495984342938</c:v>
                </c:pt>
                <c:pt idx="648">
                  <c:v>-3.1969737684082422</c:v>
                </c:pt>
                <c:pt idx="649">
                  <c:v>-2.9351743806090931</c:v>
                </c:pt>
                <c:pt idx="650">
                  <c:v>-2.6733749928099435</c:v>
                </c:pt>
                <c:pt idx="651">
                  <c:v>-2.4115756050107939</c:v>
                </c:pt>
                <c:pt idx="652">
                  <c:v>-2.1497762172116444</c:v>
                </c:pt>
                <c:pt idx="653">
                  <c:v>-1.8879768294124954</c:v>
                </c:pt>
                <c:pt idx="654">
                  <c:v>-1.6261774416133461</c:v>
                </c:pt>
                <c:pt idx="655">
                  <c:v>-1.3643780538141967</c:v>
                </c:pt>
                <c:pt idx="656">
                  <c:v>-1.1025786660150472</c:v>
                </c:pt>
                <c:pt idx="657">
                  <c:v>-0.84077927821589771</c:v>
                </c:pt>
                <c:pt idx="658">
                  <c:v>-0.57897989041674836</c:v>
                </c:pt>
                <c:pt idx="659">
                  <c:v>-0.31718050261759895</c:v>
                </c:pt>
                <c:pt idx="660">
                  <c:v>-5.5381114818449512E-2</c:v>
                </c:pt>
                <c:pt idx="661">
                  <c:v>0.20641827298069992</c:v>
                </c:pt>
                <c:pt idx="662">
                  <c:v>0.46821766077984939</c:v>
                </c:pt>
                <c:pt idx="663">
                  <c:v>0.73001704857899874</c:v>
                </c:pt>
                <c:pt idx="664">
                  <c:v>0.9918164363781482</c:v>
                </c:pt>
                <c:pt idx="665">
                  <c:v>1.2536158241772981</c:v>
                </c:pt>
                <c:pt idx="666">
                  <c:v>1.5154152119764475</c:v>
                </c:pt>
                <c:pt idx="667">
                  <c:v>1.7772145997755968</c:v>
                </c:pt>
                <c:pt idx="668">
                  <c:v>2.0390139875747462</c:v>
                </c:pt>
                <c:pt idx="669">
                  <c:v>2.3008133753738957</c:v>
                </c:pt>
                <c:pt idx="670">
                  <c:v>2.5626127631730453</c:v>
                </c:pt>
                <c:pt idx="671">
                  <c:v>2.8244121509721944</c:v>
                </c:pt>
                <c:pt idx="672">
                  <c:v>-3.1962618849699376</c:v>
                </c:pt>
                <c:pt idx="673">
                  <c:v>-2.9344624971707884</c:v>
                </c:pt>
                <c:pt idx="674">
                  <c:v>-2.6726631093716389</c:v>
                </c:pt>
                <c:pt idx="675">
                  <c:v>-2.4108637215724897</c:v>
                </c:pt>
                <c:pt idx="676">
                  <c:v>-2.1490643337733402</c:v>
                </c:pt>
                <c:pt idx="677">
                  <c:v>-1.8872649459741908</c:v>
                </c:pt>
                <c:pt idx="678">
                  <c:v>-1.6254655581750412</c:v>
                </c:pt>
                <c:pt idx="679">
                  <c:v>-1.3636661703758919</c:v>
                </c:pt>
                <c:pt idx="680">
                  <c:v>-1.1018667825767425</c:v>
                </c:pt>
                <c:pt idx="681">
                  <c:v>-0.8400673947775934</c:v>
                </c:pt>
                <c:pt idx="682">
                  <c:v>-0.57826800697844394</c:v>
                </c:pt>
                <c:pt idx="683">
                  <c:v>-0.31646861917929453</c:v>
                </c:pt>
                <c:pt idx="684">
                  <c:v>-5.4669231380145109E-2</c:v>
                </c:pt>
                <c:pt idx="685">
                  <c:v>0.20713015641900431</c:v>
                </c:pt>
                <c:pt idx="686">
                  <c:v>0.46892954421815369</c:v>
                </c:pt>
                <c:pt idx="687">
                  <c:v>0.73072893201730316</c:v>
                </c:pt>
                <c:pt idx="688">
                  <c:v>0.99252831981645251</c:v>
                </c:pt>
                <c:pt idx="689">
                  <c:v>1.2543277076156021</c:v>
                </c:pt>
                <c:pt idx="690">
                  <c:v>1.5161270954147514</c:v>
                </c:pt>
                <c:pt idx="691">
                  <c:v>1.777926483213901</c:v>
                </c:pt>
                <c:pt idx="692">
                  <c:v>2.0397258710130504</c:v>
                </c:pt>
                <c:pt idx="693">
                  <c:v>2.3015252588121999</c:v>
                </c:pt>
                <c:pt idx="694">
                  <c:v>2.5633246466113491</c:v>
                </c:pt>
                <c:pt idx="695">
                  <c:v>2.8251240344104986</c:v>
                </c:pt>
                <c:pt idx="696">
                  <c:v>-3.1956016588806677</c:v>
                </c:pt>
                <c:pt idx="697">
                  <c:v>-2.9338022710815186</c:v>
                </c:pt>
                <c:pt idx="698">
                  <c:v>-2.672002883282369</c:v>
                </c:pt>
                <c:pt idx="699">
                  <c:v>-2.4102034954832199</c:v>
                </c:pt>
                <c:pt idx="700">
                  <c:v>-2.1484041076840703</c:v>
                </c:pt>
                <c:pt idx="701">
                  <c:v>-1.886604719884921</c:v>
                </c:pt>
                <c:pt idx="702">
                  <c:v>-1.6248053320857714</c:v>
                </c:pt>
                <c:pt idx="703">
                  <c:v>-1.363005944286622</c:v>
                </c:pt>
                <c:pt idx="704">
                  <c:v>-1.1012065564874727</c:v>
                </c:pt>
                <c:pt idx="705">
                  <c:v>-0.83940716868832355</c:v>
                </c:pt>
                <c:pt idx="706">
                  <c:v>-0.57760778088917408</c:v>
                </c:pt>
                <c:pt idx="707">
                  <c:v>-0.31580839309002467</c:v>
                </c:pt>
                <c:pt idx="708">
                  <c:v>-5.4009005290875281E-2</c:v>
                </c:pt>
                <c:pt idx="709">
                  <c:v>0.20779038250827414</c:v>
                </c:pt>
                <c:pt idx="710">
                  <c:v>0.46958977030742355</c:v>
                </c:pt>
                <c:pt idx="711">
                  <c:v>0.73138915810657301</c:v>
                </c:pt>
                <c:pt idx="712">
                  <c:v>0.99318854590572236</c:v>
                </c:pt>
                <c:pt idx="713">
                  <c:v>1.2549879337048719</c:v>
                </c:pt>
                <c:pt idx="714">
                  <c:v>1.5167873215040213</c:v>
                </c:pt>
                <c:pt idx="715">
                  <c:v>1.7785867093031709</c:v>
                </c:pt>
                <c:pt idx="716">
                  <c:v>2.0403860971023202</c:v>
                </c:pt>
                <c:pt idx="717">
                  <c:v>2.3021854849014693</c:v>
                </c:pt>
                <c:pt idx="718">
                  <c:v>2.5639848727006189</c:v>
                </c:pt>
                <c:pt idx="719">
                  <c:v>2.8257842604997685</c:v>
                </c:pt>
                <c:pt idx="720">
                  <c:v>-3.1949940254357716</c:v>
                </c:pt>
                <c:pt idx="721">
                  <c:v>-2.9331946376366225</c:v>
                </c:pt>
                <c:pt idx="722">
                  <c:v>-2.6713952498374729</c:v>
                </c:pt>
                <c:pt idx="723">
                  <c:v>-2.4095958620383233</c:v>
                </c:pt>
                <c:pt idx="724">
                  <c:v>-2.1477964742391742</c:v>
                </c:pt>
                <c:pt idx="725">
                  <c:v>-1.8859970864400244</c:v>
                </c:pt>
                <c:pt idx="726">
                  <c:v>-1.6241976986408753</c:v>
                </c:pt>
                <c:pt idx="727">
                  <c:v>-1.3623983108417257</c:v>
                </c:pt>
                <c:pt idx="728">
                  <c:v>-1.1005989230425763</c:v>
                </c:pt>
                <c:pt idx="729">
                  <c:v>-0.83879953524342676</c:v>
                </c:pt>
                <c:pt idx="730">
                  <c:v>-0.57700014744427741</c:v>
                </c:pt>
                <c:pt idx="731">
                  <c:v>-0.315200759645128</c:v>
                </c:pt>
                <c:pt idx="732">
                  <c:v>-5.3401371845978575E-2</c:v>
                </c:pt>
                <c:pt idx="733">
                  <c:v>0.20839801595317084</c:v>
                </c:pt>
                <c:pt idx="734">
                  <c:v>0.47019740375232033</c:v>
                </c:pt>
                <c:pt idx="735">
                  <c:v>0.73199679155146968</c:v>
                </c:pt>
                <c:pt idx="736">
                  <c:v>0.99379617935061915</c:v>
                </c:pt>
                <c:pt idx="737">
                  <c:v>1.2555955671497685</c:v>
                </c:pt>
                <c:pt idx="738">
                  <c:v>1.5173949549489181</c:v>
                </c:pt>
                <c:pt idx="739">
                  <c:v>1.7791943427480674</c:v>
                </c:pt>
                <c:pt idx="740">
                  <c:v>2.0409937305472168</c:v>
                </c:pt>
                <c:pt idx="741">
                  <c:v>2.3027931183463664</c:v>
                </c:pt>
                <c:pt idx="742">
                  <c:v>2.5645925061455155</c:v>
                </c:pt>
                <c:pt idx="743">
                  <c:v>2.8263918939446651</c:v>
                </c:pt>
                <c:pt idx="744">
                  <c:v>-3.194439865818572</c:v>
                </c:pt>
                <c:pt idx="745">
                  <c:v>-2.9326404780194224</c:v>
                </c:pt>
                <c:pt idx="746">
                  <c:v>-2.6708410902202728</c:v>
                </c:pt>
                <c:pt idx="747">
                  <c:v>-2.4090417024211233</c:v>
                </c:pt>
                <c:pt idx="748">
                  <c:v>-2.1472423146219741</c:v>
                </c:pt>
                <c:pt idx="749">
                  <c:v>-1.8854429268228245</c:v>
                </c:pt>
                <c:pt idx="750">
                  <c:v>-1.623643539023675</c:v>
                </c:pt>
                <c:pt idx="751">
                  <c:v>-1.3618441512245256</c:v>
                </c:pt>
                <c:pt idx="752">
                  <c:v>-1.1000447634253763</c:v>
                </c:pt>
                <c:pt idx="753">
                  <c:v>-0.83824537562622692</c:v>
                </c:pt>
                <c:pt idx="754">
                  <c:v>-0.57644598782707746</c:v>
                </c:pt>
                <c:pt idx="755">
                  <c:v>-0.31464660002792799</c:v>
                </c:pt>
                <c:pt idx="756">
                  <c:v>-5.2847212228778591E-2</c:v>
                </c:pt>
                <c:pt idx="757">
                  <c:v>0.20895217557037085</c:v>
                </c:pt>
                <c:pt idx="758">
                  <c:v>0.47075156336952029</c:v>
                </c:pt>
                <c:pt idx="759">
                  <c:v>0.73255095116866975</c:v>
                </c:pt>
                <c:pt idx="760">
                  <c:v>0.99435033896781921</c:v>
                </c:pt>
                <c:pt idx="761">
                  <c:v>1.2561497267669681</c:v>
                </c:pt>
                <c:pt idx="762">
                  <c:v>1.5179491145661175</c:v>
                </c:pt>
                <c:pt idx="763">
                  <c:v>1.7797485023652668</c:v>
                </c:pt>
                <c:pt idx="764">
                  <c:v>2.0415478901644164</c:v>
                </c:pt>
                <c:pt idx="765">
                  <c:v>2.3033472779635655</c:v>
                </c:pt>
                <c:pt idx="766">
                  <c:v>2.5651466657627151</c:v>
                </c:pt>
                <c:pt idx="767">
                  <c:v>2.8269460535618647</c:v>
                </c:pt>
                <c:pt idx="768">
                  <c:v>-3.1939400060043512</c:v>
                </c:pt>
                <c:pt idx="769">
                  <c:v>-2.9321406182052017</c:v>
                </c:pt>
                <c:pt idx="770">
                  <c:v>-2.6703412304060525</c:v>
                </c:pt>
                <c:pt idx="771">
                  <c:v>-2.408541842606903</c:v>
                </c:pt>
                <c:pt idx="772">
                  <c:v>-2.1467424548077534</c:v>
                </c:pt>
                <c:pt idx="773">
                  <c:v>-1.884943067008604</c:v>
                </c:pt>
                <c:pt idx="774">
                  <c:v>-1.6231436792094547</c:v>
                </c:pt>
                <c:pt idx="775">
                  <c:v>-1.3613442914103051</c:v>
                </c:pt>
                <c:pt idx="776">
                  <c:v>-1.0995449036111558</c:v>
                </c:pt>
                <c:pt idx="777">
                  <c:v>-0.83774551581200629</c:v>
                </c:pt>
                <c:pt idx="778">
                  <c:v>-0.57594612801285683</c:v>
                </c:pt>
                <c:pt idx="779">
                  <c:v>-0.31414674021370742</c:v>
                </c:pt>
                <c:pt idx="780">
                  <c:v>-5.234735241455802E-2</c:v>
                </c:pt>
                <c:pt idx="781">
                  <c:v>0.2094520353845914</c:v>
                </c:pt>
                <c:pt idx="782">
                  <c:v>0.4712514231837408</c:v>
                </c:pt>
                <c:pt idx="783">
                  <c:v>0.73305081098289027</c:v>
                </c:pt>
                <c:pt idx="784">
                  <c:v>0.99485019878203962</c:v>
                </c:pt>
                <c:pt idx="785">
                  <c:v>1.2566495865811891</c:v>
                </c:pt>
                <c:pt idx="786">
                  <c:v>1.5184489743803384</c:v>
                </c:pt>
                <c:pt idx="787">
                  <c:v>1.780248362179488</c:v>
                </c:pt>
                <c:pt idx="788">
                  <c:v>2.0420477499786371</c:v>
                </c:pt>
                <c:pt idx="789">
                  <c:v>2.3038471377777867</c:v>
                </c:pt>
                <c:pt idx="790">
                  <c:v>2.5656465255769363</c:v>
                </c:pt>
                <c:pt idx="791">
                  <c:v>2.8274459133760854</c:v>
                </c:pt>
                <c:pt idx="792">
                  <c:v>-3.1934952157275385</c:v>
                </c:pt>
                <c:pt idx="793">
                  <c:v>-2.9316958279283889</c:v>
                </c:pt>
                <c:pt idx="794">
                  <c:v>-2.6698964401292393</c:v>
                </c:pt>
                <c:pt idx="795">
                  <c:v>-2.4080970523300897</c:v>
                </c:pt>
                <c:pt idx="796">
                  <c:v>-2.1462976645309406</c:v>
                </c:pt>
                <c:pt idx="797">
                  <c:v>-1.884498276731791</c:v>
                </c:pt>
                <c:pt idx="798">
                  <c:v>-1.6226988889326415</c:v>
                </c:pt>
                <c:pt idx="799">
                  <c:v>-1.3608995011334921</c:v>
                </c:pt>
                <c:pt idx="800">
                  <c:v>-1.0991001133343428</c:v>
                </c:pt>
                <c:pt idx="801">
                  <c:v>-0.8373007255351933</c:v>
                </c:pt>
                <c:pt idx="802">
                  <c:v>-0.57550133773604384</c:v>
                </c:pt>
                <c:pt idx="803">
                  <c:v>-0.31370194993689443</c:v>
                </c:pt>
                <c:pt idx="804">
                  <c:v>-5.1902562137744995E-2</c:v>
                </c:pt>
                <c:pt idx="805">
                  <c:v>0.20989682566140444</c:v>
                </c:pt>
                <c:pt idx="806">
                  <c:v>0.47169621346055385</c:v>
                </c:pt>
                <c:pt idx="807">
                  <c:v>0.73349560125970337</c:v>
                </c:pt>
                <c:pt idx="808">
                  <c:v>0.99529498905885272</c:v>
                </c:pt>
                <c:pt idx="809">
                  <c:v>1.2570943768580021</c:v>
                </c:pt>
                <c:pt idx="810">
                  <c:v>1.5188937646571514</c:v>
                </c:pt>
                <c:pt idx="811">
                  <c:v>1.7806931524563008</c:v>
                </c:pt>
                <c:pt idx="812">
                  <c:v>2.0424925402554504</c:v>
                </c:pt>
                <c:pt idx="813">
                  <c:v>2.3042919280545999</c:v>
                </c:pt>
                <c:pt idx="814">
                  <c:v>2.5660913158537491</c:v>
                </c:pt>
                <c:pt idx="815">
                  <c:v>2.8278907036528986</c:v>
                </c:pt>
                <c:pt idx="816">
                  <c:v>-3.1931062075133458</c:v>
                </c:pt>
                <c:pt idx="817">
                  <c:v>-2.9313068197141963</c:v>
                </c:pt>
                <c:pt idx="818">
                  <c:v>-2.6695074319150471</c:v>
                </c:pt>
                <c:pt idx="819">
                  <c:v>-2.4077080441158976</c:v>
                </c:pt>
                <c:pt idx="820">
                  <c:v>-2.145908656316748</c:v>
                </c:pt>
                <c:pt idx="821">
                  <c:v>-1.8841092685175991</c:v>
                </c:pt>
                <c:pt idx="822">
                  <c:v>-1.6223098807184495</c:v>
                </c:pt>
                <c:pt idx="823">
                  <c:v>-1.3605104929193002</c:v>
                </c:pt>
                <c:pt idx="824">
                  <c:v>-1.0987111051201506</c:v>
                </c:pt>
                <c:pt idx="825">
                  <c:v>-0.83691171732100123</c:v>
                </c:pt>
                <c:pt idx="826">
                  <c:v>-0.57511232952185176</c:v>
                </c:pt>
                <c:pt idx="827">
                  <c:v>-0.3133129417227023</c:v>
                </c:pt>
                <c:pt idx="828">
                  <c:v>-5.1513553923552904E-2</c:v>
                </c:pt>
                <c:pt idx="829">
                  <c:v>0.21028583387559652</c:v>
                </c:pt>
                <c:pt idx="830">
                  <c:v>0.47208522167474593</c:v>
                </c:pt>
                <c:pt idx="831">
                  <c:v>0.73388460947389533</c:v>
                </c:pt>
                <c:pt idx="832">
                  <c:v>0.9956839972730448</c:v>
                </c:pt>
                <c:pt idx="833">
                  <c:v>1.2574833850721947</c:v>
                </c:pt>
                <c:pt idx="834">
                  <c:v>1.5192827728713443</c:v>
                </c:pt>
                <c:pt idx="835">
                  <c:v>1.7810821606704936</c:v>
                </c:pt>
                <c:pt idx="836">
                  <c:v>2.042881548469643</c:v>
                </c:pt>
                <c:pt idx="837">
                  <c:v>2.3046809362687921</c:v>
                </c:pt>
                <c:pt idx="838">
                  <c:v>2.5664803240679417</c:v>
                </c:pt>
                <c:pt idx="839">
                  <c:v>2.8282797118670913</c:v>
                </c:pt>
                <c:pt idx="840">
                  <c:v>-3.1927736357750343</c:v>
                </c:pt>
                <c:pt idx="841">
                  <c:v>-2.9309742479758847</c:v>
                </c:pt>
                <c:pt idx="842">
                  <c:v>-2.6691748601767356</c:v>
                </c:pt>
                <c:pt idx="843">
                  <c:v>-2.407375472377586</c:v>
                </c:pt>
                <c:pt idx="844">
                  <c:v>-2.1455760845784364</c:v>
                </c:pt>
                <c:pt idx="845">
                  <c:v>-1.8837766967792871</c:v>
                </c:pt>
                <c:pt idx="846">
                  <c:v>-1.6219773089801379</c:v>
                </c:pt>
                <c:pt idx="847">
                  <c:v>-1.3601779211809883</c:v>
                </c:pt>
                <c:pt idx="848">
                  <c:v>-1.098378533381839</c:v>
                </c:pt>
                <c:pt idx="849">
                  <c:v>-0.83657914558268931</c:v>
                </c:pt>
                <c:pt idx="850">
                  <c:v>-0.57477975778353985</c:v>
                </c:pt>
                <c:pt idx="851">
                  <c:v>-0.31298036998439038</c:v>
                </c:pt>
                <c:pt idx="852">
                  <c:v>-5.1180982185240975E-2</c:v>
                </c:pt>
                <c:pt idx="853">
                  <c:v>0.21061840561390843</c:v>
                </c:pt>
                <c:pt idx="854">
                  <c:v>0.47241779341305784</c:v>
                </c:pt>
                <c:pt idx="855">
                  <c:v>0.73421718121220725</c:v>
                </c:pt>
                <c:pt idx="856">
                  <c:v>0.99601656901135671</c:v>
                </c:pt>
                <c:pt idx="857">
                  <c:v>1.2578159568105063</c:v>
                </c:pt>
                <c:pt idx="858">
                  <c:v>1.5196153446096556</c:v>
                </c:pt>
                <c:pt idx="859">
                  <c:v>1.7814147324088052</c:v>
                </c:pt>
                <c:pt idx="860">
                  <c:v>2.0432141202079541</c:v>
                </c:pt>
                <c:pt idx="861">
                  <c:v>2.3050135080071037</c:v>
                </c:pt>
                <c:pt idx="862">
                  <c:v>2.5668128958062533</c:v>
                </c:pt>
                <c:pt idx="863">
                  <c:v>2.8286122836054024</c:v>
                </c:pt>
                <c:pt idx="864">
                  <c:v>-3.1924980959778839</c:v>
                </c:pt>
                <c:pt idx="865">
                  <c:v>-2.9306987081787343</c:v>
                </c:pt>
                <c:pt idx="866">
                  <c:v>-2.6688993203795852</c:v>
                </c:pt>
                <c:pt idx="867">
                  <c:v>-2.4070999325804356</c:v>
                </c:pt>
                <c:pt idx="868">
                  <c:v>-2.1453005447812861</c:v>
                </c:pt>
                <c:pt idx="869">
                  <c:v>-1.8835011569821369</c:v>
                </c:pt>
                <c:pt idx="870">
                  <c:v>-1.6217017691829876</c:v>
                </c:pt>
                <c:pt idx="871">
                  <c:v>-1.3599023813838382</c:v>
                </c:pt>
                <c:pt idx="872">
                  <c:v>-1.0981029935846887</c:v>
                </c:pt>
                <c:pt idx="873">
                  <c:v>-0.83630360578553908</c:v>
                </c:pt>
                <c:pt idx="874">
                  <c:v>-0.57450421798638962</c:v>
                </c:pt>
                <c:pt idx="875">
                  <c:v>-0.31270483018724016</c:v>
                </c:pt>
                <c:pt idx="876">
                  <c:v>-5.090544238809077E-2</c:v>
                </c:pt>
                <c:pt idx="877">
                  <c:v>0.21089394541105863</c:v>
                </c:pt>
                <c:pt idx="878">
                  <c:v>0.47269333321020807</c:v>
                </c:pt>
                <c:pt idx="879">
                  <c:v>0.73449272100935747</c:v>
                </c:pt>
                <c:pt idx="880">
                  <c:v>0.99629210880850683</c:v>
                </c:pt>
                <c:pt idx="881">
                  <c:v>1.258091496607656</c:v>
                </c:pt>
                <c:pt idx="882">
                  <c:v>1.5198908844068053</c:v>
                </c:pt>
                <c:pt idx="883">
                  <c:v>1.7816902722059547</c:v>
                </c:pt>
                <c:pt idx="884">
                  <c:v>2.043489660005104</c:v>
                </c:pt>
                <c:pt idx="885">
                  <c:v>2.3052890478042536</c:v>
                </c:pt>
                <c:pt idx="886">
                  <c:v>2.5670884356034027</c:v>
                </c:pt>
                <c:pt idx="887">
                  <c:v>2.8288878234025523</c:v>
                </c:pt>
                <c:pt idx="888">
                  <c:v>-3.1922801238708982</c:v>
                </c:pt>
                <c:pt idx="889">
                  <c:v>-2.9304807360717486</c:v>
                </c:pt>
                <c:pt idx="890">
                  <c:v>-2.6686813482725986</c:v>
                </c:pt>
                <c:pt idx="891">
                  <c:v>-2.4068819604734495</c:v>
                </c:pt>
                <c:pt idx="892">
                  <c:v>-2.1450825726742999</c:v>
                </c:pt>
                <c:pt idx="893">
                  <c:v>-1.8832831848751512</c:v>
                </c:pt>
                <c:pt idx="894">
                  <c:v>-1.6214837970760017</c:v>
                </c:pt>
                <c:pt idx="895">
                  <c:v>-1.3596844092768523</c:v>
                </c:pt>
                <c:pt idx="896">
                  <c:v>-1.0978850214777027</c:v>
                </c:pt>
                <c:pt idx="897">
                  <c:v>-0.83608563367855337</c:v>
                </c:pt>
                <c:pt idx="898">
                  <c:v>-0.57428624587940391</c:v>
                </c:pt>
                <c:pt idx="899">
                  <c:v>-0.31248685808025445</c:v>
                </c:pt>
                <c:pt idx="900">
                  <c:v>-5.0687470281105047E-2</c:v>
                </c:pt>
                <c:pt idx="901">
                  <c:v>0.21111191751804437</c:v>
                </c:pt>
                <c:pt idx="902">
                  <c:v>0.47291130531719378</c:v>
                </c:pt>
                <c:pt idx="903">
                  <c:v>0.73471069311634318</c:v>
                </c:pt>
                <c:pt idx="904">
                  <c:v>0.99651008091549265</c:v>
                </c:pt>
                <c:pt idx="905">
                  <c:v>1.2583094687146426</c:v>
                </c:pt>
                <c:pt idx="906">
                  <c:v>1.5201088565137921</c:v>
                </c:pt>
                <c:pt idx="907">
                  <c:v>1.7819082443129415</c:v>
                </c:pt>
                <c:pt idx="908">
                  <c:v>2.0437076321120911</c:v>
                </c:pt>
                <c:pt idx="909">
                  <c:v>2.3055070199112402</c:v>
                </c:pt>
                <c:pt idx="910">
                  <c:v>2.5673064077103898</c:v>
                </c:pt>
                <c:pt idx="911">
                  <c:v>2.8291057955095393</c:v>
                </c:pt>
                <c:pt idx="912">
                  <c:v>-3.1921201947871589</c:v>
                </c:pt>
                <c:pt idx="913">
                  <c:v>-2.9303208069880098</c:v>
                </c:pt>
                <c:pt idx="914">
                  <c:v>-2.6685214191888602</c:v>
                </c:pt>
                <c:pt idx="915">
                  <c:v>-2.4067220313897111</c:v>
                </c:pt>
                <c:pt idx="916">
                  <c:v>-2.144922643590562</c:v>
                </c:pt>
                <c:pt idx="917">
                  <c:v>-1.8831232557914122</c:v>
                </c:pt>
                <c:pt idx="918">
                  <c:v>-1.6213238679922628</c:v>
                </c:pt>
                <c:pt idx="919">
                  <c:v>-1.3595244801931134</c:v>
                </c:pt>
                <c:pt idx="920">
                  <c:v>-1.0977250923939641</c:v>
                </c:pt>
                <c:pt idx="921">
                  <c:v>-0.83592570459481474</c:v>
                </c:pt>
                <c:pt idx="922">
                  <c:v>-0.57412631679566539</c:v>
                </c:pt>
                <c:pt idx="923">
                  <c:v>-0.31232692899651587</c:v>
                </c:pt>
                <c:pt idx="924">
                  <c:v>-5.0527541197366459E-2</c:v>
                </c:pt>
                <c:pt idx="925">
                  <c:v>0.211271846601783</c:v>
                </c:pt>
                <c:pt idx="926">
                  <c:v>0.47307123440093241</c:v>
                </c:pt>
                <c:pt idx="927">
                  <c:v>0.73487062220008181</c:v>
                </c:pt>
                <c:pt idx="928">
                  <c:v>0.99667000999923128</c:v>
                </c:pt>
                <c:pt idx="929">
                  <c:v>1.2584693977983807</c:v>
                </c:pt>
                <c:pt idx="930">
                  <c:v>1.5202687855975301</c:v>
                </c:pt>
                <c:pt idx="931">
                  <c:v>1.7820681733966794</c:v>
                </c:pt>
                <c:pt idx="932">
                  <c:v>2.043867561195829</c:v>
                </c:pt>
                <c:pt idx="933">
                  <c:v>2.3056669489949786</c:v>
                </c:pt>
                <c:pt idx="934">
                  <c:v>2.5674663367941277</c:v>
                </c:pt>
                <c:pt idx="935">
                  <c:v>2.8292657245932773</c:v>
                </c:pt>
                <c:pt idx="936">
                  <c:v>-3.1920187230136987</c:v>
                </c:pt>
                <c:pt idx="937">
                  <c:v>-2.9302193352145491</c:v>
                </c:pt>
                <c:pt idx="938">
                  <c:v>-2.6684199474154</c:v>
                </c:pt>
                <c:pt idx="939">
                  <c:v>-2.4066205596162504</c:v>
                </c:pt>
                <c:pt idx="940">
                  <c:v>-2.1448211718171009</c:v>
                </c:pt>
                <c:pt idx="941">
                  <c:v>-1.8830217840179517</c:v>
                </c:pt>
                <c:pt idx="942">
                  <c:v>-1.6212223962188022</c:v>
                </c:pt>
                <c:pt idx="943">
                  <c:v>-1.3594230084196528</c:v>
                </c:pt>
                <c:pt idx="944">
                  <c:v>-1.0976236206205034</c:v>
                </c:pt>
                <c:pt idx="945">
                  <c:v>-0.83582423282135399</c:v>
                </c:pt>
                <c:pt idx="946">
                  <c:v>-0.57402484502220452</c:v>
                </c:pt>
                <c:pt idx="947">
                  <c:v>-0.31222545722305511</c:v>
                </c:pt>
                <c:pt idx="948">
                  <c:v>-5.0426069423905699E-2</c:v>
                </c:pt>
                <c:pt idx="949">
                  <c:v>0.2113733183752437</c:v>
                </c:pt>
                <c:pt idx="950">
                  <c:v>0.47317270617439311</c:v>
                </c:pt>
                <c:pt idx="951">
                  <c:v>0.73497209397354257</c:v>
                </c:pt>
                <c:pt idx="952">
                  <c:v>0.99677148177269193</c:v>
                </c:pt>
                <c:pt idx="953">
                  <c:v>1.2585708695718414</c:v>
                </c:pt>
                <c:pt idx="954">
                  <c:v>1.520370257370991</c:v>
                </c:pt>
                <c:pt idx="955">
                  <c:v>1.7821696451701403</c:v>
                </c:pt>
                <c:pt idx="956">
                  <c:v>2.0439690329692897</c:v>
                </c:pt>
                <c:pt idx="957">
                  <c:v>2.3057684207684392</c:v>
                </c:pt>
                <c:pt idx="958">
                  <c:v>2.5675678085675888</c:v>
                </c:pt>
                <c:pt idx="959">
                  <c:v>2.8293671963667379</c:v>
                </c:pt>
                <c:pt idx="960">
                  <c:v>-3.1919760612316401</c:v>
                </c:pt>
                <c:pt idx="961">
                  <c:v>-2.9301766734324906</c:v>
                </c:pt>
                <c:pt idx="962">
                  <c:v>-2.6683772856333414</c:v>
                </c:pt>
                <c:pt idx="963">
                  <c:v>-2.4065778978341918</c:v>
                </c:pt>
                <c:pt idx="964">
                  <c:v>-2.1447785100350423</c:v>
                </c:pt>
                <c:pt idx="965">
                  <c:v>-1.8829791222358934</c:v>
                </c:pt>
                <c:pt idx="966">
                  <c:v>-1.6211797344367438</c:v>
                </c:pt>
                <c:pt idx="967">
                  <c:v>-1.3593803466375944</c:v>
                </c:pt>
                <c:pt idx="968">
                  <c:v>-1.0975809588384451</c:v>
                </c:pt>
                <c:pt idx="969">
                  <c:v>-0.83578157103929529</c:v>
                </c:pt>
                <c:pt idx="970">
                  <c:v>-0.57398218324014594</c:v>
                </c:pt>
                <c:pt idx="971">
                  <c:v>-0.31218279544099647</c:v>
                </c:pt>
                <c:pt idx="972">
                  <c:v>-5.0383407641847053E-2</c:v>
                </c:pt>
                <c:pt idx="973">
                  <c:v>0.21141598015730237</c:v>
                </c:pt>
                <c:pt idx="974">
                  <c:v>0.4732153679564518</c:v>
                </c:pt>
                <c:pt idx="975">
                  <c:v>0.73501475575560116</c:v>
                </c:pt>
                <c:pt idx="976">
                  <c:v>0.99681414355475062</c:v>
                </c:pt>
                <c:pt idx="977">
                  <c:v>1.2586135313539</c:v>
                </c:pt>
                <c:pt idx="978">
                  <c:v>1.5204129191530495</c:v>
                </c:pt>
                <c:pt idx="979">
                  <c:v>1.7822123069521989</c:v>
                </c:pt>
                <c:pt idx="980">
                  <c:v>2.0440116947513483</c:v>
                </c:pt>
                <c:pt idx="981">
                  <c:v>2.3058110825504978</c:v>
                </c:pt>
                <c:pt idx="982">
                  <c:v>2.5676104703496474</c:v>
                </c:pt>
                <c:pt idx="983">
                  <c:v>2.8294098581487965</c:v>
                </c:pt>
                <c:pt idx="984">
                  <c:v>-3.1919925000273128</c:v>
                </c:pt>
                <c:pt idx="985">
                  <c:v>-2.9301931122281633</c:v>
                </c:pt>
                <c:pt idx="986">
                  <c:v>-2.6683937244290141</c:v>
                </c:pt>
                <c:pt idx="987">
                  <c:v>-2.4065943366298646</c:v>
                </c:pt>
                <c:pt idx="988">
                  <c:v>-2.144794948830715</c:v>
                </c:pt>
                <c:pt idx="989">
                  <c:v>-1.8829955610315661</c:v>
                </c:pt>
                <c:pt idx="990">
                  <c:v>-1.6211961732324165</c:v>
                </c:pt>
                <c:pt idx="991">
                  <c:v>-1.3593967854332671</c:v>
                </c:pt>
                <c:pt idx="992">
                  <c:v>-1.0975973976341176</c:v>
                </c:pt>
                <c:pt idx="993">
                  <c:v>-0.8357980098349681</c:v>
                </c:pt>
                <c:pt idx="994">
                  <c:v>-0.57399862203581864</c:v>
                </c:pt>
                <c:pt idx="995">
                  <c:v>-0.31219923423666929</c:v>
                </c:pt>
                <c:pt idx="996">
                  <c:v>-5.0399846437519873E-2</c:v>
                </c:pt>
                <c:pt idx="997">
                  <c:v>0.21139954136162956</c:v>
                </c:pt>
                <c:pt idx="998">
                  <c:v>0.47319892916077894</c:v>
                </c:pt>
                <c:pt idx="999">
                  <c:v>0.73499831695992845</c:v>
                </c:pt>
                <c:pt idx="1000">
                  <c:v>0.99679770475907781</c:v>
                </c:pt>
                <c:pt idx="1001">
                  <c:v>1.2585970925582273</c:v>
                </c:pt>
                <c:pt idx="1002">
                  <c:v>1.5203964803573766</c:v>
                </c:pt>
                <c:pt idx="1003">
                  <c:v>1.7821958681565262</c:v>
                </c:pt>
                <c:pt idx="1004">
                  <c:v>2.0439952559556755</c:v>
                </c:pt>
                <c:pt idx="1005">
                  <c:v>2.3057946437548251</c:v>
                </c:pt>
                <c:pt idx="1006">
                  <c:v>2.5675940315539747</c:v>
                </c:pt>
                <c:pt idx="1007">
                  <c:v>2.8293934193531238</c:v>
                </c:pt>
                <c:pt idx="1008">
                  <c:v>-3.1920682674749279</c:v>
                </c:pt>
                <c:pt idx="1009">
                  <c:v>-2.9302688796757788</c:v>
                </c:pt>
                <c:pt idx="1010">
                  <c:v>-2.6684694918766292</c:v>
                </c:pt>
                <c:pt idx="1011">
                  <c:v>-2.4066701040774801</c:v>
                </c:pt>
                <c:pt idx="1012">
                  <c:v>-2.1448707162783305</c:v>
                </c:pt>
                <c:pt idx="1013">
                  <c:v>-1.8830713284791809</c:v>
                </c:pt>
                <c:pt idx="1014">
                  <c:v>-1.6212719406800318</c:v>
                </c:pt>
                <c:pt idx="1015">
                  <c:v>-1.3594725528808822</c:v>
                </c:pt>
                <c:pt idx="1016">
                  <c:v>-1.0976731650817328</c:v>
                </c:pt>
                <c:pt idx="1017">
                  <c:v>-0.83587377728258327</c:v>
                </c:pt>
                <c:pt idx="1018">
                  <c:v>-0.57407438948343392</c:v>
                </c:pt>
                <c:pt idx="1019">
                  <c:v>-0.31227500168428451</c:v>
                </c:pt>
                <c:pt idx="1020">
                  <c:v>-5.0475613885135093E-2</c:v>
                </c:pt>
                <c:pt idx="1021">
                  <c:v>0.21132377391401433</c:v>
                </c:pt>
                <c:pt idx="1022">
                  <c:v>0.47312316171316376</c:v>
                </c:pt>
                <c:pt idx="1023">
                  <c:v>0.73492254951231317</c:v>
                </c:pt>
                <c:pt idx="1024">
                  <c:v>0.99672193731146264</c:v>
                </c:pt>
                <c:pt idx="1025">
                  <c:v>1.258521325110612</c:v>
                </c:pt>
                <c:pt idx="1026">
                  <c:v>1.5203207129097616</c:v>
                </c:pt>
                <c:pt idx="1027">
                  <c:v>1.7821201007089109</c:v>
                </c:pt>
                <c:pt idx="1028">
                  <c:v>2.0439194885080605</c:v>
                </c:pt>
                <c:pt idx="1029">
                  <c:v>2.3057188763072096</c:v>
                </c:pt>
                <c:pt idx="1030">
                  <c:v>2.5675182641063592</c:v>
                </c:pt>
                <c:pt idx="1031">
                  <c:v>2.8293176519055088</c:v>
                </c:pt>
                <c:pt idx="1032">
                  <c:v>-3.1922035287913437</c:v>
                </c:pt>
                <c:pt idx="1033">
                  <c:v>-2.9304041409921942</c:v>
                </c:pt>
                <c:pt idx="1034">
                  <c:v>-2.6686047531930446</c:v>
                </c:pt>
                <c:pt idx="1035">
                  <c:v>-2.4068053653938954</c:v>
                </c:pt>
                <c:pt idx="1036">
                  <c:v>-2.1450059775947459</c:v>
                </c:pt>
                <c:pt idx="1037">
                  <c:v>-1.8832065897955967</c:v>
                </c:pt>
                <c:pt idx="1038">
                  <c:v>-1.6214072019964474</c:v>
                </c:pt>
                <c:pt idx="1039">
                  <c:v>-1.359607814197298</c:v>
                </c:pt>
                <c:pt idx="1040">
                  <c:v>-1.0978084263981485</c:v>
                </c:pt>
                <c:pt idx="1041">
                  <c:v>-0.83600903859899889</c:v>
                </c:pt>
                <c:pt idx="1042">
                  <c:v>-0.57420965079984942</c:v>
                </c:pt>
                <c:pt idx="1043">
                  <c:v>-0.31241026300069991</c:v>
                </c:pt>
                <c:pt idx="1044">
                  <c:v>-5.0610875201550512E-2</c:v>
                </c:pt>
                <c:pt idx="1045">
                  <c:v>0.21118851259759894</c:v>
                </c:pt>
                <c:pt idx="1046">
                  <c:v>0.47298790039674837</c:v>
                </c:pt>
                <c:pt idx="1047">
                  <c:v>0.73478728819589778</c:v>
                </c:pt>
                <c:pt idx="1048">
                  <c:v>0.99658667599504724</c:v>
                </c:pt>
                <c:pt idx="1049">
                  <c:v>1.2583860637941966</c:v>
                </c:pt>
                <c:pt idx="1050">
                  <c:v>1.5201854515933459</c:v>
                </c:pt>
                <c:pt idx="1051">
                  <c:v>1.7819848393924953</c:v>
                </c:pt>
                <c:pt idx="1052">
                  <c:v>2.0437842271916451</c:v>
                </c:pt>
                <c:pt idx="1053">
                  <c:v>2.3055836149907942</c:v>
                </c:pt>
                <c:pt idx="1054">
                  <c:v>2.5673830027899438</c:v>
                </c:pt>
                <c:pt idx="1055">
                  <c:v>2.8291823905890934</c:v>
                </c:pt>
                <c:pt idx="1056">
                  <c:v>-3.1923983860633456</c:v>
                </c:pt>
                <c:pt idx="1057">
                  <c:v>-2.9305989982641965</c:v>
                </c:pt>
                <c:pt idx="1058">
                  <c:v>-2.6687996104650469</c:v>
                </c:pt>
                <c:pt idx="1059">
                  <c:v>-2.4070002226658977</c:v>
                </c:pt>
                <c:pt idx="1060">
                  <c:v>-2.1452008348667482</c:v>
                </c:pt>
                <c:pt idx="1061">
                  <c:v>-1.8834014470675986</c:v>
                </c:pt>
                <c:pt idx="1062">
                  <c:v>-1.6216020592684495</c:v>
                </c:pt>
                <c:pt idx="1063">
                  <c:v>-1.3598026714692999</c:v>
                </c:pt>
                <c:pt idx="1064">
                  <c:v>-1.0980032836701505</c:v>
                </c:pt>
                <c:pt idx="1065">
                  <c:v>-0.83620389587100108</c:v>
                </c:pt>
                <c:pt idx="1066">
                  <c:v>-0.57440450807185173</c:v>
                </c:pt>
                <c:pt idx="1067">
                  <c:v>-0.31260512027270226</c:v>
                </c:pt>
                <c:pt idx="1068">
                  <c:v>-5.0805732473552828E-2</c:v>
                </c:pt>
                <c:pt idx="1069">
                  <c:v>0.21099365532559661</c:v>
                </c:pt>
                <c:pt idx="1070">
                  <c:v>0.47279304312474607</c:v>
                </c:pt>
                <c:pt idx="1071">
                  <c:v>0.73459243092389537</c:v>
                </c:pt>
                <c:pt idx="1072">
                  <c:v>0.99639181872304483</c:v>
                </c:pt>
                <c:pt idx="1073">
                  <c:v>1.2581912065221943</c:v>
                </c:pt>
                <c:pt idx="1074">
                  <c:v>1.5199905943213439</c:v>
                </c:pt>
                <c:pt idx="1075">
                  <c:v>1.7817899821204932</c:v>
                </c:pt>
                <c:pt idx="1076">
                  <c:v>2.0435893699196428</c:v>
                </c:pt>
                <c:pt idx="1077">
                  <c:v>2.3053887577187919</c:v>
                </c:pt>
                <c:pt idx="1078">
                  <c:v>2.5671881455179415</c:v>
                </c:pt>
                <c:pt idx="1079">
                  <c:v>2.8289875333170911</c:v>
                </c:pt>
                <c:pt idx="1080">
                  <c:v>-3.192652878047797</c:v>
                </c:pt>
                <c:pt idx="1081">
                  <c:v>-2.9308534902486474</c:v>
                </c:pt>
                <c:pt idx="1082">
                  <c:v>-2.6690541024494983</c:v>
                </c:pt>
                <c:pt idx="1083">
                  <c:v>-2.4072547146503487</c:v>
                </c:pt>
                <c:pt idx="1084">
                  <c:v>-2.1454553268511991</c:v>
                </c:pt>
                <c:pt idx="1085">
                  <c:v>-1.88365593905205</c:v>
                </c:pt>
                <c:pt idx="1086">
                  <c:v>-1.6218565512529008</c:v>
                </c:pt>
                <c:pt idx="1087">
                  <c:v>-1.3600571634537513</c:v>
                </c:pt>
                <c:pt idx="1088">
                  <c:v>-1.0982577756546019</c:v>
                </c:pt>
                <c:pt idx="1089">
                  <c:v>-0.83645838785545268</c:v>
                </c:pt>
                <c:pt idx="1090">
                  <c:v>-0.57465900005630322</c:v>
                </c:pt>
                <c:pt idx="1091">
                  <c:v>-0.31285961225715375</c:v>
                </c:pt>
                <c:pt idx="1092">
                  <c:v>-5.1060224458004316E-2</c:v>
                </c:pt>
                <c:pt idx="1093">
                  <c:v>0.21073916334114512</c:v>
                </c:pt>
                <c:pt idx="1094">
                  <c:v>0.47253855114029453</c:v>
                </c:pt>
                <c:pt idx="1095">
                  <c:v>0.73433793893944399</c:v>
                </c:pt>
                <c:pt idx="1096">
                  <c:v>0.99613732673859345</c:v>
                </c:pt>
                <c:pt idx="1097">
                  <c:v>1.2579367145377434</c:v>
                </c:pt>
                <c:pt idx="1098">
                  <c:v>1.5197361023368927</c:v>
                </c:pt>
                <c:pt idx="1099">
                  <c:v>1.7815354901360423</c:v>
                </c:pt>
                <c:pt idx="1100">
                  <c:v>2.0433348779351914</c:v>
                </c:pt>
                <c:pt idx="1101">
                  <c:v>2.305134265734341</c:v>
                </c:pt>
                <c:pt idx="1102">
                  <c:v>2.5669336535334906</c:v>
                </c:pt>
                <c:pt idx="1103">
                  <c:v>2.8287330413326397</c:v>
                </c:pt>
                <c:pt idx="1104">
                  <c:v>-3.1929669800449112</c:v>
                </c:pt>
                <c:pt idx="1105">
                  <c:v>-2.9311675922457621</c:v>
                </c:pt>
                <c:pt idx="1106">
                  <c:v>-2.6693682044466125</c:v>
                </c:pt>
                <c:pt idx="1107">
                  <c:v>-2.4075688166474634</c:v>
                </c:pt>
                <c:pt idx="1108">
                  <c:v>-2.1457694288483138</c:v>
                </c:pt>
                <c:pt idx="1109">
                  <c:v>-1.883970041049164</c:v>
                </c:pt>
                <c:pt idx="1110">
                  <c:v>-1.6221706532500149</c:v>
                </c:pt>
                <c:pt idx="1111">
                  <c:v>-1.3603712654508653</c:v>
                </c:pt>
                <c:pt idx="1112">
                  <c:v>-1.0985718776517159</c:v>
                </c:pt>
                <c:pt idx="1113">
                  <c:v>-0.83677248985256647</c:v>
                </c:pt>
                <c:pt idx="1114">
                  <c:v>-0.57497310205341701</c:v>
                </c:pt>
                <c:pt idx="1115">
                  <c:v>-0.31317371425426765</c:v>
                </c:pt>
                <c:pt idx="1116">
                  <c:v>-5.1374326455118191E-2</c:v>
                </c:pt>
                <c:pt idx="1117">
                  <c:v>0.21042506134403124</c:v>
                </c:pt>
                <c:pt idx="1118">
                  <c:v>0.47222444914318068</c:v>
                </c:pt>
                <c:pt idx="1119">
                  <c:v>0.73402383694233009</c:v>
                </c:pt>
                <c:pt idx="1120">
                  <c:v>0.99582322474147955</c:v>
                </c:pt>
                <c:pt idx="1121">
                  <c:v>1.2576226125406289</c:v>
                </c:pt>
                <c:pt idx="1122">
                  <c:v>1.5194220003397785</c:v>
                </c:pt>
                <c:pt idx="1123">
                  <c:v>1.7812213881389278</c:v>
                </c:pt>
                <c:pt idx="1124">
                  <c:v>2.0430207759380772</c:v>
                </c:pt>
                <c:pt idx="1125">
                  <c:v>2.3048201637372263</c:v>
                </c:pt>
                <c:pt idx="1126">
                  <c:v>2.5666195515363759</c:v>
                </c:pt>
                <c:pt idx="1127">
                  <c:v>2.8284189393355255</c:v>
                </c:pt>
                <c:pt idx="1128">
                  <c:v>-3.1933406038448302</c:v>
                </c:pt>
                <c:pt idx="1129">
                  <c:v>-2.9315412160456806</c:v>
                </c:pt>
                <c:pt idx="1130">
                  <c:v>-2.6697418282465311</c:v>
                </c:pt>
                <c:pt idx="1131">
                  <c:v>-2.4079424404473815</c:v>
                </c:pt>
                <c:pt idx="1132">
                  <c:v>-2.1461430526482324</c:v>
                </c:pt>
                <c:pt idx="1133">
                  <c:v>-1.884343664849083</c:v>
                </c:pt>
                <c:pt idx="1134">
                  <c:v>-1.6225442770499334</c:v>
                </c:pt>
                <c:pt idx="1135">
                  <c:v>-1.3607448892507841</c:v>
                </c:pt>
                <c:pt idx="1136">
                  <c:v>-1.0989455014516345</c:v>
                </c:pt>
                <c:pt idx="1137">
                  <c:v>-0.83714611365248504</c:v>
                </c:pt>
                <c:pt idx="1138">
                  <c:v>-0.57534672585333557</c:v>
                </c:pt>
                <c:pt idx="1139">
                  <c:v>-0.31354733805418611</c:v>
                </c:pt>
                <c:pt idx="1140">
                  <c:v>-5.1747950255036694E-2</c:v>
                </c:pt>
                <c:pt idx="1141">
                  <c:v>0.21005143754411276</c:v>
                </c:pt>
                <c:pt idx="1142">
                  <c:v>0.47185082534326217</c:v>
                </c:pt>
                <c:pt idx="1143">
                  <c:v>0.73365021314241163</c:v>
                </c:pt>
                <c:pt idx="1144">
                  <c:v>0.9954496009415611</c:v>
                </c:pt>
                <c:pt idx="1145">
                  <c:v>1.2572489887407103</c:v>
                </c:pt>
                <c:pt idx="1146">
                  <c:v>1.5190483765398599</c:v>
                </c:pt>
                <c:pt idx="1147">
                  <c:v>1.7808477643390093</c:v>
                </c:pt>
                <c:pt idx="1148">
                  <c:v>2.0426471521381586</c:v>
                </c:pt>
                <c:pt idx="1149">
                  <c:v>2.3044465399373082</c:v>
                </c:pt>
                <c:pt idx="1150">
                  <c:v>2.5662459277364573</c:v>
                </c:pt>
                <c:pt idx="1151">
                  <c:v>2.8280453155356069</c:v>
                </c:pt>
                <c:pt idx="1152">
                  <c:v>-3.193773597747589</c:v>
                </c:pt>
                <c:pt idx="1153">
                  <c:v>-2.9319742099484394</c:v>
                </c:pt>
                <c:pt idx="1154">
                  <c:v>-2.6701748221492898</c:v>
                </c:pt>
                <c:pt idx="1155">
                  <c:v>-2.4083754343501402</c:v>
                </c:pt>
                <c:pt idx="1156">
                  <c:v>-2.1465760465509911</c:v>
                </c:pt>
                <c:pt idx="1157">
                  <c:v>-1.8847766587518417</c:v>
                </c:pt>
                <c:pt idx="1158">
                  <c:v>-1.6229772709526924</c:v>
                </c:pt>
                <c:pt idx="1159">
                  <c:v>-1.361177883153543</c:v>
                </c:pt>
                <c:pt idx="1160">
                  <c:v>-1.0993784953543935</c:v>
                </c:pt>
                <c:pt idx="1161">
                  <c:v>-0.8375791075552439</c:v>
                </c:pt>
                <c:pt idx="1162">
                  <c:v>-0.57577971975609443</c:v>
                </c:pt>
                <c:pt idx="1163">
                  <c:v>-0.31398033195694491</c:v>
                </c:pt>
                <c:pt idx="1164">
                  <c:v>-5.218094415779552E-2</c:v>
                </c:pt>
                <c:pt idx="1165">
                  <c:v>0.20961844364135393</c:v>
                </c:pt>
                <c:pt idx="1166">
                  <c:v>0.47141783144050337</c:v>
                </c:pt>
                <c:pt idx="1167">
                  <c:v>0.73321721923965277</c:v>
                </c:pt>
                <c:pt idx="1168">
                  <c:v>0.99501660703880224</c:v>
                </c:pt>
                <c:pt idx="1169">
                  <c:v>1.2568159948379516</c:v>
                </c:pt>
                <c:pt idx="1170">
                  <c:v>1.5186153826371009</c:v>
                </c:pt>
                <c:pt idx="1171">
                  <c:v>1.7804147704362503</c:v>
                </c:pt>
                <c:pt idx="1172">
                  <c:v>2.0422141582353999</c:v>
                </c:pt>
                <c:pt idx="1173">
                  <c:v>2.3040135460345494</c:v>
                </c:pt>
                <c:pt idx="1174">
                  <c:v>2.5658129338336986</c:v>
                </c:pt>
                <c:pt idx="1175">
                  <c:v>2.8276123216328481</c:v>
                </c:pt>
                <c:pt idx="1176">
                  <c:v>-3.1942657466564768</c:v>
                </c:pt>
                <c:pt idx="1177">
                  <c:v>-2.9324663588573272</c:v>
                </c:pt>
                <c:pt idx="1178">
                  <c:v>-2.6706669710581776</c:v>
                </c:pt>
                <c:pt idx="1179">
                  <c:v>-2.4088675832590281</c:v>
                </c:pt>
                <c:pt idx="1180">
                  <c:v>-2.1470681954598789</c:v>
                </c:pt>
                <c:pt idx="1181">
                  <c:v>-1.8852688076607294</c:v>
                </c:pt>
                <c:pt idx="1182">
                  <c:v>-1.6234694198615798</c:v>
                </c:pt>
                <c:pt idx="1183">
                  <c:v>-1.3616700320624304</c:v>
                </c:pt>
                <c:pt idx="1184">
                  <c:v>-1.0998706442632811</c:v>
                </c:pt>
                <c:pt idx="1185">
                  <c:v>-0.83807125646413183</c:v>
                </c:pt>
                <c:pt idx="1186">
                  <c:v>-0.57627186866498237</c:v>
                </c:pt>
                <c:pt idx="1187">
                  <c:v>-0.31447248086583285</c:v>
                </c:pt>
                <c:pt idx="1188">
                  <c:v>-5.2673093066683448E-2</c:v>
                </c:pt>
                <c:pt idx="1189">
                  <c:v>0.20912629473246599</c:v>
                </c:pt>
                <c:pt idx="1190">
                  <c:v>0.47092568253161543</c:v>
                </c:pt>
                <c:pt idx="1191">
                  <c:v>0.73272507033076484</c:v>
                </c:pt>
                <c:pt idx="1192">
                  <c:v>0.9945244581299143</c:v>
                </c:pt>
                <c:pt idx="1193">
                  <c:v>1.2563238459290631</c:v>
                </c:pt>
                <c:pt idx="1194">
                  <c:v>1.5181232337282127</c:v>
                </c:pt>
                <c:pt idx="1195">
                  <c:v>1.779922621527362</c:v>
                </c:pt>
                <c:pt idx="1196">
                  <c:v>2.0417220093265116</c:v>
                </c:pt>
                <c:pt idx="1197">
                  <c:v>2.3035213971256607</c:v>
                </c:pt>
                <c:pt idx="1198">
                  <c:v>2.5653207849248103</c:v>
                </c:pt>
                <c:pt idx="1199">
                  <c:v>2.8271201727239599</c:v>
                </c:pt>
                <c:pt idx="1200">
                  <c:v>-3.1948167722446996</c:v>
                </c:pt>
                <c:pt idx="1201">
                  <c:v>-2.9330173844455505</c:v>
                </c:pt>
                <c:pt idx="1202">
                  <c:v>-2.6712179966464009</c:v>
                </c:pt>
                <c:pt idx="1203">
                  <c:v>-2.4094186088472518</c:v>
                </c:pt>
                <c:pt idx="1204">
                  <c:v>-2.1476192210481022</c:v>
                </c:pt>
                <c:pt idx="1205">
                  <c:v>-1.8858198332489524</c:v>
                </c:pt>
                <c:pt idx="1206">
                  <c:v>-1.6240204454498033</c:v>
                </c:pt>
                <c:pt idx="1207">
                  <c:v>-1.3622210576506537</c:v>
                </c:pt>
                <c:pt idx="1208">
                  <c:v>-1.1004216698515044</c:v>
                </c:pt>
                <c:pt idx="1209">
                  <c:v>-0.83862228205235489</c:v>
                </c:pt>
                <c:pt idx="1210">
                  <c:v>-0.57682289425320543</c:v>
                </c:pt>
                <c:pt idx="1211">
                  <c:v>-0.31502350645405608</c:v>
                </c:pt>
                <c:pt idx="1212">
                  <c:v>-5.3224118654906623E-2</c:v>
                </c:pt>
                <c:pt idx="1213">
                  <c:v>0.20857526914424279</c:v>
                </c:pt>
                <c:pt idx="1214">
                  <c:v>0.47037465694339226</c:v>
                </c:pt>
                <c:pt idx="1215">
                  <c:v>0.73217404474254166</c:v>
                </c:pt>
                <c:pt idx="1216">
                  <c:v>0.99397343254169113</c:v>
                </c:pt>
                <c:pt idx="1217">
                  <c:v>1.2557728203408405</c:v>
                </c:pt>
                <c:pt idx="1218">
                  <c:v>1.5175722081399901</c:v>
                </c:pt>
                <c:pt idx="1219">
                  <c:v>1.7793715959391394</c:v>
                </c:pt>
                <c:pt idx="1220">
                  <c:v>2.0411709837382888</c:v>
                </c:pt>
                <c:pt idx="1221">
                  <c:v>2.3029703715374379</c:v>
                </c:pt>
                <c:pt idx="1222">
                  <c:v>2.5647697593365875</c:v>
                </c:pt>
                <c:pt idx="1223">
                  <c:v>2.826569147135737</c:v>
                </c:pt>
                <c:pt idx="1224">
                  <c:v>-3.1954263331951807</c:v>
                </c:pt>
                <c:pt idx="1225">
                  <c:v>-2.9336269453960311</c:v>
                </c:pt>
                <c:pt idx="1226">
                  <c:v>-2.671827557596882</c:v>
                </c:pt>
                <c:pt idx="1227">
                  <c:v>-2.4100281697977324</c:v>
                </c:pt>
                <c:pt idx="1228">
                  <c:v>-2.1482287819985828</c:v>
                </c:pt>
                <c:pt idx="1229">
                  <c:v>-1.8864293941994335</c:v>
                </c:pt>
                <c:pt idx="1230">
                  <c:v>-1.6246300064002843</c:v>
                </c:pt>
                <c:pt idx="1231">
                  <c:v>-1.3628306186011347</c:v>
                </c:pt>
                <c:pt idx="1232">
                  <c:v>-1.1010312308019854</c:v>
                </c:pt>
                <c:pt idx="1233">
                  <c:v>-0.83923184300283626</c:v>
                </c:pt>
                <c:pt idx="1234">
                  <c:v>-0.5774324552036868</c:v>
                </c:pt>
                <c:pt idx="1235">
                  <c:v>-0.31563306740453734</c:v>
                </c:pt>
                <c:pt idx="1236">
                  <c:v>-5.3833679605387895E-2</c:v>
                </c:pt>
                <c:pt idx="1237">
                  <c:v>0.20796570819376153</c:v>
                </c:pt>
                <c:pt idx="1238">
                  <c:v>0.46976509599291094</c:v>
                </c:pt>
                <c:pt idx="1239">
                  <c:v>0.7315644837920604</c:v>
                </c:pt>
                <c:pt idx="1240">
                  <c:v>0.99336387159120987</c:v>
                </c:pt>
                <c:pt idx="1241">
                  <c:v>1.2551632593903597</c:v>
                </c:pt>
                <c:pt idx="1242">
                  <c:v>1.5169626471895092</c:v>
                </c:pt>
                <c:pt idx="1243">
                  <c:v>1.7787620349886586</c:v>
                </c:pt>
                <c:pt idx="1244">
                  <c:v>2.0405614227878077</c:v>
                </c:pt>
                <c:pt idx="1245">
                  <c:v>2.3023608105869573</c:v>
                </c:pt>
                <c:pt idx="1246">
                  <c:v>2.5641601983861069</c:v>
                </c:pt>
                <c:pt idx="1247">
                  <c:v>2.825959586185256</c:v>
                </c:pt>
                <c:pt idx="1248">
                  <c:v>-3.196094025513236</c:v>
                </c:pt>
                <c:pt idx="1249">
                  <c:v>-2.9342946377140868</c:v>
                </c:pt>
                <c:pt idx="1250">
                  <c:v>-2.6724952499149373</c:v>
                </c:pt>
                <c:pt idx="1251">
                  <c:v>-2.4106958621157877</c:v>
                </c:pt>
                <c:pt idx="1252">
                  <c:v>-2.1488964743166385</c:v>
                </c:pt>
                <c:pt idx="1253">
                  <c:v>-1.8870970865174892</c:v>
                </c:pt>
                <c:pt idx="1254">
                  <c:v>-1.6252976987183396</c:v>
                </c:pt>
                <c:pt idx="1255">
                  <c:v>-1.3634983109191903</c:v>
                </c:pt>
                <c:pt idx="1256">
                  <c:v>-1.1016989231200407</c:v>
                </c:pt>
                <c:pt idx="1257">
                  <c:v>-0.83989953532089134</c:v>
                </c:pt>
                <c:pt idx="1258">
                  <c:v>-0.57810014752174188</c:v>
                </c:pt>
                <c:pt idx="1259">
                  <c:v>-0.31630075972259247</c:v>
                </c:pt>
                <c:pt idx="1260">
                  <c:v>-5.4501371923443044E-2</c:v>
                </c:pt>
                <c:pt idx="1261">
                  <c:v>0.20729801587570637</c:v>
                </c:pt>
                <c:pt idx="1262">
                  <c:v>0.46909740367485581</c:v>
                </c:pt>
                <c:pt idx="1263">
                  <c:v>0.73089679147400521</c:v>
                </c:pt>
                <c:pt idx="1264">
                  <c:v>0.99269617927315457</c:v>
                </c:pt>
                <c:pt idx="1265">
                  <c:v>1.2544955670723041</c:v>
                </c:pt>
                <c:pt idx="1266">
                  <c:v>1.5162949548714535</c:v>
                </c:pt>
                <c:pt idx="1267">
                  <c:v>1.7780943426706031</c:v>
                </c:pt>
                <c:pt idx="1268">
                  <c:v>2.0398937304697524</c:v>
                </c:pt>
                <c:pt idx="1269">
                  <c:v>2.301693118268902</c:v>
                </c:pt>
                <c:pt idx="1270">
                  <c:v>2.5634925060680511</c:v>
                </c:pt>
                <c:pt idx="1271">
                  <c:v>2.8252918938672007</c:v>
                </c:pt>
                <c:pt idx="1272">
                  <c:v>-3.1968193829117819</c:v>
                </c:pt>
                <c:pt idx="1273">
                  <c:v>-2.9350199951126323</c:v>
                </c:pt>
                <c:pt idx="1274">
                  <c:v>-2.6732206073134828</c:v>
                </c:pt>
                <c:pt idx="1275">
                  <c:v>-2.4114212195143332</c:v>
                </c:pt>
                <c:pt idx="1276">
                  <c:v>-2.1496218317151841</c:v>
                </c:pt>
                <c:pt idx="1277">
                  <c:v>-1.8878224439160347</c:v>
                </c:pt>
                <c:pt idx="1278">
                  <c:v>-1.6260230561168851</c:v>
                </c:pt>
                <c:pt idx="1279">
                  <c:v>-1.3642236683177358</c:v>
                </c:pt>
                <c:pt idx="1280">
                  <c:v>-1.1024242805185864</c:v>
                </c:pt>
                <c:pt idx="1281">
                  <c:v>-0.84062489271943674</c:v>
                </c:pt>
                <c:pt idx="1282">
                  <c:v>-0.57882550492028728</c:v>
                </c:pt>
                <c:pt idx="1283">
                  <c:v>-0.31702611712113787</c:v>
                </c:pt>
                <c:pt idx="1284">
                  <c:v>-5.5226729321988445E-2</c:v>
                </c:pt>
                <c:pt idx="1285">
                  <c:v>0.206572658477161</c:v>
                </c:pt>
                <c:pt idx="1286">
                  <c:v>0.46837204627631041</c:v>
                </c:pt>
                <c:pt idx="1287">
                  <c:v>0.73017143407545981</c:v>
                </c:pt>
                <c:pt idx="1288">
                  <c:v>0.99197082187460928</c:v>
                </c:pt>
                <c:pt idx="1289">
                  <c:v>1.2537702096737582</c:v>
                </c:pt>
                <c:pt idx="1290">
                  <c:v>1.5155695974729078</c:v>
                </c:pt>
                <c:pt idx="1291">
                  <c:v>1.7773689852720571</c:v>
                </c:pt>
                <c:pt idx="1292">
                  <c:v>2.0391683730712065</c:v>
                </c:pt>
                <c:pt idx="1293">
                  <c:v>2.3009677608703556</c:v>
                </c:pt>
                <c:pt idx="1294">
                  <c:v>2.5627671486695052</c:v>
                </c:pt>
                <c:pt idx="1295">
                  <c:v>2.8245665364686547</c:v>
                </c:pt>
                <c:pt idx="1296">
                  <c:v>-3.1976018772686445</c:v>
                </c:pt>
                <c:pt idx="1297">
                  <c:v>-2.935802489469495</c:v>
                </c:pt>
                <c:pt idx="1298">
                  <c:v>-2.6740031016703454</c:v>
                </c:pt>
                <c:pt idx="1299">
                  <c:v>-2.4122037138711958</c:v>
                </c:pt>
                <c:pt idx="1300">
                  <c:v>-2.1504043260720467</c:v>
                </c:pt>
                <c:pt idx="1301">
                  <c:v>-1.8886049382728973</c:v>
                </c:pt>
                <c:pt idx="1302">
                  <c:v>-1.6268055504737478</c:v>
                </c:pt>
                <c:pt idx="1303">
                  <c:v>-1.3650061626745984</c:v>
                </c:pt>
                <c:pt idx="1304">
                  <c:v>-1.103206774875449</c:v>
                </c:pt>
                <c:pt idx="1305">
                  <c:v>-0.84140738707629958</c:v>
                </c:pt>
                <c:pt idx="1306">
                  <c:v>-0.57960799927715023</c:v>
                </c:pt>
                <c:pt idx="1307">
                  <c:v>-0.31780861147800071</c:v>
                </c:pt>
                <c:pt idx="1308">
                  <c:v>-5.6009223678851298E-2</c:v>
                </c:pt>
                <c:pt idx="1309">
                  <c:v>0.20579016412029816</c:v>
                </c:pt>
                <c:pt idx="1310">
                  <c:v>0.46758955191944757</c:v>
                </c:pt>
                <c:pt idx="1311">
                  <c:v>0.72938893971859697</c:v>
                </c:pt>
                <c:pt idx="1312">
                  <c:v>0.99118832751774644</c:v>
                </c:pt>
                <c:pt idx="1313">
                  <c:v>1.2529877153168953</c:v>
                </c:pt>
                <c:pt idx="1314">
                  <c:v>1.5147871031160449</c:v>
                </c:pt>
                <c:pt idx="1315">
                  <c:v>1.7765864909151943</c:v>
                </c:pt>
                <c:pt idx="1316">
                  <c:v>2.0383858787143438</c:v>
                </c:pt>
                <c:pt idx="1317">
                  <c:v>2.300185266513493</c:v>
                </c:pt>
                <c:pt idx="1318">
                  <c:v>2.5619846543126426</c:v>
                </c:pt>
                <c:pt idx="1319">
                  <c:v>2.8237840421117921</c:v>
                </c:pt>
                <c:pt idx="1320">
                  <c:v>-3.1984409191554577</c:v>
                </c:pt>
                <c:pt idx="1321">
                  <c:v>-2.9366415313563081</c:v>
                </c:pt>
                <c:pt idx="1322">
                  <c:v>-2.6748421435571585</c:v>
                </c:pt>
                <c:pt idx="1323">
                  <c:v>-2.413042755758009</c:v>
                </c:pt>
                <c:pt idx="1324">
                  <c:v>-2.1512433679588598</c:v>
                </c:pt>
                <c:pt idx="1325">
                  <c:v>-1.8894439801597105</c:v>
                </c:pt>
                <c:pt idx="1326">
                  <c:v>-1.6276445923605609</c:v>
                </c:pt>
                <c:pt idx="1327">
                  <c:v>-1.3658452045614116</c:v>
                </c:pt>
                <c:pt idx="1328">
                  <c:v>-1.1040458167622622</c:v>
                </c:pt>
                <c:pt idx="1329">
                  <c:v>-0.84224642896311275</c:v>
                </c:pt>
                <c:pt idx="1330">
                  <c:v>-0.58044704116396328</c:v>
                </c:pt>
                <c:pt idx="1331">
                  <c:v>-0.31864765336481388</c:v>
                </c:pt>
                <c:pt idx="1332">
                  <c:v>-5.6848265565664448E-2</c:v>
                </c:pt>
                <c:pt idx="1333">
                  <c:v>0.20495112223348499</c:v>
                </c:pt>
                <c:pt idx="1334">
                  <c:v>0.4667505100326344</c:v>
                </c:pt>
                <c:pt idx="1335">
                  <c:v>0.72854989783178392</c:v>
                </c:pt>
                <c:pt idx="1336">
                  <c:v>0.99034928563093327</c:v>
                </c:pt>
                <c:pt idx="1337">
                  <c:v>1.2521486734300826</c:v>
                </c:pt>
                <c:pt idx="1338">
                  <c:v>1.513948061229232</c:v>
                </c:pt>
                <c:pt idx="1339">
                  <c:v>1.7757474490283813</c:v>
                </c:pt>
                <c:pt idx="1340">
                  <c:v>2.0375468368275311</c:v>
                </c:pt>
                <c:pt idx="1341">
                  <c:v>2.2993462246266807</c:v>
                </c:pt>
                <c:pt idx="1342">
                  <c:v>2.5611456124258298</c:v>
                </c:pt>
                <c:pt idx="1343">
                  <c:v>2.8229450002249794</c:v>
                </c:pt>
                <c:pt idx="1344">
                  <c:v>-3.1993358584375442</c:v>
                </c:pt>
                <c:pt idx="1345">
                  <c:v>-2.9375364706383946</c:v>
                </c:pt>
                <c:pt idx="1346">
                  <c:v>-2.6757370828392451</c:v>
                </c:pt>
                <c:pt idx="1347">
                  <c:v>-2.4139376950400955</c:v>
                </c:pt>
                <c:pt idx="1348">
                  <c:v>-2.1521383072409463</c:v>
                </c:pt>
                <c:pt idx="1349">
                  <c:v>-1.8903389194417972</c:v>
                </c:pt>
                <c:pt idx="1350">
                  <c:v>-1.6285395316426476</c:v>
                </c:pt>
                <c:pt idx="1351">
                  <c:v>-1.3667401438434983</c:v>
                </c:pt>
                <c:pt idx="1352">
                  <c:v>-1.1049407560443487</c:v>
                </c:pt>
                <c:pt idx="1353">
                  <c:v>-0.84314136824519925</c:v>
                </c:pt>
                <c:pt idx="1354">
                  <c:v>-0.58134198044604979</c:v>
                </c:pt>
                <c:pt idx="1355">
                  <c:v>-0.31954259264690033</c:v>
                </c:pt>
                <c:pt idx="1356">
                  <c:v>-5.7743204847750904E-2</c:v>
                </c:pt>
                <c:pt idx="1357">
                  <c:v>0.20405618295139855</c:v>
                </c:pt>
                <c:pt idx="1358">
                  <c:v>0.46585557075054795</c:v>
                </c:pt>
                <c:pt idx="1359">
                  <c:v>0.72765495854969742</c:v>
                </c:pt>
                <c:pt idx="1360">
                  <c:v>0.98945434634884688</c:v>
                </c:pt>
                <c:pt idx="1361">
                  <c:v>1.2512537341479957</c:v>
                </c:pt>
                <c:pt idx="1362">
                  <c:v>1.5130531219471453</c:v>
                </c:pt>
                <c:pt idx="1363">
                  <c:v>1.7748525097462946</c:v>
                </c:pt>
                <c:pt idx="1364">
                  <c:v>2.0366518975454442</c:v>
                </c:pt>
                <c:pt idx="1365">
                  <c:v>2.2984512853445933</c:v>
                </c:pt>
                <c:pt idx="1366">
                  <c:v>2.5602506731437429</c:v>
                </c:pt>
                <c:pt idx="1367">
                  <c:v>2.8220500609428925</c:v>
                </c:pt>
                <c:pt idx="1368">
                  <c:v>-3.2002859849441032</c:v>
                </c:pt>
                <c:pt idx="1369">
                  <c:v>-2.9384865971449536</c:v>
                </c:pt>
                <c:pt idx="1370">
                  <c:v>-2.6766872093458041</c:v>
                </c:pt>
                <c:pt idx="1371">
                  <c:v>-2.4148878215466545</c:v>
                </c:pt>
                <c:pt idx="1372">
                  <c:v>-2.1530884337475054</c:v>
                </c:pt>
                <c:pt idx="1373">
                  <c:v>-1.8912890459483562</c:v>
                </c:pt>
                <c:pt idx="1374">
                  <c:v>-1.6294896581492067</c:v>
                </c:pt>
                <c:pt idx="1375">
                  <c:v>-1.3676902703500573</c:v>
                </c:pt>
                <c:pt idx="1376">
                  <c:v>-1.1058908825509077</c:v>
                </c:pt>
                <c:pt idx="1377">
                  <c:v>-0.84409149475175826</c:v>
                </c:pt>
                <c:pt idx="1378">
                  <c:v>-0.5822921069526088</c:v>
                </c:pt>
                <c:pt idx="1379">
                  <c:v>-0.32049271915345934</c:v>
                </c:pt>
                <c:pt idx="1380">
                  <c:v>-5.8693331354309902E-2</c:v>
                </c:pt>
                <c:pt idx="1381">
                  <c:v>0.20310605644483953</c:v>
                </c:pt>
                <c:pt idx="1382">
                  <c:v>0.46490544424398894</c:v>
                </c:pt>
                <c:pt idx="1383">
                  <c:v>0.7267048320431384</c:v>
                </c:pt>
                <c:pt idx="1384">
                  <c:v>0.98850421984228787</c:v>
                </c:pt>
                <c:pt idx="1385">
                  <c:v>1.2503036076414373</c:v>
                </c:pt>
                <c:pt idx="1386">
                  <c:v>1.5121029954405867</c:v>
                </c:pt>
                <c:pt idx="1387">
                  <c:v>1.773902383239736</c:v>
                </c:pt>
                <c:pt idx="1388">
                  <c:v>2.0357017710388856</c:v>
                </c:pt>
                <c:pt idx="1389">
                  <c:v>2.2975011588380352</c:v>
                </c:pt>
                <c:pt idx="1390">
                  <c:v>2.5593005466371843</c:v>
                </c:pt>
                <c:pt idx="1391">
                  <c:v>2.8210999344363339</c:v>
                </c:pt>
                <c:pt idx="1392">
                  <c:v>-3.2012905292079314</c:v>
                </c:pt>
                <c:pt idx="1393">
                  <c:v>-2.9394911414087819</c:v>
                </c:pt>
                <c:pt idx="1394">
                  <c:v>-2.6776917536096323</c:v>
                </c:pt>
                <c:pt idx="1395">
                  <c:v>-2.4158923658104827</c:v>
                </c:pt>
                <c:pt idx="1396">
                  <c:v>-2.1540929780113336</c:v>
                </c:pt>
                <c:pt idx="1397">
                  <c:v>-1.892293590212184</c:v>
                </c:pt>
                <c:pt idx="1398">
                  <c:v>-1.6304942024130344</c:v>
                </c:pt>
                <c:pt idx="1399">
                  <c:v>-1.3686948146138851</c:v>
                </c:pt>
                <c:pt idx="1400">
                  <c:v>-1.1068954268147357</c:v>
                </c:pt>
                <c:pt idx="1401">
                  <c:v>-0.84509603901558628</c:v>
                </c:pt>
                <c:pt idx="1402">
                  <c:v>-0.58329665121643681</c:v>
                </c:pt>
                <c:pt idx="1403">
                  <c:v>-0.3214972634172874</c:v>
                </c:pt>
                <c:pt idx="1404">
                  <c:v>-5.9697875618137983E-2</c:v>
                </c:pt>
                <c:pt idx="1405">
                  <c:v>0.20210151218101147</c:v>
                </c:pt>
                <c:pt idx="1406">
                  <c:v>0.46390089998016087</c:v>
                </c:pt>
                <c:pt idx="1407">
                  <c:v>0.72570028777931028</c:v>
                </c:pt>
                <c:pt idx="1408">
                  <c:v>0.98749967557845975</c:v>
                </c:pt>
                <c:pt idx="1409">
                  <c:v>1.2492990633776091</c:v>
                </c:pt>
                <c:pt idx="1410">
                  <c:v>1.5110984511767585</c:v>
                </c:pt>
                <c:pt idx="1411">
                  <c:v>1.7728978389759078</c:v>
                </c:pt>
                <c:pt idx="1412">
                  <c:v>2.0346972267750574</c:v>
                </c:pt>
                <c:pt idx="1413">
                  <c:v>2.296496614574207</c:v>
                </c:pt>
                <c:pt idx="1414">
                  <c:v>2.5582960023733561</c:v>
                </c:pt>
                <c:pt idx="1415">
                  <c:v>2.8200953901725057</c:v>
                </c:pt>
                <c:pt idx="1416">
                  <c:v>-3.2023486632738298</c:v>
                </c:pt>
                <c:pt idx="1417">
                  <c:v>-2.9405492754746807</c:v>
                </c:pt>
                <c:pt idx="1418">
                  <c:v>-2.6787498876755311</c:v>
                </c:pt>
                <c:pt idx="1419">
                  <c:v>-2.4169504998763816</c:v>
                </c:pt>
                <c:pt idx="1420">
                  <c:v>-2.1551511120772324</c:v>
                </c:pt>
                <c:pt idx="1421">
                  <c:v>-1.8933517242780831</c:v>
                </c:pt>
                <c:pt idx="1422">
                  <c:v>-1.6315523364789337</c:v>
                </c:pt>
                <c:pt idx="1423">
                  <c:v>-1.3697529486797844</c:v>
                </c:pt>
                <c:pt idx="1424">
                  <c:v>-1.107953560880635</c:v>
                </c:pt>
                <c:pt idx="1425">
                  <c:v>-0.84615417308148566</c:v>
                </c:pt>
                <c:pt idx="1426">
                  <c:v>-0.58435478528233631</c:v>
                </c:pt>
                <c:pt idx="1427">
                  <c:v>-0.32255539748318679</c:v>
                </c:pt>
                <c:pt idx="1428">
                  <c:v>-6.0756009684037382E-2</c:v>
                </c:pt>
                <c:pt idx="1429">
                  <c:v>0.20104337811511205</c:v>
                </c:pt>
                <c:pt idx="1430">
                  <c:v>0.46284276591426149</c:v>
                </c:pt>
                <c:pt idx="1431">
                  <c:v>0.7246421537134109</c:v>
                </c:pt>
                <c:pt idx="1432">
                  <c:v>0.98644154151256036</c:v>
                </c:pt>
                <c:pt idx="1433">
                  <c:v>1.2482409293117098</c:v>
                </c:pt>
                <c:pt idx="1434">
                  <c:v>1.5100403171108592</c:v>
                </c:pt>
                <c:pt idx="1435">
                  <c:v>1.7718397049100085</c:v>
                </c:pt>
                <c:pt idx="1436">
                  <c:v>2.0336390927091581</c:v>
                </c:pt>
                <c:pt idx="1437">
                  <c:v>2.2954384805083077</c:v>
                </c:pt>
                <c:pt idx="1438">
                  <c:v>2.5572378683074568</c:v>
                </c:pt>
                <c:pt idx="1439">
                  <c:v>2.8190372561066064</c:v>
                </c:pt>
                <c:pt idx="1440">
                  <c:v>-3.2034595015747738</c:v>
                </c:pt>
                <c:pt idx="1441">
                  <c:v>-2.9416601137756242</c:v>
                </c:pt>
                <c:pt idx="1442">
                  <c:v>-2.6798607259764751</c:v>
                </c:pt>
                <c:pt idx="1443">
                  <c:v>-2.4180613381773255</c:v>
                </c:pt>
                <c:pt idx="1444">
                  <c:v>-2.1562619503781759</c:v>
                </c:pt>
                <c:pt idx="1445">
                  <c:v>-1.8944625625790268</c:v>
                </c:pt>
                <c:pt idx="1446">
                  <c:v>-1.6326631747798772</c:v>
                </c:pt>
                <c:pt idx="1447">
                  <c:v>-1.3708637869807279</c:v>
                </c:pt>
                <c:pt idx="1448">
                  <c:v>-1.1090643991815783</c:v>
                </c:pt>
                <c:pt idx="1449">
                  <c:v>-0.84726501138242893</c:v>
                </c:pt>
                <c:pt idx="1450">
                  <c:v>-0.58546562358327947</c:v>
                </c:pt>
                <c:pt idx="1451">
                  <c:v>-0.32366623578413012</c:v>
                </c:pt>
                <c:pt idx="1452">
                  <c:v>-6.1866847984980704E-2</c:v>
                </c:pt>
                <c:pt idx="1453">
                  <c:v>0.1999325398141687</c:v>
                </c:pt>
                <c:pt idx="1454">
                  <c:v>0.4617319276133181</c:v>
                </c:pt>
                <c:pt idx="1455">
                  <c:v>0.72353131541246762</c:v>
                </c:pt>
                <c:pt idx="1456">
                  <c:v>0.98533070321161698</c:v>
                </c:pt>
                <c:pt idx="1457">
                  <c:v>1.2471300910107659</c:v>
                </c:pt>
                <c:pt idx="1458">
                  <c:v>1.5089294788099152</c:v>
                </c:pt>
                <c:pt idx="1459">
                  <c:v>1.7707288666090648</c:v>
                </c:pt>
                <c:pt idx="1460">
                  <c:v>2.0325282544082142</c:v>
                </c:pt>
                <c:pt idx="1461">
                  <c:v>2.2943276422073637</c:v>
                </c:pt>
                <c:pt idx="1462">
                  <c:v>2.5561270300065129</c:v>
                </c:pt>
                <c:pt idx="1463">
                  <c:v>2.8179264178056624</c:v>
                </c:pt>
                <c:pt idx="1464">
                  <c:v>-3.2046221018748171</c:v>
                </c:pt>
                <c:pt idx="1465">
                  <c:v>-2.9428227140756675</c:v>
                </c:pt>
                <c:pt idx="1466">
                  <c:v>-2.681023326276518</c:v>
                </c:pt>
                <c:pt idx="1467">
                  <c:v>-2.4192239384773684</c:v>
                </c:pt>
                <c:pt idx="1468">
                  <c:v>-2.1574245506782193</c:v>
                </c:pt>
                <c:pt idx="1469">
                  <c:v>-1.8956251628790697</c:v>
                </c:pt>
                <c:pt idx="1470">
                  <c:v>-1.6338257750799201</c:v>
                </c:pt>
                <c:pt idx="1471">
                  <c:v>-1.3720263872807708</c:v>
                </c:pt>
                <c:pt idx="1472">
                  <c:v>-1.1102269994816214</c:v>
                </c:pt>
                <c:pt idx="1473">
                  <c:v>-0.84842761168247194</c:v>
                </c:pt>
                <c:pt idx="1474">
                  <c:v>-0.58662822388332247</c:v>
                </c:pt>
                <c:pt idx="1475">
                  <c:v>-0.32482883608417307</c:v>
                </c:pt>
                <c:pt idx="1476">
                  <c:v>-6.3029448285023618E-2</c:v>
                </c:pt>
                <c:pt idx="1477">
                  <c:v>0.19876993951412583</c:v>
                </c:pt>
                <c:pt idx="1478">
                  <c:v>0.46056932731327521</c:v>
                </c:pt>
                <c:pt idx="1479">
                  <c:v>0.72236871511242473</c:v>
                </c:pt>
                <c:pt idx="1480">
                  <c:v>0.98416810291157419</c:v>
                </c:pt>
                <c:pt idx="1481">
                  <c:v>1.245967490710723</c:v>
                </c:pt>
                <c:pt idx="1482">
                  <c:v>1.5077668785098726</c:v>
                </c:pt>
                <c:pt idx="1483">
                  <c:v>1.7695662663090219</c:v>
                </c:pt>
                <c:pt idx="1484">
                  <c:v>2.0313656541081713</c:v>
                </c:pt>
                <c:pt idx="1485">
                  <c:v>2.2931650419073208</c:v>
                </c:pt>
                <c:pt idx="1486">
                  <c:v>2.55496442970647</c:v>
                </c:pt>
                <c:pt idx="1487">
                  <c:v>2.8167638175056195</c:v>
                </c:pt>
                <c:pt idx="1488">
                  <c:v>-3.2058354662776618</c:v>
                </c:pt>
                <c:pt idx="1489">
                  <c:v>-2.9440360784785122</c:v>
                </c:pt>
                <c:pt idx="1490">
                  <c:v>-2.6822366906793631</c:v>
                </c:pt>
                <c:pt idx="1491">
                  <c:v>-2.4204373028802135</c:v>
                </c:pt>
                <c:pt idx="1492">
                  <c:v>-2.158637915081064</c:v>
                </c:pt>
                <c:pt idx="1493">
                  <c:v>-1.8968385272819146</c:v>
                </c:pt>
                <c:pt idx="1494">
                  <c:v>-1.6350391394827655</c:v>
                </c:pt>
                <c:pt idx="1495">
                  <c:v>-1.3732397516836159</c:v>
                </c:pt>
                <c:pt idx="1496">
                  <c:v>-1.1114403638844665</c:v>
                </c:pt>
                <c:pt idx="1497">
                  <c:v>-0.8496409760853173</c:v>
                </c:pt>
                <c:pt idx="1498">
                  <c:v>-0.58784158828616784</c:v>
                </c:pt>
                <c:pt idx="1499">
                  <c:v>-0.32604220048701843</c:v>
                </c:pt>
                <c:pt idx="1500">
                  <c:v>-6.424281268786898E-2</c:v>
                </c:pt>
                <c:pt idx="1501">
                  <c:v>0.19755657511128047</c:v>
                </c:pt>
                <c:pt idx="1502">
                  <c:v>0.45935596291042985</c:v>
                </c:pt>
                <c:pt idx="1503">
                  <c:v>0.72115535070957937</c:v>
                </c:pt>
                <c:pt idx="1504">
                  <c:v>0.98295473850872883</c:v>
                </c:pt>
                <c:pt idx="1505">
                  <c:v>1.2447541263078787</c:v>
                </c:pt>
                <c:pt idx="1506">
                  <c:v>1.5065535141070281</c:v>
                </c:pt>
                <c:pt idx="1507">
                  <c:v>1.7683529019061777</c:v>
                </c:pt>
                <c:pt idx="1508">
                  <c:v>2.0301522897053266</c:v>
                </c:pt>
                <c:pt idx="1509">
                  <c:v>2.2919516775044761</c:v>
                </c:pt>
                <c:pt idx="1510">
                  <c:v>2.5537510653036257</c:v>
                </c:pt>
                <c:pt idx="1511">
                  <c:v>2.8155504531027749</c:v>
                </c:pt>
                <c:pt idx="1512">
                  <c:v>-3.2070985422997174</c:v>
                </c:pt>
                <c:pt idx="1513">
                  <c:v>-2.9452991545005678</c:v>
                </c:pt>
                <c:pt idx="1514">
                  <c:v>-2.6834997667014182</c:v>
                </c:pt>
                <c:pt idx="1515">
                  <c:v>-2.4217003789022686</c:v>
                </c:pt>
                <c:pt idx="1516">
                  <c:v>-2.1599009911031195</c:v>
                </c:pt>
                <c:pt idx="1517">
                  <c:v>-1.8981016033039704</c:v>
                </c:pt>
                <c:pt idx="1518">
                  <c:v>-1.6363022155048208</c:v>
                </c:pt>
                <c:pt idx="1519">
                  <c:v>-1.3745028277056714</c:v>
                </c:pt>
                <c:pt idx="1520">
                  <c:v>-1.1127034399065219</c:v>
                </c:pt>
                <c:pt idx="1521">
                  <c:v>-0.85090405210737241</c:v>
                </c:pt>
                <c:pt idx="1522">
                  <c:v>-0.58910466430822295</c:v>
                </c:pt>
                <c:pt idx="1523">
                  <c:v>-0.32730527650907343</c:v>
                </c:pt>
                <c:pt idx="1524">
                  <c:v>-6.5505888709924034E-2</c:v>
                </c:pt>
                <c:pt idx="1525">
                  <c:v>0.19629349908922539</c:v>
                </c:pt>
                <c:pt idx="1526">
                  <c:v>0.45809288688837485</c:v>
                </c:pt>
                <c:pt idx="1527">
                  <c:v>0.71989227468752426</c:v>
                </c:pt>
                <c:pt idx="1528">
                  <c:v>0.98169166248667372</c:v>
                </c:pt>
                <c:pt idx="1529">
                  <c:v>1.2434910502858225</c:v>
                </c:pt>
                <c:pt idx="1530">
                  <c:v>1.5052904380849721</c:v>
                </c:pt>
                <c:pt idx="1531">
                  <c:v>1.7670898258841214</c:v>
                </c:pt>
                <c:pt idx="1532">
                  <c:v>2.028889213683271</c:v>
                </c:pt>
                <c:pt idx="1533">
                  <c:v>2.2906886014824202</c:v>
                </c:pt>
                <c:pt idx="1534">
                  <c:v>2.5524879892815697</c:v>
                </c:pt>
                <c:pt idx="1535">
                  <c:v>2.8142873770807193</c:v>
                </c:pt>
                <c:pt idx="1536">
                  <c:v>-3.2084102240063985</c:v>
                </c:pt>
                <c:pt idx="1537">
                  <c:v>-2.9466108362072494</c:v>
                </c:pt>
                <c:pt idx="1538">
                  <c:v>-2.6848114484080998</c:v>
                </c:pt>
                <c:pt idx="1539">
                  <c:v>-2.4230120606089507</c:v>
                </c:pt>
                <c:pt idx="1540">
                  <c:v>-2.1612126728098011</c:v>
                </c:pt>
                <c:pt idx="1541">
                  <c:v>-1.8994132850106518</c:v>
                </c:pt>
                <c:pt idx="1542">
                  <c:v>-1.6376138972115022</c:v>
                </c:pt>
                <c:pt idx="1543">
                  <c:v>-1.3758145094123528</c:v>
                </c:pt>
                <c:pt idx="1544">
                  <c:v>-1.1140151216132035</c:v>
                </c:pt>
                <c:pt idx="1545">
                  <c:v>-0.8522157338140538</c:v>
                </c:pt>
                <c:pt idx="1546">
                  <c:v>-0.59041634601490445</c:v>
                </c:pt>
                <c:pt idx="1547">
                  <c:v>-0.32861695821575504</c:v>
                </c:pt>
                <c:pt idx="1548">
                  <c:v>-6.681757041660559E-2</c:v>
                </c:pt>
                <c:pt idx="1549">
                  <c:v>0.19498181738254383</c:v>
                </c:pt>
                <c:pt idx="1550">
                  <c:v>0.4567812051816933</c:v>
                </c:pt>
                <c:pt idx="1551">
                  <c:v>0.71858059298084265</c:v>
                </c:pt>
                <c:pt idx="1552">
                  <c:v>0.98037998077999211</c:v>
                </c:pt>
                <c:pt idx="1553">
                  <c:v>1.2421793685791411</c:v>
                </c:pt>
                <c:pt idx="1554">
                  <c:v>1.5039787563782905</c:v>
                </c:pt>
                <c:pt idx="1555">
                  <c:v>1.7657781441774401</c:v>
                </c:pt>
                <c:pt idx="1556">
                  <c:v>2.0275775319765894</c:v>
                </c:pt>
                <c:pt idx="1557">
                  <c:v>2.289376919775739</c:v>
                </c:pt>
                <c:pt idx="1558">
                  <c:v>2.5511763075748881</c:v>
                </c:pt>
                <c:pt idx="1559">
                  <c:v>2.8129756953740377</c:v>
                </c:pt>
                <c:pt idx="1560">
                  <c:v>-3.2097693532103602</c:v>
                </c:pt>
                <c:pt idx="1561">
                  <c:v>-2.9479699654112106</c:v>
                </c:pt>
                <c:pt idx="1562">
                  <c:v>-2.6861705776120615</c:v>
                </c:pt>
                <c:pt idx="1563">
                  <c:v>-2.4243711898129119</c:v>
                </c:pt>
                <c:pt idx="1564">
                  <c:v>-2.1625718020137623</c:v>
                </c:pt>
                <c:pt idx="1565">
                  <c:v>-1.9007724142146132</c:v>
                </c:pt>
                <c:pt idx="1566">
                  <c:v>-1.6389730264154641</c:v>
                </c:pt>
                <c:pt idx="1567">
                  <c:v>-1.3771736386163145</c:v>
                </c:pt>
                <c:pt idx="1568">
                  <c:v>-1.1153742508171651</c:v>
                </c:pt>
                <c:pt idx="1569">
                  <c:v>-0.85357486301801533</c:v>
                </c:pt>
                <c:pt idx="1570">
                  <c:v>-0.59177547521886587</c:v>
                </c:pt>
                <c:pt idx="1571">
                  <c:v>-0.32997608741971651</c:v>
                </c:pt>
                <c:pt idx="1572">
                  <c:v>-6.8176699620567091E-2</c:v>
                </c:pt>
                <c:pt idx="1573">
                  <c:v>0.19362268817858233</c:v>
                </c:pt>
                <c:pt idx="1574">
                  <c:v>0.45542207597773171</c:v>
                </c:pt>
                <c:pt idx="1575">
                  <c:v>0.71722146377688123</c:v>
                </c:pt>
                <c:pt idx="1576">
                  <c:v>0.97902085157603058</c:v>
                </c:pt>
                <c:pt idx="1577">
                  <c:v>1.2408202393751795</c:v>
                </c:pt>
                <c:pt idx="1578">
                  <c:v>1.5026196271743288</c:v>
                </c:pt>
                <c:pt idx="1579">
                  <c:v>1.7644190149734784</c:v>
                </c:pt>
                <c:pt idx="1580">
                  <c:v>2.0262184027726278</c:v>
                </c:pt>
                <c:pt idx="1581">
                  <c:v>2.2880177905717773</c:v>
                </c:pt>
                <c:pt idx="1582">
                  <c:v>2.5498171783709265</c:v>
                </c:pt>
                <c:pt idx="1583">
                  <c:v>2.811616566170076</c:v>
                </c:pt>
                <c:pt idx="1584">
                  <c:v>-3.2111747207302614</c:v>
                </c:pt>
                <c:pt idx="1585">
                  <c:v>-2.9493753329311119</c:v>
                </c:pt>
                <c:pt idx="1586">
                  <c:v>-2.6875759451319627</c:v>
                </c:pt>
                <c:pt idx="1587">
                  <c:v>-2.4257765573328132</c:v>
                </c:pt>
                <c:pt idx="1588">
                  <c:v>-2.1639771695336636</c:v>
                </c:pt>
                <c:pt idx="1589">
                  <c:v>-1.9021777817345145</c:v>
                </c:pt>
                <c:pt idx="1590">
                  <c:v>-1.6403783939353653</c:v>
                </c:pt>
                <c:pt idx="1591">
                  <c:v>-1.3785790061362158</c:v>
                </c:pt>
                <c:pt idx="1592">
                  <c:v>-1.1167796183370664</c:v>
                </c:pt>
                <c:pt idx="1593">
                  <c:v>-0.85498023053791672</c:v>
                </c:pt>
                <c:pt idx="1594">
                  <c:v>-0.59318084273876726</c:v>
                </c:pt>
                <c:pt idx="1595">
                  <c:v>-0.33138145493961785</c:v>
                </c:pt>
                <c:pt idx="1596">
                  <c:v>-6.9582067140468426E-2</c:v>
                </c:pt>
                <c:pt idx="1597">
                  <c:v>0.192217320658681</c:v>
                </c:pt>
                <c:pt idx="1598">
                  <c:v>0.45401670845783038</c:v>
                </c:pt>
                <c:pt idx="1599">
                  <c:v>0.71581609625697984</c:v>
                </c:pt>
                <c:pt idx="1600">
                  <c:v>0.97761548405612919</c:v>
                </c:pt>
                <c:pt idx="1601">
                  <c:v>1.2394148718552782</c:v>
                </c:pt>
                <c:pt idx="1602">
                  <c:v>1.5012142596544276</c:v>
                </c:pt>
                <c:pt idx="1603">
                  <c:v>1.7630136474535769</c:v>
                </c:pt>
                <c:pt idx="1604">
                  <c:v>2.0248130352527265</c:v>
                </c:pt>
                <c:pt idx="1605">
                  <c:v>2.2866124230518761</c:v>
                </c:pt>
                <c:pt idx="1606">
                  <c:v>2.5484118108510252</c:v>
                </c:pt>
                <c:pt idx="1607">
                  <c:v>2.8102111986501748</c:v>
                </c:pt>
                <c:pt idx="1608">
                  <c:v>-3.2126250677086103</c:v>
                </c:pt>
                <c:pt idx="1609">
                  <c:v>-2.9508256799094608</c:v>
                </c:pt>
                <c:pt idx="1610">
                  <c:v>-2.6890262921103112</c:v>
                </c:pt>
                <c:pt idx="1611">
                  <c:v>-2.4272269043111616</c:v>
                </c:pt>
                <c:pt idx="1612">
                  <c:v>-2.1654275165120125</c:v>
                </c:pt>
                <c:pt idx="1613">
                  <c:v>-1.9036281287128631</c:v>
                </c:pt>
                <c:pt idx="1614">
                  <c:v>-1.6418287409137136</c:v>
                </c:pt>
                <c:pt idx="1615">
                  <c:v>-1.3800293531145642</c:v>
                </c:pt>
                <c:pt idx="1616">
                  <c:v>-1.1182299653154149</c:v>
                </c:pt>
                <c:pt idx="1617">
                  <c:v>-0.85643057751626561</c:v>
                </c:pt>
                <c:pt idx="1618">
                  <c:v>-0.59463118971711615</c:v>
                </c:pt>
                <c:pt idx="1619">
                  <c:v>-0.3328318019179668</c:v>
                </c:pt>
                <c:pt idx="1620">
                  <c:v>-7.1032414118817333E-2</c:v>
                </c:pt>
                <c:pt idx="1621">
                  <c:v>0.19076697368033207</c:v>
                </c:pt>
                <c:pt idx="1622">
                  <c:v>0.45256636147948154</c:v>
                </c:pt>
                <c:pt idx="1623">
                  <c:v>0.71436574927863095</c:v>
                </c:pt>
                <c:pt idx="1624">
                  <c:v>0.97616513707778041</c:v>
                </c:pt>
                <c:pt idx="1625">
                  <c:v>1.2379645248769302</c:v>
                </c:pt>
                <c:pt idx="1626">
                  <c:v>1.4997639126760796</c:v>
                </c:pt>
                <c:pt idx="1627">
                  <c:v>1.7615633004752289</c:v>
                </c:pt>
                <c:pt idx="1628">
                  <c:v>2.0233626882743785</c:v>
                </c:pt>
                <c:pt idx="1629">
                  <c:v>2.2851620760735281</c:v>
                </c:pt>
                <c:pt idx="1630">
                  <c:v>2.5469614638726772</c:v>
                </c:pt>
                <c:pt idx="1631">
                  <c:v>2.8087608516718268</c:v>
                </c:pt>
                <c:pt idx="1632">
                  <c:v>-3.214119086987143</c:v>
                </c:pt>
                <c:pt idx="1633">
                  <c:v>-2.9523196991879934</c:v>
                </c:pt>
                <c:pt idx="1634">
                  <c:v>-2.6905203113888443</c:v>
                </c:pt>
                <c:pt idx="1635">
                  <c:v>-2.4287209235896947</c:v>
                </c:pt>
                <c:pt idx="1636">
                  <c:v>-2.1669215357905451</c:v>
                </c:pt>
                <c:pt idx="1637">
                  <c:v>-1.905122147991396</c:v>
                </c:pt>
                <c:pt idx="1638">
                  <c:v>-1.6433227601922469</c:v>
                </c:pt>
                <c:pt idx="1639">
                  <c:v>-1.3815233723930973</c:v>
                </c:pt>
                <c:pt idx="1640">
                  <c:v>-1.119723984593948</c:v>
                </c:pt>
                <c:pt idx="1641">
                  <c:v>-0.85792459679479816</c:v>
                </c:pt>
                <c:pt idx="1642">
                  <c:v>-0.59612520899564869</c:v>
                </c:pt>
                <c:pt idx="1643">
                  <c:v>-0.33432582119649928</c:v>
                </c:pt>
                <c:pt idx="1644">
                  <c:v>-7.2526433397349863E-2</c:v>
                </c:pt>
                <c:pt idx="1645">
                  <c:v>0.18927295440179956</c:v>
                </c:pt>
                <c:pt idx="1646">
                  <c:v>0.45107234220094894</c:v>
                </c:pt>
                <c:pt idx="1647">
                  <c:v>0.7128717300000984</c:v>
                </c:pt>
                <c:pt idx="1648">
                  <c:v>0.97467111779924775</c:v>
                </c:pt>
                <c:pt idx="1649">
                  <c:v>1.2364705055983973</c:v>
                </c:pt>
                <c:pt idx="1650">
                  <c:v>1.4982698933975467</c:v>
                </c:pt>
                <c:pt idx="1651">
                  <c:v>1.7600692811966963</c:v>
                </c:pt>
                <c:pt idx="1652">
                  <c:v>2.0218686689958454</c:v>
                </c:pt>
                <c:pt idx="1653">
                  <c:v>2.283668056794995</c:v>
                </c:pt>
                <c:pt idx="1654">
                  <c:v>2.5454674445941445</c:v>
                </c:pt>
                <c:pt idx="1655">
                  <c:v>2.8072668323932937</c:v>
                </c:pt>
                <c:pt idx="1656">
                  <c:v>-3.2156554245381512</c:v>
                </c:pt>
                <c:pt idx="1657">
                  <c:v>-2.9538560367390017</c:v>
                </c:pt>
                <c:pt idx="1658">
                  <c:v>-2.6920566489398525</c:v>
                </c:pt>
                <c:pt idx="1659">
                  <c:v>-2.430257261140703</c:v>
                </c:pt>
                <c:pt idx="1660">
                  <c:v>-2.1684578733415534</c:v>
                </c:pt>
                <c:pt idx="1661">
                  <c:v>-1.9066584855424042</c:v>
                </c:pt>
                <c:pt idx="1662">
                  <c:v>-1.6448590977432551</c:v>
                </c:pt>
                <c:pt idx="1663">
                  <c:v>-1.3830597099441055</c:v>
                </c:pt>
                <c:pt idx="1664">
                  <c:v>-1.1212603221449562</c:v>
                </c:pt>
                <c:pt idx="1665">
                  <c:v>-0.85946093434580695</c:v>
                </c:pt>
                <c:pt idx="1666">
                  <c:v>-0.59766154654665749</c:v>
                </c:pt>
                <c:pt idx="1667">
                  <c:v>-0.33586215874750802</c:v>
                </c:pt>
                <c:pt idx="1668">
                  <c:v>-7.4062770948358586E-2</c:v>
                </c:pt>
                <c:pt idx="1669">
                  <c:v>0.18773661685079085</c:v>
                </c:pt>
                <c:pt idx="1670">
                  <c:v>0.44953600464994026</c:v>
                </c:pt>
                <c:pt idx="1671">
                  <c:v>0.71133539244908972</c:v>
                </c:pt>
                <c:pt idx="1672">
                  <c:v>0.97313478024823918</c:v>
                </c:pt>
                <c:pt idx="1673">
                  <c:v>1.2349341680473886</c:v>
                </c:pt>
                <c:pt idx="1674">
                  <c:v>1.496733555846538</c:v>
                </c:pt>
                <c:pt idx="1675">
                  <c:v>1.7585329436456874</c:v>
                </c:pt>
                <c:pt idx="1676">
                  <c:v>2.0203323314448367</c:v>
                </c:pt>
                <c:pt idx="1677">
                  <c:v>2.2821317192439863</c:v>
                </c:pt>
                <c:pt idx="1678">
                  <c:v>2.5439311070431354</c:v>
                </c:pt>
                <c:pt idx="1679">
                  <c:v>2.805730494842285</c:v>
                </c:pt>
                <c:pt idx="1680">
                  <c:v>-3.2172326809500773</c:v>
                </c:pt>
                <c:pt idx="1681">
                  <c:v>-2.9554332931509277</c:v>
                </c:pt>
                <c:pt idx="1682">
                  <c:v>-2.6936339053517786</c:v>
                </c:pt>
                <c:pt idx="1683">
                  <c:v>-2.4318345175526286</c:v>
                </c:pt>
                <c:pt idx="1684">
                  <c:v>-2.170035129753479</c:v>
                </c:pt>
                <c:pt idx="1685">
                  <c:v>-1.9082357419543303</c:v>
                </c:pt>
                <c:pt idx="1686">
                  <c:v>-1.6464363541551807</c:v>
                </c:pt>
                <c:pt idx="1687">
                  <c:v>-1.3846369663560314</c:v>
                </c:pt>
                <c:pt idx="1688">
                  <c:v>-1.1228375785568818</c:v>
                </c:pt>
                <c:pt idx="1689">
                  <c:v>-0.86103819075773247</c:v>
                </c:pt>
                <c:pt idx="1690">
                  <c:v>-0.59923880295858301</c:v>
                </c:pt>
                <c:pt idx="1691">
                  <c:v>-0.33743941515943354</c:v>
                </c:pt>
                <c:pt idx="1692">
                  <c:v>-7.5640027360284148E-2</c:v>
                </c:pt>
                <c:pt idx="1693">
                  <c:v>0.1861593604388653</c:v>
                </c:pt>
                <c:pt idx="1694">
                  <c:v>0.44795874823801468</c:v>
                </c:pt>
                <c:pt idx="1695">
                  <c:v>0.70975813603716409</c:v>
                </c:pt>
                <c:pt idx="1696">
                  <c:v>0.97155752383631355</c:v>
                </c:pt>
                <c:pt idx="1697">
                  <c:v>1.2333569116354635</c:v>
                </c:pt>
                <c:pt idx="1698">
                  <c:v>1.495156299434613</c:v>
                </c:pt>
                <c:pt idx="1699">
                  <c:v>1.7569556872337624</c:v>
                </c:pt>
                <c:pt idx="1700">
                  <c:v>2.018755075032912</c:v>
                </c:pt>
                <c:pt idx="1701">
                  <c:v>2.2805544628320611</c:v>
                </c:pt>
                <c:pt idx="1702">
                  <c:v>2.5423538506312107</c:v>
                </c:pt>
                <c:pt idx="1703">
                  <c:v>2.8041532384303602</c:v>
                </c:pt>
                <c:pt idx="1704">
                  <c:v>-3.2188494129656524</c:v>
                </c:pt>
                <c:pt idx="1705">
                  <c:v>-2.9570500251665028</c:v>
                </c:pt>
                <c:pt idx="1706">
                  <c:v>-2.6952506373673537</c:v>
                </c:pt>
                <c:pt idx="1707">
                  <c:v>-2.4334512495682041</c:v>
                </c:pt>
                <c:pt idx="1708">
                  <c:v>-2.1716518617690546</c:v>
                </c:pt>
                <c:pt idx="1709">
                  <c:v>-1.9098524739699054</c:v>
                </c:pt>
                <c:pt idx="1710">
                  <c:v>-1.6480530861707561</c:v>
                </c:pt>
                <c:pt idx="1711">
                  <c:v>-1.3862536983716067</c:v>
                </c:pt>
                <c:pt idx="1712">
                  <c:v>-1.1244543105724574</c:v>
                </c:pt>
                <c:pt idx="1713">
                  <c:v>-0.86265492277330802</c:v>
                </c:pt>
                <c:pt idx="1714">
                  <c:v>-0.60085553497415867</c:v>
                </c:pt>
                <c:pt idx="1715">
                  <c:v>-0.33905614717500915</c:v>
                </c:pt>
                <c:pt idx="1716">
                  <c:v>-7.725675937585974E-2</c:v>
                </c:pt>
                <c:pt idx="1717">
                  <c:v>0.1845426284232897</c:v>
                </c:pt>
                <c:pt idx="1718">
                  <c:v>0.44634201622243913</c:v>
                </c:pt>
                <c:pt idx="1719">
                  <c:v>0.70814140402158854</c:v>
                </c:pt>
                <c:pt idx="1720">
                  <c:v>0.969940791820738</c:v>
                </c:pt>
                <c:pt idx="1721">
                  <c:v>1.2317401796198879</c:v>
                </c:pt>
                <c:pt idx="1722">
                  <c:v>1.4935395674190373</c:v>
                </c:pt>
                <c:pt idx="1723">
                  <c:v>1.7553389552181868</c:v>
                </c:pt>
                <c:pt idx="1724">
                  <c:v>2.017138343017336</c:v>
                </c:pt>
                <c:pt idx="1725">
                  <c:v>2.2789377308164855</c:v>
                </c:pt>
                <c:pt idx="1726">
                  <c:v>2.5407371186156351</c:v>
                </c:pt>
                <c:pt idx="1727">
                  <c:v>2.8025365064147842</c:v>
                </c:pt>
                <c:pt idx="1728">
                  <c:v>-3.220504135070791</c:v>
                </c:pt>
                <c:pt idx="1729">
                  <c:v>-2.9587047472716419</c:v>
                </c:pt>
                <c:pt idx="1730">
                  <c:v>-2.6969053594724923</c:v>
                </c:pt>
                <c:pt idx="1731">
                  <c:v>-2.4351059716733428</c:v>
                </c:pt>
                <c:pt idx="1732">
                  <c:v>-2.1733065838741936</c:v>
                </c:pt>
                <c:pt idx="1733">
                  <c:v>-1.9115071960750438</c:v>
                </c:pt>
                <c:pt idx="1734">
                  <c:v>-1.6497078082758942</c:v>
                </c:pt>
                <c:pt idx="1735">
                  <c:v>-1.3879084204767449</c:v>
                </c:pt>
                <c:pt idx="1736">
                  <c:v>-1.1261090326775955</c:v>
                </c:pt>
                <c:pt idx="1737">
                  <c:v>-0.86430964487844619</c:v>
                </c:pt>
                <c:pt idx="1738">
                  <c:v>-0.60251025707929673</c:v>
                </c:pt>
                <c:pt idx="1739">
                  <c:v>-0.34071086928014732</c:v>
                </c:pt>
                <c:pt idx="1740">
                  <c:v>-7.89114814809979E-2</c:v>
                </c:pt>
                <c:pt idx="1741">
                  <c:v>0.18288790631815152</c:v>
                </c:pt>
                <c:pt idx="1742">
                  <c:v>0.44468729411730096</c:v>
                </c:pt>
                <c:pt idx="1743">
                  <c:v>0.70648668191645037</c:v>
                </c:pt>
                <c:pt idx="1744">
                  <c:v>0.96828606971559983</c:v>
                </c:pt>
                <c:pt idx="1745">
                  <c:v>1.2300854575147493</c:v>
                </c:pt>
                <c:pt idx="1746">
                  <c:v>1.4918848453138986</c:v>
                </c:pt>
                <c:pt idx="1747">
                  <c:v>1.753684233113048</c:v>
                </c:pt>
                <c:pt idx="1748">
                  <c:v>2.0154836209121973</c:v>
                </c:pt>
                <c:pt idx="1749">
                  <c:v>2.2772830087113469</c:v>
                </c:pt>
                <c:pt idx="1750">
                  <c:v>2.5390823965104961</c:v>
                </c:pt>
                <c:pt idx="1751">
                  <c:v>2.8008817843096456</c:v>
                </c:pt>
                <c:pt idx="1752">
                  <c:v>-3.2221953211323719</c:v>
                </c:pt>
                <c:pt idx="1753">
                  <c:v>-2.9603959333332224</c:v>
                </c:pt>
                <c:pt idx="1754">
                  <c:v>-2.6985965455340732</c:v>
                </c:pt>
                <c:pt idx="1755">
                  <c:v>-2.4367971577349237</c:v>
                </c:pt>
                <c:pt idx="1756">
                  <c:v>-2.1749977699357741</c:v>
                </c:pt>
                <c:pt idx="1757">
                  <c:v>-1.9131983821366247</c:v>
                </c:pt>
                <c:pt idx="1758">
                  <c:v>-1.6513989943374752</c:v>
                </c:pt>
                <c:pt idx="1759">
                  <c:v>-1.3895996065383258</c:v>
                </c:pt>
                <c:pt idx="1760">
                  <c:v>-1.1278002187391765</c:v>
                </c:pt>
                <c:pt idx="1761">
                  <c:v>-0.86600083094002711</c:v>
                </c:pt>
                <c:pt idx="1762">
                  <c:v>-0.60420144314087765</c:v>
                </c:pt>
                <c:pt idx="1763">
                  <c:v>-0.34240205534172818</c:v>
                </c:pt>
                <c:pt idx="1764">
                  <c:v>-8.0602667542578763E-2</c:v>
                </c:pt>
                <c:pt idx="1765">
                  <c:v>0.18119672025657066</c:v>
                </c:pt>
                <c:pt idx="1766">
                  <c:v>0.44299610805572009</c:v>
                </c:pt>
                <c:pt idx="1767">
                  <c:v>0.70479549585486956</c:v>
                </c:pt>
                <c:pt idx="1768">
                  <c:v>0.96659488365401902</c:v>
                </c:pt>
                <c:pt idx="1769">
                  <c:v>1.2283942714531679</c:v>
                </c:pt>
                <c:pt idx="1770">
                  <c:v>1.4901936592523173</c:v>
                </c:pt>
                <c:pt idx="1771">
                  <c:v>1.7519930470514669</c:v>
                </c:pt>
                <c:pt idx="1772">
                  <c:v>2.0137924348506164</c:v>
                </c:pt>
                <c:pt idx="1773">
                  <c:v>2.2755918226497656</c:v>
                </c:pt>
                <c:pt idx="1774">
                  <c:v>2.5373912104489151</c:v>
                </c:pt>
                <c:pt idx="1775">
                  <c:v>2.7991905982480647</c:v>
                </c:pt>
                <c:pt idx="1776">
                  <c:v>-3.2239214060830128</c:v>
                </c:pt>
                <c:pt idx="1777">
                  <c:v>-2.9621220182838632</c:v>
                </c:pt>
                <c:pt idx="1778">
                  <c:v>-2.7003226304847141</c:v>
                </c:pt>
                <c:pt idx="1779">
                  <c:v>-2.4385232426855645</c:v>
                </c:pt>
                <c:pt idx="1780">
                  <c:v>-2.176723854886415</c:v>
                </c:pt>
                <c:pt idx="1781">
                  <c:v>-1.914924467087266</c:v>
                </c:pt>
                <c:pt idx="1782">
                  <c:v>-1.6531250792881165</c:v>
                </c:pt>
                <c:pt idx="1783">
                  <c:v>-1.3913256914889671</c:v>
                </c:pt>
                <c:pt idx="1784">
                  <c:v>-1.1295263036898178</c:v>
                </c:pt>
                <c:pt idx="1785">
                  <c:v>-0.86772691589066797</c:v>
                </c:pt>
                <c:pt idx="1786">
                  <c:v>-0.60592752809151862</c:v>
                </c:pt>
                <c:pt idx="1787">
                  <c:v>-0.34412814029236921</c:v>
                </c:pt>
                <c:pt idx="1788">
                  <c:v>-8.2328752493219762E-2</c:v>
                </c:pt>
                <c:pt idx="1789">
                  <c:v>0.17947063530592966</c:v>
                </c:pt>
                <c:pt idx="1790">
                  <c:v>0.44127002310507912</c:v>
                </c:pt>
                <c:pt idx="1791">
                  <c:v>0.70306941090422848</c:v>
                </c:pt>
                <c:pt idx="1792">
                  <c:v>0.96486879870337794</c:v>
                </c:pt>
                <c:pt idx="1793">
                  <c:v>1.2266681865025273</c:v>
                </c:pt>
                <c:pt idx="1794">
                  <c:v>1.4884675743016769</c:v>
                </c:pt>
                <c:pt idx="1795">
                  <c:v>1.7502669621008262</c:v>
                </c:pt>
                <c:pt idx="1796">
                  <c:v>2.0120663498999756</c:v>
                </c:pt>
                <c:pt idx="1797">
                  <c:v>2.2738657376991251</c:v>
                </c:pt>
                <c:pt idx="1798">
                  <c:v>2.5356651254982747</c:v>
                </c:pt>
                <c:pt idx="1799">
                  <c:v>2.7974645132974238</c:v>
                </c:pt>
                <c:pt idx="1800">
                  <c:v>-3.2256807876508615</c:v>
                </c:pt>
                <c:pt idx="1801">
                  <c:v>-2.9638813998517124</c:v>
                </c:pt>
                <c:pt idx="1802">
                  <c:v>-2.7020820120525628</c:v>
                </c:pt>
                <c:pt idx="1803">
                  <c:v>-2.4402826242534137</c:v>
                </c:pt>
                <c:pt idx="1804">
                  <c:v>-2.1784832364542641</c:v>
                </c:pt>
                <c:pt idx="1805">
                  <c:v>-1.9166838486551145</c:v>
                </c:pt>
                <c:pt idx="1806">
                  <c:v>-1.6548844608559654</c:v>
                </c:pt>
                <c:pt idx="1807">
                  <c:v>-1.3930850730568158</c:v>
                </c:pt>
                <c:pt idx="1808">
                  <c:v>-1.1312856852576665</c:v>
                </c:pt>
                <c:pt idx="1809">
                  <c:v>-0.86948629745851691</c:v>
                </c:pt>
                <c:pt idx="1810">
                  <c:v>-0.60768690965936756</c:v>
                </c:pt>
                <c:pt idx="1811">
                  <c:v>-0.34588752186021815</c:v>
                </c:pt>
                <c:pt idx="1812">
                  <c:v>-8.4088134061068687E-2</c:v>
                </c:pt>
                <c:pt idx="1813">
                  <c:v>0.17771125373808072</c:v>
                </c:pt>
                <c:pt idx="1814">
                  <c:v>0.43951064153723018</c:v>
                </c:pt>
                <c:pt idx="1815">
                  <c:v>0.70131002933637954</c:v>
                </c:pt>
                <c:pt idx="1816">
                  <c:v>0.963109417135529</c:v>
                </c:pt>
                <c:pt idx="1817">
                  <c:v>1.2249088049346784</c:v>
                </c:pt>
                <c:pt idx="1818">
                  <c:v>1.4867081927338279</c:v>
                </c:pt>
                <c:pt idx="1819">
                  <c:v>1.7485075805329773</c:v>
                </c:pt>
                <c:pt idx="1820">
                  <c:v>2.0103069683321269</c:v>
                </c:pt>
                <c:pt idx="1821">
                  <c:v>2.272106356131276</c:v>
                </c:pt>
                <c:pt idx="1822">
                  <c:v>2.5339057439304256</c:v>
                </c:pt>
                <c:pt idx="1823">
                  <c:v>2.7957051317295751</c:v>
                </c:pt>
                <c:pt idx="1824">
                  <c:v>-3.2274718281323853</c:v>
                </c:pt>
                <c:pt idx="1825">
                  <c:v>-2.9656724403332357</c:v>
                </c:pt>
                <c:pt idx="1826">
                  <c:v>-2.7038730525340862</c:v>
                </c:pt>
                <c:pt idx="1827">
                  <c:v>-2.4420736647349366</c:v>
                </c:pt>
                <c:pt idx="1828">
                  <c:v>-2.1802742769357875</c:v>
                </c:pt>
                <c:pt idx="1829">
                  <c:v>-1.9184748891366383</c:v>
                </c:pt>
                <c:pt idx="1830">
                  <c:v>-1.6566755013374888</c:v>
                </c:pt>
                <c:pt idx="1831">
                  <c:v>-1.3948761135383394</c:v>
                </c:pt>
                <c:pt idx="1832">
                  <c:v>-1.1330767257391898</c:v>
                </c:pt>
                <c:pt idx="1833">
                  <c:v>-0.87127733794004025</c:v>
                </c:pt>
                <c:pt idx="1834">
                  <c:v>-0.60947795014089079</c:v>
                </c:pt>
                <c:pt idx="1835">
                  <c:v>-0.34767856234174138</c:v>
                </c:pt>
                <c:pt idx="1836">
                  <c:v>-8.587917454259196E-2</c:v>
                </c:pt>
                <c:pt idx="1837">
                  <c:v>0.17592021325655746</c:v>
                </c:pt>
                <c:pt idx="1838">
                  <c:v>0.4377196010557069</c:v>
                </c:pt>
                <c:pt idx="1839">
                  <c:v>0.69951898885485631</c:v>
                </c:pt>
                <c:pt idx="1840">
                  <c:v>0.96131837665400577</c:v>
                </c:pt>
                <c:pt idx="1841">
                  <c:v>1.2231177644531552</c:v>
                </c:pt>
                <c:pt idx="1842">
                  <c:v>1.4849171522523046</c:v>
                </c:pt>
                <c:pt idx="1843">
                  <c:v>1.7467165400514539</c:v>
                </c:pt>
                <c:pt idx="1844">
                  <c:v>2.0085159278506035</c:v>
                </c:pt>
                <c:pt idx="1845">
                  <c:v>2.2703153156497531</c:v>
                </c:pt>
                <c:pt idx="1846">
                  <c:v>2.5321147034489022</c:v>
                </c:pt>
                <c:pt idx="1847">
                  <c:v>2.7939140912480518</c:v>
                </c:pt>
                <c:pt idx="1848">
                  <c:v>-3.229292856206091</c:v>
                </c:pt>
                <c:pt idx="1849">
                  <c:v>-2.9674934684069414</c:v>
                </c:pt>
                <c:pt idx="1850">
                  <c:v>-2.7056940806077923</c:v>
                </c:pt>
                <c:pt idx="1851">
                  <c:v>-2.4438946928086427</c:v>
                </c:pt>
                <c:pt idx="1852">
                  <c:v>-2.1820953050094931</c:v>
                </c:pt>
                <c:pt idx="1853">
                  <c:v>-1.9202959172103438</c:v>
                </c:pt>
                <c:pt idx="1854">
                  <c:v>-1.6584965294111946</c:v>
                </c:pt>
                <c:pt idx="1855">
                  <c:v>-1.3966971416120451</c:v>
                </c:pt>
                <c:pt idx="1856">
                  <c:v>-1.1348977538128957</c:v>
                </c:pt>
                <c:pt idx="1857">
                  <c:v>-0.87309836601374602</c:v>
                </c:pt>
                <c:pt idx="1858">
                  <c:v>-0.61129897821459656</c:v>
                </c:pt>
                <c:pt idx="1859">
                  <c:v>-0.3494995904154472</c:v>
                </c:pt>
                <c:pt idx="1860">
                  <c:v>-8.7700202616297768E-2</c:v>
                </c:pt>
                <c:pt idx="1861">
                  <c:v>0.17409918518285167</c:v>
                </c:pt>
                <c:pt idx="1862">
                  <c:v>0.43589857298200108</c:v>
                </c:pt>
                <c:pt idx="1863">
                  <c:v>0.69769796078115054</c:v>
                </c:pt>
                <c:pt idx="1864">
                  <c:v>0.95949734858029989</c:v>
                </c:pt>
                <c:pt idx="1865">
                  <c:v>1.2212967363794489</c:v>
                </c:pt>
                <c:pt idx="1866">
                  <c:v>1.4830961241785983</c:v>
                </c:pt>
                <c:pt idx="1867">
                  <c:v>1.7448955119777476</c:v>
                </c:pt>
                <c:pt idx="1868">
                  <c:v>2.006694899776897</c:v>
                </c:pt>
                <c:pt idx="1869">
                  <c:v>2.2684942875760465</c:v>
                </c:pt>
                <c:pt idx="1870">
                  <c:v>2.5302936753751961</c:v>
                </c:pt>
                <c:pt idx="1871">
                  <c:v>2.7920930631743452</c:v>
                </c:pt>
                <c:pt idx="1872">
                  <c:v>-3.2311421687850563</c:v>
                </c:pt>
                <c:pt idx="1873">
                  <c:v>-2.9693427809859072</c:v>
                </c:pt>
                <c:pt idx="1874">
                  <c:v>-2.7075433931867576</c:v>
                </c:pt>
                <c:pt idx="1875">
                  <c:v>-2.4457440053876085</c:v>
                </c:pt>
                <c:pt idx="1876">
                  <c:v>-2.1839446175884589</c:v>
                </c:pt>
                <c:pt idx="1877">
                  <c:v>-1.9221452297893094</c:v>
                </c:pt>
                <c:pt idx="1878">
                  <c:v>-1.6603458419901602</c:v>
                </c:pt>
                <c:pt idx="1879">
                  <c:v>-1.3985464541910106</c:v>
                </c:pt>
                <c:pt idx="1880">
                  <c:v>-1.1367470663918613</c:v>
                </c:pt>
                <c:pt idx="1881">
                  <c:v>-0.87494767859271183</c:v>
                </c:pt>
                <c:pt idx="1882">
                  <c:v>-0.61314829079356237</c:v>
                </c:pt>
                <c:pt idx="1883">
                  <c:v>-0.35134890299441301</c:v>
                </c:pt>
                <c:pt idx="1884">
                  <c:v>-8.9549515195263565E-2</c:v>
                </c:pt>
                <c:pt idx="1885">
                  <c:v>0.17224987260388586</c:v>
                </c:pt>
                <c:pt idx="1886">
                  <c:v>0.43404926040303532</c:v>
                </c:pt>
                <c:pt idx="1887">
                  <c:v>0.69584864820218473</c:v>
                </c:pt>
                <c:pt idx="1888">
                  <c:v>0.95764803600133419</c:v>
                </c:pt>
                <c:pt idx="1889">
                  <c:v>1.219447423800484</c:v>
                </c:pt>
                <c:pt idx="1890">
                  <c:v>1.4812468115996333</c:v>
                </c:pt>
                <c:pt idx="1891">
                  <c:v>1.7430461993987827</c:v>
                </c:pt>
                <c:pt idx="1892">
                  <c:v>2.0048455871979325</c:v>
                </c:pt>
                <c:pt idx="1893">
                  <c:v>2.2666449749970821</c:v>
                </c:pt>
                <c:pt idx="1894">
                  <c:v>2.5284443627962312</c:v>
                </c:pt>
                <c:pt idx="1895">
                  <c:v>2.7902437505953808</c:v>
                </c:pt>
                <c:pt idx="1896">
                  <c:v>-3.2330180329061058</c:v>
                </c:pt>
                <c:pt idx="1897">
                  <c:v>-2.9712186451069567</c:v>
                </c:pt>
                <c:pt idx="1898">
                  <c:v>-2.7094192573078071</c:v>
                </c:pt>
                <c:pt idx="1899">
                  <c:v>-2.447619869508658</c:v>
                </c:pt>
                <c:pt idx="1900">
                  <c:v>-2.1858204817095084</c:v>
                </c:pt>
                <c:pt idx="1901">
                  <c:v>-1.9240210939103588</c:v>
                </c:pt>
                <c:pt idx="1902">
                  <c:v>-1.6622217061112097</c:v>
                </c:pt>
                <c:pt idx="1903">
                  <c:v>-1.4004223183120601</c:v>
                </c:pt>
                <c:pt idx="1904">
                  <c:v>-1.1386229305129107</c:v>
                </c:pt>
                <c:pt idx="1905">
                  <c:v>-0.87682354271376128</c:v>
                </c:pt>
                <c:pt idx="1906">
                  <c:v>-0.61502415491461193</c:v>
                </c:pt>
                <c:pt idx="1907">
                  <c:v>-0.35322476711546247</c:v>
                </c:pt>
                <c:pt idx="1908">
                  <c:v>-9.1425379316313046E-2</c:v>
                </c:pt>
                <c:pt idx="1909">
                  <c:v>0.17037400848283638</c:v>
                </c:pt>
                <c:pt idx="1910">
                  <c:v>0.43217339628198581</c:v>
                </c:pt>
                <c:pt idx="1911">
                  <c:v>0.69397278408113516</c:v>
                </c:pt>
                <c:pt idx="1912">
                  <c:v>0.95577217188028463</c:v>
                </c:pt>
                <c:pt idx="1913">
                  <c:v>1.2175715596794341</c:v>
                </c:pt>
                <c:pt idx="1914">
                  <c:v>1.4793709474785837</c:v>
                </c:pt>
                <c:pt idx="1915">
                  <c:v>1.741170335277733</c:v>
                </c:pt>
                <c:pt idx="1916">
                  <c:v>2.0029697230768826</c:v>
                </c:pt>
                <c:pt idx="1917">
                  <c:v>2.2647691108760317</c:v>
                </c:pt>
                <c:pt idx="1918">
                  <c:v>2.5265684986751813</c:v>
                </c:pt>
                <c:pt idx="1919">
                  <c:v>2.7883678864743309</c:v>
                </c:pt>
                <c:pt idx="1920">
                  <c:v>-3.2349186876534235</c:v>
                </c:pt>
                <c:pt idx="1921">
                  <c:v>-2.9731192998542739</c:v>
                </c:pt>
                <c:pt idx="1922">
                  <c:v>-2.7113199120551248</c:v>
                </c:pt>
                <c:pt idx="1923">
                  <c:v>-2.4495205242559752</c:v>
                </c:pt>
                <c:pt idx="1924">
                  <c:v>-2.1877211364568256</c:v>
                </c:pt>
                <c:pt idx="1925">
                  <c:v>-1.9259217486576765</c:v>
                </c:pt>
                <c:pt idx="1926">
                  <c:v>-1.6641223608585274</c:v>
                </c:pt>
                <c:pt idx="1927">
                  <c:v>-1.4023229730593778</c:v>
                </c:pt>
                <c:pt idx="1928">
                  <c:v>-1.1405235852602285</c:v>
                </c:pt>
                <c:pt idx="1929">
                  <c:v>-0.87872419746107877</c:v>
                </c:pt>
                <c:pt idx="1930">
                  <c:v>-0.61692480966192931</c:v>
                </c:pt>
                <c:pt idx="1931">
                  <c:v>-0.3551254218627799</c:v>
                </c:pt>
                <c:pt idx="1932">
                  <c:v>-9.3326034063630478E-2</c:v>
                </c:pt>
                <c:pt idx="1933">
                  <c:v>0.16847335373551894</c:v>
                </c:pt>
                <c:pt idx="1934">
                  <c:v>0.43027274153466832</c:v>
                </c:pt>
                <c:pt idx="1935">
                  <c:v>0.69207212933381779</c:v>
                </c:pt>
                <c:pt idx="1936">
                  <c:v>0.95387151713296714</c:v>
                </c:pt>
                <c:pt idx="1937">
                  <c:v>1.2156709049321166</c:v>
                </c:pt>
                <c:pt idx="1938">
                  <c:v>1.4774702927312662</c:v>
                </c:pt>
                <c:pt idx="1939">
                  <c:v>1.7392696805304155</c:v>
                </c:pt>
                <c:pt idx="1940">
                  <c:v>2.0010690683295649</c:v>
                </c:pt>
                <c:pt idx="1941">
                  <c:v>2.2628684561287145</c:v>
                </c:pt>
                <c:pt idx="1942">
                  <c:v>2.524667843927864</c:v>
                </c:pt>
                <c:pt idx="1943">
                  <c:v>2.7864672317270132</c:v>
                </c:pt>
                <c:pt idx="1944">
                  <c:v>-3.2368423461143583</c:v>
                </c:pt>
                <c:pt idx="1945">
                  <c:v>-2.9750429583152087</c:v>
                </c:pt>
                <c:pt idx="1946">
                  <c:v>-2.7132435705160591</c:v>
                </c:pt>
                <c:pt idx="1947">
                  <c:v>-2.4514441827169096</c:v>
                </c:pt>
                <c:pt idx="1948">
                  <c:v>-2.1896447949177604</c:v>
                </c:pt>
                <c:pt idx="1949">
                  <c:v>-1.9278454071186109</c:v>
                </c:pt>
                <c:pt idx="1950">
                  <c:v>-1.6660460193194613</c:v>
                </c:pt>
                <c:pt idx="1951">
                  <c:v>-1.4042466315203119</c:v>
                </c:pt>
                <c:pt idx="1952">
                  <c:v>-1.1424472437211626</c:v>
                </c:pt>
                <c:pt idx="1953">
                  <c:v>-0.88064785592201322</c:v>
                </c:pt>
                <c:pt idx="1954">
                  <c:v>-0.61884846812286376</c:v>
                </c:pt>
                <c:pt idx="1955">
                  <c:v>-0.35704908032371424</c:v>
                </c:pt>
                <c:pt idx="1956">
                  <c:v>-9.5249692524564833E-2</c:v>
                </c:pt>
                <c:pt idx="1957">
                  <c:v>0.16654969527458457</c:v>
                </c:pt>
                <c:pt idx="1958">
                  <c:v>0.42834908307373404</c:v>
                </c:pt>
                <c:pt idx="1959">
                  <c:v>0.69014847087288345</c:v>
                </c:pt>
                <c:pt idx="1960">
                  <c:v>0.95194785867203291</c:v>
                </c:pt>
                <c:pt idx="1961">
                  <c:v>1.2137472464711829</c:v>
                </c:pt>
                <c:pt idx="1962">
                  <c:v>1.4755466342703323</c:v>
                </c:pt>
                <c:pt idx="1963">
                  <c:v>1.7373460220694816</c:v>
                </c:pt>
                <c:pt idx="1964">
                  <c:v>1.999145409868631</c:v>
                </c:pt>
                <c:pt idx="1965">
                  <c:v>2.2609447976677806</c:v>
                </c:pt>
                <c:pt idx="1966">
                  <c:v>2.5227441854669301</c:v>
                </c:pt>
                <c:pt idx="1967">
                  <c:v>2.7845435732660793</c:v>
                </c:pt>
                <c:pt idx="1968">
                  <c:v>-3.2387871973651263</c:v>
                </c:pt>
                <c:pt idx="1969">
                  <c:v>-2.9769878095659768</c:v>
                </c:pt>
                <c:pt idx="1970">
                  <c:v>-2.7151884217668276</c:v>
                </c:pt>
                <c:pt idx="1971">
                  <c:v>-2.453389033967678</c:v>
                </c:pt>
                <c:pt idx="1972">
                  <c:v>-2.1915896461685285</c:v>
                </c:pt>
                <c:pt idx="1973">
                  <c:v>-1.9297902583693793</c:v>
                </c:pt>
                <c:pt idx="1974">
                  <c:v>-1.66799087057023</c:v>
                </c:pt>
                <c:pt idx="1975">
                  <c:v>-1.4061914827710806</c:v>
                </c:pt>
                <c:pt idx="1976">
                  <c:v>-1.1443920949719311</c:v>
                </c:pt>
                <c:pt idx="1977">
                  <c:v>-0.8825927071727816</c:v>
                </c:pt>
                <c:pt idx="1978">
                  <c:v>-0.62079331937363214</c:v>
                </c:pt>
                <c:pt idx="1979">
                  <c:v>-0.35899393157448273</c:v>
                </c:pt>
                <c:pt idx="1980">
                  <c:v>-9.7194543775333334E-2</c:v>
                </c:pt>
                <c:pt idx="1981">
                  <c:v>0.16460484402381609</c:v>
                </c:pt>
                <c:pt idx="1982">
                  <c:v>0.4264042318229655</c:v>
                </c:pt>
                <c:pt idx="1983">
                  <c:v>0.68820361962211496</c:v>
                </c:pt>
                <c:pt idx="1984">
                  <c:v>0.95000300742126431</c:v>
                </c:pt>
                <c:pt idx="1985">
                  <c:v>1.2118023952204138</c:v>
                </c:pt>
                <c:pt idx="1986">
                  <c:v>1.4736017830195631</c:v>
                </c:pt>
                <c:pt idx="1987">
                  <c:v>1.7354011708187127</c:v>
                </c:pt>
                <c:pt idx="1988">
                  <c:v>1.9972005586178621</c:v>
                </c:pt>
                <c:pt idx="1989">
                  <c:v>2.2589999464170116</c:v>
                </c:pt>
                <c:pt idx="1990">
                  <c:v>2.5207993342161612</c:v>
                </c:pt>
                <c:pt idx="1991">
                  <c:v>2.7825987220153103</c:v>
                </c:pt>
                <c:pt idx="1992">
                  <c:v>-3.2407514084841051</c:v>
                </c:pt>
                <c:pt idx="1993">
                  <c:v>-2.9789520206849556</c:v>
                </c:pt>
                <c:pt idx="1994">
                  <c:v>-2.717152632885806</c:v>
                </c:pt>
                <c:pt idx="1995">
                  <c:v>-2.4553532450866564</c:v>
                </c:pt>
                <c:pt idx="1996">
                  <c:v>-2.1935538572875073</c:v>
                </c:pt>
                <c:pt idx="1997">
                  <c:v>-1.9317544694883573</c:v>
                </c:pt>
                <c:pt idx="1998">
                  <c:v>-1.6699550816892081</c:v>
                </c:pt>
                <c:pt idx="1999">
                  <c:v>-1.4081556938900586</c:v>
                </c:pt>
                <c:pt idx="2000">
                  <c:v>-1.1463563060909092</c:v>
                </c:pt>
                <c:pt idx="2001">
                  <c:v>-0.88455691829175997</c:v>
                </c:pt>
                <c:pt idx="2002">
                  <c:v>-0.62275753049261051</c:v>
                </c:pt>
                <c:pt idx="2003">
                  <c:v>-0.3609581426934611</c:v>
                </c:pt>
                <c:pt idx="2004">
                  <c:v>-9.9158754894311668E-2</c:v>
                </c:pt>
                <c:pt idx="2005">
                  <c:v>0.16264063290483774</c:v>
                </c:pt>
                <c:pt idx="2006">
                  <c:v>0.42444002070398718</c:v>
                </c:pt>
                <c:pt idx="2007">
                  <c:v>0.68623940850313658</c:v>
                </c:pt>
                <c:pt idx="2008">
                  <c:v>0.94803879630228605</c:v>
                </c:pt>
                <c:pt idx="2009">
                  <c:v>1.2098381841014354</c:v>
                </c:pt>
                <c:pt idx="2010">
                  <c:v>1.4716375719005848</c:v>
                </c:pt>
                <c:pt idx="2011">
                  <c:v>1.7334369596997341</c:v>
                </c:pt>
                <c:pt idx="2012">
                  <c:v>1.9952363474988837</c:v>
                </c:pt>
                <c:pt idx="2013">
                  <c:v>2.2570357352980333</c:v>
                </c:pt>
                <c:pt idx="2014">
                  <c:v>2.5188351230971824</c:v>
                </c:pt>
                <c:pt idx="2015">
                  <c:v>2.780634510896332</c:v>
                </c:pt>
                <c:pt idx="2016">
                  <c:v>-3.2427331265903381</c:v>
                </c:pt>
                <c:pt idx="2017">
                  <c:v>-2.9809337387911885</c:v>
                </c:pt>
                <c:pt idx="2018">
                  <c:v>-2.7191343509920389</c:v>
                </c:pt>
                <c:pt idx="2019">
                  <c:v>-2.4573349631928894</c:v>
                </c:pt>
                <c:pt idx="2020">
                  <c:v>-2.1955355753937402</c:v>
                </c:pt>
                <c:pt idx="2021">
                  <c:v>-1.9337361875945911</c:v>
                </c:pt>
                <c:pt idx="2022">
                  <c:v>-1.6719367997954415</c:v>
                </c:pt>
                <c:pt idx="2023">
                  <c:v>-1.4101374119962922</c:v>
                </c:pt>
                <c:pt idx="2024">
                  <c:v>-1.1483380241971426</c:v>
                </c:pt>
                <c:pt idx="2025">
                  <c:v>-0.88653863639799346</c:v>
                </c:pt>
                <c:pt idx="2026">
                  <c:v>-0.62473924859884411</c:v>
                </c:pt>
                <c:pt idx="2027">
                  <c:v>-0.3629398607996947</c:v>
                </c:pt>
                <c:pt idx="2028">
                  <c:v>-0.10114047300054529</c:v>
                </c:pt>
                <c:pt idx="2029">
                  <c:v>0.16065891479860414</c:v>
                </c:pt>
                <c:pt idx="2030">
                  <c:v>0.42245830259775358</c:v>
                </c:pt>
                <c:pt idx="2031">
                  <c:v>0.68425769039690298</c:v>
                </c:pt>
                <c:pt idx="2032">
                  <c:v>0.94605707819605245</c:v>
                </c:pt>
                <c:pt idx="2033">
                  <c:v>1.2078564659952018</c:v>
                </c:pt>
                <c:pt idx="2034">
                  <c:v>1.4696558537943514</c:v>
                </c:pt>
                <c:pt idx="2035">
                  <c:v>1.7314552415935007</c:v>
                </c:pt>
                <c:pt idx="2036">
                  <c:v>1.9932546293926503</c:v>
                </c:pt>
                <c:pt idx="2037">
                  <c:v>2.2550540171917994</c:v>
                </c:pt>
                <c:pt idx="2038">
                  <c:v>2.516853404990949</c:v>
                </c:pt>
                <c:pt idx="2039">
                  <c:v>2.7786527927900986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A5-4734-AA93-529D098B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024720"/>
        <c:axId val="862026384"/>
      </c:scatterChart>
      <c:valAx>
        <c:axId val="862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26384"/>
        <c:crosses val="autoZero"/>
        <c:crossBetween val="midCat"/>
      </c:valAx>
      <c:valAx>
        <c:axId val="86202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sunLAI!$N$1</c:f>
              <c:strCache>
                <c:ptCount val="1"/>
                <c:pt idx="0">
                  <c:v>sunhgt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sunLAI!$N$2:$N$2041</c:f>
              <c:numCache>
                <c:formatCode>General</c:formatCode>
                <c:ptCount val="204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0.21145148903185462</c:v>
                </c:pt>
                <c:pt idx="8">
                  <c:v>0.41423775083272441</c:v>
                </c:pt>
                <c:pt idx="9">
                  <c:v>0.60394350210391323</c:v>
                </c:pt>
                <c:pt idx="10">
                  <c:v>0.76815438984034212</c:v>
                </c:pt>
                <c:pt idx="11">
                  <c:v>0.88606971191052275</c:v>
                </c:pt>
                <c:pt idx="12">
                  <c:v>0.93030868774049569</c:v>
                </c:pt>
                <c:pt idx="13">
                  <c:v>0.88606971191052275</c:v>
                </c:pt>
                <c:pt idx="14">
                  <c:v>0.76815438984034212</c:v>
                </c:pt>
                <c:pt idx="15">
                  <c:v>0.60394350210391323</c:v>
                </c:pt>
                <c:pt idx="16">
                  <c:v>0.41423775083272441</c:v>
                </c:pt>
                <c:pt idx="17">
                  <c:v>0.21145148903185462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0.20711937648667966</c:v>
                </c:pt>
                <c:pt idx="32">
                  <c:v>0.40961594756532138</c:v>
                </c:pt>
                <c:pt idx="33">
                  <c:v>0.59880966694464977</c:v>
                </c:pt>
                <c:pt idx="34">
                  <c:v>0.76228722910242708</c:v>
                </c:pt>
                <c:pt idx="35">
                  <c:v>0.87940777790458557</c:v>
                </c:pt>
                <c:pt idx="36">
                  <c:v>0.92326306533234193</c:v>
                </c:pt>
                <c:pt idx="37">
                  <c:v>0.87940777790458557</c:v>
                </c:pt>
                <c:pt idx="38">
                  <c:v>0.76228722910242708</c:v>
                </c:pt>
                <c:pt idx="39">
                  <c:v>0.59880966694464977</c:v>
                </c:pt>
                <c:pt idx="40">
                  <c:v>0.40961594756532138</c:v>
                </c:pt>
                <c:pt idx="41">
                  <c:v>0.20711937648667966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0.20278110391441628</c:v>
                </c:pt>
                <c:pt idx="56">
                  <c:v>0.40498223426654079</c:v>
                </c:pt>
                <c:pt idx="57">
                  <c:v>0.59366038015844047</c:v>
                </c:pt>
                <c:pt idx="58">
                  <c:v>0.75640605588540843</c:v>
                </c:pt>
                <c:pt idx="59">
                  <c:v>0.87274003431782232</c:v>
                </c:pt>
                <c:pt idx="60">
                  <c:v>0.91621796487634899</c:v>
                </c:pt>
                <c:pt idx="61">
                  <c:v>0.87274003431782232</c:v>
                </c:pt>
                <c:pt idx="62">
                  <c:v>0.75640605588540843</c:v>
                </c:pt>
                <c:pt idx="63">
                  <c:v>0.59366038015844047</c:v>
                </c:pt>
                <c:pt idx="64">
                  <c:v>0.40498223426654079</c:v>
                </c:pt>
                <c:pt idx="65">
                  <c:v>0.20278110391441628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0.19843811206540751</c:v>
                </c:pt>
                <c:pt idx="80">
                  <c:v>0.40033819540625082</c:v>
                </c:pt>
                <c:pt idx="81">
                  <c:v>0.58849746148177073</c:v>
                </c:pt>
                <c:pt idx="82">
                  <c:v>0.7505129500104909</c:v>
                </c:pt>
                <c:pt idx="83">
                  <c:v>0.86606864463148014</c:v>
                </c:pt>
                <c:pt idx="84">
                  <c:v>0.90917547398782794</c:v>
                </c:pt>
                <c:pt idx="85">
                  <c:v>0.86606864463148014</c:v>
                </c:pt>
                <c:pt idx="86">
                  <c:v>0.7505129500104909</c:v>
                </c:pt>
                <c:pt idx="87">
                  <c:v>0.58849746148177073</c:v>
                </c:pt>
                <c:pt idx="88">
                  <c:v>0.40033819540625082</c:v>
                </c:pt>
                <c:pt idx="89">
                  <c:v>0.19843811206540751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0.19409184758139175</c:v>
                </c:pt>
                <c:pt idx="104">
                  <c:v>0.39568542664698536</c:v>
                </c:pt>
                <c:pt idx="105">
                  <c:v>0.58332274316109123</c:v>
                </c:pt>
                <c:pt idx="106">
                  <c:v>0.74460999829551977</c:v>
                </c:pt>
                <c:pt idx="107">
                  <c:v>0.85939577179339099</c:v>
                </c:pt>
                <c:pt idx="108">
                  <c:v>0.90213767950881785</c:v>
                </c:pt>
                <c:pt idx="109">
                  <c:v>0.85939577179339099</c:v>
                </c:pt>
                <c:pt idx="110">
                  <c:v>0.74460999829551977</c:v>
                </c:pt>
                <c:pt idx="111">
                  <c:v>0.58332274316109123</c:v>
                </c:pt>
                <c:pt idx="112">
                  <c:v>0.39568542664698536</c:v>
                </c:pt>
                <c:pt idx="113">
                  <c:v>0.19409184758139175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0.18974376217714983</c:v>
                </c:pt>
                <c:pt idx="128">
                  <c:v>0.39102553385458405</c:v>
                </c:pt>
                <c:pt idx="129">
                  <c:v>0.57813806874910179</c:v>
                </c:pt>
                <c:pt idx="130">
                  <c:v>0.73869929334957618</c:v>
                </c:pt>
                <c:pt idx="131">
                  <c:v>0.85272357742345728</c:v>
                </c:pt>
                <c:pt idx="132">
                  <c:v>0.89510666688971141</c:v>
                </c:pt>
                <c:pt idx="133">
                  <c:v>0.85272357742345728</c:v>
                </c:pt>
                <c:pt idx="134">
                  <c:v>0.73869929334957618</c:v>
                </c:pt>
                <c:pt idx="135">
                  <c:v>0.57813806874910179</c:v>
                </c:pt>
                <c:pt idx="136">
                  <c:v>0.39102553385458405</c:v>
                </c:pt>
                <c:pt idx="137">
                  <c:v>0.18974376217714983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0.18539531182041147</c:v>
                </c:pt>
                <c:pt idx="152">
                  <c:v>0.38636013210755693</c:v>
                </c:pt>
                <c:pt idx="153">
                  <c:v>0.57294529190975474</c:v>
                </c:pt>
                <c:pt idx="154">
                  <c:v>0.73278293239156145</c:v>
                </c:pt>
                <c:pt idx="155">
                  <c:v>0.84605422103334205</c:v>
                </c:pt>
                <c:pt idx="156">
                  <c:v>0.88808451957128953</c:v>
                </c:pt>
                <c:pt idx="157">
                  <c:v>0.84605422103334205</c:v>
                </c:pt>
                <c:pt idx="158">
                  <c:v>0.73278293239156145</c:v>
                </c:pt>
                <c:pt idx="159">
                  <c:v>0.57294529190975474</c:v>
                </c:pt>
                <c:pt idx="160">
                  <c:v>0.38636013210755693</c:v>
                </c:pt>
                <c:pt idx="161">
                  <c:v>0.18539531182041147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0.18104795591111866</c:v>
                </c:pt>
                <c:pt idx="176">
                  <c:v>0.38169084470648662</c:v>
                </c:pt>
                <c:pt idx="177">
                  <c:v>0.56774627523319632</c:v>
                </c:pt>
                <c:pt idx="178">
                  <c:v>0.72686301609282644</c:v>
                </c:pt>
                <c:pt idx="179">
                  <c:v>0.8393898592597937</c:v>
                </c:pt>
                <c:pt idx="180">
                  <c:v>0.8810733183673527</c:v>
                </c:pt>
                <c:pt idx="181">
                  <c:v>0.8393898592597937</c:v>
                </c:pt>
                <c:pt idx="182">
                  <c:v>0.72686301609282644</c:v>
                </c:pt>
                <c:pt idx="183">
                  <c:v>0.56774627523319632</c:v>
                </c:pt>
                <c:pt idx="184">
                  <c:v>0.38169084470648662</c:v>
                </c:pt>
                <c:pt idx="185">
                  <c:v>0.18104795591111866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0.17670315646113122</c:v>
                </c:pt>
                <c:pt idx="200">
                  <c:v>0.37701930218472457</c:v>
                </c:pt>
                <c:pt idx="201">
                  <c:v>0.56254288906176497</c:v>
                </c:pt>
                <c:pt idx="202">
                  <c:v>0.72094164744382383</c:v>
                </c:pt>
                <c:pt idx="203">
                  <c:v>0.83273264511105616</c:v>
                </c:pt>
                <c:pt idx="204">
                  <c:v>0.87407514084813209</c:v>
                </c:pt>
                <c:pt idx="205">
                  <c:v>0.83273264511105616</c:v>
                </c:pt>
                <c:pt idx="206">
                  <c:v>0.72094164744382383</c:v>
                </c:pt>
                <c:pt idx="207">
                  <c:v>0.56254288906176497</c:v>
                </c:pt>
                <c:pt idx="208">
                  <c:v>0.37701930218472457</c:v>
                </c:pt>
                <c:pt idx="209">
                  <c:v>0.17670315646113122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0.17236237727542481</c:v>
                </c:pt>
                <c:pt idx="224">
                  <c:v>0.37234714132158642</c:v>
                </c:pt>
                <c:pt idx="225">
                  <c:v>0.55733701032807526</c:v>
                </c:pt>
                <c:pt idx="226">
                  <c:v>0.71502093064469097</c:v>
                </c:pt>
                <c:pt idx="227">
                  <c:v>0.82608472722584048</c:v>
                </c:pt>
                <c:pt idx="228">
                  <c:v>0.86709206072465883</c:v>
                </c:pt>
                <c:pt idx="229">
                  <c:v>0.82608472722584048</c:v>
                </c:pt>
                <c:pt idx="230">
                  <c:v>0.71502093064469097</c:v>
                </c:pt>
                <c:pt idx="231">
                  <c:v>0.55733701032807526</c:v>
                </c:pt>
                <c:pt idx="232">
                  <c:v>0.37234714132158642</c:v>
                </c:pt>
                <c:pt idx="233">
                  <c:v>0.17236237727542481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0.16802708313582881</c:v>
                </c:pt>
                <c:pt idx="248">
                  <c:v>0.36767600415921287</c:v>
                </c:pt>
                <c:pt idx="249">
                  <c:v>0.55213052140614183</c:v>
                </c:pt>
                <c:pt idx="250">
                  <c:v>0.70910297001962463</c:v>
                </c:pt>
                <c:pt idx="251">
                  <c:v>0.81944824914436976</c:v>
                </c:pt>
                <c:pt idx="252">
                  <c:v>0.86012614723428138</c:v>
                </c:pt>
                <c:pt idx="253">
                  <c:v>0.81944824914436976</c:v>
                </c:pt>
                <c:pt idx="254">
                  <c:v>0.70910297001962463</c:v>
                </c:pt>
                <c:pt idx="255">
                  <c:v>0.55213052140614183</c:v>
                </c:pt>
                <c:pt idx="256">
                  <c:v>0.36767600415921287</c:v>
                </c:pt>
                <c:pt idx="257">
                  <c:v>0.16802708313582881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0.16369873898831111</c:v>
                </c:pt>
                <c:pt idx="272">
                  <c:v>0.36300753702420563</c:v>
                </c:pt>
                <c:pt idx="273">
                  <c:v>0.54692530897639902</c:v>
                </c:pt>
                <c:pt idx="274">
                  <c:v>0.70318986895483959</c:v>
                </c:pt>
                <c:pt idx="275">
                  <c:v>0.81282534859102473</c:v>
                </c:pt>
                <c:pt idx="276">
                  <c:v>0.85317946452750415</c:v>
                </c:pt>
                <c:pt idx="277">
                  <c:v>0.81282534859102473</c:v>
                </c:pt>
                <c:pt idx="278">
                  <c:v>0.70318986895483959</c:v>
                </c:pt>
                <c:pt idx="279">
                  <c:v>0.54692530897639902</c:v>
                </c:pt>
                <c:pt idx="280">
                  <c:v>0.36300753702420563</c:v>
                </c:pt>
                <c:pt idx="281">
                  <c:v>0.16369873898831111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0.15937880913480407</c:v>
                </c:pt>
                <c:pt idx="296">
                  <c:v>0.35834338955510114</c:v>
                </c:pt>
                <c:pt idx="297">
                  <c:v>0.54172326290540651</c:v>
                </c:pt>
                <c:pt idx="298">
                  <c:v>0.69728372885987611</c:v>
                </c:pt>
                <c:pt idx="299">
                  <c:v>0.80621815676815289</c:v>
                </c:pt>
                <c:pt idx="300">
                  <c:v>0.8462540710563341</c:v>
                </c:pt>
                <c:pt idx="301">
                  <c:v>0.80621815676815289</c:v>
                </c:pt>
                <c:pt idx="302">
                  <c:v>0.69728372885987611</c:v>
                </c:pt>
                <c:pt idx="303">
                  <c:v>0.54172326290540651</c:v>
                </c:pt>
                <c:pt idx="304">
                  <c:v>0.35834338955510114</c:v>
                </c:pt>
                <c:pt idx="305">
                  <c:v>0.15937880913480407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0.15506875643054263</c:v>
                </c:pt>
                <c:pt idx="320">
                  <c:v>0.35368521373670658</c:v>
                </c:pt>
                <c:pt idx="321">
                  <c:v>0.53652627514095652</c:v>
                </c:pt>
                <c:pt idx="322">
                  <c:v>0.69138664815197837</c:v>
                </c:pt>
                <c:pt idx="323">
                  <c:v>0.79962879766063744</c:v>
                </c:pt>
                <c:pt idx="324">
                  <c:v>0.83935201896431888</c:v>
                </c:pt>
                <c:pt idx="325">
                  <c:v>0.79962879766063744</c:v>
                </c:pt>
                <c:pt idx="326">
                  <c:v>0.69138664815197837</c:v>
                </c:pt>
                <c:pt idx="327">
                  <c:v>0.53652627514095652</c:v>
                </c:pt>
                <c:pt idx="328">
                  <c:v>0.35368521373670658</c:v>
                </c:pt>
                <c:pt idx="329">
                  <c:v>0.15506875643054263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0.15077004148784545</c:v>
                </c:pt>
                <c:pt idx="344">
                  <c:v>0.34903466294225449</c:v>
                </c:pt>
                <c:pt idx="345">
                  <c:v>0.53133623862322055</c:v>
                </c:pt>
                <c:pt idx="346">
                  <c:v>0.68550072126322548</c:v>
                </c:pt>
                <c:pt idx="347">
                  <c:v>0.79305938735083248</c:v>
                </c:pt>
                <c:pt idx="348">
                  <c:v>0.83247535347845236</c:v>
                </c:pt>
                <c:pt idx="349">
                  <c:v>0.79305938735083248</c:v>
                </c:pt>
                <c:pt idx="350">
                  <c:v>0.68550072126322548</c:v>
                </c:pt>
                <c:pt idx="351">
                  <c:v>0.53133623862322055</c:v>
                </c:pt>
                <c:pt idx="352">
                  <c:v>0.34903466294225449</c:v>
                </c:pt>
                <c:pt idx="353">
                  <c:v>0.15077004148784545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0.14648412188726145</c:v>
                </c:pt>
                <c:pt idx="368">
                  <c:v>0.34439339098430666</c:v>
                </c:pt>
                <c:pt idx="369">
                  <c:v>0.52615504621250464</c:v>
                </c:pt>
                <c:pt idx="370">
                  <c:v>0.6796280376700774</c:v>
                </c:pt>
                <c:pt idx="371">
                  <c:v>0.78651203334351238</c:v>
                </c:pt>
                <c:pt idx="372">
                  <c:v>0.82562611230312799</c:v>
                </c:pt>
                <c:pt idx="373">
                  <c:v>0.78651203334351238</c:v>
                </c:pt>
                <c:pt idx="374">
                  <c:v>0.6796280376700774</c:v>
                </c:pt>
                <c:pt idx="375">
                  <c:v>0.52615504621250464</c:v>
                </c:pt>
                <c:pt idx="376">
                  <c:v>0.34439339098430666</c:v>
                </c:pt>
                <c:pt idx="377">
                  <c:v>0.14648412188726145</c:v>
                </c:pt>
                <c:pt idx="378">
                  <c:v>0.05</c:v>
                </c:pt>
                <c:pt idx="379">
                  <c:v>0.05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0.05</c:v>
                </c:pt>
                <c:pt idx="391">
                  <c:v>0.14221245139696559</c:v>
                </c:pt>
                <c:pt idx="392">
                  <c:v>0.33976305117527827</c:v>
                </c:pt>
                <c:pt idx="393">
                  <c:v>0.5209845896341383</c:v>
                </c:pt>
                <c:pt idx="394">
                  <c:v>0.6737706809449816</c:v>
                </c:pt>
                <c:pt idx="395">
                  <c:v>0.77998883390050733</c:v>
                </c:pt>
                <c:pt idx="396">
                  <c:v>0.81880632501632589</c:v>
                </c:pt>
                <c:pt idx="397">
                  <c:v>0.77998883390050733</c:v>
                </c:pt>
                <c:pt idx="398">
                  <c:v>0.6737706809449816</c:v>
                </c:pt>
                <c:pt idx="399">
                  <c:v>0.5209845896341383</c:v>
                </c:pt>
                <c:pt idx="400">
                  <c:v>0.33976305117527827</c:v>
                </c:pt>
                <c:pt idx="401">
                  <c:v>0.14221245139696559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0.13795647920125709</c:v>
                </c:pt>
                <c:pt idx="416">
                  <c:v>0.33514529539840709</c:v>
                </c:pt>
                <c:pt idx="417">
                  <c:v>0.51582675844093151</c:v>
                </c:pt>
                <c:pt idx="418">
                  <c:v>0.6679307278296519</c:v>
                </c:pt>
                <c:pt idx="419">
                  <c:v>0.77349187738471248</c:v>
                </c:pt>
                <c:pt idx="420">
                  <c:v>0.81201801246820071</c:v>
                </c:pt>
                <c:pt idx="421">
                  <c:v>0.77349187738471248</c:v>
                </c:pt>
                <c:pt idx="422">
                  <c:v>0.6679307278296519</c:v>
                </c:pt>
                <c:pt idx="423">
                  <c:v>0.51582675844093151</c:v>
                </c:pt>
                <c:pt idx="424">
                  <c:v>0.33514529539840709</c:v>
                </c:pt>
                <c:pt idx="425">
                  <c:v>0.13795647920125709</c:v>
                </c:pt>
                <c:pt idx="426">
                  <c:v>0.05</c:v>
                </c:pt>
                <c:pt idx="427">
                  <c:v>0.05</c:v>
                </c:pt>
                <c:pt idx="428">
                  <c:v>0.05</c:v>
                </c:pt>
                <c:pt idx="429">
                  <c:v>0.05</c:v>
                </c:pt>
                <c:pt idx="430">
                  <c:v>0.05</c:v>
                </c:pt>
                <c:pt idx="431">
                  <c:v>0.05</c:v>
                </c:pt>
                <c:pt idx="432">
                  <c:v>0.05</c:v>
                </c:pt>
                <c:pt idx="433">
                  <c:v>0.05</c:v>
                </c:pt>
                <c:pt idx="434">
                  <c:v>0.05</c:v>
                </c:pt>
                <c:pt idx="435">
                  <c:v>0.05</c:v>
                </c:pt>
                <c:pt idx="436">
                  <c:v>0.05</c:v>
                </c:pt>
                <c:pt idx="437">
                  <c:v>0.05</c:v>
                </c:pt>
                <c:pt idx="438">
                  <c:v>0.05</c:v>
                </c:pt>
                <c:pt idx="439">
                  <c:v>0.1337176491389962</c:v>
                </c:pt>
                <c:pt idx="440">
                  <c:v>0.3305417731899567</c:v>
                </c:pt>
                <c:pt idx="441">
                  <c:v>0.51068343899360924</c:v>
                </c:pt>
                <c:pt idx="442">
                  <c:v>0.66211024732963752</c:v>
                </c:pt>
                <c:pt idx="443">
                  <c:v>0.76702324161320157</c:v>
                </c:pt>
                <c:pt idx="444">
                  <c:v>0.80526318618226522</c:v>
                </c:pt>
                <c:pt idx="445">
                  <c:v>0.76702324161320157</c:v>
                </c:pt>
                <c:pt idx="446">
                  <c:v>0.66211024732963752</c:v>
                </c:pt>
                <c:pt idx="447">
                  <c:v>0.51068343899360924</c:v>
                </c:pt>
                <c:pt idx="448">
                  <c:v>0.3305417731899567</c:v>
                </c:pt>
                <c:pt idx="449">
                  <c:v>0.1337176491389962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0.05</c:v>
                </c:pt>
                <c:pt idx="463">
                  <c:v>0.12949739895277057</c:v>
                </c:pt>
                <c:pt idx="464">
                  <c:v>0.32595413083338309</c:v>
                </c:pt>
                <c:pt idx="465">
                  <c:v>0.50555651345955388</c:v>
                </c:pt>
                <c:pt idx="466">
                  <c:v>0.65631129982977454</c:v>
                </c:pt>
                <c:pt idx="467">
                  <c:v>0.76058499321917605</c:v>
                </c:pt>
                <c:pt idx="468">
                  <c:v>0.79854384775932885</c:v>
                </c:pt>
                <c:pt idx="469">
                  <c:v>0.76058499321917605</c:v>
                </c:pt>
                <c:pt idx="470">
                  <c:v>0.65631129982977454</c:v>
                </c:pt>
                <c:pt idx="471">
                  <c:v>0.50555651345955388</c:v>
                </c:pt>
                <c:pt idx="472">
                  <c:v>0.32595413083338309</c:v>
                </c:pt>
                <c:pt idx="473">
                  <c:v>0.12949739895277057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0.12529715954956488</c:v>
                </c:pt>
                <c:pt idx="488">
                  <c:v>0.32138401046616627</c:v>
                </c:pt>
                <c:pt idx="489">
                  <c:v>0.5004478588301593</c:v>
                </c:pt>
                <c:pt idx="490">
                  <c:v>0.65053593623011385</c:v>
                </c:pt>
                <c:pt idx="491">
                  <c:v>0.75417918702252706</c:v>
                </c:pt>
                <c:pt idx="492">
                  <c:v>0.79186198828438148</c:v>
                </c:pt>
                <c:pt idx="493">
                  <c:v>0.75417918702252706</c:v>
                </c:pt>
                <c:pt idx="494">
                  <c:v>0.65053593623011385</c:v>
                </c:pt>
                <c:pt idx="495">
                  <c:v>0.5004478588301593</c:v>
                </c:pt>
                <c:pt idx="496">
                  <c:v>0.32138401046616627</c:v>
                </c:pt>
                <c:pt idx="497">
                  <c:v>0.12529715954956488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0.1211183542736638</c:v>
                </c:pt>
                <c:pt idx="512">
                  <c:v>0.31683304919994715</c:v>
                </c:pt>
                <c:pt idx="513">
                  <c:v>0.49535934595703246</c:v>
                </c:pt>
                <c:pt idx="514">
                  <c:v>0.64478619710191498</c:v>
                </c:pt>
                <c:pt idx="515">
                  <c:v>0.74780786540878974</c:v>
                </c:pt>
                <c:pt idx="516">
                  <c:v>0.78521958773659117</c:v>
                </c:pt>
                <c:pt idx="517">
                  <c:v>0.74780786540878974</c:v>
                </c:pt>
                <c:pt idx="518">
                  <c:v>0.64478619710191498</c:v>
                </c:pt>
                <c:pt idx="519">
                  <c:v>0.49535934595703246</c:v>
                </c:pt>
                <c:pt idx="520">
                  <c:v>0.31683304919994715</c:v>
                </c:pt>
                <c:pt idx="521">
                  <c:v>0.1211183542736638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0.11696239819249943</c:v>
                </c:pt>
                <c:pt idx="536">
                  <c:v>0.31230287825459335</c:v>
                </c:pt>
                <c:pt idx="537">
                  <c:v>0.49029283860725892</c:v>
                </c:pt>
                <c:pt idx="538">
                  <c:v>0.63906411186329648</c:v>
                </c:pt>
                <c:pt idx="539">
                  <c:v>0.74147305771631278</c:v>
                </c:pt>
                <c:pt idx="540">
                  <c:v>0.7786186144025965</c:v>
                </c:pt>
                <c:pt idx="541">
                  <c:v>0.74147305771631278</c:v>
                </c:pt>
                <c:pt idx="542">
                  <c:v>0.63906411186329648</c:v>
                </c:pt>
                <c:pt idx="543">
                  <c:v>0.49029283860725892</c:v>
                </c:pt>
                <c:pt idx="544">
                  <c:v>0.31230287825459335</c:v>
                </c:pt>
                <c:pt idx="545">
                  <c:v>0.11696239819249943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0.11283069739610774</c:v>
                </c:pt>
                <c:pt idx="560">
                  <c:v>0.30779512210673743</c:v>
                </c:pt>
                <c:pt idx="561">
                  <c:v>0.48525019253788026</c:v>
                </c:pt>
                <c:pt idx="562">
                  <c:v>0.63337169797412174</c:v>
                </c:pt>
                <c:pt idx="563">
                  <c:v>0.73517677963145334</c:v>
                </c:pt>
                <c:pt idx="564">
                  <c:v>0.77206102429325563</c:v>
                </c:pt>
                <c:pt idx="565">
                  <c:v>0.73517677963145334</c:v>
                </c:pt>
                <c:pt idx="566">
                  <c:v>0.63337169797412174</c:v>
                </c:pt>
                <c:pt idx="567">
                  <c:v>0.48525019253788026</c:v>
                </c:pt>
                <c:pt idx="568">
                  <c:v>0.30779512210673743</c:v>
                </c:pt>
                <c:pt idx="569">
                  <c:v>0.11283069739610774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0.10872464831083728</c:v>
                </c:pt>
                <c:pt idx="584">
                  <c:v>0.30331139765334014</c:v>
                </c:pt>
                <c:pt idx="585">
                  <c:v>0.48023325458972854</c:v>
                </c:pt>
                <c:pt idx="586">
                  <c:v>0.62771096014972882</c:v>
                </c:pt>
                <c:pt idx="587">
                  <c:v>0.72892103259166985</c:v>
                </c:pt>
                <c:pt idx="588">
                  <c:v>0.7655487605640432</c:v>
                </c:pt>
                <c:pt idx="589">
                  <c:v>0.72892103259166985</c:v>
                </c:pt>
                <c:pt idx="590">
                  <c:v>0.62771096014972882</c:v>
                </c:pt>
                <c:pt idx="591">
                  <c:v>0.48023325458972854</c:v>
                </c:pt>
                <c:pt idx="592">
                  <c:v>0.30331139765334014</c:v>
                </c:pt>
                <c:pt idx="593">
                  <c:v>0.10872464831083728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0.1046456370279123</c:v>
                </c:pt>
                <c:pt idx="608">
                  <c:v>0.29885331339074184</c:v>
                </c:pt>
                <c:pt idx="609">
                  <c:v>0.47524386180069289</c:v>
                </c:pt>
                <c:pt idx="610">
                  <c:v>0.62208388959308758</c:v>
                </c:pt>
                <c:pt idx="611">
                  <c:v>0.72270780319635985</c:v>
                </c:pt>
                <c:pt idx="612">
                  <c:v>0.75908375293924779</c:v>
                </c:pt>
                <c:pt idx="613">
                  <c:v>0.72270780319635985</c:v>
                </c:pt>
                <c:pt idx="614">
                  <c:v>0.62208388959308758</c:v>
                </c:pt>
                <c:pt idx="615">
                  <c:v>0.47524386180069289</c:v>
                </c:pt>
                <c:pt idx="616">
                  <c:v>0.29885331339074184</c:v>
                </c:pt>
                <c:pt idx="617">
                  <c:v>0.1046456370279123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0.10059503864742125</c:v>
                </c:pt>
                <c:pt idx="632">
                  <c:v>0.29442246860966614</c:v>
                </c:pt>
                <c:pt idx="633">
                  <c:v>0.47028384053849304</c:v>
                </c:pt>
                <c:pt idx="634">
                  <c:v>0.61649246324499896</c:v>
                </c:pt>
                <c:pt idx="635">
                  <c:v>0.71653906262534284</c:v>
                </c:pt>
                <c:pt idx="636">
                  <c:v>0.75266791714015535</c:v>
                </c:pt>
                <c:pt idx="637">
                  <c:v>0.71653906262534284</c:v>
                </c:pt>
                <c:pt idx="638">
                  <c:v>0.61649246324499896</c:v>
                </c:pt>
                <c:pt idx="639">
                  <c:v>0.47028384053849304</c:v>
                </c:pt>
                <c:pt idx="640">
                  <c:v>0.29442246860966614</c:v>
                </c:pt>
                <c:pt idx="641">
                  <c:v>0.10059503864742125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9.65742166382626E-2</c:v>
                </c:pt>
                <c:pt idx="656">
                  <c:v>0.29002045260657594</c:v>
                </c:pt>
                <c:pt idx="657">
                  <c:v>0.46535500565297827</c:v>
                </c:pt>
                <c:pt idx="658">
                  <c:v>0.61093864305194223</c:v>
                </c:pt>
                <c:pt idx="659">
                  <c:v>0.71041676606487592</c:v>
                </c:pt>
                <c:pt idx="660">
                  <c:v>0.7463031543173777</c:v>
                </c:pt>
                <c:pt idx="661">
                  <c:v>0.71041676606487592</c:v>
                </c:pt>
                <c:pt idx="662">
                  <c:v>0.61093864305194223</c:v>
                </c:pt>
                <c:pt idx="663">
                  <c:v>0.46535500565297827</c:v>
                </c:pt>
                <c:pt idx="664">
                  <c:v>0.29002045260657594</c:v>
                </c:pt>
                <c:pt idx="665">
                  <c:v>9.65742166382626E-2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9.2584522214554932E-2</c:v>
                </c:pt>
                <c:pt idx="680">
                  <c:v>0.28564884391176149</c:v>
                </c:pt>
                <c:pt idx="681">
                  <c:v>0.46045915964796746</c:v>
                </c:pt>
                <c:pt idx="682">
                  <c:v>0.60542437525119819</c:v>
                </c:pt>
                <c:pt idx="683">
                  <c:v>0.7043428521411339</c:v>
                </c:pt>
                <c:pt idx="684">
                  <c:v>0.73999135048750275</c:v>
                </c:pt>
                <c:pt idx="685">
                  <c:v>0.7043428521411339</c:v>
                </c:pt>
                <c:pt idx="686">
                  <c:v>0.60542437525119819</c:v>
                </c:pt>
                <c:pt idx="687">
                  <c:v>0.46045915964796746</c:v>
                </c:pt>
                <c:pt idx="688">
                  <c:v>0.28564884391176149</c:v>
                </c:pt>
                <c:pt idx="689">
                  <c:v>9.2584522214554932E-2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8.862729372896494E-2</c:v>
                </c:pt>
                <c:pt idx="704">
                  <c:v>0.28130920953449157</c:v>
                </c:pt>
                <c:pt idx="705">
                  <c:v>0.45559809187259992</c:v>
                </c:pt>
                <c:pt idx="706">
                  <c:v>0.59995158967287165</c:v>
                </c:pt>
                <c:pt idx="707">
                  <c:v>0.69831924236106591</c:v>
                </c:pt>
                <c:pt idx="708">
                  <c:v>0.73373437597422442</c:v>
                </c:pt>
                <c:pt idx="709">
                  <c:v>0.69831924236106591</c:v>
                </c:pt>
                <c:pt idx="710">
                  <c:v>0.59995158967287165</c:v>
                </c:pt>
                <c:pt idx="711">
                  <c:v>0.45559809187259992</c:v>
                </c:pt>
                <c:pt idx="712">
                  <c:v>0.28130920953449157</c:v>
                </c:pt>
                <c:pt idx="713">
                  <c:v>8.862729372896494E-2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8.4703856083390372E-2</c:v>
                </c:pt>
                <c:pt idx="728">
                  <c:v>0.27700310422553676</c:v>
                </c:pt>
                <c:pt idx="729">
                  <c:v>0.45077357773215843</c:v>
                </c:pt>
                <c:pt idx="730">
                  <c:v>0.59452219905846526</c:v>
                </c:pt>
                <c:pt idx="731">
                  <c:v>0.6923478405605924</c:v>
                </c:pt>
                <c:pt idx="732">
                  <c:v>0.72753408485412829</c:v>
                </c:pt>
                <c:pt idx="733">
                  <c:v>0.6923478405605924</c:v>
                </c:pt>
                <c:pt idx="734">
                  <c:v>0.59452219905846526</c:v>
                </c:pt>
                <c:pt idx="735">
                  <c:v>0.45077357773215843</c:v>
                </c:pt>
                <c:pt idx="736">
                  <c:v>0.27700310422553676</c:v>
                </c:pt>
                <c:pt idx="737">
                  <c:v>8.4703856083390372E-2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8.0815520157382359E-2</c:v>
                </c:pt>
                <c:pt idx="752">
                  <c:v>0.27273206975732545</c:v>
                </c:pt>
                <c:pt idx="753">
                  <c:v>0.44598737791829657</c:v>
                </c:pt>
                <c:pt idx="754">
                  <c:v>0.58913809839564624</c:v>
                </c:pt>
                <c:pt idx="755">
                  <c:v>0.68643053236008034</c:v>
                </c:pt>
                <c:pt idx="756">
                  <c:v>0.72139231440728557</c:v>
                </c:pt>
                <c:pt idx="757">
                  <c:v>0.68643053236008034</c:v>
                </c:pt>
                <c:pt idx="758">
                  <c:v>0.58913809839564624</c:v>
                </c:pt>
                <c:pt idx="759">
                  <c:v>0.44598737791829657</c:v>
                </c:pt>
                <c:pt idx="760">
                  <c:v>0.27273206975732545</c:v>
                </c:pt>
                <c:pt idx="761">
                  <c:v>8.0815520157382359E-2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7.6963582254663487E-2</c:v>
                </c:pt>
                <c:pt idx="776">
                  <c:v>0.26849763422197115</c:v>
                </c:pt>
                <c:pt idx="777">
                  <c:v>0.4412412376585868</c:v>
                </c:pt>
                <c:pt idx="778">
                  <c:v>0.58380116426888196</c:v>
                </c:pt>
                <c:pt idx="779">
                  <c:v>0.68056918462708438</c:v>
                </c:pt>
                <c:pt idx="780">
                  <c:v>0.71531088457283087</c:v>
                </c:pt>
                <c:pt idx="781">
                  <c:v>0.68056918462708438</c:v>
                </c:pt>
                <c:pt idx="782">
                  <c:v>0.58380116426888196</c:v>
                </c:pt>
                <c:pt idx="783">
                  <c:v>0.4412412376585868</c:v>
                </c:pt>
                <c:pt idx="784">
                  <c:v>0.26849763422197115</c:v>
                </c:pt>
                <c:pt idx="785">
                  <c:v>7.6963582254663487E-2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7.3149323568057367E-2</c:v>
                </c:pt>
                <c:pt idx="800">
                  <c:v>0.26430131134737089</c:v>
                </c:pt>
                <c:pt idx="801">
                  <c:v>0.43653688598528584</c:v>
                </c:pt>
                <c:pt idx="802">
                  <c:v>0.57851325422560973</c:v>
                </c:pt>
                <c:pt idx="803">
                  <c:v>0.67476564494631386</c:v>
                </c:pt>
                <c:pt idx="804">
                  <c:v>0.70929159740967185</c:v>
                </c:pt>
                <c:pt idx="805">
                  <c:v>0.67476564494631386</c:v>
                </c:pt>
                <c:pt idx="806">
                  <c:v>0.57851325422560973</c:v>
                </c:pt>
                <c:pt idx="807">
                  <c:v>0.43653688598528584</c:v>
                </c:pt>
                <c:pt idx="808">
                  <c:v>0.26430131134737089</c:v>
                </c:pt>
                <c:pt idx="809">
                  <c:v>7.3149323568057367E-2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6.9374009663106806E-2</c:v>
                </c:pt>
                <c:pt idx="824">
                  <c:v>0.2601445998315457</c:v>
                </c:pt>
                <c:pt idx="825">
                  <c:v>0.43187603502319938</c:v>
                </c:pt>
                <c:pt idx="826">
                  <c:v>0.57327620615763641</c:v>
                </c:pt>
                <c:pt idx="827">
                  <c:v>0.66902174109683155</c:v>
                </c:pt>
                <c:pt idx="828">
                  <c:v>0.70333623656250166</c:v>
                </c:pt>
                <c:pt idx="829">
                  <c:v>0.66902174109683155</c:v>
                </c:pt>
                <c:pt idx="830">
                  <c:v>0.57327620615763641</c:v>
                </c:pt>
                <c:pt idx="831">
                  <c:v>0.43187603502319938</c:v>
                </c:pt>
                <c:pt idx="832">
                  <c:v>0.2601445998315457</c:v>
                </c:pt>
                <c:pt idx="833">
                  <c:v>6.9374009663106806E-2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6.5638889980621951E-2</c:v>
                </c:pt>
                <c:pt idx="848">
                  <c:v>0.25602898269535634</c:v>
                </c:pt>
                <c:pt idx="849">
                  <c:v>0.42726037929650951</c:v>
                </c:pt>
                <c:pt idx="850">
                  <c:v>0.56809183769746108</c:v>
                </c:pt>
                <c:pt idx="851">
                  <c:v>0.66333928053647229</c:v>
                </c:pt>
                <c:pt idx="852">
                  <c:v>0.69744656673326622</c:v>
                </c:pt>
                <c:pt idx="853">
                  <c:v>0.66333928053647229</c:v>
                </c:pt>
                <c:pt idx="854">
                  <c:v>0.56809183769746108</c:v>
                </c:pt>
                <c:pt idx="855">
                  <c:v>0.42726037929650951</c:v>
                </c:pt>
                <c:pt idx="856">
                  <c:v>0.25602898269535634</c:v>
                </c:pt>
                <c:pt idx="857">
                  <c:v>6.5638889980621951E-2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6.1945197358360682E-2</c:v>
                </c:pt>
                <c:pt idx="872">
                  <c:v>0.2519559266537108</c:v>
                </c:pt>
                <c:pt idx="873">
                  <c:v>0.42269159505441989</c:v>
                </c:pt>
                <c:pt idx="874">
                  <c:v>0.56296194562923874</c:v>
                </c:pt>
                <c:pt idx="875">
                  <c:v>0.65772004989349597</c:v>
                </c:pt>
                <c:pt idx="876">
                  <c:v>0.69162433315824623</c:v>
                </c:pt>
                <c:pt idx="877">
                  <c:v>0.65772004989349597</c:v>
                </c:pt>
                <c:pt idx="878">
                  <c:v>0.56296194562923874</c:v>
                </c:pt>
                <c:pt idx="879">
                  <c:v>0.42269159505441989</c:v>
                </c:pt>
                <c:pt idx="880">
                  <c:v>0.2519559266537108</c:v>
                </c:pt>
                <c:pt idx="881">
                  <c:v>6.1945197358360682E-2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5.8294147572001798E-2</c:v>
                </c:pt>
                <c:pt idx="896">
                  <c:v>0.2479268815053306</c:v>
                </c:pt>
                <c:pt idx="897">
                  <c:v>0.41817133961545494</c:v>
                </c:pt>
                <c:pt idx="898">
                  <c:v>0.5578883053140995</c:v>
                </c:pt>
                <c:pt idx="899">
                  <c:v>0.65216581446548394</c:v>
                </c:pt>
                <c:pt idx="900">
                  <c:v>0.68587126109090346</c:v>
                </c:pt>
                <c:pt idx="901">
                  <c:v>0.65216581446548394</c:v>
                </c:pt>
                <c:pt idx="902">
                  <c:v>0.5578883053140995</c:v>
                </c:pt>
                <c:pt idx="903">
                  <c:v>0.41817133961545494</c:v>
                </c:pt>
                <c:pt idx="904">
                  <c:v>0.2479268815053306</c:v>
                </c:pt>
                <c:pt idx="905">
                  <c:v>5.8294147572001798E-2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5.4686938895538661E-2</c:v>
                </c:pt>
                <c:pt idx="920">
                  <c:v>0.24394327954113426</c:v>
                </c:pt>
                <c:pt idx="921">
                  <c:v>0.41370125073024044</c:v>
                </c:pt>
                <c:pt idx="922">
                  <c:v>0.55287267012956409</c:v>
                </c:pt>
                <c:pt idx="923">
                  <c:v>0.64667831772550677</c:v>
                </c:pt>
                <c:pt idx="924">
                  <c:v>0.68018905529065332</c:v>
                </c:pt>
                <c:pt idx="925">
                  <c:v>0.64667831772550677</c:v>
                </c:pt>
                <c:pt idx="926">
                  <c:v>0.55287267012956409</c:v>
                </c:pt>
                <c:pt idx="927">
                  <c:v>0.41370125073024044</c:v>
                </c:pt>
                <c:pt idx="928">
                  <c:v>0.24394327954113426</c:v>
                </c:pt>
                <c:pt idx="929">
                  <c:v>5.4686938895538661E-2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5.1124751681176805E-2</c:v>
                </c:pt>
                <c:pt idx="944">
                  <c:v>0.24000653497125013</c:v>
                </c:pt>
                <c:pt idx="945">
                  <c:v>0.40928294596258419</c:v>
                </c:pt>
                <c:pt idx="946">
                  <c:v>0.54791677092279456</c:v>
                </c:pt>
                <c:pt idx="947">
                  <c:v>0.64125928083558792</c:v>
                </c:pt>
                <c:pt idx="948">
                  <c:v>0.67457939951770596</c:v>
                </c:pt>
                <c:pt idx="949">
                  <c:v>0.64125928083558792</c:v>
                </c:pt>
                <c:pt idx="950">
                  <c:v>0.54791677092279456</c:v>
                </c:pt>
                <c:pt idx="951">
                  <c:v>0.40928294596258419</c:v>
                </c:pt>
                <c:pt idx="952">
                  <c:v>0.24000653497125013</c:v>
                </c:pt>
                <c:pt idx="953">
                  <c:v>5.1124751681176805E-2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0.23611804337065823</c:v>
                </c:pt>
                <c:pt idx="969">
                  <c:v>0.40491802208866123</c:v>
                </c:pt>
                <c:pt idx="970">
                  <c:v>0.54302231547744406</c:v>
                </c:pt>
                <c:pt idx="971">
                  <c:v>0.63591040216750261</c:v>
                </c:pt>
                <c:pt idx="972">
                  <c:v>0.66904395603413347</c:v>
                </c:pt>
                <c:pt idx="973">
                  <c:v>0.63591040216750261</c:v>
                </c:pt>
                <c:pt idx="974">
                  <c:v>0.54302231547744406</c:v>
                </c:pt>
                <c:pt idx="975">
                  <c:v>0.40491802208866123</c:v>
                </c:pt>
                <c:pt idx="976">
                  <c:v>0.23611804337065823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0.2322791811434195</c:v>
                </c:pt>
                <c:pt idx="993">
                  <c:v>0.40060805451409753</c:v>
                </c:pt>
                <c:pt idx="994">
                  <c:v>0.53819098799385845</c:v>
                </c:pt>
                <c:pt idx="995">
                  <c:v>0.63063335683094779</c:v>
                </c:pt>
                <c:pt idx="996">
                  <c:v>0.66358436511130459</c:v>
                </c:pt>
                <c:pt idx="997">
                  <c:v>0.63063335683094779</c:v>
                </c:pt>
                <c:pt idx="998">
                  <c:v>0.53819098799385845</c:v>
                </c:pt>
                <c:pt idx="999">
                  <c:v>0.40060805451409753</c:v>
                </c:pt>
                <c:pt idx="1000">
                  <c:v>0.2322791811434195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0.22849130500543446</c:v>
                </c:pt>
                <c:pt idx="1017">
                  <c:v>0.39635459670874806</c:v>
                </c:pt>
                <c:pt idx="1018">
                  <c:v>0.53342444858242133</c:v>
                </c:pt>
                <c:pt idx="1019">
                  <c:v>0.62542979620913031</c:v>
                </c:pt>
                <c:pt idx="1020">
                  <c:v>0.65820224454383758</c:v>
                </c:pt>
                <c:pt idx="1021">
                  <c:v>0.62542979620913031</c:v>
                </c:pt>
                <c:pt idx="1022">
                  <c:v>0.53342444858242133</c:v>
                </c:pt>
                <c:pt idx="1023">
                  <c:v>0.39635459670874806</c:v>
                </c:pt>
                <c:pt idx="1024">
                  <c:v>0.22849130500543446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0.22475575148564508</c:v>
                </c:pt>
                <c:pt idx="1041">
                  <c:v>0.39215917965894032</c:v>
                </c:pt>
                <c:pt idx="1042">
                  <c:v>0.52872433276981101</c:v>
                </c:pt>
                <c:pt idx="1043">
                  <c:v>0.62030134750182364</c:v>
                </c:pt>
                <c:pt idx="1044">
                  <c:v>0.65289918917021217</c:v>
                </c:pt>
                <c:pt idx="1045">
                  <c:v>0.62030134750182364</c:v>
                </c:pt>
                <c:pt idx="1046">
                  <c:v>0.52872433276981101</c:v>
                </c:pt>
                <c:pt idx="1047">
                  <c:v>0.39215917965894032</c:v>
                </c:pt>
                <c:pt idx="1048">
                  <c:v>0.22475575148564508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0.22107383644556311</c:v>
                </c:pt>
                <c:pt idx="1065">
                  <c:v>0.38802331133696288</c:v>
                </c:pt>
                <c:pt idx="1066">
                  <c:v>0.52409225101798063</c:v>
                </c:pt>
                <c:pt idx="1067">
                  <c:v>0.61524961327594219</c:v>
                </c:pt>
                <c:pt idx="1068">
                  <c:v>0.6476767704001849</c:v>
                </c:pt>
                <c:pt idx="1069">
                  <c:v>0.61524961327594219</c:v>
                </c:pt>
                <c:pt idx="1070">
                  <c:v>0.52409225101798063</c:v>
                </c:pt>
                <c:pt idx="1071">
                  <c:v>0.38802331133696288</c:v>
                </c:pt>
                <c:pt idx="1072">
                  <c:v>0.22107383644556311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0.21744685461699098</c:v>
                </c:pt>
                <c:pt idx="1089">
                  <c:v>0.38394847618756178</c:v>
                </c:pt>
                <c:pt idx="1090">
                  <c:v>0.51952978825564733</c:v>
                </c:pt>
                <c:pt idx="1091">
                  <c:v>0.61027617102369314</c:v>
                </c:pt>
                <c:pt idx="1092">
                  <c:v>0.64253653574914626</c:v>
                </c:pt>
                <c:pt idx="1093">
                  <c:v>0.61027617102369314</c:v>
                </c:pt>
                <c:pt idx="1094">
                  <c:v>0.51952978825564733</c:v>
                </c:pt>
                <c:pt idx="1095">
                  <c:v>0.38394847618756178</c:v>
                </c:pt>
                <c:pt idx="1096">
                  <c:v>0.21744685461699098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0.21387607915777385</c:v>
                </c:pt>
                <c:pt idx="1113">
                  <c:v>0.37993613463120313</c:v>
                </c:pt>
                <c:pt idx="1114">
                  <c:v>0.51503850342211499</c:v>
                </c:pt>
                <c:pt idx="1115">
                  <c:v>0.60538257272836415</c:v>
                </c:pt>
                <c:pt idx="1116">
                  <c:v>0.63748000837955887</c:v>
                </c:pt>
                <c:pt idx="1117">
                  <c:v>0.60538257272836415</c:v>
                </c:pt>
                <c:pt idx="1118">
                  <c:v>0.51503850342211499</c:v>
                </c:pt>
                <c:pt idx="1119">
                  <c:v>0.37993613463120313</c:v>
                </c:pt>
                <c:pt idx="1120">
                  <c:v>0.21387607915777385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0.21036276122539332</c:v>
                </c:pt>
                <c:pt idx="1137">
                  <c:v>0.3759877225838566</c:v>
                </c:pt>
                <c:pt idx="1138">
                  <c:v>0.51061992902324072</c:v>
                </c:pt>
                <c:pt idx="1139">
                  <c:v>0.60057034443780322</c:v>
                </c:pt>
                <c:pt idx="1140">
                  <c:v>0.6325086866496108</c:v>
                </c:pt>
                <c:pt idx="1141">
                  <c:v>0.60057034443780322</c:v>
                </c:pt>
                <c:pt idx="1142">
                  <c:v>0.51061992902324072</c:v>
                </c:pt>
                <c:pt idx="1143">
                  <c:v>0.3759877225838566</c:v>
                </c:pt>
                <c:pt idx="1144">
                  <c:v>0.21036276122539332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0.20690812956820515</c:v>
                </c:pt>
                <c:pt idx="1161">
                  <c:v>0.3721046509930479</c:v>
                </c:pt>
                <c:pt idx="1162">
                  <c:v>0.50627557069937357</c:v>
                </c:pt>
                <c:pt idx="1163">
                  <c:v>0.59584098584566259</c:v>
                </c:pt>
                <c:pt idx="1164">
                  <c:v>0.62762404366922109</c:v>
                </c:pt>
                <c:pt idx="1165">
                  <c:v>0.59584098584566259</c:v>
                </c:pt>
                <c:pt idx="1166">
                  <c:v>0.50627557069937357</c:v>
                </c:pt>
                <c:pt idx="1167">
                  <c:v>0.3721046509930479</c:v>
                </c:pt>
                <c:pt idx="1168">
                  <c:v>0.20690812956820515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0.20351339013407777</c:v>
                </c:pt>
                <c:pt idx="1185">
                  <c:v>0.36828830538991797</c:v>
                </c:pt>
                <c:pt idx="1186">
                  <c:v>0.50200690680509674</c:v>
                </c:pt>
                <c:pt idx="1187">
                  <c:v>0.59119596988046108</c:v>
                </c:pt>
                <c:pt idx="1188">
                  <c:v>0.62282752686352327</c:v>
                </c:pt>
                <c:pt idx="1189">
                  <c:v>0.59119596988046108</c:v>
                </c:pt>
                <c:pt idx="1190">
                  <c:v>0.50200690680509674</c:v>
                </c:pt>
                <c:pt idx="1191">
                  <c:v>0.36828830538991797</c:v>
                </c:pt>
                <c:pt idx="1192">
                  <c:v>0.20351339013407777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0.2001797256961968</c:v>
                </c:pt>
                <c:pt idx="1209">
                  <c:v>0.36454004545703134</c:v>
                </c:pt>
                <c:pt idx="1210">
                  <c:v>0.4978153880006142</c:v>
                </c:pt>
                <c:pt idx="1211">
                  <c:v>0.58663674230254137</c:v>
                </c:pt>
                <c:pt idx="1212">
                  <c:v>0.61812055754396511</c:v>
                </c:pt>
                <c:pt idx="1213">
                  <c:v>0.58663674230254137</c:v>
                </c:pt>
                <c:pt idx="1214">
                  <c:v>0.4978153880006142</c:v>
                </c:pt>
                <c:pt idx="1215">
                  <c:v>0.36454004545703134</c:v>
                </c:pt>
                <c:pt idx="1216">
                  <c:v>0.2001797256961968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0.19690829549575017</c:v>
                </c:pt>
                <c:pt idx="1233">
                  <c:v>0.36086120461166171</c:v>
                </c:pt>
                <c:pt idx="1234">
                  <c:v>0.49370243685461901</c:v>
                </c:pt>
                <c:pt idx="1235">
                  <c:v>0.58216472130897767</c:v>
                </c:pt>
                <c:pt idx="1236">
                  <c:v>0.61350453048713971</c:v>
                </c:pt>
                <c:pt idx="1237">
                  <c:v>0.58216472130897767</c:v>
                </c:pt>
                <c:pt idx="1238">
                  <c:v>0.49370243685461901</c:v>
                </c:pt>
                <c:pt idx="1239">
                  <c:v>0.36086120461166171</c:v>
                </c:pt>
                <c:pt idx="1240">
                  <c:v>0.19690829549575017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0.19370023490121269</c:v>
                </c:pt>
                <c:pt idx="1257">
                  <c:v>0.35725308960428515</c:v>
                </c:pt>
                <c:pt idx="1258">
                  <c:v>0.48966944745850505</c:v>
                </c:pt>
                <c:pt idx="1259">
                  <c:v>0.57778129714651283</c:v>
                </c:pt>
                <c:pt idx="1260">
                  <c:v>0.60898081352148692</c:v>
                </c:pt>
                <c:pt idx="1261">
                  <c:v>0.57778129714651283</c:v>
                </c:pt>
                <c:pt idx="1262">
                  <c:v>0.48966944745850505</c:v>
                </c:pt>
                <c:pt idx="1263">
                  <c:v>0.35725308960428515</c:v>
                </c:pt>
                <c:pt idx="1264">
                  <c:v>0.19370023490121269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0.19055665508391617</c:v>
                </c:pt>
                <c:pt idx="1281">
                  <c:v>0.35371698013200215</c:v>
                </c:pt>
                <c:pt idx="1282">
                  <c:v>0.485717785051762</c:v>
                </c:pt>
                <c:pt idx="1283">
                  <c:v>0.57348783173258133</c:v>
                </c:pt>
                <c:pt idx="1284">
                  <c:v>0.60455074712197299</c:v>
                </c:pt>
                <c:pt idx="1285">
                  <c:v>0.57348783173258133</c:v>
                </c:pt>
                <c:pt idx="1286">
                  <c:v>0.485717785051762</c:v>
                </c:pt>
                <c:pt idx="1287">
                  <c:v>0.35371698013200215</c:v>
                </c:pt>
                <c:pt idx="1288">
                  <c:v>0.19055665508391617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0.18747864270957804</c:v>
                </c:pt>
                <c:pt idx="1305">
                  <c:v>0.35025412846661297</c:v>
                </c:pt>
                <c:pt idx="1306">
                  <c:v>0.48184878565842348</c:v>
                </c:pt>
                <c:pt idx="1307">
                  <c:v>0.56928565828449451</c:v>
                </c:pt>
                <c:pt idx="1308">
                  <c:v>0.60021564401288097</c:v>
                </c:pt>
                <c:pt idx="1309">
                  <c:v>0.56928565828449451</c:v>
                </c:pt>
                <c:pt idx="1310">
                  <c:v>0.48184878565842348</c:v>
                </c:pt>
                <c:pt idx="1311">
                  <c:v>0.35025412846661297</c:v>
                </c:pt>
                <c:pt idx="1312">
                  <c:v>0.18747864270957804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0.18446725964544419</c:v>
                </c:pt>
                <c:pt idx="1329">
                  <c:v>0.34686575909705675</c:v>
                </c:pt>
                <c:pt idx="1330">
                  <c:v>0.47806375573442961</c:v>
                </c:pt>
                <c:pt idx="1331">
                  <c:v>0.56517608095685024</c:v>
                </c:pt>
                <c:pt idx="1332">
                  <c:v>0.5959767887788211</c:v>
                </c:pt>
                <c:pt idx="1333">
                  <c:v>0.56517608095685024</c:v>
                </c:pt>
                <c:pt idx="1334">
                  <c:v>0.47806375573442961</c:v>
                </c:pt>
                <c:pt idx="1335">
                  <c:v>0.34686575909705675</c:v>
                </c:pt>
                <c:pt idx="1336">
                  <c:v>0.18446725964544419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0.18152354268268378</c:v>
                </c:pt>
                <c:pt idx="1353">
                  <c:v>0.34355306838593558</c:v>
                </c:pt>
                <c:pt idx="1354">
                  <c:v>0.47436397182576684</c:v>
                </c:pt>
                <c:pt idx="1355">
                  <c:v>0.56116037448723532</c:v>
                </c:pt>
                <c:pt idx="1356">
                  <c:v>0.59183543748408118</c:v>
                </c:pt>
                <c:pt idx="1357">
                  <c:v>0.56116037448723532</c:v>
                </c:pt>
                <c:pt idx="1358">
                  <c:v>0.47436397182576684</c:v>
                </c:pt>
                <c:pt idx="1359">
                  <c:v>0.34355306838593558</c:v>
                </c:pt>
                <c:pt idx="1360">
                  <c:v>0.18152354268268378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0.17864850327366222</c:v>
                </c:pt>
                <c:pt idx="1377">
                  <c:v>0.34031722423982669</c:v>
                </c:pt>
                <c:pt idx="1378">
                  <c:v>0.47075068023726074</c:v>
                </c:pt>
                <c:pt idx="1379">
                  <c:v>0.55723978385028783</c:v>
                </c:pt>
                <c:pt idx="1380">
                  <c:v>0.58779281730042809</c:v>
                </c:pt>
                <c:pt idx="1381">
                  <c:v>0.55723978385028783</c:v>
                </c:pt>
                <c:pt idx="1382">
                  <c:v>0.47075068023726074</c:v>
                </c:pt>
                <c:pt idx="1383">
                  <c:v>0.34031722423982669</c:v>
                </c:pt>
                <c:pt idx="1384">
                  <c:v>0.17864850327366222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0.17584312728369667</c:v>
                </c:pt>
                <c:pt idx="1401">
                  <c:v>0.33715936579309846</c:v>
                </c:pt>
                <c:pt idx="1402">
                  <c:v>0.46722509671189094</c:v>
                </c:pt>
                <c:pt idx="1403">
                  <c:v>0.55341552392018278</c:v>
                </c:pt>
                <c:pt idx="1404">
                  <c:v>0.58385012614346821</c:v>
                </c:pt>
                <c:pt idx="1405">
                  <c:v>0.55341552392018278</c:v>
                </c:pt>
                <c:pt idx="1406">
                  <c:v>0.46722509671189094</c:v>
                </c:pt>
                <c:pt idx="1407">
                  <c:v>0.33715936579309846</c:v>
                </c:pt>
                <c:pt idx="1408">
                  <c:v>0.17584312728369667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0.17310837475689844</c:v>
                </c:pt>
                <c:pt idx="1425">
                  <c:v>0.33408060310493104</c:v>
                </c:pt>
                <c:pt idx="1426">
                  <c:v>0.46378840612051397</c:v>
                </c:pt>
                <c:pt idx="1427">
                  <c:v>0.5496887791416083</c:v>
                </c:pt>
                <c:pt idx="1428">
                  <c:v>0.58000853231768179</c:v>
                </c:pt>
                <c:pt idx="1429">
                  <c:v>0.5496887791416083</c:v>
                </c:pt>
                <c:pt idx="1430">
                  <c:v>0.46378840612051397</c:v>
                </c:pt>
                <c:pt idx="1431">
                  <c:v>0.33408060310493104</c:v>
                </c:pt>
                <c:pt idx="1432">
                  <c:v>0.17310837475689844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0.17044517969567874</c:v>
                </c:pt>
                <c:pt idx="1449">
                  <c:v>0.33108201686925098</c:v>
                </c:pt>
                <c:pt idx="1450">
                  <c:v>0.4604417621618635</c:v>
                </c:pt>
                <c:pt idx="1451">
                  <c:v>0.54606070320929234</c:v>
                </c:pt>
                <c:pt idx="1452">
                  <c:v>0.57626917417022883</c:v>
                </c:pt>
                <c:pt idx="1453">
                  <c:v>0.54606070320929234</c:v>
                </c:pt>
                <c:pt idx="1454">
                  <c:v>0.4604417621618635</c:v>
                </c:pt>
                <c:pt idx="1455">
                  <c:v>0.33108201686925098</c:v>
                </c:pt>
                <c:pt idx="1456">
                  <c:v>0.17044517969567874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0.16785444985349374</c:v>
                </c:pt>
                <c:pt idx="1473">
                  <c:v>0.32816465813727969</c:v>
                </c:pt>
                <c:pt idx="1474">
                  <c:v>0.45718628707271525</c:v>
                </c:pt>
                <c:pt idx="1475">
                  <c:v>0.54253241875614266</c:v>
                </c:pt>
                <c:pt idx="1476">
                  <c:v>0.57263315975362916</c:v>
                </c:pt>
                <c:pt idx="1477">
                  <c:v>0.54253241875614266</c:v>
                </c:pt>
                <c:pt idx="1478">
                  <c:v>0.45718628707271525</c:v>
                </c:pt>
                <c:pt idx="1479">
                  <c:v>0.32816465813727969</c:v>
                </c:pt>
                <c:pt idx="1480">
                  <c:v>0.16785444985349374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0.16533706654039748</c:v>
                </c:pt>
                <c:pt idx="1497">
                  <c:v>0.32532954805240388</c:v>
                </c:pt>
                <c:pt idx="1498">
                  <c:v>0.45402307134810704</c:v>
                </c:pt>
                <c:pt idx="1499">
                  <c:v>0.53910501705006419</c:v>
                </c:pt>
                <c:pt idx="1500">
                  <c:v>0.56910156649742705</c:v>
                </c:pt>
                <c:pt idx="1501">
                  <c:v>0.53910501705006419</c:v>
                </c:pt>
                <c:pt idx="1502">
                  <c:v>0.45402307134810704</c:v>
                </c:pt>
                <c:pt idx="1503">
                  <c:v>0.32532954805240388</c:v>
                </c:pt>
                <c:pt idx="1504">
                  <c:v>0.16533706654039748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0.16289388444094843</c:v>
                </c:pt>
                <c:pt idx="1521">
                  <c:v>0.32257767759706368</c:v>
                </c:pt>
                <c:pt idx="1522">
                  <c:v>0.45095317347149044</c:v>
                </c:pt>
                <c:pt idx="1523">
                  <c:v>0.53577955769950369</c:v>
                </c:pt>
                <c:pt idx="1524">
                  <c:v>0.56567544088892108</c:v>
                </c:pt>
                <c:pt idx="1525">
                  <c:v>0.53577955769950369</c:v>
                </c:pt>
                <c:pt idx="1526">
                  <c:v>0.45095317347149044</c:v>
                </c:pt>
                <c:pt idx="1527">
                  <c:v>0.32257767759706368</c:v>
                </c:pt>
                <c:pt idx="1528">
                  <c:v>0.16289388444094843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0.16052573144402893</c:v>
                </c:pt>
                <c:pt idx="1545">
                  <c:v>0.31991000735137143</c:v>
                </c:pt>
                <c:pt idx="1546">
                  <c:v>0.44797761965471472</c:v>
                </c:pt>
                <c:pt idx="1547">
                  <c:v>0.53255706836779337</c:v>
                </c:pt>
                <c:pt idx="1548">
                  <c:v>0.5623557981630718</c:v>
                </c:pt>
                <c:pt idx="1549">
                  <c:v>0.53255706836779337</c:v>
                </c:pt>
                <c:pt idx="1550">
                  <c:v>0.44797761965471472</c:v>
                </c:pt>
                <c:pt idx="1551">
                  <c:v>0.31991000735137143</c:v>
                </c:pt>
                <c:pt idx="1552">
                  <c:v>0.16052573144402893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0.15823340848410883</c:v>
                </c:pt>
                <c:pt idx="1569">
                  <c:v>0.31732746726315297</c:v>
                </c:pt>
                <c:pt idx="1570">
                  <c:v>0.44509740358772509</c:v>
                </c:pt>
                <c:pt idx="1571">
                  <c:v>0.52943854449632965</c:v>
                </c:pt>
                <c:pt idx="1572">
                  <c:v>0.55914362200166279</c:v>
                </c:pt>
                <c:pt idx="1573">
                  <c:v>0.52943854449632965</c:v>
                </c:pt>
                <c:pt idx="1574">
                  <c:v>0.44509740358772509</c:v>
                </c:pt>
                <c:pt idx="1575">
                  <c:v>0.31732746726315297</c:v>
                </c:pt>
                <c:pt idx="1576">
                  <c:v>0.15823340848410883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0.1560176893935008</c:v>
                </c:pt>
                <c:pt idx="1593">
                  <c:v>0.31483095642912562</c:v>
                </c:pt>
                <c:pt idx="1594">
                  <c:v>0.44231348619787791</c:v>
                </c:pt>
                <c:pt idx="1595">
                  <c:v>0.52642494903666126</c:v>
                </c:pt>
                <c:pt idx="1596">
                  <c:v>0.55603986424181451</c:v>
                </c:pt>
                <c:pt idx="1597">
                  <c:v>0.52642494903666126</c:v>
                </c:pt>
                <c:pt idx="1598">
                  <c:v>0.44231348619787791</c:v>
                </c:pt>
                <c:pt idx="1599">
                  <c:v>0.31483095642912562</c:v>
                </c:pt>
                <c:pt idx="1600">
                  <c:v>0.1560176893935008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0.15387932076513411</c:v>
                </c:pt>
                <c:pt idx="1617">
                  <c:v>0.3124213428869167</c:v>
                </c:pt>
                <c:pt idx="1618">
                  <c:v>0.43962679541876359</c:v>
                </c:pt>
                <c:pt idx="1619">
                  <c:v>0.52351721219152081</c:v>
                </c:pt>
                <c:pt idx="1620">
                  <c:v>0.55304544459393634</c:v>
                </c:pt>
                <c:pt idx="1621">
                  <c:v>0.52351721219152081</c:v>
                </c:pt>
                <c:pt idx="1622">
                  <c:v>0.43962679541876359</c:v>
                </c:pt>
                <c:pt idx="1623">
                  <c:v>0.3124213428869167</c:v>
                </c:pt>
                <c:pt idx="1624">
                  <c:v>0.15387932076513411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0.1518190218253872</c:v>
                </c:pt>
                <c:pt idx="1641">
                  <c:v>0.31009946341762951</c:v>
                </c:pt>
                <c:pt idx="1642">
                  <c:v>0.43703822596843533</c:v>
                </c:pt>
                <c:pt idx="1643">
                  <c:v>0.52071623116486321</c:v>
                </c:pt>
                <c:pt idx="1644">
                  <c:v>0.55016125036919417</c:v>
                </c:pt>
                <c:pt idx="1645">
                  <c:v>0.52071623116486321</c:v>
                </c:pt>
                <c:pt idx="1646">
                  <c:v>0.43703822596843533</c:v>
                </c:pt>
                <c:pt idx="1647">
                  <c:v>0.31009946341762951</c:v>
                </c:pt>
                <c:pt idx="1648">
                  <c:v>0.1518190218253872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0.14983748431650512</c:v>
                </c:pt>
                <c:pt idx="1665">
                  <c:v>0.30786612335867125</c:v>
                </c:pt>
                <c:pt idx="1666">
                  <c:v>0.43454863913694686</c:v>
                </c:pt>
                <c:pt idx="1667">
                  <c:v>0.51802286992094793</c:v>
                </c:pt>
                <c:pt idx="1668">
                  <c:v>0.54738813621658311</c:v>
                </c:pt>
                <c:pt idx="1669">
                  <c:v>0.51802286992094793</c:v>
                </c:pt>
                <c:pt idx="1670">
                  <c:v>0.43454863913694686</c:v>
                </c:pt>
                <c:pt idx="1671">
                  <c:v>0.30786612335867125</c:v>
                </c:pt>
                <c:pt idx="1672">
                  <c:v>0.14983748431650512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0.1479353723881407</c:v>
                </c:pt>
                <c:pt idx="1689">
                  <c:v>0.30572209642655879</c:v>
                </c:pt>
                <c:pt idx="1690">
                  <c:v>0.43215886258310143</c:v>
                </c:pt>
                <c:pt idx="1691">
                  <c:v>0.51543795895252176</c:v>
                </c:pt>
                <c:pt idx="1692">
                  <c:v>0.54472692386967547</c:v>
                </c:pt>
                <c:pt idx="1693">
                  <c:v>0.51543795895252176</c:v>
                </c:pt>
                <c:pt idx="1694">
                  <c:v>0.43215886258310143</c:v>
                </c:pt>
                <c:pt idx="1695">
                  <c:v>0.30572209642655879</c:v>
                </c:pt>
                <c:pt idx="1696">
                  <c:v>0.1479353723881407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0.14611332249755393</c:v>
                </c:pt>
                <c:pt idx="1713">
                  <c:v>0.30366812454941861</c:v>
                </c:pt>
                <c:pt idx="1714">
                  <c:v>0.42986969014030896</c:v>
                </c:pt>
                <c:pt idx="1715">
                  <c:v>0.51296229505813584</c:v>
                </c:pt>
                <c:pt idx="1716">
                  <c:v>0.54217840190312305</c:v>
                </c:pt>
                <c:pt idx="1717">
                  <c:v>0.51296229505813584</c:v>
                </c:pt>
                <c:pt idx="1718">
                  <c:v>0.42986969014030896</c:v>
                </c:pt>
                <c:pt idx="1719">
                  <c:v>0.30366812454941861</c:v>
                </c:pt>
                <c:pt idx="1720">
                  <c:v>0.14611332249755393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0.14437194331801195</c:v>
                </c:pt>
                <c:pt idx="1737">
                  <c:v>0.30170491770890839</c:v>
                </c:pt>
                <c:pt idx="1738">
                  <c:v>0.42768188163147136</c:v>
                </c:pt>
                <c:pt idx="1739">
                  <c:v>0.51059664112864489</c:v>
                </c:pt>
                <c:pt idx="1740">
                  <c:v>0.53974332549898651</c:v>
                </c:pt>
                <c:pt idx="1741">
                  <c:v>0.51059664112864489</c:v>
                </c:pt>
                <c:pt idx="1742">
                  <c:v>0.42768188163147136</c:v>
                </c:pt>
                <c:pt idx="1743">
                  <c:v>0.30170491770890839</c:v>
                </c:pt>
                <c:pt idx="1744">
                  <c:v>0.14437194331801195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0.14271181565493407</c:v>
                </c:pt>
                <c:pt idx="1761">
                  <c:v>0.29983315379129083</c:v>
                </c:pt>
                <c:pt idx="1762">
                  <c:v>0.42559616269279266</c:v>
                </c:pt>
                <c:pt idx="1763">
                  <c:v>0.50834172594292948</c:v>
                </c:pt>
                <c:pt idx="1764">
                  <c:v>0.53742241622295728</c:v>
                </c:pt>
                <c:pt idx="1765">
                  <c:v>0.50834172594292948</c:v>
                </c:pt>
                <c:pt idx="1766">
                  <c:v>0.42559616269279266</c:v>
                </c:pt>
                <c:pt idx="1767">
                  <c:v>0.29983315379129083</c:v>
                </c:pt>
                <c:pt idx="1768">
                  <c:v>0.14271181565493407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0.14113349236933836</c:v>
                </c:pt>
                <c:pt idx="1785">
                  <c:v>0.29805347844739138</c:v>
                </c:pt>
                <c:pt idx="1786">
                  <c:v>0.4236132246064328</c:v>
                </c:pt>
                <c:pt idx="1787">
                  <c:v>0.5061982439728725</c:v>
                </c:pt>
                <c:pt idx="1788">
                  <c:v>0.535216361810543</c:v>
                </c:pt>
                <c:pt idx="1789">
                  <c:v>0.5061982439728725</c:v>
                </c:pt>
                <c:pt idx="1790">
                  <c:v>0.4236132246064328</c:v>
                </c:pt>
                <c:pt idx="1791">
                  <c:v>0.29805347844739138</c:v>
                </c:pt>
                <c:pt idx="1792">
                  <c:v>0.14113349236933836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0.13963749830815209</c:v>
                </c:pt>
                <c:pt idx="1809">
                  <c:v>0.2963665049611881</c:v>
                </c:pt>
                <c:pt idx="1810">
                  <c:v>0.42173372414191879</c:v>
                </c:pt>
                <c:pt idx="1811">
                  <c:v>0.5041668551976366</c:v>
                </c:pt>
                <c:pt idx="1812">
                  <c:v>0.53312581596327746</c:v>
                </c:pt>
                <c:pt idx="1813">
                  <c:v>0.5041668551976366</c:v>
                </c:pt>
                <c:pt idx="1814">
                  <c:v>0.42173372414191879</c:v>
                </c:pt>
                <c:pt idx="1815">
                  <c:v>0.2963665049611881</c:v>
                </c:pt>
                <c:pt idx="1816">
                  <c:v>0.13963749830815209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0.13822433024095471</c:v>
                </c:pt>
                <c:pt idx="1833">
                  <c:v>0.29477281412677714</c:v>
                </c:pt>
                <c:pt idx="1834">
                  <c:v>0.41995828340622388</c:v>
                </c:pt>
                <c:pt idx="1835">
                  <c:v>0.5022481849272622</c:v>
                </c:pt>
                <c:pt idx="1836">
                  <c:v>0.53115139815501156</c:v>
                </c:pt>
                <c:pt idx="1837">
                  <c:v>0.5022481849272622</c:v>
                </c:pt>
                <c:pt idx="1838">
                  <c:v>0.41995828340622388</c:v>
                </c:pt>
                <c:pt idx="1839">
                  <c:v>0.29477281412677714</c:v>
                </c:pt>
                <c:pt idx="1840">
                  <c:v>0.13822433024095471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0.13689445680274637</c:v>
                </c:pt>
                <c:pt idx="1857">
                  <c:v>0.29327295413348109</c:v>
                </c:pt>
                <c:pt idx="1858">
                  <c:v>0.41828748970244756</c:v>
                </c:pt>
                <c:pt idx="1859">
                  <c:v>0.50044282363563353</c:v>
                </c:pt>
                <c:pt idx="1860">
                  <c:v>0.52929369344835475</c:v>
                </c:pt>
                <c:pt idx="1861">
                  <c:v>0.50044282363563353</c:v>
                </c:pt>
                <c:pt idx="1862">
                  <c:v>0.41828748970244756</c:v>
                </c:pt>
                <c:pt idx="1863">
                  <c:v>0.29327295413348109</c:v>
                </c:pt>
                <c:pt idx="1864">
                  <c:v>0.13689445680274637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0.13564831844232694</c:v>
                </c:pt>
                <c:pt idx="1881">
                  <c:v>0.29186744045885504</c:v>
                </c:pt>
                <c:pt idx="1882">
                  <c:v>0.41672189539700133</c:v>
                </c:pt>
                <c:pt idx="1883">
                  <c:v>0.49875132680283008</c:v>
                </c:pt>
                <c:pt idx="1884">
                  <c:v>0.52755325232130312</c:v>
                </c:pt>
                <c:pt idx="1885">
                  <c:v>0.49875132680283008</c:v>
                </c:pt>
                <c:pt idx="1886">
                  <c:v>0.41672189539700133</c:v>
                </c:pt>
                <c:pt idx="1887">
                  <c:v>0.29186744045885504</c:v>
                </c:pt>
                <c:pt idx="1888">
                  <c:v>0.13564831844232694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0.13448632737591248</c:v>
                </c:pt>
                <c:pt idx="1905">
                  <c:v>0.29055675576937978</c:v>
                </c:pt>
                <c:pt idx="1906">
                  <c:v>0.41526201779524552</c:v>
                </c:pt>
                <c:pt idx="1907">
                  <c:v>0.49717421476689871</c:v>
                </c:pt>
                <c:pt idx="1908">
                  <c:v>0.52593059050412494</c:v>
                </c:pt>
                <c:pt idx="1909">
                  <c:v>0.49717421476689871</c:v>
                </c:pt>
                <c:pt idx="1910">
                  <c:v>0.41526201779524552</c:v>
                </c:pt>
                <c:pt idx="1911">
                  <c:v>0.29055675576937978</c:v>
                </c:pt>
                <c:pt idx="1912">
                  <c:v>0.13448632737591248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0.1334088675456031</c:v>
                </c:pt>
                <c:pt idx="1929">
                  <c:v>0.2893413498286157</c:v>
                </c:pt>
                <c:pt idx="1930">
                  <c:v>0.41390833902549162</c:v>
                </c:pt>
                <c:pt idx="1931">
                  <c:v>0.49571197258506894</c:v>
                </c:pt>
                <c:pt idx="1932">
                  <c:v>0.52442618882653624</c:v>
                </c:pt>
                <c:pt idx="1933">
                  <c:v>0.49571197258506894</c:v>
                </c:pt>
                <c:pt idx="1934">
                  <c:v>0.41390833902549162</c:v>
                </c:pt>
                <c:pt idx="1935">
                  <c:v>0.2893413498286157</c:v>
                </c:pt>
                <c:pt idx="1936">
                  <c:v>0.1334088675456031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0.13241629458235704</c:v>
                </c:pt>
                <c:pt idx="1953">
                  <c:v>0.28822163941262424</c:v>
                </c:pt>
                <c:pt idx="1954">
                  <c:v>0.41266130593131334</c:v>
                </c:pt>
                <c:pt idx="1955">
                  <c:v>0.49436504990443941</c:v>
                </c:pt>
                <c:pt idx="1956">
                  <c:v>0.52304049307522194</c:v>
                </c:pt>
                <c:pt idx="1957">
                  <c:v>0.49436504990443941</c:v>
                </c:pt>
                <c:pt idx="1958">
                  <c:v>0.41266130593131334</c:v>
                </c:pt>
                <c:pt idx="1959">
                  <c:v>0.28822163941262424</c:v>
                </c:pt>
                <c:pt idx="1960">
                  <c:v>0.13241629458235704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0.13150893577312806</c:v>
                </c:pt>
                <c:pt idx="1977">
                  <c:v>0.28719800823245767</c:v>
                </c:pt>
                <c:pt idx="1978">
                  <c:v>0.41152132997209456</c:v>
                </c:pt>
                <c:pt idx="1979">
                  <c:v>0.49313386084215249</c:v>
                </c:pt>
                <c:pt idx="1980">
                  <c:v>0.52177391386173899</c:v>
                </c:pt>
                <c:pt idx="1981">
                  <c:v>0.49313386084215249</c:v>
                </c:pt>
                <c:pt idx="1982">
                  <c:v>0.41152132997209456</c:v>
                </c:pt>
                <c:pt idx="1983">
                  <c:v>0.28719800823245767</c:v>
                </c:pt>
                <c:pt idx="1984">
                  <c:v>0.13150893577312806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0.13068709003185419</c:v>
                </c:pt>
                <c:pt idx="2001">
                  <c:v>0.28627080686354001</c:v>
                </c:pt>
                <c:pt idx="2002">
                  <c:v>0.4104887871317644</c:v>
                </c:pt>
                <c:pt idx="2003">
                  <c:v>0.49201878387508335</c:v>
                </c:pt>
                <c:pt idx="2004">
                  <c:v>0.52062682650084335</c:v>
                </c:pt>
                <c:pt idx="2005">
                  <c:v>0.49201878387508335</c:v>
                </c:pt>
                <c:pt idx="2006">
                  <c:v>0.4104887871317644</c:v>
                </c:pt>
                <c:pt idx="2007">
                  <c:v>0.28627080686354001</c:v>
                </c:pt>
                <c:pt idx="2008">
                  <c:v>0.13068709003185419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0.1299510278739977</c:v>
                </c:pt>
                <c:pt idx="2025">
                  <c:v>0.28544035268177215</c:v>
                </c:pt>
                <c:pt idx="2026">
                  <c:v>0.40956401783565677</c:v>
                </c:pt>
                <c:pt idx="2027">
                  <c:v>0.49102016173905816</c:v>
                </c:pt>
                <c:pt idx="2028">
                  <c:v>0.51959957089927578</c:v>
                </c:pt>
                <c:pt idx="2029">
                  <c:v>0.49102016173905816</c:v>
                </c:pt>
                <c:pt idx="2030">
                  <c:v>0.40956401783565677</c:v>
                </c:pt>
                <c:pt idx="2031">
                  <c:v>0.28544035268177215</c:v>
                </c:pt>
                <c:pt idx="2032">
                  <c:v>0.1299510278739977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AA-40B0-95C2-BD1B43B4D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025552"/>
        <c:axId val="862026800"/>
      </c:scatterChart>
      <c:valAx>
        <c:axId val="86202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26800"/>
        <c:crosses val="autoZero"/>
        <c:crossBetween val="midCat"/>
      </c:valAx>
      <c:valAx>
        <c:axId val="86202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202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laiSun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sunLAI!$Y$1</c:f>
              <c:strCache>
                <c:ptCount val="1"/>
                <c:pt idx="0">
                  <c:v>laiSun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sunLAI!$Y$2:$Y$2041</c:f>
              <c:numCache>
                <c:formatCode>General</c:formatCode>
                <c:ptCount val="2040"/>
                <c:pt idx="0">
                  <c:v>2.50642608634677E-3</c:v>
                </c:pt>
                <c:pt idx="1">
                  <c:v>2.50642608634677E-3</c:v>
                </c:pt>
                <c:pt idx="2">
                  <c:v>2.50642608634677E-3</c:v>
                </c:pt>
                <c:pt idx="3">
                  <c:v>2.50642608634677E-3</c:v>
                </c:pt>
                <c:pt idx="4">
                  <c:v>2.50642608634677E-3</c:v>
                </c:pt>
                <c:pt idx="5">
                  <c:v>2.50642608634677E-3</c:v>
                </c:pt>
                <c:pt idx="6">
                  <c:v>2.50642608634677E-3</c:v>
                </c:pt>
                <c:pt idx="7">
                  <c:v>2.5184854319128158E-3</c:v>
                </c:pt>
                <c:pt idx="8">
                  <c:v>2.520295897125038E-3</c:v>
                </c:pt>
                <c:pt idx="9">
                  <c:v>2.5208708322521783E-3</c:v>
                </c:pt>
                <c:pt idx="10">
                  <c:v>2.5211264475161694E-3</c:v>
                </c:pt>
                <c:pt idx="11">
                  <c:v>2.5212442665786868E-3</c:v>
                </c:pt>
                <c:pt idx="12">
                  <c:v>2.5212790913378964E-3</c:v>
                </c:pt>
                <c:pt idx="13">
                  <c:v>2.5212442665786868E-3</c:v>
                </c:pt>
                <c:pt idx="14">
                  <c:v>2.5211264475161694E-3</c:v>
                </c:pt>
                <c:pt idx="15">
                  <c:v>2.5208708322521783E-3</c:v>
                </c:pt>
                <c:pt idx="16">
                  <c:v>2.520295897125038E-3</c:v>
                </c:pt>
                <c:pt idx="17">
                  <c:v>2.5184854319128158E-3</c:v>
                </c:pt>
                <c:pt idx="18">
                  <c:v>2.50642608634677E-3</c:v>
                </c:pt>
                <c:pt idx="19">
                  <c:v>2.50642608634677E-3</c:v>
                </c:pt>
                <c:pt idx="20">
                  <c:v>2.50642608634677E-3</c:v>
                </c:pt>
                <c:pt idx="21">
                  <c:v>2.50642608634677E-3</c:v>
                </c:pt>
                <c:pt idx="22">
                  <c:v>2.50642608634677E-3</c:v>
                </c:pt>
                <c:pt idx="23">
                  <c:v>2.50642608634677E-3</c:v>
                </c:pt>
                <c:pt idx="24">
                  <c:v>2.50642608634677E-3</c:v>
                </c:pt>
                <c:pt idx="25">
                  <c:v>2.50642608634677E-3</c:v>
                </c:pt>
                <c:pt idx="26">
                  <c:v>2.50642608634677E-3</c:v>
                </c:pt>
                <c:pt idx="27">
                  <c:v>2.50642608634677E-3</c:v>
                </c:pt>
                <c:pt idx="28">
                  <c:v>2.50642608634677E-3</c:v>
                </c:pt>
                <c:pt idx="29">
                  <c:v>2.50642608634677E-3</c:v>
                </c:pt>
                <c:pt idx="30">
                  <c:v>2.50642608634677E-3</c:v>
                </c:pt>
                <c:pt idx="31">
                  <c:v>2.5184075113811812E-3</c:v>
                </c:pt>
                <c:pt idx="32">
                  <c:v>2.5202749082425895E-3</c:v>
                </c:pt>
                <c:pt idx="33">
                  <c:v>2.520860323532049E-3</c:v>
                </c:pt>
                <c:pt idx="34">
                  <c:v>2.521119438570064E-3</c:v>
                </c:pt>
                <c:pt idx="35">
                  <c:v>2.5212386316463883E-3</c:v>
                </c:pt>
                <c:pt idx="36">
                  <c:v>2.521273833707773E-3</c:v>
                </c:pt>
                <c:pt idx="37">
                  <c:v>2.5212386316463883E-3</c:v>
                </c:pt>
                <c:pt idx="38">
                  <c:v>2.521119438570064E-3</c:v>
                </c:pt>
                <c:pt idx="39">
                  <c:v>2.520860323532049E-3</c:v>
                </c:pt>
                <c:pt idx="40">
                  <c:v>2.5202749082425895E-3</c:v>
                </c:pt>
                <c:pt idx="41">
                  <c:v>2.5184075113811812E-3</c:v>
                </c:pt>
                <c:pt idx="42">
                  <c:v>2.50642608634677E-3</c:v>
                </c:pt>
                <c:pt idx="43">
                  <c:v>2.50642608634677E-3</c:v>
                </c:pt>
                <c:pt idx="44">
                  <c:v>2.50642608634677E-3</c:v>
                </c:pt>
                <c:pt idx="45">
                  <c:v>2.50642608634677E-3</c:v>
                </c:pt>
                <c:pt idx="46">
                  <c:v>2.50642608634677E-3</c:v>
                </c:pt>
                <c:pt idx="47">
                  <c:v>2.50642608634677E-3</c:v>
                </c:pt>
                <c:pt idx="48">
                  <c:v>2.50642608634677E-3</c:v>
                </c:pt>
                <c:pt idx="49">
                  <c:v>2.50642608634677E-3</c:v>
                </c:pt>
                <c:pt idx="50">
                  <c:v>2.50642608634677E-3</c:v>
                </c:pt>
                <c:pt idx="51">
                  <c:v>2.50642608634677E-3</c:v>
                </c:pt>
                <c:pt idx="52">
                  <c:v>2.50642608634677E-3</c:v>
                </c:pt>
                <c:pt idx="53">
                  <c:v>2.50642608634677E-3</c:v>
                </c:pt>
                <c:pt idx="54">
                  <c:v>2.50642608634677E-3</c:v>
                </c:pt>
                <c:pt idx="55">
                  <c:v>2.5183261217898573E-3</c:v>
                </c:pt>
                <c:pt idx="56">
                  <c:v>2.5202533688536326E-3</c:v>
                </c:pt>
                <c:pt idx="57">
                  <c:v>2.5208495855899285E-3</c:v>
                </c:pt>
                <c:pt idx="58">
                  <c:v>2.5211122859229197E-3</c:v>
                </c:pt>
                <c:pt idx="59">
                  <c:v>2.5212328831443719E-3</c:v>
                </c:pt>
                <c:pt idx="60">
                  <c:v>2.5212684704249522E-3</c:v>
                </c:pt>
                <c:pt idx="61">
                  <c:v>2.5212328831443719E-3</c:v>
                </c:pt>
                <c:pt idx="62">
                  <c:v>2.5211122859229197E-3</c:v>
                </c:pt>
                <c:pt idx="63">
                  <c:v>2.5208495855899285E-3</c:v>
                </c:pt>
                <c:pt idx="64">
                  <c:v>2.5202533688536326E-3</c:v>
                </c:pt>
                <c:pt idx="65">
                  <c:v>2.5183261217898573E-3</c:v>
                </c:pt>
                <c:pt idx="66">
                  <c:v>2.50642608634677E-3</c:v>
                </c:pt>
                <c:pt idx="67">
                  <c:v>2.50642608634677E-3</c:v>
                </c:pt>
                <c:pt idx="68">
                  <c:v>2.50642608634677E-3</c:v>
                </c:pt>
                <c:pt idx="69">
                  <c:v>2.50642608634677E-3</c:v>
                </c:pt>
                <c:pt idx="70">
                  <c:v>2.50642608634677E-3</c:v>
                </c:pt>
                <c:pt idx="71">
                  <c:v>2.50642608634677E-3</c:v>
                </c:pt>
                <c:pt idx="72">
                  <c:v>2.50642608634677E-3</c:v>
                </c:pt>
                <c:pt idx="73">
                  <c:v>2.50642608634677E-3</c:v>
                </c:pt>
                <c:pt idx="74">
                  <c:v>2.50642608634677E-3</c:v>
                </c:pt>
                <c:pt idx="75">
                  <c:v>2.50642608634677E-3</c:v>
                </c:pt>
                <c:pt idx="76">
                  <c:v>2.50642608634677E-3</c:v>
                </c:pt>
                <c:pt idx="77">
                  <c:v>2.50642608634677E-3</c:v>
                </c:pt>
                <c:pt idx="78">
                  <c:v>2.50642608634677E-3</c:v>
                </c:pt>
                <c:pt idx="79">
                  <c:v>2.5182410570463954E-3</c:v>
                </c:pt>
                <c:pt idx="80">
                  <c:v>2.5202312654814289E-3</c:v>
                </c:pt>
                <c:pt idx="81">
                  <c:v>2.5208386153934069E-3</c:v>
                </c:pt>
                <c:pt idx="82">
                  <c:v>2.5211049883709169E-3</c:v>
                </c:pt>
                <c:pt idx="83">
                  <c:v>2.5212270203631578E-3</c:v>
                </c:pt>
                <c:pt idx="84">
                  <c:v>2.5212630008932149E-3</c:v>
                </c:pt>
                <c:pt idx="85">
                  <c:v>2.5212270203631578E-3</c:v>
                </c:pt>
                <c:pt idx="86">
                  <c:v>2.5211049883709169E-3</c:v>
                </c:pt>
                <c:pt idx="87">
                  <c:v>2.5208386153934069E-3</c:v>
                </c:pt>
                <c:pt idx="88">
                  <c:v>2.5202312654814289E-3</c:v>
                </c:pt>
                <c:pt idx="89">
                  <c:v>2.5182410570463954E-3</c:v>
                </c:pt>
                <c:pt idx="90">
                  <c:v>2.50642608634677E-3</c:v>
                </c:pt>
                <c:pt idx="91">
                  <c:v>2.50642608634677E-3</c:v>
                </c:pt>
                <c:pt idx="92">
                  <c:v>2.50642608634677E-3</c:v>
                </c:pt>
                <c:pt idx="93">
                  <c:v>2.50642608634677E-3</c:v>
                </c:pt>
                <c:pt idx="94">
                  <c:v>2.50642608634677E-3</c:v>
                </c:pt>
                <c:pt idx="95">
                  <c:v>2.50642608634677E-3</c:v>
                </c:pt>
                <c:pt idx="96">
                  <c:v>2.50642608634677E-3</c:v>
                </c:pt>
                <c:pt idx="97">
                  <c:v>2.50642608634677E-3</c:v>
                </c:pt>
                <c:pt idx="98">
                  <c:v>2.50642608634677E-3</c:v>
                </c:pt>
                <c:pt idx="99">
                  <c:v>2.50642608634677E-3</c:v>
                </c:pt>
                <c:pt idx="100">
                  <c:v>2.50642608634677E-3</c:v>
                </c:pt>
                <c:pt idx="101">
                  <c:v>2.50642608634677E-3</c:v>
                </c:pt>
                <c:pt idx="102">
                  <c:v>2.50642608634677E-3</c:v>
                </c:pt>
                <c:pt idx="103">
                  <c:v>2.5181520947363573E-3</c:v>
                </c:pt>
                <c:pt idx="104">
                  <c:v>2.5202085843549038E-3</c:v>
                </c:pt>
                <c:pt idx="105">
                  <c:v>2.5208274099550406E-3</c:v>
                </c:pt>
                <c:pt idx="106">
                  <c:v>2.5210975447734611E-3</c:v>
                </c:pt>
                <c:pt idx="107">
                  <c:v>2.5212210426536351E-3</c:v>
                </c:pt>
                <c:pt idx="108">
                  <c:v>2.521257424575837E-3</c:v>
                </c:pt>
                <c:pt idx="109">
                  <c:v>2.5212210426536351E-3</c:v>
                </c:pt>
                <c:pt idx="110">
                  <c:v>2.5210975447734611E-3</c:v>
                </c:pt>
                <c:pt idx="111">
                  <c:v>2.5208274099550406E-3</c:v>
                </c:pt>
                <c:pt idx="112">
                  <c:v>2.5202085843549038E-3</c:v>
                </c:pt>
                <c:pt idx="113">
                  <c:v>2.5181520947363573E-3</c:v>
                </c:pt>
                <c:pt idx="114">
                  <c:v>2.50642608634677E-3</c:v>
                </c:pt>
                <c:pt idx="115">
                  <c:v>2.50642608634677E-3</c:v>
                </c:pt>
                <c:pt idx="116">
                  <c:v>2.50642608634677E-3</c:v>
                </c:pt>
                <c:pt idx="117">
                  <c:v>2.50642608634677E-3</c:v>
                </c:pt>
                <c:pt idx="118">
                  <c:v>2.50642608634677E-3</c:v>
                </c:pt>
                <c:pt idx="119">
                  <c:v>2.50642608634677E-3</c:v>
                </c:pt>
                <c:pt idx="120">
                  <c:v>2.50642608634677E-3</c:v>
                </c:pt>
                <c:pt idx="121">
                  <c:v>2.50642608634677E-3</c:v>
                </c:pt>
                <c:pt idx="122">
                  <c:v>2.50642608634677E-3</c:v>
                </c:pt>
                <c:pt idx="123">
                  <c:v>2.50642608634677E-3</c:v>
                </c:pt>
                <c:pt idx="124">
                  <c:v>2.50642608634677E-3</c:v>
                </c:pt>
                <c:pt idx="125">
                  <c:v>2.50642608634677E-3</c:v>
                </c:pt>
                <c:pt idx="126">
                  <c:v>2.50642608634677E-3</c:v>
                </c:pt>
                <c:pt idx="127">
                  <c:v>2.5180589944945263E-3</c:v>
                </c:pt>
                <c:pt idx="128">
                  <c:v>2.5201853114106879E-3</c:v>
                </c:pt>
                <c:pt idx="129">
                  <c:v>2.5208159663394256E-3</c:v>
                </c:pt>
                <c:pt idx="130">
                  <c:v>2.5210899540578655E-3</c:v>
                </c:pt>
                <c:pt idx="131">
                  <c:v>2.5212149494311586E-3</c:v>
                </c:pt>
                <c:pt idx="132">
                  <c:v>2.52125174099933E-3</c:v>
                </c:pt>
                <c:pt idx="133">
                  <c:v>2.5212149494311586E-3</c:v>
                </c:pt>
                <c:pt idx="134">
                  <c:v>2.5210899540578655E-3</c:v>
                </c:pt>
                <c:pt idx="135">
                  <c:v>2.5208159663394256E-3</c:v>
                </c:pt>
                <c:pt idx="136">
                  <c:v>2.5201853114106879E-3</c:v>
                </c:pt>
                <c:pt idx="137">
                  <c:v>2.5180589944945263E-3</c:v>
                </c:pt>
                <c:pt idx="138">
                  <c:v>2.50642608634677E-3</c:v>
                </c:pt>
                <c:pt idx="139">
                  <c:v>2.50642608634677E-3</c:v>
                </c:pt>
                <c:pt idx="140">
                  <c:v>2.50642608634677E-3</c:v>
                </c:pt>
                <c:pt idx="141">
                  <c:v>2.50642608634677E-3</c:v>
                </c:pt>
                <c:pt idx="142">
                  <c:v>2.50642608634677E-3</c:v>
                </c:pt>
                <c:pt idx="143">
                  <c:v>2.50642608634677E-3</c:v>
                </c:pt>
                <c:pt idx="144">
                  <c:v>2.50642608634677E-3</c:v>
                </c:pt>
                <c:pt idx="145">
                  <c:v>2.50642608634677E-3</c:v>
                </c:pt>
                <c:pt idx="146">
                  <c:v>2.50642608634677E-3</c:v>
                </c:pt>
                <c:pt idx="147">
                  <c:v>2.50642608634677E-3</c:v>
                </c:pt>
                <c:pt idx="148">
                  <c:v>2.50642608634677E-3</c:v>
                </c:pt>
                <c:pt idx="149">
                  <c:v>2.50642608634677E-3</c:v>
                </c:pt>
                <c:pt idx="150">
                  <c:v>2.50642608634677E-3</c:v>
                </c:pt>
                <c:pt idx="151">
                  <c:v>2.5179614961792613E-3</c:v>
                </c:pt>
                <c:pt idx="152">
                  <c:v>2.5201614322944554E-3</c:v>
                </c:pt>
                <c:pt idx="153">
                  <c:v>2.520804281670755E-3</c:v>
                </c:pt>
                <c:pt idx="154">
                  <c:v>2.5210822152255761E-3</c:v>
                </c:pt>
                <c:pt idx="155">
                  <c:v>2.5212087401812328E-3</c:v>
                </c:pt>
                <c:pt idx="156">
                  <c:v>2.5212459497564736E-3</c:v>
                </c:pt>
                <c:pt idx="157">
                  <c:v>2.5212087401812328E-3</c:v>
                </c:pt>
                <c:pt idx="158">
                  <c:v>2.5210822152255761E-3</c:v>
                </c:pt>
                <c:pt idx="159">
                  <c:v>2.520804281670755E-3</c:v>
                </c:pt>
                <c:pt idx="160">
                  <c:v>2.5201614322944554E-3</c:v>
                </c:pt>
                <c:pt idx="161">
                  <c:v>2.5179614961792613E-3</c:v>
                </c:pt>
                <c:pt idx="162">
                  <c:v>2.50642608634677E-3</c:v>
                </c:pt>
                <c:pt idx="163">
                  <c:v>2.50642608634677E-3</c:v>
                </c:pt>
                <c:pt idx="164">
                  <c:v>2.50642608634677E-3</c:v>
                </c:pt>
                <c:pt idx="165">
                  <c:v>2.50642608634677E-3</c:v>
                </c:pt>
                <c:pt idx="166">
                  <c:v>2.50642608634677E-3</c:v>
                </c:pt>
                <c:pt idx="167">
                  <c:v>2.50642608634677E-3</c:v>
                </c:pt>
                <c:pt idx="168">
                  <c:v>2.50642608634677E-3</c:v>
                </c:pt>
                <c:pt idx="169">
                  <c:v>2.50642608634677E-3</c:v>
                </c:pt>
                <c:pt idx="170">
                  <c:v>2.50642608634677E-3</c:v>
                </c:pt>
                <c:pt idx="171">
                  <c:v>2.50642608634677E-3</c:v>
                </c:pt>
                <c:pt idx="172">
                  <c:v>2.50642608634677E-3</c:v>
                </c:pt>
                <c:pt idx="173">
                  <c:v>2.50642608634677E-3</c:v>
                </c:pt>
                <c:pt idx="174">
                  <c:v>2.50642608634677E-3</c:v>
                </c:pt>
                <c:pt idx="175">
                  <c:v>2.5178593178189173E-3</c:v>
                </c:pt>
                <c:pt idx="176">
                  <c:v>2.5201369323642636E-3</c:v>
                </c:pt>
                <c:pt idx="177">
                  <c:v>2.5207923531418283E-3</c:v>
                </c:pt>
                <c:pt idx="178">
                  <c:v>2.5210743273555605E-3</c:v>
                </c:pt>
                <c:pt idx="179">
                  <c:v>2.5212024144608794E-3</c:v>
                </c:pt>
                <c:pt idx="180">
                  <c:v>2.5212400505114211E-3</c:v>
                </c:pt>
                <c:pt idx="181">
                  <c:v>2.5212024144608794E-3</c:v>
                </c:pt>
                <c:pt idx="182">
                  <c:v>2.5210743273555605E-3</c:v>
                </c:pt>
                <c:pt idx="183">
                  <c:v>2.5207923531418283E-3</c:v>
                </c:pt>
                <c:pt idx="184">
                  <c:v>2.5201369323642636E-3</c:v>
                </c:pt>
                <c:pt idx="185">
                  <c:v>2.5178593178189173E-3</c:v>
                </c:pt>
                <c:pt idx="186">
                  <c:v>2.50642608634677E-3</c:v>
                </c:pt>
                <c:pt idx="187">
                  <c:v>2.50642608634677E-3</c:v>
                </c:pt>
                <c:pt idx="188">
                  <c:v>2.50642608634677E-3</c:v>
                </c:pt>
                <c:pt idx="189">
                  <c:v>2.50642608634677E-3</c:v>
                </c:pt>
                <c:pt idx="190">
                  <c:v>2.50642608634677E-3</c:v>
                </c:pt>
                <c:pt idx="191">
                  <c:v>2.50642608634677E-3</c:v>
                </c:pt>
                <c:pt idx="192">
                  <c:v>2.50642608634677E-3</c:v>
                </c:pt>
                <c:pt idx="193">
                  <c:v>2.50642608634677E-3</c:v>
                </c:pt>
                <c:pt idx="194">
                  <c:v>2.50642608634677E-3</c:v>
                </c:pt>
                <c:pt idx="195">
                  <c:v>2.50642608634677E-3</c:v>
                </c:pt>
                <c:pt idx="196">
                  <c:v>2.50642608634677E-3</c:v>
                </c:pt>
                <c:pt idx="197">
                  <c:v>2.50642608634677E-3</c:v>
                </c:pt>
                <c:pt idx="198">
                  <c:v>2.50642608634677E-3</c:v>
                </c:pt>
                <c:pt idx="199">
                  <c:v>2.517752153299563E-3</c:v>
                </c:pt>
                <c:pt idx="200">
                  <c:v>2.520111796693899E-3</c:v>
                </c:pt>
                <c:pt idx="201">
                  <c:v>2.5207801780218206E-3</c:v>
                </c:pt>
                <c:pt idx="202">
                  <c:v>2.5210662896131102E-3</c:v>
                </c:pt>
                <c:pt idx="203">
                  <c:v>2.5211959719064225E-3</c:v>
                </c:pt>
                <c:pt idx="204">
                  <c:v>2.5212340430033277E-3</c:v>
                </c:pt>
                <c:pt idx="205">
                  <c:v>2.5211959719064225E-3</c:v>
                </c:pt>
                <c:pt idx="206">
                  <c:v>2.5210662896131102E-3</c:v>
                </c:pt>
                <c:pt idx="207">
                  <c:v>2.5207801780218206E-3</c:v>
                </c:pt>
                <c:pt idx="208">
                  <c:v>2.520111796693899E-3</c:v>
                </c:pt>
                <c:pt idx="209">
                  <c:v>2.517752153299563E-3</c:v>
                </c:pt>
                <c:pt idx="210">
                  <c:v>2.50642608634677E-3</c:v>
                </c:pt>
                <c:pt idx="211">
                  <c:v>2.50642608634677E-3</c:v>
                </c:pt>
                <c:pt idx="212">
                  <c:v>2.50642608634677E-3</c:v>
                </c:pt>
                <c:pt idx="213">
                  <c:v>2.50642608634677E-3</c:v>
                </c:pt>
                <c:pt idx="214">
                  <c:v>2.50642608634677E-3</c:v>
                </c:pt>
                <c:pt idx="215">
                  <c:v>2.50642608634677E-3</c:v>
                </c:pt>
                <c:pt idx="216">
                  <c:v>2.50642608634677E-3</c:v>
                </c:pt>
                <c:pt idx="217">
                  <c:v>2.50642608634677E-3</c:v>
                </c:pt>
                <c:pt idx="218">
                  <c:v>2.50642608634677E-3</c:v>
                </c:pt>
                <c:pt idx="219">
                  <c:v>2.50642608634677E-3</c:v>
                </c:pt>
                <c:pt idx="220">
                  <c:v>2.50642608634677E-3</c:v>
                </c:pt>
                <c:pt idx="221">
                  <c:v>2.50642608634677E-3</c:v>
                </c:pt>
                <c:pt idx="222">
                  <c:v>2.50642608634677E-3</c:v>
                </c:pt>
                <c:pt idx="223">
                  <c:v>2.517639669752306E-3</c:v>
                </c:pt>
                <c:pt idx="224">
                  <c:v>2.5200860100786184E-3</c:v>
                </c:pt>
                <c:pt idx="225">
                  <c:v>2.5207677536676193E-3</c:v>
                </c:pt>
                <c:pt idx="226">
                  <c:v>2.52105810125368E-3</c:v>
                </c:pt>
                <c:pt idx="227">
                  <c:v>2.5211894122358497E-3</c:v>
                </c:pt>
                <c:pt idx="228">
                  <c:v>2.5212279270500353E-3</c:v>
                </c:pt>
                <c:pt idx="229">
                  <c:v>2.5211894122358497E-3</c:v>
                </c:pt>
                <c:pt idx="230">
                  <c:v>2.52105810125368E-3</c:v>
                </c:pt>
                <c:pt idx="231">
                  <c:v>2.5207677536676193E-3</c:v>
                </c:pt>
                <c:pt idx="232">
                  <c:v>2.5200860100786184E-3</c:v>
                </c:pt>
                <c:pt idx="233">
                  <c:v>2.517639669752306E-3</c:v>
                </c:pt>
                <c:pt idx="234">
                  <c:v>2.50642608634677E-3</c:v>
                </c:pt>
                <c:pt idx="235">
                  <c:v>2.50642608634677E-3</c:v>
                </c:pt>
                <c:pt idx="236">
                  <c:v>2.50642608634677E-3</c:v>
                </c:pt>
                <c:pt idx="237">
                  <c:v>2.50642608634677E-3</c:v>
                </c:pt>
                <c:pt idx="238">
                  <c:v>2.50642608634677E-3</c:v>
                </c:pt>
                <c:pt idx="239">
                  <c:v>2.50642608634677E-3</c:v>
                </c:pt>
                <c:pt idx="240">
                  <c:v>2.50642608634677E-3</c:v>
                </c:pt>
                <c:pt idx="241">
                  <c:v>2.50642608634677E-3</c:v>
                </c:pt>
                <c:pt idx="242">
                  <c:v>2.50642608634677E-3</c:v>
                </c:pt>
                <c:pt idx="243">
                  <c:v>2.50642608634677E-3</c:v>
                </c:pt>
                <c:pt idx="244">
                  <c:v>2.50642608634677E-3</c:v>
                </c:pt>
                <c:pt idx="245">
                  <c:v>2.50642608634677E-3</c:v>
                </c:pt>
                <c:pt idx="246">
                  <c:v>2.50642608634677E-3</c:v>
                </c:pt>
                <c:pt idx="247">
                  <c:v>2.517521504596546E-3</c:v>
                </c:pt>
                <c:pt idx="248">
                  <c:v>2.5200595570422355E-3</c:v>
                </c:pt>
                <c:pt idx="249">
                  <c:v>2.5207550775319331E-3</c:v>
                </c:pt>
                <c:pt idx="250">
                  <c:v>2.5210497616302116E-3</c:v>
                </c:pt>
                <c:pt idx="251">
                  <c:v>2.5211827352548976E-3</c:v>
                </c:pt>
                <c:pt idx="252">
                  <c:v>2.5212217025546197E-3</c:v>
                </c:pt>
                <c:pt idx="253">
                  <c:v>2.5211827352548976E-3</c:v>
                </c:pt>
                <c:pt idx="254">
                  <c:v>2.5210497616302116E-3</c:v>
                </c:pt>
                <c:pt idx="255">
                  <c:v>2.5207550775319331E-3</c:v>
                </c:pt>
                <c:pt idx="256">
                  <c:v>2.5200595570422355E-3</c:v>
                </c:pt>
                <c:pt idx="257">
                  <c:v>2.517521504596546E-3</c:v>
                </c:pt>
                <c:pt idx="258">
                  <c:v>2.50642608634677E-3</c:v>
                </c:pt>
                <c:pt idx="259">
                  <c:v>2.50642608634677E-3</c:v>
                </c:pt>
                <c:pt idx="260">
                  <c:v>2.50642608634677E-3</c:v>
                </c:pt>
                <c:pt idx="261">
                  <c:v>2.50642608634677E-3</c:v>
                </c:pt>
                <c:pt idx="262">
                  <c:v>2.50642608634677E-3</c:v>
                </c:pt>
                <c:pt idx="263">
                  <c:v>2.50642608634677E-3</c:v>
                </c:pt>
                <c:pt idx="264">
                  <c:v>4.6641186262973231E-3</c:v>
                </c:pt>
                <c:pt idx="265">
                  <c:v>4.6641186262973231E-3</c:v>
                </c:pt>
                <c:pt idx="266">
                  <c:v>4.6641186262973231E-3</c:v>
                </c:pt>
                <c:pt idx="267">
                  <c:v>4.6641186262973231E-3</c:v>
                </c:pt>
                <c:pt idx="268">
                  <c:v>4.6641186262973231E-3</c:v>
                </c:pt>
                <c:pt idx="269">
                  <c:v>4.6641186262973231E-3</c:v>
                </c:pt>
                <c:pt idx="270">
                  <c:v>4.6641186262973231E-3</c:v>
                </c:pt>
                <c:pt idx="271">
                  <c:v>4.7023452527183438E-3</c:v>
                </c:pt>
                <c:pt idx="272">
                  <c:v>4.7115557556690821E-3</c:v>
                </c:pt>
                <c:pt idx="273">
                  <c:v>4.7140383255378391E-3</c:v>
                </c:pt>
                <c:pt idx="274">
                  <c:v>4.7150848802765457E-3</c:v>
                </c:pt>
                <c:pt idx="275">
                  <c:v>4.7155561054602725E-3</c:v>
                </c:pt>
                <c:pt idx="276">
                  <c:v>4.715694075496631E-3</c:v>
                </c:pt>
                <c:pt idx="277">
                  <c:v>4.7155561054602725E-3</c:v>
                </c:pt>
                <c:pt idx="278">
                  <c:v>4.7150848802765457E-3</c:v>
                </c:pt>
                <c:pt idx="279">
                  <c:v>4.7140383255378391E-3</c:v>
                </c:pt>
                <c:pt idx="280">
                  <c:v>4.7115557556690821E-3</c:v>
                </c:pt>
                <c:pt idx="281">
                  <c:v>4.7023452527183438E-3</c:v>
                </c:pt>
                <c:pt idx="282">
                  <c:v>4.6641186262973231E-3</c:v>
                </c:pt>
                <c:pt idx="283">
                  <c:v>1.8259939990073207E-2</c:v>
                </c:pt>
                <c:pt idx="284">
                  <c:v>1.8259939990073207E-2</c:v>
                </c:pt>
                <c:pt idx="285">
                  <c:v>1.8259939990073207E-2</c:v>
                </c:pt>
                <c:pt idx="286">
                  <c:v>1.8259939990073207E-2</c:v>
                </c:pt>
                <c:pt idx="287">
                  <c:v>1.8259939990073207E-2</c:v>
                </c:pt>
                <c:pt idx="288">
                  <c:v>1.8259939990073207E-2</c:v>
                </c:pt>
                <c:pt idx="289">
                  <c:v>1.8259939990073207E-2</c:v>
                </c:pt>
                <c:pt idx="290">
                  <c:v>1.8259939990073207E-2</c:v>
                </c:pt>
                <c:pt idx="291">
                  <c:v>1.8259939990073207E-2</c:v>
                </c:pt>
                <c:pt idx="292">
                  <c:v>1.8259939990073207E-2</c:v>
                </c:pt>
                <c:pt idx="293">
                  <c:v>1.8259939990073207E-2</c:v>
                </c:pt>
                <c:pt idx="294">
                  <c:v>1.8259939990073207E-2</c:v>
                </c:pt>
                <c:pt idx="295">
                  <c:v>1.8862473717909389E-2</c:v>
                </c:pt>
                <c:pt idx="296">
                  <c:v>1.9018295356957895E-2</c:v>
                </c:pt>
                <c:pt idx="297">
                  <c:v>1.9059767974641942E-2</c:v>
                </c:pt>
                <c:pt idx="298">
                  <c:v>1.9077185007844891E-2</c:v>
                </c:pt>
                <c:pt idx="299">
                  <c:v>1.9085014489130161E-2</c:v>
                </c:pt>
                <c:pt idx="300">
                  <c:v>1.908730538504259E-2</c:v>
                </c:pt>
                <c:pt idx="301">
                  <c:v>1.9085014489130161E-2</c:v>
                </c:pt>
                <c:pt idx="302">
                  <c:v>1.9077185007844891E-2</c:v>
                </c:pt>
                <c:pt idx="303">
                  <c:v>3.8253582524884117E-2</c:v>
                </c:pt>
                <c:pt idx="304">
                  <c:v>3.8086246214508325E-2</c:v>
                </c:pt>
                <c:pt idx="305">
                  <c:v>3.7461930944326732E-2</c:v>
                </c:pt>
                <c:pt idx="306">
                  <c:v>3.5112780500571206E-2</c:v>
                </c:pt>
                <c:pt idx="307">
                  <c:v>3.5112780500571206E-2</c:v>
                </c:pt>
                <c:pt idx="308">
                  <c:v>3.5112780500571206E-2</c:v>
                </c:pt>
                <c:pt idx="309">
                  <c:v>3.5112780500571206E-2</c:v>
                </c:pt>
                <c:pt idx="310">
                  <c:v>3.5112780500571206E-2</c:v>
                </c:pt>
                <c:pt idx="311">
                  <c:v>3.5112780500571206E-2</c:v>
                </c:pt>
                <c:pt idx="312">
                  <c:v>3.5112780500571206E-2</c:v>
                </c:pt>
                <c:pt idx="313">
                  <c:v>3.5112780500571206E-2</c:v>
                </c:pt>
                <c:pt idx="314">
                  <c:v>3.5112780500571206E-2</c:v>
                </c:pt>
                <c:pt idx="315">
                  <c:v>3.5112780500571206E-2</c:v>
                </c:pt>
                <c:pt idx="316">
                  <c:v>3.5112780500571206E-2</c:v>
                </c:pt>
                <c:pt idx="317">
                  <c:v>3.5112780500571206E-2</c:v>
                </c:pt>
                <c:pt idx="318">
                  <c:v>3.5112780500571206E-2</c:v>
                </c:pt>
                <c:pt idx="319">
                  <c:v>3.7430865000697824E-2</c:v>
                </c:pt>
                <c:pt idx="320">
                  <c:v>3.8079670173008145E-2</c:v>
                </c:pt>
                <c:pt idx="321">
                  <c:v>3.8250468115713414E-2</c:v>
                </c:pt>
                <c:pt idx="322">
                  <c:v>6.5754504321137136E-2</c:v>
                </c:pt>
                <c:pt idx="323">
                  <c:v>6.584937538789723E-2</c:v>
                </c:pt>
                <c:pt idx="324">
                  <c:v>6.5877133436512095E-2</c:v>
                </c:pt>
                <c:pt idx="325">
                  <c:v>6.584937538789723E-2</c:v>
                </c:pt>
                <c:pt idx="326">
                  <c:v>6.5754504321137136E-2</c:v>
                </c:pt>
                <c:pt idx="327">
                  <c:v>6.5543439001154211E-2</c:v>
                </c:pt>
                <c:pt idx="328">
                  <c:v>6.5040753989749386E-2</c:v>
                </c:pt>
                <c:pt idx="329">
                  <c:v>6.3151006233527859E-2</c:v>
                </c:pt>
                <c:pt idx="330">
                  <c:v>5.6654427795359355E-2</c:v>
                </c:pt>
                <c:pt idx="331">
                  <c:v>5.6654427795359355E-2</c:v>
                </c:pt>
                <c:pt idx="332">
                  <c:v>5.6654427795359355E-2</c:v>
                </c:pt>
                <c:pt idx="333">
                  <c:v>5.6654427795359355E-2</c:v>
                </c:pt>
                <c:pt idx="334">
                  <c:v>5.6654427795359355E-2</c:v>
                </c:pt>
                <c:pt idx="335">
                  <c:v>5.6654427795359355E-2</c:v>
                </c:pt>
                <c:pt idx="336">
                  <c:v>5.6654427795359355E-2</c:v>
                </c:pt>
                <c:pt idx="337">
                  <c:v>5.6654427795359355E-2</c:v>
                </c:pt>
                <c:pt idx="338">
                  <c:v>5.6654427795359355E-2</c:v>
                </c:pt>
                <c:pt idx="339">
                  <c:v>5.6654427795359355E-2</c:v>
                </c:pt>
                <c:pt idx="340">
                  <c:v>5.6654427795359355E-2</c:v>
                </c:pt>
                <c:pt idx="341">
                  <c:v>7.90749932157606E-2</c:v>
                </c:pt>
                <c:pt idx="342">
                  <c:v>7.90749932157606E-2</c:v>
                </c:pt>
                <c:pt idx="343">
                  <c:v>9.266408799997225E-2</c:v>
                </c:pt>
                <c:pt idx="344">
                  <c:v>9.7028927408296314E-2</c:v>
                </c:pt>
                <c:pt idx="345">
                  <c:v>9.8183994123136525E-2</c:v>
                </c:pt>
                <c:pt idx="346">
                  <c:v>9.8668197173213554E-2</c:v>
                </c:pt>
                <c:pt idx="347">
                  <c:v>9.8885687834958325E-2</c:v>
                </c:pt>
                <c:pt idx="348">
                  <c:v>9.8949304867565729E-2</c:v>
                </c:pt>
                <c:pt idx="349">
                  <c:v>9.8885687834958325E-2</c:v>
                </c:pt>
                <c:pt idx="350">
                  <c:v>9.8668197173213554E-2</c:v>
                </c:pt>
                <c:pt idx="351">
                  <c:v>9.8183994123136525E-2</c:v>
                </c:pt>
                <c:pt idx="352">
                  <c:v>9.7028927408296314E-2</c:v>
                </c:pt>
                <c:pt idx="353">
                  <c:v>9.266408799997225E-2</c:v>
                </c:pt>
                <c:pt idx="354">
                  <c:v>7.90749932157606E-2</c:v>
                </c:pt>
                <c:pt idx="355">
                  <c:v>7.90749932157606E-2</c:v>
                </c:pt>
                <c:pt idx="356">
                  <c:v>7.90749932157606E-2</c:v>
                </c:pt>
                <c:pt idx="357">
                  <c:v>7.90749932157606E-2</c:v>
                </c:pt>
                <c:pt idx="358">
                  <c:v>7.90749932157606E-2</c:v>
                </c:pt>
                <c:pt idx="359">
                  <c:v>7.90749932157606E-2</c:v>
                </c:pt>
                <c:pt idx="360">
                  <c:v>9.8276350271504706E-2</c:v>
                </c:pt>
                <c:pt idx="361">
                  <c:v>9.8276350271504706E-2</c:v>
                </c:pt>
                <c:pt idx="362">
                  <c:v>9.8276350271504706E-2</c:v>
                </c:pt>
                <c:pt idx="363">
                  <c:v>9.8276350271504706E-2</c:v>
                </c:pt>
                <c:pt idx="364">
                  <c:v>9.8276350271504706E-2</c:v>
                </c:pt>
                <c:pt idx="365">
                  <c:v>9.8276350271504706E-2</c:v>
                </c:pt>
                <c:pt idx="366">
                  <c:v>9.8276350271504706E-2</c:v>
                </c:pt>
                <c:pt idx="367">
                  <c:v>0.12071574799006274</c:v>
                </c:pt>
                <c:pt idx="368">
                  <c:v>0.12868509200522249</c:v>
                </c:pt>
                <c:pt idx="369">
                  <c:v>0.1307841114397906</c:v>
                </c:pt>
                <c:pt idx="370">
                  <c:v>0.13166269922512291</c:v>
                </c:pt>
                <c:pt idx="371">
                  <c:v>0.13205707826542998</c:v>
                </c:pt>
                <c:pt idx="372">
                  <c:v>0.13217240547773854</c:v>
                </c:pt>
                <c:pt idx="373">
                  <c:v>0.13205707826542998</c:v>
                </c:pt>
                <c:pt idx="374">
                  <c:v>0.13166269922512291</c:v>
                </c:pt>
                <c:pt idx="375">
                  <c:v>0.1307841114397906</c:v>
                </c:pt>
                <c:pt idx="376">
                  <c:v>0.12868509200522249</c:v>
                </c:pt>
                <c:pt idx="377">
                  <c:v>0.12071574799006274</c:v>
                </c:pt>
                <c:pt idx="378">
                  <c:v>9.8276350271504706E-2</c:v>
                </c:pt>
                <c:pt idx="379">
                  <c:v>0.11848537669781053</c:v>
                </c:pt>
                <c:pt idx="380">
                  <c:v>0.11848537669781053</c:v>
                </c:pt>
                <c:pt idx="381">
                  <c:v>0.11848537669781053</c:v>
                </c:pt>
                <c:pt idx="382">
                  <c:v>0.11848537669781053</c:v>
                </c:pt>
                <c:pt idx="383">
                  <c:v>0.11848537669781053</c:v>
                </c:pt>
                <c:pt idx="384">
                  <c:v>0.11848537669781053</c:v>
                </c:pt>
                <c:pt idx="385">
                  <c:v>0.11848537669781053</c:v>
                </c:pt>
                <c:pt idx="386">
                  <c:v>0.11848537669781053</c:v>
                </c:pt>
                <c:pt idx="387">
                  <c:v>0.11848537669781053</c:v>
                </c:pt>
                <c:pt idx="388">
                  <c:v>0.11848537669781053</c:v>
                </c:pt>
                <c:pt idx="389">
                  <c:v>0.11848537669781053</c:v>
                </c:pt>
                <c:pt idx="390">
                  <c:v>0.11848537669781053</c:v>
                </c:pt>
                <c:pt idx="391">
                  <c:v>0.15389855189085638</c:v>
                </c:pt>
                <c:pt idx="392">
                  <c:v>0.16798616550975934</c:v>
                </c:pt>
                <c:pt idx="393">
                  <c:v>0.1716948190026989</c:v>
                </c:pt>
                <c:pt idx="394">
                  <c:v>0.17324663224215858</c:v>
                </c:pt>
                <c:pt idx="395">
                  <c:v>0.17394309200578695</c:v>
                </c:pt>
                <c:pt idx="396">
                  <c:v>0.17414674160016294</c:v>
                </c:pt>
                <c:pt idx="397">
                  <c:v>0.17394309200578695</c:v>
                </c:pt>
                <c:pt idx="398">
                  <c:v>0.21209617749520498</c:v>
                </c:pt>
                <c:pt idx="399">
                  <c:v>0.20976087267128074</c:v>
                </c:pt>
                <c:pt idx="400">
                  <c:v>0.20420647680846593</c:v>
                </c:pt>
                <c:pt idx="401">
                  <c:v>0.18345946798088428</c:v>
                </c:pt>
                <c:pt idx="402">
                  <c:v>0.13394873844476773</c:v>
                </c:pt>
                <c:pt idx="403">
                  <c:v>0.13394873844476773</c:v>
                </c:pt>
                <c:pt idx="404">
                  <c:v>0.13394873844476773</c:v>
                </c:pt>
                <c:pt idx="405">
                  <c:v>0.13394873844476773</c:v>
                </c:pt>
                <c:pt idx="406">
                  <c:v>0.13394873844476773</c:v>
                </c:pt>
                <c:pt idx="407">
                  <c:v>0.13394873844476773</c:v>
                </c:pt>
                <c:pt idx="408">
                  <c:v>0.13394873844476773</c:v>
                </c:pt>
                <c:pt idx="409">
                  <c:v>0.13394873844476773</c:v>
                </c:pt>
                <c:pt idx="410">
                  <c:v>0.13394873844476773</c:v>
                </c:pt>
                <c:pt idx="411">
                  <c:v>0.13394873844476773</c:v>
                </c:pt>
                <c:pt idx="412">
                  <c:v>0.13394873844476773</c:v>
                </c:pt>
                <c:pt idx="413">
                  <c:v>0.13394873844476773</c:v>
                </c:pt>
                <c:pt idx="414">
                  <c:v>0.13394873844476773</c:v>
                </c:pt>
                <c:pt idx="415">
                  <c:v>0.18243581901973624</c:v>
                </c:pt>
                <c:pt idx="416">
                  <c:v>0.20398795259852801</c:v>
                </c:pt>
                <c:pt idx="417">
                  <c:v>0.25669457956911046</c:v>
                </c:pt>
                <c:pt idx="418">
                  <c:v>0.26028588141847669</c:v>
                </c:pt>
                <c:pt idx="419">
                  <c:v>0.26190147381570961</c:v>
                </c:pt>
                <c:pt idx="420">
                  <c:v>0.26237432495742713</c:v>
                </c:pt>
                <c:pt idx="421">
                  <c:v>0.26190147381570961</c:v>
                </c:pt>
                <c:pt idx="422">
                  <c:v>0.26028588141847669</c:v>
                </c:pt>
                <c:pt idx="423">
                  <c:v>0.25669457956911046</c:v>
                </c:pt>
                <c:pt idx="424">
                  <c:v>0.2481602744425028</c:v>
                </c:pt>
                <c:pt idx="425">
                  <c:v>0.21641452340887407</c:v>
                </c:pt>
                <c:pt idx="426">
                  <c:v>0.14939854464242264</c:v>
                </c:pt>
                <c:pt idx="427">
                  <c:v>0.14939854464242264</c:v>
                </c:pt>
                <c:pt idx="428">
                  <c:v>0.14939854464242264</c:v>
                </c:pt>
                <c:pt idx="429">
                  <c:v>0.14939854464242264</c:v>
                </c:pt>
                <c:pt idx="430">
                  <c:v>0.14939854464242264</c:v>
                </c:pt>
                <c:pt idx="431">
                  <c:v>0.14939854464242264</c:v>
                </c:pt>
                <c:pt idx="432">
                  <c:v>0.14939854464242264</c:v>
                </c:pt>
                <c:pt idx="433">
                  <c:v>0.14939854464242264</c:v>
                </c:pt>
                <c:pt idx="434">
                  <c:v>0.14939854464242264</c:v>
                </c:pt>
                <c:pt idx="435">
                  <c:v>0.14939854464242264</c:v>
                </c:pt>
                <c:pt idx="436">
                  <c:v>0.16030272040642707</c:v>
                </c:pt>
                <c:pt idx="437">
                  <c:v>0.16030272040642707</c:v>
                </c:pt>
                <c:pt idx="438">
                  <c:v>0.16030272040642707</c:v>
                </c:pt>
                <c:pt idx="439">
                  <c:v>0.24260088489949963</c:v>
                </c:pt>
                <c:pt idx="440">
                  <c:v>0.28642825490254481</c:v>
                </c:pt>
                <c:pt idx="441">
                  <c:v>0.29824542146509231</c:v>
                </c:pt>
                <c:pt idx="442">
                  <c:v>0.30322038055148048</c:v>
                </c:pt>
                <c:pt idx="443">
                  <c:v>0.30545873908132759</c:v>
                </c:pt>
                <c:pt idx="444">
                  <c:v>0.30611389235665898</c:v>
                </c:pt>
                <c:pt idx="445">
                  <c:v>0.30545873908132759</c:v>
                </c:pt>
                <c:pt idx="446">
                  <c:v>0.30322038055148048</c:v>
                </c:pt>
                <c:pt idx="447">
                  <c:v>0.29824542146509231</c:v>
                </c:pt>
                <c:pt idx="448">
                  <c:v>0.28642825490254481</c:v>
                </c:pt>
                <c:pt idx="449">
                  <c:v>0.24260088489949963</c:v>
                </c:pt>
                <c:pt idx="450">
                  <c:v>0.16030272040642707</c:v>
                </c:pt>
                <c:pt idx="451">
                  <c:v>0.16030272040642707</c:v>
                </c:pt>
                <c:pt idx="452">
                  <c:v>0.16030272040642707</c:v>
                </c:pt>
                <c:pt idx="453">
                  <c:v>0.16030272040642707</c:v>
                </c:pt>
                <c:pt idx="454">
                  <c:v>0.16030272040642707</c:v>
                </c:pt>
                <c:pt idx="455">
                  <c:v>0.16030272040642707</c:v>
                </c:pt>
                <c:pt idx="456">
                  <c:v>0.16030272040642707</c:v>
                </c:pt>
                <c:pt idx="457">
                  <c:v>0.17078230007490813</c:v>
                </c:pt>
                <c:pt idx="458">
                  <c:v>0.17078230007490813</c:v>
                </c:pt>
                <c:pt idx="459">
                  <c:v>0.17078230007490813</c:v>
                </c:pt>
                <c:pt idx="460">
                  <c:v>0.17078230007490813</c:v>
                </c:pt>
                <c:pt idx="461">
                  <c:v>0.17078230007490813</c:v>
                </c:pt>
                <c:pt idx="462">
                  <c:v>0.17078230007490813</c:v>
                </c:pt>
                <c:pt idx="463">
                  <c:v>0.27142264912404418</c:v>
                </c:pt>
                <c:pt idx="464">
                  <c:v>0.33255135202047154</c:v>
                </c:pt>
                <c:pt idx="465">
                  <c:v>0.34918485822887213</c:v>
                </c:pt>
                <c:pt idx="466">
                  <c:v>0.35620204325713234</c:v>
                </c:pt>
                <c:pt idx="467">
                  <c:v>0.35936182586602772</c:v>
                </c:pt>
                <c:pt idx="468">
                  <c:v>0.36028696531712789</c:v>
                </c:pt>
                <c:pt idx="469">
                  <c:v>0.35936182586602772</c:v>
                </c:pt>
                <c:pt idx="470">
                  <c:v>0.35620204325713234</c:v>
                </c:pt>
                <c:pt idx="471">
                  <c:v>0.34918485822887213</c:v>
                </c:pt>
                <c:pt idx="472">
                  <c:v>0.33255135202047154</c:v>
                </c:pt>
                <c:pt idx="473">
                  <c:v>0.27142264912404418</c:v>
                </c:pt>
                <c:pt idx="474">
                  <c:v>0.17078230007490813</c:v>
                </c:pt>
                <c:pt idx="475">
                  <c:v>0.17078230007490813</c:v>
                </c:pt>
                <c:pt idx="476">
                  <c:v>0.17078230007490813</c:v>
                </c:pt>
                <c:pt idx="477">
                  <c:v>0.17078230007490813</c:v>
                </c:pt>
                <c:pt idx="478">
                  <c:v>0.17772296687718742</c:v>
                </c:pt>
                <c:pt idx="479">
                  <c:v>0.17772296687718742</c:v>
                </c:pt>
                <c:pt idx="480">
                  <c:v>0.17772296687718742</c:v>
                </c:pt>
                <c:pt idx="481">
                  <c:v>0.17772296687718742</c:v>
                </c:pt>
                <c:pt idx="482">
                  <c:v>0.17772296687718742</c:v>
                </c:pt>
                <c:pt idx="483">
                  <c:v>0.17772296687718742</c:v>
                </c:pt>
                <c:pt idx="484">
                  <c:v>0.17772296687718742</c:v>
                </c:pt>
                <c:pt idx="485">
                  <c:v>0.17772296687718742</c:v>
                </c:pt>
                <c:pt idx="486">
                  <c:v>0.17772296687718742</c:v>
                </c:pt>
                <c:pt idx="487">
                  <c:v>0.29234738174736802</c:v>
                </c:pt>
                <c:pt idx="488">
                  <c:v>0.3711594500703746</c:v>
                </c:pt>
                <c:pt idx="489">
                  <c:v>0.39275815252181234</c:v>
                </c:pt>
                <c:pt idx="490">
                  <c:v>0.40188278987852138</c:v>
                </c:pt>
                <c:pt idx="491">
                  <c:v>0.40599367227817346</c:v>
                </c:pt>
                <c:pt idx="492">
                  <c:v>0.40719751478738353</c:v>
                </c:pt>
                <c:pt idx="493">
                  <c:v>0.40599367227817346</c:v>
                </c:pt>
                <c:pt idx="494">
                  <c:v>0.40188278987852138</c:v>
                </c:pt>
                <c:pt idx="495">
                  <c:v>0.39275815252181234</c:v>
                </c:pt>
                <c:pt idx="496">
                  <c:v>0.3711594500703746</c:v>
                </c:pt>
                <c:pt idx="497">
                  <c:v>0.29234738174736802</c:v>
                </c:pt>
                <c:pt idx="498">
                  <c:v>0.17772296687718742</c:v>
                </c:pt>
                <c:pt idx="499">
                  <c:v>0.18418208234075029</c:v>
                </c:pt>
                <c:pt idx="500">
                  <c:v>0.18418208234075029</c:v>
                </c:pt>
                <c:pt idx="501">
                  <c:v>0.18418208234075029</c:v>
                </c:pt>
                <c:pt idx="502">
                  <c:v>0.18418208234075029</c:v>
                </c:pt>
                <c:pt idx="503">
                  <c:v>0.18418208234075029</c:v>
                </c:pt>
                <c:pt idx="504">
                  <c:v>0.18418208234075029</c:v>
                </c:pt>
                <c:pt idx="505">
                  <c:v>0.18418208234075029</c:v>
                </c:pt>
                <c:pt idx="506">
                  <c:v>0.18418208234075029</c:v>
                </c:pt>
                <c:pt idx="507">
                  <c:v>0.18418208234075029</c:v>
                </c:pt>
                <c:pt idx="508">
                  <c:v>0.18418208234075029</c:v>
                </c:pt>
                <c:pt idx="509">
                  <c:v>0.18418208234075029</c:v>
                </c:pt>
                <c:pt idx="510">
                  <c:v>0.18418208234075029</c:v>
                </c:pt>
                <c:pt idx="511">
                  <c:v>0.31442779045314995</c:v>
                </c:pt>
                <c:pt idx="512">
                  <c:v>0.41733688626850313</c:v>
                </c:pt>
                <c:pt idx="513">
                  <c:v>0.44594871745177622</c:v>
                </c:pt>
                <c:pt idx="514">
                  <c:v>0.45807601273111309</c:v>
                </c:pt>
                <c:pt idx="515">
                  <c:v>0.46354675341705748</c:v>
                </c:pt>
                <c:pt idx="516">
                  <c:v>0.46514962368981544</c:v>
                </c:pt>
                <c:pt idx="517">
                  <c:v>0.46354675341705748</c:v>
                </c:pt>
                <c:pt idx="518">
                  <c:v>0.50575486530052216</c:v>
                </c:pt>
                <c:pt idx="519">
                  <c:v>0.49088899807396608</c:v>
                </c:pt>
                <c:pt idx="520">
                  <c:v>0.45606770483504061</c:v>
                </c:pt>
                <c:pt idx="521">
                  <c:v>0.33403022187541631</c:v>
                </c:pt>
                <c:pt idx="522">
                  <c:v>0.18824039190226347</c:v>
                </c:pt>
                <c:pt idx="523">
                  <c:v>0.18824039190226347</c:v>
                </c:pt>
                <c:pt idx="524">
                  <c:v>0.18824039190226347</c:v>
                </c:pt>
                <c:pt idx="525">
                  <c:v>0.18824039190226347</c:v>
                </c:pt>
                <c:pt idx="526">
                  <c:v>0.18824039190226347</c:v>
                </c:pt>
                <c:pt idx="527">
                  <c:v>0.18824039190226347</c:v>
                </c:pt>
                <c:pt idx="528">
                  <c:v>0.18824039190226347</c:v>
                </c:pt>
                <c:pt idx="529">
                  <c:v>0.18824039190226347</c:v>
                </c:pt>
                <c:pt idx="530">
                  <c:v>0.18824039190226347</c:v>
                </c:pt>
                <c:pt idx="531">
                  <c:v>0.18824039190226347</c:v>
                </c:pt>
                <c:pt idx="532">
                  <c:v>0.18824039190226347</c:v>
                </c:pt>
                <c:pt idx="533">
                  <c:v>0.18824039190226347</c:v>
                </c:pt>
                <c:pt idx="534">
                  <c:v>0.18824039190226347</c:v>
                </c:pt>
                <c:pt idx="535">
                  <c:v>0.32848864083803381</c:v>
                </c:pt>
                <c:pt idx="536">
                  <c:v>0.45472393948927903</c:v>
                </c:pt>
                <c:pt idx="537">
                  <c:v>0.49022931928412167</c:v>
                </c:pt>
                <c:pt idx="538">
                  <c:v>0.56387536427551732</c:v>
                </c:pt>
                <c:pt idx="539">
                  <c:v>0.5724490594252184</c:v>
                </c:pt>
                <c:pt idx="540">
                  <c:v>0.57496574857383087</c:v>
                </c:pt>
                <c:pt idx="541">
                  <c:v>0.5724490594252184</c:v>
                </c:pt>
                <c:pt idx="542">
                  <c:v>0.56387536427551732</c:v>
                </c:pt>
                <c:pt idx="543">
                  <c:v>0.54495945307554783</c:v>
                </c:pt>
                <c:pt idx="544">
                  <c:v>0.50084542020503331</c:v>
                </c:pt>
                <c:pt idx="545">
                  <c:v>0.34913661186481038</c:v>
                </c:pt>
                <c:pt idx="546">
                  <c:v>0.19191214876365642</c:v>
                </c:pt>
                <c:pt idx="547">
                  <c:v>0.19191214876365642</c:v>
                </c:pt>
                <c:pt idx="548">
                  <c:v>0.19191214876365642</c:v>
                </c:pt>
                <c:pt idx="549">
                  <c:v>0.19191214876365642</c:v>
                </c:pt>
                <c:pt idx="550">
                  <c:v>0.19191214876365642</c:v>
                </c:pt>
                <c:pt idx="551">
                  <c:v>0.19191214876365642</c:v>
                </c:pt>
                <c:pt idx="552">
                  <c:v>0.19191214876365642</c:v>
                </c:pt>
                <c:pt idx="553">
                  <c:v>0.19191214876365642</c:v>
                </c:pt>
                <c:pt idx="554">
                  <c:v>0.19191214876365642</c:v>
                </c:pt>
                <c:pt idx="555">
                  <c:v>0.19191214876365642</c:v>
                </c:pt>
                <c:pt idx="556">
                  <c:v>0.19191214876365642</c:v>
                </c:pt>
                <c:pt idx="557">
                  <c:v>0.19191214876365642</c:v>
                </c:pt>
                <c:pt idx="558">
                  <c:v>0.19191214876365642</c:v>
                </c:pt>
                <c:pt idx="559">
                  <c:v>0.35680713053823876</c:v>
                </c:pt>
                <c:pt idx="560">
                  <c:v>0.53605301679342954</c:v>
                </c:pt>
                <c:pt idx="561">
                  <c:v>0.58898008952740111</c:v>
                </c:pt>
                <c:pt idx="562">
                  <c:v>0.61174886476322388</c:v>
                </c:pt>
                <c:pt idx="563">
                  <c:v>0.62208166545940047</c:v>
                </c:pt>
                <c:pt idx="564">
                  <c:v>0.62511614702300833</c:v>
                </c:pt>
                <c:pt idx="565">
                  <c:v>0.62208166545940047</c:v>
                </c:pt>
                <c:pt idx="566">
                  <c:v>0.61174886476322388</c:v>
                </c:pt>
                <c:pt idx="567">
                  <c:v>0.58898008952740111</c:v>
                </c:pt>
                <c:pt idx="568">
                  <c:v>0.53605301679342954</c:v>
                </c:pt>
                <c:pt idx="569">
                  <c:v>0.35680713053823876</c:v>
                </c:pt>
                <c:pt idx="570">
                  <c:v>0.19411735694028906</c:v>
                </c:pt>
                <c:pt idx="571">
                  <c:v>0.19411735694028906</c:v>
                </c:pt>
                <c:pt idx="572">
                  <c:v>0.19411735694028906</c:v>
                </c:pt>
                <c:pt idx="573">
                  <c:v>0.19411735694028906</c:v>
                </c:pt>
                <c:pt idx="574">
                  <c:v>0.19411735694028906</c:v>
                </c:pt>
                <c:pt idx="575">
                  <c:v>0.19411735694028906</c:v>
                </c:pt>
                <c:pt idx="576">
                  <c:v>0.19411735694028906</c:v>
                </c:pt>
                <c:pt idx="577">
                  <c:v>0.19411735694028906</c:v>
                </c:pt>
                <c:pt idx="578">
                  <c:v>0.19411735694028906</c:v>
                </c:pt>
                <c:pt idx="579">
                  <c:v>0.19572431638751439</c:v>
                </c:pt>
                <c:pt idx="580">
                  <c:v>0.19572431638751439</c:v>
                </c:pt>
                <c:pt idx="581">
                  <c:v>0.19572431638751439</c:v>
                </c:pt>
                <c:pt idx="582">
                  <c:v>0.19572431638751439</c:v>
                </c:pt>
                <c:pt idx="583">
                  <c:v>0.36084788770831</c:v>
                </c:pt>
                <c:pt idx="584">
                  <c:v>0.56895047995139669</c:v>
                </c:pt>
                <c:pt idx="585">
                  <c:v>0.63143593345837723</c:v>
                </c:pt>
                <c:pt idx="586">
                  <c:v>0.65841093609051848</c:v>
                </c:pt>
                <c:pt idx="587">
                  <c:v>0.6706688333548203</c:v>
                </c:pt>
                <c:pt idx="588">
                  <c:v>0.6742704830929046</c:v>
                </c:pt>
                <c:pt idx="589">
                  <c:v>0.6706688333548203</c:v>
                </c:pt>
                <c:pt idx="590">
                  <c:v>0.65841093609051848</c:v>
                </c:pt>
                <c:pt idx="591">
                  <c:v>0.63143593345837723</c:v>
                </c:pt>
                <c:pt idx="592">
                  <c:v>0.56895047995139669</c:v>
                </c:pt>
                <c:pt idx="593">
                  <c:v>0.36084788770831</c:v>
                </c:pt>
                <c:pt idx="594">
                  <c:v>0.19572431638751439</c:v>
                </c:pt>
                <c:pt idx="595">
                  <c:v>0.19572431638751439</c:v>
                </c:pt>
                <c:pt idx="596">
                  <c:v>0.19572431638751439</c:v>
                </c:pt>
                <c:pt idx="597">
                  <c:v>0.19572431638751439</c:v>
                </c:pt>
                <c:pt idx="598">
                  <c:v>0.19572431638751439</c:v>
                </c:pt>
                <c:pt idx="599">
                  <c:v>0.19718527929331089</c:v>
                </c:pt>
                <c:pt idx="600">
                  <c:v>0.19718527929331089</c:v>
                </c:pt>
                <c:pt idx="601">
                  <c:v>0.19718527929331089</c:v>
                </c:pt>
                <c:pt idx="602">
                  <c:v>0.19718527929331089</c:v>
                </c:pt>
                <c:pt idx="603">
                  <c:v>0.19718527929331089</c:v>
                </c:pt>
                <c:pt idx="604">
                  <c:v>0.19718527929331089</c:v>
                </c:pt>
                <c:pt idx="605">
                  <c:v>0.19718527929331089</c:v>
                </c:pt>
                <c:pt idx="606">
                  <c:v>0.19718527929331089</c:v>
                </c:pt>
                <c:pt idx="607">
                  <c:v>0.36425346355313371</c:v>
                </c:pt>
                <c:pt idx="608">
                  <c:v>0.60945083815119538</c:v>
                </c:pt>
                <c:pt idx="609">
                  <c:v>0.68511299704427486</c:v>
                </c:pt>
                <c:pt idx="610">
                  <c:v>0.71798319066975758</c:v>
                </c:pt>
                <c:pt idx="611">
                  <c:v>0.73295701751806097</c:v>
                </c:pt>
                <c:pt idx="612">
                  <c:v>0.73736088213333428</c:v>
                </c:pt>
                <c:pt idx="613">
                  <c:v>0.73295701751806097</c:v>
                </c:pt>
                <c:pt idx="614">
                  <c:v>0.71798319066975758</c:v>
                </c:pt>
                <c:pt idx="615">
                  <c:v>0.68511299704427486</c:v>
                </c:pt>
                <c:pt idx="616">
                  <c:v>0.60945083815119538</c:v>
                </c:pt>
                <c:pt idx="617">
                  <c:v>0.36425346355313371</c:v>
                </c:pt>
                <c:pt idx="618">
                  <c:v>0.19718527929331089</c:v>
                </c:pt>
                <c:pt idx="619">
                  <c:v>0.19798340871317688</c:v>
                </c:pt>
                <c:pt idx="620">
                  <c:v>0.19798340871317688</c:v>
                </c:pt>
                <c:pt idx="621">
                  <c:v>0.19798340871317688</c:v>
                </c:pt>
                <c:pt idx="622">
                  <c:v>0.19798340871317688</c:v>
                </c:pt>
                <c:pt idx="623">
                  <c:v>0.19798340871317688</c:v>
                </c:pt>
                <c:pt idx="624">
                  <c:v>0.19798340871317688</c:v>
                </c:pt>
                <c:pt idx="625">
                  <c:v>0.19798340871317688</c:v>
                </c:pt>
                <c:pt idx="626">
                  <c:v>0.19798340871317688</c:v>
                </c:pt>
                <c:pt idx="627">
                  <c:v>0.19798340871317688</c:v>
                </c:pt>
                <c:pt idx="628">
                  <c:v>0.19798340871317688</c:v>
                </c:pt>
                <c:pt idx="629">
                  <c:v>0.19798340871317688</c:v>
                </c:pt>
                <c:pt idx="630">
                  <c:v>0.19798340871317688</c:v>
                </c:pt>
                <c:pt idx="631">
                  <c:v>0.36177080942189432</c:v>
                </c:pt>
                <c:pt idx="632">
                  <c:v>0.63862977440153545</c:v>
                </c:pt>
                <c:pt idx="633">
                  <c:v>0.72589287705291228</c:v>
                </c:pt>
                <c:pt idx="634">
                  <c:v>0.76397299136996366</c:v>
                </c:pt>
                <c:pt idx="635">
                  <c:v>0.78134960568217882</c:v>
                </c:pt>
                <c:pt idx="636">
                  <c:v>0.78646343568184673</c:v>
                </c:pt>
                <c:pt idx="637">
                  <c:v>0.78134960568217882</c:v>
                </c:pt>
                <c:pt idx="638">
                  <c:v>0.76397299136996366</c:v>
                </c:pt>
                <c:pt idx="639">
                  <c:v>0.76650769254220619</c:v>
                </c:pt>
                <c:pt idx="640">
                  <c:v>0.66878100324428358</c:v>
                </c:pt>
                <c:pt idx="641">
                  <c:v>0.36807667117083381</c:v>
                </c:pt>
                <c:pt idx="642">
                  <c:v>0.19854799538108295</c:v>
                </c:pt>
                <c:pt idx="643">
                  <c:v>0.19854799538108295</c:v>
                </c:pt>
                <c:pt idx="644">
                  <c:v>0.19854799538108295</c:v>
                </c:pt>
                <c:pt idx="645">
                  <c:v>0.19854799538108295</c:v>
                </c:pt>
                <c:pt idx="646">
                  <c:v>0.19854799538108295</c:v>
                </c:pt>
                <c:pt idx="647">
                  <c:v>0.19854799538108295</c:v>
                </c:pt>
                <c:pt idx="648">
                  <c:v>0.19854799538108295</c:v>
                </c:pt>
                <c:pt idx="649">
                  <c:v>0.19854799538108295</c:v>
                </c:pt>
                <c:pt idx="650">
                  <c:v>0.19854799538108295</c:v>
                </c:pt>
                <c:pt idx="651">
                  <c:v>0.19854799538108295</c:v>
                </c:pt>
                <c:pt idx="652">
                  <c:v>0.19854799538108295</c:v>
                </c:pt>
                <c:pt idx="653">
                  <c:v>0.19854799538108295</c:v>
                </c:pt>
                <c:pt idx="654">
                  <c:v>0.19854799538108295</c:v>
                </c:pt>
                <c:pt idx="655">
                  <c:v>0.35656906963661217</c:v>
                </c:pt>
                <c:pt idx="656">
                  <c:v>0.66516198390728398</c:v>
                </c:pt>
                <c:pt idx="657">
                  <c:v>0.76463376146576689</c:v>
                </c:pt>
                <c:pt idx="658">
                  <c:v>0.80824580776204935</c:v>
                </c:pt>
                <c:pt idx="659">
                  <c:v>0.89203120300402805</c:v>
                </c:pt>
                <c:pt idx="660">
                  <c:v>0.89891788913645199</c:v>
                </c:pt>
                <c:pt idx="661">
                  <c:v>0.89203120300402805</c:v>
                </c:pt>
                <c:pt idx="662">
                  <c:v>0.86869253159127346</c:v>
                </c:pt>
                <c:pt idx="663">
                  <c:v>0.81789281645298928</c:v>
                </c:pt>
                <c:pt idx="664">
                  <c:v>0.70341725244839748</c:v>
                </c:pt>
                <c:pt idx="665">
                  <c:v>0.36294397864453243</c:v>
                </c:pt>
                <c:pt idx="666">
                  <c:v>0.19906682343406296</c:v>
                </c:pt>
                <c:pt idx="667">
                  <c:v>0.19906682343406296</c:v>
                </c:pt>
                <c:pt idx="668">
                  <c:v>0.19906682343406296</c:v>
                </c:pt>
                <c:pt idx="669">
                  <c:v>0.19906682343406296</c:v>
                </c:pt>
                <c:pt idx="670">
                  <c:v>0.19906682343406296</c:v>
                </c:pt>
                <c:pt idx="671">
                  <c:v>0.19906682343406296</c:v>
                </c:pt>
                <c:pt idx="672">
                  <c:v>0.19906682343406296</c:v>
                </c:pt>
                <c:pt idx="673">
                  <c:v>0.19906682343406296</c:v>
                </c:pt>
                <c:pt idx="674">
                  <c:v>0.19906682343406296</c:v>
                </c:pt>
                <c:pt idx="675">
                  <c:v>0.19906682343406296</c:v>
                </c:pt>
                <c:pt idx="676">
                  <c:v>0.19906682343406296</c:v>
                </c:pt>
                <c:pt idx="677">
                  <c:v>0.19906682343406296</c:v>
                </c:pt>
                <c:pt idx="678">
                  <c:v>0.19932635235434396</c:v>
                </c:pt>
                <c:pt idx="679">
                  <c:v>0.35394549342562659</c:v>
                </c:pt>
                <c:pt idx="680">
                  <c:v>0.72600561551030607</c:v>
                </c:pt>
                <c:pt idx="681">
                  <c:v>0.85431224323427601</c:v>
                </c:pt>
                <c:pt idx="682">
                  <c:v>0.911564483349802</c:v>
                </c:pt>
                <c:pt idx="683">
                  <c:v>0.9379225338824384</c:v>
                </c:pt>
                <c:pt idx="684">
                  <c:v>0.94570632976940805</c:v>
                </c:pt>
                <c:pt idx="685">
                  <c:v>0.9379225338824384</c:v>
                </c:pt>
                <c:pt idx="686">
                  <c:v>0.911564483349802</c:v>
                </c:pt>
                <c:pt idx="687">
                  <c:v>0.85431224323427601</c:v>
                </c:pt>
                <c:pt idx="688">
                  <c:v>0.72600561551030607</c:v>
                </c:pt>
                <c:pt idx="689">
                  <c:v>0.35394549342562659</c:v>
                </c:pt>
                <c:pt idx="690">
                  <c:v>0.19932635235434396</c:v>
                </c:pt>
                <c:pt idx="691">
                  <c:v>0.19932635235434396</c:v>
                </c:pt>
                <c:pt idx="692">
                  <c:v>0.19932635235434396</c:v>
                </c:pt>
                <c:pt idx="693">
                  <c:v>0.19932635235434396</c:v>
                </c:pt>
                <c:pt idx="694">
                  <c:v>0.19932635235434396</c:v>
                </c:pt>
                <c:pt idx="695">
                  <c:v>0.19932635235434396</c:v>
                </c:pt>
                <c:pt idx="696">
                  <c:v>0.19932635235434396</c:v>
                </c:pt>
                <c:pt idx="697">
                  <c:v>0.19950575212144925</c:v>
                </c:pt>
                <c:pt idx="698">
                  <c:v>0.19950575212144925</c:v>
                </c:pt>
                <c:pt idx="699">
                  <c:v>0.19950575212144925</c:v>
                </c:pt>
                <c:pt idx="700">
                  <c:v>0.19950575212144925</c:v>
                </c:pt>
                <c:pt idx="701">
                  <c:v>0.19950575212144925</c:v>
                </c:pt>
                <c:pt idx="702">
                  <c:v>0.19950575212144925</c:v>
                </c:pt>
                <c:pt idx="703">
                  <c:v>0.34328662016303857</c:v>
                </c:pt>
                <c:pt idx="704">
                  <c:v>0.7459181734466559</c:v>
                </c:pt>
                <c:pt idx="705">
                  <c:v>0.8884560233950004</c:v>
                </c:pt>
                <c:pt idx="706">
                  <c:v>0.95242183146359238</c:v>
                </c:pt>
                <c:pt idx="707">
                  <c:v>0.98193390863820973</c:v>
                </c:pt>
                <c:pt idx="708">
                  <c:v>0.99065619983600728</c:v>
                </c:pt>
                <c:pt idx="709">
                  <c:v>0.98193390863820973</c:v>
                </c:pt>
                <c:pt idx="710">
                  <c:v>0.95242183146359238</c:v>
                </c:pt>
                <c:pt idx="711">
                  <c:v>0.8884560233950004</c:v>
                </c:pt>
                <c:pt idx="712">
                  <c:v>0.7459181734466559</c:v>
                </c:pt>
                <c:pt idx="713">
                  <c:v>0.34328662016303857</c:v>
                </c:pt>
                <c:pt idx="714">
                  <c:v>0.19950575212144925</c:v>
                </c:pt>
                <c:pt idx="715">
                  <c:v>0.19950575212144925</c:v>
                </c:pt>
                <c:pt idx="716">
                  <c:v>0.19950575212144925</c:v>
                </c:pt>
                <c:pt idx="717">
                  <c:v>0.19967290648883726</c:v>
                </c:pt>
                <c:pt idx="718">
                  <c:v>0.19967290648883726</c:v>
                </c:pt>
                <c:pt idx="719">
                  <c:v>0.19967290648883726</c:v>
                </c:pt>
                <c:pt idx="720">
                  <c:v>0.19967290648883726</c:v>
                </c:pt>
                <c:pt idx="721">
                  <c:v>0.19967290648883726</c:v>
                </c:pt>
                <c:pt idx="722">
                  <c:v>0.19967290648883726</c:v>
                </c:pt>
                <c:pt idx="723">
                  <c:v>0.19967290648883726</c:v>
                </c:pt>
                <c:pt idx="724">
                  <c:v>0.19967290648883726</c:v>
                </c:pt>
                <c:pt idx="725">
                  <c:v>0.19967290648883726</c:v>
                </c:pt>
                <c:pt idx="726">
                  <c:v>0.19967290648883726</c:v>
                </c:pt>
                <c:pt idx="727">
                  <c:v>0.33198250202314711</c:v>
                </c:pt>
                <c:pt idx="728">
                  <c:v>0.77293878208828892</c:v>
                </c:pt>
                <c:pt idx="729">
                  <c:v>0.93554192610842157</c:v>
                </c:pt>
                <c:pt idx="730">
                  <c:v>1.0092487907861276</c:v>
                </c:pt>
                <c:pt idx="731">
                  <c:v>1.0433892540252634</c:v>
                </c:pt>
                <c:pt idx="732">
                  <c:v>1.0534947880754559</c:v>
                </c:pt>
                <c:pt idx="733">
                  <c:v>1.0433892540252634</c:v>
                </c:pt>
                <c:pt idx="734">
                  <c:v>1.0092487907861276</c:v>
                </c:pt>
                <c:pt idx="735">
                  <c:v>0.93554192610842157</c:v>
                </c:pt>
                <c:pt idx="736">
                  <c:v>0.77293878208828892</c:v>
                </c:pt>
                <c:pt idx="737">
                  <c:v>0.33327402301926046</c:v>
                </c:pt>
                <c:pt idx="738">
                  <c:v>0.19974991903689668</c:v>
                </c:pt>
                <c:pt idx="739">
                  <c:v>0.19974991903689668</c:v>
                </c:pt>
                <c:pt idx="740">
                  <c:v>0.19974991903689668</c:v>
                </c:pt>
                <c:pt idx="741">
                  <c:v>0.19974991903689668</c:v>
                </c:pt>
                <c:pt idx="742">
                  <c:v>0.19974991903689668</c:v>
                </c:pt>
                <c:pt idx="743">
                  <c:v>0.19974991903689668</c:v>
                </c:pt>
                <c:pt idx="744">
                  <c:v>0.19974991903689668</c:v>
                </c:pt>
                <c:pt idx="745">
                  <c:v>0.19974991903689668</c:v>
                </c:pt>
                <c:pt idx="746">
                  <c:v>0.19974991903689668</c:v>
                </c:pt>
                <c:pt idx="747">
                  <c:v>0.19974991903689668</c:v>
                </c:pt>
                <c:pt idx="748">
                  <c:v>0.19974991903689668</c:v>
                </c:pt>
                <c:pt idx="749">
                  <c:v>0.19974991903689668</c:v>
                </c:pt>
                <c:pt idx="750">
                  <c:v>0.19974991903689668</c:v>
                </c:pt>
                <c:pt idx="751">
                  <c:v>0.31890171810426898</c:v>
                </c:pt>
                <c:pt idx="752">
                  <c:v>0.78828723128967071</c:v>
                </c:pt>
                <c:pt idx="753">
                  <c:v>0.9665362743791327</c:v>
                </c:pt>
                <c:pt idx="754">
                  <c:v>1.0478747754291544</c:v>
                </c:pt>
                <c:pt idx="755">
                  <c:v>1.0856447241554115</c:v>
                </c:pt>
                <c:pt idx="756">
                  <c:v>1.0968352002980222</c:v>
                </c:pt>
                <c:pt idx="757">
                  <c:v>1.1280018752275367</c:v>
                </c:pt>
                <c:pt idx="758">
                  <c:v>1.0869484955266311</c:v>
                </c:pt>
                <c:pt idx="759">
                  <c:v>0.99889437570809714</c:v>
                </c:pt>
                <c:pt idx="760">
                  <c:v>0.80777775876711322</c:v>
                </c:pt>
                <c:pt idx="761">
                  <c:v>0.3197343812782551</c:v>
                </c:pt>
                <c:pt idx="762">
                  <c:v>0.19980219070036048</c:v>
                </c:pt>
                <c:pt idx="763">
                  <c:v>0.19980219070036048</c:v>
                </c:pt>
                <c:pt idx="764">
                  <c:v>0.19980219070036048</c:v>
                </c:pt>
                <c:pt idx="765">
                  <c:v>0.19980219070036048</c:v>
                </c:pt>
                <c:pt idx="766">
                  <c:v>0.19980219070036048</c:v>
                </c:pt>
                <c:pt idx="767">
                  <c:v>0.19980219070036048</c:v>
                </c:pt>
                <c:pt idx="768">
                  <c:v>0.19980219070036048</c:v>
                </c:pt>
                <c:pt idx="769">
                  <c:v>0.19980219070036048</c:v>
                </c:pt>
                <c:pt idx="770">
                  <c:v>0.19980219070036048</c:v>
                </c:pt>
                <c:pt idx="771">
                  <c:v>0.19980219070036048</c:v>
                </c:pt>
                <c:pt idx="772">
                  <c:v>0.19980219070036048</c:v>
                </c:pt>
                <c:pt idx="773">
                  <c:v>0.19980219070036048</c:v>
                </c:pt>
                <c:pt idx="774">
                  <c:v>0.19980219070036048</c:v>
                </c:pt>
                <c:pt idx="775">
                  <c:v>0.30514911356000651</c:v>
                </c:pt>
                <c:pt idx="776">
                  <c:v>0.81871955917015471</c:v>
                </c:pt>
                <c:pt idx="777">
                  <c:v>1.0255311052985876</c:v>
                </c:pt>
                <c:pt idx="778">
                  <c:v>1.1214614293504321</c:v>
                </c:pt>
                <c:pt idx="779">
                  <c:v>1.1663002474049879</c:v>
                </c:pt>
                <c:pt idx="780">
                  <c:v>1.1796189858549002</c:v>
                </c:pt>
                <c:pt idx="781">
                  <c:v>1.1663002474049879</c:v>
                </c:pt>
                <c:pt idx="782">
                  <c:v>1.1214614293504321</c:v>
                </c:pt>
                <c:pt idx="783">
                  <c:v>1.0255311052985876</c:v>
                </c:pt>
                <c:pt idx="784">
                  <c:v>0.81871955917015471</c:v>
                </c:pt>
                <c:pt idx="785">
                  <c:v>0.30566443354115524</c:v>
                </c:pt>
                <c:pt idx="786">
                  <c:v>0.19983772415805928</c:v>
                </c:pt>
                <c:pt idx="787">
                  <c:v>0.19983772415805928</c:v>
                </c:pt>
                <c:pt idx="788">
                  <c:v>0.19983772415805928</c:v>
                </c:pt>
                <c:pt idx="789">
                  <c:v>0.19983772415805928</c:v>
                </c:pt>
                <c:pt idx="790">
                  <c:v>0.19983772415805928</c:v>
                </c:pt>
                <c:pt idx="791">
                  <c:v>0.19983772415805928</c:v>
                </c:pt>
                <c:pt idx="792">
                  <c:v>0.19983772415805928</c:v>
                </c:pt>
                <c:pt idx="793">
                  <c:v>0.19983772415805928</c:v>
                </c:pt>
                <c:pt idx="794">
                  <c:v>0.19983772415805928</c:v>
                </c:pt>
                <c:pt idx="795">
                  <c:v>0.19983772415805928</c:v>
                </c:pt>
                <c:pt idx="796">
                  <c:v>0.19987274596059779</c:v>
                </c:pt>
                <c:pt idx="797">
                  <c:v>0.19987274596059779</c:v>
                </c:pt>
                <c:pt idx="798">
                  <c:v>0.19987274596059779</c:v>
                </c:pt>
                <c:pt idx="799">
                  <c:v>0.29141538789777621</c:v>
                </c:pt>
                <c:pt idx="800">
                  <c:v>0.83637912176780671</c:v>
                </c:pt>
                <c:pt idx="801">
                  <c:v>1.0663565665775596</c:v>
                </c:pt>
                <c:pt idx="802">
                  <c:v>1.1743724046324415</c:v>
                </c:pt>
                <c:pt idx="803">
                  <c:v>1.2251094385330652</c:v>
                </c:pt>
                <c:pt idx="804">
                  <c:v>1.2402088371601971</c:v>
                </c:pt>
                <c:pt idx="805">
                  <c:v>1.2251094385330652</c:v>
                </c:pt>
                <c:pt idx="806">
                  <c:v>1.1743724046324415</c:v>
                </c:pt>
                <c:pt idx="807">
                  <c:v>1.0663565665775596</c:v>
                </c:pt>
                <c:pt idx="808">
                  <c:v>0.83637912176780671</c:v>
                </c:pt>
                <c:pt idx="809">
                  <c:v>0.29141538789777621</c:v>
                </c:pt>
                <c:pt idx="810">
                  <c:v>0.19987274596059779</c:v>
                </c:pt>
                <c:pt idx="811">
                  <c:v>0.19987274596059779</c:v>
                </c:pt>
                <c:pt idx="812">
                  <c:v>0.19987274596059779</c:v>
                </c:pt>
                <c:pt idx="813">
                  <c:v>0.19987274596059779</c:v>
                </c:pt>
                <c:pt idx="814">
                  <c:v>0.19987274596059779</c:v>
                </c:pt>
                <c:pt idx="815">
                  <c:v>0.19987274596059779</c:v>
                </c:pt>
                <c:pt idx="816">
                  <c:v>0.19987274596059779</c:v>
                </c:pt>
                <c:pt idx="817">
                  <c:v>0.1998868589513344</c:v>
                </c:pt>
                <c:pt idx="818">
                  <c:v>0.1998868589513344</c:v>
                </c:pt>
                <c:pt idx="819">
                  <c:v>0.1998868589513344</c:v>
                </c:pt>
                <c:pt idx="820">
                  <c:v>0.1998868589513344</c:v>
                </c:pt>
                <c:pt idx="821">
                  <c:v>0.1998868589513344</c:v>
                </c:pt>
                <c:pt idx="822">
                  <c:v>0.1998868589513344</c:v>
                </c:pt>
                <c:pt idx="823">
                  <c:v>0.27679037734338657</c:v>
                </c:pt>
                <c:pt idx="824">
                  <c:v>0.84315077720555143</c:v>
                </c:pt>
                <c:pt idx="825">
                  <c:v>1.0895737605719324</c:v>
                </c:pt>
                <c:pt idx="826">
                  <c:v>1.2062028684156245</c:v>
                </c:pt>
                <c:pt idx="827">
                  <c:v>1.2611439450953146</c:v>
                </c:pt>
                <c:pt idx="828">
                  <c:v>1.277512302397162</c:v>
                </c:pt>
                <c:pt idx="829">
                  <c:v>1.2611439450953146</c:v>
                </c:pt>
                <c:pt idx="830">
                  <c:v>1.2062028684156245</c:v>
                </c:pt>
                <c:pt idx="831">
                  <c:v>1.0895737605719324</c:v>
                </c:pt>
                <c:pt idx="832">
                  <c:v>0.84315077720555143</c:v>
                </c:pt>
                <c:pt idx="833">
                  <c:v>0.27679037734338657</c:v>
                </c:pt>
                <c:pt idx="834">
                  <c:v>0.1998868589513344</c:v>
                </c:pt>
                <c:pt idx="835">
                  <c:v>0.1998868589513344</c:v>
                </c:pt>
                <c:pt idx="836">
                  <c:v>0.1998868589513344</c:v>
                </c:pt>
                <c:pt idx="837">
                  <c:v>0.1998868589513344</c:v>
                </c:pt>
                <c:pt idx="838">
                  <c:v>0.19989632734181123</c:v>
                </c:pt>
                <c:pt idx="839">
                  <c:v>0.19989632734181123</c:v>
                </c:pt>
                <c:pt idx="840">
                  <c:v>0.19989632734181123</c:v>
                </c:pt>
                <c:pt idx="841">
                  <c:v>0.19989632734181123</c:v>
                </c:pt>
                <c:pt idx="842">
                  <c:v>0.19989632734181123</c:v>
                </c:pt>
                <c:pt idx="843">
                  <c:v>0.19989632734181123</c:v>
                </c:pt>
                <c:pt idx="844">
                  <c:v>0.19989632734181123</c:v>
                </c:pt>
                <c:pt idx="845">
                  <c:v>0.19989632734181123</c:v>
                </c:pt>
                <c:pt idx="846">
                  <c:v>0.19989632734181123</c:v>
                </c:pt>
                <c:pt idx="847">
                  <c:v>0.26212889309630077</c:v>
                </c:pt>
                <c:pt idx="848">
                  <c:v>0.84788827928859301</c:v>
                </c:pt>
                <c:pt idx="849">
                  <c:v>1.110577177549618</c:v>
                </c:pt>
                <c:pt idx="850">
                  <c:v>1.2358716161328551</c:v>
                </c:pt>
                <c:pt idx="851">
                  <c:v>1.2950667782697614</c:v>
                </c:pt>
                <c:pt idx="852">
                  <c:v>1.3127219106231807</c:v>
                </c:pt>
                <c:pt idx="853">
                  <c:v>1.2950667782697614</c:v>
                </c:pt>
                <c:pt idx="854">
                  <c:v>1.2358716161328551</c:v>
                </c:pt>
                <c:pt idx="855">
                  <c:v>1.110577177549618</c:v>
                </c:pt>
                <c:pt idx="856">
                  <c:v>0.84788827928859301</c:v>
                </c:pt>
                <c:pt idx="857">
                  <c:v>0.26212889309630077</c:v>
                </c:pt>
                <c:pt idx="858">
                  <c:v>0.19989632734181123</c:v>
                </c:pt>
                <c:pt idx="859">
                  <c:v>0.19989632734181123</c:v>
                </c:pt>
                <c:pt idx="860">
                  <c:v>0.19989632734181123</c:v>
                </c:pt>
                <c:pt idx="861">
                  <c:v>0.19990270439357422</c:v>
                </c:pt>
                <c:pt idx="862">
                  <c:v>0.19990270439357422</c:v>
                </c:pt>
                <c:pt idx="863">
                  <c:v>0.19990270439357422</c:v>
                </c:pt>
                <c:pt idx="864">
                  <c:v>0.19990270439357422</c:v>
                </c:pt>
                <c:pt idx="865">
                  <c:v>0.19990270439357422</c:v>
                </c:pt>
                <c:pt idx="866">
                  <c:v>0.19990270439357422</c:v>
                </c:pt>
                <c:pt idx="867">
                  <c:v>0.19990270439357422</c:v>
                </c:pt>
                <c:pt idx="868">
                  <c:v>0.19990270439357422</c:v>
                </c:pt>
                <c:pt idx="869">
                  <c:v>0.19990270439357422</c:v>
                </c:pt>
                <c:pt idx="870">
                  <c:v>0.19990270439357422</c:v>
                </c:pt>
                <c:pt idx="871">
                  <c:v>0.24751300719385599</c:v>
                </c:pt>
                <c:pt idx="872">
                  <c:v>0.85074928924443738</c:v>
                </c:pt>
                <c:pt idx="873">
                  <c:v>1.1294495030330101</c:v>
                </c:pt>
                <c:pt idx="874">
                  <c:v>1.2634243322483567</c:v>
                </c:pt>
                <c:pt idx="875">
                  <c:v>1.3269062560451865</c:v>
                </c:pt>
                <c:pt idx="876">
                  <c:v>1.3458608225797386</c:v>
                </c:pt>
                <c:pt idx="877">
                  <c:v>1.3269062560451865</c:v>
                </c:pt>
                <c:pt idx="878">
                  <c:v>1.2634243322483567</c:v>
                </c:pt>
                <c:pt idx="879">
                  <c:v>1.1294495030330101</c:v>
                </c:pt>
                <c:pt idx="880">
                  <c:v>0.85074928924443738</c:v>
                </c:pt>
                <c:pt idx="881">
                  <c:v>0.24751300719385599</c:v>
                </c:pt>
                <c:pt idx="882">
                  <c:v>0.19990270439357422</c:v>
                </c:pt>
                <c:pt idx="883">
                  <c:v>0.19990270439357422</c:v>
                </c:pt>
                <c:pt idx="884">
                  <c:v>0.19990701934247021</c:v>
                </c:pt>
                <c:pt idx="885">
                  <c:v>0.19990701934247021</c:v>
                </c:pt>
                <c:pt idx="886">
                  <c:v>0.19990701934247021</c:v>
                </c:pt>
                <c:pt idx="887">
                  <c:v>0.19990701934247021</c:v>
                </c:pt>
                <c:pt idx="888">
                  <c:v>0.19990701934247021</c:v>
                </c:pt>
                <c:pt idx="889">
                  <c:v>0.19990701934247021</c:v>
                </c:pt>
                <c:pt idx="890">
                  <c:v>0.19990701934247021</c:v>
                </c:pt>
                <c:pt idx="891">
                  <c:v>0.19990701934247021</c:v>
                </c:pt>
                <c:pt idx="892">
                  <c:v>0.19990701934247021</c:v>
                </c:pt>
                <c:pt idx="893">
                  <c:v>0.19990701934247021</c:v>
                </c:pt>
                <c:pt idx="894">
                  <c:v>0.19990701934247021</c:v>
                </c:pt>
                <c:pt idx="895">
                  <c:v>0.23299831173054439</c:v>
                </c:pt>
                <c:pt idx="896">
                  <c:v>0.85189167326790483</c:v>
                </c:pt>
                <c:pt idx="897">
                  <c:v>1.1462832833511001</c:v>
                </c:pt>
                <c:pt idx="898">
                  <c:v>1.2889196041806334</c:v>
                </c:pt>
                <c:pt idx="899">
                  <c:v>1.3567047642276922</c:v>
                </c:pt>
                <c:pt idx="900">
                  <c:v>1.3769665835841207</c:v>
                </c:pt>
                <c:pt idx="901">
                  <c:v>1.3567047642276922</c:v>
                </c:pt>
                <c:pt idx="902">
                  <c:v>1.2889196041806334</c:v>
                </c:pt>
                <c:pt idx="903">
                  <c:v>1.1462832833511001</c:v>
                </c:pt>
                <c:pt idx="904">
                  <c:v>0.85189167326790483</c:v>
                </c:pt>
                <c:pt idx="905">
                  <c:v>0.23301066291862582</c:v>
                </c:pt>
                <c:pt idx="906">
                  <c:v>0.19990995445886833</c:v>
                </c:pt>
                <c:pt idx="907">
                  <c:v>0.19990995445886833</c:v>
                </c:pt>
                <c:pt idx="908">
                  <c:v>0.19990995445886833</c:v>
                </c:pt>
                <c:pt idx="909">
                  <c:v>0.19990995445886833</c:v>
                </c:pt>
                <c:pt idx="910">
                  <c:v>0.19990995445886833</c:v>
                </c:pt>
                <c:pt idx="911">
                  <c:v>0.19990995445886833</c:v>
                </c:pt>
                <c:pt idx="912">
                  <c:v>0.19990995445886833</c:v>
                </c:pt>
                <c:pt idx="913">
                  <c:v>0.19990995445886833</c:v>
                </c:pt>
                <c:pt idx="914">
                  <c:v>0.19990995445886833</c:v>
                </c:pt>
                <c:pt idx="915">
                  <c:v>0.19990995445886833</c:v>
                </c:pt>
                <c:pt idx="916">
                  <c:v>0.19990995445886833</c:v>
                </c:pt>
                <c:pt idx="917">
                  <c:v>0.19990995445886833</c:v>
                </c:pt>
                <c:pt idx="918">
                  <c:v>0.19990995445886833</c:v>
                </c:pt>
                <c:pt idx="919">
                  <c:v>0.21862097749512135</c:v>
                </c:pt>
                <c:pt idx="920">
                  <c:v>0.85147081796969715</c:v>
                </c:pt>
                <c:pt idx="921">
                  <c:v>1.1611781213331127</c:v>
                </c:pt>
                <c:pt idx="922">
                  <c:v>1.31242626931967</c:v>
                </c:pt>
                <c:pt idx="923">
                  <c:v>1.38451620586524</c:v>
                </c:pt>
                <c:pt idx="924">
                  <c:v>1.4654452984018551</c:v>
                </c:pt>
                <c:pt idx="925">
                  <c:v>1.441713538446493</c:v>
                </c:pt>
                <c:pt idx="926">
                  <c:v>1.362644937368787</c:v>
                </c:pt>
                <c:pt idx="927">
                  <c:v>1.1980025573790893</c:v>
                </c:pt>
                <c:pt idx="928">
                  <c:v>0.86676290535273537</c:v>
                </c:pt>
                <c:pt idx="929">
                  <c:v>0.21862930328751487</c:v>
                </c:pt>
                <c:pt idx="930">
                  <c:v>0.19991331122707348</c:v>
                </c:pt>
                <c:pt idx="931">
                  <c:v>0.19991331122707348</c:v>
                </c:pt>
                <c:pt idx="932">
                  <c:v>0.19991331122707348</c:v>
                </c:pt>
                <c:pt idx="933">
                  <c:v>0.19991331122707348</c:v>
                </c:pt>
                <c:pt idx="934">
                  <c:v>0.19991331122707348</c:v>
                </c:pt>
                <c:pt idx="935">
                  <c:v>0.19991331122707348</c:v>
                </c:pt>
                <c:pt idx="936">
                  <c:v>0.19991331122707348</c:v>
                </c:pt>
                <c:pt idx="937">
                  <c:v>0.19991331122707348</c:v>
                </c:pt>
                <c:pt idx="938">
                  <c:v>0.19991331122707348</c:v>
                </c:pt>
                <c:pt idx="939">
                  <c:v>0.19991331122707348</c:v>
                </c:pt>
                <c:pt idx="940">
                  <c:v>0.19991331122707348</c:v>
                </c:pt>
                <c:pt idx="941">
                  <c:v>0.19991331122707348</c:v>
                </c:pt>
                <c:pt idx="942">
                  <c:v>0.19991331122707348</c:v>
                </c:pt>
                <c:pt idx="943">
                  <c:v>0.20440690291185559</c:v>
                </c:pt>
                <c:pt idx="944">
                  <c:v>0.86374229751323495</c:v>
                </c:pt>
                <c:pt idx="945">
                  <c:v>1.2100476468186601</c:v>
                </c:pt>
                <c:pt idx="946">
                  <c:v>1.383647461871425</c:v>
                </c:pt>
                <c:pt idx="947">
                  <c:v>1.4672865977412295</c:v>
                </c:pt>
                <c:pt idx="948">
                  <c:v>1.4924206209185369</c:v>
                </c:pt>
                <c:pt idx="949">
                  <c:v>1.4672865977412295</c:v>
                </c:pt>
                <c:pt idx="950">
                  <c:v>1.383647461871425</c:v>
                </c:pt>
                <c:pt idx="951">
                  <c:v>1.2100476468186601</c:v>
                </c:pt>
                <c:pt idx="952">
                  <c:v>0.86374229751323495</c:v>
                </c:pt>
                <c:pt idx="953">
                  <c:v>0.20440690291185559</c:v>
                </c:pt>
                <c:pt idx="954">
                  <c:v>0.19991436828238329</c:v>
                </c:pt>
                <c:pt idx="955">
                  <c:v>0.19991436828238329</c:v>
                </c:pt>
                <c:pt idx="956">
                  <c:v>0.19991436828238329</c:v>
                </c:pt>
                <c:pt idx="957">
                  <c:v>0.19991436828238329</c:v>
                </c:pt>
                <c:pt idx="958">
                  <c:v>0.19991436828238329</c:v>
                </c:pt>
                <c:pt idx="959">
                  <c:v>0.19991436828238329</c:v>
                </c:pt>
                <c:pt idx="960">
                  <c:v>0.19991436828238329</c:v>
                </c:pt>
                <c:pt idx="961">
                  <c:v>0.19991436828238329</c:v>
                </c:pt>
                <c:pt idx="962">
                  <c:v>0.19991436828238329</c:v>
                </c:pt>
                <c:pt idx="963">
                  <c:v>0.19991436828238329</c:v>
                </c:pt>
                <c:pt idx="964">
                  <c:v>0.19991436828238329</c:v>
                </c:pt>
                <c:pt idx="965">
                  <c:v>0.19991436828238329</c:v>
                </c:pt>
                <c:pt idx="966">
                  <c:v>0.19991508146659384</c:v>
                </c:pt>
                <c:pt idx="967">
                  <c:v>0.19991508146659384</c:v>
                </c:pt>
                <c:pt idx="968">
                  <c:v>0.85951698702617563</c:v>
                </c:pt>
                <c:pt idx="969">
                  <c:v>1.2203664441478241</c:v>
                </c:pt>
                <c:pt idx="970">
                  <c:v>1.4028010824217636</c:v>
                </c:pt>
                <c:pt idx="971">
                  <c:v>1.4909799755572819</c:v>
                </c:pt>
                <c:pt idx="972">
                  <c:v>1.5175103060851458</c:v>
                </c:pt>
                <c:pt idx="973">
                  <c:v>1.4909799755572819</c:v>
                </c:pt>
                <c:pt idx="974">
                  <c:v>1.4028010824217636</c:v>
                </c:pt>
                <c:pt idx="975">
                  <c:v>1.2203664441478241</c:v>
                </c:pt>
                <c:pt idx="976">
                  <c:v>0.85951698702617563</c:v>
                </c:pt>
                <c:pt idx="977">
                  <c:v>0.19991508146659384</c:v>
                </c:pt>
                <c:pt idx="978">
                  <c:v>0.19991508146659384</c:v>
                </c:pt>
                <c:pt idx="979">
                  <c:v>0.19991508146659384</c:v>
                </c:pt>
                <c:pt idx="980">
                  <c:v>0.19991508146659384</c:v>
                </c:pt>
                <c:pt idx="981">
                  <c:v>0.19991508146659384</c:v>
                </c:pt>
                <c:pt idx="982">
                  <c:v>0.19991508146659384</c:v>
                </c:pt>
                <c:pt idx="983">
                  <c:v>0.19991508146659384</c:v>
                </c:pt>
                <c:pt idx="984">
                  <c:v>0.19991508146659384</c:v>
                </c:pt>
                <c:pt idx="985">
                  <c:v>0.19991508146659384</c:v>
                </c:pt>
                <c:pt idx="986">
                  <c:v>0.19991508146659384</c:v>
                </c:pt>
                <c:pt idx="987">
                  <c:v>0.19991508146659384</c:v>
                </c:pt>
                <c:pt idx="988">
                  <c:v>0.19991508146659384</c:v>
                </c:pt>
                <c:pt idx="989">
                  <c:v>0.19991508146659384</c:v>
                </c:pt>
                <c:pt idx="990">
                  <c:v>0.19991508146659384</c:v>
                </c:pt>
                <c:pt idx="991">
                  <c:v>0.19991508146659384</c:v>
                </c:pt>
                <c:pt idx="992">
                  <c:v>0.84878648838283399</c:v>
                </c:pt>
                <c:pt idx="993">
                  <c:v>1.2133705046377643</c:v>
                </c:pt>
                <c:pt idx="994">
                  <c:v>1.3975723084697291</c:v>
                </c:pt>
                <c:pt idx="995">
                  <c:v>1.4865378644795559</c:v>
                </c:pt>
                <c:pt idx="996">
                  <c:v>1.5407855673800608</c:v>
                </c:pt>
                <c:pt idx="997">
                  <c:v>1.5128685266040114</c:v>
                </c:pt>
                <c:pt idx="998">
                  <c:v>1.4201924453193921</c:v>
                </c:pt>
                <c:pt idx="999">
                  <c:v>1.2290679944431835</c:v>
                </c:pt>
                <c:pt idx="1000">
                  <c:v>0.85422426484761893</c:v>
                </c:pt>
                <c:pt idx="1001">
                  <c:v>0.19991556575307204</c:v>
                </c:pt>
                <c:pt idx="1002">
                  <c:v>0.19991556575307204</c:v>
                </c:pt>
                <c:pt idx="1003">
                  <c:v>0.19991556575307204</c:v>
                </c:pt>
                <c:pt idx="1004">
                  <c:v>0.19991556575307204</c:v>
                </c:pt>
                <c:pt idx="1005">
                  <c:v>0.19991556575307204</c:v>
                </c:pt>
                <c:pt idx="1006">
                  <c:v>0.19991556575307204</c:v>
                </c:pt>
                <c:pt idx="1007">
                  <c:v>0.19991556575307204</c:v>
                </c:pt>
                <c:pt idx="1008">
                  <c:v>0.19991556575307204</c:v>
                </c:pt>
                <c:pt idx="1009">
                  <c:v>0.19991556575307204</c:v>
                </c:pt>
                <c:pt idx="1010">
                  <c:v>0.19991556575307204</c:v>
                </c:pt>
                <c:pt idx="1011">
                  <c:v>0.19991556575307204</c:v>
                </c:pt>
                <c:pt idx="1012">
                  <c:v>0.19991556575307204</c:v>
                </c:pt>
                <c:pt idx="1013">
                  <c:v>0.19991556575307204</c:v>
                </c:pt>
                <c:pt idx="1014">
                  <c:v>0.19991556575307204</c:v>
                </c:pt>
                <c:pt idx="1015">
                  <c:v>0.19991556575307204</c:v>
                </c:pt>
                <c:pt idx="1016">
                  <c:v>0.84328165664496202</c:v>
                </c:pt>
                <c:pt idx="1017">
                  <c:v>1.2218299634088587</c:v>
                </c:pt>
                <c:pt idx="1018">
                  <c:v>1.414753141932205</c:v>
                </c:pt>
                <c:pt idx="1019">
                  <c:v>1.5082366246083214</c:v>
                </c:pt>
                <c:pt idx="1020">
                  <c:v>1.5363869827578589</c:v>
                </c:pt>
                <c:pt idx="1021">
                  <c:v>1.5082366246083214</c:v>
                </c:pt>
                <c:pt idx="1022">
                  <c:v>1.4359108057166765</c:v>
                </c:pt>
                <c:pt idx="1023">
                  <c:v>1.2362608087708191</c:v>
                </c:pt>
                <c:pt idx="1024">
                  <c:v>0.84799310306769937</c:v>
                </c:pt>
                <c:pt idx="1025">
                  <c:v>0.19991589685189287</c:v>
                </c:pt>
                <c:pt idx="1026">
                  <c:v>0.19991589685189287</c:v>
                </c:pt>
                <c:pt idx="1027">
                  <c:v>0.19991589685189287</c:v>
                </c:pt>
                <c:pt idx="1028">
                  <c:v>0.19991589685189287</c:v>
                </c:pt>
                <c:pt idx="1029">
                  <c:v>0.19991589685189287</c:v>
                </c:pt>
                <c:pt idx="1030">
                  <c:v>0.19991589685189287</c:v>
                </c:pt>
                <c:pt idx="1031">
                  <c:v>0.19991589685189287</c:v>
                </c:pt>
                <c:pt idx="1032">
                  <c:v>0.19991589685189287</c:v>
                </c:pt>
                <c:pt idx="1033">
                  <c:v>0.19991589685189287</c:v>
                </c:pt>
                <c:pt idx="1034">
                  <c:v>0.19991589685189287</c:v>
                </c:pt>
                <c:pt idx="1035">
                  <c:v>0.19991589685189287</c:v>
                </c:pt>
                <c:pt idx="1036">
                  <c:v>0.19991589685189287</c:v>
                </c:pt>
                <c:pt idx="1037">
                  <c:v>0.19991589685189287</c:v>
                </c:pt>
                <c:pt idx="1038">
                  <c:v>0.19991589685189287</c:v>
                </c:pt>
                <c:pt idx="1039">
                  <c:v>0.19991589685189287</c:v>
                </c:pt>
                <c:pt idx="1040">
                  <c:v>0.83687206214217236</c:v>
                </c:pt>
                <c:pt idx="1041">
                  <c:v>1.2287982129736059</c:v>
                </c:pt>
                <c:pt idx="1042">
                  <c:v>1.4302722234006084</c:v>
                </c:pt>
                <c:pt idx="1043">
                  <c:v>1.528218188964855</c:v>
                </c:pt>
                <c:pt idx="1044">
                  <c:v>1.5577484161676094</c:v>
                </c:pt>
                <c:pt idx="1045">
                  <c:v>1.528218188964855</c:v>
                </c:pt>
                <c:pt idx="1046">
                  <c:v>1.4500466958532254</c:v>
                </c:pt>
                <c:pt idx="1047">
                  <c:v>1.242051712806016</c:v>
                </c:pt>
                <c:pt idx="1048">
                  <c:v>0.84094378370102196</c:v>
                </c:pt>
                <c:pt idx="1049">
                  <c:v>0.19991612483137441</c:v>
                </c:pt>
                <c:pt idx="1050">
                  <c:v>0.19991612483137441</c:v>
                </c:pt>
                <c:pt idx="1051">
                  <c:v>0.19991612483137441</c:v>
                </c:pt>
                <c:pt idx="1052">
                  <c:v>0.19991612483137441</c:v>
                </c:pt>
                <c:pt idx="1053">
                  <c:v>0.19991612483137441</c:v>
                </c:pt>
                <c:pt idx="1054">
                  <c:v>0.19991612483137441</c:v>
                </c:pt>
                <c:pt idx="1055">
                  <c:v>0.19991612483137441</c:v>
                </c:pt>
                <c:pt idx="1056">
                  <c:v>0.19991612483137441</c:v>
                </c:pt>
                <c:pt idx="1057">
                  <c:v>0.19991612483137441</c:v>
                </c:pt>
                <c:pt idx="1058">
                  <c:v>0.19991612483137441</c:v>
                </c:pt>
                <c:pt idx="1059">
                  <c:v>0.19991612483137441</c:v>
                </c:pt>
                <c:pt idx="1060">
                  <c:v>0.19991612483137441</c:v>
                </c:pt>
                <c:pt idx="1061">
                  <c:v>0.19991612483137441</c:v>
                </c:pt>
                <c:pt idx="1062">
                  <c:v>0.19991612483137441</c:v>
                </c:pt>
                <c:pt idx="1063">
                  <c:v>0.19991612483137441</c:v>
                </c:pt>
                <c:pt idx="1064">
                  <c:v>0.82967736720479679</c:v>
                </c:pt>
                <c:pt idx="1065">
                  <c:v>1.2343827708349442</c:v>
                </c:pt>
                <c:pt idx="1066">
                  <c:v>1.4442208615761642</c:v>
                </c:pt>
                <c:pt idx="1067">
                  <c:v>1.5465646972731222</c:v>
                </c:pt>
                <c:pt idx="1068">
                  <c:v>1.5774583890616534</c:v>
                </c:pt>
                <c:pt idx="1069">
                  <c:v>1.5685050617070959</c:v>
                </c:pt>
                <c:pt idx="1070">
                  <c:v>1.4626908124182318</c:v>
                </c:pt>
                <c:pt idx="1071">
                  <c:v>1.2465449411449021</c:v>
                </c:pt>
                <c:pt idx="1072">
                  <c:v>0.83318778173275132</c:v>
                </c:pt>
                <c:pt idx="1073">
                  <c:v>0.19991628296257388</c:v>
                </c:pt>
                <c:pt idx="1074">
                  <c:v>0.19991628296257388</c:v>
                </c:pt>
                <c:pt idx="1075">
                  <c:v>0.19991628296257388</c:v>
                </c:pt>
                <c:pt idx="1076">
                  <c:v>0.19991628296257388</c:v>
                </c:pt>
                <c:pt idx="1077">
                  <c:v>0.19991628296257388</c:v>
                </c:pt>
                <c:pt idx="1078">
                  <c:v>0.19991628296257388</c:v>
                </c:pt>
                <c:pt idx="1079">
                  <c:v>0.19991628296257388</c:v>
                </c:pt>
                <c:pt idx="1080">
                  <c:v>0.19991628296257388</c:v>
                </c:pt>
                <c:pt idx="1081">
                  <c:v>0.19991628296257388</c:v>
                </c:pt>
                <c:pt idx="1082">
                  <c:v>0.19991628296257388</c:v>
                </c:pt>
                <c:pt idx="1083">
                  <c:v>0.19991628296257388</c:v>
                </c:pt>
                <c:pt idx="1084">
                  <c:v>0.19991628296257388</c:v>
                </c:pt>
                <c:pt idx="1085">
                  <c:v>0.19991628296257388</c:v>
                </c:pt>
                <c:pt idx="1086">
                  <c:v>0.19991628296257388</c:v>
                </c:pt>
                <c:pt idx="1087">
                  <c:v>0.19991628296257388</c:v>
                </c:pt>
                <c:pt idx="1088">
                  <c:v>0.82180819699523189</c:v>
                </c:pt>
                <c:pt idx="1089">
                  <c:v>1.2386884058859482</c:v>
                </c:pt>
                <c:pt idx="1090">
                  <c:v>1.4566904212789791</c:v>
                </c:pt>
                <c:pt idx="1091">
                  <c:v>1.5633595952363359</c:v>
                </c:pt>
                <c:pt idx="1092">
                  <c:v>1.5955978166923011</c:v>
                </c:pt>
                <c:pt idx="1093">
                  <c:v>1.5839824864440664</c:v>
                </c:pt>
                <c:pt idx="1094">
                  <c:v>1.4739331038071539</c:v>
                </c:pt>
                <c:pt idx="1095">
                  <c:v>1.249841446888966</c:v>
                </c:pt>
                <c:pt idx="1096">
                  <c:v>0.82482784744139948</c:v>
                </c:pt>
                <c:pt idx="1097">
                  <c:v>0.19991639347194207</c:v>
                </c:pt>
                <c:pt idx="1098">
                  <c:v>0.19991639347194207</c:v>
                </c:pt>
                <c:pt idx="1099">
                  <c:v>0.19991639347194207</c:v>
                </c:pt>
                <c:pt idx="1100">
                  <c:v>0.19991639347194207</c:v>
                </c:pt>
                <c:pt idx="1101">
                  <c:v>0.19991639347194207</c:v>
                </c:pt>
                <c:pt idx="1102">
                  <c:v>0.19991639347194207</c:v>
                </c:pt>
                <c:pt idx="1103">
                  <c:v>0.19991639347194207</c:v>
                </c:pt>
                <c:pt idx="1104">
                  <c:v>0.19991639347194207</c:v>
                </c:pt>
                <c:pt idx="1105">
                  <c:v>0.19991639347194207</c:v>
                </c:pt>
                <c:pt idx="1106">
                  <c:v>0.19991639347194207</c:v>
                </c:pt>
                <c:pt idx="1107">
                  <c:v>0.19991639347194207</c:v>
                </c:pt>
                <c:pt idx="1108">
                  <c:v>0.19991639347194207</c:v>
                </c:pt>
                <c:pt idx="1109">
                  <c:v>0.19991639347194207</c:v>
                </c:pt>
                <c:pt idx="1110">
                  <c:v>0.19991639347194207</c:v>
                </c:pt>
                <c:pt idx="1111">
                  <c:v>0.19991639347194207</c:v>
                </c:pt>
                <c:pt idx="1112">
                  <c:v>0.81336626598384532</c:v>
                </c:pt>
                <c:pt idx="1113">
                  <c:v>1.2418164614746143</c:v>
                </c:pt>
                <c:pt idx="1114">
                  <c:v>1.4677714168579803</c:v>
                </c:pt>
                <c:pt idx="1115">
                  <c:v>1.5786866459829436</c:v>
                </c:pt>
                <c:pt idx="1116">
                  <c:v>1.6122482734354302</c:v>
                </c:pt>
                <c:pt idx="1117">
                  <c:v>1.5786866459829436</c:v>
                </c:pt>
                <c:pt idx="1118">
                  <c:v>1.4677714168579803</c:v>
                </c:pt>
                <c:pt idx="1119">
                  <c:v>1.2418164614746143</c:v>
                </c:pt>
                <c:pt idx="1120">
                  <c:v>0.81336626598384532</c:v>
                </c:pt>
                <c:pt idx="1121">
                  <c:v>0.19991639347194207</c:v>
                </c:pt>
                <c:pt idx="1122">
                  <c:v>0.19991639347194207</c:v>
                </c:pt>
                <c:pt idx="1123">
                  <c:v>0.19991639347194207</c:v>
                </c:pt>
                <c:pt idx="1124">
                  <c:v>0.19991647129245674</c:v>
                </c:pt>
                <c:pt idx="1125">
                  <c:v>0.19991647129245674</c:v>
                </c:pt>
                <c:pt idx="1126">
                  <c:v>0.19991647129245674</c:v>
                </c:pt>
                <c:pt idx="1127">
                  <c:v>0.19991647129245674</c:v>
                </c:pt>
                <c:pt idx="1128">
                  <c:v>0.19991647129245674</c:v>
                </c:pt>
                <c:pt idx="1129">
                  <c:v>0.19991647129245674</c:v>
                </c:pt>
                <c:pt idx="1130">
                  <c:v>0.19991647129245674</c:v>
                </c:pt>
                <c:pt idx="1131">
                  <c:v>0.19991647129245674</c:v>
                </c:pt>
                <c:pt idx="1132">
                  <c:v>0.19991647129245674</c:v>
                </c:pt>
                <c:pt idx="1133">
                  <c:v>0.19991647129245674</c:v>
                </c:pt>
                <c:pt idx="1134">
                  <c:v>0.19991647129245674</c:v>
                </c:pt>
                <c:pt idx="1135">
                  <c:v>0.19991647129245674</c:v>
                </c:pt>
                <c:pt idx="1136">
                  <c:v>0.80444465181904479</c:v>
                </c:pt>
                <c:pt idx="1137">
                  <c:v>1.2438643636237465</c:v>
                </c:pt>
                <c:pt idx="1138">
                  <c:v>1.4775527849033749</c:v>
                </c:pt>
                <c:pt idx="1139">
                  <c:v>1.5926291144625901</c:v>
                </c:pt>
                <c:pt idx="1140">
                  <c:v>1.6274911534779108</c:v>
                </c:pt>
                <c:pt idx="1141">
                  <c:v>1.5926291144625901</c:v>
                </c:pt>
                <c:pt idx="1142">
                  <c:v>1.4775527849033749</c:v>
                </c:pt>
                <c:pt idx="1143">
                  <c:v>1.2438643636237465</c:v>
                </c:pt>
                <c:pt idx="1144">
                  <c:v>0.80444465181904479</c:v>
                </c:pt>
                <c:pt idx="1145">
                  <c:v>0.19991647129245674</c:v>
                </c:pt>
                <c:pt idx="1146">
                  <c:v>0.19991647129245674</c:v>
                </c:pt>
                <c:pt idx="1147">
                  <c:v>0.19991647129245674</c:v>
                </c:pt>
                <c:pt idx="1148">
                  <c:v>0.19991647129245674</c:v>
                </c:pt>
                <c:pt idx="1149">
                  <c:v>0.19991647129245674</c:v>
                </c:pt>
                <c:pt idx="1150">
                  <c:v>0.19991652651754241</c:v>
                </c:pt>
                <c:pt idx="1151">
                  <c:v>0.19991652651754241</c:v>
                </c:pt>
                <c:pt idx="1152">
                  <c:v>0.19991652651754241</c:v>
                </c:pt>
                <c:pt idx="1153">
                  <c:v>0.19991652651754241</c:v>
                </c:pt>
                <c:pt idx="1154">
                  <c:v>0.19991652651754241</c:v>
                </c:pt>
                <c:pt idx="1155">
                  <c:v>0.19991652651754241</c:v>
                </c:pt>
                <c:pt idx="1156">
                  <c:v>0.19991652651754241</c:v>
                </c:pt>
                <c:pt idx="1157">
                  <c:v>0.19991652651754241</c:v>
                </c:pt>
                <c:pt idx="1158">
                  <c:v>0.19991652651754241</c:v>
                </c:pt>
                <c:pt idx="1159">
                  <c:v>0.19991652651754241</c:v>
                </c:pt>
                <c:pt idx="1160">
                  <c:v>0.79512817527515856</c:v>
                </c:pt>
                <c:pt idx="1161">
                  <c:v>1.2449252853019561</c:v>
                </c:pt>
                <c:pt idx="1162">
                  <c:v>1.4861213143816483</c:v>
                </c:pt>
                <c:pt idx="1163">
                  <c:v>1.6052691064094629</c:v>
                </c:pt>
                <c:pt idx="1164">
                  <c:v>1.6414069848391279</c:v>
                </c:pt>
                <c:pt idx="1165">
                  <c:v>1.6052691064094629</c:v>
                </c:pt>
                <c:pt idx="1166">
                  <c:v>1.4861213143816483</c:v>
                </c:pt>
                <c:pt idx="1167">
                  <c:v>1.2449252853019561</c:v>
                </c:pt>
                <c:pt idx="1168">
                  <c:v>0.79512817527515856</c:v>
                </c:pt>
                <c:pt idx="1169">
                  <c:v>0.19991652651754241</c:v>
                </c:pt>
                <c:pt idx="1170">
                  <c:v>0.19991661492434409</c:v>
                </c:pt>
                <c:pt idx="1171">
                  <c:v>0.19991661492434409</c:v>
                </c:pt>
                <c:pt idx="1172">
                  <c:v>0.19991661492434409</c:v>
                </c:pt>
                <c:pt idx="1173">
                  <c:v>0.19991661492434409</c:v>
                </c:pt>
                <c:pt idx="1174">
                  <c:v>0.19991661492434409</c:v>
                </c:pt>
                <c:pt idx="1175">
                  <c:v>0.19991661492434409</c:v>
                </c:pt>
                <c:pt idx="1176">
                  <c:v>0.19991661492434409</c:v>
                </c:pt>
                <c:pt idx="1177">
                  <c:v>0.19991661492434409</c:v>
                </c:pt>
                <c:pt idx="1178">
                  <c:v>0.19991661492434409</c:v>
                </c:pt>
                <c:pt idx="1179">
                  <c:v>0.19991661492434409</c:v>
                </c:pt>
                <c:pt idx="1180">
                  <c:v>0.19991661492434409</c:v>
                </c:pt>
                <c:pt idx="1181">
                  <c:v>0.19991661492434409</c:v>
                </c:pt>
                <c:pt idx="1182">
                  <c:v>0.19991661492434409</c:v>
                </c:pt>
                <c:pt idx="1183">
                  <c:v>0.19991661492434409</c:v>
                </c:pt>
                <c:pt idx="1184">
                  <c:v>0.78856291271714885</c:v>
                </c:pt>
                <c:pt idx="1185">
                  <c:v>1.2601844186429789</c:v>
                </c:pt>
                <c:pt idx="1186">
                  <c:v>1.518789925928316</c:v>
                </c:pt>
                <c:pt idx="1187">
                  <c:v>1.6477653869747473</c:v>
                </c:pt>
                <c:pt idx="1188">
                  <c:v>1.6870311848931518</c:v>
                </c:pt>
                <c:pt idx="1189">
                  <c:v>1.6477653869747473</c:v>
                </c:pt>
                <c:pt idx="1190">
                  <c:v>1.5323132099150585</c:v>
                </c:pt>
                <c:pt idx="1191">
                  <c:v>1.2681486711917966</c:v>
                </c:pt>
                <c:pt idx="1192">
                  <c:v>0.79010371294116843</c:v>
                </c:pt>
                <c:pt idx="1193">
                  <c:v>0.19991663222484912</c:v>
                </c:pt>
                <c:pt idx="1194">
                  <c:v>0.19991663222484912</c:v>
                </c:pt>
                <c:pt idx="1195">
                  <c:v>0.19991663222484912</c:v>
                </c:pt>
                <c:pt idx="1196">
                  <c:v>0.19991663222484912</c:v>
                </c:pt>
                <c:pt idx="1197">
                  <c:v>0.19991663222484912</c:v>
                </c:pt>
                <c:pt idx="1198">
                  <c:v>0.19991663222484912</c:v>
                </c:pt>
                <c:pt idx="1199">
                  <c:v>0.19991663222484912</c:v>
                </c:pt>
                <c:pt idx="1200">
                  <c:v>0.19991663222484912</c:v>
                </c:pt>
                <c:pt idx="1201">
                  <c:v>0.19991663222484912</c:v>
                </c:pt>
                <c:pt idx="1202">
                  <c:v>0.19991663222484912</c:v>
                </c:pt>
                <c:pt idx="1203">
                  <c:v>0.19991663222484912</c:v>
                </c:pt>
                <c:pt idx="1204">
                  <c:v>0.19991663222484912</c:v>
                </c:pt>
                <c:pt idx="1205">
                  <c:v>0.19991663222484912</c:v>
                </c:pt>
                <c:pt idx="1206">
                  <c:v>0.19991663222484912</c:v>
                </c:pt>
                <c:pt idx="1207">
                  <c:v>0.19991663222484912</c:v>
                </c:pt>
                <c:pt idx="1208">
                  <c:v>0.77842412951903528</c:v>
                </c:pt>
                <c:pt idx="1209">
                  <c:v>1.2593371280723151</c:v>
                </c:pt>
                <c:pt idx="1210">
                  <c:v>1.5253405065156382</c:v>
                </c:pt>
                <c:pt idx="1211">
                  <c:v>1.6584603013556736</c:v>
                </c:pt>
                <c:pt idx="1212">
                  <c:v>1.6990400838559179</c:v>
                </c:pt>
                <c:pt idx="1213">
                  <c:v>1.6584603013556736</c:v>
                </c:pt>
                <c:pt idx="1214">
                  <c:v>1.5253405065156382</c:v>
                </c:pt>
                <c:pt idx="1215">
                  <c:v>1.2593371280723151</c:v>
                </c:pt>
                <c:pt idx="1216">
                  <c:v>0.77972632102296557</c:v>
                </c:pt>
                <c:pt idx="1217">
                  <c:v>0.19991664444019261</c:v>
                </c:pt>
                <c:pt idx="1218">
                  <c:v>0.19991664444019261</c:v>
                </c:pt>
                <c:pt idx="1219">
                  <c:v>0.19991664444019261</c:v>
                </c:pt>
                <c:pt idx="1220">
                  <c:v>0.19991664444019261</c:v>
                </c:pt>
                <c:pt idx="1221">
                  <c:v>0.19991664444019261</c:v>
                </c:pt>
                <c:pt idx="1222">
                  <c:v>0.19991664444019261</c:v>
                </c:pt>
                <c:pt idx="1223">
                  <c:v>0.19991664444019261</c:v>
                </c:pt>
                <c:pt idx="1224">
                  <c:v>0.19991664444019261</c:v>
                </c:pt>
                <c:pt idx="1225">
                  <c:v>0.19991664444019261</c:v>
                </c:pt>
                <c:pt idx="1226">
                  <c:v>0.19991664444019261</c:v>
                </c:pt>
                <c:pt idx="1227">
                  <c:v>0.19991664444019261</c:v>
                </c:pt>
                <c:pt idx="1228">
                  <c:v>0.19991664444019261</c:v>
                </c:pt>
                <c:pt idx="1229">
                  <c:v>0.19991664444019261</c:v>
                </c:pt>
                <c:pt idx="1230">
                  <c:v>0.19991664444019261</c:v>
                </c:pt>
                <c:pt idx="1231">
                  <c:v>0.19991664444019261</c:v>
                </c:pt>
                <c:pt idx="1232">
                  <c:v>0.76811077246048187</c:v>
                </c:pt>
                <c:pt idx="1233">
                  <c:v>1.2577198507843377</c:v>
                </c:pt>
                <c:pt idx="1234">
                  <c:v>1.5308599322228147</c:v>
                </c:pt>
                <c:pt idx="1235">
                  <c:v>1.6680145320034789</c:v>
                </c:pt>
                <c:pt idx="1236">
                  <c:v>1.7098775872932364</c:v>
                </c:pt>
                <c:pt idx="1237">
                  <c:v>1.6680145320034789</c:v>
                </c:pt>
                <c:pt idx="1238">
                  <c:v>1.5308599322228147</c:v>
                </c:pt>
                <c:pt idx="1239">
                  <c:v>1.2577198507843377</c:v>
                </c:pt>
                <c:pt idx="1240">
                  <c:v>0.76920923512084216</c:v>
                </c:pt>
                <c:pt idx="1241">
                  <c:v>0.19991665313281026</c:v>
                </c:pt>
                <c:pt idx="1242">
                  <c:v>0.19991665313281026</c:v>
                </c:pt>
                <c:pt idx="1243">
                  <c:v>0.19991665313281026</c:v>
                </c:pt>
                <c:pt idx="1244">
                  <c:v>0.19991665313281026</c:v>
                </c:pt>
                <c:pt idx="1245">
                  <c:v>0.19991665313281026</c:v>
                </c:pt>
                <c:pt idx="1246">
                  <c:v>0.19991665313281026</c:v>
                </c:pt>
                <c:pt idx="1247">
                  <c:v>0.19991665313281026</c:v>
                </c:pt>
                <c:pt idx="1248">
                  <c:v>0.19991665313281026</c:v>
                </c:pt>
                <c:pt idx="1249">
                  <c:v>0.19991665313281026</c:v>
                </c:pt>
                <c:pt idx="1250">
                  <c:v>0.19991665313281026</c:v>
                </c:pt>
                <c:pt idx="1251">
                  <c:v>0.19991665313281026</c:v>
                </c:pt>
                <c:pt idx="1252">
                  <c:v>0.19991665313281026</c:v>
                </c:pt>
                <c:pt idx="1253">
                  <c:v>0.19991665313281026</c:v>
                </c:pt>
                <c:pt idx="1254">
                  <c:v>0.19991665313281026</c:v>
                </c:pt>
                <c:pt idx="1255">
                  <c:v>0.19991665313281026</c:v>
                </c:pt>
                <c:pt idx="1256">
                  <c:v>0.7576811188925846</c:v>
                </c:pt>
                <c:pt idx="1257">
                  <c:v>1.2554126877143466</c:v>
                </c:pt>
                <c:pt idx="1258">
                  <c:v>1.5354279338888512</c:v>
                </c:pt>
                <c:pt idx="1259">
                  <c:v>1.6765056327368517</c:v>
                </c:pt>
                <c:pt idx="1260">
                  <c:v>1.7196203756337782</c:v>
                </c:pt>
                <c:pt idx="1261">
                  <c:v>1.6765056327368517</c:v>
                </c:pt>
                <c:pt idx="1262">
                  <c:v>1.5354279338888512</c:v>
                </c:pt>
                <c:pt idx="1263">
                  <c:v>1.2614606946163818</c:v>
                </c:pt>
                <c:pt idx="1264">
                  <c:v>0.75860609974277748</c:v>
                </c:pt>
                <c:pt idx="1265">
                  <c:v>0.1999166593670528</c:v>
                </c:pt>
                <c:pt idx="1266">
                  <c:v>0.1999166593670528</c:v>
                </c:pt>
                <c:pt idx="1267">
                  <c:v>0.1999166593670528</c:v>
                </c:pt>
                <c:pt idx="1268">
                  <c:v>0.1999166593670528</c:v>
                </c:pt>
                <c:pt idx="1269">
                  <c:v>0.1999166593670528</c:v>
                </c:pt>
                <c:pt idx="1270">
                  <c:v>0.1999166593670528</c:v>
                </c:pt>
                <c:pt idx="1271">
                  <c:v>0.1999166593670528</c:v>
                </c:pt>
                <c:pt idx="1272">
                  <c:v>0.1999166593670528</c:v>
                </c:pt>
                <c:pt idx="1273">
                  <c:v>0.1999166593670528</c:v>
                </c:pt>
                <c:pt idx="1274">
                  <c:v>0.1999166593670528</c:v>
                </c:pt>
                <c:pt idx="1275">
                  <c:v>0.1999166593670528</c:v>
                </c:pt>
                <c:pt idx="1276">
                  <c:v>0.1999166593670528</c:v>
                </c:pt>
                <c:pt idx="1277">
                  <c:v>0.1999166593670528</c:v>
                </c:pt>
                <c:pt idx="1278">
                  <c:v>0.1999166593670528</c:v>
                </c:pt>
                <c:pt idx="1279">
                  <c:v>0.1999166593670528</c:v>
                </c:pt>
                <c:pt idx="1280">
                  <c:v>0.7471872143956958</c:v>
                </c:pt>
                <c:pt idx="1281">
                  <c:v>1.2524910390673325</c:v>
                </c:pt>
                <c:pt idx="1282">
                  <c:v>1.5391209263892975</c:v>
                </c:pt>
                <c:pt idx="1283">
                  <c:v>1.6840085561255147</c:v>
                </c:pt>
                <c:pt idx="1284">
                  <c:v>1.728342746421903</c:v>
                </c:pt>
                <c:pt idx="1285">
                  <c:v>1.6840085561255147</c:v>
                </c:pt>
                <c:pt idx="1286">
                  <c:v>1.5391209263892975</c:v>
                </c:pt>
                <c:pt idx="1287">
                  <c:v>1.2524910390673325</c:v>
                </c:pt>
                <c:pt idx="1288">
                  <c:v>0.7471872143956958</c:v>
                </c:pt>
                <c:pt idx="1289">
                  <c:v>0.1999166593670528</c:v>
                </c:pt>
                <c:pt idx="1290">
                  <c:v>0.1999166593670528</c:v>
                </c:pt>
                <c:pt idx="1291">
                  <c:v>0.1999166593670528</c:v>
                </c:pt>
                <c:pt idx="1292">
                  <c:v>0.1999166593670528</c:v>
                </c:pt>
                <c:pt idx="1293">
                  <c:v>0.1999166593670528</c:v>
                </c:pt>
                <c:pt idx="1294">
                  <c:v>0.1999166593670528</c:v>
                </c:pt>
                <c:pt idx="1295">
                  <c:v>0.1999166593670528</c:v>
                </c:pt>
                <c:pt idx="1296">
                  <c:v>0.19991666387297674</c:v>
                </c:pt>
                <c:pt idx="1297">
                  <c:v>0.19991666387297674</c:v>
                </c:pt>
                <c:pt idx="1298">
                  <c:v>0.19991666387297674</c:v>
                </c:pt>
                <c:pt idx="1299">
                  <c:v>0.19991666387297674</c:v>
                </c:pt>
                <c:pt idx="1300">
                  <c:v>0.19991666387297674</c:v>
                </c:pt>
                <c:pt idx="1301">
                  <c:v>0.19991666387297674</c:v>
                </c:pt>
                <c:pt idx="1302">
                  <c:v>0.19991666387297674</c:v>
                </c:pt>
                <c:pt idx="1303">
                  <c:v>0.19991666387297674</c:v>
                </c:pt>
                <c:pt idx="1304">
                  <c:v>0.73667543213110587</c:v>
                </c:pt>
                <c:pt idx="1305">
                  <c:v>1.2490257075475175</c:v>
                </c:pt>
                <c:pt idx="1306">
                  <c:v>1.5420119201266553</c:v>
                </c:pt>
                <c:pt idx="1307">
                  <c:v>1.6905954823823912</c:v>
                </c:pt>
                <c:pt idx="1308">
                  <c:v>1.7361164195802226</c:v>
                </c:pt>
                <c:pt idx="1309">
                  <c:v>1.6905954823823912</c:v>
                </c:pt>
                <c:pt idx="1310">
                  <c:v>1.5420119201266553</c:v>
                </c:pt>
                <c:pt idx="1311">
                  <c:v>1.2490257075475175</c:v>
                </c:pt>
                <c:pt idx="1312">
                  <c:v>0.73667543213110587</c:v>
                </c:pt>
                <c:pt idx="1313">
                  <c:v>0.19991666387297674</c:v>
                </c:pt>
                <c:pt idx="1314">
                  <c:v>0.19991666387297674</c:v>
                </c:pt>
                <c:pt idx="1315">
                  <c:v>0.19991666387297674</c:v>
                </c:pt>
                <c:pt idx="1316">
                  <c:v>0.19991666387297674</c:v>
                </c:pt>
                <c:pt idx="1317">
                  <c:v>0.19991666387297674</c:v>
                </c:pt>
                <c:pt idx="1318">
                  <c:v>0.19991666387297674</c:v>
                </c:pt>
                <c:pt idx="1319">
                  <c:v>0.19991666387297674</c:v>
                </c:pt>
                <c:pt idx="1320">
                  <c:v>0.19991666387297674</c:v>
                </c:pt>
                <c:pt idx="1321">
                  <c:v>0.19991666387297674</c:v>
                </c:pt>
                <c:pt idx="1322">
                  <c:v>0.19991666387297674</c:v>
                </c:pt>
                <c:pt idx="1323">
                  <c:v>0.19991666387297674</c:v>
                </c:pt>
                <c:pt idx="1324">
                  <c:v>0.19991666715483608</c:v>
                </c:pt>
                <c:pt idx="1325">
                  <c:v>0.19991666715483608</c:v>
                </c:pt>
                <c:pt idx="1326">
                  <c:v>0.19991666715483608</c:v>
                </c:pt>
                <c:pt idx="1327">
                  <c:v>0.19991666715483608</c:v>
                </c:pt>
                <c:pt idx="1328">
                  <c:v>0.72618700949642923</c:v>
                </c:pt>
                <c:pt idx="1329">
                  <c:v>1.2450830407836226</c:v>
                </c:pt>
                <c:pt idx="1330">
                  <c:v>1.5441704884953602</c:v>
                </c:pt>
                <c:pt idx="1331">
                  <c:v>1.6963357099401446</c:v>
                </c:pt>
                <c:pt idx="1332">
                  <c:v>1.7430104058028575</c:v>
                </c:pt>
                <c:pt idx="1333">
                  <c:v>1.6963357099401446</c:v>
                </c:pt>
                <c:pt idx="1334">
                  <c:v>1.5441704884953602</c:v>
                </c:pt>
                <c:pt idx="1335">
                  <c:v>1.2450830407836226</c:v>
                </c:pt>
                <c:pt idx="1336">
                  <c:v>0.72618700949642923</c:v>
                </c:pt>
                <c:pt idx="1337">
                  <c:v>0.19991666715483608</c:v>
                </c:pt>
                <c:pt idx="1338">
                  <c:v>0.19991666715483608</c:v>
                </c:pt>
                <c:pt idx="1339">
                  <c:v>0.19991666715483608</c:v>
                </c:pt>
                <c:pt idx="1340">
                  <c:v>0.19991666715483608</c:v>
                </c:pt>
                <c:pt idx="1341">
                  <c:v>0.19991666715483608</c:v>
                </c:pt>
                <c:pt idx="1342">
                  <c:v>0.19991666715483608</c:v>
                </c:pt>
                <c:pt idx="1343">
                  <c:v>0.19991666715483608</c:v>
                </c:pt>
                <c:pt idx="1344">
                  <c:v>0.19991666715483608</c:v>
                </c:pt>
                <c:pt idx="1345">
                  <c:v>0.19991666715483608</c:v>
                </c:pt>
                <c:pt idx="1346">
                  <c:v>0.19991666715483608</c:v>
                </c:pt>
                <c:pt idx="1347">
                  <c:v>0.19991666715483608</c:v>
                </c:pt>
                <c:pt idx="1348">
                  <c:v>0.19991666715483608</c:v>
                </c:pt>
                <c:pt idx="1349">
                  <c:v>0.19991666715483608</c:v>
                </c:pt>
                <c:pt idx="1350">
                  <c:v>0.19991666956336809</c:v>
                </c:pt>
                <c:pt idx="1351">
                  <c:v>0.19991666956336809</c:v>
                </c:pt>
                <c:pt idx="1352">
                  <c:v>0.7157585558892422</c:v>
                </c:pt>
                <c:pt idx="1353">
                  <c:v>1.2407251019453076</c:v>
                </c:pt>
                <c:pt idx="1354">
                  <c:v>1.5456627802199245</c:v>
                </c:pt>
                <c:pt idx="1355">
                  <c:v>1.7012955969091268</c:v>
                </c:pt>
                <c:pt idx="1356">
                  <c:v>1.7490909274025961</c:v>
                </c:pt>
                <c:pt idx="1357">
                  <c:v>1.7012955969091268</c:v>
                </c:pt>
                <c:pt idx="1358">
                  <c:v>1.5456627802199245</c:v>
                </c:pt>
                <c:pt idx="1359">
                  <c:v>1.2407251019453076</c:v>
                </c:pt>
                <c:pt idx="1360">
                  <c:v>0.7157585558892422</c:v>
                </c:pt>
                <c:pt idx="1361">
                  <c:v>0.19991666956336809</c:v>
                </c:pt>
                <c:pt idx="1362">
                  <c:v>0.19991666956336809</c:v>
                </c:pt>
                <c:pt idx="1363">
                  <c:v>0.19991666956336809</c:v>
                </c:pt>
                <c:pt idx="1364">
                  <c:v>0.19991666956336809</c:v>
                </c:pt>
                <c:pt idx="1365">
                  <c:v>0.19991666956336809</c:v>
                </c:pt>
                <c:pt idx="1366">
                  <c:v>0.19991666956336809</c:v>
                </c:pt>
                <c:pt idx="1367">
                  <c:v>0.19991666956336809</c:v>
                </c:pt>
                <c:pt idx="1368">
                  <c:v>0.19991666956336809</c:v>
                </c:pt>
                <c:pt idx="1369">
                  <c:v>0.19991666956336809</c:v>
                </c:pt>
                <c:pt idx="1370">
                  <c:v>0.19991666956336809</c:v>
                </c:pt>
                <c:pt idx="1371">
                  <c:v>0.19991666956336809</c:v>
                </c:pt>
                <c:pt idx="1372">
                  <c:v>0.19991666956336809</c:v>
                </c:pt>
                <c:pt idx="1373">
                  <c:v>0.19991666956336809</c:v>
                </c:pt>
                <c:pt idx="1374">
                  <c:v>0.19991666956336809</c:v>
                </c:pt>
                <c:pt idx="1375">
                  <c:v>0.19991666956336809</c:v>
                </c:pt>
                <c:pt idx="1376">
                  <c:v>0.70499787230910638</c:v>
                </c:pt>
                <c:pt idx="1377">
                  <c:v>1.2319154660504119</c:v>
                </c:pt>
                <c:pt idx="1378">
                  <c:v>1.5384593496219205</c:v>
                </c:pt>
                <c:pt idx="1379">
                  <c:v>1.6949347243201076</c:v>
                </c:pt>
                <c:pt idx="1380">
                  <c:v>1.7429869982587538</c:v>
                </c:pt>
                <c:pt idx="1381">
                  <c:v>1.7055385439443338</c:v>
                </c:pt>
                <c:pt idx="1382">
                  <c:v>1.5465515670145542</c:v>
                </c:pt>
                <c:pt idx="1383">
                  <c:v>1.2360098595050524</c:v>
                </c:pt>
                <c:pt idx="1384">
                  <c:v>0.70542252768767288</c:v>
                </c:pt>
                <c:pt idx="1385">
                  <c:v>0.19991667134424704</c:v>
                </c:pt>
                <c:pt idx="1386">
                  <c:v>0.19991667134424704</c:v>
                </c:pt>
                <c:pt idx="1387">
                  <c:v>0.19991667134424704</c:v>
                </c:pt>
                <c:pt idx="1388">
                  <c:v>0.19991667134424704</c:v>
                </c:pt>
                <c:pt idx="1389">
                  <c:v>0.19991667134424704</c:v>
                </c:pt>
                <c:pt idx="1390">
                  <c:v>0.19991667134424704</c:v>
                </c:pt>
                <c:pt idx="1391">
                  <c:v>0.19991667134424704</c:v>
                </c:pt>
                <c:pt idx="1392">
                  <c:v>0.19991667134424704</c:v>
                </c:pt>
                <c:pt idx="1393">
                  <c:v>0.19991667134424704</c:v>
                </c:pt>
                <c:pt idx="1394">
                  <c:v>0.19991667134424704</c:v>
                </c:pt>
                <c:pt idx="1395">
                  <c:v>0.19991667134424704</c:v>
                </c:pt>
                <c:pt idx="1396">
                  <c:v>0.19991667134424704</c:v>
                </c:pt>
                <c:pt idx="1397">
                  <c:v>0.19991667134424704</c:v>
                </c:pt>
                <c:pt idx="1398">
                  <c:v>0.19991667134424704</c:v>
                </c:pt>
                <c:pt idx="1399">
                  <c:v>0.19991667134424704</c:v>
                </c:pt>
                <c:pt idx="1400">
                  <c:v>0.69485313354718803</c:v>
                </c:pt>
                <c:pt idx="1401">
                  <c:v>1.2272543016090169</c:v>
                </c:pt>
                <c:pt idx="1402">
                  <c:v>1.5393560452676689</c:v>
                </c:pt>
                <c:pt idx="1403">
                  <c:v>1.6991708416460822</c:v>
                </c:pt>
                <c:pt idx="1404">
                  <c:v>1.7483070940701353</c:v>
                </c:pt>
                <c:pt idx="1405">
                  <c:v>1.6991708416460822</c:v>
                </c:pt>
                <c:pt idx="1406">
                  <c:v>1.5393560452676689</c:v>
                </c:pt>
                <c:pt idx="1407">
                  <c:v>1.2272543016090169</c:v>
                </c:pt>
                <c:pt idx="1408">
                  <c:v>0.69485313354718803</c:v>
                </c:pt>
                <c:pt idx="1409">
                  <c:v>0.19991667134424704</c:v>
                </c:pt>
                <c:pt idx="1410">
                  <c:v>0.19991667134424704</c:v>
                </c:pt>
                <c:pt idx="1411">
                  <c:v>0.19991667134424704</c:v>
                </c:pt>
                <c:pt idx="1412">
                  <c:v>0.19991667134424704</c:v>
                </c:pt>
                <c:pt idx="1413">
                  <c:v>0.19991667267076443</c:v>
                </c:pt>
                <c:pt idx="1414">
                  <c:v>0.19991667267076443</c:v>
                </c:pt>
                <c:pt idx="1415">
                  <c:v>0.19991667267076443</c:v>
                </c:pt>
                <c:pt idx="1416">
                  <c:v>0.19991667267076443</c:v>
                </c:pt>
                <c:pt idx="1417">
                  <c:v>0.19991667267076443</c:v>
                </c:pt>
                <c:pt idx="1418">
                  <c:v>0.19991667267076443</c:v>
                </c:pt>
                <c:pt idx="1419">
                  <c:v>0.19991667267076443</c:v>
                </c:pt>
                <c:pt idx="1420">
                  <c:v>0.19991667267076443</c:v>
                </c:pt>
                <c:pt idx="1421">
                  <c:v>0.19991667267076443</c:v>
                </c:pt>
                <c:pt idx="1422">
                  <c:v>0.19991667267076443</c:v>
                </c:pt>
                <c:pt idx="1423">
                  <c:v>0.19991667267076443</c:v>
                </c:pt>
                <c:pt idx="1424">
                  <c:v>0.68484366724418866</c:v>
                </c:pt>
                <c:pt idx="1425">
                  <c:v>1.2223075907987235</c:v>
                </c:pt>
                <c:pt idx="1426">
                  <c:v>1.5397242368833883</c:v>
                </c:pt>
                <c:pt idx="1427">
                  <c:v>1.7027644918703648</c:v>
                </c:pt>
                <c:pt idx="1428">
                  <c:v>1.752951215382075</c:v>
                </c:pt>
                <c:pt idx="1429">
                  <c:v>1.7027644918703648</c:v>
                </c:pt>
                <c:pt idx="1430">
                  <c:v>1.5397242368833883</c:v>
                </c:pt>
                <c:pt idx="1431">
                  <c:v>1.2223075907987235</c:v>
                </c:pt>
                <c:pt idx="1432">
                  <c:v>0.68484366724418866</c:v>
                </c:pt>
                <c:pt idx="1433">
                  <c:v>0.19991667267076443</c:v>
                </c:pt>
                <c:pt idx="1434">
                  <c:v>0.19991667267076443</c:v>
                </c:pt>
                <c:pt idx="1435">
                  <c:v>0.19991667267076443</c:v>
                </c:pt>
                <c:pt idx="1436">
                  <c:v>0.19991667267076443</c:v>
                </c:pt>
                <c:pt idx="1437">
                  <c:v>0.19991667267076443</c:v>
                </c:pt>
                <c:pt idx="1438">
                  <c:v>0.19991667267076443</c:v>
                </c:pt>
                <c:pt idx="1439">
                  <c:v>0.19991667267076443</c:v>
                </c:pt>
                <c:pt idx="1440">
                  <c:v>0.19991667267076443</c:v>
                </c:pt>
                <c:pt idx="1441">
                  <c:v>0.19991667267076443</c:v>
                </c:pt>
                <c:pt idx="1442">
                  <c:v>0.19991667267076443</c:v>
                </c:pt>
                <c:pt idx="1443">
                  <c:v>0.19991667267076443</c:v>
                </c:pt>
                <c:pt idx="1444">
                  <c:v>0.19991667267076443</c:v>
                </c:pt>
                <c:pt idx="1445">
                  <c:v>0.19991667267076443</c:v>
                </c:pt>
                <c:pt idx="1446">
                  <c:v>0.19991667267076443</c:v>
                </c:pt>
                <c:pt idx="1447">
                  <c:v>0.19991667267076443</c:v>
                </c:pt>
                <c:pt idx="1448">
                  <c:v>0.67472062736751981</c:v>
                </c:pt>
                <c:pt idx="1449">
                  <c:v>1.2137922221242652</c:v>
                </c:pt>
                <c:pt idx="1450">
                  <c:v>1.5326842444657347</c:v>
                </c:pt>
                <c:pt idx="1451">
                  <c:v>1.6965192481795024</c:v>
                </c:pt>
                <c:pt idx="1452">
                  <c:v>1.7469504057277694</c:v>
                </c:pt>
                <c:pt idx="1453">
                  <c:v>1.6965192481795024</c:v>
                </c:pt>
                <c:pt idx="1454">
                  <c:v>1.5326842444657347</c:v>
                </c:pt>
                <c:pt idx="1455">
                  <c:v>1.2137922221242652</c:v>
                </c:pt>
                <c:pt idx="1456">
                  <c:v>0.67499371714710865</c:v>
                </c:pt>
                <c:pt idx="1457">
                  <c:v>0.19991667366600974</c:v>
                </c:pt>
                <c:pt idx="1458">
                  <c:v>0.19991667366600974</c:v>
                </c:pt>
                <c:pt idx="1459">
                  <c:v>0.19991667366600974</c:v>
                </c:pt>
                <c:pt idx="1460">
                  <c:v>0.19991667366600974</c:v>
                </c:pt>
                <c:pt idx="1461">
                  <c:v>0.19991667366600974</c:v>
                </c:pt>
                <c:pt idx="1462">
                  <c:v>0.19991667366600974</c:v>
                </c:pt>
                <c:pt idx="1463">
                  <c:v>0.19991667366600974</c:v>
                </c:pt>
                <c:pt idx="1464">
                  <c:v>0.19991667366600974</c:v>
                </c:pt>
                <c:pt idx="1465">
                  <c:v>0.19991667366600974</c:v>
                </c:pt>
                <c:pt idx="1466">
                  <c:v>0.19991667366600974</c:v>
                </c:pt>
                <c:pt idx="1467">
                  <c:v>0.19991667366600974</c:v>
                </c:pt>
                <c:pt idx="1468">
                  <c:v>0.19991667366600974</c:v>
                </c:pt>
                <c:pt idx="1469">
                  <c:v>0.19991667366600974</c:v>
                </c:pt>
                <c:pt idx="1470">
                  <c:v>0.19991667366600974</c:v>
                </c:pt>
                <c:pt idx="1471">
                  <c:v>0.19991667366600974</c:v>
                </c:pt>
                <c:pt idx="1472">
                  <c:v>0.66509733926200254</c:v>
                </c:pt>
                <c:pt idx="1473">
                  <c:v>1.208708558966979</c:v>
                </c:pt>
                <c:pt idx="1474">
                  <c:v>1.5326274425319537</c:v>
                </c:pt>
                <c:pt idx="1475">
                  <c:v>1.6995569075402273</c:v>
                </c:pt>
                <c:pt idx="1476">
                  <c:v>1.7510005270425251</c:v>
                </c:pt>
                <c:pt idx="1477">
                  <c:v>1.6995569075402273</c:v>
                </c:pt>
                <c:pt idx="1478">
                  <c:v>1.5326274425319537</c:v>
                </c:pt>
                <c:pt idx="1479">
                  <c:v>1.208708558966979</c:v>
                </c:pt>
                <c:pt idx="1480">
                  <c:v>0.66509733926200254</c:v>
                </c:pt>
                <c:pt idx="1481">
                  <c:v>0.19991667366600974</c:v>
                </c:pt>
                <c:pt idx="1482">
                  <c:v>0.19991667366600974</c:v>
                </c:pt>
                <c:pt idx="1483">
                  <c:v>0.19991667366600974</c:v>
                </c:pt>
                <c:pt idx="1484">
                  <c:v>0.19991667366600974</c:v>
                </c:pt>
                <c:pt idx="1485">
                  <c:v>0.19991667366600974</c:v>
                </c:pt>
                <c:pt idx="1486">
                  <c:v>0.19991667366600974</c:v>
                </c:pt>
                <c:pt idx="1487">
                  <c:v>0.19991667366600974</c:v>
                </c:pt>
                <c:pt idx="1488">
                  <c:v>0.19991667366600974</c:v>
                </c:pt>
                <c:pt idx="1489">
                  <c:v>0.19991667366600974</c:v>
                </c:pt>
                <c:pt idx="1490">
                  <c:v>0.19991667366600974</c:v>
                </c:pt>
                <c:pt idx="1491">
                  <c:v>0.19991667366600974</c:v>
                </c:pt>
                <c:pt idx="1492">
                  <c:v>0.19991667366600974</c:v>
                </c:pt>
                <c:pt idx="1493">
                  <c:v>0.19991667366600974</c:v>
                </c:pt>
                <c:pt idx="1494">
                  <c:v>0.19991667366600974</c:v>
                </c:pt>
                <c:pt idx="1495">
                  <c:v>0.19991667366600974</c:v>
                </c:pt>
                <c:pt idx="1496">
                  <c:v>0.65545663295783929</c:v>
                </c:pt>
                <c:pt idx="1497">
                  <c:v>1.2004776812318438</c:v>
                </c:pt>
                <c:pt idx="1498">
                  <c:v>1.5257822752470993</c:v>
                </c:pt>
                <c:pt idx="1499">
                  <c:v>1.6934698085308126</c:v>
                </c:pt>
                <c:pt idx="1500">
                  <c:v>1.7545004938277633</c:v>
                </c:pt>
                <c:pt idx="1501">
                  <c:v>1.7020777682976667</c:v>
                </c:pt>
                <c:pt idx="1502">
                  <c:v>1.5321659446746494</c:v>
                </c:pt>
                <c:pt idx="1503">
                  <c:v>1.2034517447669193</c:v>
                </c:pt>
                <c:pt idx="1504">
                  <c:v>0.65566622504221561</c:v>
                </c:pt>
                <c:pt idx="1505">
                  <c:v>0.19991667441802008</c:v>
                </c:pt>
                <c:pt idx="1506">
                  <c:v>0.19991667441802008</c:v>
                </c:pt>
                <c:pt idx="1507">
                  <c:v>0.19991667441802008</c:v>
                </c:pt>
                <c:pt idx="1508">
                  <c:v>0.19991667441802008</c:v>
                </c:pt>
                <c:pt idx="1509">
                  <c:v>0.19991667441802008</c:v>
                </c:pt>
                <c:pt idx="1510">
                  <c:v>0.19991667441802008</c:v>
                </c:pt>
                <c:pt idx="1511">
                  <c:v>0.19991667441802008</c:v>
                </c:pt>
                <c:pt idx="1512">
                  <c:v>0.19991667441802008</c:v>
                </c:pt>
                <c:pt idx="1513">
                  <c:v>0.19991667441802008</c:v>
                </c:pt>
                <c:pt idx="1514">
                  <c:v>0.19991667441802008</c:v>
                </c:pt>
                <c:pt idx="1515">
                  <c:v>0.19991667441802008</c:v>
                </c:pt>
                <c:pt idx="1516">
                  <c:v>0.19991667441802008</c:v>
                </c:pt>
                <c:pt idx="1517">
                  <c:v>0.19991667441802008</c:v>
                </c:pt>
                <c:pt idx="1518">
                  <c:v>0.19991667441802008</c:v>
                </c:pt>
                <c:pt idx="1519">
                  <c:v>0.19991667441802008</c:v>
                </c:pt>
                <c:pt idx="1520">
                  <c:v>0.64627093451843098</c:v>
                </c:pt>
                <c:pt idx="1521">
                  <c:v>1.1953456335759265</c:v>
                </c:pt>
                <c:pt idx="1522">
                  <c:v>1.525391988239585</c:v>
                </c:pt>
                <c:pt idx="1523">
                  <c:v>1.6960414679389519</c:v>
                </c:pt>
                <c:pt idx="1524">
                  <c:v>1.7486930549327047</c:v>
                </c:pt>
                <c:pt idx="1525">
                  <c:v>1.6960414679389519</c:v>
                </c:pt>
                <c:pt idx="1526">
                  <c:v>1.525391988239585</c:v>
                </c:pt>
                <c:pt idx="1527">
                  <c:v>1.1953456335759265</c:v>
                </c:pt>
                <c:pt idx="1528">
                  <c:v>0.64627093451843098</c:v>
                </c:pt>
                <c:pt idx="1529">
                  <c:v>0.19991667499019469</c:v>
                </c:pt>
                <c:pt idx="1530">
                  <c:v>0.19991667499019469</c:v>
                </c:pt>
                <c:pt idx="1531">
                  <c:v>0.19991667499019469</c:v>
                </c:pt>
                <c:pt idx="1532">
                  <c:v>0.19991667499019469</c:v>
                </c:pt>
                <c:pt idx="1533">
                  <c:v>0.19991667499019469</c:v>
                </c:pt>
                <c:pt idx="1534">
                  <c:v>0.19991667499019469</c:v>
                </c:pt>
                <c:pt idx="1535">
                  <c:v>0.19991667499019469</c:v>
                </c:pt>
                <c:pt idx="1536">
                  <c:v>0.19991667499019469</c:v>
                </c:pt>
                <c:pt idx="1537">
                  <c:v>0.19991667499019469</c:v>
                </c:pt>
                <c:pt idx="1538">
                  <c:v>0.19991667499019469</c:v>
                </c:pt>
                <c:pt idx="1539">
                  <c:v>0.19991667499019469</c:v>
                </c:pt>
                <c:pt idx="1540">
                  <c:v>0.19991667499019469</c:v>
                </c:pt>
                <c:pt idx="1541">
                  <c:v>0.19991667499019469</c:v>
                </c:pt>
                <c:pt idx="1542">
                  <c:v>0.19991667499019469</c:v>
                </c:pt>
                <c:pt idx="1543">
                  <c:v>0.19991667499019469</c:v>
                </c:pt>
                <c:pt idx="1544">
                  <c:v>0.63730503549600781</c:v>
                </c:pt>
                <c:pt idx="1545">
                  <c:v>1.1900982501989348</c:v>
                </c:pt>
                <c:pt idx="1546">
                  <c:v>1.5246610511095742</c:v>
                </c:pt>
                <c:pt idx="1547">
                  <c:v>1.698161317111136</c:v>
                </c:pt>
                <c:pt idx="1548">
                  <c:v>1.7517532993219713</c:v>
                </c:pt>
                <c:pt idx="1549">
                  <c:v>1.698161317111136</c:v>
                </c:pt>
                <c:pt idx="1550">
                  <c:v>1.5246610511095742</c:v>
                </c:pt>
                <c:pt idx="1551">
                  <c:v>1.1900982501989348</c:v>
                </c:pt>
                <c:pt idx="1552">
                  <c:v>0.63730503549600781</c:v>
                </c:pt>
                <c:pt idx="1553">
                  <c:v>0.19991667499019469</c:v>
                </c:pt>
                <c:pt idx="1554">
                  <c:v>0.19991667499019469</c:v>
                </c:pt>
                <c:pt idx="1555">
                  <c:v>0.19991667499019469</c:v>
                </c:pt>
                <c:pt idx="1556">
                  <c:v>0.19991667499019469</c:v>
                </c:pt>
                <c:pt idx="1557">
                  <c:v>0.19991667499019469</c:v>
                </c:pt>
                <c:pt idx="1558">
                  <c:v>0.19991667499019469</c:v>
                </c:pt>
                <c:pt idx="1559">
                  <c:v>0.19991667499019469</c:v>
                </c:pt>
                <c:pt idx="1560">
                  <c:v>0.19991667499019469</c:v>
                </c:pt>
                <c:pt idx="1561">
                  <c:v>0.19991667499019469</c:v>
                </c:pt>
                <c:pt idx="1562">
                  <c:v>0.19991667499019469</c:v>
                </c:pt>
                <c:pt idx="1563">
                  <c:v>0.19991667542849975</c:v>
                </c:pt>
                <c:pt idx="1564">
                  <c:v>0.19991667542849975</c:v>
                </c:pt>
                <c:pt idx="1565">
                  <c:v>0.19991667542849975</c:v>
                </c:pt>
                <c:pt idx="1566">
                  <c:v>0.19991667542849975</c:v>
                </c:pt>
                <c:pt idx="1567">
                  <c:v>0.19991667542849975</c:v>
                </c:pt>
                <c:pt idx="1568">
                  <c:v>0.62857377592859742</c:v>
                </c:pt>
                <c:pt idx="1569">
                  <c:v>1.1847741748701413</c:v>
                </c:pt>
                <c:pt idx="1570">
                  <c:v>1.5236357079537262</c:v>
                </c:pt>
                <c:pt idx="1571">
                  <c:v>1.6998778978777735</c:v>
                </c:pt>
                <c:pt idx="1572">
                  <c:v>1.7543774988265906</c:v>
                </c:pt>
                <c:pt idx="1573">
                  <c:v>1.6998778978777735</c:v>
                </c:pt>
                <c:pt idx="1574">
                  <c:v>1.5236357079537262</c:v>
                </c:pt>
                <c:pt idx="1575">
                  <c:v>1.1847741748701413</c:v>
                </c:pt>
                <c:pt idx="1576">
                  <c:v>0.62857377592859742</c:v>
                </c:pt>
                <c:pt idx="1577">
                  <c:v>0.19991667542849975</c:v>
                </c:pt>
                <c:pt idx="1578">
                  <c:v>0.19991667542849975</c:v>
                </c:pt>
                <c:pt idx="1579">
                  <c:v>0.19991667542849975</c:v>
                </c:pt>
                <c:pt idx="1580">
                  <c:v>0.19991667542849975</c:v>
                </c:pt>
                <c:pt idx="1581">
                  <c:v>0.19991667542849975</c:v>
                </c:pt>
                <c:pt idx="1582">
                  <c:v>0.19991667542849975</c:v>
                </c:pt>
                <c:pt idx="1583">
                  <c:v>0.19991667542849975</c:v>
                </c:pt>
                <c:pt idx="1584">
                  <c:v>0.19991667542849975</c:v>
                </c:pt>
                <c:pt idx="1585">
                  <c:v>0.19991667542849975</c:v>
                </c:pt>
                <c:pt idx="1586">
                  <c:v>0.19991667542849975</c:v>
                </c:pt>
                <c:pt idx="1587">
                  <c:v>0.19991667542849975</c:v>
                </c:pt>
                <c:pt idx="1588">
                  <c:v>0.19991667542849975</c:v>
                </c:pt>
                <c:pt idx="1589">
                  <c:v>0.19991667542849975</c:v>
                </c:pt>
                <c:pt idx="1590">
                  <c:v>0.19991667542849975</c:v>
                </c:pt>
                <c:pt idx="1591">
                  <c:v>0.19991667542849975</c:v>
                </c:pt>
                <c:pt idx="1592">
                  <c:v>0.61997945114233899</c:v>
                </c:pt>
                <c:pt idx="1593">
                  <c:v>1.1771840321603639</c:v>
                </c:pt>
                <c:pt idx="1594">
                  <c:v>1.5172268925509325</c:v>
                </c:pt>
                <c:pt idx="1595">
                  <c:v>1.6941420516046517</c:v>
                </c:pt>
                <c:pt idx="1596">
                  <c:v>1.7488523036138894</c:v>
                </c:pt>
                <c:pt idx="1597">
                  <c:v>1.6941420516046517</c:v>
                </c:pt>
                <c:pt idx="1598">
                  <c:v>1.5223594281835542</c:v>
                </c:pt>
                <c:pt idx="1599">
                  <c:v>1.179409181272763</c:v>
                </c:pt>
                <c:pt idx="1600">
                  <c:v>0.62009020193870223</c:v>
                </c:pt>
                <c:pt idx="1601">
                  <c:v>0.19991667576648492</c:v>
                </c:pt>
                <c:pt idx="1602">
                  <c:v>0.19991667576648492</c:v>
                </c:pt>
                <c:pt idx="1603">
                  <c:v>0.19991667576648492</c:v>
                </c:pt>
                <c:pt idx="1604">
                  <c:v>0.19991667576648492</c:v>
                </c:pt>
                <c:pt idx="1605">
                  <c:v>0.19991667576648492</c:v>
                </c:pt>
                <c:pt idx="1606">
                  <c:v>0.19991667576648492</c:v>
                </c:pt>
                <c:pt idx="1607">
                  <c:v>0.19991667576648492</c:v>
                </c:pt>
                <c:pt idx="1608">
                  <c:v>0.19991667576648492</c:v>
                </c:pt>
                <c:pt idx="1609">
                  <c:v>0.19991667576648492</c:v>
                </c:pt>
                <c:pt idx="1610">
                  <c:v>0.19991667576648492</c:v>
                </c:pt>
                <c:pt idx="1611">
                  <c:v>0.19991667576648492</c:v>
                </c:pt>
                <c:pt idx="1612">
                  <c:v>0.19991667576648492</c:v>
                </c:pt>
                <c:pt idx="1613">
                  <c:v>0.19991667576648492</c:v>
                </c:pt>
                <c:pt idx="1614">
                  <c:v>0.19991667576648492</c:v>
                </c:pt>
                <c:pt idx="1615">
                  <c:v>0.19991667576648492</c:v>
                </c:pt>
                <c:pt idx="1616">
                  <c:v>0.61177369913207513</c:v>
                </c:pt>
                <c:pt idx="1617">
                  <c:v>1.1719968862407082</c:v>
                </c:pt>
                <c:pt idx="1618">
                  <c:v>1.5160725881548327</c:v>
                </c:pt>
                <c:pt idx="1619">
                  <c:v>1.6955994253507793</c:v>
                </c:pt>
                <c:pt idx="1620">
                  <c:v>1.7511784439809321</c:v>
                </c:pt>
                <c:pt idx="1621">
                  <c:v>1.6955994253507793</c:v>
                </c:pt>
                <c:pt idx="1622">
                  <c:v>1.5208730447112122</c:v>
                </c:pt>
                <c:pt idx="1623">
                  <c:v>1.1740363689119282</c:v>
                </c:pt>
                <c:pt idx="1624">
                  <c:v>0.61186579427236698</c:v>
                </c:pt>
                <c:pt idx="1625">
                  <c:v>0.19991667602879853</c:v>
                </c:pt>
                <c:pt idx="1626">
                  <c:v>0.19991667602879853</c:v>
                </c:pt>
                <c:pt idx="1627">
                  <c:v>0.19991667602879853</c:v>
                </c:pt>
                <c:pt idx="1628">
                  <c:v>0.19991667602879853</c:v>
                </c:pt>
                <c:pt idx="1629">
                  <c:v>0.19991667602879853</c:v>
                </c:pt>
                <c:pt idx="1630">
                  <c:v>0.19991667602879853</c:v>
                </c:pt>
                <c:pt idx="1631">
                  <c:v>0.19991667602879853</c:v>
                </c:pt>
                <c:pt idx="1632">
                  <c:v>0.19991667602879853</c:v>
                </c:pt>
                <c:pt idx="1633">
                  <c:v>0.19991667602879853</c:v>
                </c:pt>
                <c:pt idx="1634">
                  <c:v>0.19991667602879853</c:v>
                </c:pt>
                <c:pt idx="1635">
                  <c:v>0.19991667602879853</c:v>
                </c:pt>
                <c:pt idx="1636">
                  <c:v>0.19991667602879853</c:v>
                </c:pt>
                <c:pt idx="1637">
                  <c:v>0.19991667602879853</c:v>
                </c:pt>
                <c:pt idx="1638">
                  <c:v>0.19991667602879853</c:v>
                </c:pt>
                <c:pt idx="1639">
                  <c:v>0.19991667602879853</c:v>
                </c:pt>
                <c:pt idx="1640">
                  <c:v>0.603834013830579</c:v>
                </c:pt>
                <c:pt idx="1641">
                  <c:v>1.1668150844709808</c:v>
                </c:pt>
                <c:pt idx="1642">
                  <c:v>1.5147213347879565</c:v>
                </c:pt>
                <c:pt idx="1643">
                  <c:v>1.6967552757419937</c:v>
                </c:pt>
                <c:pt idx="1644">
                  <c:v>1.7531711987658862</c:v>
                </c:pt>
                <c:pt idx="1645">
                  <c:v>1.6967552757419937</c:v>
                </c:pt>
                <c:pt idx="1646">
                  <c:v>1.5147213347879565</c:v>
                </c:pt>
                <c:pt idx="1647">
                  <c:v>1.1668150844709808</c:v>
                </c:pt>
                <c:pt idx="1648">
                  <c:v>0.603834013830579</c:v>
                </c:pt>
                <c:pt idx="1649">
                  <c:v>0.19991667602879853</c:v>
                </c:pt>
                <c:pt idx="1650">
                  <c:v>0.19991667602879853</c:v>
                </c:pt>
                <c:pt idx="1651">
                  <c:v>0.19991667602879853</c:v>
                </c:pt>
                <c:pt idx="1652">
                  <c:v>0.19991667602879853</c:v>
                </c:pt>
                <c:pt idx="1653">
                  <c:v>0.19991667602879853</c:v>
                </c:pt>
                <c:pt idx="1654">
                  <c:v>0.19991667623366638</c:v>
                </c:pt>
                <c:pt idx="1655">
                  <c:v>0.19991667623366638</c:v>
                </c:pt>
                <c:pt idx="1656">
                  <c:v>0.19991667623366638</c:v>
                </c:pt>
                <c:pt idx="1657">
                  <c:v>0.19991667623366638</c:v>
                </c:pt>
                <c:pt idx="1658">
                  <c:v>0.19991667623366638</c:v>
                </c:pt>
                <c:pt idx="1659">
                  <c:v>0.19991667623366638</c:v>
                </c:pt>
                <c:pt idx="1660">
                  <c:v>0.19991667623366638</c:v>
                </c:pt>
                <c:pt idx="1661">
                  <c:v>0.19991667623366638</c:v>
                </c:pt>
                <c:pt idx="1662">
                  <c:v>0.19991667623366638</c:v>
                </c:pt>
                <c:pt idx="1663">
                  <c:v>0.19991667623366638</c:v>
                </c:pt>
                <c:pt idx="1664">
                  <c:v>0.59616987200173777</c:v>
                </c:pt>
                <c:pt idx="1665">
                  <c:v>1.1616685799168034</c:v>
                </c:pt>
                <c:pt idx="1666">
                  <c:v>1.5132110174488207</c:v>
                </c:pt>
                <c:pt idx="1667">
                  <c:v>1.6976502046177098</c:v>
                </c:pt>
                <c:pt idx="1668">
                  <c:v>1.7548718442005524</c:v>
                </c:pt>
                <c:pt idx="1669">
                  <c:v>1.6976502046177098</c:v>
                </c:pt>
                <c:pt idx="1670">
                  <c:v>1.5132110174488207</c:v>
                </c:pt>
                <c:pt idx="1671">
                  <c:v>1.1616685799168034</c:v>
                </c:pt>
                <c:pt idx="1672">
                  <c:v>0.59616987200173777</c:v>
                </c:pt>
                <c:pt idx="1673">
                  <c:v>0.19991667623366638</c:v>
                </c:pt>
                <c:pt idx="1674">
                  <c:v>0.19991667623366638</c:v>
                </c:pt>
                <c:pt idx="1675">
                  <c:v>0.19991667623366638</c:v>
                </c:pt>
                <c:pt idx="1676">
                  <c:v>0.19991667623366638</c:v>
                </c:pt>
                <c:pt idx="1677">
                  <c:v>0.19991667623366638</c:v>
                </c:pt>
                <c:pt idx="1678">
                  <c:v>0.19991667623366638</c:v>
                </c:pt>
                <c:pt idx="1679">
                  <c:v>0.19991667623366638</c:v>
                </c:pt>
                <c:pt idx="1680">
                  <c:v>0.19991667623366638</c:v>
                </c:pt>
                <c:pt idx="1681">
                  <c:v>0.19991667623366638</c:v>
                </c:pt>
                <c:pt idx="1682">
                  <c:v>0.19991667623366638</c:v>
                </c:pt>
                <c:pt idx="1683">
                  <c:v>0.19991667515407174</c:v>
                </c:pt>
                <c:pt idx="1684">
                  <c:v>0.19991667515407174</c:v>
                </c:pt>
                <c:pt idx="1685">
                  <c:v>0.19991667515407174</c:v>
                </c:pt>
                <c:pt idx="1686">
                  <c:v>0.19991667515407174</c:v>
                </c:pt>
                <c:pt idx="1687">
                  <c:v>0.19991667515407174</c:v>
                </c:pt>
                <c:pt idx="1688">
                  <c:v>0.58845668393495354</c:v>
                </c:pt>
                <c:pt idx="1689">
                  <c:v>1.1477476569262368</c:v>
                </c:pt>
                <c:pt idx="1690">
                  <c:v>1.4901460565079219</c:v>
                </c:pt>
                <c:pt idx="1691">
                  <c:v>1.6682103722240345</c:v>
                </c:pt>
                <c:pt idx="1692">
                  <c:v>1.7232472871098172</c:v>
                </c:pt>
                <c:pt idx="1693">
                  <c:v>1.6682103722240345</c:v>
                </c:pt>
                <c:pt idx="1694">
                  <c:v>1.4901460565079219</c:v>
                </c:pt>
                <c:pt idx="1695">
                  <c:v>1.1477476569262368</c:v>
                </c:pt>
                <c:pt idx="1696">
                  <c:v>0.58845668393495354</c:v>
                </c:pt>
                <c:pt idx="1697">
                  <c:v>0.19991667515407174</c:v>
                </c:pt>
                <c:pt idx="1698">
                  <c:v>0.19991667515407174</c:v>
                </c:pt>
                <c:pt idx="1699">
                  <c:v>0.19991667515407174</c:v>
                </c:pt>
                <c:pt idx="1700">
                  <c:v>0.19991667515407174</c:v>
                </c:pt>
                <c:pt idx="1701">
                  <c:v>0.19991667515407174</c:v>
                </c:pt>
                <c:pt idx="1702">
                  <c:v>0.19991667515407174</c:v>
                </c:pt>
                <c:pt idx="1703">
                  <c:v>0.19991667515407174</c:v>
                </c:pt>
                <c:pt idx="1704">
                  <c:v>0.19991667515407174</c:v>
                </c:pt>
                <c:pt idx="1705">
                  <c:v>0.19991667515407174</c:v>
                </c:pt>
                <c:pt idx="1706">
                  <c:v>0.19991667515407174</c:v>
                </c:pt>
                <c:pt idx="1707">
                  <c:v>0.19991667515407174</c:v>
                </c:pt>
                <c:pt idx="1708">
                  <c:v>0.19991667515407174</c:v>
                </c:pt>
                <c:pt idx="1709">
                  <c:v>0.19991667515407174</c:v>
                </c:pt>
                <c:pt idx="1710">
                  <c:v>0.19991667515407174</c:v>
                </c:pt>
                <c:pt idx="1711">
                  <c:v>0.19991667515407174</c:v>
                </c:pt>
                <c:pt idx="1712">
                  <c:v>0.58134404082469571</c:v>
                </c:pt>
                <c:pt idx="1713">
                  <c:v>1.1413856217850098</c:v>
                </c:pt>
                <c:pt idx="1714">
                  <c:v>1.4847605719722354</c:v>
                </c:pt>
                <c:pt idx="1715">
                  <c:v>1.6633884569163004</c:v>
                </c:pt>
                <c:pt idx="1716">
                  <c:v>1.7246716748659789</c:v>
                </c:pt>
                <c:pt idx="1717">
                  <c:v>1.6689221617929262</c:v>
                </c:pt>
                <c:pt idx="1718">
                  <c:v>1.4887173062659511</c:v>
                </c:pt>
                <c:pt idx="1719">
                  <c:v>1.1430337847835572</c:v>
                </c:pt>
                <c:pt idx="1720">
                  <c:v>0.58140687847022232</c:v>
                </c:pt>
                <c:pt idx="1721">
                  <c:v>0.19991667547664782</c:v>
                </c:pt>
                <c:pt idx="1722">
                  <c:v>0.19991667547664782</c:v>
                </c:pt>
                <c:pt idx="1723">
                  <c:v>0.19991667547664782</c:v>
                </c:pt>
                <c:pt idx="1724">
                  <c:v>0.19991667547664782</c:v>
                </c:pt>
                <c:pt idx="1725">
                  <c:v>0.19991667547664782</c:v>
                </c:pt>
                <c:pt idx="1726">
                  <c:v>0.19991667547664782</c:v>
                </c:pt>
                <c:pt idx="1727">
                  <c:v>0.19991667547664782</c:v>
                </c:pt>
                <c:pt idx="1728">
                  <c:v>0.19991667547664782</c:v>
                </c:pt>
                <c:pt idx="1729">
                  <c:v>0.19991667547664782</c:v>
                </c:pt>
                <c:pt idx="1730">
                  <c:v>0.19991667547664782</c:v>
                </c:pt>
                <c:pt idx="1731">
                  <c:v>0.19991667547664782</c:v>
                </c:pt>
                <c:pt idx="1732">
                  <c:v>0.19991667547664782</c:v>
                </c:pt>
                <c:pt idx="1733">
                  <c:v>0.19991667547664782</c:v>
                </c:pt>
                <c:pt idx="1734">
                  <c:v>0.19991667547664782</c:v>
                </c:pt>
                <c:pt idx="1735">
                  <c:v>0.19991667547664782</c:v>
                </c:pt>
                <c:pt idx="1736">
                  <c:v>0.57459681063075407</c:v>
                </c:pt>
                <c:pt idx="1737">
                  <c:v>1.1368962376158525</c:v>
                </c:pt>
                <c:pt idx="1738">
                  <c:v>1.4835021938576605</c:v>
                </c:pt>
                <c:pt idx="1739">
                  <c:v>1.6642451686708717</c:v>
                </c:pt>
                <c:pt idx="1740">
                  <c:v>1.7201641496896127</c:v>
                </c:pt>
                <c:pt idx="1741">
                  <c:v>1.6642451686708717</c:v>
                </c:pt>
                <c:pt idx="1742">
                  <c:v>1.4835021938576605</c:v>
                </c:pt>
                <c:pt idx="1743">
                  <c:v>1.1368962376158525</c:v>
                </c:pt>
                <c:pt idx="1744">
                  <c:v>0.57459681063075407</c:v>
                </c:pt>
                <c:pt idx="1745">
                  <c:v>0.19991667547664782</c:v>
                </c:pt>
                <c:pt idx="1746">
                  <c:v>0.19991667547664782</c:v>
                </c:pt>
                <c:pt idx="1747">
                  <c:v>0.19991667547664782</c:v>
                </c:pt>
                <c:pt idx="1748">
                  <c:v>0.19991667547664782</c:v>
                </c:pt>
                <c:pt idx="1749">
                  <c:v>0.19991667547664782</c:v>
                </c:pt>
                <c:pt idx="1750">
                  <c:v>0.19991667547664782</c:v>
                </c:pt>
                <c:pt idx="1751">
                  <c:v>0.19991667547664782</c:v>
                </c:pt>
                <c:pt idx="1752">
                  <c:v>0.19991667547664782</c:v>
                </c:pt>
                <c:pt idx="1753">
                  <c:v>0.19991667547664782</c:v>
                </c:pt>
                <c:pt idx="1754">
                  <c:v>0.19991667547664782</c:v>
                </c:pt>
                <c:pt idx="1755">
                  <c:v>0.19991667547664782</c:v>
                </c:pt>
                <c:pt idx="1756">
                  <c:v>0.19991667547664782</c:v>
                </c:pt>
                <c:pt idx="1757">
                  <c:v>0.19991667547664782</c:v>
                </c:pt>
                <c:pt idx="1758">
                  <c:v>0.19991667547664782</c:v>
                </c:pt>
                <c:pt idx="1759">
                  <c:v>0.19991667547664782</c:v>
                </c:pt>
                <c:pt idx="1760">
                  <c:v>0.56809791840711743</c:v>
                </c:pt>
                <c:pt idx="1761">
                  <c:v>1.1310222379465402</c:v>
                </c:pt>
                <c:pt idx="1762">
                  <c:v>1.47850658457033</c:v>
                </c:pt>
                <c:pt idx="1763">
                  <c:v>1.6597637977457096</c:v>
                </c:pt>
                <c:pt idx="1764">
                  <c:v>1.7158448685414245</c:v>
                </c:pt>
                <c:pt idx="1765">
                  <c:v>1.6597637977457096</c:v>
                </c:pt>
                <c:pt idx="1766">
                  <c:v>1.47850658457033</c:v>
                </c:pt>
                <c:pt idx="1767">
                  <c:v>1.1310222379465402</c:v>
                </c:pt>
                <c:pt idx="1768">
                  <c:v>0.56809791840711743</c:v>
                </c:pt>
                <c:pt idx="1769">
                  <c:v>0.19991667547664782</c:v>
                </c:pt>
                <c:pt idx="1770">
                  <c:v>0.19991667547664782</c:v>
                </c:pt>
                <c:pt idx="1771">
                  <c:v>0.19991667547664782</c:v>
                </c:pt>
                <c:pt idx="1772">
                  <c:v>0.19991667547664782</c:v>
                </c:pt>
                <c:pt idx="1773">
                  <c:v>0.19991667547664782</c:v>
                </c:pt>
                <c:pt idx="1774">
                  <c:v>0.19991667547664782</c:v>
                </c:pt>
                <c:pt idx="1775">
                  <c:v>0.19991667547664782</c:v>
                </c:pt>
                <c:pt idx="1776">
                  <c:v>0.19991667547664782</c:v>
                </c:pt>
                <c:pt idx="1777">
                  <c:v>0.19991667547664782</c:v>
                </c:pt>
                <c:pt idx="1778">
                  <c:v>0.19991667547664782</c:v>
                </c:pt>
                <c:pt idx="1779">
                  <c:v>0.19991667547664782</c:v>
                </c:pt>
                <c:pt idx="1780">
                  <c:v>0.19991667547664782</c:v>
                </c:pt>
                <c:pt idx="1781">
                  <c:v>0.19991667547664782</c:v>
                </c:pt>
                <c:pt idx="1782">
                  <c:v>0.19991667547664782</c:v>
                </c:pt>
                <c:pt idx="1783">
                  <c:v>0.19991667547664782</c:v>
                </c:pt>
                <c:pt idx="1784">
                  <c:v>0.56195937298775855</c:v>
                </c:pt>
                <c:pt idx="1785">
                  <c:v>1.1268863578738748</c:v>
                </c:pt>
                <c:pt idx="1786">
                  <c:v>1.4773869669953228</c:v>
                </c:pt>
                <c:pt idx="1787">
                  <c:v>1.6606467862786465</c:v>
                </c:pt>
                <c:pt idx="1788">
                  <c:v>1.7173986621119173</c:v>
                </c:pt>
                <c:pt idx="1789">
                  <c:v>1.6606467862786465</c:v>
                </c:pt>
                <c:pt idx="1790">
                  <c:v>1.4773869669953228</c:v>
                </c:pt>
                <c:pt idx="1791">
                  <c:v>1.1268863578738748</c:v>
                </c:pt>
                <c:pt idx="1792">
                  <c:v>0.56195937298775855</c:v>
                </c:pt>
                <c:pt idx="1793">
                  <c:v>0.1999166757386121</c:v>
                </c:pt>
                <c:pt idx="1794">
                  <c:v>0.1999166757386121</c:v>
                </c:pt>
                <c:pt idx="1795">
                  <c:v>0.1999166757386121</c:v>
                </c:pt>
                <c:pt idx="1796">
                  <c:v>0.1999166757386121</c:v>
                </c:pt>
                <c:pt idx="1797">
                  <c:v>0.1999166757386121</c:v>
                </c:pt>
                <c:pt idx="1798">
                  <c:v>0.1999166757386121</c:v>
                </c:pt>
                <c:pt idx="1799">
                  <c:v>0.1999166757386121</c:v>
                </c:pt>
                <c:pt idx="1800">
                  <c:v>0.1999166757386121</c:v>
                </c:pt>
                <c:pt idx="1801">
                  <c:v>0.1999166757386121</c:v>
                </c:pt>
                <c:pt idx="1802">
                  <c:v>0.1999166757386121</c:v>
                </c:pt>
                <c:pt idx="1803">
                  <c:v>0.1999166757386121</c:v>
                </c:pt>
                <c:pt idx="1804">
                  <c:v>0.1999166757386121</c:v>
                </c:pt>
                <c:pt idx="1805">
                  <c:v>0.1999166757386121</c:v>
                </c:pt>
                <c:pt idx="1806">
                  <c:v>0.1999166757386121</c:v>
                </c:pt>
                <c:pt idx="1807">
                  <c:v>0.1999166757386121</c:v>
                </c:pt>
                <c:pt idx="1808">
                  <c:v>0.55608939389476164</c:v>
                </c:pt>
                <c:pt idx="1809">
                  <c:v>1.1215292895360869</c:v>
                </c:pt>
                <c:pt idx="1810">
                  <c:v>1.4728105063393833</c:v>
                </c:pt>
                <c:pt idx="1811">
                  <c:v>1.6565338283518247</c:v>
                </c:pt>
                <c:pt idx="1812">
                  <c:v>1.7134324159389718</c:v>
                </c:pt>
                <c:pt idx="1813">
                  <c:v>1.6565338283518247</c:v>
                </c:pt>
                <c:pt idx="1814">
                  <c:v>1.4728105063393833</c:v>
                </c:pt>
                <c:pt idx="1815">
                  <c:v>1.1215292895360869</c:v>
                </c:pt>
                <c:pt idx="1816">
                  <c:v>0.55612843524057776</c:v>
                </c:pt>
                <c:pt idx="1817">
                  <c:v>0.19991667595244389</c:v>
                </c:pt>
                <c:pt idx="1818">
                  <c:v>0.19991667595244389</c:v>
                </c:pt>
                <c:pt idx="1819">
                  <c:v>0.19991667595244389</c:v>
                </c:pt>
                <c:pt idx="1820">
                  <c:v>0.19991667595244389</c:v>
                </c:pt>
                <c:pt idx="1821">
                  <c:v>0.19991667595244389</c:v>
                </c:pt>
                <c:pt idx="1822">
                  <c:v>0.19991667595244389</c:v>
                </c:pt>
                <c:pt idx="1823">
                  <c:v>0.19991667595244389</c:v>
                </c:pt>
                <c:pt idx="1824">
                  <c:v>0.19991667595244389</c:v>
                </c:pt>
                <c:pt idx="1825">
                  <c:v>0.19991667595244389</c:v>
                </c:pt>
                <c:pt idx="1826">
                  <c:v>0.19991667595244389</c:v>
                </c:pt>
                <c:pt idx="1827">
                  <c:v>0.19991667595244389</c:v>
                </c:pt>
                <c:pt idx="1828">
                  <c:v>0.19991667595244389</c:v>
                </c:pt>
                <c:pt idx="1829">
                  <c:v>0.19991667595244389</c:v>
                </c:pt>
                <c:pt idx="1830">
                  <c:v>0.19991667595244389</c:v>
                </c:pt>
                <c:pt idx="1831">
                  <c:v>0.19991667595244389</c:v>
                </c:pt>
                <c:pt idx="1832">
                  <c:v>0.55057663596080153</c:v>
                </c:pt>
                <c:pt idx="1833">
                  <c:v>1.1177926244987682</c:v>
                </c:pt>
                <c:pt idx="1834">
                  <c:v>1.4718832231680501</c:v>
                </c:pt>
                <c:pt idx="1835">
                  <c:v>1.6574981716631627</c:v>
                </c:pt>
                <c:pt idx="1836">
                  <c:v>1.715033376194109</c:v>
                </c:pt>
                <c:pt idx="1837">
                  <c:v>1.6574981716631627</c:v>
                </c:pt>
                <c:pt idx="1838">
                  <c:v>1.4718832231680501</c:v>
                </c:pt>
                <c:pt idx="1839">
                  <c:v>1.1177926244987682</c:v>
                </c:pt>
                <c:pt idx="1840">
                  <c:v>0.55057663596080153</c:v>
                </c:pt>
                <c:pt idx="1841">
                  <c:v>0.19991667595244389</c:v>
                </c:pt>
                <c:pt idx="1842">
                  <c:v>0.19991667595244389</c:v>
                </c:pt>
                <c:pt idx="1843">
                  <c:v>0.19991667595244389</c:v>
                </c:pt>
                <c:pt idx="1844">
                  <c:v>0.19991667595244389</c:v>
                </c:pt>
                <c:pt idx="1845">
                  <c:v>0.19991667595244389</c:v>
                </c:pt>
                <c:pt idx="1846">
                  <c:v>0.19991667595244389</c:v>
                </c:pt>
                <c:pt idx="1847">
                  <c:v>0.19991667595244389</c:v>
                </c:pt>
                <c:pt idx="1848">
                  <c:v>0.19991667595244389</c:v>
                </c:pt>
                <c:pt idx="1849">
                  <c:v>0.19991667595244389</c:v>
                </c:pt>
                <c:pt idx="1850">
                  <c:v>0.19991667595244389</c:v>
                </c:pt>
                <c:pt idx="1851">
                  <c:v>0.19991667595244389</c:v>
                </c:pt>
                <c:pt idx="1852">
                  <c:v>0.19991667595244389</c:v>
                </c:pt>
                <c:pt idx="1853">
                  <c:v>0.19991667595244389</c:v>
                </c:pt>
                <c:pt idx="1854">
                  <c:v>0.19991667595244389</c:v>
                </c:pt>
                <c:pt idx="1855">
                  <c:v>0.19991667595244389</c:v>
                </c:pt>
                <c:pt idx="1856">
                  <c:v>0.54534855768861057</c:v>
                </c:pt>
                <c:pt idx="1857">
                  <c:v>1.1129788337828601</c:v>
                </c:pt>
                <c:pt idx="1858">
                  <c:v>1.4677532149914687</c:v>
                </c:pt>
                <c:pt idx="1859">
                  <c:v>1.6537798332203806</c:v>
                </c:pt>
                <c:pt idx="1860">
                  <c:v>1.7114458779307793</c:v>
                </c:pt>
                <c:pt idx="1861">
                  <c:v>1.6537798332203806</c:v>
                </c:pt>
                <c:pt idx="1862">
                  <c:v>1.4677532149914687</c:v>
                </c:pt>
                <c:pt idx="1863">
                  <c:v>1.1129788337828601</c:v>
                </c:pt>
                <c:pt idx="1864">
                  <c:v>0.54534855768861057</c:v>
                </c:pt>
                <c:pt idx="1865">
                  <c:v>0.19991667595244389</c:v>
                </c:pt>
                <c:pt idx="1866">
                  <c:v>0.19991667595244389</c:v>
                </c:pt>
                <c:pt idx="1867">
                  <c:v>0.19991667595244389</c:v>
                </c:pt>
                <c:pt idx="1868">
                  <c:v>0.19991667595244389</c:v>
                </c:pt>
                <c:pt idx="1869">
                  <c:v>0.19991667595244389</c:v>
                </c:pt>
                <c:pt idx="1870">
                  <c:v>0.19991667595244389</c:v>
                </c:pt>
                <c:pt idx="1871">
                  <c:v>0.19991667595244389</c:v>
                </c:pt>
                <c:pt idx="1872">
                  <c:v>0.19991667595244389</c:v>
                </c:pt>
                <c:pt idx="1873">
                  <c:v>0.19991667595244389</c:v>
                </c:pt>
                <c:pt idx="1874">
                  <c:v>0.19991667595244389</c:v>
                </c:pt>
                <c:pt idx="1875">
                  <c:v>0.19991667595244389</c:v>
                </c:pt>
                <c:pt idx="1876">
                  <c:v>0.19991667595244389</c:v>
                </c:pt>
                <c:pt idx="1877">
                  <c:v>0.19991667612785363</c:v>
                </c:pt>
                <c:pt idx="1878">
                  <c:v>0.19991667612785363</c:v>
                </c:pt>
                <c:pt idx="1879">
                  <c:v>0.19991667612785363</c:v>
                </c:pt>
                <c:pt idx="1880">
                  <c:v>0.54047591727298938</c:v>
                </c:pt>
                <c:pt idx="1881">
                  <c:v>1.109682566982501</c:v>
                </c:pt>
                <c:pt idx="1882">
                  <c:v>1.4670677453450018</c:v>
                </c:pt>
                <c:pt idx="1883">
                  <c:v>1.6548768468228705</c:v>
                </c:pt>
                <c:pt idx="1884">
                  <c:v>1.7131456163126297</c:v>
                </c:pt>
                <c:pt idx="1885">
                  <c:v>1.6548768468228705</c:v>
                </c:pt>
                <c:pt idx="1886">
                  <c:v>1.4670677453450018</c:v>
                </c:pt>
                <c:pt idx="1887">
                  <c:v>1.109682566982501</c:v>
                </c:pt>
                <c:pt idx="1888">
                  <c:v>0.54047591727298938</c:v>
                </c:pt>
                <c:pt idx="1889">
                  <c:v>0.19991667612785363</c:v>
                </c:pt>
                <c:pt idx="1890">
                  <c:v>0.19991667612785363</c:v>
                </c:pt>
                <c:pt idx="1891">
                  <c:v>0.19991667612785363</c:v>
                </c:pt>
                <c:pt idx="1892">
                  <c:v>0.19991667612785363</c:v>
                </c:pt>
                <c:pt idx="1893">
                  <c:v>0.19991667612785363</c:v>
                </c:pt>
                <c:pt idx="1894">
                  <c:v>0.19991667612785363</c:v>
                </c:pt>
                <c:pt idx="1895">
                  <c:v>0.19991667612785363</c:v>
                </c:pt>
                <c:pt idx="1896">
                  <c:v>0.19991667612785363</c:v>
                </c:pt>
                <c:pt idx="1897">
                  <c:v>0.19991667612785363</c:v>
                </c:pt>
                <c:pt idx="1898">
                  <c:v>0.19991667612785363</c:v>
                </c:pt>
                <c:pt idx="1899">
                  <c:v>0.19991667612785363</c:v>
                </c:pt>
                <c:pt idx="1900">
                  <c:v>0.19991667612785363</c:v>
                </c:pt>
                <c:pt idx="1901">
                  <c:v>0.19991667612785363</c:v>
                </c:pt>
                <c:pt idx="1902">
                  <c:v>0.19991667612785363</c:v>
                </c:pt>
                <c:pt idx="1903">
                  <c:v>0.19991667612785363</c:v>
                </c:pt>
                <c:pt idx="1904">
                  <c:v>0.53590076675263232</c:v>
                </c:pt>
                <c:pt idx="1905">
                  <c:v>1.105435789472917</c:v>
                </c:pt>
                <c:pt idx="1906">
                  <c:v>1.4634093626919238</c:v>
                </c:pt>
                <c:pt idx="1907">
                  <c:v>1.651577492356979</c:v>
                </c:pt>
                <c:pt idx="1908">
                  <c:v>1.7099608251656646</c:v>
                </c:pt>
                <c:pt idx="1909">
                  <c:v>1.651577492356979</c:v>
                </c:pt>
                <c:pt idx="1910">
                  <c:v>1.4634093626919238</c:v>
                </c:pt>
                <c:pt idx="1911">
                  <c:v>1.105435789472917</c:v>
                </c:pt>
                <c:pt idx="1912">
                  <c:v>0.53590076675263232</c:v>
                </c:pt>
                <c:pt idx="1913">
                  <c:v>0.19991667612785363</c:v>
                </c:pt>
                <c:pt idx="1914">
                  <c:v>0.19991667612785363</c:v>
                </c:pt>
                <c:pt idx="1915">
                  <c:v>0.19991667612785363</c:v>
                </c:pt>
                <c:pt idx="1916">
                  <c:v>0.19991667612785363</c:v>
                </c:pt>
                <c:pt idx="1917">
                  <c:v>0.19991667612785363</c:v>
                </c:pt>
                <c:pt idx="1918">
                  <c:v>0.19991667612785363</c:v>
                </c:pt>
                <c:pt idx="1919">
                  <c:v>0.19991667612785363</c:v>
                </c:pt>
                <c:pt idx="1920">
                  <c:v>0.19991667612785363</c:v>
                </c:pt>
                <c:pt idx="1921">
                  <c:v>0.19991667612785363</c:v>
                </c:pt>
                <c:pt idx="1922">
                  <c:v>0.19991667612785363</c:v>
                </c:pt>
                <c:pt idx="1923">
                  <c:v>0.19991667612785363</c:v>
                </c:pt>
                <c:pt idx="1924">
                  <c:v>0.19991667612785363</c:v>
                </c:pt>
                <c:pt idx="1925">
                  <c:v>0.19991667612785363</c:v>
                </c:pt>
                <c:pt idx="1926">
                  <c:v>0.19991667612785363</c:v>
                </c:pt>
                <c:pt idx="1927">
                  <c:v>0.19991667612785363</c:v>
                </c:pt>
                <c:pt idx="1928">
                  <c:v>0.53168015953629388</c:v>
                </c:pt>
                <c:pt idx="1929">
                  <c:v>1.102616716033221</c:v>
                </c:pt>
                <c:pt idx="1930">
                  <c:v>1.4630110776787242</c:v>
                </c:pt>
                <c:pt idx="1931">
                  <c:v>1.6528546715227048</c:v>
                </c:pt>
                <c:pt idx="1932">
                  <c:v>1.7118072296744113</c:v>
                </c:pt>
                <c:pt idx="1933">
                  <c:v>1.6528546715227048</c:v>
                </c:pt>
                <c:pt idx="1934">
                  <c:v>1.4630110776787242</c:v>
                </c:pt>
                <c:pt idx="1935">
                  <c:v>1.102616716033221</c:v>
                </c:pt>
                <c:pt idx="1936">
                  <c:v>0.53168015953629388</c:v>
                </c:pt>
                <c:pt idx="1937">
                  <c:v>0.19991667627243717</c:v>
                </c:pt>
                <c:pt idx="1938">
                  <c:v>0.19991667627243717</c:v>
                </c:pt>
                <c:pt idx="1939">
                  <c:v>0.19991667627243717</c:v>
                </c:pt>
                <c:pt idx="1940">
                  <c:v>0.19991667627243717</c:v>
                </c:pt>
                <c:pt idx="1941">
                  <c:v>0.19991667627243717</c:v>
                </c:pt>
                <c:pt idx="1942">
                  <c:v>0.19991667627243717</c:v>
                </c:pt>
                <c:pt idx="1943">
                  <c:v>0.19991667627243717</c:v>
                </c:pt>
                <c:pt idx="1944">
                  <c:v>0.19991667627243717</c:v>
                </c:pt>
                <c:pt idx="1945">
                  <c:v>0.19991667627243717</c:v>
                </c:pt>
                <c:pt idx="1946">
                  <c:v>0.19991667627243717</c:v>
                </c:pt>
                <c:pt idx="1947">
                  <c:v>0.19991667627243717</c:v>
                </c:pt>
                <c:pt idx="1948">
                  <c:v>0.19991667627243717</c:v>
                </c:pt>
                <c:pt idx="1949">
                  <c:v>0.19991667627243717</c:v>
                </c:pt>
                <c:pt idx="1950">
                  <c:v>0.19991667627243717</c:v>
                </c:pt>
                <c:pt idx="1951">
                  <c:v>0.19991667627243717</c:v>
                </c:pt>
                <c:pt idx="1952">
                  <c:v>0.52776719028614072</c:v>
                </c:pt>
                <c:pt idx="1953">
                  <c:v>1.098958041787004</c:v>
                </c:pt>
                <c:pt idx="1954">
                  <c:v>1.4598472242183456</c:v>
                </c:pt>
                <c:pt idx="1955">
                  <c:v>1.6499966625501274</c:v>
                </c:pt>
                <c:pt idx="1956">
                  <c:v>1.7090471865874253</c:v>
                </c:pt>
                <c:pt idx="1957">
                  <c:v>1.6499966625501274</c:v>
                </c:pt>
                <c:pt idx="1958">
                  <c:v>1.4598472242183456</c:v>
                </c:pt>
                <c:pt idx="1959">
                  <c:v>1.098958041787004</c:v>
                </c:pt>
                <c:pt idx="1960">
                  <c:v>0.52776719028614072</c:v>
                </c:pt>
                <c:pt idx="1961">
                  <c:v>0.19991667627243717</c:v>
                </c:pt>
                <c:pt idx="1962">
                  <c:v>0.1999166763921669</c:v>
                </c:pt>
                <c:pt idx="1963">
                  <c:v>0.1999166763921669</c:v>
                </c:pt>
                <c:pt idx="1964">
                  <c:v>0.1999166763921669</c:v>
                </c:pt>
                <c:pt idx="1965">
                  <c:v>0.1999166763921669</c:v>
                </c:pt>
                <c:pt idx="1966">
                  <c:v>0.1999166763921669</c:v>
                </c:pt>
                <c:pt idx="1967">
                  <c:v>0.1999166763921669</c:v>
                </c:pt>
                <c:pt idx="1968">
                  <c:v>0.1999166763921669</c:v>
                </c:pt>
                <c:pt idx="1969">
                  <c:v>0.1999166763921669</c:v>
                </c:pt>
                <c:pt idx="1970">
                  <c:v>0.1999166763921669</c:v>
                </c:pt>
                <c:pt idx="1971">
                  <c:v>0.1999166763921669</c:v>
                </c:pt>
                <c:pt idx="1972">
                  <c:v>0.1999166763921669</c:v>
                </c:pt>
                <c:pt idx="1973">
                  <c:v>0.1999166763921669</c:v>
                </c:pt>
                <c:pt idx="1974">
                  <c:v>0.1999166763921669</c:v>
                </c:pt>
                <c:pt idx="1975">
                  <c:v>0.1999166763921669</c:v>
                </c:pt>
                <c:pt idx="1976">
                  <c:v>0.52420841750368619</c:v>
                </c:pt>
                <c:pt idx="1977">
                  <c:v>1.096648722928427</c:v>
                </c:pt>
                <c:pt idx="1978">
                  <c:v>1.4597773935782663</c:v>
                </c:pt>
                <c:pt idx="1979">
                  <c:v>1.6514976431292083</c:v>
                </c:pt>
                <c:pt idx="1980">
                  <c:v>1.7110843722395541</c:v>
                </c:pt>
                <c:pt idx="1981">
                  <c:v>1.6514976431292083</c:v>
                </c:pt>
                <c:pt idx="1982">
                  <c:v>1.4597773935782663</c:v>
                </c:pt>
                <c:pt idx="1983">
                  <c:v>1.096648722928427</c:v>
                </c:pt>
                <c:pt idx="1984">
                  <c:v>0.52420841750368619</c:v>
                </c:pt>
                <c:pt idx="1985">
                  <c:v>0.1999166763921669</c:v>
                </c:pt>
                <c:pt idx="1986">
                  <c:v>0.1999166763921669</c:v>
                </c:pt>
                <c:pt idx="1987">
                  <c:v>0.1999166763921669</c:v>
                </c:pt>
                <c:pt idx="1988">
                  <c:v>0.1999166763921669</c:v>
                </c:pt>
                <c:pt idx="1989">
                  <c:v>0.1999166763921669</c:v>
                </c:pt>
                <c:pt idx="1990">
                  <c:v>0.1999166763921669</c:v>
                </c:pt>
                <c:pt idx="1991">
                  <c:v>0.1999166763921669</c:v>
                </c:pt>
                <c:pt idx="1992">
                  <c:v>0.1999166763921669</c:v>
                </c:pt>
                <c:pt idx="1993">
                  <c:v>0.1999166763921669</c:v>
                </c:pt>
                <c:pt idx="1994">
                  <c:v>0.1999166763921669</c:v>
                </c:pt>
                <c:pt idx="1995">
                  <c:v>0.1999166763921669</c:v>
                </c:pt>
                <c:pt idx="1996">
                  <c:v>0.1999166763921669</c:v>
                </c:pt>
                <c:pt idx="1997">
                  <c:v>0.1999166763921669</c:v>
                </c:pt>
                <c:pt idx="1998">
                  <c:v>0.1999166763921669</c:v>
                </c:pt>
                <c:pt idx="1999">
                  <c:v>0.1999166763921669</c:v>
                </c:pt>
                <c:pt idx="2000">
                  <c:v>0.5209652689908294</c:v>
                </c:pt>
                <c:pt idx="2001">
                  <c:v>1.0935965844349618</c:v>
                </c:pt>
                <c:pt idx="2002">
                  <c:v>1.4571285878606122</c:v>
                </c:pt>
                <c:pt idx="2003">
                  <c:v>1.649101197245977</c:v>
                </c:pt>
                <c:pt idx="2004">
                  <c:v>1.7087690544251006</c:v>
                </c:pt>
                <c:pt idx="2005">
                  <c:v>1.649101197245977</c:v>
                </c:pt>
                <c:pt idx="2006">
                  <c:v>1.4571285878606122</c:v>
                </c:pt>
                <c:pt idx="2007">
                  <c:v>1.0935965844349618</c:v>
                </c:pt>
                <c:pt idx="2008">
                  <c:v>0.5209652689908294</c:v>
                </c:pt>
                <c:pt idx="2009">
                  <c:v>0.1999166763921669</c:v>
                </c:pt>
                <c:pt idx="2010">
                  <c:v>0.1999166763921669</c:v>
                </c:pt>
                <c:pt idx="2011">
                  <c:v>0.1999166763921669</c:v>
                </c:pt>
                <c:pt idx="2012">
                  <c:v>0.1999166763921669</c:v>
                </c:pt>
                <c:pt idx="2013">
                  <c:v>0.1999166763921669</c:v>
                </c:pt>
                <c:pt idx="2014">
                  <c:v>0.1999166763921669</c:v>
                </c:pt>
                <c:pt idx="2015">
                  <c:v>0.1999166763921669</c:v>
                </c:pt>
                <c:pt idx="2016">
                  <c:v>0.1999166763921669</c:v>
                </c:pt>
                <c:pt idx="2017">
                  <c:v>0.1999166763921669</c:v>
                </c:pt>
                <c:pt idx="2018">
                  <c:v>0.1999166763921669</c:v>
                </c:pt>
                <c:pt idx="2019">
                  <c:v>0.1999166763921669</c:v>
                </c:pt>
                <c:pt idx="2020">
                  <c:v>0.1999166763921669</c:v>
                </c:pt>
                <c:pt idx="2021">
                  <c:v>0.1999166763921669</c:v>
                </c:pt>
                <c:pt idx="2022">
                  <c:v>0.1999166763921669</c:v>
                </c:pt>
                <c:pt idx="2023">
                  <c:v>0.1999166763921669</c:v>
                </c:pt>
                <c:pt idx="2024">
                  <c:v>0.51805979042512751</c:v>
                </c:pt>
                <c:pt idx="2025">
                  <c:v>1.090858610900028</c:v>
                </c:pt>
                <c:pt idx="2026">
                  <c:v>1.4547512871222503</c:v>
                </c:pt>
                <c:pt idx="2027">
                  <c:v>1.6469500566540349</c:v>
                </c:pt>
                <c:pt idx="2028">
                  <c:v>1.7066906580834471</c:v>
                </c:pt>
                <c:pt idx="2029">
                  <c:v>1.6469500566540349</c:v>
                </c:pt>
                <c:pt idx="2030">
                  <c:v>1.4547512871222503</c:v>
                </c:pt>
                <c:pt idx="2031">
                  <c:v>1.090858610900028</c:v>
                </c:pt>
                <c:pt idx="2032">
                  <c:v>0.51805979042512751</c:v>
                </c:pt>
                <c:pt idx="2033">
                  <c:v>0.1999166763921669</c:v>
                </c:pt>
                <c:pt idx="2034">
                  <c:v>0.1999166763921669</c:v>
                </c:pt>
                <c:pt idx="2035">
                  <c:v>0.1999166763921669</c:v>
                </c:pt>
                <c:pt idx="2036">
                  <c:v>0.1999166763921669</c:v>
                </c:pt>
                <c:pt idx="2037">
                  <c:v>0.1999166763921669</c:v>
                </c:pt>
                <c:pt idx="2038">
                  <c:v>0.1999166763921669</c:v>
                </c:pt>
                <c:pt idx="2039">
                  <c:v>0.1999166763921669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0-431F-8D47-54C8B46EA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399168"/>
        <c:axId val="1649404576"/>
      </c:scatterChart>
      <c:valAx>
        <c:axId val="164939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9404576"/>
        <c:crosses val="autoZero"/>
        <c:crossBetween val="midCat"/>
      </c:valAx>
      <c:valAx>
        <c:axId val="16494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939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sunLAI!$Z$1</c:f>
              <c:strCache>
                <c:ptCount val="1"/>
                <c:pt idx="0">
                  <c:v>laish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sunLAI!$Z$2:$Z$2041</c:f>
              <c:numCache>
                <c:formatCode>General</c:formatCode>
                <c:ptCount val="2040"/>
                <c:pt idx="0">
                  <c:v>1.5844546908230176E-5</c:v>
                </c:pt>
                <c:pt idx="1">
                  <c:v>1.5844546908230176E-5</c:v>
                </c:pt>
                <c:pt idx="2">
                  <c:v>1.5844546908230176E-5</c:v>
                </c:pt>
                <c:pt idx="3">
                  <c:v>1.5844546908230176E-5</c:v>
                </c:pt>
                <c:pt idx="4">
                  <c:v>1.5844546908230176E-5</c:v>
                </c:pt>
                <c:pt idx="5">
                  <c:v>1.5844546908230176E-5</c:v>
                </c:pt>
                <c:pt idx="6">
                  <c:v>1.5844546908230176E-5</c:v>
                </c:pt>
                <c:pt idx="7">
                  <c:v>3.7852013421843175E-6</c:v>
                </c:pt>
                <c:pt idx="8">
                  <c:v>1.9747361299621811E-6</c:v>
                </c:pt>
                <c:pt idx="9">
                  <c:v>1.3998010028218148E-6</c:v>
                </c:pt>
                <c:pt idx="10">
                  <c:v>1.1441857388307976E-6</c:v>
                </c:pt>
                <c:pt idx="11">
                  <c:v>1.026366676313336E-6</c:v>
                </c:pt>
                <c:pt idx="12">
                  <c:v>9.9154191710373873E-7</c:v>
                </c:pt>
                <c:pt idx="13">
                  <c:v>1.026366676313336E-6</c:v>
                </c:pt>
                <c:pt idx="14">
                  <c:v>1.1441857388307976E-6</c:v>
                </c:pt>
                <c:pt idx="15">
                  <c:v>1.3998010028218148E-6</c:v>
                </c:pt>
                <c:pt idx="16">
                  <c:v>1.9747361299621811E-6</c:v>
                </c:pt>
                <c:pt idx="17">
                  <c:v>3.7852013421843175E-6</c:v>
                </c:pt>
                <c:pt idx="18">
                  <c:v>1.5844546908230176E-5</c:v>
                </c:pt>
                <c:pt idx="19">
                  <c:v>1.5844546908230176E-5</c:v>
                </c:pt>
                <c:pt idx="20">
                  <c:v>1.5844546908230176E-5</c:v>
                </c:pt>
                <c:pt idx="21">
                  <c:v>1.5844546908230176E-5</c:v>
                </c:pt>
                <c:pt idx="22">
                  <c:v>1.5844546908230176E-5</c:v>
                </c:pt>
                <c:pt idx="23">
                  <c:v>1.5844546908230176E-5</c:v>
                </c:pt>
                <c:pt idx="24">
                  <c:v>1.5844546908230176E-5</c:v>
                </c:pt>
                <c:pt idx="25">
                  <c:v>1.5844546908230176E-5</c:v>
                </c:pt>
                <c:pt idx="26">
                  <c:v>1.5844546908230176E-5</c:v>
                </c:pt>
                <c:pt idx="27">
                  <c:v>1.5844546908230176E-5</c:v>
                </c:pt>
                <c:pt idx="28">
                  <c:v>1.5844546908230176E-5</c:v>
                </c:pt>
                <c:pt idx="29">
                  <c:v>1.5844546908230176E-5</c:v>
                </c:pt>
                <c:pt idx="30">
                  <c:v>1.5844546908230176E-5</c:v>
                </c:pt>
                <c:pt idx="31">
                  <c:v>3.8631218738189796E-6</c:v>
                </c:pt>
                <c:pt idx="32">
                  <c:v>1.9957250124106457E-6</c:v>
                </c:pt>
                <c:pt idx="33">
                  <c:v>1.4103097229511453E-6</c:v>
                </c:pt>
                <c:pt idx="34">
                  <c:v>1.1511946849361576E-6</c:v>
                </c:pt>
                <c:pt idx="35">
                  <c:v>1.0320016086118843E-6</c:v>
                </c:pt>
                <c:pt idx="36">
                  <c:v>9.9679954722710698E-7</c:v>
                </c:pt>
                <c:pt idx="37">
                  <c:v>1.0320016086118843E-6</c:v>
                </c:pt>
                <c:pt idx="38">
                  <c:v>1.1511946849361576E-6</c:v>
                </c:pt>
                <c:pt idx="39">
                  <c:v>1.4103097229511453E-6</c:v>
                </c:pt>
                <c:pt idx="40">
                  <c:v>1.9957250124106457E-6</c:v>
                </c:pt>
                <c:pt idx="41">
                  <c:v>3.8631218738189796E-6</c:v>
                </c:pt>
                <c:pt idx="42">
                  <c:v>1.5844546908230176E-5</c:v>
                </c:pt>
                <c:pt idx="43">
                  <c:v>1.5844546908230176E-5</c:v>
                </c:pt>
                <c:pt idx="44">
                  <c:v>1.5844546908230176E-5</c:v>
                </c:pt>
                <c:pt idx="45">
                  <c:v>1.5844546908230176E-5</c:v>
                </c:pt>
                <c:pt idx="46">
                  <c:v>1.5844546908230176E-5</c:v>
                </c:pt>
                <c:pt idx="47">
                  <c:v>1.5844546908230176E-5</c:v>
                </c:pt>
                <c:pt idx="48">
                  <c:v>1.5844546908230176E-5</c:v>
                </c:pt>
                <c:pt idx="49">
                  <c:v>1.5844546908230176E-5</c:v>
                </c:pt>
                <c:pt idx="50">
                  <c:v>1.5844546908230176E-5</c:v>
                </c:pt>
                <c:pt idx="51">
                  <c:v>1.5844546908230176E-5</c:v>
                </c:pt>
                <c:pt idx="52">
                  <c:v>1.5844546908230176E-5</c:v>
                </c:pt>
                <c:pt idx="53">
                  <c:v>1.5844546908230176E-5</c:v>
                </c:pt>
                <c:pt idx="54">
                  <c:v>1.5844546908230176E-5</c:v>
                </c:pt>
                <c:pt idx="55">
                  <c:v>3.9445114651428907E-6</c:v>
                </c:pt>
                <c:pt idx="56">
                  <c:v>2.0172644013675446E-6</c:v>
                </c:pt>
                <c:pt idx="57">
                  <c:v>1.4210476650716904E-6</c:v>
                </c:pt>
                <c:pt idx="58">
                  <c:v>1.1583473320804331E-6</c:v>
                </c:pt>
                <c:pt idx="59">
                  <c:v>1.0377501106282987E-6</c:v>
                </c:pt>
                <c:pt idx="60">
                  <c:v>1.0021628300480034E-6</c:v>
                </c:pt>
                <c:pt idx="61">
                  <c:v>1.0377501106282987E-6</c:v>
                </c:pt>
                <c:pt idx="62">
                  <c:v>1.1583473320804331E-6</c:v>
                </c:pt>
                <c:pt idx="63">
                  <c:v>1.4210476650716904E-6</c:v>
                </c:pt>
                <c:pt idx="64">
                  <c:v>2.0172644013675446E-6</c:v>
                </c:pt>
                <c:pt idx="65">
                  <c:v>3.9445114651428907E-6</c:v>
                </c:pt>
                <c:pt idx="66">
                  <c:v>1.5844546908230176E-5</c:v>
                </c:pt>
                <c:pt idx="67">
                  <c:v>1.5844546908230176E-5</c:v>
                </c:pt>
                <c:pt idx="68">
                  <c:v>1.5844546908230176E-5</c:v>
                </c:pt>
                <c:pt idx="69">
                  <c:v>1.5844546908230176E-5</c:v>
                </c:pt>
                <c:pt idx="70">
                  <c:v>1.5844546908230176E-5</c:v>
                </c:pt>
                <c:pt idx="71">
                  <c:v>1.5844546908230176E-5</c:v>
                </c:pt>
                <c:pt idx="72">
                  <c:v>1.5844546908230176E-5</c:v>
                </c:pt>
                <c:pt idx="73">
                  <c:v>1.5844546908230176E-5</c:v>
                </c:pt>
                <c:pt idx="74">
                  <c:v>1.5844546908230176E-5</c:v>
                </c:pt>
                <c:pt idx="75">
                  <c:v>1.5844546908230176E-5</c:v>
                </c:pt>
                <c:pt idx="76">
                  <c:v>1.5844546908230176E-5</c:v>
                </c:pt>
                <c:pt idx="77">
                  <c:v>1.5844546908230176E-5</c:v>
                </c:pt>
                <c:pt idx="78">
                  <c:v>1.5844546908230176E-5</c:v>
                </c:pt>
                <c:pt idx="79">
                  <c:v>4.0295762086047134E-6</c:v>
                </c:pt>
                <c:pt idx="80">
                  <c:v>2.0393677735712663E-6</c:v>
                </c:pt>
                <c:pt idx="81">
                  <c:v>1.4320178615932766E-6</c:v>
                </c:pt>
                <c:pt idx="82">
                  <c:v>1.1656448840832202E-6</c:v>
                </c:pt>
                <c:pt idx="83">
                  <c:v>1.0436128918423632E-6</c:v>
                </c:pt>
                <c:pt idx="84">
                  <c:v>1.007632361785249E-6</c:v>
                </c:pt>
                <c:pt idx="85">
                  <c:v>1.0436128918423632E-6</c:v>
                </c:pt>
                <c:pt idx="86">
                  <c:v>1.1656448840832202E-6</c:v>
                </c:pt>
                <c:pt idx="87">
                  <c:v>1.4320178615932766E-6</c:v>
                </c:pt>
                <c:pt idx="88">
                  <c:v>2.0393677735712663E-6</c:v>
                </c:pt>
                <c:pt idx="89">
                  <c:v>4.0295762086047134E-6</c:v>
                </c:pt>
                <c:pt idx="90">
                  <c:v>1.5844546908230176E-5</c:v>
                </c:pt>
                <c:pt idx="91">
                  <c:v>1.5844546908230176E-5</c:v>
                </c:pt>
                <c:pt idx="92">
                  <c:v>1.5844546908230176E-5</c:v>
                </c:pt>
                <c:pt idx="93">
                  <c:v>1.5844546908230176E-5</c:v>
                </c:pt>
                <c:pt idx="94">
                  <c:v>1.5844546908230176E-5</c:v>
                </c:pt>
                <c:pt idx="95">
                  <c:v>1.5844546908230176E-5</c:v>
                </c:pt>
                <c:pt idx="96">
                  <c:v>1.5844546908230176E-5</c:v>
                </c:pt>
                <c:pt idx="97">
                  <c:v>1.5844546908230176E-5</c:v>
                </c:pt>
                <c:pt idx="98">
                  <c:v>1.5844546908230176E-5</c:v>
                </c:pt>
                <c:pt idx="99">
                  <c:v>1.5844546908230176E-5</c:v>
                </c:pt>
                <c:pt idx="100">
                  <c:v>1.5844546908230176E-5</c:v>
                </c:pt>
                <c:pt idx="101">
                  <c:v>1.5844546908230176E-5</c:v>
                </c:pt>
                <c:pt idx="102">
                  <c:v>1.5844546908230176E-5</c:v>
                </c:pt>
                <c:pt idx="103">
                  <c:v>4.1185385186428766E-6</c:v>
                </c:pt>
                <c:pt idx="104">
                  <c:v>2.0620489000963693E-6</c:v>
                </c:pt>
                <c:pt idx="105">
                  <c:v>1.4432232999595299E-6</c:v>
                </c:pt>
                <c:pt idx="106">
                  <c:v>1.1730884815390821E-6</c:v>
                </c:pt>
                <c:pt idx="107">
                  <c:v>1.0495906013650511E-6</c:v>
                </c:pt>
                <c:pt idx="108">
                  <c:v>1.0132086791631544E-6</c:v>
                </c:pt>
                <c:pt idx="109">
                  <c:v>1.0495906013650511E-6</c:v>
                </c:pt>
                <c:pt idx="110">
                  <c:v>1.1730884815390821E-6</c:v>
                </c:pt>
                <c:pt idx="111">
                  <c:v>1.4432232999595299E-6</c:v>
                </c:pt>
                <c:pt idx="112">
                  <c:v>2.0620489000963693E-6</c:v>
                </c:pt>
                <c:pt idx="113">
                  <c:v>4.1185385186428766E-6</c:v>
                </c:pt>
                <c:pt idx="114">
                  <c:v>1.5844546908230176E-5</c:v>
                </c:pt>
                <c:pt idx="115">
                  <c:v>1.5844546908230176E-5</c:v>
                </c:pt>
                <c:pt idx="116">
                  <c:v>1.5844546908230176E-5</c:v>
                </c:pt>
                <c:pt idx="117">
                  <c:v>1.5844546908230176E-5</c:v>
                </c:pt>
                <c:pt idx="118">
                  <c:v>1.5844546908230176E-5</c:v>
                </c:pt>
                <c:pt idx="119">
                  <c:v>1.5844546908230176E-5</c:v>
                </c:pt>
                <c:pt idx="120">
                  <c:v>1.5844546908230176E-5</c:v>
                </c:pt>
                <c:pt idx="121">
                  <c:v>1.5844546908230176E-5</c:v>
                </c:pt>
                <c:pt idx="122">
                  <c:v>1.5844546908230176E-5</c:v>
                </c:pt>
                <c:pt idx="123">
                  <c:v>1.5844546908230176E-5</c:v>
                </c:pt>
                <c:pt idx="124">
                  <c:v>1.5844546908230176E-5</c:v>
                </c:pt>
                <c:pt idx="125">
                  <c:v>1.5844546908230176E-5</c:v>
                </c:pt>
                <c:pt idx="126">
                  <c:v>1.5844546908230176E-5</c:v>
                </c:pt>
                <c:pt idx="127">
                  <c:v>4.2116387604738265E-6</c:v>
                </c:pt>
                <c:pt idx="128">
                  <c:v>2.0853218443122462E-6</c:v>
                </c:pt>
                <c:pt idx="129">
                  <c:v>1.4546669155745401E-6</c:v>
                </c:pt>
                <c:pt idx="130">
                  <c:v>1.1806791971346632E-6</c:v>
                </c:pt>
                <c:pt idx="131">
                  <c:v>1.0556838238415418E-6</c:v>
                </c:pt>
                <c:pt idx="132">
                  <c:v>1.0188922556701556E-6</c:v>
                </c:pt>
                <c:pt idx="133">
                  <c:v>1.0556838238415418E-6</c:v>
                </c:pt>
                <c:pt idx="134">
                  <c:v>1.1806791971346632E-6</c:v>
                </c:pt>
                <c:pt idx="135">
                  <c:v>1.4546669155745401E-6</c:v>
                </c:pt>
                <c:pt idx="136">
                  <c:v>2.0853218443122462E-6</c:v>
                </c:pt>
                <c:pt idx="137">
                  <c:v>4.2116387604738265E-6</c:v>
                </c:pt>
                <c:pt idx="138">
                  <c:v>1.5844546908230176E-5</c:v>
                </c:pt>
                <c:pt idx="139">
                  <c:v>1.5844546908230176E-5</c:v>
                </c:pt>
                <c:pt idx="140">
                  <c:v>1.5844546908230176E-5</c:v>
                </c:pt>
                <c:pt idx="141">
                  <c:v>1.5844546908230176E-5</c:v>
                </c:pt>
                <c:pt idx="142">
                  <c:v>1.5844546908230176E-5</c:v>
                </c:pt>
                <c:pt idx="143">
                  <c:v>1.5844546908230176E-5</c:v>
                </c:pt>
                <c:pt idx="144">
                  <c:v>1.5844546908230176E-5</c:v>
                </c:pt>
                <c:pt idx="145">
                  <c:v>1.5844546908230176E-5</c:v>
                </c:pt>
                <c:pt idx="146">
                  <c:v>1.5844546908230176E-5</c:v>
                </c:pt>
                <c:pt idx="147">
                  <c:v>1.5844546908230176E-5</c:v>
                </c:pt>
                <c:pt idx="148">
                  <c:v>1.5844546908230176E-5</c:v>
                </c:pt>
                <c:pt idx="149">
                  <c:v>1.5844546908230176E-5</c:v>
                </c:pt>
                <c:pt idx="150">
                  <c:v>1.5844546908230176E-5</c:v>
                </c:pt>
                <c:pt idx="151">
                  <c:v>4.3091370757388642E-6</c:v>
                </c:pt>
                <c:pt idx="152">
                  <c:v>2.1092009605447846E-6</c:v>
                </c:pt>
                <c:pt idx="153">
                  <c:v>1.4663515842451048E-6</c:v>
                </c:pt>
                <c:pt idx="154">
                  <c:v>1.1884180294240675E-6</c:v>
                </c:pt>
                <c:pt idx="155">
                  <c:v>1.0618930737673997E-6</c:v>
                </c:pt>
                <c:pt idx="156">
                  <c:v>1.0246834985265171E-6</c:v>
                </c:pt>
                <c:pt idx="157">
                  <c:v>1.0618930737673997E-6</c:v>
                </c:pt>
                <c:pt idx="158">
                  <c:v>1.1884180294240675E-6</c:v>
                </c:pt>
                <c:pt idx="159">
                  <c:v>1.4663515842451048E-6</c:v>
                </c:pt>
                <c:pt idx="160">
                  <c:v>2.1092009605447846E-6</c:v>
                </c:pt>
                <c:pt idx="161">
                  <c:v>4.3091370757388642E-6</c:v>
                </c:pt>
                <c:pt idx="162">
                  <c:v>1.5844546908230176E-5</c:v>
                </c:pt>
                <c:pt idx="163">
                  <c:v>1.5844546908230176E-5</c:v>
                </c:pt>
                <c:pt idx="164">
                  <c:v>1.5844546908230176E-5</c:v>
                </c:pt>
                <c:pt idx="165">
                  <c:v>1.5844546908230176E-5</c:v>
                </c:pt>
                <c:pt idx="166">
                  <c:v>1.5844546908230176E-5</c:v>
                </c:pt>
                <c:pt idx="167">
                  <c:v>1.5844546908230176E-5</c:v>
                </c:pt>
                <c:pt idx="168">
                  <c:v>1.5844546908230176E-5</c:v>
                </c:pt>
                <c:pt idx="169">
                  <c:v>1.5844546908230176E-5</c:v>
                </c:pt>
                <c:pt idx="170">
                  <c:v>1.5844546908230176E-5</c:v>
                </c:pt>
                <c:pt idx="171">
                  <c:v>1.5844546908230176E-5</c:v>
                </c:pt>
                <c:pt idx="172">
                  <c:v>1.5844546908230176E-5</c:v>
                </c:pt>
                <c:pt idx="173">
                  <c:v>1.5844546908230176E-5</c:v>
                </c:pt>
                <c:pt idx="174">
                  <c:v>1.5844546908230176E-5</c:v>
                </c:pt>
                <c:pt idx="175">
                  <c:v>4.4113154360828077E-6</c:v>
                </c:pt>
                <c:pt idx="176">
                  <c:v>2.1337008907365909E-6</c:v>
                </c:pt>
                <c:pt idx="177">
                  <c:v>1.4782801131718766E-6</c:v>
                </c:pt>
                <c:pt idx="178">
                  <c:v>1.1963058994396425E-6</c:v>
                </c:pt>
                <c:pt idx="179">
                  <c:v>1.0682187941207441E-6</c:v>
                </c:pt>
                <c:pt idx="180">
                  <c:v>1.0305827435790407E-6</c:v>
                </c:pt>
                <c:pt idx="181">
                  <c:v>1.0682187941207441E-6</c:v>
                </c:pt>
                <c:pt idx="182">
                  <c:v>1.1963058994396425E-6</c:v>
                </c:pt>
                <c:pt idx="183">
                  <c:v>1.4782801131718766E-6</c:v>
                </c:pt>
                <c:pt idx="184">
                  <c:v>2.1337008907365909E-6</c:v>
                </c:pt>
                <c:pt idx="185">
                  <c:v>4.4113154360828077E-6</c:v>
                </c:pt>
                <c:pt idx="186">
                  <c:v>1.5844546908230176E-5</c:v>
                </c:pt>
                <c:pt idx="187">
                  <c:v>1.5844546908230176E-5</c:v>
                </c:pt>
                <c:pt idx="188">
                  <c:v>1.5844546908230176E-5</c:v>
                </c:pt>
                <c:pt idx="189">
                  <c:v>1.5844546908230176E-5</c:v>
                </c:pt>
                <c:pt idx="190">
                  <c:v>1.5844546908230176E-5</c:v>
                </c:pt>
                <c:pt idx="191">
                  <c:v>1.5844546908230176E-5</c:v>
                </c:pt>
                <c:pt idx="192">
                  <c:v>1.5844546908230176E-5</c:v>
                </c:pt>
                <c:pt idx="193">
                  <c:v>1.5844546908230176E-5</c:v>
                </c:pt>
                <c:pt idx="194">
                  <c:v>1.5844546908230176E-5</c:v>
                </c:pt>
                <c:pt idx="195">
                  <c:v>1.5844546908230176E-5</c:v>
                </c:pt>
                <c:pt idx="196">
                  <c:v>1.5844546908230176E-5</c:v>
                </c:pt>
                <c:pt idx="197">
                  <c:v>1.5844546908230176E-5</c:v>
                </c:pt>
                <c:pt idx="198">
                  <c:v>1.5844546908230176E-5</c:v>
                </c:pt>
                <c:pt idx="199">
                  <c:v>4.5184799554371692E-6</c:v>
                </c:pt>
                <c:pt idx="200">
                  <c:v>2.158836561101142E-6</c:v>
                </c:pt>
                <c:pt idx="201">
                  <c:v>1.4904552331795363E-6</c:v>
                </c:pt>
                <c:pt idx="202">
                  <c:v>1.2043436418899926E-6</c:v>
                </c:pt>
                <c:pt idx="203">
                  <c:v>1.0746613485776782E-6</c:v>
                </c:pt>
                <c:pt idx="204">
                  <c:v>1.0365902516724576E-6</c:v>
                </c:pt>
                <c:pt idx="205">
                  <c:v>1.0746613485776782E-6</c:v>
                </c:pt>
                <c:pt idx="206">
                  <c:v>1.2043436418899926E-6</c:v>
                </c:pt>
                <c:pt idx="207">
                  <c:v>1.4904552331795363E-6</c:v>
                </c:pt>
                <c:pt idx="208">
                  <c:v>2.158836561101142E-6</c:v>
                </c:pt>
                <c:pt idx="209">
                  <c:v>4.5184799554371692E-6</c:v>
                </c:pt>
                <c:pt idx="210">
                  <c:v>1.5844546908230176E-5</c:v>
                </c:pt>
                <c:pt idx="211">
                  <c:v>1.5844546908230176E-5</c:v>
                </c:pt>
                <c:pt idx="212">
                  <c:v>1.5844546908230176E-5</c:v>
                </c:pt>
                <c:pt idx="213">
                  <c:v>1.5844546908230176E-5</c:v>
                </c:pt>
                <c:pt idx="214">
                  <c:v>1.5844546908230176E-5</c:v>
                </c:pt>
                <c:pt idx="215">
                  <c:v>1.5844546908230176E-5</c:v>
                </c:pt>
                <c:pt idx="216">
                  <c:v>1.5844546908230176E-5</c:v>
                </c:pt>
                <c:pt idx="217">
                  <c:v>1.5844546908230176E-5</c:v>
                </c:pt>
                <c:pt idx="218">
                  <c:v>1.5844546908230176E-5</c:v>
                </c:pt>
                <c:pt idx="219">
                  <c:v>1.5844546908230176E-5</c:v>
                </c:pt>
                <c:pt idx="220">
                  <c:v>1.5844546908230176E-5</c:v>
                </c:pt>
                <c:pt idx="221">
                  <c:v>1.5844546908230176E-5</c:v>
                </c:pt>
                <c:pt idx="222">
                  <c:v>1.5844546908230176E-5</c:v>
                </c:pt>
                <c:pt idx="223">
                  <c:v>4.6309635026941208E-6</c:v>
                </c:pt>
                <c:pt idx="224">
                  <c:v>2.1846231763817184E-6</c:v>
                </c:pt>
                <c:pt idx="225">
                  <c:v>1.5028795873808093E-6</c:v>
                </c:pt>
                <c:pt idx="226">
                  <c:v>1.2125320013201685E-6</c:v>
                </c:pt>
                <c:pt idx="227">
                  <c:v>1.0812210191504627E-6</c:v>
                </c:pt>
                <c:pt idx="228">
                  <c:v>1.0427062049648758E-6</c:v>
                </c:pt>
                <c:pt idx="229">
                  <c:v>1.0812210191504627E-6</c:v>
                </c:pt>
                <c:pt idx="230">
                  <c:v>1.2125320013201685E-6</c:v>
                </c:pt>
                <c:pt idx="231">
                  <c:v>1.5028795873808093E-6</c:v>
                </c:pt>
                <c:pt idx="232">
                  <c:v>2.1846231763817184E-6</c:v>
                </c:pt>
                <c:pt idx="233">
                  <c:v>4.6309635026941208E-6</c:v>
                </c:pt>
                <c:pt idx="234">
                  <c:v>1.5844546908230176E-5</c:v>
                </c:pt>
                <c:pt idx="235">
                  <c:v>1.5844546908230176E-5</c:v>
                </c:pt>
                <c:pt idx="236">
                  <c:v>1.5844546908230176E-5</c:v>
                </c:pt>
                <c:pt idx="237">
                  <c:v>1.5844546908230176E-5</c:v>
                </c:pt>
                <c:pt idx="238">
                  <c:v>1.5844546908230176E-5</c:v>
                </c:pt>
                <c:pt idx="239">
                  <c:v>1.5844546908230176E-5</c:v>
                </c:pt>
                <c:pt idx="240">
                  <c:v>1.5844546908230176E-5</c:v>
                </c:pt>
                <c:pt idx="241">
                  <c:v>1.5844546908230176E-5</c:v>
                </c:pt>
                <c:pt idx="242">
                  <c:v>1.5844546908230176E-5</c:v>
                </c:pt>
                <c:pt idx="243">
                  <c:v>1.5844546908230176E-5</c:v>
                </c:pt>
                <c:pt idx="244">
                  <c:v>1.5844546908230176E-5</c:v>
                </c:pt>
                <c:pt idx="245">
                  <c:v>1.5844546908230176E-5</c:v>
                </c:pt>
                <c:pt idx="246">
                  <c:v>1.5844546908230176E-5</c:v>
                </c:pt>
                <c:pt idx="247">
                  <c:v>4.7491286584541888E-6</c:v>
                </c:pt>
                <c:pt idx="248">
                  <c:v>2.2110762127646247E-6</c:v>
                </c:pt>
                <c:pt idx="249">
                  <c:v>1.5155557230670663E-6</c:v>
                </c:pt>
                <c:pt idx="250">
                  <c:v>1.2208716247885318E-6</c:v>
                </c:pt>
                <c:pt idx="251">
                  <c:v>1.0878980001025398E-6</c:v>
                </c:pt>
                <c:pt idx="252">
                  <c:v>1.0489307003805001E-6</c:v>
                </c:pt>
                <c:pt idx="253">
                  <c:v>1.0878980001025398E-6</c:v>
                </c:pt>
                <c:pt idx="254">
                  <c:v>1.2208716247885318E-6</c:v>
                </c:pt>
                <c:pt idx="255">
                  <c:v>1.5155557230670663E-6</c:v>
                </c:pt>
                <c:pt idx="256">
                  <c:v>2.2110762127646247E-6</c:v>
                </c:pt>
                <c:pt idx="257">
                  <c:v>4.7491286584541888E-6</c:v>
                </c:pt>
                <c:pt idx="258">
                  <c:v>1.5844546908230176E-5</c:v>
                </c:pt>
                <c:pt idx="259">
                  <c:v>1.5844546908230176E-5</c:v>
                </c:pt>
                <c:pt idx="260">
                  <c:v>1.5844546908230176E-5</c:v>
                </c:pt>
                <c:pt idx="261">
                  <c:v>1.5844546908230176E-5</c:v>
                </c:pt>
                <c:pt idx="262">
                  <c:v>1.5844546908230176E-5</c:v>
                </c:pt>
                <c:pt idx="263">
                  <c:v>1.5844546908230176E-5</c:v>
                </c:pt>
                <c:pt idx="264">
                  <c:v>5.5268994450776744E-5</c:v>
                </c:pt>
                <c:pt idx="265">
                  <c:v>5.5268994450776744E-5</c:v>
                </c:pt>
                <c:pt idx="266">
                  <c:v>5.5268994450776744E-5</c:v>
                </c:pt>
                <c:pt idx="267">
                  <c:v>5.5268994450776744E-5</c:v>
                </c:pt>
                <c:pt idx="268">
                  <c:v>5.5268994450776744E-5</c:v>
                </c:pt>
                <c:pt idx="269">
                  <c:v>5.5268994450776744E-5</c:v>
                </c:pt>
                <c:pt idx="270">
                  <c:v>5.5268994450776744E-5</c:v>
                </c:pt>
                <c:pt idx="271">
                  <c:v>1.7042368029756075E-5</c:v>
                </c:pt>
                <c:pt idx="272">
                  <c:v>7.8318650790177788E-6</c:v>
                </c:pt>
                <c:pt idx="273">
                  <c:v>5.3492952102607294E-6</c:v>
                </c:pt>
                <c:pt idx="274">
                  <c:v>4.3027404715541631E-6</c:v>
                </c:pt>
                <c:pt idx="275">
                  <c:v>3.8315152878273112E-6</c:v>
                </c:pt>
                <c:pt idx="276">
                  <c:v>3.6935452514689007E-6</c:v>
                </c:pt>
                <c:pt idx="277">
                  <c:v>3.8315152878273112E-6</c:v>
                </c:pt>
                <c:pt idx="278">
                  <c:v>4.3027404715541631E-6</c:v>
                </c:pt>
                <c:pt idx="279">
                  <c:v>5.3492952102607294E-6</c:v>
                </c:pt>
                <c:pt idx="280">
                  <c:v>7.8318650790177788E-6</c:v>
                </c:pt>
                <c:pt idx="281">
                  <c:v>1.7042368029756075E-5</c:v>
                </c:pt>
                <c:pt idx="282">
                  <c:v>5.5268994450776744E-5</c:v>
                </c:pt>
                <c:pt idx="283">
                  <c:v>8.8844296094969452E-4</c:v>
                </c:pt>
                <c:pt idx="284">
                  <c:v>8.8844296094969452E-4</c:v>
                </c:pt>
                <c:pt idx="285">
                  <c:v>8.8844296094969452E-4</c:v>
                </c:pt>
                <c:pt idx="286">
                  <c:v>8.8844296094969452E-4</c:v>
                </c:pt>
                <c:pt idx="287">
                  <c:v>8.8844296094969452E-4</c:v>
                </c:pt>
                <c:pt idx="288">
                  <c:v>8.8844296094969452E-4</c:v>
                </c:pt>
                <c:pt idx="289">
                  <c:v>8.8844296094969452E-4</c:v>
                </c:pt>
                <c:pt idx="290">
                  <c:v>8.8844296094969452E-4</c:v>
                </c:pt>
                <c:pt idx="291">
                  <c:v>8.8844296094969452E-4</c:v>
                </c:pt>
                <c:pt idx="292">
                  <c:v>8.8844296094969452E-4</c:v>
                </c:pt>
                <c:pt idx="293">
                  <c:v>8.8844296094969452E-4</c:v>
                </c:pt>
                <c:pt idx="294">
                  <c:v>8.8844296094969452E-4</c:v>
                </c:pt>
                <c:pt idx="295">
                  <c:v>2.8590923311351199E-4</c:v>
                </c:pt>
                <c:pt idx="296">
                  <c:v>1.3008759406500647E-4</c:v>
                </c:pt>
                <c:pt idx="297">
                  <c:v>8.861497638095947E-5</c:v>
                </c:pt>
                <c:pt idx="298">
                  <c:v>7.1197943178009926E-5</c:v>
                </c:pt>
                <c:pt idx="299">
                  <c:v>6.336846189274048E-5</c:v>
                </c:pt>
                <c:pt idx="300">
                  <c:v>6.1077565980310888E-5</c:v>
                </c:pt>
                <c:pt idx="301">
                  <c:v>6.336846189274048E-5</c:v>
                </c:pt>
                <c:pt idx="302">
                  <c:v>7.1197943178009926E-5</c:v>
                </c:pt>
                <c:pt idx="303">
                  <c:v>3.5920484968058469E-4</c:v>
                </c:pt>
                <c:pt idx="304">
                  <c:v>5.265411600563763E-4</c:v>
                </c:pt>
                <c:pt idx="305">
                  <c:v>1.150856430237969E-3</c:v>
                </c:pt>
                <c:pt idx="306">
                  <c:v>3.5000068739934956E-3</c:v>
                </c:pt>
                <c:pt idx="307">
                  <c:v>3.5000068739934956E-3</c:v>
                </c:pt>
                <c:pt idx="308">
                  <c:v>3.5000068739934956E-3</c:v>
                </c:pt>
                <c:pt idx="309">
                  <c:v>3.5000068739934956E-3</c:v>
                </c:pt>
                <c:pt idx="310">
                  <c:v>3.5000068739934956E-3</c:v>
                </c:pt>
                <c:pt idx="311">
                  <c:v>3.5000068739934956E-3</c:v>
                </c:pt>
                <c:pt idx="312">
                  <c:v>3.5000068739934956E-3</c:v>
                </c:pt>
                <c:pt idx="313">
                  <c:v>3.5000068739934956E-3</c:v>
                </c:pt>
                <c:pt idx="314">
                  <c:v>3.5000068739934956E-3</c:v>
                </c:pt>
                <c:pt idx="315">
                  <c:v>3.5000068739934956E-3</c:v>
                </c:pt>
                <c:pt idx="316">
                  <c:v>3.5000068739934956E-3</c:v>
                </c:pt>
                <c:pt idx="317">
                  <c:v>3.5000068739934956E-3</c:v>
                </c:pt>
                <c:pt idx="318">
                  <c:v>3.5000068739934956E-3</c:v>
                </c:pt>
                <c:pt idx="319">
                  <c:v>1.1819223738668769E-3</c:v>
                </c:pt>
                <c:pt idx="320">
                  <c:v>5.3311720155655579E-4</c:v>
                </c:pt>
                <c:pt idx="321">
                  <c:v>3.6231925885128746E-4</c:v>
                </c:pt>
                <c:pt idx="322">
                  <c:v>8.6249117049426449E-4</c:v>
                </c:pt>
                <c:pt idx="323">
                  <c:v>7.6762010373417067E-4</c:v>
                </c:pt>
                <c:pt idx="324">
                  <c:v>7.3986205511930581E-4</c:v>
                </c:pt>
                <c:pt idx="325">
                  <c:v>7.6762010373417067E-4</c:v>
                </c:pt>
                <c:pt idx="326">
                  <c:v>8.6249117049426449E-4</c:v>
                </c:pt>
                <c:pt idx="327">
                  <c:v>1.0735564904771899E-3</c:v>
                </c:pt>
                <c:pt idx="328">
                  <c:v>1.5762415018820142E-3</c:v>
                </c:pt>
                <c:pt idx="329">
                  <c:v>3.4659892581035412E-3</c:v>
                </c:pt>
                <c:pt idx="330">
                  <c:v>9.9625676962720455E-3</c:v>
                </c:pt>
                <c:pt idx="331">
                  <c:v>9.9625676962720455E-3</c:v>
                </c:pt>
                <c:pt idx="332">
                  <c:v>9.9625676962720455E-3</c:v>
                </c:pt>
                <c:pt idx="333">
                  <c:v>9.9625676962720455E-3</c:v>
                </c:pt>
                <c:pt idx="334">
                  <c:v>9.9625676962720455E-3</c:v>
                </c:pt>
                <c:pt idx="335">
                  <c:v>9.9625676962720455E-3</c:v>
                </c:pt>
                <c:pt idx="336">
                  <c:v>9.9625676962720455E-3</c:v>
                </c:pt>
                <c:pt idx="337">
                  <c:v>9.9625676962720455E-3</c:v>
                </c:pt>
                <c:pt idx="338">
                  <c:v>9.9625676962720455E-3</c:v>
                </c:pt>
                <c:pt idx="339">
                  <c:v>9.9625676962720455E-3</c:v>
                </c:pt>
                <c:pt idx="340">
                  <c:v>9.9625676962720455E-3</c:v>
                </c:pt>
                <c:pt idx="341">
                  <c:v>2.15669352234584E-2</c:v>
                </c:pt>
                <c:pt idx="342">
                  <c:v>2.15669352234584E-2</c:v>
                </c:pt>
                <c:pt idx="343">
                  <c:v>7.97784043924675E-3</c:v>
                </c:pt>
                <c:pt idx="344">
                  <c:v>3.6130010309226857E-3</c:v>
                </c:pt>
                <c:pt idx="345">
                  <c:v>2.4579343160824746E-3</c:v>
                </c:pt>
                <c:pt idx="346">
                  <c:v>1.9737312660054462E-3</c:v>
                </c:pt>
                <c:pt idx="347">
                  <c:v>1.7562406042606754E-3</c:v>
                </c:pt>
                <c:pt idx="348">
                  <c:v>1.6926235716532706E-3</c:v>
                </c:pt>
                <c:pt idx="349">
                  <c:v>1.7562406042606754E-3</c:v>
                </c:pt>
                <c:pt idx="350">
                  <c:v>1.9737312660054462E-3</c:v>
                </c:pt>
                <c:pt idx="351">
                  <c:v>2.4579343160824746E-3</c:v>
                </c:pt>
                <c:pt idx="352">
                  <c:v>3.6130010309226857E-3</c:v>
                </c:pt>
                <c:pt idx="353">
                  <c:v>7.97784043924675E-3</c:v>
                </c:pt>
                <c:pt idx="354">
                  <c:v>2.15669352234584E-2</c:v>
                </c:pt>
                <c:pt idx="355">
                  <c:v>2.15669352234584E-2</c:v>
                </c:pt>
                <c:pt idx="356">
                  <c:v>2.15669352234584E-2</c:v>
                </c:pt>
                <c:pt idx="357">
                  <c:v>2.15669352234584E-2</c:v>
                </c:pt>
                <c:pt idx="358">
                  <c:v>2.15669352234584E-2</c:v>
                </c:pt>
                <c:pt idx="359">
                  <c:v>2.15669352234584E-2</c:v>
                </c:pt>
                <c:pt idx="360">
                  <c:v>3.6959343348990301E-2</c:v>
                </c:pt>
                <c:pt idx="361">
                  <c:v>3.6959343348990301E-2</c:v>
                </c:pt>
                <c:pt idx="362">
                  <c:v>3.6959343348990301E-2</c:v>
                </c:pt>
                <c:pt idx="363">
                  <c:v>3.6959343348990301E-2</c:v>
                </c:pt>
                <c:pt idx="364">
                  <c:v>3.6959343348990301E-2</c:v>
                </c:pt>
                <c:pt idx="365">
                  <c:v>3.6959343348990301E-2</c:v>
                </c:pt>
                <c:pt idx="366">
                  <c:v>3.6959343348990301E-2</c:v>
                </c:pt>
                <c:pt idx="367">
                  <c:v>1.4519945630432268E-2</c:v>
                </c:pt>
                <c:pt idx="368">
                  <c:v>6.5506016152725166E-3</c:v>
                </c:pt>
                <c:pt idx="369">
                  <c:v>4.4515821807044054E-3</c:v>
                </c:pt>
                <c:pt idx="370">
                  <c:v>3.5729943953720922E-3</c:v>
                </c:pt>
                <c:pt idx="371">
                  <c:v>3.1786153550650287E-3</c:v>
                </c:pt>
                <c:pt idx="372">
                  <c:v>3.0632881427564707E-3</c:v>
                </c:pt>
                <c:pt idx="373">
                  <c:v>3.1786153550650287E-3</c:v>
                </c:pt>
                <c:pt idx="374">
                  <c:v>3.5729943953720922E-3</c:v>
                </c:pt>
                <c:pt idx="375">
                  <c:v>4.4515821807044054E-3</c:v>
                </c:pt>
                <c:pt idx="376">
                  <c:v>6.5506016152725166E-3</c:v>
                </c:pt>
                <c:pt idx="377">
                  <c:v>1.4519945630432268E-2</c:v>
                </c:pt>
                <c:pt idx="378">
                  <c:v>3.6959343348990301E-2</c:v>
                </c:pt>
                <c:pt idx="379">
                  <c:v>6.1067975667519453E-2</c:v>
                </c:pt>
                <c:pt idx="380">
                  <c:v>6.1067975667519453E-2</c:v>
                </c:pt>
                <c:pt idx="381">
                  <c:v>6.1067975667519453E-2</c:v>
                </c:pt>
                <c:pt idx="382">
                  <c:v>6.1067975667519453E-2</c:v>
                </c:pt>
                <c:pt idx="383">
                  <c:v>6.1067975667519453E-2</c:v>
                </c:pt>
                <c:pt idx="384">
                  <c:v>6.1067975667519453E-2</c:v>
                </c:pt>
                <c:pt idx="385">
                  <c:v>6.1067975667519453E-2</c:v>
                </c:pt>
                <c:pt idx="386">
                  <c:v>6.1067975667519453E-2</c:v>
                </c:pt>
                <c:pt idx="387">
                  <c:v>6.1067975667519453E-2</c:v>
                </c:pt>
                <c:pt idx="388">
                  <c:v>6.1067975667519453E-2</c:v>
                </c:pt>
                <c:pt idx="389">
                  <c:v>6.1067975667519453E-2</c:v>
                </c:pt>
                <c:pt idx="390">
                  <c:v>6.1067975667519453E-2</c:v>
                </c:pt>
                <c:pt idx="391">
                  <c:v>2.5654800474473605E-2</c:v>
                </c:pt>
                <c:pt idx="392">
                  <c:v>1.1567186855570649E-2</c:v>
                </c:pt>
                <c:pt idx="393">
                  <c:v>7.8585333626310927E-3</c:v>
                </c:pt>
                <c:pt idx="394">
                  <c:v>6.3067201231714054E-3</c:v>
                </c:pt>
                <c:pt idx="395">
                  <c:v>5.61026035954304E-3</c:v>
                </c:pt>
                <c:pt idx="396">
                  <c:v>5.406610765167047E-3</c:v>
                </c:pt>
                <c:pt idx="397">
                  <c:v>5.61026035954304E-3</c:v>
                </c:pt>
                <c:pt idx="398">
                  <c:v>9.5578036088400098E-3</c:v>
                </c:pt>
                <c:pt idx="399">
                  <c:v>1.1893108432764254E-2</c:v>
                </c:pt>
                <c:pt idx="400">
                  <c:v>1.7447504295579064E-2</c:v>
                </c:pt>
                <c:pt idx="401">
                  <c:v>3.8194513123160717E-2</c:v>
                </c:pt>
                <c:pt idx="402">
                  <c:v>8.770524265927726E-2</c:v>
                </c:pt>
                <c:pt idx="403">
                  <c:v>8.770524265927726E-2</c:v>
                </c:pt>
                <c:pt idx="404">
                  <c:v>8.770524265927726E-2</c:v>
                </c:pt>
                <c:pt idx="405">
                  <c:v>8.770524265927726E-2</c:v>
                </c:pt>
                <c:pt idx="406">
                  <c:v>8.770524265927726E-2</c:v>
                </c:pt>
                <c:pt idx="407">
                  <c:v>8.770524265927726E-2</c:v>
                </c:pt>
                <c:pt idx="408">
                  <c:v>8.770524265927726E-2</c:v>
                </c:pt>
                <c:pt idx="409">
                  <c:v>8.770524265927726E-2</c:v>
                </c:pt>
                <c:pt idx="410">
                  <c:v>8.770524265927726E-2</c:v>
                </c:pt>
                <c:pt idx="411">
                  <c:v>8.770524265927726E-2</c:v>
                </c:pt>
                <c:pt idx="412">
                  <c:v>8.770524265927726E-2</c:v>
                </c:pt>
                <c:pt idx="413">
                  <c:v>8.770524265927726E-2</c:v>
                </c:pt>
                <c:pt idx="414">
                  <c:v>8.770524265927726E-2</c:v>
                </c:pt>
                <c:pt idx="415">
                  <c:v>3.9218162084308755E-2</c:v>
                </c:pt>
                <c:pt idx="416">
                  <c:v>1.766602850551699E-2</c:v>
                </c:pt>
                <c:pt idx="417">
                  <c:v>1.8304471083226526E-2</c:v>
                </c:pt>
                <c:pt idx="418">
                  <c:v>1.471316923386029E-2</c:v>
                </c:pt>
                <c:pt idx="419">
                  <c:v>1.3097576836627378E-2</c:v>
                </c:pt>
                <c:pt idx="420">
                  <c:v>1.2624725694909855E-2</c:v>
                </c:pt>
                <c:pt idx="421">
                  <c:v>1.3097576836627378E-2</c:v>
                </c:pt>
                <c:pt idx="422">
                  <c:v>1.471316923386029E-2</c:v>
                </c:pt>
                <c:pt idx="423">
                  <c:v>1.8304471083226526E-2</c:v>
                </c:pt>
                <c:pt idx="424">
                  <c:v>2.6838776209834186E-2</c:v>
                </c:pt>
                <c:pt idx="425">
                  <c:v>5.8584527243462914E-2</c:v>
                </c:pt>
                <c:pt idx="426">
                  <c:v>0.12560050600991435</c:v>
                </c:pt>
                <c:pt idx="427">
                  <c:v>0.12560050600991435</c:v>
                </c:pt>
                <c:pt idx="428">
                  <c:v>0.12560050600991435</c:v>
                </c:pt>
                <c:pt idx="429">
                  <c:v>0.12560050600991435</c:v>
                </c:pt>
                <c:pt idx="430">
                  <c:v>0.12560050600991435</c:v>
                </c:pt>
                <c:pt idx="431">
                  <c:v>0.12560050600991435</c:v>
                </c:pt>
                <c:pt idx="432">
                  <c:v>0.12560050600991435</c:v>
                </c:pt>
                <c:pt idx="433">
                  <c:v>0.12560050600991435</c:v>
                </c:pt>
                <c:pt idx="434">
                  <c:v>0.12560050600991435</c:v>
                </c:pt>
                <c:pt idx="435">
                  <c:v>0.12560050600991435</c:v>
                </c:pt>
                <c:pt idx="436">
                  <c:v>0.16330623672339395</c:v>
                </c:pt>
                <c:pt idx="437">
                  <c:v>0.16330623672339395</c:v>
                </c:pt>
                <c:pt idx="438">
                  <c:v>0.16330623672339395</c:v>
                </c:pt>
                <c:pt idx="439">
                  <c:v>8.1008072230321387E-2</c:v>
                </c:pt>
                <c:pt idx="440">
                  <c:v>3.7180702227276208E-2</c:v>
                </c:pt>
                <c:pt idx="441">
                  <c:v>2.5363535664728709E-2</c:v>
                </c:pt>
                <c:pt idx="442">
                  <c:v>2.0388576578340534E-2</c:v>
                </c:pt>
                <c:pt idx="443">
                  <c:v>1.8150218048493427E-2</c:v>
                </c:pt>
                <c:pt idx="444">
                  <c:v>1.7495064773162039E-2</c:v>
                </c:pt>
                <c:pt idx="445">
                  <c:v>1.8150218048493427E-2</c:v>
                </c:pt>
                <c:pt idx="446">
                  <c:v>2.0388576578340534E-2</c:v>
                </c:pt>
                <c:pt idx="447">
                  <c:v>2.5363535664728709E-2</c:v>
                </c:pt>
                <c:pt idx="448">
                  <c:v>3.7180702227276208E-2</c:v>
                </c:pt>
                <c:pt idx="449">
                  <c:v>8.1008072230321387E-2</c:v>
                </c:pt>
                <c:pt idx="450">
                  <c:v>0.16330623672339395</c:v>
                </c:pt>
                <c:pt idx="451">
                  <c:v>0.16330623672339395</c:v>
                </c:pt>
                <c:pt idx="452">
                  <c:v>0.16330623672339395</c:v>
                </c:pt>
                <c:pt idx="453">
                  <c:v>0.16330623672339395</c:v>
                </c:pt>
                <c:pt idx="454">
                  <c:v>0.16330623672339395</c:v>
                </c:pt>
                <c:pt idx="455">
                  <c:v>0.16330623672339395</c:v>
                </c:pt>
                <c:pt idx="456">
                  <c:v>0.16330623672339395</c:v>
                </c:pt>
                <c:pt idx="457">
                  <c:v>0.21425359104597386</c:v>
                </c:pt>
                <c:pt idx="458">
                  <c:v>0.21425359104597386</c:v>
                </c:pt>
                <c:pt idx="459">
                  <c:v>0.21425359104597386</c:v>
                </c:pt>
                <c:pt idx="460">
                  <c:v>0.21425359104597386</c:v>
                </c:pt>
                <c:pt idx="461">
                  <c:v>0.21425359104597386</c:v>
                </c:pt>
                <c:pt idx="462">
                  <c:v>0.21425359104597386</c:v>
                </c:pt>
                <c:pt idx="463">
                  <c:v>0.11361324199683781</c:v>
                </c:pt>
                <c:pt idx="464">
                  <c:v>5.2484539100410454E-2</c:v>
                </c:pt>
                <c:pt idx="465">
                  <c:v>3.585103289200986E-2</c:v>
                </c:pt>
                <c:pt idx="466">
                  <c:v>2.8833847863749651E-2</c:v>
                </c:pt>
                <c:pt idx="467">
                  <c:v>2.5674065254854272E-2</c:v>
                </c:pt>
                <c:pt idx="468">
                  <c:v>2.4748925803754096E-2</c:v>
                </c:pt>
                <c:pt idx="469">
                  <c:v>2.5674065254854272E-2</c:v>
                </c:pt>
                <c:pt idx="470">
                  <c:v>2.8833847863749651E-2</c:v>
                </c:pt>
                <c:pt idx="471">
                  <c:v>3.585103289200986E-2</c:v>
                </c:pt>
                <c:pt idx="472">
                  <c:v>5.2484539100410454E-2</c:v>
                </c:pt>
                <c:pt idx="473">
                  <c:v>0.11361324199683781</c:v>
                </c:pt>
                <c:pt idx="474">
                  <c:v>0.21425359104597386</c:v>
                </c:pt>
                <c:pt idx="475">
                  <c:v>0.21425359104597386</c:v>
                </c:pt>
                <c:pt idx="476">
                  <c:v>0.21425359104597386</c:v>
                </c:pt>
                <c:pt idx="477">
                  <c:v>0.21425359104597386</c:v>
                </c:pt>
                <c:pt idx="478">
                  <c:v>0.2617122298054626</c:v>
                </c:pt>
                <c:pt idx="479">
                  <c:v>0.2617122298054626</c:v>
                </c:pt>
                <c:pt idx="480">
                  <c:v>0.2617122298054626</c:v>
                </c:pt>
                <c:pt idx="481">
                  <c:v>0.2617122298054626</c:v>
                </c:pt>
                <c:pt idx="482">
                  <c:v>0.2617122298054626</c:v>
                </c:pt>
                <c:pt idx="483">
                  <c:v>0.2617122298054626</c:v>
                </c:pt>
                <c:pt idx="484">
                  <c:v>0.2617122298054626</c:v>
                </c:pt>
                <c:pt idx="485">
                  <c:v>0.2617122298054626</c:v>
                </c:pt>
                <c:pt idx="486">
                  <c:v>0.2617122298054626</c:v>
                </c:pt>
                <c:pt idx="487">
                  <c:v>0.147087814935282</c:v>
                </c:pt>
                <c:pt idx="488">
                  <c:v>6.8275746612275423E-2</c:v>
                </c:pt>
                <c:pt idx="489">
                  <c:v>4.6677044160837677E-2</c:v>
                </c:pt>
                <c:pt idx="490">
                  <c:v>3.7552406804128635E-2</c:v>
                </c:pt>
                <c:pt idx="491">
                  <c:v>3.3441524404476564E-2</c:v>
                </c:pt>
                <c:pt idx="492">
                  <c:v>3.223768189526649E-2</c:v>
                </c:pt>
                <c:pt idx="493">
                  <c:v>3.3441524404476564E-2</c:v>
                </c:pt>
                <c:pt idx="494">
                  <c:v>3.7552406804128635E-2</c:v>
                </c:pt>
                <c:pt idx="495">
                  <c:v>4.6677044160837677E-2</c:v>
                </c:pt>
                <c:pt idx="496">
                  <c:v>6.8275746612275423E-2</c:v>
                </c:pt>
                <c:pt idx="497">
                  <c:v>0.147087814935282</c:v>
                </c:pt>
                <c:pt idx="498">
                  <c:v>0.2617122298054626</c:v>
                </c:pt>
                <c:pt idx="499">
                  <c:v>0.32401388559640676</c:v>
                </c:pt>
                <c:pt idx="500">
                  <c:v>0.32401388559640676</c:v>
                </c:pt>
                <c:pt idx="501">
                  <c:v>0.32401388559640676</c:v>
                </c:pt>
                <c:pt idx="502">
                  <c:v>0.32401388559640676</c:v>
                </c:pt>
                <c:pt idx="503">
                  <c:v>0.32401388559640676</c:v>
                </c:pt>
                <c:pt idx="504">
                  <c:v>0.32401388559640676</c:v>
                </c:pt>
                <c:pt idx="505">
                  <c:v>0.32401388559640676</c:v>
                </c:pt>
                <c:pt idx="506">
                  <c:v>0.32401388559640676</c:v>
                </c:pt>
                <c:pt idx="507">
                  <c:v>0.32401388559640676</c:v>
                </c:pt>
                <c:pt idx="508">
                  <c:v>0.32401388559640676</c:v>
                </c:pt>
                <c:pt idx="509">
                  <c:v>0.32401388559640676</c:v>
                </c:pt>
                <c:pt idx="510">
                  <c:v>0.32401388559640676</c:v>
                </c:pt>
                <c:pt idx="511">
                  <c:v>0.1937681774840071</c:v>
                </c:pt>
                <c:pt idx="512">
                  <c:v>9.0859081668653918E-2</c:v>
                </c:pt>
                <c:pt idx="513">
                  <c:v>6.2247250485380823E-2</c:v>
                </c:pt>
                <c:pt idx="514">
                  <c:v>5.0119955206043953E-2</c:v>
                </c:pt>
                <c:pt idx="515">
                  <c:v>4.4649214520099567E-2</c:v>
                </c:pt>
                <c:pt idx="516">
                  <c:v>4.3046344247341606E-2</c:v>
                </c:pt>
                <c:pt idx="517">
                  <c:v>4.4649214520099567E-2</c:v>
                </c:pt>
                <c:pt idx="518">
                  <c:v>6.2076626811152891E-2</c:v>
                </c:pt>
                <c:pt idx="519">
                  <c:v>7.6942494037708975E-2</c:v>
                </c:pt>
                <c:pt idx="520">
                  <c:v>0.11176378727663444</c:v>
                </c:pt>
                <c:pt idx="521">
                  <c:v>0.23380127023625874</c:v>
                </c:pt>
                <c:pt idx="522">
                  <c:v>0.37959110020941156</c:v>
                </c:pt>
                <c:pt idx="523">
                  <c:v>0.37959110020941156</c:v>
                </c:pt>
                <c:pt idx="524">
                  <c:v>0.37959110020941156</c:v>
                </c:pt>
                <c:pt idx="525">
                  <c:v>0.37959110020941156</c:v>
                </c:pt>
                <c:pt idx="526">
                  <c:v>0.37959110020941156</c:v>
                </c:pt>
                <c:pt idx="527">
                  <c:v>0.37959110020941156</c:v>
                </c:pt>
                <c:pt idx="528">
                  <c:v>0.37959110020941156</c:v>
                </c:pt>
                <c:pt idx="529">
                  <c:v>0.37959110020941156</c:v>
                </c:pt>
                <c:pt idx="530">
                  <c:v>0.37959110020941156</c:v>
                </c:pt>
                <c:pt idx="531">
                  <c:v>0.37959110020941156</c:v>
                </c:pt>
                <c:pt idx="532">
                  <c:v>0.37959110020941156</c:v>
                </c:pt>
                <c:pt idx="533">
                  <c:v>0.37959110020941156</c:v>
                </c:pt>
                <c:pt idx="534">
                  <c:v>0.37959110020941156</c:v>
                </c:pt>
                <c:pt idx="535">
                  <c:v>0.23934285127364124</c:v>
                </c:pt>
                <c:pt idx="536">
                  <c:v>0.11310755262239602</c:v>
                </c:pt>
                <c:pt idx="537">
                  <c:v>7.7602172827553384E-2</c:v>
                </c:pt>
                <c:pt idx="538">
                  <c:v>7.9435160218264689E-2</c:v>
                </c:pt>
                <c:pt idx="539">
                  <c:v>7.0861465068563612E-2</c:v>
                </c:pt>
                <c:pt idx="540">
                  <c:v>6.834477591995114E-2</c:v>
                </c:pt>
                <c:pt idx="541">
                  <c:v>7.0861465068563612E-2</c:v>
                </c:pt>
                <c:pt idx="542">
                  <c:v>7.9435160218264689E-2</c:v>
                </c:pt>
                <c:pt idx="543">
                  <c:v>9.8351071418234182E-2</c:v>
                </c:pt>
                <c:pt idx="544">
                  <c:v>0.1424651042887487</c:v>
                </c:pt>
                <c:pt idx="545">
                  <c:v>0.29417391262897163</c:v>
                </c:pt>
                <c:pt idx="546">
                  <c:v>0.45139837573012559</c:v>
                </c:pt>
                <c:pt idx="547">
                  <c:v>0.45139837573012559</c:v>
                </c:pt>
                <c:pt idx="548">
                  <c:v>0.45139837573012559</c:v>
                </c:pt>
                <c:pt idx="549">
                  <c:v>0.45139837573012559</c:v>
                </c:pt>
                <c:pt idx="550">
                  <c:v>0.45139837573012559</c:v>
                </c:pt>
                <c:pt idx="551">
                  <c:v>0.45139837573012559</c:v>
                </c:pt>
                <c:pt idx="552">
                  <c:v>0.45139837573012559</c:v>
                </c:pt>
                <c:pt idx="553">
                  <c:v>0.45139837573012559</c:v>
                </c:pt>
                <c:pt idx="554">
                  <c:v>0.45139837573012559</c:v>
                </c:pt>
                <c:pt idx="555">
                  <c:v>0.45139837573012559</c:v>
                </c:pt>
                <c:pt idx="556">
                  <c:v>0.45139837573012559</c:v>
                </c:pt>
                <c:pt idx="557">
                  <c:v>0.45139837573012559</c:v>
                </c:pt>
                <c:pt idx="558">
                  <c:v>0.45139837573012559</c:v>
                </c:pt>
                <c:pt idx="559">
                  <c:v>0.35092988726431029</c:v>
                </c:pt>
                <c:pt idx="560">
                  <c:v>0.17168400100911951</c:v>
                </c:pt>
                <c:pt idx="561">
                  <c:v>0.11875692827514794</c:v>
                </c:pt>
                <c:pt idx="562">
                  <c:v>9.5988153039325175E-2</c:v>
                </c:pt>
                <c:pt idx="563">
                  <c:v>8.5655352343148583E-2</c:v>
                </c:pt>
                <c:pt idx="564">
                  <c:v>8.2620870779540723E-2</c:v>
                </c:pt>
                <c:pt idx="565">
                  <c:v>8.5655352343148583E-2</c:v>
                </c:pt>
                <c:pt idx="566">
                  <c:v>9.5988153039325175E-2</c:v>
                </c:pt>
                <c:pt idx="567">
                  <c:v>0.11875692827514794</c:v>
                </c:pt>
                <c:pt idx="568">
                  <c:v>0.17168400100911951</c:v>
                </c:pt>
                <c:pt idx="569">
                  <c:v>0.35092988726431029</c:v>
                </c:pt>
                <c:pt idx="570">
                  <c:v>0.51361966086225996</c:v>
                </c:pt>
                <c:pt idx="571">
                  <c:v>0.51361966086225996</c:v>
                </c:pt>
                <c:pt idx="572">
                  <c:v>0.51361966086225996</c:v>
                </c:pt>
                <c:pt idx="573">
                  <c:v>0.51361966086225996</c:v>
                </c:pt>
                <c:pt idx="574">
                  <c:v>0.51361966086225996</c:v>
                </c:pt>
                <c:pt idx="575">
                  <c:v>0.51361966086225996</c:v>
                </c:pt>
                <c:pt idx="576">
                  <c:v>0.51361966086225996</c:v>
                </c:pt>
                <c:pt idx="577">
                  <c:v>0.51361966086225996</c:v>
                </c:pt>
                <c:pt idx="578">
                  <c:v>0.51361966086225996</c:v>
                </c:pt>
                <c:pt idx="579">
                  <c:v>0.57688100643709261</c:v>
                </c:pt>
                <c:pt idx="580">
                  <c:v>0.57688100643709261</c:v>
                </c:pt>
                <c:pt idx="581">
                  <c:v>0.57688100643709261</c:v>
                </c:pt>
                <c:pt idx="582">
                  <c:v>0.57688100643709261</c:v>
                </c:pt>
                <c:pt idx="583">
                  <c:v>0.41175743511629703</c:v>
                </c:pt>
                <c:pt idx="584">
                  <c:v>0.20365484287321034</c:v>
                </c:pt>
                <c:pt idx="585">
                  <c:v>0.1411693893662298</c:v>
                </c:pt>
                <c:pt idx="586">
                  <c:v>0.11419438673408855</c:v>
                </c:pt>
                <c:pt idx="587">
                  <c:v>0.10193648946978673</c:v>
                </c:pt>
                <c:pt idx="588">
                  <c:v>9.8334839731702428E-2</c:v>
                </c:pt>
                <c:pt idx="589">
                  <c:v>0.10193648946978673</c:v>
                </c:pt>
                <c:pt idx="590">
                  <c:v>0.11419438673408855</c:v>
                </c:pt>
                <c:pt idx="591">
                  <c:v>0.1411693893662298</c:v>
                </c:pt>
                <c:pt idx="592">
                  <c:v>0.20365484287321034</c:v>
                </c:pt>
                <c:pt idx="593">
                  <c:v>0.41175743511629703</c:v>
                </c:pt>
                <c:pt idx="594">
                  <c:v>0.57688100643709261</c:v>
                </c:pt>
                <c:pt idx="595">
                  <c:v>0.57688100643709261</c:v>
                </c:pt>
                <c:pt idx="596">
                  <c:v>0.57688100643709261</c:v>
                </c:pt>
                <c:pt idx="597">
                  <c:v>0.57688100643709261</c:v>
                </c:pt>
                <c:pt idx="598">
                  <c:v>0.57688100643709261</c:v>
                </c:pt>
                <c:pt idx="599">
                  <c:v>0.66107444340289012</c:v>
                </c:pt>
                <c:pt idx="600">
                  <c:v>0.66107444340289012</c:v>
                </c:pt>
                <c:pt idx="601">
                  <c:v>0.66107444340289012</c:v>
                </c:pt>
                <c:pt idx="602">
                  <c:v>0.66107444340289012</c:v>
                </c:pt>
                <c:pt idx="603">
                  <c:v>0.66107444340289012</c:v>
                </c:pt>
                <c:pt idx="604">
                  <c:v>0.66107444340289012</c:v>
                </c:pt>
                <c:pt idx="605">
                  <c:v>0.66107444340289012</c:v>
                </c:pt>
                <c:pt idx="606">
                  <c:v>0.66107444340289012</c:v>
                </c:pt>
                <c:pt idx="607">
                  <c:v>0.49400625914306728</c:v>
                </c:pt>
                <c:pt idx="608">
                  <c:v>0.2488088845450056</c:v>
                </c:pt>
                <c:pt idx="609">
                  <c:v>0.17314672565192613</c:v>
                </c:pt>
                <c:pt idx="610">
                  <c:v>0.14027653202644341</c:v>
                </c:pt>
                <c:pt idx="611">
                  <c:v>0.12530270517814002</c:v>
                </c:pt>
                <c:pt idx="612">
                  <c:v>0.12089884056286671</c:v>
                </c:pt>
                <c:pt idx="613">
                  <c:v>0.12530270517814002</c:v>
                </c:pt>
                <c:pt idx="614">
                  <c:v>0.14027653202644341</c:v>
                </c:pt>
                <c:pt idx="615">
                  <c:v>0.17314672565192613</c:v>
                </c:pt>
                <c:pt idx="616">
                  <c:v>0.2488088845450056</c:v>
                </c:pt>
                <c:pt idx="617">
                  <c:v>0.49400625914306728</c:v>
                </c:pt>
                <c:pt idx="618">
                  <c:v>0.66107444340289012</c:v>
                </c:pt>
                <c:pt idx="619">
                  <c:v>0.72936780997662209</c:v>
                </c:pt>
                <c:pt idx="620">
                  <c:v>0.72936780997662209</c:v>
                </c:pt>
                <c:pt idx="621">
                  <c:v>0.72936780997662209</c:v>
                </c:pt>
                <c:pt idx="622">
                  <c:v>0.72936780997662209</c:v>
                </c:pt>
                <c:pt idx="623">
                  <c:v>0.72936780997662209</c:v>
                </c:pt>
                <c:pt idx="624">
                  <c:v>0.72936780997662209</c:v>
                </c:pt>
                <c:pt idx="625">
                  <c:v>0.72936780997662209</c:v>
                </c:pt>
                <c:pt idx="626">
                  <c:v>0.72936780997662209</c:v>
                </c:pt>
                <c:pt idx="627">
                  <c:v>0.72936780997662209</c:v>
                </c:pt>
                <c:pt idx="628">
                  <c:v>0.72936780997662209</c:v>
                </c:pt>
                <c:pt idx="629">
                  <c:v>0.72936780997662209</c:v>
                </c:pt>
                <c:pt idx="630">
                  <c:v>0.72936780997662209</c:v>
                </c:pt>
                <c:pt idx="631">
                  <c:v>0.56558040926790465</c:v>
                </c:pt>
                <c:pt idx="632">
                  <c:v>0.28872144428826352</c:v>
                </c:pt>
                <c:pt idx="633">
                  <c:v>0.2014583416368867</c:v>
                </c:pt>
                <c:pt idx="634">
                  <c:v>0.16337822731983531</c:v>
                </c:pt>
                <c:pt idx="635">
                  <c:v>0.14600161300762016</c:v>
                </c:pt>
                <c:pt idx="636">
                  <c:v>0.14088778300795224</c:v>
                </c:pt>
                <c:pt idx="637">
                  <c:v>0.14600161300762016</c:v>
                </c:pt>
                <c:pt idx="638">
                  <c:v>0.16337822731983531</c:v>
                </c:pt>
                <c:pt idx="639">
                  <c:v>0.22988755168470376</c:v>
                </c:pt>
                <c:pt idx="640">
                  <c:v>0.32761424098262637</c:v>
                </c:pt>
                <c:pt idx="641">
                  <c:v>0.62831857305607608</c:v>
                </c:pt>
                <c:pt idx="642">
                  <c:v>0.79784724884582703</c:v>
                </c:pt>
                <c:pt idx="643">
                  <c:v>0.79784724884582703</c:v>
                </c:pt>
                <c:pt idx="644">
                  <c:v>0.79784724884582703</c:v>
                </c:pt>
                <c:pt idx="645">
                  <c:v>0.79784724884582703</c:v>
                </c:pt>
                <c:pt idx="646">
                  <c:v>0.79784724884582703</c:v>
                </c:pt>
                <c:pt idx="647">
                  <c:v>0.79784724884582703</c:v>
                </c:pt>
                <c:pt idx="648">
                  <c:v>0.79784724884582703</c:v>
                </c:pt>
                <c:pt idx="649">
                  <c:v>0.79784724884582703</c:v>
                </c:pt>
                <c:pt idx="650">
                  <c:v>0.79784724884582703</c:v>
                </c:pt>
                <c:pt idx="651">
                  <c:v>0.79784724884582703</c:v>
                </c:pt>
                <c:pt idx="652">
                  <c:v>0.79784724884582703</c:v>
                </c:pt>
                <c:pt idx="653">
                  <c:v>0.79784724884582703</c:v>
                </c:pt>
                <c:pt idx="654">
                  <c:v>0.79784724884582703</c:v>
                </c:pt>
                <c:pt idx="655">
                  <c:v>0.63982617459029778</c:v>
                </c:pt>
                <c:pt idx="656">
                  <c:v>0.33123326031962597</c:v>
                </c:pt>
                <c:pt idx="657">
                  <c:v>0.23176148276114306</c:v>
                </c:pt>
                <c:pt idx="658">
                  <c:v>0.1881494364648606</c:v>
                </c:pt>
                <c:pt idx="659">
                  <c:v>0.19963216206495193</c:v>
                </c:pt>
                <c:pt idx="660">
                  <c:v>0.192745475932528</c:v>
                </c:pt>
                <c:pt idx="661">
                  <c:v>0.19963216206495193</c:v>
                </c:pt>
                <c:pt idx="662">
                  <c:v>0.22297083347770652</c:v>
                </c:pt>
                <c:pt idx="663">
                  <c:v>0.27377054861599071</c:v>
                </c:pt>
                <c:pt idx="664">
                  <c:v>0.38824611262058251</c:v>
                </c:pt>
                <c:pt idx="665">
                  <c:v>0.72871938642444756</c:v>
                </c:pt>
                <c:pt idx="666">
                  <c:v>0.89259654163491708</c:v>
                </c:pt>
                <c:pt idx="667">
                  <c:v>0.89259654163491708</c:v>
                </c:pt>
                <c:pt idx="668">
                  <c:v>0.89259654163491708</c:v>
                </c:pt>
                <c:pt idx="669">
                  <c:v>0.89259654163491708</c:v>
                </c:pt>
                <c:pt idx="670">
                  <c:v>0.89259654163491708</c:v>
                </c:pt>
                <c:pt idx="671">
                  <c:v>0.89259654163491708</c:v>
                </c:pt>
                <c:pt idx="672">
                  <c:v>0.89259654163491708</c:v>
                </c:pt>
                <c:pt idx="673">
                  <c:v>0.89259654163491708</c:v>
                </c:pt>
                <c:pt idx="674">
                  <c:v>0.89259654163491708</c:v>
                </c:pt>
                <c:pt idx="675">
                  <c:v>0.89259654163491708</c:v>
                </c:pt>
                <c:pt idx="676">
                  <c:v>0.89259654163491708</c:v>
                </c:pt>
                <c:pt idx="677">
                  <c:v>0.89259654163491708</c:v>
                </c:pt>
                <c:pt idx="678">
                  <c:v>0.96518492736999606</c:v>
                </c:pt>
                <c:pt idx="679">
                  <c:v>0.81056578629871345</c:v>
                </c:pt>
                <c:pt idx="680">
                  <c:v>0.43850566421403392</c:v>
                </c:pt>
                <c:pt idx="681">
                  <c:v>0.31019903649006397</c:v>
                </c:pt>
                <c:pt idx="682">
                  <c:v>0.25294679637453799</c:v>
                </c:pt>
                <c:pt idx="683">
                  <c:v>0.22658874584190158</c:v>
                </c:pt>
                <c:pt idx="684">
                  <c:v>0.21880494995493194</c:v>
                </c:pt>
                <c:pt idx="685">
                  <c:v>0.22658874584190158</c:v>
                </c:pt>
                <c:pt idx="686">
                  <c:v>0.25294679637453799</c:v>
                </c:pt>
                <c:pt idx="687">
                  <c:v>0.31019903649006397</c:v>
                </c:pt>
                <c:pt idx="688">
                  <c:v>0.43850566421403392</c:v>
                </c:pt>
                <c:pt idx="689">
                  <c:v>0.81056578629871345</c:v>
                </c:pt>
                <c:pt idx="690">
                  <c:v>0.96518492736999606</c:v>
                </c:pt>
                <c:pt idx="691">
                  <c:v>0.96518492736999606</c:v>
                </c:pt>
                <c:pt idx="692">
                  <c:v>0.96518492736999606</c:v>
                </c:pt>
                <c:pt idx="693">
                  <c:v>0.96518492736999606</c:v>
                </c:pt>
                <c:pt idx="694">
                  <c:v>0.96518492736999606</c:v>
                </c:pt>
                <c:pt idx="695">
                  <c:v>0.96518492736999606</c:v>
                </c:pt>
                <c:pt idx="696">
                  <c:v>0.96518492736999606</c:v>
                </c:pt>
                <c:pt idx="697">
                  <c:v>1.0374277730100108</c:v>
                </c:pt>
                <c:pt idx="698">
                  <c:v>1.0374277730100108</c:v>
                </c:pt>
                <c:pt idx="699">
                  <c:v>1.0374277730100108</c:v>
                </c:pt>
                <c:pt idx="700">
                  <c:v>1.0374277730100108</c:v>
                </c:pt>
                <c:pt idx="701">
                  <c:v>1.0374277730100108</c:v>
                </c:pt>
                <c:pt idx="702">
                  <c:v>1.0374277730100108</c:v>
                </c:pt>
                <c:pt idx="703">
                  <c:v>0.89364690496842136</c:v>
                </c:pt>
                <c:pt idx="704">
                  <c:v>0.49101535168480404</c:v>
                </c:pt>
                <c:pt idx="705">
                  <c:v>0.34847750173645953</c:v>
                </c:pt>
                <c:pt idx="706">
                  <c:v>0.28451169366786755</c:v>
                </c:pt>
                <c:pt idx="707">
                  <c:v>0.2549996164932502</c:v>
                </c:pt>
                <c:pt idx="708">
                  <c:v>0.24627732529545265</c:v>
                </c:pt>
                <c:pt idx="709">
                  <c:v>0.2549996164932502</c:v>
                </c:pt>
                <c:pt idx="710">
                  <c:v>0.28451169366786755</c:v>
                </c:pt>
                <c:pt idx="711">
                  <c:v>0.34847750173645953</c:v>
                </c:pt>
                <c:pt idx="712">
                  <c:v>0.49101535168480404</c:v>
                </c:pt>
                <c:pt idx="713">
                  <c:v>0.89364690496842136</c:v>
                </c:pt>
                <c:pt idx="714">
                  <c:v>1.0374277730100108</c:v>
                </c:pt>
                <c:pt idx="715">
                  <c:v>1.0374277730100108</c:v>
                </c:pt>
                <c:pt idx="716">
                  <c:v>1.0374277730100108</c:v>
                </c:pt>
                <c:pt idx="717">
                  <c:v>1.1416537143937229</c:v>
                </c:pt>
                <c:pt idx="718">
                  <c:v>1.1416537143937229</c:v>
                </c:pt>
                <c:pt idx="719">
                  <c:v>1.1416537143937229</c:v>
                </c:pt>
                <c:pt idx="720">
                  <c:v>1.1416537143937229</c:v>
                </c:pt>
                <c:pt idx="721">
                  <c:v>1.1416537143937229</c:v>
                </c:pt>
                <c:pt idx="722">
                  <c:v>1.1416537143937229</c:v>
                </c:pt>
                <c:pt idx="723">
                  <c:v>1.1416537143937229</c:v>
                </c:pt>
                <c:pt idx="724">
                  <c:v>1.1416537143937229</c:v>
                </c:pt>
                <c:pt idx="725">
                  <c:v>1.1416537143937229</c:v>
                </c:pt>
                <c:pt idx="726">
                  <c:v>1.1416537143937229</c:v>
                </c:pt>
                <c:pt idx="727">
                  <c:v>1.009344118859413</c:v>
                </c:pt>
                <c:pt idx="728">
                  <c:v>0.56838783879427113</c:v>
                </c:pt>
                <c:pt idx="729">
                  <c:v>0.40578469477413848</c:v>
                </c:pt>
                <c:pt idx="730">
                  <c:v>0.33207783009643244</c:v>
                </c:pt>
                <c:pt idx="731">
                  <c:v>0.29793736685729666</c:v>
                </c:pt>
                <c:pt idx="732">
                  <c:v>0.28783183280710412</c:v>
                </c:pt>
                <c:pt idx="733">
                  <c:v>0.29793736685729666</c:v>
                </c:pt>
                <c:pt idx="734">
                  <c:v>0.33207783009643244</c:v>
                </c:pt>
                <c:pt idx="735">
                  <c:v>0.40578469477413848</c:v>
                </c:pt>
                <c:pt idx="736">
                  <c:v>0.56838783879427113</c:v>
                </c:pt>
                <c:pt idx="737">
                  <c:v>1.0839576934330495</c:v>
                </c:pt>
                <c:pt idx="738">
                  <c:v>1.2174817974154133</c:v>
                </c:pt>
                <c:pt idx="739">
                  <c:v>1.2174817974154133</c:v>
                </c:pt>
                <c:pt idx="740">
                  <c:v>1.2174817974154133</c:v>
                </c:pt>
                <c:pt idx="741">
                  <c:v>1.2174817974154133</c:v>
                </c:pt>
                <c:pt idx="742">
                  <c:v>1.2174817974154133</c:v>
                </c:pt>
                <c:pt idx="743">
                  <c:v>1.2174817974154133</c:v>
                </c:pt>
                <c:pt idx="744">
                  <c:v>1.2174817974154133</c:v>
                </c:pt>
                <c:pt idx="745">
                  <c:v>1.2174817974154133</c:v>
                </c:pt>
                <c:pt idx="746">
                  <c:v>1.2174817974154133</c:v>
                </c:pt>
                <c:pt idx="747">
                  <c:v>1.2174817974154133</c:v>
                </c:pt>
                <c:pt idx="748">
                  <c:v>1.2174817974154133</c:v>
                </c:pt>
                <c:pt idx="749">
                  <c:v>1.2174817974154133</c:v>
                </c:pt>
                <c:pt idx="750">
                  <c:v>1.2174817974154133</c:v>
                </c:pt>
                <c:pt idx="751">
                  <c:v>1.098329998348041</c:v>
                </c:pt>
                <c:pt idx="752">
                  <c:v>0.62894448516263934</c:v>
                </c:pt>
                <c:pt idx="753">
                  <c:v>0.45069544207317735</c:v>
                </c:pt>
                <c:pt idx="754">
                  <c:v>0.36935694102315564</c:v>
                </c:pt>
                <c:pt idx="755">
                  <c:v>0.33158699229689859</c:v>
                </c:pt>
                <c:pt idx="756">
                  <c:v>0.32039651615428788</c:v>
                </c:pt>
                <c:pt idx="757">
                  <c:v>0.36441611445147326</c:v>
                </c:pt>
                <c:pt idx="758">
                  <c:v>0.40546949415237887</c:v>
                </c:pt>
                <c:pt idx="759">
                  <c:v>0.49352361397091282</c:v>
                </c:pt>
                <c:pt idx="760">
                  <c:v>0.68464023091189674</c:v>
                </c:pt>
                <c:pt idx="761">
                  <c:v>1.1726836084007548</c:v>
                </c:pt>
                <c:pt idx="762">
                  <c:v>1.2926157989786495</c:v>
                </c:pt>
                <c:pt idx="763">
                  <c:v>1.2926157989786495</c:v>
                </c:pt>
                <c:pt idx="764">
                  <c:v>1.2926157989786495</c:v>
                </c:pt>
                <c:pt idx="765">
                  <c:v>1.2926157989786495</c:v>
                </c:pt>
                <c:pt idx="766">
                  <c:v>1.2926157989786495</c:v>
                </c:pt>
                <c:pt idx="767">
                  <c:v>1.2926157989786495</c:v>
                </c:pt>
                <c:pt idx="768">
                  <c:v>1.2926157989786495</c:v>
                </c:pt>
                <c:pt idx="769">
                  <c:v>1.2926157989786495</c:v>
                </c:pt>
                <c:pt idx="770">
                  <c:v>1.2926157989786495</c:v>
                </c:pt>
                <c:pt idx="771">
                  <c:v>1.2926157989786495</c:v>
                </c:pt>
                <c:pt idx="772">
                  <c:v>1.2926157989786495</c:v>
                </c:pt>
                <c:pt idx="773">
                  <c:v>1.2926157989786495</c:v>
                </c:pt>
                <c:pt idx="774">
                  <c:v>1.2926157989786495</c:v>
                </c:pt>
                <c:pt idx="775">
                  <c:v>1.1872688761190036</c:v>
                </c:pt>
                <c:pt idx="776">
                  <c:v>0.74798828739250534</c:v>
                </c:pt>
                <c:pt idx="777">
                  <c:v>0.54117674126407245</c:v>
                </c:pt>
                <c:pt idx="778">
                  <c:v>0.44524641721222791</c:v>
                </c:pt>
                <c:pt idx="779">
                  <c:v>0.4004075991576721</c:v>
                </c:pt>
                <c:pt idx="780">
                  <c:v>0.38708886070775983</c:v>
                </c:pt>
                <c:pt idx="781">
                  <c:v>0.4004075991576721</c:v>
                </c:pt>
                <c:pt idx="782">
                  <c:v>0.44524641721222791</c:v>
                </c:pt>
                <c:pt idx="783">
                  <c:v>0.54117674126407245</c:v>
                </c:pt>
                <c:pt idx="784">
                  <c:v>0.74798828739250534</c:v>
                </c:pt>
                <c:pt idx="785">
                  <c:v>1.2610434130215049</c:v>
                </c:pt>
                <c:pt idx="786">
                  <c:v>1.3668701224046007</c:v>
                </c:pt>
                <c:pt idx="787">
                  <c:v>1.3668701224046007</c:v>
                </c:pt>
                <c:pt idx="788">
                  <c:v>1.3668701224046007</c:v>
                </c:pt>
                <c:pt idx="789">
                  <c:v>1.3668701224046007</c:v>
                </c:pt>
                <c:pt idx="790">
                  <c:v>1.3668701224046007</c:v>
                </c:pt>
                <c:pt idx="791">
                  <c:v>1.3668701224046007</c:v>
                </c:pt>
                <c:pt idx="792">
                  <c:v>1.3668701224046007</c:v>
                </c:pt>
                <c:pt idx="793">
                  <c:v>1.3668701224046007</c:v>
                </c:pt>
                <c:pt idx="794">
                  <c:v>1.3668701224046007</c:v>
                </c:pt>
                <c:pt idx="795">
                  <c:v>1.3668701224046007</c:v>
                </c:pt>
                <c:pt idx="796">
                  <c:v>1.4840320110044922</c:v>
                </c:pt>
                <c:pt idx="797">
                  <c:v>1.4840320110044922</c:v>
                </c:pt>
                <c:pt idx="798">
                  <c:v>1.4840320110044922</c:v>
                </c:pt>
                <c:pt idx="799">
                  <c:v>1.3924893690673139</c:v>
                </c:pt>
                <c:pt idx="800">
                  <c:v>0.8475256351972833</c:v>
                </c:pt>
                <c:pt idx="801">
                  <c:v>0.61754819038753039</c:v>
                </c:pt>
                <c:pt idx="802">
                  <c:v>0.50953235233264849</c:v>
                </c:pt>
                <c:pt idx="803">
                  <c:v>0.45879531843202481</c:v>
                </c:pt>
                <c:pt idx="804">
                  <c:v>0.44369591980489287</c:v>
                </c:pt>
                <c:pt idx="805">
                  <c:v>0.45879531843202481</c:v>
                </c:pt>
                <c:pt idx="806">
                  <c:v>0.50953235233264849</c:v>
                </c:pt>
                <c:pt idx="807">
                  <c:v>0.61754819038753039</c:v>
                </c:pt>
                <c:pt idx="808">
                  <c:v>0.8475256351972833</c:v>
                </c:pt>
                <c:pt idx="809">
                  <c:v>1.3924893690673139</c:v>
                </c:pt>
                <c:pt idx="810">
                  <c:v>1.4840320110044922</c:v>
                </c:pt>
                <c:pt idx="811">
                  <c:v>1.4840320110044922</c:v>
                </c:pt>
                <c:pt idx="812">
                  <c:v>1.4840320110044922</c:v>
                </c:pt>
                <c:pt idx="813">
                  <c:v>1.4840320110044922</c:v>
                </c:pt>
                <c:pt idx="814">
                  <c:v>1.4840320110044922</c:v>
                </c:pt>
                <c:pt idx="815">
                  <c:v>1.4840320110044922</c:v>
                </c:pt>
                <c:pt idx="816">
                  <c:v>1.4840320110044922</c:v>
                </c:pt>
                <c:pt idx="817">
                  <c:v>1.5614868812337854</c:v>
                </c:pt>
                <c:pt idx="818">
                  <c:v>1.5614868812337854</c:v>
                </c:pt>
                <c:pt idx="819">
                  <c:v>1.5614868812337854</c:v>
                </c:pt>
                <c:pt idx="820">
                  <c:v>1.5614868812337854</c:v>
                </c:pt>
                <c:pt idx="821">
                  <c:v>1.5614868812337854</c:v>
                </c:pt>
                <c:pt idx="822">
                  <c:v>1.5614868812337854</c:v>
                </c:pt>
                <c:pt idx="823">
                  <c:v>1.4845833628417333</c:v>
                </c:pt>
                <c:pt idx="824">
                  <c:v>0.91822296297956851</c:v>
                </c:pt>
                <c:pt idx="825">
                  <c:v>0.67179997961318749</c:v>
                </c:pt>
                <c:pt idx="826">
                  <c:v>0.55517087176949542</c:v>
                </c:pt>
                <c:pt idx="827">
                  <c:v>0.50022979508980536</c:v>
                </c:pt>
                <c:pt idx="828">
                  <c:v>0.48386143778795798</c:v>
                </c:pt>
                <c:pt idx="829">
                  <c:v>0.50022979508980536</c:v>
                </c:pt>
                <c:pt idx="830">
                  <c:v>0.55517087176949542</c:v>
                </c:pt>
                <c:pt idx="831">
                  <c:v>0.67179997961318749</c:v>
                </c:pt>
                <c:pt idx="832">
                  <c:v>0.91822296297956851</c:v>
                </c:pt>
                <c:pt idx="833">
                  <c:v>1.4845833628417333</c:v>
                </c:pt>
                <c:pt idx="834">
                  <c:v>1.5614868812337854</c:v>
                </c:pt>
                <c:pt idx="835">
                  <c:v>1.5614868812337854</c:v>
                </c:pt>
                <c:pt idx="836">
                  <c:v>1.5614868812337854</c:v>
                </c:pt>
                <c:pt idx="837">
                  <c:v>1.5614868812337854</c:v>
                </c:pt>
                <c:pt idx="838">
                  <c:v>1.6378552723108888</c:v>
                </c:pt>
                <c:pt idx="839">
                  <c:v>1.6378552723108888</c:v>
                </c:pt>
                <c:pt idx="840">
                  <c:v>1.6378552723108888</c:v>
                </c:pt>
                <c:pt idx="841">
                  <c:v>1.6378552723108888</c:v>
                </c:pt>
                <c:pt idx="842">
                  <c:v>1.6378552723108888</c:v>
                </c:pt>
                <c:pt idx="843">
                  <c:v>1.6378552723108888</c:v>
                </c:pt>
                <c:pt idx="844">
                  <c:v>1.6378552723108888</c:v>
                </c:pt>
                <c:pt idx="845">
                  <c:v>1.6378552723108888</c:v>
                </c:pt>
                <c:pt idx="846">
                  <c:v>1.6378552723108888</c:v>
                </c:pt>
                <c:pt idx="847">
                  <c:v>1.5756227065563992</c:v>
                </c:pt>
                <c:pt idx="848">
                  <c:v>0.98986332036410707</c:v>
                </c:pt>
                <c:pt idx="849">
                  <c:v>0.72717442210308203</c:v>
                </c:pt>
                <c:pt idx="850">
                  <c:v>0.60187998351984495</c:v>
                </c:pt>
                <c:pt idx="851">
                  <c:v>0.54268482138293872</c:v>
                </c:pt>
                <c:pt idx="852">
                  <c:v>0.52502968902951941</c:v>
                </c:pt>
                <c:pt idx="853">
                  <c:v>0.54268482138293872</c:v>
                </c:pt>
                <c:pt idx="854">
                  <c:v>0.60187998351984495</c:v>
                </c:pt>
                <c:pt idx="855">
                  <c:v>0.72717442210308203</c:v>
                </c:pt>
                <c:pt idx="856">
                  <c:v>0.98986332036410707</c:v>
                </c:pt>
                <c:pt idx="857">
                  <c:v>1.5756227065563992</c:v>
                </c:pt>
                <c:pt idx="858">
                  <c:v>1.6378552723108888</c:v>
                </c:pt>
                <c:pt idx="859">
                  <c:v>1.6378552723108888</c:v>
                </c:pt>
                <c:pt idx="860">
                  <c:v>1.6378552723108888</c:v>
                </c:pt>
                <c:pt idx="861">
                  <c:v>1.7130102751066258</c:v>
                </c:pt>
                <c:pt idx="862">
                  <c:v>1.7130102751066258</c:v>
                </c:pt>
                <c:pt idx="863">
                  <c:v>1.7130102751066258</c:v>
                </c:pt>
                <c:pt idx="864">
                  <c:v>1.7130102751066258</c:v>
                </c:pt>
                <c:pt idx="865">
                  <c:v>1.7130102751066258</c:v>
                </c:pt>
                <c:pt idx="866">
                  <c:v>1.7130102751066258</c:v>
                </c:pt>
                <c:pt idx="867">
                  <c:v>1.7130102751066258</c:v>
                </c:pt>
                <c:pt idx="868">
                  <c:v>1.7130102751066258</c:v>
                </c:pt>
                <c:pt idx="869">
                  <c:v>1.7130102751066258</c:v>
                </c:pt>
                <c:pt idx="870">
                  <c:v>1.7130102751066258</c:v>
                </c:pt>
                <c:pt idx="871">
                  <c:v>1.665399972306344</c:v>
                </c:pt>
                <c:pt idx="872">
                  <c:v>1.0621636902557627</c:v>
                </c:pt>
                <c:pt idx="873">
                  <c:v>0.78346347646718995</c:v>
                </c:pt>
                <c:pt idx="874">
                  <c:v>0.6494886472518433</c:v>
                </c:pt>
                <c:pt idx="875">
                  <c:v>0.58600672345501348</c:v>
                </c:pt>
                <c:pt idx="876">
                  <c:v>0.5670521569204614</c:v>
                </c:pt>
                <c:pt idx="877">
                  <c:v>0.58600672345501348</c:v>
                </c:pt>
                <c:pt idx="878">
                  <c:v>0.6494886472518433</c:v>
                </c:pt>
                <c:pt idx="879">
                  <c:v>0.78346347646718995</c:v>
                </c:pt>
                <c:pt idx="880">
                  <c:v>1.0621636902557627</c:v>
                </c:pt>
                <c:pt idx="881">
                  <c:v>1.665399972306344</c:v>
                </c:pt>
                <c:pt idx="882">
                  <c:v>1.7130102751066258</c:v>
                </c:pt>
                <c:pt idx="883">
                  <c:v>1.7130102751066258</c:v>
                </c:pt>
                <c:pt idx="884">
                  <c:v>1.7868441766627299</c:v>
                </c:pt>
                <c:pt idx="885">
                  <c:v>1.7868441766627299</c:v>
                </c:pt>
                <c:pt idx="886">
                  <c:v>1.7868441766627299</c:v>
                </c:pt>
                <c:pt idx="887">
                  <c:v>1.7868441766627299</c:v>
                </c:pt>
                <c:pt idx="888">
                  <c:v>1.7868441766627299</c:v>
                </c:pt>
                <c:pt idx="889">
                  <c:v>1.7868441766627299</c:v>
                </c:pt>
                <c:pt idx="890">
                  <c:v>1.7868441766627299</c:v>
                </c:pt>
                <c:pt idx="891">
                  <c:v>1.7868441766627299</c:v>
                </c:pt>
                <c:pt idx="892">
                  <c:v>1.7868441766627299</c:v>
                </c:pt>
                <c:pt idx="893">
                  <c:v>1.7868441766627299</c:v>
                </c:pt>
                <c:pt idx="894">
                  <c:v>1.7868441766627299</c:v>
                </c:pt>
                <c:pt idx="895">
                  <c:v>1.7537528842746557</c:v>
                </c:pt>
                <c:pt idx="896">
                  <c:v>1.1348595227372953</c:v>
                </c:pt>
                <c:pt idx="897">
                  <c:v>0.84046791265409992</c:v>
                </c:pt>
                <c:pt idx="898">
                  <c:v>0.69783159182456656</c:v>
                </c:pt>
                <c:pt idx="899">
                  <c:v>0.63004643177750785</c:v>
                </c:pt>
                <c:pt idx="900">
                  <c:v>0.60978461242107929</c:v>
                </c:pt>
                <c:pt idx="901">
                  <c:v>0.63004643177750785</c:v>
                </c:pt>
                <c:pt idx="902">
                  <c:v>0.69783159182456656</c:v>
                </c:pt>
                <c:pt idx="903">
                  <c:v>0.84046791265409992</c:v>
                </c:pt>
                <c:pt idx="904">
                  <c:v>1.1348595227372953</c:v>
                </c:pt>
                <c:pt idx="905">
                  <c:v>1.8261665787876842</c:v>
                </c:pt>
                <c:pt idx="906">
                  <c:v>1.8592672872474418</c:v>
                </c:pt>
                <c:pt idx="907">
                  <c:v>1.8592672872474418</c:v>
                </c:pt>
                <c:pt idx="908">
                  <c:v>1.8592672872474418</c:v>
                </c:pt>
                <c:pt idx="909">
                  <c:v>1.8592672872474418</c:v>
                </c:pt>
                <c:pt idx="910">
                  <c:v>1.8592672872474418</c:v>
                </c:pt>
                <c:pt idx="911">
                  <c:v>1.8592672872474418</c:v>
                </c:pt>
                <c:pt idx="912">
                  <c:v>1.8592672872474418</c:v>
                </c:pt>
                <c:pt idx="913">
                  <c:v>1.8592672872474418</c:v>
                </c:pt>
                <c:pt idx="914">
                  <c:v>1.8592672872474418</c:v>
                </c:pt>
                <c:pt idx="915">
                  <c:v>1.8592672872474418</c:v>
                </c:pt>
                <c:pt idx="916">
                  <c:v>1.8592672872474418</c:v>
                </c:pt>
                <c:pt idx="917">
                  <c:v>1.8592672872474418</c:v>
                </c:pt>
                <c:pt idx="918">
                  <c:v>1.8592672872474418</c:v>
                </c:pt>
                <c:pt idx="919">
                  <c:v>1.8405562642111888</c:v>
                </c:pt>
                <c:pt idx="920">
                  <c:v>1.2077064237366129</c:v>
                </c:pt>
                <c:pt idx="921">
                  <c:v>0.8979991203731974</c:v>
                </c:pt>
                <c:pt idx="922">
                  <c:v>0.74675097238664012</c:v>
                </c:pt>
                <c:pt idx="923">
                  <c:v>0.67466103584107007</c:v>
                </c:pt>
                <c:pt idx="924">
                  <c:v>0.73203356568696476</c:v>
                </c:pt>
                <c:pt idx="925">
                  <c:v>0.7557653256423269</c:v>
                </c:pt>
                <c:pt idx="926">
                  <c:v>0.83483392672003287</c:v>
                </c:pt>
                <c:pt idx="927">
                  <c:v>0.99947630670973053</c:v>
                </c:pt>
                <c:pt idx="928">
                  <c:v>1.3307159587360844</c:v>
                </c:pt>
                <c:pt idx="929">
                  <c:v>1.978849560801305</c:v>
                </c:pt>
                <c:pt idx="930">
                  <c:v>1.9975655528617464</c:v>
                </c:pt>
                <c:pt idx="931">
                  <c:v>1.9975655528617464</c:v>
                </c:pt>
                <c:pt idx="932">
                  <c:v>1.9975655528617464</c:v>
                </c:pt>
                <c:pt idx="933">
                  <c:v>1.9975655528617464</c:v>
                </c:pt>
                <c:pt idx="934">
                  <c:v>1.9975655528617464</c:v>
                </c:pt>
                <c:pt idx="935">
                  <c:v>1.9975655528617464</c:v>
                </c:pt>
                <c:pt idx="936">
                  <c:v>1.9975655528617464</c:v>
                </c:pt>
                <c:pt idx="937">
                  <c:v>1.9975655528617464</c:v>
                </c:pt>
                <c:pt idx="938">
                  <c:v>1.9975655528617464</c:v>
                </c:pt>
                <c:pt idx="939">
                  <c:v>1.9975655528617464</c:v>
                </c:pt>
                <c:pt idx="940">
                  <c:v>1.9975655528617464</c:v>
                </c:pt>
                <c:pt idx="941">
                  <c:v>1.9975655528617464</c:v>
                </c:pt>
                <c:pt idx="942">
                  <c:v>1.9975655528617464</c:v>
                </c:pt>
                <c:pt idx="943">
                  <c:v>2.0684313832809744</c:v>
                </c:pt>
                <c:pt idx="944">
                  <c:v>1.4090959886795951</c:v>
                </c:pt>
                <c:pt idx="945">
                  <c:v>1.06279063937417</c:v>
                </c:pt>
                <c:pt idx="946">
                  <c:v>0.88919082432140506</c:v>
                </c:pt>
                <c:pt idx="947">
                  <c:v>0.80555168845160052</c:v>
                </c:pt>
                <c:pt idx="948">
                  <c:v>0.78041766527429313</c:v>
                </c:pt>
                <c:pt idx="949">
                  <c:v>0.80555168845160052</c:v>
                </c:pt>
                <c:pt idx="950">
                  <c:v>0.88919082432140506</c:v>
                </c:pt>
                <c:pt idx="951">
                  <c:v>1.06279063937417</c:v>
                </c:pt>
                <c:pt idx="952">
                  <c:v>1.4090959886795951</c:v>
                </c:pt>
                <c:pt idx="953">
                  <c:v>2.0684313832809744</c:v>
                </c:pt>
                <c:pt idx="954">
                  <c:v>2.0729239179104466</c:v>
                </c:pt>
                <c:pt idx="955">
                  <c:v>2.0729239179104466</c:v>
                </c:pt>
                <c:pt idx="956">
                  <c:v>2.0729239179104466</c:v>
                </c:pt>
                <c:pt idx="957">
                  <c:v>2.0729239179104466</c:v>
                </c:pt>
                <c:pt idx="958">
                  <c:v>2.0729239179104466</c:v>
                </c:pt>
                <c:pt idx="959">
                  <c:v>2.0729239179104466</c:v>
                </c:pt>
                <c:pt idx="960">
                  <c:v>2.0729239179104466</c:v>
                </c:pt>
                <c:pt idx="961">
                  <c:v>2.0729239179104466</c:v>
                </c:pt>
                <c:pt idx="962">
                  <c:v>2.0729239179104466</c:v>
                </c:pt>
                <c:pt idx="963">
                  <c:v>2.0729239179104466</c:v>
                </c:pt>
                <c:pt idx="964">
                  <c:v>2.0729239179104466</c:v>
                </c:pt>
                <c:pt idx="965">
                  <c:v>2.0729239179104466</c:v>
                </c:pt>
                <c:pt idx="966">
                  <c:v>2.1467860412725064</c:v>
                </c:pt>
                <c:pt idx="967">
                  <c:v>2.1467860412725064</c:v>
                </c:pt>
                <c:pt idx="968">
                  <c:v>1.4871841357129245</c:v>
                </c:pt>
                <c:pt idx="969">
                  <c:v>1.126334678591276</c:v>
                </c:pt>
                <c:pt idx="970">
                  <c:v>0.94390004031733654</c:v>
                </c:pt>
                <c:pt idx="971">
                  <c:v>0.85572114718181824</c:v>
                </c:pt>
                <c:pt idx="972">
                  <c:v>0.82919081665395433</c:v>
                </c:pt>
                <c:pt idx="973">
                  <c:v>0.85572114718181824</c:v>
                </c:pt>
                <c:pt idx="974">
                  <c:v>0.94390004031733654</c:v>
                </c:pt>
                <c:pt idx="975">
                  <c:v>1.126334678591276</c:v>
                </c:pt>
                <c:pt idx="976">
                  <c:v>1.4871841357129245</c:v>
                </c:pt>
                <c:pt idx="977">
                  <c:v>2.1467860412725064</c:v>
                </c:pt>
                <c:pt idx="978">
                  <c:v>2.1467860412725064</c:v>
                </c:pt>
                <c:pt idx="979">
                  <c:v>2.1467860412725064</c:v>
                </c:pt>
                <c:pt idx="980">
                  <c:v>2.1467860412725064</c:v>
                </c:pt>
                <c:pt idx="981">
                  <c:v>2.1467860412725064</c:v>
                </c:pt>
                <c:pt idx="982">
                  <c:v>2.1467860412725064</c:v>
                </c:pt>
                <c:pt idx="983">
                  <c:v>2.1467860412725064</c:v>
                </c:pt>
                <c:pt idx="984">
                  <c:v>2.1467860412725064</c:v>
                </c:pt>
                <c:pt idx="985">
                  <c:v>2.1467860412725064</c:v>
                </c:pt>
                <c:pt idx="986">
                  <c:v>2.1467860412725064</c:v>
                </c:pt>
                <c:pt idx="987">
                  <c:v>2.1467860412725064</c:v>
                </c:pt>
                <c:pt idx="988">
                  <c:v>2.1467860412725064</c:v>
                </c:pt>
                <c:pt idx="989">
                  <c:v>2.1467860412725064</c:v>
                </c:pt>
                <c:pt idx="990">
                  <c:v>2.1467860412725064</c:v>
                </c:pt>
                <c:pt idx="991">
                  <c:v>2.1467860412725064</c:v>
                </c:pt>
                <c:pt idx="992">
                  <c:v>1.4979146343562662</c:v>
                </c:pt>
                <c:pt idx="993">
                  <c:v>1.1333306181013358</c:v>
                </c:pt>
                <c:pt idx="994">
                  <c:v>0.94912881426937101</c:v>
                </c:pt>
                <c:pt idx="995">
                  <c:v>0.86016325825954421</c:v>
                </c:pt>
                <c:pt idx="996">
                  <c:v>0.87822597122543922</c:v>
                </c:pt>
                <c:pt idx="997">
                  <c:v>0.90614301200148861</c:v>
                </c:pt>
                <c:pt idx="998">
                  <c:v>0.99881909328610785</c:v>
                </c:pt>
                <c:pt idx="999">
                  <c:v>1.1899435441623165</c:v>
                </c:pt>
                <c:pt idx="1000">
                  <c:v>1.5647872737578812</c:v>
                </c:pt>
                <c:pt idx="1001">
                  <c:v>2.2190959728524278</c:v>
                </c:pt>
                <c:pt idx="1002">
                  <c:v>2.2190959728524278</c:v>
                </c:pt>
                <c:pt idx="1003">
                  <c:v>2.2190959728524278</c:v>
                </c:pt>
                <c:pt idx="1004">
                  <c:v>2.2190959728524278</c:v>
                </c:pt>
                <c:pt idx="1005">
                  <c:v>2.2190959728524278</c:v>
                </c:pt>
                <c:pt idx="1006">
                  <c:v>2.2190959728524278</c:v>
                </c:pt>
                <c:pt idx="1007">
                  <c:v>2.2190959728524278</c:v>
                </c:pt>
                <c:pt idx="1008">
                  <c:v>2.2190959728524278</c:v>
                </c:pt>
                <c:pt idx="1009">
                  <c:v>2.2190959728524278</c:v>
                </c:pt>
                <c:pt idx="1010">
                  <c:v>2.2190959728524278</c:v>
                </c:pt>
                <c:pt idx="1011">
                  <c:v>2.2190959728524278</c:v>
                </c:pt>
                <c:pt idx="1012">
                  <c:v>2.2190959728524278</c:v>
                </c:pt>
                <c:pt idx="1013">
                  <c:v>2.2190959728524278</c:v>
                </c:pt>
                <c:pt idx="1014">
                  <c:v>2.2190959728524278</c:v>
                </c:pt>
                <c:pt idx="1015">
                  <c:v>2.2190959728524278</c:v>
                </c:pt>
                <c:pt idx="1016">
                  <c:v>1.5757298819605379</c:v>
                </c:pt>
                <c:pt idx="1017">
                  <c:v>1.1971815751966413</c:v>
                </c:pt>
                <c:pt idx="1018">
                  <c:v>1.004258396673295</c:v>
                </c:pt>
                <c:pt idx="1019">
                  <c:v>0.91077491399717858</c:v>
                </c:pt>
                <c:pt idx="1020">
                  <c:v>0.8826245558476411</c:v>
                </c:pt>
                <c:pt idx="1021">
                  <c:v>0.91077491399717858</c:v>
                </c:pt>
                <c:pt idx="1022">
                  <c:v>1.0538157902687735</c:v>
                </c:pt>
                <c:pt idx="1023">
                  <c:v>1.2534657872146309</c:v>
                </c:pt>
                <c:pt idx="1024">
                  <c:v>1.6417334929177505</c:v>
                </c:pt>
                <c:pt idx="1025">
                  <c:v>2.2898106991335569</c:v>
                </c:pt>
                <c:pt idx="1026">
                  <c:v>2.2898106991335569</c:v>
                </c:pt>
                <c:pt idx="1027">
                  <c:v>2.2898106991335569</c:v>
                </c:pt>
                <c:pt idx="1028">
                  <c:v>2.2898106991335569</c:v>
                </c:pt>
                <c:pt idx="1029">
                  <c:v>2.2898106991335569</c:v>
                </c:pt>
                <c:pt idx="1030">
                  <c:v>2.2898106991335569</c:v>
                </c:pt>
                <c:pt idx="1031">
                  <c:v>2.2898106991335569</c:v>
                </c:pt>
                <c:pt idx="1032">
                  <c:v>2.2898106991335569</c:v>
                </c:pt>
                <c:pt idx="1033">
                  <c:v>2.2898106991335569</c:v>
                </c:pt>
                <c:pt idx="1034">
                  <c:v>2.2898106991335569</c:v>
                </c:pt>
                <c:pt idx="1035">
                  <c:v>2.2898106991335569</c:v>
                </c:pt>
                <c:pt idx="1036">
                  <c:v>2.2898106991335569</c:v>
                </c:pt>
                <c:pt idx="1037">
                  <c:v>2.2898106991335569</c:v>
                </c:pt>
                <c:pt idx="1038">
                  <c:v>2.2898106991335569</c:v>
                </c:pt>
                <c:pt idx="1039">
                  <c:v>2.2898106991335569</c:v>
                </c:pt>
                <c:pt idx="1040">
                  <c:v>1.6528545338432776</c:v>
                </c:pt>
                <c:pt idx="1041">
                  <c:v>1.2609283830118441</c:v>
                </c:pt>
                <c:pt idx="1042">
                  <c:v>1.0594543725848415</c:v>
                </c:pt>
                <c:pt idx="1043">
                  <c:v>0.96150840702059504</c:v>
                </c:pt>
                <c:pt idx="1044">
                  <c:v>0.93197817981784059</c:v>
                </c:pt>
                <c:pt idx="1045">
                  <c:v>0.96150840702059504</c:v>
                </c:pt>
                <c:pt idx="1046">
                  <c:v>1.1087684114092144</c:v>
                </c:pt>
                <c:pt idx="1047">
                  <c:v>1.3167633944564239</c:v>
                </c:pt>
                <c:pt idx="1048">
                  <c:v>1.7178713235614178</c:v>
                </c:pt>
                <c:pt idx="1049">
                  <c:v>2.3588989824310653</c:v>
                </c:pt>
                <c:pt idx="1050">
                  <c:v>2.3588989824310653</c:v>
                </c:pt>
                <c:pt idx="1051">
                  <c:v>2.3588989824310653</c:v>
                </c:pt>
                <c:pt idx="1052">
                  <c:v>2.3588989824310653</c:v>
                </c:pt>
                <c:pt idx="1053">
                  <c:v>2.3588989824310653</c:v>
                </c:pt>
                <c:pt idx="1054">
                  <c:v>2.3588989824310653</c:v>
                </c:pt>
                <c:pt idx="1055">
                  <c:v>2.3588989824310653</c:v>
                </c:pt>
                <c:pt idx="1056">
                  <c:v>2.3588989824310653</c:v>
                </c:pt>
                <c:pt idx="1057">
                  <c:v>2.3588989824310653</c:v>
                </c:pt>
                <c:pt idx="1058">
                  <c:v>2.3588989824310653</c:v>
                </c:pt>
                <c:pt idx="1059">
                  <c:v>2.3588989824310653</c:v>
                </c:pt>
                <c:pt idx="1060">
                  <c:v>2.3588989824310653</c:v>
                </c:pt>
                <c:pt idx="1061">
                  <c:v>2.3588989824310653</c:v>
                </c:pt>
                <c:pt idx="1062">
                  <c:v>2.3588989824310653</c:v>
                </c:pt>
                <c:pt idx="1063">
                  <c:v>2.3588989824310653</c:v>
                </c:pt>
                <c:pt idx="1064">
                  <c:v>1.7291377400576431</c:v>
                </c:pt>
                <c:pt idx="1065">
                  <c:v>1.3244323364274957</c:v>
                </c:pt>
                <c:pt idx="1066">
                  <c:v>1.1145942456862756</c:v>
                </c:pt>
                <c:pt idx="1067">
                  <c:v>1.0122504099893177</c:v>
                </c:pt>
                <c:pt idx="1068">
                  <c:v>0.98135671820078652</c:v>
                </c:pt>
                <c:pt idx="1069">
                  <c:v>1.0577514330911142</c:v>
                </c:pt>
                <c:pt idx="1070">
                  <c:v>1.1635656823799783</c:v>
                </c:pt>
                <c:pt idx="1071">
                  <c:v>1.379711553653308</c:v>
                </c:pt>
                <c:pt idx="1072">
                  <c:v>1.7930687130654588</c:v>
                </c:pt>
                <c:pt idx="1073">
                  <c:v>2.4263402118356363</c:v>
                </c:pt>
                <c:pt idx="1074">
                  <c:v>2.4263402118356363</c:v>
                </c:pt>
                <c:pt idx="1075">
                  <c:v>2.4263402118356363</c:v>
                </c:pt>
                <c:pt idx="1076">
                  <c:v>2.4263402118356363</c:v>
                </c:pt>
                <c:pt idx="1077">
                  <c:v>2.4263402118356363</c:v>
                </c:pt>
                <c:pt idx="1078">
                  <c:v>2.4263402118356363</c:v>
                </c:pt>
                <c:pt idx="1079">
                  <c:v>2.4263402118356363</c:v>
                </c:pt>
                <c:pt idx="1080">
                  <c:v>2.4263402118356363</c:v>
                </c:pt>
                <c:pt idx="1081">
                  <c:v>2.4263402118356363</c:v>
                </c:pt>
                <c:pt idx="1082">
                  <c:v>2.4263402118356363</c:v>
                </c:pt>
                <c:pt idx="1083">
                  <c:v>2.4263402118356363</c:v>
                </c:pt>
                <c:pt idx="1084">
                  <c:v>2.4263402118356363</c:v>
                </c:pt>
                <c:pt idx="1085">
                  <c:v>2.4263402118356363</c:v>
                </c:pt>
                <c:pt idx="1086">
                  <c:v>2.4263402118356363</c:v>
                </c:pt>
                <c:pt idx="1087">
                  <c:v>2.4263402118356363</c:v>
                </c:pt>
                <c:pt idx="1088">
                  <c:v>1.8044482978029781</c:v>
                </c:pt>
                <c:pt idx="1089">
                  <c:v>1.3875680889122619</c:v>
                </c:pt>
                <c:pt idx="1090">
                  <c:v>1.169566073519231</c:v>
                </c:pt>
                <c:pt idx="1091">
                  <c:v>1.0628968995618742</c:v>
                </c:pt>
                <c:pt idx="1092">
                  <c:v>1.0306586781059091</c:v>
                </c:pt>
                <c:pt idx="1093">
                  <c:v>1.1080571928725835</c:v>
                </c:pt>
                <c:pt idx="1094">
                  <c:v>1.218106575509496</c:v>
                </c:pt>
                <c:pt idx="1095">
                  <c:v>1.4421982324276839</c:v>
                </c:pt>
                <c:pt idx="1096">
                  <c:v>1.8672118318752504</c:v>
                </c:pt>
                <c:pt idx="1097">
                  <c:v>2.4921232858447078</c:v>
                </c:pt>
                <c:pt idx="1098">
                  <c:v>2.4921232858447078</c:v>
                </c:pt>
                <c:pt idx="1099">
                  <c:v>2.4921232858447078</c:v>
                </c:pt>
                <c:pt idx="1100">
                  <c:v>2.4921232858447078</c:v>
                </c:pt>
                <c:pt idx="1101">
                  <c:v>2.4921232858447078</c:v>
                </c:pt>
                <c:pt idx="1102">
                  <c:v>2.4921232858447078</c:v>
                </c:pt>
                <c:pt idx="1103">
                  <c:v>2.4921232858447078</c:v>
                </c:pt>
                <c:pt idx="1104">
                  <c:v>2.4921232858447078</c:v>
                </c:pt>
                <c:pt idx="1105">
                  <c:v>2.4921232858447078</c:v>
                </c:pt>
                <c:pt idx="1106">
                  <c:v>2.4921232858447078</c:v>
                </c:pt>
                <c:pt idx="1107">
                  <c:v>2.4921232858447078</c:v>
                </c:pt>
                <c:pt idx="1108">
                  <c:v>2.4921232858447078</c:v>
                </c:pt>
                <c:pt idx="1109">
                  <c:v>2.4921232858447078</c:v>
                </c:pt>
                <c:pt idx="1110">
                  <c:v>2.4921232858447078</c:v>
                </c:pt>
                <c:pt idx="1111">
                  <c:v>2.4921232858447078</c:v>
                </c:pt>
                <c:pt idx="1112">
                  <c:v>1.8786734133328045</c:v>
                </c:pt>
                <c:pt idx="1113">
                  <c:v>1.4502232178420356</c:v>
                </c:pt>
                <c:pt idx="1114">
                  <c:v>1.2242682624586696</c:v>
                </c:pt>
                <c:pt idx="1115">
                  <c:v>1.1133530333337063</c:v>
                </c:pt>
                <c:pt idx="1116">
                  <c:v>1.0797914058812197</c:v>
                </c:pt>
                <c:pt idx="1117">
                  <c:v>1.1133530333337063</c:v>
                </c:pt>
                <c:pt idx="1118">
                  <c:v>1.2242682624586696</c:v>
                </c:pt>
                <c:pt idx="1119">
                  <c:v>1.4502232178420356</c:v>
                </c:pt>
                <c:pt idx="1120">
                  <c:v>1.8786734133328045</c:v>
                </c:pt>
                <c:pt idx="1121">
                  <c:v>2.4921232858447078</c:v>
                </c:pt>
                <c:pt idx="1122">
                  <c:v>2.4921232858447078</c:v>
                </c:pt>
                <c:pt idx="1123">
                  <c:v>2.4921232858447078</c:v>
                </c:pt>
                <c:pt idx="1124">
                  <c:v>2.5562455418127934</c:v>
                </c:pt>
                <c:pt idx="1125">
                  <c:v>2.5562455418127934</c:v>
                </c:pt>
                <c:pt idx="1126">
                  <c:v>2.5562455418127934</c:v>
                </c:pt>
                <c:pt idx="1127">
                  <c:v>2.5562455418127934</c:v>
                </c:pt>
                <c:pt idx="1128">
                  <c:v>2.5562455418127934</c:v>
                </c:pt>
                <c:pt idx="1129">
                  <c:v>2.5562455418127934</c:v>
                </c:pt>
                <c:pt idx="1130">
                  <c:v>2.5562455418127934</c:v>
                </c:pt>
                <c:pt idx="1131">
                  <c:v>2.5562455418127934</c:v>
                </c:pt>
                <c:pt idx="1132">
                  <c:v>2.5562455418127934</c:v>
                </c:pt>
                <c:pt idx="1133">
                  <c:v>2.5562455418127934</c:v>
                </c:pt>
                <c:pt idx="1134">
                  <c:v>2.5562455418127934</c:v>
                </c:pt>
                <c:pt idx="1135">
                  <c:v>2.5562455418127934</c:v>
                </c:pt>
                <c:pt idx="1136">
                  <c:v>1.9517173612862053</c:v>
                </c:pt>
                <c:pt idx="1137">
                  <c:v>1.5122976494815035</c:v>
                </c:pt>
                <c:pt idx="1138">
                  <c:v>1.2786092282018751</c:v>
                </c:pt>
                <c:pt idx="1139">
                  <c:v>1.1635328986426599</c:v>
                </c:pt>
                <c:pt idx="1140">
                  <c:v>1.1286708596273392</c:v>
                </c:pt>
                <c:pt idx="1141">
                  <c:v>1.1635328986426599</c:v>
                </c:pt>
                <c:pt idx="1142">
                  <c:v>1.2786092282018751</c:v>
                </c:pt>
                <c:pt idx="1143">
                  <c:v>1.5122976494815035</c:v>
                </c:pt>
                <c:pt idx="1144">
                  <c:v>1.9517173612862053</c:v>
                </c:pt>
                <c:pt idx="1145">
                  <c:v>2.5562455418127934</c:v>
                </c:pt>
                <c:pt idx="1146">
                  <c:v>2.5562455418127934</c:v>
                </c:pt>
                <c:pt idx="1147">
                  <c:v>2.5562455418127934</c:v>
                </c:pt>
                <c:pt idx="1148">
                  <c:v>2.5562455418127934</c:v>
                </c:pt>
                <c:pt idx="1149">
                  <c:v>2.5562455418127934</c:v>
                </c:pt>
                <c:pt idx="1150">
                  <c:v>2.6187117430773275</c:v>
                </c:pt>
                <c:pt idx="1151">
                  <c:v>2.6187117430773275</c:v>
                </c:pt>
                <c:pt idx="1152">
                  <c:v>2.6187117430773275</c:v>
                </c:pt>
                <c:pt idx="1153">
                  <c:v>2.6187117430773275</c:v>
                </c:pt>
                <c:pt idx="1154">
                  <c:v>2.6187117430773275</c:v>
                </c:pt>
                <c:pt idx="1155">
                  <c:v>2.6187117430773275</c:v>
                </c:pt>
                <c:pt idx="1156">
                  <c:v>2.6187117430773275</c:v>
                </c:pt>
                <c:pt idx="1157">
                  <c:v>2.6187117430773275</c:v>
                </c:pt>
                <c:pt idx="1158">
                  <c:v>2.6187117430773275</c:v>
                </c:pt>
                <c:pt idx="1159">
                  <c:v>2.6187117430773275</c:v>
                </c:pt>
                <c:pt idx="1160">
                  <c:v>2.0235000943197115</c:v>
                </c:pt>
                <c:pt idx="1161">
                  <c:v>1.5737029842929138</c:v>
                </c:pt>
                <c:pt idx="1162">
                  <c:v>1.3325069552132216</c:v>
                </c:pt>
                <c:pt idx="1163">
                  <c:v>1.213359163185407</c:v>
                </c:pt>
                <c:pt idx="1164">
                  <c:v>1.1772212847557419</c:v>
                </c:pt>
                <c:pt idx="1165">
                  <c:v>1.213359163185407</c:v>
                </c:pt>
                <c:pt idx="1166">
                  <c:v>1.3325069552132216</c:v>
                </c:pt>
                <c:pt idx="1167">
                  <c:v>1.5737029842929138</c:v>
                </c:pt>
                <c:pt idx="1168">
                  <c:v>2.0235000943197115</c:v>
                </c:pt>
                <c:pt idx="1169">
                  <c:v>2.6187117430773275</c:v>
                </c:pt>
                <c:pt idx="1170">
                  <c:v>2.7955800477996755</c:v>
                </c:pt>
                <c:pt idx="1171">
                  <c:v>2.7955800477996755</c:v>
                </c:pt>
                <c:pt idx="1172">
                  <c:v>2.7955800477996755</c:v>
                </c:pt>
                <c:pt idx="1173">
                  <c:v>2.7955800477996755</c:v>
                </c:pt>
                <c:pt idx="1174">
                  <c:v>2.7955800477996755</c:v>
                </c:pt>
                <c:pt idx="1175">
                  <c:v>2.7955800477996755</c:v>
                </c:pt>
                <c:pt idx="1176">
                  <c:v>2.7955800477996755</c:v>
                </c:pt>
                <c:pt idx="1177">
                  <c:v>2.7955800477996755</c:v>
                </c:pt>
                <c:pt idx="1178">
                  <c:v>2.7955800477996755</c:v>
                </c:pt>
                <c:pt idx="1179">
                  <c:v>2.7955800477996755</c:v>
                </c:pt>
                <c:pt idx="1180">
                  <c:v>2.7955800477996755</c:v>
                </c:pt>
                <c:pt idx="1181">
                  <c:v>2.7955800477996755</c:v>
                </c:pt>
                <c:pt idx="1182">
                  <c:v>2.7955800477996755</c:v>
                </c:pt>
                <c:pt idx="1183">
                  <c:v>2.7955800477996755</c:v>
                </c:pt>
                <c:pt idx="1184">
                  <c:v>2.2069337500068711</c:v>
                </c:pt>
                <c:pt idx="1185">
                  <c:v>1.7353122440810409</c:v>
                </c:pt>
                <c:pt idx="1186">
                  <c:v>1.4767067367957039</c:v>
                </c:pt>
                <c:pt idx="1187">
                  <c:v>1.3477312757492725</c:v>
                </c:pt>
                <c:pt idx="1188">
                  <c:v>1.308465477830868</c:v>
                </c:pt>
                <c:pt idx="1189">
                  <c:v>1.3477312757492725</c:v>
                </c:pt>
                <c:pt idx="1190">
                  <c:v>1.5283935846375614</c:v>
                </c:pt>
                <c:pt idx="1191">
                  <c:v>1.7925581233608232</c:v>
                </c:pt>
                <c:pt idx="1192">
                  <c:v>2.2706030816114513</c:v>
                </c:pt>
                <c:pt idx="1193">
                  <c:v>2.8607901623277705</c:v>
                </c:pt>
                <c:pt idx="1194">
                  <c:v>2.8607901623277705</c:v>
                </c:pt>
                <c:pt idx="1195">
                  <c:v>2.8607901623277705</c:v>
                </c:pt>
                <c:pt idx="1196">
                  <c:v>2.8607901623277705</c:v>
                </c:pt>
                <c:pt idx="1197">
                  <c:v>2.8607901623277705</c:v>
                </c:pt>
                <c:pt idx="1198">
                  <c:v>2.8607901623277705</c:v>
                </c:pt>
                <c:pt idx="1199">
                  <c:v>2.8607901623277705</c:v>
                </c:pt>
                <c:pt idx="1200">
                  <c:v>2.8607901623277705</c:v>
                </c:pt>
                <c:pt idx="1201">
                  <c:v>2.8607901623277705</c:v>
                </c:pt>
                <c:pt idx="1202">
                  <c:v>2.8607901623277705</c:v>
                </c:pt>
                <c:pt idx="1203">
                  <c:v>2.8607901623277705</c:v>
                </c:pt>
                <c:pt idx="1204">
                  <c:v>2.8607901623277705</c:v>
                </c:pt>
                <c:pt idx="1205">
                  <c:v>2.8607901623277705</c:v>
                </c:pt>
                <c:pt idx="1206">
                  <c:v>2.8607901623277705</c:v>
                </c:pt>
                <c:pt idx="1207">
                  <c:v>2.8607901623277705</c:v>
                </c:pt>
                <c:pt idx="1208">
                  <c:v>2.2822826650335846</c:v>
                </c:pt>
                <c:pt idx="1209">
                  <c:v>1.8013696664803047</c:v>
                </c:pt>
                <c:pt idx="1210">
                  <c:v>1.5353662880369816</c:v>
                </c:pt>
                <c:pt idx="1211">
                  <c:v>1.4022464931969463</c:v>
                </c:pt>
                <c:pt idx="1212">
                  <c:v>1.361666710696702</c:v>
                </c:pt>
                <c:pt idx="1213">
                  <c:v>1.4022464931969463</c:v>
                </c:pt>
                <c:pt idx="1214">
                  <c:v>1.5353662880369816</c:v>
                </c:pt>
                <c:pt idx="1215">
                  <c:v>1.8013696664803047</c:v>
                </c:pt>
                <c:pt idx="1216">
                  <c:v>2.3445306192678443</c:v>
                </c:pt>
                <c:pt idx="1217">
                  <c:v>2.9243402958506173</c:v>
                </c:pt>
                <c:pt idx="1218">
                  <c:v>2.9243402958506173</c:v>
                </c:pt>
                <c:pt idx="1219">
                  <c:v>2.9243402958506173</c:v>
                </c:pt>
                <c:pt idx="1220">
                  <c:v>2.9243402958506173</c:v>
                </c:pt>
                <c:pt idx="1221">
                  <c:v>2.9243402958506173</c:v>
                </c:pt>
                <c:pt idx="1222">
                  <c:v>2.9243402958506173</c:v>
                </c:pt>
                <c:pt idx="1223">
                  <c:v>2.9243402958506173</c:v>
                </c:pt>
                <c:pt idx="1224">
                  <c:v>2.9243402958506173</c:v>
                </c:pt>
                <c:pt idx="1225">
                  <c:v>2.9243402958506173</c:v>
                </c:pt>
                <c:pt idx="1226">
                  <c:v>2.9243402958506173</c:v>
                </c:pt>
                <c:pt idx="1227">
                  <c:v>2.9243402958506173</c:v>
                </c:pt>
                <c:pt idx="1228">
                  <c:v>2.9243402958506173</c:v>
                </c:pt>
                <c:pt idx="1229">
                  <c:v>2.9243402958506173</c:v>
                </c:pt>
                <c:pt idx="1230">
                  <c:v>2.9243402958506173</c:v>
                </c:pt>
                <c:pt idx="1231">
                  <c:v>2.9243402958506173</c:v>
                </c:pt>
                <c:pt idx="1232">
                  <c:v>2.3561461678303282</c:v>
                </c:pt>
                <c:pt idx="1233">
                  <c:v>1.8665370895064723</c:v>
                </c:pt>
                <c:pt idx="1234">
                  <c:v>1.5933970080679953</c:v>
                </c:pt>
                <c:pt idx="1235">
                  <c:v>1.4562424082873311</c:v>
                </c:pt>
                <c:pt idx="1236">
                  <c:v>1.4143793529975737</c:v>
                </c:pt>
                <c:pt idx="1237">
                  <c:v>1.4562424082873311</c:v>
                </c:pt>
                <c:pt idx="1238">
                  <c:v>1.5933970080679953</c:v>
                </c:pt>
                <c:pt idx="1239">
                  <c:v>1.8665370895064723</c:v>
                </c:pt>
                <c:pt idx="1240">
                  <c:v>2.4169521996649976</c:v>
                </c:pt>
                <c:pt idx="1241">
                  <c:v>2.9862447816530295</c:v>
                </c:pt>
                <c:pt idx="1242">
                  <c:v>2.9862447816530295</c:v>
                </c:pt>
                <c:pt idx="1243">
                  <c:v>2.9862447816530295</c:v>
                </c:pt>
                <c:pt idx="1244">
                  <c:v>2.9862447816530295</c:v>
                </c:pt>
                <c:pt idx="1245">
                  <c:v>2.9862447816530295</c:v>
                </c:pt>
                <c:pt idx="1246">
                  <c:v>2.9862447816530295</c:v>
                </c:pt>
                <c:pt idx="1247">
                  <c:v>2.9862447816530295</c:v>
                </c:pt>
                <c:pt idx="1248">
                  <c:v>2.9862447816530295</c:v>
                </c:pt>
                <c:pt idx="1249">
                  <c:v>2.9862447816530295</c:v>
                </c:pt>
                <c:pt idx="1250">
                  <c:v>2.9862447816530295</c:v>
                </c:pt>
                <c:pt idx="1251">
                  <c:v>2.9862447816530295</c:v>
                </c:pt>
                <c:pt idx="1252">
                  <c:v>2.9862447816530295</c:v>
                </c:pt>
                <c:pt idx="1253">
                  <c:v>2.9862447816530295</c:v>
                </c:pt>
                <c:pt idx="1254">
                  <c:v>2.9862447816530295</c:v>
                </c:pt>
                <c:pt idx="1255">
                  <c:v>2.9862447816530295</c:v>
                </c:pt>
                <c:pt idx="1256">
                  <c:v>2.4284803158932555</c:v>
                </c:pt>
                <c:pt idx="1257">
                  <c:v>1.9307487470714935</c:v>
                </c:pt>
                <c:pt idx="1258">
                  <c:v>1.6507335008969888</c:v>
                </c:pt>
                <c:pt idx="1259">
                  <c:v>1.5096558020489883</c:v>
                </c:pt>
                <c:pt idx="1260">
                  <c:v>1.4665410591520618</c:v>
                </c:pt>
                <c:pt idx="1261">
                  <c:v>1.5096558020489883</c:v>
                </c:pt>
                <c:pt idx="1262">
                  <c:v>1.6507335008969888</c:v>
                </c:pt>
                <c:pt idx="1263">
                  <c:v>1.9849786678211481</c:v>
                </c:pt>
                <c:pt idx="1264">
                  <c:v>2.4878332626947524</c:v>
                </c:pt>
                <c:pt idx="1265">
                  <c:v>3.0465227030704769</c:v>
                </c:pt>
                <c:pt idx="1266">
                  <c:v>3.0465227030704769</c:v>
                </c:pt>
                <c:pt idx="1267">
                  <c:v>3.0465227030704769</c:v>
                </c:pt>
                <c:pt idx="1268">
                  <c:v>3.0465227030704769</c:v>
                </c:pt>
                <c:pt idx="1269">
                  <c:v>3.0465227030704769</c:v>
                </c:pt>
                <c:pt idx="1270">
                  <c:v>3.0465227030704769</c:v>
                </c:pt>
                <c:pt idx="1271">
                  <c:v>3.0465227030704769</c:v>
                </c:pt>
                <c:pt idx="1272">
                  <c:v>3.0465227030704769</c:v>
                </c:pt>
                <c:pt idx="1273">
                  <c:v>3.0465227030704769</c:v>
                </c:pt>
                <c:pt idx="1274">
                  <c:v>3.0465227030704769</c:v>
                </c:pt>
                <c:pt idx="1275">
                  <c:v>3.0465227030704769</c:v>
                </c:pt>
                <c:pt idx="1276">
                  <c:v>3.0465227030704769</c:v>
                </c:pt>
                <c:pt idx="1277">
                  <c:v>3.0465227030704769</c:v>
                </c:pt>
                <c:pt idx="1278">
                  <c:v>3.0465227030704769</c:v>
                </c:pt>
                <c:pt idx="1279">
                  <c:v>3.0465227030704769</c:v>
                </c:pt>
                <c:pt idx="1280">
                  <c:v>2.4992521480418342</c:v>
                </c:pt>
                <c:pt idx="1281">
                  <c:v>1.9939483233701973</c:v>
                </c:pt>
                <c:pt idx="1282">
                  <c:v>1.7073184360482323</c:v>
                </c:pt>
                <c:pt idx="1283">
                  <c:v>1.5624308063120151</c:v>
                </c:pt>
                <c:pt idx="1284">
                  <c:v>1.5180966160156268</c:v>
                </c:pt>
                <c:pt idx="1285">
                  <c:v>1.5624308063120151</c:v>
                </c:pt>
                <c:pt idx="1286">
                  <c:v>1.7073184360482323</c:v>
                </c:pt>
                <c:pt idx="1287">
                  <c:v>1.9939483233701973</c:v>
                </c:pt>
                <c:pt idx="1288">
                  <c:v>2.4992521480418342</c:v>
                </c:pt>
                <c:pt idx="1289">
                  <c:v>3.0465227030704769</c:v>
                </c:pt>
                <c:pt idx="1290">
                  <c:v>3.0465227030704769</c:v>
                </c:pt>
                <c:pt idx="1291">
                  <c:v>3.0465227030704769</c:v>
                </c:pt>
                <c:pt idx="1292">
                  <c:v>3.0465227030704769</c:v>
                </c:pt>
                <c:pt idx="1293">
                  <c:v>3.0465227030704769</c:v>
                </c:pt>
                <c:pt idx="1294">
                  <c:v>3.0465227030704769</c:v>
                </c:pt>
                <c:pt idx="1295">
                  <c:v>3.0465227030704769</c:v>
                </c:pt>
                <c:pt idx="1296">
                  <c:v>3.1051972128186036</c:v>
                </c:pt>
                <c:pt idx="1297">
                  <c:v>3.1051972128186036</c:v>
                </c:pt>
                <c:pt idx="1298">
                  <c:v>3.1051972128186036</c:v>
                </c:pt>
                <c:pt idx="1299">
                  <c:v>3.1051972128186036</c:v>
                </c:pt>
                <c:pt idx="1300">
                  <c:v>3.1051972128186036</c:v>
                </c:pt>
                <c:pt idx="1301">
                  <c:v>3.1051972128186036</c:v>
                </c:pt>
                <c:pt idx="1302">
                  <c:v>3.1051972128186036</c:v>
                </c:pt>
                <c:pt idx="1303">
                  <c:v>3.1051972128186036</c:v>
                </c:pt>
                <c:pt idx="1304">
                  <c:v>2.5684384445604742</c:v>
                </c:pt>
                <c:pt idx="1305">
                  <c:v>2.0560881691440627</c:v>
                </c:pt>
                <c:pt idx="1306">
                  <c:v>1.7631019565649249</c:v>
                </c:pt>
                <c:pt idx="1307">
                  <c:v>1.614518394309189</c:v>
                </c:pt>
                <c:pt idx="1308">
                  <c:v>1.5689974571113576</c:v>
                </c:pt>
                <c:pt idx="1309">
                  <c:v>1.614518394309189</c:v>
                </c:pt>
                <c:pt idx="1310">
                  <c:v>1.7631019565649249</c:v>
                </c:pt>
                <c:pt idx="1311">
                  <c:v>2.0560881691440627</c:v>
                </c:pt>
                <c:pt idx="1312">
                  <c:v>2.5684384445604742</c:v>
                </c:pt>
                <c:pt idx="1313">
                  <c:v>3.1051972128186036</c:v>
                </c:pt>
                <c:pt idx="1314">
                  <c:v>3.1051972128186036</c:v>
                </c:pt>
                <c:pt idx="1315">
                  <c:v>3.1051972128186036</c:v>
                </c:pt>
                <c:pt idx="1316">
                  <c:v>3.1051972128186036</c:v>
                </c:pt>
                <c:pt idx="1317">
                  <c:v>3.1051972128186036</c:v>
                </c:pt>
                <c:pt idx="1318">
                  <c:v>3.1051972128186036</c:v>
                </c:pt>
                <c:pt idx="1319">
                  <c:v>3.1051972128186036</c:v>
                </c:pt>
                <c:pt idx="1320">
                  <c:v>3.1051972128186036</c:v>
                </c:pt>
                <c:pt idx="1321">
                  <c:v>3.1051972128186036</c:v>
                </c:pt>
                <c:pt idx="1322">
                  <c:v>3.1051972128186036</c:v>
                </c:pt>
                <c:pt idx="1323">
                  <c:v>3.1051972128186036</c:v>
                </c:pt>
                <c:pt idx="1324">
                  <c:v>3.1622949109146936</c:v>
                </c:pt>
                <c:pt idx="1325">
                  <c:v>3.1622949109146936</c:v>
                </c:pt>
                <c:pt idx="1326">
                  <c:v>3.1622949109146936</c:v>
                </c:pt>
                <c:pt idx="1327">
                  <c:v>3.1622949109146936</c:v>
                </c:pt>
                <c:pt idx="1328">
                  <c:v>2.6360245685731005</c:v>
                </c:pt>
                <c:pt idx="1329">
                  <c:v>2.1171285372859074</c:v>
                </c:pt>
                <c:pt idx="1330">
                  <c:v>1.8180410895741697</c:v>
                </c:pt>
                <c:pt idx="1331">
                  <c:v>1.6658758681293853</c:v>
                </c:pt>
                <c:pt idx="1332">
                  <c:v>1.6192011722666724</c:v>
                </c:pt>
                <c:pt idx="1333">
                  <c:v>1.6658758681293853</c:v>
                </c:pt>
                <c:pt idx="1334">
                  <c:v>1.8180410895741697</c:v>
                </c:pt>
                <c:pt idx="1335">
                  <c:v>2.1171285372859074</c:v>
                </c:pt>
                <c:pt idx="1336">
                  <c:v>2.6360245685731005</c:v>
                </c:pt>
                <c:pt idx="1337">
                  <c:v>3.1622949109146936</c:v>
                </c:pt>
                <c:pt idx="1338">
                  <c:v>3.1622949109146936</c:v>
                </c:pt>
                <c:pt idx="1339">
                  <c:v>3.1622949109146936</c:v>
                </c:pt>
                <c:pt idx="1340">
                  <c:v>3.1622949109146936</c:v>
                </c:pt>
                <c:pt idx="1341">
                  <c:v>3.1622949109146936</c:v>
                </c:pt>
                <c:pt idx="1342">
                  <c:v>3.1622949109146936</c:v>
                </c:pt>
                <c:pt idx="1343">
                  <c:v>3.1622949109146936</c:v>
                </c:pt>
                <c:pt idx="1344">
                  <c:v>3.1622949109146936</c:v>
                </c:pt>
                <c:pt idx="1345">
                  <c:v>3.1622949109146936</c:v>
                </c:pt>
                <c:pt idx="1346">
                  <c:v>3.1622949109146936</c:v>
                </c:pt>
                <c:pt idx="1347">
                  <c:v>3.1622949109146936</c:v>
                </c:pt>
                <c:pt idx="1348">
                  <c:v>3.1622949109146936</c:v>
                </c:pt>
                <c:pt idx="1349">
                  <c:v>3.1622949109146936</c:v>
                </c:pt>
                <c:pt idx="1350">
                  <c:v>3.2178452797164119</c:v>
                </c:pt>
                <c:pt idx="1351">
                  <c:v>3.2178452797164119</c:v>
                </c:pt>
                <c:pt idx="1352">
                  <c:v>2.7020033933905379</c:v>
                </c:pt>
                <c:pt idx="1353">
                  <c:v>2.1770368473344726</c:v>
                </c:pt>
                <c:pt idx="1354">
                  <c:v>1.8720991690598556</c:v>
                </c:pt>
                <c:pt idx="1355">
                  <c:v>1.7164663523706534</c:v>
                </c:pt>
                <c:pt idx="1356">
                  <c:v>1.6686710218771841</c:v>
                </c:pt>
                <c:pt idx="1357">
                  <c:v>1.7164663523706534</c:v>
                </c:pt>
                <c:pt idx="1358">
                  <c:v>1.8720991690598556</c:v>
                </c:pt>
                <c:pt idx="1359">
                  <c:v>2.1770368473344726</c:v>
                </c:pt>
                <c:pt idx="1360">
                  <c:v>2.7020033933905379</c:v>
                </c:pt>
                <c:pt idx="1361">
                  <c:v>3.2178452797164119</c:v>
                </c:pt>
                <c:pt idx="1362">
                  <c:v>3.2178452797164119</c:v>
                </c:pt>
                <c:pt idx="1363">
                  <c:v>3.2178452797164119</c:v>
                </c:pt>
                <c:pt idx="1364">
                  <c:v>3.2178452797164119</c:v>
                </c:pt>
                <c:pt idx="1365">
                  <c:v>3.2178452797164119</c:v>
                </c:pt>
                <c:pt idx="1366">
                  <c:v>3.2178452797164119</c:v>
                </c:pt>
                <c:pt idx="1367">
                  <c:v>3.2178452797164119</c:v>
                </c:pt>
                <c:pt idx="1368">
                  <c:v>3.2178452797164119</c:v>
                </c:pt>
                <c:pt idx="1369">
                  <c:v>3.2178452797164119</c:v>
                </c:pt>
                <c:pt idx="1370">
                  <c:v>3.2178452797164119</c:v>
                </c:pt>
                <c:pt idx="1371">
                  <c:v>3.2178452797164119</c:v>
                </c:pt>
                <c:pt idx="1372">
                  <c:v>3.2178452797164119</c:v>
                </c:pt>
                <c:pt idx="1373">
                  <c:v>3.2178452797164119</c:v>
                </c:pt>
                <c:pt idx="1374">
                  <c:v>3.2178452797164119</c:v>
                </c:pt>
                <c:pt idx="1375">
                  <c:v>3.2178452797164119</c:v>
                </c:pt>
                <c:pt idx="1376">
                  <c:v>2.7127640769706738</c:v>
                </c:pt>
                <c:pt idx="1377">
                  <c:v>2.1858464832293683</c:v>
                </c:pt>
                <c:pt idx="1378">
                  <c:v>1.8793025996578596</c:v>
                </c:pt>
                <c:pt idx="1379">
                  <c:v>1.7228272249596726</c:v>
                </c:pt>
                <c:pt idx="1380">
                  <c:v>1.6747749510210264</c:v>
                </c:pt>
                <c:pt idx="1381">
                  <c:v>1.7662583012395161</c:v>
                </c:pt>
                <c:pt idx="1382">
                  <c:v>1.9252452781692957</c:v>
                </c:pt>
                <c:pt idx="1383">
                  <c:v>2.2357869856787973</c:v>
                </c:pt>
                <c:pt idx="1384">
                  <c:v>2.7663743174961768</c:v>
                </c:pt>
                <c:pt idx="1385">
                  <c:v>3.2718801738396031</c:v>
                </c:pt>
                <c:pt idx="1386">
                  <c:v>3.2718801738396031</c:v>
                </c:pt>
                <c:pt idx="1387">
                  <c:v>3.2718801738396031</c:v>
                </c:pt>
                <c:pt idx="1388">
                  <c:v>3.2718801738396031</c:v>
                </c:pt>
                <c:pt idx="1389">
                  <c:v>3.2718801738396031</c:v>
                </c:pt>
                <c:pt idx="1390">
                  <c:v>3.2718801738396031</c:v>
                </c:pt>
                <c:pt idx="1391">
                  <c:v>3.2718801738396031</c:v>
                </c:pt>
                <c:pt idx="1392">
                  <c:v>3.2718801738396031</c:v>
                </c:pt>
                <c:pt idx="1393">
                  <c:v>3.2718801738396031</c:v>
                </c:pt>
                <c:pt idx="1394">
                  <c:v>3.2718801738396031</c:v>
                </c:pt>
                <c:pt idx="1395">
                  <c:v>3.2718801738396031</c:v>
                </c:pt>
                <c:pt idx="1396">
                  <c:v>3.2718801738396031</c:v>
                </c:pt>
                <c:pt idx="1397">
                  <c:v>3.2718801738396031</c:v>
                </c:pt>
                <c:pt idx="1398">
                  <c:v>3.2718801738396031</c:v>
                </c:pt>
                <c:pt idx="1399">
                  <c:v>3.2718801738396031</c:v>
                </c:pt>
                <c:pt idx="1400">
                  <c:v>2.7769437116366618</c:v>
                </c:pt>
                <c:pt idx="1401">
                  <c:v>2.2445425435748332</c:v>
                </c:pt>
                <c:pt idx="1402">
                  <c:v>1.932440799916181</c:v>
                </c:pt>
                <c:pt idx="1403">
                  <c:v>1.7726260035377677</c:v>
                </c:pt>
                <c:pt idx="1404">
                  <c:v>1.7234897511137146</c:v>
                </c:pt>
                <c:pt idx="1405">
                  <c:v>1.7726260035377677</c:v>
                </c:pt>
                <c:pt idx="1406">
                  <c:v>1.932440799916181</c:v>
                </c:pt>
                <c:pt idx="1407">
                  <c:v>2.2445425435748332</c:v>
                </c:pt>
                <c:pt idx="1408">
                  <c:v>2.7769437116366618</c:v>
                </c:pt>
                <c:pt idx="1409">
                  <c:v>3.2718801738396031</c:v>
                </c:pt>
                <c:pt idx="1410">
                  <c:v>3.2718801738396031</c:v>
                </c:pt>
                <c:pt idx="1411">
                  <c:v>3.2718801738396031</c:v>
                </c:pt>
                <c:pt idx="1412">
                  <c:v>3.2718801738396031</c:v>
                </c:pt>
                <c:pt idx="1413">
                  <c:v>3.3244333621807756</c:v>
                </c:pt>
                <c:pt idx="1414">
                  <c:v>3.3244333621807756</c:v>
                </c:pt>
                <c:pt idx="1415">
                  <c:v>3.3244333621807756</c:v>
                </c:pt>
                <c:pt idx="1416">
                  <c:v>3.3244333621807756</c:v>
                </c:pt>
                <c:pt idx="1417">
                  <c:v>3.3244333621807756</c:v>
                </c:pt>
                <c:pt idx="1418">
                  <c:v>3.3244333621807756</c:v>
                </c:pt>
                <c:pt idx="1419">
                  <c:v>3.3244333621807756</c:v>
                </c:pt>
                <c:pt idx="1420">
                  <c:v>3.3244333621807756</c:v>
                </c:pt>
                <c:pt idx="1421">
                  <c:v>3.3244333621807756</c:v>
                </c:pt>
                <c:pt idx="1422">
                  <c:v>3.3244333621807756</c:v>
                </c:pt>
                <c:pt idx="1423">
                  <c:v>3.3244333621807756</c:v>
                </c:pt>
                <c:pt idx="1424">
                  <c:v>2.8395063676073513</c:v>
                </c:pt>
                <c:pt idx="1425">
                  <c:v>2.3020424440528164</c:v>
                </c:pt>
                <c:pt idx="1426">
                  <c:v>1.9846257979681516</c:v>
                </c:pt>
                <c:pt idx="1427">
                  <c:v>1.8215855429811751</c:v>
                </c:pt>
                <c:pt idx="1428">
                  <c:v>1.771398819469465</c:v>
                </c:pt>
                <c:pt idx="1429">
                  <c:v>1.8215855429811751</c:v>
                </c:pt>
                <c:pt idx="1430">
                  <c:v>1.9846257979681516</c:v>
                </c:pt>
                <c:pt idx="1431">
                  <c:v>2.3020424440528164</c:v>
                </c:pt>
                <c:pt idx="1432">
                  <c:v>2.8395063676073513</c:v>
                </c:pt>
                <c:pt idx="1433">
                  <c:v>3.3244333621807756</c:v>
                </c:pt>
                <c:pt idx="1434">
                  <c:v>3.3244333621807756</c:v>
                </c:pt>
                <c:pt idx="1435">
                  <c:v>3.3244333621807756</c:v>
                </c:pt>
                <c:pt idx="1436">
                  <c:v>3.3244333621807756</c:v>
                </c:pt>
                <c:pt idx="1437">
                  <c:v>3.3244333621807756</c:v>
                </c:pt>
                <c:pt idx="1438">
                  <c:v>3.3244333621807756</c:v>
                </c:pt>
                <c:pt idx="1439">
                  <c:v>3.3244333621807756</c:v>
                </c:pt>
                <c:pt idx="1440">
                  <c:v>3.3244333621807756</c:v>
                </c:pt>
                <c:pt idx="1441">
                  <c:v>3.3244333621807756</c:v>
                </c:pt>
                <c:pt idx="1442">
                  <c:v>3.3244333621807756</c:v>
                </c:pt>
                <c:pt idx="1443">
                  <c:v>3.3244333621807756</c:v>
                </c:pt>
                <c:pt idx="1444">
                  <c:v>3.3244333621807756</c:v>
                </c:pt>
                <c:pt idx="1445">
                  <c:v>3.3244333621807756</c:v>
                </c:pt>
                <c:pt idx="1446">
                  <c:v>3.3244333621807756</c:v>
                </c:pt>
                <c:pt idx="1447">
                  <c:v>3.3244333621807756</c:v>
                </c:pt>
                <c:pt idx="1448">
                  <c:v>2.84962940748402</c:v>
                </c:pt>
                <c:pt idx="1449">
                  <c:v>2.310557812727275</c:v>
                </c:pt>
                <c:pt idx="1450">
                  <c:v>1.9916657903858053</c:v>
                </c:pt>
                <c:pt idx="1451">
                  <c:v>1.8278307866720376</c:v>
                </c:pt>
                <c:pt idx="1452">
                  <c:v>1.7773996291237706</c:v>
                </c:pt>
                <c:pt idx="1453">
                  <c:v>1.8278307866720376</c:v>
                </c:pt>
                <c:pt idx="1454">
                  <c:v>1.9916657903858053</c:v>
                </c:pt>
                <c:pt idx="1455">
                  <c:v>2.310557812727275</c:v>
                </c:pt>
                <c:pt idx="1456">
                  <c:v>2.9004630754377914</c:v>
                </c:pt>
                <c:pt idx="1457">
                  <c:v>3.3755401189188903</c:v>
                </c:pt>
                <c:pt idx="1458">
                  <c:v>3.3755401189188903</c:v>
                </c:pt>
                <c:pt idx="1459">
                  <c:v>3.3755401189188903</c:v>
                </c:pt>
                <c:pt idx="1460">
                  <c:v>3.3755401189188903</c:v>
                </c:pt>
                <c:pt idx="1461">
                  <c:v>3.3755401189188903</c:v>
                </c:pt>
                <c:pt idx="1462">
                  <c:v>3.3755401189188903</c:v>
                </c:pt>
                <c:pt idx="1463">
                  <c:v>3.3755401189188903</c:v>
                </c:pt>
                <c:pt idx="1464">
                  <c:v>3.3755401189188903</c:v>
                </c:pt>
                <c:pt idx="1465">
                  <c:v>3.3755401189188903</c:v>
                </c:pt>
                <c:pt idx="1466">
                  <c:v>3.3755401189188903</c:v>
                </c:pt>
                <c:pt idx="1467">
                  <c:v>3.3755401189188903</c:v>
                </c:pt>
                <c:pt idx="1468">
                  <c:v>3.3755401189188903</c:v>
                </c:pt>
                <c:pt idx="1469">
                  <c:v>3.3755401189188903</c:v>
                </c:pt>
                <c:pt idx="1470">
                  <c:v>3.3755401189188903</c:v>
                </c:pt>
                <c:pt idx="1471">
                  <c:v>3.3755401189188903</c:v>
                </c:pt>
                <c:pt idx="1472">
                  <c:v>2.9103594533228971</c:v>
                </c:pt>
                <c:pt idx="1473">
                  <c:v>2.3667482336179209</c:v>
                </c:pt>
                <c:pt idx="1474">
                  <c:v>2.042829350052946</c:v>
                </c:pt>
                <c:pt idx="1475">
                  <c:v>1.8758998850446726</c:v>
                </c:pt>
                <c:pt idx="1476">
                  <c:v>1.8244562655423748</c:v>
                </c:pt>
                <c:pt idx="1477">
                  <c:v>1.8758998850446726</c:v>
                </c:pt>
                <c:pt idx="1478">
                  <c:v>2.042829350052946</c:v>
                </c:pt>
                <c:pt idx="1479">
                  <c:v>2.3667482336179209</c:v>
                </c:pt>
                <c:pt idx="1480">
                  <c:v>2.9103594533228971</c:v>
                </c:pt>
                <c:pt idx="1481">
                  <c:v>3.3755401189188903</c:v>
                </c:pt>
                <c:pt idx="1482">
                  <c:v>3.3755401189188903</c:v>
                </c:pt>
                <c:pt idx="1483">
                  <c:v>3.3755401189188903</c:v>
                </c:pt>
                <c:pt idx="1484">
                  <c:v>3.3755401189188903</c:v>
                </c:pt>
                <c:pt idx="1485">
                  <c:v>3.3755401189188903</c:v>
                </c:pt>
                <c:pt idx="1486">
                  <c:v>3.3755401189188903</c:v>
                </c:pt>
                <c:pt idx="1487">
                  <c:v>3.3755401189188903</c:v>
                </c:pt>
                <c:pt idx="1488">
                  <c:v>3.3755401189188903</c:v>
                </c:pt>
                <c:pt idx="1489">
                  <c:v>3.3755401189188903</c:v>
                </c:pt>
                <c:pt idx="1490">
                  <c:v>3.3755401189188903</c:v>
                </c:pt>
                <c:pt idx="1491">
                  <c:v>3.3755401189188903</c:v>
                </c:pt>
                <c:pt idx="1492">
                  <c:v>3.3755401189188903</c:v>
                </c:pt>
                <c:pt idx="1493">
                  <c:v>3.3755401189188903</c:v>
                </c:pt>
                <c:pt idx="1494">
                  <c:v>3.3755401189188903</c:v>
                </c:pt>
                <c:pt idx="1495">
                  <c:v>3.3755401189188903</c:v>
                </c:pt>
                <c:pt idx="1496">
                  <c:v>2.9200001596270608</c:v>
                </c:pt>
                <c:pt idx="1497">
                  <c:v>2.3749791113530563</c:v>
                </c:pt>
                <c:pt idx="1498">
                  <c:v>2.0496745173378006</c:v>
                </c:pt>
                <c:pt idx="1499">
                  <c:v>1.8819869840540873</c:v>
                </c:pt>
                <c:pt idx="1500">
                  <c:v>1.8706530407580169</c:v>
                </c:pt>
                <c:pt idx="1501">
                  <c:v>1.9230757662881135</c:v>
                </c:pt>
                <c:pt idx="1502">
                  <c:v>2.0929875899111305</c:v>
                </c:pt>
                <c:pt idx="1503">
                  <c:v>2.4217017898188606</c:v>
                </c:pt>
                <c:pt idx="1504">
                  <c:v>2.9694873095435645</c:v>
                </c:pt>
                <c:pt idx="1505">
                  <c:v>3.4252368601677601</c:v>
                </c:pt>
                <c:pt idx="1506">
                  <c:v>3.4252368601677601</c:v>
                </c:pt>
                <c:pt idx="1507">
                  <c:v>3.4252368601677601</c:v>
                </c:pt>
                <c:pt idx="1508">
                  <c:v>3.4252368601677601</c:v>
                </c:pt>
                <c:pt idx="1509">
                  <c:v>3.4252368601677601</c:v>
                </c:pt>
                <c:pt idx="1510">
                  <c:v>3.4252368601677601</c:v>
                </c:pt>
                <c:pt idx="1511">
                  <c:v>3.4252368601677601</c:v>
                </c:pt>
                <c:pt idx="1512">
                  <c:v>3.4252368601677601</c:v>
                </c:pt>
                <c:pt idx="1513">
                  <c:v>3.4252368601677601</c:v>
                </c:pt>
                <c:pt idx="1514">
                  <c:v>3.4252368601677601</c:v>
                </c:pt>
                <c:pt idx="1515">
                  <c:v>3.4252368601677601</c:v>
                </c:pt>
                <c:pt idx="1516">
                  <c:v>3.4252368601677601</c:v>
                </c:pt>
                <c:pt idx="1517">
                  <c:v>3.4252368601677601</c:v>
                </c:pt>
                <c:pt idx="1518">
                  <c:v>3.4252368601677601</c:v>
                </c:pt>
                <c:pt idx="1519">
                  <c:v>3.4252368601677601</c:v>
                </c:pt>
                <c:pt idx="1520">
                  <c:v>2.9788826000673492</c:v>
                </c:pt>
                <c:pt idx="1521">
                  <c:v>2.4298079010098537</c:v>
                </c:pt>
                <c:pt idx="1522">
                  <c:v>2.0997615463461949</c:v>
                </c:pt>
                <c:pt idx="1523">
                  <c:v>1.9291120666468282</c:v>
                </c:pt>
                <c:pt idx="1524">
                  <c:v>1.8764604796530755</c:v>
                </c:pt>
                <c:pt idx="1525">
                  <c:v>1.9291120666468282</c:v>
                </c:pt>
                <c:pt idx="1526">
                  <c:v>2.0997615463461949</c:v>
                </c:pt>
                <c:pt idx="1527">
                  <c:v>2.4298079010098537</c:v>
                </c:pt>
                <c:pt idx="1528">
                  <c:v>2.9788826000673492</c:v>
                </c:pt>
                <c:pt idx="1529">
                  <c:v>3.4735608228640951</c:v>
                </c:pt>
                <c:pt idx="1530">
                  <c:v>3.4735608228640951</c:v>
                </c:pt>
                <c:pt idx="1531">
                  <c:v>3.4735608228640951</c:v>
                </c:pt>
                <c:pt idx="1532">
                  <c:v>3.4735608228640951</c:v>
                </c:pt>
                <c:pt idx="1533">
                  <c:v>3.4735608228640951</c:v>
                </c:pt>
                <c:pt idx="1534">
                  <c:v>3.4735608228640951</c:v>
                </c:pt>
                <c:pt idx="1535">
                  <c:v>3.4735608228640951</c:v>
                </c:pt>
                <c:pt idx="1536">
                  <c:v>3.4735608228640951</c:v>
                </c:pt>
                <c:pt idx="1537">
                  <c:v>3.4735608228640951</c:v>
                </c:pt>
                <c:pt idx="1538">
                  <c:v>3.4735608228640951</c:v>
                </c:pt>
                <c:pt idx="1539">
                  <c:v>3.4735608228640951</c:v>
                </c:pt>
                <c:pt idx="1540">
                  <c:v>3.4735608228640951</c:v>
                </c:pt>
                <c:pt idx="1541">
                  <c:v>3.4735608228640951</c:v>
                </c:pt>
                <c:pt idx="1542">
                  <c:v>3.4735608228640951</c:v>
                </c:pt>
                <c:pt idx="1543">
                  <c:v>3.4735608228640951</c:v>
                </c:pt>
                <c:pt idx="1544">
                  <c:v>3.036172462358282</c:v>
                </c:pt>
                <c:pt idx="1545">
                  <c:v>2.4833792476553551</c:v>
                </c:pt>
                <c:pt idx="1546">
                  <c:v>2.1488164467447159</c:v>
                </c:pt>
                <c:pt idx="1547">
                  <c:v>1.9753161807431538</c:v>
                </c:pt>
                <c:pt idx="1548">
                  <c:v>1.9217241985323186</c:v>
                </c:pt>
                <c:pt idx="1549">
                  <c:v>1.9753161807431538</c:v>
                </c:pt>
                <c:pt idx="1550">
                  <c:v>2.1488164467447159</c:v>
                </c:pt>
                <c:pt idx="1551">
                  <c:v>2.4833792476553551</c:v>
                </c:pt>
                <c:pt idx="1552">
                  <c:v>3.036172462358282</c:v>
                </c:pt>
                <c:pt idx="1553">
                  <c:v>3.4735608228640951</c:v>
                </c:pt>
                <c:pt idx="1554">
                  <c:v>3.4735608228640951</c:v>
                </c:pt>
                <c:pt idx="1555">
                  <c:v>3.4735608228640951</c:v>
                </c:pt>
                <c:pt idx="1556">
                  <c:v>3.4735608228640951</c:v>
                </c:pt>
                <c:pt idx="1557">
                  <c:v>3.4735608228640951</c:v>
                </c:pt>
                <c:pt idx="1558">
                  <c:v>3.4735608228640951</c:v>
                </c:pt>
                <c:pt idx="1559">
                  <c:v>3.4735608228640951</c:v>
                </c:pt>
                <c:pt idx="1560">
                  <c:v>3.4735608228640951</c:v>
                </c:pt>
                <c:pt idx="1561">
                  <c:v>3.4735608228640951</c:v>
                </c:pt>
                <c:pt idx="1562">
                  <c:v>3.4735608228640951</c:v>
                </c:pt>
                <c:pt idx="1563">
                  <c:v>3.5205497824787004</c:v>
                </c:pt>
                <c:pt idx="1564">
                  <c:v>3.5205497824787004</c:v>
                </c:pt>
                <c:pt idx="1565">
                  <c:v>3.5205497824787004</c:v>
                </c:pt>
                <c:pt idx="1566">
                  <c:v>3.5205497824787004</c:v>
                </c:pt>
                <c:pt idx="1567">
                  <c:v>3.5205497824787004</c:v>
                </c:pt>
                <c:pt idx="1568">
                  <c:v>3.091892681978603</c:v>
                </c:pt>
                <c:pt idx="1569">
                  <c:v>2.5356922830370587</c:v>
                </c:pt>
                <c:pt idx="1570">
                  <c:v>2.1968307499534738</c:v>
                </c:pt>
                <c:pt idx="1571">
                  <c:v>2.0205885600294264</c:v>
                </c:pt>
                <c:pt idx="1572">
                  <c:v>1.9660889590806097</c:v>
                </c:pt>
                <c:pt idx="1573">
                  <c:v>2.0205885600294264</c:v>
                </c:pt>
                <c:pt idx="1574">
                  <c:v>2.1968307499534738</c:v>
                </c:pt>
                <c:pt idx="1575">
                  <c:v>2.5356922830370587</c:v>
                </c:pt>
                <c:pt idx="1576">
                  <c:v>3.091892681978603</c:v>
                </c:pt>
                <c:pt idx="1577">
                  <c:v>3.5205497824787004</c:v>
                </c:pt>
                <c:pt idx="1578">
                  <c:v>3.5205497824787004</c:v>
                </c:pt>
                <c:pt idx="1579">
                  <c:v>3.5205497824787004</c:v>
                </c:pt>
                <c:pt idx="1580">
                  <c:v>3.5205497824787004</c:v>
                </c:pt>
                <c:pt idx="1581">
                  <c:v>3.5205497824787004</c:v>
                </c:pt>
                <c:pt idx="1582">
                  <c:v>3.5205497824787004</c:v>
                </c:pt>
                <c:pt idx="1583">
                  <c:v>3.5205497824787004</c:v>
                </c:pt>
                <c:pt idx="1584">
                  <c:v>3.5205497824787004</c:v>
                </c:pt>
                <c:pt idx="1585">
                  <c:v>3.5205497824787004</c:v>
                </c:pt>
                <c:pt idx="1586">
                  <c:v>3.5205497824787004</c:v>
                </c:pt>
                <c:pt idx="1587">
                  <c:v>3.5205497824787004</c:v>
                </c:pt>
                <c:pt idx="1588">
                  <c:v>3.5205497824787004</c:v>
                </c:pt>
                <c:pt idx="1589">
                  <c:v>3.5205497824787004</c:v>
                </c:pt>
                <c:pt idx="1590">
                  <c:v>3.5205497824787004</c:v>
                </c:pt>
                <c:pt idx="1591">
                  <c:v>3.5205497824787004</c:v>
                </c:pt>
                <c:pt idx="1592">
                  <c:v>3.1004870067648613</c:v>
                </c:pt>
                <c:pt idx="1593">
                  <c:v>2.5432824257468365</c:v>
                </c:pt>
                <c:pt idx="1594">
                  <c:v>2.2032395653562675</c:v>
                </c:pt>
                <c:pt idx="1595">
                  <c:v>2.0263244063025487</c:v>
                </c:pt>
                <c:pt idx="1596">
                  <c:v>1.9716141542933108</c:v>
                </c:pt>
                <c:pt idx="1597">
                  <c:v>2.0263244063025487</c:v>
                </c:pt>
                <c:pt idx="1598">
                  <c:v>2.2437990537922756</c:v>
                </c:pt>
                <c:pt idx="1599">
                  <c:v>2.5867493007030671</c:v>
                </c:pt>
                <c:pt idx="1600">
                  <c:v>3.1460682800371274</c:v>
                </c:pt>
                <c:pt idx="1601">
                  <c:v>3.5662418062093448</c:v>
                </c:pt>
                <c:pt idx="1602">
                  <c:v>3.5662418062093448</c:v>
                </c:pt>
                <c:pt idx="1603">
                  <c:v>3.5662418062093448</c:v>
                </c:pt>
                <c:pt idx="1604">
                  <c:v>3.5662418062093448</c:v>
                </c:pt>
                <c:pt idx="1605">
                  <c:v>3.5662418062093448</c:v>
                </c:pt>
                <c:pt idx="1606">
                  <c:v>3.5662418062093448</c:v>
                </c:pt>
                <c:pt idx="1607">
                  <c:v>3.5662418062093448</c:v>
                </c:pt>
                <c:pt idx="1608">
                  <c:v>3.5662418062093448</c:v>
                </c:pt>
                <c:pt idx="1609">
                  <c:v>3.5662418062093448</c:v>
                </c:pt>
                <c:pt idx="1610">
                  <c:v>3.5662418062093448</c:v>
                </c:pt>
                <c:pt idx="1611">
                  <c:v>3.5662418062093448</c:v>
                </c:pt>
                <c:pt idx="1612">
                  <c:v>3.5662418062093448</c:v>
                </c:pt>
                <c:pt idx="1613">
                  <c:v>3.5662418062093448</c:v>
                </c:pt>
                <c:pt idx="1614">
                  <c:v>3.5662418062093448</c:v>
                </c:pt>
                <c:pt idx="1615">
                  <c:v>3.5662418062093448</c:v>
                </c:pt>
                <c:pt idx="1616">
                  <c:v>3.1543847828437546</c:v>
                </c:pt>
                <c:pt idx="1617">
                  <c:v>2.5941615957351214</c:v>
                </c:pt>
                <c:pt idx="1618">
                  <c:v>2.2500858938209971</c:v>
                </c:pt>
                <c:pt idx="1619">
                  <c:v>2.0705590566250507</c:v>
                </c:pt>
                <c:pt idx="1620">
                  <c:v>2.0149800379948974</c:v>
                </c:pt>
                <c:pt idx="1621">
                  <c:v>2.0705590566250507</c:v>
                </c:pt>
                <c:pt idx="1622">
                  <c:v>2.2897186697508776</c:v>
                </c:pt>
                <c:pt idx="1623">
                  <c:v>2.6365553455501618</c:v>
                </c:pt>
                <c:pt idx="1624">
                  <c:v>3.1987259201897231</c:v>
                </c:pt>
                <c:pt idx="1625">
                  <c:v>3.6106750384332913</c:v>
                </c:pt>
                <c:pt idx="1626">
                  <c:v>3.6106750384332913</c:v>
                </c:pt>
                <c:pt idx="1627">
                  <c:v>3.6106750384332913</c:v>
                </c:pt>
                <c:pt idx="1628">
                  <c:v>3.6106750384332913</c:v>
                </c:pt>
                <c:pt idx="1629">
                  <c:v>3.6106750384332913</c:v>
                </c:pt>
                <c:pt idx="1630">
                  <c:v>3.6106750384332913</c:v>
                </c:pt>
                <c:pt idx="1631">
                  <c:v>3.6106750384332913</c:v>
                </c:pt>
                <c:pt idx="1632">
                  <c:v>3.6106750384332913</c:v>
                </c:pt>
                <c:pt idx="1633">
                  <c:v>3.6106750384332913</c:v>
                </c:pt>
                <c:pt idx="1634">
                  <c:v>3.6106750384332913</c:v>
                </c:pt>
                <c:pt idx="1635">
                  <c:v>3.6106750384332913</c:v>
                </c:pt>
                <c:pt idx="1636">
                  <c:v>3.6106750384332913</c:v>
                </c:pt>
                <c:pt idx="1637">
                  <c:v>3.6106750384332913</c:v>
                </c:pt>
                <c:pt idx="1638">
                  <c:v>3.6106750384332913</c:v>
                </c:pt>
                <c:pt idx="1639">
                  <c:v>3.6106750384332913</c:v>
                </c:pt>
                <c:pt idx="1640">
                  <c:v>3.2067577006315111</c:v>
                </c:pt>
                <c:pt idx="1641">
                  <c:v>2.643776629991109</c:v>
                </c:pt>
                <c:pt idx="1642">
                  <c:v>2.2958703796741338</c:v>
                </c:pt>
                <c:pt idx="1643">
                  <c:v>2.1138364387200963</c:v>
                </c:pt>
                <c:pt idx="1644">
                  <c:v>2.0574205156962035</c:v>
                </c:pt>
                <c:pt idx="1645">
                  <c:v>2.1138364387200963</c:v>
                </c:pt>
                <c:pt idx="1646">
                  <c:v>2.2958703796741338</c:v>
                </c:pt>
                <c:pt idx="1647">
                  <c:v>2.643776629991109</c:v>
                </c:pt>
                <c:pt idx="1648">
                  <c:v>3.2067577006315111</c:v>
                </c:pt>
                <c:pt idx="1649">
                  <c:v>3.6106750384332913</c:v>
                </c:pt>
                <c:pt idx="1650">
                  <c:v>3.6106750384332913</c:v>
                </c:pt>
                <c:pt idx="1651">
                  <c:v>3.6106750384332913</c:v>
                </c:pt>
                <c:pt idx="1652">
                  <c:v>3.6106750384332913</c:v>
                </c:pt>
                <c:pt idx="1653">
                  <c:v>3.6106750384332913</c:v>
                </c:pt>
                <c:pt idx="1654">
                  <c:v>3.6538875153514638</c:v>
                </c:pt>
                <c:pt idx="1655">
                  <c:v>3.6538875153514638</c:v>
                </c:pt>
                <c:pt idx="1656">
                  <c:v>3.6538875153514638</c:v>
                </c:pt>
                <c:pt idx="1657">
                  <c:v>3.6538875153514638</c:v>
                </c:pt>
                <c:pt idx="1658">
                  <c:v>3.6538875153514638</c:v>
                </c:pt>
                <c:pt idx="1659">
                  <c:v>3.6538875153514638</c:v>
                </c:pt>
                <c:pt idx="1660">
                  <c:v>3.6538875153514638</c:v>
                </c:pt>
                <c:pt idx="1661">
                  <c:v>3.6538875153514638</c:v>
                </c:pt>
                <c:pt idx="1662">
                  <c:v>3.6538875153514638</c:v>
                </c:pt>
                <c:pt idx="1663">
                  <c:v>3.6538875153514638</c:v>
                </c:pt>
                <c:pt idx="1664">
                  <c:v>3.2576343195833926</c:v>
                </c:pt>
                <c:pt idx="1665">
                  <c:v>2.692135611668327</c:v>
                </c:pt>
                <c:pt idx="1666">
                  <c:v>2.3405931741363095</c:v>
                </c:pt>
                <c:pt idx="1667">
                  <c:v>2.1561539869674204</c:v>
                </c:pt>
                <c:pt idx="1668">
                  <c:v>2.0989323473845776</c:v>
                </c:pt>
                <c:pt idx="1669">
                  <c:v>2.1561539869674204</c:v>
                </c:pt>
                <c:pt idx="1670">
                  <c:v>2.3405931741363095</c:v>
                </c:pt>
                <c:pt idx="1671">
                  <c:v>2.692135611668327</c:v>
                </c:pt>
                <c:pt idx="1672">
                  <c:v>3.2576343195833926</c:v>
                </c:pt>
                <c:pt idx="1673">
                  <c:v>3.6538875153514638</c:v>
                </c:pt>
                <c:pt idx="1674">
                  <c:v>3.6538875153514638</c:v>
                </c:pt>
                <c:pt idx="1675">
                  <c:v>3.6538875153514638</c:v>
                </c:pt>
                <c:pt idx="1676">
                  <c:v>3.6538875153514638</c:v>
                </c:pt>
                <c:pt idx="1677">
                  <c:v>3.6538875153514638</c:v>
                </c:pt>
                <c:pt idx="1678">
                  <c:v>3.6538875153514638</c:v>
                </c:pt>
                <c:pt idx="1679">
                  <c:v>3.6538875153514638</c:v>
                </c:pt>
                <c:pt idx="1680">
                  <c:v>3.6538875153514638</c:v>
                </c:pt>
                <c:pt idx="1681">
                  <c:v>3.6538875153514638</c:v>
                </c:pt>
                <c:pt idx="1682">
                  <c:v>3.6538875153514638</c:v>
                </c:pt>
                <c:pt idx="1683">
                  <c:v>3.4898645308525884</c:v>
                </c:pt>
                <c:pt idx="1684">
                  <c:v>3.4898645308525884</c:v>
                </c:pt>
                <c:pt idx="1685">
                  <c:v>3.4898645308525884</c:v>
                </c:pt>
                <c:pt idx="1686">
                  <c:v>3.4898645308525884</c:v>
                </c:pt>
                <c:pt idx="1687">
                  <c:v>3.4898645308525884</c:v>
                </c:pt>
                <c:pt idx="1688">
                  <c:v>3.1013245220717067</c:v>
                </c:pt>
                <c:pt idx="1689">
                  <c:v>2.5420335490804233</c:v>
                </c:pt>
                <c:pt idx="1690">
                  <c:v>2.1996351494987385</c:v>
                </c:pt>
                <c:pt idx="1691">
                  <c:v>2.0215708337826257</c:v>
                </c:pt>
                <c:pt idx="1692">
                  <c:v>1.9665339188968429</c:v>
                </c:pt>
                <c:pt idx="1693">
                  <c:v>2.0215708337826257</c:v>
                </c:pt>
                <c:pt idx="1694">
                  <c:v>2.1996351494987385</c:v>
                </c:pt>
                <c:pt idx="1695">
                  <c:v>2.5420335490804233</c:v>
                </c:pt>
                <c:pt idx="1696">
                  <c:v>3.1013245220717067</c:v>
                </c:pt>
                <c:pt idx="1697">
                  <c:v>3.4898645308525884</c:v>
                </c:pt>
                <c:pt idx="1698">
                  <c:v>3.4898645308525884</c:v>
                </c:pt>
                <c:pt idx="1699">
                  <c:v>3.4898645308525884</c:v>
                </c:pt>
                <c:pt idx="1700">
                  <c:v>3.4898645308525884</c:v>
                </c:pt>
                <c:pt idx="1701">
                  <c:v>3.4898645308525884</c:v>
                </c:pt>
                <c:pt idx="1702">
                  <c:v>3.4898645308525884</c:v>
                </c:pt>
                <c:pt idx="1703">
                  <c:v>3.4898645308525884</c:v>
                </c:pt>
                <c:pt idx="1704">
                  <c:v>3.4898645308525884</c:v>
                </c:pt>
                <c:pt idx="1705">
                  <c:v>3.4898645308525884</c:v>
                </c:pt>
                <c:pt idx="1706">
                  <c:v>3.4898645308525884</c:v>
                </c:pt>
                <c:pt idx="1707">
                  <c:v>3.4898645308525884</c:v>
                </c:pt>
                <c:pt idx="1708">
                  <c:v>3.4898645308525884</c:v>
                </c:pt>
                <c:pt idx="1709">
                  <c:v>3.4898645308525884</c:v>
                </c:pt>
                <c:pt idx="1710">
                  <c:v>3.4898645308525884</c:v>
                </c:pt>
                <c:pt idx="1711">
                  <c:v>3.4898645308525884</c:v>
                </c:pt>
                <c:pt idx="1712">
                  <c:v>3.1084371651819644</c:v>
                </c:pt>
                <c:pt idx="1713">
                  <c:v>2.5483955842216504</c:v>
                </c:pt>
                <c:pt idx="1714">
                  <c:v>2.2050206340344247</c:v>
                </c:pt>
                <c:pt idx="1715">
                  <c:v>2.0263927490903599</c:v>
                </c:pt>
                <c:pt idx="1716">
                  <c:v>2.0016999843258811</c:v>
                </c:pt>
                <c:pt idx="1717">
                  <c:v>2.0574494973989337</c:v>
                </c:pt>
                <c:pt idx="1718">
                  <c:v>2.237654352925909</c:v>
                </c:pt>
                <c:pt idx="1719">
                  <c:v>2.5833378744083029</c:v>
                </c:pt>
                <c:pt idx="1720">
                  <c:v>3.1449647807216379</c:v>
                </c:pt>
                <c:pt idx="1721">
                  <c:v>3.5264549837152122</c:v>
                </c:pt>
                <c:pt idx="1722">
                  <c:v>3.5264549837152122</c:v>
                </c:pt>
                <c:pt idx="1723">
                  <c:v>3.5264549837152122</c:v>
                </c:pt>
                <c:pt idx="1724">
                  <c:v>3.5264549837152122</c:v>
                </c:pt>
                <c:pt idx="1725">
                  <c:v>3.5264549837152122</c:v>
                </c:pt>
                <c:pt idx="1726">
                  <c:v>3.5264549837152122</c:v>
                </c:pt>
                <c:pt idx="1727">
                  <c:v>3.5264549837152122</c:v>
                </c:pt>
                <c:pt idx="1728">
                  <c:v>3.5264549837152122</c:v>
                </c:pt>
                <c:pt idx="1729">
                  <c:v>3.5264549837152122</c:v>
                </c:pt>
                <c:pt idx="1730">
                  <c:v>3.5264549837152122</c:v>
                </c:pt>
                <c:pt idx="1731">
                  <c:v>3.5264549837152122</c:v>
                </c:pt>
                <c:pt idx="1732">
                  <c:v>3.5264549837152122</c:v>
                </c:pt>
                <c:pt idx="1733">
                  <c:v>3.5264549837152122</c:v>
                </c:pt>
                <c:pt idx="1734">
                  <c:v>3.5264549837152122</c:v>
                </c:pt>
                <c:pt idx="1735">
                  <c:v>3.5264549837152122</c:v>
                </c:pt>
                <c:pt idx="1736">
                  <c:v>3.1517748485611059</c:v>
                </c:pt>
                <c:pt idx="1737">
                  <c:v>2.5894754215760076</c:v>
                </c:pt>
                <c:pt idx="1738">
                  <c:v>2.2428694653341994</c:v>
                </c:pt>
                <c:pt idx="1739">
                  <c:v>2.0621264905209884</c:v>
                </c:pt>
                <c:pt idx="1740">
                  <c:v>2.0062075095022474</c:v>
                </c:pt>
                <c:pt idx="1741">
                  <c:v>2.0621264905209884</c:v>
                </c:pt>
                <c:pt idx="1742">
                  <c:v>2.2428694653341994</c:v>
                </c:pt>
                <c:pt idx="1743">
                  <c:v>2.5894754215760076</c:v>
                </c:pt>
                <c:pt idx="1744">
                  <c:v>3.1517748485611059</c:v>
                </c:pt>
                <c:pt idx="1745">
                  <c:v>3.5264549837152122</c:v>
                </c:pt>
                <c:pt idx="1746">
                  <c:v>3.5264549837152122</c:v>
                </c:pt>
                <c:pt idx="1747">
                  <c:v>3.5264549837152122</c:v>
                </c:pt>
                <c:pt idx="1748">
                  <c:v>3.5264549837152122</c:v>
                </c:pt>
                <c:pt idx="1749">
                  <c:v>3.5264549837152122</c:v>
                </c:pt>
                <c:pt idx="1750">
                  <c:v>3.5264549837152122</c:v>
                </c:pt>
                <c:pt idx="1751">
                  <c:v>3.5264549837152122</c:v>
                </c:pt>
                <c:pt idx="1752">
                  <c:v>3.5264549837152122</c:v>
                </c:pt>
                <c:pt idx="1753">
                  <c:v>3.5264549837152122</c:v>
                </c:pt>
                <c:pt idx="1754">
                  <c:v>3.5264549837152122</c:v>
                </c:pt>
                <c:pt idx="1755">
                  <c:v>3.5264549837152122</c:v>
                </c:pt>
                <c:pt idx="1756">
                  <c:v>3.5264549837152122</c:v>
                </c:pt>
                <c:pt idx="1757">
                  <c:v>3.5264549837152122</c:v>
                </c:pt>
                <c:pt idx="1758">
                  <c:v>3.5264549837152122</c:v>
                </c:pt>
                <c:pt idx="1759">
                  <c:v>3.5264549837152122</c:v>
                </c:pt>
                <c:pt idx="1760">
                  <c:v>3.1582737407847428</c:v>
                </c:pt>
                <c:pt idx="1761">
                  <c:v>2.5953494212453201</c:v>
                </c:pt>
                <c:pt idx="1762">
                  <c:v>2.2478650746215303</c:v>
                </c:pt>
                <c:pt idx="1763">
                  <c:v>2.0666078614461503</c:v>
                </c:pt>
                <c:pt idx="1764">
                  <c:v>2.0105267906504354</c:v>
                </c:pt>
                <c:pt idx="1765">
                  <c:v>2.0666078614461503</c:v>
                </c:pt>
                <c:pt idx="1766">
                  <c:v>2.2478650746215303</c:v>
                </c:pt>
                <c:pt idx="1767">
                  <c:v>2.5953494212453201</c:v>
                </c:pt>
                <c:pt idx="1768">
                  <c:v>3.1582737407847428</c:v>
                </c:pt>
                <c:pt idx="1769">
                  <c:v>3.5264549837152122</c:v>
                </c:pt>
                <c:pt idx="1770">
                  <c:v>3.5264549837152122</c:v>
                </c:pt>
                <c:pt idx="1771">
                  <c:v>3.5264549837152122</c:v>
                </c:pt>
                <c:pt idx="1772">
                  <c:v>3.5264549837152122</c:v>
                </c:pt>
                <c:pt idx="1773">
                  <c:v>3.5264549837152122</c:v>
                </c:pt>
                <c:pt idx="1774">
                  <c:v>3.5264549837152122</c:v>
                </c:pt>
                <c:pt idx="1775">
                  <c:v>3.5264549837152122</c:v>
                </c:pt>
                <c:pt idx="1776">
                  <c:v>3.5264549837152122</c:v>
                </c:pt>
                <c:pt idx="1777">
                  <c:v>3.5264549837152122</c:v>
                </c:pt>
                <c:pt idx="1778">
                  <c:v>3.5264549837152122</c:v>
                </c:pt>
                <c:pt idx="1779">
                  <c:v>3.5264549837152122</c:v>
                </c:pt>
                <c:pt idx="1780">
                  <c:v>3.5264549837152122</c:v>
                </c:pt>
                <c:pt idx="1781">
                  <c:v>3.5264549837152122</c:v>
                </c:pt>
                <c:pt idx="1782">
                  <c:v>3.5264549837152122</c:v>
                </c:pt>
                <c:pt idx="1783">
                  <c:v>3.5264549837152122</c:v>
                </c:pt>
                <c:pt idx="1784">
                  <c:v>3.2000098208759411</c:v>
                </c:pt>
                <c:pt idx="1785">
                  <c:v>2.6350828359898251</c:v>
                </c:pt>
                <c:pt idx="1786">
                  <c:v>2.2845822268683769</c:v>
                </c:pt>
                <c:pt idx="1787">
                  <c:v>2.1013224075850534</c:v>
                </c:pt>
                <c:pt idx="1788">
                  <c:v>2.0445705317517824</c:v>
                </c:pt>
                <c:pt idx="1789">
                  <c:v>2.1013224075850534</c:v>
                </c:pt>
                <c:pt idx="1790">
                  <c:v>2.2845822268683769</c:v>
                </c:pt>
                <c:pt idx="1791">
                  <c:v>2.6350828359898251</c:v>
                </c:pt>
                <c:pt idx="1792">
                  <c:v>3.2000098208759411</c:v>
                </c:pt>
                <c:pt idx="1793">
                  <c:v>3.5620525181250877</c:v>
                </c:pt>
                <c:pt idx="1794">
                  <c:v>3.5620525181250877</c:v>
                </c:pt>
                <c:pt idx="1795">
                  <c:v>3.5620525181250877</c:v>
                </c:pt>
                <c:pt idx="1796">
                  <c:v>3.5620525181250877</c:v>
                </c:pt>
                <c:pt idx="1797">
                  <c:v>3.5620525181250877</c:v>
                </c:pt>
                <c:pt idx="1798">
                  <c:v>3.5620525181250877</c:v>
                </c:pt>
                <c:pt idx="1799">
                  <c:v>3.5620525181250877</c:v>
                </c:pt>
                <c:pt idx="1800">
                  <c:v>3.5620525181250877</c:v>
                </c:pt>
                <c:pt idx="1801">
                  <c:v>3.5620525181250877</c:v>
                </c:pt>
                <c:pt idx="1802">
                  <c:v>3.5620525181250877</c:v>
                </c:pt>
                <c:pt idx="1803">
                  <c:v>3.5620525181250877</c:v>
                </c:pt>
                <c:pt idx="1804">
                  <c:v>3.5620525181250877</c:v>
                </c:pt>
                <c:pt idx="1805">
                  <c:v>3.5620525181250877</c:v>
                </c:pt>
                <c:pt idx="1806">
                  <c:v>3.5620525181250877</c:v>
                </c:pt>
                <c:pt idx="1807">
                  <c:v>3.5620525181250877</c:v>
                </c:pt>
                <c:pt idx="1808">
                  <c:v>3.2058797999689381</c:v>
                </c:pt>
                <c:pt idx="1809">
                  <c:v>2.640439904327613</c:v>
                </c:pt>
                <c:pt idx="1810">
                  <c:v>2.2891586875243166</c:v>
                </c:pt>
                <c:pt idx="1811">
                  <c:v>2.1054353655118749</c:v>
                </c:pt>
                <c:pt idx="1812">
                  <c:v>2.0485367779247281</c:v>
                </c:pt>
                <c:pt idx="1813">
                  <c:v>2.1054353655118749</c:v>
                </c:pt>
                <c:pt idx="1814">
                  <c:v>2.2891586875243166</c:v>
                </c:pt>
                <c:pt idx="1815">
                  <c:v>2.640439904327613</c:v>
                </c:pt>
                <c:pt idx="1816">
                  <c:v>3.2404802227932823</c:v>
                </c:pt>
                <c:pt idx="1817">
                  <c:v>3.5966919820814161</c:v>
                </c:pt>
                <c:pt idx="1818">
                  <c:v>3.5966919820814161</c:v>
                </c:pt>
                <c:pt idx="1819">
                  <c:v>3.5966919820814161</c:v>
                </c:pt>
                <c:pt idx="1820">
                  <c:v>3.5966919820814161</c:v>
                </c:pt>
                <c:pt idx="1821">
                  <c:v>3.5966919820814161</c:v>
                </c:pt>
                <c:pt idx="1822">
                  <c:v>3.5966919820814161</c:v>
                </c:pt>
                <c:pt idx="1823">
                  <c:v>3.5966919820814161</c:v>
                </c:pt>
                <c:pt idx="1824">
                  <c:v>3.5966919820814161</c:v>
                </c:pt>
                <c:pt idx="1825">
                  <c:v>3.5966919820814161</c:v>
                </c:pt>
                <c:pt idx="1826">
                  <c:v>3.5966919820814161</c:v>
                </c:pt>
                <c:pt idx="1827">
                  <c:v>3.5966919820814161</c:v>
                </c:pt>
                <c:pt idx="1828">
                  <c:v>3.5966919820814161</c:v>
                </c:pt>
                <c:pt idx="1829">
                  <c:v>3.5966919820814161</c:v>
                </c:pt>
                <c:pt idx="1830">
                  <c:v>3.5966919820814161</c:v>
                </c:pt>
                <c:pt idx="1831">
                  <c:v>3.5966919820814161</c:v>
                </c:pt>
                <c:pt idx="1832">
                  <c:v>3.2460320220730585</c:v>
                </c:pt>
                <c:pt idx="1833">
                  <c:v>2.6788160335350915</c:v>
                </c:pt>
                <c:pt idx="1834">
                  <c:v>2.32472543486581</c:v>
                </c:pt>
                <c:pt idx="1835">
                  <c:v>2.1391104863706971</c:v>
                </c:pt>
                <c:pt idx="1836">
                  <c:v>2.0815752818397506</c:v>
                </c:pt>
                <c:pt idx="1837">
                  <c:v>2.1391104863706971</c:v>
                </c:pt>
                <c:pt idx="1838">
                  <c:v>2.32472543486581</c:v>
                </c:pt>
                <c:pt idx="1839">
                  <c:v>2.6788160335350915</c:v>
                </c:pt>
                <c:pt idx="1840">
                  <c:v>3.2460320220730585</c:v>
                </c:pt>
                <c:pt idx="1841">
                  <c:v>3.5966919820814161</c:v>
                </c:pt>
                <c:pt idx="1842">
                  <c:v>3.5966919820814161</c:v>
                </c:pt>
                <c:pt idx="1843">
                  <c:v>3.5966919820814161</c:v>
                </c:pt>
                <c:pt idx="1844">
                  <c:v>3.5966919820814161</c:v>
                </c:pt>
                <c:pt idx="1845">
                  <c:v>3.5966919820814161</c:v>
                </c:pt>
                <c:pt idx="1846">
                  <c:v>3.5966919820814161</c:v>
                </c:pt>
                <c:pt idx="1847">
                  <c:v>3.5966919820814161</c:v>
                </c:pt>
                <c:pt idx="1848">
                  <c:v>3.5966919820814161</c:v>
                </c:pt>
                <c:pt idx="1849">
                  <c:v>3.5966919820814161</c:v>
                </c:pt>
                <c:pt idx="1850">
                  <c:v>3.5966919820814161</c:v>
                </c:pt>
                <c:pt idx="1851">
                  <c:v>3.5966919820814161</c:v>
                </c:pt>
                <c:pt idx="1852">
                  <c:v>3.5966919820814161</c:v>
                </c:pt>
                <c:pt idx="1853">
                  <c:v>3.5966919820814161</c:v>
                </c:pt>
                <c:pt idx="1854">
                  <c:v>3.5966919820814161</c:v>
                </c:pt>
                <c:pt idx="1855">
                  <c:v>3.5966919820814161</c:v>
                </c:pt>
                <c:pt idx="1856">
                  <c:v>3.2512601003452493</c:v>
                </c:pt>
                <c:pt idx="1857">
                  <c:v>2.6836298242509997</c:v>
                </c:pt>
                <c:pt idx="1858">
                  <c:v>2.3288554430423911</c:v>
                </c:pt>
                <c:pt idx="1859">
                  <c:v>2.1428288248134795</c:v>
                </c:pt>
                <c:pt idx="1860">
                  <c:v>2.0851627801030803</c:v>
                </c:pt>
                <c:pt idx="1861">
                  <c:v>2.1428288248134795</c:v>
                </c:pt>
                <c:pt idx="1862">
                  <c:v>2.3288554430423911</c:v>
                </c:pt>
                <c:pt idx="1863">
                  <c:v>2.6836298242509997</c:v>
                </c:pt>
                <c:pt idx="1864">
                  <c:v>3.2512601003452493</c:v>
                </c:pt>
                <c:pt idx="1865">
                  <c:v>3.5966919820814161</c:v>
                </c:pt>
                <c:pt idx="1866">
                  <c:v>3.5966919820814161</c:v>
                </c:pt>
                <c:pt idx="1867">
                  <c:v>3.5966919820814161</c:v>
                </c:pt>
                <c:pt idx="1868">
                  <c:v>3.5966919820814161</c:v>
                </c:pt>
                <c:pt idx="1869">
                  <c:v>3.5966919820814161</c:v>
                </c:pt>
                <c:pt idx="1870">
                  <c:v>3.5966919820814161</c:v>
                </c:pt>
                <c:pt idx="1871">
                  <c:v>3.5966919820814161</c:v>
                </c:pt>
                <c:pt idx="1872">
                  <c:v>3.5966919820814161</c:v>
                </c:pt>
                <c:pt idx="1873">
                  <c:v>3.5966919820814161</c:v>
                </c:pt>
                <c:pt idx="1874">
                  <c:v>3.5966919820814161</c:v>
                </c:pt>
                <c:pt idx="1875">
                  <c:v>3.5966919820814161</c:v>
                </c:pt>
                <c:pt idx="1876">
                  <c:v>3.5966919820814161</c:v>
                </c:pt>
                <c:pt idx="1877">
                  <c:v>3.6304073095920062</c:v>
                </c:pt>
                <c:pt idx="1878">
                  <c:v>3.6304073095920062</c:v>
                </c:pt>
                <c:pt idx="1879">
                  <c:v>3.6304073095920062</c:v>
                </c:pt>
                <c:pt idx="1880">
                  <c:v>3.2898480684468705</c:v>
                </c:pt>
                <c:pt idx="1881">
                  <c:v>2.7206414187373591</c:v>
                </c:pt>
                <c:pt idx="1882">
                  <c:v>2.363256240374858</c:v>
                </c:pt>
                <c:pt idx="1883">
                  <c:v>2.1754471388969892</c:v>
                </c:pt>
                <c:pt idx="1884">
                  <c:v>2.1171783694072301</c:v>
                </c:pt>
                <c:pt idx="1885">
                  <c:v>2.1754471388969892</c:v>
                </c:pt>
                <c:pt idx="1886">
                  <c:v>2.363256240374858</c:v>
                </c:pt>
                <c:pt idx="1887">
                  <c:v>2.7206414187373591</c:v>
                </c:pt>
                <c:pt idx="1888">
                  <c:v>3.2898480684468705</c:v>
                </c:pt>
                <c:pt idx="1889">
                  <c:v>3.6304073095920062</c:v>
                </c:pt>
                <c:pt idx="1890">
                  <c:v>3.6304073095920062</c:v>
                </c:pt>
                <c:pt idx="1891">
                  <c:v>3.6304073095920062</c:v>
                </c:pt>
                <c:pt idx="1892">
                  <c:v>3.6304073095920062</c:v>
                </c:pt>
                <c:pt idx="1893">
                  <c:v>3.6304073095920062</c:v>
                </c:pt>
                <c:pt idx="1894">
                  <c:v>3.6304073095920062</c:v>
                </c:pt>
                <c:pt idx="1895">
                  <c:v>3.6304073095920062</c:v>
                </c:pt>
                <c:pt idx="1896">
                  <c:v>3.6304073095920062</c:v>
                </c:pt>
                <c:pt idx="1897">
                  <c:v>3.6304073095920062</c:v>
                </c:pt>
                <c:pt idx="1898">
                  <c:v>3.6304073095920062</c:v>
                </c:pt>
                <c:pt idx="1899">
                  <c:v>3.6304073095920062</c:v>
                </c:pt>
                <c:pt idx="1900">
                  <c:v>3.6304073095920062</c:v>
                </c:pt>
                <c:pt idx="1901">
                  <c:v>3.6304073095920062</c:v>
                </c:pt>
                <c:pt idx="1902">
                  <c:v>3.6304073095920062</c:v>
                </c:pt>
                <c:pt idx="1903">
                  <c:v>3.6304073095920062</c:v>
                </c:pt>
                <c:pt idx="1904">
                  <c:v>3.2944232189672276</c:v>
                </c:pt>
                <c:pt idx="1905">
                  <c:v>2.7248881962469431</c:v>
                </c:pt>
                <c:pt idx="1906">
                  <c:v>2.3669146230279363</c:v>
                </c:pt>
                <c:pt idx="1907">
                  <c:v>2.1787464933628806</c:v>
                </c:pt>
                <c:pt idx="1908">
                  <c:v>2.120363160554195</c:v>
                </c:pt>
                <c:pt idx="1909">
                  <c:v>2.1787464933628806</c:v>
                </c:pt>
                <c:pt idx="1910">
                  <c:v>2.3669146230279363</c:v>
                </c:pt>
                <c:pt idx="1911">
                  <c:v>2.7248881962469431</c:v>
                </c:pt>
                <c:pt idx="1912">
                  <c:v>3.2944232189672276</c:v>
                </c:pt>
                <c:pt idx="1913">
                  <c:v>3.6304073095920062</c:v>
                </c:pt>
                <c:pt idx="1914">
                  <c:v>3.6304073095920062</c:v>
                </c:pt>
                <c:pt idx="1915">
                  <c:v>3.6304073095920062</c:v>
                </c:pt>
                <c:pt idx="1916">
                  <c:v>3.6304073095920062</c:v>
                </c:pt>
                <c:pt idx="1917">
                  <c:v>3.6304073095920062</c:v>
                </c:pt>
                <c:pt idx="1918">
                  <c:v>3.6304073095920062</c:v>
                </c:pt>
                <c:pt idx="1919">
                  <c:v>3.6304073095920062</c:v>
                </c:pt>
                <c:pt idx="1920">
                  <c:v>3.6304073095920062</c:v>
                </c:pt>
                <c:pt idx="1921">
                  <c:v>3.6304073095920062</c:v>
                </c:pt>
                <c:pt idx="1922">
                  <c:v>3.6304073095920062</c:v>
                </c:pt>
                <c:pt idx="1923">
                  <c:v>3.6304073095920062</c:v>
                </c:pt>
                <c:pt idx="1924">
                  <c:v>3.6304073095920062</c:v>
                </c:pt>
                <c:pt idx="1925">
                  <c:v>3.6304073095920062</c:v>
                </c:pt>
                <c:pt idx="1926">
                  <c:v>3.6304073095920062</c:v>
                </c:pt>
                <c:pt idx="1927">
                  <c:v>3.6304073095920062</c:v>
                </c:pt>
                <c:pt idx="1928">
                  <c:v>3.331468006730816</c:v>
                </c:pt>
                <c:pt idx="1929">
                  <c:v>2.7605314502338891</c:v>
                </c:pt>
                <c:pt idx="1930">
                  <c:v>2.4001370885883859</c:v>
                </c:pt>
                <c:pt idx="1931">
                  <c:v>2.2102934947444055</c:v>
                </c:pt>
                <c:pt idx="1932">
                  <c:v>2.1513409365926988</c:v>
                </c:pt>
                <c:pt idx="1933">
                  <c:v>2.2102934947444055</c:v>
                </c:pt>
                <c:pt idx="1934">
                  <c:v>2.4001370885883859</c:v>
                </c:pt>
                <c:pt idx="1935">
                  <c:v>2.7605314502338891</c:v>
                </c:pt>
                <c:pt idx="1936">
                  <c:v>3.331468006730816</c:v>
                </c:pt>
                <c:pt idx="1937">
                  <c:v>3.663231489994673</c:v>
                </c:pt>
                <c:pt idx="1938">
                  <c:v>3.663231489994673</c:v>
                </c:pt>
                <c:pt idx="1939">
                  <c:v>3.663231489994673</c:v>
                </c:pt>
                <c:pt idx="1940">
                  <c:v>3.663231489994673</c:v>
                </c:pt>
                <c:pt idx="1941">
                  <c:v>3.663231489994673</c:v>
                </c:pt>
                <c:pt idx="1942">
                  <c:v>3.663231489994673</c:v>
                </c:pt>
                <c:pt idx="1943">
                  <c:v>3.663231489994673</c:v>
                </c:pt>
                <c:pt idx="1944">
                  <c:v>3.663231489994673</c:v>
                </c:pt>
                <c:pt idx="1945">
                  <c:v>3.663231489994673</c:v>
                </c:pt>
                <c:pt idx="1946">
                  <c:v>3.663231489994673</c:v>
                </c:pt>
                <c:pt idx="1947">
                  <c:v>3.663231489994673</c:v>
                </c:pt>
                <c:pt idx="1948">
                  <c:v>3.663231489994673</c:v>
                </c:pt>
                <c:pt idx="1949">
                  <c:v>3.663231489994673</c:v>
                </c:pt>
                <c:pt idx="1950">
                  <c:v>3.663231489994673</c:v>
                </c:pt>
                <c:pt idx="1951">
                  <c:v>3.663231489994673</c:v>
                </c:pt>
                <c:pt idx="1952">
                  <c:v>3.3353809759809696</c:v>
                </c:pt>
                <c:pt idx="1953">
                  <c:v>2.7641901244801064</c:v>
                </c:pt>
                <c:pt idx="1954">
                  <c:v>2.4033009420487645</c:v>
                </c:pt>
                <c:pt idx="1955">
                  <c:v>2.2131515037169827</c:v>
                </c:pt>
                <c:pt idx="1956">
                  <c:v>2.1541009796796846</c:v>
                </c:pt>
                <c:pt idx="1957">
                  <c:v>2.2131515037169827</c:v>
                </c:pt>
                <c:pt idx="1958">
                  <c:v>2.4033009420487645</c:v>
                </c:pt>
                <c:pt idx="1959">
                  <c:v>2.7641901244801064</c:v>
                </c:pt>
                <c:pt idx="1960">
                  <c:v>3.3353809759809696</c:v>
                </c:pt>
                <c:pt idx="1961">
                  <c:v>3.663231489994673</c:v>
                </c:pt>
                <c:pt idx="1962">
                  <c:v>3.6951965469661734</c:v>
                </c:pt>
                <c:pt idx="1963">
                  <c:v>3.6951965469661734</c:v>
                </c:pt>
                <c:pt idx="1964">
                  <c:v>3.6951965469661734</c:v>
                </c:pt>
                <c:pt idx="1965">
                  <c:v>3.6951965469661734</c:v>
                </c:pt>
                <c:pt idx="1966">
                  <c:v>3.6951965469661734</c:v>
                </c:pt>
                <c:pt idx="1967">
                  <c:v>3.6951965469661734</c:v>
                </c:pt>
                <c:pt idx="1968">
                  <c:v>3.6951965469661734</c:v>
                </c:pt>
                <c:pt idx="1969">
                  <c:v>3.6951965469661734</c:v>
                </c:pt>
                <c:pt idx="1970">
                  <c:v>3.6951965469661734</c:v>
                </c:pt>
                <c:pt idx="1971">
                  <c:v>3.6951965469661734</c:v>
                </c:pt>
                <c:pt idx="1972">
                  <c:v>3.6951965469661734</c:v>
                </c:pt>
                <c:pt idx="1973">
                  <c:v>3.6951965469661734</c:v>
                </c:pt>
                <c:pt idx="1974">
                  <c:v>3.6951965469661734</c:v>
                </c:pt>
                <c:pt idx="1975">
                  <c:v>3.6951965469661734</c:v>
                </c:pt>
                <c:pt idx="1976">
                  <c:v>3.370904805854654</c:v>
                </c:pt>
                <c:pt idx="1977">
                  <c:v>2.7984645004299131</c:v>
                </c:pt>
                <c:pt idx="1978">
                  <c:v>2.4353358297800738</c:v>
                </c:pt>
                <c:pt idx="1979">
                  <c:v>2.2436155802291315</c:v>
                </c:pt>
                <c:pt idx="1980">
                  <c:v>2.1840288511187858</c:v>
                </c:pt>
                <c:pt idx="1981">
                  <c:v>2.2436155802291315</c:v>
                </c:pt>
                <c:pt idx="1982">
                  <c:v>2.4353358297800738</c:v>
                </c:pt>
                <c:pt idx="1983">
                  <c:v>2.7984645004299131</c:v>
                </c:pt>
                <c:pt idx="1984">
                  <c:v>3.370904805854654</c:v>
                </c:pt>
                <c:pt idx="1985">
                  <c:v>3.6951965469661734</c:v>
                </c:pt>
                <c:pt idx="1986">
                  <c:v>3.6951965469661734</c:v>
                </c:pt>
                <c:pt idx="1987">
                  <c:v>3.6951965469661734</c:v>
                </c:pt>
                <c:pt idx="1988">
                  <c:v>3.6951965469661734</c:v>
                </c:pt>
                <c:pt idx="1989">
                  <c:v>3.6951965469661734</c:v>
                </c:pt>
                <c:pt idx="1990">
                  <c:v>3.6951965469661734</c:v>
                </c:pt>
                <c:pt idx="1991">
                  <c:v>3.6951965469661734</c:v>
                </c:pt>
                <c:pt idx="1992">
                  <c:v>3.6951965469661734</c:v>
                </c:pt>
                <c:pt idx="1993">
                  <c:v>3.6951965469661734</c:v>
                </c:pt>
                <c:pt idx="1994">
                  <c:v>3.6951965469661734</c:v>
                </c:pt>
                <c:pt idx="1995">
                  <c:v>3.6951965469661734</c:v>
                </c:pt>
                <c:pt idx="1996">
                  <c:v>3.6951965469661734</c:v>
                </c:pt>
                <c:pt idx="1997">
                  <c:v>3.6951965469661734</c:v>
                </c:pt>
                <c:pt idx="1998">
                  <c:v>3.6951965469661734</c:v>
                </c:pt>
                <c:pt idx="1999">
                  <c:v>3.6951965469661734</c:v>
                </c:pt>
                <c:pt idx="2000">
                  <c:v>3.3741479543675106</c:v>
                </c:pt>
                <c:pt idx="2001">
                  <c:v>2.8015166389233785</c:v>
                </c:pt>
                <c:pt idx="2002">
                  <c:v>2.4379846354977279</c:v>
                </c:pt>
                <c:pt idx="2003">
                  <c:v>2.2460120261123633</c:v>
                </c:pt>
                <c:pt idx="2004">
                  <c:v>2.1863441689332395</c:v>
                </c:pt>
                <c:pt idx="2005">
                  <c:v>2.2460120261123633</c:v>
                </c:pt>
                <c:pt idx="2006">
                  <c:v>2.4379846354977279</c:v>
                </c:pt>
                <c:pt idx="2007">
                  <c:v>2.8015166389233785</c:v>
                </c:pt>
                <c:pt idx="2008">
                  <c:v>3.3741479543675106</c:v>
                </c:pt>
                <c:pt idx="2009">
                  <c:v>3.6951965469661734</c:v>
                </c:pt>
                <c:pt idx="2010">
                  <c:v>3.6951965469661734</c:v>
                </c:pt>
                <c:pt idx="2011">
                  <c:v>3.6951965469661734</c:v>
                </c:pt>
                <c:pt idx="2012">
                  <c:v>3.6951965469661734</c:v>
                </c:pt>
                <c:pt idx="2013">
                  <c:v>3.6951965469661734</c:v>
                </c:pt>
                <c:pt idx="2014">
                  <c:v>3.6951965469661734</c:v>
                </c:pt>
                <c:pt idx="2015">
                  <c:v>3.6951965469661734</c:v>
                </c:pt>
                <c:pt idx="2016">
                  <c:v>3.6951965469661734</c:v>
                </c:pt>
                <c:pt idx="2017">
                  <c:v>3.6951965469661734</c:v>
                </c:pt>
                <c:pt idx="2018">
                  <c:v>3.6951965469661734</c:v>
                </c:pt>
                <c:pt idx="2019">
                  <c:v>3.6951965469661734</c:v>
                </c:pt>
                <c:pt idx="2020">
                  <c:v>3.6951965469661734</c:v>
                </c:pt>
                <c:pt idx="2021">
                  <c:v>3.6951965469661734</c:v>
                </c:pt>
                <c:pt idx="2022">
                  <c:v>3.6951965469661734</c:v>
                </c:pt>
                <c:pt idx="2023">
                  <c:v>3.6951965469661734</c:v>
                </c:pt>
                <c:pt idx="2024">
                  <c:v>3.3770534329332125</c:v>
                </c:pt>
                <c:pt idx="2025">
                  <c:v>2.8042546124583119</c:v>
                </c:pt>
                <c:pt idx="2026">
                  <c:v>2.4403619362360898</c:v>
                </c:pt>
                <c:pt idx="2027">
                  <c:v>2.2481631667043054</c:v>
                </c:pt>
                <c:pt idx="2028">
                  <c:v>2.1884225652748928</c:v>
                </c:pt>
                <c:pt idx="2029">
                  <c:v>2.2481631667043054</c:v>
                </c:pt>
                <c:pt idx="2030">
                  <c:v>2.4403619362360898</c:v>
                </c:pt>
                <c:pt idx="2031">
                  <c:v>2.8042546124583119</c:v>
                </c:pt>
                <c:pt idx="2032">
                  <c:v>3.3770534329332125</c:v>
                </c:pt>
                <c:pt idx="2033">
                  <c:v>3.6951965469661734</c:v>
                </c:pt>
                <c:pt idx="2034">
                  <c:v>3.6951965469661734</c:v>
                </c:pt>
                <c:pt idx="2035">
                  <c:v>3.6951965469661734</c:v>
                </c:pt>
                <c:pt idx="2036">
                  <c:v>3.6951965469661734</c:v>
                </c:pt>
                <c:pt idx="2037">
                  <c:v>3.6951965469661734</c:v>
                </c:pt>
                <c:pt idx="2038">
                  <c:v>3.6951965469661734</c:v>
                </c:pt>
                <c:pt idx="2039">
                  <c:v>3.6951965469661734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3-4CC3-AB32-A72EE2CAA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511200"/>
        <c:axId val="1014489568"/>
      </c:scatterChart>
      <c:valAx>
        <c:axId val="101451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4489568"/>
        <c:crosses val="autoZero"/>
        <c:crossBetween val="midCat"/>
      </c:valAx>
      <c:valAx>
        <c:axId val="101448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451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lai</a:t>
            </a:r>
            <a:r>
              <a:rPr lang="en-US" altLang="ko-KR" baseline="0"/>
              <a:t>sun </a:t>
            </a:r>
            <a:r>
              <a:rPr lang="ko-KR" altLang="en-US"/>
              <a:t>엑셀 파이썬 결과 비교 </a:t>
            </a:r>
            <a:r>
              <a:rPr lang="en-US" altLang="ko-KR"/>
              <a:t>- </a:t>
            </a:r>
            <a:r>
              <a:rPr lang="ko-KR" altLang="en-US"/>
              <a:t>일치</a:t>
            </a:r>
          </a:p>
        </c:rich>
      </c:tx>
      <c:layout>
        <c:manualLayout>
          <c:xMode val="edge"/>
          <c:yMode val="edge"/>
          <c:x val="0.2483818897637795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sunLAI!$Y$1</c:f>
              <c:strCache>
                <c:ptCount val="1"/>
                <c:pt idx="0">
                  <c:v>laiSun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sunLAI!$Y$2:$Y$2041</c:f>
              <c:numCache>
                <c:formatCode>General</c:formatCode>
                <c:ptCount val="2040"/>
                <c:pt idx="0">
                  <c:v>2.50642608634677E-3</c:v>
                </c:pt>
                <c:pt idx="1">
                  <c:v>2.50642608634677E-3</c:v>
                </c:pt>
                <c:pt idx="2">
                  <c:v>2.50642608634677E-3</c:v>
                </c:pt>
                <c:pt idx="3">
                  <c:v>2.50642608634677E-3</c:v>
                </c:pt>
                <c:pt idx="4">
                  <c:v>2.50642608634677E-3</c:v>
                </c:pt>
                <c:pt idx="5">
                  <c:v>2.50642608634677E-3</c:v>
                </c:pt>
                <c:pt idx="6">
                  <c:v>2.50642608634677E-3</c:v>
                </c:pt>
                <c:pt idx="7">
                  <c:v>2.5184854319128158E-3</c:v>
                </c:pt>
                <c:pt idx="8">
                  <c:v>2.520295897125038E-3</c:v>
                </c:pt>
                <c:pt idx="9">
                  <c:v>2.5208708322521783E-3</c:v>
                </c:pt>
                <c:pt idx="10">
                  <c:v>2.5211264475161694E-3</c:v>
                </c:pt>
                <c:pt idx="11">
                  <c:v>2.5212442665786868E-3</c:v>
                </c:pt>
                <c:pt idx="12">
                  <c:v>2.5212790913378964E-3</c:v>
                </c:pt>
                <c:pt idx="13">
                  <c:v>2.5212442665786868E-3</c:v>
                </c:pt>
                <c:pt idx="14">
                  <c:v>2.5211264475161694E-3</c:v>
                </c:pt>
                <c:pt idx="15">
                  <c:v>2.5208708322521783E-3</c:v>
                </c:pt>
                <c:pt idx="16">
                  <c:v>2.520295897125038E-3</c:v>
                </c:pt>
                <c:pt idx="17">
                  <c:v>2.5184854319128158E-3</c:v>
                </c:pt>
                <c:pt idx="18">
                  <c:v>2.50642608634677E-3</c:v>
                </c:pt>
                <c:pt idx="19">
                  <c:v>2.50642608634677E-3</c:v>
                </c:pt>
                <c:pt idx="20">
                  <c:v>2.50642608634677E-3</c:v>
                </c:pt>
                <c:pt idx="21">
                  <c:v>2.50642608634677E-3</c:v>
                </c:pt>
                <c:pt idx="22">
                  <c:v>2.50642608634677E-3</c:v>
                </c:pt>
                <c:pt idx="23">
                  <c:v>2.50642608634677E-3</c:v>
                </c:pt>
                <c:pt idx="24">
                  <c:v>2.50642608634677E-3</c:v>
                </c:pt>
                <c:pt idx="25">
                  <c:v>2.50642608634677E-3</c:v>
                </c:pt>
                <c:pt idx="26">
                  <c:v>2.50642608634677E-3</c:v>
                </c:pt>
                <c:pt idx="27">
                  <c:v>2.50642608634677E-3</c:v>
                </c:pt>
                <c:pt idx="28">
                  <c:v>2.50642608634677E-3</c:v>
                </c:pt>
                <c:pt idx="29">
                  <c:v>2.50642608634677E-3</c:v>
                </c:pt>
                <c:pt idx="30">
                  <c:v>2.50642608634677E-3</c:v>
                </c:pt>
                <c:pt idx="31">
                  <c:v>2.5184075113811812E-3</c:v>
                </c:pt>
                <c:pt idx="32">
                  <c:v>2.5202749082425895E-3</c:v>
                </c:pt>
                <c:pt idx="33">
                  <c:v>2.520860323532049E-3</c:v>
                </c:pt>
                <c:pt idx="34">
                  <c:v>2.521119438570064E-3</c:v>
                </c:pt>
                <c:pt idx="35">
                  <c:v>2.5212386316463883E-3</c:v>
                </c:pt>
                <c:pt idx="36">
                  <c:v>2.521273833707773E-3</c:v>
                </c:pt>
                <c:pt idx="37">
                  <c:v>2.5212386316463883E-3</c:v>
                </c:pt>
                <c:pt idx="38">
                  <c:v>2.521119438570064E-3</c:v>
                </c:pt>
                <c:pt idx="39">
                  <c:v>2.520860323532049E-3</c:v>
                </c:pt>
                <c:pt idx="40">
                  <c:v>2.5202749082425895E-3</c:v>
                </c:pt>
                <c:pt idx="41">
                  <c:v>2.5184075113811812E-3</c:v>
                </c:pt>
                <c:pt idx="42">
                  <c:v>2.50642608634677E-3</c:v>
                </c:pt>
                <c:pt idx="43">
                  <c:v>2.50642608634677E-3</c:v>
                </c:pt>
                <c:pt idx="44">
                  <c:v>2.50642608634677E-3</c:v>
                </c:pt>
                <c:pt idx="45">
                  <c:v>2.50642608634677E-3</c:v>
                </c:pt>
                <c:pt idx="46">
                  <c:v>2.50642608634677E-3</c:v>
                </c:pt>
                <c:pt idx="47">
                  <c:v>2.50642608634677E-3</c:v>
                </c:pt>
                <c:pt idx="48">
                  <c:v>2.50642608634677E-3</c:v>
                </c:pt>
                <c:pt idx="49">
                  <c:v>2.50642608634677E-3</c:v>
                </c:pt>
                <c:pt idx="50">
                  <c:v>2.50642608634677E-3</c:v>
                </c:pt>
                <c:pt idx="51">
                  <c:v>2.50642608634677E-3</c:v>
                </c:pt>
                <c:pt idx="52">
                  <c:v>2.50642608634677E-3</c:v>
                </c:pt>
                <c:pt idx="53">
                  <c:v>2.50642608634677E-3</c:v>
                </c:pt>
                <c:pt idx="54">
                  <c:v>2.50642608634677E-3</c:v>
                </c:pt>
                <c:pt idx="55">
                  <c:v>2.5183261217898573E-3</c:v>
                </c:pt>
                <c:pt idx="56">
                  <c:v>2.5202533688536326E-3</c:v>
                </c:pt>
                <c:pt idx="57">
                  <c:v>2.5208495855899285E-3</c:v>
                </c:pt>
                <c:pt idx="58">
                  <c:v>2.5211122859229197E-3</c:v>
                </c:pt>
                <c:pt idx="59">
                  <c:v>2.5212328831443719E-3</c:v>
                </c:pt>
                <c:pt idx="60">
                  <c:v>2.5212684704249522E-3</c:v>
                </c:pt>
                <c:pt idx="61">
                  <c:v>2.5212328831443719E-3</c:v>
                </c:pt>
                <c:pt idx="62">
                  <c:v>2.5211122859229197E-3</c:v>
                </c:pt>
                <c:pt idx="63">
                  <c:v>2.5208495855899285E-3</c:v>
                </c:pt>
                <c:pt idx="64">
                  <c:v>2.5202533688536326E-3</c:v>
                </c:pt>
                <c:pt idx="65">
                  <c:v>2.5183261217898573E-3</c:v>
                </c:pt>
                <c:pt idx="66">
                  <c:v>2.50642608634677E-3</c:v>
                </c:pt>
                <c:pt idx="67">
                  <c:v>2.50642608634677E-3</c:v>
                </c:pt>
                <c:pt idx="68">
                  <c:v>2.50642608634677E-3</c:v>
                </c:pt>
                <c:pt idx="69">
                  <c:v>2.50642608634677E-3</c:v>
                </c:pt>
                <c:pt idx="70">
                  <c:v>2.50642608634677E-3</c:v>
                </c:pt>
                <c:pt idx="71">
                  <c:v>2.50642608634677E-3</c:v>
                </c:pt>
                <c:pt idx="72">
                  <c:v>2.50642608634677E-3</c:v>
                </c:pt>
                <c:pt idx="73">
                  <c:v>2.50642608634677E-3</c:v>
                </c:pt>
                <c:pt idx="74">
                  <c:v>2.50642608634677E-3</c:v>
                </c:pt>
                <c:pt idx="75">
                  <c:v>2.50642608634677E-3</c:v>
                </c:pt>
                <c:pt idx="76">
                  <c:v>2.50642608634677E-3</c:v>
                </c:pt>
                <c:pt idx="77">
                  <c:v>2.50642608634677E-3</c:v>
                </c:pt>
                <c:pt idx="78">
                  <c:v>2.50642608634677E-3</c:v>
                </c:pt>
                <c:pt idx="79">
                  <c:v>2.5182410570463954E-3</c:v>
                </c:pt>
                <c:pt idx="80">
                  <c:v>2.5202312654814289E-3</c:v>
                </c:pt>
                <c:pt idx="81">
                  <c:v>2.5208386153934069E-3</c:v>
                </c:pt>
                <c:pt idx="82">
                  <c:v>2.5211049883709169E-3</c:v>
                </c:pt>
                <c:pt idx="83">
                  <c:v>2.5212270203631578E-3</c:v>
                </c:pt>
                <c:pt idx="84">
                  <c:v>2.5212630008932149E-3</c:v>
                </c:pt>
                <c:pt idx="85">
                  <c:v>2.5212270203631578E-3</c:v>
                </c:pt>
                <c:pt idx="86">
                  <c:v>2.5211049883709169E-3</c:v>
                </c:pt>
                <c:pt idx="87">
                  <c:v>2.5208386153934069E-3</c:v>
                </c:pt>
                <c:pt idx="88">
                  <c:v>2.5202312654814289E-3</c:v>
                </c:pt>
                <c:pt idx="89">
                  <c:v>2.5182410570463954E-3</c:v>
                </c:pt>
                <c:pt idx="90">
                  <c:v>2.50642608634677E-3</c:v>
                </c:pt>
                <c:pt idx="91">
                  <c:v>2.50642608634677E-3</c:v>
                </c:pt>
                <c:pt idx="92">
                  <c:v>2.50642608634677E-3</c:v>
                </c:pt>
                <c:pt idx="93">
                  <c:v>2.50642608634677E-3</c:v>
                </c:pt>
                <c:pt idx="94">
                  <c:v>2.50642608634677E-3</c:v>
                </c:pt>
                <c:pt idx="95">
                  <c:v>2.50642608634677E-3</c:v>
                </c:pt>
                <c:pt idx="96">
                  <c:v>2.50642608634677E-3</c:v>
                </c:pt>
                <c:pt idx="97">
                  <c:v>2.50642608634677E-3</c:v>
                </c:pt>
                <c:pt idx="98">
                  <c:v>2.50642608634677E-3</c:v>
                </c:pt>
                <c:pt idx="99">
                  <c:v>2.50642608634677E-3</c:v>
                </c:pt>
                <c:pt idx="100">
                  <c:v>2.50642608634677E-3</c:v>
                </c:pt>
                <c:pt idx="101">
                  <c:v>2.50642608634677E-3</c:v>
                </c:pt>
                <c:pt idx="102">
                  <c:v>2.50642608634677E-3</c:v>
                </c:pt>
                <c:pt idx="103">
                  <c:v>2.5181520947363573E-3</c:v>
                </c:pt>
                <c:pt idx="104">
                  <c:v>2.5202085843549038E-3</c:v>
                </c:pt>
                <c:pt idx="105">
                  <c:v>2.5208274099550406E-3</c:v>
                </c:pt>
                <c:pt idx="106">
                  <c:v>2.5210975447734611E-3</c:v>
                </c:pt>
                <c:pt idx="107">
                  <c:v>2.5212210426536351E-3</c:v>
                </c:pt>
                <c:pt idx="108">
                  <c:v>2.521257424575837E-3</c:v>
                </c:pt>
                <c:pt idx="109">
                  <c:v>2.5212210426536351E-3</c:v>
                </c:pt>
                <c:pt idx="110">
                  <c:v>2.5210975447734611E-3</c:v>
                </c:pt>
                <c:pt idx="111">
                  <c:v>2.5208274099550406E-3</c:v>
                </c:pt>
                <c:pt idx="112">
                  <c:v>2.5202085843549038E-3</c:v>
                </c:pt>
                <c:pt idx="113">
                  <c:v>2.5181520947363573E-3</c:v>
                </c:pt>
                <c:pt idx="114">
                  <c:v>2.50642608634677E-3</c:v>
                </c:pt>
                <c:pt idx="115">
                  <c:v>2.50642608634677E-3</c:v>
                </c:pt>
                <c:pt idx="116">
                  <c:v>2.50642608634677E-3</c:v>
                </c:pt>
                <c:pt idx="117">
                  <c:v>2.50642608634677E-3</c:v>
                </c:pt>
                <c:pt idx="118">
                  <c:v>2.50642608634677E-3</c:v>
                </c:pt>
                <c:pt idx="119">
                  <c:v>2.50642608634677E-3</c:v>
                </c:pt>
                <c:pt idx="120">
                  <c:v>2.50642608634677E-3</c:v>
                </c:pt>
                <c:pt idx="121">
                  <c:v>2.50642608634677E-3</c:v>
                </c:pt>
                <c:pt idx="122">
                  <c:v>2.50642608634677E-3</c:v>
                </c:pt>
                <c:pt idx="123">
                  <c:v>2.50642608634677E-3</c:v>
                </c:pt>
                <c:pt idx="124">
                  <c:v>2.50642608634677E-3</c:v>
                </c:pt>
                <c:pt idx="125">
                  <c:v>2.50642608634677E-3</c:v>
                </c:pt>
                <c:pt idx="126">
                  <c:v>2.50642608634677E-3</c:v>
                </c:pt>
                <c:pt idx="127">
                  <c:v>2.5180589944945263E-3</c:v>
                </c:pt>
                <c:pt idx="128">
                  <c:v>2.5201853114106879E-3</c:v>
                </c:pt>
                <c:pt idx="129">
                  <c:v>2.5208159663394256E-3</c:v>
                </c:pt>
                <c:pt idx="130">
                  <c:v>2.5210899540578655E-3</c:v>
                </c:pt>
                <c:pt idx="131">
                  <c:v>2.5212149494311586E-3</c:v>
                </c:pt>
                <c:pt idx="132">
                  <c:v>2.52125174099933E-3</c:v>
                </c:pt>
                <c:pt idx="133">
                  <c:v>2.5212149494311586E-3</c:v>
                </c:pt>
                <c:pt idx="134">
                  <c:v>2.5210899540578655E-3</c:v>
                </c:pt>
                <c:pt idx="135">
                  <c:v>2.5208159663394256E-3</c:v>
                </c:pt>
                <c:pt idx="136">
                  <c:v>2.5201853114106879E-3</c:v>
                </c:pt>
                <c:pt idx="137">
                  <c:v>2.5180589944945263E-3</c:v>
                </c:pt>
                <c:pt idx="138">
                  <c:v>2.50642608634677E-3</c:v>
                </c:pt>
                <c:pt idx="139">
                  <c:v>2.50642608634677E-3</c:v>
                </c:pt>
                <c:pt idx="140">
                  <c:v>2.50642608634677E-3</c:v>
                </c:pt>
                <c:pt idx="141">
                  <c:v>2.50642608634677E-3</c:v>
                </c:pt>
                <c:pt idx="142">
                  <c:v>2.50642608634677E-3</c:v>
                </c:pt>
                <c:pt idx="143">
                  <c:v>2.50642608634677E-3</c:v>
                </c:pt>
                <c:pt idx="144">
                  <c:v>2.50642608634677E-3</c:v>
                </c:pt>
                <c:pt idx="145">
                  <c:v>2.50642608634677E-3</c:v>
                </c:pt>
                <c:pt idx="146">
                  <c:v>2.50642608634677E-3</c:v>
                </c:pt>
                <c:pt idx="147">
                  <c:v>2.50642608634677E-3</c:v>
                </c:pt>
                <c:pt idx="148">
                  <c:v>2.50642608634677E-3</c:v>
                </c:pt>
                <c:pt idx="149">
                  <c:v>2.50642608634677E-3</c:v>
                </c:pt>
                <c:pt idx="150">
                  <c:v>2.50642608634677E-3</c:v>
                </c:pt>
                <c:pt idx="151">
                  <c:v>2.5179614961792613E-3</c:v>
                </c:pt>
                <c:pt idx="152">
                  <c:v>2.5201614322944554E-3</c:v>
                </c:pt>
                <c:pt idx="153">
                  <c:v>2.520804281670755E-3</c:v>
                </c:pt>
                <c:pt idx="154">
                  <c:v>2.5210822152255761E-3</c:v>
                </c:pt>
                <c:pt idx="155">
                  <c:v>2.5212087401812328E-3</c:v>
                </c:pt>
                <c:pt idx="156">
                  <c:v>2.5212459497564736E-3</c:v>
                </c:pt>
                <c:pt idx="157">
                  <c:v>2.5212087401812328E-3</c:v>
                </c:pt>
                <c:pt idx="158">
                  <c:v>2.5210822152255761E-3</c:v>
                </c:pt>
                <c:pt idx="159">
                  <c:v>2.520804281670755E-3</c:v>
                </c:pt>
                <c:pt idx="160">
                  <c:v>2.5201614322944554E-3</c:v>
                </c:pt>
                <c:pt idx="161">
                  <c:v>2.5179614961792613E-3</c:v>
                </c:pt>
                <c:pt idx="162">
                  <c:v>2.50642608634677E-3</c:v>
                </c:pt>
                <c:pt idx="163">
                  <c:v>2.50642608634677E-3</c:v>
                </c:pt>
                <c:pt idx="164">
                  <c:v>2.50642608634677E-3</c:v>
                </c:pt>
                <c:pt idx="165">
                  <c:v>2.50642608634677E-3</c:v>
                </c:pt>
                <c:pt idx="166">
                  <c:v>2.50642608634677E-3</c:v>
                </c:pt>
                <c:pt idx="167">
                  <c:v>2.50642608634677E-3</c:v>
                </c:pt>
                <c:pt idx="168">
                  <c:v>2.50642608634677E-3</c:v>
                </c:pt>
                <c:pt idx="169">
                  <c:v>2.50642608634677E-3</c:v>
                </c:pt>
                <c:pt idx="170">
                  <c:v>2.50642608634677E-3</c:v>
                </c:pt>
                <c:pt idx="171">
                  <c:v>2.50642608634677E-3</c:v>
                </c:pt>
                <c:pt idx="172">
                  <c:v>2.50642608634677E-3</c:v>
                </c:pt>
                <c:pt idx="173">
                  <c:v>2.50642608634677E-3</c:v>
                </c:pt>
                <c:pt idx="174">
                  <c:v>2.50642608634677E-3</c:v>
                </c:pt>
                <c:pt idx="175">
                  <c:v>2.5178593178189173E-3</c:v>
                </c:pt>
                <c:pt idx="176">
                  <c:v>2.5201369323642636E-3</c:v>
                </c:pt>
                <c:pt idx="177">
                  <c:v>2.5207923531418283E-3</c:v>
                </c:pt>
                <c:pt idx="178">
                  <c:v>2.5210743273555605E-3</c:v>
                </c:pt>
                <c:pt idx="179">
                  <c:v>2.5212024144608794E-3</c:v>
                </c:pt>
                <c:pt idx="180">
                  <c:v>2.5212400505114211E-3</c:v>
                </c:pt>
                <c:pt idx="181">
                  <c:v>2.5212024144608794E-3</c:v>
                </c:pt>
                <c:pt idx="182">
                  <c:v>2.5210743273555605E-3</c:v>
                </c:pt>
                <c:pt idx="183">
                  <c:v>2.5207923531418283E-3</c:v>
                </c:pt>
                <c:pt idx="184">
                  <c:v>2.5201369323642636E-3</c:v>
                </c:pt>
                <c:pt idx="185">
                  <c:v>2.5178593178189173E-3</c:v>
                </c:pt>
                <c:pt idx="186">
                  <c:v>2.50642608634677E-3</c:v>
                </c:pt>
                <c:pt idx="187">
                  <c:v>2.50642608634677E-3</c:v>
                </c:pt>
                <c:pt idx="188">
                  <c:v>2.50642608634677E-3</c:v>
                </c:pt>
                <c:pt idx="189">
                  <c:v>2.50642608634677E-3</c:v>
                </c:pt>
                <c:pt idx="190">
                  <c:v>2.50642608634677E-3</c:v>
                </c:pt>
                <c:pt idx="191">
                  <c:v>2.50642608634677E-3</c:v>
                </c:pt>
                <c:pt idx="192">
                  <c:v>2.50642608634677E-3</c:v>
                </c:pt>
                <c:pt idx="193">
                  <c:v>2.50642608634677E-3</c:v>
                </c:pt>
                <c:pt idx="194">
                  <c:v>2.50642608634677E-3</c:v>
                </c:pt>
                <c:pt idx="195">
                  <c:v>2.50642608634677E-3</c:v>
                </c:pt>
                <c:pt idx="196">
                  <c:v>2.50642608634677E-3</c:v>
                </c:pt>
                <c:pt idx="197">
                  <c:v>2.50642608634677E-3</c:v>
                </c:pt>
                <c:pt idx="198">
                  <c:v>2.50642608634677E-3</c:v>
                </c:pt>
                <c:pt idx="199">
                  <c:v>2.517752153299563E-3</c:v>
                </c:pt>
                <c:pt idx="200">
                  <c:v>2.520111796693899E-3</c:v>
                </c:pt>
                <c:pt idx="201">
                  <c:v>2.5207801780218206E-3</c:v>
                </c:pt>
                <c:pt idx="202">
                  <c:v>2.5210662896131102E-3</c:v>
                </c:pt>
                <c:pt idx="203">
                  <c:v>2.5211959719064225E-3</c:v>
                </c:pt>
                <c:pt idx="204">
                  <c:v>2.5212340430033277E-3</c:v>
                </c:pt>
                <c:pt idx="205">
                  <c:v>2.5211959719064225E-3</c:v>
                </c:pt>
                <c:pt idx="206">
                  <c:v>2.5210662896131102E-3</c:v>
                </c:pt>
                <c:pt idx="207">
                  <c:v>2.5207801780218206E-3</c:v>
                </c:pt>
                <c:pt idx="208">
                  <c:v>2.520111796693899E-3</c:v>
                </c:pt>
                <c:pt idx="209">
                  <c:v>2.517752153299563E-3</c:v>
                </c:pt>
                <c:pt idx="210">
                  <c:v>2.50642608634677E-3</c:v>
                </c:pt>
                <c:pt idx="211">
                  <c:v>2.50642608634677E-3</c:v>
                </c:pt>
                <c:pt idx="212">
                  <c:v>2.50642608634677E-3</c:v>
                </c:pt>
                <c:pt idx="213">
                  <c:v>2.50642608634677E-3</c:v>
                </c:pt>
                <c:pt idx="214">
                  <c:v>2.50642608634677E-3</c:v>
                </c:pt>
                <c:pt idx="215">
                  <c:v>2.50642608634677E-3</c:v>
                </c:pt>
                <c:pt idx="216">
                  <c:v>2.50642608634677E-3</c:v>
                </c:pt>
                <c:pt idx="217">
                  <c:v>2.50642608634677E-3</c:v>
                </c:pt>
                <c:pt idx="218">
                  <c:v>2.50642608634677E-3</c:v>
                </c:pt>
                <c:pt idx="219">
                  <c:v>2.50642608634677E-3</c:v>
                </c:pt>
                <c:pt idx="220">
                  <c:v>2.50642608634677E-3</c:v>
                </c:pt>
                <c:pt idx="221">
                  <c:v>2.50642608634677E-3</c:v>
                </c:pt>
                <c:pt idx="222">
                  <c:v>2.50642608634677E-3</c:v>
                </c:pt>
                <c:pt idx="223">
                  <c:v>2.517639669752306E-3</c:v>
                </c:pt>
                <c:pt idx="224">
                  <c:v>2.5200860100786184E-3</c:v>
                </c:pt>
                <c:pt idx="225">
                  <c:v>2.5207677536676193E-3</c:v>
                </c:pt>
                <c:pt idx="226">
                  <c:v>2.52105810125368E-3</c:v>
                </c:pt>
                <c:pt idx="227">
                  <c:v>2.5211894122358497E-3</c:v>
                </c:pt>
                <c:pt idx="228">
                  <c:v>2.5212279270500353E-3</c:v>
                </c:pt>
                <c:pt idx="229">
                  <c:v>2.5211894122358497E-3</c:v>
                </c:pt>
                <c:pt idx="230">
                  <c:v>2.52105810125368E-3</c:v>
                </c:pt>
                <c:pt idx="231">
                  <c:v>2.5207677536676193E-3</c:v>
                </c:pt>
                <c:pt idx="232">
                  <c:v>2.5200860100786184E-3</c:v>
                </c:pt>
                <c:pt idx="233">
                  <c:v>2.517639669752306E-3</c:v>
                </c:pt>
                <c:pt idx="234">
                  <c:v>2.50642608634677E-3</c:v>
                </c:pt>
                <c:pt idx="235">
                  <c:v>2.50642608634677E-3</c:v>
                </c:pt>
                <c:pt idx="236">
                  <c:v>2.50642608634677E-3</c:v>
                </c:pt>
                <c:pt idx="237">
                  <c:v>2.50642608634677E-3</c:v>
                </c:pt>
                <c:pt idx="238">
                  <c:v>2.50642608634677E-3</c:v>
                </c:pt>
                <c:pt idx="239">
                  <c:v>2.50642608634677E-3</c:v>
                </c:pt>
                <c:pt idx="240">
                  <c:v>2.50642608634677E-3</c:v>
                </c:pt>
                <c:pt idx="241">
                  <c:v>2.50642608634677E-3</c:v>
                </c:pt>
                <c:pt idx="242">
                  <c:v>2.50642608634677E-3</c:v>
                </c:pt>
                <c:pt idx="243">
                  <c:v>2.50642608634677E-3</c:v>
                </c:pt>
                <c:pt idx="244">
                  <c:v>2.50642608634677E-3</c:v>
                </c:pt>
                <c:pt idx="245">
                  <c:v>2.50642608634677E-3</c:v>
                </c:pt>
                <c:pt idx="246">
                  <c:v>2.50642608634677E-3</c:v>
                </c:pt>
                <c:pt idx="247">
                  <c:v>2.517521504596546E-3</c:v>
                </c:pt>
                <c:pt idx="248">
                  <c:v>2.5200595570422355E-3</c:v>
                </c:pt>
                <c:pt idx="249">
                  <c:v>2.5207550775319331E-3</c:v>
                </c:pt>
                <c:pt idx="250">
                  <c:v>2.5210497616302116E-3</c:v>
                </c:pt>
                <c:pt idx="251">
                  <c:v>2.5211827352548976E-3</c:v>
                </c:pt>
                <c:pt idx="252">
                  <c:v>2.5212217025546197E-3</c:v>
                </c:pt>
                <c:pt idx="253">
                  <c:v>2.5211827352548976E-3</c:v>
                </c:pt>
                <c:pt idx="254">
                  <c:v>2.5210497616302116E-3</c:v>
                </c:pt>
                <c:pt idx="255">
                  <c:v>2.5207550775319331E-3</c:v>
                </c:pt>
                <c:pt idx="256">
                  <c:v>2.5200595570422355E-3</c:v>
                </c:pt>
                <c:pt idx="257">
                  <c:v>2.517521504596546E-3</c:v>
                </c:pt>
                <c:pt idx="258">
                  <c:v>2.50642608634677E-3</c:v>
                </c:pt>
                <c:pt idx="259">
                  <c:v>2.50642608634677E-3</c:v>
                </c:pt>
                <c:pt idx="260">
                  <c:v>2.50642608634677E-3</c:v>
                </c:pt>
                <c:pt idx="261">
                  <c:v>2.50642608634677E-3</c:v>
                </c:pt>
                <c:pt idx="262">
                  <c:v>2.50642608634677E-3</c:v>
                </c:pt>
                <c:pt idx="263">
                  <c:v>2.50642608634677E-3</c:v>
                </c:pt>
                <c:pt idx="264">
                  <c:v>4.6641186262973231E-3</c:v>
                </c:pt>
                <c:pt idx="265">
                  <c:v>4.6641186262973231E-3</c:v>
                </c:pt>
                <c:pt idx="266">
                  <c:v>4.6641186262973231E-3</c:v>
                </c:pt>
                <c:pt idx="267">
                  <c:v>4.6641186262973231E-3</c:v>
                </c:pt>
                <c:pt idx="268">
                  <c:v>4.6641186262973231E-3</c:v>
                </c:pt>
                <c:pt idx="269">
                  <c:v>4.6641186262973231E-3</c:v>
                </c:pt>
                <c:pt idx="270">
                  <c:v>4.6641186262973231E-3</c:v>
                </c:pt>
                <c:pt idx="271">
                  <c:v>4.7023452527183438E-3</c:v>
                </c:pt>
                <c:pt idx="272">
                  <c:v>4.7115557556690821E-3</c:v>
                </c:pt>
                <c:pt idx="273">
                  <c:v>4.7140383255378391E-3</c:v>
                </c:pt>
                <c:pt idx="274">
                  <c:v>4.7150848802765457E-3</c:v>
                </c:pt>
                <c:pt idx="275">
                  <c:v>4.7155561054602725E-3</c:v>
                </c:pt>
                <c:pt idx="276">
                  <c:v>4.715694075496631E-3</c:v>
                </c:pt>
                <c:pt idx="277">
                  <c:v>4.7155561054602725E-3</c:v>
                </c:pt>
                <c:pt idx="278">
                  <c:v>4.7150848802765457E-3</c:v>
                </c:pt>
                <c:pt idx="279">
                  <c:v>4.7140383255378391E-3</c:v>
                </c:pt>
                <c:pt idx="280">
                  <c:v>4.7115557556690821E-3</c:v>
                </c:pt>
                <c:pt idx="281">
                  <c:v>4.7023452527183438E-3</c:v>
                </c:pt>
                <c:pt idx="282">
                  <c:v>4.6641186262973231E-3</c:v>
                </c:pt>
                <c:pt idx="283">
                  <c:v>1.8259939990073207E-2</c:v>
                </c:pt>
                <c:pt idx="284">
                  <c:v>1.8259939990073207E-2</c:v>
                </c:pt>
                <c:pt idx="285">
                  <c:v>1.8259939990073207E-2</c:v>
                </c:pt>
                <c:pt idx="286">
                  <c:v>1.8259939990073207E-2</c:v>
                </c:pt>
                <c:pt idx="287">
                  <c:v>1.8259939990073207E-2</c:v>
                </c:pt>
                <c:pt idx="288">
                  <c:v>1.8259939990073207E-2</c:v>
                </c:pt>
                <c:pt idx="289">
                  <c:v>1.8259939990073207E-2</c:v>
                </c:pt>
                <c:pt idx="290">
                  <c:v>1.8259939990073207E-2</c:v>
                </c:pt>
                <c:pt idx="291">
                  <c:v>1.8259939990073207E-2</c:v>
                </c:pt>
                <c:pt idx="292">
                  <c:v>1.8259939990073207E-2</c:v>
                </c:pt>
                <c:pt idx="293">
                  <c:v>1.8259939990073207E-2</c:v>
                </c:pt>
                <c:pt idx="294">
                  <c:v>1.8259939990073207E-2</c:v>
                </c:pt>
                <c:pt idx="295">
                  <c:v>1.8862473717909389E-2</c:v>
                </c:pt>
                <c:pt idx="296">
                  <c:v>1.9018295356957895E-2</c:v>
                </c:pt>
                <c:pt idx="297">
                  <c:v>1.9059767974641942E-2</c:v>
                </c:pt>
                <c:pt idx="298">
                  <c:v>1.9077185007844891E-2</c:v>
                </c:pt>
                <c:pt idx="299">
                  <c:v>1.9085014489130161E-2</c:v>
                </c:pt>
                <c:pt idx="300">
                  <c:v>1.908730538504259E-2</c:v>
                </c:pt>
                <c:pt idx="301">
                  <c:v>1.9085014489130161E-2</c:v>
                </c:pt>
                <c:pt idx="302">
                  <c:v>1.9077185007844891E-2</c:v>
                </c:pt>
                <c:pt idx="303">
                  <c:v>3.8253582524884117E-2</c:v>
                </c:pt>
                <c:pt idx="304">
                  <c:v>3.8086246214508325E-2</c:v>
                </c:pt>
                <c:pt idx="305">
                  <c:v>3.7461930944326732E-2</c:v>
                </c:pt>
                <c:pt idx="306">
                  <c:v>3.5112780500571206E-2</c:v>
                </c:pt>
                <c:pt idx="307">
                  <c:v>3.5112780500571206E-2</c:v>
                </c:pt>
                <c:pt idx="308">
                  <c:v>3.5112780500571206E-2</c:v>
                </c:pt>
                <c:pt idx="309">
                  <c:v>3.5112780500571206E-2</c:v>
                </c:pt>
                <c:pt idx="310">
                  <c:v>3.5112780500571206E-2</c:v>
                </c:pt>
                <c:pt idx="311">
                  <c:v>3.5112780500571206E-2</c:v>
                </c:pt>
                <c:pt idx="312">
                  <c:v>3.5112780500571206E-2</c:v>
                </c:pt>
                <c:pt idx="313">
                  <c:v>3.5112780500571206E-2</c:v>
                </c:pt>
                <c:pt idx="314">
                  <c:v>3.5112780500571206E-2</c:v>
                </c:pt>
                <c:pt idx="315">
                  <c:v>3.5112780500571206E-2</c:v>
                </c:pt>
                <c:pt idx="316">
                  <c:v>3.5112780500571206E-2</c:v>
                </c:pt>
                <c:pt idx="317">
                  <c:v>3.5112780500571206E-2</c:v>
                </c:pt>
                <c:pt idx="318">
                  <c:v>3.5112780500571206E-2</c:v>
                </c:pt>
                <c:pt idx="319">
                  <c:v>3.7430865000697824E-2</c:v>
                </c:pt>
                <c:pt idx="320">
                  <c:v>3.8079670173008145E-2</c:v>
                </c:pt>
                <c:pt idx="321">
                  <c:v>3.8250468115713414E-2</c:v>
                </c:pt>
                <c:pt idx="322">
                  <c:v>6.5754504321137136E-2</c:v>
                </c:pt>
                <c:pt idx="323">
                  <c:v>6.584937538789723E-2</c:v>
                </c:pt>
                <c:pt idx="324">
                  <c:v>6.5877133436512095E-2</c:v>
                </c:pt>
                <c:pt idx="325">
                  <c:v>6.584937538789723E-2</c:v>
                </c:pt>
                <c:pt idx="326">
                  <c:v>6.5754504321137136E-2</c:v>
                </c:pt>
                <c:pt idx="327">
                  <c:v>6.5543439001154211E-2</c:v>
                </c:pt>
                <c:pt idx="328">
                  <c:v>6.5040753989749386E-2</c:v>
                </c:pt>
                <c:pt idx="329">
                  <c:v>6.3151006233527859E-2</c:v>
                </c:pt>
                <c:pt idx="330">
                  <c:v>5.6654427795359355E-2</c:v>
                </c:pt>
                <c:pt idx="331">
                  <c:v>5.6654427795359355E-2</c:v>
                </c:pt>
                <c:pt idx="332">
                  <c:v>5.6654427795359355E-2</c:v>
                </c:pt>
                <c:pt idx="333">
                  <c:v>5.6654427795359355E-2</c:v>
                </c:pt>
                <c:pt idx="334">
                  <c:v>5.6654427795359355E-2</c:v>
                </c:pt>
                <c:pt idx="335">
                  <c:v>5.6654427795359355E-2</c:v>
                </c:pt>
                <c:pt idx="336">
                  <c:v>5.6654427795359355E-2</c:v>
                </c:pt>
                <c:pt idx="337">
                  <c:v>5.6654427795359355E-2</c:v>
                </c:pt>
                <c:pt idx="338">
                  <c:v>5.6654427795359355E-2</c:v>
                </c:pt>
                <c:pt idx="339">
                  <c:v>5.6654427795359355E-2</c:v>
                </c:pt>
                <c:pt idx="340">
                  <c:v>5.6654427795359355E-2</c:v>
                </c:pt>
                <c:pt idx="341">
                  <c:v>7.90749932157606E-2</c:v>
                </c:pt>
                <c:pt idx="342">
                  <c:v>7.90749932157606E-2</c:v>
                </c:pt>
                <c:pt idx="343">
                  <c:v>9.266408799997225E-2</c:v>
                </c:pt>
                <c:pt idx="344">
                  <c:v>9.7028927408296314E-2</c:v>
                </c:pt>
                <c:pt idx="345">
                  <c:v>9.8183994123136525E-2</c:v>
                </c:pt>
                <c:pt idx="346">
                  <c:v>9.8668197173213554E-2</c:v>
                </c:pt>
                <c:pt idx="347">
                  <c:v>9.8885687834958325E-2</c:v>
                </c:pt>
                <c:pt idx="348">
                  <c:v>9.8949304867565729E-2</c:v>
                </c:pt>
                <c:pt idx="349">
                  <c:v>9.8885687834958325E-2</c:v>
                </c:pt>
                <c:pt idx="350">
                  <c:v>9.8668197173213554E-2</c:v>
                </c:pt>
                <c:pt idx="351">
                  <c:v>9.8183994123136525E-2</c:v>
                </c:pt>
                <c:pt idx="352">
                  <c:v>9.7028927408296314E-2</c:v>
                </c:pt>
                <c:pt idx="353">
                  <c:v>9.266408799997225E-2</c:v>
                </c:pt>
                <c:pt idx="354">
                  <c:v>7.90749932157606E-2</c:v>
                </c:pt>
                <c:pt idx="355">
                  <c:v>7.90749932157606E-2</c:v>
                </c:pt>
                <c:pt idx="356">
                  <c:v>7.90749932157606E-2</c:v>
                </c:pt>
                <c:pt idx="357">
                  <c:v>7.90749932157606E-2</c:v>
                </c:pt>
                <c:pt idx="358">
                  <c:v>7.90749932157606E-2</c:v>
                </c:pt>
                <c:pt idx="359">
                  <c:v>7.90749932157606E-2</c:v>
                </c:pt>
                <c:pt idx="360">
                  <c:v>9.8276350271504706E-2</c:v>
                </c:pt>
                <c:pt idx="361">
                  <c:v>9.8276350271504706E-2</c:v>
                </c:pt>
                <c:pt idx="362">
                  <c:v>9.8276350271504706E-2</c:v>
                </c:pt>
                <c:pt idx="363">
                  <c:v>9.8276350271504706E-2</c:v>
                </c:pt>
                <c:pt idx="364">
                  <c:v>9.8276350271504706E-2</c:v>
                </c:pt>
                <c:pt idx="365">
                  <c:v>9.8276350271504706E-2</c:v>
                </c:pt>
                <c:pt idx="366">
                  <c:v>9.8276350271504706E-2</c:v>
                </c:pt>
                <c:pt idx="367">
                  <c:v>0.12071574799006274</c:v>
                </c:pt>
                <c:pt idx="368">
                  <c:v>0.12868509200522249</c:v>
                </c:pt>
                <c:pt idx="369">
                  <c:v>0.1307841114397906</c:v>
                </c:pt>
                <c:pt idx="370">
                  <c:v>0.13166269922512291</c:v>
                </c:pt>
                <c:pt idx="371">
                  <c:v>0.13205707826542998</c:v>
                </c:pt>
                <c:pt idx="372">
                  <c:v>0.13217240547773854</c:v>
                </c:pt>
                <c:pt idx="373">
                  <c:v>0.13205707826542998</c:v>
                </c:pt>
                <c:pt idx="374">
                  <c:v>0.13166269922512291</c:v>
                </c:pt>
                <c:pt idx="375">
                  <c:v>0.1307841114397906</c:v>
                </c:pt>
                <c:pt idx="376">
                  <c:v>0.12868509200522249</c:v>
                </c:pt>
                <c:pt idx="377">
                  <c:v>0.12071574799006274</c:v>
                </c:pt>
                <c:pt idx="378">
                  <c:v>9.8276350271504706E-2</c:v>
                </c:pt>
                <c:pt idx="379">
                  <c:v>0.11848537669781053</c:v>
                </c:pt>
                <c:pt idx="380">
                  <c:v>0.11848537669781053</c:v>
                </c:pt>
                <c:pt idx="381">
                  <c:v>0.11848537669781053</c:v>
                </c:pt>
                <c:pt idx="382">
                  <c:v>0.11848537669781053</c:v>
                </c:pt>
                <c:pt idx="383">
                  <c:v>0.11848537669781053</c:v>
                </c:pt>
                <c:pt idx="384">
                  <c:v>0.11848537669781053</c:v>
                </c:pt>
                <c:pt idx="385">
                  <c:v>0.11848537669781053</c:v>
                </c:pt>
                <c:pt idx="386">
                  <c:v>0.11848537669781053</c:v>
                </c:pt>
                <c:pt idx="387">
                  <c:v>0.11848537669781053</c:v>
                </c:pt>
                <c:pt idx="388">
                  <c:v>0.11848537669781053</c:v>
                </c:pt>
                <c:pt idx="389">
                  <c:v>0.11848537669781053</c:v>
                </c:pt>
                <c:pt idx="390">
                  <c:v>0.11848537669781053</c:v>
                </c:pt>
                <c:pt idx="391">
                  <c:v>0.15389855189085638</c:v>
                </c:pt>
                <c:pt idx="392">
                  <c:v>0.16798616550975934</c:v>
                </c:pt>
                <c:pt idx="393">
                  <c:v>0.1716948190026989</c:v>
                </c:pt>
                <c:pt idx="394">
                  <c:v>0.17324663224215858</c:v>
                </c:pt>
                <c:pt idx="395">
                  <c:v>0.17394309200578695</c:v>
                </c:pt>
                <c:pt idx="396">
                  <c:v>0.17414674160016294</c:v>
                </c:pt>
                <c:pt idx="397">
                  <c:v>0.17394309200578695</c:v>
                </c:pt>
                <c:pt idx="398">
                  <c:v>0.21209617749520498</c:v>
                </c:pt>
                <c:pt idx="399">
                  <c:v>0.20976087267128074</c:v>
                </c:pt>
                <c:pt idx="400">
                  <c:v>0.20420647680846593</c:v>
                </c:pt>
                <c:pt idx="401">
                  <c:v>0.18345946798088428</c:v>
                </c:pt>
                <c:pt idx="402">
                  <c:v>0.13394873844476773</c:v>
                </c:pt>
                <c:pt idx="403">
                  <c:v>0.13394873844476773</c:v>
                </c:pt>
                <c:pt idx="404">
                  <c:v>0.13394873844476773</c:v>
                </c:pt>
                <c:pt idx="405">
                  <c:v>0.13394873844476773</c:v>
                </c:pt>
                <c:pt idx="406">
                  <c:v>0.13394873844476773</c:v>
                </c:pt>
                <c:pt idx="407">
                  <c:v>0.13394873844476773</c:v>
                </c:pt>
                <c:pt idx="408">
                  <c:v>0.13394873844476773</c:v>
                </c:pt>
                <c:pt idx="409">
                  <c:v>0.13394873844476773</c:v>
                </c:pt>
                <c:pt idx="410">
                  <c:v>0.13394873844476773</c:v>
                </c:pt>
                <c:pt idx="411">
                  <c:v>0.13394873844476773</c:v>
                </c:pt>
                <c:pt idx="412">
                  <c:v>0.13394873844476773</c:v>
                </c:pt>
                <c:pt idx="413">
                  <c:v>0.13394873844476773</c:v>
                </c:pt>
                <c:pt idx="414">
                  <c:v>0.13394873844476773</c:v>
                </c:pt>
                <c:pt idx="415">
                  <c:v>0.18243581901973624</c:v>
                </c:pt>
                <c:pt idx="416">
                  <c:v>0.20398795259852801</c:v>
                </c:pt>
                <c:pt idx="417">
                  <c:v>0.25669457956911046</c:v>
                </c:pt>
                <c:pt idx="418">
                  <c:v>0.26028588141847669</c:v>
                </c:pt>
                <c:pt idx="419">
                  <c:v>0.26190147381570961</c:v>
                </c:pt>
                <c:pt idx="420">
                  <c:v>0.26237432495742713</c:v>
                </c:pt>
                <c:pt idx="421">
                  <c:v>0.26190147381570961</c:v>
                </c:pt>
                <c:pt idx="422">
                  <c:v>0.26028588141847669</c:v>
                </c:pt>
                <c:pt idx="423">
                  <c:v>0.25669457956911046</c:v>
                </c:pt>
                <c:pt idx="424">
                  <c:v>0.2481602744425028</c:v>
                </c:pt>
                <c:pt idx="425">
                  <c:v>0.21641452340887407</c:v>
                </c:pt>
                <c:pt idx="426">
                  <c:v>0.14939854464242264</c:v>
                </c:pt>
                <c:pt idx="427">
                  <c:v>0.14939854464242264</c:v>
                </c:pt>
                <c:pt idx="428">
                  <c:v>0.14939854464242264</c:v>
                </c:pt>
                <c:pt idx="429">
                  <c:v>0.14939854464242264</c:v>
                </c:pt>
                <c:pt idx="430">
                  <c:v>0.14939854464242264</c:v>
                </c:pt>
                <c:pt idx="431">
                  <c:v>0.14939854464242264</c:v>
                </c:pt>
                <c:pt idx="432">
                  <c:v>0.14939854464242264</c:v>
                </c:pt>
                <c:pt idx="433">
                  <c:v>0.14939854464242264</c:v>
                </c:pt>
                <c:pt idx="434">
                  <c:v>0.14939854464242264</c:v>
                </c:pt>
                <c:pt idx="435">
                  <c:v>0.14939854464242264</c:v>
                </c:pt>
                <c:pt idx="436">
                  <c:v>0.16030272040642707</c:v>
                </c:pt>
                <c:pt idx="437">
                  <c:v>0.16030272040642707</c:v>
                </c:pt>
                <c:pt idx="438">
                  <c:v>0.16030272040642707</c:v>
                </c:pt>
                <c:pt idx="439">
                  <c:v>0.24260088489949963</c:v>
                </c:pt>
                <c:pt idx="440">
                  <c:v>0.28642825490254481</c:v>
                </c:pt>
                <c:pt idx="441">
                  <c:v>0.29824542146509231</c:v>
                </c:pt>
                <c:pt idx="442">
                  <c:v>0.30322038055148048</c:v>
                </c:pt>
                <c:pt idx="443">
                  <c:v>0.30545873908132759</c:v>
                </c:pt>
                <c:pt idx="444">
                  <c:v>0.30611389235665898</c:v>
                </c:pt>
                <c:pt idx="445">
                  <c:v>0.30545873908132759</c:v>
                </c:pt>
                <c:pt idx="446">
                  <c:v>0.30322038055148048</c:v>
                </c:pt>
                <c:pt idx="447">
                  <c:v>0.29824542146509231</c:v>
                </c:pt>
                <c:pt idx="448">
                  <c:v>0.28642825490254481</c:v>
                </c:pt>
                <c:pt idx="449">
                  <c:v>0.24260088489949963</c:v>
                </c:pt>
                <c:pt idx="450">
                  <c:v>0.16030272040642707</c:v>
                </c:pt>
                <c:pt idx="451">
                  <c:v>0.16030272040642707</c:v>
                </c:pt>
                <c:pt idx="452">
                  <c:v>0.16030272040642707</c:v>
                </c:pt>
                <c:pt idx="453">
                  <c:v>0.16030272040642707</c:v>
                </c:pt>
                <c:pt idx="454">
                  <c:v>0.16030272040642707</c:v>
                </c:pt>
                <c:pt idx="455">
                  <c:v>0.16030272040642707</c:v>
                </c:pt>
                <c:pt idx="456">
                  <c:v>0.16030272040642707</c:v>
                </c:pt>
                <c:pt idx="457">
                  <c:v>0.17078230007490813</c:v>
                </c:pt>
                <c:pt idx="458">
                  <c:v>0.17078230007490813</c:v>
                </c:pt>
                <c:pt idx="459">
                  <c:v>0.17078230007490813</c:v>
                </c:pt>
                <c:pt idx="460">
                  <c:v>0.17078230007490813</c:v>
                </c:pt>
                <c:pt idx="461">
                  <c:v>0.17078230007490813</c:v>
                </c:pt>
                <c:pt idx="462">
                  <c:v>0.17078230007490813</c:v>
                </c:pt>
                <c:pt idx="463">
                  <c:v>0.27142264912404418</c:v>
                </c:pt>
                <c:pt idx="464">
                  <c:v>0.33255135202047154</c:v>
                </c:pt>
                <c:pt idx="465">
                  <c:v>0.34918485822887213</c:v>
                </c:pt>
                <c:pt idx="466">
                  <c:v>0.35620204325713234</c:v>
                </c:pt>
                <c:pt idx="467">
                  <c:v>0.35936182586602772</c:v>
                </c:pt>
                <c:pt idx="468">
                  <c:v>0.36028696531712789</c:v>
                </c:pt>
                <c:pt idx="469">
                  <c:v>0.35936182586602772</c:v>
                </c:pt>
                <c:pt idx="470">
                  <c:v>0.35620204325713234</c:v>
                </c:pt>
                <c:pt idx="471">
                  <c:v>0.34918485822887213</c:v>
                </c:pt>
                <c:pt idx="472">
                  <c:v>0.33255135202047154</c:v>
                </c:pt>
                <c:pt idx="473">
                  <c:v>0.27142264912404418</c:v>
                </c:pt>
                <c:pt idx="474">
                  <c:v>0.17078230007490813</c:v>
                </c:pt>
                <c:pt idx="475">
                  <c:v>0.17078230007490813</c:v>
                </c:pt>
                <c:pt idx="476">
                  <c:v>0.17078230007490813</c:v>
                </c:pt>
                <c:pt idx="477">
                  <c:v>0.17078230007490813</c:v>
                </c:pt>
                <c:pt idx="478">
                  <c:v>0.17772296687718742</c:v>
                </c:pt>
                <c:pt idx="479">
                  <c:v>0.17772296687718742</c:v>
                </c:pt>
                <c:pt idx="480">
                  <c:v>0.17772296687718742</c:v>
                </c:pt>
                <c:pt idx="481">
                  <c:v>0.17772296687718742</c:v>
                </c:pt>
                <c:pt idx="482">
                  <c:v>0.17772296687718742</c:v>
                </c:pt>
                <c:pt idx="483">
                  <c:v>0.17772296687718742</c:v>
                </c:pt>
                <c:pt idx="484">
                  <c:v>0.17772296687718742</c:v>
                </c:pt>
                <c:pt idx="485">
                  <c:v>0.17772296687718742</c:v>
                </c:pt>
                <c:pt idx="486">
                  <c:v>0.17772296687718742</c:v>
                </c:pt>
                <c:pt idx="487">
                  <c:v>0.29234738174736802</c:v>
                </c:pt>
                <c:pt idx="488">
                  <c:v>0.3711594500703746</c:v>
                </c:pt>
                <c:pt idx="489">
                  <c:v>0.39275815252181234</c:v>
                </c:pt>
                <c:pt idx="490">
                  <c:v>0.40188278987852138</c:v>
                </c:pt>
                <c:pt idx="491">
                  <c:v>0.40599367227817346</c:v>
                </c:pt>
                <c:pt idx="492">
                  <c:v>0.40719751478738353</c:v>
                </c:pt>
                <c:pt idx="493">
                  <c:v>0.40599367227817346</c:v>
                </c:pt>
                <c:pt idx="494">
                  <c:v>0.40188278987852138</c:v>
                </c:pt>
                <c:pt idx="495">
                  <c:v>0.39275815252181234</c:v>
                </c:pt>
                <c:pt idx="496">
                  <c:v>0.3711594500703746</c:v>
                </c:pt>
                <c:pt idx="497">
                  <c:v>0.29234738174736802</c:v>
                </c:pt>
                <c:pt idx="498">
                  <c:v>0.17772296687718742</c:v>
                </c:pt>
                <c:pt idx="499">
                  <c:v>0.18418208234075029</c:v>
                </c:pt>
                <c:pt idx="500">
                  <c:v>0.18418208234075029</c:v>
                </c:pt>
                <c:pt idx="501">
                  <c:v>0.18418208234075029</c:v>
                </c:pt>
                <c:pt idx="502">
                  <c:v>0.18418208234075029</c:v>
                </c:pt>
                <c:pt idx="503">
                  <c:v>0.18418208234075029</c:v>
                </c:pt>
                <c:pt idx="504">
                  <c:v>0.18418208234075029</c:v>
                </c:pt>
                <c:pt idx="505">
                  <c:v>0.18418208234075029</c:v>
                </c:pt>
                <c:pt idx="506">
                  <c:v>0.18418208234075029</c:v>
                </c:pt>
                <c:pt idx="507">
                  <c:v>0.18418208234075029</c:v>
                </c:pt>
                <c:pt idx="508">
                  <c:v>0.18418208234075029</c:v>
                </c:pt>
                <c:pt idx="509">
                  <c:v>0.18418208234075029</c:v>
                </c:pt>
                <c:pt idx="510">
                  <c:v>0.18418208234075029</c:v>
                </c:pt>
                <c:pt idx="511">
                  <c:v>0.31442779045314995</c:v>
                </c:pt>
                <c:pt idx="512">
                  <c:v>0.41733688626850313</c:v>
                </c:pt>
                <c:pt idx="513">
                  <c:v>0.44594871745177622</c:v>
                </c:pt>
                <c:pt idx="514">
                  <c:v>0.45807601273111309</c:v>
                </c:pt>
                <c:pt idx="515">
                  <c:v>0.46354675341705748</c:v>
                </c:pt>
                <c:pt idx="516">
                  <c:v>0.46514962368981544</c:v>
                </c:pt>
                <c:pt idx="517">
                  <c:v>0.46354675341705748</c:v>
                </c:pt>
                <c:pt idx="518">
                  <c:v>0.50575486530052216</c:v>
                </c:pt>
                <c:pt idx="519">
                  <c:v>0.49088899807396608</c:v>
                </c:pt>
                <c:pt idx="520">
                  <c:v>0.45606770483504061</c:v>
                </c:pt>
                <c:pt idx="521">
                  <c:v>0.33403022187541631</c:v>
                </c:pt>
                <c:pt idx="522">
                  <c:v>0.18824039190226347</c:v>
                </c:pt>
                <c:pt idx="523">
                  <c:v>0.18824039190226347</c:v>
                </c:pt>
                <c:pt idx="524">
                  <c:v>0.18824039190226347</c:v>
                </c:pt>
                <c:pt idx="525">
                  <c:v>0.18824039190226347</c:v>
                </c:pt>
                <c:pt idx="526">
                  <c:v>0.18824039190226347</c:v>
                </c:pt>
                <c:pt idx="527">
                  <c:v>0.18824039190226347</c:v>
                </c:pt>
                <c:pt idx="528">
                  <c:v>0.18824039190226347</c:v>
                </c:pt>
                <c:pt idx="529">
                  <c:v>0.18824039190226347</c:v>
                </c:pt>
                <c:pt idx="530">
                  <c:v>0.18824039190226347</c:v>
                </c:pt>
                <c:pt idx="531">
                  <c:v>0.18824039190226347</c:v>
                </c:pt>
                <c:pt idx="532">
                  <c:v>0.18824039190226347</c:v>
                </c:pt>
                <c:pt idx="533">
                  <c:v>0.18824039190226347</c:v>
                </c:pt>
                <c:pt idx="534">
                  <c:v>0.18824039190226347</c:v>
                </c:pt>
                <c:pt idx="535">
                  <c:v>0.32848864083803381</c:v>
                </c:pt>
                <c:pt idx="536">
                  <c:v>0.45472393948927903</c:v>
                </c:pt>
                <c:pt idx="537">
                  <c:v>0.49022931928412167</c:v>
                </c:pt>
                <c:pt idx="538">
                  <c:v>0.56387536427551732</c:v>
                </c:pt>
                <c:pt idx="539">
                  <c:v>0.5724490594252184</c:v>
                </c:pt>
                <c:pt idx="540">
                  <c:v>0.57496574857383087</c:v>
                </c:pt>
                <c:pt idx="541">
                  <c:v>0.5724490594252184</c:v>
                </c:pt>
                <c:pt idx="542">
                  <c:v>0.56387536427551732</c:v>
                </c:pt>
                <c:pt idx="543">
                  <c:v>0.54495945307554783</c:v>
                </c:pt>
                <c:pt idx="544">
                  <c:v>0.50084542020503331</c:v>
                </c:pt>
                <c:pt idx="545">
                  <c:v>0.34913661186481038</c:v>
                </c:pt>
                <c:pt idx="546">
                  <c:v>0.19191214876365642</c:v>
                </c:pt>
                <c:pt idx="547">
                  <c:v>0.19191214876365642</c:v>
                </c:pt>
                <c:pt idx="548">
                  <c:v>0.19191214876365642</c:v>
                </c:pt>
                <c:pt idx="549">
                  <c:v>0.19191214876365642</c:v>
                </c:pt>
                <c:pt idx="550">
                  <c:v>0.19191214876365642</c:v>
                </c:pt>
                <c:pt idx="551">
                  <c:v>0.19191214876365642</c:v>
                </c:pt>
                <c:pt idx="552">
                  <c:v>0.19191214876365642</c:v>
                </c:pt>
                <c:pt idx="553">
                  <c:v>0.19191214876365642</c:v>
                </c:pt>
                <c:pt idx="554">
                  <c:v>0.19191214876365642</c:v>
                </c:pt>
                <c:pt idx="555">
                  <c:v>0.19191214876365642</c:v>
                </c:pt>
                <c:pt idx="556">
                  <c:v>0.19191214876365642</c:v>
                </c:pt>
                <c:pt idx="557">
                  <c:v>0.19191214876365642</c:v>
                </c:pt>
                <c:pt idx="558">
                  <c:v>0.19191214876365642</c:v>
                </c:pt>
                <c:pt idx="559">
                  <c:v>0.35680713053823876</c:v>
                </c:pt>
                <c:pt idx="560">
                  <c:v>0.53605301679342954</c:v>
                </c:pt>
                <c:pt idx="561">
                  <c:v>0.58898008952740111</c:v>
                </c:pt>
                <c:pt idx="562">
                  <c:v>0.61174886476322388</c:v>
                </c:pt>
                <c:pt idx="563">
                  <c:v>0.62208166545940047</c:v>
                </c:pt>
                <c:pt idx="564">
                  <c:v>0.62511614702300833</c:v>
                </c:pt>
                <c:pt idx="565">
                  <c:v>0.62208166545940047</c:v>
                </c:pt>
                <c:pt idx="566">
                  <c:v>0.61174886476322388</c:v>
                </c:pt>
                <c:pt idx="567">
                  <c:v>0.58898008952740111</c:v>
                </c:pt>
                <c:pt idx="568">
                  <c:v>0.53605301679342954</c:v>
                </c:pt>
                <c:pt idx="569">
                  <c:v>0.35680713053823876</c:v>
                </c:pt>
                <c:pt idx="570">
                  <c:v>0.19411735694028906</c:v>
                </c:pt>
                <c:pt idx="571">
                  <c:v>0.19411735694028906</c:v>
                </c:pt>
                <c:pt idx="572">
                  <c:v>0.19411735694028906</c:v>
                </c:pt>
                <c:pt idx="573">
                  <c:v>0.19411735694028906</c:v>
                </c:pt>
                <c:pt idx="574">
                  <c:v>0.19411735694028906</c:v>
                </c:pt>
                <c:pt idx="575">
                  <c:v>0.19411735694028906</c:v>
                </c:pt>
                <c:pt idx="576">
                  <c:v>0.19411735694028906</c:v>
                </c:pt>
                <c:pt idx="577">
                  <c:v>0.19411735694028906</c:v>
                </c:pt>
                <c:pt idx="578">
                  <c:v>0.19411735694028906</c:v>
                </c:pt>
                <c:pt idx="579">
                  <c:v>0.19572431638751439</c:v>
                </c:pt>
                <c:pt idx="580">
                  <c:v>0.19572431638751439</c:v>
                </c:pt>
                <c:pt idx="581">
                  <c:v>0.19572431638751439</c:v>
                </c:pt>
                <c:pt idx="582">
                  <c:v>0.19572431638751439</c:v>
                </c:pt>
                <c:pt idx="583">
                  <c:v>0.36084788770831</c:v>
                </c:pt>
                <c:pt idx="584">
                  <c:v>0.56895047995139669</c:v>
                </c:pt>
                <c:pt idx="585">
                  <c:v>0.63143593345837723</c:v>
                </c:pt>
                <c:pt idx="586">
                  <c:v>0.65841093609051848</c:v>
                </c:pt>
                <c:pt idx="587">
                  <c:v>0.6706688333548203</c:v>
                </c:pt>
                <c:pt idx="588">
                  <c:v>0.6742704830929046</c:v>
                </c:pt>
                <c:pt idx="589">
                  <c:v>0.6706688333548203</c:v>
                </c:pt>
                <c:pt idx="590">
                  <c:v>0.65841093609051848</c:v>
                </c:pt>
                <c:pt idx="591">
                  <c:v>0.63143593345837723</c:v>
                </c:pt>
                <c:pt idx="592">
                  <c:v>0.56895047995139669</c:v>
                </c:pt>
                <c:pt idx="593">
                  <c:v>0.36084788770831</c:v>
                </c:pt>
                <c:pt idx="594">
                  <c:v>0.19572431638751439</c:v>
                </c:pt>
                <c:pt idx="595">
                  <c:v>0.19572431638751439</c:v>
                </c:pt>
                <c:pt idx="596">
                  <c:v>0.19572431638751439</c:v>
                </c:pt>
                <c:pt idx="597">
                  <c:v>0.19572431638751439</c:v>
                </c:pt>
                <c:pt idx="598">
                  <c:v>0.19572431638751439</c:v>
                </c:pt>
                <c:pt idx="599">
                  <c:v>0.19718527929331089</c:v>
                </c:pt>
                <c:pt idx="600">
                  <c:v>0.19718527929331089</c:v>
                </c:pt>
                <c:pt idx="601">
                  <c:v>0.19718527929331089</c:v>
                </c:pt>
                <c:pt idx="602">
                  <c:v>0.19718527929331089</c:v>
                </c:pt>
                <c:pt idx="603">
                  <c:v>0.19718527929331089</c:v>
                </c:pt>
                <c:pt idx="604">
                  <c:v>0.19718527929331089</c:v>
                </c:pt>
                <c:pt idx="605">
                  <c:v>0.19718527929331089</c:v>
                </c:pt>
                <c:pt idx="606">
                  <c:v>0.19718527929331089</c:v>
                </c:pt>
                <c:pt idx="607">
                  <c:v>0.36425346355313371</c:v>
                </c:pt>
                <c:pt idx="608">
                  <c:v>0.60945083815119538</c:v>
                </c:pt>
                <c:pt idx="609">
                  <c:v>0.68511299704427486</c:v>
                </c:pt>
                <c:pt idx="610">
                  <c:v>0.71798319066975758</c:v>
                </c:pt>
                <c:pt idx="611">
                  <c:v>0.73295701751806097</c:v>
                </c:pt>
                <c:pt idx="612">
                  <c:v>0.73736088213333428</c:v>
                </c:pt>
                <c:pt idx="613">
                  <c:v>0.73295701751806097</c:v>
                </c:pt>
                <c:pt idx="614">
                  <c:v>0.71798319066975758</c:v>
                </c:pt>
                <c:pt idx="615">
                  <c:v>0.68511299704427486</c:v>
                </c:pt>
                <c:pt idx="616">
                  <c:v>0.60945083815119538</c:v>
                </c:pt>
                <c:pt idx="617">
                  <c:v>0.36425346355313371</c:v>
                </c:pt>
                <c:pt idx="618">
                  <c:v>0.19718527929331089</c:v>
                </c:pt>
                <c:pt idx="619">
                  <c:v>0.19798340871317688</c:v>
                </c:pt>
                <c:pt idx="620">
                  <c:v>0.19798340871317688</c:v>
                </c:pt>
                <c:pt idx="621">
                  <c:v>0.19798340871317688</c:v>
                </c:pt>
                <c:pt idx="622">
                  <c:v>0.19798340871317688</c:v>
                </c:pt>
                <c:pt idx="623">
                  <c:v>0.19798340871317688</c:v>
                </c:pt>
                <c:pt idx="624">
                  <c:v>0.19798340871317688</c:v>
                </c:pt>
                <c:pt idx="625">
                  <c:v>0.19798340871317688</c:v>
                </c:pt>
                <c:pt idx="626">
                  <c:v>0.19798340871317688</c:v>
                </c:pt>
                <c:pt idx="627">
                  <c:v>0.19798340871317688</c:v>
                </c:pt>
                <c:pt idx="628">
                  <c:v>0.19798340871317688</c:v>
                </c:pt>
                <c:pt idx="629">
                  <c:v>0.19798340871317688</c:v>
                </c:pt>
                <c:pt idx="630">
                  <c:v>0.19798340871317688</c:v>
                </c:pt>
                <c:pt idx="631">
                  <c:v>0.36177080942189432</c:v>
                </c:pt>
                <c:pt idx="632">
                  <c:v>0.63862977440153545</c:v>
                </c:pt>
                <c:pt idx="633">
                  <c:v>0.72589287705291228</c:v>
                </c:pt>
                <c:pt idx="634">
                  <c:v>0.76397299136996366</c:v>
                </c:pt>
                <c:pt idx="635">
                  <c:v>0.78134960568217882</c:v>
                </c:pt>
                <c:pt idx="636">
                  <c:v>0.78646343568184673</c:v>
                </c:pt>
                <c:pt idx="637">
                  <c:v>0.78134960568217882</c:v>
                </c:pt>
                <c:pt idx="638">
                  <c:v>0.76397299136996366</c:v>
                </c:pt>
                <c:pt idx="639">
                  <c:v>0.76650769254220619</c:v>
                </c:pt>
                <c:pt idx="640">
                  <c:v>0.66878100324428358</c:v>
                </c:pt>
                <c:pt idx="641">
                  <c:v>0.36807667117083381</c:v>
                </c:pt>
                <c:pt idx="642">
                  <c:v>0.19854799538108295</c:v>
                </c:pt>
                <c:pt idx="643">
                  <c:v>0.19854799538108295</c:v>
                </c:pt>
                <c:pt idx="644">
                  <c:v>0.19854799538108295</c:v>
                </c:pt>
                <c:pt idx="645">
                  <c:v>0.19854799538108295</c:v>
                </c:pt>
                <c:pt idx="646">
                  <c:v>0.19854799538108295</c:v>
                </c:pt>
                <c:pt idx="647">
                  <c:v>0.19854799538108295</c:v>
                </c:pt>
                <c:pt idx="648">
                  <c:v>0.19854799538108295</c:v>
                </c:pt>
                <c:pt idx="649">
                  <c:v>0.19854799538108295</c:v>
                </c:pt>
                <c:pt idx="650">
                  <c:v>0.19854799538108295</c:v>
                </c:pt>
                <c:pt idx="651">
                  <c:v>0.19854799538108295</c:v>
                </c:pt>
                <c:pt idx="652">
                  <c:v>0.19854799538108295</c:v>
                </c:pt>
                <c:pt idx="653">
                  <c:v>0.19854799538108295</c:v>
                </c:pt>
                <c:pt idx="654">
                  <c:v>0.19854799538108295</c:v>
                </c:pt>
                <c:pt idx="655">
                  <c:v>0.35656906963661217</c:v>
                </c:pt>
                <c:pt idx="656">
                  <c:v>0.66516198390728398</c:v>
                </c:pt>
                <c:pt idx="657">
                  <c:v>0.76463376146576689</c:v>
                </c:pt>
                <c:pt idx="658">
                  <c:v>0.80824580776204935</c:v>
                </c:pt>
                <c:pt idx="659">
                  <c:v>0.89203120300402805</c:v>
                </c:pt>
                <c:pt idx="660">
                  <c:v>0.89891788913645199</c:v>
                </c:pt>
                <c:pt idx="661">
                  <c:v>0.89203120300402805</c:v>
                </c:pt>
                <c:pt idx="662">
                  <c:v>0.86869253159127346</c:v>
                </c:pt>
                <c:pt idx="663">
                  <c:v>0.81789281645298928</c:v>
                </c:pt>
                <c:pt idx="664">
                  <c:v>0.70341725244839748</c:v>
                </c:pt>
                <c:pt idx="665">
                  <c:v>0.36294397864453243</c:v>
                </c:pt>
                <c:pt idx="666">
                  <c:v>0.19906682343406296</c:v>
                </c:pt>
                <c:pt idx="667">
                  <c:v>0.19906682343406296</c:v>
                </c:pt>
                <c:pt idx="668">
                  <c:v>0.19906682343406296</c:v>
                </c:pt>
                <c:pt idx="669">
                  <c:v>0.19906682343406296</c:v>
                </c:pt>
                <c:pt idx="670">
                  <c:v>0.19906682343406296</c:v>
                </c:pt>
                <c:pt idx="671">
                  <c:v>0.19906682343406296</c:v>
                </c:pt>
                <c:pt idx="672">
                  <c:v>0.19906682343406296</c:v>
                </c:pt>
                <c:pt idx="673">
                  <c:v>0.19906682343406296</c:v>
                </c:pt>
                <c:pt idx="674">
                  <c:v>0.19906682343406296</c:v>
                </c:pt>
                <c:pt idx="675">
                  <c:v>0.19906682343406296</c:v>
                </c:pt>
                <c:pt idx="676">
                  <c:v>0.19906682343406296</c:v>
                </c:pt>
                <c:pt idx="677">
                  <c:v>0.19906682343406296</c:v>
                </c:pt>
                <c:pt idx="678">
                  <c:v>0.19932635235434396</c:v>
                </c:pt>
                <c:pt idx="679">
                  <c:v>0.35394549342562659</c:v>
                </c:pt>
                <c:pt idx="680">
                  <c:v>0.72600561551030607</c:v>
                </c:pt>
                <c:pt idx="681">
                  <c:v>0.85431224323427601</c:v>
                </c:pt>
                <c:pt idx="682">
                  <c:v>0.911564483349802</c:v>
                </c:pt>
                <c:pt idx="683">
                  <c:v>0.9379225338824384</c:v>
                </c:pt>
                <c:pt idx="684">
                  <c:v>0.94570632976940805</c:v>
                </c:pt>
                <c:pt idx="685">
                  <c:v>0.9379225338824384</c:v>
                </c:pt>
                <c:pt idx="686">
                  <c:v>0.911564483349802</c:v>
                </c:pt>
                <c:pt idx="687">
                  <c:v>0.85431224323427601</c:v>
                </c:pt>
                <c:pt idx="688">
                  <c:v>0.72600561551030607</c:v>
                </c:pt>
                <c:pt idx="689">
                  <c:v>0.35394549342562659</c:v>
                </c:pt>
                <c:pt idx="690">
                  <c:v>0.19932635235434396</c:v>
                </c:pt>
                <c:pt idx="691">
                  <c:v>0.19932635235434396</c:v>
                </c:pt>
                <c:pt idx="692">
                  <c:v>0.19932635235434396</c:v>
                </c:pt>
                <c:pt idx="693">
                  <c:v>0.19932635235434396</c:v>
                </c:pt>
                <c:pt idx="694">
                  <c:v>0.19932635235434396</c:v>
                </c:pt>
                <c:pt idx="695">
                  <c:v>0.19932635235434396</c:v>
                </c:pt>
                <c:pt idx="696">
                  <c:v>0.19932635235434396</c:v>
                </c:pt>
                <c:pt idx="697">
                  <c:v>0.19950575212144925</c:v>
                </c:pt>
                <c:pt idx="698">
                  <c:v>0.19950575212144925</c:v>
                </c:pt>
                <c:pt idx="699">
                  <c:v>0.19950575212144925</c:v>
                </c:pt>
                <c:pt idx="700">
                  <c:v>0.19950575212144925</c:v>
                </c:pt>
                <c:pt idx="701">
                  <c:v>0.19950575212144925</c:v>
                </c:pt>
                <c:pt idx="702">
                  <c:v>0.19950575212144925</c:v>
                </c:pt>
                <c:pt idx="703">
                  <c:v>0.34328662016303857</c:v>
                </c:pt>
                <c:pt idx="704">
                  <c:v>0.7459181734466559</c:v>
                </c:pt>
                <c:pt idx="705">
                  <c:v>0.8884560233950004</c:v>
                </c:pt>
                <c:pt idx="706">
                  <c:v>0.95242183146359238</c:v>
                </c:pt>
                <c:pt idx="707">
                  <c:v>0.98193390863820973</c:v>
                </c:pt>
                <c:pt idx="708">
                  <c:v>0.99065619983600728</c:v>
                </c:pt>
                <c:pt idx="709">
                  <c:v>0.98193390863820973</c:v>
                </c:pt>
                <c:pt idx="710">
                  <c:v>0.95242183146359238</c:v>
                </c:pt>
                <c:pt idx="711">
                  <c:v>0.8884560233950004</c:v>
                </c:pt>
                <c:pt idx="712">
                  <c:v>0.7459181734466559</c:v>
                </c:pt>
                <c:pt idx="713">
                  <c:v>0.34328662016303857</c:v>
                </c:pt>
                <c:pt idx="714">
                  <c:v>0.19950575212144925</c:v>
                </c:pt>
                <c:pt idx="715">
                  <c:v>0.19950575212144925</c:v>
                </c:pt>
                <c:pt idx="716">
                  <c:v>0.19950575212144925</c:v>
                </c:pt>
                <c:pt idx="717">
                  <c:v>0.19967290648883726</c:v>
                </c:pt>
                <c:pt idx="718">
                  <c:v>0.19967290648883726</c:v>
                </c:pt>
                <c:pt idx="719">
                  <c:v>0.19967290648883726</c:v>
                </c:pt>
                <c:pt idx="720">
                  <c:v>0.19967290648883726</c:v>
                </c:pt>
                <c:pt idx="721">
                  <c:v>0.19967290648883726</c:v>
                </c:pt>
                <c:pt idx="722">
                  <c:v>0.19967290648883726</c:v>
                </c:pt>
                <c:pt idx="723">
                  <c:v>0.19967290648883726</c:v>
                </c:pt>
                <c:pt idx="724">
                  <c:v>0.19967290648883726</c:v>
                </c:pt>
                <c:pt idx="725">
                  <c:v>0.19967290648883726</c:v>
                </c:pt>
                <c:pt idx="726">
                  <c:v>0.19967290648883726</c:v>
                </c:pt>
                <c:pt idx="727">
                  <c:v>0.33198250202314711</c:v>
                </c:pt>
                <c:pt idx="728">
                  <c:v>0.77293878208828892</c:v>
                </c:pt>
                <c:pt idx="729">
                  <c:v>0.93554192610842157</c:v>
                </c:pt>
                <c:pt idx="730">
                  <c:v>1.0092487907861276</c:v>
                </c:pt>
                <c:pt idx="731">
                  <c:v>1.0433892540252634</c:v>
                </c:pt>
                <c:pt idx="732">
                  <c:v>1.0534947880754559</c:v>
                </c:pt>
                <c:pt idx="733">
                  <c:v>1.0433892540252634</c:v>
                </c:pt>
                <c:pt idx="734">
                  <c:v>1.0092487907861276</c:v>
                </c:pt>
                <c:pt idx="735">
                  <c:v>0.93554192610842157</c:v>
                </c:pt>
                <c:pt idx="736">
                  <c:v>0.77293878208828892</c:v>
                </c:pt>
                <c:pt idx="737">
                  <c:v>0.33327402301926046</c:v>
                </c:pt>
                <c:pt idx="738">
                  <c:v>0.19974991903689668</c:v>
                </c:pt>
                <c:pt idx="739">
                  <c:v>0.19974991903689668</c:v>
                </c:pt>
                <c:pt idx="740">
                  <c:v>0.19974991903689668</c:v>
                </c:pt>
                <c:pt idx="741">
                  <c:v>0.19974991903689668</c:v>
                </c:pt>
                <c:pt idx="742">
                  <c:v>0.19974991903689668</c:v>
                </c:pt>
                <c:pt idx="743">
                  <c:v>0.19974991903689668</c:v>
                </c:pt>
                <c:pt idx="744">
                  <c:v>0.19974991903689668</c:v>
                </c:pt>
                <c:pt idx="745">
                  <c:v>0.19974991903689668</c:v>
                </c:pt>
                <c:pt idx="746">
                  <c:v>0.19974991903689668</c:v>
                </c:pt>
                <c:pt idx="747">
                  <c:v>0.19974991903689668</c:v>
                </c:pt>
                <c:pt idx="748">
                  <c:v>0.19974991903689668</c:v>
                </c:pt>
                <c:pt idx="749">
                  <c:v>0.19974991903689668</c:v>
                </c:pt>
                <c:pt idx="750">
                  <c:v>0.19974991903689668</c:v>
                </c:pt>
                <c:pt idx="751">
                  <c:v>0.31890171810426898</c:v>
                </c:pt>
                <c:pt idx="752">
                  <c:v>0.78828723128967071</c:v>
                </c:pt>
                <c:pt idx="753">
                  <c:v>0.9665362743791327</c:v>
                </c:pt>
                <c:pt idx="754">
                  <c:v>1.0478747754291544</c:v>
                </c:pt>
                <c:pt idx="755">
                  <c:v>1.0856447241554115</c:v>
                </c:pt>
                <c:pt idx="756">
                  <c:v>1.0968352002980222</c:v>
                </c:pt>
                <c:pt idx="757">
                  <c:v>1.1280018752275367</c:v>
                </c:pt>
                <c:pt idx="758">
                  <c:v>1.0869484955266311</c:v>
                </c:pt>
                <c:pt idx="759">
                  <c:v>0.99889437570809714</c:v>
                </c:pt>
                <c:pt idx="760">
                  <c:v>0.80777775876711322</c:v>
                </c:pt>
                <c:pt idx="761">
                  <c:v>0.3197343812782551</c:v>
                </c:pt>
                <c:pt idx="762">
                  <c:v>0.19980219070036048</c:v>
                </c:pt>
                <c:pt idx="763">
                  <c:v>0.19980219070036048</c:v>
                </c:pt>
                <c:pt idx="764">
                  <c:v>0.19980219070036048</c:v>
                </c:pt>
                <c:pt idx="765">
                  <c:v>0.19980219070036048</c:v>
                </c:pt>
                <c:pt idx="766">
                  <c:v>0.19980219070036048</c:v>
                </c:pt>
                <c:pt idx="767">
                  <c:v>0.19980219070036048</c:v>
                </c:pt>
                <c:pt idx="768">
                  <c:v>0.19980219070036048</c:v>
                </c:pt>
                <c:pt idx="769">
                  <c:v>0.19980219070036048</c:v>
                </c:pt>
                <c:pt idx="770">
                  <c:v>0.19980219070036048</c:v>
                </c:pt>
                <c:pt idx="771">
                  <c:v>0.19980219070036048</c:v>
                </c:pt>
                <c:pt idx="772">
                  <c:v>0.19980219070036048</c:v>
                </c:pt>
                <c:pt idx="773">
                  <c:v>0.19980219070036048</c:v>
                </c:pt>
                <c:pt idx="774">
                  <c:v>0.19980219070036048</c:v>
                </c:pt>
                <c:pt idx="775">
                  <c:v>0.30514911356000651</c:v>
                </c:pt>
                <c:pt idx="776">
                  <c:v>0.81871955917015471</c:v>
                </c:pt>
                <c:pt idx="777">
                  <c:v>1.0255311052985876</c:v>
                </c:pt>
                <c:pt idx="778">
                  <c:v>1.1214614293504321</c:v>
                </c:pt>
                <c:pt idx="779">
                  <c:v>1.1663002474049879</c:v>
                </c:pt>
                <c:pt idx="780">
                  <c:v>1.1796189858549002</c:v>
                </c:pt>
                <c:pt idx="781">
                  <c:v>1.1663002474049879</c:v>
                </c:pt>
                <c:pt idx="782">
                  <c:v>1.1214614293504321</c:v>
                </c:pt>
                <c:pt idx="783">
                  <c:v>1.0255311052985876</c:v>
                </c:pt>
                <c:pt idx="784">
                  <c:v>0.81871955917015471</c:v>
                </c:pt>
                <c:pt idx="785">
                  <c:v>0.30566443354115524</c:v>
                </c:pt>
                <c:pt idx="786">
                  <c:v>0.19983772415805928</c:v>
                </c:pt>
                <c:pt idx="787">
                  <c:v>0.19983772415805928</c:v>
                </c:pt>
                <c:pt idx="788">
                  <c:v>0.19983772415805928</c:v>
                </c:pt>
                <c:pt idx="789">
                  <c:v>0.19983772415805928</c:v>
                </c:pt>
                <c:pt idx="790">
                  <c:v>0.19983772415805928</c:v>
                </c:pt>
                <c:pt idx="791">
                  <c:v>0.19983772415805928</c:v>
                </c:pt>
                <c:pt idx="792">
                  <c:v>0.19983772415805928</c:v>
                </c:pt>
                <c:pt idx="793">
                  <c:v>0.19983772415805928</c:v>
                </c:pt>
                <c:pt idx="794">
                  <c:v>0.19983772415805928</c:v>
                </c:pt>
                <c:pt idx="795">
                  <c:v>0.19983772415805928</c:v>
                </c:pt>
                <c:pt idx="796">
                  <c:v>0.19987274596059779</c:v>
                </c:pt>
                <c:pt idx="797">
                  <c:v>0.19987274596059779</c:v>
                </c:pt>
                <c:pt idx="798">
                  <c:v>0.19987274596059779</c:v>
                </c:pt>
                <c:pt idx="799">
                  <c:v>0.29141538789777621</c:v>
                </c:pt>
                <c:pt idx="800">
                  <c:v>0.83637912176780671</c:v>
                </c:pt>
                <c:pt idx="801">
                  <c:v>1.0663565665775596</c:v>
                </c:pt>
                <c:pt idx="802">
                  <c:v>1.1743724046324415</c:v>
                </c:pt>
                <c:pt idx="803">
                  <c:v>1.2251094385330652</c:v>
                </c:pt>
                <c:pt idx="804">
                  <c:v>1.2402088371601971</c:v>
                </c:pt>
                <c:pt idx="805">
                  <c:v>1.2251094385330652</c:v>
                </c:pt>
                <c:pt idx="806">
                  <c:v>1.1743724046324415</c:v>
                </c:pt>
                <c:pt idx="807">
                  <c:v>1.0663565665775596</c:v>
                </c:pt>
                <c:pt idx="808">
                  <c:v>0.83637912176780671</c:v>
                </c:pt>
                <c:pt idx="809">
                  <c:v>0.29141538789777621</c:v>
                </c:pt>
                <c:pt idx="810">
                  <c:v>0.19987274596059779</c:v>
                </c:pt>
                <c:pt idx="811">
                  <c:v>0.19987274596059779</c:v>
                </c:pt>
                <c:pt idx="812">
                  <c:v>0.19987274596059779</c:v>
                </c:pt>
                <c:pt idx="813">
                  <c:v>0.19987274596059779</c:v>
                </c:pt>
                <c:pt idx="814">
                  <c:v>0.19987274596059779</c:v>
                </c:pt>
                <c:pt idx="815">
                  <c:v>0.19987274596059779</c:v>
                </c:pt>
                <c:pt idx="816">
                  <c:v>0.19987274596059779</c:v>
                </c:pt>
                <c:pt idx="817">
                  <c:v>0.1998868589513344</c:v>
                </c:pt>
                <c:pt idx="818">
                  <c:v>0.1998868589513344</c:v>
                </c:pt>
                <c:pt idx="819">
                  <c:v>0.1998868589513344</c:v>
                </c:pt>
                <c:pt idx="820">
                  <c:v>0.1998868589513344</c:v>
                </c:pt>
                <c:pt idx="821">
                  <c:v>0.1998868589513344</c:v>
                </c:pt>
                <c:pt idx="822">
                  <c:v>0.1998868589513344</c:v>
                </c:pt>
                <c:pt idx="823">
                  <c:v>0.27679037734338657</c:v>
                </c:pt>
                <c:pt idx="824">
                  <c:v>0.84315077720555143</c:v>
                </c:pt>
                <c:pt idx="825">
                  <c:v>1.0895737605719324</c:v>
                </c:pt>
                <c:pt idx="826">
                  <c:v>1.2062028684156245</c:v>
                </c:pt>
                <c:pt idx="827">
                  <c:v>1.2611439450953146</c:v>
                </c:pt>
                <c:pt idx="828">
                  <c:v>1.277512302397162</c:v>
                </c:pt>
                <c:pt idx="829">
                  <c:v>1.2611439450953146</c:v>
                </c:pt>
                <c:pt idx="830">
                  <c:v>1.2062028684156245</c:v>
                </c:pt>
                <c:pt idx="831">
                  <c:v>1.0895737605719324</c:v>
                </c:pt>
                <c:pt idx="832">
                  <c:v>0.84315077720555143</c:v>
                </c:pt>
                <c:pt idx="833">
                  <c:v>0.27679037734338657</c:v>
                </c:pt>
                <c:pt idx="834">
                  <c:v>0.1998868589513344</c:v>
                </c:pt>
                <c:pt idx="835">
                  <c:v>0.1998868589513344</c:v>
                </c:pt>
                <c:pt idx="836">
                  <c:v>0.1998868589513344</c:v>
                </c:pt>
                <c:pt idx="837">
                  <c:v>0.1998868589513344</c:v>
                </c:pt>
                <c:pt idx="838">
                  <c:v>0.19989632734181123</c:v>
                </c:pt>
                <c:pt idx="839">
                  <c:v>0.19989632734181123</c:v>
                </c:pt>
                <c:pt idx="840">
                  <c:v>0.19989632734181123</c:v>
                </c:pt>
                <c:pt idx="841">
                  <c:v>0.19989632734181123</c:v>
                </c:pt>
                <c:pt idx="842">
                  <c:v>0.19989632734181123</c:v>
                </c:pt>
                <c:pt idx="843">
                  <c:v>0.19989632734181123</c:v>
                </c:pt>
                <c:pt idx="844">
                  <c:v>0.19989632734181123</c:v>
                </c:pt>
                <c:pt idx="845">
                  <c:v>0.19989632734181123</c:v>
                </c:pt>
                <c:pt idx="846">
                  <c:v>0.19989632734181123</c:v>
                </c:pt>
                <c:pt idx="847">
                  <c:v>0.26212889309630077</c:v>
                </c:pt>
                <c:pt idx="848">
                  <c:v>0.84788827928859301</c:v>
                </c:pt>
                <c:pt idx="849">
                  <c:v>1.110577177549618</c:v>
                </c:pt>
                <c:pt idx="850">
                  <c:v>1.2358716161328551</c:v>
                </c:pt>
                <c:pt idx="851">
                  <c:v>1.2950667782697614</c:v>
                </c:pt>
                <c:pt idx="852">
                  <c:v>1.3127219106231807</c:v>
                </c:pt>
                <c:pt idx="853">
                  <c:v>1.2950667782697614</c:v>
                </c:pt>
                <c:pt idx="854">
                  <c:v>1.2358716161328551</c:v>
                </c:pt>
                <c:pt idx="855">
                  <c:v>1.110577177549618</c:v>
                </c:pt>
                <c:pt idx="856">
                  <c:v>0.84788827928859301</c:v>
                </c:pt>
                <c:pt idx="857">
                  <c:v>0.26212889309630077</c:v>
                </c:pt>
                <c:pt idx="858">
                  <c:v>0.19989632734181123</c:v>
                </c:pt>
                <c:pt idx="859">
                  <c:v>0.19989632734181123</c:v>
                </c:pt>
                <c:pt idx="860">
                  <c:v>0.19989632734181123</c:v>
                </c:pt>
                <c:pt idx="861">
                  <c:v>0.19990270439357422</c:v>
                </c:pt>
                <c:pt idx="862">
                  <c:v>0.19990270439357422</c:v>
                </c:pt>
                <c:pt idx="863">
                  <c:v>0.19990270439357422</c:v>
                </c:pt>
                <c:pt idx="864">
                  <c:v>0.19990270439357422</c:v>
                </c:pt>
                <c:pt idx="865">
                  <c:v>0.19990270439357422</c:v>
                </c:pt>
                <c:pt idx="866">
                  <c:v>0.19990270439357422</c:v>
                </c:pt>
                <c:pt idx="867">
                  <c:v>0.19990270439357422</c:v>
                </c:pt>
                <c:pt idx="868">
                  <c:v>0.19990270439357422</c:v>
                </c:pt>
                <c:pt idx="869">
                  <c:v>0.19990270439357422</c:v>
                </c:pt>
                <c:pt idx="870">
                  <c:v>0.19990270439357422</c:v>
                </c:pt>
                <c:pt idx="871">
                  <c:v>0.24751300719385599</c:v>
                </c:pt>
                <c:pt idx="872">
                  <c:v>0.85074928924443738</c:v>
                </c:pt>
                <c:pt idx="873">
                  <c:v>1.1294495030330101</c:v>
                </c:pt>
                <c:pt idx="874">
                  <c:v>1.2634243322483567</c:v>
                </c:pt>
                <c:pt idx="875">
                  <c:v>1.3269062560451865</c:v>
                </c:pt>
                <c:pt idx="876">
                  <c:v>1.3458608225797386</c:v>
                </c:pt>
                <c:pt idx="877">
                  <c:v>1.3269062560451865</c:v>
                </c:pt>
                <c:pt idx="878">
                  <c:v>1.2634243322483567</c:v>
                </c:pt>
                <c:pt idx="879">
                  <c:v>1.1294495030330101</c:v>
                </c:pt>
                <c:pt idx="880">
                  <c:v>0.85074928924443738</c:v>
                </c:pt>
                <c:pt idx="881">
                  <c:v>0.24751300719385599</c:v>
                </c:pt>
                <c:pt idx="882">
                  <c:v>0.19990270439357422</c:v>
                </c:pt>
                <c:pt idx="883">
                  <c:v>0.19990270439357422</c:v>
                </c:pt>
                <c:pt idx="884">
                  <c:v>0.19990701934247021</c:v>
                </c:pt>
                <c:pt idx="885">
                  <c:v>0.19990701934247021</c:v>
                </c:pt>
                <c:pt idx="886">
                  <c:v>0.19990701934247021</c:v>
                </c:pt>
                <c:pt idx="887">
                  <c:v>0.19990701934247021</c:v>
                </c:pt>
                <c:pt idx="888">
                  <c:v>0.19990701934247021</c:v>
                </c:pt>
                <c:pt idx="889">
                  <c:v>0.19990701934247021</c:v>
                </c:pt>
                <c:pt idx="890">
                  <c:v>0.19990701934247021</c:v>
                </c:pt>
                <c:pt idx="891">
                  <c:v>0.19990701934247021</c:v>
                </c:pt>
                <c:pt idx="892">
                  <c:v>0.19990701934247021</c:v>
                </c:pt>
                <c:pt idx="893">
                  <c:v>0.19990701934247021</c:v>
                </c:pt>
                <c:pt idx="894">
                  <c:v>0.19990701934247021</c:v>
                </c:pt>
                <c:pt idx="895">
                  <c:v>0.23299831173054439</c:v>
                </c:pt>
                <c:pt idx="896">
                  <c:v>0.85189167326790483</c:v>
                </c:pt>
                <c:pt idx="897">
                  <c:v>1.1462832833511001</c:v>
                </c:pt>
                <c:pt idx="898">
                  <c:v>1.2889196041806334</c:v>
                </c:pt>
                <c:pt idx="899">
                  <c:v>1.3567047642276922</c:v>
                </c:pt>
                <c:pt idx="900">
                  <c:v>1.3769665835841207</c:v>
                </c:pt>
                <c:pt idx="901">
                  <c:v>1.3567047642276922</c:v>
                </c:pt>
                <c:pt idx="902">
                  <c:v>1.2889196041806334</c:v>
                </c:pt>
                <c:pt idx="903">
                  <c:v>1.1462832833511001</c:v>
                </c:pt>
                <c:pt idx="904">
                  <c:v>0.85189167326790483</c:v>
                </c:pt>
                <c:pt idx="905">
                  <c:v>0.23301066291862582</c:v>
                </c:pt>
                <c:pt idx="906">
                  <c:v>0.19990995445886833</c:v>
                </c:pt>
                <c:pt idx="907">
                  <c:v>0.19990995445886833</c:v>
                </c:pt>
                <c:pt idx="908">
                  <c:v>0.19990995445886833</c:v>
                </c:pt>
                <c:pt idx="909">
                  <c:v>0.19990995445886833</c:v>
                </c:pt>
                <c:pt idx="910">
                  <c:v>0.19990995445886833</c:v>
                </c:pt>
                <c:pt idx="911">
                  <c:v>0.19990995445886833</c:v>
                </c:pt>
                <c:pt idx="912">
                  <c:v>0.19990995445886833</c:v>
                </c:pt>
                <c:pt idx="913">
                  <c:v>0.19990995445886833</c:v>
                </c:pt>
                <c:pt idx="914">
                  <c:v>0.19990995445886833</c:v>
                </c:pt>
                <c:pt idx="915">
                  <c:v>0.19990995445886833</c:v>
                </c:pt>
                <c:pt idx="916">
                  <c:v>0.19990995445886833</c:v>
                </c:pt>
                <c:pt idx="917">
                  <c:v>0.19990995445886833</c:v>
                </c:pt>
                <c:pt idx="918">
                  <c:v>0.19990995445886833</c:v>
                </c:pt>
                <c:pt idx="919">
                  <c:v>0.21862097749512135</c:v>
                </c:pt>
                <c:pt idx="920">
                  <c:v>0.85147081796969715</c:v>
                </c:pt>
                <c:pt idx="921">
                  <c:v>1.1611781213331127</c:v>
                </c:pt>
                <c:pt idx="922">
                  <c:v>1.31242626931967</c:v>
                </c:pt>
                <c:pt idx="923">
                  <c:v>1.38451620586524</c:v>
                </c:pt>
                <c:pt idx="924">
                  <c:v>1.4654452984018551</c:v>
                </c:pt>
                <c:pt idx="925">
                  <c:v>1.441713538446493</c:v>
                </c:pt>
                <c:pt idx="926">
                  <c:v>1.362644937368787</c:v>
                </c:pt>
                <c:pt idx="927">
                  <c:v>1.1980025573790893</c:v>
                </c:pt>
                <c:pt idx="928">
                  <c:v>0.86676290535273537</c:v>
                </c:pt>
                <c:pt idx="929">
                  <c:v>0.21862930328751487</c:v>
                </c:pt>
                <c:pt idx="930">
                  <c:v>0.19991331122707348</c:v>
                </c:pt>
                <c:pt idx="931">
                  <c:v>0.19991331122707348</c:v>
                </c:pt>
                <c:pt idx="932">
                  <c:v>0.19991331122707348</c:v>
                </c:pt>
                <c:pt idx="933">
                  <c:v>0.19991331122707348</c:v>
                </c:pt>
                <c:pt idx="934">
                  <c:v>0.19991331122707348</c:v>
                </c:pt>
                <c:pt idx="935">
                  <c:v>0.19991331122707348</c:v>
                </c:pt>
                <c:pt idx="936">
                  <c:v>0.19991331122707348</c:v>
                </c:pt>
                <c:pt idx="937">
                  <c:v>0.19991331122707348</c:v>
                </c:pt>
                <c:pt idx="938">
                  <c:v>0.19991331122707348</c:v>
                </c:pt>
                <c:pt idx="939">
                  <c:v>0.19991331122707348</c:v>
                </c:pt>
                <c:pt idx="940">
                  <c:v>0.19991331122707348</c:v>
                </c:pt>
                <c:pt idx="941">
                  <c:v>0.19991331122707348</c:v>
                </c:pt>
                <c:pt idx="942">
                  <c:v>0.19991331122707348</c:v>
                </c:pt>
                <c:pt idx="943">
                  <c:v>0.20440690291185559</c:v>
                </c:pt>
                <c:pt idx="944">
                  <c:v>0.86374229751323495</c:v>
                </c:pt>
                <c:pt idx="945">
                  <c:v>1.2100476468186601</c:v>
                </c:pt>
                <c:pt idx="946">
                  <c:v>1.383647461871425</c:v>
                </c:pt>
                <c:pt idx="947">
                  <c:v>1.4672865977412295</c:v>
                </c:pt>
                <c:pt idx="948">
                  <c:v>1.4924206209185369</c:v>
                </c:pt>
                <c:pt idx="949">
                  <c:v>1.4672865977412295</c:v>
                </c:pt>
                <c:pt idx="950">
                  <c:v>1.383647461871425</c:v>
                </c:pt>
                <c:pt idx="951">
                  <c:v>1.2100476468186601</c:v>
                </c:pt>
                <c:pt idx="952">
                  <c:v>0.86374229751323495</c:v>
                </c:pt>
                <c:pt idx="953">
                  <c:v>0.20440690291185559</c:v>
                </c:pt>
                <c:pt idx="954">
                  <c:v>0.19991436828238329</c:v>
                </c:pt>
                <c:pt idx="955">
                  <c:v>0.19991436828238329</c:v>
                </c:pt>
                <c:pt idx="956">
                  <c:v>0.19991436828238329</c:v>
                </c:pt>
                <c:pt idx="957">
                  <c:v>0.19991436828238329</c:v>
                </c:pt>
                <c:pt idx="958">
                  <c:v>0.19991436828238329</c:v>
                </c:pt>
                <c:pt idx="959">
                  <c:v>0.19991436828238329</c:v>
                </c:pt>
                <c:pt idx="960">
                  <c:v>0.19991436828238329</c:v>
                </c:pt>
                <c:pt idx="961">
                  <c:v>0.19991436828238329</c:v>
                </c:pt>
                <c:pt idx="962">
                  <c:v>0.19991436828238329</c:v>
                </c:pt>
                <c:pt idx="963">
                  <c:v>0.19991436828238329</c:v>
                </c:pt>
                <c:pt idx="964">
                  <c:v>0.19991436828238329</c:v>
                </c:pt>
                <c:pt idx="965">
                  <c:v>0.19991436828238329</c:v>
                </c:pt>
                <c:pt idx="966">
                  <c:v>0.19991508146659384</c:v>
                </c:pt>
                <c:pt idx="967">
                  <c:v>0.19991508146659384</c:v>
                </c:pt>
                <c:pt idx="968">
                  <c:v>0.85951698702617563</c:v>
                </c:pt>
                <c:pt idx="969">
                  <c:v>1.2203664441478241</c:v>
                </c:pt>
                <c:pt idx="970">
                  <c:v>1.4028010824217636</c:v>
                </c:pt>
                <c:pt idx="971">
                  <c:v>1.4909799755572819</c:v>
                </c:pt>
                <c:pt idx="972">
                  <c:v>1.5175103060851458</c:v>
                </c:pt>
                <c:pt idx="973">
                  <c:v>1.4909799755572819</c:v>
                </c:pt>
                <c:pt idx="974">
                  <c:v>1.4028010824217636</c:v>
                </c:pt>
                <c:pt idx="975">
                  <c:v>1.2203664441478241</c:v>
                </c:pt>
                <c:pt idx="976">
                  <c:v>0.85951698702617563</c:v>
                </c:pt>
                <c:pt idx="977">
                  <c:v>0.19991508146659384</c:v>
                </c:pt>
                <c:pt idx="978">
                  <c:v>0.19991508146659384</c:v>
                </c:pt>
                <c:pt idx="979">
                  <c:v>0.19991508146659384</c:v>
                </c:pt>
                <c:pt idx="980">
                  <c:v>0.19991508146659384</c:v>
                </c:pt>
                <c:pt idx="981">
                  <c:v>0.19991508146659384</c:v>
                </c:pt>
                <c:pt idx="982">
                  <c:v>0.19991508146659384</c:v>
                </c:pt>
                <c:pt idx="983">
                  <c:v>0.19991508146659384</c:v>
                </c:pt>
                <c:pt idx="984">
                  <c:v>0.19991508146659384</c:v>
                </c:pt>
                <c:pt idx="985">
                  <c:v>0.19991508146659384</c:v>
                </c:pt>
                <c:pt idx="986">
                  <c:v>0.19991508146659384</c:v>
                </c:pt>
                <c:pt idx="987">
                  <c:v>0.19991508146659384</c:v>
                </c:pt>
                <c:pt idx="988">
                  <c:v>0.19991508146659384</c:v>
                </c:pt>
                <c:pt idx="989">
                  <c:v>0.19991508146659384</c:v>
                </c:pt>
                <c:pt idx="990">
                  <c:v>0.19991508146659384</c:v>
                </c:pt>
                <c:pt idx="991">
                  <c:v>0.19991508146659384</c:v>
                </c:pt>
                <c:pt idx="992">
                  <c:v>0.84878648838283399</c:v>
                </c:pt>
                <c:pt idx="993">
                  <c:v>1.2133705046377643</c:v>
                </c:pt>
                <c:pt idx="994">
                  <c:v>1.3975723084697291</c:v>
                </c:pt>
                <c:pt idx="995">
                  <c:v>1.4865378644795559</c:v>
                </c:pt>
                <c:pt idx="996">
                  <c:v>1.5407855673800608</c:v>
                </c:pt>
                <c:pt idx="997">
                  <c:v>1.5128685266040114</c:v>
                </c:pt>
                <c:pt idx="998">
                  <c:v>1.4201924453193921</c:v>
                </c:pt>
                <c:pt idx="999">
                  <c:v>1.2290679944431835</c:v>
                </c:pt>
                <c:pt idx="1000">
                  <c:v>0.85422426484761893</c:v>
                </c:pt>
                <c:pt idx="1001">
                  <c:v>0.19991556575307204</c:v>
                </c:pt>
                <c:pt idx="1002">
                  <c:v>0.19991556575307204</c:v>
                </c:pt>
                <c:pt idx="1003">
                  <c:v>0.19991556575307204</c:v>
                </c:pt>
                <c:pt idx="1004">
                  <c:v>0.19991556575307204</c:v>
                </c:pt>
                <c:pt idx="1005">
                  <c:v>0.19991556575307204</c:v>
                </c:pt>
                <c:pt idx="1006">
                  <c:v>0.19991556575307204</c:v>
                </c:pt>
                <c:pt idx="1007">
                  <c:v>0.19991556575307204</c:v>
                </c:pt>
                <c:pt idx="1008">
                  <c:v>0.19991556575307204</c:v>
                </c:pt>
                <c:pt idx="1009">
                  <c:v>0.19991556575307204</c:v>
                </c:pt>
                <c:pt idx="1010">
                  <c:v>0.19991556575307204</c:v>
                </c:pt>
                <c:pt idx="1011">
                  <c:v>0.19991556575307204</c:v>
                </c:pt>
                <c:pt idx="1012">
                  <c:v>0.19991556575307204</c:v>
                </c:pt>
                <c:pt idx="1013">
                  <c:v>0.19991556575307204</c:v>
                </c:pt>
                <c:pt idx="1014">
                  <c:v>0.19991556575307204</c:v>
                </c:pt>
                <c:pt idx="1015">
                  <c:v>0.19991556575307204</c:v>
                </c:pt>
                <c:pt idx="1016">
                  <c:v>0.84328165664496202</c:v>
                </c:pt>
                <c:pt idx="1017">
                  <c:v>1.2218299634088587</c:v>
                </c:pt>
                <c:pt idx="1018">
                  <c:v>1.414753141932205</c:v>
                </c:pt>
                <c:pt idx="1019">
                  <c:v>1.5082366246083214</c:v>
                </c:pt>
                <c:pt idx="1020">
                  <c:v>1.5363869827578589</c:v>
                </c:pt>
                <c:pt idx="1021">
                  <c:v>1.5082366246083214</c:v>
                </c:pt>
                <c:pt idx="1022">
                  <c:v>1.4359108057166765</c:v>
                </c:pt>
                <c:pt idx="1023">
                  <c:v>1.2362608087708191</c:v>
                </c:pt>
                <c:pt idx="1024">
                  <c:v>0.84799310306769937</c:v>
                </c:pt>
                <c:pt idx="1025">
                  <c:v>0.19991589685189287</c:v>
                </c:pt>
                <c:pt idx="1026">
                  <c:v>0.19991589685189287</c:v>
                </c:pt>
                <c:pt idx="1027">
                  <c:v>0.19991589685189287</c:v>
                </c:pt>
                <c:pt idx="1028">
                  <c:v>0.19991589685189287</c:v>
                </c:pt>
                <c:pt idx="1029">
                  <c:v>0.19991589685189287</c:v>
                </c:pt>
                <c:pt idx="1030">
                  <c:v>0.19991589685189287</c:v>
                </c:pt>
                <c:pt idx="1031">
                  <c:v>0.19991589685189287</c:v>
                </c:pt>
                <c:pt idx="1032">
                  <c:v>0.19991589685189287</c:v>
                </c:pt>
                <c:pt idx="1033">
                  <c:v>0.19991589685189287</c:v>
                </c:pt>
                <c:pt idx="1034">
                  <c:v>0.19991589685189287</c:v>
                </c:pt>
                <c:pt idx="1035">
                  <c:v>0.19991589685189287</c:v>
                </c:pt>
                <c:pt idx="1036">
                  <c:v>0.19991589685189287</c:v>
                </c:pt>
                <c:pt idx="1037">
                  <c:v>0.19991589685189287</c:v>
                </c:pt>
                <c:pt idx="1038">
                  <c:v>0.19991589685189287</c:v>
                </c:pt>
                <c:pt idx="1039">
                  <c:v>0.19991589685189287</c:v>
                </c:pt>
                <c:pt idx="1040">
                  <c:v>0.83687206214217236</c:v>
                </c:pt>
                <c:pt idx="1041">
                  <c:v>1.2287982129736059</c:v>
                </c:pt>
                <c:pt idx="1042">
                  <c:v>1.4302722234006084</c:v>
                </c:pt>
                <c:pt idx="1043">
                  <c:v>1.528218188964855</c:v>
                </c:pt>
                <c:pt idx="1044">
                  <c:v>1.5577484161676094</c:v>
                </c:pt>
                <c:pt idx="1045">
                  <c:v>1.528218188964855</c:v>
                </c:pt>
                <c:pt idx="1046">
                  <c:v>1.4500466958532254</c:v>
                </c:pt>
                <c:pt idx="1047">
                  <c:v>1.242051712806016</c:v>
                </c:pt>
                <c:pt idx="1048">
                  <c:v>0.84094378370102196</c:v>
                </c:pt>
                <c:pt idx="1049">
                  <c:v>0.19991612483137441</c:v>
                </c:pt>
                <c:pt idx="1050">
                  <c:v>0.19991612483137441</c:v>
                </c:pt>
                <c:pt idx="1051">
                  <c:v>0.19991612483137441</c:v>
                </c:pt>
                <c:pt idx="1052">
                  <c:v>0.19991612483137441</c:v>
                </c:pt>
                <c:pt idx="1053">
                  <c:v>0.19991612483137441</c:v>
                </c:pt>
                <c:pt idx="1054">
                  <c:v>0.19991612483137441</c:v>
                </c:pt>
                <c:pt idx="1055">
                  <c:v>0.19991612483137441</c:v>
                </c:pt>
                <c:pt idx="1056">
                  <c:v>0.19991612483137441</c:v>
                </c:pt>
                <c:pt idx="1057">
                  <c:v>0.19991612483137441</c:v>
                </c:pt>
                <c:pt idx="1058">
                  <c:v>0.19991612483137441</c:v>
                </c:pt>
                <c:pt idx="1059">
                  <c:v>0.19991612483137441</c:v>
                </c:pt>
                <c:pt idx="1060">
                  <c:v>0.19991612483137441</c:v>
                </c:pt>
                <c:pt idx="1061">
                  <c:v>0.19991612483137441</c:v>
                </c:pt>
                <c:pt idx="1062">
                  <c:v>0.19991612483137441</c:v>
                </c:pt>
                <c:pt idx="1063">
                  <c:v>0.19991612483137441</c:v>
                </c:pt>
                <c:pt idx="1064">
                  <c:v>0.82967736720479679</c:v>
                </c:pt>
                <c:pt idx="1065">
                  <c:v>1.2343827708349442</c:v>
                </c:pt>
                <c:pt idx="1066">
                  <c:v>1.4442208615761642</c:v>
                </c:pt>
                <c:pt idx="1067">
                  <c:v>1.5465646972731222</c:v>
                </c:pt>
                <c:pt idx="1068">
                  <c:v>1.5774583890616534</c:v>
                </c:pt>
                <c:pt idx="1069">
                  <c:v>1.5685050617070959</c:v>
                </c:pt>
                <c:pt idx="1070">
                  <c:v>1.4626908124182318</c:v>
                </c:pt>
                <c:pt idx="1071">
                  <c:v>1.2465449411449021</c:v>
                </c:pt>
                <c:pt idx="1072">
                  <c:v>0.83318778173275132</c:v>
                </c:pt>
                <c:pt idx="1073">
                  <c:v>0.19991628296257388</c:v>
                </c:pt>
                <c:pt idx="1074">
                  <c:v>0.19991628296257388</c:v>
                </c:pt>
                <c:pt idx="1075">
                  <c:v>0.19991628296257388</c:v>
                </c:pt>
                <c:pt idx="1076">
                  <c:v>0.19991628296257388</c:v>
                </c:pt>
                <c:pt idx="1077">
                  <c:v>0.19991628296257388</c:v>
                </c:pt>
                <c:pt idx="1078">
                  <c:v>0.19991628296257388</c:v>
                </c:pt>
                <c:pt idx="1079">
                  <c:v>0.19991628296257388</c:v>
                </c:pt>
                <c:pt idx="1080">
                  <c:v>0.19991628296257388</c:v>
                </c:pt>
                <c:pt idx="1081">
                  <c:v>0.19991628296257388</c:v>
                </c:pt>
                <c:pt idx="1082">
                  <c:v>0.19991628296257388</c:v>
                </c:pt>
                <c:pt idx="1083">
                  <c:v>0.19991628296257388</c:v>
                </c:pt>
                <c:pt idx="1084">
                  <c:v>0.19991628296257388</c:v>
                </c:pt>
                <c:pt idx="1085">
                  <c:v>0.19991628296257388</c:v>
                </c:pt>
                <c:pt idx="1086">
                  <c:v>0.19991628296257388</c:v>
                </c:pt>
                <c:pt idx="1087">
                  <c:v>0.19991628296257388</c:v>
                </c:pt>
                <c:pt idx="1088">
                  <c:v>0.82180819699523189</c:v>
                </c:pt>
                <c:pt idx="1089">
                  <c:v>1.2386884058859482</c:v>
                </c:pt>
                <c:pt idx="1090">
                  <c:v>1.4566904212789791</c:v>
                </c:pt>
                <c:pt idx="1091">
                  <c:v>1.5633595952363359</c:v>
                </c:pt>
                <c:pt idx="1092">
                  <c:v>1.5955978166923011</c:v>
                </c:pt>
                <c:pt idx="1093">
                  <c:v>1.5839824864440664</c:v>
                </c:pt>
                <c:pt idx="1094">
                  <c:v>1.4739331038071539</c:v>
                </c:pt>
                <c:pt idx="1095">
                  <c:v>1.249841446888966</c:v>
                </c:pt>
                <c:pt idx="1096">
                  <c:v>0.82482784744139948</c:v>
                </c:pt>
                <c:pt idx="1097">
                  <c:v>0.19991639347194207</c:v>
                </c:pt>
                <c:pt idx="1098">
                  <c:v>0.19991639347194207</c:v>
                </c:pt>
                <c:pt idx="1099">
                  <c:v>0.19991639347194207</c:v>
                </c:pt>
                <c:pt idx="1100">
                  <c:v>0.19991639347194207</c:v>
                </c:pt>
                <c:pt idx="1101">
                  <c:v>0.19991639347194207</c:v>
                </c:pt>
                <c:pt idx="1102">
                  <c:v>0.19991639347194207</c:v>
                </c:pt>
                <c:pt idx="1103">
                  <c:v>0.19991639347194207</c:v>
                </c:pt>
                <c:pt idx="1104">
                  <c:v>0.19991639347194207</c:v>
                </c:pt>
                <c:pt idx="1105">
                  <c:v>0.19991639347194207</c:v>
                </c:pt>
                <c:pt idx="1106">
                  <c:v>0.19991639347194207</c:v>
                </c:pt>
                <c:pt idx="1107">
                  <c:v>0.19991639347194207</c:v>
                </c:pt>
                <c:pt idx="1108">
                  <c:v>0.19991639347194207</c:v>
                </c:pt>
                <c:pt idx="1109">
                  <c:v>0.19991639347194207</c:v>
                </c:pt>
                <c:pt idx="1110">
                  <c:v>0.19991639347194207</c:v>
                </c:pt>
                <c:pt idx="1111">
                  <c:v>0.19991639347194207</c:v>
                </c:pt>
                <c:pt idx="1112">
                  <c:v>0.81336626598384532</c:v>
                </c:pt>
                <c:pt idx="1113">
                  <c:v>1.2418164614746143</c:v>
                </c:pt>
                <c:pt idx="1114">
                  <c:v>1.4677714168579803</c:v>
                </c:pt>
                <c:pt idx="1115">
                  <c:v>1.5786866459829436</c:v>
                </c:pt>
                <c:pt idx="1116">
                  <c:v>1.6122482734354302</c:v>
                </c:pt>
                <c:pt idx="1117">
                  <c:v>1.5786866459829436</c:v>
                </c:pt>
                <c:pt idx="1118">
                  <c:v>1.4677714168579803</c:v>
                </c:pt>
                <c:pt idx="1119">
                  <c:v>1.2418164614746143</c:v>
                </c:pt>
                <c:pt idx="1120">
                  <c:v>0.81336626598384532</c:v>
                </c:pt>
                <c:pt idx="1121">
                  <c:v>0.19991639347194207</c:v>
                </c:pt>
                <c:pt idx="1122">
                  <c:v>0.19991639347194207</c:v>
                </c:pt>
                <c:pt idx="1123">
                  <c:v>0.19991639347194207</c:v>
                </c:pt>
                <c:pt idx="1124">
                  <c:v>0.19991647129245674</c:v>
                </c:pt>
                <c:pt idx="1125">
                  <c:v>0.19991647129245674</c:v>
                </c:pt>
                <c:pt idx="1126">
                  <c:v>0.19991647129245674</c:v>
                </c:pt>
                <c:pt idx="1127">
                  <c:v>0.19991647129245674</c:v>
                </c:pt>
                <c:pt idx="1128">
                  <c:v>0.19991647129245674</c:v>
                </c:pt>
                <c:pt idx="1129">
                  <c:v>0.19991647129245674</c:v>
                </c:pt>
                <c:pt idx="1130">
                  <c:v>0.19991647129245674</c:v>
                </c:pt>
                <c:pt idx="1131">
                  <c:v>0.19991647129245674</c:v>
                </c:pt>
                <c:pt idx="1132">
                  <c:v>0.19991647129245674</c:v>
                </c:pt>
                <c:pt idx="1133">
                  <c:v>0.19991647129245674</c:v>
                </c:pt>
                <c:pt idx="1134">
                  <c:v>0.19991647129245674</c:v>
                </c:pt>
                <c:pt idx="1135">
                  <c:v>0.19991647129245674</c:v>
                </c:pt>
                <c:pt idx="1136">
                  <c:v>0.80444465181904479</c:v>
                </c:pt>
                <c:pt idx="1137">
                  <c:v>1.2438643636237465</c:v>
                </c:pt>
                <c:pt idx="1138">
                  <c:v>1.4775527849033749</c:v>
                </c:pt>
                <c:pt idx="1139">
                  <c:v>1.5926291144625901</c:v>
                </c:pt>
                <c:pt idx="1140">
                  <c:v>1.6274911534779108</c:v>
                </c:pt>
                <c:pt idx="1141">
                  <c:v>1.5926291144625901</c:v>
                </c:pt>
                <c:pt idx="1142">
                  <c:v>1.4775527849033749</c:v>
                </c:pt>
                <c:pt idx="1143">
                  <c:v>1.2438643636237465</c:v>
                </c:pt>
                <c:pt idx="1144">
                  <c:v>0.80444465181904479</c:v>
                </c:pt>
                <c:pt idx="1145">
                  <c:v>0.19991647129245674</c:v>
                </c:pt>
                <c:pt idx="1146">
                  <c:v>0.19991647129245674</c:v>
                </c:pt>
                <c:pt idx="1147">
                  <c:v>0.19991647129245674</c:v>
                </c:pt>
                <c:pt idx="1148">
                  <c:v>0.19991647129245674</c:v>
                </c:pt>
                <c:pt idx="1149">
                  <c:v>0.19991647129245674</c:v>
                </c:pt>
                <c:pt idx="1150">
                  <c:v>0.19991652651754241</c:v>
                </c:pt>
                <c:pt idx="1151">
                  <c:v>0.19991652651754241</c:v>
                </c:pt>
                <c:pt idx="1152">
                  <c:v>0.19991652651754241</c:v>
                </c:pt>
                <c:pt idx="1153">
                  <c:v>0.19991652651754241</c:v>
                </c:pt>
                <c:pt idx="1154">
                  <c:v>0.19991652651754241</c:v>
                </c:pt>
                <c:pt idx="1155">
                  <c:v>0.19991652651754241</c:v>
                </c:pt>
                <c:pt idx="1156">
                  <c:v>0.19991652651754241</c:v>
                </c:pt>
                <c:pt idx="1157">
                  <c:v>0.19991652651754241</c:v>
                </c:pt>
                <c:pt idx="1158">
                  <c:v>0.19991652651754241</c:v>
                </c:pt>
                <c:pt idx="1159">
                  <c:v>0.19991652651754241</c:v>
                </c:pt>
                <c:pt idx="1160">
                  <c:v>0.79512817527515856</c:v>
                </c:pt>
                <c:pt idx="1161">
                  <c:v>1.2449252853019561</c:v>
                </c:pt>
                <c:pt idx="1162">
                  <c:v>1.4861213143816483</c:v>
                </c:pt>
                <c:pt idx="1163">
                  <c:v>1.6052691064094629</c:v>
                </c:pt>
                <c:pt idx="1164">
                  <c:v>1.6414069848391279</c:v>
                </c:pt>
                <c:pt idx="1165">
                  <c:v>1.6052691064094629</c:v>
                </c:pt>
                <c:pt idx="1166">
                  <c:v>1.4861213143816483</c:v>
                </c:pt>
                <c:pt idx="1167">
                  <c:v>1.2449252853019561</c:v>
                </c:pt>
                <c:pt idx="1168">
                  <c:v>0.79512817527515856</c:v>
                </c:pt>
                <c:pt idx="1169">
                  <c:v>0.19991652651754241</c:v>
                </c:pt>
                <c:pt idx="1170">
                  <c:v>0.19991661492434409</c:v>
                </c:pt>
                <c:pt idx="1171">
                  <c:v>0.19991661492434409</c:v>
                </c:pt>
                <c:pt idx="1172">
                  <c:v>0.19991661492434409</c:v>
                </c:pt>
                <c:pt idx="1173">
                  <c:v>0.19991661492434409</c:v>
                </c:pt>
                <c:pt idx="1174">
                  <c:v>0.19991661492434409</c:v>
                </c:pt>
                <c:pt idx="1175">
                  <c:v>0.19991661492434409</c:v>
                </c:pt>
                <c:pt idx="1176">
                  <c:v>0.19991661492434409</c:v>
                </c:pt>
                <c:pt idx="1177">
                  <c:v>0.19991661492434409</c:v>
                </c:pt>
                <c:pt idx="1178">
                  <c:v>0.19991661492434409</c:v>
                </c:pt>
                <c:pt idx="1179">
                  <c:v>0.19991661492434409</c:v>
                </c:pt>
                <c:pt idx="1180">
                  <c:v>0.19991661492434409</c:v>
                </c:pt>
                <c:pt idx="1181">
                  <c:v>0.19991661492434409</c:v>
                </c:pt>
                <c:pt idx="1182">
                  <c:v>0.19991661492434409</c:v>
                </c:pt>
                <c:pt idx="1183">
                  <c:v>0.19991661492434409</c:v>
                </c:pt>
                <c:pt idx="1184">
                  <c:v>0.78856291271714885</c:v>
                </c:pt>
                <c:pt idx="1185">
                  <c:v>1.2601844186429789</c:v>
                </c:pt>
                <c:pt idx="1186">
                  <c:v>1.518789925928316</c:v>
                </c:pt>
                <c:pt idx="1187">
                  <c:v>1.6477653869747473</c:v>
                </c:pt>
                <c:pt idx="1188">
                  <c:v>1.6870311848931518</c:v>
                </c:pt>
                <c:pt idx="1189">
                  <c:v>1.6477653869747473</c:v>
                </c:pt>
                <c:pt idx="1190">
                  <c:v>1.5323132099150585</c:v>
                </c:pt>
                <c:pt idx="1191">
                  <c:v>1.2681486711917966</c:v>
                </c:pt>
                <c:pt idx="1192">
                  <c:v>0.79010371294116843</c:v>
                </c:pt>
                <c:pt idx="1193">
                  <c:v>0.19991663222484912</c:v>
                </c:pt>
                <c:pt idx="1194">
                  <c:v>0.19991663222484912</c:v>
                </c:pt>
                <c:pt idx="1195">
                  <c:v>0.19991663222484912</c:v>
                </c:pt>
                <c:pt idx="1196">
                  <c:v>0.19991663222484912</c:v>
                </c:pt>
                <c:pt idx="1197">
                  <c:v>0.19991663222484912</c:v>
                </c:pt>
                <c:pt idx="1198">
                  <c:v>0.19991663222484912</c:v>
                </c:pt>
                <c:pt idx="1199">
                  <c:v>0.19991663222484912</c:v>
                </c:pt>
                <c:pt idx="1200">
                  <c:v>0.19991663222484912</c:v>
                </c:pt>
                <c:pt idx="1201">
                  <c:v>0.19991663222484912</c:v>
                </c:pt>
                <c:pt idx="1202">
                  <c:v>0.19991663222484912</c:v>
                </c:pt>
                <c:pt idx="1203">
                  <c:v>0.19991663222484912</c:v>
                </c:pt>
                <c:pt idx="1204">
                  <c:v>0.19991663222484912</c:v>
                </c:pt>
                <c:pt idx="1205">
                  <c:v>0.19991663222484912</c:v>
                </c:pt>
                <c:pt idx="1206">
                  <c:v>0.19991663222484912</c:v>
                </c:pt>
                <c:pt idx="1207">
                  <c:v>0.19991663222484912</c:v>
                </c:pt>
                <c:pt idx="1208">
                  <c:v>0.77842412951903528</c:v>
                </c:pt>
                <c:pt idx="1209">
                  <c:v>1.2593371280723151</c:v>
                </c:pt>
                <c:pt idx="1210">
                  <c:v>1.5253405065156382</c:v>
                </c:pt>
                <c:pt idx="1211">
                  <c:v>1.6584603013556736</c:v>
                </c:pt>
                <c:pt idx="1212">
                  <c:v>1.6990400838559179</c:v>
                </c:pt>
                <c:pt idx="1213">
                  <c:v>1.6584603013556736</c:v>
                </c:pt>
                <c:pt idx="1214">
                  <c:v>1.5253405065156382</c:v>
                </c:pt>
                <c:pt idx="1215">
                  <c:v>1.2593371280723151</c:v>
                </c:pt>
                <c:pt idx="1216">
                  <c:v>0.77972632102296557</c:v>
                </c:pt>
                <c:pt idx="1217">
                  <c:v>0.19991664444019261</c:v>
                </c:pt>
                <c:pt idx="1218">
                  <c:v>0.19991664444019261</c:v>
                </c:pt>
                <c:pt idx="1219">
                  <c:v>0.19991664444019261</c:v>
                </c:pt>
                <c:pt idx="1220">
                  <c:v>0.19991664444019261</c:v>
                </c:pt>
                <c:pt idx="1221">
                  <c:v>0.19991664444019261</c:v>
                </c:pt>
                <c:pt idx="1222">
                  <c:v>0.19991664444019261</c:v>
                </c:pt>
                <c:pt idx="1223">
                  <c:v>0.19991664444019261</c:v>
                </c:pt>
                <c:pt idx="1224">
                  <c:v>0.19991664444019261</c:v>
                </c:pt>
                <c:pt idx="1225">
                  <c:v>0.19991664444019261</c:v>
                </c:pt>
                <c:pt idx="1226">
                  <c:v>0.19991664444019261</c:v>
                </c:pt>
                <c:pt idx="1227">
                  <c:v>0.19991664444019261</c:v>
                </c:pt>
                <c:pt idx="1228">
                  <c:v>0.19991664444019261</c:v>
                </c:pt>
                <c:pt idx="1229">
                  <c:v>0.19991664444019261</c:v>
                </c:pt>
                <c:pt idx="1230">
                  <c:v>0.19991664444019261</c:v>
                </c:pt>
                <c:pt idx="1231">
                  <c:v>0.19991664444019261</c:v>
                </c:pt>
                <c:pt idx="1232">
                  <c:v>0.76811077246048187</c:v>
                </c:pt>
                <c:pt idx="1233">
                  <c:v>1.2577198507843377</c:v>
                </c:pt>
                <c:pt idx="1234">
                  <c:v>1.5308599322228147</c:v>
                </c:pt>
                <c:pt idx="1235">
                  <c:v>1.6680145320034789</c:v>
                </c:pt>
                <c:pt idx="1236">
                  <c:v>1.7098775872932364</c:v>
                </c:pt>
                <c:pt idx="1237">
                  <c:v>1.6680145320034789</c:v>
                </c:pt>
                <c:pt idx="1238">
                  <c:v>1.5308599322228147</c:v>
                </c:pt>
                <c:pt idx="1239">
                  <c:v>1.2577198507843377</c:v>
                </c:pt>
                <c:pt idx="1240">
                  <c:v>0.76920923512084216</c:v>
                </c:pt>
                <c:pt idx="1241">
                  <c:v>0.19991665313281026</c:v>
                </c:pt>
                <c:pt idx="1242">
                  <c:v>0.19991665313281026</c:v>
                </c:pt>
                <c:pt idx="1243">
                  <c:v>0.19991665313281026</c:v>
                </c:pt>
                <c:pt idx="1244">
                  <c:v>0.19991665313281026</c:v>
                </c:pt>
                <c:pt idx="1245">
                  <c:v>0.19991665313281026</c:v>
                </c:pt>
                <c:pt idx="1246">
                  <c:v>0.19991665313281026</c:v>
                </c:pt>
                <c:pt idx="1247">
                  <c:v>0.19991665313281026</c:v>
                </c:pt>
                <c:pt idx="1248">
                  <c:v>0.19991665313281026</c:v>
                </c:pt>
                <c:pt idx="1249">
                  <c:v>0.19991665313281026</c:v>
                </c:pt>
                <c:pt idx="1250">
                  <c:v>0.19991665313281026</c:v>
                </c:pt>
                <c:pt idx="1251">
                  <c:v>0.19991665313281026</c:v>
                </c:pt>
                <c:pt idx="1252">
                  <c:v>0.19991665313281026</c:v>
                </c:pt>
                <c:pt idx="1253">
                  <c:v>0.19991665313281026</c:v>
                </c:pt>
                <c:pt idx="1254">
                  <c:v>0.19991665313281026</c:v>
                </c:pt>
                <c:pt idx="1255">
                  <c:v>0.19991665313281026</c:v>
                </c:pt>
                <c:pt idx="1256">
                  <c:v>0.7576811188925846</c:v>
                </c:pt>
                <c:pt idx="1257">
                  <c:v>1.2554126877143466</c:v>
                </c:pt>
                <c:pt idx="1258">
                  <c:v>1.5354279338888512</c:v>
                </c:pt>
                <c:pt idx="1259">
                  <c:v>1.6765056327368517</c:v>
                </c:pt>
                <c:pt idx="1260">
                  <c:v>1.7196203756337782</c:v>
                </c:pt>
                <c:pt idx="1261">
                  <c:v>1.6765056327368517</c:v>
                </c:pt>
                <c:pt idx="1262">
                  <c:v>1.5354279338888512</c:v>
                </c:pt>
                <c:pt idx="1263">
                  <c:v>1.2614606946163818</c:v>
                </c:pt>
                <c:pt idx="1264">
                  <c:v>0.75860609974277748</c:v>
                </c:pt>
                <c:pt idx="1265">
                  <c:v>0.1999166593670528</c:v>
                </c:pt>
                <c:pt idx="1266">
                  <c:v>0.1999166593670528</c:v>
                </c:pt>
                <c:pt idx="1267">
                  <c:v>0.1999166593670528</c:v>
                </c:pt>
                <c:pt idx="1268">
                  <c:v>0.1999166593670528</c:v>
                </c:pt>
                <c:pt idx="1269">
                  <c:v>0.1999166593670528</c:v>
                </c:pt>
                <c:pt idx="1270">
                  <c:v>0.1999166593670528</c:v>
                </c:pt>
                <c:pt idx="1271">
                  <c:v>0.1999166593670528</c:v>
                </c:pt>
                <c:pt idx="1272">
                  <c:v>0.1999166593670528</c:v>
                </c:pt>
                <c:pt idx="1273">
                  <c:v>0.1999166593670528</c:v>
                </c:pt>
                <c:pt idx="1274">
                  <c:v>0.1999166593670528</c:v>
                </c:pt>
                <c:pt idx="1275">
                  <c:v>0.1999166593670528</c:v>
                </c:pt>
                <c:pt idx="1276">
                  <c:v>0.1999166593670528</c:v>
                </c:pt>
                <c:pt idx="1277">
                  <c:v>0.1999166593670528</c:v>
                </c:pt>
                <c:pt idx="1278">
                  <c:v>0.1999166593670528</c:v>
                </c:pt>
                <c:pt idx="1279">
                  <c:v>0.1999166593670528</c:v>
                </c:pt>
                <c:pt idx="1280">
                  <c:v>0.7471872143956958</c:v>
                </c:pt>
                <c:pt idx="1281">
                  <c:v>1.2524910390673325</c:v>
                </c:pt>
                <c:pt idx="1282">
                  <c:v>1.5391209263892975</c:v>
                </c:pt>
                <c:pt idx="1283">
                  <c:v>1.6840085561255147</c:v>
                </c:pt>
                <c:pt idx="1284">
                  <c:v>1.728342746421903</c:v>
                </c:pt>
                <c:pt idx="1285">
                  <c:v>1.6840085561255147</c:v>
                </c:pt>
                <c:pt idx="1286">
                  <c:v>1.5391209263892975</c:v>
                </c:pt>
                <c:pt idx="1287">
                  <c:v>1.2524910390673325</c:v>
                </c:pt>
                <c:pt idx="1288">
                  <c:v>0.7471872143956958</c:v>
                </c:pt>
                <c:pt idx="1289">
                  <c:v>0.1999166593670528</c:v>
                </c:pt>
                <c:pt idx="1290">
                  <c:v>0.1999166593670528</c:v>
                </c:pt>
                <c:pt idx="1291">
                  <c:v>0.1999166593670528</c:v>
                </c:pt>
                <c:pt idx="1292">
                  <c:v>0.1999166593670528</c:v>
                </c:pt>
                <c:pt idx="1293">
                  <c:v>0.1999166593670528</c:v>
                </c:pt>
                <c:pt idx="1294">
                  <c:v>0.1999166593670528</c:v>
                </c:pt>
                <c:pt idx="1295">
                  <c:v>0.1999166593670528</c:v>
                </c:pt>
                <c:pt idx="1296">
                  <c:v>0.19991666387297674</c:v>
                </c:pt>
                <c:pt idx="1297">
                  <c:v>0.19991666387297674</c:v>
                </c:pt>
                <c:pt idx="1298">
                  <c:v>0.19991666387297674</c:v>
                </c:pt>
                <c:pt idx="1299">
                  <c:v>0.19991666387297674</c:v>
                </c:pt>
                <c:pt idx="1300">
                  <c:v>0.19991666387297674</c:v>
                </c:pt>
                <c:pt idx="1301">
                  <c:v>0.19991666387297674</c:v>
                </c:pt>
                <c:pt idx="1302">
                  <c:v>0.19991666387297674</c:v>
                </c:pt>
                <c:pt idx="1303">
                  <c:v>0.19991666387297674</c:v>
                </c:pt>
                <c:pt idx="1304">
                  <c:v>0.73667543213110587</c:v>
                </c:pt>
                <c:pt idx="1305">
                  <c:v>1.2490257075475175</c:v>
                </c:pt>
                <c:pt idx="1306">
                  <c:v>1.5420119201266553</c:v>
                </c:pt>
                <c:pt idx="1307">
                  <c:v>1.6905954823823912</c:v>
                </c:pt>
                <c:pt idx="1308">
                  <c:v>1.7361164195802226</c:v>
                </c:pt>
                <c:pt idx="1309">
                  <c:v>1.6905954823823912</c:v>
                </c:pt>
                <c:pt idx="1310">
                  <c:v>1.5420119201266553</c:v>
                </c:pt>
                <c:pt idx="1311">
                  <c:v>1.2490257075475175</c:v>
                </c:pt>
                <c:pt idx="1312">
                  <c:v>0.73667543213110587</c:v>
                </c:pt>
                <c:pt idx="1313">
                  <c:v>0.19991666387297674</c:v>
                </c:pt>
                <c:pt idx="1314">
                  <c:v>0.19991666387297674</c:v>
                </c:pt>
                <c:pt idx="1315">
                  <c:v>0.19991666387297674</c:v>
                </c:pt>
                <c:pt idx="1316">
                  <c:v>0.19991666387297674</c:v>
                </c:pt>
                <c:pt idx="1317">
                  <c:v>0.19991666387297674</c:v>
                </c:pt>
                <c:pt idx="1318">
                  <c:v>0.19991666387297674</c:v>
                </c:pt>
                <c:pt idx="1319">
                  <c:v>0.19991666387297674</c:v>
                </c:pt>
                <c:pt idx="1320">
                  <c:v>0.19991666387297674</c:v>
                </c:pt>
                <c:pt idx="1321">
                  <c:v>0.19991666387297674</c:v>
                </c:pt>
                <c:pt idx="1322">
                  <c:v>0.19991666387297674</c:v>
                </c:pt>
                <c:pt idx="1323">
                  <c:v>0.19991666387297674</c:v>
                </c:pt>
                <c:pt idx="1324">
                  <c:v>0.19991666715483608</c:v>
                </c:pt>
                <c:pt idx="1325">
                  <c:v>0.19991666715483608</c:v>
                </c:pt>
                <c:pt idx="1326">
                  <c:v>0.19991666715483608</c:v>
                </c:pt>
                <c:pt idx="1327">
                  <c:v>0.19991666715483608</c:v>
                </c:pt>
                <c:pt idx="1328">
                  <c:v>0.72618700949642923</c:v>
                </c:pt>
                <c:pt idx="1329">
                  <c:v>1.2450830407836226</c:v>
                </c:pt>
                <c:pt idx="1330">
                  <c:v>1.5441704884953602</c:v>
                </c:pt>
                <c:pt idx="1331">
                  <c:v>1.6963357099401446</c:v>
                </c:pt>
                <c:pt idx="1332">
                  <c:v>1.7430104058028575</c:v>
                </c:pt>
                <c:pt idx="1333">
                  <c:v>1.6963357099401446</c:v>
                </c:pt>
                <c:pt idx="1334">
                  <c:v>1.5441704884953602</c:v>
                </c:pt>
                <c:pt idx="1335">
                  <c:v>1.2450830407836226</c:v>
                </c:pt>
                <c:pt idx="1336">
                  <c:v>0.72618700949642923</c:v>
                </c:pt>
                <c:pt idx="1337">
                  <c:v>0.19991666715483608</c:v>
                </c:pt>
                <c:pt idx="1338">
                  <c:v>0.19991666715483608</c:v>
                </c:pt>
                <c:pt idx="1339">
                  <c:v>0.19991666715483608</c:v>
                </c:pt>
                <c:pt idx="1340">
                  <c:v>0.19991666715483608</c:v>
                </c:pt>
                <c:pt idx="1341">
                  <c:v>0.19991666715483608</c:v>
                </c:pt>
                <c:pt idx="1342">
                  <c:v>0.19991666715483608</c:v>
                </c:pt>
                <c:pt idx="1343">
                  <c:v>0.19991666715483608</c:v>
                </c:pt>
                <c:pt idx="1344">
                  <c:v>0.19991666715483608</c:v>
                </c:pt>
                <c:pt idx="1345">
                  <c:v>0.19991666715483608</c:v>
                </c:pt>
                <c:pt idx="1346">
                  <c:v>0.19991666715483608</c:v>
                </c:pt>
                <c:pt idx="1347">
                  <c:v>0.19991666715483608</c:v>
                </c:pt>
                <c:pt idx="1348">
                  <c:v>0.19991666715483608</c:v>
                </c:pt>
                <c:pt idx="1349">
                  <c:v>0.19991666715483608</c:v>
                </c:pt>
                <c:pt idx="1350">
                  <c:v>0.19991666956336809</c:v>
                </c:pt>
                <c:pt idx="1351">
                  <c:v>0.19991666956336809</c:v>
                </c:pt>
                <c:pt idx="1352">
                  <c:v>0.7157585558892422</c:v>
                </c:pt>
                <c:pt idx="1353">
                  <c:v>1.2407251019453076</c:v>
                </c:pt>
                <c:pt idx="1354">
                  <c:v>1.5456627802199245</c:v>
                </c:pt>
                <c:pt idx="1355">
                  <c:v>1.7012955969091268</c:v>
                </c:pt>
                <c:pt idx="1356">
                  <c:v>1.7490909274025961</c:v>
                </c:pt>
                <c:pt idx="1357">
                  <c:v>1.7012955969091268</c:v>
                </c:pt>
                <c:pt idx="1358">
                  <c:v>1.5456627802199245</c:v>
                </c:pt>
                <c:pt idx="1359">
                  <c:v>1.2407251019453076</c:v>
                </c:pt>
                <c:pt idx="1360">
                  <c:v>0.7157585558892422</c:v>
                </c:pt>
                <c:pt idx="1361">
                  <c:v>0.19991666956336809</c:v>
                </c:pt>
                <c:pt idx="1362">
                  <c:v>0.19991666956336809</c:v>
                </c:pt>
                <c:pt idx="1363">
                  <c:v>0.19991666956336809</c:v>
                </c:pt>
                <c:pt idx="1364">
                  <c:v>0.19991666956336809</c:v>
                </c:pt>
                <c:pt idx="1365">
                  <c:v>0.19991666956336809</c:v>
                </c:pt>
                <c:pt idx="1366">
                  <c:v>0.19991666956336809</c:v>
                </c:pt>
                <c:pt idx="1367">
                  <c:v>0.19991666956336809</c:v>
                </c:pt>
                <c:pt idx="1368">
                  <c:v>0.19991666956336809</c:v>
                </c:pt>
                <c:pt idx="1369">
                  <c:v>0.19991666956336809</c:v>
                </c:pt>
                <c:pt idx="1370">
                  <c:v>0.19991666956336809</c:v>
                </c:pt>
                <c:pt idx="1371">
                  <c:v>0.19991666956336809</c:v>
                </c:pt>
                <c:pt idx="1372">
                  <c:v>0.19991666956336809</c:v>
                </c:pt>
                <c:pt idx="1373">
                  <c:v>0.19991666956336809</c:v>
                </c:pt>
                <c:pt idx="1374">
                  <c:v>0.19991666956336809</c:v>
                </c:pt>
                <c:pt idx="1375">
                  <c:v>0.19991666956336809</c:v>
                </c:pt>
                <c:pt idx="1376">
                  <c:v>0.70499787230910638</c:v>
                </c:pt>
                <c:pt idx="1377">
                  <c:v>1.2319154660504119</c:v>
                </c:pt>
                <c:pt idx="1378">
                  <c:v>1.5384593496219205</c:v>
                </c:pt>
                <c:pt idx="1379">
                  <c:v>1.6949347243201076</c:v>
                </c:pt>
                <c:pt idx="1380">
                  <c:v>1.7429869982587538</c:v>
                </c:pt>
                <c:pt idx="1381">
                  <c:v>1.7055385439443338</c:v>
                </c:pt>
                <c:pt idx="1382">
                  <c:v>1.5465515670145542</c:v>
                </c:pt>
                <c:pt idx="1383">
                  <c:v>1.2360098595050524</c:v>
                </c:pt>
                <c:pt idx="1384">
                  <c:v>0.70542252768767288</c:v>
                </c:pt>
                <c:pt idx="1385">
                  <c:v>0.19991667134424704</c:v>
                </c:pt>
                <c:pt idx="1386">
                  <c:v>0.19991667134424704</c:v>
                </c:pt>
                <c:pt idx="1387">
                  <c:v>0.19991667134424704</c:v>
                </c:pt>
                <c:pt idx="1388">
                  <c:v>0.19991667134424704</c:v>
                </c:pt>
                <c:pt idx="1389">
                  <c:v>0.19991667134424704</c:v>
                </c:pt>
                <c:pt idx="1390">
                  <c:v>0.19991667134424704</c:v>
                </c:pt>
                <c:pt idx="1391">
                  <c:v>0.19991667134424704</c:v>
                </c:pt>
                <c:pt idx="1392">
                  <c:v>0.19991667134424704</c:v>
                </c:pt>
                <c:pt idx="1393">
                  <c:v>0.19991667134424704</c:v>
                </c:pt>
                <c:pt idx="1394">
                  <c:v>0.19991667134424704</c:v>
                </c:pt>
                <c:pt idx="1395">
                  <c:v>0.19991667134424704</c:v>
                </c:pt>
                <c:pt idx="1396">
                  <c:v>0.19991667134424704</c:v>
                </c:pt>
                <c:pt idx="1397">
                  <c:v>0.19991667134424704</c:v>
                </c:pt>
                <c:pt idx="1398">
                  <c:v>0.19991667134424704</c:v>
                </c:pt>
                <c:pt idx="1399">
                  <c:v>0.19991667134424704</c:v>
                </c:pt>
                <c:pt idx="1400">
                  <c:v>0.69485313354718803</c:v>
                </c:pt>
                <c:pt idx="1401">
                  <c:v>1.2272543016090169</c:v>
                </c:pt>
                <c:pt idx="1402">
                  <c:v>1.5393560452676689</c:v>
                </c:pt>
                <c:pt idx="1403">
                  <c:v>1.6991708416460822</c:v>
                </c:pt>
                <c:pt idx="1404">
                  <c:v>1.7483070940701353</c:v>
                </c:pt>
                <c:pt idx="1405">
                  <c:v>1.6991708416460822</c:v>
                </c:pt>
                <c:pt idx="1406">
                  <c:v>1.5393560452676689</c:v>
                </c:pt>
                <c:pt idx="1407">
                  <c:v>1.2272543016090169</c:v>
                </c:pt>
                <c:pt idx="1408">
                  <c:v>0.69485313354718803</c:v>
                </c:pt>
                <c:pt idx="1409">
                  <c:v>0.19991667134424704</c:v>
                </c:pt>
                <c:pt idx="1410">
                  <c:v>0.19991667134424704</c:v>
                </c:pt>
                <c:pt idx="1411">
                  <c:v>0.19991667134424704</c:v>
                </c:pt>
                <c:pt idx="1412">
                  <c:v>0.19991667134424704</c:v>
                </c:pt>
                <c:pt idx="1413">
                  <c:v>0.19991667267076443</c:v>
                </c:pt>
                <c:pt idx="1414">
                  <c:v>0.19991667267076443</c:v>
                </c:pt>
                <c:pt idx="1415">
                  <c:v>0.19991667267076443</c:v>
                </c:pt>
                <c:pt idx="1416">
                  <c:v>0.19991667267076443</c:v>
                </c:pt>
                <c:pt idx="1417">
                  <c:v>0.19991667267076443</c:v>
                </c:pt>
                <c:pt idx="1418">
                  <c:v>0.19991667267076443</c:v>
                </c:pt>
                <c:pt idx="1419">
                  <c:v>0.19991667267076443</c:v>
                </c:pt>
                <c:pt idx="1420">
                  <c:v>0.19991667267076443</c:v>
                </c:pt>
                <c:pt idx="1421">
                  <c:v>0.19991667267076443</c:v>
                </c:pt>
                <c:pt idx="1422">
                  <c:v>0.19991667267076443</c:v>
                </c:pt>
                <c:pt idx="1423">
                  <c:v>0.19991667267076443</c:v>
                </c:pt>
                <c:pt idx="1424">
                  <c:v>0.68484366724418866</c:v>
                </c:pt>
                <c:pt idx="1425">
                  <c:v>1.2223075907987235</c:v>
                </c:pt>
                <c:pt idx="1426">
                  <c:v>1.5397242368833883</c:v>
                </c:pt>
                <c:pt idx="1427">
                  <c:v>1.7027644918703648</c:v>
                </c:pt>
                <c:pt idx="1428">
                  <c:v>1.752951215382075</c:v>
                </c:pt>
                <c:pt idx="1429">
                  <c:v>1.7027644918703648</c:v>
                </c:pt>
                <c:pt idx="1430">
                  <c:v>1.5397242368833883</c:v>
                </c:pt>
                <c:pt idx="1431">
                  <c:v>1.2223075907987235</c:v>
                </c:pt>
                <c:pt idx="1432">
                  <c:v>0.68484366724418866</c:v>
                </c:pt>
                <c:pt idx="1433">
                  <c:v>0.19991667267076443</c:v>
                </c:pt>
                <c:pt idx="1434">
                  <c:v>0.19991667267076443</c:v>
                </c:pt>
                <c:pt idx="1435">
                  <c:v>0.19991667267076443</c:v>
                </c:pt>
                <c:pt idx="1436">
                  <c:v>0.19991667267076443</c:v>
                </c:pt>
                <c:pt idx="1437">
                  <c:v>0.19991667267076443</c:v>
                </c:pt>
                <c:pt idx="1438">
                  <c:v>0.19991667267076443</c:v>
                </c:pt>
                <c:pt idx="1439">
                  <c:v>0.19991667267076443</c:v>
                </c:pt>
                <c:pt idx="1440">
                  <c:v>0.19991667267076443</c:v>
                </c:pt>
                <c:pt idx="1441">
                  <c:v>0.19991667267076443</c:v>
                </c:pt>
                <c:pt idx="1442">
                  <c:v>0.19991667267076443</c:v>
                </c:pt>
                <c:pt idx="1443">
                  <c:v>0.19991667267076443</c:v>
                </c:pt>
                <c:pt idx="1444">
                  <c:v>0.19991667267076443</c:v>
                </c:pt>
                <c:pt idx="1445">
                  <c:v>0.19991667267076443</c:v>
                </c:pt>
                <c:pt idx="1446">
                  <c:v>0.19991667267076443</c:v>
                </c:pt>
                <c:pt idx="1447">
                  <c:v>0.19991667267076443</c:v>
                </c:pt>
                <c:pt idx="1448">
                  <c:v>0.67472062736751981</c:v>
                </c:pt>
                <c:pt idx="1449">
                  <c:v>1.2137922221242652</c:v>
                </c:pt>
                <c:pt idx="1450">
                  <c:v>1.5326842444657347</c:v>
                </c:pt>
                <c:pt idx="1451">
                  <c:v>1.6965192481795024</c:v>
                </c:pt>
                <c:pt idx="1452">
                  <c:v>1.7469504057277694</c:v>
                </c:pt>
                <c:pt idx="1453">
                  <c:v>1.6965192481795024</c:v>
                </c:pt>
                <c:pt idx="1454">
                  <c:v>1.5326842444657347</c:v>
                </c:pt>
                <c:pt idx="1455">
                  <c:v>1.2137922221242652</c:v>
                </c:pt>
                <c:pt idx="1456">
                  <c:v>0.67499371714710865</c:v>
                </c:pt>
                <c:pt idx="1457">
                  <c:v>0.19991667366600974</c:v>
                </c:pt>
                <c:pt idx="1458">
                  <c:v>0.19991667366600974</c:v>
                </c:pt>
                <c:pt idx="1459">
                  <c:v>0.19991667366600974</c:v>
                </c:pt>
                <c:pt idx="1460">
                  <c:v>0.19991667366600974</c:v>
                </c:pt>
                <c:pt idx="1461">
                  <c:v>0.19991667366600974</c:v>
                </c:pt>
                <c:pt idx="1462">
                  <c:v>0.19991667366600974</c:v>
                </c:pt>
                <c:pt idx="1463">
                  <c:v>0.19991667366600974</c:v>
                </c:pt>
                <c:pt idx="1464">
                  <c:v>0.19991667366600974</c:v>
                </c:pt>
                <c:pt idx="1465">
                  <c:v>0.19991667366600974</c:v>
                </c:pt>
                <c:pt idx="1466">
                  <c:v>0.19991667366600974</c:v>
                </c:pt>
                <c:pt idx="1467">
                  <c:v>0.19991667366600974</c:v>
                </c:pt>
                <c:pt idx="1468">
                  <c:v>0.19991667366600974</c:v>
                </c:pt>
                <c:pt idx="1469">
                  <c:v>0.19991667366600974</c:v>
                </c:pt>
                <c:pt idx="1470">
                  <c:v>0.19991667366600974</c:v>
                </c:pt>
                <c:pt idx="1471">
                  <c:v>0.19991667366600974</c:v>
                </c:pt>
                <c:pt idx="1472">
                  <c:v>0.66509733926200254</c:v>
                </c:pt>
                <c:pt idx="1473">
                  <c:v>1.208708558966979</c:v>
                </c:pt>
                <c:pt idx="1474">
                  <c:v>1.5326274425319537</c:v>
                </c:pt>
                <c:pt idx="1475">
                  <c:v>1.6995569075402273</c:v>
                </c:pt>
                <c:pt idx="1476">
                  <c:v>1.7510005270425251</c:v>
                </c:pt>
                <c:pt idx="1477">
                  <c:v>1.6995569075402273</c:v>
                </c:pt>
                <c:pt idx="1478">
                  <c:v>1.5326274425319537</c:v>
                </c:pt>
                <c:pt idx="1479">
                  <c:v>1.208708558966979</c:v>
                </c:pt>
                <c:pt idx="1480">
                  <c:v>0.66509733926200254</c:v>
                </c:pt>
                <c:pt idx="1481">
                  <c:v>0.19991667366600974</c:v>
                </c:pt>
                <c:pt idx="1482">
                  <c:v>0.19991667366600974</c:v>
                </c:pt>
                <c:pt idx="1483">
                  <c:v>0.19991667366600974</c:v>
                </c:pt>
                <c:pt idx="1484">
                  <c:v>0.19991667366600974</c:v>
                </c:pt>
                <c:pt idx="1485">
                  <c:v>0.19991667366600974</c:v>
                </c:pt>
                <c:pt idx="1486">
                  <c:v>0.19991667366600974</c:v>
                </c:pt>
                <c:pt idx="1487">
                  <c:v>0.19991667366600974</c:v>
                </c:pt>
                <c:pt idx="1488">
                  <c:v>0.19991667366600974</c:v>
                </c:pt>
                <c:pt idx="1489">
                  <c:v>0.19991667366600974</c:v>
                </c:pt>
                <c:pt idx="1490">
                  <c:v>0.19991667366600974</c:v>
                </c:pt>
                <c:pt idx="1491">
                  <c:v>0.19991667366600974</c:v>
                </c:pt>
                <c:pt idx="1492">
                  <c:v>0.19991667366600974</c:v>
                </c:pt>
                <c:pt idx="1493">
                  <c:v>0.19991667366600974</c:v>
                </c:pt>
                <c:pt idx="1494">
                  <c:v>0.19991667366600974</c:v>
                </c:pt>
                <c:pt idx="1495">
                  <c:v>0.19991667366600974</c:v>
                </c:pt>
                <c:pt idx="1496">
                  <c:v>0.65545663295783929</c:v>
                </c:pt>
                <c:pt idx="1497">
                  <c:v>1.2004776812318438</c:v>
                </c:pt>
                <c:pt idx="1498">
                  <c:v>1.5257822752470993</c:v>
                </c:pt>
                <c:pt idx="1499">
                  <c:v>1.6934698085308126</c:v>
                </c:pt>
                <c:pt idx="1500">
                  <c:v>1.7545004938277633</c:v>
                </c:pt>
                <c:pt idx="1501">
                  <c:v>1.7020777682976667</c:v>
                </c:pt>
                <c:pt idx="1502">
                  <c:v>1.5321659446746494</c:v>
                </c:pt>
                <c:pt idx="1503">
                  <c:v>1.2034517447669193</c:v>
                </c:pt>
                <c:pt idx="1504">
                  <c:v>0.65566622504221561</c:v>
                </c:pt>
                <c:pt idx="1505">
                  <c:v>0.19991667441802008</c:v>
                </c:pt>
                <c:pt idx="1506">
                  <c:v>0.19991667441802008</c:v>
                </c:pt>
                <c:pt idx="1507">
                  <c:v>0.19991667441802008</c:v>
                </c:pt>
                <c:pt idx="1508">
                  <c:v>0.19991667441802008</c:v>
                </c:pt>
                <c:pt idx="1509">
                  <c:v>0.19991667441802008</c:v>
                </c:pt>
                <c:pt idx="1510">
                  <c:v>0.19991667441802008</c:v>
                </c:pt>
                <c:pt idx="1511">
                  <c:v>0.19991667441802008</c:v>
                </c:pt>
                <c:pt idx="1512">
                  <c:v>0.19991667441802008</c:v>
                </c:pt>
                <c:pt idx="1513">
                  <c:v>0.19991667441802008</c:v>
                </c:pt>
                <c:pt idx="1514">
                  <c:v>0.19991667441802008</c:v>
                </c:pt>
                <c:pt idx="1515">
                  <c:v>0.19991667441802008</c:v>
                </c:pt>
                <c:pt idx="1516">
                  <c:v>0.19991667441802008</c:v>
                </c:pt>
                <c:pt idx="1517">
                  <c:v>0.19991667441802008</c:v>
                </c:pt>
                <c:pt idx="1518">
                  <c:v>0.19991667441802008</c:v>
                </c:pt>
                <c:pt idx="1519">
                  <c:v>0.19991667441802008</c:v>
                </c:pt>
                <c:pt idx="1520">
                  <c:v>0.64627093451843098</c:v>
                </c:pt>
                <c:pt idx="1521">
                  <c:v>1.1953456335759265</c:v>
                </c:pt>
                <c:pt idx="1522">
                  <c:v>1.525391988239585</c:v>
                </c:pt>
                <c:pt idx="1523">
                  <c:v>1.6960414679389519</c:v>
                </c:pt>
                <c:pt idx="1524">
                  <c:v>1.7486930549327047</c:v>
                </c:pt>
                <c:pt idx="1525">
                  <c:v>1.6960414679389519</c:v>
                </c:pt>
                <c:pt idx="1526">
                  <c:v>1.525391988239585</c:v>
                </c:pt>
                <c:pt idx="1527">
                  <c:v>1.1953456335759265</c:v>
                </c:pt>
                <c:pt idx="1528">
                  <c:v>0.64627093451843098</c:v>
                </c:pt>
                <c:pt idx="1529">
                  <c:v>0.19991667499019469</c:v>
                </c:pt>
                <c:pt idx="1530">
                  <c:v>0.19991667499019469</c:v>
                </c:pt>
                <c:pt idx="1531">
                  <c:v>0.19991667499019469</c:v>
                </c:pt>
                <c:pt idx="1532">
                  <c:v>0.19991667499019469</c:v>
                </c:pt>
                <c:pt idx="1533">
                  <c:v>0.19991667499019469</c:v>
                </c:pt>
                <c:pt idx="1534">
                  <c:v>0.19991667499019469</c:v>
                </c:pt>
                <c:pt idx="1535">
                  <c:v>0.19991667499019469</c:v>
                </c:pt>
                <c:pt idx="1536">
                  <c:v>0.19991667499019469</c:v>
                </c:pt>
                <c:pt idx="1537">
                  <c:v>0.19991667499019469</c:v>
                </c:pt>
                <c:pt idx="1538">
                  <c:v>0.19991667499019469</c:v>
                </c:pt>
                <c:pt idx="1539">
                  <c:v>0.19991667499019469</c:v>
                </c:pt>
                <c:pt idx="1540">
                  <c:v>0.19991667499019469</c:v>
                </c:pt>
                <c:pt idx="1541">
                  <c:v>0.19991667499019469</c:v>
                </c:pt>
                <c:pt idx="1542">
                  <c:v>0.19991667499019469</c:v>
                </c:pt>
                <c:pt idx="1543">
                  <c:v>0.19991667499019469</c:v>
                </c:pt>
                <c:pt idx="1544">
                  <c:v>0.63730503549600781</c:v>
                </c:pt>
                <c:pt idx="1545">
                  <c:v>1.1900982501989348</c:v>
                </c:pt>
                <c:pt idx="1546">
                  <c:v>1.5246610511095742</c:v>
                </c:pt>
                <c:pt idx="1547">
                  <c:v>1.698161317111136</c:v>
                </c:pt>
                <c:pt idx="1548">
                  <c:v>1.7517532993219713</c:v>
                </c:pt>
                <c:pt idx="1549">
                  <c:v>1.698161317111136</c:v>
                </c:pt>
                <c:pt idx="1550">
                  <c:v>1.5246610511095742</c:v>
                </c:pt>
                <c:pt idx="1551">
                  <c:v>1.1900982501989348</c:v>
                </c:pt>
                <c:pt idx="1552">
                  <c:v>0.63730503549600781</c:v>
                </c:pt>
                <c:pt idx="1553">
                  <c:v>0.19991667499019469</c:v>
                </c:pt>
                <c:pt idx="1554">
                  <c:v>0.19991667499019469</c:v>
                </c:pt>
                <c:pt idx="1555">
                  <c:v>0.19991667499019469</c:v>
                </c:pt>
                <c:pt idx="1556">
                  <c:v>0.19991667499019469</c:v>
                </c:pt>
                <c:pt idx="1557">
                  <c:v>0.19991667499019469</c:v>
                </c:pt>
                <c:pt idx="1558">
                  <c:v>0.19991667499019469</c:v>
                </c:pt>
                <c:pt idx="1559">
                  <c:v>0.19991667499019469</c:v>
                </c:pt>
                <c:pt idx="1560">
                  <c:v>0.19991667499019469</c:v>
                </c:pt>
                <c:pt idx="1561">
                  <c:v>0.19991667499019469</c:v>
                </c:pt>
                <c:pt idx="1562">
                  <c:v>0.19991667499019469</c:v>
                </c:pt>
                <c:pt idx="1563">
                  <c:v>0.19991667542849975</c:v>
                </c:pt>
                <c:pt idx="1564">
                  <c:v>0.19991667542849975</c:v>
                </c:pt>
                <c:pt idx="1565">
                  <c:v>0.19991667542849975</c:v>
                </c:pt>
                <c:pt idx="1566">
                  <c:v>0.19991667542849975</c:v>
                </c:pt>
                <c:pt idx="1567">
                  <c:v>0.19991667542849975</c:v>
                </c:pt>
                <c:pt idx="1568">
                  <c:v>0.62857377592859742</c:v>
                </c:pt>
                <c:pt idx="1569">
                  <c:v>1.1847741748701413</c:v>
                </c:pt>
                <c:pt idx="1570">
                  <c:v>1.5236357079537262</c:v>
                </c:pt>
                <c:pt idx="1571">
                  <c:v>1.6998778978777735</c:v>
                </c:pt>
                <c:pt idx="1572">
                  <c:v>1.7543774988265906</c:v>
                </c:pt>
                <c:pt idx="1573">
                  <c:v>1.6998778978777735</c:v>
                </c:pt>
                <c:pt idx="1574">
                  <c:v>1.5236357079537262</c:v>
                </c:pt>
                <c:pt idx="1575">
                  <c:v>1.1847741748701413</c:v>
                </c:pt>
                <c:pt idx="1576">
                  <c:v>0.62857377592859742</c:v>
                </c:pt>
                <c:pt idx="1577">
                  <c:v>0.19991667542849975</c:v>
                </c:pt>
                <c:pt idx="1578">
                  <c:v>0.19991667542849975</c:v>
                </c:pt>
                <c:pt idx="1579">
                  <c:v>0.19991667542849975</c:v>
                </c:pt>
                <c:pt idx="1580">
                  <c:v>0.19991667542849975</c:v>
                </c:pt>
                <c:pt idx="1581">
                  <c:v>0.19991667542849975</c:v>
                </c:pt>
                <c:pt idx="1582">
                  <c:v>0.19991667542849975</c:v>
                </c:pt>
                <c:pt idx="1583">
                  <c:v>0.19991667542849975</c:v>
                </c:pt>
                <c:pt idx="1584">
                  <c:v>0.19991667542849975</c:v>
                </c:pt>
                <c:pt idx="1585">
                  <c:v>0.19991667542849975</c:v>
                </c:pt>
                <c:pt idx="1586">
                  <c:v>0.19991667542849975</c:v>
                </c:pt>
                <c:pt idx="1587">
                  <c:v>0.19991667542849975</c:v>
                </c:pt>
                <c:pt idx="1588">
                  <c:v>0.19991667542849975</c:v>
                </c:pt>
                <c:pt idx="1589">
                  <c:v>0.19991667542849975</c:v>
                </c:pt>
                <c:pt idx="1590">
                  <c:v>0.19991667542849975</c:v>
                </c:pt>
                <c:pt idx="1591">
                  <c:v>0.19991667542849975</c:v>
                </c:pt>
                <c:pt idx="1592">
                  <c:v>0.61997945114233899</c:v>
                </c:pt>
                <c:pt idx="1593">
                  <c:v>1.1771840321603639</c:v>
                </c:pt>
                <c:pt idx="1594">
                  <c:v>1.5172268925509325</c:v>
                </c:pt>
                <c:pt idx="1595">
                  <c:v>1.6941420516046517</c:v>
                </c:pt>
                <c:pt idx="1596">
                  <c:v>1.7488523036138894</c:v>
                </c:pt>
                <c:pt idx="1597">
                  <c:v>1.6941420516046517</c:v>
                </c:pt>
                <c:pt idx="1598">
                  <c:v>1.5223594281835542</c:v>
                </c:pt>
                <c:pt idx="1599">
                  <c:v>1.179409181272763</c:v>
                </c:pt>
                <c:pt idx="1600">
                  <c:v>0.62009020193870223</c:v>
                </c:pt>
                <c:pt idx="1601">
                  <c:v>0.19991667576648492</c:v>
                </c:pt>
                <c:pt idx="1602">
                  <c:v>0.19991667576648492</c:v>
                </c:pt>
                <c:pt idx="1603">
                  <c:v>0.19991667576648492</c:v>
                </c:pt>
                <c:pt idx="1604">
                  <c:v>0.19991667576648492</c:v>
                </c:pt>
                <c:pt idx="1605">
                  <c:v>0.19991667576648492</c:v>
                </c:pt>
                <c:pt idx="1606">
                  <c:v>0.19991667576648492</c:v>
                </c:pt>
                <c:pt idx="1607">
                  <c:v>0.19991667576648492</c:v>
                </c:pt>
                <c:pt idx="1608">
                  <c:v>0.19991667576648492</c:v>
                </c:pt>
                <c:pt idx="1609">
                  <c:v>0.19991667576648492</c:v>
                </c:pt>
                <c:pt idx="1610">
                  <c:v>0.19991667576648492</c:v>
                </c:pt>
                <c:pt idx="1611">
                  <c:v>0.19991667576648492</c:v>
                </c:pt>
                <c:pt idx="1612">
                  <c:v>0.19991667576648492</c:v>
                </c:pt>
                <c:pt idx="1613">
                  <c:v>0.19991667576648492</c:v>
                </c:pt>
                <c:pt idx="1614">
                  <c:v>0.19991667576648492</c:v>
                </c:pt>
                <c:pt idx="1615">
                  <c:v>0.19991667576648492</c:v>
                </c:pt>
                <c:pt idx="1616">
                  <c:v>0.61177369913207513</c:v>
                </c:pt>
                <c:pt idx="1617">
                  <c:v>1.1719968862407082</c:v>
                </c:pt>
                <c:pt idx="1618">
                  <c:v>1.5160725881548327</c:v>
                </c:pt>
                <c:pt idx="1619">
                  <c:v>1.6955994253507793</c:v>
                </c:pt>
                <c:pt idx="1620">
                  <c:v>1.7511784439809321</c:v>
                </c:pt>
                <c:pt idx="1621">
                  <c:v>1.6955994253507793</c:v>
                </c:pt>
                <c:pt idx="1622">
                  <c:v>1.5208730447112122</c:v>
                </c:pt>
                <c:pt idx="1623">
                  <c:v>1.1740363689119282</c:v>
                </c:pt>
                <c:pt idx="1624">
                  <c:v>0.61186579427236698</c:v>
                </c:pt>
                <c:pt idx="1625">
                  <c:v>0.19991667602879853</c:v>
                </c:pt>
                <c:pt idx="1626">
                  <c:v>0.19991667602879853</c:v>
                </c:pt>
                <c:pt idx="1627">
                  <c:v>0.19991667602879853</c:v>
                </c:pt>
                <c:pt idx="1628">
                  <c:v>0.19991667602879853</c:v>
                </c:pt>
                <c:pt idx="1629">
                  <c:v>0.19991667602879853</c:v>
                </c:pt>
                <c:pt idx="1630">
                  <c:v>0.19991667602879853</c:v>
                </c:pt>
                <c:pt idx="1631">
                  <c:v>0.19991667602879853</c:v>
                </c:pt>
                <c:pt idx="1632">
                  <c:v>0.19991667602879853</c:v>
                </c:pt>
                <c:pt idx="1633">
                  <c:v>0.19991667602879853</c:v>
                </c:pt>
                <c:pt idx="1634">
                  <c:v>0.19991667602879853</c:v>
                </c:pt>
                <c:pt idx="1635">
                  <c:v>0.19991667602879853</c:v>
                </c:pt>
                <c:pt idx="1636">
                  <c:v>0.19991667602879853</c:v>
                </c:pt>
                <c:pt idx="1637">
                  <c:v>0.19991667602879853</c:v>
                </c:pt>
                <c:pt idx="1638">
                  <c:v>0.19991667602879853</c:v>
                </c:pt>
                <c:pt idx="1639">
                  <c:v>0.19991667602879853</c:v>
                </c:pt>
                <c:pt idx="1640">
                  <c:v>0.603834013830579</c:v>
                </c:pt>
                <c:pt idx="1641">
                  <c:v>1.1668150844709808</c:v>
                </c:pt>
                <c:pt idx="1642">
                  <c:v>1.5147213347879565</c:v>
                </c:pt>
                <c:pt idx="1643">
                  <c:v>1.6967552757419937</c:v>
                </c:pt>
                <c:pt idx="1644">
                  <c:v>1.7531711987658862</c:v>
                </c:pt>
                <c:pt idx="1645">
                  <c:v>1.6967552757419937</c:v>
                </c:pt>
                <c:pt idx="1646">
                  <c:v>1.5147213347879565</c:v>
                </c:pt>
                <c:pt idx="1647">
                  <c:v>1.1668150844709808</c:v>
                </c:pt>
                <c:pt idx="1648">
                  <c:v>0.603834013830579</c:v>
                </c:pt>
                <c:pt idx="1649">
                  <c:v>0.19991667602879853</c:v>
                </c:pt>
                <c:pt idx="1650">
                  <c:v>0.19991667602879853</c:v>
                </c:pt>
                <c:pt idx="1651">
                  <c:v>0.19991667602879853</c:v>
                </c:pt>
                <c:pt idx="1652">
                  <c:v>0.19991667602879853</c:v>
                </c:pt>
                <c:pt idx="1653">
                  <c:v>0.19991667602879853</c:v>
                </c:pt>
                <c:pt idx="1654">
                  <c:v>0.19991667623366638</c:v>
                </c:pt>
                <c:pt idx="1655">
                  <c:v>0.19991667623366638</c:v>
                </c:pt>
                <c:pt idx="1656">
                  <c:v>0.19991667623366638</c:v>
                </c:pt>
                <c:pt idx="1657">
                  <c:v>0.19991667623366638</c:v>
                </c:pt>
                <c:pt idx="1658">
                  <c:v>0.19991667623366638</c:v>
                </c:pt>
                <c:pt idx="1659">
                  <c:v>0.19991667623366638</c:v>
                </c:pt>
                <c:pt idx="1660">
                  <c:v>0.19991667623366638</c:v>
                </c:pt>
                <c:pt idx="1661">
                  <c:v>0.19991667623366638</c:v>
                </c:pt>
                <c:pt idx="1662">
                  <c:v>0.19991667623366638</c:v>
                </c:pt>
                <c:pt idx="1663">
                  <c:v>0.19991667623366638</c:v>
                </c:pt>
                <c:pt idx="1664">
                  <c:v>0.59616987200173777</c:v>
                </c:pt>
                <c:pt idx="1665">
                  <c:v>1.1616685799168034</c:v>
                </c:pt>
                <c:pt idx="1666">
                  <c:v>1.5132110174488207</c:v>
                </c:pt>
                <c:pt idx="1667">
                  <c:v>1.6976502046177098</c:v>
                </c:pt>
                <c:pt idx="1668">
                  <c:v>1.7548718442005524</c:v>
                </c:pt>
                <c:pt idx="1669">
                  <c:v>1.6976502046177098</c:v>
                </c:pt>
                <c:pt idx="1670">
                  <c:v>1.5132110174488207</c:v>
                </c:pt>
                <c:pt idx="1671">
                  <c:v>1.1616685799168034</c:v>
                </c:pt>
                <c:pt idx="1672">
                  <c:v>0.59616987200173777</c:v>
                </c:pt>
                <c:pt idx="1673">
                  <c:v>0.19991667623366638</c:v>
                </c:pt>
                <c:pt idx="1674">
                  <c:v>0.19991667623366638</c:v>
                </c:pt>
                <c:pt idx="1675">
                  <c:v>0.19991667623366638</c:v>
                </c:pt>
                <c:pt idx="1676">
                  <c:v>0.19991667623366638</c:v>
                </c:pt>
                <c:pt idx="1677">
                  <c:v>0.19991667623366638</c:v>
                </c:pt>
                <c:pt idx="1678">
                  <c:v>0.19991667623366638</c:v>
                </c:pt>
                <c:pt idx="1679">
                  <c:v>0.19991667623366638</c:v>
                </c:pt>
                <c:pt idx="1680">
                  <c:v>0.19991667623366638</c:v>
                </c:pt>
                <c:pt idx="1681">
                  <c:v>0.19991667623366638</c:v>
                </c:pt>
                <c:pt idx="1682">
                  <c:v>0.19991667623366638</c:v>
                </c:pt>
                <c:pt idx="1683">
                  <c:v>0.19991667515407174</c:v>
                </c:pt>
                <c:pt idx="1684">
                  <c:v>0.19991667515407174</c:v>
                </c:pt>
                <c:pt idx="1685">
                  <c:v>0.19991667515407174</c:v>
                </c:pt>
                <c:pt idx="1686">
                  <c:v>0.19991667515407174</c:v>
                </c:pt>
                <c:pt idx="1687">
                  <c:v>0.19991667515407174</c:v>
                </c:pt>
                <c:pt idx="1688">
                  <c:v>0.58845668393495354</c:v>
                </c:pt>
                <c:pt idx="1689">
                  <c:v>1.1477476569262368</c:v>
                </c:pt>
                <c:pt idx="1690">
                  <c:v>1.4901460565079219</c:v>
                </c:pt>
                <c:pt idx="1691">
                  <c:v>1.6682103722240345</c:v>
                </c:pt>
                <c:pt idx="1692">
                  <c:v>1.7232472871098172</c:v>
                </c:pt>
                <c:pt idx="1693">
                  <c:v>1.6682103722240345</c:v>
                </c:pt>
                <c:pt idx="1694">
                  <c:v>1.4901460565079219</c:v>
                </c:pt>
                <c:pt idx="1695">
                  <c:v>1.1477476569262368</c:v>
                </c:pt>
                <c:pt idx="1696">
                  <c:v>0.58845668393495354</c:v>
                </c:pt>
                <c:pt idx="1697">
                  <c:v>0.19991667515407174</c:v>
                </c:pt>
                <c:pt idx="1698">
                  <c:v>0.19991667515407174</c:v>
                </c:pt>
                <c:pt idx="1699">
                  <c:v>0.19991667515407174</c:v>
                </c:pt>
                <c:pt idx="1700">
                  <c:v>0.19991667515407174</c:v>
                </c:pt>
                <c:pt idx="1701">
                  <c:v>0.19991667515407174</c:v>
                </c:pt>
                <c:pt idx="1702">
                  <c:v>0.19991667515407174</c:v>
                </c:pt>
                <c:pt idx="1703">
                  <c:v>0.19991667515407174</c:v>
                </c:pt>
                <c:pt idx="1704">
                  <c:v>0.19991667515407174</c:v>
                </c:pt>
                <c:pt idx="1705">
                  <c:v>0.19991667515407174</c:v>
                </c:pt>
                <c:pt idx="1706">
                  <c:v>0.19991667515407174</c:v>
                </c:pt>
                <c:pt idx="1707">
                  <c:v>0.19991667515407174</c:v>
                </c:pt>
                <c:pt idx="1708">
                  <c:v>0.19991667515407174</c:v>
                </c:pt>
                <c:pt idx="1709">
                  <c:v>0.19991667515407174</c:v>
                </c:pt>
                <c:pt idx="1710">
                  <c:v>0.19991667515407174</c:v>
                </c:pt>
                <c:pt idx="1711">
                  <c:v>0.19991667515407174</c:v>
                </c:pt>
                <c:pt idx="1712">
                  <c:v>0.58134404082469571</c:v>
                </c:pt>
                <c:pt idx="1713">
                  <c:v>1.1413856217850098</c:v>
                </c:pt>
                <c:pt idx="1714">
                  <c:v>1.4847605719722354</c:v>
                </c:pt>
                <c:pt idx="1715">
                  <c:v>1.6633884569163004</c:v>
                </c:pt>
                <c:pt idx="1716">
                  <c:v>1.7246716748659789</c:v>
                </c:pt>
                <c:pt idx="1717">
                  <c:v>1.6689221617929262</c:v>
                </c:pt>
                <c:pt idx="1718">
                  <c:v>1.4887173062659511</c:v>
                </c:pt>
                <c:pt idx="1719">
                  <c:v>1.1430337847835572</c:v>
                </c:pt>
                <c:pt idx="1720">
                  <c:v>0.58140687847022232</c:v>
                </c:pt>
                <c:pt idx="1721">
                  <c:v>0.19991667547664782</c:v>
                </c:pt>
                <c:pt idx="1722">
                  <c:v>0.19991667547664782</c:v>
                </c:pt>
                <c:pt idx="1723">
                  <c:v>0.19991667547664782</c:v>
                </c:pt>
                <c:pt idx="1724">
                  <c:v>0.19991667547664782</c:v>
                </c:pt>
                <c:pt idx="1725">
                  <c:v>0.19991667547664782</c:v>
                </c:pt>
                <c:pt idx="1726">
                  <c:v>0.19991667547664782</c:v>
                </c:pt>
                <c:pt idx="1727">
                  <c:v>0.19991667547664782</c:v>
                </c:pt>
                <c:pt idx="1728">
                  <c:v>0.19991667547664782</c:v>
                </c:pt>
                <c:pt idx="1729">
                  <c:v>0.19991667547664782</c:v>
                </c:pt>
                <c:pt idx="1730">
                  <c:v>0.19991667547664782</c:v>
                </c:pt>
                <c:pt idx="1731">
                  <c:v>0.19991667547664782</c:v>
                </c:pt>
                <c:pt idx="1732">
                  <c:v>0.19991667547664782</c:v>
                </c:pt>
                <c:pt idx="1733">
                  <c:v>0.19991667547664782</c:v>
                </c:pt>
                <c:pt idx="1734">
                  <c:v>0.19991667547664782</c:v>
                </c:pt>
                <c:pt idx="1735">
                  <c:v>0.19991667547664782</c:v>
                </c:pt>
                <c:pt idx="1736">
                  <c:v>0.57459681063075407</c:v>
                </c:pt>
                <c:pt idx="1737">
                  <c:v>1.1368962376158525</c:v>
                </c:pt>
                <c:pt idx="1738">
                  <c:v>1.4835021938576605</c:v>
                </c:pt>
                <c:pt idx="1739">
                  <c:v>1.6642451686708717</c:v>
                </c:pt>
                <c:pt idx="1740">
                  <c:v>1.7201641496896127</c:v>
                </c:pt>
                <c:pt idx="1741">
                  <c:v>1.6642451686708717</c:v>
                </c:pt>
                <c:pt idx="1742">
                  <c:v>1.4835021938576605</c:v>
                </c:pt>
                <c:pt idx="1743">
                  <c:v>1.1368962376158525</c:v>
                </c:pt>
                <c:pt idx="1744">
                  <c:v>0.57459681063075407</c:v>
                </c:pt>
                <c:pt idx="1745">
                  <c:v>0.19991667547664782</c:v>
                </c:pt>
                <c:pt idx="1746">
                  <c:v>0.19991667547664782</c:v>
                </c:pt>
                <c:pt idx="1747">
                  <c:v>0.19991667547664782</c:v>
                </c:pt>
                <c:pt idx="1748">
                  <c:v>0.19991667547664782</c:v>
                </c:pt>
                <c:pt idx="1749">
                  <c:v>0.19991667547664782</c:v>
                </c:pt>
                <c:pt idx="1750">
                  <c:v>0.19991667547664782</c:v>
                </c:pt>
                <c:pt idx="1751">
                  <c:v>0.19991667547664782</c:v>
                </c:pt>
                <c:pt idx="1752">
                  <c:v>0.19991667547664782</c:v>
                </c:pt>
                <c:pt idx="1753">
                  <c:v>0.19991667547664782</c:v>
                </c:pt>
                <c:pt idx="1754">
                  <c:v>0.19991667547664782</c:v>
                </c:pt>
                <c:pt idx="1755">
                  <c:v>0.19991667547664782</c:v>
                </c:pt>
                <c:pt idx="1756">
                  <c:v>0.19991667547664782</c:v>
                </c:pt>
                <c:pt idx="1757">
                  <c:v>0.19991667547664782</c:v>
                </c:pt>
                <c:pt idx="1758">
                  <c:v>0.19991667547664782</c:v>
                </c:pt>
                <c:pt idx="1759">
                  <c:v>0.19991667547664782</c:v>
                </c:pt>
                <c:pt idx="1760">
                  <c:v>0.56809791840711743</c:v>
                </c:pt>
                <c:pt idx="1761">
                  <c:v>1.1310222379465402</c:v>
                </c:pt>
                <c:pt idx="1762">
                  <c:v>1.47850658457033</c:v>
                </c:pt>
                <c:pt idx="1763">
                  <c:v>1.6597637977457096</c:v>
                </c:pt>
                <c:pt idx="1764">
                  <c:v>1.7158448685414245</c:v>
                </c:pt>
                <c:pt idx="1765">
                  <c:v>1.6597637977457096</c:v>
                </c:pt>
                <c:pt idx="1766">
                  <c:v>1.47850658457033</c:v>
                </c:pt>
                <c:pt idx="1767">
                  <c:v>1.1310222379465402</c:v>
                </c:pt>
                <c:pt idx="1768">
                  <c:v>0.56809791840711743</c:v>
                </c:pt>
                <c:pt idx="1769">
                  <c:v>0.19991667547664782</c:v>
                </c:pt>
                <c:pt idx="1770">
                  <c:v>0.19991667547664782</c:v>
                </c:pt>
                <c:pt idx="1771">
                  <c:v>0.19991667547664782</c:v>
                </c:pt>
                <c:pt idx="1772">
                  <c:v>0.19991667547664782</c:v>
                </c:pt>
                <c:pt idx="1773">
                  <c:v>0.19991667547664782</c:v>
                </c:pt>
                <c:pt idx="1774">
                  <c:v>0.19991667547664782</c:v>
                </c:pt>
                <c:pt idx="1775">
                  <c:v>0.19991667547664782</c:v>
                </c:pt>
                <c:pt idx="1776">
                  <c:v>0.19991667547664782</c:v>
                </c:pt>
                <c:pt idx="1777">
                  <c:v>0.19991667547664782</c:v>
                </c:pt>
                <c:pt idx="1778">
                  <c:v>0.19991667547664782</c:v>
                </c:pt>
                <c:pt idx="1779">
                  <c:v>0.19991667547664782</c:v>
                </c:pt>
                <c:pt idx="1780">
                  <c:v>0.19991667547664782</c:v>
                </c:pt>
                <c:pt idx="1781">
                  <c:v>0.19991667547664782</c:v>
                </c:pt>
                <c:pt idx="1782">
                  <c:v>0.19991667547664782</c:v>
                </c:pt>
                <c:pt idx="1783">
                  <c:v>0.19991667547664782</c:v>
                </c:pt>
                <c:pt idx="1784">
                  <c:v>0.56195937298775855</c:v>
                </c:pt>
                <c:pt idx="1785">
                  <c:v>1.1268863578738748</c:v>
                </c:pt>
                <c:pt idx="1786">
                  <c:v>1.4773869669953228</c:v>
                </c:pt>
                <c:pt idx="1787">
                  <c:v>1.6606467862786465</c:v>
                </c:pt>
                <c:pt idx="1788">
                  <c:v>1.7173986621119173</c:v>
                </c:pt>
                <c:pt idx="1789">
                  <c:v>1.6606467862786465</c:v>
                </c:pt>
                <c:pt idx="1790">
                  <c:v>1.4773869669953228</c:v>
                </c:pt>
                <c:pt idx="1791">
                  <c:v>1.1268863578738748</c:v>
                </c:pt>
                <c:pt idx="1792">
                  <c:v>0.56195937298775855</c:v>
                </c:pt>
                <c:pt idx="1793">
                  <c:v>0.1999166757386121</c:v>
                </c:pt>
                <c:pt idx="1794">
                  <c:v>0.1999166757386121</c:v>
                </c:pt>
                <c:pt idx="1795">
                  <c:v>0.1999166757386121</c:v>
                </c:pt>
                <c:pt idx="1796">
                  <c:v>0.1999166757386121</c:v>
                </c:pt>
                <c:pt idx="1797">
                  <c:v>0.1999166757386121</c:v>
                </c:pt>
                <c:pt idx="1798">
                  <c:v>0.1999166757386121</c:v>
                </c:pt>
                <c:pt idx="1799">
                  <c:v>0.1999166757386121</c:v>
                </c:pt>
                <c:pt idx="1800">
                  <c:v>0.1999166757386121</c:v>
                </c:pt>
                <c:pt idx="1801">
                  <c:v>0.1999166757386121</c:v>
                </c:pt>
                <c:pt idx="1802">
                  <c:v>0.1999166757386121</c:v>
                </c:pt>
                <c:pt idx="1803">
                  <c:v>0.1999166757386121</c:v>
                </c:pt>
                <c:pt idx="1804">
                  <c:v>0.1999166757386121</c:v>
                </c:pt>
                <c:pt idx="1805">
                  <c:v>0.1999166757386121</c:v>
                </c:pt>
                <c:pt idx="1806">
                  <c:v>0.1999166757386121</c:v>
                </c:pt>
                <c:pt idx="1807">
                  <c:v>0.1999166757386121</c:v>
                </c:pt>
                <c:pt idx="1808">
                  <c:v>0.55608939389476164</c:v>
                </c:pt>
                <c:pt idx="1809">
                  <c:v>1.1215292895360869</c:v>
                </c:pt>
                <c:pt idx="1810">
                  <c:v>1.4728105063393833</c:v>
                </c:pt>
                <c:pt idx="1811">
                  <c:v>1.6565338283518247</c:v>
                </c:pt>
                <c:pt idx="1812">
                  <c:v>1.7134324159389718</c:v>
                </c:pt>
                <c:pt idx="1813">
                  <c:v>1.6565338283518247</c:v>
                </c:pt>
                <c:pt idx="1814">
                  <c:v>1.4728105063393833</c:v>
                </c:pt>
                <c:pt idx="1815">
                  <c:v>1.1215292895360869</c:v>
                </c:pt>
                <c:pt idx="1816">
                  <c:v>0.55612843524057776</c:v>
                </c:pt>
                <c:pt idx="1817">
                  <c:v>0.19991667595244389</c:v>
                </c:pt>
                <c:pt idx="1818">
                  <c:v>0.19991667595244389</c:v>
                </c:pt>
                <c:pt idx="1819">
                  <c:v>0.19991667595244389</c:v>
                </c:pt>
                <c:pt idx="1820">
                  <c:v>0.19991667595244389</c:v>
                </c:pt>
                <c:pt idx="1821">
                  <c:v>0.19991667595244389</c:v>
                </c:pt>
                <c:pt idx="1822">
                  <c:v>0.19991667595244389</c:v>
                </c:pt>
                <c:pt idx="1823">
                  <c:v>0.19991667595244389</c:v>
                </c:pt>
                <c:pt idx="1824">
                  <c:v>0.19991667595244389</c:v>
                </c:pt>
                <c:pt idx="1825">
                  <c:v>0.19991667595244389</c:v>
                </c:pt>
                <c:pt idx="1826">
                  <c:v>0.19991667595244389</c:v>
                </c:pt>
                <c:pt idx="1827">
                  <c:v>0.19991667595244389</c:v>
                </c:pt>
                <c:pt idx="1828">
                  <c:v>0.19991667595244389</c:v>
                </c:pt>
                <c:pt idx="1829">
                  <c:v>0.19991667595244389</c:v>
                </c:pt>
                <c:pt idx="1830">
                  <c:v>0.19991667595244389</c:v>
                </c:pt>
                <c:pt idx="1831">
                  <c:v>0.19991667595244389</c:v>
                </c:pt>
                <c:pt idx="1832">
                  <c:v>0.55057663596080153</c:v>
                </c:pt>
                <c:pt idx="1833">
                  <c:v>1.1177926244987682</c:v>
                </c:pt>
                <c:pt idx="1834">
                  <c:v>1.4718832231680501</c:v>
                </c:pt>
                <c:pt idx="1835">
                  <c:v>1.6574981716631627</c:v>
                </c:pt>
                <c:pt idx="1836">
                  <c:v>1.715033376194109</c:v>
                </c:pt>
                <c:pt idx="1837">
                  <c:v>1.6574981716631627</c:v>
                </c:pt>
                <c:pt idx="1838">
                  <c:v>1.4718832231680501</c:v>
                </c:pt>
                <c:pt idx="1839">
                  <c:v>1.1177926244987682</c:v>
                </c:pt>
                <c:pt idx="1840">
                  <c:v>0.55057663596080153</c:v>
                </c:pt>
                <c:pt idx="1841">
                  <c:v>0.19991667595244389</c:v>
                </c:pt>
                <c:pt idx="1842">
                  <c:v>0.19991667595244389</c:v>
                </c:pt>
                <c:pt idx="1843">
                  <c:v>0.19991667595244389</c:v>
                </c:pt>
                <c:pt idx="1844">
                  <c:v>0.19991667595244389</c:v>
                </c:pt>
                <c:pt idx="1845">
                  <c:v>0.19991667595244389</c:v>
                </c:pt>
                <c:pt idx="1846">
                  <c:v>0.19991667595244389</c:v>
                </c:pt>
                <c:pt idx="1847">
                  <c:v>0.19991667595244389</c:v>
                </c:pt>
                <c:pt idx="1848">
                  <c:v>0.19991667595244389</c:v>
                </c:pt>
                <c:pt idx="1849">
                  <c:v>0.19991667595244389</c:v>
                </c:pt>
                <c:pt idx="1850">
                  <c:v>0.19991667595244389</c:v>
                </c:pt>
                <c:pt idx="1851">
                  <c:v>0.19991667595244389</c:v>
                </c:pt>
                <c:pt idx="1852">
                  <c:v>0.19991667595244389</c:v>
                </c:pt>
                <c:pt idx="1853">
                  <c:v>0.19991667595244389</c:v>
                </c:pt>
                <c:pt idx="1854">
                  <c:v>0.19991667595244389</c:v>
                </c:pt>
                <c:pt idx="1855">
                  <c:v>0.19991667595244389</c:v>
                </c:pt>
                <c:pt idx="1856">
                  <c:v>0.54534855768861057</c:v>
                </c:pt>
                <c:pt idx="1857">
                  <c:v>1.1129788337828601</c:v>
                </c:pt>
                <c:pt idx="1858">
                  <c:v>1.4677532149914687</c:v>
                </c:pt>
                <c:pt idx="1859">
                  <c:v>1.6537798332203806</c:v>
                </c:pt>
                <c:pt idx="1860">
                  <c:v>1.7114458779307793</c:v>
                </c:pt>
                <c:pt idx="1861">
                  <c:v>1.6537798332203806</c:v>
                </c:pt>
                <c:pt idx="1862">
                  <c:v>1.4677532149914687</c:v>
                </c:pt>
                <c:pt idx="1863">
                  <c:v>1.1129788337828601</c:v>
                </c:pt>
                <c:pt idx="1864">
                  <c:v>0.54534855768861057</c:v>
                </c:pt>
                <c:pt idx="1865">
                  <c:v>0.19991667595244389</c:v>
                </c:pt>
                <c:pt idx="1866">
                  <c:v>0.19991667595244389</c:v>
                </c:pt>
                <c:pt idx="1867">
                  <c:v>0.19991667595244389</c:v>
                </c:pt>
                <c:pt idx="1868">
                  <c:v>0.19991667595244389</c:v>
                </c:pt>
                <c:pt idx="1869">
                  <c:v>0.19991667595244389</c:v>
                </c:pt>
                <c:pt idx="1870">
                  <c:v>0.19991667595244389</c:v>
                </c:pt>
                <c:pt idx="1871">
                  <c:v>0.19991667595244389</c:v>
                </c:pt>
                <c:pt idx="1872">
                  <c:v>0.19991667595244389</c:v>
                </c:pt>
                <c:pt idx="1873">
                  <c:v>0.19991667595244389</c:v>
                </c:pt>
                <c:pt idx="1874">
                  <c:v>0.19991667595244389</c:v>
                </c:pt>
                <c:pt idx="1875">
                  <c:v>0.19991667595244389</c:v>
                </c:pt>
                <c:pt idx="1876">
                  <c:v>0.19991667595244389</c:v>
                </c:pt>
                <c:pt idx="1877">
                  <c:v>0.19991667612785363</c:v>
                </c:pt>
                <c:pt idx="1878">
                  <c:v>0.19991667612785363</c:v>
                </c:pt>
                <c:pt idx="1879">
                  <c:v>0.19991667612785363</c:v>
                </c:pt>
                <c:pt idx="1880">
                  <c:v>0.54047591727298938</c:v>
                </c:pt>
                <c:pt idx="1881">
                  <c:v>1.109682566982501</c:v>
                </c:pt>
                <c:pt idx="1882">
                  <c:v>1.4670677453450018</c:v>
                </c:pt>
                <c:pt idx="1883">
                  <c:v>1.6548768468228705</c:v>
                </c:pt>
                <c:pt idx="1884">
                  <c:v>1.7131456163126297</c:v>
                </c:pt>
                <c:pt idx="1885">
                  <c:v>1.6548768468228705</c:v>
                </c:pt>
                <c:pt idx="1886">
                  <c:v>1.4670677453450018</c:v>
                </c:pt>
                <c:pt idx="1887">
                  <c:v>1.109682566982501</c:v>
                </c:pt>
                <c:pt idx="1888">
                  <c:v>0.54047591727298938</c:v>
                </c:pt>
                <c:pt idx="1889">
                  <c:v>0.19991667612785363</c:v>
                </c:pt>
                <c:pt idx="1890">
                  <c:v>0.19991667612785363</c:v>
                </c:pt>
                <c:pt idx="1891">
                  <c:v>0.19991667612785363</c:v>
                </c:pt>
                <c:pt idx="1892">
                  <c:v>0.19991667612785363</c:v>
                </c:pt>
                <c:pt idx="1893">
                  <c:v>0.19991667612785363</c:v>
                </c:pt>
                <c:pt idx="1894">
                  <c:v>0.19991667612785363</c:v>
                </c:pt>
                <c:pt idx="1895">
                  <c:v>0.19991667612785363</c:v>
                </c:pt>
                <c:pt idx="1896">
                  <c:v>0.19991667612785363</c:v>
                </c:pt>
                <c:pt idx="1897">
                  <c:v>0.19991667612785363</c:v>
                </c:pt>
                <c:pt idx="1898">
                  <c:v>0.19991667612785363</c:v>
                </c:pt>
                <c:pt idx="1899">
                  <c:v>0.19991667612785363</c:v>
                </c:pt>
                <c:pt idx="1900">
                  <c:v>0.19991667612785363</c:v>
                </c:pt>
                <c:pt idx="1901">
                  <c:v>0.19991667612785363</c:v>
                </c:pt>
                <c:pt idx="1902">
                  <c:v>0.19991667612785363</c:v>
                </c:pt>
                <c:pt idx="1903">
                  <c:v>0.19991667612785363</c:v>
                </c:pt>
                <c:pt idx="1904">
                  <c:v>0.53590076675263232</c:v>
                </c:pt>
                <c:pt idx="1905">
                  <c:v>1.105435789472917</c:v>
                </c:pt>
                <c:pt idx="1906">
                  <c:v>1.4634093626919238</c:v>
                </c:pt>
                <c:pt idx="1907">
                  <c:v>1.651577492356979</c:v>
                </c:pt>
                <c:pt idx="1908">
                  <c:v>1.7099608251656646</c:v>
                </c:pt>
                <c:pt idx="1909">
                  <c:v>1.651577492356979</c:v>
                </c:pt>
                <c:pt idx="1910">
                  <c:v>1.4634093626919238</c:v>
                </c:pt>
                <c:pt idx="1911">
                  <c:v>1.105435789472917</c:v>
                </c:pt>
                <c:pt idx="1912">
                  <c:v>0.53590076675263232</c:v>
                </c:pt>
                <c:pt idx="1913">
                  <c:v>0.19991667612785363</c:v>
                </c:pt>
                <c:pt idx="1914">
                  <c:v>0.19991667612785363</c:v>
                </c:pt>
                <c:pt idx="1915">
                  <c:v>0.19991667612785363</c:v>
                </c:pt>
                <c:pt idx="1916">
                  <c:v>0.19991667612785363</c:v>
                </c:pt>
                <c:pt idx="1917">
                  <c:v>0.19991667612785363</c:v>
                </c:pt>
                <c:pt idx="1918">
                  <c:v>0.19991667612785363</c:v>
                </c:pt>
                <c:pt idx="1919">
                  <c:v>0.19991667612785363</c:v>
                </c:pt>
                <c:pt idx="1920">
                  <c:v>0.19991667612785363</c:v>
                </c:pt>
                <c:pt idx="1921">
                  <c:v>0.19991667612785363</c:v>
                </c:pt>
                <c:pt idx="1922">
                  <c:v>0.19991667612785363</c:v>
                </c:pt>
                <c:pt idx="1923">
                  <c:v>0.19991667612785363</c:v>
                </c:pt>
                <c:pt idx="1924">
                  <c:v>0.19991667612785363</c:v>
                </c:pt>
                <c:pt idx="1925">
                  <c:v>0.19991667612785363</c:v>
                </c:pt>
                <c:pt idx="1926">
                  <c:v>0.19991667612785363</c:v>
                </c:pt>
                <c:pt idx="1927">
                  <c:v>0.19991667612785363</c:v>
                </c:pt>
                <c:pt idx="1928">
                  <c:v>0.53168015953629388</c:v>
                </c:pt>
                <c:pt idx="1929">
                  <c:v>1.102616716033221</c:v>
                </c:pt>
                <c:pt idx="1930">
                  <c:v>1.4630110776787242</c:v>
                </c:pt>
                <c:pt idx="1931">
                  <c:v>1.6528546715227048</c:v>
                </c:pt>
                <c:pt idx="1932">
                  <c:v>1.7118072296744113</c:v>
                </c:pt>
                <c:pt idx="1933">
                  <c:v>1.6528546715227048</c:v>
                </c:pt>
                <c:pt idx="1934">
                  <c:v>1.4630110776787242</c:v>
                </c:pt>
                <c:pt idx="1935">
                  <c:v>1.102616716033221</c:v>
                </c:pt>
                <c:pt idx="1936">
                  <c:v>0.53168015953629388</c:v>
                </c:pt>
                <c:pt idx="1937">
                  <c:v>0.19991667627243717</c:v>
                </c:pt>
                <c:pt idx="1938">
                  <c:v>0.19991667627243717</c:v>
                </c:pt>
                <c:pt idx="1939">
                  <c:v>0.19991667627243717</c:v>
                </c:pt>
                <c:pt idx="1940">
                  <c:v>0.19991667627243717</c:v>
                </c:pt>
                <c:pt idx="1941">
                  <c:v>0.19991667627243717</c:v>
                </c:pt>
                <c:pt idx="1942">
                  <c:v>0.19991667627243717</c:v>
                </c:pt>
                <c:pt idx="1943">
                  <c:v>0.19991667627243717</c:v>
                </c:pt>
                <c:pt idx="1944">
                  <c:v>0.19991667627243717</c:v>
                </c:pt>
                <c:pt idx="1945">
                  <c:v>0.19991667627243717</c:v>
                </c:pt>
                <c:pt idx="1946">
                  <c:v>0.19991667627243717</c:v>
                </c:pt>
                <c:pt idx="1947">
                  <c:v>0.19991667627243717</c:v>
                </c:pt>
                <c:pt idx="1948">
                  <c:v>0.19991667627243717</c:v>
                </c:pt>
                <c:pt idx="1949">
                  <c:v>0.19991667627243717</c:v>
                </c:pt>
                <c:pt idx="1950">
                  <c:v>0.19991667627243717</c:v>
                </c:pt>
                <c:pt idx="1951">
                  <c:v>0.19991667627243717</c:v>
                </c:pt>
                <c:pt idx="1952">
                  <c:v>0.52776719028614072</c:v>
                </c:pt>
                <c:pt idx="1953">
                  <c:v>1.098958041787004</c:v>
                </c:pt>
                <c:pt idx="1954">
                  <c:v>1.4598472242183456</c:v>
                </c:pt>
                <c:pt idx="1955">
                  <c:v>1.6499966625501274</c:v>
                </c:pt>
                <c:pt idx="1956">
                  <c:v>1.7090471865874253</c:v>
                </c:pt>
                <c:pt idx="1957">
                  <c:v>1.6499966625501274</c:v>
                </c:pt>
                <c:pt idx="1958">
                  <c:v>1.4598472242183456</c:v>
                </c:pt>
                <c:pt idx="1959">
                  <c:v>1.098958041787004</c:v>
                </c:pt>
                <c:pt idx="1960">
                  <c:v>0.52776719028614072</c:v>
                </c:pt>
                <c:pt idx="1961">
                  <c:v>0.19991667627243717</c:v>
                </c:pt>
                <c:pt idx="1962">
                  <c:v>0.1999166763921669</c:v>
                </c:pt>
                <c:pt idx="1963">
                  <c:v>0.1999166763921669</c:v>
                </c:pt>
                <c:pt idx="1964">
                  <c:v>0.1999166763921669</c:v>
                </c:pt>
                <c:pt idx="1965">
                  <c:v>0.1999166763921669</c:v>
                </c:pt>
                <c:pt idx="1966">
                  <c:v>0.1999166763921669</c:v>
                </c:pt>
                <c:pt idx="1967">
                  <c:v>0.1999166763921669</c:v>
                </c:pt>
                <c:pt idx="1968">
                  <c:v>0.1999166763921669</c:v>
                </c:pt>
                <c:pt idx="1969">
                  <c:v>0.1999166763921669</c:v>
                </c:pt>
                <c:pt idx="1970">
                  <c:v>0.1999166763921669</c:v>
                </c:pt>
                <c:pt idx="1971">
                  <c:v>0.1999166763921669</c:v>
                </c:pt>
                <c:pt idx="1972">
                  <c:v>0.1999166763921669</c:v>
                </c:pt>
                <c:pt idx="1973">
                  <c:v>0.1999166763921669</c:v>
                </c:pt>
                <c:pt idx="1974">
                  <c:v>0.1999166763921669</c:v>
                </c:pt>
                <c:pt idx="1975">
                  <c:v>0.1999166763921669</c:v>
                </c:pt>
                <c:pt idx="1976">
                  <c:v>0.52420841750368619</c:v>
                </c:pt>
                <c:pt idx="1977">
                  <c:v>1.096648722928427</c:v>
                </c:pt>
                <c:pt idx="1978">
                  <c:v>1.4597773935782663</c:v>
                </c:pt>
                <c:pt idx="1979">
                  <c:v>1.6514976431292083</c:v>
                </c:pt>
                <c:pt idx="1980">
                  <c:v>1.7110843722395541</c:v>
                </c:pt>
                <c:pt idx="1981">
                  <c:v>1.6514976431292083</c:v>
                </c:pt>
                <c:pt idx="1982">
                  <c:v>1.4597773935782663</c:v>
                </c:pt>
                <c:pt idx="1983">
                  <c:v>1.096648722928427</c:v>
                </c:pt>
                <c:pt idx="1984">
                  <c:v>0.52420841750368619</c:v>
                </c:pt>
                <c:pt idx="1985">
                  <c:v>0.1999166763921669</c:v>
                </c:pt>
                <c:pt idx="1986">
                  <c:v>0.1999166763921669</c:v>
                </c:pt>
                <c:pt idx="1987">
                  <c:v>0.1999166763921669</c:v>
                </c:pt>
                <c:pt idx="1988">
                  <c:v>0.1999166763921669</c:v>
                </c:pt>
                <c:pt idx="1989">
                  <c:v>0.1999166763921669</c:v>
                </c:pt>
                <c:pt idx="1990">
                  <c:v>0.1999166763921669</c:v>
                </c:pt>
                <c:pt idx="1991">
                  <c:v>0.1999166763921669</c:v>
                </c:pt>
                <c:pt idx="1992">
                  <c:v>0.1999166763921669</c:v>
                </c:pt>
                <c:pt idx="1993">
                  <c:v>0.1999166763921669</c:v>
                </c:pt>
                <c:pt idx="1994">
                  <c:v>0.1999166763921669</c:v>
                </c:pt>
                <c:pt idx="1995">
                  <c:v>0.1999166763921669</c:v>
                </c:pt>
                <c:pt idx="1996">
                  <c:v>0.1999166763921669</c:v>
                </c:pt>
                <c:pt idx="1997">
                  <c:v>0.1999166763921669</c:v>
                </c:pt>
                <c:pt idx="1998">
                  <c:v>0.1999166763921669</c:v>
                </c:pt>
                <c:pt idx="1999">
                  <c:v>0.1999166763921669</c:v>
                </c:pt>
                <c:pt idx="2000">
                  <c:v>0.5209652689908294</c:v>
                </c:pt>
                <c:pt idx="2001">
                  <c:v>1.0935965844349618</c:v>
                </c:pt>
                <c:pt idx="2002">
                  <c:v>1.4571285878606122</c:v>
                </c:pt>
                <c:pt idx="2003">
                  <c:v>1.649101197245977</c:v>
                </c:pt>
                <c:pt idx="2004">
                  <c:v>1.7087690544251006</c:v>
                </c:pt>
                <c:pt idx="2005">
                  <c:v>1.649101197245977</c:v>
                </c:pt>
                <c:pt idx="2006">
                  <c:v>1.4571285878606122</c:v>
                </c:pt>
                <c:pt idx="2007">
                  <c:v>1.0935965844349618</c:v>
                </c:pt>
                <c:pt idx="2008">
                  <c:v>0.5209652689908294</c:v>
                </c:pt>
                <c:pt idx="2009">
                  <c:v>0.1999166763921669</c:v>
                </c:pt>
                <c:pt idx="2010">
                  <c:v>0.1999166763921669</c:v>
                </c:pt>
                <c:pt idx="2011">
                  <c:v>0.1999166763921669</c:v>
                </c:pt>
                <c:pt idx="2012">
                  <c:v>0.1999166763921669</c:v>
                </c:pt>
                <c:pt idx="2013">
                  <c:v>0.1999166763921669</c:v>
                </c:pt>
                <c:pt idx="2014">
                  <c:v>0.1999166763921669</c:v>
                </c:pt>
                <c:pt idx="2015">
                  <c:v>0.1999166763921669</c:v>
                </c:pt>
                <c:pt idx="2016">
                  <c:v>0.1999166763921669</c:v>
                </c:pt>
                <c:pt idx="2017">
                  <c:v>0.1999166763921669</c:v>
                </c:pt>
                <c:pt idx="2018">
                  <c:v>0.1999166763921669</c:v>
                </c:pt>
                <c:pt idx="2019">
                  <c:v>0.1999166763921669</c:v>
                </c:pt>
                <c:pt idx="2020">
                  <c:v>0.1999166763921669</c:v>
                </c:pt>
                <c:pt idx="2021">
                  <c:v>0.1999166763921669</c:v>
                </c:pt>
                <c:pt idx="2022">
                  <c:v>0.1999166763921669</c:v>
                </c:pt>
                <c:pt idx="2023">
                  <c:v>0.1999166763921669</c:v>
                </c:pt>
                <c:pt idx="2024">
                  <c:v>0.51805979042512751</c:v>
                </c:pt>
                <c:pt idx="2025">
                  <c:v>1.090858610900028</c:v>
                </c:pt>
                <c:pt idx="2026">
                  <c:v>1.4547512871222503</c:v>
                </c:pt>
                <c:pt idx="2027">
                  <c:v>1.6469500566540349</c:v>
                </c:pt>
                <c:pt idx="2028">
                  <c:v>1.7066906580834471</c:v>
                </c:pt>
                <c:pt idx="2029">
                  <c:v>1.6469500566540349</c:v>
                </c:pt>
                <c:pt idx="2030">
                  <c:v>1.4547512871222503</c:v>
                </c:pt>
                <c:pt idx="2031">
                  <c:v>1.090858610900028</c:v>
                </c:pt>
                <c:pt idx="2032">
                  <c:v>0.51805979042512751</c:v>
                </c:pt>
                <c:pt idx="2033">
                  <c:v>0.1999166763921669</c:v>
                </c:pt>
                <c:pt idx="2034">
                  <c:v>0.1999166763921669</c:v>
                </c:pt>
                <c:pt idx="2035">
                  <c:v>0.1999166763921669</c:v>
                </c:pt>
                <c:pt idx="2036">
                  <c:v>0.1999166763921669</c:v>
                </c:pt>
                <c:pt idx="2037">
                  <c:v>0.1999166763921669</c:v>
                </c:pt>
                <c:pt idx="2038">
                  <c:v>0.1999166763921669</c:v>
                </c:pt>
                <c:pt idx="2039">
                  <c:v>0.1999166763921669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9-4B38-BA6A-12F2DFA703AA}"/>
            </c:ext>
          </c:extLst>
        </c:ser>
        <c:ser>
          <c:idx val="1"/>
          <c:order val="1"/>
          <c:tx>
            <c:strRef>
              <c:f>sunLAI!$AH$1</c:f>
              <c:strCache>
                <c:ptCount val="1"/>
                <c:pt idx="0">
                  <c:v>laisun - 배추 모델 결과</c:v>
                </c:pt>
              </c:strCache>
            </c:strRef>
          </c:tx>
          <c:spPr>
            <a:ln w="28575" cap="rnd">
              <a:solidFill>
                <a:schemeClr val="accent5">
                  <a:alpha val="44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sunLAI!$AH$2:$AH$2041</c:f>
              <c:numCache>
                <c:formatCode>General</c:formatCode>
                <c:ptCount val="2040"/>
                <c:pt idx="0">
                  <c:v>2.50642608634677E-3</c:v>
                </c:pt>
                <c:pt idx="1">
                  <c:v>2.50642608634677E-3</c:v>
                </c:pt>
                <c:pt idx="2">
                  <c:v>2.50642608634677E-3</c:v>
                </c:pt>
                <c:pt idx="3">
                  <c:v>2.50642608634677E-3</c:v>
                </c:pt>
                <c:pt idx="4">
                  <c:v>2.50642608634677E-3</c:v>
                </c:pt>
                <c:pt idx="5">
                  <c:v>2.50642608634677E-3</c:v>
                </c:pt>
                <c:pt idx="6">
                  <c:v>2.50642608634677E-3</c:v>
                </c:pt>
                <c:pt idx="7">
                  <c:v>2.5184854319128102E-3</c:v>
                </c:pt>
                <c:pt idx="8">
                  <c:v>2.5202958971250302E-3</c:v>
                </c:pt>
                <c:pt idx="9">
                  <c:v>2.5208708322521701E-3</c:v>
                </c:pt>
                <c:pt idx="10">
                  <c:v>2.5211264475161598E-3</c:v>
                </c:pt>
                <c:pt idx="11">
                  <c:v>2.5212442665786799E-3</c:v>
                </c:pt>
                <c:pt idx="12">
                  <c:v>2.5212790913378899E-3</c:v>
                </c:pt>
                <c:pt idx="13">
                  <c:v>2.5212442665786799E-3</c:v>
                </c:pt>
                <c:pt idx="14">
                  <c:v>2.5211264475161598E-3</c:v>
                </c:pt>
                <c:pt idx="15">
                  <c:v>2.5208708322521701E-3</c:v>
                </c:pt>
                <c:pt idx="16">
                  <c:v>2.5202958971250302E-3</c:v>
                </c:pt>
                <c:pt idx="17">
                  <c:v>2.5184854319128102E-3</c:v>
                </c:pt>
                <c:pt idx="18">
                  <c:v>2.50642608634677E-3</c:v>
                </c:pt>
                <c:pt idx="19">
                  <c:v>2.50642608634677E-3</c:v>
                </c:pt>
                <c:pt idx="20">
                  <c:v>2.50642608634677E-3</c:v>
                </c:pt>
                <c:pt idx="21">
                  <c:v>2.50642608634677E-3</c:v>
                </c:pt>
                <c:pt idx="22">
                  <c:v>2.50642608634677E-3</c:v>
                </c:pt>
                <c:pt idx="23">
                  <c:v>2.50642608634677E-3</c:v>
                </c:pt>
                <c:pt idx="24">
                  <c:v>2.50642608634677E-3</c:v>
                </c:pt>
                <c:pt idx="25">
                  <c:v>2.50642608634677E-3</c:v>
                </c:pt>
                <c:pt idx="26">
                  <c:v>2.50642608634677E-3</c:v>
                </c:pt>
                <c:pt idx="27">
                  <c:v>2.50642608634677E-3</c:v>
                </c:pt>
                <c:pt idx="28">
                  <c:v>2.50642608634677E-3</c:v>
                </c:pt>
                <c:pt idx="29">
                  <c:v>2.50642608634677E-3</c:v>
                </c:pt>
                <c:pt idx="30">
                  <c:v>2.50642608634677E-3</c:v>
                </c:pt>
                <c:pt idx="31">
                  <c:v>2.5184075113812701E-3</c:v>
                </c:pt>
                <c:pt idx="32">
                  <c:v>2.52027490824258E-3</c:v>
                </c:pt>
                <c:pt idx="33">
                  <c:v>2.5208603235320399E-3</c:v>
                </c:pt>
                <c:pt idx="34">
                  <c:v>2.5211194385700601E-3</c:v>
                </c:pt>
                <c:pt idx="35">
                  <c:v>2.52123863164638E-3</c:v>
                </c:pt>
                <c:pt idx="36">
                  <c:v>2.52127383370777E-3</c:v>
                </c:pt>
                <c:pt idx="37">
                  <c:v>2.52123863164638E-3</c:v>
                </c:pt>
                <c:pt idx="38">
                  <c:v>2.5211194385700601E-3</c:v>
                </c:pt>
                <c:pt idx="39">
                  <c:v>2.5208603235320399E-3</c:v>
                </c:pt>
                <c:pt idx="40">
                  <c:v>2.52027490824258E-3</c:v>
                </c:pt>
                <c:pt idx="41">
                  <c:v>2.5184075113812701E-3</c:v>
                </c:pt>
                <c:pt idx="42">
                  <c:v>2.50642608634677E-3</c:v>
                </c:pt>
                <c:pt idx="43">
                  <c:v>2.50642608634677E-3</c:v>
                </c:pt>
                <c:pt idx="44">
                  <c:v>2.50642608634677E-3</c:v>
                </c:pt>
                <c:pt idx="45">
                  <c:v>2.50642608634677E-3</c:v>
                </c:pt>
                <c:pt idx="46">
                  <c:v>2.50642608634677E-3</c:v>
                </c:pt>
                <c:pt idx="47">
                  <c:v>2.50642608634677E-3</c:v>
                </c:pt>
                <c:pt idx="48">
                  <c:v>2.50642608634677E-3</c:v>
                </c:pt>
                <c:pt idx="49">
                  <c:v>2.50642608634677E-3</c:v>
                </c:pt>
                <c:pt idx="50">
                  <c:v>2.50642608634677E-3</c:v>
                </c:pt>
                <c:pt idx="51">
                  <c:v>2.50642608634677E-3</c:v>
                </c:pt>
                <c:pt idx="52">
                  <c:v>2.50642608634677E-3</c:v>
                </c:pt>
                <c:pt idx="53">
                  <c:v>2.50642608634677E-3</c:v>
                </c:pt>
                <c:pt idx="54">
                  <c:v>2.50642608634677E-3</c:v>
                </c:pt>
                <c:pt idx="55">
                  <c:v>2.5183261217898499E-3</c:v>
                </c:pt>
                <c:pt idx="56">
                  <c:v>2.5202533688538E-3</c:v>
                </c:pt>
                <c:pt idx="57">
                  <c:v>2.5208495855899198E-3</c:v>
                </c:pt>
                <c:pt idx="58">
                  <c:v>2.5211122859229102E-3</c:v>
                </c:pt>
                <c:pt idx="59">
                  <c:v>2.5212328831443701E-3</c:v>
                </c:pt>
                <c:pt idx="60">
                  <c:v>2.52126847042495E-3</c:v>
                </c:pt>
                <c:pt idx="61">
                  <c:v>2.5212328831443701E-3</c:v>
                </c:pt>
                <c:pt idx="62">
                  <c:v>2.5211122859229102E-3</c:v>
                </c:pt>
                <c:pt idx="63">
                  <c:v>2.5208495855899198E-3</c:v>
                </c:pt>
                <c:pt idx="64">
                  <c:v>2.5202533688538E-3</c:v>
                </c:pt>
                <c:pt idx="65">
                  <c:v>2.5183261217898499E-3</c:v>
                </c:pt>
                <c:pt idx="66">
                  <c:v>2.50642608634677E-3</c:v>
                </c:pt>
                <c:pt idx="67">
                  <c:v>2.50642608634677E-3</c:v>
                </c:pt>
                <c:pt idx="68">
                  <c:v>2.50642608634677E-3</c:v>
                </c:pt>
                <c:pt idx="69">
                  <c:v>2.50642608634677E-3</c:v>
                </c:pt>
                <c:pt idx="70">
                  <c:v>2.50642608634677E-3</c:v>
                </c:pt>
                <c:pt idx="71">
                  <c:v>2.50642608634677E-3</c:v>
                </c:pt>
                <c:pt idx="72">
                  <c:v>2.50642608634677E-3</c:v>
                </c:pt>
                <c:pt idx="73">
                  <c:v>2.50642608634677E-3</c:v>
                </c:pt>
                <c:pt idx="74">
                  <c:v>2.50642608634677E-3</c:v>
                </c:pt>
                <c:pt idx="75">
                  <c:v>2.50642608634677E-3</c:v>
                </c:pt>
                <c:pt idx="76">
                  <c:v>2.50642608634677E-3</c:v>
                </c:pt>
                <c:pt idx="77">
                  <c:v>2.50642608634677E-3</c:v>
                </c:pt>
                <c:pt idx="78">
                  <c:v>2.50642608634677E-3</c:v>
                </c:pt>
                <c:pt idx="79">
                  <c:v>2.5182410570463898E-3</c:v>
                </c:pt>
                <c:pt idx="80">
                  <c:v>2.5202312654814202E-3</c:v>
                </c:pt>
                <c:pt idx="81">
                  <c:v>2.5208386153933999E-3</c:v>
                </c:pt>
                <c:pt idx="82">
                  <c:v>2.52110498837091E-3</c:v>
                </c:pt>
                <c:pt idx="83">
                  <c:v>2.52122702036315E-3</c:v>
                </c:pt>
                <c:pt idx="84">
                  <c:v>2.5212630008932101E-3</c:v>
                </c:pt>
                <c:pt idx="85">
                  <c:v>2.52122702036315E-3</c:v>
                </c:pt>
                <c:pt idx="86">
                  <c:v>2.52110498837091E-3</c:v>
                </c:pt>
                <c:pt idx="87">
                  <c:v>2.5208386153933999E-3</c:v>
                </c:pt>
                <c:pt idx="88">
                  <c:v>2.5202312654814202E-3</c:v>
                </c:pt>
                <c:pt idx="89">
                  <c:v>2.5182410570463898E-3</c:v>
                </c:pt>
                <c:pt idx="90">
                  <c:v>2.50642608634677E-3</c:v>
                </c:pt>
                <c:pt idx="91">
                  <c:v>2.50642608634677E-3</c:v>
                </c:pt>
                <c:pt idx="92">
                  <c:v>2.50642608634677E-3</c:v>
                </c:pt>
                <c:pt idx="93">
                  <c:v>2.50642608634677E-3</c:v>
                </c:pt>
                <c:pt idx="94">
                  <c:v>2.50642608634677E-3</c:v>
                </c:pt>
                <c:pt idx="95">
                  <c:v>2.50642608634677E-3</c:v>
                </c:pt>
                <c:pt idx="96">
                  <c:v>2.50642608634677E-3</c:v>
                </c:pt>
                <c:pt idx="97">
                  <c:v>2.50642608634677E-3</c:v>
                </c:pt>
                <c:pt idx="98">
                  <c:v>2.50642608634677E-3</c:v>
                </c:pt>
                <c:pt idx="99">
                  <c:v>2.50642608634677E-3</c:v>
                </c:pt>
                <c:pt idx="100">
                  <c:v>2.50642608634677E-3</c:v>
                </c:pt>
                <c:pt idx="101">
                  <c:v>2.50642608634677E-3</c:v>
                </c:pt>
                <c:pt idx="102">
                  <c:v>2.50642608634677E-3</c:v>
                </c:pt>
                <c:pt idx="103">
                  <c:v>2.5181520947363499E-3</c:v>
                </c:pt>
                <c:pt idx="104">
                  <c:v>2.5202085843548999E-3</c:v>
                </c:pt>
                <c:pt idx="105">
                  <c:v>2.5208274099550402E-3</c:v>
                </c:pt>
                <c:pt idx="106">
                  <c:v>2.5210975447734602E-3</c:v>
                </c:pt>
                <c:pt idx="107">
                  <c:v>2.5212210426536299E-3</c:v>
                </c:pt>
                <c:pt idx="108">
                  <c:v>2.5212574245758301E-3</c:v>
                </c:pt>
                <c:pt idx="109">
                  <c:v>2.5212210426536299E-3</c:v>
                </c:pt>
                <c:pt idx="110">
                  <c:v>2.5210975447734602E-3</c:v>
                </c:pt>
                <c:pt idx="111">
                  <c:v>2.5208274099550402E-3</c:v>
                </c:pt>
                <c:pt idx="112">
                  <c:v>2.5202085843548999E-3</c:v>
                </c:pt>
                <c:pt idx="113">
                  <c:v>2.5181520947363499E-3</c:v>
                </c:pt>
                <c:pt idx="114">
                  <c:v>2.50642608634677E-3</c:v>
                </c:pt>
                <c:pt idx="115">
                  <c:v>2.50642608634677E-3</c:v>
                </c:pt>
                <c:pt idx="116">
                  <c:v>2.50642608634677E-3</c:v>
                </c:pt>
                <c:pt idx="117">
                  <c:v>2.50642608634677E-3</c:v>
                </c:pt>
                <c:pt idx="118">
                  <c:v>2.50642608634677E-3</c:v>
                </c:pt>
                <c:pt idx="119">
                  <c:v>2.50642608634677E-3</c:v>
                </c:pt>
                <c:pt idx="120">
                  <c:v>2.50642608634677E-3</c:v>
                </c:pt>
                <c:pt idx="121">
                  <c:v>2.50642608634677E-3</c:v>
                </c:pt>
                <c:pt idx="122">
                  <c:v>2.50642608634677E-3</c:v>
                </c:pt>
                <c:pt idx="123">
                  <c:v>2.50642608634677E-3</c:v>
                </c:pt>
                <c:pt idx="124">
                  <c:v>2.50642608634677E-3</c:v>
                </c:pt>
                <c:pt idx="125">
                  <c:v>2.50642608634677E-3</c:v>
                </c:pt>
                <c:pt idx="126">
                  <c:v>2.50642608634677E-3</c:v>
                </c:pt>
                <c:pt idx="127">
                  <c:v>2.51805899449461E-3</c:v>
                </c:pt>
                <c:pt idx="128">
                  <c:v>2.5201853114106801E-3</c:v>
                </c:pt>
                <c:pt idx="129">
                  <c:v>2.52081596633942E-3</c:v>
                </c:pt>
                <c:pt idx="130">
                  <c:v>2.5210899540578599E-3</c:v>
                </c:pt>
                <c:pt idx="131">
                  <c:v>2.5212149494311499E-3</c:v>
                </c:pt>
                <c:pt idx="132">
                  <c:v>2.52125174099933E-3</c:v>
                </c:pt>
                <c:pt idx="133">
                  <c:v>2.5212149494311499E-3</c:v>
                </c:pt>
                <c:pt idx="134">
                  <c:v>2.5210899540578599E-3</c:v>
                </c:pt>
                <c:pt idx="135">
                  <c:v>2.52081596633942E-3</c:v>
                </c:pt>
                <c:pt idx="136">
                  <c:v>2.5201853114106801E-3</c:v>
                </c:pt>
                <c:pt idx="137">
                  <c:v>2.51805899449461E-3</c:v>
                </c:pt>
                <c:pt idx="138">
                  <c:v>2.50642608634677E-3</c:v>
                </c:pt>
                <c:pt idx="139">
                  <c:v>2.50642608634677E-3</c:v>
                </c:pt>
                <c:pt idx="140">
                  <c:v>2.50642608634677E-3</c:v>
                </c:pt>
                <c:pt idx="141">
                  <c:v>2.50642608634677E-3</c:v>
                </c:pt>
                <c:pt idx="142">
                  <c:v>2.50642608634677E-3</c:v>
                </c:pt>
                <c:pt idx="143">
                  <c:v>2.50642608634677E-3</c:v>
                </c:pt>
                <c:pt idx="144">
                  <c:v>2.50642608634677E-3</c:v>
                </c:pt>
                <c:pt idx="145">
                  <c:v>2.50642608634677E-3</c:v>
                </c:pt>
                <c:pt idx="146">
                  <c:v>2.50642608634677E-3</c:v>
                </c:pt>
                <c:pt idx="147">
                  <c:v>2.50642608634677E-3</c:v>
                </c:pt>
                <c:pt idx="148">
                  <c:v>2.50642608634677E-3</c:v>
                </c:pt>
                <c:pt idx="149">
                  <c:v>2.50642608634677E-3</c:v>
                </c:pt>
                <c:pt idx="150">
                  <c:v>2.50642608634677E-3</c:v>
                </c:pt>
                <c:pt idx="151">
                  <c:v>2.51796149617926E-3</c:v>
                </c:pt>
                <c:pt idx="152">
                  <c:v>2.5201614322944502E-3</c:v>
                </c:pt>
                <c:pt idx="153">
                  <c:v>2.5208042816707498E-3</c:v>
                </c:pt>
                <c:pt idx="154">
                  <c:v>2.52108221522557E-3</c:v>
                </c:pt>
                <c:pt idx="155">
                  <c:v>2.5212087401812302E-3</c:v>
                </c:pt>
                <c:pt idx="156">
                  <c:v>2.5212459497564702E-3</c:v>
                </c:pt>
                <c:pt idx="157">
                  <c:v>2.5212087401812302E-3</c:v>
                </c:pt>
                <c:pt idx="158">
                  <c:v>2.52108221522557E-3</c:v>
                </c:pt>
                <c:pt idx="159">
                  <c:v>2.5208042816707498E-3</c:v>
                </c:pt>
                <c:pt idx="160">
                  <c:v>2.5201614322944502E-3</c:v>
                </c:pt>
                <c:pt idx="161">
                  <c:v>2.51796149617926E-3</c:v>
                </c:pt>
                <c:pt idx="162">
                  <c:v>2.50642608634677E-3</c:v>
                </c:pt>
                <c:pt idx="163">
                  <c:v>2.50642608634677E-3</c:v>
                </c:pt>
                <c:pt idx="164">
                  <c:v>2.50642608634677E-3</c:v>
                </c:pt>
                <c:pt idx="165">
                  <c:v>2.50642608634677E-3</c:v>
                </c:pt>
                <c:pt idx="166">
                  <c:v>2.50642608634677E-3</c:v>
                </c:pt>
                <c:pt idx="167">
                  <c:v>2.50642608634677E-3</c:v>
                </c:pt>
                <c:pt idx="168">
                  <c:v>2.50642608634677E-3</c:v>
                </c:pt>
                <c:pt idx="169">
                  <c:v>2.50642608634677E-3</c:v>
                </c:pt>
                <c:pt idx="170">
                  <c:v>2.50642608634677E-3</c:v>
                </c:pt>
                <c:pt idx="171">
                  <c:v>2.50642608634677E-3</c:v>
                </c:pt>
                <c:pt idx="172">
                  <c:v>2.50642608634677E-3</c:v>
                </c:pt>
                <c:pt idx="173">
                  <c:v>2.50642608634677E-3</c:v>
                </c:pt>
                <c:pt idx="174">
                  <c:v>2.50642608634677E-3</c:v>
                </c:pt>
                <c:pt idx="175">
                  <c:v>2.51785931781891E-3</c:v>
                </c:pt>
                <c:pt idx="176">
                  <c:v>2.5201369323642601E-3</c:v>
                </c:pt>
                <c:pt idx="177">
                  <c:v>2.52079235314182E-3</c:v>
                </c:pt>
                <c:pt idx="178">
                  <c:v>2.5210743273555601E-3</c:v>
                </c:pt>
                <c:pt idx="179">
                  <c:v>2.5212024144608699E-3</c:v>
                </c:pt>
                <c:pt idx="180">
                  <c:v>2.5212400505114198E-3</c:v>
                </c:pt>
                <c:pt idx="181">
                  <c:v>2.5212024144608699E-3</c:v>
                </c:pt>
                <c:pt idx="182">
                  <c:v>2.5210743273555601E-3</c:v>
                </c:pt>
                <c:pt idx="183">
                  <c:v>2.52079235314182E-3</c:v>
                </c:pt>
                <c:pt idx="184">
                  <c:v>2.5201369323642601E-3</c:v>
                </c:pt>
                <c:pt idx="185">
                  <c:v>2.51785931781891E-3</c:v>
                </c:pt>
                <c:pt idx="186">
                  <c:v>2.50642608634677E-3</c:v>
                </c:pt>
                <c:pt idx="187">
                  <c:v>2.50642608634677E-3</c:v>
                </c:pt>
                <c:pt idx="188">
                  <c:v>2.50642608634677E-3</c:v>
                </c:pt>
                <c:pt idx="189">
                  <c:v>2.50642608634677E-3</c:v>
                </c:pt>
                <c:pt idx="190">
                  <c:v>2.50642608634677E-3</c:v>
                </c:pt>
                <c:pt idx="191">
                  <c:v>2.50642608634677E-3</c:v>
                </c:pt>
                <c:pt idx="192">
                  <c:v>2.50642608634677E-3</c:v>
                </c:pt>
                <c:pt idx="193">
                  <c:v>2.50642608634677E-3</c:v>
                </c:pt>
                <c:pt idx="194">
                  <c:v>2.50642608634677E-3</c:v>
                </c:pt>
                <c:pt idx="195">
                  <c:v>2.50642608634677E-3</c:v>
                </c:pt>
                <c:pt idx="196">
                  <c:v>2.50642608634677E-3</c:v>
                </c:pt>
                <c:pt idx="197">
                  <c:v>2.50642608634677E-3</c:v>
                </c:pt>
                <c:pt idx="198">
                  <c:v>2.50642608634677E-3</c:v>
                </c:pt>
                <c:pt idx="199">
                  <c:v>2.5177521532995599E-3</c:v>
                </c:pt>
                <c:pt idx="200">
                  <c:v>2.5201117966938899E-3</c:v>
                </c:pt>
                <c:pt idx="201">
                  <c:v>2.5207801780218202E-3</c:v>
                </c:pt>
                <c:pt idx="202">
                  <c:v>2.5210662896131002E-3</c:v>
                </c:pt>
                <c:pt idx="203">
                  <c:v>2.5211959719064199E-3</c:v>
                </c:pt>
                <c:pt idx="204">
                  <c:v>2.5212340430033199E-3</c:v>
                </c:pt>
                <c:pt idx="205">
                  <c:v>2.5211959719064199E-3</c:v>
                </c:pt>
                <c:pt idx="206">
                  <c:v>2.5210662896131002E-3</c:v>
                </c:pt>
                <c:pt idx="207">
                  <c:v>2.5207801780218202E-3</c:v>
                </c:pt>
                <c:pt idx="208">
                  <c:v>2.5201117966938899E-3</c:v>
                </c:pt>
                <c:pt idx="209">
                  <c:v>2.5177521532995599E-3</c:v>
                </c:pt>
                <c:pt idx="210">
                  <c:v>2.50642608634677E-3</c:v>
                </c:pt>
                <c:pt idx="211">
                  <c:v>2.50642608634677E-3</c:v>
                </c:pt>
                <c:pt idx="212">
                  <c:v>2.50642608634677E-3</c:v>
                </c:pt>
                <c:pt idx="213">
                  <c:v>2.50642608634677E-3</c:v>
                </c:pt>
                <c:pt idx="214">
                  <c:v>2.50642608634677E-3</c:v>
                </c:pt>
                <c:pt idx="215">
                  <c:v>2.50642608634677E-3</c:v>
                </c:pt>
                <c:pt idx="216">
                  <c:v>2.50642608634677E-3</c:v>
                </c:pt>
                <c:pt idx="217">
                  <c:v>2.50642608634677E-3</c:v>
                </c:pt>
                <c:pt idx="218">
                  <c:v>2.50642608634677E-3</c:v>
                </c:pt>
                <c:pt idx="219">
                  <c:v>2.50642608634677E-3</c:v>
                </c:pt>
                <c:pt idx="220">
                  <c:v>2.50642608634677E-3</c:v>
                </c:pt>
                <c:pt idx="221">
                  <c:v>2.50642608634677E-3</c:v>
                </c:pt>
                <c:pt idx="222">
                  <c:v>2.50642608634677E-3</c:v>
                </c:pt>
                <c:pt idx="223">
                  <c:v>2.5176396697523E-3</c:v>
                </c:pt>
                <c:pt idx="224">
                  <c:v>2.5200860100786102E-3</c:v>
                </c:pt>
                <c:pt idx="225">
                  <c:v>2.5207677536676098E-3</c:v>
                </c:pt>
                <c:pt idx="226">
                  <c:v>2.52105810125368E-3</c:v>
                </c:pt>
                <c:pt idx="227">
                  <c:v>2.5211894122358402E-3</c:v>
                </c:pt>
                <c:pt idx="228">
                  <c:v>2.5212279270503701E-3</c:v>
                </c:pt>
                <c:pt idx="229">
                  <c:v>2.5211894122358402E-3</c:v>
                </c:pt>
                <c:pt idx="230">
                  <c:v>2.52105810125368E-3</c:v>
                </c:pt>
                <c:pt idx="231">
                  <c:v>2.5207677536676098E-3</c:v>
                </c:pt>
                <c:pt idx="232">
                  <c:v>2.5200860100786102E-3</c:v>
                </c:pt>
                <c:pt idx="233">
                  <c:v>2.5176396697523E-3</c:v>
                </c:pt>
                <c:pt idx="234">
                  <c:v>2.50642608634677E-3</c:v>
                </c:pt>
                <c:pt idx="235">
                  <c:v>2.50642608634677E-3</c:v>
                </c:pt>
                <c:pt idx="236">
                  <c:v>2.50642608634677E-3</c:v>
                </c:pt>
                <c:pt idx="237">
                  <c:v>2.50642608634677E-3</c:v>
                </c:pt>
                <c:pt idx="238">
                  <c:v>2.50642608634677E-3</c:v>
                </c:pt>
                <c:pt idx="239">
                  <c:v>2.50642608634677E-3</c:v>
                </c:pt>
                <c:pt idx="240">
                  <c:v>2.50642608634677E-3</c:v>
                </c:pt>
                <c:pt idx="241">
                  <c:v>2.50642608634677E-3</c:v>
                </c:pt>
                <c:pt idx="242">
                  <c:v>2.50642608634677E-3</c:v>
                </c:pt>
                <c:pt idx="243">
                  <c:v>2.50642608634677E-3</c:v>
                </c:pt>
                <c:pt idx="244">
                  <c:v>2.50642608634677E-3</c:v>
                </c:pt>
                <c:pt idx="245">
                  <c:v>2.50642608634677E-3</c:v>
                </c:pt>
                <c:pt idx="246">
                  <c:v>2.50642608634677E-3</c:v>
                </c:pt>
                <c:pt idx="247">
                  <c:v>2.5175215045965399E-3</c:v>
                </c:pt>
                <c:pt idx="248">
                  <c:v>2.5200595570422299E-3</c:v>
                </c:pt>
                <c:pt idx="249">
                  <c:v>2.5207550775319301E-3</c:v>
                </c:pt>
                <c:pt idx="250">
                  <c:v>2.5210497616302099E-3</c:v>
                </c:pt>
                <c:pt idx="251">
                  <c:v>2.5211827352548898E-3</c:v>
                </c:pt>
                <c:pt idx="252">
                  <c:v>2.5212217025546101E-3</c:v>
                </c:pt>
                <c:pt idx="253">
                  <c:v>2.5211827352548898E-3</c:v>
                </c:pt>
                <c:pt idx="254">
                  <c:v>2.5210497616302099E-3</c:v>
                </c:pt>
                <c:pt idx="255">
                  <c:v>2.5207550775319301E-3</c:v>
                </c:pt>
                <c:pt idx="256">
                  <c:v>2.5200595570422299E-3</c:v>
                </c:pt>
                <c:pt idx="257">
                  <c:v>2.5175215045965399E-3</c:v>
                </c:pt>
                <c:pt idx="258">
                  <c:v>2.50642608634677E-3</c:v>
                </c:pt>
                <c:pt idx="259">
                  <c:v>2.50642608634677E-3</c:v>
                </c:pt>
                <c:pt idx="260">
                  <c:v>2.50642608634677E-3</c:v>
                </c:pt>
                <c:pt idx="261">
                  <c:v>2.50642608634677E-3</c:v>
                </c:pt>
                <c:pt idx="262">
                  <c:v>2.50642608634677E-3</c:v>
                </c:pt>
                <c:pt idx="263">
                  <c:v>2.50642608634677E-3</c:v>
                </c:pt>
                <c:pt idx="264">
                  <c:v>4.6641186262973396E-3</c:v>
                </c:pt>
                <c:pt idx="265">
                  <c:v>4.6641186262973396E-3</c:v>
                </c:pt>
                <c:pt idx="266">
                  <c:v>4.6641186262973396E-3</c:v>
                </c:pt>
                <c:pt idx="267">
                  <c:v>4.6641186262973396E-3</c:v>
                </c:pt>
                <c:pt idx="268">
                  <c:v>4.6641186262973396E-3</c:v>
                </c:pt>
                <c:pt idx="269">
                  <c:v>4.6641186262973396E-3</c:v>
                </c:pt>
                <c:pt idx="270">
                  <c:v>4.6641186262973396E-3</c:v>
                </c:pt>
                <c:pt idx="271">
                  <c:v>4.7023452527183403E-3</c:v>
                </c:pt>
                <c:pt idx="272">
                  <c:v>4.7115557556690803E-3</c:v>
                </c:pt>
                <c:pt idx="273">
                  <c:v>4.7140383255378296E-3</c:v>
                </c:pt>
                <c:pt idx="274">
                  <c:v>4.7150848802768302E-3</c:v>
                </c:pt>
                <c:pt idx="275">
                  <c:v>4.7155561054602699E-3</c:v>
                </c:pt>
                <c:pt idx="276">
                  <c:v>4.7156940754966301E-3</c:v>
                </c:pt>
                <c:pt idx="277">
                  <c:v>4.7155561054602699E-3</c:v>
                </c:pt>
                <c:pt idx="278">
                  <c:v>4.7150848802768302E-3</c:v>
                </c:pt>
                <c:pt idx="279">
                  <c:v>4.7140383255378296E-3</c:v>
                </c:pt>
                <c:pt idx="280">
                  <c:v>4.7115557556690803E-3</c:v>
                </c:pt>
                <c:pt idx="281">
                  <c:v>4.7023452527183403E-3</c:v>
                </c:pt>
                <c:pt idx="282">
                  <c:v>4.6641186262973396E-3</c:v>
                </c:pt>
                <c:pt idx="283">
                  <c:v>1.82599399900732E-2</c:v>
                </c:pt>
                <c:pt idx="284">
                  <c:v>1.82599399900732E-2</c:v>
                </c:pt>
                <c:pt idx="285">
                  <c:v>1.82599399900732E-2</c:v>
                </c:pt>
                <c:pt idx="286">
                  <c:v>1.82599399900732E-2</c:v>
                </c:pt>
                <c:pt idx="287">
                  <c:v>1.82599399900732E-2</c:v>
                </c:pt>
                <c:pt idx="288">
                  <c:v>1.82599399900732E-2</c:v>
                </c:pt>
                <c:pt idx="289">
                  <c:v>1.82599399900732E-2</c:v>
                </c:pt>
                <c:pt idx="290">
                  <c:v>1.82599399900732E-2</c:v>
                </c:pt>
                <c:pt idx="291">
                  <c:v>1.82599399900732E-2</c:v>
                </c:pt>
                <c:pt idx="292">
                  <c:v>1.82599399900732E-2</c:v>
                </c:pt>
                <c:pt idx="293">
                  <c:v>1.82599399900732E-2</c:v>
                </c:pt>
                <c:pt idx="294">
                  <c:v>1.82599399900732E-2</c:v>
                </c:pt>
                <c:pt idx="295">
                  <c:v>1.8862473717909299E-2</c:v>
                </c:pt>
                <c:pt idx="296">
                  <c:v>1.9018295356957801E-2</c:v>
                </c:pt>
                <c:pt idx="297">
                  <c:v>1.90597679746419E-2</c:v>
                </c:pt>
                <c:pt idx="298">
                  <c:v>1.9077185007844801E-2</c:v>
                </c:pt>
                <c:pt idx="299">
                  <c:v>1.9085014489130098E-2</c:v>
                </c:pt>
                <c:pt idx="300">
                  <c:v>1.90873053850425E-2</c:v>
                </c:pt>
                <c:pt idx="301">
                  <c:v>1.9085014489130098E-2</c:v>
                </c:pt>
                <c:pt idx="302">
                  <c:v>1.9077185007844801E-2</c:v>
                </c:pt>
                <c:pt idx="303">
                  <c:v>3.8253582524883999E-2</c:v>
                </c:pt>
                <c:pt idx="304">
                  <c:v>3.8086246214508401E-2</c:v>
                </c:pt>
                <c:pt idx="305">
                  <c:v>3.7461930944326802E-2</c:v>
                </c:pt>
                <c:pt idx="306">
                  <c:v>3.5112780500571199E-2</c:v>
                </c:pt>
                <c:pt idx="307">
                  <c:v>3.5112780500571199E-2</c:v>
                </c:pt>
                <c:pt idx="308">
                  <c:v>3.5112780500571199E-2</c:v>
                </c:pt>
                <c:pt idx="309">
                  <c:v>3.5112780500571199E-2</c:v>
                </c:pt>
                <c:pt idx="310">
                  <c:v>3.5112780500571199E-2</c:v>
                </c:pt>
                <c:pt idx="311">
                  <c:v>3.5112780500571199E-2</c:v>
                </c:pt>
                <c:pt idx="312">
                  <c:v>3.5112780500571199E-2</c:v>
                </c:pt>
                <c:pt idx="313">
                  <c:v>3.5112780500571199E-2</c:v>
                </c:pt>
                <c:pt idx="314">
                  <c:v>3.5112780500571199E-2</c:v>
                </c:pt>
                <c:pt idx="315">
                  <c:v>3.5112780500571199E-2</c:v>
                </c:pt>
                <c:pt idx="316">
                  <c:v>3.5112780500571199E-2</c:v>
                </c:pt>
                <c:pt idx="317">
                  <c:v>3.5112780500571199E-2</c:v>
                </c:pt>
                <c:pt idx="318">
                  <c:v>3.5112780500571199E-2</c:v>
                </c:pt>
                <c:pt idx="319">
                  <c:v>3.7430865000697797E-2</c:v>
                </c:pt>
                <c:pt idx="320">
                  <c:v>3.8079670173008298E-2</c:v>
                </c:pt>
                <c:pt idx="321">
                  <c:v>3.8250468115713601E-2</c:v>
                </c:pt>
                <c:pt idx="322">
                  <c:v>6.5754504321137094E-2</c:v>
                </c:pt>
                <c:pt idx="323">
                  <c:v>6.5849375387897202E-2</c:v>
                </c:pt>
                <c:pt idx="324">
                  <c:v>6.5877133436512095E-2</c:v>
                </c:pt>
                <c:pt idx="325">
                  <c:v>6.5849375387897202E-2</c:v>
                </c:pt>
                <c:pt idx="326">
                  <c:v>6.5754504321137094E-2</c:v>
                </c:pt>
                <c:pt idx="327">
                  <c:v>6.5543439001154197E-2</c:v>
                </c:pt>
                <c:pt idx="328">
                  <c:v>6.5040753989749303E-2</c:v>
                </c:pt>
                <c:pt idx="329">
                  <c:v>6.3151006233527804E-2</c:v>
                </c:pt>
                <c:pt idx="330">
                  <c:v>5.66544277953593E-2</c:v>
                </c:pt>
                <c:pt idx="331">
                  <c:v>5.66544277953593E-2</c:v>
                </c:pt>
                <c:pt idx="332">
                  <c:v>5.66544277953593E-2</c:v>
                </c:pt>
                <c:pt idx="333">
                  <c:v>5.66544277953593E-2</c:v>
                </c:pt>
                <c:pt idx="334">
                  <c:v>5.66544277953593E-2</c:v>
                </c:pt>
                <c:pt idx="335">
                  <c:v>5.66544277953593E-2</c:v>
                </c:pt>
                <c:pt idx="336">
                  <c:v>5.66544277953593E-2</c:v>
                </c:pt>
                <c:pt idx="337">
                  <c:v>5.66544277953593E-2</c:v>
                </c:pt>
                <c:pt idx="338">
                  <c:v>5.66544277953593E-2</c:v>
                </c:pt>
                <c:pt idx="339">
                  <c:v>5.66544277953593E-2</c:v>
                </c:pt>
                <c:pt idx="340">
                  <c:v>5.66544277953593E-2</c:v>
                </c:pt>
                <c:pt idx="341">
                  <c:v>7.90749932157606E-2</c:v>
                </c:pt>
                <c:pt idx="342">
                  <c:v>7.90749932157606E-2</c:v>
                </c:pt>
                <c:pt idx="343">
                  <c:v>9.2664087999972305E-2</c:v>
                </c:pt>
                <c:pt idx="344">
                  <c:v>9.70289274082963E-2</c:v>
                </c:pt>
                <c:pt idx="345">
                  <c:v>9.8183994123136498E-2</c:v>
                </c:pt>
                <c:pt idx="346">
                  <c:v>9.8668197173213498E-2</c:v>
                </c:pt>
                <c:pt idx="347">
                  <c:v>9.8885687834958297E-2</c:v>
                </c:pt>
                <c:pt idx="348">
                  <c:v>9.8949304867565702E-2</c:v>
                </c:pt>
                <c:pt idx="349">
                  <c:v>9.8885687834958297E-2</c:v>
                </c:pt>
                <c:pt idx="350">
                  <c:v>9.8668197173213498E-2</c:v>
                </c:pt>
                <c:pt idx="351">
                  <c:v>9.8183994123136498E-2</c:v>
                </c:pt>
                <c:pt idx="352">
                  <c:v>9.70289274082963E-2</c:v>
                </c:pt>
                <c:pt idx="353">
                  <c:v>9.2664087999972305E-2</c:v>
                </c:pt>
                <c:pt idx="354">
                  <c:v>7.90749932157606E-2</c:v>
                </c:pt>
                <c:pt idx="355">
                  <c:v>7.90749932157606E-2</c:v>
                </c:pt>
                <c:pt idx="356">
                  <c:v>7.90749932157606E-2</c:v>
                </c:pt>
                <c:pt idx="357">
                  <c:v>7.90749932157606E-2</c:v>
                </c:pt>
                <c:pt idx="358">
                  <c:v>7.90749932157606E-2</c:v>
                </c:pt>
                <c:pt idx="359">
                  <c:v>7.90749932157606E-2</c:v>
                </c:pt>
                <c:pt idx="360">
                  <c:v>9.82763502715049E-2</c:v>
                </c:pt>
                <c:pt idx="361">
                  <c:v>9.82763502715049E-2</c:v>
                </c:pt>
                <c:pt idx="362">
                  <c:v>9.82763502715049E-2</c:v>
                </c:pt>
                <c:pt idx="363">
                  <c:v>9.82763502715049E-2</c:v>
                </c:pt>
                <c:pt idx="364">
                  <c:v>9.82763502715049E-2</c:v>
                </c:pt>
                <c:pt idx="365">
                  <c:v>9.82763502715049E-2</c:v>
                </c:pt>
                <c:pt idx="366">
                  <c:v>9.82763502715049E-2</c:v>
                </c:pt>
                <c:pt idx="367">
                  <c:v>0.120715747990063</c:v>
                </c:pt>
                <c:pt idx="368">
                  <c:v>0.12868509200522199</c:v>
                </c:pt>
                <c:pt idx="369">
                  <c:v>0.13078411143979099</c:v>
                </c:pt>
                <c:pt idx="370">
                  <c:v>0.131662699225123</c:v>
                </c:pt>
                <c:pt idx="371">
                  <c:v>0.13205707826543001</c:v>
                </c:pt>
                <c:pt idx="372">
                  <c:v>0.13217240547773801</c:v>
                </c:pt>
                <c:pt idx="373">
                  <c:v>0.13205707826543001</c:v>
                </c:pt>
                <c:pt idx="374">
                  <c:v>0.131662699225123</c:v>
                </c:pt>
                <c:pt idx="375">
                  <c:v>0.13078411143979099</c:v>
                </c:pt>
                <c:pt idx="376">
                  <c:v>0.12868509200522199</c:v>
                </c:pt>
                <c:pt idx="377">
                  <c:v>0.120715747990063</c:v>
                </c:pt>
                <c:pt idx="378">
                  <c:v>9.82763502715049E-2</c:v>
                </c:pt>
                <c:pt idx="379">
                  <c:v>0.11848537669780999</c:v>
                </c:pt>
                <c:pt idx="380">
                  <c:v>0.11848537669780999</c:v>
                </c:pt>
                <c:pt idx="381">
                  <c:v>0.11848537669780999</c:v>
                </c:pt>
                <c:pt idx="382">
                  <c:v>0.11848537669780999</c:v>
                </c:pt>
                <c:pt idx="383">
                  <c:v>0.11848537669780999</c:v>
                </c:pt>
                <c:pt idx="384">
                  <c:v>0.11848537669780999</c:v>
                </c:pt>
                <c:pt idx="385">
                  <c:v>0.11848537669780999</c:v>
                </c:pt>
                <c:pt idx="386">
                  <c:v>0.11848537669780999</c:v>
                </c:pt>
                <c:pt idx="387">
                  <c:v>0.11848537669780999</c:v>
                </c:pt>
                <c:pt idx="388">
                  <c:v>0.11848537669780999</c:v>
                </c:pt>
                <c:pt idx="389">
                  <c:v>0.11848537669780999</c:v>
                </c:pt>
                <c:pt idx="390">
                  <c:v>0.11848537669780999</c:v>
                </c:pt>
                <c:pt idx="391">
                  <c:v>0.15389855189085599</c:v>
                </c:pt>
                <c:pt idx="392">
                  <c:v>0.16798616550975901</c:v>
                </c:pt>
                <c:pt idx="393">
                  <c:v>0.17169481900269901</c:v>
                </c:pt>
                <c:pt idx="394">
                  <c:v>0.173246632242159</c:v>
                </c:pt>
                <c:pt idx="395">
                  <c:v>0.173943092005787</c:v>
                </c:pt>
                <c:pt idx="396">
                  <c:v>0.174146741600163</c:v>
                </c:pt>
                <c:pt idx="397">
                  <c:v>0.173943092005787</c:v>
                </c:pt>
                <c:pt idx="398">
                  <c:v>0.21209617749520501</c:v>
                </c:pt>
                <c:pt idx="399">
                  <c:v>0.20976087267127999</c:v>
                </c:pt>
                <c:pt idx="400">
                  <c:v>0.20420647680846599</c:v>
                </c:pt>
                <c:pt idx="401">
                  <c:v>0.183459467980884</c:v>
                </c:pt>
                <c:pt idx="402">
                  <c:v>0.13394873844476701</c:v>
                </c:pt>
                <c:pt idx="403">
                  <c:v>0.13394873844476701</c:v>
                </c:pt>
                <c:pt idx="404">
                  <c:v>0.13394873844476701</c:v>
                </c:pt>
                <c:pt idx="405">
                  <c:v>0.13394873844476701</c:v>
                </c:pt>
                <c:pt idx="406">
                  <c:v>0.13394873844476701</c:v>
                </c:pt>
                <c:pt idx="407">
                  <c:v>0.13394873844476701</c:v>
                </c:pt>
                <c:pt idx="408">
                  <c:v>0.13394873844476701</c:v>
                </c:pt>
                <c:pt idx="409">
                  <c:v>0.13394873844476701</c:v>
                </c:pt>
                <c:pt idx="410">
                  <c:v>0.13394873844476701</c:v>
                </c:pt>
                <c:pt idx="411">
                  <c:v>0.13394873844476701</c:v>
                </c:pt>
                <c:pt idx="412">
                  <c:v>0.13394873844476701</c:v>
                </c:pt>
                <c:pt idx="413">
                  <c:v>0.13394873844476701</c:v>
                </c:pt>
                <c:pt idx="414">
                  <c:v>0.13394873844476701</c:v>
                </c:pt>
                <c:pt idx="415">
                  <c:v>0.18243581901973599</c:v>
                </c:pt>
                <c:pt idx="416">
                  <c:v>0.20398795259852801</c:v>
                </c:pt>
                <c:pt idx="417">
                  <c:v>0.25669457956911002</c:v>
                </c:pt>
                <c:pt idx="418">
                  <c:v>0.26028588141847597</c:v>
                </c:pt>
                <c:pt idx="419">
                  <c:v>0.261901473815709</c:v>
                </c:pt>
                <c:pt idx="420">
                  <c:v>0.26237432495742702</c:v>
                </c:pt>
                <c:pt idx="421">
                  <c:v>0.261901473815709</c:v>
                </c:pt>
                <c:pt idx="422">
                  <c:v>0.26028588141847597</c:v>
                </c:pt>
                <c:pt idx="423">
                  <c:v>0.25669457956911002</c:v>
                </c:pt>
                <c:pt idx="424">
                  <c:v>0.24816027444250199</c:v>
                </c:pt>
                <c:pt idx="425">
                  <c:v>0.21641452340887399</c:v>
                </c:pt>
                <c:pt idx="426">
                  <c:v>0.149398544642422</c:v>
                </c:pt>
                <c:pt idx="427">
                  <c:v>0.149398544642422</c:v>
                </c:pt>
                <c:pt idx="428">
                  <c:v>0.149398544642422</c:v>
                </c:pt>
                <c:pt idx="429">
                  <c:v>0.149398544642422</c:v>
                </c:pt>
                <c:pt idx="430">
                  <c:v>0.149398544642422</c:v>
                </c:pt>
                <c:pt idx="431">
                  <c:v>0.149398544642422</c:v>
                </c:pt>
                <c:pt idx="432">
                  <c:v>0.149398544642422</c:v>
                </c:pt>
                <c:pt idx="433">
                  <c:v>0.149398544642422</c:v>
                </c:pt>
                <c:pt idx="434">
                  <c:v>0.149398544642422</c:v>
                </c:pt>
                <c:pt idx="435">
                  <c:v>0.149398544642422</c:v>
                </c:pt>
                <c:pt idx="436">
                  <c:v>0.16030272040642701</c:v>
                </c:pt>
                <c:pt idx="437">
                  <c:v>0.16030272040642701</c:v>
                </c:pt>
                <c:pt idx="438">
                  <c:v>0.16030272040642701</c:v>
                </c:pt>
                <c:pt idx="439">
                  <c:v>0.24260088489949899</c:v>
                </c:pt>
                <c:pt idx="440">
                  <c:v>0.28642825490254498</c:v>
                </c:pt>
                <c:pt idx="441">
                  <c:v>0.29824542146509198</c:v>
                </c:pt>
                <c:pt idx="442">
                  <c:v>0.30322038055148098</c:v>
                </c:pt>
                <c:pt idx="443">
                  <c:v>0.30545873908132698</c:v>
                </c:pt>
                <c:pt idx="444">
                  <c:v>0.30611389235665898</c:v>
                </c:pt>
                <c:pt idx="445">
                  <c:v>0.30545873908132698</c:v>
                </c:pt>
                <c:pt idx="446">
                  <c:v>0.30322038055148098</c:v>
                </c:pt>
                <c:pt idx="447">
                  <c:v>0.29824542146509198</c:v>
                </c:pt>
                <c:pt idx="448">
                  <c:v>0.28642825490254498</c:v>
                </c:pt>
                <c:pt idx="449">
                  <c:v>0.24260088489949899</c:v>
                </c:pt>
                <c:pt idx="450">
                  <c:v>0.16030272040642701</c:v>
                </c:pt>
                <c:pt idx="451">
                  <c:v>0.16030272040642701</c:v>
                </c:pt>
                <c:pt idx="452">
                  <c:v>0.16030272040642701</c:v>
                </c:pt>
                <c:pt idx="453">
                  <c:v>0.16030272040642701</c:v>
                </c:pt>
                <c:pt idx="454">
                  <c:v>0.16030272040642701</c:v>
                </c:pt>
                <c:pt idx="455">
                  <c:v>0.16030272040642701</c:v>
                </c:pt>
                <c:pt idx="456">
                  <c:v>0.16030272040642701</c:v>
                </c:pt>
                <c:pt idx="457">
                  <c:v>0.17078230007490799</c:v>
                </c:pt>
                <c:pt idx="458">
                  <c:v>0.17078230007490799</c:v>
                </c:pt>
                <c:pt idx="459">
                  <c:v>0.17078230007490799</c:v>
                </c:pt>
                <c:pt idx="460">
                  <c:v>0.17078230007490799</c:v>
                </c:pt>
                <c:pt idx="461">
                  <c:v>0.17078230007490799</c:v>
                </c:pt>
                <c:pt idx="462">
                  <c:v>0.17078230007490799</c:v>
                </c:pt>
                <c:pt idx="463">
                  <c:v>0.27142264912404401</c:v>
                </c:pt>
                <c:pt idx="464">
                  <c:v>0.33255135202047198</c:v>
                </c:pt>
                <c:pt idx="465">
                  <c:v>0.34918485822887202</c:v>
                </c:pt>
                <c:pt idx="466">
                  <c:v>0.35620204325713201</c:v>
                </c:pt>
                <c:pt idx="467">
                  <c:v>0.359361825866028</c:v>
                </c:pt>
                <c:pt idx="468">
                  <c:v>0.36028696531712801</c:v>
                </c:pt>
                <c:pt idx="469">
                  <c:v>0.359361825866028</c:v>
                </c:pt>
                <c:pt idx="470">
                  <c:v>0.35620204325713201</c:v>
                </c:pt>
                <c:pt idx="471">
                  <c:v>0.34918485822887202</c:v>
                </c:pt>
                <c:pt idx="472">
                  <c:v>0.33255135202047198</c:v>
                </c:pt>
                <c:pt idx="473">
                  <c:v>0.27142264912404401</c:v>
                </c:pt>
                <c:pt idx="474">
                  <c:v>0.17078230007490799</c:v>
                </c:pt>
                <c:pt idx="475">
                  <c:v>0.17078230007490799</c:v>
                </c:pt>
                <c:pt idx="476">
                  <c:v>0.17078230007490799</c:v>
                </c:pt>
                <c:pt idx="477">
                  <c:v>0.17078230007490799</c:v>
                </c:pt>
                <c:pt idx="478">
                  <c:v>0.177722966877187</c:v>
                </c:pt>
                <c:pt idx="479">
                  <c:v>0.177722966877187</c:v>
                </c:pt>
                <c:pt idx="480">
                  <c:v>0.177722966877187</c:v>
                </c:pt>
                <c:pt idx="481">
                  <c:v>0.177722966877187</c:v>
                </c:pt>
                <c:pt idx="482">
                  <c:v>0.177722966877187</c:v>
                </c:pt>
                <c:pt idx="483">
                  <c:v>0.177722966877187</c:v>
                </c:pt>
                <c:pt idx="484">
                  <c:v>0.177722966877187</c:v>
                </c:pt>
                <c:pt idx="485">
                  <c:v>0.177722966877187</c:v>
                </c:pt>
                <c:pt idx="486">
                  <c:v>0.177722966877187</c:v>
                </c:pt>
                <c:pt idx="487">
                  <c:v>0.29234738174736802</c:v>
                </c:pt>
                <c:pt idx="488">
                  <c:v>0.37115945007037399</c:v>
                </c:pt>
                <c:pt idx="489">
                  <c:v>0.39275815252181201</c:v>
                </c:pt>
                <c:pt idx="490">
                  <c:v>0.401882789878521</c:v>
                </c:pt>
                <c:pt idx="491">
                  <c:v>0.40599367227817301</c:v>
                </c:pt>
                <c:pt idx="492">
                  <c:v>0.40719751478738297</c:v>
                </c:pt>
                <c:pt idx="493">
                  <c:v>0.40599367227817301</c:v>
                </c:pt>
                <c:pt idx="494">
                  <c:v>0.401882789878521</c:v>
                </c:pt>
                <c:pt idx="495">
                  <c:v>0.39275815252181201</c:v>
                </c:pt>
                <c:pt idx="496">
                  <c:v>0.37115945007037399</c:v>
                </c:pt>
                <c:pt idx="497">
                  <c:v>0.29234738174736802</c:v>
                </c:pt>
                <c:pt idx="498">
                  <c:v>0.177722966877187</c:v>
                </c:pt>
                <c:pt idx="499">
                  <c:v>0.18418208234075001</c:v>
                </c:pt>
                <c:pt idx="500">
                  <c:v>0.18418208234075001</c:v>
                </c:pt>
                <c:pt idx="501">
                  <c:v>0.18418208234075001</c:v>
                </c:pt>
                <c:pt idx="502">
                  <c:v>0.18418208234075001</c:v>
                </c:pt>
                <c:pt idx="503">
                  <c:v>0.18418208234075001</c:v>
                </c:pt>
                <c:pt idx="504">
                  <c:v>0.18418208234075001</c:v>
                </c:pt>
                <c:pt idx="505">
                  <c:v>0.18418208234075001</c:v>
                </c:pt>
                <c:pt idx="506">
                  <c:v>0.18418208234075001</c:v>
                </c:pt>
                <c:pt idx="507">
                  <c:v>0.18418208234075001</c:v>
                </c:pt>
                <c:pt idx="508">
                  <c:v>0.18418208234075001</c:v>
                </c:pt>
                <c:pt idx="509">
                  <c:v>0.18418208234075001</c:v>
                </c:pt>
                <c:pt idx="510">
                  <c:v>0.18418208234075001</c:v>
                </c:pt>
                <c:pt idx="511">
                  <c:v>0.314427790453149</c:v>
                </c:pt>
                <c:pt idx="512">
                  <c:v>0.41733688626850302</c:v>
                </c:pt>
                <c:pt idx="513">
                  <c:v>0.445948717451776</c:v>
                </c:pt>
                <c:pt idx="514">
                  <c:v>0.45807601273111298</c:v>
                </c:pt>
                <c:pt idx="515">
                  <c:v>0.46354675341705698</c:v>
                </c:pt>
                <c:pt idx="516">
                  <c:v>0.46514962368981499</c:v>
                </c:pt>
                <c:pt idx="517">
                  <c:v>0.46354675341705698</c:v>
                </c:pt>
                <c:pt idx="518">
                  <c:v>0.50575486530052205</c:v>
                </c:pt>
                <c:pt idx="519">
                  <c:v>0.49088899807396602</c:v>
                </c:pt>
                <c:pt idx="520">
                  <c:v>0.456067704835041</c:v>
                </c:pt>
                <c:pt idx="521">
                  <c:v>0.33403022187541598</c:v>
                </c:pt>
                <c:pt idx="522">
                  <c:v>0.18824039190226299</c:v>
                </c:pt>
                <c:pt idx="523">
                  <c:v>0.18824039190226299</c:v>
                </c:pt>
                <c:pt idx="524">
                  <c:v>0.18824039190226299</c:v>
                </c:pt>
                <c:pt idx="525">
                  <c:v>0.18824039190226299</c:v>
                </c:pt>
                <c:pt idx="526">
                  <c:v>0.18824039190226299</c:v>
                </c:pt>
                <c:pt idx="527">
                  <c:v>0.18824039190226299</c:v>
                </c:pt>
                <c:pt idx="528">
                  <c:v>0.18824039190226299</c:v>
                </c:pt>
                <c:pt idx="529">
                  <c:v>0.18824039190226299</c:v>
                </c:pt>
                <c:pt idx="530">
                  <c:v>0.18824039190226299</c:v>
                </c:pt>
                <c:pt idx="531">
                  <c:v>0.18824039190226299</c:v>
                </c:pt>
                <c:pt idx="532">
                  <c:v>0.18824039190226299</c:v>
                </c:pt>
                <c:pt idx="533">
                  <c:v>0.18824039190226299</c:v>
                </c:pt>
                <c:pt idx="534">
                  <c:v>0.18824039190226299</c:v>
                </c:pt>
                <c:pt idx="535">
                  <c:v>0.32848864083803397</c:v>
                </c:pt>
                <c:pt idx="536">
                  <c:v>0.45472393948927903</c:v>
                </c:pt>
                <c:pt idx="537">
                  <c:v>0.490229319284122</c:v>
                </c:pt>
                <c:pt idx="538">
                  <c:v>0.56387536427551699</c:v>
                </c:pt>
                <c:pt idx="539">
                  <c:v>0.57244905942521895</c:v>
                </c:pt>
                <c:pt idx="540">
                  <c:v>0.57496574857383098</c:v>
                </c:pt>
                <c:pt idx="541">
                  <c:v>0.57244905942521895</c:v>
                </c:pt>
                <c:pt idx="542">
                  <c:v>0.56387536427551699</c:v>
                </c:pt>
                <c:pt idx="543">
                  <c:v>0.54495945307554805</c:v>
                </c:pt>
                <c:pt idx="544">
                  <c:v>0.50084542020503298</c:v>
                </c:pt>
                <c:pt idx="545">
                  <c:v>0.34913661186480999</c:v>
                </c:pt>
                <c:pt idx="546">
                  <c:v>0.191912148763656</c:v>
                </c:pt>
                <c:pt idx="547">
                  <c:v>0.191912148763656</c:v>
                </c:pt>
                <c:pt idx="548">
                  <c:v>0.191912148763656</c:v>
                </c:pt>
                <c:pt idx="549">
                  <c:v>0.191912148763656</c:v>
                </c:pt>
                <c:pt idx="550">
                  <c:v>0.191912148763656</c:v>
                </c:pt>
                <c:pt idx="551">
                  <c:v>0.191912148763656</c:v>
                </c:pt>
                <c:pt idx="552">
                  <c:v>0.191912148763656</c:v>
                </c:pt>
                <c:pt idx="553">
                  <c:v>0.191912148763656</c:v>
                </c:pt>
                <c:pt idx="554">
                  <c:v>0.191912148763656</c:v>
                </c:pt>
                <c:pt idx="555">
                  <c:v>0.191912148763656</c:v>
                </c:pt>
                <c:pt idx="556">
                  <c:v>0.191912148763656</c:v>
                </c:pt>
                <c:pt idx="557">
                  <c:v>0.191912148763656</c:v>
                </c:pt>
                <c:pt idx="558">
                  <c:v>0.191912148763656</c:v>
                </c:pt>
                <c:pt idx="559">
                  <c:v>0.35680713053823798</c:v>
                </c:pt>
                <c:pt idx="560">
                  <c:v>0.53605301679342898</c:v>
                </c:pt>
                <c:pt idx="561">
                  <c:v>0.588980089527401</c:v>
                </c:pt>
                <c:pt idx="562">
                  <c:v>0.61174886476322299</c:v>
                </c:pt>
                <c:pt idx="563">
                  <c:v>0.62208166545940002</c:v>
                </c:pt>
                <c:pt idx="564">
                  <c:v>0.625116147023008</c:v>
                </c:pt>
                <c:pt idx="565">
                  <c:v>0.62208166545940002</c:v>
                </c:pt>
                <c:pt idx="566">
                  <c:v>0.61174886476322299</c:v>
                </c:pt>
                <c:pt idx="567">
                  <c:v>0.588980089527401</c:v>
                </c:pt>
                <c:pt idx="568">
                  <c:v>0.53605301679342898</c:v>
                </c:pt>
                <c:pt idx="569">
                  <c:v>0.35680713053823798</c:v>
                </c:pt>
                <c:pt idx="570">
                  <c:v>0.194117356940289</c:v>
                </c:pt>
                <c:pt idx="571">
                  <c:v>0.194117356940289</c:v>
                </c:pt>
                <c:pt idx="572">
                  <c:v>0.194117356940289</c:v>
                </c:pt>
                <c:pt idx="573">
                  <c:v>0.194117356940289</c:v>
                </c:pt>
                <c:pt idx="574">
                  <c:v>0.194117356940289</c:v>
                </c:pt>
                <c:pt idx="575">
                  <c:v>0.194117356940289</c:v>
                </c:pt>
                <c:pt idx="576">
                  <c:v>0.194117356940289</c:v>
                </c:pt>
                <c:pt idx="577">
                  <c:v>0.194117356940289</c:v>
                </c:pt>
                <c:pt idx="578">
                  <c:v>0.194117356940289</c:v>
                </c:pt>
                <c:pt idx="579">
                  <c:v>0.195724316387514</c:v>
                </c:pt>
                <c:pt idx="580">
                  <c:v>0.195724316387514</c:v>
                </c:pt>
                <c:pt idx="581">
                  <c:v>0.195724316387514</c:v>
                </c:pt>
                <c:pt idx="582">
                  <c:v>0.195724316387514</c:v>
                </c:pt>
                <c:pt idx="583">
                  <c:v>0.36084788770831</c:v>
                </c:pt>
                <c:pt idx="584">
                  <c:v>0.56895047995139603</c:v>
                </c:pt>
                <c:pt idx="585">
                  <c:v>0.63143593345837701</c:v>
                </c:pt>
                <c:pt idx="586">
                  <c:v>0.65841093609051804</c:v>
                </c:pt>
                <c:pt idx="587">
                  <c:v>0.67066883335481997</c:v>
                </c:pt>
                <c:pt idx="588">
                  <c:v>0.67427048309290405</c:v>
                </c:pt>
                <c:pt idx="589">
                  <c:v>0.67066883335481997</c:v>
                </c:pt>
                <c:pt idx="590">
                  <c:v>0.65841093609051804</c:v>
                </c:pt>
                <c:pt idx="591">
                  <c:v>0.63143593345837701</c:v>
                </c:pt>
                <c:pt idx="592">
                  <c:v>0.56895047995139603</c:v>
                </c:pt>
                <c:pt idx="593">
                  <c:v>0.36084788770831</c:v>
                </c:pt>
                <c:pt idx="594">
                  <c:v>0.195724316387514</c:v>
                </c:pt>
                <c:pt idx="595">
                  <c:v>0.195724316387514</c:v>
                </c:pt>
                <c:pt idx="596">
                  <c:v>0.195724316387514</c:v>
                </c:pt>
                <c:pt idx="597">
                  <c:v>0.195724316387514</c:v>
                </c:pt>
                <c:pt idx="598">
                  <c:v>0.195724316387514</c:v>
                </c:pt>
                <c:pt idx="599">
                  <c:v>0.19718527929331001</c:v>
                </c:pt>
                <c:pt idx="600">
                  <c:v>0.19718527929331001</c:v>
                </c:pt>
                <c:pt idx="601">
                  <c:v>0.19718527929331001</c:v>
                </c:pt>
                <c:pt idx="602">
                  <c:v>0.19718527929331001</c:v>
                </c:pt>
                <c:pt idx="603">
                  <c:v>0.19718527929331001</c:v>
                </c:pt>
                <c:pt idx="604">
                  <c:v>0.19718527929331001</c:v>
                </c:pt>
                <c:pt idx="605">
                  <c:v>0.19718527929331001</c:v>
                </c:pt>
                <c:pt idx="606">
                  <c:v>0.19718527929331001</c:v>
                </c:pt>
                <c:pt idx="607">
                  <c:v>0.36425346355313298</c:v>
                </c:pt>
                <c:pt idx="608">
                  <c:v>0.60945083815119505</c:v>
                </c:pt>
                <c:pt idx="609">
                  <c:v>0.68511299704427497</c:v>
                </c:pt>
                <c:pt idx="610">
                  <c:v>0.71798319066975702</c:v>
                </c:pt>
                <c:pt idx="611">
                  <c:v>0.73295701751806097</c:v>
                </c:pt>
                <c:pt idx="612">
                  <c:v>0.73736088213333395</c:v>
                </c:pt>
                <c:pt idx="613">
                  <c:v>0.73295701751806097</c:v>
                </c:pt>
                <c:pt idx="614">
                  <c:v>0.71798319066975702</c:v>
                </c:pt>
                <c:pt idx="615">
                  <c:v>0.68511299704427497</c:v>
                </c:pt>
                <c:pt idx="616">
                  <c:v>0.60945083815119505</c:v>
                </c:pt>
                <c:pt idx="617">
                  <c:v>0.36425346355313298</c:v>
                </c:pt>
                <c:pt idx="618">
                  <c:v>0.19718527929331001</c:v>
                </c:pt>
                <c:pt idx="619">
                  <c:v>0.19798340871317599</c:v>
                </c:pt>
                <c:pt idx="620">
                  <c:v>0.19798340871317599</c:v>
                </c:pt>
                <c:pt idx="621">
                  <c:v>0.19798340871317599</c:v>
                </c:pt>
                <c:pt idx="622">
                  <c:v>0.19798340871317599</c:v>
                </c:pt>
                <c:pt idx="623">
                  <c:v>0.19798340871317599</c:v>
                </c:pt>
                <c:pt idx="624">
                  <c:v>0.19798340871317599</c:v>
                </c:pt>
                <c:pt idx="625">
                  <c:v>0.19798340871317599</c:v>
                </c:pt>
                <c:pt idx="626">
                  <c:v>0.19798340871317599</c:v>
                </c:pt>
                <c:pt idx="627">
                  <c:v>0.19798340871317599</c:v>
                </c:pt>
                <c:pt idx="628">
                  <c:v>0.19798340871317599</c:v>
                </c:pt>
                <c:pt idx="629">
                  <c:v>0.19798340871317599</c:v>
                </c:pt>
                <c:pt idx="630">
                  <c:v>0.19798340871317599</c:v>
                </c:pt>
                <c:pt idx="631">
                  <c:v>0.36177080942189299</c:v>
                </c:pt>
                <c:pt idx="632">
                  <c:v>0.63862977440153501</c:v>
                </c:pt>
                <c:pt idx="633">
                  <c:v>0.72589287705291194</c:v>
                </c:pt>
                <c:pt idx="634">
                  <c:v>0.76397299136996299</c:v>
                </c:pt>
                <c:pt idx="635">
                  <c:v>0.78134960568217804</c:v>
                </c:pt>
                <c:pt idx="636">
                  <c:v>0.78646343568184696</c:v>
                </c:pt>
                <c:pt idx="637">
                  <c:v>0.78134960568217804</c:v>
                </c:pt>
                <c:pt idx="638">
                  <c:v>0.76397299136996299</c:v>
                </c:pt>
                <c:pt idx="639">
                  <c:v>0.76650769254220597</c:v>
                </c:pt>
                <c:pt idx="640">
                  <c:v>0.66878100324428302</c:v>
                </c:pt>
                <c:pt idx="641">
                  <c:v>0.36807667117083298</c:v>
                </c:pt>
                <c:pt idx="642">
                  <c:v>0.198547995381082</c:v>
                </c:pt>
                <c:pt idx="643">
                  <c:v>0.198547995381082</c:v>
                </c:pt>
                <c:pt idx="644">
                  <c:v>0.198547995381082</c:v>
                </c:pt>
                <c:pt idx="645">
                  <c:v>0.198547995381082</c:v>
                </c:pt>
                <c:pt idx="646">
                  <c:v>0.198547995381082</c:v>
                </c:pt>
                <c:pt idx="647">
                  <c:v>0.198547995381082</c:v>
                </c:pt>
                <c:pt idx="648">
                  <c:v>0.198547995381082</c:v>
                </c:pt>
                <c:pt idx="649">
                  <c:v>0.198547995381082</c:v>
                </c:pt>
                <c:pt idx="650">
                  <c:v>0.198547995381082</c:v>
                </c:pt>
                <c:pt idx="651">
                  <c:v>0.198547995381082</c:v>
                </c:pt>
                <c:pt idx="652">
                  <c:v>0.198547995381082</c:v>
                </c:pt>
                <c:pt idx="653">
                  <c:v>0.198547995381082</c:v>
                </c:pt>
                <c:pt idx="654">
                  <c:v>0.198547995381082</c:v>
                </c:pt>
                <c:pt idx="655">
                  <c:v>0.356569069636612</c:v>
                </c:pt>
                <c:pt idx="656">
                  <c:v>0.66516198390728398</c:v>
                </c:pt>
                <c:pt idx="657">
                  <c:v>0.764633761465767</c:v>
                </c:pt>
                <c:pt idx="658">
                  <c:v>0.80824580776204902</c:v>
                </c:pt>
                <c:pt idx="659">
                  <c:v>0.89203120300403005</c:v>
                </c:pt>
                <c:pt idx="660">
                  <c:v>0.89891788913645398</c:v>
                </c:pt>
                <c:pt idx="661">
                  <c:v>0.89203120300403005</c:v>
                </c:pt>
                <c:pt idx="662">
                  <c:v>0.86869253159127502</c:v>
                </c:pt>
                <c:pt idx="663">
                  <c:v>0.81789281645298995</c:v>
                </c:pt>
                <c:pt idx="664">
                  <c:v>0.70341725244839803</c:v>
                </c:pt>
                <c:pt idx="665">
                  <c:v>0.36294397864453198</c:v>
                </c:pt>
                <c:pt idx="666">
                  <c:v>0.19906682343406201</c:v>
                </c:pt>
                <c:pt idx="667">
                  <c:v>0.19906682343406201</c:v>
                </c:pt>
                <c:pt idx="668">
                  <c:v>0.19906682343406201</c:v>
                </c:pt>
                <c:pt idx="669">
                  <c:v>0.19906682343406201</c:v>
                </c:pt>
                <c:pt idx="670">
                  <c:v>0.19906682343406201</c:v>
                </c:pt>
                <c:pt idx="671">
                  <c:v>0.19906682343406201</c:v>
                </c:pt>
                <c:pt idx="672">
                  <c:v>0.19906682343406201</c:v>
                </c:pt>
                <c:pt idx="673">
                  <c:v>0.19906682343406201</c:v>
                </c:pt>
                <c:pt idx="674">
                  <c:v>0.19906682343406201</c:v>
                </c:pt>
                <c:pt idx="675">
                  <c:v>0.19906682343406201</c:v>
                </c:pt>
                <c:pt idx="676">
                  <c:v>0.19906682343406201</c:v>
                </c:pt>
                <c:pt idx="677">
                  <c:v>0.19906682343406201</c:v>
                </c:pt>
                <c:pt idx="678">
                  <c:v>0.19932635235434301</c:v>
                </c:pt>
                <c:pt idx="679">
                  <c:v>0.35394549342562598</c:v>
                </c:pt>
                <c:pt idx="680">
                  <c:v>0.72600561551030796</c:v>
                </c:pt>
                <c:pt idx="681">
                  <c:v>0.85431224323427801</c:v>
                </c:pt>
                <c:pt idx="682">
                  <c:v>0.911564483349805</c:v>
                </c:pt>
                <c:pt idx="683">
                  <c:v>0.93792253388244096</c:v>
                </c:pt>
                <c:pt idx="684">
                  <c:v>0.94570632976941105</c:v>
                </c:pt>
                <c:pt idx="685">
                  <c:v>0.93792253388244096</c:v>
                </c:pt>
                <c:pt idx="686">
                  <c:v>0.911564483349805</c:v>
                </c:pt>
                <c:pt idx="687">
                  <c:v>0.85431224323427801</c:v>
                </c:pt>
                <c:pt idx="688">
                  <c:v>0.72600561551030796</c:v>
                </c:pt>
                <c:pt idx="689">
                  <c:v>0.35394549342562598</c:v>
                </c:pt>
                <c:pt idx="690">
                  <c:v>0.19932635235434301</c:v>
                </c:pt>
                <c:pt idx="691">
                  <c:v>0.19932635235434301</c:v>
                </c:pt>
                <c:pt idx="692">
                  <c:v>0.19932635235434301</c:v>
                </c:pt>
                <c:pt idx="693">
                  <c:v>0.19932635235434301</c:v>
                </c:pt>
                <c:pt idx="694">
                  <c:v>0.19932635235434301</c:v>
                </c:pt>
                <c:pt idx="695">
                  <c:v>0.19932635235434301</c:v>
                </c:pt>
                <c:pt idx="696">
                  <c:v>0.19932635235434301</c:v>
                </c:pt>
                <c:pt idx="697">
                  <c:v>0.199505752121449</c:v>
                </c:pt>
                <c:pt idx="698">
                  <c:v>0.199505752121449</c:v>
                </c:pt>
                <c:pt idx="699">
                  <c:v>0.199505752121449</c:v>
                </c:pt>
                <c:pt idx="700">
                  <c:v>0.199505752121449</c:v>
                </c:pt>
                <c:pt idx="701">
                  <c:v>0.199505752121449</c:v>
                </c:pt>
                <c:pt idx="702">
                  <c:v>0.199505752121449</c:v>
                </c:pt>
                <c:pt idx="703">
                  <c:v>0.34328662016303702</c:v>
                </c:pt>
                <c:pt idx="704">
                  <c:v>0.74591817344665601</c:v>
                </c:pt>
                <c:pt idx="705">
                  <c:v>0.88845602339500096</c:v>
                </c:pt>
                <c:pt idx="706">
                  <c:v>0.95242183146359305</c:v>
                </c:pt>
                <c:pt idx="707">
                  <c:v>0.98193390863820995</c:v>
                </c:pt>
                <c:pt idx="708">
                  <c:v>0.99065619983600794</c:v>
                </c:pt>
                <c:pt idx="709">
                  <c:v>0.98193390863820995</c:v>
                </c:pt>
                <c:pt idx="710">
                  <c:v>0.95242183146359305</c:v>
                </c:pt>
                <c:pt idx="711">
                  <c:v>0.88845602339500096</c:v>
                </c:pt>
                <c:pt idx="712">
                  <c:v>0.74591817344665601</c:v>
                </c:pt>
                <c:pt idx="713">
                  <c:v>0.34328662016303702</c:v>
                </c:pt>
                <c:pt idx="714">
                  <c:v>0.199505752121449</c:v>
                </c:pt>
                <c:pt idx="715">
                  <c:v>0.199505752121449</c:v>
                </c:pt>
                <c:pt idx="716">
                  <c:v>0.199505752121449</c:v>
                </c:pt>
                <c:pt idx="717">
                  <c:v>0.19967290648883701</c:v>
                </c:pt>
                <c:pt idx="718">
                  <c:v>0.19967290648883701</c:v>
                </c:pt>
                <c:pt idx="719">
                  <c:v>0.19967290648883701</c:v>
                </c:pt>
                <c:pt idx="720">
                  <c:v>0.19967290648883701</c:v>
                </c:pt>
                <c:pt idx="721">
                  <c:v>0.19967290648883701</c:v>
                </c:pt>
                <c:pt idx="722">
                  <c:v>0.19967290648883701</c:v>
                </c:pt>
                <c:pt idx="723">
                  <c:v>0.19967290648883701</c:v>
                </c:pt>
                <c:pt idx="724">
                  <c:v>0.19967290648883701</c:v>
                </c:pt>
                <c:pt idx="725">
                  <c:v>0.19967290648883701</c:v>
                </c:pt>
                <c:pt idx="726">
                  <c:v>0.19967290648883701</c:v>
                </c:pt>
                <c:pt idx="727">
                  <c:v>0.331982502023147</c:v>
                </c:pt>
                <c:pt idx="728">
                  <c:v>0.77293878208829103</c:v>
                </c:pt>
                <c:pt idx="729">
                  <c:v>0.93554192610842501</c:v>
                </c:pt>
                <c:pt idx="730">
                  <c:v>1.0092487907861301</c:v>
                </c:pt>
                <c:pt idx="731">
                  <c:v>1.0433892540252601</c:v>
                </c:pt>
                <c:pt idx="732">
                  <c:v>1.0534947880754599</c:v>
                </c:pt>
                <c:pt idx="733">
                  <c:v>1.0433892540252601</c:v>
                </c:pt>
                <c:pt idx="734">
                  <c:v>1.0092487907861301</c:v>
                </c:pt>
                <c:pt idx="735">
                  <c:v>0.93554192610842501</c:v>
                </c:pt>
                <c:pt idx="736">
                  <c:v>0.77293878208829103</c:v>
                </c:pt>
                <c:pt idx="737">
                  <c:v>0.33327402301926001</c:v>
                </c:pt>
                <c:pt idx="738">
                  <c:v>0.19974991903689601</c:v>
                </c:pt>
                <c:pt idx="739">
                  <c:v>0.19974991903689601</c:v>
                </c:pt>
                <c:pt idx="740">
                  <c:v>0.19974991903689601</c:v>
                </c:pt>
                <c:pt idx="741">
                  <c:v>0.19974991903689601</c:v>
                </c:pt>
                <c:pt idx="742">
                  <c:v>0.19974991903689601</c:v>
                </c:pt>
                <c:pt idx="743">
                  <c:v>0.19974991903689601</c:v>
                </c:pt>
                <c:pt idx="744">
                  <c:v>0.19974991903689601</c:v>
                </c:pt>
                <c:pt idx="745">
                  <c:v>0.19974991903689601</c:v>
                </c:pt>
                <c:pt idx="746">
                  <c:v>0.19974991903689601</c:v>
                </c:pt>
                <c:pt idx="747">
                  <c:v>0.19974991903689601</c:v>
                </c:pt>
                <c:pt idx="748">
                  <c:v>0.19974991903689601</c:v>
                </c:pt>
                <c:pt idx="749">
                  <c:v>0.19974991903689601</c:v>
                </c:pt>
                <c:pt idx="750">
                  <c:v>0.19974991903689601</c:v>
                </c:pt>
                <c:pt idx="751">
                  <c:v>0.31890171810426798</c:v>
                </c:pt>
                <c:pt idx="752">
                  <c:v>0.78828723128967204</c:v>
                </c:pt>
                <c:pt idx="753">
                  <c:v>0.96653627437913503</c:v>
                </c:pt>
                <c:pt idx="754">
                  <c:v>1.04787477542915</c:v>
                </c:pt>
                <c:pt idx="755">
                  <c:v>1.0856447241554099</c:v>
                </c:pt>
                <c:pt idx="756">
                  <c:v>1.09683520029802</c:v>
                </c:pt>
                <c:pt idx="757">
                  <c:v>1.12800187522753</c:v>
                </c:pt>
                <c:pt idx="758">
                  <c:v>1.08694849552663</c:v>
                </c:pt>
                <c:pt idx="759">
                  <c:v>0.99889437570809703</c:v>
                </c:pt>
                <c:pt idx="760">
                  <c:v>0.807777758767113</c:v>
                </c:pt>
                <c:pt idx="761">
                  <c:v>0.31973438127825399</c:v>
                </c:pt>
                <c:pt idx="762">
                  <c:v>0.19980219070036001</c:v>
                </c:pt>
                <c:pt idx="763">
                  <c:v>0.19980219070036001</c:v>
                </c:pt>
                <c:pt idx="764">
                  <c:v>0.19980219070036001</c:v>
                </c:pt>
                <c:pt idx="765">
                  <c:v>0.19980219070036001</c:v>
                </c:pt>
                <c:pt idx="766">
                  <c:v>0.19980219070036001</c:v>
                </c:pt>
                <c:pt idx="767">
                  <c:v>0.19980219070036001</c:v>
                </c:pt>
                <c:pt idx="768">
                  <c:v>0.19980219070036001</c:v>
                </c:pt>
                <c:pt idx="769">
                  <c:v>0.19980219070036001</c:v>
                </c:pt>
                <c:pt idx="770">
                  <c:v>0.19980219070036001</c:v>
                </c:pt>
                <c:pt idx="771">
                  <c:v>0.19980219070036001</c:v>
                </c:pt>
                <c:pt idx="772">
                  <c:v>0.19980219070036001</c:v>
                </c:pt>
                <c:pt idx="773">
                  <c:v>0.19980219070036001</c:v>
                </c:pt>
                <c:pt idx="774">
                  <c:v>0.19980219070036001</c:v>
                </c:pt>
                <c:pt idx="775">
                  <c:v>0.30514911356000501</c:v>
                </c:pt>
                <c:pt idx="776">
                  <c:v>0.81871955917015504</c:v>
                </c:pt>
                <c:pt idx="777">
                  <c:v>1.02553110529858</c:v>
                </c:pt>
                <c:pt idx="778">
                  <c:v>1.1214614293504299</c:v>
                </c:pt>
                <c:pt idx="779">
                  <c:v>1.1663002474049899</c:v>
                </c:pt>
                <c:pt idx="780">
                  <c:v>1.1796189858549</c:v>
                </c:pt>
                <c:pt idx="781">
                  <c:v>1.1663002474049899</c:v>
                </c:pt>
                <c:pt idx="782">
                  <c:v>1.1214614293504299</c:v>
                </c:pt>
                <c:pt idx="783">
                  <c:v>1.02553110529858</c:v>
                </c:pt>
                <c:pt idx="784">
                  <c:v>0.81871955917015504</c:v>
                </c:pt>
                <c:pt idx="785">
                  <c:v>0.30566443354115402</c:v>
                </c:pt>
                <c:pt idx="786">
                  <c:v>0.199837724158059</c:v>
                </c:pt>
                <c:pt idx="787">
                  <c:v>0.199837724158059</c:v>
                </c:pt>
                <c:pt idx="788">
                  <c:v>0.199837724158059</c:v>
                </c:pt>
                <c:pt idx="789">
                  <c:v>0.199837724158059</c:v>
                </c:pt>
                <c:pt idx="790">
                  <c:v>0.199837724158059</c:v>
                </c:pt>
                <c:pt idx="791">
                  <c:v>0.199837724158059</c:v>
                </c:pt>
                <c:pt idx="792">
                  <c:v>0.199837724158059</c:v>
                </c:pt>
                <c:pt idx="793">
                  <c:v>0.199837724158059</c:v>
                </c:pt>
                <c:pt idx="794">
                  <c:v>0.199837724158059</c:v>
                </c:pt>
                <c:pt idx="795">
                  <c:v>0.199837724158059</c:v>
                </c:pt>
                <c:pt idx="796">
                  <c:v>0.19987274596059701</c:v>
                </c:pt>
                <c:pt idx="797">
                  <c:v>0.19987274596059701</c:v>
                </c:pt>
                <c:pt idx="798">
                  <c:v>0.19987274596059701</c:v>
                </c:pt>
                <c:pt idx="799">
                  <c:v>0.29141538789777499</c:v>
                </c:pt>
                <c:pt idx="800">
                  <c:v>0.83637912176780804</c:v>
                </c:pt>
                <c:pt idx="801">
                  <c:v>1.0663565665775601</c:v>
                </c:pt>
                <c:pt idx="802">
                  <c:v>1.17437240463244</c:v>
                </c:pt>
                <c:pt idx="803">
                  <c:v>1.2251094385330601</c:v>
                </c:pt>
                <c:pt idx="804">
                  <c:v>1.2402088371602</c:v>
                </c:pt>
                <c:pt idx="805">
                  <c:v>1.2251094385330601</c:v>
                </c:pt>
                <c:pt idx="806">
                  <c:v>1.17437240463244</c:v>
                </c:pt>
                <c:pt idx="807">
                  <c:v>1.0663565665775601</c:v>
                </c:pt>
                <c:pt idx="808">
                  <c:v>0.83637912176780804</c:v>
                </c:pt>
                <c:pt idx="809">
                  <c:v>0.29141538789777499</c:v>
                </c:pt>
                <c:pt idx="810">
                  <c:v>0.19987274596059701</c:v>
                </c:pt>
                <c:pt idx="811">
                  <c:v>0.19987274596059701</c:v>
                </c:pt>
                <c:pt idx="812">
                  <c:v>0.19987274596059701</c:v>
                </c:pt>
                <c:pt idx="813">
                  <c:v>0.19987274596059701</c:v>
                </c:pt>
                <c:pt idx="814">
                  <c:v>0.19987274596059701</c:v>
                </c:pt>
                <c:pt idx="815">
                  <c:v>0.19987274596059701</c:v>
                </c:pt>
                <c:pt idx="816">
                  <c:v>0.19987274596059701</c:v>
                </c:pt>
                <c:pt idx="817">
                  <c:v>0.19988685895133401</c:v>
                </c:pt>
                <c:pt idx="818">
                  <c:v>0.19988685895133401</c:v>
                </c:pt>
                <c:pt idx="819">
                  <c:v>0.19988685895133401</c:v>
                </c:pt>
                <c:pt idx="820">
                  <c:v>0.19988685895133401</c:v>
                </c:pt>
                <c:pt idx="821">
                  <c:v>0.19988685895133401</c:v>
                </c:pt>
                <c:pt idx="822">
                  <c:v>0.19988685895133401</c:v>
                </c:pt>
                <c:pt idx="823">
                  <c:v>0.27679037734338602</c:v>
                </c:pt>
                <c:pt idx="824">
                  <c:v>0.84315077720555198</c:v>
                </c:pt>
                <c:pt idx="825">
                  <c:v>1.08957376057193</c:v>
                </c:pt>
                <c:pt idx="826">
                  <c:v>1.2062028684156201</c:v>
                </c:pt>
                <c:pt idx="827">
                  <c:v>1.2611439450953099</c:v>
                </c:pt>
                <c:pt idx="828">
                  <c:v>1.27751230239716</c:v>
                </c:pt>
                <c:pt idx="829">
                  <c:v>1.2611439450953099</c:v>
                </c:pt>
                <c:pt idx="830">
                  <c:v>1.2062028684156201</c:v>
                </c:pt>
                <c:pt idx="831">
                  <c:v>1.08957376057193</c:v>
                </c:pt>
                <c:pt idx="832">
                  <c:v>0.84315077720555198</c:v>
                </c:pt>
                <c:pt idx="833">
                  <c:v>0.27679037734338602</c:v>
                </c:pt>
                <c:pt idx="834">
                  <c:v>0.19988685895133401</c:v>
                </c:pt>
                <c:pt idx="835">
                  <c:v>0.19988685895133401</c:v>
                </c:pt>
                <c:pt idx="836">
                  <c:v>0.19988685895133401</c:v>
                </c:pt>
                <c:pt idx="837">
                  <c:v>0.19988685895133401</c:v>
                </c:pt>
                <c:pt idx="838">
                  <c:v>0.19989632734181101</c:v>
                </c:pt>
                <c:pt idx="839">
                  <c:v>0.19989632734181101</c:v>
                </c:pt>
                <c:pt idx="840">
                  <c:v>0.19989632734181101</c:v>
                </c:pt>
                <c:pt idx="841">
                  <c:v>0.19989632734181101</c:v>
                </c:pt>
                <c:pt idx="842">
                  <c:v>0.19989632734181101</c:v>
                </c:pt>
                <c:pt idx="843">
                  <c:v>0.19989632734181101</c:v>
                </c:pt>
                <c:pt idx="844">
                  <c:v>0.19989632734181101</c:v>
                </c:pt>
                <c:pt idx="845">
                  <c:v>0.19989632734181101</c:v>
                </c:pt>
                <c:pt idx="846">
                  <c:v>0.19989632734181101</c:v>
                </c:pt>
                <c:pt idx="847">
                  <c:v>0.2621288930963</c:v>
                </c:pt>
                <c:pt idx="848">
                  <c:v>0.847888279288594</c:v>
                </c:pt>
                <c:pt idx="849">
                  <c:v>1.11057717754962</c:v>
                </c:pt>
                <c:pt idx="850">
                  <c:v>1.23587161613285</c:v>
                </c:pt>
                <c:pt idx="851">
                  <c:v>1.29506677826976</c:v>
                </c:pt>
                <c:pt idx="852">
                  <c:v>1.31272191062318</c:v>
                </c:pt>
                <c:pt idx="853">
                  <c:v>1.29506677826976</c:v>
                </c:pt>
                <c:pt idx="854">
                  <c:v>1.23587161613285</c:v>
                </c:pt>
                <c:pt idx="855">
                  <c:v>1.11057717754962</c:v>
                </c:pt>
                <c:pt idx="856">
                  <c:v>0.847888279288594</c:v>
                </c:pt>
                <c:pt idx="857">
                  <c:v>0.2621288930963</c:v>
                </c:pt>
                <c:pt idx="858">
                  <c:v>0.19989632734181101</c:v>
                </c:pt>
                <c:pt idx="859">
                  <c:v>0.19989632734181101</c:v>
                </c:pt>
                <c:pt idx="860">
                  <c:v>0.19989632734181101</c:v>
                </c:pt>
                <c:pt idx="861">
                  <c:v>0.19990270439357399</c:v>
                </c:pt>
                <c:pt idx="862">
                  <c:v>0.19990270439357399</c:v>
                </c:pt>
                <c:pt idx="863">
                  <c:v>0.19990270439357399</c:v>
                </c:pt>
                <c:pt idx="864">
                  <c:v>0.19990270439357399</c:v>
                </c:pt>
                <c:pt idx="865">
                  <c:v>0.19990270439357399</c:v>
                </c:pt>
                <c:pt idx="866">
                  <c:v>0.19990270439357399</c:v>
                </c:pt>
                <c:pt idx="867">
                  <c:v>0.19990270439357399</c:v>
                </c:pt>
                <c:pt idx="868">
                  <c:v>0.19990270439357399</c:v>
                </c:pt>
                <c:pt idx="869">
                  <c:v>0.19990270439357399</c:v>
                </c:pt>
                <c:pt idx="870">
                  <c:v>0.19990270439357399</c:v>
                </c:pt>
                <c:pt idx="871">
                  <c:v>0.24751300719385599</c:v>
                </c:pt>
                <c:pt idx="872">
                  <c:v>0.85074928924443805</c:v>
                </c:pt>
                <c:pt idx="873">
                  <c:v>1.1294495030330101</c:v>
                </c:pt>
                <c:pt idx="874">
                  <c:v>1.26342433224835</c:v>
                </c:pt>
                <c:pt idx="875">
                  <c:v>1.3269062560451801</c:v>
                </c:pt>
                <c:pt idx="876">
                  <c:v>1.3458608225797399</c:v>
                </c:pt>
                <c:pt idx="877">
                  <c:v>1.3269062560451801</c:v>
                </c:pt>
                <c:pt idx="878">
                  <c:v>1.26342433224835</c:v>
                </c:pt>
                <c:pt idx="879">
                  <c:v>1.1294495030330101</c:v>
                </c:pt>
                <c:pt idx="880">
                  <c:v>0.85074928924443805</c:v>
                </c:pt>
                <c:pt idx="881">
                  <c:v>0.24751300719385599</c:v>
                </c:pt>
                <c:pt idx="882">
                  <c:v>0.19990270439357399</c:v>
                </c:pt>
                <c:pt idx="883">
                  <c:v>0.19990270439357399</c:v>
                </c:pt>
                <c:pt idx="884">
                  <c:v>0.19990701934246999</c:v>
                </c:pt>
                <c:pt idx="885">
                  <c:v>0.19990701934246999</c:v>
                </c:pt>
                <c:pt idx="886">
                  <c:v>0.19990701934246999</c:v>
                </c:pt>
                <c:pt idx="887">
                  <c:v>0.19990701934246999</c:v>
                </c:pt>
                <c:pt idx="888">
                  <c:v>0.19990701934246999</c:v>
                </c:pt>
                <c:pt idx="889">
                  <c:v>0.19990701934246999</c:v>
                </c:pt>
                <c:pt idx="890">
                  <c:v>0.19990701934246999</c:v>
                </c:pt>
                <c:pt idx="891">
                  <c:v>0.19990701934246999</c:v>
                </c:pt>
                <c:pt idx="892">
                  <c:v>0.19990701934246999</c:v>
                </c:pt>
                <c:pt idx="893">
                  <c:v>0.19990701934246999</c:v>
                </c:pt>
                <c:pt idx="894">
                  <c:v>0.19990701934246999</c:v>
                </c:pt>
                <c:pt idx="895">
                  <c:v>0.232998311730544</c:v>
                </c:pt>
                <c:pt idx="896">
                  <c:v>0.85189167326790505</c:v>
                </c:pt>
                <c:pt idx="897">
                  <c:v>1.1462832833511001</c:v>
                </c:pt>
                <c:pt idx="898">
                  <c:v>1.2889196041806299</c:v>
                </c:pt>
                <c:pt idx="899">
                  <c:v>1.3567047642276899</c:v>
                </c:pt>
                <c:pt idx="900">
                  <c:v>1.3769665835841201</c:v>
                </c:pt>
                <c:pt idx="901">
                  <c:v>1.3567047642276899</c:v>
                </c:pt>
                <c:pt idx="902">
                  <c:v>1.2889196041806299</c:v>
                </c:pt>
                <c:pt idx="903">
                  <c:v>1.1462832833511001</c:v>
                </c:pt>
                <c:pt idx="904">
                  <c:v>0.85189167326790505</c:v>
                </c:pt>
                <c:pt idx="905">
                  <c:v>0.23301066291862499</c:v>
                </c:pt>
                <c:pt idx="906">
                  <c:v>0.199909954458868</c:v>
                </c:pt>
                <c:pt idx="907">
                  <c:v>0.199909954458868</c:v>
                </c:pt>
                <c:pt idx="908">
                  <c:v>0.199909954458868</c:v>
                </c:pt>
                <c:pt idx="909">
                  <c:v>0.199909954458868</c:v>
                </c:pt>
                <c:pt idx="910">
                  <c:v>0.199909954458868</c:v>
                </c:pt>
                <c:pt idx="911">
                  <c:v>0.199909954458868</c:v>
                </c:pt>
                <c:pt idx="912">
                  <c:v>0.199909954458868</c:v>
                </c:pt>
                <c:pt idx="913">
                  <c:v>0.199909954458868</c:v>
                </c:pt>
                <c:pt idx="914">
                  <c:v>0.199909954458868</c:v>
                </c:pt>
                <c:pt idx="915">
                  <c:v>0.199909954458868</c:v>
                </c:pt>
                <c:pt idx="916">
                  <c:v>0.199909954458868</c:v>
                </c:pt>
                <c:pt idx="917">
                  <c:v>0.199909954458868</c:v>
                </c:pt>
                <c:pt idx="918">
                  <c:v>0.199909954458868</c:v>
                </c:pt>
                <c:pt idx="919">
                  <c:v>0.21862097749512099</c:v>
                </c:pt>
                <c:pt idx="920">
                  <c:v>0.85147081796969704</c:v>
                </c:pt>
                <c:pt idx="921">
                  <c:v>1.16117812133311</c:v>
                </c:pt>
                <c:pt idx="922">
                  <c:v>1.31242626931967</c:v>
                </c:pt>
                <c:pt idx="923">
                  <c:v>1.38451620586524</c:v>
                </c:pt>
                <c:pt idx="924">
                  <c:v>1.46544529840185</c:v>
                </c:pt>
                <c:pt idx="925">
                  <c:v>1.4417135384464901</c:v>
                </c:pt>
                <c:pt idx="926">
                  <c:v>1.3626449373687799</c:v>
                </c:pt>
                <c:pt idx="927">
                  <c:v>1.19800255737908</c:v>
                </c:pt>
                <c:pt idx="928">
                  <c:v>0.86676290535273404</c:v>
                </c:pt>
                <c:pt idx="929">
                  <c:v>0.21862930328751401</c:v>
                </c:pt>
                <c:pt idx="930">
                  <c:v>0.19991331122707301</c:v>
                </c:pt>
                <c:pt idx="931">
                  <c:v>0.19991331122707301</c:v>
                </c:pt>
                <c:pt idx="932">
                  <c:v>0.19991331122707301</c:v>
                </c:pt>
                <c:pt idx="933">
                  <c:v>0.19991331122707301</c:v>
                </c:pt>
                <c:pt idx="934">
                  <c:v>0.19991331122707301</c:v>
                </c:pt>
                <c:pt idx="935">
                  <c:v>0.19991331122707301</c:v>
                </c:pt>
                <c:pt idx="936">
                  <c:v>0.19991331122707301</c:v>
                </c:pt>
                <c:pt idx="937">
                  <c:v>0.19991331122707301</c:v>
                </c:pt>
                <c:pt idx="938">
                  <c:v>0.19991331122707301</c:v>
                </c:pt>
                <c:pt idx="939">
                  <c:v>0.19991331122707301</c:v>
                </c:pt>
                <c:pt idx="940">
                  <c:v>0.19991331122707301</c:v>
                </c:pt>
                <c:pt idx="941">
                  <c:v>0.19991331122707301</c:v>
                </c:pt>
                <c:pt idx="942">
                  <c:v>0.19991331122707301</c:v>
                </c:pt>
                <c:pt idx="943">
                  <c:v>0.20440690291185401</c:v>
                </c:pt>
                <c:pt idx="944">
                  <c:v>0.86374229751323495</c:v>
                </c:pt>
                <c:pt idx="945">
                  <c:v>1.2100476468186601</c:v>
                </c:pt>
                <c:pt idx="946">
                  <c:v>1.3836474618714201</c:v>
                </c:pt>
                <c:pt idx="947">
                  <c:v>1.4672865977412299</c:v>
                </c:pt>
                <c:pt idx="948">
                  <c:v>1.49242062091853</c:v>
                </c:pt>
                <c:pt idx="949">
                  <c:v>1.4672865977412299</c:v>
                </c:pt>
                <c:pt idx="950">
                  <c:v>1.3836474618714201</c:v>
                </c:pt>
                <c:pt idx="951">
                  <c:v>1.2100476468186601</c:v>
                </c:pt>
                <c:pt idx="952">
                  <c:v>0.86374229751323495</c:v>
                </c:pt>
                <c:pt idx="953">
                  <c:v>0.20440690291185401</c:v>
                </c:pt>
                <c:pt idx="954">
                  <c:v>0.19991436828238299</c:v>
                </c:pt>
                <c:pt idx="955">
                  <c:v>0.19991436828238299</c:v>
                </c:pt>
                <c:pt idx="956">
                  <c:v>0.19991436828238299</c:v>
                </c:pt>
                <c:pt idx="957">
                  <c:v>0.19991436828238299</c:v>
                </c:pt>
                <c:pt idx="958">
                  <c:v>0.19991436828238299</c:v>
                </c:pt>
                <c:pt idx="959">
                  <c:v>0.19991436828238299</c:v>
                </c:pt>
                <c:pt idx="960">
                  <c:v>0.19991436828238299</c:v>
                </c:pt>
                <c:pt idx="961">
                  <c:v>0.19991436828238299</c:v>
                </c:pt>
                <c:pt idx="962">
                  <c:v>0.19991436828238299</c:v>
                </c:pt>
                <c:pt idx="963">
                  <c:v>0.19991436828238299</c:v>
                </c:pt>
                <c:pt idx="964">
                  <c:v>0.19991436828238299</c:v>
                </c:pt>
                <c:pt idx="965">
                  <c:v>0.19991436828238299</c:v>
                </c:pt>
                <c:pt idx="966">
                  <c:v>0.19991508146659301</c:v>
                </c:pt>
                <c:pt idx="967">
                  <c:v>0.19991508146659301</c:v>
                </c:pt>
                <c:pt idx="968">
                  <c:v>0.85951698702617496</c:v>
                </c:pt>
                <c:pt idx="969">
                  <c:v>1.2203664441478199</c:v>
                </c:pt>
                <c:pt idx="970">
                  <c:v>1.40280108242176</c:v>
                </c:pt>
                <c:pt idx="971">
                  <c:v>1.4909799755572799</c:v>
                </c:pt>
                <c:pt idx="972">
                  <c:v>1.51751030608514</c:v>
                </c:pt>
                <c:pt idx="973">
                  <c:v>1.4909799755572799</c:v>
                </c:pt>
                <c:pt idx="974">
                  <c:v>1.40280108242176</c:v>
                </c:pt>
                <c:pt idx="975">
                  <c:v>1.2203664441478199</c:v>
                </c:pt>
                <c:pt idx="976">
                  <c:v>0.85951698702617496</c:v>
                </c:pt>
                <c:pt idx="977">
                  <c:v>0.19991508146659301</c:v>
                </c:pt>
                <c:pt idx="978">
                  <c:v>0.19991508146659301</c:v>
                </c:pt>
                <c:pt idx="979">
                  <c:v>0.19991508146659301</c:v>
                </c:pt>
                <c:pt idx="980">
                  <c:v>0.19991508146659301</c:v>
                </c:pt>
                <c:pt idx="981">
                  <c:v>0.19991508146659301</c:v>
                </c:pt>
                <c:pt idx="982">
                  <c:v>0.19991508146659301</c:v>
                </c:pt>
                <c:pt idx="983">
                  <c:v>0.19991508146659301</c:v>
                </c:pt>
                <c:pt idx="984">
                  <c:v>0.19991508146659301</c:v>
                </c:pt>
                <c:pt idx="985">
                  <c:v>0.19991508146659301</c:v>
                </c:pt>
                <c:pt idx="986">
                  <c:v>0.19991508146659301</c:v>
                </c:pt>
                <c:pt idx="987">
                  <c:v>0.19991508146659301</c:v>
                </c:pt>
                <c:pt idx="988">
                  <c:v>0.19991508146659301</c:v>
                </c:pt>
                <c:pt idx="989">
                  <c:v>0.19991508146659301</c:v>
                </c:pt>
                <c:pt idx="990">
                  <c:v>0.19991508146659301</c:v>
                </c:pt>
                <c:pt idx="991">
                  <c:v>0.19991508146659301</c:v>
                </c:pt>
                <c:pt idx="992">
                  <c:v>0.84878648838283399</c:v>
                </c:pt>
                <c:pt idx="993">
                  <c:v>1.2133705046377601</c:v>
                </c:pt>
                <c:pt idx="994">
                  <c:v>1.39757230846972</c:v>
                </c:pt>
                <c:pt idx="995">
                  <c:v>1.4865378644795499</c:v>
                </c:pt>
                <c:pt idx="996">
                  <c:v>1.5407855673800599</c:v>
                </c:pt>
                <c:pt idx="997">
                  <c:v>1.5128685266040101</c:v>
                </c:pt>
                <c:pt idx="998">
                  <c:v>1.4201924453193899</c:v>
                </c:pt>
                <c:pt idx="999">
                  <c:v>1.2290679944431799</c:v>
                </c:pt>
                <c:pt idx="1000">
                  <c:v>0.85422426484761904</c:v>
                </c:pt>
                <c:pt idx="1001">
                  <c:v>0.19991556575307201</c:v>
                </c:pt>
                <c:pt idx="1002">
                  <c:v>0.19991556575307201</c:v>
                </c:pt>
                <c:pt idx="1003">
                  <c:v>0.19991556575307201</c:v>
                </c:pt>
                <c:pt idx="1004">
                  <c:v>0.19991556575307201</c:v>
                </c:pt>
                <c:pt idx="1005">
                  <c:v>0.19991556575307201</c:v>
                </c:pt>
                <c:pt idx="1006">
                  <c:v>0.19991556575307201</c:v>
                </c:pt>
                <c:pt idx="1007">
                  <c:v>0.19991556575307201</c:v>
                </c:pt>
                <c:pt idx="1008">
                  <c:v>0.19991556575307201</c:v>
                </c:pt>
                <c:pt idx="1009">
                  <c:v>0.19991556575307201</c:v>
                </c:pt>
                <c:pt idx="1010">
                  <c:v>0.19991556575307201</c:v>
                </c:pt>
                <c:pt idx="1011">
                  <c:v>0.19991556575307201</c:v>
                </c:pt>
                <c:pt idx="1012">
                  <c:v>0.19991556575307201</c:v>
                </c:pt>
                <c:pt idx="1013">
                  <c:v>0.19991556575307201</c:v>
                </c:pt>
                <c:pt idx="1014">
                  <c:v>0.19991556575307201</c:v>
                </c:pt>
                <c:pt idx="1015">
                  <c:v>0.19991556575307201</c:v>
                </c:pt>
                <c:pt idx="1016">
                  <c:v>0.84328165664496202</c:v>
                </c:pt>
                <c:pt idx="1017">
                  <c:v>1.2218299634088501</c:v>
                </c:pt>
                <c:pt idx="1018">
                  <c:v>1.4147531419321999</c:v>
                </c:pt>
                <c:pt idx="1019">
                  <c:v>1.5082366246083201</c:v>
                </c:pt>
                <c:pt idx="1020">
                  <c:v>1.53638698275786</c:v>
                </c:pt>
                <c:pt idx="1021">
                  <c:v>1.5082366246083201</c:v>
                </c:pt>
                <c:pt idx="1022">
                  <c:v>1.4359108057166701</c:v>
                </c:pt>
                <c:pt idx="1023">
                  <c:v>1.23626080877081</c:v>
                </c:pt>
                <c:pt idx="1024">
                  <c:v>0.84799310306769904</c:v>
                </c:pt>
                <c:pt idx="1025">
                  <c:v>0.19991589685189201</c:v>
                </c:pt>
                <c:pt idx="1026">
                  <c:v>0.19991589685189201</c:v>
                </c:pt>
                <c:pt idx="1027">
                  <c:v>0.19991589685189201</c:v>
                </c:pt>
                <c:pt idx="1028">
                  <c:v>0.19991589685189201</c:v>
                </c:pt>
                <c:pt idx="1029">
                  <c:v>0.19991589685189201</c:v>
                </c:pt>
                <c:pt idx="1030">
                  <c:v>0.19991589685189201</c:v>
                </c:pt>
                <c:pt idx="1031">
                  <c:v>0.19991589685189201</c:v>
                </c:pt>
                <c:pt idx="1032">
                  <c:v>0.19991589685189201</c:v>
                </c:pt>
                <c:pt idx="1033">
                  <c:v>0.19991589685189201</c:v>
                </c:pt>
                <c:pt idx="1034">
                  <c:v>0.19991589685189201</c:v>
                </c:pt>
                <c:pt idx="1035">
                  <c:v>0.19991589685189201</c:v>
                </c:pt>
                <c:pt idx="1036">
                  <c:v>0.19991589685189201</c:v>
                </c:pt>
                <c:pt idx="1037">
                  <c:v>0.19991589685189201</c:v>
                </c:pt>
                <c:pt idx="1038">
                  <c:v>0.19991589685189201</c:v>
                </c:pt>
                <c:pt idx="1039">
                  <c:v>0.19991589685189201</c:v>
                </c:pt>
                <c:pt idx="1040">
                  <c:v>0.83687206214217202</c:v>
                </c:pt>
                <c:pt idx="1041">
                  <c:v>1.2287982129735999</c:v>
                </c:pt>
                <c:pt idx="1042">
                  <c:v>1.4302722234006</c:v>
                </c:pt>
                <c:pt idx="1043">
                  <c:v>1.5282181889648501</c:v>
                </c:pt>
                <c:pt idx="1044">
                  <c:v>1.5577484161676001</c:v>
                </c:pt>
                <c:pt idx="1045">
                  <c:v>1.5282181889648501</c:v>
                </c:pt>
                <c:pt idx="1046">
                  <c:v>1.4500466958532201</c:v>
                </c:pt>
                <c:pt idx="1047">
                  <c:v>1.24205171280601</c:v>
                </c:pt>
                <c:pt idx="1048">
                  <c:v>0.84094378370102196</c:v>
                </c:pt>
                <c:pt idx="1049">
                  <c:v>0.199916124831374</c:v>
                </c:pt>
                <c:pt idx="1050">
                  <c:v>0.199916124831374</c:v>
                </c:pt>
                <c:pt idx="1051">
                  <c:v>0.199916124831374</c:v>
                </c:pt>
                <c:pt idx="1052">
                  <c:v>0.199916124831374</c:v>
                </c:pt>
                <c:pt idx="1053">
                  <c:v>0.199916124831374</c:v>
                </c:pt>
                <c:pt idx="1054">
                  <c:v>0.199916124831374</c:v>
                </c:pt>
                <c:pt idx="1055">
                  <c:v>0.199916124831374</c:v>
                </c:pt>
                <c:pt idx="1056">
                  <c:v>0.199916124831374</c:v>
                </c:pt>
                <c:pt idx="1057">
                  <c:v>0.199916124831374</c:v>
                </c:pt>
                <c:pt idx="1058">
                  <c:v>0.199916124831374</c:v>
                </c:pt>
                <c:pt idx="1059">
                  <c:v>0.199916124831374</c:v>
                </c:pt>
                <c:pt idx="1060">
                  <c:v>0.199916124831374</c:v>
                </c:pt>
                <c:pt idx="1061">
                  <c:v>0.199916124831374</c:v>
                </c:pt>
                <c:pt idx="1062">
                  <c:v>0.199916124831374</c:v>
                </c:pt>
                <c:pt idx="1063">
                  <c:v>0.199916124831374</c:v>
                </c:pt>
                <c:pt idx="1064">
                  <c:v>0.82967736720479701</c:v>
                </c:pt>
                <c:pt idx="1065">
                  <c:v>1.23438277083494</c:v>
                </c:pt>
                <c:pt idx="1066">
                  <c:v>1.44422086157616</c:v>
                </c:pt>
                <c:pt idx="1067">
                  <c:v>1.54656469727312</c:v>
                </c:pt>
                <c:pt idx="1068">
                  <c:v>1.57745838906165</c:v>
                </c:pt>
                <c:pt idx="1069">
                  <c:v>1.5685050617070899</c:v>
                </c:pt>
                <c:pt idx="1070">
                  <c:v>1.4626908124182301</c:v>
                </c:pt>
                <c:pt idx="1071">
                  <c:v>1.2465449411449001</c:v>
                </c:pt>
                <c:pt idx="1072">
                  <c:v>0.83318778173275099</c:v>
                </c:pt>
                <c:pt idx="1073">
                  <c:v>0.19991628296257299</c:v>
                </c:pt>
                <c:pt idx="1074">
                  <c:v>0.19991628296257299</c:v>
                </c:pt>
                <c:pt idx="1075">
                  <c:v>0.19991628296257299</c:v>
                </c:pt>
                <c:pt idx="1076">
                  <c:v>0.19991628296257299</c:v>
                </c:pt>
                <c:pt idx="1077">
                  <c:v>0.19991628296257299</c:v>
                </c:pt>
                <c:pt idx="1078">
                  <c:v>0.19991628296257299</c:v>
                </c:pt>
                <c:pt idx="1079">
                  <c:v>0.19991628296257299</c:v>
                </c:pt>
                <c:pt idx="1080">
                  <c:v>0.19991628296257299</c:v>
                </c:pt>
                <c:pt idx="1081">
                  <c:v>0.19991628296257299</c:v>
                </c:pt>
                <c:pt idx="1082">
                  <c:v>0.19991628296257299</c:v>
                </c:pt>
                <c:pt idx="1083">
                  <c:v>0.19991628296257299</c:v>
                </c:pt>
                <c:pt idx="1084">
                  <c:v>0.19991628296257299</c:v>
                </c:pt>
                <c:pt idx="1085">
                  <c:v>0.19991628296257299</c:v>
                </c:pt>
                <c:pt idx="1086">
                  <c:v>0.19991628296257299</c:v>
                </c:pt>
                <c:pt idx="1087">
                  <c:v>0.19991628296257299</c:v>
                </c:pt>
                <c:pt idx="1088">
                  <c:v>0.821808196995232</c:v>
                </c:pt>
                <c:pt idx="1089">
                  <c:v>1.23868840588594</c:v>
                </c:pt>
                <c:pt idx="1090">
                  <c:v>1.45669042127898</c:v>
                </c:pt>
                <c:pt idx="1091">
                  <c:v>1.5633595952363299</c:v>
                </c:pt>
                <c:pt idx="1092">
                  <c:v>1.5955978166922999</c:v>
                </c:pt>
                <c:pt idx="1093">
                  <c:v>1.5839824864440599</c:v>
                </c:pt>
                <c:pt idx="1094">
                  <c:v>1.4739331038071499</c:v>
                </c:pt>
                <c:pt idx="1095">
                  <c:v>1.24984144688896</c:v>
                </c:pt>
                <c:pt idx="1096">
                  <c:v>0.82482784744139903</c:v>
                </c:pt>
                <c:pt idx="1097">
                  <c:v>0.19991639347194201</c:v>
                </c:pt>
                <c:pt idx="1098">
                  <c:v>0.19991639347194201</c:v>
                </c:pt>
                <c:pt idx="1099">
                  <c:v>0.19991639347194201</c:v>
                </c:pt>
                <c:pt idx="1100">
                  <c:v>0.19991639347194201</c:v>
                </c:pt>
                <c:pt idx="1101">
                  <c:v>0.19991639347194201</c:v>
                </c:pt>
                <c:pt idx="1102">
                  <c:v>0.19991639347194201</c:v>
                </c:pt>
                <c:pt idx="1103">
                  <c:v>0.19991639347194201</c:v>
                </c:pt>
                <c:pt idx="1104">
                  <c:v>0.19991639347194201</c:v>
                </c:pt>
                <c:pt idx="1105">
                  <c:v>0.19991639347194201</c:v>
                </c:pt>
                <c:pt idx="1106">
                  <c:v>0.19991639347194201</c:v>
                </c:pt>
                <c:pt idx="1107">
                  <c:v>0.19991639347194201</c:v>
                </c:pt>
                <c:pt idx="1108">
                  <c:v>0.19991639347194201</c:v>
                </c:pt>
                <c:pt idx="1109">
                  <c:v>0.19991639347194201</c:v>
                </c:pt>
                <c:pt idx="1110">
                  <c:v>0.19991639347194201</c:v>
                </c:pt>
                <c:pt idx="1111">
                  <c:v>0.19991639347194201</c:v>
                </c:pt>
                <c:pt idx="1112">
                  <c:v>0.81336626598384398</c:v>
                </c:pt>
                <c:pt idx="1113">
                  <c:v>1.2418164614746099</c:v>
                </c:pt>
                <c:pt idx="1114">
                  <c:v>1.4677714168579801</c:v>
                </c:pt>
                <c:pt idx="1115">
                  <c:v>1.5786866459829401</c:v>
                </c:pt>
                <c:pt idx="1116">
                  <c:v>1.61224827343543</c:v>
                </c:pt>
                <c:pt idx="1117">
                  <c:v>1.5786866459829401</c:v>
                </c:pt>
                <c:pt idx="1118">
                  <c:v>1.4677714168579801</c:v>
                </c:pt>
                <c:pt idx="1119">
                  <c:v>1.2418164614746099</c:v>
                </c:pt>
                <c:pt idx="1120">
                  <c:v>0.81336626598384398</c:v>
                </c:pt>
                <c:pt idx="1121">
                  <c:v>0.19991639347194201</c:v>
                </c:pt>
                <c:pt idx="1122">
                  <c:v>0.19991639347194201</c:v>
                </c:pt>
                <c:pt idx="1123">
                  <c:v>0.19991639347194201</c:v>
                </c:pt>
                <c:pt idx="1124">
                  <c:v>0.19991647129245599</c:v>
                </c:pt>
                <c:pt idx="1125">
                  <c:v>0.19991647129245599</c:v>
                </c:pt>
                <c:pt idx="1126">
                  <c:v>0.19991647129245599</c:v>
                </c:pt>
                <c:pt idx="1127">
                  <c:v>0.19991647129245599</c:v>
                </c:pt>
                <c:pt idx="1128">
                  <c:v>0.19991647129245599</c:v>
                </c:pt>
                <c:pt idx="1129">
                  <c:v>0.19991647129245599</c:v>
                </c:pt>
                <c:pt idx="1130">
                  <c:v>0.19991647129245599</c:v>
                </c:pt>
                <c:pt idx="1131">
                  <c:v>0.19991647129245599</c:v>
                </c:pt>
                <c:pt idx="1132">
                  <c:v>0.19991647129245599</c:v>
                </c:pt>
                <c:pt idx="1133">
                  <c:v>0.19991647129245599</c:v>
                </c:pt>
                <c:pt idx="1134">
                  <c:v>0.19991647129245599</c:v>
                </c:pt>
                <c:pt idx="1135">
                  <c:v>0.19991647129245599</c:v>
                </c:pt>
                <c:pt idx="1136">
                  <c:v>0.80444465181904501</c:v>
                </c:pt>
                <c:pt idx="1137">
                  <c:v>1.2438643636237401</c:v>
                </c:pt>
                <c:pt idx="1138">
                  <c:v>1.4775527849033701</c:v>
                </c:pt>
                <c:pt idx="1139">
                  <c:v>1.5926291144625899</c:v>
                </c:pt>
                <c:pt idx="1140">
                  <c:v>1.62749115347791</c:v>
                </c:pt>
                <c:pt idx="1141">
                  <c:v>1.5926291144625899</c:v>
                </c:pt>
                <c:pt idx="1142">
                  <c:v>1.4775527849033701</c:v>
                </c:pt>
                <c:pt idx="1143">
                  <c:v>1.2438643636237401</c:v>
                </c:pt>
                <c:pt idx="1144">
                  <c:v>0.80444465181904501</c:v>
                </c:pt>
                <c:pt idx="1145">
                  <c:v>0.19991647129245599</c:v>
                </c:pt>
                <c:pt idx="1146">
                  <c:v>0.19991647129245599</c:v>
                </c:pt>
                <c:pt idx="1147">
                  <c:v>0.19991647129245599</c:v>
                </c:pt>
                <c:pt idx="1148">
                  <c:v>0.19991647129245599</c:v>
                </c:pt>
                <c:pt idx="1149">
                  <c:v>0.19991647129245599</c:v>
                </c:pt>
                <c:pt idx="1150">
                  <c:v>0.19991652651754199</c:v>
                </c:pt>
                <c:pt idx="1151">
                  <c:v>0.19991652651754199</c:v>
                </c:pt>
                <c:pt idx="1152">
                  <c:v>0.19991652651754199</c:v>
                </c:pt>
                <c:pt idx="1153">
                  <c:v>0.19991652651754199</c:v>
                </c:pt>
                <c:pt idx="1154">
                  <c:v>0.19991652651754199</c:v>
                </c:pt>
                <c:pt idx="1155">
                  <c:v>0.19991652651754199</c:v>
                </c:pt>
                <c:pt idx="1156">
                  <c:v>0.19991652651754199</c:v>
                </c:pt>
                <c:pt idx="1157">
                  <c:v>0.19991652651754199</c:v>
                </c:pt>
                <c:pt idx="1158">
                  <c:v>0.19991652651754199</c:v>
                </c:pt>
                <c:pt idx="1159">
                  <c:v>0.19991652651754199</c:v>
                </c:pt>
                <c:pt idx="1160">
                  <c:v>0.795128175275157</c:v>
                </c:pt>
                <c:pt idx="1161">
                  <c:v>1.2449252853019499</c:v>
                </c:pt>
                <c:pt idx="1162">
                  <c:v>1.4861213143816401</c:v>
                </c:pt>
                <c:pt idx="1163">
                  <c:v>1.60526910640946</c:v>
                </c:pt>
                <c:pt idx="1164">
                  <c:v>1.64140698483912</c:v>
                </c:pt>
                <c:pt idx="1165">
                  <c:v>1.60526910640946</c:v>
                </c:pt>
                <c:pt idx="1166">
                  <c:v>1.4861213143816401</c:v>
                </c:pt>
                <c:pt idx="1167">
                  <c:v>1.2449252853019499</c:v>
                </c:pt>
                <c:pt idx="1168">
                  <c:v>0.795128175275157</c:v>
                </c:pt>
                <c:pt idx="1169">
                  <c:v>0.19991652651754199</c:v>
                </c:pt>
                <c:pt idx="1170">
                  <c:v>0.19991661492434401</c:v>
                </c:pt>
                <c:pt idx="1171">
                  <c:v>0.19991661492434401</c:v>
                </c:pt>
                <c:pt idx="1172">
                  <c:v>0.19991661492434401</c:v>
                </c:pt>
                <c:pt idx="1173">
                  <c:v>0.19991661492434401</c:v>
                </c:pt>
                <c:pt idx="1174">
                  <c:v>0.19991661492434401</c:v>
                </c:pt>
                <c:pt idx="1175">
                  <c:v>0.19991661492434401</c:v>
                </c:pt>
                <c:pt idx="1176">
                  <c:v>0.19991661492434401</c:v>
                </c:pt>
                <c:pt idx="1177">
                  <c:v>0.19991661492434401</c:v>
                </c:pt>
                <c:pt idx="1178">
                  <c:v>0.19991661492434401</c:v>
                </c:pt>
                <c:pt idx="1179">
                  <c:v>0.19991661492434401</c:v>
                </c:pt>
                <c:pt idx="1180">
                  <c:v>0.19991661492434401</c:v>
                </c:pt>
                <c:pt idx="1181">
                  <c:v>0.19991661492434401</c:v>
                </c:pt>
                <c:pt idx="1182">
                  <c:v>0.19991661492434401</c:v>
                </c:pt>
                <c:pt idx="1183">
                  <c:v>0.19991661492434401</c:v>
                </c:pt>
                <c:pt idx="1184">
                  <c:v>0.78856291271714896</c:v>
                </c:pt>
                <c:pt idx="1185">
                  <c:v>1.26018441864297</c:v>
                </c:pt>
                <c:pt idx="1186">
                  <c:v>1.51878992592831</c:v>
                </c:pt>
                <c:pt idx="1187">
                  <c:v>1.64776538697474</c:v>
                </c:pt>
                <c:pt idx="1188">
                  <c:v>1.6870311848931501</c:v>
                </c:pt>
                <c:pt idx="1189">
                  <c:v>1.64776538697474</c:v>
                </c:pt>
                <c:pt idx="1190">
                  <c:v>1.53231320991506</c:v>
                </c:pt>
                <c:pt idx="1191">
                  <c:v>1.26814867119179</c:v>
                </c:pt>
                <c:pt idx="1192">
                  <c:v>0.79010371294116799</c:v>
                </c:pt>
                <c:pt idx="1193">
                  <c:v>0.19991663222484901</c:v>
                </c:pt>
                <c:pt idx="1194">
                  <c:v>0.19991663222484901</c:v>
                </c:pt>
                <c:pt idx="1195">
                  <c:v>0.19991663222484901</c:v>
                </c:pt>
                <c:pt idx="1196">
                  <c:v>0.19991663222484901</c:v>
                </c:pt>
                <c:pt idx="1197">
                  <c:v>0.19991663222484901</c:v>
                </c:pt>
                <c:pt idx="1198">
                  <c:v>0.19991663222484901</c:v>
                </c:pt>
                <c:pt idx="1199">
                  <c:v>0.19991663222484901</c:v>
                </c:pt>
                <c:pt idx="1200">
                  <c:v>0.19991663222484901</c:v>
                </c:pt>
                <c:pt idx="1201">
                  <c:v>0.19991663222484901</c:v>
                </c:pt>
                <c:pt idx="1202">
                  <c:v>0.19991663222484901</c:v>
                </c:pt>
                <c:pt idx="1203">
                  <c:v>0.19991663222484901</c:v>
                </c:pt>
                <c:pt idx="1204">
                  <c:v>0.19991663222484901</c:v>
                </c:pt>
                <c:pt idx="1205">
                  <c:v>0.19991663222484901</c:v>
                </c:pt>
                <c:pt idx="1206">
                  <c:v>0.19991663222484901</c:v>
                </c:pt>
                <c:pt idx="1207">
                  <c:v>0.19991663222484901</c:v>
                </c:pt>
                <c:pt idx="1208">
                  <c:v>0.77842412951903495</c:v>
                </c:pt>
                <c:pt idx="1209">
                  <c:v>1.25933712807231</c:v>
                </c:pt>
                <c:pt idx="1210">
                  <c:v>1.52534050651563</c:v>
                </c:pt>
                <c:pt idx="1211">
                  <c:v>1.65846030135567</c:v>
                </c:pt>
                <c:pt idx="1212">
                  <c:v>1.6990400838559101</c:v>
                </c:pt>
                <c:pt idx="1213">
                  <c:v>1.65846030135567</c:v>
                </c:pt>
                <c:pt idx="1214">
                  <c:v>1.52534050651563</c:v>
                </c:pt>
                <c:pt idx="1215">
                  <c:v>1.25933712807231</c:v>
                </c:pt>
                <c:pt idx="1216">
                  <c:v>0.77972632102296502</c:v>
                </c:pt>
                <c:pt idx="1217">
                  <c:v>0.199916644440192</c:v>
                </c:pt>
                <c:pt idx="1218">
                  <c:v>0.199916644440192</c:v>
                </c:pt>
                <c:pt idx="1219">
                  <c:v>0.199916644440192</c:v>
                </c:pt>
                <c:pt idx="1220">
                  <c:v>0.199916644440192</c:v>
                </c:pt>
                <c:pt idx="1221">
                  <c:v>0.199916644440192</c:v>
                </c:pt>
                <c:pt idx="1222">
                  <c:v>0.199916644440192</c:v>
                </c:pt>
                <c:pt idx="1223">
                  <c:v>0.199916644440192</c:v>
                </c:pt>
                <c:pt idx="1224">
                  <c:v>0.199916644440192</c:v>
                </c:pt>
                <c:pt idx="1225">
                  <c:v>0.199916644440192</c:v>
                </c:pt>
                <c:pt idx="1226">
                  <c:v>0.199916644440192</c:v>
                </c:pt>
                <c:pt idx="1227">
                  <c:v>0.199916644440192</c:v>
                </c:pt>
                <c:pt idx="1228">
                  <c:v>0.199916644440192</c:v>
                </c:pt>
                <c:pt idx="1229">
                  <c:v>0.199916644440192</c:v>
                </c:pt>
                <c:pt idx="1230">
                  <c:v>0.199916644440192</c:v>
                </c:pt>
                <c:pt idx="1231">
                  <c:v>0.199916644440192</c:v>
                </c:pt>
                <c:pt idx="1232">
                  <c:v>0.76811077246048198</c:v>
                </c:pt>
                <c:pt idx="1233">
                  <c:v>1.2577198507843299</c:v>
                </c:pt>
                <c:pt idx="1234">
                  <c:v>1.53085993222281</c:v>
                </c:pt>
                <c:pt idx="1235">
                  <c:v>1.66801453200348</c:v>
                </c:pt>
                <c:pt idx="1236">
                  <c:v>1.7098775872932299</c:v>
                </c:pt>
                <c:pt idx="1237">
                  <c:v>1.66801453200348</c:v>
                </c:pt>
                <c:pt idx="1238">
                  <c:v>1.53085993222281</c:v>
                </c:pt>
                <c:pt idx="1239">
                  <c:v>1.2577198507843299</c:v>
                </c:pt>
                <c:pt idx="1240">
                  <c:v>0.76920923512084205</c:v>
                </c:pt>
                <c:pt idx="1241">
                  <c:v>0.19991665313281001</c:v>
                </c:pt>
                <c:pt idx="1242">
                  <c:v>0.19991665313281001</c:v>
                </c:pt>
                <c:pt idx="1243">
                  <c:v>0.19991665313281001</c:v>
                </c:pt>
                <c:pt idx="1244">
                  <c:v>0.19991665313281001</c:v>
                </c:pt>
                <c:pt idx="1245">
                  <c:v>0.19991665313281001</c:v>
                </c:pt>
                <c:pt idx="1246">
                  <c:v>0.19991665313281001</c:v>
                </c:pt>
                <c:pt idx="1247">
                  <c:v>0.19991665313281001</c:v>
                </c:pt>
                <c:pt idx="1248">
                  <c:v>0.19991665313281001</c:v>
                </c:pt>
                <c:pt idx="1249">
                  <c:v>0.19991665313281001</c:v>
                </c:pt>
                <c:pt idx="1250">
                  <c:v>0.19991665313281001</c:v>
                </c:pt>
                <c:pt idx="1251">
                  <c:v>0.19991665313281001</c:v>
                </c:pt>
                <c:pt idx="1252">
                  <c:v>0.19991665313281001</c:v>
                </c:pt>
                <c:pt idx="1253">
                  <c:v>0.19991665313281001</c:v>
                </c:pt>
                <c:pt idx="1254">
                  <c:v>0.19991665313281001</c:v>
                </c:pt>
                <c:pt idx="1255">
                  <c:v>0.19991665313281001</c:v>
                </c:pt>
                <c:pt idx="1256">
                  <c:v>0.75768111889258305</c:v>
                </c:pt>
                <c:pt idx="1257">
                  <c:v>1.2554126877143399</c:v>
                </c:pt>
                <c:pt idx="1258">
                  <c:v>1.5354279338888499</c:v>
                </c:pt>
                <c:pt idx="1259">
                  <c:v>1.6765056327368499</c:v>
                </c:pt>
                <c:pt idx="1260">
                  <c:v>1.71962037563377</c:v>
                </c:pt>
                <c:pt idx="1261">
                  <c:v>1.6765056327368499</c:v>
                </c:pt>
                <c:pt idx="1262">
                  <c:v>1.5354279338888499</c:v>
                </c:pt>
                <c:pt idx="1263">
                  <c:v>1.26146069461638</c:v>
                </c:pt>
                <c:pt idx="1264">
                  <c:v>0.75860609974277604</c:v>
                </c:pt>
                <c:pt idx="1265">
                  <c:v>0.199916659367052</c:v>
                </c:pt>
                <c:pt idx="1266">
                  <c:v>0.199916659367052</c:v>
                </c:pt>
                <c:pt idx="1267">
                  <c:v>0.199916659367052</c:v>
                </c:pt>
                <c:pt idx="1268">
                  <c:v>0.199916659367052</c:v>
                </c:pt>
                <c:pt idx="1269">
                  <c:v>0.199916659367052</c:v>
                </c:pt>
                <c:pt idx="1270">
                  <c:v>0.199916659367052</c:v>
                </c:pt>
                <c:pt idx="1271">
                  <c:v>0.199916659367052</c:v>
                </c:pt>
                <c:pt idx="1272">
                  <c:v>0.199916659367052</c:v>
                </c:pt>
                <c:pt idx="1273">
                  <c:v>0.199916659367052</c:v>
                </c:pt>
                <c:pt idx="1274">
                  <c:v>0.199916659367052</c:v>
                </c:pt>
                <c:pt idx="1275">
                  <c:v>0.199916659367052</c:v>
                </c:pt>
                <c:pt idx="1276">
                  <c:v>0.199916659367052</c:v>
                </c:pt>
                <c:pt idx="1277">
                  <c:v>0.199916659367052</c:v>
                </c:pt>
                <c:pt idx="1278">
                  <c:v>0.199916659367052</c:v>
                </c:pt>
                <c:pt idx="1279">
                  <c:v>0.199916659367052</c:v>
                </c:pt>
                <c:pt idx="1280">
                  <c:v>0.74718721439569502</c:v>
                </c:pt>
                <c:pt idx="1281">
                  <c:v>1.2524910390673301</c:v>
                </c:pt>
                <c:pt idx="1282">
                  <c:v>1.53912092638929</c:v>
                </c:pt>
                <c:pt idx="1283">
                  <c:v>1.68400855612551</c:v>
                </c:pt>
                <c:pt idx="1284">
                  <c:v>1.7283427464218999</c:v>
                </c:pt>
                <c:pt idx="1285">
                  <c:v>1.68400855612551</c:v>
                </c:pt>
                <c:pt idx="1286">
                  <c:v>1.53912092638929</c:v>
                </c:pt>
                <c:pt idx="1287">
                  <c:v>1.2524910390673301</c:v>
                </c:pt>
                <c:pt idx="1288">
                  <c:v>0.74718721439569502</c:v>
                </c:pt>
                <c:pt idx="1289">
                  <c:v>0.199916659367052</c:v>
                </c:pt>
                <c:pt idx="1290">
                  <c:v>0.199916659367052</c:v>
                </c:pt>
                <c:pt idx="1291">
                  <c:v>0.199916659367052</c:v>
                </c:pt>
                <c:pt idx="1292">
                  <c:v>0.199916659367052</c:v>
                </c:pt>
                <c:pt idx="1293">
                  <c:v>0.199916659367052</c:v>
                </c:pt>
                <c:pt idx="1294">
                  <c:v>0.199916659367052</c:v>
                </c:pt>
                <c:pt idx="1295">
                  <c:v>0.199916659367052</c:v>
                </c:pt>
                <c:pt idx="1296">
                  <c:v>0.19991666387297599</c:v>
                </c:pt>
                <c:pt idx="1297">
                  <c:v>0.19991666387297599</c:v>
                </c:pt>
                <c:pt idx="1298">
                  <c:v>0.19991666387297599</c:v>
                </c:pt>
                <c:pt idx="1299">
                  <c:v>0.19991666387297599</c:v>
                </c:pt>
                <c:pt idx="1300">
                  <c:v>0.19991666387297599</c:v>
                </c:pt>
                <c:pt idx="1301">
                  <c:v>0.19991666387297599</c:v>
                </c:pt>
                <c:pt idx="1302">
                  <c:v>0.19991666387297599</c:v>
                </c:pt>
                <c:pt idx="1303">
                  <c:v>0.19991666387297599</c:v>
                </c:pt>
                <c:pt idx="1304">
                  <c:v>0.73667543213110598</c:v>
                </c:pt>
                <c:pt idx="1305">
                  <c:v>1.24902570754751</c:v>
                </c:pt>
                <c:pt idx="1306">
                  <c:v>1.54201192012665</c:v>
                </c:pt>
                <c:pt idx="1307">
                  <c:v>1.6905954823823901</c:v>
                </c:pt>
                <c:pt idx="1308">
                  <c:v>1.7361164195802199</c:v>
                </c:pt>
                <c:pt idx="1309">
                  <c:v>1.6905954823823901</c:v>
                </c:pt>
                <c:pt idx="1310">
                  <c:v>1.54201192012665</c:v>
                </c:pt>
                <c:pt idx="1311">
                  <c:v>1.24902570754751</c:v>
                </c:pt>
                <c:pt idx="1312">
                  <c:v>0.73667543213110598</c:v>
                </c:pt>
                <c:pt idx="1313">
                  <c:v>0.19991666387297599</c:v>
                </c:pt>
                <c:pt idx="1314">
                  <c:v>0.19991666387297599</c:v>
                </c:pt>
                <c:pt idx="1315">
                  <c:v>0.19991666387297599</c:v>
                </c:pt>
                <c:pt idx="1316">
                  <c:v>0.19991666387297599</c:v>
                </c:pt>
                <c:pt idx="1317">
                  <c:v>0.19991666387297599</c:v>
                </c:pt>
                <c:pt idx="1318">
                  <c:v>0.19991666387297599</c:v>
                </c:pt>
                <c:pt idx="1319">
                  <c:v>0.19991666387297599</c:v>
                </c:pt>
                <c:pt idx="1320">
                  <c:v>0.19991666387297599</c:v>
                </c:pt>
                <c:pt idx="1321">
                  <c:v>0.19991666387297599</c:v>
                </c:pt>
                <c:pt idx="1322">
                  <c:v>0.19991666387297599</c:v>
                </c:pt>
                <c:pt idx="1323">
                  <c:v>0.19991666387297599</c:v>
                </c:pt>
                <c:pt idx="1324">
                  <c:v>0.199916667154836</c:v>
                </c:pt>
                <c:pt idx="1325">
                  <c:v>0.199916667154836</c:v>
                </c:pt>
                <c:pt idx="1326">
                  <c:v>0.199916667154836</c:v>
                </c:pt>
                <c:pt idx="1327">
                  <c:v>0.199916667154836</c:v>
                </c:pt>
                <c:pt idx="1328">
                  <c:v>0.726187009496429</c:v>
                </c:pt>
                <c:pt idx="1329">
                  <c:v>1.24508304078362</c:v>
                </c:pt>
                <c:pt idx="1330">
                  <c:v>1.54417048849536</c:v>
                </c:pt>
                <c:pt idx="1331">
                  <c:v>1.6963357099401399</c:v>
                </c:pt>
                <c:pt idx="1332">
                  <c:v>1.7430104058028499</c:v>
                </c:pt>
                <c:pt idx="1333">
                  <c:v>1.6963357099401399</c:v>
                </c:pt>
                <c:pt idx="1334">
                  <c:v>1.54417048849536</c:v>
                </c:pt>
                <c:pt idx="1335">
                  <c:v>1.24508304078362</c:v>
                </c:pt>
                <c:pt idx="1336">
                  <c:v>0.726187009496429</c:v>
                </c:pt>
                <c:pt idx="1337">
                  <c:v>0.199916667154836</c:v>
                </c:pt>
                <c:pt idx="1338">
                  <c:v>0.199916667154836</c:v>
                </c:pt>
                <c:pt idx="1339">
                  <c:v>0.199916667154836</c:v>
                </c:pt>
                <c:pt idx="1340">
                  <c:v>0.199916667154836</c:v>
                </c:pt>
                <c:pt idx="1341">
                  <c:v>0.199916667154836</c:v>
                </c:pt>
                <c:pt idx="1342">
                  <c:v>0.199916667154836</c:v>
                </c:pt>
                <c:pt idx="1343">
                  <c:v>0.199916667154836</c:v>
                </c:pt>
                <c:pt idx="1344">
                  <c:v>0.199916667154836</c:v>
                </c:pt>
                <c:pt idx="1345">
                  <c:v>0.199916667154836</c:v>
                </c:pt>
                <c:pt idx="1346">
                  <c:v>0.199916667154836</c:v>
                </c:pt>
                <c:pt idx="1347">
                  <c:v>0.199916667154836</c:v>
                </c:pt>
                <c:pt idx="1348">
                  <c:v>0.199916667154836</c:v>
                </c:pt>
                <c:pt idx="1349">
                  <c:v>0.199916667154836</c:v>
                </c:pt>
                <c:pt idx="1350">
                  <c:v>0.19991666956336801</c:v>
                </c:pt>
                <c:pt idx="1351">
                  <c:v>0.19991666956336801</c:v>
                </c:pt>
                <c:pt idx="1352">
                  <c:v>0.71575855588924198</c:v>
                </c:pt>
                <c:pt idx="1353">
                  <c:v>1.2407251019453001</c:v>
                </c:pt>
                <c:pt idx="1354">
                  <c:v>1.5456627802199201</c:v>
                </c:pt>
                <c:pt idx="1355">
                  <c:v>1.7012955969091199</c:v>
                </c:pt>
                <c:pt idx="1356">
                  <c:v>1.7490909274025901</c:v>
                </c:pt>
                <c:pt idx="1357">
                  <c:v>1.7012955969091199</c:v>
                </c:pt>
                <c:pt idx="1358">
                  <c:v>1.5456627802199201</c:v>
                </c:pt>
                <c:pt idx="1359">
                  <c:v>1.2407251019453001</c:v>
                </c:pt>
                <c:pt idx="1360">
                  <c:v>0.71575855588924198</c:v>
                </c:pt>
                <c:pt idx="1361">
                  <c:v>0.19991666956336801</c:v>
                </c:pt>
                <c:pt idx="1362">
                  <c:v>0.19991666956336801</c:v>
                </c:pt>
                <c:pt idx="1363">
                  <c:v>0.19991666956336801</c:v>
                </c:pt>
                <c:pt idx="1364">
                  <c:v>0.19991666956336801</c:v>
                </c:pt>
                <c:pt idx="1365">
                  <c:v>0.19991666956336801</c:v>
                </c:pt>
                <c:pt idx="1366">
                  <c:v>0.19991666956336801</c:v>
                </c:pt>
                <c:pt idx="1367">
                  <c:v>0.19991666956336801</c:v>
                </c:pt>
                <c:pt idx="1368">
                  <c:v>0.19991666956336801</c:v>
                </c:pt>
                <c:pt idx="1369">
                  <c:v>0.19991666956336801</c:v>
                </c:pt>
                <c:pt idx="1370">
                  <c:v>0.19991666956336801</c:v>
                </c:pt>
                <c:pt idx="1371">
                  <c:v>0.19991666956336801</c:v>
                </c:pt>
                <c:pt idx="1372">
                  <c:v>0.19991666956336801</c:v>
                </c:pt>
                <c:pt idx="1373">
                  <c:v>0.19991666956336801</c:v>
                </c:pt>
                <c:pt idx="1374">
                  <c:v>0.19991666956336801</c:v>
                </c:pt>
                <c:pt idx="1375">
                  <c:v>0.19991666956336801</c:v>
                </c:pt>
                <c:pt idx="1376">
                  <c:v>0.70499787230910604</c:v>
                </c:pt>
                <c:pt idx="1377">
                  <c:v>1.2319154660504099</c:v>
                </c:pt>
                <c:pt idx="1378">
                  <c:v>1.5384593496219201</c:v>
                </c:pt>
                <c:pt idx="1379">
                  <c:v>1.6949347243201001</c:v>
                </c:pt>
                <c:pt idx="1380">
                  <c:v>1.74298699825875</c:v>
                </c:pt>
                <c:pt idx="1381">
                  <c:v>1.70553854394433</c:v>
                </c:pt>
                <c:pt idx="1382">
                  <c:v>1.54655156701455</c:v>
                </c:pt>
                <c:pt idx="1383">
                  <c:v>1.2360098595050499</c:v>
                </c:pt>
                <c:pt idx="1384">
                  <c:v>0.705422527687673</c:v>
                </c:pt>
                <c:pt idx="1385">
                  <c:v>0.19991667134424701</c:v>
                </c:pt>
                <c:pt idx="1386">
                  <c:v>0.19991667134424701</c:v>
                </c:pt>
                <c:pt idx="1387">
                  <c:v>0.19991667134424701</c:v>
                </c:pt>
                <c:pt idx="1388">
                  <c:v>0.19991667134424701</c:v>
                </c:pt>
                <c:pt idx="1389">
                  <c:v>0.19991667134424701</c:v>
                </c:pt>
                <c:pt idx="1390">
                  <c:v>0.19991667134424701</c:v>
                </c:pt>
                <c:pt idx="1391">
                  <c:v>0.19991667134424701</c:v>
                </c:pt>
                <c:pt idx="1392">
                  <c:v>0.19991667134424701</c:v>
                </c:pt>
                <c:pt idx="1393">
                  <c:v>0.19991667134424701</c:v>
                </c:pt>
                <c:pt idx="1394">
                  <c:v>0.19991667134424701</c:v>
                </c:pt>
                <c:pt idx="1395">
                  <c:v>0.19991667134424701</c:v>
                </c:pt>
                <c:pt idx="1396">
                  <c:v>0.19991667134424701</c:v>
                </c:pt>
                <c:pt idx="1397">
                  <c:v>0.19991667134424701</c:v>
                </c:pt>
                <c:pt idx="1398">
                  <c:v>0.19991667134424701</c:v>
                </c:pt>
                <c:pt idx="1399">
                  <c:v>0.19991667134424701</c:v>
                </c:pt>
                <c:pt idx="1400">
                  <c:v>0.69485313354718803</c:v>
                </c:pt>
                <c:pt idx="1401">
                  <c:v>1.2272543016090101</c:v>
                </c:pt>
                <c:pt idx="1402">
                  <c:v>1.53935604526767</c:v>
                </c:pt>
                <c:pt idx="1403">
                  <c:v>1.69917084164608</c:v>
                </c:pt>
                <c:pt idx="1404">
                  <c:v>1.74830709407013</c:v>
                </c:pt>
                <c:pt idx="1405">
                  <c:v>1.69917084164608</c:v>
                </c:pt>
                <c:pt idx="1406">
                  <c:v>1.53935604526767</c:v>
                </c:pt>
                <c:pt idx="1407">
                  <c:v>1.2272543016090101</c:v>
                </c:pt>
                <c:pt idx="1408">
                  <c:v>0.69485313354718803</c:v>
                </c:pt>
                <c:pt idx="1409">
                  <c:v>0.19991667134424701</c:v>
                </c:pt>
                <c:pt idx="1410">
                  <c:v>0.19991667134424701</c:v>
                </c:pt>
                <c:pt idx="1411">
                  <c:v>0.19991667134424701</c:v>
                </c:pt>
                <c:pt idx="1412">
                  <c:v>0.19991667134424701</c:v>
                </c:pt>
                <c:pt idx="1413">
                  <c:v>0.19991667267076399</c:v>
                </c:pt>
                <c:pt idx="1414">
                  <c:v>0.19991667267076399</c:v>
                </c:pt>
                <c:pt idx="1415">
                  <c:v>0.19991667267076399</c:v>
                </c:pt>
                <c:pt idx="1416">
                  <c:v>0.19991667267076399</c:v>
                </c:pt>
                <c:pt idx="1417">
                  <c:v>0.19991667267076399</c:v>
                </c:pt>
                <c:pt idx="1418">
                  <c:v>0.19991667267076399</c:v>
                </c:pt>
                <c:pt idx="1419">
                  <c:v>0.19991667267076399</c:v>
                </c:pt>
                <c:pt idx="1420">
                  <c:v>0.19991667267076399</c:v>
                </c:pt>
                <c:pt idx="1421">
                  <c:v>0.19991667267076399</c:v>
                </c:pt>
                <c:pt idx="1422">
                  <c:v>0.19991667267076399</c:v>
                </c:pt>
                <c:pt idx="1423">
                  <c:v>0.19991667267076399</c:v>
                </c:pt>
                <c:pt idx="1424">
                  <c:v>0.68484366724418799</c:v>
                </c:pt>
                <c:pt idx="1425">
                  <c:v>1.22230759079872</c:v>
                </c:pt>
                <c:pt idx="1426">
                  <c:v>1.5397242368833799</c:v>
                </c:pt>
                <c:pt idx="1427">
                  <c:v>1.7027644918703599</c:v>
                </c:pt>
                <c:pt idx="1428">
                  <c:v>1.7529512153820701</c:v>
                </c:pt>
                <c:pt idx="1429">
                  <c:v>1.7027644918703599</c:v>
                </c:pt>
                <c:pt idx="1430">
                  <c:v>1.5397242368833799</c:v>
                </c:pt>
                <c:pt idx="1431">
                  <c:v>1.22230759079872</c:v>
                </c:pt>
                <c:pt idx="1432">
                  <c:v>0.68484366724418799</c:v>
                </c:pt>
                <c:pt idx="1433">
                  <c:v>0.19991667267076399</c:v>
                </c:pt>
                <c:pt idx="1434">
                  <c:v>0.19991667267076399</c:v>
                </c:pt>
                <c:pt idx="1435">
                  <c:v>0.19991667267076399</c:v>
                </c:pt>
                <c:pt idx="1436">
                  <c:v>0.19991667267076399</c:v>
                </c:pt>
                <c:pt idx="1437">
                  <c:v>0.19991667267076399</c:v>
                </c:pt>
                <c:pt idx="1438">
                  <c:v>0.19991667267076399</c:v>
                </c:pt>
                <c:pt idx="1439">
                  <c:v>0.19991667267076399</c:v>
                </c:pt>
                <c:pt idx="1440">
                  <c:v>0.19991667267076399</c:v>
                </c:pt>
                <c:pt idx="1441">
                  <c:v>0.19991667267076399</c:v>
                </c:pt>
                <c:pt idx="1442">
                  <c:v>0.19991667267076399</c:v>
                </c:pt>
                <c:pt idx="1443">
                  <c:v>0.19991667267076399</c:v>
                </c:pt>
                <c:pt idx="1444">
                  <c:v>0.19991667267076399</c:v>
                </c:pt>
                <c:pt idx="1445">
                  <c:v>0.19991667267076399</c:v>
                </c:pt>
                <c:pt idx="1446">
                  <c:v>0.19991667267076399</c:v>
                </c:pt>
                <c:pt idx="1447">
                  <c:v>0.19991667267076399</c:v>
                </c:pt>
                <c:pt idx="1448">
                  <c:v>0.67472062736751903</c:v>
                </c:pt>
                <c:pt idx="1449">
                  <c:v>1.2137922221242601</c:v>
                </c:pt>
                <c:pt idx="1450">
                  <c:v>1.53268424446573</c:v>
                </c:pt>
                <c:pt idx="1451">
                  <c:v>1.6965192481795</c:v>
                </c:pt>
                <c:pt idx="1452">
                  <c:v>1.7469504057277701</c:v>
                </c:pt>
                <c:pt idx="1453">
                  <c:v>1.6965192481795</c:v>
                </c:pt>
                <c:pt idx="1454">
                  <c:v>1.53268424446573</c:v>
                </c:pt>
                <c:pt idx="1455">
                  <c:v>1.2137922221242601</c:v>
                </c:pt>
                <c:pt idx="1456">
                  <c:v>0.67499371714710799</c:v>
                </c:pt>
                <c:pt idx="1457">
                  <c:v>0.19991667366600899</c:v>
                </c:pt>
                <c:pt idx="1458">
                  <c:v>0.19991667366600899</c:v>
                </c:pt>
                <c:pt idx="1459">
                  <c:v>0.19991667366600899</c:v>
                </c:pt>
                <c:pt idx="1460">
                  <c:v>0.19991667366600899</c:v>
                </c:pt>
                <c:pt idx="1461">
                  <c:v>0.19991667366600899</c:v>
                </c:pt>
                <c:pt idx="1462">
                  <c:v>0.19991667366600899</c:v>
                </c:pt>
                <c:pt idx="1463">
                  <c:v>0.19991667366600899</c:v>
                </c:pt>
                <c:pt idx="1464">
                  <c:v>0.19991667366600899</c:v>
                </c:pt>
                <c:pt idx="1465">
                  <c:v>0.19991667366600899</c:v>
                </c:pt>
                <c:pt idx="1466">
                  <c:v>0.19991667366600899</c:v>
                </c:pt>
                <c:pt idx="1467">
                  <c:v>0.19991667366600899</c:v>
                </c:pt>
                <c:pt idx="1468">
                  <c:v>0.19991667366600899</c:v>
                </c:pt>
                <c:pt idx="1469">
                  <c:v>0.19991667366600899</c:v>
                </c:pt>
                <c:pt idx="1470">
                  <c:v>0.19991667366600899</c:v>
                </c:pt>
                <c:pt idx="1471">
                  <c:v>0.19991667366600899</c:v>
                </c:pt>
                <c:pt idx="1472">
                  <c:v>0.66509733926200199</c:v>
                </c:pt>
                <c:pt idx="1473">
                  <c:v>1.2087085589669699</c:v>
                </c:pt>
                <c:pt idx="1474">
                  <c:v>1.5326274425319499</c:v>
                </c:pt>
                <c:pt idx="1475">
                  <c:v>1.6995569075402199</c:v>
                </c:pt>
                <c:pt idx="1476">
                  <c:v>1.75100052704252</c:v>
                </c:pt>
                <c:pt idx="1477">
                  <c:v>1.6995569075402199</c:v>
                </c:pt>
                <c:pt idx="1478">
                  <c:v>1.5326274425319499</c:v>
                </c:pt>
                <c:pt idx="1479">
                  <c:v>1.2087085589669699</c:v>
                </c:pt>
                <c:pt idx="1480">
                  <c:v>0.66509733926200199</c:v>
                </c:pt>
                <c:pt idx="1481">
                  <c:v>0.19991667366600899</c:v>
                </c:pt>
                <c:pt idx="1482">
                  <c:v>0.19991667366600899</c:v>
                </c:pt>
                <c:pt idx="1483">
                  <c:v>0.19991667366600899</c:v>
                </c:pt>
                <c:pt idx="1484">
                  <c:v>0.19991667366600899</c:v>
                </c:pt>
                <c:pt idx="1485">
                  <c:v>0.19991667366600899</c:v>
                </c:pt>
                <c:pt idx="1486">
                  <c:v>0.19991667366600899</c:v>
                </c:pt>
                <c:pt idx="1487">
                  <c:v>0.19991667366600899</c:v>
                </c:pt>
                <c:pt idx="1488">
                  <c:v>0.19991667366600899</c:v>
                </c:pt>
                <c:pt idx="1489">
                  <c:v>0.19991667366600899</c:v>
                </c:pt>
                <c:pt idx="1490">
                  <c:v>0.19991667366600899</c:v>
                </c:pt>
                <c:pt idx="1491">
                  <c:v>0.19991667366600899</c:v>
                </c:pt>
                <c:pt idx="1492">
                  <c:v>0.19991667366600899</c:v>
                </c:pt>
                <c:pt idx="1493">
                  <c:v>0.19991667366600899</c:v>
                </c:pt>
                <c:pt idx="1494">
                  <c:v>0.19991667366600899</c:v>
                </c:pt>
                <c:pt idx="1495">
                  <c:v>0.19991667366600899</c:v>
                </c:pt>
                <c:pt idx="1496">
                  <c:v>0.65545663295783896</c:v>
                </c:pt>
                <c:pt idx="1497">
                  <c:v>1.2004776812318401</c:v>
                </c:pt>
                <c:pt idx="1498">
                  <c:v>1.52578227524709</c:v>
                </c:pt>
                <c:pt idx="1499">
                  <c:v>1.69346980853081</c:v>
                </c:pt>
                <c:pt idx="1500">
                  <c:v>1.75450049382776</c:v>
                </c:pt>
                <c:pt idx="1501">
                  <c:v>1.70207776829766</c:v>
                </c:pt>
                <c:pt idx="1502">
                  <c:v>1.5321659446746401</c:v>
                </c:pt>
                <c:pt idx="1503">
                  <c:v>1.20345174476691</c:v>
                </c:pt>
                <c:pt idx="1504">
                  <c:v>0.65566622504221495</c:v>
                </c:pt>
                <c:pt idx="1505">
                  <c:v>0.19991667441802</c:v>
                </c:pt>
                <c:pt idx="1506">
                  <c:v>0.19991667441802</c:v>
                </c:pt>
                <c:pt idx="1507">
                  <c:v>0.19991667441802</c:v>
                </c:pt>
                <c:pt idx="1508">
                  <c:v>0.19991667441802</c:v>
                </c:pt>
                <c:pt idx="1509">
                  <c:v>0.19991667441802</c:v>
                </c:pt>
                <c:pt idx="1510">
                  <c:v>0.19991667441802</c:v>
                </c:pt>
                <c:pt idx="1511">
                  <c:v>0.19991667441802</c:v>
                </c:pt>
                <c:pt idx="1512">
                  <c:v>0.19991667441802</c:v>
                </c:pt>
                <c:pt idx="1513">
                  <c:v>0.19991667441802</c:v>
                </c:pt>
                <c:pt idx="1514">
                  <c:v>0.19991667441802</c:v>
                </c:pt>
                <c:pt idx="1515">
                  <c:v>0.19991667441802</c:v>
                </c:pt>
                <c:pt idx="1516">
                  <c:v>0.19991667441802</c:v>
                </c:pt>
                <c:pt idx="1517">
                  <c:v>0.19991667441802</c:v>
                </c:pt>
                <c:pt idx="1518">
                  <c:v>0.19991667441802</c:v>
                </c:pt>
                <c:pt idx="1519">
                  <c:v>0.19991667441802</c:v>
                </c:pt>
                <c:pt idx="1520">
                  <c:v>0.64627093451843098</c:v>
                </c:pt>
                <c:pt idx="1521">
                  <c:v>1.1953456335759201</c:v>
                </c:pt>
                <c:pt idx="1522">
                  <c:v>1.5253919882395801</c:v>
                </c:pt>
                <c:pt idx="1523">
                  <c:v>1.6960414679389499</c:v>
                </c:pt>
                <c:pt idx="1524">
                  <c:v>1.7486930549327</c:v>
                </c:pt>
                <c:pt idx="1525">
                  <c:v>1.6960414679389499</c:v>
                </c:pt>
                <c:pt idx="1526">
                  <c:v>1.5253919882395801</c:v>
                </c:pt>
                <c:pt idx="1527">
                  <c:v>1.1953456335759201</c:v>
                </c:pt>
                <c:pt idx="1528">
                  <c:v>0.64627093451843098</c:v>
                </c:pt>
                <c:pt idx="1529">
                  <c:v>0.199916674990194</c:v>
                </c:pt>
                <c:pt idx="1530">
                  <c:v>0.199916674990194</c:v>
                </c:pt>
                <c:pt idx="1531">
                  <c:v>0.199916674990194</c:v>
                </c:pt>
                <c:pt idx="1532">
                  <c:v>0.199916674990194</c:v>
                </c:pt>
                <c:pt idx="1533">
                  <c:v>0.199916674990194</c:v>
                </c:pt>
                <c:pt idx="1534">
                  <c:v>0.199916674990194</c:v>
                </c:pt>
                <c:pt idx="1535">
                  <c:v>0.199916674990194</c:v>
                </c:pt>
                <c:pt idx="1536">
                  <c:v>0.199916674990194</c:v>
                </c:pt>
                <c:pt idx="1537">
                  <c:v>0.199916674990194</c:v>
                </c:pt>
                <c:pt idx="1538">
                  <c:v>0.199916674990194</c:v>
                </c:pt>
                <c:pt idx="1539">
                  <c:v>0.199916674990194</c:v>
                </c:pt>
                <c:pt idx="1540">
                  <c:v>0.199916674990194</c:v>
                </c:pt>
                <c:pt idx="1541">
                  <c:v>0.199916674990194</c:v>
                </c:pt>
                <c:pt idx="1542">
                  <c:v>0.199916674990194</c:v>
                </c:pt>
                <c:pt idx="1543">
                  <c:v>0.199916674990194</c:v>
                </c:pt>
                <c:pt idx="1544">
                  <c:v>0.63730503549600703</c:v>
                </c:pt>
                <c:pt idx="1545">
                  <c:v>1.1900982501989299</c:v>
                </c:pt>
                <c:pt idx="1546">
                  <c:v>1.52466105110957</c:v>
                </c:pt>
                <c:pt idx="1547">
                  <c:v>1.6981613171111301</c:v>
                </c:pt>
                <c:pt idx="1548">
                  <c:v>1.75175329932197</c:v>
                </c:pt>
                <c:pt idx="1549">
                  <c:v>1.6981613171111301</c:v>
                </c:pt>
                <c:pt idx="1550">
                  <c:v>1.52466105110957</c:v>
                </c:pt>
                <c:pt idx="1551">
                  <c:v>1.1900982501989299</c:v>
                </c:pt>
                <c:pt idx="1552">
                  <c:v>0.63730503549600703</c:v>
                </c:pt>
                <c:pt idx="1553">
                  <c:v>0.199916674990194</c:v>
                </c:pt>
                <c:pt idx="1554">
                  <c:v>0.199916674990194</c:v>
                </c:pt>
                <c:pt idx="1555">
                  <c:v>0.199916674990194</c:v>
                </c:pt>
                <c:pt idx="1556">
                  <c:v>0.199916674990194</c:v>
                </c:pt>
                <c:pt idx="1557">
                  <c:v>0.199916674990194</c:v>
                </c:pt>
                <c:pt idx="1558">
                  <c:v>0.199916674990194</c:v>
                </c:pt>
                <c:pt idx="1559">
                  <c:v>0.199916674990194</c:v>
                </c:pt>
                <c:pt idx="1560">
                  <c:v>0.199916674990194</c:v>
                </c:pt>
                <c:pt idx="1561">
                  <c:v>0.199916674990194</c:v>
                </c:pt>
                <c:pt idx="1562">
                  <c:v>0.199916674990194</c:v>
                </c:pt>
                <c:pt idx="1563">
                  <c:v>0.199916675428499</c:v>
                </c:pt>
                <c:pt idx="1564">
                  <c:v>0.199916675428499</c:v>
                </c:pt>
                <c:pt idx="1565">
                  <c:v>0.199916675428499</c:v>
                </c:pt>
                <c:pt idx="1566">
                  <c:v>0.199916675428499</c:v>
                </c:pt>
                <c:pt idx="1567">
                  <c:v>0.199916675428499</c:v>
                </c:pt>
                <c:pt idx="1568">
                  <c:v>0.62857377592859698</c:v>
                </c:pt>
                <c:pt idx="1569">
                  <c:v>1.1847741748701399</c:v>
                </c:pt>
                <c:pt idx="1570">
                  <c:v>1.5236357079537199</c:v>
                </c:pt>
                <c:pt idx="1571">
                  <c:v>1.69987789787777</c:v>
                </c:pt>
                <c:pt idx="1572">
                  <c:v>1.7543774988265901</c:v>
                </c:pt>
                <c:pt idx="1573">
                  <c:v>1.69987789787777</c:v>
                </c:pt>
                <c:pt idx="1574">
                  <c:v>1.5236357079537199</c:v>
                </c:pt>
                <c:pt idx="1575">
                  <c:v>1.1847741748701399</c:v>
                </c:pt>
                <c:pt idx="1576">
                  <c:v>0.62857377592859698</c:v>
                </c:pt>
                <c:pt idx="1577">
                  <c:v>0.199916675428499</c:v>
                </c:pt>
                <c:pt idx="1578">
                  <c:v>0.199916675428499</c:v>
                </c:pt>
                <c:pt idx="1579">
                  <c:v>0.199916675428499</c:v>
                </c:pt>
                <c:pt idx="1580">
                  <c:v>0.199916675428499</c:v>
                </c:pt>
                <c:pt idx="1581">
                  <c:v>0.199916675428499</c:v>
                </c:pt>
                <c:pt idx="1582">
                  <c:v>0.199916675428499</c:v>
                </c:pt>
                <c:pt idx="1583">
                  <c:v>0.199916675428499</c:v>
                </c:pt>
                <c:pt idx="1584">
                  <c:v>0.199916675428499</c:v>
                </c:pt>
                <c:pt idx="1585">
                  <c:v>0.199916675428499</c:v>
                </c:pt>
                <c:pt idx="1586">
                  <c:v>0.199916675428499</c:v>
                </c:pt>
                <c:pt idx="1587">
                  <c:v>0.199916675428499</c:v>
                </c:pt>
                <c:pt idx="1588">
                  <c:v>0.199916675428499</c:v>
                </c:pt>
                <c:pt idx="1589">
                  <c:v>0.199916675428499</c:v>
                </c:pt>
                <c:pt idx="1590">
                  <c:v>0.199916675428499</c:v>
                </c:pt>
                <c:pt idx="1591">
                  <c:v>0.199916675428499</c:v>
                </c:pt>
                <c:pt idx="1592">
                  <c:v>0.61997945114233799</c:v>
                </c:pt>
                <c:pt idx="1593">
                  <c:v>1.1771840321603599</c:v>
                </c:pt>
                <c:pt idx="1594">
                  <c:v>1.51722689255093</c:v>
                </c:pt>
                <c:pt idx="1595">
                  <c:v>1.6941420516046499</c:v>
                </c:pt>
                <c:pt idx="1596">
                  <c:v>1.7488523036138901</c:v>
                </c:pt>
                <c:pt idx="1597">
                  <c:v>1.6941420516046499</c:v>
                </c:pt>
                <c:pt idx="1598">
                  <c:v>1.52235942818355</c:v>
                </c:pt>
                <c:pt idx="1599">
                  <c:v>1.1794091812727601</c:v>
                </c:pt>
                <c:pt idx="1600">
                  <c:v>0.62009020193870101</c:v>
                </c:pt>
                <c:pt idx="1601">
                  <c:v>0.199916675766484</c:v>
                </c:pt>
                <c:pt idx="1602">
                  <c:v>0.199916675766484</c:v>
                </c:pt>
                <c:pt idx="1603">
                  <c:v>0.199916675766484</c:v>
                </c:pt>
                <c:pt idx="1604">
                  <c:v>0.199916675766484</c:v>
                </c:pt>
                <c:pt idx="1605">
                  <c:v>0.199916675766484</c:v>
                </c:pt>
                <c:pt idx="1606">
                  <c:v>0.199916675766484</c:v>
                </c:pt>
                <c:pt idx="1607">
                  <c:v>0.199916675766484</c:v>
                </c:pt>
                <c:pt idx="1608">
                  <c:v>0.199916675766484</c:v>
                </c:pt>
                <c:pt idx="1609">
                  <c:v>0.199916675766484</c:v>
                </c:pt>
                <c:pt idx="1610">
                  <c:v>0.199916675766484</c:v>
                </c:pt>
                <c:pt idx="1611">
                  <c:v>0.199916675766484</c:v>
                </c:pt>
                <c:pt idx="1612">
                  <c:v>0.199916675766484</c:v>
                </c:pt>
                <c:pt idx="1613">
                  <c:v>0.199916675766484</c:v>
                </c:pt>
                <c:pt idx="1614">
                  <c:v>0.199916675766484</c:v>
                </c:pt>
                <c:pt idx="1615">
                  <c:v>0.199916675766484</c:v>
                </c:pt>
                <c:pt idx="1616">
                  <c:v>0.61177369913207502</c:v>
                </c:pt>
                <c:pt idx="1617">
                  <c:v>1.1719968862407</c:v>
                </c:pt>
                <c:pt idx="1618">
                  <c:v>1.51607258815483</c:v>
                </c:pt>
                <c:pt idx="1619">
                  <c:v>1.69559942535077</c:v>
                </c:pt>
                <c:pt idx="1620">
                  <c:v>1.7511784439809299</c:v>
                </c:pt>
                <c:pt idx="1621">
                  <c:v>1.69559942535077</c:v>
                </c:pt>
                <c:pt idx="1622">
                  <c:v>1.52087304471121</c:v>
                </c:pt>
                <c:pt idx="1623">
                  <c:v>1.17403636891192</c:v>
                </c:pt>
                <c:pt idx="1624">
                  <c:v>0.61186579427236698</c:v>
                </c:pt>
                <c:pt idx="1625">
                  <c:v>0.19991667602879801</c:v>
                </c:pt>
                <c:pt idx="1626">
                  <c:v>0.19991667602879801</c:v>
                </c:pt>
                <c:pt idx="1627">
                  <c:v>0.19991667602879801</c:v>
                </c:pt>
                <c:pt idx="1628">
                  <c:v>0.19991667602879801</c:v>
                </c:pt>
                <c:pt idx="1629">
                  <c:v>0.19991667602879801</c:v>
                </c:pt>
                <c:pt idx="1630">
                  <c:v>0.19991667602879801</c:v>
                </c:pt>
                <c:pt idx="1631">
                  <c:v>0.19991667602879801</c:v>
                </c:pt>
                <c:pt idx="1632">
                  <c:v>0.19991667602879801</c:v>
                </c:pt>
                <c:pt idx="1633">
                  <c:v>0.19991667602879801</c:v>
                </c:pt>
                <c:pt idx="1634">
                  <c:v>0.19991667602879801</c:v>
                </c:pt>
                <c:pt idx="1635">
                  <c:v>0.19991667602879801</c:v>
                </c:pt>
                <c:pt idx="1636">
                  <c:v>0.19991667602879801</c:v>
                </c:pt>
                <c:pt idx="1637">
                  <c:v>0.19991667602879801</c:v>
                </c:pt>
                <c:pt idx="1638">
                  <c:v>0.19991667602879801</c:v>
                </c:pt>
                <c:pt idx="1639">
                  <c:v>0.19991667602879801</c:v>
                </c:pt>
                <c:pt idx="1640">
                  <c:v>0.603834013830579</c:v>
                </c:pt>
                <c:pt idx="1641">
                  <c:v>1.1668150844709799</c:v>
                </c:pt>
                <c:pt idx="1642">
                  <c:v>1.51472133478795</c:v>
                </c:pt>
                <c:pt idx="1643">
                  <c:v>1.6967552757419899</c:v>
                </c:pt>
                <c:pt idx="1644">
                  <c:v>1.75317119876588</c:v>
                </c:pt>
                <c:pt idx="1645">
                  <c:v>1.6967552757419899</c:v>
                </c:pt>
                <c:pt idx="1646">
                  <c:v>1.51472133478795</c:v>
                </c:pt>
                <c:pt idx="1647">
                  <c:v>1.1668150844709799</c:v>
                </c:pt>
                <c:pt idx="1648">
                  <c:v>0.603834013830579</c:v>
                </c:pt>
                <c:pt idx="1649">
                  <c:v>0.19991667602879801</c:v>
                </c:pt>
                <c:pt idx="1650">
                  <c:v>0.19991667602879801</c:v>
                </c:pt>
                <c:pt idx="1651">
                  <c:v>0.19991667602879801</c:v>
                </c:pt>
                <c:pt idx="1652">
                  <c:v>0.19991667602879801</c:v>
                </c:pt>
                <c:pt idx="1653">
                  <c:v>0.19991667602879801</c:v>
                </c:pt>
                <c:pt idx="1654">
                  <c:v>0.19991667623366599</c:v>
                </c:pt>
                <c:pt idx="1655">
                  <c:v>0.19991667623366599</c:v>
                </c:pt>
                <c:pt idx="1656">
                  <c:v>0.19991667623366599</c:v>
                </c:pt>
                <c:pt idx="1657">
                  <c:v>0.19991667623366599</c:v>
                </c:pt>
                <c:pt idx="1658">
                  <c:v>0.19991667623366599</c:v>
                </c:pt>
                <c:pt idx="1659">
                  <c:v>0.19991667623366599</c:v>
                </c:pt>
                <c:pt idx="1660">
                  <c:v>0.19991667623366599</c:v>
                </c:pt>
                <c:pt idx="1661">
                  <c:v>0.19991667623366599</c:v>
                </c:pt>
                <c:pt idx="1662">
                  <c:v>0.19991667623366599</c:v>
                </c:pt>
                <c:pt idx="1663">
                  <c:v>0.19991667623366599</c:v>
                </c:pt>
                <c:pt idx="1664">
                  <c:v>0.59616987200173699</c:v>
                </c:pt>
                <c:pt idx="1665">
                  <c:v>1.1616685799168001</c:v>
                </c:pt>
                <c:pt idx="1666">
                  <c:v>1.51321101744882</c:v>
                </c:pt>
                <c:pt idx="1667">
                  <c:v>1.69765020461771</c:v>
                </c:pt>
                <c:pt idx="1668">
                  <c:v>1.75487184420055</c:v>
                </c:pt>
                <c:pt idx="1669">
                  <c:v>1.69765020461771</c:v>
                </c:pt>
                <c:pt idx="1670">
                  <c:v>1.51321101744882</c:v>
                </c:pt>
                <c:pt idx="1671">
                  <c:v>1.1616685799168001</c:v>
                </c:pt>
                <c:pt idx="1672">
                  <c:v>0.59616987200173699</c:v>
                </c:pt>
                <c:pt idx="1673">
                  <c:v>0.19991667623366599</c:v>
                </c:pt>
                <c:pt idx="1674">
                  <c:v>0.19991667623366599</c:v>
                </c:pt>
                <c:pt idx="1675">
                  <c:v>0.19991667623366599</c:v>
                </c:pt>
                <c:pt idx="1676">
                  <c:v>0.19991667623366599</c:v>
                </c:pt>
                <c:pt idx="1677">
                  <c:v>0.19991667623366599</c:v>
                </c:pt>
                <c:pt idx="1678">
                  <c:v>0.19991667623366599</c:v>
                </c:pt>
                <c:pt idx="1679">
                  <c:v>0.19991667623366599</c:v>
                </c:pt>
                <c:pt idx="1680">
                  <c:v>0.19991667623366599</c:v>
                </c:pt>
                <c:pt idx="1681">
                  <c:v>0.19991667623366599</c:v>
                </c:pt>
                <c:pt idx="1682">
                  <c:v>0.19991667623366599</c:v>
                </c:pt>
                <c:pt idx="1683">
                  <c:v>0.19991667515407099</c:v>
                </c:pt>
                <c:pt idx="1684">
                  <c:v>0.19991667515407099</c:v>
                </c:pt>
                <c:pt idx="1685">
                  <c:v>0.19991667515407099</c:v>
                </c:pt>
                <c:pt idx="1686">
                  <c:v>0.19991667515407099</c:v>
                </c:pt>
                <c:pt idx="1687">
                  <c:v>0.19991667515407099</c:v>
                </c:pt>
                <c:pt idx="1688">
                  <c:v>0.58845668393495199</c:v>
                </c:pt>
                <c:pt idx="1689">
                  <c:v>1.1477476569262299</c:v>
                </c:pt>
                <c:pt idx="1690">
                  <c:v>1.4901460565079201</c:v>
                </c:pt>
                <c:pt idx="1691">
                  <c:v>1.66821037222403</c:v>
                </c:pt>
                <c:pt idx="1692">
                  <c:v>1.7232472871098099</c:v>
                </c:pt>
                <c:pt idx="1693">
                  <c:v>1.66821037222403</c:v>
                </c:pt>
                <c:pt idx="1694">
                  <c:v>1.4901460565079201</c:v>
                </c:pt>
                <c:pt idx="1695">
                  <c:v>1.1477476569262299</c:v>
                </c:pt>
                <c:pt idx="1696">
                  <c:v>0.58845668393495199</c:v>
                </c:pt>
                <c:pt idx="1697">
                  <c:v>0.19991667515407099</c:v>
                </c:pt>
                <c:pt idx="1698">
                  <c:v>0.19991667515407099</c:v>
                </c:pt>
                <c:pt idx="1699">
                  <c:v>0.19991667515407099</c:v>
                </c:pt>
                <c:pt idx="1700">
                  <c:v>0.19991667515407099</c:v>
                </c:pt>
                <c:pt idx="1701">
                  <c:v>0.19991667515407099</c:v>
                </c:pt>
                <c:pt idx="1702">
                  <c:v>0.19991667515407099</c:v>
                </c:pt>
                <c:pt idx="1703">
                  <c:v>0.19991667515407099</c:v>
                </c:pt>
                <c:pt idx="1704">
                  <c:v>0.19991667515407099</c:v>
                </c:pt>
                <c:pt idx="1705">
                  <c:v>0.19991667515407099</c:v>
                </c:pt>
                <c:pt idx="1706">
                  <c:v>0.19991667515407099</c:v>
                </c:pt>
                <c:pt idx="1707">
                  <c:v>0.19991667515407099</c:v>
                </c:pt>
                <c:pt idx="1708">
                  <c:v>0.19991667515407099</c:v>
                </c:pt>
                <c:pt idx="1709">
                  <c:v>0.19991667515407099</c:v>
                </c:pt>
                <c:pt idx="1710">
                  <c:v>0.19991667515407099</c:v>
                </c:pt>
                <c:pt idx="1711">
                  <c:v>0.19991667515407099</c:v>
                </c:pt>
                <c:pt idx="1712">
                  <c:v>0.58134404082469504</c:v>
                </c:pt>
                <c:pt idx="1713">
                  <c:v>1.141385621785</c:v>
                </c:pt>
                <c:pt idx="1714">
                  <c:v>1.4847605719722301</c:v>
                </c:pt>
                <c:pt idx="1715">
                  <c:v>1.6633884569163</c:v>
                </c:pt>
                <c:pt idx="1716">
                  <c:v>1.7246716748659801</c:v>
                </c:pt>
                <c:pt idx="1717">
                  <c:v>1.66892216179292</c:v>
                </c:pt>
                <c:pt idx="1718">
                  <c:v>1.48871730626595</c:v>
                </c:pt>
                <c:pt idx="1719">
                  <c:v>1.1430337847835501</c:v>
                </c:pt>
                <c:pt idx="1720">
                  <c:v>0.58140687847022199</c:v>
                </c:pt>
                <c:pt idx="1721">
                  <c:v>0.19991667547664699</c:v>
                </c:pt>
                <c:pt idx="1722">
                  <c:v>0.19991667547664699</c:v>
                </c:pt>
                <c:pt idx="1723">
                  <c:v>0.19991667547664699</c:v>
                </c:pt>
                <c:pt idx="1724">
                  <c:v>0.19991667547664699</c:v>
                </c:pt>
                <c:pt idx="1725">
                  <c:v>0.19991667547664699</c:v>
                </c:pt>
                <c:pt idx="1726">
                  <c:v>0.19991667547664699</c:v>
                </c:pt>
                <c:pt idx="1727">
                  <c:v>0.19991667547664699</c:v>
                </c:pt>
                <c:pt idx="1728">
                  <c:v>0.19991667547664699</c:v>
                </c:pt>
                <c:pt idx="1729">
                  <c:v>0.19991667547664699</c:v>
                </c:pt>
                <c:pt idx="1730">
                  <c:v>0.19991667547664699</c:v>
                </c:pt>
                <c:pt idx="1731">
                  <c:v>0.19991667547664699</c:v>
                </c:pt>
                <c:pt idx="1732">
                  <c:v>0.19991667547664699</c:v>
                </c:pt>
                <c:pt idx="1733">
                  <c:v>0.19991667547664699</c:v>
                </c:pt>
                <c:pt idx="1734">
                  <c:v>0.19991667547664699</c:v>
                </c:pt>
                <c:pt idx="1735">
                  <c:v>0.19991667547664699</c:v>
                </c:pt>
                <c:pt idx="1736">
                  <c:v>0.57459681063075296</c:v>
                </c:pt>
                <c:pt idx="1737">
                  <c:v>1.13689623761585</c:v>
                </c:pt>
                <c:pt idx="1738">
                  <c:v>1.48350219385766</c:v>
                </c:pt>
                <c:pt idx="1739">
                  <c:v>1.6642451686708699</c:v>
                </c:pt>
                <c:pt idx="1740">
                  <c:v>1.7201641496896101</c:v>
                </c:pt>
                <c:pt idx="1741">
                  <c:v>1.6642451686708699</c:v>
                </c:pt>
                <c:pt idx="1742">
                  <c:v>1.48350219385766</c:v>
                </c:pt>
                <c:pt idx="1743">
                  <c:v>1.13689623761585</c:v>
                </c:pt>
                <c:pt idx="1744">
                  <c:v>0.57459681063075296</c:v>
                </c:pt>
                <c:pt idx="1745">
                  <c:v>0.19991667547664699</c:v>
                </c:pt>
                <c:pt idx="1746">
                  <c:v>0.19991667547664699</c:v>
                </c:pt>
                <c:pt idx="1747">
                  <c:v>0.19991667547664699</c:v>
                </c:pt>
                <c:pt idx="1748">
                  <c:v>0.19991667547664699</c:v>
                </c:pt>
                <c:pt idx="1749">
                  <c:v>0.19991667547664699</c:v>
                </c:pt>
                <c:pt idx="1750">
                  <c:v>0.19991667547664699</c:v>
                </c:pt>
                <c:pt idx="1751">
                  <c:v>0.19991667547664699</c:v>
                </c:pt>
                <c:pt idx="1752">
                  <c:v>0.19991667547664699</c:v>
                </c:pt>
                <c:pt idx="1753">
                  <c:v>0.19991667547664699</c:v>
                </c:pt>
                <c:pt idx="1754">
                  <c:v>0.19991667547664699</c:v>
                </c:pt>
                <c:pt idx="1755">
                  <c:v>0.19991667547664699</c:v>
                </c:pt>
                <c:pt idx="1756">
                  <c:v>0.19991667547664699</c:v>
                </c:pt>
                <c:pt idx="1757">
                  <c:v>0.19991667547664699</c:v>
                </c:pt>
                <c:pt idx="1758">
                  <c:v>0.19991667547664699</c:v>
                </c:pt>
                <c:pt idx="1759">
                  <c:v>0.19991667547664699</c:v>
                </c:pt>
                <c:pt idx="1760">
                  <c:v>0.56809791840711599</c:v>
                </c:pt>
                <c:pt idx="1761">
                  <c:v>1.13102223794653</c:v>
                </c:pt>
                <c:pt idx="1762">
                  <c:v>1.47850658457033</c:v>
                </c:pt>
                <c:pt idx="1763">
                  <c:v>1.65976379774571</c:v>
                </c:pt>
                <c:pt idx="1764">
                  <c:v>1.71584486854142</c:v>
                </c:pt>
                <c:pt idx="1765">
                  <c:v>1.65976379774571</c:v>
                </c:pt>
                <c:pt idx="1766">
                  <c:v>1.47850658457033</c:v>
                </c:pt>
                <c:pt idx="1767">
                  <c:v>1.13102223794653</c:v>
                </c:pt>
                <c:pt idx="1768">
                  <c:v>0.56809791840711599</c:v>
                </c:pt>
                <c:pt idx="1769">
                  <c:v>0.19991667547664699</c:v>
                </c:pt>
                <c:pt idx="1770">
                  <c:v>0.19991667547664699</c:v>
                </c:pt>
                <c:pt idx="1771">
                  <c:v>0.19991667547664699</c:v>
                </c:pt>
                <c:pt idx="1772">
                  <c:v>0.19991667547664699</c:v>
                </c:pt>
                <c:pt idx="1773">
                  <c:v>0.19991667547664699</c:v>
                </c:pt>
                <c:pt idx="1774">
                  <c:v>0.19991667547664699</c:v>
                </c:pt>
                <c:pt idx="1775">
                  <c:v>0.19991667547664699</c:v>
                </c:pt>
                <c:pt idx="1776">
                  <c:v>0.19991667547664699</c:v>
                </c:pt>
                <c:pt idx="1777">
                  <c:v>0.19991667547664699</c:v>
                </c:pt>
                <c:pt idx="1778">
                  <c:v>0.19991667547664699</c:v>
                </c:pt>
                <c:pt idx="1779">
                  <c:v>0.19991667547664699</c:v>
                </c:pt>
                <c:pt idx="1780">
                  <c:v>0.19991667547664699</c:v>
                </c:pt>
                <c:pt idx="1781">
                  <c:v>0.19991667547664699</c:v>
                </c:pt>
                <c:pt idx="1782">
                  <c:v>0.19991667547664699</c:v>
                </c:pt>
                <c:pt idx="1783">
                  <c:v>0.19991667547664699</c:v>
                </c:pt>
                <c:pt idx="1784">
                  <c:v>0.561959372987757</c:v>
                </c:pt>
                <c:pt idx="1785">
                  <c:v>1.1268863578738699</c:v>
                </c:pt>
                <c:pt idx="1786">
                  <c:v>1.4773869669953199</c:v>
                </c:pt>
                <c:pt idx="1787">
                  <c:v>1.66064678627864</c:v>
                </c:pt>
                <c:pt idx="1788">
                  <c:v>1.7173986621119099</c:v>
                </c:pt>
                <c:pt idx="1789">
                  <c:v>1.66064678627864</c:v>
                </c:pt>
                <c:pt idx="1790">
                  <c:v>1.4773869669953199</c:v>
                </c:pt>
                <c:pt idx="1791">
                  <c:v>1.1268863578738699</c:v>
                </c:pt>
                <c:pt idx="1792">
                  <c:v>0.561959372987757</c:v>
                </c:pt>
                <c:pt idx="1793">
                  <c:v>0.19991667573861199</c:v>
                </c:pt>
                <c:pt idx="1794">
                  <c:v>0.19991667573861199</c:v>
                </c:pt>
                <c:pt idx="1795">
                  <c:v>0.19991667573861199</c:v>
                </c:pt>
                <c:pt idx="1796">
                  <c:v>0.19991667573861199</c:v>
                </c:pt>
                <c:pt idx="1797">
                  <c:v>0.19991667573861199</c:v>
                </c:pt>
                <c:pt idx="1798">
                  <c:v>0.19991667573861199</c:v>
                </c:pt>
                <c:pt idx="1799">
                  <c:v>0.19991667573861199</c:v>
                </c:pt>
                <c:pt idx="1800">
                  <c:v>0.19991667573861199</c:v>
                </c:pt>
                <c:pt idx="1801">
                  <c:v>0.19991667573861199</c:v>
                </c:pt>
                <c:pt idx="1802">
                  <c:v>0.19991667573861199</c:v>
                </c:pt>
                <c:pt idx="1803">
                  <c:v>0.19991667573861199</c:v>
                </c:pt>
                <c:pt idx="1804">
                  <c:v>0.19991667573861199</c:v>
                </c:pt>
                <c:pt idx="1805">
                  <c:v>0.19991667573861199</c:v>
                </c:pt>
                <c:pt idx="1806">
                  <c:v>0.19991667573861199</c:v>
                </c:pt>
                <c:pt idx="1807">
                  <c:v>0.19991667573861199</c:v>
                </c:pt>
                <c:pt idx="1808">
                  <c:v>0.55608939389475998</c:v>
                </c:pt>
                <c:pt idx="1809">
                  <c:v>1.12152928953608</c:v>
                </c:pt>
                <c:pt idx="1810">
                  <c:v>1.4728105063393799</c:v>
                </c:pt>
                <c:pt idx="1811">
                  <c:v>1.6565338283518201</c:v>
                </c:pt>
                <c:pt idx="1812">
                  <c:v>1.71343241593897</c:v>
                </c:pt>
                <c:pt idx="1813">
                  <c:v>1.6565338283518201</c:v>
                </c:pt>
                <c:pt idx="1814">
                  <c:v>1.4728105063393799</c:v>
                </c:pt>
                <c:pt idx="1815">
                  <c:v>1.12152928953608</c:v>
                </c:pt>
                <c:pt idx="1816">
                  <c:v>0.55612843524057598</c:v>
                </c:pt>
                <c:pt idx="1817">
                  <c:v>0.199916675952443</c:v>
                </c:pt>
                <c:pt idx="1818">
                  <c:v>0.199916675952443</c:v>
                </c:pt>
                <c:pt idx="1819">
                  <c:v>0.199916675952443</c:v>
                </c:pt>
                <c:pt idx="1820">
                  <c:v>0.199916675952443</c:v>
                </c:pt>
                <c:pt idx="1821">
                  <c:v>0.199916675952443</c:v>
                </c:pt>
                <c:pt idx="1822">
                  <c:v>0.199916675952443</c:v>
                </c:pt>
                <c:pt idx="1823">
                  <c:v>0.199916675952443</c:v>
                </c:pt>
                <c:pt idx="1824">
                  <c:v>0.199916675952443</c:v>
                </c:pt>
                <c:pt idx="1825">
                  <c:v>0.199916675952443</c:v>
                </c:pt>
                <c:pt idx="1826">
                  <c:v>0.199916675952443</c:v>
                </c:pt>
                <c:pt idx="1827">
                  <c:v>0.199916675952443</c:v>
                </c:pt>
                <c:pt idx="1828">
                  <c:v>0.199916675952443</c:v>
                </c:pt>
                <c:pt idx="1829">
                  <c:v>0.199916675952443</c:v>
                </c:pt>
                <c:pt idx="1830">
                  <c:v>0.199916675952443</c:v>
                </c:pt>
                <c:pt idx="1831">
                  <c:v>0.199916675952443</c:v>
                </c:pt>
                <c:pt idx="1832">
                  <c:v>0.55057663596080098</c:v>
                </c:pt>
                <c:pt idx="1833">
                  <c:v>1.1177926244987599</c:v>
                </c:pt>
                <c:pt idx="1834">
                  <c:v>1.4718832231680501</c:v>
                </c:pt>
                <c:pt idx="1835">
                  <c:v>1.65749817166316</c:v>
                </c:pt>
                <c:pt idx="1836">
                  <c:v>1.7150333761940999</c:v>
                </c:pt>
                <c:pt idx="1837">
                  <c:v>1.65749817166316</c:v>
                </c:pt>
                <c:pt idx="1838">
                  <c:v>1.4718832231680501</c:v>
                </c:pt>
                <c:pt idx="1839">
                  <c:v>1.1177926244987599</c:v>
                </c:pt>
                <c:pt idx="1840">
                  <c:v>0.55057663596080098</c:v>
                </c:pt>
                <c:pt idx="1841">
                  <c:v>0.199916675952443</c:v>
                </c:pt>
                <c:pt idx="1842">
                  <c:v>0.199916675952443</c:v>
                </c:pt>
                <c:pt idx="1843">
                  <c:v>0.199916675952443</c:v>
                </c:pt>
                <c:pt idx="1844">
                  <c:v>0.199916675952443</c:v>
                </c:pt>
                <c:pt idx="1845">
                  <c:v>0.199916675952443</c:v>
                </c:pt>
                <c:pt idx="1846">
                  <c:v>0.199916675952443</c:v>
                </c:pt>
                <c:pt idx="1847">
                  <c:v>0.199916675952443</c:v>
                </c:pt>
                <c:pt idx="1848">
                  <c:v>0.199916675952443</c:v>
                </c:pt>
                <c:pt idx="1849">
                  <c:v>0.199916675952443</c:v>
                </c:pt>
                <c:pt idx="1850">
                  <c:v>0.199916675952443</c:v>
                </c:pt>
                <c:pt idx="1851">
                  <c:v>0.199916675952443</c:v>
                </c:pt>
                <c:pt idx="1852">
                  <c:v>0.199916675952443</c:v>
                </c:pt>
                <c:pt idx="1853">
                  <c:v>0.199916675952443</c:v>
                </c:pt>
                <c:pt idx="1854">
                  <c:v>0.199916675952443</c:v>
                </c:pt>
                <c:pt idx="1855">
                  <c:v>0.199916675952443</c:v>
                </c:pt>
                <c:pt idx="1856">
                  <c:v>0.54534855768861001</c:v>
                </c:pt>
                <c:pt idx="1857">
                  <c:v>1.1129788337828601</c:v>
                </c:pt>
                <c:pt idx="1858">
                  <c:v>1.4677532149914601</c:v>
                </c:pt>
                <c:pt idx="1859">
                  <c:v>1.6537798332203799</c:v>
                </c:pt>
                <c:pt idx="1860">
                  <c:v>1.71144587793077</c:v>
                </c:pt>
                <c:pt idx="1861">
                  <c:v>1.6537798332203799</c:v>
                </c:pt>
                <c:pt idx="1862">
                  <c:v>1.4677532149914601</c:v>
                </c:pt>
                <c:pt idx="1863">
                  <c:v>1.1129788337828601</c:v>
                </c:pt>
                <c:pt idx="1864">
                  <c:v>0.54534855768861001</c:v>
                </c:pt>
                <c:pt idx="1865">
                  <c:v>0.199916675952443</c:v>
                </c:pt>
                <c:pt idx="1866">
                  <c:v>0.199916675952443</c:v>
                </c:pt>
                <c:pt idx="1867">
                  <c:v>0.199916675952443</c:v>
                </c:pt>
                <c:pt idx="1868">
                  <c:v>0.199916675952443</c:v>
                </c:pt>
                <c:pt idx="1869">
                  <c:v>0.199916675952443</c:v>
                </c:pt>
                <c:pt idx="1870">
                  <c:v>0.199916675952443</c:v>
                </c:pt>
                <c:pt idx="1871">
                  <c:v>0.199916675952443</c:v>
                </c:pt>
                <c:pt idx="1872">
                  <c:v>0.199916675952443</c:v>
                </c:pt>
                <c:pt idx="1873">
                  <c:v>0.199916675952443</c:v>
                </c:pt>
                <c:pt idx="1874">
                  <c:v>0.199916675952443</c:v>
                </c:pt>
                <c:pt idx="1875">
                  <c:v>0.199916675952443</c:v>
                </c:pt>
                <c:pt idx="1876">
                  <c:v>0.199916675952443</c:v>
                </c:pt>
                <c:pt idx="1877">
                  <c:v>0.19991667612785299</c:v>
                </c:pt>
                <c:pt idx="1878">
                  <c:v>0.19991667612785299</c:v>
                </c:pt>
                <c:pt idx="1879">
                  <c:v>0.19991667612785299</c:v>
                </c:pt>
                <c:pt idx="1880">
                  <c:v>0.54047591727298905</c:v>
                </c:pt>
                <c:pt idx="1881">
                  <c:v>1.1096825669824999</c:v>
                </c:pt>
                <c:pt idx="1882">
                  <c:v>1.4670677453450001</c:v>
                </c:pt>
                <c:pt idx="1883">
                  <c:v>1.6548768468228701</c:v>
                </c:pt>
                <c:pt idx="1884">
                  <c:v>1.71314561631263</c:v>
                </c:pt>
                <c:pt idx="1885">
                  <c:v>1.6548768468228701</c:v>
                </c:pt>
                <c:pt idx="1886">
                  <c:v>1.4670677453450001</c:v>
                </c:pt>
                <c:pt idx="1887">
                  <c:v>1.1096825669824999</c:v>
                </c:pt>
                <c:pt idx="1888">
                  <c:v>0.54047591727298905</c:v>
                </c:pt>
                <c:pt idx="1889">
                  <c:v>0.19991667612785299</c:v>
                </c:pt>
                <c:pt idx="1890">
                  <c:v>0.19991667612785299</c:v>
                </c:pt>
                <c:pt idx="1891">
                  <c:v>0.19991667612785299</c:v>
                </c:pt>
                <c:pt idx="1892">
                  <c:v>0.19991667612785299</c:v>
                </c:pt>
                <c:pt idx="1893">
                  <c:v>0.19991667612785299</c:v>
                </c:pt>
                <c:pt idx="1894">
                  <c:v>0.19991667612785299</c:v>
                </c:pt>
                <c:pt idx="1895">
                  <c:v>0.19991667612785299</c:v>
                </c:pt>
                <c:pt idx="1896">
                  <c:v>0.19991667612785299</c:v>
                </c:pt>
                <c:pt idx="1897">
                  <c:v>0.19991667612785299</c:v>
                </c:pt>
                <c:pt idx="1898">
                  <c:v>0.19991667612785299</c:v>
                </c:pt>
                <c:pt idx="1899">
                  <c:v>0.19991667612785299</c:v>
                </c:pt>
                <c:pt idx="1900">
                  <c:v>0.19991667612785299</c:v>
                </c:pt>
                <c:pt idx="1901">
                  <c:v>0.19991667612785299</c:v>
                </c:pt>
                <c:pt idx="1902">
                  <c:v>0.19991667612785299</c:v>
                </c:pt>
                <c:pt idx="1903">
                  <c:v>0.19991667612785299</c:v>
                </c:pt>
                <c:pt idx="1904">
                  <c:v>0.53590076675263199</c:v>
                </c:pt>
                <c:pt idx="1905">
                  <c:v>1.1054357894729101</c:v>
                </c:pt>
                <c:pt idx="1906">
                  <c:v>1.46340936269192</c:v>
                </c:pt>
                <c:pt idx="1907">
                  <c:v>1.6515774923569799</c:v>
                </c:pt>
                <c:pt idx="1908">
                  <c:v>1.7099608251656599</c:v>
                </c:pt>
                <c:pt idx="1909">
                  <c:v>1.6515774923569799</c:v>
                </c:pt>
                <c:pt idx="1910">
                  <c:v>1.46340936269192</c:v>
                </c:pt>
                <c:pt idx="1911">
                  <c:v>1.1054357894729101</c:v>
                </c:pt>
                <c:pt idx="1912">
                  <c:v>0.53590076675263199</c:v>
                </c:pt>
                <c:pt idx="1913">
                  <c:v>0.19991667612785299</c:v>
                </c:pt>
                <c:pt idx="1914">
                  <c:v>0.19991667612785299</c:v>
                </c:pt>
                <c:pt idx="1915">
                  <c:v>0.19991667612785299</c:v>
                </c:pt>
                <c:pt idx="1916">
                  <c:v>0.19991667612785299</c:v>
                </c:pt>
                <c:pt idx="1917">
                  <c:v>0.19991667612785299</c:v>
                </c:pt>
                <c:pt idx="1918">
                  <c:v>0.19991667612785299</c:v>
                </c:pt>
                <c:pt idx="1919">
                  <c:v>0.19991667612785299</c:v>
                </c:pt>
                <c:pt idx="1920">
                  <c:v>0.19991667612785299</c:v>
                </c:pt>
                <c:pt idx="1921">
                  <c:v>0.19991667612785299</c:v>
                </c:pt>
                <c:pt idx="1922">
                  <c:v>0.19991667612785299</c:v>
                </c:pt>
                <c:pt idx="1923">
                  <c:v>0.19991667612785299</c:v>
                </c:pt>
                <c:pt idx="1924">
                  <c:v>0.19991667612785299</c:v>
                </c:pt>
                <c:pt idx="1925">
                  <c:v>0.19991667612785299</c:v>
                </c:pt>
                <c:pt idx="1926">
                  <c:v>0.19991667612785299</c:v>
                </c:pt>
                <c:pt idx="1927">
                  <c:v>0.19991667612785299</c:v>
                </c:pt>
                <c:pt idx="1928">
                  <c:v>0.531680159536293</c:v>
                </c:pt>
                <c:pt idx="1929">
                  <c:v>1.1026167160332201</c:v>
                </c:pt>
                <c:pt idx="1930">
                  <c:v>1.46301107767872</c:v>
                </c:pt>
                <c:pt idx="1931">
                  <c:v>1.6528546715226999</c:v>
                </c:pt>
                <c:pt idx="1932">
                  <c:v>1.71180722967441</c:v>
                </c:pt>
                <c:pt idx="1933">
                  <c:v>1.6528546715226999</c:v>
                </c:pt>
                <c:pt idx="1934">
                  <c:v>1.46301107767872</c:v>
                </c:pt>
                <c:pt idx="1935">
                  <c:v>1.1026167160332201</c:v>
                </c:pt>
                <c:pt idx="1936">
                  <c:v>0.531680159536293</c:v>
                </c:pt>
                <c:pt idx="1937">
                  <c:v>0.19991667627243701</c:v>
                </c:pt>
                <c:pt idx="1938">
                  <c:v>0.19991667627243701</c:v>
                </c:pt>
                <c:pt idx="1939">
                  <c:v>0.19991667627243701</c:v>
                </c:pt>
                <c:pt idx="1940">
                  <c:v>0.19991667627243701</c:v>
                </c:pt>
                <c:pt idx="1941">
                  <c:v>0.19991667627243701</c:v>
                </c:pt>
                <c:pt idx="1942">
                  <c:v>0.19991667627243701</c:v>
                </c:pt>
                <c:pt idx="1943">
                  <c:v>0.19991667627243701</c:v>
                </c:pt>
                <c:pt idx="1944">
                  <c:v>0.19991667627243701</c:v>
                </c:pt>
                <c:pt idx="1945">
                  <c:v>0.19991667627243701</c:v>
                </c:pt>
                <c:pt idx="1946">
                  <c:v>0.19991667627243701</c:v>
                </c:pt>
                <c:pt idx="1947">
                  <c:v>0.19991667627243701</c:v>
                </c:pt>
                <c:pt idx="1948">
                  <c:v>0.19991667627243701</c:v>
                </c:pt>
                <c:pt idx="1949">
                  <c:v>0.19991667627243701</c:v>
                </c:pt>
                <c:pt idx="1950">
                  <c:v>0.19991667627243701</c:v>
                </c:pt>
                <c:pt idx="1951">
                  <c:v>0.19991667627243701</c:v>
                </c:pt>
                <c:pt idx="1952">
                  <c:v>0.52776719028614005</c:v>
                </c:pt>
                <c:pt idx="1953">
                  <c:v>1.098958041787</c:v>
                </c:pt>
                <c:pt idx="1954">
                  <c:v>1.45984722421834</c:v>
                </c:pt>
                <c:pt idx="1955">
                  <c:v>1.6499966625501199</c:v>
                </c:pt>
                <c:pt idx="1956">
                  <c:v>1.7090471865874199</c:v>
                </c:pt>
                <c:pt idx="1957">
                  <c:v>1.6499966625501199</c:v>
                </c:pt>
                <c:pt idx="1958">
                  <c:v>1.45984722421834</c:v>
                </c:pt>
                <c:pt idx="1959">
                  <c:v>1.098958041787</c:v>
                </c:pt>
                <c:pt idx="1960">
                  <c:v>0.52776719028614005</c:v>
                </c:pt>
                <c:pt idx="1961">
                  <c:v>0.19991667627243701</c:v>
                </c:pt>
                <c:pt idx="1962">
                  <c:v>0.19991667639216601</c:v>
                </c:pt>
                <c:pt idx="1963">
                  <c:v>0.19991667639216601</c:v>
                </c:pt>
                <c:pt idx="1964">
                  <c:v>0.19991667639216601</c:v>
                </c:pt>
                <c:pt idx="1965">
                  <c:v>0.19991667639216601</c:v>
                </c:pt>
                <c:pt idx="1966">
                  <c:v>0.19991667639216601</c:v>
                </c:pt>
                <c:pt idx="1967">
                  <c:v>0.19991667639216601</c:v>
                </c:pt>
                <c:pt idx="1968">
                  <c:v>0.19991667639216601</c:v>
                </c:pt>
                <c:pt idx="1969">
                  <c:v>0.19991667639216601</c:v>
                </c:pt>
                <c:pt idx="1970">
                  <c:v>0.19991667639216601</c:v>
                </c:pt>
                <c:pt idx="1971">
                  <c:v>0.19991667639216601</c:v>
                </c:pt>
                <c:pt idx="1972">
                  <c:v>0.19991667639216601</c:v>
                </c:pt>
                <c:pt idx="1973">
                  <c:v>0.19991667639216601</c:v>
                </c:pt>
                <c:pt idx="1974">
                  <c:v>0.19991667639216601</c:v>
                </c:pt>
                <c:pt idx="1975">
                  <c:v>0.19991667639216601</c:v>
                </c:pt>
                <c:pt idx="1976">
                  <c:v>0.52420841750368596</c:v>
                </c:pt>
                <c:pt idx="1977">
                  <c:v>1.0966487229284201</c:v>
                </c:pt>
                <c:pt idx="1978">
                  <c:v>1.4597773935782601</c:v>
                </c:pt>
                <c:pt idx="1979">
                  <c:v>1.6514976431292001</c:v>
                </c:pt>
                <c:pt idx="1980">
                  <c:v>1.7110843722395499</c:v>
                </c:pt>
                <c:pt idx="1981">
                  <c:v>1.6514976431292001</c:v>
                </c:pt>
                <c:pt idx="1982">
                  <c:v>1.4597773935782601</c:v>
                </c:pt>
                <c:pt idx="1983">
                  <c:v>1.0966487229284201</c:v>
                </c:pt>
                <c:pt idx="1984">
                  <c:v>0.52420841750368596</c:v>
                </c:pt>
                <c:pt idx="1985">
                  <c:v>0.19991667639216601</c:v>
                </c:pt>
                <c:pt idx="1986">
                  <c:v>0.19991667639216601</c:v>
                </c:pt>
                <c:pt idx="1987">
                  <c:v>0.19991667639216601</c:v>
                </c:pt>
                <c:pt idx="1988">
                  <c:v>0.19991667639216601</c:v>
                </c:pt>
                <c:pt idx="1989">
                  <c:v>0.19991667639216601</c:v>
                </c:pt>
                <c:pt idx="1990">
                  <c:v>0.19991667639216601</c:v>
                </c:pt>
                <c:pt idx="1991">
                  <c:v>0.19991667639216601</c:v>
                </c:pt>
                <c:pt idx="1992">
                  <c:v>0.19991667639216601</c:v>
                </c:pt>
                <c:pt idx="1993">
                  <c:v>0.19991667639216601</c:v>
                </c:pt>
                <c:pt idx="1994">
                  <c:v>0.19991667639216601</c:v>
                </c:pt>
                <c:pt idx="1995">
                  <c:v>0.19991667639216601</c:v>
                </c:pt>
                <c:pt idx="1996">
                  <c:v>0.19991667639216601</c:v>
                </c:pt>
                <c:pt idx="1997">
                  <c:v>0.19991667639216601</c:v>
                </c:pt>
                <c:pt idx="1998">
                  <c:v>0.19991667639216601</c:v>
                </c:pt>
                <c:pt idx="1999">
                  <c:v>0.19991667639216601</c:v>
                </c:pt>
                <c:pt idx="2000">
                  <c:v>0.52096526899082796</c:v>
                </c:pt>
                <c:pt idx="2001">
                  <c:v>1.09359658443496</c:v>
                </c:pt>
                <c:pt idx="2002">
                  <c:v>1.4571285878606099</c:v>
                </c:pt>
                <c:pt idx="2003">
                  <c:v>1.6491011972459699</c:v>
                </c:pt>
                <c:pt idx="2004">
                  <c:v>1.7087690544251</c:v>
                </c:pt>
                <c:pt idx="2005">
                  <c:v>1.6491011972459699</c:v>
                </c:pt>
                <c:pt idx="2006">
                  <c:v>1.4571285878606099</c:v>
                </c:pt>
                <c:pt idx="2007">
                  <c:v>1.09359658443496</c:v>
                </c:pt>
                <c:pt idx="2008">
                  <c:v>0.52096526899082796</c:v>
                </c:pt>
                <c:pt idx="2009">
                  <c:v>0.19991667639216601</c:v>
                </c:pt>
                <c:pt idx="2010">
                  <c:v>0.19991667639216601</c:v>
                </c:pt>
                <c:pt idx="2011">
                  <c:v>0.19991667639216601</c:v>
                </c:pt>
                <c:pt idx="2012">
                  <c:v>0.19991667639216601</c:v>
                </c:pt>
                <c:pt idx="2013">
                  <c:v>0.19991667639216601</c:v>
                </c:pt>
                <c:pt idx="2014">
                  <c:v>0.19991667639216601</c:v>
                </c:pt>
                <c:pt idx="2015">
                  <c:v>0.19991667639216601</c:v>
                </c:pt>
                <c:pt idx="2016">
                  <c:v>0.19991667639216601</c:v>
                </c:pt>
                <c:pt idx="2017">
                  <c:v>0.19991667639216601</c:v>
                </c:pt>
                <c:pt idx="2018">
                  <c:v>0.19991667639216601</c:v>
                </c:pt>
                <c:pt idx="2019">
                  <c:v>0.19991667639216601</c:v>
                </c:pt>
                <c:pt idx="2020">
                  <c:v>0.19991667639216601</c:v>
                </c:pt>
                <c:pt idx="2021">
                  <c:v>0.19991667639216601</c:v>
                </c:pt>
                <c:pt idx="2022">
                  <c:v>0.19991667639216601</c:v>
                </c:pt>
                <c:pt idx="2023">
                  <c:v>0.19991667639216601</c:v>
                </c:pt>
                <c:pt idx="2024">
                  <c:v>0.51805979042512695</c:v>
                </c:pt>
                <c:pt idx="2025">
                  <c:v>1.09085861090002</c:v>
                </c:pt>
                <c:pt idx="2026">
                  <c:v>1.4547512871222401</c:v>
                </c:pt>
                <c:pt idx="2027">
                  <c:v>1.64695005665403</c:v>
                </c:pt>
                <c:pt idx="2028">
                  <c:v>1.70669065808344</c:v>
                </c:pt>
                <c:pt idx="2029">
                  <c:v>1.64695005665403</c:v>
                </c:pt>
                <c:pt idx="2030">
                  <c:v>1.4547512871222401</c:v>
                </c:pt>
                <c:pt idx="2031">
                  <c:v>1.09085861090002</c:v>
                </c:pt>
                <c:pt idx="2032">
                  <c:v>0.51805979042512695</c:v>
                </c:pt>
                <c:pt idx="2033">
                  <c:v>0.19991667639216601</c:v>
                </c:pt>
                <c:pt idx="2034">
                  <c:v>0.19991667639216601</c:v>
                </c:pt>
                <c:pt idx="2035">
                  <c:v>0.19991667639216601</c:v>
                </c:pt>
                <c:pt idx="2036">
                  <c:v>0.19991667639216601</c:v>
                </c:pt>
                <c:pt idx="2037">
                  <c:v>0.19991667639216601</c:v>
                </c:pt>
                <c:pt idx="2038">
                  <c:v>0.19991667639216601</c:v>
                </c:pt>
                <c:pt idx="2039">
                  <c:v>0.19991667639216601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9-4B38-BA6A-12F2DFA7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181600"/>
        <c:axId val="982178272"/>
      </c:lineChart>
      <c:catAx>
        <c:axId val="98218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2178272"/>
        <c:crosses val="autoZero"/>
        <c:auto val="1"/>
        <c:lblAlgn val="ctr"/>
        <c:lblOffset val="100"/>
        <c:noMultiLvlLbl val="0"/>
      </c:catAx>
      <c:valAx>
        <c:axId val="9821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218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laish </a:t>
            </a:r>
            <a:r>
              <a:rPr lang="ko-KR" altLang="ko-KR" sz="1800" b="0" i="0" baseline="0">
                <a:effectLst/>
              </a:rPr>
              <a:t>엑셀 파이썬 결과 비교</a:t>
            </a:r>
            <a:r>
              <a:rPr lang="en-US" altLang="ko-KR" sz="1800" b="0" i="0" baseline="0">
                <a:effectLst/>
              </a:rPr>
              <a:t> - </a:t>
            </a:r>
            <a:r>
              <a:rPr lang="ko-KR" altLang="en-US" sz="1800" b="0" i="0" baseline="0">
                <a:effectLst/>
              </a:rPr>
              <a:t>일치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sunLAI!$Z$1</c:f>
              <c:strCache>
                <c:ptCount val="1"/>
                <c:pt idx="0">
                  <c:v>laish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sunLAI!$Z$2:$Z$2041</c:f>
              <c:numCache>
                <c:formatCode>General</c:formatCode>
                <c:ptCount val="2040"/>
                <c:pt idx="0">
                  <c:v>1.5844546908230176E-5</c:v>
                </c:pt>
                <c:pt idx="1">
                  <c:v>1.5844546908230176E-5</c:v>
                </c:pt>
                <c:pt idx="2">
                  <c:v>1.5844546908230176E-5</c:v>
                </c:pt>
                <c:pt idx="3">
                  <c:v>1.5844546908230176E-5</c:v>
                </c:pt>
                <c:pt idx="4">
                  <c:v>1.5844546908230176E-5</c:v>
                </c:pt>
                <c:pt idx="5">
                  <c:v>1.5844546908230176E-5</c:v>
                </c:pt>
                <c:pt idx="6">
                  <c:v>1.5844546908230176E-5</c:v>
                </c:pt>
                <c:pt idx="7">
                  <c:v>3.7852013421843175E-6</c:v>
                </c:pt>
                <c:pt idx="8">
                  <c:v>1.9747361299621811E-6</c:v>
                </c:pt>
                <c:pt idx="9">
                  <c:v>1.3998010028218148E-6</c:v>
                </c:pt>
                <c:pt idx="10">
                  <c:v>1.1441857388307976E-6</c:v>
                </c:pt>
                <c:pt idx="11">
                  <c:v>1.026366676313336E-6</c:v>
                </c:pt>
                <c:pt idx="12">
                  <c:v>9.9154191710373873E-7</c:v>
                </c:pt>
                <c:pt idx="13">
                  <c:v>1.026366676313336E-6</c:v>
                </c:pt>
                <c:pt idx="14">
                  <c:v>1.1441857388307976E-6</c:v>
                </c:pt>
                <c:pt idx="15">
                  <c:v>1.3998010028218148E-6</c:v>
                </c:pt>
                <c:pt idx="16">
                  <c:v>1.9747361299621811E-6</c:v>
                </c:pt>
                <c:pt idx="17">
                  <c:v>3.7852013421843175E-6</c:v>
                </c:pt>
                <c:pt idx="18">
                  <c:v>1.5844546908230176E-5</c:v>
                </c:pt>
                <c:pt idx="19">
                  <c:v>1.5844546908230176E-5</c:v>
                </c:pt>
                <c:pt idx="20">
                  <c:v>1.5844546908230176E-5</c:v>
                </c:pt>
                <c:pt idx="21">
                  <c:v>1.5844546908230176E-5</c:v>
                </c:pt>
                <c:pt idx="22">
                  <c:v>1.5844546908230176E-5</c:v>
                </c:pt>
                <c:pt idx="23">
                  <c:v>1.5844546908230176E-5</c:v>
                </c:pt>
                <c:pt idx="24">
                  <c:v>1.5844546908230176E-5</c:v>
                </c:pt>
                <c:pt idx="25">
                  <c:v>1.5844546908230176E-5</c:v>
                </c:pt>
                <c:pt idx="26">
                  <c:v>1.5844546908230176E-5</c:v>
                </c:pt>
                <c:pt idx="27">
                  <c:v>1.5844546908230176E-5</c:v>
                </c:pt>
                <c:pt idx="28">
                  <c:v>1.5844546908230176E-5</c:v>
                </c:pt>
                <c:pt idx="29">
                  <c:v>1.5844546908230176E-5</c:v>
                </c:pt>
                <c:pt idx="30">
                  <c:v>1.5844546908230176E-5</c:v>
                </c:pt>
                <c:pt idx="31">
                  <c:v>3.8631218738189796E-6</c:v>
                </c:pt>
                <c:pt idx="32">
                  <c:v>1.9957250124106457E-6</c:v>
                </c:pt>
                <c:pt idx="33">
                  <c:v>1.4103097229511453E-6</c:v>
                </c:pt>
                <c:pt idx="34">
                  <c:v>1.1511946849361576E-6</c:v>
                </c:pt>
                <c:pt idx="35">
                  <c:v>1.0320016086118843E-6</c:v>
                </c:pt>
                <c:pt idx="36">
                  <c:v>9.9679954722710698E-7</c:v>
                </c:pt>
                <c:pt idx="37">
                  <c:v>1.0320016086118843E-6</c:v>
                </c:pt>
                <c:pt idx="38">
                  <c:v>1.1511946849361576E-6</c:v>
                </c:pt>
                <c:pt idx="39">
                  <c:v>1.4103097229511453E-6</c:v>
                </c:pt>
                <c:pt idx="40">
                  <c:v>1.9957250124106457E-6</c:v>
                </c:pt>
                <c:pt idx="41">
                  <c:v>3.8631218738189796E-6</c:v>
                </c:pt>
                <c:pt idx="42">
                  <c:v>1.5844546908230176E-5</c:v>
                </c:pt>
                <c:pt idx="43">
                  <c:v>1.5844546908230176E-5</c:v>
                </c:pt>
                <c:pt idx="44">
                  <c:v>1.5844546908230176E-5</c:v>
                </c:pt>
                <c:pt idx="45">
                  <c:v>1.5844546908230176E-5</c:v>
                </c:pt>
                <c:pt idx="46">
                  <c:v>1.5844546908230176E-5</c:v>
                </c:pt>
                <c:pt idx="47">
                  <c:v>1.5844546908230176E-5</c:v>
                </c:pt>
                <c:pt idx="48">
                  <c:v>1.5844546908230176E-5</c:v>
                </c:pt>
                <c:pt idx="49">
                  <c:v>1.5844546908230176E-5</c:v>
                </c:pt>
                <c:pt idx="50">
                  <c:v>1.5844546908230176E-5</c:v>
                </c:pt>
                <c:pt idx="51">
                  <c:v>1.5844546908230176E-5</c:v>
                </c:pt>
                <c:pt idx="52">
                  <c:v>1.5844546908230176E-5</c:v>
                </c:pt>
                <c:pt idx="53">
                  <c:v>1.5844546908230176E-5</c:v>
                </c:pt>
                <c:pt idx="54">
                  <c:v>1.5844546908230176E-5</c:v>
                </c:pt>
                <c:pt idx="55">
                  <c:v>3.9445114651428907E-6</c:v>
                </c:pt>
                <c:pt idx="56">
                  <c:v>2.0172644013675446E-6</c:v>
                </c:pt>
                <c:pt idx="57">
                  <c:v>1.4210476650716904E-6</c:v>
                </c:pt>
                <c:pt idx="58">
                  <c:v>1.1583473320804331E-6</c:v>
                </c:pt>
                <c:pt idx="59">
                  <c:v>1.0377501106282987E-6</c:v>
                </c:pt>
                <c:pt idx="60">
                  <c:v>1.0021628300480034E-6</c:v>
                </c:pt>
                <c:pt idx="61">
                  <c:v>1.0377501106282987E-6</c:v>
                </c:pt>
                <c:pt idx="62">
                  <c:v>1.1583473320804331E-6</c:v>
                </c:pt>
                <c:pt idx="63">
                  <c:v>1.4210476650716904E-6</c:v>
                </c:pt>
                <c:pt idx="64">
                  <c:v>2.0172644013675446E-6</c:v>
                </c:pt>
                <c:pt idx="65">
                  <c:v>3.9445114651428907E-6</c:v>
                </c:pt>
                <c:pt idx="66">
                  <c:v>1.5844546908230176E-5</c:v>
                </c:pt>
                <c:pt idx="67">
                  <c:v>1.5844546908230176E-5</c:v>
                </c:pt>
                <c:pt idx="68">
                  <c:v>1.5844546908230176E-5</c:v>
                </c:pt>
                <c:pt idx="69">
                  <c:v>1.5844546908230176E-5</c:v>
                </c:pt>
                <c:pt idx="70">
                  <c:v>1.5844546908230176E-5</c:v>
                </c:pt>
                <c:pt idx="71">
                  <c:v>1.5844546908230176E-5</c:v>
                </c:pt>
                <c:pt idx="72">
                  <c:v>1.5844546908230176E-5</c:v>
                </c:pt>
                <c:pt idx="73">
                  <c:v>1.5844546908230176E-5</c:v>
                </c:pt>
                <c:pt idx="74">
                  <c:v>1.5844546908230176E-5</c:v>
                </c:pt>
                <c:pt idx="75">
                  <c:v>1.5844546908230176E-5</c:v>
                </c:pt>
                <c:pt idx="76">
                  <c:v>1.5844546908230176E-5</c:v>
                </c:pt>
                <c:pt idx="77">
                  <c:v>1.5844546908230176E-5</c:v>
                </c:pt>
                <c:pt idx="78">
                  <c:v>1.5844546908230176E-5</c:v>
                </c:pt>
                <c:pt idx="79">
                  <c:v>4.0295762086047134E-6</c:v>
                </c:pt>
                <c:pt idx="80">
                  <c:v>2.0393677735712663E-6</c:v>
                </c:pt>
                <c:pt idx="81">
                  <c:v>1.4320178615932766E-6</c:v>
                </c:pt>
                <c:pt idx="82">
                  <c:v>1.1656448840832202E-6</c:v>
                </c:pt>
                <c:pt idx="83">
                  <c:v>1.0436128918423632E-6</c:v>
                </c:pt>
                <c:pt idx="84">
                  <c:v>1.007632361785249E-6</c:v>
                </c:pt>
                <c:pt idx="85">
                  <c:v>1.0436128918423632E-6</c:v>
                </c:pt>
                <c:pt idx="86">
                  <c:v>1.1656448840832202E-6</c:v>
                </c:pt>
                <c:pt idx="87">
                  <c:v>1.4320178615932766E-6</c:v>
                </c:pt>
                <c:pt idx="88">
                  <c:v>2.0393677735712663E-6</c:v>
                </c:pt>
                <c:pt idx="89">
                  <c:v>4.0295762086047134E-6</c:v>
                </c:pt>
                <c:pt idx="90">
                  <c:v>1.5844546908230176E-5</c:v>
                </c:pt>
                <c:pt idx="91">
                  <c:v>1.5844546908230176E-5</c:v>
                </c:pt>
                <c:pt idx="92">
                  <c:v>1.5844546908230176E-5</c:v>
                </c:pt>
                <c:pt idx="93">
                  <c:v>1.5844546908230176E-5</c:v>
                </c:pt>
                <c:pt idx="94">
                  <c:v>1.5844546908230176E-5</c:v>
                </c:pt>
                <c:pt idx="95">
                  <c:v>1.5844546908230176E-5</c:v>
                </c:pt>
                <c:pt idx="96">
                  <c:v>1.5844546908230176E-5</c:v>
                </c:pt>
                <c:pt idx="97">
                  <c:v>1.5844546908230176E-5</c:v>
                </c:pt>
                <c:pt idx="98">
                  <c:v>1.5844546908230176E-5</c:v>
                </c:pt>
                <c:pt idx="99">
                  <c:v>1.5844546908230176E-5</c:v>
                </c:pt>
                <c:pt idx="100">
                  <c:v>1.5844546908230176E-5</c:v>
                </c:pt>
                <c:pt idx="101">
                  <c:v>1.5844546908230176E-5</c:v>
                </c:pt>
                <c:pt idx="102">
                  <c:v>1.5844546908230176E-5</c:v>
                </c:pt>
                <c:pt idx="103">
                  <c:v>4.1185385186428766E-6</c:v>
                </c:pt>
                <c:pt idx="104">
                  <c:v>2.0620489000963693E-6</c:v>
                </c:pt>
                <c:pt idx="105">
                  <c:v>1.4432232999595299E-6</c:v>
                </c:pt>
                <c:pt idx="106">
                  <c:v>1.1730884815390821E-6</c:v>
                </c:pt>
                <c:pt idx="107">
                  <c:v>1.0495906013650511E-6</c:v>
                </c:pt>
                <c:pt idx="108">
                  <c:v>1.0132086791631544E-6</c:v>
                </c:pt>
                <c:pt idx="109">
                  <c:v>1.0495906013650511E-6</c:v>
                </c:pt>
                <c:pt idx="110">
                  <c:v>1.1730884815390821E-6</c:v>
                </c:pt>
                <c:pt idx="111">
                  <c:v>1.4432232999595299E-6</c:v>
                </c:pt>
                <c:pt idx="112">
                  <c:v>2.0620489000963693E-6</c:v>
                </c:pt>
                <c:pt idx="113">
                  <c:v>4.1185385186428766E-6</c:v>
                </c:pt>
                <c:pt idx="114">
                  <c:v>1.5844546908230176E-5</c:v>
                </c:pt>
                <c:pt idx="115">
                  <c:v>1.5844546908230176E-5</c:v>
                </c:pt>
                <c:pt idx="116">
                  <c:v>1.5844546908230176E-5</c:v>
                </c:pt>
                <c:pt idx="117">
                  <c:v>1.5844546908230176E-5</c:v>
                </c:pt>
                <c:pt idx="118">
                  <c:v>1.5844546908230176E-5</c:v>
                </c:pt>
                <c:pt idx="119">
                  <c:v>1.5844546908230176E-5</c:v>
                </c:pt>
                <c:pt idx="120">
                  <c:v>1.5844546908230176E-5</c:v>
                </c:pt>
                <c:pt idx="121">
                  <c:v>1.5844546908230176E-5</c:v>
                </c:pt>
                <c:pt idx="122">
                  <c:v>1.5844546908230176E-5</c:v>
                </c:pt>
                <c:pt idx="123">
                  <c:v>1.5844546908230176E-5</c:v>
                </c:pt>
                <c:pt idx="124">
                  <c:v>1.5844546908230176E-5</c:v>
                </c:pt>
                <c:pt idx="125">
                  <c:v>1.5844546908230176E-5</c:v>
                </c:pt>
                <c:pt idx="126">
                  <c:v>1.5844546908230176E-5</c:v>
                </c:pt>
                <c:pt idx="127">
                  <c:v>4.2116387604738265E-6</c:v>
                </c:pt>
                <c:pt idx="128">
                  <c:v>2.0853218443122462E-6</c:v>
                </c:pt>
                <c:pt idx="129">
                  <c:v>1.4546669155745401E-6</c:v>
                </c:pt>
                <c:pt idx="130">
                  <c:v>1.1806791971346632E-6</c:v>
                </c:pt>
                <c:pt idx="131">
                  <c:v>1.0556838238415418E-6</c:v>
                </c:pt>
                <c:pt idx="132">
                  <c:v>1.0188922556701556E-6</c:v>
                </c:pt>
                <c:pt idx="133">
                  <c:v>1.0556838238415418E-6</c:v>
                </c:pt>
                <c:pt idx="134">
                  <c:v>1.1806791971346632E-6</c:v>
                </c:pt>
                <c:pt idx="135">
                  <c:v>1.4546669155745401E-6</c:v>
                </c:pt>
                <c:pt idx="136">
                  <c:v>2.0853218443122462E-6</c:v>
                </c:pt>
                <c:pt idx="137">
                  <c:v>4.2116387604738265E-6</c:v>
                </c:pt>
                <c:pt idx="138">
                  <c:v>1.5844546908230176E-5</c:v>
                </c:pt>
                <c:pt idx="139">
                  <c:v>1.5844546908230176E-5</c:v>
                </c:pt>
                <c:pt idx="140">
                  <c:v>1.5844546908230176E-5</c:v>
                </c:pt>
                <c:pt idx="141">
                  <c:v>1.5844546908230176E-5</c:v>
                </c:pt>
                <c:pt idx="142">
                  <c:v>1.5844546908230176E-5</c:v>
                </c:pt>
                <c:pt idx="143">
                  <c:v>1.5844546908230176E-5</c:v>
                </c:pt>
                <c:pt idx="144">
                  <c:v>1.5844546908230176E-5</c:v>
                </c:pt>
                <c:pt idx="145">
                  <c:v>1.5844546908230176E-5</c:v>
                </c:pt>
                <c:pt idx="146">
                  <c:v>1.5844546908230176E-5</c:v>
                </c:pt>
                <c:pt idx="147">
                  <c:v>1.5844546908230176E-5</c:v>
                </c:pt>
                <c:pt idx="148">
                  <c:v>1.5844546908230176E-5</c:v>
                </c:pt>
                <c:pt idx="149">
                  <c:v>1.5844546908230176E-5</c:v>
                </c:pt>
                <c:pt idx="150">
                  <c:v>1.5844546908230176E-5</c:v>
                </c:pt>
                <c:pt idx="151">
                  <c:v>4.3091370757388642E-6</c:v>
                </c:pt>
                <c:pt idx="152">
                  <c:v>2.1092009605447846E-6</c:v>
                </c:pt>
                <c:pt idx="153">
                  <c:v>1.4663515842451048E-6</c:v>
                </c:pt>
                <c:pt idx="154">
                  <c:v>1.1884180294240675E-6</c:v>
                </c:pt>
                <c:pt idx="155">
                  <c:v>1.0618930737673997E-6</c:v>
                </c:pt>
                <c:pt idx="156">
                  <c:v>1.0246834985265171E-6</c:v>
                </c:pt>
                <c:pt idx="157">
                  <c:v>1.0618930737673997E-6</c:v>
                </c:pt>
                <c:pt idx="158">
                  <c:v>1.1884180294240675E-6</c:v>
                </c:pt>
                <c:pt idx="159">
                  <c:v>1.4663515842451048E-6</c:v>
                </c:pt>
                <c:pt idx="160">
                  <c:v>2.1092009605447846E-6</c:v>
                </c:pt>
                <c:pt idx="161">
                  <c:v>4.3091370757388642E-6</c:v>
                </c:pt>
                <c:pt idx="162">
                  <c:v>1.5844546908230176E-5</c:v>
                </c:pt>
                <c:pt idx="163">
                  <c:v>1.5844546908230176E-5</c:v>
                </c:pt>
                <c:pt idx="164">
                  <c:v>1.5844546908230176E-5</c:v>
                </c:pt>
                <c:pt idx="165">
                  <c:v>1.5844546908230176E-5</c:v>
                </c:pt>
                <c:pt idx="166">
                  <c:v>1.5844546908230176E-5</c:v>
                </c:pt>
                <c:pt idx="167">
                  <c:v>1.5844546908230176E-5</c:v>
                </c:pt>
                <c:pt idx="168">
                  <c:v>1.5844546908230176E-5</c:v>
                </c:pt>
                <c:pt idx="169">
                  <c:v>1.5844546908230176E-5</c:v>
                </c:pt>
                <c:pt idx="170">
                  <c:v>1.5844546908230176E-5</c:v>
                </c:pt>
                <c:pt idx="171">
                  <c:v>1.5844546908230176E-5</c:v>
                </c:pt>
                <c:pt idx="172">
                  <c:v>1.5844546908230176E-5</c:v>
                </c:pt>
                <c:pt idx="173">
                  <c:v>1.5844546908230176E-5</c:v>
                </c:pt>
                <c:pt idx="174">
                  <c:v>1.5844546908230176E-5</c:v>
                </c:pt>
                <c:pt idx="175">
                  <c:v>4.4113154360828077E-6</c:v>
                </c:pt>
                <c:pt idx="176">
                  <c:v>2.1337008907365909E-6</c:v>
                </c:pt>
                <c:pt idx="177">
                  <c:v>1.4782801131718766E-6</c:v>
                </c:pt>
                <c:pt idx="178">
                  <c:v>1.1963058994396425E-6</c:v>
                </c:pt>
                <c:pt idx="179">
                  <c:v>1.0682187941207441E-6</c:v>
                </c:pt>
                <c:pt idx="180">
                  <c:v>1.0305827435790407E-6</c:v>
                </c:pt>
                <c:pt idx="181">
                  <c:v>1.0682187941207441E-6</c:v>
                </c:pt>
                <c:pt idx="182">
                  <c:v>1.1963058994396425E-6</c:v>
                </c:pt>
                <c:pt idx="183">
                  <c:v>1.4782801131718766E-6</c:v>
                </c:pt>
                <c:pt idx="184">
                  <c:v>2.1337008907365909E-6</c:v>
                </c:pt>
                <c:pt idx="185">
                  <c:v>4.4113154360828077E-6</c:v>
                </c:pt>
                <c:pt idx="186">
                  <c:v>1.5844546908230176E-5</c:v>
                </c:pt>
                <c:pt idx="187">
                  <c:v>1.5844546908230176E-5</c:v>
                </c:pt>
                <c:pt idx="188">
                  <c:v>1.5844546908230176E-5</c:v>
                </c:pt>
                <c:pt idx="189">
                  <c:v>1.5844546908230176E-5</c:v>
                </c:pt>
                <c:pt idx="190">
                  <c:v>1.5844546908230176E-5</c:v>
                </c:pt>
                <c:pt idx="191">
                  <c:v>1.5844546908230176E-5</c:v>
                </c:pt>
                <c:pt idx="192">
                  <c:v>1.5844546908230176E-5</c:v>
                </c:pt>
                <c:pt idx="193">
                  <c:v>1.5844546908230176E-5</c:v>
                </c:pt>
                <c:pt idx="194">
                  <c:v>1.5844546908230176E-5</c:v>
                </c:pt>
                <c:pt idx="195">
                  <c:v>1.5844546908230176E-5</c:v>
                </c:pt>
                <c:pt idx="196">
                  <c:v>1.5844546908230176E-5</c:v>
                </c:pt>
                <c:pt idx="197">
                  <c:v>1.5844546908230176E-5</c:v>
                </c:pt>
                <c:pt idx="198">
                  <c:v>1.5844546908230176E-5</c:v>
                </c:pt>
                <c:pt idx="199">
                  <c:v>4.5184799554371692E-6</c:v>
                </c:pt>
                <c:pt idx="200">
                  <c:v>2.158836561101142E-6</c:v>
                </c:pt>
                <c:pt idx="201">
                  <c:v>1.4904552331795363E-6</c:v>
                </c:pt>
                <c:pt idx="202">
                  <c:v>1.2043436418899926E-6</c:v>
                </c:pt>
                <c:pt idx="203">
                  <c:v>1.0746613485776782E-6</c:v>
                </c:pt>
                <c:pt idx="204">
                  <c:v>1.0365902516724576E-6</c:v>
                </c:pt>
                <c:pt idx="205">
                  <c:v>1.0746613485776782E-6</c:v>
                </c:pt>
                <c:pt idx="206">
                  <c:v>1.2043436418899926E-6</c:v>
                </c:pt>
                <c:pt idx="207">
                  <c:v>1.4904552331795363E-6</c:v>
                </c:pt>
                <c:pt idx="208">
                  <c:v>2.158836561101142E-6</c:v>
                </c:pt>
                <c:pt idx="209">
                  <c:v>4.5184799554371692E-6</c:v>
                </c:pt>
                <c:pt idx="210">
                  <c:v>1.5844546908230176E-5</c:v>
                </c:pt>
                <c:pt idx="211">
                  <c:v>1.5844546908230176E-5</c:v>
                </c:pt>
                <c:pt idx="212">
                  <c:v>1.5844546908230176E-5</c:v>
                </c:pt>
                <c:pt idx="213">
                  <c:v>1.5844546908230176E-5</c:v>
                </c:pt>
                <c:pt idx="214">
                  <c:v>1.5844546908230176E-5</c:v>
                </c:pt>
                <c:pt idx="215">
                  <c:v>1.5844546908230176E-5</c:v>
                </c:pt>
                <c:pt idx="216">
                  <c:v>1.5844546908230176E-5</c:v>
                </c:pt>
                <c:pt idx="217">
                  <c:v>1.5844546908230176E-5</c:v>
                </c:pt>
                <c:pt idx="218">
                  <c:v>1.5844546908230176E-5</c:v>
                </c:pt>
                <c:pt idx="219">
                  <c:v>1.5844546908230176E-5</c:v>
                </c:pt>
                <c:pt idx="220">
                  <c:v>1.5844546908230176E-5</c:v>
                </c:pt>
                <c:pt idx="221">
                  <c:v>1.5844546908230176E-5</c:v>
                </c:pt>
                <c:pt idx="222">
                  <c:v>1.5844546908230176E-5</c:v>
                </c:pt>
                <c:pt idx="223">
                  <c:v>4.6309635026941208E-6</c:v>
                </c:pt>
                <c:pt idx="224">
                  <c:v>2.1846231763817184E-6</c:v>
                </c:pt>
                <c:pt idx="225">
                  <c:v>1.5028795873808093E-6</c:v>
                </c:pt>
                <c:pt idx="226">
                  <c:v>1.2125320013201685E-6</c:v>
                </c:pt>
                <c:pt idx="227">
                  <c:v>1.0812210191504627E-6</c:v>
                </c:pt>
                <c:pt idx="228">
                  <c:v>1.0427062049648758E-6</c:v>
                </c:pt>
                <c:pt idx="229">
                  <c:v>1.0812210191504627E-6</c:v>
                </c:pt>
                <c:pt idx="230">
                  <c:v>1.2125320013201685E-6</c:v>
                </c:pt>
                <c:pt idx="231">
                  <c:v>1.5028795873808093E-6</c:v>
                </c:pt>
                <c:pt idx="232">
                  <c:v>2.1846231763817184E-6</c:v>
                </c:pt>
                <c:pt idx="233">
                  <c:v>4.6309635026941208E-6</c:v>
                </c:pt>
                <c:pt idx="234">
                  <c:v>1.5844546908230176E-5</c:v>
                </c:pt>
                <c:pt idx="235">
                  <c:v>1.5844546908230176E-5</c:v>
                </c:pt>
                <c:pt idx="236">
                  <c:v>1.5844546908230176E-5</c:v>
                </c:pt>
                <c:pt idx="237">
                  <c:v>1.5844546908230176E-5</c:v>
                </c:pt>
                <c:pt idx="238">
                  <c:v>1.5844546908230176E-5</c:v>
                </c:pt>
                <c:pt idx="239">
                  <c:v>1.5844546908230176E-5</c:v>
                </c:pt>
                <c:pt idx="240">
                  <c:v>1.5844546908230176E-5</c:v>
                </c:pt>
                <c:pt idx="241">
                  <c:v>1.5844546908230176E-5</c:v>
                </c:pt>
                <c:pt idx="242">
                  <c:v>1.5844546908230176E-5</c:v>
                </c:pt>
                <c:pt idx="243">
                  <c:v>1.5844546908230176E-5</c:v>
                </c:pt>
                <c:pt idx="244">
                  <c:v>1.5844546908230176E-5</c:v>
                </c:pt>
                <c:pt idx="245">
                  <c:v>1.5844546908230176E-5</c:v>
                </c:pt>
                <c:pt idx="246">
                  <c:v>1.5844546908230176E-5</c:v>
                </c:pt>
                <c:pt idx="247">
                  <c:v>4.7491286584541888E-6</c:v>
                </c:pt>
                <c:pt idx="248">
                  <c:v>2.2110762127646247E-6</c:v>
                </c:pt>
                <c:pt idx="249">
                  <c:v>1.5155557230670663E-6</c:v>
                </c:pt>
                <c:pt idx="250">
                  <c:v>1.2208716247885318E-6</c:v>
                </c:pt>
                <c:pt idx="251">
                  <c:v>1.0878980001025398E-6</c:v>
                </c:pt>
                <c:pt idx="252">
                  <c:v>1.0489307003805001E-6</c:v>
                </c:pt>
                <c:pt idx="253">
                  <c:v>1.0878980001025398E-6</c:v>
                </c:pt>
                <c:pt idx="254">
                  <c:v>1.2208716247885318E-6</c:v>
                </c:pt>
                <c:pt idx="255">
                  <c:v>1.5155557230670663E-6</c:v>
                </c:pt>
                <c:pt idx="256">
                  <c:v>2.2110762127646247E-6</c:v>
                </c:pt>
                <c:pt idx="257">
                  <c:v>4.7491286584541888E-6</c:v>
                </c:pt>
                <c:pt idx="258">
                  <c:v>1.5844546908230176E-5</c:v>
                </c:pt>
                <c:pt idx="259">
                  <c:v>1.5844546908230176E-5</c:v>
                </c:pt>
                <c:pt idx="260">
                  <c:v>1.5844546908230176E-5</c:v>
                </c:pt>
                <c:pt idx="261">
                  <c:v>1.5844546908230176E-5</c:v>
                </c:pt>
                <c:pt idx="262">
                  <c:v>1.5844546908230176E-5</c:v>
                </c:pt>
                <c:pt idx="263">
                  <c:v>1.5844546908230176E-5</c:v>
                </c:pt>
                <c:pt idx="264">
                  <c:v>5.5268994450776744E-5</c:v>
                </c:pt>
                <c:pt idx="265">
                  <c:v>5.5268994450776744E-5</c:v>
                </c:pt>
                <c:pt idx="266">
                  <c:v>5.5268994450776744E-5</c:v>
                </c:pt>
                <c:pt idx="267">
                  <c:v>5.5268994450776744E-5</c:v>
                </c:pt>
                <c:pt idx="268">
                  <c:v>5.5268994450776744E-5</c:v>
                </c:pt>
                <c:pt idx="269">
                  <c:v>5.5268994450776744E-5</c:v>
                </c:pt>
                <c:pt idx="270">
                  <c:v>5.5268994450776744E-5</c:v>
                </c:pt>
                <c:pt idx="271">
                  <c:v>1.7042368029756075E-5</c:v>
                </c:pt>
                <c:pt idx="272">
                  <c:v>7.8318650790177788E-6</c:v>
                </c:pt>
                <c:pt idx="273">
                  <c:v>5.3492952102607294E-6</c:v>
                </c:pt>
                <c:pt idx="274">
                  <c:v>4.3027404715541631E-6</c:v>
                </c:pt>
                <c:pt idx="275">
                  <c:v>3.8315152878273112E-6</c:v>
                </c:pt>
                <c:pt idx="276">
                  <c:v>3.6935452514689007E-6</c:v>
                </c:pt>
                <c:pt idx="277">
                  <c:v>3.8315152878273112E-6</c:v>
                </c:pt>
                <c:pt idx="278">
                  <c:v>4.3027404715541631E-6</c:v>
                </c:pt>
                <c:pt idx="279">
                  <c:v>5.3492952102607294E-6</c:v>
                </c:pt>
                <c:pt idx="280">
                  <c:v>7.8318650790177788E-6</c:v>
                </c:pt>
                <c:pt idx="281">
                  <c:v>1.7042368029756075E-5</c:v>
                </c:pt>
                <c:pt idx="282">
                  <c:v>5.5268994450776744E-5</c:v>
                </c:pt>
                <c:pt idx="283">
                  <c:v>8.8844296094969452E-4</c:v>
                </c:pt>
                <c:pt idx="284">
                  <c:v>8.8844296094969452E-4</c:v>
                </c:pt>
                <c:pt idx="285">
                  <c:v>8.8844296094969452E-4</c:v>
                </c:pt>
                <c:pt idx="286">
                  <c:v>8.8844296094969452E-4</c:v>
                </c:pt>
                <c:pt idx="287">
                  <c:v>8.8844296094969452E-4</c:v>
                </c:pt>
                <c:pt idx="288">
                  <c:v>8.8844296094969452E-4</c:v>
                </c:pt>
                <c:pt idx="289">
                  <c:v>8.8844296094969452E-4</c:v>
                </c:pt>
                <c:pt idx="290">
                  <c:v>8.8844296094969452E-4</c:v>
                </c:pt>
                <c:pt idx="291">
                  <c:v>8.8844296094969452E-4</c:v>
                </c:pt>
                <c:pt idx="292">
                  <c:v>8.8844296094969452E-4</c:v>
                </c:pt>
                <c:pt idx="293">
                  <c:v>8.8844296094969452E-4</c:v>
                </c:pt>
                <c:pt idx="294">
                  <c:v>8.8844296094969452E-4</c:v>
                </c:pt>
                <c:pt idx="295">
                  <c:v>2.8590923311351199E-4</c:v>
                </c:pt>
                <c:pt idx="296">
                  <c:v>1.3008759406500647E-4</c:v>
                </c:pt>
                <c:pt idx="297">
                  <c:v>8.861497638095947E-5</c:v>
                </c:pt>
                <c:pt idx="298">
                  <c:v>7.1197943178009926E-5</c:v>
                </c:pt>
                <c:pt idx="299">
                  <c:v>6.336846189274048E-5</c:v>
                </c:pt>
                <c:pt idx="300">
                  <c:v>6.1077565980310888E-5</c:v>
                </c:pt>
                <c:pt idx="301">
                  <c:v>6.336846189274048E-5</c:v>
                </c:pt>
                <c:pt idx="302">
                  <c:v>7.1197943178009926E-5</c:v>
                </c:pt>
                <c:pt idx="303">
                  <c:v>3.5920484968058469E-4</c:v>
                </c:pt>
                <c:pt idx="304">
                  <c:v>5.265411600563763E-4</c:v>
                </c:pt>
                <c:pt idx="305">
                  <c:v>1.150856430237969E-3</c:v>
                </c:pt>
                <c:pt idx="306">
                  <c:v>3.5000068739934956E-3</c:v>
                </c:pt>
                <c:pt idx="307">
                  <c:v>3.5000068739934956E-3</c:v>
                </c:pt>
                <c:pt idx="308">
                  <c:v>3.5000068739934956E-3</c:v>
                </c:pt>
                <c:pt idx="309">
                  <c:v>3.5000068739934956E-3</c:v>
                </c:pt>
                <c:pt idx="310">
                  <c:v>3.5000068739934956E-3</c:v>
                </c:pt>
                <c:pt idx="311">
                  <c:v>3.5000068739934956E-3</c:v>
                </c:pt>
                <c:pt idx="312">
                  <c:v>3.5000068739934956E-3</c:v>
                </c:pt>
                <c:pt idx="313">
                  <c:v>3.5000068739934956E-3</c:v>
                </c:pt>
                <c:pt idx="314">
                  <c:v>3.5000068739934956E-3</c:v>
                </c:pt>
                <c:pt idx="315">
                  <c:v>3.5000068739934956E-3</c:v>
                </c:pt>
                <c:pt idx="316">
                  <c:v>3.5000068739934956E-3</c:v>
                </c:pt>
                <c:pt idx="317">
                  <c:v>3.5000068739934956E-3</c:v>
                </c:pt>
                <c:pt idx="318">
                  <c:v>3.5000068739934956E-3</c:v>
                </c:pt>
                <c:pt idx="319">
                  <c:v>1.1819223738668769E-3</c:v>
                </c:pt>
                <c:pt idx="320">
                  <c:v>5.3311720155655579E-4</c:v>
                </c:pt>
                <c:pt idx="321">
                  <c:v>3.6231925885128746E-4</c:v>
                </c:pt>
                <c:pt idx="322">
                  <c:v>8.6249117049426449E-4</c:v>
                </c:pt>
                <c:pt idx="323">
                  <c:v>7.6762010373417067E-4</c:v>
                </c:pt>
                <c:pt idx="324">
                  <c:v>7.3986205511930581E-4</c:v>
                </c:pt>
                <c:pt idx="325">
                  <c:v>7.6762010373417067E-4</c:v>
                </c:pt>
                <c:pt idx="326">
                  <c:v>8.6249117049426449E-4</c:v>
                </c:pt>
                <c:pt idx="327">
                  <c:v>1.0735564904771899E-3</c:v>
                </c:pt>
                <c:pt idx="328">
                  <c:v>1.5762415018820142E-3</c:v>
                </c:pt>
                <c:pt idx="329">
                  <c:v>3.4659892581035412E-3</c:v>
                </c:pt>
                <c:pt idx="330">
                  <c:v>9.9625676962720455E-3</c:v>
                </c:pt>
                <c:pt idx="331">
                  <c:v>9.9625676962720455E-3</c:v>
                </c:pt>
                <c:pt idx="332">
                  <c:v>9.9625676962720455E-3</c:v>
                </c:pt>
                <c:pt idx="333">
                  <c:v>9.9625676962720455E-3</c:v>
                </c:pt>
                <c:pt idx="334">
                  <c:v>9.9625676962720455E-3</c:v>
                </c:pt>
                <c:pt idx="335">
                  <c:v>9.9625676962720455E-3</c:v>
                </c:pt>
                <c:pt idx="336">
                  <c:v>9.9625676962720455E-3</c:v>
                </c:pt>
                <c:pt idx="337">
                  <c:v>9.9625676962720455E-3</c:v>
                </c:pt>
                <c:pt idx="338">
                  <c:v>9.9625676962720455E-3</c:v>
                </c:pt>
                <c:pt idx="339">
                  <c:v>9.9625676962720455E-3</c:v>
                </c:pt>
                <c:pt idx="340">
                  <c:v>9.9625676962720455E-3</c:v>
                </c:pt>
                <c:pt idx="341">
                  <c:v>2.15669352234584E-2</c:v>
                </c:pt>
                <c:pt idx="342">
                  <c:v>2.15669352234584E-2</c:v>
                </c:pt>
                <c:pt idx="343">
                  <c:v>7.97784043924675E-3</c:v>
                </c:pt>
                <c:pt idx="344">
                  <c:v>3.6130010309226857E-3</c:v>
                </c:pt>
                <c:pt idx="345">
                  <c:v>2.4579343160824746E-3</c:v>
                </c:pt>
                <c:pt idx="346">
                  <c:v>1.9737312660054462E-3</c:v>
                </c:pt>
                <c:pt idx="347">
                  <c:v>1.7562406042606754E-3</c:v>
                </c:pt>
                <c:pt idx="348">
                  <c:v>1.6926235716532706E-3</c:v>
                </c:pt>
                <c:pt idx="349">
                  <c:v>1.7562406042606754E-3</c:v>
                </c:pt>
                <c:pt idx="350">
                  <c:v>1.9737312660054462E-3</c:v>
                </c:pt>
                <c:pt idx="351">
                  <c:v>2.4579343160824746E-3</c:v>
                </c:pt>
                <c:pt idx="352">
                  <c:v>3.6130010309226857E-3</c:v>
                </c:pt>
                <c:pt idx="353">
                  <c:v>7.97784043924675E-3</c:v>
                </c:pt>
                <c:pt idx="354">
                  <c:v>2.15669352234584E-2</c:v>
                </c:pt>
                <c:pt idx="355">
                  <c:v>2.15669352234584E-2</c:v>
                </c:pt>
                <c:pt idx="356">
                  <c:v>2.15669352234584E-2</c:v>
                </c:pt>
                <c:pt idx="357">
                  <c:v>2.15669352234584E-2</c:v>
                </c:pt>
                <c:pt idx="358">
                  <c:v>2.15669352234584E-2</c:v>
                </c:pt>
                <c:pt idx="359">
                  <c:v>2.15669352234584E-2</c:v>
                </c:pt>
                <c:pt idx="360">
                  <c:v>3.6959343348990301E-2</c:v>
                </c:pt>
                <c:pt idx="361">
                  <c:v>3.6959343348990301E-2</c:v>
                </c:pt>
                <c:pt idx="362">
                  <c:v>3.6959343348990301E-2</c:v>
                </c:pt>
                <c:pt idx="363">
                  <c:v>3.6959343348990301E-2</c:v>
                </c:pt>
                <c:pt idx="364">
                  <c:v>3.6959343348990301E-2</c:v>
                </c:pt>
                <c:pt idx="365">
                  <c:v>3.6959343348990301E-2</c:v>
                </c:pt>
                <c:pt idx="366">
                  <c:v>3.6959343348990301E-2</c:v>
                </c:pt>
                <c:pt idx="367">
                  <c:v>1.4519945630432268E-2</c:v>
                </c:pt>
                <c:pt idx="368">
                  <c:v>6.5506016152725166E-3</c:v>
                </c:pt>
                <c:pt idx="369">
                  <c:v>4.4515821807044054E-3</c:v>
                </c:pt>
                <c:pt idx="370">
                  <c:v>3.5729943953720922E-3</c:v>
                </c:pt>
                <c:pt idx="371">
                  <c:v>3.1786153550650287E-3</c:v>
                </c:pt>
                <c:pt idx="372">
                  <c:v>3.0632881427564707E-3</c:v>
                </c:pt>
                <c:pt idx="373">
                  <c:v>3.1786153550650287E-3</c:v>
                </c:pt>
                <c:pt idx="374">
                  <c:v>3.5729943953720922E-3</c:v>
                </c:pt>
                <c:pt idx="375">
                  <c:v>4.4515821807044054E-3</c:v>
                </c:pt>
                <c:pt idx="376">
                  <c:v>6.5506016152725166E-3</c:v>
                </c:pt>
                <c:pt idx="377">
                  <c:v>1.4519945630432268E-2</c:v>
                </c:pt>
                <c:pt idx="378">
                  <c:v>3.6959343348990301E-2</c:v>
                </c:pt>
                <c:pt idx="379">
                  <c:v>6.1067975667519453E-2</c:v>
                </c:pt>
                <c:pt idx="380">
                  <c:v>6.1067975667519453E-2</c:v>
                </c:pt>
                <c:pt idx="381">
                  <c:v>6.1067975667519453E-2</c:v>
                </c:pt>
                <c:pt idx="382">
                  <c:v>6.1067975667519453E-2</c:v>
                </c:pt>
                <c:pt idx="383">
                  <c:v>6.1067975667519453E-2</c:v>
                </c:pt>
                <c:pt idx="384">
                  <c:v>6.1067975667519453E-2</c:v>
                </c:pt>
                <c:pt idx="385">
                  <c:v>6.1067975667519453E-2</c:v>
                </c:pt>
                <c:pt idx="386">
                  <c:v>6.1067975667519453E-2</c:v>
                </c:pt>
                <c:pt idx="387">
                  <c:v>6.1067975667519453E-2</c:v>
                </c:pt>
                <c:pt idx="388">
                  <c:v>6.1067975667519453E-2</c:v>
                </c:pt>
                <c:pt idx="389">
                  <c:v>6.1067975667519453E-2</c:v>
                </c:pt>
                <c:pt idx="390">
                  <c:v>6.1067975667519453E-2</c:v>
                </c:pt>
                <c:pt idx="391">
                  <c:v>2.5654800474473605E-2</c:v>
                </c:pt>
                <c:pt idx="392">
                  <c:v>1.1567186855570649E-2</c:v>
                </c:pt>
                <c:pt idx="393">
                  <c:v>7.8585333626310927E-3</c:v>
                </c:pt>
                <c:pt idx="394">
                  <c:v>6.3067201231714054E-3</c:v>
                </c:pt>
                <c:pt idx="395">
                  <c:v>5.61026035954304E-3</c:v>
                </c:pt>
                <c:pt idx="396">
                  <c:v>5.406610765167047E-3</c:v>
                </c:pt>
                <c:pt idx="397">
                  <c:v>5.61026035954304E-3</c:v>
                </c:pt>
                <c:pt idx="398">
                  <c:v>9.5578036088400098E-3</c:v>
                </c:pt>
                <c:pt idx="399">
                  <c:v>1.1893108432764254E-2</c:v>
                </c:pt>
                <c:pt idx="400">
                  <c:v>1.7447504295579064E-2</c:v>
                </c:pt>
                <c:pt idx="401">
                  <c:v>3.8194513123160717E-2</c:v>
                </c:pt>
                <c:pt idx="402">
                  <c:v>8.770524265927726E-2</c:v>
                </c:pt>
                <c:pt idx="403">
                  <c:v>8.770524265927726E-2</c:v>
                </c:pt>
                <c:pt idx="404">
                  <c:v>8.770524265927726E-2</c:v>
                </c:pt>
                <c:pt idx="405">
                  <c:v>8.770524265927726E-2</c:v>
                </c:pt>
                <c:pt idx="406">
                  <c:v>8.770524265927726E-2</c:v>
                </c:pt>
                <c:pt idx="407">
                  <c:v>8.770524265927726E-2</c:v>
                </c:pt>
                <c:pt idx="408">
                  <c:v>8.770524265927726E-2</c:v>
                </c:pt>
                <c:pt idx="409">
                  <c:v>8.770524265927726E-2</c:v>
                </c:pt>
                <c:pt idx="410">
                  <c:v>8.770524265927726E-2</c:v>
                </c:pt>
                <c:pt idx="411">
                  <c:v>8.770524265927726E-2</c:v>
                </c:pt>
                <c:pt idx="412">
                  <c:v>8.770524265927726E-2</c:v>
                </c:pt>
                <c:pt idx="413">
                  <c:v>8.770524265927726E-2</c:v>
                </c:pt>
                <c:pt idx="414">
                  <c:v>8.770524265927726E-2</c:v>
                </c:pt>
                <c:pt idx="415">
                  <c:v>3.9218162084308755E-2</c:v>
                </c:pt>
                <c:pt idx="416">
                  <c:v>1.766602850551699E-2</c:v>
                </c:pt>
                <c:pt idx="417">
                  <c:v>1.8304471083226526E-2</c:v>
                </c:pt>
                <c:pt idx="418">
                  <c:v>1.471316923386029E-2</c:v>
                </c:pt>
                <c:pt idx="419">
                  <c:v>1.3097576836627378E-2</c:v>
                </c:pt>
                <c:pt idx="420">
                  <c:v>1.2624725694909855E-2</c:v>
                </c:pt>
                <c:pt idx="421">
                  <c:v>1.3097576836627378E-2</c:v>
                </c:pt>
                <c:pt idx="422">
                  <c:v>1.471316923386029E-2</c:v>
                </c:pt>
                <c:pt idx="423">
                  <c:v>1.8304471083226526E-2</c:v>
                </c:pt>
                <c:pt idx="424">
                  <c:v>2.6838776209834186E-2</c:v>
                </c:pt>
                <c:pt idx="425">
                  <c:v>5.8584527243462914E-2</c:v>
                </c:pt>
                <c:pt idx="426">
                  <c:v>0.12560050600991435</c:v>
                </c:pt>
                <c:pt idx="427">
                  <c:v>0.12560050600991435</c:v>
                </c:pt>
                <c:pt idx="428">
                  <c:v>0.12560050600991435</c:v>
                </c:pt>
                <c:pt idx="429">
                  <c:v>0.12560050600991435</c:v>
                </c:pt>
                <c:pt idx="430">
                  <c:v>0.12560050600991435</c:v>
                </c:pt>
                <c:pt idx="431">
                  <c:v>0.12560050600991435</c:v>
                </c:pt>
                <c:pt idx="432">
                  <c:v>0.12560050600991435</c:v>
                </c:pt>
                <c:pt idx="433">
                  <c:v>0.12560050600991435</c:v>
                </c:pt>
                <c:pt idx="434">
                  <c:v>0.12560050600991435</c:v>
                </c:pt>
                <c:pt idx="435">
                  <c:v>0.12560050600991435</c:v>
                </c:pt>
                <c:pt idx="436">
                  <c:v>0.16330623672339395</c:v>
                </c:pt>
                <c:pt idx="437">
                  <c:v>0.16330623672339395</c:v>
                </c:pt>
                <c:pt idx="438">
                  <c:v>0.16330623672339395</c:v>
                </c:pt>
                <c:pt idx="439">
                  <c:v>8.1008072230321387E-2</c:v>
                </c:pt>
                <c:pt idx="440">
                  <c:v>3.7180702227276208E-2</c:v>
                </c:pt>
                <c:pt idx="441">
                  <c:v>2.5363535664728709E-2</c:v>
                </c:pt>
                <c:pt idx="442">
                  <c:v>2.0388576578340534E-2</c:v>
                </c:pt>
                <c:pt idx="443">
                  <c:v>1.8150218048493427E-2</c:v>
                </c:pt>
                <c:pt idx="444">
                  <c:v>1.7495064773162039E-2</c:v>
                </c:pt>
                <c:pt idx="445">
                  <c:v>1.8150218048493427E-2</c:v>
                </c:pt>
                <c:pt idx="446">
                  <c:v>2.0388576578340534E-2</c:v>
                </c:pt>
                <c:pt idx="447">
                  <c:v>2.5363535664728709E-2</c:v>
                </c:pt>
                <c:pt idx="448">
                  <c:v>3.7180702227276208E-2</c:v>
                </c:pt>
                <c:pt idx="449">
                  <c:v>8.1008072230321387E-2</c:v>
                </c:pt>
                <c:pt idx="450">
                  <c:v>0.16330623672339395</c:v>
                </c:pt>
                <c:pt idx="451">
                  <c:v>0.16330623672339395</c:v>
                </c:pt>
                <c:pt idx="452">
                  <c:v>0.16330623672339395</c:v>
                </c:pt>
                <c:pt idx="453">
                  <c:v>0.16330623672339395</c:v>
                </c:pt>
                <c:pt idx="454">
                  <c:v>0.16330623672339395</c:v>
                </c:pt>
                <c:pt idx="455">
                  <c:v>0.16330623672339395</c:v>
                </c:pt>
                <c:pt idx="456">
                  <c:v>0.16330623672339395</c:v>
                </c:pt>
                <c:pt idx="457">
                  <c:v>0.21425359104597386</c:v>
                </c:pt>
                <c:pt idx="458">
                  <c:v>0.21425359104597386</c:v>
                </c:pt>
                <c:pt idx="459">
                  <c:v>0.21425359104597386</c:v>
                </c:pt>
                <c:pt idx="460">
                  <c:v>0.21425359104597386</c:v>
                </c:pt>
                <c:pt idx="461">
                  <c:v>0.21425359104597386</c:v>
                </c:pt>
                <c:pt idx="462">
                  <c:v>0.21425359104597386</c:v>
                </c:pt>
                <c:pt idx="463">
                  <c:v>0.11361324199683781</c:v>
                </c:pt>
                <c:pt idx="464">
                  <c:v>5.2484539100410454E-2</c:v>
                </c:pt>
                <c:pt idx="465">
                  <c:v>3.585103289200986E-2</c:v>
                </c:pt>
                <c:pt idx="466">
                  <c:v>2.8833847863749651E-2</c:v>
                </c:pt>
                <c:pt idx="467">
                  <c:v>2.5674065254854272E-2</c:v>
                </c:pt>
                <c:pt idx="468">
                  <c:v>2.4748925803754096E-2</c:v>
                </c:pt>
                <c:pt idx="469">
                  <c:v>2.5674065254854272E-2</c:v>
                </c:pt>
                <c:pt idx="470">
                  <c:v>2.8833847863749651E-2</c:v>
                </c:pt>
                <c:pt idx="471">
                  <c:v>3.585103289200986E-2</c:v>
                </c:pt>
                <c:pt idx="472">
                  <c:v>5.2484539100410454E-2</c:v>
                </c:pt>
                <c:pt idx="473">
                  <c:v>0.11361324199683781</c:v>
                </c:pt>
                <c:pt idx="474">
                  <c:v>0.21425359104597386</c:v>
                </c:pt>
                <c:pt idx="475">
                  <c:v>0.21425359104597386</c:v>
                </c:pt>
                <c:pt idx="476">
                  <c:v>0.21425359104597386</c:v>
                </c:pt>
                <c:pt idx="477">
                  <c:v>0.21425359104597386</c:v>
                </c:pt>
                <c:pt idx="478">
                  <c:v>0.2617122298054626</c:v>
                </c:pt>
                <c:pt idx="479">
                  <c:v>0.2617122298054626</c:v>
                </c:pt>
                <c:pt idx="480">
                  <c:v>0.2617122298054626</c:v>
                </c:pt>
                <c:pt idx="481">
                  <c:v>0.2617122298054626</c:v>
                </c:pt>
                <c:pt idx="482">
                  <c:v>0.2617122298054626</c:v>
                </c:pt>
                <c:pt idx="483">
                  <c:v>0.2617122298054626</c:v>
                </c:pt>
                <c:pt idx="484">
                  <c:v>0.2617122298054626</c:v>
                </c:pt>
                <c:pt idx="485">
                  <c:v>0.2617122298054626</c:v>
                </c:pt>
                <c:pt idx="486">
                  <c:v>0.2617122298054626</c:v>
                </c:pt>
                <c:pt idx="487">
                  <c:v>0.147087814935282</c:v>
                </c:pt>
                <c:pt idx="488">
                  <c:v>6.8275746612275423E-2</c:v>
                </c:pt>
                <c:pt idx="489">
                  <c:v>4.6677044160837677E-2</c:v>
                </c:pt>
                <c:pt idx="490">
                  <c:v>3.7552406804128635E-2</c:v>
                </c:pt>
                <c:pt idx="491">
                  <c:v>3.3441524404476564E-2</c:v>
                </c:pt>
                <c:pt idx="492">
                  <c:v>3.223768189526649E-2</c:v>
                </c:pt>
                <c:pt idx="493">
                  <c:v>3.3441524404476564E-2</c:v>
                </c:pt>
                <c:pt idx="494">
                  <c:v>3.7552406804128635E-2</c:v>
                </c:pt>
                <c:pt idx="495">
                  <c:v>4.6677044160837677E-2</c:v>
                </c:pt>
                <c:pt idx="496">
                  <c:v>6.8275746612275423E-2</c:v>
                </c:pt>
                <c:pt idx="497">
                  <c:v>0.147087814935282</c:v>
                </c:pt>
                <c:pt idx="498">
                  <c:v>0.2617122298054626</c:v>
                </c:pt>
                <c:pt idx="499">
                  <c:v>0.32401388559640676</c:v>
                </c:pt>
                <c:pt idx="500">
                  <c:v>0.32401388559640676</c:v>
                </c:pt>
                <c:pt idx="501">
                  <c:v>0.32401388559640676</c:v>
                </c:pt>
                <c:pt idx="502">
                  <c:v>0.32401388559640676</c:v>
                </c:pt>
                <c:pt idx="503">
                  <c:v>0.32401388559640676</c:v>
                </c:pt>
                <c:pt idx="504">
                  <c:v>0.32401388559640676</c:v>
                </c:pt>
                <c:pt idx="505">
                  <c:v>0.32401388559640676</c:v>
                </c:pt>
                <c:pt idx="506">
                  <c:v>0.32401388559640676</c:v>
                </c:pt>
                <c:pt idx="507">
                  <c:v>0.32401388559640676</c:v>
                </c:pt>
                <c:pt idx="508">
                  <c:v>0.32401388559640676</c:v>
                </c:pt>
                <c:pt idx="509">
                  <c:v>0.32401388559640676</c:v>
                </c:pt>
                <c:pt idx="510">
                  <c:v>0.32401388559640676</c:v>
                </c:pt>
                <c:pt idx="511">
                  <c:v>0.1937681774840071</c:v>
                </c:pt>
                <c:pt idx="512">
                  <c:v>9.0859081668653918E-2</c:v>
                </c:pt>
                <c:pt idx="513">
                  <c:v>6.2247250485380823E-2</c:v>
                </c:pt>
                <c:pt idx="514">
                  <c:v>5.0119955206043953E-2</c:v>
                </c:pt>
                <c:pt idx="515">
                  <c:v>4.4649214520099567E-2</c:v>
                </c:pt>
                <c:pt idx="516">
                  <c:v>4.3046344247341606E-2</c:v>
                </c:pt>
                <c:pt idx="517">
                  <c:v>4.4649214520099567E-2</c:v>
                </c:pt>
                <c:pt idx="518">
                  <c:v>6.2076626811152891E-2</c:v>
                </c:pt>
                <c:pt idx="519">
                  <c:v>7.6942494037708975E-2</c:v>
                </c:pt>
                <c:pt idx="520">
                  <c:v>0.11176378727663444</c:v>
                </c:pt>
                <c:pt idx="521">
                  <c:v>0.23380127023625874</c:v>
                </c:pt>
                <c:pt idx="522">
                  <c:v>0.37959110020941156</c:v>
                </c:pt>
                <c:pt idx="523">
                  <c:v>0.37959110020941156</c:v>
                </c:pt>
                <c:pt idx="524">
                  <c:v>0.37959110020941156</c:v>
                </c:pt>
                <c:pt idx="525">
                  <c:v>0.37959110020941156</c:v>
                </c:pt>
                <c:pt idx="526">
                  <c:v>0.37959110020941156</c:v>
                </c:pt>
                <c:pt idx="527">
                  <c:v>0.37959110020941156</c:v>
                </c:pt>
                <c:pt idx="528">
                  <c:v>0.37959110020941156</c:v>
                </c:pt>
                <c:pt idx="529">
                  <c:v>0.37959110020941156</c:v>
                </c:pt>
                <c:pt idx="530">
                  <c:v>0.37959110020941156</c:v>
                </c:pt>
                <c:pt idx="531">
                  <c:v>0.37959110020941156</c:v>
                </c:pt>
                <c:pt idx="532">
                  <c:v>0.37959110020941156</c:v>
                </c:pt>
                <c:pt idx="533">
                  <c:v>0.37959110020941156</c:v>
                </c:pt>
                <c:pt idx="534">
                  <c:v>0.37959110020941156</c:v>
                </c:pt>
                <c:pt idx="535">
                  <c:v>0.23934285127364124</c:v>
                </c:pt>
                <c:pt idx="536">
                  <c:v>0.11310755262239602</c:v>
                </c:pt>
                <c:pt idx="537">
                  <c:v>7.7602172827553384E-2</c:v>
                </c:pt>
                <c:pt idx="538">
                  <c:v>7.9435160218264689E-2</c:v>
                </c:pt>
                <c:pt idx="539">
                  <c:v>7.0861465068563612E-2</c:v>
                </c:pt>
                <c:pt idx="540">
                  <c:v>6.834477591995114E-2</c:v>
                </c:pt>
                <c:pt idx="541">
                  <c:v>7.0861465068563612E-2</c:v>
                </c:pt>
                <c:pt idx="542">
                  <c:v>7.9435160218264689E-2</c:v>
                </c:pt>
                <c:pt idx="543">
                  <c:v>9.8351071418234182E-2</c:v>
                </c:pt>
                <c:pt idx="544">
                  <c:v>0.1424651042887487</c:v>
                </c:pt>
                <c:pt idx="545">
                  <c:v>0.29417391262897163</c:v>
                </c:pt>
                <c:pt idx="546">
                  <c:v>0.45139837573012559</c:v>
                </c:pt>
                <c:pt idx="547">
                  <c:v>0.45139837573012559</c:v>
                </c:pt>
                <c:pt idx="548">
                  <c:v>0.45139837573012559</c:v>
                </c:pt>
                <c:pt idx="549">
                  <c:v>0.45139837573012559</c:v>
                </c:pt>
                <c:pt idx="550">
                  <c:v>0.45139837573012559</c:v>
                </c:pt>
                <c:pt idx="551">
                  <c:v>0.45139837573012559</c:v>
                </c:pt>
                <c:pt idx="552">
                  <c:v>0.45139837573012559</c:v>
                </c:pt>
                <c:pt idx="553">
                  <c:v>0.45139837573012559</c:v>
                </c:pt>
                <c:pt idx="554">
                  <c:v>0.45139837573012559</c:v>
                </c:pt>
                <c:pt idx="555">
                  <c:v>0.45139837573012559</c:v>
                </c:pt>
                <c:pt idx="556">
                  <c:v>0.45139837573012559</c:v>
                </c:pt>
                <c:pt idx="557">
                  <c:v>0.45139837573012559</c:v>
                </c:pt>
                <c:pt idx="558">
                  <c:v>0.45139837573012559</c:v>
                </c:pt>
                <c:pt idx="559">
                  <c:v>0.35092988726431029</c:v>
                </c:pt>
                <c:pt idx="560">
                  <c:v>0.17168400100911951</c:v>
                </c:pt>
                <c:pt idx="561">
                  <c:v>0.11875692827514794</c:v>
                </c:pt>
                <c:pt idx="562">
                  <c:v>9.5988153039325175E-2</c:v>
                </c:pt>
                <c:pt idx="563">
                  <c:v>8.5655352343148583E-2</c:v>
                </c:pt>
                <c:pt idx="564">
                  <c:v>8.2620870779540723E-2</c:v>
                </c:pt>
                <c:pt idx="565">
                  <c:v>8.5655352343148583E-2</c:v>
                </c:pt>
                <c:pt idx="566">
                  <c:v>9.5988153039325175E-2</c:v>
                </c:pt>
                <c:pt idx="567">
                  <c:v>0.11875692827514794</c:v>
                </c:pt>
                <c:pt idx="568">
                  <c:v>0.17168400100911951</c:v>
                </c:pt>
                <c:pt idx="569">
                  <c:v>0.35092988726431029</c:v>
                </c:pt>
                <c:pt idx="570">
                  <c:v>0.51361966086225996</c:v>
                </c:pt>
                <c:pt idx="571">
                  <c:v>0.51361966086225996</c:v>
                </c:pt>
                <c:pt idx="572">
                  <c:v>0.51361966086225996</c:v>
                </c:pt>
                <c:pt idx="573">
                  <c:v>0.51361966086225996</c:v>
                </c:pt>
                <c:pt idx="574">
                  <c:v>0.51361966086225996</c:v>
                </c:pt>
                <c:pt idx="575">
                  <c:v>0.51361966086225996</c:v>
                </c:pt>
                <c:pt idx="576">
                  <c:v>0.51361966086225996</c:v>
                </c:pt>
                <c:pt idx="577">
                  <c:v>0.51361966086225996</c:v>
                </c:pt>
                <c:pt idx="578">
                  <c:v>0.51361966086225996</c:v>
                </c:pt>
                <c:pt idx="579">
                  <c:v>0.57688100643709261</c:v>
                </c:pt>
                <c:pt idx="580">
                  <c:v>0.57688100643709261</c:v>
                </c:pt>
                <c:pt idx="581">
                  <c:v>0.57688100643709261</c:v>
                </c:pt>
                <c:pt idx="582">
                  <c:v>0.57688100643709261</c:v>
                </c:pt>
                <c:pt idx="583">
                  <c:v>0.41175743511629703</c:v>
                </c:pt>
                <c:pt idx="584">
                  <c:v>0.20365484287321034</c:v>
                </c:pt>
                <c:pt idx="585">
                  <c:v>0.1411693893662298</c:v>
                </c:pt>
                <c:pt idx="586">
                  <c:v>0.11419438673408855</c:v>
                </c:pt>
                <c:pt idx="587">
                  <c:v>0.10193648946978673</c:v>
                </c:pt>
                <c:pt idx="588">
                  <c:v>9.8334839731702428E-2</c:v>
                </c:pt>
                <c:pt idx="589">
                  <c:v>0.10193648946978673</c:v>
                </c:pt>
                <c:pt idx="590">
                  <c:v>0.11419438673408855</c:v>
                </c:pt>
                <c:pt idx="591">
                  <c:v>0.1411693893662298</c:v>
                </c:pt>
                <c:pt idx="592">
                  <c:v>0.20365484287321034</c:v>
                </c:pt>
                <c:pt idx="593">
                  <c:v>0.41175743511629703</c:v>
                </c:pt>
                <c:pt idx="594">
                  <c:v>0.57688100643709261</c:v>
                </c:pt>
                <c:pt idx="595">
                  <c:v>0.57688100643709261</c:v>
                </c:pt>
                <c:pt idx="596">
                  <c:v>0.57688100643709261</c:v>
                </c:pt>
                <c:pt idx="597">
                  <c:v>0.57688100643709261</c:v>
                </c:pt>
                <c:pt idx="598">
                  <c:v>0.57688100643709261</c:v>
                </c:pt>
                <c:pt idx="599">
                  <c:v>0.66107444340289012</c:v>
                </c:pt>
                <c:pt idx="600">
                  <c:v>0.66107444340289012</c:v>
                </c:pt>
                <c:pt idx="601">
                  <c:v>0.66107444340289012</c:v>
                </c:pt>
                <c:pt idx="602">
                  <c:v>0.66107444340289012</c:v>
                </c:pt>
                <c:pt idx="603">
                  <c:v>0.66107444340289012</c:v>
                </c:pt>
                <c:pt idx="604">
                  <c:v>0.66107444340289012</c:v>
                </c:pt>
                <c:pt idx="605">
                  <c:v>0.66107444340289012</c:v>
                </c:pt>
                <c:pt idx="606">
                  <c:v>0.66107444340289012</c:v>
                </c:pt>
                <c:pt idx="607">
                  <c:v>0.49400625914306728</c:v>
                </c:pt>
                <c:pt idx="608">
                  <c:v>0.2488088845450056</c:v>
                </c:pt>
                <c:pt idx="609">
                  <c:v>0.17314672565192613</c:v>
                </c:pt>
                <c:pt idx="610">
                  <c:v>0.14027653202644341</c:v>
                </c:pt>
                <c:pt idx="611">
                  <c:v>0.12530270517814002</c:v>
                </c:pt>
                <c:pt idx="612">
                  <c:v>0.12089884056286671</c:v>
                </c:pt>
                <c:pt idx="613">
                  <c:v>0.12530270517814002</c:v>
                </c:pt>
                <c:pt idx="614">
                  <c:v>0.14027653202644341</c:v>
                </c:pt>
                <c:pt idx="615">
                  <c:v>0.17314672565192613</c:v>
                </c:pt>
                <c:pt idx="616">
                  <c:v>0.2488088845450056</c:v>
                </c:pt>
                <c:pt idx="617">
                  <c:v>0.49400625914306728</c:v>
                </c:pt>
                <c:pt idx="618">
                  <c:v>0.66107444340289012</c:v>
                </c:pt>
                <c:pt idx="619">
                  <c:v>0.72936780997662209</c:v>
                </c:pt>
                <c:pt idx="620">
                  <c:v>0.72936780997662209</c:v>
                </c:pt>
                <c:pt idx="621">
                  <c:v>0.72936780997662209</c:v>
                </c:pt>
                <c:pt idx="622">
                  <c:v>0.72936780997662209</c:v>
                </c:pt>
                <c:pt idx="623">
                  <c:v>0.72936780997662209</c:v>
                </c:pt>
                <c:pt idx="624">
                  <c:v>0.72936780997662209</c:v>
                </c:pt>
                <c:pt idx="625">
                  <c:v>0.72936780997662209</c:v>
                </c:pt>
                <c:pt idx="626">
                  <c:v>0.72936780997662209</c:v>
                </c:pt>
                <c:pt idx="627">
                  <c:v>0.72936780997662209</c:v>
                </c:pt>
                <c:pt idx="628">
                  <c:v>0.72936780997662209</c:v>
                </c:pt>
                <c:pt idx="629">
                  <c:v>0.72936780997662209</c:v>
                </c:pt>
                <c:pt idx="630">
                  <c:v>0.72936780997662209</c:v>
                </c:pt>
                <c:pt idx="631">
                  <c:v>0.56558040926790465</c:v>
                </c:pt>
                <c:pt idx="632">
                  <c:v>0.28872144428826352</c:v>
                </c:pt>
                <c:pt idx="633">
                  <c:v>0.2014583416368867</c:v>
                </c:pt>
                <c:pt idx="634">
                  <c:v>0.16337822731983531</c:v>
                </c:pt>
                <c:pt idx="635">
                  <c:v>0.14600161300762016</c:v>
                </c:pt>
                <c:pt idx="636">
                  <c:v>0.14088778300795224</c:v>
                </c:pt>
                <c:pt idx="637">
                  <c:v>0.14600161300762016</c:v>
                </c:pt>
                <c:pt idx="638">
                  <c:v>0.16337822731983531</c:v>
                </c:pt>
                <c:pt idx="639">
                  <c:v>0.22988755168470376</c:v>
                </c:pt>
                <c:pt idx="640">
                  <c:v>0.32761424098262637</c:v>
                </c:pt>
                <c:pt idx="641">
                  <c:v>0.62831857305607608</c:v>
                </c:pt>
                <c:pt idx="642">
                  <c:v>0.79784724884582703</c:v>
                </c:pt>
                <c:pt idx="643">
                  <c:v>0.79784724884582703</c:v>
                </c:pt>
                <c:pt idx="644">
                  <c:v>0.79784724884582703</c:v>
                </c:pt>
                <c:pt idx="645">
                  <c:v>0.79784724884582703</c:v>
                </c:pt>
                <c:pt idx="646">
                  <c:v>0.79784724884582703</c:v>
                </c:pt>
                <c:pt idx="647">
                  <c:v>0.79784724884582703</c:v>
                </c:pt>
                <c:pt idx="648">
                  <c:v>0.79784724884582703</c:v>
                </c:pt>
                <c:pt idx="649">
                  <c:v>0.79784724884582703</c:v>
                </c:pt>
                <c:pt idx="650">
                  <c:v>0.79784724884582703</c:v>
                </c:pt>
                <c:pt idx="651">
                  <c:v>0.79784724884582703</c:v>
                </c:pt>
                <c:pt idx="652">
                  <c:v>0.79784724884582703</c:v>
                </c:pt>
                <c:pt idx="653">
                  <c:v>0.79784724884582703</c:v>
                </c:pt>
                <c:pt idx="654">
                  <c:v>0.79784724884582703</c:v>
                </c:pt>
                <c:pt idx="655">
                  <c:v>0.63982617459029778</c:v>
                </c:pt>
                <c:pt idx="656">
                  <c:v>0.33123326031962597</c:v>
                </c:pt>
                <c:pt idx="657">
                  <c:v>0.23176148276114306</c:v>
                </c:pt>
                <c:pt idx="658">
                  <c:v>0.1881494364648606</c:v>
                </c:pt>
                <c:pt idx="659">
                  <c:v>0.19963216206495193</c:v>
                </c:pt>
                <c:pt idx="660">
                  <c:v>0.192745475932528</c:v>
                </c:pt>
                <c:pt idx="661">
                  <c:v>0.19963216206495193</c:v>
                </c:pt>
                <c:pt idx="662">
                  <c:v>0.22297083347770652</c:v>
                </c:pt>
                <c:pt idx="663">
                  <c:v>0.27377054861599071</c:v>
                </c:pt>
                <c:pt idx="664">
                  <c:v>0.38824611262058251</c:v>
                </c:pt>
                <c:pt idx="665">
                  <c:v>0.72871938642444756</c:v>
                </c:pt>
                <c:pt idx="666">
                  <c:v>0.89259654163491708</c:v>
                </c:pt>
                <c:pt idx="667">
                  <c:v>0.89259654163491708</c:v>
                </c:pt>
                <c:pt idx="668">
                  <c:v>0.89259654163491708</c:v>
                </c:pt>
                <c:pt idx="669">
                  <c:v>0.89259654163491708</c:v>
                </c:pt>
                <c:pt idx="670">
                  <c:v>0.89259654163491708</c:v>
                </c:pt>
                <c:pt idx="671">
                  <c:v>0.89259654163491708</c:v>
                </c:pt>
                <c:pt idx="672">
                  <c:v>0.89259654163491708</c:v>
                </c:pt>
                <c:pt idx="673">
                  <c:v>0.89259654163491708</c:v>
                </c:pt>
                <c:pt idx="674">
                  <c:v>0.89259654163491708</c:v>
                </c:pt>
                <c:pt idx="675">
                  <c:v>0.89259654163491708</c:v>
                </c:pt>
                <c:pt idx="676">
                  <c:v>0.89259654163491708</c:v>
                </c:pt>
                <c:pt idx="677">
                  <c:v>0.89259654163491708</c:v>
                </c:pt>
                <c:pt idx="678">
                  <c:v>0.96518492736999606</c:v>
                </c:pt>
                <c:pt idx="679">
                  <c:v>0.81056578629871345</c:v>
                </c:pt>
                <c:pt idx="680">
                  <c:v>0.43850566421403392</c:v>
                </c:pt>
                <c:pt idx="681">
                  <c:v>0.31019903649006397</c:v>
                </c:pt>
                <c:pt idx="682">
                  <c:v>0.25294679637453799</c:v>
                </c:pt>
                <c:pt idx="683">
                  <c:v>0.22658874584190158</c:v>
                </c:pt>
                <c:pt idx="684">
                  <c:v>0.21880494995493194</c:v>
                </c:pt>
                <c:pt idx="685">
                  <c:v>0.22658874584190158</c:v>
                </c:pt>
                <c:pt idx="686">
                  <c:v>0.25294679637453799</c:v>
                </c:pt>
                <c:pt idx="687">
                  <c:v>0.31019903649006397</c:v>
                </c:pt>
                <c:pt idx="688">
                  <c:v>0.43850566421403392</c:v>
                </c:pt>
                <c:pt idx="689">
                  <c:v>0.81056578629871345</c:v>
                </c:pt>
                <c:pt idx="690">
                  <c:v>0.96518492736999606</c:v>
                </c:pt>
                <c:pt idx="691">
                  <c:v>0.96518492736999606</c:v>
                </c:pt>
                <c:pt idx="692">
                  <c:v>0.96518492736999606</c:v>
                </c:pt>
                <c:pt idx="693">
                  <c:v>0.96518492736999606</c:v>
                </c:pt>
                <c:pt idx="694">
                  <c:v>0.96518492736999606</c:v>
                </c:pt>
                <c:pt idx="695">
                  <c:v>0.96518492736999606</c:v>
                </c:pt>
                <c:pt idx="696">
                  <c:v>0.96518492736999606</c:v>
                </c:pt>
                <c:pt idx="697">
                  <c:v>1.0374277730100108</c:v>
                </c:pt>
                <c:pt idx="698">
                  <c:v>1.0374277730100108</c:v>
                </c:pt>
                <c:pt idx="699">
                  <c:v>1.0374277730100108</c:v>
                </c:pt>
                <c:pt idx="700">
                  <c:v>1.0374277730100108</c:v>
                </c:pt>
                <c:pt idx="701">
                  <c:v>1.0374277730100108</c:v>
                </c:pt>
                <c:pt idx="702">
                  <c:v>1.0374277730100108</c:v>
                </c:pt>
                <c:pt idx="703">
                  <c:v>0.89364690496842136</c:v>
                </c:pt>
                <c:pt idx="704">
                  <c:v>0.49101535168480404</c:v>
                </c:pt>
                <c:pt idx="705">
                  <c:v>0.34847750173645953</c:v>
                </c:pt>
                <c:pt idx="706">
                  <c:v>0.28451169366786755</c:v>
                </c:pt>
                <c:pt idx="707">
                  <c:v>0.2549996164932502</c:v>
                </c:pt>
                <c:pt idx="708">
                  <c:v>0.24627732529545265</c:v>
                </c:pt>
                <c:pt idx="709">
                  <c:v>0.2549996164932502</c:v>
                </c:pt>
                <c:pt idx="710">
                  <c:v>0.28451169366786755</c:v>
                </c:pt>
                <c:pt idx="711">
                  <c:v>0.34847750173645953</c:v>
                </c:pt>
                <c:pt idx="712">
                  <c:v>0.49101535168480404</c:v>
                </c:pt>
                <c:pt idx="713">
                  <c:v>0.89364690496842136</c:v>
                </c:pt>
                <c:pt idx="714">
                  <c:v>1.0374277730100108</c:v>
                </c:pt>
                <c:pt idx="715">
                  <c:v>1.0374277730100108</c:v>
                </c:pt>
                <c:pt idx="716">
                  <c:v>1.0374277730100108</c:v>
                </c:pt>
                <c:pt idx="717">
                  <c:v>1.1416537143937229</c:v>
                </c:pt>
                <c:pt idx="718">
                  <c:v>1.1416537143937229</c:v>
                </c:pt>
                <c:pt idx="719">
                  <c:v>1.1416537143937229</c:v>
                </c:pt>
                <c:pt idx="720">
                  <c:v>1.1416537143937229</c:v>
                </c:pt>
                <c:pt idx="721">
                  <c:v>1.1416537143937229</c:v>
                </c:pt>
                <c:pt idx="722">
                  <c:v>1.1416537143937229</c:v>
                </c:pt>
                <c:pt idx="723">
                  <c:v>1.1416537143937229</c:v>
                </c:pt>
                <c:pt idx="724">
                  <c:v>1.1416537143937229</c:v>
                </c:pt>
                <c:pt idx="725">
                  <c:v>1.1416537143937229</c:v>
                </c:pt>
                <c:pt idx="726">
                  <c:v>1.1416537143937229</c:v>
                </c:pt>
                <c:pt idx="727">
                  <c:v>1.009344118859413</c:v>
                </c:pt>
                <c:pt idx="728">
                  <c:v>0.56838783879427113</c:v>
                </c:pt>
                <c:pt idx="729">
                  <c:v>0.40578469477413848</c:v>
                </c:pt>
                <c:pt idx="730">
                  <c:v>0.33207783009643244</c:v>
                </c:pt>
                <c:pt idx="731">
                  <c:v>0.29793736685729666</c:v>
                </c:pt>
                <c:pt idx="732">
                  <c:v>0.28783183280710412</c:v>
                </c:pt>
                <c:pt idx="733">
                  <c:v>0.29793736685729666</c:v>
                </c:pt>
                <c:pt idx="734">
                  <c:v>0.33207783009643244</c:v>
                </c:pt>
                <c:pt idx="735">
                  <c:v>0.40578469477413848</c:v>
                </c:pt>
                <c:pt idx="736">
                  <c:v>0.56838783879427113</c:v>
                </c:pt>
                <c:pt idx="737">
                  <c:v>1.0839576934330495</c:v>
                </c:pt>
                <c:pt idx="738">
                  <c:v>1.2174817974154133</c:v>
                </c:pt>
                <c:pt idx="739">
                  <c:v>1.2174817974154133</c:v>
                </c:pt>
                <c:pt idx="740">
                  <c:v>1.2174817974154133</c:v>
                </c:pt>
                <c:pt idx="741">
                  <c:v>1.2174817974154133</c:v>
                </c:pt>
                <c:pt idx="742">
                  <c:v>1.2174817974154133</c:v>
                </c:pt>
                <c:pt idx="743">
                  <c:v>1.2174817974154133</c:v>
                </c:pt>
                <c:pt idx="744">
                  <c:v>1.2174817974154133</c:v>
                </c:pt>
                <c:pt idx="745">
                  <c:v>1.2174817974154133</c:v>
                </c:pt>
                <c:pt idx="746">
                  <c:v>1.2174817974154133</c:v>
                </c:pt>
                <c:pt idx="747">
                  <c:v>1.2174817974154133</c:v>
                </c:pt>
                <c:pt idx="748">
                  <c:v>1.2174817974154133</c:v>
                </c:pt>
                <c:pt idx="749">
                  <c:v>1.2174817974154133</c:v>
                </c:pt>
                <c:pt idx="750">
                  <c:v>1.2174817974154133</c:v>
                </c:pt>
                <c:pt idx="751">
                  <c:v>1.098329998348041</c:v>
                </c:pt>
                <c:pt idx="752">
                  <c:v>0.62894448516263934</c:v>
                </c:pt>
                <c:pt idx="753">
                  <c:v>0.45069544207317735</c:v>
                </c:pt>
                <c:pt idx="754">
                  <c:v>0.36935694102315564</c:v>
                </c:pt>
                <c:pt idx="755">
                  <c:v>0.33158699229689859</c:v>
                </c:pt>
                <c:pt idx="756">
                  <c:v>0.32039651615428788</c:v>
                </c:pt>
                <c:pt idx="757">
                  <c:v>0.36441611445147326</c:v>
                </c:pt>
                <c:pt idx="758">
                  <c:v>0.40546949415237887</c:v>
                </c:pt>
                <c:pt idx="759">
                  <c:v>0.49352361397091282</c:v>
                </c:pt>
                <c:pt idx="760">
                  <c:v>0.68464023091189674</c:v>
                </c:pt>
                <c:pt idx="761">
                  <c:v>1.1726836084007548</c:v>
                </c:pt>
                <c:pt idx="762">
                  <c:v>1.2926157989786495</c:v>
                </c:pt>
                <c:pt idx="763">
                  <c:v>1.2926157989786495</c:v>
                </c:pt>
                <c:pt idx="764">
                  <c:v>1.2926157989786495</c:v>
                </c:pt>
                <c:pt idx="765">
                  <c:v>1.2926157989786495</c:v>
                </c:pt>
                <c:pt idx="766">
                  <c:v>1.2926157989786495</c:v>
                </c:pt>
                <c:pt idx="767">
                  <c:v>1.2926157989786495</c:v>
                </c:pt>
                <c:pt idx="768">
                  <c:v>1.2926157989786495</c:v>
                </c:pt>
                <c:pt idx="769">
                  <c:v>1.2926157989786495</c:v>
                </c:pt>
                <c:pt idx="770">
                  <c:v>1.2926157989786495</c:v>
                </c:pt>
                <c:pt idx="771">
                  <c:v>1.2926157989786495</c:v>
                </c:pt>
                <c:pt idx="772">
                  <c:v>1.2926157989786495</c:v>
                </c:pt>
                <c:pt idx="773">
                  <c:v>1.2926157989786495</c:v>
                </c:pt>
                <c:pt idx="774">
                  <c:v>1.2926157989786495</c:v>
                </c:pt>
                <c:pt idx="775">
                  <c:v>1.1872688761190036</c:v>
                </c:pt>
                <c:pt idx="776">
                  <c:v>0.74798828739250534</c:v>
                </c:pt>
                <c:pt idx="777">
                  <c:v>0.54117674126407245</c:v>
                </c:pt>
                <c:pt idx="778">
                  <c:v>0.44524641721222791</c:v>
                </c:pt>
                <c:pt idx="779">
                  <c:v>0.4004075991576721</c:v>
                </c:pt>
                <c:pt idx="780">
                  <c:v>0.38708886070775983</c:v>
                </c:pt>
                <c:pt idx="781">
                  <c:v>0.4004075991576721</c:v>
                </c:pt>
                <c:pt idx="782">
                  <c:v>0.44524641721222791</c:v>
                </c:pt>
                <c:pt idx="783">
                  <c:v>0.54117674126407245</c:v>
                </c:pt>
                <c:pt idx="784">
                  <c:v>0.74798828739250534</c:v>
                </c:pt>
                <c:pt idx="785">
                  <c:v>1.2610434130215049</c:v>
                </c:pt>
                <c:pt idx="786">
                  <c:v>1.3668701224046007</c:v>
                </c:pt>
                <c:pt idx="787">
                  <c:v>1.3668701224046007</c:v>
                </c:pt>
                <c:pt idx="788">
                  <c:v>1.3668701224046007</c:v>
                </c:pt>
                <c:pt idx="789">
                  <c:v>1.3668701224046007</c:v>
                </c:pt>
                <c:pt idx="790">
                  <c:v>1.3668701224046007</c:v>
                </c:pt>
                <c:pt idx="791">
                  <c:v>1.3668701224046007</c:v>
                </c:pt>
                <c:pt idx="792">
                  <c:v>1.3668701224046007</c:v>
                </c:pt>
                <c:pt idx="793">
                  <c:v>1.3668701224046007</c:v>
                </c:pt>
                <c:pt idx="794">
                  <c:v>1.3668701224046007</c:v>
                </c:pt>
                <c:pt idx="795">
                  <c:v>1.3668701224046007</c:v>
                </c:pt>
                <c:pt idx="796">
                  <c:v>1.4840320110044922</c:v>
                </c:pt>
                <c:pt idx="797">
                  <c:v>1.4840320110044922</c:v>
                </c:pt>
                <c:pt idx="798">
                  <c:v>1.4840320110044922</c:v>
                </c:pt>
                <c:pt idx="799">
                  <c:v>1.3924893690673139</c:v>
                </c:pt>
                <c:pt idx="800">
                  <c:v>0.8475256351972833</c:v>
                </c:pt>
                <c:pt idx="801">
                  <c:v>0.61754819038753039</c:v>
                </c:pt>
                <c:pt idx="802">
                  <c:v>0.50953235233264849</c:v>
                </c:pt>
                <c:pt idx="803">
                  <c:v>0.45879531843202481</c:v>
                </c:pt>
                <c:pt idx="804">
                  <c:v>0.44369591980489287</c:v>
                </c:pt>
                <c:pt idx="805">
                  <c:v>0.45879531843202481</c:v>
                </c:pt>
                <c:pt idx="806">
                  <c:v>0.50953235233264849</c:v>
                </c:pt>
                <c:pt idx="807">
                  <c:v>0.61754819038753039</c:v>
                </c:pt>
                <c:pt idx="808">
                  <c:v>0.8475256351972833</c:v>
                </c:pt>
                <c:pt idx="809">
                  <c:v>1.3924893690673139</c:v>
                </c:pt>
                <c:pt idx="810">
                  <c:v>1.4840320110044922</c:v>
                </c:pt>
                <c:pt idx="811">
                  <c:v>1.4840320110044922</c:v>
                </c:pt>
                <c:pt idx="812">
                  <c:v>1.4840320110044922</c:v>
                </c:pt>
                <c:pt idx="813">
                  <c:v>1.4840320110044922</c:v>
                </c:pt>
                <c:pt idx="814">
                  <c:v>1.4840320110044922</c:v>
                </c:pt>
                <c:pt idx="815">
                  <c:v>1.4840320110044922</c:v>
                </c:pt>
                <c:pt idx="816">
                  <c:v>1.4840320110044922</c:v>
                </c:pt>
                <c:pt idx="817">
                  <c:v>1.5614868812337854</c:v>
                </c:pt>
                <c:pt idx="818">
                  <c:v>1.5614868812337854</c:v>
                </c:pt>
                <c:pt idx="819">
                  <c:v>1.5614868812337854</c:v>
                </c:pt>
                <c:pt idx="820">
                  <c:v>1.5614868812337854</c:v>
                </c:pt>
                <c:pt idx="821">
                  <c:v>1.5614868812337854</c:v>
                </c:pt>
                <c:pt idx="822">
                  <c:v>1.5614868812337854</c:v>
                </c:pt>
                <c:pt idx="823">
                  <c:v>1.4845833628417333</c:v>
                </c:pt>
                <c:pt idx="824">
                  <c:v>0.91822296297956851</c:v>
                </c:pt>
                <c:pt idx="825">
                  <c:v>0.67179997961318749</c:v>
                </c:pt>
                <c:pt idx="826">
                  <c:v>0.55517087176949542</c:v>
                </c:pt>
                <c:pt idx="827">
                  <c:v>0.50022979508980536</c:v>
                </c:pt>
                <c:pt idx="828">
                  <c:v>0.48386143778795798</c:v>
                </c:pt>
                <c:pt idx="829">
                  <c:v>0.50022979508980536</c:v>
                </c:pt>
                <c:pt idx="830">
                  <c:v>0.55517087176949542</c:v>
                </c:pt>
                <c:pt idx="831">
                  <c:v>0.67179997961318749</c:v>
                </c:pt>
                <c:pt idx="832">
                  <c:v>0.91822296297956851</c:v>
                </c:pt>
                <c:pt idx="833">
                  <c:v>1.4845833628417333</c:v>
                </c:pt>
                <c:pt idx="834">
                  <c:v>1.5614868812337854</c:v>
                </c:pt>
                <c:pt idx="835">
                  <c:v>1.5614868812337854</c:v>
                </c:pt>
                <c:pt idx="836">
                  <c:v>1.5614868812337854</c:v>
                </c:pt>
                <c:pt idx="837">
                  <c:v>1.5614868812337854</c:v>
                </c:pt>
                <c:pt idx="838">
                  <c:v>1.6378552723108888</c:v>
                </c:pt>
                <c:pt idx="839">
                  <c:v>1.6378552723108888</c:v>
                </c:pt>
                <c:pt idx="840">
                  <c:v>1.6378552723108888</c:v>
                </c:pt>
                <c:pt idx="841">
                  <c:v>1.6378552723108888</c:v>
                </c:pt>
                <c:pt idx="842">
                  <c:v>1.6378552723108888</c:v>
                </c:pt>
                <c:pt idx="843">
                  <c:v>1.6378552723108888</c:v>
                </c:pt>
                <c:pt idx="844">
                  <c:v>1.6378552723108888</c:v>
                </c:pt>
                <c:pt idx="845">
                  <c:v>1.6378552723108888</c:v>
                </c:pt>
                <c:pt idx="846">
                  <c:v>1.6378552723108888</c:v>
                </c:pt>
                <c:pt idx="847">
                  <c:v>1.5756227065563992</c:v>
                </c:pt>
                <c:pt idx="848">
                  <c:v>0.98986332036410707</c:v>
                </c:pt>
                <c:pt idx="849">
                  <c:v>0.72717442210308203</c:v>
                </c:pt>
                <c:pt idx="850">
                  <c:v>0.60187998351984495</c:v>
                </c:pt>
                <c:pt idx="851">
                  <c:v>0.54268482138293872</c:v>
                </c:pt>
                <c:pt idx="852">
                  <c:v>0.52502968902951941</c:v>
                </c:pt>
                <c:pt idx="853">
                  <c:v>0.54268482138293872</c:v>
                </c:pt>
                <c:pt idx="854">
                  <c:v>0.60187998351984495</c:v>
                </c:pt>
                <c:pt idx="855">
                  <c:v>0.72717442210308203</c:v>
                </c:pt>
                <c:pt idx="856">
                  <c:v>0.98986332036410707</c:v>
                </c:pt>
                <c:pt idx="857">
                  <c:v>1.5756227065563992</c:v>
                </c:pt>
                <c:pt idx="858">
                  <c:v>1.6378552723108888</c:v>
                </c:pt>
                <c:pt idx="859">
                  <c:v>1.6378552723108888</c:v>
                </c:pt>
                <c:pt idx="860">
                  <c:v>1.6378552723108888</c:v>
                </c:pt>
                <c:pt idx="861">
                  <c:v>1.7130102751066258</c:v>
                </c:pt>
                <c:pt idx="862">
                  <c:v>1.7130102751066258</c:v>
                </c:pt>
                <c:pt idx="863">
                  <c:v>1.7130102751066258</c:v>
                </c:pt>
                <c:pt idx="864">
                  <c:v>1.7130102751066258</c:v>
                </c:pt>
                <c:pt idx="865">
                  <c:v>1.7130102751066258</c:v>
                </c:pt>
                <c:pt idx="866">
                  <c:v>1.7130102751066258</c:v>
                </c:pt>
                <c:pt idx="867">
                  <c:v>1.7130102751066258</c:v>
                </c:pt>
                <c:pt idx="868">
                  <c:v>1.7130102751066258</c:v>
                </c:pt>
                <c:pt idx="869">
                  <c:v>1.7130102751066258</c:v>
                </c:pt>
                <c:pt idx="870">
                  <c:v>1.7130102751066258</c:v>
                </c:pt>
                <c:pt idx="871">
                  <c:v>1.665399972306344</c:v>
                </c:pt>
                <c:pt idx="872">
                  <c:v>1.0621636902557627</c:v>
                </c:pt>
                <c:pt idx="873">
                  <c:v>0.78346347646718995</c:v>
                </c:pt>
                <c:pt idx="874">
                  <c:v>0.6494886472518433</c:v>
                </c:pt>
                <c:pt idx="875">
                  <c:v>0.58600672345501348</c:v>
                </c:pt>
                <c:pt idx="876">
                  <c:v>0.5670521569204614</c:v>
                </c:pt>
                <c:pt idx="877">
                  <c:v>0.58600672345501348</c:v>
                </c:pt>
                <c:pt idx="878">
                  <c:v>0.6494886472518433</c:v>
                </c:pt>
                <c:pt idx="879">
                  <c:v>0.78346347646718995</c:v>
                </c:pt>
                <c:pt idx="880">
                  <c:v>1.0621636902557627</c:v>
                </c:pt>
                <c:pt idx="881">
                  <c:v>1.665399972306344</c:v>
                </c:pt>
                <c:pt idx="882">
                  <c:v>1.7130102751066258</c:v>
                </c:pt>
                <c:pt idx="883">
                  <c:v>1.7130102751066258</c:v>
                </c:pt>
                <c:pt idx="884">
                  <c:v>1.7868441766627299</c:v>
                </c:pt>
                <c:pt idx="885">
                  <c:v>1.7868441766627299</c:v>
                </c:pt>
                <c:pt idx="886">
                  <c:v>1.7868441766627299</c:v>
                </c:pt>
                <c:pt idx="887">
                  <c:v>1.7868441766627299</c:v>
                </c:pt>
                <c:pt idx="888">
                  <c:v>1.7868441766627299</c:v>
                </c:pt>
                <c:pt idx="889">
                  <c:v>1.7868441766627299</c:v>
                </c:pt>
                <c:pt idx="890">
                  <c:v>1.7868441766627299</c:v>
                </c:pt>
                <c:pt idx="891">
                  <c:v>1.7868441766627299</c:v>
                </c:pt>
                <c:pt idx="892">
                  <c:v>1.7868441766627299</c:v>
                </c:pt>
                <c:pt idx="893">
                  <c:v>1.7868441766627299</c:v>
                </c:pt>
                <c:pt idx="894">
                  <c:v>1.7868441766627299</c:v>
                </c:pt>
                <c:pt idx="895">
                  <c:v>1.7537528842746557</c:v>
                </c:pt>
                <c:pt idx="896">
                  <c:v>1.1348595227372953</c:v>
                </c:pt>
                <c:pt idx="897">
                  <c:v>0.84046791265409992</c:v>
                </c:pt>
                <c:pt idx="898">
                  <c:v>0.69783159182456656</c:v>
                </c:pt>
                <c:pt idx="899">
                  <c:v>0.63004643177750785</c:v>
                </c:pt>
                <c:pt idx="900">
                  <c:v>0.60978461242107929</c:v>
                </c:pt>
                <c:pt idx="901">
                  <c:v>0.63004643177750785</c:v>
                </c:pt>
                <c:pt idx="902">
                  <c:v>0.69783159182456656</c:v>
                </c:pt>
                <c:pt idx="903">
                  <c:v>0.84046791265409992</c:v>
                </c:pt>
                <c:pt idx="904">
                  <c:v>1.1348595227372953</c:v>
                </c:pt>
                <c:pt idx="905">
                  <c:v>1.8261665787876842</c:v>
                </c:pt>
                <c:pt idx="906">
                  <c:v>1.8592672872474418</c:v>
                </c:pt>
                <c:pt idx="907">
                  <c:v>1.8592672872474418</c:v>
                </c:pt>
                <c:pt idx="908">
                  <c:v>1.8592672872474418</c:v>
                </c:pt>
                <c:pt idx="909">
                  <c:v>1.8592672872474418</c:v>
                </c:pt>
                <c:pt idx="910">
                  <c:v>1.8592672872474418</c:v>
                </c:pt>
                <c:pt idx="911">
                  <c:v>1.8592672872474418</c:v>
                </c:pt>
                <c:pt idx="912">
                  <c:v>1.8592672872474418</c:v>
                </c:pt>
                <c:pt idx="913">
                  <c:v>1.8592672872474418</c:v>
                </c:pt>
                <c:pt idx="914">
                  <c:v>1.8592672872474418</c:v>
                </c:pt>
                <c:pt idx="915">
                  <c:v>1.8592672872474418</c:v>
                </c:pt>
                <c:pt idx="916">
                  <c:v>1.8592672872474418</c:v>
                </c:pt>
                <c:pt idx="917">
                  <c:v>1.8592672872474418</c:v>
                </c:pt>
                <c:pt idx="918">
                  <c:v>1.8592672872474418</c:v>
                </c:pt>
                <c:pt idx="919">
                  <c:v>1.8405562642111888</c:v>
                </c:pt>
                <c:pt idx="920">
                  <c:v>1.2077064237366129</c:v>
                </c:pt>
                <c:pt idx="921">
                  <c:v>0.8979991203731974</c:v>
                </c:pt>
                <c:pt idx="922">
                  <c:v>0.74675097238664012</c:v>
                </c:pt>
                <c:pt idx="923">
                  <c:v>0.67466103584107007</c:v>
                </c:pt>
                <c:pt idx="924">
                  <c:v>0.73203356568696476</c:v>
                </c:pt>
                <c:pt idx="925">
                  <c:v>0.7557653256423269</c:v>
                </c:pt>
                <c:pt idx="926">
                  <c:v>0.83483392672003287</c:v>
                </c:pt>
                <c:pt idx="927">
                  <c:v>0.99947630670973053</c:v>
                </c:pt>
                <c:pt idx="928">
                  <c:v>1.3307159587360844</c:v>
                </c:pt>
                <c:pt idx="929">
                  <c:v>1.978849560801305</c:v>
                </c:pt>
                <c:pt idx="930">
                  <c:v>1.9975655528617464</c:v>
                </c:pt>
                <c:pt idx="931">
                  <c:v>1.9975655528617464</c:v>
                </c:pt>
                <c:pt idx="932">
                  <c:v>1.9975655528617464</c:v>
                </c:pt>
                <c:pt idx="933">
                  <c:v>1.9975655528617464</c:v>
                </c:pt>
                <c:pt idx="934">
                  <c:v>1.9975655528617464</c:v>
                </c:pt>
                <c:pt idx="935">
                  <c:v>1.9975655528617464</c:v>
                </c:pt>
                <c:pt idx="936">
                  <c:v>1.9975655528617464</c:v>
                </c:pt>
                <c:pt idx="937">
                  <c:v>1.9975655528617464</c:v>
                </c:pt>
                <c:pt idx="938">
                  <c:v>1.9975655528617464</c:v>
                </c:pt>
                <c:pt idx="939">
                  <c:v>1.9975655528617464</c:v>
                </c:pt>
                <c:pt idx="940">
                  <c:v>1.9975655528617464</c:v>
                </c:pt>
                <c:pt idx="941">
                  <c:v>1.9975655528617464</c:v>
                </c:pt>
                <c:pt idx="942">
                  <c:v>1.9975655528617464</c:v>
                </c:pt>
                <c:pt idx="943">
                  <c:v>2.0684313832809744</c:v>
                </c:pt>
                <c:pt idx="944">
                  <c:v>1.4090959886795951</c:v>
                </c:pt>
                <c:pt idx="945">
                  <c:v>1.06279063937417</c:v>
                </c:pt>
                <c:pt idx="946">
                  <c:v>0.88919082432140506</c:v>
                </c:pt>
                <c:pt idx="947">
                  <c:v>0.80555168845160052</c:v>
                </c:pt>
                <c:pt idx="948">
                  <c:v>0.78041766527429313</c:v>
                </c:pt>
                <c:pt idx="949">
                  <c:v>0.80555168845160052</c:v>
                </c:pt>
                <c:pt idx="950">
                  <c:v>0.88919082432140506</c:v>
                </c:pt>
                <c:pt idx="951">
                  <c:v>1.06279063937417</c:v>
                </c:pt>
                <c:pt idx="952">
                  <c:v>1.4090959886795951</c:v>
                </c:pt>
                <c:pt idx="953">
                  <c:v>2.0684313832809744</c:v>
                </c:pt>
                <c:pt idx="954">
                  <c:v>2.0729239179104466</c:v>
                </c:pt>
                <c:pt idx="955">
                  <c:v>2.0729239179104466</c:v>
                </c:pt>
                <c:pt idx="956">
                  <c:v>2.0729239179104466</c:v>
                </c:pt>
                <c:pt idx="957">
                  <c:v>2.0729239179104466</c:v>
                </c:pt>
                <c:pt idx="958">
                  <c:v>2.0729239179104466</c:v>
                </c:pt>
                <c:pt idx="959">
                  <c:v>2.0729239179104466</c:v>
                </c:pt>
                <c:pt idx="960">
                  <c:v>2.0729239179104466</c:v>
                </c:pt>
                <c:pt idx="961">
                  <c:v>2.0729239179104466</c:v>
                </c:pt>
                <c:pt idx="962">
                  <c:v>2.0729239179104466</c:v>
                </c:pt>
                <c:pt idx="963">
                  <c:v>2.0729239179104466</c:v>
                </c:pt>
                <c:pt idx="964">
                  <c:v>2.0729239179104466</c:v>
                </c:pt>
                <c:pt idx="965">
                  <c:v>2.0729239179104466</c:v>
                </c:pt>
                <c:pt idx="966">
                  <c:v>2.1467860412725064</c:v>
                </c:pt>
                <c:pt idx="967">
                  <c:v>2.1467860412725064</c:v>
                </c:pt>
                <c:pt idx="968">
                  <c:v>1.4871841357129245</c:v>
                </c:pt>
                <c:pt idx="969">
                  <c:v>1.126334678591276</c:v>
                </c:pt>
                <c:pt idx="970">
                  <c:v>0.94390004031733654</c:v>
                </c:pt>
                <c:pt idx="971">
                  <c:v>0.85572114718181824</c:v>
                </c:pt>
                <c:pt idx="972">
                  <c:v>0.82919081665395433</c:v>
                </c:pt>
                <c:pt idx="973">
                  <c:v>0.85572114718181824</c:v>
                </c:pt>
                <c:pt idx="974">
                  <c:v>0.94390004031733654</c:v>
                </c:pt>
                <c:pt idx="975">
                  <c:v>1.126334678591276</c:v>
                </c:pt>
                <c:pt idx="976">
                  <c:v>1.4871841357129245</c:v>
                </c:pt>
                <c:pt idx="977">
                  <c:v>2.1467860412725064</c:v>
                </c:pt>
                <c:pt idx="978">
                  <c:v>2.1467860412725064</c:v>
                </c:pt>
                <c:pt idx="979">
                  <c:v>2.1467860412725064</c:v>
                </c:pt>
                <c:pt idx="980">
                  <c:v>2.1467860412725064</c:v>
                </c:pt>
                <c:pt idx="981">
                  <c:v>2.1467860412725064</c:v>
                </c:pt>
                <c:pt idx="982">
                  <c:v>2.1467860412725064</c:v>
                </c:pt>
                <c:pt idx="983">
                  <c:v>2.1467860412725064</c:v>
                </c:pt>
                <c:pt idx="984">
                  <c:v>2.1467860412725064</c:v>
                </c:pt>
                <c:pt idx="985">
                  <c:v>2.1467860412725064</c:v>
                </c:pt>
                <c:pt idx="986">
                  <c:v>2.1467860412725064</c:v>
                </c:pt>
                <c:pt idx="987">
                  <c:v>2.1467860412725064</c:v>
                </c:pt>
                <c:pt idx="988">
                  <c:v>2.1467860412725064</c:v>
                </c:pt>
                <c:pt idx="989">
                  <c:v>2.1467860412725064</c:v>
                </c:pt>
                <c:pt idx="990">
                  <c:v>2.1467860412725064</c:v>
                </c:pt>
                <c:pt idx="991">
                  <c:v>2.1467860412725064</c:v>
                </c:pt>
                <c:pt idx="992">
                  <c:v>1.4979146343562662</c:v>
                </c:pt>
                <c:pt idx="993">
                  <c:v>1.1333306181013358</c:v>
                </c:pt>
                <c:pt idx="994">
                  <c:v>0.94912881426937101</c:v>
                </c:pt>
                <c:pt idx="995">
                  <c:v>0.86016325825954421</c:v>
                </c:pt>
                <c:pt idx="996">
                  <c:v>0.87822597122543922</c:v>
                </c:pt>
                <c:pt idx="997">
                  <c:v>0.90614301200148861</c:v>
                </c:pt>
                <c:pt idx="998">
                  <c:v>0.99881909328610785</c:v>
                </c:pt>
                <c:pt idx="999">
                  <c:v>1.1899435441623165</c:v>
                </c:pt>
                <c:pt idx="1000">
                  <c:v>1.5647872737578812</c:v>
                </c:pt>
                <c:pt idx="1001">
                  <c:v>2.2190959728524278</c:v>
                </c:pt>
                <c:pt idx="1002">
                  <c:v>2.2190959728524278</c:v>
                </c:pt>
                <c:pt idx="1003">
                  <c:v>2.2190959728524278</c:v>
                </c:pt>
                <c:pt idx="1004">
                  <c:v>2.2190959728524278</c:v>
                </c:pt>
                <c:pt idx="1005">
                  <c:v>2.2190959728524278</c:v>
                </c:pt>
                <c:pt idx="1006">
                  <c:v>2.2190959728524278</c:v>
                </c:pt>
                <c:pt idx="1007">
                  <c:v>2.2190959728524278</c:v>
                </c:pt>
                <c:pt idx="1008">
                  <c:v>2.2190959728524278</c:v>
                </c:pt>
                <c:pt idx="1009">
                  <c:v>2.2190959728524278</c:v>
                </c:pt>
                <c:pt idx="1010">
                  <c:v>2.2190959728524278</c:v>
                </c:pt>
                <c:pt idx="1011">
                  <c:v>2.2190959728524278</c:v>
                </c:pt>
                <c:pt idx="1012">
                  <c:v>2.2190959728524278</c:v>
                </c:pt>
                <c:pt idx="1013">
                  <c:v>2.2190959728524278</c:v>
                </c:pt>
                <c:pt idx="1014">
                  <c:v>2.2190959728524278</c:v>
                </c:pt>
                <c:pt idx="1015">
                  <c:v>2.2190959728524278</c:v>
                </c:pt>
                <c:pt idx="1016">
                  <c:v>1.5757298819605379</c:v>
                </c:pt>
                <c:pt idx="1017">
                  <c:v>1.1971815751966413</c:v>
                </c:pt>
                <c:pt idx="1018">
                  <c:v>1.004258396673295</c:v>
                </c:pt>
                <c:pt idx="1019">
                  <c:v>0.91077491399717858</c:v>
                </c:pt>
                <c:pt idx="1020">
                  <c:v>0.8826245558476411</c:v>
                </c:pt>
                <c:pt idx="1021">
                  <c:v>0.91077491399717858</c:v>
                </c:pt>
                <c:pt idx="1022">
                  <c:v>1.0538157902687735</c:v>
                </c:pt>
                <c:pt idx="1023">
                  <c:v>1.2534657872146309</c:v>
                </c:pt>
                <c:pt idx="1024">
                  <c:v>1.6417334929177505</c:v>
                </c:pt>
                <c:pt idx="1025">
                  <c:v>2.2898106991335569</c:v>
                </c:pt>
                <c:pt idx="1026">
                  <c:v>2.2898106991335569</c:v>
                </c:pt>
                <c:pt idx="1027">
                  <c:v>2.2898106991335569</c:v>
                </c:pt>
                <c:pt idx="1028">
                  <c:v>2.2898106991335569</c:v>
                </c:pt>
                <c:pt idx="1029">
                  <c:v>2.2898106991335569</c:v>
                </c:pt>
                <c:pt idx="1030">
                  <c:v>2.2898106991335569</c:v>
                </c:pt>
                <c:pt idx="1031">
                  <c:v>2.2898106991335569</c:v>
                </c:pt>
                <c:pt idx="1032">
                  <c:v>2.2898106991335569</c:v>
                </c:pt>
                <c:pt idx="1033">
                  <c:v>2.2898106991335569</c:v>
                </c:pt>
                <c:pt idx="1034">
                  <c:v>2.2898106991335569</c:v>
                </c:pt>
                <c:pt idx="1035">
                  <c:v>2.2898106991335569</c:v>
                </c:pt>
                <c:pt idx="1036">
                  <c:v>2.2898106991335569</c:v>
                </c:pt>
                <c:pt idx="1037">
                  <c:v>2.2898106991335569</c:v>
                </c:pt>
                <c:pt idx="1038">
                  <c:v>2.2898106991335569</c:v>
                </c:pt>
                <c:pt idx="1039">
                  <c:v>2.2898106991335569</c:v>
                </c:pt>
                <c:pt idx="1040">
                  <c:v>1.6528545338432776</c:v>
                </c:pt>
                <c:pt idx="1041">
                  <c:v>1.2609283830118441</c:v>
                </c:pt>
                <c:pt idx="1042">
                  <c:v>1.0594543725848415</c:v>
                </c:pt>
                <c:pt idx="1043">
                  <c:v>0.96150840702059504</c:v>
                </c:pt>
                <c:pt idx="1044">
                  <c:v>0.93197817981784059</c:v>
                </c:pt>
                <c:pt idx="1045">
                  <c:v>0.96150840702059504</c:v>
                </c:pt>
                <c:pt idx="1046">
                  <c:v>1.1087684114092144</c:v>
                </c:pt>
                <c:pt idx="1047">
                  <c:v>1.3167633944564239</c:v>
                </c:pt>
                <c:pt idx="1048">
                  <c:v>1.7178713235614178</c:v>
                </c:pt>
                <c:pt idx="1049">
                  <c:v>2.3588989824310653</c:v>
                </c:pt>
                <c:pt idx="1050">
                  <c:v>2.3588989824310653</c:v>
                </c:pt>
                <c:pt idx="1051">
                  <c:v>2.3588989824310653</c:v>
                </c:pt>
                <c:pt idx="1052">
                  <c:v>2.3588989824310653</c:v>
                </c:pt>
                <c:pt idx="1053">
                  <c:v>2.3588989824310653</c:v>
                </c:pt>
                <c:pt idx="1054">
                  <c:v>2.3588989824310653</c:v>
                </c:pt>
                <c:pt idx="1055">
                  <c:v>2.3588989824310653</c:v>
                </c:pt>
                <c:pt idx="1056">
                  <c:v>2.3588989824310653</c:v>
                </c:pt>
                <c:pt idx="1057">
                  <c:v>2.3588989824310653</c:v>
                </c:pt>
                <c:pt idx="1058">
                  <c:v>2.3588989824310653</c:v>
                </c:pt>
                <c:pt idx="1059">
                  <c:v>2.3588989824310653</c:v>
                </c:pt>
                <c:pt idx="1060">
                  <c:v>2.3588989824310653</c:v>
                </c:pt>
                <c:pt idx="1061">
                  <c:v>2.3588989824310653</c:v>
                </c:pt>
                <c:pt idx="1062">
                  <c:v>2.3588989824310653</c:v>
                </c:pt>
                <c:pt idx="1063">
                  <c:v>2.3588989824310653</c:v>
                </c:pt>
                <c:pt idx="1064">
                  <c:v>1.7291377400576431</c:v>
                </c:pt>
                <c:pt idx="1065">
                  <c:v>1.3244323364274957</c:v>
                </c:pt>
                <c:pt idx="1066">
                  <c:v>1.1145942456862756</c:v>
                </c:pt>
                <c:pt idx="1067">
                  <c:v>1.0122504099893177</c:v>
                </c:pt>
                <c:pt idx="1068">
                  <c:v>0.98135671820078652</c:v>
                </c:pt>
                <c:pt idx="1069">
                  <c:v>1.0577514330911142</c:v>
                </c:pt>
                <c:pt idx="1070">
                  <c:v>1.1635656823799783</c:v>
                </c:pt>
                <c:pt idx="1071">
                  <c:v>1.379711553653308</c:v>
                </c:pt>
                <c:pt idx="1072">
                  <c:v>1.7930687130654588</c:v>
                </c:pt>
                <c:pt idx="1073">
                  <c:v>2.4263402118356363</c:v>
                </c:pt>
                <c:pt idx="1074">
                  <c:v>2.4263402118356363</c:v>
                </c:pt>
                <c:pt idx="1075">
                  <c:v>2.4263402118356363</c:v>
                </c:pt>
                <c:pt idx="1076">
                  <c:v>2.4263402118356363</c:v>
                </c:pt>
                <c:pt idx="1077">
                  <c:v>2.4263402118356363</c:v>
                </c:pt>
                <c:pt idx="1078">
                  <c:v>2.4263402118356363</c:v>
                </c:pt>
                <c:pt idx="1079">
                  <c:v>2.4263402118356363</c:v>
                </c:pt>
                <c:pt idx="1080">
                  <c:v>2.4263402118356363</c:v>
                </c:pt>
                <c:pt idx="1081">
                  <c:v>2.4263402118356363</c:v>
                </c:pt>
                <c:pt idx="1082">
                  <c:v>2.4263402118356363</c:v>
                </c:pt>
                <c:pt idx="1083">
                  <c:v>2.4263402118356363</c:v>
                </c:pt>
                <c:pt idx="1084">
                  <c:v>2.4263402118356363</c:v>
                </c:pt>
                <c:pt idx="1085">
                  <c:v>2.4263402118356363</c:v>
                </c:pt>
                <c:pt idx="1086">
                  <c:v>2.4263402118356363</c:v>
                </c:pt>
                <c:pt idx="1087">
                  <c:v>2.4263402118356363</c:v>
                </c:pt>
                <c:pt idx="1088">
                  <c:v>1.8044482978029781</c:v>
                </c:pt>
                <c:pt idx="1089">
                  <c:v>1.3875680889122619</c:v>
                </c:pt>
                <c:pt idx="1090">
                  <c:v>1.169566073519231</c:v>
                </c:pt>
                <c:pt idx="1091">
                  <c:v>1.0628968995618742</c:v>
                </c:pt>
                <c:pt idx="1092">
                  <c:v>1.0306586781059091</c:v>
                </c:pt>
                <c:pt idx="1093">
                  <c:v>1.1080571928725835</c:v>
                </c:pt>
                <c:pt idx="1094">
                  <c:v>1.218106575509496</c:v>
                </c:pt>
                <c:pt idx="1095">
                  <c:v>1.4421982324276839</c:v>
                </c:pt>
                <c:pt idx="1096">
                  <c:v>1.8672118318752504</c:v>
                </c:pt>
                <c:pt idx="1097">
                  <c:v>2.4921232858447078</c:v>
                </c:pt>
                <c:pt idx="1098">
                  <c:v>2.4921232858447078</c:v>
                </c:pt>
                <c:pt idx="1099">
                  <c:v>2.4921232858447078</c:v>
                </c:pt>
                <c:pt idx="1100">
                  <c:v>2.4921232858447078</c:v>
                </c:pt>
                <c:pt idx="1101">
                  <c:v>2.4921232858447078</c:v>
                </c:pt>
                <c:pt idx="1102">
                  <c:v>2.4921232858447078</c:v>
                </c:pt>
                <c:pt idx="1103">
                  <c:v>2.4921232858447078</c:v>
                </c:pt>
                <c:pt idx="1104">
                  <c:v>2.4921232858447078</c:v>
                </c:pt>
                <c:pt idx="1105">
                  <c:v>2.4921232858447078</c:v>
                </c:pt>
                <c:pt idx="1106">
                  <c:v>2.4921232858447078</c:v>
                </c:pt>
                <c:pt idx="1107">
                  <c:v>2.4921232858447078</c:v>
                </c:pt>
                <c:pt idx="1108">
                  <c:v>2.4921232858447078</c:v>
                </c:pt>
                <c:pt idx="1109">
                  <c:v>2.4921232858447078</c:v>
                </c:pt>
                <c:pt idx="1110">
                  <c:v>2.4921232858447078</c:v>
                </c:pt>
                <c:pt idx="1111">
                  <c:v>2.4921232858447078</c:v>
                </c:pt>
                <c:pt idx="1112">
                  <c:v>1.8786734133328045</c:v>
                </c:pt>
                <c:pt idx="1113">
                  <c:v>1.4502232178420356</c:v>
                </c:pt>
                <c:pt idx="1114">
                  <c:v>1.2242682624586696</c:v>
                </c:pt>
                <c:pt idx="1115">
                  <c:v>1.1133530333337063</c:v>
                </c:pt>
                <c:pt idx="1116">
                  <c:v>1.0797914058812197</c:v>
                </c:pt>
                <c:pt idx="1117">
                  <c:v>1.1133530333337063</c:v>
                </c:pt>
                <c:pt idx="1118">
                  <c:v>1.2242682624586696</c:v>
                </c:pt>
                <c:pt idx="1119">
                  <c:v>1.4502232178420356</c:v>
                </c:pt>
                <c:pt idx="1120">
                  <c:v>1.8786734133328045</c:v>
                </c:pt>
                <c:pt idx="1121">
                  <c:v>2.4921232858447078</c:v>
                </c:pt>
                <c:pt idx="1122">
                  <c:v>2.4921232858447078</c:v>
                </c:pt>
                <c:pt idx="1123">
                  <c:v>2.4921232858447078</c:v>
                </c:pt>
                <c:pt idx="1124">
                  <c:v>2.5562455418127934</c:v>
                </c:pt>
                <c:pt idx="1125">
                  <c:v>2.5562455418127934</c:v>
                </c:pt>
                <c:pt idx="1126">
                  <c:v>2.5562455418127934</c:v>
                </c:pt>
                <c:pt idx="1127">
                  <c:v>2.5562455418127934</c:v>
                </c:pt>
                <c:pt idx="1128">
                  <c:v>2.5562455418127934</c:v>
                </c:pt>
                <c:pt idx="1129">
                  <c:v>2.5562455418127934</c:v>
                </c:pt>
                <c:pt idx="1130">
                  <c:v>2.5562455418127934</c:v>
                </c:pt>
                <c:pt idx="1131">
                  <c:v>2.5562455418127934</c:v>
                </c:pt>
                <c:pt idx="1132">
                  <c:v>2.5562455418127934</c:v>
                </c:pt>
                <c:pt idx="1133">
                  <c:v>2.5562455418127934</c:v>
                </c:pt>
                <c:pt idx="1134">
                  <c:v>2.5562455418127934</c:v>
                </c:pt>
                <c:pt idx="1135">
                  <c:v>2.5562455418127934</c:v>
                </c:pt>
                <c:pt idx="1136">
                  <c:v>1.9517173612862053</c:v>
                </c:pt>
                <c:pt idx="1137">
                  <c:v>1.5122976494815035</c:v>
                </c:pt>
                <c:pt idx="1138">
                  <c:v>1.2786092282018751</c:v>
                </c:pt>
                <c:pt idx="1139">
                  <c:v>1.1635328986426599</c:v>
                </c:pt>
                <c:pt idx="1140">
                  <c:v>1.1286708596273392</c:v>
                </c:pt>
                <c:pt idx="1141">
                  <c:v>1.1635328986426599</c:v>
                </c:pt>
                <c:pt idx="1142">
                  <c:v>1.2786092282018751</c:v>
                </c:pt>
                <c:pt idx="1143">
                  <c:v>1.5122976494815035</c:v>
                </c:pt>
                <c:pt idx="1144">
                  <c:v>1.9517173612862053</c:v>
                </c:pt>
                <c:pt idx="1145">
                  <c:v>2.5562455418127934</c:v>
                </c:pt>
                <c:pt idx="1146">
                  <c:v>2.5562455418127934</c:v>
                </c:pt>
                <c:pt idx="1147">
                  <c:v>2.5562455418127934</c:v>
                </c:pt>
                <c:pt idx="1148">
                  <c:v>2.5562455418127934</c:v>
                </c:pt>
                <c:pt idx="1149">
                  <c:v>2.5562455418127934</c:v>
                </c:pt>
                <c:pt idx="1150">
                  <c:v>2.6187117430773275</c:v>
                </c:pt>
                <c:pt idx="1151">
                  <c:v>2.6187117430773275</c:v>
                </c:pt>
                <c:pt idx="1152">
                  <c:v>2.6187117430773275</c:v>
                </c:pt>
                <c:pt idx="1153">
                  <c:v>2.6187117430773275</c:v>
                </c:pt>
                <c:pt idx="1154">
                  <c:v>2.6187117430773275</c:v>
                </c:pt>
                <c:pt idx="1155">
                  <c:v>2.6187117430773275</c:v>
                </c:pt>
                <c:pt idx="1156">
                  <c:v>2.6187117430773275</c:v>
                </c:pt>
                <c:pt idx="1157">
                  <c:v>2.6187117430773275</c:v>
                </c:pt>
                <c:pt idx="1158">
                  <c:v>2.6187117430773275</c:v>
                </c:pt>
                <c:pt idx="1159">
                  <c:v>2.6187117430773275</c:v>
                </c:pt>
                <c:pt idx="1160">
                  <c:v>2.0235000943197115</c:v>
                </c:pt>
                <c:pt idx="1161">
                  <c:v>1.5737029842929138</c:v>
                </c:pt>
                <c:pt idx="1162">
                  <c:v>1.3325069552132216</c:v>
                </c:pt>
                <c:pt idx="1163">
                  <c:v>1.213359163185407</c:v>
                </c:pt>
                <c:pt idx="1164">
                  <c:v>1.1772212847557419</c:v>
                </c:pt>
                <c:pt idx="1165">
                  <c:v>1.213359163185407</c:v>
                </c:pt>
                <c:pt idx="1166">
                  <c:v>1.3325069552132216</c:v>
                </c:pt>
                <c:pt idx="1167">
                  <c:v>1.5737029842929138</c:v>
                </c:pt>
                <c:pt idx="1168">
                  <c:v>2.0235000943197115</c:v>
                </c:pt>
                <c:pt idx="1169">
                  <c:v>2.6187117430773275</c:v>
                </c:pt>
                <c:pt idx="1170">
                  <c:v>2.7955800477996755</c:v>
                </c:pt>
                <c:pt idx="1171">
                  <c:v>2.7955800477996755</c:v>
                </c:pt>
                <c:pt idx="1172">
                  <c:v>2.7955800477996755</c:v>
                </c:pt>
                <c:pt idx="1173">
                  <c:v>2.7955800477996755</c:v>
                </c:pt>
                <c:pt idx="1174">
                  <c:v>2.7955800477996755</c:v>
                </c:pt>
                <c:pt idx="1175">
                  <c:v>2.7955800477996755</c:v>
                </c:pt>
                <c:pt idx="1176">
                  <c:v>2.7955800477996755</c:v>
                </c:pt>
                <c:pt idx="1177">
                  <c:v>2.7955800477996755</c:v>
                </c:pt>
                <c:pt idx="1178">
                  <c:v>2.7955800477996755</c:v>
                </c:pt>
                <c:pt idx="1179">
                  <c:v>2.7955800477996755</c:v>
                </c:pt>
                <c:pt idx="1180">
                  <c:v>2.7955800477996755</c:v>
                </c:pt>
                <c:pt idx="1181">
                  <c:v>2.7955800477996755</c:v>
                </c:pt>
                <c:pt idx="1182">
                  <c:v>2.7955800477996755</c:v>
                </c:pt>
                <c:pt idx="1183">
                  <c:v>2.7955800477996755</c:v>
                </c:pt>
                <c:pt idx="1184">
                  <c:v>2.2069337500068711</c:v>
                </c:pt>
                <c:pt idx="1185">
                  <c:v>1.7353122440810409</c:v>
                </c:pt>
                <c:pt idx="1186">
                  <c:v>1.4767067367957039</c:v>
                </c:pt>
                <c:pt idx="1187">
                  <c:v>1.3477312757492725</c:v>
                </c:pt>
                <c:pt idx="1188">
                  <c:v>1.308465477830868</c:v>
                </c:pt>
                <c:pt idx="1189">
                  <c:v>1.3477312757492725</c:v>
                </c:pt>
                <c:pt idx="1190">
                  <c:v>1.5283935846375614</c:v>
                </c:pt>
                <c:pt idx="1191">
                  <c:v>1.7925581233608232</c:v>
                </c:pt>
                <c:pt idx="1192">
                  <c:v>2.2706030816114513</c:v>
                </c:pt>
                <c:pt idx="1193">
                  <c:v>2.8607901623277705</c:v>
                </c:pt>
                <c:pt idx="1194">
                  <c:v>2.8607901623277705</c:v>
                </c:pt>
                <c:pt idx="1195">
                  <c:v>2.8607901623277705</c:v>
                </c:pt>
                <c:pt idx="1196">
                  <c:v>2.8607901623277705</c:v>
                </c:pt>
                <c:pt idx="1197">
                  <c:v>2.8607901623277705</c:v>
                </c:pt>
                <c:pt idx="1198">
                  <c:v>2.8607901623277705</c:v>
                </c:pt>
                <c:pt idx="1199">
                  <c:v>2.8607901623277705</c:v>
                </c:pt>
                <c:pt idx="1200">
                  <c:v>2.8607901623277705</c:v>
                </c:pt>
                <c:pt idx="1201">
                  <c:v>2.8607901623277705</c:v>
                </c:pt>
                <c:pt idx="1202">
                  <c:v>2.8607901623277705</c:v>
                </c:pt>
                <c:pt idx="1203">
                  <c:v>2.8607901623277705</c:v>
                </c:pt>
                <c:pt idx="1204">
                  <c:v>2.8607901623277705</c:v>
                </c:pt>
                <c:pt idx="1205">
                  <c:v>2.8607901623277705</c:v>
                </c:pt>
                <c:pt idx="1206">
                  <c:v>2.8607901623277705</c:v>
                </c:pt>
                <c:pt idx="1207">
                  <c:v>2.8607901623277705</c:v>
                </c:pt>
                <c:pt idx="1208">
                  <c:v>2.2822826650335846</c:v>
                </c:pt>
                <c:pt idx="1209">
                  <c:v>1.8013696664803047</c:v>
                </c:pt>
                <c:pt idx="1210">
                  <c:v>1.5353662880369816</c:v>
                </c:pt>
                <c:pt idx="1211">
                  <c:v>1.4022464931969463</c:v>
                </c:pt>
                <c:pt idx="1212">
                  <c:v>1.361666710696702</c:v>
                </c:pt>
                <c:pt idx="1213">
                  <c:v>1.4022464931969463</c:v>
                </c:pt>
                <c:pt idx="1214">
                  <c:v>1.5353662880369816</c:v>
                </c:pt>
                <c:pt idx="1215">
                  <c:v>1.8013696664803047</c:v>
                </c:pt>
                <c:pt idx="1216">
                  <c:v>2.3445306192678443</c:v>
                </c:pt>
                <c:pt idx="1217">
                  <c:v>2.9243402958506173</c:v>
                </c:pt>
                <c:pt idx="1218">
                  <c:v>2.9243402958506173</c:v>
                </c:pt>
                <c:pt idx="1219">
                  <c:v>2.9243402958506173</c:v>
                </c:pt>
                <c:pt idx="1220">
                  <c:v>2.9243402958506173</c:v>
                </c:pt>
                <c:pt idx="1221">
                  <c:v>2.9243402958506173</c:v>
                </c:pt>
                <c:pt idx="1222">
                  <c:v>2.9243402958506173</c:v>
                </c:pt>
                <c:pt idx="1223">
                  <c:v>2.9243402958506173</c:v>
                </c:pt>
                <c:pt idx="1224">
                  <c:v>2.9243402958506173</c:v>
                </c:pt>
                <c:pt idx="1225">
                  <c:v>2.9243402958506173</c:v>
                </c:pt>
                <c:pt idx="1226">
                  <c:v>2.9243402958506173</c:v>
                </c:pt>
                <c:pt idx="1227">
                  <c:v>2.9243402958506173</c:v>
                </c:pt>
                <c:pt idx="1228">
                  <c:v>2.9243402958506173</c:v>
                </c:pt>
                <c:pt idx="1229">
                  <c:v>2.9243402958506173</c:v>
                </c:pt>
                <c:pt idx="1230">
                  <c:v>2.9243402958506173</c:v>
                </c:pt>
                <c:pt idx="1231">
                  <c:v>2.9243402958506173</c:v>
                </c:pt>
                <c:pt idx="1232">
                  <c:v>2.3561461678303282</c:v>
                </c:pt>
                <c:pt idx="1233">
                  <c:v>1.8665370895064723</c:v>
                </c:pt>
                <c:pt idx="1234">
                  <c:v>1.5933970080679953</c:v>
                </c:pt>
                <c:pt idx="1235">
                  <c:v>1.4562424082873311</c:v>
                </c:pt>
                <c:pt idx="1236">
                  <c:v>1.4143793529975737</c:v>
                </c:pt>
                <c:pt idx="1237">
                  <c:v>1.4562424082873311</c:v>
                </c:pt>
                <c:pt idx="1238">
                  <c:v>1.5933970080679953</c:v>
                </c:pt>
                <c:pt idx="1239">
                  <c:v>1.8665370895064723</c:v>
                </c:pt>
                <c:pt idx="1240">
                  <c:v>2.4169521996649976</c:v>
                </c:pt>
                <c:pt idx="1241">
                  <c:v>2.9862447816530295</c:v>
                </c:pt>
                <c:pt idx="1242">
                  <c:v>2.9862447816530295</c:v>
                </c:pt>
                <c:pt idx="1243">
                  <c:v>2.9862447816530295</c:v>
                </c:pt>
                <c:pt idx="1244">
                  <c:v>2.9862447816530295</c:v>
                </c:pt>
                <c:pt idx="1245">
                  <c:v>2.9862447816530295</c:v>
                </c:pt>
                <c:pt idx="1246">
                  <c:v>2.9862447816530295</c:v>
                </c:pt>
                <c:pt idx="1247">
                  <c:v>2.9862447816530295</c:v>
                </c:pt>
                <c:pt idx="1248">
                  <c:v>2.9862447816530295</c:v>
                </c:pt>
                <c:pt idx="1249">
                  <c:v>2.9862447816530295</c:v>
                </c:pt>
                <c:pt idx="1250">
                  <c:v>2.9862447816530295</c:v>
                </c:pt>
                <c:pt idx="1251">
                  <c:v>2.9862447816530295</c:v>
                </c:pt>
                <c:pt idx="1252">
                  <c:v>2.9862447816530295</c:v>
                </c:pt>
                <c:pt idx="1253">
                  <c:v>2.9862447816530295</c:v>
                </c:pt>
                <c:pt idx="1254">
                  <c:v>2.9862447816530295</c:v>
                </c:pt>
                <c:pt idx="1255">
                  <c:v>2.9862447816530295</c:v>
                </c:pt>
                <c:pt idx="1256">
                  <c:v>2.4284803158932555</c:v>
                </c:pt>
                <c:pt idx="1257">
                  <c:v>1.9307487470714935</c:v>
                </c:pt>
                <c:pt idx="1258">
                  <c:v>1.6507335008969888</c:v>
                </c:pt>
                <c:pt idx="1259">
                  <c:v>1.5096558020489883</c:v>
                </c:pt>
                <c:pt idx="1260">
                  <c:v>1.4665410591520618</c:v>
                </c:pt>
                <c:pt idx="1261">
                  <c:v>1.5096558020489883</c:v>
                </c:pt>
                <c:pt idx="1262">
                  <c:v>1.6507335008969888</c:v>
                </c:pt>
                <c:pt idx="1263">
                  <c:v>1.9849786678211481</c:v>
                </c:pt>
                <c:pt idx="1264">
                  <c:v>2.4878332626947524</c:v>
                </c:pt>
                <c:pt idx="1265">
                  <c:v>3.0465227030704769</c:v>
                </c:pt>
                <c:pt idx="1266">
                  <c:v>3.0465227030704769</c:v>
                </c:pt>
                <c:pt idx="1267">
                  <c:v>3.0465227030704769</c:v>
                </c:pt>
                <c:pt idx="1268">
                  <c:v>3.0465227030704769</c:v>
                </c:pt>
                <c:pt idx="1269">
                  <c:v>3.0465227030704769</c:v>
                </c:pt>
                <c:pt idx="1270">
                  <c:v>3.0465227030704769</c:v>
                </c:pt>
                <c:pt idx="1271">
                  <c:v>3.0465227030704769</c:v>
                </c:pt>
                <c:pt idx="1272">
                  <c:v>3.0465227030704769</c:v>
                </c:pt>
                <c:pt idx="1273">
                  <c:v>3.0465227030704769</c:v>
                </c:pt>
                <c:pt idx="1274">
                  <c:v>3.0465227030704769</c:v>
                </c:pt>
                <c:pt idx="1275">
                  <c:v>3.0465227030704769</c:v>
                </c:pt>
                <c:pt idx="1276">
                  <c:v>3.0465227030704769</c:v>
                </c:pt>
                <c:pt idx="1277">
                  <c:v>3.0465227030704769</c:v>
                </c:pt>
                <c:pt idx="1278">
                  <c:v>3.0465227030704769</c:v>
                </c:pt>
                <c:pt idx="1279">
                  <c:v>3.0465227030704769</c:v>
                </c:pt>
                <c:pt idx="1280">
                  <c:v>2.4992521480418342</c:v>
                </c:pt>
                <c:pt idx="1281">
                  <c:v>1.9939483233701973</c:v>
                </c:pt>
                <c:pt idx="1282">
                  <c:v>1.7073184360482323</c:v>
                </c:pt>
                <c:pt idx="1283">
                  <c:v>1.5624308063120151</c:v>
                </c:pt>
                <c:pt idx="1284">
                  <c:v>1.5180966160156268</c:v>
                </c:pt>
                <c:pt idx="1285">
                  <c:v>1.5624308063120151</c:v>
                </c:pt>
                <c:pt idx="1286">
                  <c:v>1.7073184360482323</c:v>
                </c:pt>
                <c:pt idx="1287">
                  <c:v>1.9939483233701973</c:v>
                </c:pt>
                <c:pt idx="1288">
                  <c:v>2.4992521480418342</c:v>
                </c:pt>
                <c:pt idx="1289">
                  <c:v>3.0465227030704769</c:v>
                </c:pt>
                <c:pt idx="1290">
                  <c:v>3.0465227030704769</c:v>
                </c:pt>
                <c:pt idx="1291">
                  <c:v>3.0465227030704769</c:v>
                </c:pt>
                <c:pt idx="1292">
                  <c:v>3.0465227030704769</c:v>
                </c:pt>
                <c:pt idx="1293">
                  <c:v>3.0465227030704769</c:v>
                </c:pt>
                <c:pt idx="1294">
                  <c:v>3.0465227030704769</c:v>
                </c:pt>
                <c:pt idx="1295">
                  <c:v>3.0465227030704769</c:v>
                </c:pt>
                <c:pt idx="1296">
                  <c:v>3.1051972128186036</c:v>
                </c:pt>
                <c:pt idx="1297">
                  <c:v>3.1051972128186036</c:v>
                </c:pt>
                <c:pt idx="1298">
                  <c:v>3.1051972128186036</c:v>
                </c:pt>
                <c:pt idx="1299">
                  <c:v>3.1051972128186036</c:v>
                </c:pt>
                <c:pt idx="1300">
                  <c:v>3.1051972128186036</c:v>
                </c:pt>
                <c:pt idx="1301">
                  <c:v>3.1051972128186036</c:v>
                </c:pt>
                <c:pt idx="1302">
                  <c:v>3.1051972128186036</c:v>
                </c:pt>
                <c:pt idx="1303">
                  <c:v>3.1051972128186036</c:v>
                </c:pt>
                <c:pt idx="1304">
                  <c:v>2.5684384445604742</c:v>
                </c:pt>
                <c:pt idx="1305">
                  <c:v>2.0560881691440627</c:v>
                </c:pt>
                <c:pt idx="1306">
                  <c:v>1.7631019565649249</c:v>
                </c:pt>
                <c:pt idx="1307">
                  <c:v>1.614518394309189</c:v>
                </c:pt>
                <c:pt idx="1308">
                  <c:v>1.5689974571113576</c:v>
                </c:pt>
                <c:pt idx="1309">
                  <c:v>1.614518394309189</c:v>
                </c:pt>
                <c:pt idx="1310">
                  <c:v>1.7631019565649249</c:v>
                </c:pt>
                <c:pt idx="1311">
                  <c:v>2.0560881691440627</c:v>
                </c:pt>
                <c:pt idx="1312">
                  <c:v>2.5684384445604742</c:v>
                </c:pt>
                <c:pt idx="1313">
                  <c:v>3.1051972128186036</c:v>
                </c:pt>
                <c:pt idx="1314">
                  <c:v>3.1051972128186036</c:v>
                </c:pt>
                <c:pt idx="1315">
                  <c:v>3.1051972128186036</c:v>
                </c:pt>
                <c:pt idx="1316">
                  <c:v>3.1051972128186036</c:v>
                </c:pt>
                <c:pt idx="1317">
                  <c:v>3.1051972128186036</c:v>
                </c:pt>
                <c:pt idx="1318">
                  <c:v>3.1051972128186036</c:v>
                </c:pt>
                <c:pt idx="1319">
                  <c:v>3.1051972128186036</c:v>
                </c:pt>
                <c:pt idx="1320">
                  <c:v>3.1051972128186036</c:v>
                </c:pt>
                <c:pt idx="1321">
                  <c:v>3.1051972128186036</c:v>
                </c:pt>
                <c:pt idx="1322">
                  <c:v>3.1051972128186036</c:v>
                </c:pt>
                <c:pt idx="1323">
                  <c:v>3.1051972128186036</c:v>
                </c:pt>
                <c:pt idx="1324">
                  <c:v>3.1622949109146936</c:v>
                </c:pt>
                <c:pt idx="1325">
                  <c:v>3.1622949109146936</c:v>
                </c:pt>
                <c:pt idx="1326">
                  <c:v>3.1622949109146936</c:v>
                </c:pt>
                <c:pt idx="1327">
                  <c:v>3.1622949109146936</c:v>
                </c:pt>
                <c:pt idx="1328">
                  <c:v>2.6360245685731005</c:v>
                </c:pt>
                <c:pt idx="1329">
                  <c:v>2.1171285372859074</c:v>
                </c:pt>
                <c:pt idx="1330">
                  <c:v>1.8180410895741697</c:v>
                </c:pt>
                <c:pt idx="1331">
                  <c:v>1.6658758681293853</c:v>
                </c:pt>
                <c:pt idx="1332">
                  <c:v>1.6192011722666724</c:v>
                </c:pt>
                <c:pt idx="1333">
                  <c:v>1.6658758681293853</c:v>
                </c:pt>
                <c:pt idx="1334">
                  <c:v>1.8180410895741697</c:v>
                </c:pt>
                <c:pt idx="1335">
                  <c:v>2.1171285372859074</c:v>
                </c:pt>
                <c:pt idx="1336">
                  <c:v>2.6360245685731005</c:v>
                </c:pt>
                <c:pt idx="1337">
                  <c:v>3.1622949109146936</c:v>
                </c:pt>
                <c:pt idx="1338">
                  <c:v>3.1622949109146936</c:v>
                </c:pt>
                <c:pt idx="1339">
                  <c:v>3.1622949109146936</c:v>
                </c:pt>
                <c:pt idx="1340">
                  <c:v>3.1622949109146936</c:v>
                </c:pt>
                <c:pt idx="1341">
                  <c:v>3.1622949109146936</c:v>
                </c:pt>
                <c:pt idx="1342">
                  <c:v>3.1622949109146936</c:v>
                </c:pt>
                <c:pt idx="1343">
                  <c:v>3.1622949109146936</c:v>
                </c:pt>
                <c:pt idx="1344">
                  <c:v>3.1622949109146936</c:v>
                </c:pt>
                <c:pt idx="1345">
                  <c:v>3.1622949109146936</c:v>
                </c:pt>
                <c:pt idx="1346">
                  <c:v>3.1622949109146936</c:v>
                </c:pt>
                <c:pt idx="1347">
                  <c:v>3.1622949109146936</c:v>
                </c:pt>
                <c:pt idx="1348">
                  <c:v>3.1622949109146936</c:v>
                </c:pt>
                <c:pt idx="1349">
                  <c:v>3.1622949109146936</c:v>
                </c:pt>
                <c:pt idx="1350">
                  <c:v>3.2178452797164119</c:v>
                </c:pt>
                <c:pt idx="1351">
                  <c:v>3.2178452797164119</c:v>
                </c:pt>
                <c:pt idx="1352">
                  <c:v>2.7020033933905379</c:v>
                </c:pt>
                <c:pt idx="1353">
                  <c:v>2.1770368473344726</c:v>
                </c:pt>
                <c:pt idx="1354">
                  <c:v>1.8720991690598556</c:v>
                </c:pt>
                <c:pt idx="1355">
                  <c:v>1.7164663523706534</c:v>
                </c:pt>
                <c:pt idx="1356">
                  <c:v>1.6686710218771841</c:v>
                </c:pt>
                <c:pt idx="1357">
                  <c:v>1.7164663523706534</c:v>
                </c:pt>
                <c:pt idx="1358">
                  <c:v>1.8720991690598556</c:v>
                </c:pt>
                <c:pt idx="1359">
                  <c:v>2.1770368473344726</c:v>
                </c:pt>
                <c:pt idx="1360">
                  <c:v>2.7020033933905379</c:v>
                </c:pt>
                <c:pt idx="1361">
                  <c:v>3.2178452797164119</c:v>
                </c:pt>
                <c:pt idx="1362">
                  <c:v>3.2178452797164119</c:v>
                </c:pt>
                <c:pt idx="1363">
                  <c:v>3.2178452797164119</c:v>
                </c:pt>
                <c:pt idx="1364">
                  <c:v>3.2178452797164119</c:v>
                </c:pt>
                <c:pt idx="1365">
                  <c:v>3.2178452797164119</c:v>
                </c:pt>
                <c:pt idx="1366">
                  <c:v>3.2178452797164119</c:v>
                </c:pt>
                <c:pt idx="1367">
                  <c:v>3.2178452797164119</c:v>
                </c:pt>
                <c:pt idx="1368">
                  <c:v>3.2178452797164119</c:v>
                </c:pt>
                <c:pt idx="1369">
                  <c:v>3.2178452797164119</c:v>
                </c:pt>
                <c:pt idx="1370">
                  <c:v>3.2178452797164119</c:v>
                </c:pt>
                <c:pt idx="1371">
                  <c:v>3.2178452797164119</c:v>
                </c:pt>
                <c:pt idx="1372">
                  <c:v>3.2178452797164119</c:v>
                </c:pt>
                <c:pt idx="1373">
                  <c:v>3.2178452797164119</c:v>
                </c:pt>
                <c:pt idx="1374">
                  <c:v>3.2178452797164119</c:v>
                </c:pt>
                <c:pt idx="1375">
                  <c:v>3.2178452797164119</c:v>
                </c:pt>
                <c:pt idx="1376">
                  <c:v>2.7127640769706738</c:v>
                </c:pt>
                <c:pt idx="1377">
                  <c:v>2.1858464832293683</c:v>
                </c:pt>
                <c:pt idx="1378">
                  <c:v>1.8793025996578596</c:v>
                </c:pt>
                <c:pt idx="1379">
                  <c:v>1.7228272249596726</c:v>
                </c:pt>
                <c:pt idx="1380">
                  <c:v>1.6747749510210264</c:v>
                </c:pt>
                <c:pt idx="1381">
                  <c:v>1.7662583012395161</c:v>
                </c:pt>
                <c:pt idx="1382">
                  <c:v>1.9252452781692957</c:v>
                </c:pt>
                <c:pt idx="1383">
                  <c:v>2.2357869856787973</c:v>
                </c:pt>
                <c:pt idx="1384">
                  <c:v>2.7663743174961768</c:v>
                </c:pt>
                <c:pt idx="1385">
                  <c:v>3.2718801738396031</c:v>
                </c:pt>
                <c:pt idx="1386">
                  <c:v>3.2718801738396031</c:v>
                </c:pt>
                <c:pt idx="1387">
                  <c:v>3.2718801738396031</c:v>
                </c:pt>
                <c:pt idx="1388">
                  <c:v>3.2718801738396031</c:v>
                </c:pt>
                <c:pt idx="1389">
                  <c:v>3.2718801738396031</c:v>
                </c:pt>
                <c:pt idx="1390">
                  <c:v>3.2718801738396031</c:v>
                </c:pt>
                <c:pt idx="1391">
                  <c:v>3.2718801738396031</c:v>
                </c:pt>
                <c:pt idx="1392">
                  <c:v>3.2718801738396031</c:v>
                </c:pt>
                <c:pt idx="1393">
                  <c:v>3.2718801738396031</c:v>
                </c:pt>
                <c:pt idx="1394">
                  <c:v>3.2718801738396031</c:v>
                </c:pt>
                <c:pt idx="1395">
                  <c:v>3.2718801738396031</c:v>
                </c:pt>
                <c:pt idx="1396">
                  <c:v>3.2718801738396031</c:v>
                </c:pt>
                <c:pt idx="1397">
                  <c:v>3.2718801738396031</c:v>
                </c:pt>
                <c:pt idx="1398">
                  <c:v>3.2718801738396031</c:v>
                </c:pt>
                <c:pt idx="1399">
                  <c:v>3.2718801738396031</c:v>
                </c:pt>
                <c:pt idx="1400">
                  <c:v>2.7769437116366618</c:v>
                </c:pt>
                <c:pt idx="1401">
                  <c:v>2.2445425435748332</c:v>
                </c:pt>
                <c:pt idx="1402">
                  <c:v>1.932440799916181</c:v>
                </c:pt>
                <c:pt idx="1403">
                  <c:v>1.7726260035377677</c:v>
                </c:pt>
                <c:pt idx="1404">
                  <c:v>1.7234897511137146</c:v>
                </c:pt>
                <c:pt idx="1405">
                  <c:v>1.7726260035377677</c:v>
                </c:pt>
                <c:pt idx="1406">
                  <c:v>1.932440799916181</c:v>
                </c:pt>
                <c:pt idx="1407">
                  <c:v>2.2445425435748332</c:v>
                </c:pt>
                <c:pt idx="1408">
                  <c:v>2.7769437116366618</c:v>
                </c:pt>
                <c:pt idx="1409">
                  <c:v>3.2718801738396031</c:v>
                </c:pt>
                <c:pt idx="1410">
                  <c:v>3.2718801738396031</c:v>
                </c:pt>
                <c:pt idx="1411">
                  <c:v>3.2718801738396031</c:v>
                </c:pt>
                <c:pt idx="1412">
                  <c:v>3.2718801738396031</c:v>
                </c:pt>
                <c:pt idx="1413">
                  <c:v>3.3244333621807756</c:v>
                </c:pt>
                <c:pt idx="1414">
                  <c:v>3.3244333621807756</c:v>
                </c:pt>
                <c:pt idx="1415">
                  <c:v>3.3244333621807756</c:v>
                </c:pt>
                <c:pt idx="1416">
                  <c:v>3.3244333621807756</c:v>
                </c:pt>
                <c:pt idx="1417">
                  <c:v>3.3244333621807756</c:v>
                </c:pt>
                <c:pt idx="1418">
                  <c:v>3.3244333621807756</c:v>
                </c:pt>
                <c:pt idx="1419">
                  <c:v>3.3244333621807756</c:v>
                </c:pt>
                <c:pt idx="1420">
                  <c:v>3.3244333621807756</c:v>
                </c:pt>
                <c:pt idx="1421">
                  <c:v>3.3244333621807756</c:v>
                </c:pt>
                <c:pt idx="1422">
                  <c:v>3.3244333621807756</c:v>
                </c:pt>
                <c:pt idx="1423">
                  <c:v>3.3244333621807756</c:v>
                </c:pt>
                <c:pt idx="1424">
                  <c:v>2.8395063676073513</c:v>
                </c:pt>
                <c:pt idx="1425">
                  <c:v>2.3020424440528164</c:v>
                </c:pt>
                <c:pt idx="1426">
                  <c:v>1.9846257979681516</c:v>
                </c:pt>
                <c:pt idx="1427">
                  <c:v>1.8215855429811751</c:v>
                </c:pt>
                <c:pt idx="1428">
                  <c:v>1.771398819469465</c:v>
                </c:pt>
                <c:pt idx="1429">
                  <c:v>1.8215855429811751</c:v>
                </c:pt>
                <c:pt idx="1430">
                  <c:v>1.9846257979681516</c:v>
                </c:pt>
                <c:pt idx="1431">
                  <c:v>2.3020424440528164</c:v>
                </c:pt>
                <c:pt idx="1432">
                  <c:v>2.8395063676073513</c:v>
                </c:pt>
                <c:pt idx="1433">
                  <c:v>3.3244333621807756</c:v>
                </c:pt>
                <c:pt idx="1434">
                  <c:v>3.3244333621807756</c:v>
                </c:pt>
                <c:pt idx="1435">
                  <c:v>3.3244333621807756</c:v>
                </c:pt>
                <c:pt idx="1436">
                  <c:v>3.3244333621807756</c:v>
                </c:pt>
                <c:pt idx="1437">
                  <c:v>3.3244333621807756</c:v>
                </c:pt>
                <c:pt idx="1438">
                  <c:v>3.3244333621807756</c:v>
                </c:pt>
                <c:pt idx="1439">
                  <c:v>3.3244333621807756</c:v>
                </c:pt>
                <c:pt idx="1440">
                  <c:v>3.3244333621807756</c:v>
                </c:pt>
                <c:pt idx="1441">
                  <c:v>3.3244333621807756</c:v>
                </c:pt>
                <c:pt idx="1442">
                  <c:v>3.3244333621807756</c:v>
                </c:pt>
                <c:pt idx="1443">
                  <c:v>3.3244333621807756</c:v>
                </c:pt>
                <c:pt idx="1444">
                  <c:v>3.3244333621807756</c:v>
                </c:pt>
                <c:pt idx="1445">
                  <c:v>3.3244333621807756</c:v>
                </c:pt>
                <c:pt idx="1446">
                  <c:v>3.3244333621807756</c:v>
                </c:pt>
                <c:pt idx="1447">
                  <c:v>3.3244333621807756</c:v>
                </c:pt>
                <c:pt idx="1448">
                  <c:v>2.84962940748402</c:v>
                </c:pt>
                <c:pt idx="1449">
                  <c:v>2.310557812727275</c:v>
                </c:pt>
                <c:pt idx="1450">
                  <c:v>1.9916657903858053</c:v>
                </c:pt>
                <c:pt idx="1451">
                  <c:v>1.8278307866720376</c:v>
                </c:pt>
                <c:pt idx="1452">
                  <c:v>1.7773996291237706</c:v>
                </c:pt>
                <c:pt idx="1453">
                  <c:v>1.8278307866720376</c:v>
                </c:pt>
                <c:pt idx="1454">
                  <c:v>1.9916657903858053</c:v>
                </c:pt>
                <c:pt idx="1455">
                  <c:v>2.310557812727275</c:v>
                </c:pt>
                <c:pt idx="1456">
                  <c:v>2.9004630754377914</c:v>
                </c:pt>
                <c:pt idx="1457">
                  <c:v>3.3755401189188903</c:v>
                </c:pt>
                <c:pt idx="1458">
                  <c:v>3.3755401189188903</c:v>
                </c:pt>
                <c:pt idx="1459">
                  <c:v>3.3755401189188903</c:v>
                </c:pt>
                <c:pt idx="1460">
                  <c:v>3.3755401189188903</c:v>
                </c:pt>
                <c:pt idx="1461">
                  <c:v>3.3755401189188903</c:v>
                </c:pt>
                <c:pt idx="1462">
                  <c:v>3.3755401189188903</c:v>
                </c:pt>
                <c:pt idx="1463">
                  <c:v>3.3755401189188903</c:v>
                </c:pt>
                <c:pt idx="1464">
                  <c:v>3.3755401189188903</c:v>
                </c:pt>
                <c:pt idx="1465">
                  <c:v>3.3755401189188903</c:v>
                </c:pt>
                <c:pt idx="1466">
                  <c:v>3.3755401189188903</c:v>
                </c:pt>
                <c:pt idx="1467">
                  <c:v>3.3755401189188903</c:v>
                </c:pt>
                <c:pt idx="1468">
                  <c:v>3.3755401189188903</c:v>
                </c:pt>
                <c:pt idx="1469">
                  <c:v>3.3755401189188903</c:v>
                </c:pt>
                <c:pt idx="1470">
                  <c:v>3.3755401189188903</c:v>
                </c:pt>
                <c:pt idx="1471">
                  <c:v>3.3755401189188903</c:v>
                </c:pt>
                <c:pt idx="1472">
                  <c:v>2.9103594533228971</c:v>
                </c:pt>
                <c:pt idx="1473">
                  <c:v>2.3667482336179209</c:v>
                </c:pt>
                <c:pt idx="1474">
                  <c:v>2.042829350052946</c:v>
                </c:pt>
                <c:pt idx="1475">
                  <c:v>1.8758998850446726</c:v>
                </c:pt>
                <c:pt idx="1476">
                  <c:v>1.8244562655423748</c:v>
                </c:pt>
                <c:pt idx="1477">
                  <c:v>1.8758998850446726</c:v>
                </c:pt>
                <c:pt idx="1478">
                  <c:v>2.042829350052946</c:v>
                </c:pt>
                <c:pt idx="1479">
                  <c:v>2.3667482336179209</c:v>
                </c:pt>
                <c:pt idx="1480">
                  <c:v>2.9103594533228971</c:v>
                </c:pt>
                <c:pt idx="1481">
                  <c:v>3.3755401189188903</c:v>
                </c:pt>
                <c:pt idx="1482">
                  <c:v>3.3755401189188903</c:v>
                </c:pt>
                <c:pt idx="1483">
                  <c:v>3.3755401189188903</c:v>
                </c:pt>
                <c:pt idx="1484">
                  <c:v>3.3755401189188903</c:v>
                </c:pt>
                <c:pt idx="1485">
                  <c:v>3.3755401189188903</c:v>
                </c:pt>
                <c:pt idx="1486">
                  <c:v>3.3755401189188903</c:v>
                </c:pt>
                <c:pt idx="1487">
                  <c:v>3.3755401189188903</c:v>
                </c:pt>
                <c:pt idx="1488">
                  <c:v>3.3755401189188903</c:v>
                </c:pt>
                <c:pt idx="1489">
                  <c:v>3.3755401189188903</c:v>
                </c:pt>
                <c:pt idx="1490">
                  <c:v>3.3755401189188903</c:v>
                </c:pt>
                <c:pt idx="1491">
                  <c:v>3.3755401189188903</c:v>
                </c:pt>
                <c:pt idx="1492">
                  <c:v>3.3755401189188903</c:v>
                </c:pt>
                <c:pt idx="1493">
                  <c:v>3.3755401189188903</c:v>
                </c:pt>
                <c:pt idx="1494">
                  <c:v>3.3755401189188903</c:v>
                </c:pt>
                <c:pt idx="1495">
                  <c:v>3.3755401189188903</c:v>
                </c:pt>
                <c:pt idx="1496">
                  <c:v>2.9200001596270608</c:v>
                </c:pt>
                <c:pt idx="1497">
                  <c:v>2.3749791113530563</c:v>
                </c:pt>
                <c:pt idx="1498">
                  <c:v>2.0496745173378006</c:v>
                </c:pt>
                <c:pt idx="1499">
                  <c:v>1.8819869840540873</c:v>
                </c:pt>
                <c:pt idx="1500">
                  <c:v>1.8706530407580169</c:v>
                </c:pt>
                <c:pt idx="1501">
                  <c:v>1.9230757662881135</c:v>
                </c:pt>
                <c:pt idx="1502">
                  <c:v>2.0929875899111305</c:v>
                </c:pt>
                <c:pt idx="1503">
                  <c:v>2.4217017898188606</c:v>
                </c:pt>
                <c:pt idx="1504">
                  <c:v>2.9694873095435645</c:v>
                </c:pt>
                <c:pt idx="1505">
                  <c:v>3.4252368601677601</c:v>
                </c:pt>
                <c:pt idx="1506">
                  <c:v>3.4252368601677601</c:v>
                </c:pt>
                <c:pt idx="1507">
                  <c:v>3.4252368601677601</c:v>
                </c:pt>
                <c:pt idx="1508">
                  <c:v>3.4252368601677601</c:v>
                </c:pt>
                <c:pt idx="1509">
                  <c:v>3.4252368601677601</c:v>
                </c:pt>
                <c:pt idx="1510">
                  <c:v>3.4252368601677601</c:v>
                </c:pt>
                <c:pt idx="1511">
                  <c:v>3.4252368601677601</c:v>
                </c:pt>
                <c:pt idx="1512">
                  <c:v>3.4252368601677601</c:v>
                </c:pt>
                <c:pt idx="1513">
                  <c:v>3.4252368601677601</c:v>
                </c:pt>
                <c:pt idx="1514">
                  <c:v>3.4252368601677601</c:v>
                </c:pt>
                <c:pt idx="1515">
                  <c:v>3.4252368601677601</c:v>
                </c:pt>
                <c:pt idx="1516">
                  <c:v>3.4252368601677601</c:v>
                </c:pt>
                <c:pt idx="1517">
                  <c:v>3.4252368601677601</c:v>
                </c:pt>
                <c:pt idx="1518">
                  <c:v>3.4252368601677601</c:v>
                </c:pt>
                <c:pt idx="1519">
                  <c:v>3.4252368601677601</c:v>
                </c:pt>
                <c:pt idx="1520">
                  <c:v>2.9788826000673492</c:v>
                </c:pt>
                <c:pt idx="1521">
                  <c:v>2.4298079010098537</c:v>
                </c:pt>
                <c:pt idx="1522">
                  <c:v>2.0997615463461949</c:v>
                </c:pt>
                <c:pt idx="1523">
                  <c:v>1.9291120666468282</c:v>
                </c:pt>
                <c:pt idx="1524">
                  <c:v>1.8764604796530755</c:v>
                </c:pt>
                <c:pt idx="1525">
                  <c:v>1.9291120666468282</c:v>
                </c:pt>
                <c:pt idx="1526">
                  <c:v>2.0997615463461949</c:v>
                </c:pt>
                <c:pt idx="1527">
                  <c:v>2.4298079010098537</c:v>
                </c:pt>
                <c:pt idx="1528">
                  <c:v>2.9788826000673492</c:v>
                </c:pt>
                <c:pt idx="1529">
                  <c:v>3.4735608228640951</c:v>
                </c:pt>
                <c:pt idx="1530">
                  <c:v>3.4735608228640951</c:v>
                </c:pt>
                <c:pt idx="1531">
                  <c:v>3.4735608228640951</c:v>
                </c:pt>
                <c:pt idx="1532">
                  <c:v>3.4735608228640951</c:v>
                </c:pt>
                <c:pt idx="1533">
                  <c:v>3.4735608228640951</c:v>
                </c:pt>
                <c:pt idx="1534">
                  <c:v>3.4735608228640951</c:v>
                </c:pt>
                <c:pt idx="1535">
                  <c:v>3.4735608228640951</c:v>
                </c:pt>
                <c:pt idx="1536">
                  <c:v>3.4735608228640951</c:v>
                </c:pt>
                <c:pt idx="1537">
                  <c:v>3.4735608228640951</c:v>
                </c:pt>
                <c:pt idx="1538">
                  <c:v>3.4735608228640951</c:v>
                </c:pt>
                <c:pt idx="1539">
                  <c:v>3.4735608228640951</c:v>
                </c:pt>
                <c:pt idx="1540">
                  <c:v>3.4735608228640951</c:v>
                </c:pt>
                <c:pt idx="1541">
                  <c:v>3.4735608228640951</c:v>
                </c:pt>
                <c:pt idx="1542">
                  <c:v>3.4735608228640951</c:v>
                </c:pt>
                <c:pt idx="1543">
                  <c:v>3.4735608228640951</c:v>
                </c:pt>
                <c:pt idx="1544">
                  <c:v>3.036172462358282</c:v>
                </c:pt>
                <c:pt idx="1545">
                  <c:v>2.4833792476553551</c:v>
                </c:pt>
                <c:pt idx="1546">
                  <c:v>2.1488164467447159</c:v>
                </c:pt>
                <c:pt idx="1547">
                  <c:v>1.9753161807431538</c:v>
                </c:pt>
                <c:pt idx="1548">
                  <c:v>1.9217241985323186</c:v>
                </c:pt>
                <c:pt idx="1549">
                  <c:v>1.9753161807431538</c:v>
                </c:pt>
                <c:pt idx="1550">
                  <c:v>2.1488164467447159</c:v>
                </c:pt>
                <c:pt idx="1551">
                  <c:v>2.4833792476553551</c:v>
                </c:pt>
                <c:pt idx="1552">
                  <c:v>3.036172462358282</c:v>
                </c:pt>
                <c:pt idx="1553">
                  <c:v>3.4735608228640951</c:v>
                </c:pt>
                <c:pt idx="1554">
                  <c:v>3.4735608228640951</c:v>
                </c:pt>
                <c:pt idx="1555">
                  <c:v>3.4735608228640951</c:v>
                </c:pt>
                <c:pt idx="1556">
                  <c:v>3.4735608228640951</c:v>
                </c:pt>
                <c:pt idx="1557">
                  <c:v>3.4735608228640951</c:v>
                </c:pt>
                <c:pt idx="1558">
                  <c:v>3.4735608228640951</c:v>
                </c:pt>
                <c:pt idx="1559">
                  <c:v>3.4735608228640951</c:v>
                </c:pt>
                <c:pt idx="1560">
                  <c:v>3.4735608228640951</c:v>
                </c:pt>
                <c:pt idx="1561">
                  <c:v>3.4735608228640951</c:v>
                </c:pt>
                <c:pt idx="1562">
                  <c:v>3.4735608228640951</c:v>
                </c:pt>
                <c:pt idx="1563">
                  <c:v>3.5205497824787004</c:v>
                </c:pt>
                <c:pt idx="1564">
                  <c:v>3.5205497824787004</c:v>
                </c:pt>
                <c:pt idx="1565">
                  <c:v>3.5205497824787004</c:v>
                </c:pt>
                <c:pt idx="1566">
                  <c:v>3.5205497824787004</c:v>
                </c:pt>
                <c:pt idx="1567">
                  <c:v>3.5205497824787004</c:v>
                </c:pt>
                <c:pt idx="1568">
                  <c:v>3.091892681978603</c:v>
                </c:pt>
                <c:pt idx="1569">
                  <c:v>2.5356922830370587</c:v>
                </c:pt>
                <c:pt idx="1570">
                  <c:v>2.1968307499534738</c:v>
                </c:pt>
                <c:pt idx="1571">
                  <c:v>2.0205885600294264</c:v>
                </c:pt>
                <c:pt idx="1572">
                  <c:v>1.9660889590806097</c:v>
                </c:pt>
                <c:pt idx="1573">
                  <c:v>2.0205885600294264</c:v>
                </c:pt>
                <c:pt idx="1574">
                  <c:v>2.1968307499534738</c:v>
                </c:pt>
                <c:pt idx="1575">
                  <c:v>2.5356922830370587</c:v>
                </c:pt>
                <c:pt idx="1576">
                  <c:v>3.091892681978603</c:v>
                </c:pt>
                <c:pt idx="1577">
                  <c:v>3.5205497824787004</c:v>
                </c:pt>
                <c:pt idx="1578">
                  <c:v>3.5205497824787004</c:v>
                </c:pt>
                <c:pt idx="1579">
                  <c:v>3.5205497824787004</c:v>
                </c:pt>
                <c:pt idx="1580">
                  <c:v>3.5205497824787004</c:v>
                </c:pt>
                <c:pt idx="1581">
                  <c:v>3.5205497824787004</c:v>
                </c:pt>
                <c:pt idx="1582">
                  <c:v>3.5205497824787004</c:v>
                </c:pt>
                <c:pt idx="1583">
                  <c:v>3.5205497824787004</c:v>
                </c:pt>
                <c:pt idx="1584">
                  <c:v>3.5205497824787004</c:v>
                </c:pt>
                <c:pt idx="1585">
                  <c:v>3.5205497824787004</c:v>
                </c:pt>
                <c:pt idx="1586">
                  <c:v>3.5205497824787004</c:v>
                </c:pt>
                <c:pt idx="1587">
                  <c:v>3.5205497824787004</c:v>
                </c:pt>
                <c:pt idx="1588">
                  <c:v>3.5205497824787004</c:v>
                </c:pt>
                <c:pt idx="1589">
                  <c:v>3.5205497824787004</c:v>
                </c:pt>
                <c:pt idx="1590">
                  <c:v>3.5205497824787004</c:v>
                </c:pt>
                <c:pt idx="1591">
                  <c:v>3.5205497824787004</c:v>
                </c:pt>
                <c:pt idx="1592">
                  <c:v>3.1004870067648613</c:v>
                </c:pt>
                <c:pt idx="1593">
                  <c:v>2.5432824257468365</c:v>
                </c:pt>
                <c:pt idx="1594">
                  <c:v>2.2032395653562675</c:v>
                </c:pt>
                <c:pt idx="1595">
                  <c:v>2.0263244063025487</c:v>
                </c:pt>
                <c:pt idx="1596">
                  <c:v>1.9716141542933108</c:v>
                </c:pt>
                <c:pt idx="1597">
                  <c:v>2.0263244063025487</c:v>
                </c:pt>
                <c:pt idx="1598">
                  <c:v>2.2437990537922756</c:v>
                </c:pt>
                <c:pt idx="1599">
                  <c:v>2.5867493007030671</c:v>
                </c:pt>
                <c:pt idx="1600">
                  <c:v>3.1460682800371274</c:v>
                </c:pt>
                <c:pt idx="1601">
                  <c:v>3.5662418062093448</c:v>
                </c:pt>
                <c:pt idx="1602">
                  <c:v>3.5662418062093448</c:v>
                </c:pt>
                <c:pt idx="1603">
                  <c:v>3.5662418062093448</c:v>
                </c:pt>
                <c:pt idx="1604">
                  <c:v>3.5662418062093448</c:v>
                </c:pt>
                <c:pt idx="1605">
                  <c:v>3.5662418062093448</c:v>
                </c:pt>
                <c:pt idx="1606">
                  <c:v>3.5662418062093448</c:v>
                </c:pt>
                <c:pt idx="1607">
                  <c:v>3.5662418062093448</c:v>
                </c:pt>
                <c:pt idx="1608">
                  <c:v>3.5662418062093448</c:v>
                </c:pt>
                <c:pt idx="1609">
                  <c:v>3.5662418062093448</c:v>
                </c:pt>
                <c:pt idx="1610">
                  <c:v>3.5662418062093448</c:v>
                </c:pt>
                <c:pt idx="1611">
                  <c:v>3.5662418062093448</c:v>
                </c:pt>
                <c:pt idx="1612">
                  <c:v>3.5662418062093448</c:v>
                </c:pt>
                <c:pt idx="1613">
                  <c:v>3.5662418062093448</c:v>
                </c:pt>
                <c:pt idx="1614">
                  <c:v>3.5662418062093448</c:v>
                </c:pt>
                <c:pt idx="1615">
                  <c:v>3.5662418062093448</c:v>
                </c:pt>
                <c:pt idx="1616">
                  <c:v>3.1543847828437546</c:v>
                </c:pt>
                <c:pt idx="1617">
                  <c:v>2.5941615957351214</c:v>
                </c:pt>
                <c:pt idx="1618">
                  <c:v>2.2500858938209971</c:v>
                </c:pt>
                <c:pt idx="1619">
                  <c:v>2.0705590566250507</c:v>
                </c:pt>
                <c:pt idx="1620">
                  <c:v>2.0149800379948974</c:v>
                </c:pt>
                <c:pt idx="1621">
                  <c:v>2.0705590566250507</c:v>
                </c:pt>
                <c:pt idx="1622">
                  <c:v>2.2897186697508776</c:v>
                </c:pt>
                <c:pt idx="1623">
                  <c:v>2.6365553455501618</c:v>
                </c:pt>
                <c:pt idx="1624">
                  <c:v>3.1987259201897231</c:v>
                </c:pt>
                <c:pt idx="1625">
                  <c:v>3.6106750384332913</c:v>
                </c:pt>
                <c:pt idx="1626">
                  <c:v>3.6106750384332913</c:v>
                </c:pt>
                <c:pt idx="1627">
                  <c:v>3.6106750384332913</c:v>
                </c:pt>
                <c:pt idx="1628">
                  <c:v>3.6106750384332913</c:v>
                </c:pt>
                <c:pt idx="1629">
                  <c:v>3.6106750384332913</c:v>
                </c:pt>
                <c:pt idx="1630">
                  <c:v>3.6106750384332913</c:v>
                </c:pt>
                <c:pt idx="1631">
                  <c:v>3.6106750384332913</c:v>
                </c:pt>
                <c:pt idx="1632">
                  <c:v>3.6106750384332913</c:v>
                </c:pt>
                <c:pt idx="1633">
                  <c:v>3.6106750384332913</c:v>
                </c:pt>
                <c:pt idx="1634">
                  <c:v>3.6106750384332913</c:v>
                </c:pt>
                <c:pt idx="1635">
                  <c:v>3.6106750384332913</c:v>
                </c:pt>
                <c:pt idx="1636">
                  <c:v>3.6106750384332913</c:v>
                </c:pt>
                <c:pt idx="1637">
                  <c:v>3.6106750384332913</c:v>
                </c:pt>
                <c:pt idx="1638">
                  <c:v>3.6106750384332913</c:v>
                </c:pt>
                <c:pt idx="1639">
                  <c:v>3.6106750384332913</c:v>
                </c:pt>
                <c:pt idx="1640">
                  <c:v>3.2067577006315111</c:v>
                </c:pt>
                <c:pt idx="1641">
                  <c:v>2.643776629991109</c:v>
                </c:pt>
                <c:pt idx="1642">
                  <c:v>2.2958703796741338</c:v>
                </c:pt>
                <c:pt idx="1643">
                  <c:v>2.1138364387200963</c:v>
                </c:pt>
                <c:pt idx="1644">
                  <c:v>2.0574205156962035</c:v>
                </c:pt>
                <c:pt idx="1645">
                  <c:v>2.1138364387200963</c:v>
                </c:pt>
                <c:pt idx="1646">
                  <c:v>2.2958703796741338</c:v>
                </c:pt>
                <c:pt idx="1647">
                  <c:v>2.643776629991109</c:v>
                </c:pt>
                <c:pt idx="1648">
                  <c:v>3.2067577006315111</c:v>
                </c:pt>
                <c:pt idx="1649">
                  <c:v>3.6106750384332913</c:v>
                </c:pt>
                <c:pt idx="1650">
                  <c:v>3.6106750384332913</c:v>
                </c:pt>
                <c:pt idx="1651">
                  <c:v>3.6106750384332913</c:v>
                </c:pt>
                <c:pt idx="1652">
                  <c:v>3.6106750384332913</c:v>
                </c:pt>
                <c:pt idx="1653">
                  <c:v>3.6106750384332913</c:v>
                </c:pt>
                <c:pt idx="1654">
                  <c:v>3.6538875153514638</c:v>
                </c:pt>
                <c:pt idx="1655">
                  <c:v>3.6538875153514638</c:v>
                </c:pt>
                <c:pt idx="1656">
                  <c:v>3.6538875153514638</c:v>
                </c:pt>
                <c:pt idx="1657">
                  <c:v>3.6538875153514638</c:v>
                </c:pt>
                <c:pt idx="1658">
                  <c:v>3.6538875153514638</c:v>
                </c:pt>
                <c:pt idx="1659">
                  <c:v>3.6538875153514638</c:v>
                </c:pt>
                <c:pt idx="1660">
                  <c:v>3.6538875153514638</c:v>
                </c:pt>
                <c:pt idx="1661">
                  <c:v>3.6538875153514638</c:v>
                </c:pt>
                <c:pt idx="1662">
                  <c:v>3.6538875153514638</c:v>
                </c:pt>
                <c:pt idx="1663">
                  <c:v>3.6538875153514638</c:v>
                </c:pt>
                <c:pt idx="1664">
                  <c:v>3.2576343195833926</c:v>
                </c:pt>
                <c:pt idx="1665">
                  <c:v>2.692135611668327</c:v>
                </c:pt>
                <c:pt idx="1666">
                  <c:v>2.3405931741363095</c:v>
                </c:pt>
                <c:pt idx="1667">
                  <c:v>2.1561539869674204</c:v>
                </c:pt>
                <c:pt idx="1668">
                  <c:v>2.0989323473845776</c:v>
                </c:pt>
                <c:pt idx="1669">
                  <c:v>2.1561539869674204</c:v>
                </c:pt>
                <c:pt idx="1670">
                  <c:v>2.3405931741363095</c:v>
                </c:pt>
                <c:pt idx="1671">
                  <c:v>2.692135611668327</c:v>
                </c:pt>
                <c:pt idx="1672">
                  <c:v>3.2576343195833926</c:v>
                </c:pt>
                <c:pt idx="1673">
                  <c:v>3.6538875153514638</c:v>
                </c:pt>
                <c:pt idx="1674">
                  <c:v>3.6538875153514638</c:v>
                </c:pt>
                <c:pt idx="1675">
                  <c:v>3.6538875153514638</c:v>
                </c:pt>
                <c:pt idx="1676">
                  <c:v>3.6538875153514638</c:v>
                </c:pt>
                <c:pt idx="1677">
                  <c:v>3.6538875153514638</c:v>
                </c:pt>
                <c:pt idx="1678">
                  <c:v>3.6538875153514638</c:v>
                </c:pt>
                <c:pt idx="1679">
                  <c:v>3.6538875153514638</c:v>
                </c:pt>
                <c:pt idx="1680">
                  <c:v>3.6538875153514638</c:v>
                </c:pt>
                <c:pt idx="1681">
                  <c:v>3.6538875153514638</c:v>
                </c:pt>
                <c:pt idx="1682">
                  <c:v>3.6538875153514638</c:v>
                </c:pt>
                <c:pt idx="1683">
                  <c:v>3.4898645308525884</c:v>
                </c:pt>
                <c:pt idx="1684">
                  <c:v>3.4898645308525884</c:v>
                </c:pt>
                <c:pt idx="1685">
                  <c:v>3.4898645308525884</c:v>
                </c:pt>
                <c:pt idx="1686">
                  <c:v>3.4898645308525884</c:v>
                </c:pt>
                <c:pt idx="1687">
                  <c:v>3.4898645308525884</c:v>
                </c:pt>
                <c:pt idx="1688">
                  <c:v>3.1013245220717067</c:v>
                </c:pt>
                <c:pt idx="1689">
                  <c:v>2.5420335490804233</c:v>
                </c:pt>
                <c:pt idx="1690">
                  <c:v>2.1996351494987385</c:v>
                </c:pt>
                <c:pt idx="1691">
                  <c:v>2.0215708337826257</c:v>
                </c:pt>
                <c:pt idx="1692">
                  <c:v>1.9665339188968429</c:v>
                </c:pt>
                <c:pt idx="1693">
                  <c:v>2.0215708337826257</c:v>
                </c:pt>
                <c:pt idx="1694">
                  <c:v>2.1996351494987385</c:v>
                </c:pt>
                <c:pt idx="1695">
                  <c:v>2.5420335490804233</c:v>
                </c:pt>
                <c:pt idx="1696">
                  <c:v>3.1013245220717067</c:v>
                </c:pt>
                <c:pt idx="1697">
                  <c:v>3.4898645308525884</c:v>
                </c:pt>
                <c:pt idx="1698">
                  <c:v>3.4898645308525884</c:v>
                </c:pt>
                <c:pt idx="1699">
                  <c:v>3.4898645308525884</c:v>
                </c:pt>
                <c:pt idx="1700">
                  <c:v>3.4898645308525884</c:v>
                </c:pt>
                <c:pt idx="1701">
                  <c:v>3.4898645308525884</c:v>
                </c:pt>
                <c:pt idx="1702">
                  <c:v>3.4898645308525884</c:v>
                </c:pt>
                <c:pt idx="1703">
                  <c:v>3.4898645308525884</c:v>
                </c:pt>
                <c:pt idx="1704">
                  <c:v>3.4898645308525884</c:v>
                </c:pt>
                <c:pt idx="1705">
                  <c:v>3.4898645308525884</c:v>
                </c:pt>
                <c:pt idx="1706">
                  <c:v>3.4898645308525884</c:v>
                </c:pt>
                <c:pt idx="1707">
                  <c:v>3.4898645308525884</c:v>
                </c:pt>
                <c:pt idx="1708">
                  <c:v>3.4898645308525884</c:v>
                </c:pt>
                <c:pt idx="1709">
                  <c:v>3.4898645308525884</c:v>
                </c:pt>
                <c:pt idx="1710">
                  <c:v>3.4898645308525884</c:v>
                </c:pt>
                <c:pt idx="1711">
                  <c:v>3.4898645308525884</c:v>
                </c:pt>
                <c:pt idx="1712">
                  <c:v>3.1084371651819644</c:v>
                </c:pt>
                <c:pt idx="1713">
                  <c:v>2.5483955842216504</c:v>
                </c:pt>
                <c:pt idx="1714">
                  <c:v>2.2050206340344247</c:v>
                </c:pt>
                <c:pt idx="1715">
                  <c:v>2.0263927490903599</c:v>
                </c:pt>
                <c:pt idx="1716">
                  <c:v>2.0016999843258811</c:v>
                </c:pt>
                <c:pt idx="1717">
                  <c:v>2.0574494973989337</c:v>
                </c:pt>
                <c:pt idx="1718">
                  <c:v>2.237654352925909</c:v>
                </c:pt>
                <c:pt idx="1719">
                  <c:v>2.5833378744083029</c:v>
                </c:pt>
                <c:pt idx="1720">
                  <c:v>3.1449647807216379</c:v>
                </c:pt>
                <c:pt idx="1721">
                  <c:v>3.5264549837152122</c:v>
                </c:pt>
                <c:pt idx="1722">
                  <c:v>3.5264549837152122</c:v>
                </c:pt>
                <c:pt idx="1723">
                  <c:v>3.5264549837152122</c:v>
                </c:pt>
                <c:pt idx="1724">
                  <c:v>3.5264549837152122</c:v>
                </c:pt>
                <c:pt idx="1725">
                  <c:v>3.5264549837152122</c:v>
                </c:pt>
                <c:pt idx="1726">
                  <c:v>3.5264549837152122</c:v>
                </c:pt>
                <c:pt idx="1727">
                  <c:v>3.5264549837152122</c:v>
                </c:pt>
                <c:pt idx="1728">
                  <c:v>3.5264549837152122</c:v>
                </c:pt>
                <c:pt idx="1729">
                  <c:v>3.5264549837152122</c:v>
                </c:pt>
                <c:pt idx="1730">
                  <c:v>3.5264549837152122</c:v>
                </c:pt>
                <c:pt idx="1731">
                  <c:v>3.5264549837152122</c:v>
                </c:pt>
                <c:pt idx="1732">
                  <c:v>3.5264549837152122</c:v>
                </c:pt>
                <c:pt idx="1733">
                  <c:v>3.5264549837152122</c:v>
                </c:pt>
                <c:pt idx="1734">
                  <c:v>3.5264549837152122</c:v>
                </c:pt>
                <c:pt idx="1735">
                  <c:v>3.5264549837152122</c:v>
                </c:pt>
                <c:pt idx="1736">
                  <c:v>3.1517748485611059</c:v>
                </c:pt>
                <c:pt idx="1737">
                  <c:v>2.5894754215760076</c:v>
                </c:pt>
                <c:pt idx="1738">
                  <c:v>2.2428694653341994</c:v>
                </c:pt>
                <c:pt idx="1739">
                  <c:v>2.0621264905209884</c:v>
                </c:pt>
                <c:pt idx="1740">
                  <c:v>2.0062075095022474</c:v>
                </c:pt>
                <c:pt idx="1741">
                  <c:v>2.0621264905209884</c:v>
                </c:pt>
                <c:pt idx="1742">
                  <c:v>2.2428694653341994</c:v>
                </c:pt>
                <c:pt idx="1743">
                  <c:v>2.5894754215760076</c:v>
                </c:pt>
                <c:pt idx="1744">
                  <c:v>3.1517748485611059</c:v>
                </c:pt>
                <c:pt idx="1745">
                  <c:v>3.5264549837152122</c:v>
                </c:pt>
                <c:pt idx="1746">
                  <c:v>3.5264549837152122</c:v>
                </c:pt>
                <c:pt idx="1747">
                  <c:v>3.5264549837152122</c:v>
                </c:pt>
                <c:pt idx="1748">
                  <c:v>3.5264549837152122</c:v>
                </c:pt>
                <c:pt idx="1749">
                  <c:v>3.5264549837152122</c:v>
                </c:pt>
                <c:pt idx="1750">
                  <c:v>3.5264549837152122</c:v>
                </c:pt>
                <c:pt idx="1751">
                  <c:v>3.5264549837152122</c:v>
                </c:pt>
                <c:pt idx="1752">
                  <c:v>3.5264549837152122</c:v>
                </c:pt>
                <c:pt idx="1753">
                  <c:v>3.5264549837152122</c:v>
                </c:pt>
                <c:pt idx="1754">
                  <c:v>3.5264549837152122</c:v>
                </c:pt>
                <c:pt idx="1755">
                  <c:v>3.5264549837152122</c:v>
                </c:pt>
                <c:pt idx="1756">
                  <c:v>3.5264549837152122</c:v>
                </c:pt>
                <c:pt idx="1757">
                  <c:v>3.5264549837152122</c:v>
                </c:pt>
                <c:pt idx="1758">
                  <c:v>3.5264549837152122</c:v>
                </c:pt>
                <c:pt idx="1759">
                  <c:v>3.5264549837152122</c:v>
                </c:pt>
                <c:pt idx="1760">
                  <c:v>3.1582737407847428</c:v>
                </c:pt>
                <c:pt idx="1761">
                  <c:v>2.5953494212453201</c:v>
                </c:pt>
                <c:pt idx="1762">
                  <c:v>2.2478650746215303</c:v>
                </c:pt>
                <c:pt idx="1763">
                  <c:v>2.0666078614461503</c:v>
                </c:pt>
                <c:pt idx="1764">
                  <c:v>2.0105267906504354</c:v>
                </c:pt>
                <c:pt idx="1765">
                  <c:v>2.0666078614461503</c:v>
                </c:pt>
                <c:pt idx="1766">
                  <c:v>2.2478650746215303</c:v>
                </c:pt>
                <c:pt idx="1767">
                  <c:v>2.5953494212453201</c:v>
                </c:pt>
                <c:pt idx="1768">
                  <c:v>3.1582737407847428</c:v>
                </c:pt>
                <c:pt idx="1769">
                  <c:v>3.5264549837152122</c:v>
                </c:pt>
                <c:pt idx="1770">
                  <c:v>3.5264549837152122</c:v>
                </c:pt>
                <c:pt idx="1771">
                  <c:v>3.5264549837152122</c:v>
                </c:pt>
                <c:pt idx="1772">
                  <c:v>3.5264549837152122</c:v>
                </c:pt>
                <c:pt idx="1773">
                  <c:v>3.5264549837152122</c:v>
                </c:pt>
                <c:pt idx="1774">
                  <c:v>3.5264549837152122</c:v>
                </c:pt>
                <c:pt idx="1775">
                  <c:v>3.5264549837152122</c:v>
                </c:pt>
                <c:pt idx="1776">
                  <c:v>3.5264549837152122</c:v>
                </c:pt>
                <c:pt idx="1777">
                  <c:v>3.5264549837152122</c:v>
                </c:pt>
                <c:pt idx="1778">
                  <c:v>3.5264549837152122</c:v>
                </c:pt>
                <c:pt idx="1779">
                  <c:v>3.5264549837152122</c:v>
                </c:pt>
                <c:pt idx="1780">
                  <c:v>3.5264549837152122</c:v>
                </c:pt>
                <c:pt idx="1781">
                  <c:v>3.5264549837152122</c:v>
                </c:pt>
                <c:pt idx="1782">
                  <c:v>3.5264549837152122</c:v>
                </c:pt>
                <c:pt idx="1783">
                  <c:v>3.5264549837152122</c:v>
                </c:pt>
                <c:pt idx="1784">
                  <c:v>3.2000098208759411</c:v>
                </c:pt>
                <c:pt idx="1785">
                  <c:v>2.6350828359898251</c:v>
                </c:pt>
                <c:pt idx="1786">
                  <c:v>2.2845822268683769</c:v>
                </c:pt>
                <c:pt idx="1787">
                  <c:v>2.1013224075850534</c:v>
                </c:pt>
                <c:pt idx="1788">
                  <c:v>2.0445705317517824</c:v>
                </c:pt>
                <c:pt idx="1789">
                  <c:v>2.1013224075850534</c:v>
                </c:pt>
                <c:pt idx="1790">
                  <c:v>2.2845822268683769</c:v>
                </c:pt>
                <c:pt idx="1791">
                  <c:v>2.6350828359898251</c:v>
                </c:pt>
                <c:pt idx="1792">
                  <c:v>3.2000098208759411</c:v>
                </c:pt>
                <c:pt idx="1793">
                  <c:v>3.5620525181250877</c:v>
                </c:pt>
                <c:pt idx="1794">
                  <c:v>3.5620525181250877</c:v>
                </c:pt>
                <c:pt idx="1795">
                  <c:v>3.5620525181250877</c:v>
                </c:pt>
                <c:pt idx="1796">
                  <c:v>3.5620525181250877</c:v>
                </c:pt>
                <c:pt idx="1797">
                  <c:v>3.5620525181250877</c:v>
                </c:pt>
                <c:pt idx="1798">
                  <c:v>3.5620525181250877</c:v>
                </c:pt>
                <c:pt idx="1799">
                  <c:v>3.5620525181250877</c:v>
                </c:pt>
                <c:pt idx="1800">
                  <c:v>3.5620525181250877</c:v>
                </c:pt>
                <c:pt idx="1801">
                  <c:v>3.5620525181250877</c:v>
                </c:pt>
                <c:pt idx="1802">
                  <c:v>3.5620525181250877</c:v>
                </c:pt>
                <c:pt idx="1803">
                  <c:v>3.5620525181250877</c:v>
                </c:pt>
                <c:pt idx="1804">
                  <c:v>3.5620525181250877</c:v>
                </c:pt>
                <c:pt idx="1805">
                  <c:v>3.5620525181250877</c:v>
                </c:pt>
                <c:pt idx="1806">
                  <c:v>3.5620525181250877</c:v>
                </c:pt>
                <c:pt idx="1807">
                  <c:v>3.5620525181250877</c:v>
                </c:pt>
                <c:pt idx="1808">
                  <c:v>3.2058797999689381</c:v>
                </c:pt>
                <c:pt idx="1809">
                  <c:v>2.640439904327613</c:v>
                </c:pt>
                <c:pt idx="1810">
                  <c:v>2.2891586875243166</c:v>
                </c:pt>
                <c:pt idx="1811">
                  <c:v>2.1054353655118749</c:v>
                </c:pt>
                <c:pt idx="1812">
                  <c:v>2.0485367779247281</c:v>
                </c:pt>
                <c:pt idx="1813">
                  <c:v>2.1054353655118749</c:v>
                </c:pt>
                <c:pt idx="1814">
                  <c:v>2.2891586875243166</c:v>
                </c:pt>
                <c:pt idx="1815">
                  <c:v>2.640439904327613</c:v>
                </c:pt>
                <c:pt idx="1816">
                  <c:v>3.2404802227932823</c:v>
                </c:pt>
                <c:pt idx="1817">
                  <c:v>3.5966919820814161</c:v>
                </c:pt>
                <c:pt idx="1818">
                  <c:v>3.5966919820814161</c:v>
                </c:pt>
                <c:pt idx="1819">
                  <c:v>3.5966919820814161</c:v>
                </c:pt>
                <c:pt idx="1820">
                  <c:v>3.5966919820814161</c:v>
                </c:pt>
                <c:pt idx="1821">
                  <c:v>3.5966919820814161</c:v>
                </c:pt>
                <c:pt idx="1822">
                  <c:v>3.5966919820814161</c:v>
                </c:pt>
                <c:pt idx="1823">
                  <c:v>3.5966919820814161</c:v>
                </c:pt>
                <c:pt idx="1824">
                  <c:v>3.5966919820814161</c:v>
                </c:pt>
                <c:pt idx="1825">
                  <c:v>3.5966919820814161</c:v>
                </c:pt>
                <c:pt idx="1826">
                  <c:v>3.5966919820814161</c:v>
                </c:pt>
                <c:pt idx="1827">
                  <c:v>3.5966919820814161</c:v>
                </c:pt>
                <c:pt idx="1828">
                  <c:v>3.5966919820814161</c:v>
                </c:pt>
                <c:pt idx="1829">
                  <c:v>3.5966919820814161</c:v>
                </c:pt>
                <c:pt idx="1830">
                  <c:v>3.5966919820814161</c:v>
                </c:pt>
                <c:pt idx="1831">
                  <c:v>3.5966919820814161</c:v>
                </c:pt>
                <c:pt idx="1832">
                  <c:v>3.2460320220730585</c:v>
                </c:pt>
                <c:pt idx="1833">
                  <c:v>2.6788160335350915</c:v>
                </c:pt>
                <c:pt idx="1834">
                  <c:v>2.32472543486581</c:v>
                </c:pt>
                <c:pt idx="1835">
                  <c:v>2.1391104863706971</c:v>
                </c:pt>
                <c:pt idx="1836">
                  <c:v>2.0815752818397506</c:v>
                </c:pt>
                <c:pt idx="1837">
                  <c:v>2.1391104863706971</c:v>
                </c:pt>
                <c:pt idx="1838">
                  <c:v>2.32472543486581</c:v>
                </c:pt>
                <c:pt idx="1839">
                  <c:v>2.6788160335350915</c:v>
                </c:pt>
                <c:pt idx="1840">
                  <c:v>3.2460320220730585</c:v>
                </c:pt>
                <c:pt idx="1841">
                  <c:v>3.5966919820814161</c:v>
                </c:pt>
                <c:pt idx="1842">
                  <c:v>3.5966919820814161</c:v>
                </c:pt>
                <c:pt idx="1843">
                  <c:v>3.5966919820814161</c:v>
                </c:pt>
                <c:pt idx="1844">
                  <c:v>3.5966919820814161</c:v>
                </c:pt>
                <c:pt idx="1845">
                  <c:v>3.5966919820814161</c:v>
                </c:pt>
                <c:pt idx="1846">
                  <c:v>3.5966919820814161</c:v>
                </c:pt>
                <c:pt idx="1847">
                  <c:v>3.5966919820814161</c:v>
                </c:pt>
                <c:pt idx="1848">
                  <c:v>3.5966919820814161</c:v>
                </c:pt>
                <c:pt idx="1849">
                  <c:v>3.5966919820814161</c:v>
                </c:pt>
                <c:pt idx="1850">
                  <c:v>3.5966919820814161</c:v>
                </c:pt>
                <c:pt idx="1851">
                  <c:v>3.5966919820814161</c:v>
                </c:pt>
                <c:pt idx="1852">
                  <c:v>3.5966919820814161</c:v>
                </c:pt>
                <c:pt idx="1853">
                  <c:v>3.5966919820814161</c:v>
                </c:pt>
                <c:pt idx="1854">
                  <c:v>3.5966919820814161</c:v>
                </c:pt>
                <c:pt idx="1855">
                  <c:v>3.5966919820814161</c:v>
                </c:pt>
                <c:pt idx="1856">
                  <c:v>3.2512601003452493</c:v>
                </c:pt>
                <c:pt idx="1857">
                  <c:v>2.6836298242509997</c:v>
                </c:pt>
                <c:pt idx="1858">
                  <c:v>2.3288554430423911</c:v>
                </c:pt>
                <c:pt idx="1859">
                  <c:v>2.1428288248134795</c:v>
                </c:pt>
                <c:pt idx="1860">
                  <c:v>2.0851627801030803</c:v>
                </c:pt>
                <c:pt idx="1861">
                  <c:v>2.1428288248134795</c:v>
                </c:pt>
                <c:pt idx="1862">
                  <c:v>2.3288554430423911</c:v>
                </c:pt>
                <c:pt idx="1863">
                  <c:v>2.6836298242509997</c:v>
                </c:pt>
                <c:pt idx="1864">
                  <c:v>3.2512601003452493</c:v>
                </c:pt>
                <c:pt idx="1865">
                  <c:v>3.5966919820814161</c:v>
                </c:pt>
                <c:pt idx="1866">
                  <c:v>3.5966919820814161</c:v>
                </c:pt>
                <c:pt idx="1867">
                  <c:v>3.5966919820814161</c:v>
                </c:pt>
                <c:pt idx="1868">
                  <c:v>3.5966919820814161</c:v>
                </c:pt>
                <c:pt idx="1869">
                  <c:v>3.5966919820814161</c:v>
                </c:pt>
                <c:pt idx="1870">
                  <c:v>3.5966919820814161</c:v>
                </c:pt>
                <c:pt idx="1871">
                  <c:v>3.5966919820814161</c:v>
                </c:pt>
                <c:pt idx="1872">
                  <c:v>3.5966919820814161</c:v>
                </c:pt>
                <c:pt idx="1873">
                  <c:v>3.5966919820814161</c:v>
                </c:pt>
                <c:pt idx="1874">
                  <c:v>3.5966919820814161</c:v>
                </c:pt>
                <c:pt idx="1875">
                  <c:v>3.5966919820814161</c:v>
                </c:pt>
                <c:pt idx="1876">
                  <c:v>3.5966919820814161</c:v>
                </c:pt>
                <c:pt idx="1877">
                  <c:v>3.6304073095920062</c:v>
                </c:pt>
                <c:pt idx="1878">
                  <c:v>3.6304073095920062</c:v>
                </c:pt>
                <c:pt idx="1879">
                  <c:v>3.6304073095920062</c:v>
                </c:pt>
                <c:pt idx="1880">
                  <c:v>3.2898480684468705</c:v>
                </c:pt>
                <c:pt idx="1881">
                  <c:v>2.7206414187373591</c:v>
                </c:pt>
                <c:pt idx="1882">
                  <c:v>2.363256240374858</c:v>
                </c:pt>
                <c:pt idx="1883">
                  <c:v>2.1754471388969892</c:v>
                </c:pt>
                <c:pt idx="1884">
                  <c:v>2.1171783694072301</c:v>
                </c:pt>
                <c:pt idx="1885">
                  <c:v>2.1754471388969892</c:v>
                </c:pt>
                <c:pt idx="1886">
                  <c:v>2.363256240374858</c:v>
                </c:pt>
                <c:pt idx="1887">
                  <c:v>2.7206414187373591</c:v>
                </c:pt>
                <c:pt idx="1888">
                  <c:v>3.2898480684468705</c:v>
                </c:pt>
                <c:pt idx="1889">
                  <c:v>3.6304073095920062</c:v>
                </c:pt>
                <c:pt idx="1890">
                  <c:v>3.6304073095920062</c:v>
                </c:pt>
                <c:pt idx="1891">
                  <c:v>3.6304073095920062</c:v>
                </c:pt>
                <c:pt idx="1892">
                  <c:v>3.6304073095920062</c:v>
                </c:pt>
                <c:pt idx="1893">
                  <c:v>3.6304073095920062</c:v>
                </c:pt>
                <c:pt idx="1894">
                  <c:v>3.6304073095920062</c:v>
                </c:pt>
                <c:pt idx="1895">
                  <c:v>3.6304073095920062</c:v>
                </c:pt>
                <c:pt idx="1896">
                  <c:v>3.6304073095920062</c:v>
                </c:pt>
                <c:pt idx="1897">
                  <c:v>3.6304073095920062</c:v>
                </c:pt>
                <c:pt idx="1898">
                  <c:v>3.6304073095920062</c:v>
                </c:pt>
                <c:pt idx="1899">
                  <c:v>3.6304073095920062</c:v>
                </c:pt>
                <c:pt idx="1900">
                  <c:v>3.6304073095920062</c:v>
                </c:pt>
                <c:pt idx="1901">
                  <c:v>3.6304073095920062</c:v>
                </c:pt>
                <c:pt idx="1902">
                  <c:v>3.6304073095920062</c:v>
                </c:pt>
                <c:pt idx="1903">
                  <c:v>3.6304073095920062</c:v>
                </c:pt>
                <c:pt idx="1904">
                  <c:v>3.2944232189672276</c:v>
                </c:pt>
                <c:pt idx="1905">
                  <c:v>2.7248881962469431</c:v>
                </c:pt>
                <c:pt idx="1906">
                  <c:v>2.3669146230279363</c:v>
                </c:pt>
                <c:pt idx="1907">
                  <c:v>2.1787464933628806</c:v>
                </c:pt>
                <c:pt idx="1908">
                  <c:v>2.120363160554195</c:v>
                </c:pt>
                <c:pt idx="1909">
                  <c:v>2.1787464933628806</c:v>
                </c:pt>
                <c:pt idx="1910">
                  <c:v>2.3669146230279363</c:v>
                </c:pt>
                <c:pt idx="1911">
                  <c:v>2.7248881962469431</c:v>
                </c:pt>
                <c:pt idx="1912">
                  <c:v>3.2944232189672276</c:v>
                </c:pt>
                <c:pt idx="1913">
                  <c:v>3.6304073095920062</c:v>
                </c:pt>
                <c:pt idx="1914">
                  <c:v>3.6304073095920062</c:v>
                </c:pt>
                <c:pt idx="1915">
                  <c:v>3.6304073095920062</c:v>
                </c:pt>
                <c:pt idx="1916">
                  <c:v>3.6304073095920062</c:v>
                </c:pt>
                <c:pt idx="1917">
                  <c:v>3.6304073095920062</c:v>
                </c:pt>
                <c:pt idx="1918">
                  <c:v>3.6304073095920062</c:v>
                </c:pt>
                <c:pt idx="1919">
                  <c:v>3.6304073095920062</c:v>
                </c:pt>
                <c:pt idx="1920">
                  <c:v>3.6304073095920062</c:v>
                </c:pt>
                <c:pt idx="1921">
                  <c:v>3.6304073095920062</c:v>
                </c:pt>
                <c:pt idx="1922">
                  <c:v>3.6304073095920062</c:v>
                </c:pt>
                <c:pt idx="1923">
                  <c:v>3.6304073095920062</c:v>
                </c:pt>
                <c:pt idx="1924">
                  <c:v>3.6304073095920062</c:v>
                </c:pt>
                <c:pt idx="1925">
                  <c:v>3.6304073095920062</c:v>
                </c:pt>
                <c:pt idx="1926">
                  <c:v>3.6304073095920062</c:v>
                </c:pt>
                <c:pt idx="1927">
                  <c:v>3.6304073095920062</c:v>
                </c:pt>
                <c:pt idx="1928">
                  <c:v>3.331468006730816</c:v>
                </c:pt>
                <c:pt idx="1929">
                  <c:v>2.7605314502338891</c:v>
                </c:pt>
                <c:pt idx="1930">
                  <c:v>2.4001370885883859</c:v>
                </c:pt>
                <c:pt idx="1931">
                  <c:v>2.2102934947444055</c:v>
                </c:pt>
                <c:pt idx="1932">
                  <c:v>2.1513409365926988</c:v>
                </c:pt>
                <c:pt idx="1933">
                  <c:v>2.2102934947444055</c:v>
                </c:pt>
                <c:pt idx="1934">
                  <c:v>2.4001370885883859</c:v>
                </c:pt>
                <c:pt idx="1935">
                  <c:v>2.7605314502338891</c:v>
                </c:pt>
                <c:pt idx="1936">
                  <c:v>3.331468006730816</c:v>
                </c:pt>
                <c:pt idx="1937">
                  <c:v>3.663231489994673</c:v>
                </c:pt>
                <c:pt idx="1938">
                  <c:v>3.663231489994673</c:v>
                </c:pt>
                <c:pt idx="1939">
                  <c:v>3.663231489994673</c:v>
                </c:pt>
                <c:pt idx="1940">
                  <c:v>3.663231489994673</c:v>
                </c:pt>
                <c:pt idx="1941">
                  <c:v>3.663231489994673</c:v>
                </c:pt>
                <c:pt idx="1942">
                  <c:v>3.663231489994673</c:v>
                </c:pt>
                <c:pt idx="1943">
                  <c:v>3.663231489994673</c:v>
                </c:pt>
                <c:pt idx="1944">
                  <c:v>3.663231489994673</c:v>
                </c:pt>
                <c:pt idx="1945">
                  <c:v>3.663231489994673</c:v>
                </c:pt>
                <c:pt idx="1946">
                  <c:v>3.663231489994673</c:v>
                </c:pt>
                <c:pt idx="1947">
                  <c:v>3.663231489994673</c:v>
                </c:pt>
                <c:pt idx="1948">
                  <c:v>3.663231489994673</c:v>
                </c:pt>
                <c:pt idx="1949">
                  <c:v>3.663231489994673</c:v>
                </c:pt>
                <c:pt idx="1950">
                  <c:v>3.663231489994673</c:v>
                </c:pt>
                <c:pt idx="1951">
                  <c:v>3.663231489994673</c:v>
                </c:pt>
                <c:pt idx="1952">
                  <c:v>3.3353809759809696</c:v>
                </c:pt>
                <c:pt idx="1953">
                  <c:v>2.7641901244801064</c:v>
                </c:pt>
                <c:pt idx="1954">
                  <c:v>2.4033009420487645</c:v>
                </c:pt>
                <c:pt idx="1955">
                  <c:v>2.2131515037169827</c:v>
                </c:pt>
                <c:pt idx="1956">
                  <c:v>2.1541009796796846</c:v>
                </c:pt>
                <c:pt idx="1957">
                  <c:v>2.2131515037169827</c:v>
                </c:pt>
                <c:pt idx="1958">
                  <c:v>2.4033009420487645</c:v>
                </c:pt>
                <c:pt idx="1959">
                  <c:v>2.7641901244801064</c:v>
                </c:pt>
                <c:pt idx="1960">
                  <c:v>3.3353809759809696</c:v>
                </c:pt>
                <c:pt idx="1961">
                  <c:v>3.663231489994673</c:v>
                </c:pt>
                <c:pt idx="1962">
                  <c:v>3.6951965469661734</c:v>
                </c:pt>
                <c:pt idx="1963">
                  <c:v>3.6951965469661734</c:v>
                </c:pt>
                <c:pt idx="1964">
                  <c:v>3.6951965469661734</c:v>
                </c:pt>
                <c:pt idx="1965">
                  <c:v>3.6951965469661734</c:v>
                </c:pt>
                <c:pt idx="1966">
                  <c:v>3.6951965469661734</c:v>
                </c:pt>
                <c:pt idx="1967">
                  <c:v>3.6951965469661734</c:v>
                </c:pt>
                <c:pt idx="1968">
                  <c:v>3.6951965469661734</c:v>
                </c:pt>
                <c:pt idx="1969">
                  <c:v>3.6951965469661734</c:v>
                </c:pt>
                <c:pt idx="1970">
                  <c:v>3.6951965469661734</c:v>
                </c:pt>
                <c:pt idx="1971">
                  <c:v>3.6951965469661734</c:v>
                </c:pt>
                <c:pt idx="1972">
                  <c:v>3.6951965469661734</c:v>
                </c:pt>
                <c:pt idx="1973">
                  <c:v>3.6951965469661734</c:v>
                </c:pt>
                <c:pt idx="1974">
                  <c:v>3.6951965469661734</c:v>
                </c:pt>
                <c:pt idx="1975">
                  <c:v>3.6951965469661734</c:v>
                </c:pt>
                <c:pt idx="1976">
                  <c:v>3.370904805854654</c:v>
                </c:pt>
                <c:pt idx="1977">
                  <c:v>2.7984645004299131</c:v>
                </c:pt>
                <c:pt idx="1978">
                  <c:v>2.4353358297800738</c:v>
                </c:pt>
                <c:pt idx="1979">
                  <c:v>2.2436155802291315</c:v>
                </c:pt>
                <c:pt idx="1980">
                  <c:v>2.1840288511187858</c:v>
                </c:pt>
                <c:pt idx="1981">
                  <c:v>2.2436155802291315</c:v>
                </c:pt>
                <c:pt idx="1982">
                  <c:v>2.4353358297800738</c:v>
                </c:pt>
                <c:pt idx="1983">
                  <c:v>2.7984645004299131</c:v>
                </c:pt>
                <c:pt idx="1984">
                  <c:v>3.370904805854654</c:v>
                </c:pt>
                <c:pt idx="1985">
                  <c:v>3.6951965469661734</c:v>
                </c:pt>
                <c:pt idx="1986">
                  <c:v>3.6951965469661734</c:v>
                </c:pt>
                <c:pt idx="1987">
                  <c:v>3.6951965469661734</c:v>
                </c:pt>
                <c:pt idx="1988">
                  <c:v>3.6951965469661734</c:v>
                </c:pt>
                <c:pt idx="1989">
                  <c:v>3.6951965469661734</c:v>
                </c:pt>
                <c:pt idx="1990">
                  <c:v>3.6951965469661734</c:v>
                </c:pt>
                <c:pt idx="1991">
                  <c:v>3.6951965469661734</c:v>
                </c:pt>
                <c:pt idx="1992">
                  <c:v>3.6951965469661734</c:v>
                </c:pt>
                <c:pt idx="1993">
                  <c:v>3.6951965469661734</c:v>
                </c:pt>
                <c:pt idx="1994">
                  <c:v>3.6951965469661734</c:v>
                </c:pt>
                <c:pt idx="1995">
                  <c:v>3.6951965469661734</c:v>
                </c:pt>
                <c:pt idx="1996">
                  <c:v>3.6951965469661734</c:v>
                </c:pt>
                <c:pt idx="1997">
                  <c:v>3.6951965469661734</c:v>
                </c:pt>
                <c:pt idx="1998">
                  <c:v>3.6951965469661734</c:v>
                </c:pt>
                <c:pt idx="1999">
                  <c:v>3.6951965469661734</c:v>
                </c:pt>
                <c:pt idx="2000">
                  <c:v>3.3741479543675106</c:v>
                </c:pt>
                <c:pt idx="2001">
                  <c:v>2.8015166389233785</c:v>
                </c:pt>
                <c:pt idx="2002">
                  <c:v>2.4379846354977279</c:v>
                </c:pt>
                <c:pt idx="2003">
                  <c:v>2.2460120261123633</c:v>
                </c:pt>
                <c:pt idx="2004">
                  <c:v>2.1863441689332395</c:v>
                </c:pt>
                <c:pt idx="2005">
                  <c:v>2.2460120261123633</c:v>
                </c:pt>
                <c:pt idx="2006">
                  <c:v>2.4379846354977279</c:v>
                </c:pt>
                <c:pt idx="2007">
                  <c:v>2.8015166389233785</c:v>
                </c:pt>
                <c:pt idx="2008">
                  <c:v>3.3741479543675106</c:v>
                </c:pt>
                <c:pt idx="2009">
                  <c:v>3.6951965469661734</c:v>
                </c:pt>
                <c:pt idx="2010">
                  <c:v>3.6951965469661734</c:v>
                </c:pt>
                <c:pt idx="2011">
                  <c:v>3.6951965469661734</c:v>
                </c:pt>
                <c:pt idx="2012">
                  <c:v>3.6951965469661734</c:v>
                </c:pt>
                <c:pt idx="2013">
                  <c:v>3.6951965469661734</c:v>
                </c:pt>
                <c:pt idx="2014">
                  <c:v>3.6951965469661734</c:v>
                </c:pt>
                <c:pt idx="2015">
                  <c:v>3.6951965469661734</c:v>
                </c:pt>
                <c:pt idx="2016">
                  <c:v>3.6951965469661734</c:v>
                </c:pt>
                <c:pt idx="2017">
                  <c:v>3.6951965469661734</c:v>
                </c:pt>
                <c:pt idx="2018">
                  <c:v>3.6951965469661734</c:v>
                </c:pt>
                <c:pt idx="2019">
                  <c:v>3.6951965469661734</c:v>
                </c:pt>
                <c:pt idx="2020">
                  <c:v>3.6951965469661734</c:v>
                </c:pt>
                <c:pt idx="2021">
                  <c:v>3.6951965469661734</c:v>
                </c:pt>
                <c:pt idx="2022">
                  <c:v>3.6951965469661734</c:v>
                </c:pt>
                <c:pt idx="2023">
                  <c:v>3.6951965469661734</c:v>
                </c:pt>
                <c:pt idx="2024">
                  <c:v>3.3770534329332125</c:v>
                </c:pt>
                <c:pt idx="2025">
                  <c:v>2.8042546124583119</c:v>
                </c:pt>
                <c:pt idx="2026">
                  <c:v>2.4403619362360898</c:v>
                </c:pt>
                <c:pt idx="2027">
                  <c:v>2.2481631667043054</c:v>
                </c:pt>
                <c:pt idx="2028">
                  <c:v>2.1884225652748928</c:v>
                </c:pt>
                <c:pt idx="2029">
                  <c:v>2.2481631667043054</c:v>
                </c:pt>
                <c:pt idx="2030">
                  <c:v>2.4403619362360898</c:v>
                </c:pt>
                <c:pt idx="2031">
                  <c:v>2.8042546124583119</c:v>
                </c:pt>
                <c:pt idx="2032">
                  <c:v>3.3770534329332125</c:v>
                </c:pt>
                <c:pt idx="2033">
                  <c:v>3.6951965469661734</c:v>
                </c:pt>
                <c:pt idx="2034">
                  <c:v>3.6951965469661734</c:v>
                </c:pt>
                <c:pt idx="2035">
                  <c:v>3.6951965469661734</c:v>
                </c:pt>
                <c:pt idx="2036">
                  <c:v>3.6951965469661734</c:v>
                </c:pt>
                <c:pt idx="2037">
                  <c:v>3.6951965469661734</c:v>
                </c:pt>
                <c:pt idx="2038">
                  <c:v>3.6951965469661734</c:v>
                </c:pt>
                <c:pt idx="2039">
                  <c:v>3.6951965469661734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0AB-82C6-761DAB58DCC6}"/>
            </c:ext>
          </c:extLst>
        </c:ser>
        <c:ser>
          <c:idx val="1"/>
          <c:order val="1"/>
          <c:tx>
            <c:strRef>
              <c:f>sunLAI!$AI$1</c:f>
              <c:strCache>
                <c:ptCount val="1"/>
                <c:pt idx="0">
                  <c:v>laish - 배추모델 결과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sunLAI!$AI$2:$AI$2041</c:f>
              <c:numCache>
                <c:formatCode>0.00E+00</c:formatCode>
                <c:ptCount val="2040"/>
                <c:pt idx="0">
                  <c:v>1.5844546908238399E-5</c:v>
                </c:pt>
                <c:pt idx="1">
                  <c:v>1.5844546908238399E-5</c:v>
                </c:pt>
                <c:pt idx="2">
                  <c:v>1.5844546908238399E-5</c:v>
                </c:pt>
                <c:pt idx="3">
                  <c:v>1.5844546908238399E-5</c:v>
                </c:pt>
                <c:pt idx="4">
                  <c:v>1.5844546908238399E-5</c:v>
                </c:pt>
                <c:pt idx="5">
                  <c:v>1.5844546908238399E-5</c:v>
                </c:pt>
                <c:pt idx="6">
                  <c:v>1.5844546908238399E-5</c:v>
                </c:pt>
                <c:pt idx="7">
                  <c:v>3.7852013421925498E-6</c:v>
                </c:pt>
                <c:pt idx="8">
                  <c:v>1.9747361299704198E-6</c:v>
                </c:pt>
                <c:pt idx="9">
                  <c:v>1.39980100283048E-6</c:v>
                </c:pt>
                <c:pt idx="10">
                  <c:v>1.1441857388390301E-6</c:v>
                </c:pt>
                <c:pt idx="11">
                  <c:v>1.02636667632157E-6</c:v>
                </c:pt>
                <c:pt idx="12">
                  <c:v>9.9154191711197804E-7</c:v>
                </c:pt>
                <c:pt idx="13">
                  <c:v>1.02636667632157E-6</c:v>
                </c:pt>
                <c:pt idx="14">
                  <c:v>1.1441857388390301E-6</c:v>
                </c:pt>
                <c:pt idx="15">
                  <c:v>1.39980100283048E-6</c:v>
                </c:pt>
                <c:pt idx="16">
                  <c:v>1.9747361299704198E-6</c:v>
                </c:pt>
                <c:pt idx="17">
                  <c:v>3.7852013421925498E-6</c:v>
                </c:pt>
                <c:pt idx="18">
                  <c:v>1.5844546908238399E-5</c:v>
                </c:pt>
                <c:pt idx="19">
                  <c:v>1.5844546908238399E-5</c:v>
                </c:pt>
                <c:pt idx="20">
                  <c:v>1.5844546908238399E-5</c:v>
                </c:pt>
                <c:pt idx="21">
                  <c:v>1.5844546908238399E-5</c:v>
                </c:pt>
                <c:pt idx="22">
                  <c:v>1.5844546908238399E-5</c:v>
                </c:pt>
                <c:pt idx="23">
                  <c:v>1.5844546908238399E-5</c:v>
                </c:pt>
                <c:pt idx="24">
                  <c:v>1.5844546908238399E-5</c:v>
                </c:pt>
                <c:pt idx="25">
                  <c:v>1.5844546908238399E-5</c:v>
                </c:pt>
                <c:pt idx="26">
                  <c:v>1.5844546908238399E-5</c:v>
                </c:pt>
                <c:pt idx="27">
                  <c:v>1.5844546908238399E-5</c:v>
                </c:pt>
                <c:pt idx="28">
                  <c:v>1.5844546908238399E-5</c:v>
                </c:pt>
                <c:pt idx="29">
                  <c:v>1.5844546908238399E-5</c:v>
                </c:pt>
                <c:pt idx="30">
                  <c:v>1.5844546908238399E-5</c:v>
                </c:pt>
                <c:pt idx="31">
                  <c:v>3.8631218737361398E-6</c:v>
                </c:pt>
                <c:pt idx="32">
                  <c:v>1.9957250124188801E-6</c:v>
                </c:pt>
                <c:pt idx="33">
                  <c:v>1.41030972295938E-6</c:v>
                </c:pt>
                <c:pt idx="34">
                  <c:v>1.1511946849443899E-6</c:v>
                </c:pt>
                <c:pt idx="35">
                  <c:v>1.0320016086196901E-6</c:v>
                </c:pt>
                <c:pt idx="36">
                  <c:v>9.9679954723534692E-7</c:v>
                </c:pt>
                <c:pt idx="37">
                  <c:v>1.0320016086196901E-6</c:v>
                </c:pt>
                <c:pt idx="38">
                  <c:v>1.1511946849443899E-6</c:v>
                </c:pt>
                <c:pt idx="39">
                  <c:v>1.41030972295938E-6</c:v>
                </c:pt>
                <c:pt idx="40">
                  <c:v>1.9957250124188801E-6</c:v>
                </c:pt>
                <c:pt idx="41">
                  <c:v>3.8631218737361398E-6</c:v>
                </c:pt>
                <c:pt idx="42">
                  <c:v>1.5844546908238399E-5</c:v>
                </c:pt>
                <c:pt idx="43">
                  <c:v>1.5844546908238399E-5</c:v>
                </c:pt>
                <c:pt idx="44">
                  <c:v>1.5844546908238399E-5</c:v>
                </c:pt>
                <c:pt idx="45">
                  <c:v>1.5844546908238399E-5</c:v>
                </c:pt>
                <c:pt idx="46">
                  <c:v>1.5844546908238399E-5</c:v>
                </c:pt>
                <c:pt idx="47">
                  <c:v>1.5844546908238399E-5</c:v>
                </c:pt>
                <c:pt idx="48">
                  <c:v>1.5844546908238399E-5</c:v>
                </c:pt>
                <c:pt idx="49">
                  <c:v>1.5844546908238399E-5</c:v>
                </c:pt>
                <c:pt idx="50">
                  <c:v>1.5844546908238399E-5</c:v>
                </c:pt>
                <c:pt idx="51">
                  <c:v>1.5844546908238399E-5</c:v>
                </c:pt>
                <c:pt idx="52">
                  <c:v>1.5844546908238399E-5</c:v>
                </c:pt>
                <c:pt idx="53">
                  <c:v>1.5844546908238399E-5</c:v>
                </c:pt>
                <c:pt idx="54">
                  <c:v>1.5844546908238399E-5</c:v>
                </c:pt>
                <c:pt idx="55">
                  <c:v>3.9445114651537302E-6</c:v>
                </c:pt>
                <c:pt idx="56">
                  <c:v>2.0172644012010099E-6</c:v>
                </c:pt>
                <c:pt idx="57">
                  <c:v>1.42104766508036E-6</c:v>
                </c:pt>
                <c:pt idx="58">
                  <c:v>1.1583473320891E-6</c:v>
                </c:pt>
                <c:pt idx="59">
                  <c:v>1.0377501106365299E-6</c:v>
                </c:pt>
                <c:pt idx="60">
                  <c:v>1.0021628300566701E-6</c:v>
                </c:pt>
                <c:pt idx="61">
                  <c:v>1.0377501106365299E-6</c:v>
                </c:pt>
                <c:pt idx="62">
                  <c:v>1.1583473320891E-6</c:v>
                </c:pt>
                <c:pt idx="63">
                  <c:v>1.42104766508036E-6</c:v>
                </c:pt>
                <c:pt idx="64">
                  <c:v>2.0172644012010099E-6</c:v>
                </c:pt>
                <c:pt idx="65">
                  <c:v>3.9445114651537302E-6</c:v>
                </c:pt>
                <c:pt idx="66">
                  <c:v>1.5844546908238399E-5</c:v>
                </c:pt>
                <c:pt idx="67">
                  <c:v>1.5844546908238399E-5</c:v>
                </c:pt>
                <c:pt idx="68">
                  <c:v>1.5844546908238399E-5</c:v>
                </c:pt>
                <c:pt idx="69">
                  <c:v>1.5844546908238399E-5</c:v>
                </c:pt>
                <c:pt idx="70">
                  <c:v>1.5844546908238399E-5</c:v>
                </c:pt>
                <c:pt idx="71">
                  <c:v>1.5844546908238399E-5</c:v>
                </c:pt>
                <c:pt idx="72">
                  <c:v>1.5844546908238399E-5</c:v>
                </c:pt>
                <c:pt idx="73">
                  <c:v>1.5844546908238399E-5</c:v>
                </c:pt>
                <c:pt idx="74">
                  <c:v>1.5844546908238399E-5</c:v>
                </c:pt>
                <c:pt idx="75">
                  <c:v>1.5844546908238399E-5</c:v>
                </c:pt>
                <c:pt idx="76">
                  <c:v>1.5844546908238399E-5</c:v>
                </c:pt>
                <c:pt idx="77">
                  <c:v>1.5844546908238399E-5</c:v>
                </c:pt>
                <c:pt idx="78">
                  <c:v>1.5844546908238399E-5</c:v>
                </c:pt>
                <c:pt idx="79">
                  <c:v>4.0295762086129499E-6</c:v>
                </c:pt>
                <c:pt idx="80">
                  <c:v>2.0393677735808001E-6</c:v>
                </c:pt>
                <c:pt idx="81">
                  <c:v>1.43201786160195E-6</c:v>
                </c:pt>
                <c:pt idx="82">
                  <c:v>1.16564488409146E-6</c:v>
                </c:pt>
                <c:pt idx="83">
                  <c:v>1.0436128918505999E-6</c:v>
                </c:pt>
                <c:pt idx="84">
                  <c:v>1.00763236179348E-6</c:v>
                </c:pt>
                <c:pt idx="85">
                  <c:v>1.0436128918505999E-6</c:v>
                </c:pt>
                <c:pt idx="86">
                  <c:v>1.16564488409146E-6</c:v>
                </c:pt>
                <c:pt idx="87">
                  <c:v>1.43201786160195E-6</c:v>
                </c:pt>
                <c:pt idx="88">
                  <c:v>2.0393677735808001E-6</c:v>
                </c:pt>
                <c:pt idx="89">
                  <c:v>4.0295762086129499E-6</c:v>
                </c:pt>
                <c:pt idx="90">
                  <c:v>1.5844546908238399E-5</c:v>
                </c:pt>
                <c:pt idx="91">
                  <c:v>1.5844546908238399E-5</c:v>
                </c:pt>
                <c:pt idx="92">
                  <c:v>1.5844546908238399E-5</c:v>
                </c:pt>
                <c:pt idx="93">
                  <c:v>1.5844546908238399E-5</c:v>
                </c:pt>
                <c:pt idx="94">
                  <c:v>1.5844546908238399E-5</c:v>
                </c:pt>
                <c:pt idx="95">
                  <c:v>1.5844546908238399E-5</c:v>
                </c:pt>
                <c:pt idx="96">
                  <c:v>1.5844546908238399E-5</c:v>
                </c:pt>
                <c:pt idx="97">
                  <c:v>1.5844546908238399E-5</c:v>
                </c:pt>
                <c:pt idx="98">
                  <c:v>1.5844546908238399E-5</c:v>
                </c:pt>
                <c:pt idx="99">
                  <c:v>1.5844546908238399E-5</c:v>
                </c:pt>
                <c:pt idx="100">
                  <c:v>1.5844546908238399E-5</c:v>
                </c:pt>
                <c:pt idx="101">
                  <c:v>1.5844546908238399E-5</c:v>
                </c:pt>
                <c:pt idx="102">
                  <c:v>1.5844546908238399E-5</c:v>
                </c:pt>
                <c:pt idx="103">
                  <c:v>4.1185385186511098E-6</c:v>
                </c:pt>
                <c:pt idx="104">
                  <c:v>2.0620489001059099E-6</c:v>
                </c:pt>
                <c:pt idx="105">
                  <c:v>1.4432232999682001E-6</c:v>
                </c:pt>
                <c:pt idx="106">
                  <c:v>1.17308848154775E-6</c:v>
                </c:pt>
                <c:pt idx="107">
                  <c:v>1.04959060137372E-6</c:v>
                </c:pt>
                <c:pt idx="108">
                  <c:v>1.0132086791713901E-6</c:v>
                </c:pt>
                <c:pt idx="109">
                  <c:v>1.04959060137372E-6</c:v>
                </c:pt>
                <c:pt idx="110">
                  <c:v>1.17308848154775E-6</c:v>
                </c:pt>
                <c:pt idx="111">
                  <c:v>1.4432232999682001E-6</c:v>
                </c:pt>
                <c:pt idx="112">
                  <c:v>2.0620489001059099E-6</c:v>
                </c:pt>
                <c:pt idx="113">
                  <c:v>4.1185385186511098E-6</c:v>
                </c:pt>
                <c:pt idx="114">
                  <c:v>1.5844546908238399E-5</c:v>
                </c:pt>
                <c:pt idx="115">
                  <c:v>1.5844546908238399E-5</c:v>
                </c:pt>
                <c:pt idx="116">
                  <c:v>1.5844546908238399E-5</c:v>
                </c:pt>
                <c:pt idx="117">
                  <c:v>1.5844546908238399E-5</c:v>
                </c:pt>
                <c:pt idx="118">
                  <c:v>1.5844546908238399E-5</c:v>
                </c:pt>
                <c:pt idx="119">
                  <c:v>1.5844546908238399E-5</c:v>
                </c:pt>
                <c:pt idx="120">
                  <c:v>1.5844546908238399E-5</c:v>
                </c:pt>
                <c:pt idx="121">
                  <c:v>1.5844546908238399E-5</c:v>
                </c:pt>
                <c:pt idx="122">
                  <c:v>1.5844546908238399E-5</c:v>
                </c:pt>
                <c:pt idx="123">
                  <c:v>1.5844546908238399E-5</c:v>
                </c:pt>
                <c:pt idx="124">
                  <c:v>1.5844546908238399E-5</c:v>
                </c:pt>
                <c:pt idx="125">
                  <c:v>1.5844546908238399E-5</c:v>
                </c:pt>
                <c:pt idx="126">
                  <c:v>1.5844546908238399E-5</c:v>
                </c:pt>
                <c:pt idx="127">
                  <c:v>4.2116387603983601E-6</c:v>
                </c:pt>
                <c:pt idx="128">
                  <c:v>2.0853218443204798E-6</c:v>
                </c:pt>
                <c:pt idx="129">
                  <c:v>1.45466691558278E-6</c:v>
                </c:pt>
                <c:pt idx="130">
                  <c:v>1.1806791971429E-6</c:v>
                </c:pt>
                <c:pt idx="131">
                  <c:v>1.0556838238502099E-6</c:v>
                </c:pt>
                <c:pt idx="132">
                  <c:v>1.01889225567839E-6</c:v>
                </c:pt>
                <c:pt idx="133">
                  <c:v>1.0556838238502099E-6</c:v>
                </c:pt>
                <c:pt idx="134">
                  <c:v>1.1806791971429E-6</c:v>
                </c:pt>
                <c:pt idx="135">
                  <c:v>1.45466691558278E-6</c:v>
                </c:pt>
                <c:pt idx="136">
                  <c:v>2.0853218443204798E-6</c:v>
                </c:pt>
                <c:pt idx="137">
                  <c:v>4.2116387603983601E-6</c:v>
                </c:pt>
                <c:pt idx="138">
                  <c:v>1.5844546908238399E-5</c:v>
                </c:pt>
                <c:pt idx="139">
                  <c:v>1.5844546908238399E-5</c:v>
                </c:pt>
                <c:pt idx="140">
                  <c:v>1.5844546908238399E-5</c:v>
                </c:pt>
                <c:pt idx="141">
                  <c:v>1.5844546908238399E-5</c:v>
                </c:pt>
                <c:pt idx="142">
                  <c:v>1.5844546908238399E-5</c:v>
                </c:pt>
                <c:pt idx="143">
                  <c:v>1.5844546908238399E-5</c:v>
                </c:pt>
                <c:pt idx="144">
                  <c:v>1.5844546908238399E-5</c:v>
                </c:pt>
                <c:pt idx="145">
                  <c:v>1.5844546908238399E-5</c:v>
                </c:pt>
                <c:pt idx="146">
                  <c:v>1.5844546908238399E-5</c:v>
                </c:pt>
                <c:pt idx="147">
                  <c:v>1.5844546908238399E-5</c:v>
                </c:pt>
                <c:pt idx="148">
                  <c:v>1.5844546908238399E-5</c:v>
                </c:pt>
                <c:pt idx="149">
                  <c:v>1.5844546908238399E-5</c:v>
                </c:pt>
                <c:pt idx="150">
                  <c:v>1.5844546908238399E-5</c:v>
                </c:pt>
                <c:pt idx="151">
                  <c:v>4.3091370757470999E-6</c:v>
                </c:pt>
                <c:pt idx="152">
                  <c:v>2.1092009605543201E-6</c:v>
                </c:pt>
                <c:pt idx="153">
                  <c:v>1.46635158425377E-6</c:v>
                </c:pt>
                <c:pt idx="154">
                  <c:v>1.1884180294323E-6</c:v>
                </c:pt>
                <c:pt idx="155">
                  <c:v>1.0618930737756301E-6</c:v>
                </c:pt>
                <c:pt idx="156">
                  <c:v>1.0246834985347501E-6</c:v>
                </c:pt>
                <c:pt idx="157">
                  <c:v>1.0618930737756301E-6</c:v>
                </c:pt>
                <c:pt idx="158">
                  <c:v>1.1884180294323E-6</c:v>
                </c:pt>
                <c:pt idx="159">
                  <c:v>1.46635158425377E-6</c:v>
                </c:pt>
                <c:pt idx="160">
                  <c:v>2.1092009605543201E-6</c:v>
                </c:pt>
                <c:pt idx="161">
                  <c:v>4.3091370757470999E-6</c:v>
                </c:pt>
                <c:pt idx="162">
                  <c:v>1.5844546908238399E-5</c:v>
                </c:pt>
                <c:pt idx="163">
                  <c:v>1.5844546908238399E-5</c:v>
                </c:pt>
                <c:pt idx="164">
                  <c:v>1.5844546908238399E-5</c:v>
                </c:pt>
                <c:pt idx="165">
                  <c:v>1.5844546908238399E-5</c:v>
                </c:pt>
                <c:pt idx="166">
                  <c:v>1.5844546908238399E-5</c:v>
                </c:pt>
                <c:pt idx="167">
                  <c:v>1.5844546908238399E-5</c:v>
                </c:pt>
                <c:pt idx="168">
                  <c:v>1.5844546908238399E-5</c:v>
                </c:pt>
                <c:pt idx="169">
                  <c:v>1.5844546908238399E-5</c:v>
                </c:pt>
                <c:pt idx="170">
                  <c:v>1.5844546908238399E-5</c:v>
                </c:pt>
                <c:pt idx="171">
                  <c:v>1.5844546908238399E-5</c:v>
                </c:pt>
                <c:pt idx="172">
                  <c:v>1.5844546908238399E-5</c:v>
                </c:pt>
                <c:pt idx="173">
                  <c:v>1.5844546908238399E-5</c:v>
                </c:pt>
                <c:pt idx="174">
                  <c:v>1.5844546908238399E-5</c:v>
                </c:pt>
                <c:pt idx="175">
                  <c:v>4.4113154360910401E-6</c:v>
                </c:pt>
                <c:pt idx="176">
                  <c:v>2.13370089074483E-6</c:v>
                </c:pt>
                <c:pt idx="177">
                  <c:v>1.47828011318011E-6</c:v>
                </c:pt>
                <c:pt idx="178">
                  <c:v>1.1963058994478801E-6</c:v>
                </c:pt>
                <c:pt idx="179">
                  <c:v>1.06821879412898E-6</c:v>
                </c:pt>
                <c:pt idx="180">
                  <c:v>1.03058274358728E-6</c:v>
                </c:pt>
                <c:pt idx="181">
                  <c:v>1.06821879412898E-6</c:v>
                </c:pt>
                <c:pt idx="182">
                  <c:v>1.1963058994478801E-6</c:v>
                </c:pt>
                <c:pt idx="183">
                  <c:v>1.47828011318011E-6</c:v>
                </c:pt>
                <c:pt idx="184">
                  <c:v>2.13370089074483E-6</c:v>
                </c:pt>
                <c:pt idx="185">
                  <c:v>4.4113154360910401E-6</c:v>
                </c:pt>
                <c:pt idx="186">
                  <c:v>1.5844546908238399E-5</c:v>
                </c:pt>
                <c:pt idx="187">
                  <c:v>1.5844546908238399E-5</c:v>
                </c:pt>
                <c:pt idx="188">
                  <c:v>1.5844546908238399E-5</c:v>
                </c:pt>
                <c:pt idx="189">
                  <c:v>1.5844546908238399E-5</c:v>
                </c:pt>
                <c:pt idx="190">
                  <c:v>1.5844546908238399E-5</c:v>
                </c:pt>
                <c:pt idx="191">
                  <c:v>1.5844546908238399E-5</c:v>
                </c:pt>
                <c:pt idx="192">
                  <c:v>1.5844546908238399E-5</c:v>
                </c:pt>
                <c:pt idx="193">
                  <c:v>1.5844546908238399E-5</c:v>
                </c:pt>
                <c:pt idx="194">
                  <c:v>1.5844546908238399E-5</c:v>
                </c:pt>
                <c:pt idx="195">
                  <c:v>1.5844546908238399E-5</c:v>
                </c:pt>
                <c:pt idx="196">
                  <c:v>1.5844546908238399E-5</c:v>
                </c:pt>
                <c:pt idx="197">
                  <c:v>1.5844546908238399E-5</c:v>
                </c:pt>
                <c:pt idx="198">
                  <c:v>1.5844546908238399E-5</c:v>
                </c:pt>
                <c:pt idx="199">
                  <c:v>4.5184799554453998E-6</c:v>
                </c:pt>
                <c:pt idx="200">
                  <c:v>2.1588365611093798E-6</c:v>
                </c:pt>
                <c:pt idx="201">
                  <c:v>1.4904552331877699E-6</c:v>
                </c:pt>
                <c:pt idx="202">
                  <c:v>1.2043436418986601E-6</c:v>
                </c:pt>
                <c:pt idx="203">
                  <c:v>1.0746613485859101E-6</c:v>
                </c:pt>
                <c:pt idx="204">
                  <c:v>1.03659025168113E-6</c:v>
                </c:pt>
                <c:pt idx="205">
                  <c:v>1.0746613485859101E-6</c:v>
                </c:pt>
                <c:pt idx="206">
                  <c:v>1.2043436418986601E-6</c:v>
                </c:pt>
                <c:pt idx="207">
                  <c:v>1.4904552331877699E-6</c:v>
                </c:pt>
                <c:pt idx="208">
                  <c:v>2.1588365611093798E-6</c:v>
                </c:pt>
                <c:pt idx="209">
                  <c:v>4.5184799554453998E-6</c:v>
                </c:pt>
                <c:pt idx="210">
                  <c:v>1.5844546908238399E-5</c:v>
                </c:pt>
                <c:pt idx="211">
                  <c:v>1.5844546908238399E-5</c:v>
                </c:pt>
                <c:pt idx="212">
                  <c:v>1.5844546908238399E-5</c:v>
                </c:pt>
                <c:pt idx="213">
                  <c:v>1.5844546908238399E-5</c:v>
                </c:pt>
                <c:pt idx="214">
                  <c:v>1.5844546908238399E-5</c:v>
                </c:pt>
                <c:pt idx="215">
                  <c:v>1.5844546908238399E-5</c:v>
                </c:pt>
                <c:pt idx="216">
                  <c:v>1.5844546908238399E-5</c:v>
                </c:pt>
                <c:pt idx="217">
                  <c:v>1.5844546908238399E-5</c:v>
                </c:pt>
                <c:pt idx="218">
                  <c:v>1.5844546908238399E-5</c:v>
                </c:pt>
                <c:pt idx="219">
                  <c:v>1.5844546908238399E-5</c:v>
                </c:pt>
                <c:pt idx="220">
                  <c:v>1.5844546908238399E-5</c:v>
                </c:pt>
                <c:pt idx="221">
                  <c:v>1.5844546908238399E-5</c:v>
                </c:pt>
                <c:pt idx="222">
                  <c:v>1.5844546908238399E-5</c:v>
                </c:pt>
                <c:pt idx="223">
                  <c:v>4.6309635027023599E-6</c:v>
                </c:pt>
                <c:pt idx="224">
                  <c:v>2.1846231763899498E-6</c:v>
                </c:pt>
                <c:pt idx="225">
                  <c:v>1.50287958738991E-6</c:v>
                </c:pt>
                <c:pt idx="226">
                  <c:v>1.2125320013283999E-6</c:v>
                </c:pt>
                <c:pt idx="227">
                  <c:v>1.08122101915913E-6</c:v>
                </c:pt>
                <c:pt idx="228">
                  <c:v>1.04270620463484E-6</c:v>
                </c:pt>
                <c:pt idx="229">
                  <c:v>1.08122101915913E-6</c:v>
                </c:pt>
                <c:pt idx="230">
                  <c:v>1.2125320013283999E-6</c:v>
                </c:pt>
                <c:pt idx="231">
                  <c:v>1.50287958738991E-6</c:v>
                </c:pt>
                <c:pt idx="232">
                  <c:v>2.1846231763899498E-6</c:v>
                </c:pt>
                <c:pt idx="233">
                  <c:v>4.6309635027023599E-6</c:v>
                </c:pt>
                <c:pt idx="234">
                  <c:v>1.5844546908238399E-5</c:v>
                </c:pt>
                <c:pt idx="235">
                  <c:v>1.5844546908238399E-5</c:v>
                </c:pt>
                <c:pt idx="236">
                  <c:v>1.5844546908238399E-5</c:v>
                </c:pt>
                <c:pt idx="237">
                  <c:v>1.5844546908238399E-5</c:v>
                </c:pt>
                <c:pt idx="238">
                  <c:v>1.5844546908238399E-5</c:v>
                </c:pt>
                <c:pt idx="239">
                  <c:v>1.5844546908238399E-5</c:v>
                </c:pt>
                <c:pt idx="240">
                  <c:v>1.5844546908238399E-5</c:v>
                </c:pt>
                <c:pt idx="241">
                  <c:v>1.5844546908238399E-5</c:v>
                </c:pt>
                <c:pt idx="242">
                  <c:v>1.5844546908238399E-5</c:v>
                </c:pt>
                <c:pt idx="243">
                  <c:v>1.5844546908238399E-5</c:v>
                </c:pt>
                <c:pt idx="244">
                  <c:v>1.5844546908238399E-5</c:v>
                </c:pt>
                <c:pt idx="245">
                  <c:v>1.5844546908238399E-5</c:v>
                </c:pt>
                <c:pt idx="246">
                  <c:v>1.5844546908238399E-5</c:v>
                </c:pt>
                <c:pt idx="247">
                  <c:v>4.7491286584624202E-6</c:v>
                </c:pt>
                <c:pt idx="248">
                  <c:v>2.21107621277286E-6</c:v>
                </c:pt>
                <c:pt idx="249">
                  <c:v>1.5155557230752999E-6</c:v>
                </c:pt>
                <c:pt idx="250">
                  <c:v>1.22087162479677E-6</c:v>
                </c:pt>
                <c:pt idx="251">
                  <c:v>1.08789800011077E-6</c:v>
                </c:pt>
                <c:pt idx="252">
                  <c:v>1.0489307003887401E-6</c:v>
                </c:pt>
                <c:pt idx="253">
                  <c:v>1.08789800011077E-6</c:v>
                </c:pt>
                <c:pt idx="254">
                  <c:v>1.22087162479677E-6</c:v>
                </c:pt>
                <c:pt idx="255">
                  <c:v>1.5155557230752999E-6</c:v>
                </c:pt>
                <c:pt idx="256">
                  <c:v>2.21107621277286E-6</c:v>
                </c:pt>
                <c:pt idx="257">
                  <c:v>4.7491286584624202E-6</c:v>
                </c:pt>
                <c:pt idx="258">
                  <c:v>1.5844546908238399E-5</c:v>
                </c:pt>
                <c:pt idx="259">
                  <c:v>1.5844546908238399E-5</c:v>
                </c:pt>
                <c:pt idx="260">
                  <c:v>1.5844546908238399E-5</c:v>
                </c:pt>
                <c:pt idx="261">
                  <c:v>1.5844546908238399E-5</c:v>
                </c:pt>
                <c:pt idx="262">
                  <c:v>1.5844546908238399E-5</c:v>
                </c:pt>
                <c:pt idx="263">
                  <c:v>1.5844546908238399E-5</c:v>
                </c:pt>
                <c:pt idx="264">
                  <c:v>5.5268994450762799E-5</c:v>
                </c:pt>
                <c:pt idx="265">
                  <c:v>5.5268994450762799E-5</c:v>
                </c:pt>
                <c:pt idx="266">
                  <c:v>5.5268994450762799E-5</c:v>
                </c:pt>
                <c:pt idx="267">
                  <c:v>5.5268994450762799E-5</c:v>
                </c:pt>
                <c:pt idx="268">
                  <c:v>5.5268994450762799E-5</c:v>
                </c:pt>
                <c:pt idx="269">
                  <c:v>5.5268994450762799E-5</c:v>
                </c:pt>
                <c:pt idx="270">
                  <c:v>5.5268994450762799E-5</c:v>
                </c:pt>
                <c:pt idx="271">
                  <c:v>1.7042368029764701E-5</c:v>
                </c:pt>
                <c:pt idx="272">
                  <c:v>7.8318650790264507E-6</c:v>
                </c:pt>
                <c:pt idx="273">
                  <c:v>5.3492952102693996E-6</c:v>
                </c:pt>
                <c:pt idx="274">
                  <c:v>4.3027404712774696E-6</c:v>
                </c:pt>
                <c:pt idx="275">
                  <c:v>3.8315152878368496E-6</c:v>
                </c:pt>
                <c:pt idx="276">
                  <c:v>3.69354525147844E-6</c:v>
                </c:pt>
                <c:pt idx="277">
                  <c:v>3.8315152878368496E-6</c:v>
                </c:pt>
                <c:pt idx="278">
                  <c:v>4.3027404712774696E-6</c:v>
                </c:pt>
                <c:pt idx="279">
                  <c:v>5.3492952102693996E-6</c:v>
                </c:pt>
                <c:pt idx="280">
                  <c:v>7.8318650790264507E-6</c:v>
                </c:pt>
                <c:pt idx="281">
                  <c:v>1.7042368029764701E-5</c:v>
                </c:pt>
                <c:pt idx="282">
                  <c:v>5.5268994450762799E-5</c:v>
                </c:pt>
                <c:pt idx="283" formatCode="General">
                  <c:v>8.8844296094969105E-4</c:v>
                </c:pt>
                <c:pt idx="284" formatCode="General">
                  <c:v>8.8844296094969105E-4</c:v>
                </c:pt>
                <c:pt idx="285" formatCode="General">
                  <c:v>8.8844296094969105E-4</c:v>
                </c:pt>
                <c:pt idx="286" formatCode="General">
                  <c:v>8.8844296094969105E-4</c:v>
                </c:pt>
                <c:pt idx="287" formatCode="General">
                  <c:v>8.8844296094969105E-4</c:v>
                </c:pt>
                <c:pt idx="288" formatCode="General">
                  <c:v>8.8844296094969105E-4</c:v>
                </c:pt>
                <c:pt idx="289" formatCode="General">
                  <c:v>8.8844296094969105E-4</c:v>
                </c:pt>
                <c:pt idx="290" formatCode="General">
                  <c:v>8.8844296094969105E-4</c:v>
                </c:pt>
                <c:pt idx="291" formatCode="General">
                  <c:v>8.8844296094969105E-4</c:v>
                </c:pt>
                <c:pt idx="292" formatCode="General">
                  <c:v>8.8844296094969105E-4</c:v>
                </c:pt>
                <c:pt idx="293" formatCode="General">
                  <c:v>8.8844296094969105E-4</c:v>
                </c:pt>
                <c:pt idx="294" formatCode="General">
                  <c:v>8.8844296094969105E-4</c:v>
                </c:pt>
                <c:pt idx="295" formatCode="General">
                  <c:v>2.8590923311352901E-4</c:v>
                </c:pt>
                <c:pt idx="296" formatCode="General">
                  <c:v>1.3008759406502301E-4</c:v>
                </c:pt>
                <c:pt idx="297">
                  <c:v>8.8614976380987199E-5</c:v>
                </c:pt>
                <c:pt idx="298">
                  <c:v>7.1197943178030702E-5</c:v>
                </c:pt>
                <c:pt idx="299">
                  <c:v>6.33684618927578E-5</c:v>
                </c:pt>
                <c:pt idx="300">
                  <c:v>6.1077565980328195E-5</c:v>
                </c:pt>
                <c:pt idx="301">
                  <c:v>6.33684618927578E-5</c:v>
                </c:pt>
                <c:pt idx="302">
                  <c:v>7.1197943178030702E-5</c:v>
                </c:pt>
                <c:pt idx="303" formatCode="General">
                  <c:v>3.5920484968069501E-4</c:v>
                </c:pt>
                <c:pt idx="304" formatCode="General">
                  <c:v>5.2654116005631298E-4</c:v>
                </c:pt>
                <c:pt idx="305" formatCode="General">
                  <c:v>1.15085643023798E-3</c:v>
                </c:pt>
                <c:pt idx="306" formatCode="General">
                  <c:v>3.5000068739935099E-3</c:v>
                </c:pt>
                <c:pt idx="307" formatCode="General">
                  <c:v>3.5000068739935099E-3</c:v>
                </c:pt>
                <c:pt idx="308" formatCode="General">
                  <c:v>3.5000068739935099E-3</c:v>
                </c:pt>
                <c:pt idx="309" formatCode="General">
                  <c:v>3.5000068739935099E-3</c:v>
                </c:pt>
                <c:pt idx="310" formatCode="General">
                  <c:v>3.5000068739935099E-3</c:v>
                </c:pt>
                <c:pt idx="311" formatCode="General">
                  <c:v>3.5000068739935099E-3</c:v>
                </c:pt>
                <c:pt idx="312" formatCode="General">
                  <c:v>3.5000068739935099E-3</c:v>
                </c:pt>
                <c:pt idx="313" formatCode="General">
                  <c:v>3.5000068739935099E-3</c:v>
                </c:pt>
                <c:pt idx="314" formatCode="General">
                  <c:v>3.5000068739935099E-3</c:v>
                </c:pt>
                <c:pt idx="315" formatCode="General">
                  <c:v>3.5000068739935099E-3</c:v>
                </c:pt>
                <c:pt idx="316" formatCode="General">
                  <c:v>3.5000068739935099E-3</c:v>
                </c:pt>
                <c:pt idx="317" formatCode="General">
                  <c:v>3.5000068739935099E-3</c:v>
                </c:pt>
                <c:pt idx="318" formatCode="General">
                  <c:v>3.5000068739935099E-3</c:v>
                </c:pt>
                <c:pt idx="319" formatCode="General">
                  <c:v>1.1819223738668901E-3</c:v>
                </c:pt>
                <c:pt idx="320" formatCode="General">
                  <c:v>5.3311720155648596E-4</c:v>
                </c:pt>
                <c:pt idx="321" formatCode="General">
                  <c:v>3.6231925885114798E-4</c:v>
                </c:pt>
                <c:pt idx="322" formatCode="General">
                  <c:v>8.6249117049427804E-4</c:v>
                </c:pt>
                <c:pt idx="323" formatCode="General">
                  <c:v>7.67620103734184E-4</c:v>
                </c:pt>
                <c:pt idx="324" formatCode="General">
                  <c:v>7.3986205511931903E-4</c:v>
                </c:pt>
                <c:pt idx="325" formatCode="General">
                  <c:v>7.67620103734184E-4</c:v>
                </c:pt>
                <c:pt idx="326" formatCode="General">
                  <c:v>8.6249117049427804E-4</c:v>
                </c:pt>
                <c:pt idx="327" formatCode="General">
                  <c:v>1.0735564904771999E-3</c:v>
                </c:pt>
                <c:pt idx="328" formatCode="General">
                  <c:v>1.57624150188202E-3</c:v>
                </c:pt>
                <c:pt idx="329" formatCode="General">
                  <c:v>3.4659892581035499E-3</c:v>
                </c:pt>
                <c:pt idx="330" formatCode="General">
                  <c:v>9.9625676962720299E-3</c:v>
                </c:pt>
                <c:pt idx="331" formatCode="General">
                  <c:v>9.9625676962720299E-3</c:v>
                </c:pt>
                <c:pt idx="332" formatCode="General">
                  <c:v>9.9625676962720299E-3</c:v>
                </c:pt>
                <c:pt idx="333" formatCode="General">
                  <c:v>9.9625676962720299E-3</c:v>
                </c:pt>
                <c:pt idx="334" formatCode="General">
                  <c:v>9.9625676962720299E-3</c:v>
                </c:pt>
                <c:pt idx="335" formatCode="General">
                  <c:v>9.9625676962720299E-3</c:v>
                </c:pt>
                <c:pt idx="336" formatCode="General">
                  <c:v>9.9625676962720299E-3</c:v>
                </c:pt>
                <c:pt idx="337" formatCode="General">
                  <c:v>9.9625676962720299E-3</c:v>
                </c:pt>
                <c:pt idx="338" formatCode="General">
                  <c:v>9.9625676962720299E-3</c:v>
                </c:pt>
                <c:pt idx="339" formatCode="General">
                  <c:v>9.9625676962720299E-3</c:v>
                </c:pt>
                <c:pt idx="340" formatCode="General">
                  <c:v>9.9625676962720299E-3</c:v>
                </c:pt>
                <c:pt idx="341" formatCode="General">
                  <c:v>2.15669352234584E-2</c:v>
                </c:pt>
                <c:pt idx="342" formatCode="General">
                  <c:v>2.15669352234584E-2</c:v>
                </c:pt>
                <c:pt idx="343" formatCode="General">
                  <c:v>7.9778404392467604E-3</c:v>
                </c:pt>
                <c:pt idx="344" formatCode="General">
                  <c:v>3.6130010309227598E-3</c:v>
                </c:pt>
                <c:pt idx="345" formatCode="General">
                  <c:v>2.4579343160825501E-3</c:v>
                </c:pt>
                <c:pt idx="346" formatCode="General">
                  <c:v>1.97373126600552E-3</c:v>
                </c:pt>
                <c:pt idx="347" formatCode="General">
                  <c:v>1.75624060426075E-3</c:v>
                </c:pt>
                <c:pt idx="348" formatCode="General">
                  <c:v>1.6926235716533599E-3</c:v>
                </c:pt>
                <c:pt idx="349" formatCode="General">
                  <c:v>1.75624060426075E-3</c:v>
                </c:pt>
                <c:pt idx="350" formatCode="General">
                  <c:v>1.97373126600552E-3</c:v>
                </c:pt>
                <c:pt idx="351" formatCode="General">
                  <c:v>2.4579343160825501E-3</c:v>
                </c:pt>
                <c:pt idx="352" formatCode="General">
                  <c:v>3.6130010309227598E-3</c:v>
                </c:pt>
                <c:pt idx="353" formatCode="General">
                  <c:v>7.9778404392467604E-3</c:v>
                </c:pt>
                <c:pt idx="354" formatCode="General">
                  <c:v>2.15669352234584E-2</c:v>
                </c:pt>
                <c:pt idx="355" formatCode="General">
                  <c:v>2.15669352234584E-2</c:v>
                </c:pt>
                <c:pt idx="356" formatCode="General">
                  <c:v>2.15669352234584E-2</c:v>
                </c:pt>
                <c:pt idx="357" formatCode="General">
                  <c:v>2.15669352234584E-2</c:v>
                </c:pt>
                <c:pt idx="358" formatCode="General">
                  <c:v>2.15669352234584E-2</c:v>
                </c:pt>
                <c:pt idx="359" formatCode="General">
                  <c:v>2.15669352234584E-2</c:v>
                </c:pt>
                <c:pt idx="360" formatCode="General">
                  <c:v>3.6959343348990398E-2</c:v>
                </c:pt>
                <c:pt idx="361" formatCode="General">
                  <c:v>3.6959343348990398E-2</c:v>
                </c:pt>
                <c:pt idx="362" formatCode="General">
                  <c:v>3.6959343348990398E-2</c:v>
                </c:pt>
                <c:pt idx="363" formatCode="General">
                  <c:v>3.6959343348990398E-2</c:v>
                </c:pt>
                <c:pt idx="364" formatCode="General">
                  <c:v>3.6959343348990398E-2</c:v>
                </c:pt>
                <c:pt idx="365" formatCode="General">
                  <c:v>3.6959343348990398E-2</c:v>
                </c:pt>
                <c:pt idx="366" formatCode="General">
                  <c:v>3.6959343348990398E-2</c:v>
                </c:pt>
                <c:pt idx="367" formatCode="General">
                  <c:v>1.4519945630432299E-2</c:v>
                </c:pt>
                <c:pt idx="368" formatCode="General">
                  <c:v>6.5506016152724602E-3</c:v>
                </c:pt>
                <c:pt idx="369" formatCode="General">
                  <c:v>4.4515821807043499E-3</c:v>
                </c:pt>
                <c:pt idx="370" formatCode="General">
                  <c:v>3.5729943953722002E-3</c:v>
                </c:pt>
                <c:pt idx="371" formatCode="General">
                  <c:v>3.1786153550648001E-3</c:v>
                </c:pt>
                <c:pt idx="372" formatCode="General">
                  <c:v>3.0632881427565201E-3</c:v>
                </c:pt>
                <c:pt idx="373" formatCode="General">
                  <c:v>3.1786153550648001E-3</c:v>
                </c:pt>
                <c:pt idx="374" formatCode="General">
                  <c:v>3.5729943953722002E-3</c:v>
                </c:pt>
                <c:pt idx="375" formatCode="General">
                  <c:v>4.4515821807043499E-3</c:v>
                </c:pt>
                <c:pt idx="376" formatCode="General">
                  <c:v>6.5506016152724602E-3</c:v>
                </c:pt>
                <c:pt idx="377" formatCode="General">
                  <c:v>1.4519945630432299E-2</c:v>
                </c:pt>
                <c:pt idx="378" formatCode="General">
                  <c:v>3.6959343348990398E-2</c:v>
                </c:pt>
                <c:pt idx="379" formatCode="General">
                  <c:v>6.1067975667519703E-2</c:v>
                </c:pt>
                <c:pt idx="380" formatCode="General">
                  <c:v>6.1067975667519703E-2</c:v>
                </c:pt>
                <c:pt idx="381" formatCode="General">
                  <c:v>6.1067975667519703E-2</c:v>
                </c:pt>
                <c:pt idx="382" formatCode="General">
                  <c:v>6.1067975667519703E-2</c:v>
                </c:pt>
                <c:pt idx="383" formatCode="General">
                  <c:v>6.1067975667519703E-2</c:v>
                </c:pt>
                <c:pt idx="384" formatCode="General">
                  <c:v>6.1067975667519703E-2</c:v>
                </c:pt>
                <c:pt idx="385" formatCode="General">
                  <c:v>6.1067975667519703E-2</c:v>
                </c:pt>
                <c:pt idx="386" formatCode="General">
                  <c:v>6.1067975667519703E-2</c:v>
                </c:pt>
                <c:pt idx="387" formatCode="General">
                  <c:v>6.1067975667519703E-2</c:v>
                </c:pt>
                <c:pt idx="388" formatCode="General">
                  <c:v>6.1067975667519703E-2</c:v>
                </c:pt>
                <c:pt idx="389" formatCode="General">
                  <c:v>6.1067975667519703E-2</c:v>
                </c:pt>
                <c:pt idx="390" formatCode="General">
                  <c:v>6.1067975667519703E-2</c:v>
                </c:pt>
                <c:pt idx="391" formatCode="General">
                  <c:v>2.5654800474473698E-2</c:v>
                </c:pt>
                <c:pt idx="392" formatCode="General">
                  <c:v>1.1567186855570699E-2</c:v>
                </c:pt>
                <c:pt idx="393" formatCode="General">
                  <c:v>7.8585333626310094E-3</c:v>
                </c:pt>
                <c:pt idx="394" formatCode="General">
                  <c:v>6.3067201231714002E-3</c:v>
                </c:pt>
                <c:pt idx="395" formatCode="General">
                  <c:v>5.6102603595433098E-3</c:v>
                </c:pt>
                <c:pt idx="396" formatCode="General">
                  <c:v>5.4066107651669299E-3</c:v>
                </c:pt>
                <c:pt idx="397" formatCode="General">
                  <c:v>5.6102603595433098E-3</c:v>
                </c:pt>
                <c:pt idx="398" formatCode="General">
                  <c:v>9.5578036088400098E-3</c:v>
                </c:pt>
                <c:pt idx="399" formatCode="General">
                  <c:v>1.18931084327643E-2</c:v>
                </c:pt>
                <c:pt idx="400" formatCode="General">
                  <c:v>1.7447504295579098E-2</c:v>
                </c:pt>
                <c:pt idx="401" formatCode="General">
                  <c:v>3.81945131231608E-2</c:v>
                </c:pt>
                <c:pt idx="402" formatCode="General">
                  <c:v>8.7705242659277399E-2</c:v>
                </c:pt>
                <c:pt idx="403" formatCode="General">
                  <c:v>8.7705242659277399E-2</c:v>
                </c:pt>
                <c:pt idx="404" formatCode="General">
                  <c:v>8.7705242659277399E-2</c:v>
                </c:pt>
                <c:pt idx="405" formatCode="General">
                  <c:v>8.7705242659277399E-2</c:v>
                </c:pt>
                <c:pt idx="406" formatCode="General">
                  <c:v>8.7705242659277399E-2</c:v>
                </c:pt>
                <c:pt idx="407" formatCode="General">
                  <c:v>8.7705242659277399E-2</c:v>
                </c:pt>
                <c:pt idx="408" formatCode="General">
                  <c:v>8.7705242659277399E-2</c:v>
                </c:pt>
                <c:pt idx="409" formatCode="General">
                  <c:v>8.7705242659277399E-2</c:v>
                </c:pt>
                <c:pt idx="410" formatCode="General">
                  <c:v>8.7705242659277399E-2</c:v>
                </c:pt>
                <c:pt idx="411" formatCode="General">
                  <c:v>8.7705242659277399E-2</c:v>
                </c:pt>
                <c:pt idx="412" formatCode="General">
                  <c:v>8.7705242659277399E-2</c:v>
                </c:pt>
                <c:pt idx="413" formatCode="General">
                  <c:v>8.7705242659277399E-2</c:v>
                </c:pt>
                <c:pt idx="414" formatCode="General">
                  <c:v>8.7705242659277399E-2</c:v>
                </c:pt>
                <c:pt idx="415" formatCode="General">
                  <c:v>3.9218162084308901E-2</c:v>
                </c:pt>
                <c:pt idx="416" formatCode="General">
                  <c:v>1.7666028505516899E-2</c:v>
                </c:pt>
                <c:pt idx="417" formatCode="General">
                  <c:v>1.8304471083226401E-2</c:v>
                </c:pt>
                <c:pt idx="418" formatCode="General">
                  <c:v>1.47131692338601E-2</c:v>
                </c:pt>
                <c:pt idx="419" formatCode="General">
                  <c:v>1.3097576836627199E-2</c:v>
                </c:pt>
                <c:pt idx="420" formatCode="General">
                  <c:v>1.26247256949096E-2</c:v>
                </c:pt>
                <c:pt idx="421" formatCode="General">
                  <c:v>1.3097576836627199E-2</c:v>
                </c:pt>
                <c:pt idx="422" formatCode="General">
                  <c:v>1.47131692338601E-2</c:v>
                </c:pt>
                <c:pt idx="423" formatCode="General">
                  <c:v>1.8304471083226401E-2</c:v>
                </c:pt>
                <c:pt idx="424" formatCode="General">
                  <c:v>2.68387762098341E-2</c:v>
                </c:pt>
                <c:pt idx="425" formatCode="General">
                  <c:v>5.8584527243462997E-2</c:v>
                </c:pt>
                <c:pt idx="426" formatCode="General">
                  <c:v>0.12560050600991399</c:v>
                </c:pt>
                <c:pt idx="427" formatCode="General">
                  <c:v>0.12560050600991399</c:v>
                </c:pt>
                <c:pt idx="428" formatCode="General">
                  <c:v>0.12560050600991399</c:v>
                </c:pt>
                <c:pt idx="429" formatCode="General">
                  <c:v>0.12560050600991399</c:v>
                </c:pt>
                <c:pt idx="430" formatCode="General">
                  <c:v>0.12560050600991399</c:v>
                </c:pt>
                <c:pt idx="431" formatCode="General">
                  <c:v>0.12560050600991399</c:v>
                </c:pt>
                <c:pt idx="432" formatCode="General">
                  <c:v>0.12560050600991399</c:v>
                </c:pt>
                <c:pt idx="433" formatCode="General">
                  <c:v>0.12560050600991399</c:v>
                </c:pt>
                <c:pt idx="434" formatCode="General">
                  <c:v>0.12560050600991399</c:v>
                </c:pt>
                <c:pt idx="435" formatCode="General">
                  <c:v>0.12560050600991399</c:v>
                </c:pt>
                <c:pt idx="436" formatCode="General">
                  <c:v>0.163306236723394</c:v>
                </c:pt>
                <c:pt idx="437" formatCode="General">
                  <c:v>0.163306236723394</c:v>
                </c:pt>
                <c:pt idx="438" formatCode="General">
                  <c:v>0.163306236723394</c:v>
                </c:pt>
                <c:pt idx="439" formatCode="General">
                  <c:v>8.1008072230321498E-2</c:v>
                </c:pt>
                <c:pt idx="440" formatCode="General">
                  <c:v>3.7180702227276201E-2</c:v>
                </c:pt>
                <c:pt idx="441" formatCode="General">
                  <c:v>2.5363535664728799E-2</c:v>
                </c:pt>
                <c:pt idx="442" formatCode="General">
                  <c:v>2.0388576578340301E-2</c:v>
                </c:pt>
                <c:pt idx="443" formatCode="General">
                  <c:v>1.8150218048493399E-2</c:v>
                </c:pt>
                <c:pt idx="444" formatCode="General">
                  <c:v>1.7495064773162001E-2</c:v>
                </c:pt>
                <c:pt idx="445" formatCode="General">
                  <c:v>1.8150218048493399E-2</c:v>
                </c:pt>
                <c:pt idx="446" formatCode="General">
                  <c:v>2.0388576578340301E-2</c:v>
                </c:pt>
                <c:pt idx="447" formatCode="General">
                  <c:v>2.5363535664728799E-2</c:v>
                </c:pt>
                <c:pt idx="448" formatCode="General">
                  <c:v>3.7180702227276201E-2</c:v>
                </c:pt>
                <c:pt idx="449" formatCode="General">
                  <c:v>8.1008072230321498E-2</c:v>
                </c:pt>
                <c:pt idx="450" formatCode="General">
                  <c:v>0.163306236723394</c:v>
                </c:pt>
                <c:pt idx="451" formatCode="General">
                  <c:v>0.163306236723394</c:v>
                </c:pt>
                <c:pt idx="452" formatCode="General">
                  <c:v>0.163306236723394</c:v>
                </c:pt>
                <c:pt idx="453" formatCode="General">
                  <c:v>0.163306236723394</c:v>
                </c:pt>
                <c:pt idx="454" formatCode="General">
                  <c:v>0.163306236723394</c:v>
                </c:pt>
                <c:pt idx="455" formatCode="General">
                  <c:v>0.163306236723394</c:v>
                </c:pt>
                <c:pt idx="456" formatCode="General">
                  <c:v>0.163306236723394</c:v>
                </c:pt>
                <c:pt idx="457" formatCode="General">
                  <c:v>0.214253591045974</c:v>
                </c:pt>
                <c:pt idx="458" formatCode="General">
                  <c:v>0.214253591045974</c:v>
                </c:pt>
                <c:pt idx="459" formatCode="General">
                  <c:v>0.214253591045974</c:v>
                </c:pt>
                <c:pt idx="460" formatCode="General">
                  <c:v>0.214253591045974</c:v>
                </c:pt>
                <c:pt idx="461" formatCode="General">
                  <c:v>0.214253591045974</c:v>
                </c:pt>
                <c:pt idx="462" formatCode="General">
                  <c:v>0.214253591045974</c:v>
                </c:pt>
                <c:pt idx="463" formatCode="General">
                  <c:v>0.113613241996838</c:v>
                </c:pt>
                <c:pt idx="464" formatCode="General">
                  <c:v>5.24845391004106E-2</c:v>
                </c:pt>
                <c:pt idx="465" formatCode="General">
                  <c:v>3.5851032892009901E-2</c:v>
                </c:pt>
                <c:pt idx="466" formatCode="General">
                  <c:v>2.8833847863749901E-2</c:v>
                </c:pt>
                <c:pt idx="467" formatCode="General">
                  <c:v>2.5674065254854501E-2</c:v>
                </c:pt>
                <c:pt idx="468" formatCode="General">
                  <c:v>2.4748925803754301E-2</c:v>
                </c:pt>
                <c:pt idx="469" formatCode="General">
                  <c:v>2.5674065254854501E-2</c:v>
                </c:pt>
                <c:pt idx="470" formatCode="General">
                  <c:v>2.8833847863749901E-2</c:v>
                </c:pt>
                <c:pt idx="471" formatCode="General">
                  <c:v>3.5851032892009901E-2</c:v>
                </c:pt>
                <c:pt idx="472" formatCode="General">
                  <c:v>5.24845391004106E-2</c:v>
                </c:pt>
                <c:pt idx="473" formatCode="General">
                  <c:v>0.113613241996838</c:v>
                </c:pt>
                <c:pt idx="474" formatCode="General">
                  <c:v>0.214253591045974</c:v>
                </c:pt>
                <c:pt idx="475" formatCode="General">
                  <c:v>0.214253591045974</c:v>
                </c:pt>
                <c:pt idx="476" formatCode="General">
                  <c:v>0.214253591045974</c:v>
                </c:pt>
                <c:pt idx="477" formatCode="General">
                  <c:v>0.214253591045974</c:v>
                </c:pt>
                <c:pt idx="478" formatCode="General">
                  <c:v>0.26171222980546199</c:v>
                </c:pt>
                <c:pt idx="479" formatCode="General">
                  <c:v>0.26171222980546199</c:v>
                </c:pt>
                <c:pt idx="480" formatCode="General">
                  <c:v>0.26171222980546199</c:v>
                </c:pt>
                <c:pt idx="481" formatCode="General">
                  <c:v>0.26171222980546199</c:v>
                </c:pt>
                <c:pt idx="482" formatCode="General">
                  <c:v>0.26171222980546199</c:v>
                </c:pt>
                <c:pt idx="483" formatCode="General">
                  <c:v>0.26171222980546199</c:v>
                </c:pt>
                <c:pt idx="484" formatCode="General">
                  <c:v>0.26171222980546199</c:v>
                </c:pt>
                <c:pt idx="485" formatCode="General">
                  <c:v>0.26171222980546199</c:v>
                </c:pt>
                <c:pt idx="486" formatCode="General">
                  <c:v>0.26171222980546199</c:v>
                </c:pt>
                <c:pt idx="487" formatCode="General">
                  <c:v>0.147087814935282</c:v>
                </c:pt>
                <c:pt idx="488" formatCode="General">
                  <c:v>6.8275746612275395E-2</c:v>
                </c:pt>
                <c:pt idx="489" formatCode="General">
                  <c:v>4.6677044160837497E-2</c:v>
                </c:pt>
                <c:pt idx="490" formatCode="General">
                  <c:v>3.7552406804128802E-2</c:v>
                </c:pt>
                <c:pt idx="491" formatCode="General">
                  <c:v>3.3441524404476598E-2</c:v>
                </c:pt>
                <c:pt idx="492" formatCode="General">
                  <c:v>3.2237681895266497E-2</c:v>
                </c:pt>
                <c:pt idx="493" formatCode="General">
                  <c:v>3.3441524404476598E-2</c:v>
                </c:pt>
                <c:pt idx="494" formatCode="General">
                  <c:v>3.7552406804128802E-2</c:v>
                </c:pt>
                <c:pt idx="495" formatCode="General">
                  <c:v>4.6677044160837497E-2</c:v>
                </c:pt>
                <c:pt idx="496" formatCode="General">
                  <c:v>6.8275746612275395E-2</c:v>
                </c:pt>
                <c:pt idx="497" formatCode="General">
                  <c:v>0.147087814935282</c:v>
                </c:pt>
                <c:pt idx="498" formatCode="General">
                  <c:v>0.26171222980546199</c:v>
                </c:pt>
                <c:pt idx="499" formatCode="General">
                  <c:v>0.32401388559640698</c:v>
                </c:pt>
                <c:pt idx="500" formatCode="General">
                  <c:v>0.32401388559640698</c:v>
                </c:pt>
                <c:pt idx="501" formatCode="General">
                  <c:v>0.32401388559640698</c:v>
                </c:pt>
                <c:pt idx="502" formatCode="General">
                  <c:v>0.32401388559640698</c:v>
                </c:pt>
                <c:pt idx="503" formatCode="General">
                  <c:v>0.32401388559640698</c:v>
                </c:pt>
                <c:pt idx="504" formatCode="General">
                  <c:v>0.32401388559640698</c:v>
                </c:pt>
                <c:pt idx="505" formatCode="General">
                  <c:v>0.32401388559640698</c:v>
                </c:pt>
                <c:pt idx="506" formatCode="General">
                  <c:v>0.32401388559640698</c:v>
                </c:pt>
                <c:pt idx="507" formatCode="General">
                  <c:v>0.32401388559640698</c:v>
                </c:pt>
                <c:pt idx="508" formatCode="General">
                  <c:v>0.32401388559640698</c:v>
                </c:pt>
                <c:pt idx="509" formatCode="General">
                  <c:v>0.32401388559640698</c:v>
                </c:pt>
                <c:pt idx="510" formatCode="General">
                  <c:v>0.32401388559640698</c:v>
                </c:pt>
                <c:pt idx="511" formatCode="General">
                  <c:v>0.19376817748400699</c:v>
                </c:pt>
                <c:pt idx="512" formatCode="General">
                  <c:v>9.0859081668654001E-2</c:v>
                </c:pt>
                <c:pt idx="513" formatCode="General">
                  <c:v>6.2247250485380899E-2</c:v>
                </c:pt>
                <c:pt idx="514" formatCode="General">
                  <c:v>5.0119955206044002E-2</c:v>
                </c:pt>
                <c:pt idx="515" formatCode="General">
                  <c:v>4.4649214520099602E-2</c:v>
                </c:pt>
                <c:pt idx="516" formatCode="General">
                  <c:v>4.3046344247341599E-2</c:v>
                </c:pt>
                <c:pt idx="517" formatCode="General">
                  <c:v>4.4649214520099602E-2</c:v>
                </c:pt>
                <c:pt idx="518" formatCode="General">
                  <c:v>6.2076626811153002E-2</c:v>
                </c:pt>
                <c:pt idx="519" formatCode="General">
                  <c:v>7.6942494037709197E-2</c:v>
                </c:pt>
                <c:pt idx="520" formatCode="General">
                  <c:v>0.111763787276634</c:v>
                </c:pt>
                <c:pt idx="521" formatCode="General">
                  <c:v>0.23380127023625899</c:v>
                </c:pt>
                <c:pt idx="522" formatCode="General">
                  <c:v>0.379591100209412</c:v>
                </c:pt>
                <c:pt idx="523" formatCode="General">
                  <c:v>0.379591100209412</c:v>
                </c:pt>
                <c:pt idx="524" formatCode="General">
                  <c:v>0.379591100209412</c:v>
                </c:pt>
                <c:pt idx="525" formatCode="General">
                  <c:v>0.379591100209412</c:v>
                </c:pt>
                <c:pt idx="526" formatCode="General">
                  <c:v>0.379591100209412</c:v>
                </c:pt>
                <c:pt idx="527" formatCode="General">
                  <c:v>0.379591100209412</c:v>
                </c:pt>
                <c:pt idx="528" formatCode="General">
                  <c:v>0.379591100209412</c:v>
                </c:pt>
                <c:pt idx="529" formatCode="General">
                  <c:v>0.379591100209412</c:v>
                </c:pt>
                <c:pt idx="530" formatCode="General">
                  <c:v>0.379591100209412</c:v>
                </c:pt>
                <c:pt idx="531" formatCode="General">
                  <c:v>0.379591100209412</c:v>
                </c:pt>
                <c:pt idx="532" formatCode="General">
                  <c:v>0.379591100209412</c:v>
                </c:pt>
                <c:pt idx="533" formatCode="General">
                  <c:v>0.379591100209412</c:v>
                </c:pt>
                <c:pt idx="534" formatCode="General">
                  <c:v>0.379591100209412</c:v>
                </c:pt>
                <c:pt idx="535" formatCode="General">
                  <c:v>0.23934285127364099</c:v>
                </c:pt>
                <c:pt idx="536" formatCode="General">
                  <c:v>0.113107552622396</c:v>
                </c:pt>
                <c:pt idx="537" formatCode="General">
                  <c:v>7.7602172827553606E-2</c:v>
                </c:pt>
                <c:pt idx="538" formatCode="General">
                  <c:v>7.9435160218264605E-2</c:v>
                </c:pt>
                <c:pt idx="539" formatCode="General">
                  <c:v>7.0861465068563598E-2</c:v>
                </c:pt>
                <c:pt idx="540" formatCode="General">
                  <c:v>6.8344775919951195E-2</c:v>
                </c:pt>
                <c:pt idx="541" formatCode="General">
                  <c:v>7.0861465068563598E-2</c:v>
                </c:pt>
                <c:pt idx="542" formatCode="General">
                  <c:v>7.9435160218264605E-2</c:v>
                </c:pt>
                <c:pt idx="543" formatCode="General">
                  <c:v>9.8351071418234404E-2</c:v>
                </c:pt>
                <c:pt idx="544" formatCode="General">
                  <c:v>0.14246510428874801</c:v>
                </c:pt>
                <c:pt idx="545" formatCode="General">
                  <c:v>0.29417391262897202</c:v>
                </c:pt>
                <c:pt idx="546" formatCode="General">
                  <c:v>0.45139837573012598</c:v>
                </c:pt>
                <c:pt idx="547" formatCode="General">
                  <c:v>0.45139837573012598</c:v>
                </c:pt>
                <c:pt idx="548" formatCode="General">
                  <c:v>0.45139837573012598</c:v>
                </c:pt>
                <c:pt idx="549" formatCode="General">
                  <c:v>0.45139837573012598</c:v>
                </c:pt>
                <c:pt idx="550" formatCode="General">
                  <c:v>0.45139837573012598</c:v>
                </c:pt>
                <c:pt idx="551" formatCode="General">
                  <c:v>0.45139837573012598</c:v>
                </c:pt>
                <c:pt idx="552" formatCode="General">
                  <c:v>0.45139837573012598</c:v>
                </c:pt>
                <c:pt idx="553" formatCode="General">
                  <c:v>0.45139837573012598</c:v>
                </c:pt>
                <c:pt idx="554" formatCode="General">
                  <c:v>0.45139837573012598</c:v>
                </c:pt>
                <c:pt idx="555" formatCode="General">
                  <c:v>0.45139837573012598</c:v>
                </c:pt>
                <c:pt idx="556" formatCode="General">
                  <c:v>0.45139837573012598</c:v>
                </c:pt>
                <c:pt idx="557" formatCode="General">
                  <c:v>0.45139837573012598</c:v>
                </c:pt>
                <c:pt idx="558" formatCode="General">
                  <c:v>0.45139837573012598</c:v>
                </c:pt>
                <c:pt idx="559" formatCode="General">
                  <c:v>0.35092988726431001</c:v>
                </c:pt>
                <c:pt idx="560" formatCode="General">
                  <c:v>0.17168400100911901</c:v>
                </c:pt>
                <c:pt idx="561" formatCode="General">
                  <c:v>0.118756928275147</c:v>
                </c:pt>
                <c:pt idx="562" formatCode="General">
                  <c:v>9.5988153039325397E-2</c:v>
                </c:pt>
                <c:pt idx="563" formatCode="General">
                  <c:v>8.56553523431485E-2</c:v>
                </c:pt>
                <c:pt idx="564" formatCode="General">
                  <c:v>8.2620870779540903E-2</c:v>
                </c:pt>
                <c:pt idx="565" formatCode="General">
                  <c:v>8.56553523431485E-2</c:v>
                </c:pt>
                <c:pt idx="566" formatCode="General">
                  <c:v>9.5988153039325397E-2</c:v>
                </c:pt>
                <c:pt idx="567" formatCode="General">
                  <c:v>0.118756928275147</c:v>
                </c:pt>
                <c:pt idx="568" formatCode="General">
                  <c:v>0.17168400100911901</c:v>
                </c:pt>
                <c:pt idx="569" formatCode="General">
                  <c:v>0.35092988726431001</c:v>
                </c:pt>
                <c:pt idx="570" formatCode="General">
                  <c:v>0.51361966086225996</c:v>
                </c:pt>
                <c:pt idx="571" formatCode="General">
                  <c:v>0.51361966086225996</c:v>
                </c:pt>
                <c:pt idx="572" formatCode="General">
                  <c:v>0.51361966086225996</c:v>
                </c:pt>
                <c:pt idx="573" formatCode="General">
                  <c:v>0.51361966086225996</c:v>
                </c:pt>
                <c:pt idx="574" formatCode="General">
                  <c:v>0.51361966086225996</c:v>
                </c:pt>
                <c:pt idx="575" formatCode="General">
                  <c:v>0.51361966086225996</c:v>
                </c:pt>
                <c:pt idx="576" formatCode="General">
                  <c:v>0.51361966086225996</c:v>
                </c:pt>
                <c:pt idx="577" formatCode="General">
                  <c:v>0.51361966086225996</c:v>
                </c:pt>
                <c:pt idx="578" formatCode="General">
                  <c:v>0.51361966086225996</c:v>
                </c:pt>
                <c:pt idx="579" formatCode="General">
                  <c:v>0.57688100643709295</c:v>
                </c:pt>
                <c:pt idx="580" formatCode="General">
                  <c:v>0.57688100643709295</c:v>
                </c:pt>
                <c:pt idx="581" formatCode="General">
                  <c:v>0.57688100643709295</c:v>
                </c:pt>
                <c:pt idx="582" formatCode="General">
                  <c:v>0.57688100643709295</c:v>
                </c:pt>
                <c:pt idx="583" formatCode="General">
                  <c:v>0.41175743511629698</c:v>
                </c:pt>
                <c:pt idx="584" formatCode="General">
                  <c:v>0.20365484287321001</c:v>
                </c:pt>
                <c:pt idx="585" formatCode="General">
                  <c:v>0.141169389366229</c:v>
                </c:pt>
                <c:pt idx="586" formatCode="General">
                  <c:v>0.11419438673408799</c:v>
                </c:pt>
                <c:pt idx="587" formatCode="General">
                  <c:v>0.10193648946978601</c:v>
                </c:pt>
                <c:pt idx="588" formatCode="General">
                  <c:v>9.83348397317024E-2</c:v>
                </c:pt>
                <c:pt idx="589" formatCode="General">
                  <c:v>0.10193648946978601</c:v>
                </c:pt>
                <c:pt idx="590" formatCode="General">
                  <c:v>0.11419438673408799</c:v>
                </c:pt>
                <c:pt idx="591" formatCode="General">
                  <c:v>0.141169389366229</c:v>
                </c:pt>
                <c:pt idx="592" formatCode="General">
                  <c:v>0.20365484287321001</c:v>
                </c:pt>
                <c:pt idx="593" formatCode="General">
                  <c:v>0.41175743511629698</c:v>
                </c:pt>
                <c:pt idx="594" formatCode="General">
                  <c:v>0.57688100643709295</c:v>
                </c:pt>
                <c:pt idx="595" formatCode="General">
                  <c:v>0.57688100643709295</c:v>
                </c:pt>
                <c:pt idx="596" formatCode="General">
                  <c:v>0.57688100643709295</c:v>
                </c:pt>
                <c:pt idx="597" formatCode="General">
                  <c:v>0.57688100643709295</c:v>
                </c:pt>
                <c:pt idx="598" formatCode="General">
                  <c:v>0.57688100643709295</c:v>
                </c:pt>
                <c:pt idx="599" formatCode="General">
                  <c:v>0.66107444340289001</c:v>
                </c:pt>
                <c:pt idx="600" formatCode="General">
                  <c:v>0.66107444340289001</c:v>
                </c:pt>
                <c:pt idx="601" formatCode="General">
                  <c:v>0.66107444340289001</c:v>
                </c:pt>
                <c:pt idx="602" formatCode="General">
                  <c:v>0.66107444340289001</c:v>
                </c:pt>
                <c:pt idx="603" formatCode="General">
                  <c:v>0.66107444340289001</c:v>
                </c:pt>
                <c:pt idx="604" formatCode="General">
                  <c:v>0.66107444340289001</c:v>
                </c:pt>
                <c:pt idx="605" formatCode="General">
                  <c:v>0.66107444340289001</c:v>
                </c:pt>
                <c:pt idx="606" formatCode="General">
                  <c:v>0.66107444340289001</c:v>
                </c:pt>
                <c:pt idx="607" formatCode="General">
                  <c:v>0.49400625914306701</c:v>
                </c:pt>
                <c:pt idx="608" formatCode="General">
                  <c:v>0.24880888454500499</c:v>
                </c:pt>
                <c:pt idx="609" formatCode="General">
                  <c:v>0.17314672565192599</c:v>
                </c:pt>
                <c:pt idx="610" formatCode="General">
                  <c:v>0.140276532026443</c:v>
                </c:pt>
                <c:pt idx="611" formatCode="General">
                  <c:v>0.12530270517813999</c:v>
                </c:pt>
                <c:pt idx="612" formatCode="General">
                  <c:v>0.120898840562866</c:v>
                </c:pt>
                <c:pt idx="613" formatCode="General">
                  <c:v>0.12530270517813999</c:v>
                </c:pt>
                <c:pt idx="614" formatCode="General">
                  <c:v>0.140276532026443</c:v>
                </c:pt>
                <c:pt idx="615" formatCode="General">
                  <c:v>0.17314672565192599</c:v>
                </c:pt>
                <c:pt idx="616" formatCode="General">
                  <c:v>0.24880888454500499</c:v>
                </c:pt>
                <c:pt idx="617" formatCode="General">
                  <c:v>0.49400625914306701</c:v>
                </c:pt>
                <c:pt idx="618" formatCode="General">
                  <c:v>0.66107444340289001</c:v>
                </c:pt>
                <c:pt idx="619" formatCode="General">
                  <c:v>0.72936780997662198</c:v>
                </c:pt>
                <c:pt idx="620" formatCode="General">
                  <c:v>0.72936780997662198</c:v>
                </c:pt>
                <c:pt idx="621" formatCode="General">
                  <c:v>0.72936780997662198</c:v>
                </c:pt>
                <c:pt idx="622" formatCode="General">
                  <c:v>0.72936780997662198</c:v>
                </c:pt>
                <c:pt idx="623" formatCode="General">
                  <c:v>0.72936780997662198</c:v>
                </c:pt>
                <c:pt idx="624" formatCode="General">
                  <c:v>0.72936780997662198</c:v>
                </c:pt>
                <c:pt idx="625" formatCode="General">
                  <c:v>0.72936780997662198</c:v>
                </c:pt>
                <c:pt idx="626" formatCode="General">
                  <c:v>0.72936780997662198</c:v>
                </c:pt>
                <c:pt idx="627" formatCode="General">
                  <c:v>0.72936780997662198</c:v>
                </c:pt>
                <c:pt idx="628" formatCode="General">
                  <c:v>0.72936780997662198</c:v>
                </c:pt>
                <c:pt idx="629" formatCode="General">
                  <c:v>0.72936780997662198</c:v>
                </c:pt>
                <c:pt idx="630" formatCode="General">
                  <c:v>0.72936780997662198</c:v>
                </c:pt>
                <c:pt idx="631" formatCode="General">
                  <c:v>0.56558040926790498</c:v>
                </c:pt>
                <c:pt idx="632" formatCode="General">
                  <c:v>0.28872144428826302</c:v>
                </c:pt>
                <c:pt idx="633" formatCode="General">
                  <c:v>0.201458341636886</c:v>
                </c:pt>
                <c:pt idx="634" formatCode="General">
                  <c:v>0.16337822731983501</c:v>
                </c:pt>
                <c:pt idx="635" formatCode="General">
                  <c:v>0.14600161300761999</c:v>
                </c:pt>
                <c:pt idx="636" formatCode="General">
                  <c:v>0.14088778300795199</c:v>
                </c:pt>
                <c:pt idx="637" formatCode="General">
                  <c:v>0.14600161300761999</c:v>
                </c:pt>
                <c:pt idx="638" formatCode="General">
                  <c:v>0.16337822731983501</c:v>
                </c:pt>
                <c:pt idx="639" formatCode="General">
                  <c:v>0.22988755168470401</c:v>
                </c:pt>
                <c:pt idx="640" formatCode="General">
                  <c:v>0.32761424098262598</c:v>
                </c:pt>
                <c:pt idx="641" formatCode="General">
                  <c:v>0.62831857305607697</c:v>
                </c:pt>
                <c:pt idx="642" formatCode="General">
                  <c:v>0.79784724884582703</c:v>
                </c:pt>
                <c:pt idx="643" formatCode="General">
                  <c:v>0.79784724884582703</c:v>
                </c:pt>
                <c:pt idx="644" formatCode="General">
                  <c:v>0.79784724884582703</c:v>
                </c:pt>
                <c:pt idx="645" formatCode="General">
                  <c:v>0.79784724884582703</c:v>
                </c:pt>
                <c:pt idx="646" formatCode="General">
                  <c:v>0.79784724884582703</c:v>
                </c:pt>
                <c:pt idx="647" formatCode="General">
                  <c:v>0.79784724884582703</c:v>
                </c:pt>
                <c:pt idx="648" formatCode="General">
                  <c:v>0.79784724884582703</c:v>
                </c:pt>
                <c:pt idx="649" formatCode="General">
                  <c:v>0.79784724884582703</c:v>
                </c:pt>
                <c:pt idx="650" formatCode="General">
                  <c:v>0.79784724884582703</c:v>
                </c:pt>
                <c:pt idx="651" formatCode="General">
                  <c:v>0.79784724884582703</c:v>
                </c:pt>
                <c:pt idx="652" formatCode="General">
                  <c:v>0.79784724884582703</c:v>
                </c:pt>
                <c:pt idx="653" formatCode="General">
                  <c:v>0.79784724884582703</c:v>
                </c:pt>
                <c:pt idx="654" formatCode="General">
                  <c:v>0.79784724884582703</c:v>
                </c:pt>
                <c:pt idx="655" formatCode="General">
                  <c:v>0.639826174590298</c:v>
                </c:pt>
                <c:pt idx="656" formatCode="General">
                  <c:v>0.33123326031962602</c:v>
                </c:pt>
                <c:pt idx="657" formatCode="General">
                  <c:v>0.231761482761143</c:v>
                </c:pt>
                <c:pt idx="658" formatCode="General">
                  <c:v>0.18814943646485999</c:v>
                </c:pt>
                <c:pt idx="659" formatCode="General">
                  <c:v>0.19963216206495199</c:v>
                </c:pt>
                <c:pt idx="660" formatCode="General">
                  <c:v>0.192745475932528</c:v>
                </c:pt>
                <c:pt idx="661" formatCode="General">
                  <c:v>0.19963216206495199</c:v>
                </c:pt>
                <c:pt idx="662" formatCode="General">
                  <c:v>0.22297083347770699</c:v>
                </c:pt>
                <c:pt idx="663" formatCode="General">
                  <c:v>0.27377054861599198</c:v>
                </c:pt>
                <c:pt idx="664" formatCode="General">
                  <c:v>0.38824611262058401</c:v>
                </c:pt>
                <c:pt idx="665" formatCode="General">
                  <c:v>0.72871938642445</c:v>
                </c:pt>
                <c:pt idx="666" formatCode="General">
                  <c:v>0.89259654163491997</c:v>
                </c:pt>
                <c:pt idx="667" formatCode="General">
                  <c:v>0.89259654163491997</c:v>
                </c:pt>
                <c:pt idx="668" formatCode="General">
                  <c:v>0.89259654163491997</c:v>
                </c:pt>
                <c:pt idx="669" formatCode="General">
                  <c:v>0.89259654163491997</c:v>
                </c:pt>
                <c:pt idx="670" formatCode="General">
                  <c:v>0.89259654163491997</c:v>
                </c:pt>
                <c:pt idx="671" formatCode="General">
                  <c:v>0.89259654163491997</c:v>
                </c:pt>
                <c:pt idx="672" formatCode="General">
                  <c:v>0.89259654163491997</c:v>
                </c:pt>
                <c:pt idx="673" formatCode="General">
                  <c:v>0.89259654163491997</c:v>
                </c:pt>
                <c:pt idx="674" formatCode="General">
                  <c:v>0.89259654163491997</c:v>
                </c:pt>
                <c:pt idx="675" formatCode="General">
                  <c:v>0.89259654163491997</c:v>
                </c:pt>
                <c:pt idx="676" formatCode="General">
                  <c:v>0.89259654163491997</c:v>
                </c:pt>
                <c:pt idx="677" formatCode="General">
                  <c:v>0.89259654163491997</c:v>
                </c:pt>
                <c:pt idx="678" formatCode="General">
                  <c:v>0.96518492737000094</c:v>
                </c:pt>
                <c:pt idx="679" formatCode="General">
                  <c:v>0.81056578629871801</c:v>
                </c:pt>
                <c:pt idx="680" formatCode="General">
                  <c:v>0.43850566421403703</c:v>
                </c:pt>
                <c:pt idx="681" formatCode="General">
                  <c:v>0.31019903649006603</c:v>
                </c:pt>
                <c:pt idx="682" formatCode="General">
                  <c:v>0.25294679637453998</c:v>
                </c:pt>
                <c:pt idx="683" formatCode="General">
                  <c:v>0.226588745841903</c:v>
                </c:pt>
                <c:pt idx="684" formatCode="General">
                  <c:v>0.21880494995493299</c:v>
                </c:pt>
                <c:pt idx="685" formatCode="General">
                  <c:v>0.226588745841903</c:v>
                </c:pt>
                <c:pt idx="686" formatCode="General">
                  <c:v>0.25294679637453998</c:v>
                </c:pt>
                <c:pt idx="687" formatCode="General">
                  <c:v>0.31019903649006603</c:v>
                </c:pt>
                <c:pt idx="688" formatCode="General">
                  <c:v>0.43850566421403703</c:v>
                </c:pt>
                <c:pt idx="689" formatCode="General">
                  <c:v>0.81056578629871801</c:v>
                </c:pt>
                <c:pt idx="690" formatCode="General">
                  <c:v>0.96518492737000094</c:v>
                </c:pt>
                <c:pt idx="691" formatCode="General">
                  <c:v>0.96518492737000094</c:v>
                </c:pt>
                <c:pt idx="692" formatCode="General">
                  <c:v>0.96518492737000094</c:v>
                </c:pt>
                <c:pt idx="693" formatCode="General">
                  <c:v>0.96518492737000094</c:v>
                </c:pt>
                <c:pt idx="694" formatCode="General">
                  <c:v>0.96518492737000094</c:v>
                </c:pt>
                <c:pt idx="695" formatCode="General">
                  <c:v>0.96518492737000094</c:v>
                </c:pt>
                <c:pt idx="696" formatCode="General">
                  <c:v>0.96518492737000094</c:v>
                </c:pt>
                <c:pt idx="697" formatCode="General">
                  <c:v>1.0374277730100101</c:v>
                </c:pt>
                <c:pt idx="698" formatCode="General">
                  <c:v>1.0374277730100101</c:v>
                </c:pt>
                <c:pt idx="699" formatCode="General">
                  <c:v>1.0374277730100101</c:v>
                </c:pt>
                <c:pt idx="700" formatCode="General">
                  <c:v>1.0374277730100101</c:v>
                </c:pt>
                <c:pt idx="701" formatCode="General">
                  <c:v>1.0374277730100101</c:v>
                </c:pt>
                <c:pt idx="702" formatCode="General">
                  <c:v>1.0374277730100101</c:v>
                </c:pt>
                <c:pt idx="703" formatCode="General">
                  <c:v>0.89364690496842303</c:v>
                </c:pt>
                <c:pt idx="704" formatCode="General">
                  <c:v>0.49101535168480498</c:v>
                </c:pt>
                <c:pt idx="705" formatCode="General">
                  <c:v>0.34847750173646003</c:v>
                </c:pt>
                <c:pt idx="706" formatCode="General">
                  <c:v>0.28451169366786799</c:v>
                </c:pt>
                <c:pt idx="707" formatCode="General">
                  <c:v>0.25499961649324998</c:v>
                </c:pt>
                <c:pt idx="708" formatCode="General">
                  <c:v>0.24627732529545299</c:v>
                </c:pt>
                <c:pt idx="709" formatCode="General">
                  <c:v>0.25499961649324998</c:v>
                </c:pt>
                <c:pt idx="710" formatCode="General">
                  <c:v>0.28451169366786799</c:v>
                </c:pt>
                <c:pt idx="711" formatCode="General">
                  <c:v>0.34847750173646003</c:v>
                </c:pt>
                <c:pt idx="712" formatCode="General">
                  <c:v>0.49101535168480498</c:v>
                </c:pt>
                <c:pt idx="713" formatCode="General">
                  <c:v>0.89364690496842303</c:v>
                </c:pt>
                <c:pt idx="714" formatCode="General">
                  <c:v>1.0374277730100101</c:v>
                </c:pt>
                <c:pt idx="715" formatCode="General">
                  <c:v>1.0374277730100101</c:v>
                </c:pt>
                <c:pt idx="716" formatCode="General">
                  <c:v>1.0374277730100101</c:v>
                </c:pt>
                <c:pt idx="717" formatCode="General">
                  <c:v>1.14165371439373</c:v>
                </c:pt>
                <c:pt idx="718" formatCode="General">
                  <c:v>1.14165371439373</c:v>
                </c:pt>
                <c:pt idx="719" formatCode="General">
                  <c:v>1.14165371439373</c:v>
                </c:pt>
                <c:pt idx="720" formatCode="General">
                  <c:v>1.14165371439373</c:v>
                </c:pt>
                <c:pt idx="721" formatCode="General">
                  <c:v>1.14165371439373</c:v>
                </c:pt>
                <c:pt idx="722" formatCode="General">
                  <c:v>1.14165371439373</c:v>
                </c:pt>
                <c:pt idx="723" formatCode="General">
                  <c:v>1.14165371439373</c:v>
                </c:pt>
                <c:pt idx="724" formatCode="General">
                  <c:v>1.14165371439373</c:v>
                </c:pt>
                <c:pt idx="725" formatCode="General">
                  <c:v>1.14165371439373</c:v>
                </c:pt>
                <c:pt idx="726" formatCode="General">
                  <c:v>1.14165371439373</c:v>
                </c:pt>
                <c:pt idx="727" formatCode="General">
                  <c:v>1.0093441188594201</c:v>
                </c:pt>
                <c:pt idx="728" formatCode="General">
                  <c:v>0.56838783879427601</c:v>
                </c:pt>
                <c:pt idx="729" formatCode="General">
                  <c:v>0.40578469477414197</c:v>
                </c:pt>
                <c:pt idx="730" formatCode="General">
                  <c:v>0.33207783009643599</c:v>
                </c:pt>
                <c:pt idx="731" formatCode="General">
                  <c:v>0.29793736685729899</c:v>
                </c:pt>
                <c:pt idx="732" formatCode="General">
                  <c:v>0.287831832807107</c:v>
                </c:pt>
                <c:pt idx="733" formatCode="General">
                  <c:v>0.29793736685729899</c:v>
                </c:pt>
                <c:pt idx="734" formatCode="General">
                  <c:v>0.33207783009643599</c:v>
                </c:pt>
                <c:pt idx="735" formatCode="General">
                  <c:v>0.40578469477414197</c:v>
                </c:pt>
                <c:pt idx="736" formatCode="General">
                  <c:v>0.56838783879427601</c:v>
                </c:pt>
                <c:pt idx="737" formatCode="General">
                  <c:v>1.0839576934330499</c:v>
                </c:pt>
                <c:pt idx="738" formatCode="General">
                  <c:v>1.21748179741542</c:v>
                </c:pt>
                <c:pt idx="739" formatCode="General">
                  <c:v>1.21748179741542</c:v>
                </c:pt>
                <c:pt idx="740" formatCode="General">
                  <c:v>1.21748179741542</c:v>
                </c:pt>
                <c:pt idx="741" formatCode="General">
                  <c:v>1.21748179741542</c:v>
                </c:pt>
                <c:pt idx="742" formatCode="General">
                  <c:v>1.21748179741542</c:v>
                </c:pt>
                <c:pt idx="743" formatCode="General">
                  <c:v>1.21748179741542</c:v>
                </c:pt>
                <c:pt idx="744" formatCode="General">
                  <c:v>1.21748179741542</c:v>
                </c:pt>
                <c:pt idx="745" formatCode="General">
                  <c:v>1.21748179741542</c:v>
                </c:pt>
                <c:pt idx="746" formatCode="General">
                  <c:v>1.21748179741542</c:v>
                </c:pt>
                <c:pt idx="747" formatCode="General">
                  <c:v>1.21748179741542</c:v>
                </c:pt>
                <c:pt idx="748" formatCode="General">
                  <c:v>1.21748179741542</c:v>
                </c:pt>
                <c:pt idx="749" formatCode="General">
                  <c:v>1.21748179741542</c:v>
                </c:pt>
                <c:pt idx="750" formatCode="General">
                  <c:v>1.21748179741542</c:v>
                </c:pt>
                <c:pt idx="751" formatCode="General">
                  <c:v>1.0983299983480399</c:v>
                </c:pt>
                <c:pt idx="752" formatCode="General">
                  <c:v>0.62894448516264401</c:v>
                </c:pt>
                <c:pt idx="753" formatCode="General">
                  <c:v>0.45069544207318102</c:v>
                </c:pt>
                <c:pt idx="754" formatCode="General">
                  <c:v>0.36935694102315803</c:v>
                </c:pt>
                <c:pt idx="755" formatCode="General">
                  <c:v>0.33158699229690097</c:v>
                </c:pt>
                <c:pt idx="756" formatCode="General">
                  <c:v>0.32039651615429099</c:v>
                </c:pt>
                <c:pt idx="757" formatCode="General">
                  <c:v>0.36441611445147398</c:v>
                </c:pt>
                <c:pt idx="758" formatCode="General">
                  <c:v>0.40546949415237998</c:v>
                </c:pt>
                <c:pt idx="759" formatCode="General">
                  <c:v>0.49352361397091399</c:v>
                </c:pt>
                <c:pt idx="760" formatCode="General">
                  <c:v>0.68464023091189796</c:v>
                </c:pt>
                <c:pt idx="761" formatCode="General">
                  <c:v>1.1726836084007499</c:v>
                </c:pt>
                <c:pt idx="762" formatCode="General">
                  <c:v>1.29261579897865</c:v>
                </c:pt>
                <c:pt idx="763" formatCode="General">
                  <c:v>1.29261579897865</c:v>
                </c:pt>
                <c:pt idx="764" formatCode="General">
                  <c:v>1.29261579897865</c:v>
                </c:pt>
                <c:pt idx="765" formatCode="General">
                  <c:v>1.29261579897865</c:v>
                </c:pt>
                <c:pt idx="766" formatCode="General">
                  <c:v>1.29261579897865</c:v>
                </c:pt>
                <c:pt idx="767" formatCode="General">
                  <c:v>1.29261579897865</c:v>
                </c:pt>
                <c:pt idx="768" formatCode="General">
                  <c:v>1.29261579897865</c:v>
                </c:pt>
                <c:pt idx="769" formatCode="General">
                  <c:v>1.29261579897865</c:v>
                </c:pt>
                <c:pt idx="770" formatCode="General">
                  <c:v>1.29261579897865</c:v>
                </c:pt>
                <c:pt idx="771" formatCode="General">
                  <c:v>1.29261579897865</c:v>
                </c:pt>
                <c:pt idx="772" formatCode="General">
                  <c:v>1.29261579897865</c:v>
                </c:pt>
                <c:pt idx="773" formatCode="General">
                  <c:v>1.29261579897865</c:v>
                </c:pt>
                <c:pt idx="774" formatCode="General">
                  <c:v>1.29261579897865</c:v>
                </c:pt>
                <c:pt idx="775" formatCode="General">
                  <c:v>1.187268876119</c:v>
                </c:pt>
                <c:pt idx="776" formatCode="General">
                  <c:v>0.747988287392508</c:v>
                </c:pt>
                <c:pt idx="777" formatCode="General">
                  <c:v>0.541176741264075</c:v>
                </c:pt>
                <c:pt idx="778" formatCode="General">
                  <c:v>0.44524641721222902</c:v>
                </c:pt>
                <c:pt idx="779" formatCode="General">
                  <c:v>0.40040759915767399</c:v>
                </c:pt>
                <c:pt idx="780" formatCode="General">
                  <c:v>0.387088860707761</c:v>
                </c:pt>
                <c:pt idx="781" formatCode="General">
                  <c:v>0.40040759915767399</c:v>
                </c:pt>
                <c:pt idx="782" formatCode="General">
                  <c:v>0.44524641721222902</c:v>
                </c:pt>
                <c:pt idx="783" formatCode="General">
                  <c:v>0.541176741264075</c:v>
                </c:pt>
                <c:pt idx="784" formatCode="General">
                  <c:v>0.747988287392508</c:v>
                </c:pt>
                <c:pt idx="785" formatCode="General">
                  <c:v>1.2610434130215</c:v>
                </c:pt>
                <c:pt idx="786" formatCode="General">
                  <c:v>1.3668701224046</c:v>
                </c:pt>
                <c:pt idx="787" formatCode="General">
                  <c:v>1.3668701224046</c:v>
                </c:pt>
                <c:pt idx="788" formatCode="General">
                  <c:v>1.3668701224046</c:v>
                </c:pt>
                <c:pt idx="789" formatCode="General">
                  <c:v>1.3668701224046</c:v>
                </c:pt>
                <c:pt idx="790" formatCode="General">
                  <c:v>1.3668701224046</c:v>
                </c:pt>
                <c:pt idx="791" formatCode="General">
                  <c:v>1.3668701224046</c:v>
                </c:pt>
                <c:pt idx="792" formatCode="General">
                  <c:v>1.3668701224046</c:v>
                </c:pt>
                <c:pt idx="793" formatCode="General">
                  <c:v>1.3668701224046</c:v>
                </c:pt>
                <c:pt idx="794" formatCode="General">
                  <c:v>1.3668701224046</c:v>
                </c:pt>
                <c:pt idx="795" formatCode="General">
                  <c:v>1.3668701224046</c:v>
                </c:pt>
                <c:pt idx="796" formatCode="General">
                  <c:v>1.4840320110045</c:v>
                </c:pt>
                <c:pt idx="797" formatCode="General">
                  <c:v>1.4840320110045</c:v>
                </c:pt>
                <c:pt idx="798" formatCode="General">
                  <c:v>1.4840320110045</c:v>
                </c:pt>
                <c:pt idx="799" formatCode="General">
                  <c:v>1.3924893690673199</c:v>
                </c:pt>
                <c:pt idx="800" formatCode="General">
                  <c:v>0.84752563519728896</c:v>
                </c:pt>
                <c:pt idx="801" formatCode="General">
                  <c:v>0.61754819038753495</c:v>
                </c:pt>
                <c:pt idx="802" formatCode="General">
                  <c:v>0.50953235233265204</c:v>
                </c:pt>
                <c:pt idx="803" formatCode="General">
                  <c:v>0.45879531843202798</c:v>
                </c:pt>
                <c:pt idx="804" formatCode="General">
                  <c:v>0.44369591980489598</c:v>
                </c:pt>
                <c:pt idx="805" formatCode="General">
                  <c:v>0.45879531843202798</c:v>
                </c:pt>
                <c:pt idx="806" formatCode="General">
                  <c:v>0.50953235233265204</c:v>
                </c:pt>
                <c:pt idx="807" formatCode="General">
                  <c:v>0.61754819038753495</c:v>
                </c:pt>
                <c:pt idx="808" formatCode="General">
                  <c:v>0.84752563519728896</c:v>
                </c:pt>
                <c:pt idx="809" formatCode="General">
                  <c:v>1.3924893690673199</c:v>
                </c:pt>
                <c:pt idx="810" formatCode="General">
                  <c:v>1.4840320110045</c:v>
                </c:pt>
                <c:pt idx="811" formatCode="General">
                  <c:v>1.4840320110045</c:v>
                </c:pt>
                <c:pt idx="812" formatCode="General">
                  <c:v>1.4840320110045</c:v>
                </c:pt>
                <c:pt idx="813" formatCode="General">
                  <c:v>1.4840320110045</c:v>
                </c:pt>
                <c:pt idx="814" formatCode="General">
                  <c:v>1.4840320110045</c:v>
                </c:pt>
                <c:pt idx="815" formatCode="General">
                  <c:v>1.4840320110045</c:v>
                </c:pt>
                <c:pt idx="816" formatCode="General">
                  <c:v>1.4840320110045</c:v>
                </c:pt>
                <c:pt idx="817" formatCode="General">
                  <c:v>1.5614868812337801</c:v>
                </c:pt>
                <c:pt idx="818" formatCode="General">
                  <c:v>1.5614868812337801</c:v>
                </c:pt>
                <c:pt idx="819" formatCode="General">
                  <c:v>1.5614868812337801</c:v>
                </c:pt>
                <c:pt idx="820" formatCode="General">
                  <c:v>1.5614868812337801</c:v>
                </c:pt>
                <c:pt idx="821" formatCode="General">
                  <c:v>1.5614868812337801</c:v>
                </c:pt>
                <c:pt idx="822" formatCode="General">
                  <c:v>1.5614868812337801</c:v>
                </c:pt>
                <c:pt idx="823" formatCode="General">
                  <c:v>1.48458336284173</c:v>
                </c:pt>
                <c:pt idx="824" formatCode="General">
                  <c:v>0.91822296297957096</c:v>
                </c:pt>
                <c:pt idx="825" formatCode="General">
                  <c:v>0.67179997961318905</c:v>
                </c:pt>
                <c:pt idx="826" formatCode="General">
                  <c:v>0.55517087176949698</c:v>
                </c:pt>
                <c:pt idx="827" formatCode="General">
                  <c:v>0.50022979508980703</c:v>
                </c:pt>
                <c:pt idx="828" formatCode="General">
                  <c:v>0.48386143778795898</c:v>
                </c:pt>
                <c:pt idx="829" formatCode="General">
                  <c:v>0.50022979508980703</c:v>
                </c:pt>
                <c:pt idx="830" formatCode="General">
                  <c:v>0.55517087176949698</c:v>
                </c:pt>
                <c:pt idx="831" formatCode="General">
                  <c:v>0.67179997961318905</c:v>
                </c:pt>
                <c:pt idx="832" formatCode="General">
                  <c:v>0.91822296297957096</c:v>
                </c:pt>
                <c:pt idx="833" formatCode="General">
                  <c:v>1.48458336284173</c:v>
                </c:pt>
                <c:pt idx="834" formatCode="General">
                  <c:v>1.5614868812337801</c:v>
                </c:pt>
                <c:pt idx="835" formatCode="General">
                  <c:v>1.5614868812337801</c:v>
                </c:pt>
                <c:pt idx="836" formatCode="General">
                  <c:v>1.5614868812337801</c:v>
                </c:pt>
                <c:pt idx="837" formatCode="General">
                  <c:v>1.5614868812337801</c:v>
                </c:pt>
                <c:pt idx="838" formatCode="General">
                  <c:v>1.6378552723108899</c:v>
                </c:pt>
                <c:pt idx="839" formatCode="General">
                  <c:v>1.6378552723108899</c:v>
                </c:pt>
                <c:pt idx="840" formatCode="General">
                  <c:v>1.6378552723108899</c:v>
                </c:pt>
                <c:pt idx="841" formatCode="General">
                  <c:v>1.6378552723108899</c:v>
                </c:pt>
                <c:pt idx="842" formatCode="General">
                  <c:v>1.6378552723108899</c:v>
                </c:pt>
                <c:pt idx="843" formatCode="General">
                  <c:v>1.6378552723108899</c:v>
                </c:pt>
                <c:pt idx="844" formatCode="General">
                  <c:v>1.6378552723108899</c:v>
                </c:pt>
                <c:pt idx="845" formatCode="General">
                  <c:v>1.6378552723108899</c:v>
                </c:pt>
                <c:pt idx="846" formatCode="General">
                  <c:v>1.6378552723108899</c:v>
                </c:pt>
                <c:pt idx="847" formatCode="General">
                  <c:v>1.5756227065563999</c:v>
                </c:pt>
                <c:pt idx="848" formatCode="General">
                  <c:v>0.98986332036411395</c:v>
                </c:pt>
                <c:pt idx="849" formatCode="General">
                  <c:v>0.72717442210308703</c:v>
                </c:pt>
                <c:pt idx="850" formatCode="General">
                  <c:v>0.60187998351984895</c:v>
                </c:pt>
                <c:pt idx="851" formatCode="General">
                  <c:v>0.54268482138294305</c:v>
                </c:pt>
                <c:pt idx="852" formatCode="General">
                  <c:v>0.52502968902952296</c:v>
                </c:pt>
                <c:pt idx="853" formatCode="General">
                  <c:v>0.54268482138294305</c:v>
                </c:pt>
                <c:pt idx="854" formatCode="General">
                  <c:v>0.60187998351984895</c:v>
                </c:pt>
                <c:pt idx="855" formatCode="General">
                  <c:v>0.72717442210308703</c:v>
                </c:pt>
                <c:pt idx="856" formatCode="General">
                  <c:v>0.98986332036411395</c:v>
                </c:pt>
                <c:pt idx="857" formatCode="General">
                  <c:v>1.5756227065563999</c:v>
                </c:pt>
                <c:pt idx="858" formatCode="General">
                  <c:v>1.6378552723108899</c:v>
                </c:pt>
                <c:pt idx="859" formatCode="General">
                  <c:v>1.6378552723108899</c:v>
                </c:pt>
                <c:pt idx="860" formatCode="General">
                  <c:v>1.6378552723108899</c:v>
                </c:pt>
                <c:pt idx="861" formatCode="General">
                  <c:v>1.7130102751066301</c:v>
                </c:pt>
                <c:pt idx="862" formatCode="General">
                  <c:v>1.7130102751066301</c:v>
                </c:pt>
                <c:pt idx="863" formatCode="General">
                  <c:v>1.7130102751066301</c:v>
                </c:pt>
                <c:pt idx="864" formatCode="General">
                  <c:v>1.7130102751066301</c:v>
                </c:pt>
                <c:pt idx="865" formatCode="General">
                  <c:v>1.7130102751066301</c:v>
                </c:pt>
                <c:pt idx="866" formatCode="General">
                  <c:v>1.7130102751066301</c:v>
                </c:pt>
                <c:pt idx="867" formatCode="General">
                  <c:v>1.7130102751066301</c:v>
                </c:pt>
                <c:pt idx="868" formatCode="General">
                  <c:v>1.7130102751066301</c:v>
                </c:pt>
                <c:pt idx="869" formatCode="General">
                  <c:v>1.7130102751066301</c:v>
                </c:pt>
                <c:pt idx="870" formatCode="General">
                  <c:v>1.7130102751066301</c:v>
                </c:pt>
                <c:pt idx="871" formatCode="General">
                  <c:v>1.66539997230635</c:v>
                </c:pt>
                <c:pt idx="872" formatCode="General">
                  <c:v>1.0621636902557601</c:v>
                </c:pt>
                <c:pt idx="873" formatCode="General">
                  <c:v>0.78346347646719505</c:v>
                </c:pt>
                <c:pt idx="874" formatCode="General">
                  <c:v>0.64948864725184796</c:v>
                </c:pt>
                <c:pt idx="875" formatCode="General">
                  <c:v>0.58600672345501703</c:v>
                </c:pt>
                <c:pt idx="876" formatCode="General">
                  <c:v>0.56705215692046496</c:v>
                </c:pt>
                <c:pt idx="877" formatCode="General">
                  <c:v>0.58600672345501703</c:v>
                </c:pt>
                <c:pt idx="878" formatCode="General">
                  <c:v>0.64948864725184796</c:v>
                </c:pt>
                <c:pt idx="879" formatCode="General">
                  <c:v>0.78346347646719505</c:v>
                </c:pt>
                <c:pt idx="880" formatCode="General">
                  <c:v>1.0621636902557601</c:v>
                </c:pt>
                <c:pt idx="881" formatCode="General">
                  <c:v>1.66539997230635</c:v>
                </c:pt>
                <c:pt idx="882" formatCode="General">
                  <c:v>1.7130102751066301</c:v>
                </c:pt>
                <c:pt idx="883" formatCode="General">
                  <c:v>1.7130102751066301</c:v>
                </c:pt>
                <c:pt idx="884" formatCode="General">
                  <c:v>1.7868441766627301</c:v>
                </c:pt>
                <c:pt idx="885" formatCode="General">
                  <c:v>1.7868441766627301</c:v>
                </c:pt>
                <c:pt idx="886" formatCode="General">
                  <c:v>1.7868441766627301</c:v>
                </c:pt>
                <c:pt idx="887" formatCode="General">
                  <c:v>1.7868441766627301</c:v>
                </c:pt>
                <c:pt idx="888" formatCode="General">
                  <c:v>1.7868441766627301</c:v>
                </c:pt>
                <c:pt idx="889" formatCode="General">
                  <c:v>1.7868441766627301</c:v>
                </c:pt>
                <c:pt idx="890" formatCode="General">
                  <c:v>1.7868441766627301</c:v>
                </c:pt>
                <c:pt idx="891" formatCode="General">
                  <c:v>1.7868441766627301</c:v>
                </c:pt>
                <c:pt idx="892" formatCode="General">
                  <c:v>1.7868441766627301</c:v>
                </c:pt>
                <c:pt idx="893" formatCode="General">
                  <c:v>1.7868441766627301</c:v>
                </c:pt>
                <c:pt idx="894" formatCode="General">
                  <c:v>1.7868441766627301</c:v>
                </c:pt>
                <c:pt idx="895" formatCode="General">
                  <c:v>1.7537528842746599</c:v>
                </c:pt>
                <c:pt idx="896" formatCode="General">
                  <c:v>1.1348595227373</c:v>
                </c:pt>
                <c:pt idx="897" formatCode="General">
                  <c:v>0.84046791265410403</c:v>
                </c:pt>
                <c:pt idx="898" formatCode="General">
                  <c:v>0.69783159182457</c:v>
                </c:pt>
                <c:pt idx="899" formatCode="General">
                  <c:v>0.63004643177751096</c:v>
                </c:pt>
                <c:pt idx="900" formatCode="General">
                  <c:v>0.60978461242108195</c:v>
                </c:pt>
                <c:pt idx="901" formatCode="General">
                  <c:v>0.63004643177751096</c:v>
                </c:pt>
                <c:pt idx="902" formatCode="General">
                  <c:v>0.69783159182457</c:v>
                </c:pt>
                <c:pt idx="903" formatCode="General">
                  <c:v>0.84046791265410403</c:v>
                </c:pt>
                <c:pt idx="904" formatCode="General">
                  <c:v>1.1348595227373</c:v>
                </c:pt>
                <c:pt idx="905" formatCode="General">
                  <c:v>1.82616657878768</c:v>
                </c:pt>
                <c:pt idx="906" formatCode="General">
                  <c:v>1.8592672872474401</c:v>
                </c:pt>
                <c:pt idx="907" formatCode="General">
                  <c:v>1.8592672872474401</c:v>
                </c:pt>
                <c:pt idx="908" formatCode="General">
                  <c:v>1.8592672872474401</c:v>
                </c:pt>
                <c:pt idx="909" formatCode="General">
                  <c:v>1.8592672872474401</c:v>
                </c:pt>
                <c:pt idx="910" formatCode="General">
                  <c:v>1.8592672872474401</c:v>
                </c:pt>
                <c:pt idx="911" formatCode="General">
                  <c:v>1.8592672872474401</c:v>
                </c:pt>
                <c:pt idx="912" formatCode="General">
                  <c:v>1.8592672872474401</c:v>
                </c:pt>
                <c:pt idx="913" formatCode="General">
                  <c:v>1.8592672872474401</c:v>
                </c:pt>
                <c:pt idx="914" formatCode="General">
                  <c:v>1.8592672872474401</c:v>
                </c:pt>
                <c:pt idx="915" formatCode="General">
                  <c:v>1.8592672872474401</c:v>
                </c:pt>
                <c:pt idx="916" formatCode="General">
                  <c:v>1.8592672872474401</c:v>
                </c:pt>
                <c:pt idx="917" formatCode="General">
                  <c:v>1.8592672872474401</c:v>
                </c:pt>
                <c:pt idx="918" formatCode="General">
                  <c:v>1.8592672872474401</c:v>
                </c:pt>
                <c:pt idx="919" formatCode="General">
                  <c:v>1.8405562642111899</c:v>
                </c:pt>
                <c:pt idx="920" formatCode="General">
                  <c:v>1.20770642373661</c:v>
                </c:pt>
                <c:pt idx="921" formatCode="General">
                  <c:v>0.89799912037319995</c:v>
                </c:pt>
                <c:pt idx="922" formatCode="General">
                  <c:v>0.74675097238664201</c:v>
                </c:pt>
                <c:pt idx="923" formatCode="General">
                  <c:v>0.67466103584107195</c:v>
                </c:pt>
                <c:pt idx="924" formatCode="General">
                  <c:v>0.73203356568696398</c:v>
                </c:pt>
                <c:pt idx="925" formatCode="General">
                  <c:v>0.75576532564232601</c:v>
                </c:pt>
                <c:pt idx="926" formatCode="General">
                  <c:v>0.83483392672003198</c:v>
                </c:pt>
                <c:pt idx="927" formatCode="General">
                  <c:v>0.99947630670972998</c:v>
                </c:pt>
                <c:pt idx="928" formatCode="General">
                  <c:v>1.33071595873608</c:v>
                </c:pt>
                <c:pt idx="929" formatCode="General">
                  <c:v>1.9788495608012999</c:v>
                </c:pt>
                <c:pt idx="930" formatCode="General">
                  <c:v>1.99756555286174</c:v>
                </c:pt>
                <c:pt idx="931" formatCode="General">
                  <c:v>1.99756555286174</c:v>
                </c:pt>
                <c:pt idx="932" formatCode="General">
                  <c:v>1.99756555286174</c:v>
                </c:pt>
                <c:pt idx="933" formatCode="General">
                  <c:v>1.99756555286174</c:v>
                </c:pt>
                <c:pt idx="934" formatCode="General">
                  <c:v>1.99756555286174</c:v>
                </c:pt>
                <c:pt idx="935" formatCode="General">
                  <c:v>1.99756555286174</c:v>
                </c:pt>
                <c:pt idx="936" formatCode="General">
                  <c:v>1.99756555286174</c:v>
                </c:pt>
                <c:pt idx="937" formatCode="General">
                  <c:v>1.99756555286174</c:v>
                </c:pt>
                <c:pt idx="938" formatCode="General">
                  <c:v>1.99756555286174</c:v>
                </c:pt>
                <c:pt idx="939" formatCode="General">
                  <c:v>1.99756555286174</c:v>
                </c:pt>
                <c:pt idx="940" formatCode="General">
                  <c:v>1.99756555286174</c:v>
                </c:pt>
                <c:pt idx="941" formatCode="General">
                  <c:v>1.99756555286174</c:v>
                </c:pt>
                <c:pt idx="942" formatCode="General">
                  <c:v>1.99756555286174</c:v>
                </c:pt>
                <c:pt idx="943" formatCode="General">
                  <c:v>2.0684313832809802</c:v>
                </c:pt>
                <c:pt idx="944" formatCode="General">
                  <c:v>1.4090959886796</c:v>
                </c:pt>
                <c:pt idx="945" formatCode="General">
                  <c:v>1.06279063937417</c:v>
                </c:pt>
                <c:pt idx="946" formatCode="General">
                  <c:v>0.88919082432140895</c:v>
                </c:pt>
                <c:pt idx="947" formatCode="General">
                  <c:v>0.80555168845160396</c:v>
                </c:pt>
                <c:pt idx="948" formatCode="General">
                  <c:v>0.78041766527429701</c:v>
                </c:pt>
                <c:pt idx="949" formatCode="General">
                  <c:v>0.80555168845160396</c:v>
                </c:pt>
                <c:pt idx="950" formatCode="General">
                  <c:v>0.88919082432140895</c:v>
                </c:pt>
                <c:pt idx="951" formatCode="General">
                  <c:v>1.06279063937417</c:v>
                </c:pt>
                <c:pt idx="952" formatCode="General">
                  <c:v>1.4090959886796</c:v>
                </c:pt>
                <c:pt idx="953" formatCode="General">
                  <c:v>2.0684313832809802</c:v>
                </c:pt>
                <c:pt idx="954" formatCode="General">
                  <c:v>2.0729239179104502</c:v>
                </c:pt>
                <c:pt idx="955" formatCode="General">
                  <c:v>2.0729239179104502</c:v>
                </c:pt>
                <c:pt idx="956" formatCode="General">
                  <c:v>2.0729239179104502</c:v>
                </c:pt>
                <c:pt idx="957" formatCode="General">
                  <c:v>2.0729239179104502</c:v>
                </c:pt>
                <c:pt idx="958" formatCode="General">
                  <c:v>2.0729239179104502</c:v>
                </c:pt>
                <c:pt idx="959" formatCode="General">
                  <c:v>2.0729239179104502</c:v>
                </c:pt>
                <c:pt idx="960" formatCode="General">
                  <c:v>2.0729239179104502</c:v>
                </c:pt>
                <c:pt idx="961" formatCode="General">
                  <c:v>2.0729239179104502</c:v>
                </c:pt>
                <c:pt idx="962" formatCode="General">
                  <c:v>2.0729239179104502</c:v>
                </c:pt>
                <c:pt idx="963" formatCode="General">
                  <c:v>2.0729239179104502</c:v>
                </c:pt>
                <c:pt idx="964" formatCode="General">
                  <c:v>2.0729239179104502</c:v>
                </c:pt>
                <c:pt idx="965" formatCode="General">
                  <c:v>2.0729239179104502</c:v>
                </c:pt>
                <c:pt idx="966" formatCode="General">
                  <c:v>2.1467860412725002</c:v>
                </c:pt>
                <c:pt idx="967" formatCode="General">
                  <c:v>2.1467860412725002</c:v>
                </c:pt>
                <c:pt idx="968" formatCode="General">
                  <c:v>1.4871841357129201</c:v>
                </c:pt>
                <c:pt idx="969" formatCode="General">
                  <c:v>1.12633467859127</c:v>
                </c:pt>
                <c:pt idx="970" formatCode="General">
                  <c:v>0.94390004031733699</c:v>
                </c:pt>
                <c:pt idx="971" formatCode="General">
                  <c:v>0.85572114718181802</c:v>
                </c:pt>
                <c:pt idx="972" formatCode="General">
                  <c:v>0.829190816653954</c:v>
                </c:pt>
                <c:pt idx="973" formatCode="General">
                  <c:v>0.85572114718181802</c:v>
                </c:pt>
                <c:pt idx="974" formatCode="General">
                  <c:v>0.94390004031733699</c:v>
                </c:pt>
                <c:pt idx="975" formatCode="General">
                  <c:v>1.12633467859127</c:v>
                </c:pt>
                <c:pt idx="976" formatCode="General">
                  <c:v>1.4871841357129201</c:v>
                </c:pt>
                <c:pt idx="977" formatCode="General">
                  <c:v>2.1467860412725002</c:v>
                </c:pt>
                <c:pt idx="978" formatCode="General">
                  <c:v>2.1467860412725002</c:v>
                </c:pt>
                <c:pt idx="979" formatCode="General">
                  <c:v>2.1467860412725002</c:v>
                </c:pt>
                <c:pt idx="980" formatCode="General">
                  <c:v>2.1467860412725002</c:v>
                </c:pt>
                <c:pt idx="981" formatCode="General">
                  <c:v>2.1467860412725002</c:v>
                </c:pt>
                <c:pt idx="982" formatCode="General">
                  <c:v>2.1467860412725002</c:v>
                </c:pt>
                <c:pt idx="983" formatCode="General">
                  <c:v>2.1467860412725002</c:v>
                </c:pt>
                <c:pt idx="984" formatCode="General">
                  <c:v>2.1467860412725002</c:v>
                </c:pt>
                <c:pt idx="985" formatCode="General">
                  <c:v>2.1467860412725002</c:v>
                </c:pt>
                <c:pt idx="986" formatCode="General">
                  <c:v>2.1467860412725002</c:v>
                </c:pt>
                <c:pt idx="987" formatCode="General">
                  <c:v>2.1467860412725002</c:v>
                </c:pt>
                <c:pt idx="988" formatCode="General">
                  <c:v>2.1467860412725002</c:v>
                </c:pt>
                <c:pt idx="989" formatCode="General">
                  <c:v>2.1467860412725002</c:v>
                </c:pt>
                <c:pt idx="990" formatCode="General">
                  <c:v>2.1467860412725002</c:v>
                </c:pt>
                <c:pt idx="991" formatCode="General">
                  <c:v>2.1467860412725002</c:v>
                </c:pt>
                <c:pt idx="992" formatCode="General">
                  <c:v>1.4979146343562599</c:v>
                </c:pt>
                <c:pt idx="993" formatCode="General">
                  <c:v>1.1333306181013301</c:v>
                </c:pt>
                <c:pt idx="994" formatCode="General">
                  <c:v>0.94912881426937101</c:v>
                </c:pt>
                <c:pt idx="995" formatCode="General">
                  <c:v>0.86016325825954398</c:v>
                </c:pt>
                <c:pt idx="996" formatCode="General">
                  <c:v>0.87822597122544299</c:v>
                </c:pt>
                <c:pt idx="997" formatCode="General">
                  <c:v>0.90614301200149205</c:v>
                </c:pt>
                <c:pt idx="998" formatCode="General">
                  <c:v>0.99881909328611196</c:v>
                </c:pt>
                <c:pt idx="999" formatCode="General">
                  <c:v>1.1899435441623201</c:v>
                </c:pt>
                <c:pt idx="1000" formatCode="General">
                  <c:v>1.5647872737578801</c:v>
                </c:pt>
                <c:pt idx="1001" formatCode="General">
                  <c:v>2.21909597285243</c:v>
                </c:pt>
                <c:pt idx="1002" formatCode="General">
                  <c:v>2.21909597285243</c:v>
                </c:pt>
                <c:pt idx="1003" formatCode="General">
                  <c:v>2.21909597285243</c:v>
                </c:pt>
                <c:pt idx="1004" formatCode="General">
                  <c:v>2.21909597285243</c:v>
                </c:pt>
                <c:pt idx="1005" formatCode="General">
                  <c:v>2.21909597285243</c:v>
                </c:pt>
                <c:pt idx="1006" formatCode="General">
                  <c:v>2.21909597285243</c:v>
                </c:pt>
                <c:pt idx="1007" formatCode="General">
                  <c:v>2.21909597285243</c:v>
                </c:pt>
                <c:pt idx="1008" formatCode="General">
                  <c:v>2.21909597285243</c:v>
                </c:pt>
                <c:pt idx="1009" formatCode="General">
                  <c:v>2.21909597285243</c:v>
                </c:pt>
                <c:pt idx="1010" formatCode="General">
                  <c:v>2.21909597285243</c:v>
                </c:pt>
                <c:pt idx="1011" formatCode="General">
                  <c:v>2.21909597285243</c:v>
                </c:pt>
                <c:pt idx="1012" formatCode="General">
                  <c:v>2.21909597285243</c:v>
                </c:pt>
                <c:pt idx="1013" formatCode="General">
                  <c:v>2.21909597285243</c:v>
                </c:pt>
                <c:pt idx="1014" formatCode="General">
                  <c:v>2.21909597285243</c:v>
                </c:pt>
                <c:pt idx="1015" formatCode="General">
                  <c:v>2.21909597285243</c:v>
                </c:pt>
                <c:pt idx="1016" formatCode="General">
                  <c:v>1.5757298819605401</c:v>
                </c:pt>
                <c:pt idx="1017" formatCode="General">
                  <c:v>1.1971815751966399</c:v>
                </c:pt>
                <c:pt idx="1018" formatCode="General">
                  <c:v>1.0042583966732901</c:v>
                </c:pt>
                <c:pt idx="1019" formatCode="General">
                  <c:v>0.91077491399718202</c:v>
                </c:pt>
                <c:pt idx="1020" formatCode="General">
                  <c:v>0.88262455584764499</c:v>
                </c:pt>
                <c:pt idx="1021" formatCode="General">
                  <c:v>0.91077491399718202</c:v>
                </c:pt>
                <c:pt idx="1022" formatCode="General">
                  <c:v>1.0538157902687699</c:v>
                </c:pt>
                <c:pt idx="1023" formatCode="General">
                  <c:v>1.25346578721463</c:v>
                </c:pt>
                <c:pt idx="1024" formatCode="General">
                  <c:v>1.6417334929177501</c:v>
                </c:pt>
                <c:pt idx="1025" formatCode="General">
                  <c:v>2.2898106991335498</c:v>
                </c:pt>
                <c:pt idx="1026" formatCode="General">
                  <c:v>2.2898106991335498</c:v>
                </c:pt>
                <c:pt idx="1027" formatCode="General">
                  <c:v>2.2898106991335498</c:v>
                </c:pt>
                <c:pt idx="1028" formatCode="General">
                  <c:v>2.2898106991335498</c:v>
                </c:pt>
                <c:pt idx="1029" formatCode="General">
                  <c:v>2.2898106991335498</c:v>
                </c:pt>
                <c:pt idx="1030" formatCode="General">
                  <c:v>2.2898106991335498</c:v>
                </c:pt>
                <c:pt idx="1031" formatCode="General">
                  <c:v>2.2898106991335498</c:v>
                </c:pt>
                <c:pt idx="1032" formatCode="General">
                  <c:v>2.2898106991335498</c:v>
                </c:pt>
                <c:pt idx="1033" formatCode="General">
                  <c:v>2.2898106991335498</c:v>
                </c:pt>
                <c:pt idx="1034" formatCode="General">
                  <c:v>2.2898106991335498</c:v>
                </c:pt>
                <c:pt idx="1035" formatCode="General">
                  <c:v>2.2898106991335498</c:v>
                </c:pt>
                <c:pt idx="1036" formatCode="General">
                  <c:v>2.2898106991335498</c:v>
                </c:pt>
                <c:pt idx="1037" formatCode="General">
                  <c:v>2.2898106991335498</c:v>
                </c:pt>
                <c:pt idx="1038" formatCode="General">
                  <c:v>2.2898106991335498</c:v>
                </c:pt>
                <c:pt idx="1039" formatCode="General">
                  <c:v>2.2898106991335498</c:v>
                </c:pt>
                <c:pt idx="1040" formatCode="General">
                  <c:v>1.6528545338432701</c:v>
                </c:pt>
                <c:pt idx="1041" formatCode="General">
                  <c:v>1.2609283830118401</c:v>
                </c:pt>
                <c:pt idx="1042" formatCode="General">
                  <c:v>1.05945437258484</c:v>
                </c:pt>
                <c:pt idx="1043" formatCode="General">
                  <c:v>0.96150840702059504</c:v>
                </c:pt>
                <c:pt idx="1044" formatCode="General">
                  <c:v>0.93197817981784103</c:v>
                </c:pt>
                <c:pt idx="1045" formatCode="General">
                  <c:v>0.96150840702059504</c:v>
                </c:pt>
                <c:pt idx="1046" formatCode="General">
                  <c:v>1.10876841140922</c:v>
                </c:pt>
                <c:pt idx="1047" formatCode="General">
                  <c:v>1.3167633944564301</c:v>
                </c:pt>
                <c:pt idx="1048" formatCode="General">
                  <c:v>1.71787132356142</c:v>
                </c:pt>
                <c:pt idx="1049" formatCode="General">
                  <c:v>2.3588989824310702</c:v>
                </c:pt>
                <c:pt idx="1050" formatCode="General">
                  <c:v>2.3588989824310702</c:v>
                </c:pt>
                <c:pt idx="1051" formatCode="General">
                  <c:v>2.3588989824310702</c:v>
                </c:pt>
                <c:pt idx="1052" formatCode="General">
                  <c:v>2.3588989824310702</c:v>
                </c:pt>
                <c:pt idx="1053" formatCode="General">
                  <c:v>2.3588989824310702</c:v>
                </c:pt>
                <c:pt idx="1054" formatCode="General">
                  <c:v>2.3588989824310702</c:v>
                </c:pt>
                <c:pt idx="1055" formatCode="General">
                  <c:v>2.3588989824310702</c:v>
                </c:pt>
                <c:pt idx="1056" formatCode="General">
                  <c:v>2.3588989824310702</c:v>
                </c:pt>
                <c:pt idx="1057" formatCode="General">
                  <c:v>2.3588989824310702</c:v>
                </c:pt>
                <c:pt idx="1058" formatCode="General">
                  <c:v>2.3588989824310702</c:v>
                </c:pt>
                <c:pt idx="1059" formatCode="General">
                  <c:v>2.3588989824310702</c:v>
                </c:pt>
                <c:pt idx="1060" formatCode="General">
                  <c:v>2.3588989824310702</c:v>
                </c:pt>
                <c:pt idx="1061" formatCode="General">
                  <c:v>2.3588989824310702</c:v>
                </c:pt>
                <c:pt idx="1062" formatCode="General">
                  <c:v>2.3588989824310702</c:v>
                </c:pt>
                <c:pt idx="1063" formatCode="General">
                  <c:v>2.3588989824310702</c:v>
                </c:pt>
                <c:pt idx="1064" formatCode="General">
                  <c:v>1.72913774005765</c:v>
                </c:pt>
                <c:pt idx="1065" formatCode="General">
                  <c:v>1.3244323364274999</c:v>
                </c:pt>
                <c:pt idx="1066" formatCode="General">
                  <c:v>1.1145942456862801</c:v>
                </c:pt>
                <c:pt idx="1067" formatCode="General">
                  <c:v>1.0122504099893199</c:v>
                </c:pt>
                <c:pt idx="1068" formatCode="General">
                  <c:v>0.98135671820079196</c:v>
                </c:pt>
                <c:pt idx="1069" formatCode="General">
                  <c:v>1.05775143309112</c:v>
                </c:pt>
                <c:pt idx="1070" formatCode="General">
                  <c:v>1.16356568237998</c:v>
                </c:pt>
                <c:pt idx="1071" formatCode="General">
                  <c:v>1.37971155365331</c:v>
                </c:pt>
                <c:pt idx="1072" formatCode="General">
                  <c:v>1.7930687130654599</c:v>
                </c:pt>
                <c:pt idx="1073" formatCode="General">
                  <c:v>2.4263402118356399</c:v>
                </c:pt>
                <c:pt idx="1074" formatCode="General">
                  <c:v>2.4263402118356399</c:v>
                </c:pt>
                <c:pt idx="1075" formatCode="General">
                  <c:v>2.4263402118356399</c:v>
                </c:pt>
                <c:pt idx="1076" formatCode="General">
                  <c:v>2.4263402118356399</c:v>
                </c:pt>
                <c:pt idx="1077" formatCode="General">
                  <c:v>2.4263402118356399</c:v>
                </c:pt>
                <c:pt idx="1078" formatCode="General">
                  <c:v>2.4263402118356399</c:v>
                </c:pt>
                <c:pt idx="1079" formatCode="General">
                  <c:v>2.4263402118356399</c:v>
                </c:pt>
                <c:pt idx="1080" formatCode="General">
                  <c:v>2.4263402118356399</c:v>
                </c:pt>
                <c:pt idx="1081" formatCode="General">
                  <c:v>2.4263402118356399</c:v>
                </c:pt>
                <c:pt idx="1082" formatCode="General">
                  <c:v>2.4263402118356399</c:v>
                </c:pt>
                <c:pt idx="1083" formatCode="General">
                  <c:v>2.4263402118356399</c:v>
                </c:pt>
                <c:pt idx="1084" formatCode="General">
                  <c:v>2.4263402118356399</c:v>
                </c:pt>
                <c:pt idx="1085" formatCode="General">
                  <c:v>2.4263402118356399</c:v>
                </c:pt>
                <c:pt idx="1086" formatCode="General">
                  <c:v>2.4263402118356399</c:v>
                </c:pt>
                <c:pt idx="1087" formatCode="General">
                  <c:v>2.4263402118356399</c:v>
                </c:pt>
                <c:pt idx="1088" formatCode="General">
                  <c:v>1.8044482978029801</c:v>
                </c:pt>
                <c:pt idx="1089" formatCode="General">
                  <c:v>1.3875680889122699</c:v>
                </c:pt>
                <c:pt idx="1090" formatCode="General">
                  <c:v>1.1695660735192299</c:v>
                </c:pt>
                <c:pt idx="1091" formatCode="General">
                  <c:v>1.0628968995618799</c:v>
                </c:pt>
                <c:pt idx="1092" formatCode="General">
                  <c:v>1.0306586781059099</c:v>
                </c:pt>
                <c:pt idx="1093" formatCode="General">
                  <c:v>1.10805719287258</c:v>
                </c:pt>
                <c:pt idx="1094" formatCode="General">
                  <c:v>1.21810657550949</c:v>
                </c:pt>
                <c:pt idx="1095" formatCode="General">
                  <c:v>1.4421982324276801</c:v>
                </c:pt>
                <c:pt idx="1096" formatCode="General">
                  <c:v>1.86721183187525</c:v>
                </c:pt>
                <c:pt idx="1097" formatCode="General">
                  <c:v>2.4921232858447002</c:v>
                </c:pt>
                <c:pt idx="1098" formatCode="General">
                  <c:v>2.4921232858447002</c:v>
                </c:pt>
                <c:pt idx="1099" formatCode="General">
                  <c:v>2.4921232858447002</c:v>
                </c:pt>
                <c:pt idx="1100" formatCode="General">
                  <c:v>2.4921232858447002</c:v>
                </c:pt>
                <c:pt idx="1101" formatCode="General">
                  <c:v>2.4921232858447002</c:v>
                </c:pt>
                <c:pt idx="1102" formatCode="General">
                  <c:v>2.4921232858447002</c:v>
                </c:pt>
                <c:pt idx="1103" formatCode="General">
                  <c:v>2.4921232858447002</c:v>
                </c:pt>
                <c:pt idx="1104" formatCode="General">
                  <c:v>2.4921232858447002</c:v>
                </c:pt>
                <c:pt idx="1105" formatCode="General">
                  <c:v>2.4921232858447002</c:v>
                </c:pt>
                <c:pt idx="1106" formatCode="General">
                  <c:v>2.4921232858447002</c:v>
                </c:pt>
                <c:pt idx="1107" formatCode="General">
                  <c:v>2.4921232858447002</c:v>
                </c:pt>
                <c:pt idx="1108" formatCode="General">
                  <c:v>2.4921232858447002</c:v>
                </c:pt>
                <c:pt idx="1109" formatCode="General">
                  <c:v>2.4921232858447002</c:v>
                </c:pt>
                <c:pt idx="1110" formatCode="General">
                  <c:v>2.4921232858447002</c:v>
                </c:pt>
                <c:pt idx="1111" formatCode="General">
                  <c:v>2.4921232858447002</c:v>
                </c:pt>
                <c:pt idx="1112" formatCode="General">
                  <c:v>1.8786734133328</c:v>
                </c:pt>
                <c:pt idx="1113" formatCode="General">
                  <c:v>1.45022321784203</c:v>
                </c:pt>
                <c:pt idx="1114" formatCode="General">
                  <c:v>1.22426826245867</c:v>
                </c:pt>
                <c:pt idx="1115" formatCode="General">
                  <c:v>1.1133530333337001</c:v>
                </c:pt>
                <c:pt idx="1116" formatCode="General">
                  <c:v>1.0797914058812199</c:v>
                </c:pt>
                <c:pt idx="1117" formatCode="General">
                  <c:v>1.1133530333337001</c:v>
                </c:pt>
                <c:pt idx="1118" formatCode="General">
                  <c:v>1.22426826245867</c:v>
                </c:pt>
                <c:pt idx="1119" formatCode="General">
                  <c:v>1.45022321784203</c:v>
                </c:pt>
                <c:pt idx="1120" formatCode="General">
                  <c:v>1.8786734133328</c:v>
                </c:pt>
                <c:pt idx="1121" formatCode="General">
                  <c:v>2.4921232858447002</c:v>
                </c:pt>
                <c:pt idx="1122" formatCode="General">
                  <c:v>2.4921232858447002</c:v>
                </c:pt>
                <c:pt idx="1123" formatCode="General">
                  <c:v>2.4921232858447002</c:v>
                </c:pt>
                <c:pt idx="1124" formatCode="General">
                  <c:v>2.5562455418128001</c:v>
                </c:pt>
                <c:pt idx="1125" formatCode="General">
                  <c:v>2.5562455418128001</c:v>
                </c:pt>
                <c:pt idx="1126" formatCode="General">
                  <c:v>2.5562455418128001</c:v>
                </c:pt>
                <c:pt idx="1127" formatCode="General">
                  <c:v>2.5562455418128001</c:v>
                </c:pt>
                <c:pt idx="1128" formatCode="General">
                  <c:v>2.5562455418128001</c:v>
                </c:pt>
                <c:pt idx="1129" formatCode="General">
                  <c:v>2.5562455418128001</c:v>
                </c:pt>
                <c:pt idx="1130" formatCode="General">
                  <c:v>2.5562455418128001</c:v>
                </c:pt>
                <c:pt idx="1131" formatCode="General">
                  <c:v>2.5562455418128001</c:v>
                </c:pt>
                <c:pt idx="1132" formatCode="General">
                  <c:v>2.5562455418128001</c:v>
                </c:pt>
                <c:pt idx="1133" formatCode="General">
                  <c:v>2.5562455418128001</c:v>
                </c:pt>
                <c:pt idx="1134" formatCode="General">
                  <c:v>2.5562455418128001</c:v>
                </c:pt>
                <c:pt idx="1135" formatCode="General">
                  <c:v>2.5562455418128001</c:v>
                </c:pt>
                <c:pt idx="1136" formatCode="General">
                  <c:v>1.95171736128621</c:v>
                </c:pt>
                <c:pt idx="1137" formatCode="General">
                  <c:v>1.5122976494814999</c:v>
                </c:pt>
                <c:pt idx="1138" formatCode="General">
                  <c:v>1.2786092282018799</c:v>
                </c:pt>
                <c:pt idx="1139" formatCode="General">
                  <c:v>1.1635328986426601</c:v>
                </c:pt>
                <c:pt idx="1140" formatCode="General">
                  <c:v>1.12867085962734</c:v>
                </c:pt>
                <c:pt idx="1141" formatCode="General">
                  <c:v>1.1635328986426601</c:v>
                </c:pt>
                <c:pt idx="1142" formatCode="General">
                  <c:v>1.2786092282018799</c:v>
                </c:pt>
                <c:pt idx="1143" formatCode="General">
                  <c:v>1.5122976494814999</c:v>
                </c:pt>
                <c:pt idx="1144" formatCode="General">
                  <c:v>1.95171736128621</c:v>
                </c:pt>
                <c:pt idx="1145" formatCode="General">
                  <c:v>2.5562455418128001</c:v>
                </c:pt>
                <c:pt idx="1146" formatCode="General">
                  <c:v>2.5562455418128001</c:v>
                </c:pt>
                <c:pt idx="1147" formatCode="General">
                  <c:v>2.5562455418128001</c:v>
                </c:pt>
                <c:pt idx="1148" formatCode="General">
                  <c:v>2.5562455418128001</c:v>
                </c:pt>
                <c:pt idx="1149" formatCode="General">
                  <c:v>2.5562455418128001</c:v>
                </c:pt>
                <c:pt idx="1150" formatCode="General">
                  <c:v>2.6187117430773199</c:v>
                </c:pt>
                <c:pt idx="1151" formatCode="General">
                  <c:v>2.6187117430773199</c:v>
                </c:pt>
                <c:pt idx="1152" formatCode="General">
                  <c:v>2.6187117430773199</c:v>
                </c:pt>
                <c:pt idx="1153" formatCode="General">
                  <c:v>2.6187117430773199</c:v>
                </c:pt>
                <c:pt idx="1154" formatCode="General">
                  <c:v>2.6187117430773199</c:v>
                </c:pt>
                <c:pt idx="1155" formatCode="General">
                  <c:v>2.6187117430773199</c:v>
                </c:pt>
                <c:pt idx="1156" formatCode="General">
                  <c:v>2.6187117430773199</c:v>
                </c:pt>
                <c:pt idx="1157" formatCode="General">
                  <c:v>2.6187117430773199</c:v>
                </c:pt>
                <c:pt idx="1158" formatCode="General">
                  <c:v>2.6187117430773199</c:v>
                </c:pt>
                <c:pt idx="1159" formatCode="General">
                  <c:v>2.6187117430773199</c:v>
                </c:pt>
                <c:pt idx="1160" formatCode="General">
                  <c:v>2.0235000943197101</c:v>
                </c:pt>
                <c:pt idx="1161" formatCode="General">
                  <c:v>1.57370298429291</c:v>
                </c:pt>
                <c:pt idx="1162" formatCode="General">
                  <c:v>1.33250695521322</c:v>
                </c:pt>
                <c:pt idx="1163" formatCode="General">
                  <c:v>1.2133591631853999</c:v>
                </c:pt>
                <c:pt idx="1164" formatCode="General">
                  <c:v>1.1772212847557399</c:v>
                </c:pt>
                <c:pt idx="1165" formatCode="General">
                  <c:v>1.2133591631853999</c:v>
                </c:pt>
                <c:pt idx="1166" formatCode="General">
                  <c:v>1.33250695521322</c:v>
                </c:pt>
                <c:pt idx="1167" formatCode="General">
                  <c:v>1.57370298429291</c:v>
                </c:pt>
                <c:pt idx="1168" formatCode="General">
                  <c:v>2.0235000943197101</c:v>
                </c:pt>
                <c:pt idx="1169" formatCode="General">
                  <c:v>2.6187117430773199</c:v>
                </c:pt>
                <c:pt idx="1170" formatCode="General">
                  <c:v>2.7955800477996799</c:v>
                </c:pt>
                <c:pt idx="1171" formatCode="General">
                  <c:v>2.7955800477996799</c:v>
                </c:pt>
                <c:pt idx="1172" formatCode="General">
                  <c:v>2.7955800477996799</c:v>
                </c:pt>
                <c:pt idx="1173" formatCode="General">
                  <c:v>2.7955800477996799</c:v>
                </c:pt>
                <c:pt idx="1174" formatCode="General">
                  <c:v>2.7955800477996799</c:v>
                </c:pt>
                <c:pt idx="1175" formatCode="General">
                  <c:v>2.7955800477996799</c:v>
                </c:pt>
                <c:pt idx="1176" formatCode="General">
                  <c:v>2.7955800477996799</c:v>
                </c:pt>
                <c:pt idx="1177" formatCode="General">
                  <c:v>2.7955800477996799</c:v>
                </c:pt>
                <c:pt idx="1178" formatCode="General">
                  <c:v>2.7955800477996799</c:v>
                </c:pt>
                <c:pt idx="1179" formatCode="General">
                  <c:v>2.7955800477996799</c:v>
                </c:pt>
                <c:pt idx="1180" formatCode="General">
                  <c:v>2.7955800477996799</c:v>
                </c:pt>
                <c:pt idx="1181" formatCode="General">
                  <c:v>2.7955800477996799</c:v>
                </c:pt>
                <c:pt idx="1182" formatCode="General">
                  <c:v>2.7955800477996799</c:v>
                </c:pt>
                <c:pt idx="1183" formatCode="General">
                  <c:v>2.7955800477996799</c:v>
                </c:pt>
                <c:pt idx="1184" formatCode="General">
                  <c:v>2.2069337500068702</c:v>
                </c:pt>
                <c:pt idx="1185" formatCode="General">
                  <c:v>1.73531224408104</c:v>
                </c:pt>
                <c:pt idx="1186" formatCode="General">
                  <c:v>1.4767067367957001</c:v>
                </c:pt>
                <c:pt idx="1187" formatCode="General">
                  <c:v>1.3477312757492701</c:v>
                </c:pt>
                <c:pt idx="1188" formatCode="General">
                  <c:v>1.30846547783087</c:v>
                </c:pt>
                <c:pt idx="1189" formatCode="General">
                  <c:v>1.3477312757492701</c:v>
                </c:pt>
                <c:pt idx="1190" formatCode="General">
                  <c:v>1.52839358463756</c:v>
                </c:pt>
                <c:pt idx="1191" formatCode="General">
                  <c:v>1.7925581233608301</c:v>
                </c:pt>
                <c:pt idx="1192" formatCode="General">
                  <c:v>2.27060308161145</c:v>
                </c:pt>
                <c:pt idx="1193" formatCode="General">
                  <c:v>2.8607901623277701</c:v>
                </c:pt>
                <c:pt idx="1194" formatCode="General">
                  <c:v>2.8607901623277701</c:v>
                </c:pt>
                <c:pt idx="1195" formatCode="General">
                  <c:v>2.8607901623277701</c:v>
                </c:pt>
                <c:pt idx="1196" formatCode="General">
                  <c:v>2.8607901623277701</c:v>
                </c:pt>
                <c:pt idx="1197" formatCode="General">
                  <c:v>2.8607901623277701</c:v>
                </c:pt>
                <c:pt idx="1198" formatCode="General">
                  <c:v>2.8607901623277701</c:v>
                </c:pt>
                <c:pt idx="1199" formatCode="General">
                  <c:v>2.8607901623277701</c:v>
                </c:pt>
                <c:pt idx="1200" formatCode="General">
                  <c:v>2.8607901623277701</c:v>
                </c:pt>
                <c:pt idx="1201" formatCode="General">
                  <c:v>2.8607901623277701</c:v>
                </c:pt>
                <c:pt idx="1202" formatCode="General">
                  <c:v>2.8607901623277701</c:v>
                </c:pt>
                <c:pt idx="1203" formatCode="General">
                  <c:v>2.8607901623277701</c:v>
                </c:pt>
                <c:pt idx="1204" formatCode="General">
                  <c:v>2.8607901623277701</c:v>
                </c:pt>
                <c:pt idx="1205" formatCode="General">
                  <c:v>2.8607901623277701</c:v>
                </c:pt>
                <c:pt idx="1206" formatCode="General">
                  <c:v>2.8607901623277701</c:v>
                </c:pt>
                <c:pt idx="1207" formatCode="General">
                  <c:v>2.8607901623277701</c:v>
                </c:pt>
                <c:pt idx="1208" formatCode="General">
                  <c:v>2.2822826650335899</c:v>
                </c:pt>
                <c:pt idx="1209" formatCode="General">
                  <c:v>1.8013696664803101</c:v>
                </c:pt>
                <c:pt idx="1210" formatCode="General">
                  <c:v>1.5353662880369801</c:v>
                </c:pt>
                <c:pt idx="1211" formatCode="General">
                  <c:v>1.4022464931969501</c:v>
                </c:pt>
                <c:pt idx="1212" formatCode="General">
                  <c:v>1.3616667106967</c:v>
                </c:pt>
                <c:pt idx="1213" formatCode="General">
                  <c:v>1.4022464931969501</c:v>
                </c:pt>
                <c:pt idx="1214" formatCode="General">
                  <c:v>1.5353662880369801</c:v>
                </c:pt>
                <c:pt idx="1215" formatCode="General">
                  <c:v>1.8013696664803101</c:v>
                </c:pt>
                <c:pt idx="1216" formatCode="General">
                  <c:v>2.3445306192678501</c:v>
                </c:pt>
                <c:pt idx="1217" formatCode="General">
                  <c:v>2.9243402958506199</c:v>
                </c:pt>
                <c:pt idx="1218" formatCode="General">
                  <c:v>2.9243402958506199</c:v>
                </c:pt>
                <c:pt idx="1219" formatCode="General">
                  <c:v>2.9243402958506199</c:v>
                </c:pt>
                <c:pt idx="1220" formatCode="General">
                  <c:v>2.9243402958506199</c:v>
                </c:pt>
                <c:pt idx="1221" formatCode="General">
                  <c:v>2.9243402958506199</c:v>
                </c:pt>
                <c:pt idx="1222" formatCode="General">
                  <c:v>2.9243402958506199</c:v>
                </c:pt>
                <c:pt idx="1223" formatCode="General">
                  <c:v>2.9243402958506199</c:v>
                </c:pt>
                <c:pt idx="1224" formatCode="General">
                  <c:v>2.9243402958506199</c:v>
                </c:pt>
                <c:pt idx="1225" formatCode="General">
                  <c:v>2.9243402958506199</c:v>
                </c:pt>
                <c:pt idx="1226" formatCode="General">
                  <c:v>2.9243402958506199</c:v>
                </c:pt>
                <c:pt idx="1227" formatCode="General">
                  <c:v>2.9243402958506199</c:v>
                </c:pt>
                <c:pt idx="1228" formatCode="General">
                  <c:v>2.9243402958506199</c:v>
                </c:pt>
                <c:pt idx="1229" formatCode="General">
                  <c:v>2.9243402958506199</c:v>
                </c:pt>
                <c:pt idx="1230" formatCode="General">
                  <c:v>2.9243402958506199</c:v>
                </c:pt>
                <c:pt idx="1231" formatCode="General">
                  <c:v>2.9243402958506199</c:v>
                </c:pt>
                <c:pt idx="1232" formatCode="General">
                  <c:v>2.3561461678303299</c:v>
                </c:pt>
                <c:pt idx="1233" formatCode="General">
                  <c:v>1.8665370895064799</c:v>
                </c:pt>
                <c:pt idx="1234" formatCode="General">
                  <c:v>1.593397008068</c:v>
                </c:pt>
                <c:pt idx="1235" formatCode="General">
                  <c:v>1.45624240828733</c:v>
                </c:pt>
                <c:pt idx="1236" formatCode="General">
                  <c:v>1.4143793529975801</c:v>
                </c:pt>
                <c:pt idx="1237" formatCode="General">
                  <c:v>1.45624240828733</c:v>
                </c:pt>
                <c:pt idx="1238" formatCode="General">
                  <c:v>1.593397008068</c:v>
                </c:pt>
                <c:pt idx="1239" formatCode="General">
                  <c:v>1.8665370895064799</c:v>
                </c:pt>
                <c:pt idx="1240" formatCode="General">
                  <c:v>2.4169521996649901</c:v>
                </c:pt>
                <c:pt idx="1241" formatCode="General">
                  <c:v>2.98624478165303</c:v>
                </c:pt>
                <c:pt idx="1242" formatCode="General">
                  <c:v>2.98624478165303</c:v>
                </c:pt>
                <c:pt idx="1243" formatCode="General">
                  <c:v>2.98624478165303</c:v>
                </c:pt>
                <c:pt idx="1244" formatCode="General">
                  <c:v>2.98624478165303</c:v>
                </c:pt>
                <c:pt idx="1245" formatCode="General">
                  <c:v>2.98624478165303</c:v>
                </c:pt>
                <c:pt idx="1246" formatCode="General">
                  <c:v>2.98624478165303</c:v>
                </c:pt>
                <c:pt idx="1247" formatCode="General">
                  <c:v>2.98624478165303</c:v>
                </c:pt>
                <c:pt idx="1248" formatCode="General">
                  <c:v>2.98624478165303</c:v>
                </c:pt>
                <c:pt idx="1249" formatCode="General">
                  <c:v>2.98624478165303</c:v>
                </c:pt>
                <c:pt idx="1250" formatCode="General">
                  <c:v>2.98624478165303</c:v>
                </c:pt>
                <c:pt idx="1251" formatCode="General">
                  <c:v>2.98624478165303</c:v>
                </c:pt>
                <c:pt idx="1252" formatCode="General">
                  <c:v>2.98624478165303</c:v>
                </c:pt>
                <c:pt idx="1253" formatCode="General">
                  <c:v>2.98624478165303</c:v>
                </c:pt>
                <c:pt idx="1254" formatCode="General">
                  <c:v>2.98624478165303</c:v>
                </c:pt>
                <c:pt idx="1255" formatCode="General">
                  <c:v>2.98624478165303</c:v>
                </c:pt>
                <c:pt idx="1256" formatCode="General">
                  <c:v>2.4284803158932502</c:v>
                </c:pt>
                <c:pt idx="1257" formatCode="General">
                  <c:v>1.9307487470714899</c:v>
                </c:pt>
                <c:pt idx="1258" formatCode="General">
                  <c:v>1.6507335008969899</c:v>
                </c:pt>
                <c:pt idx="1259" formatCode="General">
                  <c:v>1.5096558020489801</c:v>
                </c:pt>
                <c:pt idx="1260" formatCode="General">
                  <c:v>1.46654105915206</c:v>
                </c:pt>
                <c:pt idx="1261" formatCode="General">
                  <c:v>1.5096558020489801</c:v>
                </c:pt>
                <c:pt idx="1262" formatCode="General">
                  <c:v>1.6507335008969899</c:v>
                </c:pt>
                <c:pt idx="1263" formatCode="General">
                  <c:v>1.9849786678211501</c:v>
                </c:pt>
                <c:pt idx="1264" formatCode="General">
                  <c:v>2.4878332626947599</c:v>
                </c:pt>
                <c:pt idx="1265" formatCode="General">
                  <c:v>3.04652270307048</c:v>
                </c:pt>
                <c:pt idx="1266" formatCode="General">
                  <c:v>3.04652270307048</c:v>
                </c:pt>
                <c:pt idx="1267" formatCode="General">
                  <c:v>3.04652270307048</c:v>
                </c:pt>
                <c:pt idx="1268" formatCode="General">
                  <c:v>3.04652270307048</c:v>
                </c:pt>
                <c:pt idx="1269" formatCode="General">
                  <c:v>3.04652270307048</c:v>
                </c:pt>
                <c:pt idx="1270" formatCode="General">
                  <c:v>3.04652270307048</c:v>
                </c:pt>
                <c:pt idx="1271" formatCode="General">
                  <c:v>3.04652270307048</c:v>
                </c:pt>
                <c:pt idx="1272" formatCode="General">
                  <c:v>3.04652270307048</c:v>
                </c:pt>
                <c:pt idx="1273" formatCode="General">
                  <c:v>3.04652270307048</c:v>
                </c:pt>
                <c:pt idx="1274" formatCode="General">
                  <c:v>3.04652270307048</c:v>
                </c:pt>
                <c:pt idx="1275" formatCode="General">
                  <c:v>3.04652270307048</c:v>
                </c:pt>
                <c:pt idx="1276" formatCode="General">
                  <c:v>3.04652270307048</c:v>
                </c:pt>
                <c:pt idx="1277" formatCode="General">
                  <c:v>3.04652270307048</c:v>
                </c:pt>
                <c:pt idx="1278" formatCode="General">
                  <c:v>3.04652270307048</c:v>
                </c:pt>
                <c:pt idx="1279" formatCode="General">
                  <c:v>3.04652270307048</c:v>
                </c:pt>
                <c:pt idx="1280" formatCode="General">
                  <c:v>2.4992521480418399</c:v>
                </c:pt>
                <c:pt idx="1281" formatCode="General">
                  <c:v>1.9939483233702</c:v>
                </c:pt>
                <c:pt idx="1282" formatCode="General">
                  <c:v>1.7073184360482301</c:v>
                </c:pt>
                <c:pt idx="1283" formatCode="General">
                  <c:v>1.56243080631202</c:v>
                </c:pt>
                <c:pt idx="1284" formatCode="General">
                  <c:v>1.51809661601563</c:v>
                </c:pt>
                <c:pt idx="1285" formatCode="General">
                  <c:v>1.56243080631202</c:v>
                </c:pt>
                <c:pt idx="1286" formatCode="General">
                  <c:v>1.7073184360482301</c:v>
                </c:pt>
                <c:pt idx="1287" formatCode="General">
                  <c:v>1.9939483233702</c:v>
                </c:pt>
                <c:pt idx="1288" formatCode="General">
                  <c:v>2.4992521480418399</c:v>
                </c:pt>
                <c:pt idx="1289" formatCode="General">
                  <c:v>3.04652270307048</c:v>
                </c:pt>
                <c:pt idx="1290" formatCode="General">
                  <c:v>3.04652270307048</c:v>
                </c:pt>
                <c:pt idx="1291" formatCode="General">
                  <c:v>3.04652270307048</c:v>
                </c:pt>
                <c:pt idx="1292" formatCode="General">
                  <c:v>3.04652270307048</c:v>
                </c:pt>
                <c:pt idx="1293" formatCode="General">
                  <c:v>3.04652270307048</c:v>
                </c:pt>
                <c:pt idx="1294" formatCode="General">
                  <c:v>3.04652270307048</c:v>
                </c:pt>
                <c:pt idx="1295" formatCode="General">
                  <c:v>3.04652270307048</c:v>
                </c:pt>
                <c:pt idx="1296" formatCode="General">
                  <c:v>3.1051972128186098</c:v>
                </c:pt>
                <c:pt idx="1297" formatCode="General">
                  <c:v>3.1051972128186098</c:v>
                </c:pt>
                <c:pt idx="1298" formatCode="General">
                  <c:v>3.1051972128186098</c:v>
                </c:pt>
                <c:pt idx="1299" formatCode="General">
                  <c:v>3.1051972128186098</c:v>
                </c:pt>
                <c:pt idx="1300" formatCode="General">
                  <c:v>3.1051972128186098</c:v>
                </c:pt>
                <c:pt idx="1301" formatCode="General">
                  <c:v>3.1051972128186098</c:v>
                </c:pt>
                <c:pt idx="1302" formatCode="General">
                  <c:v>3.1051972128186098</c:v>
                </c:pt>
                <c:pt idx="1303" formatCode="General">
                  <c:v>3.1051972128186098</c:v>
                </c:pt>
                <c:pt idx="1304" formatCode="General">
                  <c:v>2.56843844456048</c:v>
                </c:pt>
                <c:pt idx="1305" formatCode="General">
                  <c:v>2.0560881691440702</c:v>
                </c:pt>
                <c:pt idx="1306" formatCode="General">
                  <c:v>1.76310195656493</c:v>
                </c:pt>
                <c:pt idx="1307" formatCode="General">
                  <c:v>1.6145183943091901</c:v>
                </c:pt>
                <c:pt idx="1308" formatCode="General">
                  <c:v>1.5689974571113601</c:v>
                </c:pt>
                <c:pt idx="1309" formatCode="General">
                  <c:v>1.6145183943091901</c:v>
                </c:pt>
                <c:pt idx="1310" formatCode="General">
                  <c:v>1.76310195656493</c:v>
                </c:pt>
                <c:pt idx="1311" formatCode="General">
                  <c:v>2.0560881691440702</c:v>
                </c:pt>
                <c:pt idx="1312" formatCode="General">
                  <c:v>2.56843844456048</c:v>
                </c:pt>
                <c:pt idx="1313" formatCode="General">
                  <c:v>3.1051972128186098</c:v>
                </c:pt>
                <c:pt idx="1314" formatCode="General">
                  <c:v>3.1051972128186098</c:v>
                </c:pt>
                <c:pt idx="1315" formatCode="General">
                  <c:v>3.1051972128186098</c:v>
                </c:pt>
                <c:pt idx="1316" formatCode="General">
                  <c:v>3.1051972128186098</c:v>
                </c:pt>
                <c:pt idx="1317" formatCode="General">
                  <c:v>3.1051972128186098</c:v>
                </c:pt>
                <c:pt idx="1318" formatCode="General">
                  <c:v>3.1051972128186098</c:v>
                </c:pt>
                <c:pt idx="1319" formatCode="General">
                  <c:v>3.1051972128186098</c:v>
                </c:pt>
                <c:pt idx="1320" formatCode="General">
                  <c:v>3.1051972128186098</c:v>
                </c:pt>
                <c:pt idx="1321" formatCode="General">
                  <c:v>3.1051972128186098</c:v>
                </c:pt>
                <c:pt idx="1322" formatCode="General">
                  <c:v>3.1051972128186098</c:v>
                </c:pt>
                <c:pt idx="1323" formatCode="General">
                  <c:v>3.1051972128186098</c:v>
                </c:pt>
                <c:pt idx="1324" formatCode="General">
                  <c:v>3.1622949109146901</c:v>
                </c:pt>
                <c:pt idx="1325" formatCode="General">
                  <c:v>3.1622949109146901</c:v>
                </c:pt>
                <c:pt idx="1326" formatCode="General">
                  <c:v>3.1622949109146901</c:v>
                </c:pt>
                <c:pt idx="1327" formatCode="General">
                  <c:v>3.1622949109146901</c:v>
                </c:pt>
                <c:pt idx="1328" formatCode="General">
                  <c:v>2.6360245685731001</c:v>
                </c:pt>
                <c:pt idx="1329" formatCode="General">
                  <c:v>2.1171285372858999</c:v>
                </c:pt>
                <c:pt idx="1330" formatCode="General">
                  <c:v>1.8180410895741701</c:v>
                </c:pt>
                <c:pt idx="1331" formatCode="General">
                  <c:v>1.6658758681293799</c:v>
                </c:pt>
                <c:pt idx="1332" formatCode="General">
                  <c:v>1.6192011722666699</c:v>
                </c:pt>
                <c:pt idx="1333" formatCode="General">
                  <c:v>1.6658758681293799</c:v>
                </c:pt>
                <c:pt idx="1334" formatCode="General">
                  <c:v>1.8180410895741701</c:v>
                </c:pt>
                <c:pt idx="1335" formatCode="General">
                  <c:v>2.1171285372858999</c:v>
                </c:pt>
                <c:pt idx="1336" formatCode="General">
                  <c:v>2.6360245685731001</c:v>
                </c:pt>
                <c:pt idx="1337" formatCode="General">
                  <c:v>3.1622949109146901</c:v>
                </c:pt>
                <c:pt idx="1338" formatCode="General">
                  <c:v>3.1622949109146901</c:v>
                </c:pt>
                <c:pt idx="1339" formatCode="General">
                  <c:v>3.1622949109146901</c:v>
                </c:pt>
                <c:pt idx="1340" formatCode="General">
                  <c:v>3.1622949109146901</c:v>
                </c:pt>
                <c:pt idx="1341" formatCode="General">
                  <c:v>3.1622949109146901</c:v>
                </c:pt>
                <c:pt idx="1342" formatCode="General">
                  <c:v>3.1622949109146901</c:v>
                </c:pt>
                <c:pt idx="1343" formatCode="General">
                  <c:v>3.1622949109146901</c:v>
                </c:pt>
                <c:pt idx="1344" formatCode="General">
                  <c:v>3.1622949109146901</c:v>
                </c:pt>
                <c:pt idx="1345" formatCode="General">
                  <c:v>3.1622949109146901</c:v>
                </c:pt>
                <c:pt idx="1346" formatCode="General">
                  <c:v>3.1622949109146901</c:v>
                </c:pt>
                <c:pt idx="1347" formatCode="General">
                  <c:v>3.1622949109146901</c:v>
                </c:pt>
                <c:pt idx="1348" formatCode="General">
                  <c:v>3.1622949109146901</c:v>
                </c:pt>
                <c:pt idx="1349" formatCode="General">
                  <c:v>3.1622949109146901</c:v>
                </c:pt>
                <c:pt idx="1350" formatCode="General">
                  <c:v>3.2178452797164101</c:v>
                </c:pt>
                <c:pt idx="1351" formatCode="General">
                  <c:v>3.2178452797164101</c:v>
                </c:pt>
                <c:pt idx="1352" formatCode="General">
                  <c:v>2.7020033933905401</c:v>
                </c:pt>
                <c:pt idx="1353" formatCode="General">
                  <c:v>2.1770368473344699</c:v>
                </c:pt>
                <c:pt idx="1354" formatCode="General">
                  <c:v>1.8720991690598501</c:v>
                </c:pt>
                <c:pt idx="1355" formatCode="General">
                  <c:v>1.71646635237065</c:v>
                </c:pt>
                <c:pt idx="1356" formatCode="General">
                  <c:v>1.6686710218771801</c:v>
                </c:pt>
                <c:pt idx="1357" formatCode="General">
                  <c:v>1.71646635237065</c:v>
                </c:pt>
                <c:pt idx="1358" formatCode="General">
                  <c:v>1.8720991690598501</c:v>
                </c:pt>
                <c:pt idx="1359" formatCode="General">
                  <c:v>2.1770368473344699</c:v>
                </c:pt>
                <c:pt idx="1360" formatCode="General">
                  <c:v>2.7020033933905401</c:v>
                </c:pt>
                <c:pt idx="1361" formatCode="General">
                  <c:v>3.2178452797164101</c:v>
                </c:pt>
                <c:pt idx="1362" formatCode="General">
                  <c:v>3.2178452797164101</c:v>
                </c:pt>
                <c:pt idx="1363" formatCode="General">
                  <c:v>3.2178452797164101</c:v>
                </c:pt>
                <c:pt idx="1364" formatCode="General">
                  <c:v>3.2178452797164101</c:v>
                </c:pt>
                <c:pt idx="1365" formatCode="General">
                  <c:v>3.2178452797164101</c:v>
                </c:pt>
                <c:pt idx="1366" formatCode="General">
                  <c:v>3.2178452797164101</c:v>
                </c:pt>
                <c:pt idx="1367" formatCode="General">
                  <c:v>3.2178452797164101</c:v>
                </c:pt>
                <c:pt idx="1368" formatCode="General">
                  <c:v>3.2178452797164101</c:v>
                </c:pt>
                <c:pt idx="1369" formatCode="General">
                  <c:v>3.2178452797164101</c:v>
                </c:pt>
                <c:pt idx="1370" formatCode="General">
                  <c:v>3.2178452797164101</c:v>
                </c:pt>
                <c:pt idx="1371" formatCode="General">
                  <c:v>3.2178452797164101</c:v>
                </c:pt>
                <c:pt idx="1372" formatCode="General">
                  <c:v>3.2178452797164101</c:v>
                </c:pt>
                <c:pt idx="1373" formatCode="General">
                  <c:v>3.2178452797164101</c:v>
                </c:pt>
                <c:pt idx="1374" formatCode="General">
                  <c:v>3.2178452797164101</c:v>
                </c:pt>
                <c:pt idx="1375" formatCode="General">
                  <c:v>3.2178452797164101</c:v>
                </c:pt>
                <c:pt idx="1376" formatCode="General">
                  <c:v>2.7127640769706698</c:v>
                </c:pt>
                <c:pt idx="1377" formatCode="General">
                  <c:v>2.18584648322937</c:v>
                </c:pt>
                <c:pt idx="1378" formatCode="General">
                  <c:v>1.8793025996578601</c:v>
                </c:pt>
                <c:pt idx="1379" formatCode="General">
                  <c:v>1.7228272249596699</c:v>
                </c:pt>
                <c:pt idx="1380" formatCode="General">
                  <c:v>1.6747749510210199</c:v>
                </c:pt>
                <c:pt idx="1381" formatCode="General">
                  <c:v>1.7662583012395201</c:v>
                </c:pt>
                <c:pt idx="1382" formatCode="General">
                  <c:v>1.9252452781692999</c:v>
                </c:pt>
                <c:pt idx="1383" formatCode="General">
                  <c:v>2.2357869856788</c:v>
                </c:pt>
                <c:pt idx="1384" formatCode="General">
                  <c:v>2.7663743174961799</c:v>
                </c:pt>
                <c:pt idx="1385" formatCode="General">
                  <c:v>3.2718801738396102</c:v>
                </c:pt>
                <c:pt idx="1386" formatCode="General">
                  <c:v>3.2718801738396102</c:v>
                </c:pt>
                <c:pt idx="1387" formatCode="General">
                  <c:v>3.2718801738396102</c:v>
                </c:pt>
                <c:pt idx="1388" formatCode="General">
                  <c:v>3.2718801738396102</c:v>
                </c:pt>
                <c:pt idx="1389" formatCode="General">
                  <c:v>3.2718801738396102</c:v>
                </c:pt>
                <c:pt idx="1390" formatCode="General">
                  <c:v>3.2718801738396102</c:v>
                </c:pt>
                <c:pt idx="1391" formatCode="General">
                  <c:v>3.2718801738396102</c:v>
                </c:pt>
                <c:pt idx="1392" formatCode="General">
                  <c:v>3.2718801738396102</c:v>
                </c:pt>
                <c:pt idx="1393" formatCode="General">
                  <c:v>3.2718801738396102</c:v>
                </c:pt>
                <c:pt idx="1394" formatCode="General">
                  <c:v>3.2718801738396102</c:v>
                </c:pt>
                <c:pt idx="1395" formatCode="General">
                  <c:v>3.2718801738396102</c:v>
                </c:pt>
                <c:pt idx="1396" formatCode="General">
                  <c:v>3.2718801738396102</c:v>
                </c:pt>
                <c:pt idx="1397" formatCode="General">
                  <c:v>3.2718801738396102</c:v>
                </c:pt>
                <c:pt idx="1398" formatCode="General">
                  <c:v>3.2718801738396102</c:v>
                </c:pt>
                <c:pt idx="1399" formatCode="General">
                  <c:v>3.2718801738396102</c:v>
                </c:pt>
                <c:pt idx="1400" formatCode="General">
                  <c:v>2.7769437116366702</c:v>
                </c:pt>
                <c:pt idx="1401" formatCode="General">
                  <c:v>2.2445425435748398</c:v>
                </c:pt>
                <c:pt idx="1402" formatCode="General">
                  <c:v>1.9324407999161799</c:v>
                </c:pt>
                <c:pt idx="1403" formatCode="General">
                  <c:v>1.7726260035377699</c:v>
                </c:pt>
                <c:pt idx="1404" formatCode="General">
                  <c:v>1.7234897511137199</c:v>
                </c:pt>
                <c:pt idx="1405" formatCode="General">
                  <c:v>1.7726260035377699</c:v>
                </c:pt>
                <c:pt idx="1406" formatCode="General">
                  <c:v>1.9324407999161799</c:v>
                </c:pt>
                <c:pt idx="1407" formatCode="General">
                  <c:v>2.2445425435748398</c:v>
                </c:pt>
                <c:pt idx="1408" formatCode="General">
                  <c:v>2.7769437116366702</c:v>
                </c:pt>
                <c:pt idx="1409" formatCode="General">
                  <c:v>3.2718801738396102</c:v>
                </c:pt>
                <c:pt idx="1410" formatCode="General">
                  <c:v>3.2718801738396102</c:v>
                </c:pt>
                <c:pt idx="1411" formatCode="General">
                  <c:v>3.2718801738396102</c:v>
                </c:pt>
                <c:pt idx="1412" formatCode="General">
                  <c:v>3.2718801738396102</c:v>
                </c:pt>
                <c:pt idx="1413" formatCode="General">
                  <c:v>3.32443336218078</c:v>
                </c:pt>
                <c:pt idx="1414" formatCode="General">
                  <c:v>3.32443336218078</c:v>
                </c:pt>
                <c:pt idx="1415" formatCode="General">
                  <c:v>3.32443336218078</c:v>
                </c:pt>
                <c:pt idx="1416" formatCode="General">
                  <c:v>3.32443336218078</c:v>
                </c:pt>
                <c:pt idx="1417" formatCode="General">
                  <c:v>3.32443336218078</c:v>
                </c:pt>
                <c:pt idx="1418" formatCode="General">
                  <c:v>3.32443336218078</c:v>
                </c:pt>
                <c:pt idx="1419" formatCode="General">
                  <c:v>3.32443336218078</c:v>
                </c:pt>
                <c:pt idx="1420" formatCode="General">
                  <c:v>3.32443336218078</c:v>
                </c:pt>
                <c:pt idx="1421" formatCode="General">
                  <c:v>3.32443336218078</c:v>
                </c:pt>
                <c:pt idx="1422" formatCode="General">
                  <c:v>3.32443336218078</c:v>
                </c:pt>
                <c:pt idx="1423" formatCode="General">
                  <c:v>3.32443336218078</c:v>
                </c:pt>
                <c:pt idx="1424" formatCode="General">
                  <c:v>2.8395063676073602</c:v>
                </c:pt>
                <c:pt idx="1425" formatCode="General">
                  <c:v>2.30204244405282</c:v>
                </c:pt>
                <c:pt idx="1426" formatCode="General">
                  <c:v>1.9846257979681601</c:v>
                </c:pt>
                <c:pt idx="1427" formatCode="General">
                  <c:v>1.82158554298118</c:v>
                </c:pt>
                <c:pt idx="1428" formatCode="General">
                  <c:v>1.7713988194694701</c:v>
                </c:pt>
                <c:pt idx="1429" formatCode="General">
                  <c:v>1.82158554298118</c:v>
                </c:pt>
                <c:pt idx="1430" formatCode="General">
                  <c:v>1.9846257979681601</c:v>
                </c:pt>
                <c:pt idx="1431" formatCode="General">
                  <c:v>2.30204244405282</c:v>
                </c:pt>
                <c:pt idx="1432" formatCode="General">
                  <c:v>2.8395063676073602</c:v>
                </c:pt>
                <c:pt idx="1433" formatCode="General">
                  <c:v>3.32443336218078</c:v>
                </c:pt>
                <c:pt idx="1434" formatCode="General">
                  <c:v>3.32443336218078</c:v>
                </c:pt>
                <c:pt idx="1435" formatCode="General">
                  <c:v>3.32443336218078</c:v>
                </c:pt>
                <c:pt idx="1436" formatCode="General">
                  <c:v>3.32443336218078</c:v>
                </c:pt>
                <c:pt idx="1437" formatCode="General">
                  <c:v>3.32443336218078</c:v>
                </c:pt>
                <c:pt idx="1438" formatCode="General">
                  <c:v>3.32443336218078</c:v>
                </c:pt>
                <c:pt idx="1439" formatCode="General">
                  <c:v>3.32443336218078</c:v>
                </c:pt>
                <c:pt idx="1440" formatCode="General">
                  <c:v>3.32443336218078</c:v>
                </c:pt>
                <c:pt idx="1441" formatCode="General">
                  <c:v>3.32443336218078</c:v>
                </c:pt>
                <c:pt idx="1442" formatCode="General">
                  <c:v>3.32443336218078</c:v>
                </c:pt>
                <c:pt idx="1443" formatCode="General">
                  <c:v>3.32443336218078</c:v>
                </c:pt>
                <c:pt idx="1444" formatCode="General">
                  <c:v>3.32443336218078</c:v>
                </c:pt>
                <c:pt idx="1445" formatCode="General">
                  <c:v>3.32443336218078</c:v>
                </c:pt>
                <c:pt idx="1446" formatCode="General">
                  <c:v>3.32443336218078</c:v>
                </c:pt>
                <c:pt idx="1447" formatCode="General">
                  <c:v>3.32443336218078</c:v>
                </c:pt>
                <c:pt idx="1448" formatCode="General">
                  <c:v>2.8496294074840298</c:v>
                </c:pt>
                <c:pt idx="1449" formatCode="General">
                  <c:v>2.3105578127272799</c:v>
                </c:pt>
                <c:pt idx="1450" formatCode="General">
                  <c:v>1.9916657903858099</c:v>
                </c:pt>
                <c:pt idx="1451" formatCode="General">
                  <c:v>1.82783078667204</c:v>
                </c:pt>
                <c:pt idx="1452" formatCode="General">
                  <c:v>1.7773996291237699</c:v>
                </c:pt>
                <c:pt idx="1453" formatCode="General">
                  <c:v>1.82783078667204</c:v>
                </c:pt>
                <c:pt idx="1454" formatCode="General">
                  <c:v>1.9916657903858099</c:v>
                </c:pt>
                <c:pt idx="1455" formatCode="General">
                  <c:v>2.3105578127272799</c:v>
                </c:pt>
                <c:pt idx="1456" formatCode="General">
                  <c:v>2.90046307543779</c:v>
                </c:pt>
                <c:pt idx="1457" formatCode="General">
                  <c:v>3.3755401189188898</c:v>
                </c:pt>
                <c:pt idx="1458" formatCode="General">
                  <c:v>3.3755401189188898</c:v>
                </c:pt>
                <c:pt idx="1459" formatCode="General">
                  <c:v>3.3755401189188898</c:v>
                </c:pt>
                <c:pt idx="1460" formatCode="General">
                  <c:v>3.3755401189188898</c:v>
                </c:pt>
                <c:pt idx="1461" formatCode="General">
                  <c:v>3.3755401189188898</c:v>
                </c:pt>
                <c:pt idx="1462" formatCode="General">
                  <c:v>3.3755401189188898</c:v>
                </c:pt>
                <c:pt idx="1463" formatCode="General">
                  <c:v>3.3755401189188898</c:v>
                </c:pt>
                <c:pt idx="1464" formatCode="General">
                  <c:v>3.3755401189188898</c:v>
                </c:pt>
                <c:pt idx="1465" formatCode="General">
                  <c:v>3.3755401189188898</c:v>
                </c:pt>
                <c:pt idx="1466" formatCode="General">
                  <c:v>3.3755401189188898</c:v>
                </c:pt>
                <c:pt idx="1467" formatCode="General">
                  <c:v>3.3755401189188898</c:v>
                </c:pt>
                <c:pt idx="1468" formatCode="General">
                  <c:v>3.3755401189188898</c:v>
                </c:pt>
                <c:pt idx="1469" formatCode="General">
                  <c:v>3.3755401189188898</c:v>
                </c:pt>
                <c:pt idx="1470" formatCode="General">
                  <c:v>3.3755401189188898</c:v>
                </c:pt>
                <c:pt idx="1471" formatCode="General">
                  <c:v>3.3755401189188898</c:v>
                </c:pt>
                <c:pt idx="1472" formatCode="General">
                  <c:v>2.91035945332289</c:v>
                </c:pt>
                <c:pt idx="1473" formatCode="General">
                  <c:v>2.36674823361792</c:v>
                </c:pt>
                <c:pt idx="1474" formatCode="General">
                  <c:v>2.0428293500529402</c:v>
                </c:pt>
                <c:pt idx="1475" formatCode="General">
                  <c:v>1.87589988504467</c:v>
                </c:pt>
                <c:pt idx="1476" formatCode="General">
                  <c:v>1.8244562655423699</c:v>
                </c:pt>
                <c:pt idx="1477" formatCode="General">
                  <c:v>1.87589988504467</c:v>
                </c:pt>
                <c:pt idx="1478" formatCode="General">
                  <c:v>2.0428293500529402</c:v>
                </c:pt>
                <c:pt idx="1479" formatCode="General">
                  <c:v>2.36674823361792</c:v>
                </c:pt>
                <c:pt idx="1480" formatCode="General">
                  <c:v>2.91035945332289</c:v>
                </c:pt>
                <c:pt idx="1481" formatCode="General">
                  <c:v>3.3755401189188898</c:v>
                </c:pt>
                <c:pt idx="1482" formatCode="General">
                  <c:v>3.3755401189188898</c:v>
                </c:pt>
                <c:pt idx="1483" formatCode="General">
                  <c:v>3.3755401189188898</c:v>
                </c:pt>
                <c:pt idx="1484" formatCode="General">
                  <c:v>3.3755401189188898</c:v>
                </c:pt>
                <c:pt idx="1485" formatCode="General">
                  <c:v>3.3755401189188898</c:v>
                </c:pt>
                <c:pt idx="1486" formatCode="General">
                  <c:v>3.3755401189188898</c:v>
                </c:pt>
                <c:pt idx="1487" formatCode="General">
                  <c:v>3.3755401189188898</c:v>
                </c:pt>
                <c:pt idx="1488" formatCode="General">
                  <c:v>3.3755401189188898</c:v>
                </c:pt>
                <c:pt idx="1489" formatCode="General">
                  <c:v>3.3755401189188898</c:v>
                </c:pt>
                <c:pt idx="1490" formatCode="General">
                  <c:v>3.3755401189188898</c:v>
                </c:pt>
                <c:pt idx="1491" formatCode="General">
                  <c:v>3.3755401189188898</c:v>
                </c:pt>
                <c:pt idx="1492" formatCode="General">
                  <c:v>3.3755401189188898</c:v>
                </c:pt>
                <c:pt idx="1493" formatCode="General">
                  <c:v>3.3755401189188898</c:v>
                </c:pt>
                <c:pt idx="1494" formatCode="General">
                  <c:v>3.3755401189188898</c:v>
                </c:pt>
                <c:pt idx="1495" formatCode="General">
                  <c:v>3.3755401189188898</c:v>
                </c:pt>
                <c:pt idx="1496" formatCode="General">
                  <c:v>2.9200001596270599</c:v>
                </c:pt>
                <c:pt idx="1497" formatCode="General">
                  <c:v>2.3749791113530501</c:v>
                </c:pt>
                <c:pt idx="1498" formatCode="General">
                  <c:v>2.0496745173378002</c:v>
                </c:pt>
                <c:pt idx="1499" formatCode="General">
                  <c:v>1.8819869840540799</c:v>
                </c:pt>
                <c:pt idx="1500" formatCode="General">
                  <c:v>1.87065304075801</c:v>
                </c:pt>
                <c:pt idx="1501" formatCode="General">
                  <c:v>1.9230757662881099</c:v>
                </c:pt>
                <c:pt idx="1502" formatCode="General">
                  <c:v>2.0929875899111301</c:v>
                </c:pt>
                <c:pt idx="1503" formatCode="General">
                  <c:v>2.4217017898188602</c:v>
                </c:pt>
                <c:pt idx="1504" formatCode="General">
                  <c:v>2.9694873095435601</c:v>
                </c:pt>
                <c:pt idx="1505" formatCode="General">
                  <c:v>3.4252368601677601</c:v>
                </c:pt>
                <c:pt idx="1506" formatCode="General">
                  <c:v>3.4252368601677601</c:v>
                </c:pt>
                <c:pt idx="1507" formatCode="General">
                  <c:v>3.4252368601677601</c:v>
                </c:pt>
                <c:pt idx="1508" formatCode="General">
                  <c:v>3.4252368601677601</c:v>
                </c:pt>
                <c:pt idx="1509" formatCode="General">
                  <c:v>3.4252368601677601</c:v>
                </c:pt>
                <c:pt idx="1510" formatCode="General">
                  <c:v>3.4252368601677601</c:v>
                </c:pt>
                <c:pt idx="1511" formatCode="General">
                  <c:v>3.4252368601677601</c:v>
                </c:pt>
                <c:pt idx="1512" formatCode="General">
                  <c:v>3.4252368601677601</c:v>
                </c:pt>
                <c:pt idx="1513" formatCode="General">
                  <c:v>3.4252368601677601</c:v>
                </c:pt>
                <c:pt idx="1514" formatCode="General">
                  <c:v>3.4252368601677601</c:v>
                </c:pt>
                <c:pt idx="1515" formatCode="General">
                  <c:v>3.4252368601677601</c:v>
                </c:pt>
                <c:pt idx="1516" formatCode="General">
                  <c:v>3.4252368601677601</c:v>
                </c:pt>
                <c:pt idx="1517" formatCode="General">
                  <c:v>3.4252368601677601</c:v>
                </c:pt>
                <c:pt idx="1518" formatCode="General">
                  <c:v>3.4252368601677601</c:v>
                </c:pt>
                <c:pt idx="1519" formatCode="General">
                  <c:v>3.4252368601677601</c:v>
                </c:pt>
                <c:pt idx="1520" formatCode="General">
                  <c:v>2.9788826000673501</c:v>
                </c:pt>
                <c:pt idx="1521" formatCode="General">
                  <c:v>2.4298079010098501</c:v>
                </c:pt>
                <c:pt idx="1522" formatCode="General">
                  <c:v>2.0997615463461901</c:v>
                </c:pt>
                <c:pt idx="1523" formatCode="General">
                  <c:v>1.92911206664682</c:v>
                </c:pt>
                <c:pt idx="1524" formatCode="General">
                  <c:v>1.8764604796530699</c:v>
                </c:pt>
                <c:pt idx="1525" formatCode="General">
                  <c:v>1.92911206664682</c:v>
                </c:pt>
                <c:pt idx="1526" formatCode="General">
                  <c:v>2.0997615463461901</c:v>
                </c:pt>
                <c:pt idx="1527" formatCode="General">
                  <c:v>2.4298079010098501</c:v>
                </c:pt>
                <c:pt idx="1528" formatCode="General">
                  <c:v>2.9788826000673501</c:v>
                </c:pt>
                <c:pt idx="1529" formatCode="General">
                  <c:v>3.4735608228641</c:v>
                </c:pt>
                <c:pt idx="1530" formatCode="General">
                  <c:v>3.4735608228641</c:v>
                </c:pt>
                <c:pt idx="1531" formatCode="General">
                  <c:v>3.4735608228641</c:v>
                </c:pt>
                <c:pt idx="1532" formatCode="General">
                  <c:v>3.4735608228641</c:v>
                </c:pt>
                <c:pt idx="1533" formatCode="General">
                  <c:v>3.4735608228641</c:v>
                </c:pt>
                <c:pt idx="1534" formatCode="General">
                  <c:v>3.4735608228641</c:v>
                </c:pt>
                <c:pt idx="1535" formatCode="General">
                  <c:v>3.4735608228641</c:v>
                </c:pt>
                <c:pt idx="1536" formatCode="General">
                  <c:v>3.4735608228641</c:v>
                </c:pt>
                <c:pt idx="1537" formatCode="General">
                  <c:v>3.4735608228641</c:v>
                </c:pt>
                <c:pt idx="1538" formatCode="General">
                  <c:v>3.4735608228641</c:v>
                </c:pt>
                <c:pt idx="1539" formatCode="General">
                  <c:v>3.4735608228641</c:v>
                </c:pt>
                <c:pt idx="1540" formatCode="General">
                  <c:v>3.4735608228641</c:v>
                </c:pt>
                <c:pt idx="1541" formatCode="General">
                  <c:v>3.4735608228641</c:v>
                </c:pt>
                <c:pt idx="1542" formatCode="General">
                  <c:v>3.4735608228641</c:v>
                </c:pt>
                <c:pt idx="1543" formatCode="General">
                  <c:v>3.4735608228641</c:v>
                </c:pt>
                <c:pt idx="1544" formatCode="General">
                  <c:v>3.0361724623582802</c:v>
                </c:pt>
                <c:pt idx="1545" formatCode="General">
                  <c:v>2.48337924765536</c:v>
                </c:pt>
                <c:pt idx="1546" formatCode="General">
                  <c:v>2.1488164467447199</c:v>
                </c:pt>
                <c:pt idx="1547" formatCode="General">
                  <c:v>1.9753161807431601</c:v>
                </c:pt>
                <c:pt idx="1548" formatCode="General">
                  <c:v>1.9217241985323199</c:v>
                </c:pt>
                <c:pt idx="1549" formatCode="General">
                  <c:v>1.9753161807431601</c:v>
                </c:pt>
                <c:pt idx="1550" formatCode="General">
                  <c:v>2.1488164467447199</c:v>
                </c:pt>
                <c:pt idx="1551" formatCode="General">
                  <c:v>2.48337924765536</c:v>
                </c:pt>
                <c:pt idx="1552" formatCode="General">
                  <c:v>3.0361724623582802</c:v>
                </c:pt>
                <c:pt idx="1553" formatCode="General">
                  <c:v>3.4735608228641</c:v>
                </c:pt>
                <c:pt idx="1554" formatCode="General">
                  <c:v>3.4735608228641</c:v>
                </c:pt>
                <c:pt idx="1555" formatCode="General">
                  <c:v>3.4735608228641</c:v>
                </c:pt>
                <c:pt idx="1556" formatCode="General">
                  <c:v>3.4735608228641</c:v>
                </c:pt>
                <c:pt idx="1557" formatCode="General">
                  <c:v>3.4735608228641</c:v>
                </c:pt>
                <c:pt idx="1558" formatCode="General">
                  <c:v>3.4735608228641</c:v>
                </c:pt>
                <c:pt idx="1559" formatCode="General">
                  <c:v>3.4735608228641</c:v>
                </c:pt>
                <c:pt idx="1560" formatCode="General">
                  <c:v>3.4735608228641</c:v>
                </c:pt>
                <c:pt idx="1561" formatCode="General">
                  <c:v>3.4735608228641</c:v>
                </c:pt>
                <c:pt idx="1562" formatCode="General">
                  <c:v>3.4735608228641</c:v>
                </c:pt>
                <c:pt idx="1563" formatCode="General">
                  <c:v>3.5205497824787</c:v>
                </c:pt>
                <c:pt idx="1564" formatCode="General">
                  <c:v>3.5205497824787</c:v>
                </c:pt>
                <c:pt idx="1565" formatCode="General">
                  <c:v>3.5205497824787</c:v>
                </c:pt>
                <c:pt idx="1566" formatCode="General">
                  <c:v>3.5205497824787</c:v>
                </c:pt>
                <c:pt idx="1567" formatCode="General">
                  <c:v>3.5205497824787</c:v>
                </c:pt>
                <c:pt idx="1568" formatCode="General">
                  <c:v>3.0918926819785999</c:v>
                </c:pt>
                <c:pt idx="1569" formatCode="General">
                  <c:v>2.5356922830370601</c:v>
                </c:pt>
                <c:pt idx="1570" formatCode="General">
                  <c:v>2.1968307499534698</c:v>
                </c:pt>
                <c:pt idx="1571" formatCode="General">
                  <c:v>2.02058856002943</c:v>
                </c:pt>
                <c:pt idx="1572" formatCode="General">
                  <c:v>1.9660889590806101</c:v>
                </c:pt>
                <c:pt idx="1573" formatCode="General">
                  <c:v>2.02058856002943</c:v>
                </c:pt>
                <c:pt idx="1574" formatCode="General">
                  <c:v>2.1968307499534698</c:v>
                </c:pt>
                <c:pt idx="1575" formatCode="General">
                  <c:v>2.5356922830370601</c:v>
                </c:pt>
                <c:pt idx="1576" formatCode="General">
                  <c:v>3.0918926819785999</c:v>
                </c:pt>
                <c:pt idx="1577" formatCode="General">
                  <c:v>3.5205497824787</c:v>
                </c:pt>
                <c:pt idx="1578" formatCode="General">
                  <c:v>3.5205497824787</c:v>
                </c:pt>
                <c:pt idx="1579" formatCode="General">
                  <c:v>3.5205497824787</c:v>
                </c:pt>
                <c:pt idx="1580" formatCode="General">
                  <c:v>3.5205497824787</c:v>
                </c:pt>
                <c:pt idx="1581" formatCode="General">
                  <c:v>3.5205497824787</c:v>
                </c:pt>
                <c:pt idx="1582" formatCode="General">
                  <c:v>3.5205497824787</c:v>
                </c:pt>
                <c:pt idx="1583" formatCode="General">
                  <c:v>3.5205497824787</c:v>
                </c:pt>
                <c:pt idx="1584" formatCode="General">
                  <c:v>3.5205497824787</c:v>
                </c:pt>
                <c:pt idx="1585" formatCode="General">
                  <c:v>3.5205497824787</c:v>
                </c:pt>
                <c:pt idx="1586" formatCode="General">
                  <c:v>3.5205497824787</c:v>
                </c:pt>
                <c:pt idx="1587" formatCode="General">
                  <c:v>3.5205497824787</c:v>
                </c:pt>
                <c:pt idx="1588" formatCode="General">
                  <c:v>3.5205497824787</c:v>
                </c:pt>
                <c:pt idx="1589" formatCode="General">
                  <c:v>3.5205497824787</c:v>
                </c:pt>
                <c:pt idx="1590" formatCode="General">
                  <c:v>3.5205497824787</c:v>
                </c:pt>
                <c:pt idx="1591" formatCode="General">
                  <c:v>3.5205497824787</c:v>
                </c:pt>
                <c:pt idx="1592" formatCode="General">
                  <c:v>3.10048700676486</c:v>
                </c:pt>
                <c:pt idx="1593" formatCode="General">
                  <c:v>2.54328242574684</c:v>
                </c:pt>
                <c:pt idx="1594" formatCode="General">
                  <c:v>2.2032395653562702</c:v>
                </c:pt>
                <c:pt idx="1595" formatCode="General">
                  <c:v>2.0263244063025501</c:v>
                </c:pt>
                <c:pt idx="1596" formatCode="General">
                  <c:v>1.9716141542933101</c:v>
                </c:pt>
                <c:pt idx="1597" formatCode="General">
                  <c:v>2.0263244063025501</c:v>
                </c:pt>
                <c:pt idx="1598" formatCode="General">
                  <c:v>2.2437990537922698</c:v>
                </c:pt>
                <c:pt idx="1599" formatCode="General">
                  <c:v>2.58674930070306</c:v>
                </c:pt>
                <c:pt idx="1600" formatCode="General">
                  <c:v>3.14606828003713</c:v>
                </c:pt>
                <c:pt idx="1601" formatCode="General">
                  <c:v>3.5662418062093399</c:v>
                </c:pt>
                <c:pt idx="1602" formatCode="General">
                  <c:v>3.5662418062093399</c:v>
                </c:pt>
                <c:pt idx="1603" formatCode="General">
                  <c:v>3.5662418062093399</c:v>
                </c:pt>
                <c:pt idx="1604" formatCode="General">
                  <c:v>3.5662418062093399</c:v>
                </c:pt>
                <c:pt idx="1605" formatCode="General">
                  <c:v>3.5662418062093399</c:v>
                </c:pt>
                <c:pt idx="1606" formatCode="General">
                  <c:v>3.5662418062093399</c:v>
                </c:pt>
                <c:pt idx="1607" formatCode="General">
                  <c:v>3.5662418062093399</c:v>
                </c:pt>
                <c:pt idx="1608" formatCode="General">
                  <c:v>3.5662418062093399</c:v>
                </c:pt>
                <c:pt idx="1609" formatCode="General">
                  <c:v>3.5662418062093399</c:v>
                </c:pt>
                <c:pt idx="1610" formatCode="General">
                  <c:v>3.5662418062093399</c:v>
                </c:pt>
                <c:pt idx="1611" formatCode="General">
                  <c:v>3.5662418062093399</c:v>
                </c:pt>
                <c:pt idx="1612" formatCode="General">
                  <c:v>3.5662418062093399</c:v>
                </c:pt>
                <c:pt idx="1613" formatCode="General">
                  <c:v>3.5662418062093399</c:v>
                </c:pt>
                <c:pt idx="1614" formatCode="General">
                  <c:v>3.5662418062093399</c:v>
                </c:pt>
                <c:pt idx="1615" formatCode="General">
                  <c:v>3.5662418062093399</c:v>
                </c:pt>
                <c:pt idx="1616" formatCode="General">
                  <c:v>3.1543847828437501</c:v>
                </c:pt>
                <c:pt idx="1617" formatCode="General">
                  <c:v>2.5941615957351201</c:v>
                </c:pt>
                <c:pt idx="1618" formatCode="General">
                  <c:v>2.25008589382099</c:v>
                </c:pt>
                <c:pt idx="1619" formatCode="General">
                  <c:v>2.0705590566250498</c:v>
                </c:pt>
                <c:pt idx="1620" formatCode="General">
                  <c:v>2.0149800379948899</c:v>
                </c:pt>
                <c:pt idx="1621" formatCode="General">
                  <c:v>2.0705590566250498</c:v>
                </c:pt>
                <c:pt idx="1622" formatCode="General">
                  <c:v>2.28971866975087</c:v>
                </c:pt>
                <c:pt idx="1623" formatCode="General">
                  <c:v>2.63655534555016</c:v>
                </c:pt>
                <c:pt idx="1624" formatCode="General">
                  <c:v>3.19872592018972</c:v>
                </c:pt>
                <c:pt idx="1625" formatCode="General">
                  <c:v>3.61067503843329</c:v>
                </c:pt>
                <c:pt idx="1626" formatCode="General">
                  <c:v>3.61067503843329</c:v>
                </c:pt>
                <c:pt idx="1627" formatCode="General">
                  <c:v>3.61067503843329</c:v>
                </c:pt>
                <c:pt idx="1628" formatCode="General">
                  <c:v>3.61067503843329</c:v>
                </c:pt>
                <c:pt idx="1629" formatCode="General">
                  <c:v>3.61067503843329</c:v>
                </c:pt>
                <c:pt idx="1630" formatCode="General">
                  <c:v>3.61067503843329</c:v>
                </c:pt>
                <c:pt idx="1631" formatCode="General">
                  <c:v>3.61067503843329</c:v>
                </c:pt>
                <c:pt idx="1632" formatCode="General">
                  <c:v>3.61067503843329</c:v>
                </c:pt>
                <c:pt idx="1633" formatCode="General">
                  <c:v>3.61067503843329</c:v>
                </c:pt>
                <c:pt idx="1634" formatCode="General">
                  <c:v>3.61067503843329</c:v>
                </c:pt>
                <c:pt idx="1635" formatCode="General">
                  <c:v>3.61067503843329</c:v>
                </c:pt>
                <c:pt idx="1636" formatCode="General">
                  <c:v>3.61067503843329</c:v>
                </c:pt>
                <c:pt idx="1637" formatCode="General">
                  <c:v>3.61067503843329</c:v>
                </c:pt>
                <c:pt idx="1638" formatCode="General">
                  <c:v>3.61067503843329</c:v>
                </c:pt>
                <c:pt idx="1639" formatCode="General">
                  <c:v>3.61067503843329</c:v>
                </c:pt>
                <c:pt idx="1640" formatCode="General">
                  <c:v>3.2067577006315102</c:v>
                </c:pt>
                <c:pt idx="1641" formatCode="General">
                  <c:v>2.6437766299911001</c:v>
                </c:pt>
                <c:pt idx="1642" formatCode="General">
                  <c:v>2.2958703796741302</c:v>
                </c:pt>
                <c:pt idx="1643" formatCode="General">
                  <c:v>2.1138364387200901</c:v>
                </c:pt>
                <c:pt idx="1644" formatCode="General">
                  <c:v>2.0574205156962</c:v>
                </c:pt>
                <c:pt idx="1645" formatCode="General">
                  <c:v>2.1138364387200901</c:v>
                </c:pt>
                <c:pt idx="1646" formatCode="General">
                  <c:v>2.2958703796741302</c:v>
                </c:pt>
                <c:pt idx="1647" formatCode="General">
                  <c:v>2.6437766299911001</c:v>
                </c:pt>
                <c:pt idx="1648" formatCode="General">
                  <c:v>3.2067577006315102</c:v>
                </c:pt>
                <c:pt idx="1649" formatCode="General">
                  <c:v>3.61067503843329</c:v>
                </c:pt>
                <c:pt idx="1650" formatCode="General">
                  <c:v>3.61067503843329</c:v>
                </c:pt>
                <c:pt idx="1651" formatCode="General">
                  <c:v>3.61067503843329</c:v>
                </c:pt>
                <c:pt idx="1652" formatCode="General">
                  <c:v>3.61067503843329</c:v>
                </c:pt>
                <c:pt idx="1653" formatCode="General">
                  <c:v>3.61067503843329</c:v>
                </c:pt>
                <c:pt idx="1654" formatCode="General">
                  <c:v>3.6538875153514701</c:v>
                </c:pt>
                <c:pt idx="1655" formatCode="General">
                  <c:v>3.6538875153514701</c:v>
                </c:pt>
                <c:pt idx="1656" formatCode="General">
                  <c:v>3.6538875153514701</c:v>
                </c:pt>
                <c:pt idx="1657" formatCode="General">
                  <c:v>3.6538875153514701</c:v>
                </c:pt>
                <c:pt idx="1658" formatCode="General">
                  <c:v>3.6538875153514701</c:v>
                </c:pt>
                <c:pt idx="1659" formatCode="General">
                  <c:v>3.6538875153514701</c:v>
                </c:pt>
                <c:pt idx="1660" formatCode="General">
                  <c:v>3.6538875153514701</c:v>
                </c:pt>
                <c:pt idx="1661" formatCode="General">
                  <c:v>3.6538875153514701</c:v>
                </c:pt>
                <c:pt idx="1662" formatCode="General">
                  <c:v>3.6538875153514701</c:v>
                </c:pt>
                <c:pt idx="1663" formatCode="General">
                  <c:v>3.6538875153514701</c:v>
                </c:pt>
                <c:pt idx="1664" formatCode="General">
                  <c:v>3.2576343195834001</c:v>
                </c:pt>
                <c:pt idx="1665" formatCode="General">
                  <c:v>2.6921356116683302</c:v>
                </c:pt>
                <c:pt idx="1666" formatCode="General">
                  <c:v>2.34059317413631</c:v>
                </c:pt>
                <c:pt idx="1667" formatCode="General">
                  <c:v>2.15615398696742</c:v>
                </c:pt>
                <c:pt idx="1668" formatCode="General">
                  <c:v>2.0989323473845798</c:v>
                </c:pt>
                <c:pt idx="1669" formatCode="General">
                  <c:v>2.15615398696742</c:v>
                </c:pt>
                <c:pt idx="1670" formatCode="General">
                  <c:v>2.34059317413631</c:v>
                </c:pt>
                <c:pt idx="1671" formatCode="General">
                  <c:v>2.6921356116683302</c:v>
                </c:pt>
                <c:pt idx="1672" formatCode="General">
                  <c:v>3.2576343195834001</c:v>
                </c:pt>
                <c:pt idx="1673" formatCode="General">
                  <c:v>3.6538875153514701</c:v>
                </c:pt>
                <c:pt idx="1674" formatCode="General">
                  <c:v>3.6538875153514701</c:v>
                </c:pt>
                <c:pt idx="1675" formatCode="General">
                  <c:v>3.6538875153514701</c:v>
                </c:pt>
                <c:pt idx="1676" formatCode="General">
                  <c:v>3.6538875153514701</c:v>
                </c:pt>
                <c:pt idx="1677" formatCode="General">
                  <c:v>3.6538875153514701</c:v>
                </c:pt>
                <c:pt idx="1678" formatCode="General">
                  <c:v>3.6538875153514701</c:v>
                </c:pt>
                <c:pt idx="1679" formatCode="General">
                  <c:v>3.6538875153514701</c:v>
                </c:pt>
                <c:pt idx="1680" formatCode="General">
                  <c:v>3.6538875153514701</c:v>
                </c:pt>
                <c:pt idx="1681" formatCode="General">
                  <c:v>3.6538875153514701</c:v>
                </c:pt>
                <c:pt idx="1682" formatCode="General">
                  <c:v>3.6538875153514701</c:v>
                </c:pt>
                <c:pt idx="1683" formatCode="General">
                  <c:v>3.4898645308525902</c:v>
                </c:pt>
                <c:pt idx="1684" formatCode="General">
                  <c:v>3.4898645308525902</c:v>
                </c:pt>
                <c:pt idx="1685" formatCode="General">
                  <c:v>3.4898645308525902</c:v>
                </c:pt>
                <c:pt idx="1686" formatCode="General">
                  <c:v>3.4898645308525902</c:v>
                </c:pt>
                <c:pt idx="1687" formatCode="General">
                  <c:v>3.4898645308525902</c:v>
                </c:pt>
                <c:pt idx="1688" formatCode="General">
                  <c:v>3.1013245220717098</c:v>
                </c:pt>
                <c:pt idx="1689" formatCode="General">
                  <c:v>2.5420335490804198</c:v>
                </c:pt>
                <c:pt idx="1690" formatCode="General">
                  <c:v>2.1996351494987398</c:v>
                </c:pt>
                <c:pt idx="1691" formatCode="General">
                  <c:v>2.0215708337826301</c:v>
                </c:pt>
                <c:pt idx="1692" formatCode="General">
                  <c:v>1.96653391889684</c:v>
                </c:pt>
                <c:pt idx="1693" formatCode="General">
                  <c:v>2.0215708337826301</c:v>
                </c:pt>
                <c:pt idx="1694" formatCode="General">
                  <c:v>2.1996351494987398</c:v>
                </c:pt>
                <c:pt idx="1695" formatCode="General">
                  <c:v>2.5420335490804198</c:v>
                </c:pt>
                <c:pt idx="1696" formatCode="General">
                  <c:v>3.1013245220717098</c:v>
                </c:pt>
                <c:pt idx="1697" formatCode="General">
                  <c:v>3.4898645308525902</c:v>
                </c:pt>
                <c:pt idx="1698" formatCode="General">
                  <c:v>3.4898645308525902</c:v>
                </c:pt>
                <c:pt idx="1699" formatCode="General">
                  <c:v>3.4898645308525902</c:v>
                </c:pt>
                <c:pt idx="1700" formatCode="General">
                  <c:v>3.4898645308525902</c:v>
                </c:pt>
                <c:pt idx="1701" formatCode="General">
                  <c:v>3.4898645308525902</c:v>
                </c:pt>
                <c:pt idx="1702" formatCode="General">
                  <c:v>3.4898645308525902</c:v>
                </c:pt>
                <c:pt idx="1703" formatCode="General">
                  <c:v>3.4898645308525902</c:v>
                </c:pt>
                <c:pt idx="1704" formatCode="General">
                  <c:v>3.4898645308525902</c:v>
                </c:pt>
                <c:pt idx="1705" formatCode="General">
                  <c:v>3.4898645308525902</c:v>
                </c:pt>
                <c:pt idx="1706" formatCode="General">
                  <c:v>3.4898645308525902</c:v>
                </c:pt>
                <c:pt idx="1707" formatCode="General">
                  <c:v>3.4898645308525902</c:v>
                </c:pt>
                <c:pt idx="1708" formatCode="General">
                  <c:v>3.4898645308525902</c:v>
                </c:pt>
                <c:pt idx="1709" formatCode="General">
                  <c:v>3.4898645308525902</c:v>
                </c:pt>
                <c:pt idx="1710" formatCode="General">
                  <c:v>3.4898645308525902</c:v>
                </c:pt>
                <c:pt idx="1711" formatCode="General">
                  <c:v>3.4898645308525902</c:v>
                </c:pt>
                <c:pt idx="1712" formatCode="General">
                  <c:v>3.1084371651819702</c:v>
                </c:pt>
                <c:pt idx="1713" formatCode="General">
                  <c:v>2.5483955842216499</c:v>
                </c:pt>
                <c:pt idx="1714" formatCode="General">
                  <c:v>2.20502063403443</c:v>
                </c:pt>
                <c:pt idx="1715" formatCode="General">
                  <c:v>2.0263927490903599</c:v>
                </c:pt>
                <c:pt idx="1716" formatCode="General">
                  <c:v>2.0016999843258798</c:v>
                </c:pt>
                <c:pt idx="1717" formatCode="General">
                  <c:v>2.0574494973989399</c:v>
                </c:pt>
                <c:pt idx="1718" formatCode="General">
                  <c:v>2.2376543529259099</c:v>
                </c:pt>
                <c:pt idx="1719" formatCode="General">
                  <c:v>2.58333787440831</c:v>
                </c:pt>
                <c:pt idx="1720" formatCode="General">
                  <c:v>3.1449647807216401</c:v>
                </c:pt>
                <c:pt idx="1721" formatCode="General">
                  <c:v>3.5264549837152201</c:v>
                </c:pt>
                <c:pt idx="1722" formatCode="General">
                  <c:v>3.5264549837152201</c:v>
                </c:pt>
                <c:pt idx="1723" formatCode="General">
                  <c:v>3.5264549837152201</c:v>
                </c:pt>
                <c:pt idx="1724" formatCode="General">
                  <c:v>3.5264549837152201</c:v>
                </c:pt>
                <c:pt idx="1725" formatCode="General">
                  <c:v>3.5264549837152201</c:v>
                </c:pt>
                <c:pt idx="1726" formatCode="General">
                  <c:v>3.5264549837152201</c:v>
                </c:pt>
                <c:pt idx="1727" formatCode="General">
                  <c:v>3.5264549837152201</c:v>
                </c:pt>
                <c:pt idx="1728" formatCode="General">
                  <c:v>3.5264549837152201</c:v>
                </c:pt>
                <c:pt idx="1729" formatCode="General">
                  <c:v>3.5264549837152201</c:v>
                </c:pt>
                <c:pt idx="1730" formatCode="General">
                  <c:v>3.5264549837152201</c:v>
                </c:pt>
                <c:pt idx="1731" formatCode="General">
                  <c:v>3.5264549837152201</c:v>
                </c:pt>
                <c:pt idx="1732" formatCode="General">
                  <c:v>3.5264549837152201</c:v>
                </c:pt>
                <c:pt idx="1733" formatCode="General">
                  <c:v>3.5264549837152201</c:v>
                </c:pt>
                <c:pt idx="1734" formatCode="General">
                  <c:v>3.5264549837152201</c:v>
                </c:pt>
                <c:pt idx="1735" formatCode="General">
                  <c:v>3.5264549837152201</c:v>
                </c:pt>
                <c:pt idx="1736" formatCode="General">
                  <c:v>3.1517748485611099</c:v>
                </c:pt>
                <c:pt idx="1737" formatCode="General">
                  <c:v>2.5894754215760099</c:v>
                </c:pt>
                <c:pt idx="1738" formatCode="General">
                  <c:v>2.2428694653341998</c:v>
                </c:pt>
                <c:pt idx="1739" formatCode="General">
                  <c:v>2.0621264905209902</c:v>
                </c:pt>
                <c:pt idx="1740" formatCode="General">
                  <c:v>2.00620750950225</c:v>
                </c:pt>
                <c:pt idx="1741" formatCode="General">
                  <c:v>2.0621264905209902</c:v>
                </c:pt>
                <c:pt idx="1742" formatCode="General">
                  <c:v>2.2428694653341998</c:v>
                </c:pt>
                <c:pt idx="1743" formatCode="General">
                  <c:v>2.5894754215760099</c:v>
                </c:pt>
                <c:pt idx="1744" formatCode="General">
                  <c:v>3.1517748485611099</c:v>
                </c:pt>
                <c:pt idx="1745" formatCode="General">
                  <c:v>3.5264549837152201</c:v>
                </c:pt>
                <c:pt idx="1746" formatCode="General">
                  <c:v>3.5264549837152201</c:v>
                </c:pt>
                <c:pt idx="1747" formatCode="General">
                  <c:v>3.5264549837152201</c:v>
                </c:pt>
                <c:pt idx="1748" formatCode="General">
                  <c:v>3.5264549837152201</c:v>
                </c:pt>
                <c:pt idx="1749" formatCode="General">
                  <c:v>3.5264549837152201</c:v>
                </c:pt>
                <c:pt idx="1750" formatCode="General">
                  <c:v>3.5264549837152201</c:v>
                </c:pt>
                <c:pt idx="1751" formatCode="General">
                  <c:v>3.5264549837152201</c:v>
                </c:pt>
                <c:pt idx="1752" formatCode="General">
                  <c:v>3.5264549837152201</c:v>
                </c:pt>
                <c:pt idx="1753" formatCode="General">
                  <c:v>3.5264549837152201</c:v>
                </c:pt>
                <c:pt idx="1754" formatCode="General">
                  <c:v>3.5264549837152201</c:v>
                </c:pt>
                <c:pt idx="1755" formatCode="General">
                  <c:v>3.5264549837152201</c:v>
                </c:pt>
                <c:pt idx="1756" formatCode="General">
                  <c:v>3.5264549837152201</c:v>
                </c:pt>
                <c:pt idx="1757" formatCode="General">
                  <c:v>3.5264549837152201</c:v>
                </c:pt>
                <c:pt idx="1758" formatCode="General">
                  <c:v>3.5264549837152201</c:v>
                </c:pt>
                <c:pt idx="1759" formatCode="General">
                  <c:v>3.5264549837152201</c:v>
                </c:pt>
                <c:pt idx="1760" formatCode="General">
                  <c:v>3.1582737407847499</c:v>
                </c:pt>
                <c:pt idx="1761" formatCode="General">
                  <c:v>2.5953494212453299</c:v>
                </c:pt>
                <c:pt idx="1762" formatCode="General">
                  <c:v>2.2478650746215298</c:v>
                </c:pt>
                <c:pt idx="1763" formatCode="General">
                  <c:v>2.0666078614461498</c:v>
                </c:pt>
                <c:pt idx="1764" formatCode="General">
                  <c:v>2.0105267906504398</c:v>
                </c:pt>
                <c:pt idx="1765" formatCode="General">
                  <c:v>2.0666078614461498</c:v>
                </c:pt>
                <c:pt idx="1766" formatCode="General">
                  <c:v>2.2478650746215298</c:v>
                </c:pt>
                <c:pt idx="1767" formatCode="General">
                  <c:v>2.5953494212453299</c:v>
                </c:pt>
                <c:pt idx="1768" formatCode="General">
                  <c:v>3.1582737407847499</c:v>
                </c:pt>
                <c:pt idx="1769" formatCode="General">
                  <c:v>3.5264549837152201</c:v>
                </c:pt>
                <c:pt idx="1770" formatCode="General">
                  <c:v>3.5264549837152201</c:v>
                </c:pt>
                <c:pt idx="1771" formatCode="General">
                  <c:v>3.5264549837152201</c:v>
                </c:pt>
                <c:pt idx="1772" formatCode="General">
                  <c:v>3.5264549837152201</c:v>
                </c:pt>
                <c:pt idx="1773" formatCode="General">
                  <c:v>3.5264549837152201</c:v>
                </c:pt>
                <c:pt idx="1774" formatCode="General">
                  <c:v>3.5264549837152201</c:v>
                </c:pt>
                <c:pt idx="1775" formatCode="General">
                  <c:v>3.5264549837152201</c:v>
                </c:pt>
                <c:pt idx="1776" formatCode="General">
                  <c:v>3.5264549837152201</c:v>
                </c:pt>
                <c:pt idx="1777" formatCode="General">
                  <c:v>3.5264549837152201</c:v>
                </c:pt>
                <c:pt idx="1778" formatCode="General">
                  <c:v>3.5264549837152201</c:v>
                </c:pt>
                <c:pt idx="1779" formatCode="General">
                  <c:v>3.5264549837152201</c:v>
                </c:pt>
                <c:pt idx="1780" formatCode="General">
                  <c:v>3.5264549837152201</c:v>
                </c:pt>
                <c:pt idx="1781" formatCode="General">
                  <c:v>3.5264549837152201</c:v>
                </c:pt>
                <c:pt idx="1782" formatCode="General">
                  <c:v>3.5264549837152201</c:v>
                </c:pt>
                <c:pt idx="1783" formatCode="General">
                  <c:v>3.5264549837152201</c:v>
                </c:pt>
                <c:pt idx="1784" formatCode="General">
                  <c:v>3.2000098208759402</c:v>
                </c:pt>
                <c:pt idx="1785" formatCode="General">
                  <c:v>2.63508283598983</c:v>
                </c:pt>
                <c:pt idx="1786" formatCode="General">
                  <c:v>2.28458222686838</c:v>
                </c:pt>
                <c:pt idx="1787" formatCode="General">
                  <c:v>2.1013224075850498</c:v>
                </c:pt>
                <c:pt idx="1788" formatCode="General">
                  <c:v>2.0445705317517802</c:v>
                </c:pt>
                <c:pt idx="1789" formatCode="General">
                  <c:v>2.1013224075850498</c:v>
                </c:pt>
                <c:pt idx="1790" formatCode="General">
                  <c:v>2.28458222686838</c:v>
                </c:pt>
                <c:pt idx="1791" formatCode="General">
                  <c:v>2.63508283598983</c:v>
                </c:pt>
                <c:pt idx="1792" formatCode="General">
                  <c:v>3.2000098208759402</c:v>
                </c:pt>
                <c:pt idx="1793" formatCode="General">
                  <c:v>3.5620525181250899</c:v>
                </c:pt>
                <c:pt idx="1794" formatCode="General">
                  <c:v>3.5620525181250899</c:v>
                </c:pt>
                <c:pt idx="1795" formatCode="General">
                  <c:v>3.5620525181250899</c:v>
                </c:pt>
                <c:pt idx="1796" formatCode="General">
                  <c:v>3.5620525181250899</c:v>
                </c:pt>
                <c:pt idx="1797" formatCode="General">
                  <c:v>3.5620525181250899</c:v>
                </c:pt>
                <c:pt idx="1798" formatCode="General">
                  <c:v>3.5620525181250899</c:v>
                </c:pt>
                <c:pt idx="1799" formatCode="General">
                  <c:v>3.5620525181250899</c:v>
                </c:pt>
                <c:pt idx="1800" formatCode="General">
                  <c:v>3.5620525181250899</c:v>
                </c:pt>
                <c:pt idx="1801" formatCode="General">
                  <c:v>3.5620525181250899</c:v>
                </c:pt>
                <c:pt idx="1802" formatCode="General">
                  <c:v>3.5620525181250899</c:v>
                </c:pt>
                <c:pt idx="1803" formatCode="General">
                  <c:v>3.5620525181250899</c:v>
                </c:pt>
                <c:pt idx="1804" formatCode="General">
                  <c:v>3.5620525181250899</c:v>
                </c:pt>
                <c:pt idx="1805" formatCode="General">
                  <c:v>3.5620525181250899</c:v>
                </c:pt>
                <c:pt idx="1806" formatCode="General">
                  <c:v>3.5620525181250899</c:v>
                </c:pt>
                <c:pt idx="1807" formatCode="General">
                  <c:v>3.5620525181250899</c:v>
                </c:pt>
                <c:pt idx="1808" formatCode="General">
                  <c:v>3.2058797999689399</c:v>
                </c:pt>
                <c:pt idx="1809" formatCode="General">
                  <c:v>2.6404399043276099</c:v>
                </c:pt>
                <c:pt idx="1810" formatCode="General">
                  <c:v>2.2891586875243202</c:v>
                </c:pt>
                <c:pt idx="1811" formatCode="General">
                  <c:v>2.10543536551187</c:v>
                </c:pt>
                <c:pt idx="1812" formatCode="General">
                  <c:v>2.0485367779247299</c:v>
                </c:pt>
                <c:pt idx="1813" formatCode="General">
                  <c:v>2.10543536551187</c:v>
                </c:pt>
                <c:pt idx="1814" formatCode="General">
                  <c:v>2.2891586875243202</c:v>
                </c:pt>
                <c:pt idx="1815" formatCode="General">
                  <c:v>2.6404399043276099</c:v>
                </c:pt>
                <c:pt idx="1816" formatCode="General">
                  <c:v>3.2404802227932801</c:v>
                </c:pt>
                <c:pt idx="1817" formatCode="General">
                  <c:v>3.5966919820814098</c:v>
                </c:pt>
                <c:pt idx="1818" formatCode="General">
                  <c:v>3.5966919820814098</c:v>
                </c:pt>
                <c:pt idx="1819" formatCode="General">
                  <c:v>3.5966919820814098</c:v>
                </c:pt>
                <c:pt idx="1820" formatCode="General">
                  <c:v>3.5966919820814098</c:v>
                </c:pt>
                <c:pt idx="1821" formatCode="General">
                  <c:v>3.5966919820814098</c:v>
                </c:pt>
                <c:pt idx="1822" formatCode="General">
                  <c:v>3.5966919820814098</c:v>
                </c:pt>
                <c:pt idx="1823" formatCode="General">
                  <c:v>3.5966919820814098</c:v>
                </c:pt>
                <c:pt idx="1824" formatCode="General">
                  <c:v>3.5966919820814098</c:v>
                </c:pt>
                <c:pt idx="1825" formatCode="General">
                  <c:v>3.5966919820814098</c:v>
                </c:pt>
                <c:pt idx="1826" formatCode="General">
                  <c:v>3.5966919820814098</c:v>
                </c:pt>
                <c:pt idx="1827" formatCode="General">
                  <c:v>3.5966919820814098</c:v>
                </c:pt>
                <c:pt idx="1828" formatCode="General">
                  <c:v>3.5966919820814098</c:v>
                </c:pt>
                <c:pt idx="1829" formatCode="General">
                  <c:v>3.5966919820814098</c:v>
                </c:pt>
                <c:pt idx="1830" formatCode="General">
                  <c:v>3.5966919820814098</c:v>
                </c:pt>
                <c:pt idx="1831" formatCode="General">
                  <c:v>3.5966919820814098</c:v>
                </c:pt>
                <c:pt idx="1832" formatCode="General">
                  <c:v>3.2460320220730599</c:v>
                </c:pt>
                <c:pt idx="1833" formatCode="General">
                  <c:v>2.6788160335350901</c:v>
                </c:pt>
                <c:pt idx="1834" formatCode="General">
                  <c:v>2.32472543486581</c:v>
                </c:pt>
                <c:pt idx="1835" formatCode="General">
                  <c:v>2.1391104863706998</c:v>
                </c:pt>
                <c:pt idx="1836" formatCode="General">
                  <c:v>2.0815752818397502</c:v>
                </c:pt>
                <c:pt idx="1837" formatCode="General">
                  <c:v>2.1391104863706998</c:v>
                </c:pt>
                <c:pt idx="1838" formatCode="General">
                  <c:v>2.32472543486581</c:v>
                </c:pt>
                <c:pt idx="1839" formatCode="General">
                  <c:v>2.6788160335350901</c:v>
                </c:pt>
                <c:pt idx="1840" formatCode="General">
                  <c:v>3.2460320220730599</c:v>
                </c:pt>
                <c:pt idx="1841" formatCode="General">
                  <c:v>3.5966919820814098</c:v>
                </c:pt>
                <c:pt idx="1842" formatCode="General">
                  <c:v>3.5966919820814098</c:v>
                </c:pt>
                <c:pt idx="1843" formatCode="General">
                  <c:v>3.5966919820814098</c:v>
                </c:pt>
                <c:pt idx="1844" formatCode="General">
                  <c:v>3.5966919820814098</c:v>
                </c:pt>
                <c:pt idx="1845" formatCode="General">
                  <c:v>3.5966919820814098</c:v>
                </c:pt>
                <c:pt idx="1846" formatCode="General">
                  <c:v>3.5966919820814098</c:v>
                </c:pt>
                <c:pt idx="1847" formatCode="General">
                  <c:v>3.5966919820814098</c:v>
                </c:pt>
                <c:pt idx="1848" formatCode="General">
                  <c:v>3.5966919820814098</c:v>
                </c:pt>
                <c:pt idx="1849" formatCode="General">
                  <c:v>3.5966919820814098</c:v>
                </c:pt>
                <c:pt idx="1850" formatCode="General">
                  <c:v>3.5966919820814098</c:v>
                </c:pt>
                <c:pt idx="1851" formatCode="General">
                  <c:v>3.5966919820814098</c:v>
                </c:pt>
                <c:pt idx="1852" formatCode="General">
                  <c:v>3.5966919820814098</c:v>
                </c:pt>
                <c:pt idx="1853" formatCode="General">
                  <c:v>3.5966919820814098</c:v>
                </c:pt>
                <c:pt idx="1854" formatCode="General">
                  <c:v>3.5966919820814098</c:v>
                </c:pt>
                <c:pt idx="1855" formatCode="General">
                  <c:v>3.5966919820814098</c:v>
                </c:pt>
                <c:pt idx="1856" formatCode="General">
                  <c:v>3.2512601003452501</c:v>
                </c:pt>
                <c:pt idx="1857" formatCode="General">
                  <c:v>2.6836298242510002</c:v>
                </c:pt>
                <c:pt idx="1858" formatCode="General">
                  <c:v>2.3288554430423898</c:v>
                </c:pt>
                <c:pt idx="1859" formatCode="General">
                  <c:v>2.1428288248134799</c:v>
                </c:pt>
                <c:pt idx="1860" formatCode="General">
                  <c:v>2.0851627801030799</c:v>
                </c:pt>
                <c:pt idx="1861" formatCode="General">
                  <c:v>2.1428288248134799</c:v>
                </c:pt>
                <c:pt idx="1862" formatCode="General">
                  <c:v>2.3288554430423898</c:v>
                </c:pt>
                <c:pt idx="1863" formatCode="General">
                  <c:v>2.6836298242510002</c:v>
                </c:pt>
                <c:pt idx="1864" formatCode="General">
                  <c:v>3.2512601003452501</c:v>
                </c:pt>
                <c:pt idx="1865" formatCode="General">
                  <c:v>3.5966919820814098</c:v>
                </c:pt>
                <c:pt idx="1866" formatCode="General">
                  <c:v>3.5966919820814098</c:v>
                </c:pt>
                <c:pt idx="1867" formatCode="General">
                  <c:v>3.5966919820814098</c:v>
                </c:pt>
                <c:pt idx="1868" formatCode="General">
                  <c:v>3.5966919820814098</c:v>
                </c:pt>
                <c:pt idx="1869" formatCode="General">
                  <c:v>3.5966919820814098</c:v>
                </c:pt>
                <c:pt idx="1870" formatCode="General">
                  <c:v>3.5966919820814098</c:v>
                </c:pt>
                <c:pt idx="1871" formatCode="General">
                  <c:v>3.5966919820814098</c:v>
                </c:pt>
                <c:pt idx="1872" formatCode="General">
                  <c:v>3.5966919820814098</c:v>
                </c:pt>
                <c:pt idx="1873" formatCode="General">
                  <c:v>3.5966919820814098</c:v>
                </c:pt>
                <c:pt idx="1874" formatCode="General">
                  <c:v>3.5966919820814098</c:v>
                </c:pt>
                <c:pt idx="1875" formatCode="General">
                  <c:v>3.5966919820814098</c:v>
                </c:pt>
                <c:pt idx="1876" formatCode="General">
                  <c:v>3.5966919820814098</c:v>
                </c:pt>
                <c:pt idx="1877" formatCode="General">
                  <c:v>3.6304073095920102</c:v>
                </c:pt>
                <c:pt idx="1878" formatCode="General">
                  <c:v>3.6304073095920102</c:v>
                </c:pt>
                <c:pt idx="1879" formatCode="General">
                  <c:v>3.6304073095920102</c:v>
                </c:pt>
                <c:pt idx="1880" formatCode="General">
                  <c:v>3.2898480684468701</c:v>
                </c:pt>
                <c:pt idx="1881" formatCode="General">
                  <c:v>2.72064141873736</c:v>
                </c:pt>
                <c:pt idx="1882" formatCode="General">
                  <c:v>2.3632562403748598</c:v>
                </c:pt>
                <c:pt idx="1883" formatCode="General">
                  <c:v>2.17544713889699</c:v>
                </c:pt>
                <c:pt idx="1884" formatCode="General">
                  <c:v>2.1171783694072301</c:v>
                </c:pt>
                <c:pt idx="1885" formatCode="General">
                  <c:v>2.17544713889699</c:v>
                </c:pt>
                <c:pt idx="1886" formatCode="General">
                  <c:v>2.3632562403748598</c:v>
                </c:pt>
                <c:pt idx="1887" formatCode="General">
                  <c:v>2.72064141873736</c:v>
                </c:pt>
                <c:pt idx="1888" formatCode="General">
                  <c:v>3.2898480684468701</c:v>
                </c:pt>
                <c:pt idx="1889" formatCode="General">
                  <c:v>3.6304073095920102</c:v>
                </c:pt>
                <c:pt idx="1890" formatCode="General">
                  <c:v>3.6304073095920102</c:v>
                </c:pt>
                <c:pt idx="1891" formatCode="General">
                  <c:v>3.6304073095920102</c:v>
                </c:pt>
                <c:pt idx="1892" formatCode="General">
                  <c:v>3.6304073095920102</c:v>
                </c:pt>
                <c:pt idx="1893" formatCode="General">
                  <c:v>3.6304073095920102</c:v>
                </c:pt>
                <c:pt idx="1894" formatCode="General">
                  <c:v>3.6304073095920102</c:v>
                </c:pt>
                <c:pt idx="1895" formatCode="General">
                  <c:v>3.6304073095920102</c:v>
                </c:pt>
                <c:pt idx="1896" formatCode="General">
                  <c:v>3.6304073095920102</c:v>
                </c:pt>
                <c:pt idx="1897" formatCode="General">
                  <c:v>3.6304073095920102</c:v>
                </c:pt>
                <c:pt idx="1898" formatCode="General">
                  <c:v>3.6304073095920102</c:v>
                </c:pt>
                <c:pt idx="1899" formatCode="General">
                  <c:v>3.6304073095920102</c:v>
                </c:pt>
                <c:pt idx="1900" formatCode="General">
                  <c:v>3.6304073095920102</c:v>
                </c:pt>
                <c:pt idx="1901" formatCode="General">
                  <c:v>3.6304073095920102</c:v>
                </c:pt>
                <c:pt idx="1902" formatCode="General">
                  <c:v>3.6304073095920102</c:v>
                </c:pt>
                <c:pt idx="1903" formatCode="General">
                  <c:v>3.6304073095920102</c:v>
                </c:pt>
                <c:pt idx="1904" formatCode="General">
                  <c:v>3.2944232189672298</c:v>
                </c:pt>
                <c:pt idx="1905" formatCode="General">
                  <c:v>2.7248881962469498</c:v>
                </c:pt>
                <c:pt idx="1906" formatCode="General">
                  <c:v>2.3669146230279399</c:v>
                </c:pt>
                <c:pt idx="1907" formatCode="General">
                  <c:v>2.1787464933628802</c:v>
                </c:pt>
                <c:pt idx="1908" formatCode="General">
                  <c:v>2.1203631605541999</c:v>
                </c:pt>
                <c:pt idx="1909" formatCode="General">
                  <c:v>2.1787464933628802</c:v>
                </c:pt>
                <c:pt idx="1910" formatCode="General">
                  <c:v>2.3669146230279399</c:v>
                </c:pt>
                <c:pt idx="1911" formatCode="General">
                  <c:v>2.7248881962469498</c:v>
                </c:pt>
                <c:pt idx="1912" formatCode="General">
                  <c:v>3.2944232189672298</c:v>
                </c:pt>
                <c:pt idx="1913" formatCode="General">
                  <c:v>3.6304073095920102</c:v>
                </c:pt>
                <c:pt idx="1914" formatCode="General">
                  <c:v>3.6304073095920102</c:v>
                </c:pt>
                <c:pt idx="1915" formatCode="General">
                  <c:v>3.6304073095920102</c:v>
                </c:pt>
                <c:pt idx="1916" formatCode="General">
                  <c:v>3.6304073095920102</c:v>
                </c:pt>
                <c:pt idx="1917" formatCode="General">
                  <c:v>3.6304073095920102</c:v>
                </c:pt>
                <c:pt idx="1918" formatCode="General">
                  <c:v>3.6304073095920102</c:v>
                </c:pt>
                <c:pt idx="1919" formatCode="General">
                  <c:v>3.6304073095920102</c:v>
                </c:pt>
                <c:pt idx="1920" formatCode="General">
                  <c:v>3.6304073095920102</c:v>
                </c:pt>
                <c:pt idx="1921" formatCode="General">
                  <c:v>3.6304073095920102</c:v>
                </c:pt>
                <c:pt idx="1922" formatCode="General">
                  <c:v>3.6304073095920102</c:v>
                </c:pt>
                <c:pt idx="1923" formatCode="General">
                  <c:v>3.6304073095920102</c:v>
                </c:pt>
                <c:pt idx="1924" formatCode="General">
                  <c:v>3.6304073095920102</c:v>
                </c:pt>
                <c:pt idx="1925" formatCode="General">
                  <c:v>3.6304073095920102</c:v>
                </c:pt>
                <c:pt idx="1926" formatCode="General">
                  <c:v>3.6304073095920102</c:v>
                </c:pt>
                <c:pt idx="1927" formatCode="General">
                  <c:v>3.6304073095920102</c:v>
                </c:pt>
                <c:pt idx="1928" formatCode="General">
                  <c:v>3.33146800673082</c:v>
                </c:pt>
                <c:pt idx="1929" formatCode="General">
                  <c:v>2.76053145023389</c:v>
                </c:pt>
                <c:pt idx="1930" formatCode="General">
                  <c:v>2.4001370885883899</c:v>
                </c:pt>
                <c:pt idx="1931" formatCode="General">
                  <c:v>2.2102934947444099</c:v>
                </c:pt>
                <c:pt idx="1932" formatCode="General">
                  <c:v>2.1513409365927001</c:v>
                </c:pt>
                <c:pt idx="1933" formatCode="General">
                  <c:v>2.2102934947444099</c:v>
                </c:pt>
                <c:pt idx="1934" formatCode="General">
                  <c:v>2.4001370885883899</c:v>
                </c:pt>
                <c:pt idx="1935" formatCode="General">
                  <c:v>2.76053145023389</c:v>
                </c:pt>
                <c:pt idx="1936" formatCode="General">
                  <c:v>3.33146800673082</c:v>
                </c:pt>
                <c:pt idx="1937" formatCode="General">
                  <c:v>3.6632314899946801</c:v>
                </c:pt>
                <c:pt idx="1938" formatCode="General">
                  <c:v>3.6632314899946801</c:v>
                </c:pt>
                <c:pt idx="1939" formatCode="General">
                  <c:v>3.6632314899946801</c:v>
                </c:pt>
                <c:pt idx="1940" formatCode="General">
                  <c:v>3.6632314899946801</c:v>
                </c:pt>
                <c:pt idx="1941" formatCode="General">
                  <c:v>3.6632314899946801</c:v>
                </c:pt>
                <c:pt idx="1942" formatCode="General">
                  <c:v>3.6632314899946801</c:v>
                </c:pt>
                <c:pt idx="1943" formatCode="General">
                  <c:v>3.6632314899946801</c:v>
                </c:pt>
                <c:pt idx="1944" formatCode="General">
                  <c:v>3.6632314899946801</c:v>
                </c:pt>
                <c:pt idx="1945" formatCode="General">
                  <c:v>3.6632314899946801</c:v>
                </c:pt>
                <c:pt idx="1946" formatCode="General">
                  <c:v>3.6632314899946801</c:v>
                </c:pt>
                <c:pt idx="1947" formatCode="General">
                  <c:v>3.6632314899946801</c:v>
                </c:pt>
                <c:pt idx="1948" formatCode="General">
                  <c:v>3.6632314899946801</c:v>
                </c:pt>
                <c:pt idx="1949" formatCode="General">
                  <c:v>3.6632314899946801</c:v>
                </c:pt>
                <c:pt idx="1950" formatCode="General">
                  <c:v>3.6632314899946801</c:v>
                </c:pt>
                <c:pt idx="1951" formatCode="General">
                  <c:v>3.6632314899946801</c:v>
                </c:pt>
                <c:pt idx="1952" formatCode="General">
                  <c:v>3.3353809759809701</c:v>
                </c:pt>
                <c:pt idx="1953" formatCode="General">
                  <c:v>2.7641901244801099</c:v>
                </c:pt>
                <c:pt idx="1954" formatCode="General">
                  <c:v>2.4033009420487699</c:v>
                </c:pt>
                <c:pt idx="1955" formatCode="General">
                  <c:v>2.2131515037169902</c:v>
                </c:pt>
                <c:pt idx="1956" formatCode="General">
                  <c:v>2.1541009796796899</c:v>
                </c:pt>
                <c:pt idx="1957" formatCode="General">
                  <c:v>2.2131515037169902</c:v>
                </c:pt>
                <c:pt idx="1958" formatCode="General">
                  <c:v>2.4033009420487699</c:v>
                </c:pt>
                <c:pt idx="1959" formatCode="General">
                  <c:v>2.7641901244801099</c:v>
                </c:pt>
                <c:pt idx="1960" formatCode="General">
                  <c:v>3.3353809759809701</c:v>
                </c:pt>
                <c:pt idx="1961" formatCode="General">
                  <c:v>3.6632314899946801</c:v>
                </c:pt>
                <c:pt idx="1962" formatCode="General">
                  <c:v>3.6951965469661698</c:v>
                </c:pt>
                <c:pt idx="1963" formatCode="General">
                  <c:v>3.6951965469661698</c:v>
                </c:pt>
                <c:pt idx="1964" formatCode="General">
                  <c:v>3.6951965469661698</c:v>
                </c:pt>
                <c:pt idx="1965" formatCode="General">
                  <c:v>3.6951965469661698</c:v>
                </c:pt>
                <c:pt idx="1966" formatCode="General">
                  <c:v>3.6951965469661698</c:v>
                </c:pt>
                <c:pt idx="1967" formatCode="General">
                  <c:v>3.6951965469661698</c:v>
                </c:pt>
                <c:pt idx="1968" formatCode="General">
                  <c:v>3.6951965469661698</c:v>
                </c:pt>
                <c:pt idx="1969" formatCode="General">
                  <c:v>3.6951965469661698</c:v>
                </c:pt>
                <c:pt idx="1970" formatCode="General">
                  <c:v>3.6951965469661698</c:v>
                </c:pt>
                <c:pt idx="1971" formatCode="General">
                  <c:v>3.6951965469661698</c:v>
                </c:pt>
                <c:pt idx="1972" formatCode="General">
                  <c:v>3.6951965469661698</c:v>
                </c:pt>
                <c:pt idx="1973" formatCode="General">
                  <c:v>3.6951965469661698</c:v>
                </c:pt>
                <c:pt idx="1974" formatCode="General">
                  <c:v>3.6951965469661698</c:v>
                </c:pt>
                <c:pt idx="1975" formatCode="General">
                  <c:v>3.6951965469661698</c:v>
                </c:pt>
                <c:pt idx="1976" formatCode="General">
                  <c:v>3.37090480585465</c:v>
                </c:pt>
                <c:pt idx="1977" formatCode="General">
                  <c:v>2.79846450042991</c:v>
                </c:pt>
                <c:pt idx="1978" formatCode="General">
                  <c:v>2.4353358297800698</c:v>
                </c:pt>
                <c:pt idx="1979" formatCode="General">
                  <c:v>2.2436155802291302</c:v>
                </c:pt>
                <c:pt idx="1980" formatCode="General">
                  <c:v>2.18402885111878</c:v>
                </c:pt>
                <c:pt idx="1981" formatCode="General">
                  <c:v>2.2436155802291302</c:v>
                </c:pt>
                <c:pt idx="1982" formatCode="General">
                  <c:v>2.4353358297800698</c:v>
                </c:pt>
                <c:pt idx="1983" formatCode="General">
                  <c:v>2.79846450042991</c:v>
                </c:pt>
                <c:pt idx="1984" formatCode="General">
                  <c:v>3.37090480585465</c:v>
                </c:pt>
                <c:pt idx="1985" formatCode="General">
                  <c:v>3.6951965469661698</c:v>
                </c:pt>
                <c:pt idx="1986" formatCode="General">
                  <c:v>3.6951965469661698</c:v>
                </c:pt>
                <c:pt idx="1987" formatCode="General">
                  <c:v>3.6951965469661698</c:v>
                </c:pt>
                <c:pt idx="1988" formatCode="General">
                  <c:v>3.6951965469661698</c:v>
                </c:pt>
                <c:pt idx="1989" formatCode="General">
                  <c:v>3.6951965469661698</c:v>
                </c:pt>
                <c:pt idx="1990" formatCode="General">
                  <c:v>3.6951965469661698</c:v>
                </c:pt>
                <c:pt idx="1991" formatCode="General">
                  <c:v>3.6951965469661698</c:v>
                </c:pt>
                <c:pt idx="1992" formatCode="General">
                  <c:v>3.6951965469661698</c:v>
                </c:pt>
                <c:pt idx="1993" formatCode="General">
                  <c:v>3.6951965469661698</c:v>
                </c:pt>
                <c:pt idx="1994" formatCode="General">
                  <c:v>3.6951965469661698</c:v>
                </c:pt>
                <c:pt idx="1995" formatCode="General">
                  <c:v>3.6951965469661698</c:v>
                </c:pt>
                <c:pt idx="1996" formatCode="General">
                  <c:v>3.6951965469661698</c:v>
                </c:pt>
                <c:pt idx="1997" formatCode="General">
                  <c:v>3.6951965469661698</c:v>
                </c:pt>
                <c:pt idx="1998" formatCode="General">
                  <c:v>3.6951965469661698</c:v>
                </c:pt>
                <c:pt idx="1999" formatCode="General">
                  <c:v>3.6951965469661698</c:v>
                </c:pt>
                <c:pt idx="2000" formatCode="General">
                  <c:v>3.3741479543675101</c:v>
                </c:pt>
                <c:pt idx="2001" formatCode="General">
                  <c:v>2.8015166389233799</c:v>
                </c:pt>
                <c:pt idx="2002" formatCode="General">
                  <c:v>2.4379846354977199</c:v>
                </c:pt>
                <c:pt idx="2003" formatCode="General">
                  <c:v>2.2460120261123602</c:v>
                </c:pt>
                <c:pt idx="2004" formatCode="General">
                  <c:v>2.1863441689332399</c:v>
                </c:pt>
                <c:pt idx="2005" formatCode="General">
                  <c:v>2.2460120261123602</c:v>
                </c:pt>
                <c:pt idx="2006" formatCode="General">
                  <c:v>2.4379846354977199</c:v>
                </c:pt>
                <c:pt idx="2007" formatCode="General">
                  <c:v>2.8015166389233799</c:v>
                </c:pt>
                <c:pt idx="2008" formatCode="General">
                  <c:v>3.3741479543675101</c:v>
                </c:pt>
                <c:pt idx="2009" formatCode="General">
                  <c:v>3.6951965469661698</c:v>
                </c:pt>
                <c:pt idx="2010" formatCode="General">
                  <c:v>3.6951965469661698</c:v>
                </c:pt>
                <c:pt idx="2011" formatCode="General">
                  <c:v>3.6951965469661698</c:v>
                </c:pt>
                <c:pt idx="2012" formatCode="General">
                  <c:v>3.6951965469661698</c:v>
                </c:pt>
                <c:pt idx="2013" formatCode="General">
                  <c:v>3.6951965469661698</c:v>
                </c:pt>
                <c:pt idx="2014" formatCode="General">
                  <c:v>3.6951965469661698</c:v>
                </c:pt>
                <c:pt idx="2015" formatCode="General">
                  <c:v>3.6951965469661698</c:v>
                </c:pt>
                <c:pt idx="2016" formatCode="General">
                  <c:v>3.6951965469661698</c:v>
                </c:pt>
                <c:pt idx="2017" formatCode="General">
                  <c:v>3.6951965469661698</c:v>
                </c:pt>
                <c:pt idx="2018" formatCode="General">
                  <c:v>3.6951965469661698</c:v>
                </c:pt>
                <c:pt idx="2019" formatCode="General">
                  <c:v>3.6951965469661698</c:v>
                </c:pt>
                <c:pt idx="2020" formatCode="General">
                  <c:v>3.6951965469661698</c:v>
                </c:pt>
                <c:pt idx="2021" formatCode="General">
                  <c:v>3.6951965469661698</c:v>
                </c:pt>
                <c:pt idx="2022" formatCode="General">
                  <c:v>3.6951965469661698</c:v>
                </c:pt>
                <c:pt idx="2023" formatCode="General">
                  <c:v>3.6951965469661698</c:v>
                </c:pt>
                <c:pt idx="2024" formatCode="General">
                  <c:v>3.3770534329332098</c:v>
                </c:pt>
                <c:pt idx="2025" formatCode="General">
                  <c:v>2.8042546124583101</c:v>
                </c:pt>
                <c:pt idx="2026" formatCode="General">
                  <c:v>2.4403619362360902</c:v>
                </c:pt>
                <c:pt idx="2027" formatCode="General">
                  <c:v>2.2481631667043001</c:v>
                </c:pt>
                <c:pt idx="2028" formatCode="General">
                  <c:v>2.1884225652748901</c:v>
                </c:pt>
                <c:pt idx="2029" formatCode="General">
                  <c:v>2.2481631667043001</c:v>
                </c:pt>
                <c:pt idx="2030" formatCode="General">
                  <c:v>2.4403619362360902</c:v>
                </c:pt>
                <c:pt idx="2031" formatCode="General">
                  <c:v>2.8042546124583101</c:v>
                </c:pt>
                <c:pt idx="2032" formatCode="General">
                  <c:v>3.3770534329332098</c:v>
                </c:pt>
                <c:pt idx="2033" formatCode="General">
                  <c:v>3.6951965469661698</c:v>
                </c:pt>
                <c:pt idx="2034" formatCode="General">
                  <c:v>3.6951965469661698</c:v>
                </c:pt>
                <c:pt idx="2035" formatCode="General">
                  <c:v>3.6951965469661698</c:v>
                </c:pt>
                <c:pt idx="2036" formatCode="General">
                  <c:v>3.6951965469661698</c:v>
                </c:pt>
                <c:pt idx="2037" formatCode="General">
                  <c:v>3.6951965469661698</c:v>
                </c:pt>
                <c:pt idx="2038" formatCode="General">
                  <c:v>3.6951965469661698</c:v>
                </c:pt>
                <c:pt idx="2039" formatCode="General">
                  <c:v>3.6951965469661698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0AB-82C6-761DAB58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799648"/>
        <c:axId val="1086797568"/>
      </c:lineChart>
      <c:catAx>
        <c:axId val="108679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797568"/>
        <c:crosses val="autoZero"/>
        <c:auto val="1"/>
        <c:lblAlgn val="ctr"/>
        <c:lblOffset val="100"/>
        <c:noMultiLvlLbl val="0"/>
      </c:catAx>
      <c:valAx>
        <c:axId val="10867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7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lai -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sunLAI!$A$1</c:f>
              <c:strCache>
                <c:ptCount val="1"/>
                <c:pt idx="0">
                  <c:v>lai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sunLAI!$A$2:$A$2041</c:f>
              <c:numCache>
                <c:formatCode>General</c:formatCode>
                <c:ptCount val="2040"/>
                <c:pt idx="0">
                  <c:v>2.5222706332550002E-3</c:v>
                </c:pt>
                <c:pt idx="1">
                  <c:v>2.5222706332550002E-3</c:v>
                </c:pt>
                <c:pt idx="2">
                  <c:v>2.5222706332550002E-3</c:v>
                </c:pt>
                <c:pt idx="3">
                  <c:v>2.5222706332550002E-3</c:v>
                </c:pt>
                <c:pt idx="4">
                  <c:v>2.5222706332550002E-3</c:v>
                </c:pt>
                <c:pt idx="5">
                  <c:v>2.5222706332550002E-3</c:v>
                </c:pt>
                <c:pt idx="6">
                  <c:v>2.5222706332550002E-3</c:v>
                </c:pt>
                <c:pt idx="7">
                  <c:v>2.5222706332550002E-3</c:v>
                </c:pt>
                <c:pt idx="8">
                  <c:v>2.5222706332550002E-3</c:v>
                </c:pt>
                <c:pt idx="9">
                  <c:v>2.5222706332550002E-3</c:v>
                </c:pt>
                <c:pt idx="10">
                  <c:v>2.5222706332550002E-3</c:v>
                </c:pt>
                <c:pt idx="11">
                  <c:v>2.5222706332550002E-3</c:v>
                </c:pt>
                <c:pt idx="12">
                  <c:v>2.5222706332550002E-3</c:v>
                </c:pt>
                <c:pt idx="13">
                  <c:v>2.5222706332550002E-3</c:v>
                </c:pt>
                <c:pt idx="14">
                  <c:v>2.5222706332550002E-3</c:v>
                </c:pt>
                <c:pt idx="15">
                  <c:v>2.5222706332550002E-3</c:v>
                </c:pt>
                <c:pt idx="16">
                  <c:v>2.5222706332550002E-3</c:v>
                </c:pt>
                <c:pt idx="17">
                  <c:v>2.5222706332550002E-3</c:v>
                </c:pt>
                <c:pt idx="18">
                  <c:v>2.5222706332550002E-3</c:v>
                </c:pt>
                <c:pt idx="19">
                  <c:v>2.5222706332550002E-3</c:v>
                </c:pt>
                <c:pt idx="20">
                  <c:v>2.5222706332550002E-3</c:v>
                </c:pt>
                <c:pt idx="21">
                  <c:v>2.5222706332550002E-3</c:v>
                </c:pt>
                <c:pt idx="22">
                  <c:v>2.5222706332550002E-3</c:v>
                </c:pt>
                <c:pt idx="23">
                  <c:v>2.5222706332550002E-3</c:v>
                </c:pt>
                <c:pt idx="24">
                  <c:v>2.5222706332550002E-3</c:v>
                </c:pt>
                <c:pt idx="25">
                  <c:v>2.5222706332550002E-3</c:v>
                </c:pt>
                <c:pt idx="26">
                  <c:v>2.5222706332550002E-3</c:v>
                </c:pt>
                <c:pt idx="27">
                  <c:v>2.5222706332550002E-3</c:v>
                </c:pt>
                <c:pt idx="28">
                  <c:v>2.5222706332550002E-3</c:v>
                </c:pt>
                <c:pt idx="29">
                  <c:v>2.5222706332550002E-3</c:v>
                </c:pt>
                <c:pt idx="30">
                  <c:v>2.5222706332550002E-3</c:v>
                </c:pt>
                <c:pt idx="31">
                  <c:v>2.5222706332550002E-3</c:v>
                </c:pt>
                <c:pt idx="32">
                  <c:v>2.5222706332550002E-3</c:v>
                </c:pt>
                <c:pt idx="33">
                  <c:v>2.5222706332550002E-3</c:v>
                </c:pt>
                <c:pt idx="34">
                  <c:v>2.5222706332550002E-3</c:v>
                </c:pt>
                <c:pt idx="35">
                  <c:v>2.5222706332550002E-3</c:v>
                </c:pt>
                <c:pt idx="36">
                  <c:v>2.5222706332550002E-3</c:v>
                </c:pt>
                <c:pt idx="37">
                  <c:v>2.5222706332550002E-3</c:v>
                </c:pt>
                <c:pt idx="38">
                  <c:v>2.5222706332550002E-3</c:v>
                </c:pt>
                <c:pt idx="39">
                  <c:v>2.5222706332550002E-3</c:v>
                </c:pt>
                <c:pt idx="40">
                  <c:v>2.5222706332550002E-3</c:v>
                </c:pt>
                <c:pt idx="41">
                  <c:v>2.5222706332550002E-3</c:v>
                </c:pt>
                <c:pt idx="42">
                  <c:v>2.5222706332550002E-3</c:v>
                </c:pt>
                <c:pt idx="43">
                  <c:v>2.5222706332550002E-3</c:v>
                </c:pt>
                <c:pt idx="44">
                  <c:v>2.5222706332550002E-3</c:v>
                </c:pt>
                <c:pt idx="45">
                  <c:v>2.5222706332550002E-3</c:v>
                </c:pt>
                <c:pt idx="46">
                  <c:v>2.5222706332550002E-3</c:v>
                </c:pt>
                <c:pt idx="47">
                  <c:v>2.5222706332550002E-3</c:v>
                </c:pt>
                <c:pt idx="48">
                  <c:v>2.5222706332550002E-3</c:v>
                </c:pt>
                <c:pt idx="49">
                  <c:v>2.5222706332550002E-3</c:v>
                </c:pt>
                <c:pt idx="50">
                  <c:v>2.5222706332550002E-3</c:v>
                </c:pt>
                <c:pt idx="51">
                  <c:v>2.5222706332550002E-3</c:v>
                </c:pt>
                <c:pt idx="52">
                  <c:v>2.5222706332550002E-3</c:v>
                </c:pt>
                <c:pt idx="53">
                  <c:v>2.5222706332550002E-3</c:v>
                </c:pt>
                <c:pt idx="54">
                  <c:v>2.5222706332550002E-3</c:v>
                </c:pt>
                <c:pt idx="55">
                  <c:v>2.5222706332550002E-3</c:v>
                </c:pt>
                <c:pt idx="56">
                  <c:v>2.5222706332550002E-3</c:v>
                </c:pt>
                <c:pt idx="57">
                  <c:v>2.5222706332550002E-3</c:v>
                </c:pt>
                <c:pt idx="58">
                  <c:v>2.5222706332550002E-3</c:v>
                </c:pt>
                <c:pt idx="59">
                  <c:v>2.5222706332550002E-3</c:v>
                </c:pt>
                <c:pt idx="60">
                  <c:v>2.5222706332550002E-3</c:v>
                </c:pt>
                <c:pt idx="61">
                  <c:v>2.5222706332550002E-3</c:v>
                </c:pt>
                <c:pt idx="62">
                  <c:v>2.5222706332550002E-3</c:v>
                </c:pt>
                <c:pt idx="63">
                  <c:v>2.5222706332550002E-3</c:v>
                </c:pt>
                <c:pt idx="64">
                  <c:v>2.5222706332550002E-3</c:v>
                </c:pt>
                <c:pt idx="65">
                  <c:v>2.5222706332550002E-3</c:v>
                </c:pt>
                <c:pt idx="66">
                  <c:v>2.5222706332550002E-3</c:v>
                </c:pt>
                <c:pt idx="67">
                  <c:v>2.5222706332550002E-3</c:v>
                </c:pt>
                <c:pt idx="68">
                  <c:v>2.5222706332550002E-3</c:v>
                </c:pt>
                <c:pt idx="69">
                  <c:v>2.5222706332550002E-3</c:v>
                </c:pt>
                <c:pt idx="70">
                  <c:v>2.5222706332550002E-3</c:v>
                </c:pt>
                <c:pt idx="71">
                  <c:v>2.5222706332550002E-3</c:v>
                </c:pt>
                <c:pt idx="72">
                  <c:v>2.5222706332550002E-3</c:v>
                </c:pt>
                <c:pt idx="73">
                  <c:v>2.5222706332550002E-3</c:v>
                </c:pt>
                <c:pt idx="74">
                  <c:v>2.5222706332550002E-3</c:v>
                </c:pt>
                <c:pt idx="75">
                  <c:v>2.5222706332550002E-3</c:v>
                </c:pt>
                <c:pt idx="76">
                  <c:v>2.5222706332550002E-3</c:v>
                </c:pt>
                <c:pt idx="77">
                  <c:v>2.5222706332550002E-3</c:v>
                </c:pt>
                <c:pt idx="78">
                  <c:v>2.5222706332550002E-3</c:v>
                </c:pt>
                <c:pt idx="79">
                  <c:v>2.5222706332550002E-3</c:v>
                </c:pt>
                <c:pt idx="80">
                  <c:v>2.5222706332550002E-3</c:v>
                </c:pt>
                <c:pt idx="81">
                  <c:v>2.5222706332550002E-3</c:v>
                </c:pt>
                <c:pt idx="82">
                  <c:v>2.5222706332550002E-3</c:v>
                </c:pt>
                <c:pt idx="83">
                  <c:v>2.5222706332550002E-3</c:v>
                </c:pt>
                <c:pt idx="84">
                  <c:v>2.5222706332550002E-3</c:v>
                </c:pt>
                <c:pt idx="85">
                  <c:v>2.5222706332550002E-3</c:v>
                </c:pt>
                <c:pt idx="86">
                  <c:v>2.5222706332550002E-3</c:v>
                </c:pt>
                <c:pt idx="87">
                  <c:v>2.5222706332550002E-3</c:v>
                </c:pt>
                <c:pt idx="88">
                  <c:v>2.5222706332550002E-3</c:v>
                </c:pt>
                <c:pt idx="89">
                  <c:v>2.5222706332550002E-3</c:v>
                </c:pt>
                <c:pt idx="90">
                  <c:v>2.5222706332550002E-3</c:v>
                </c:pt>
                <c:pt idx="91">
                  <c:v>2.5222706332550002E-3</c:v>
                </c:pt>
                <c:pt idx="92">
                  <c:v>2.5222706332550002E-3</c:v>
                </c:pt>
                <c:pt idx="93">
                  <c:v>2.5222706332550002E-3</c:v>
                </c:pt>
                <c:pt idx="94">
                  <c:v>2.5222706332550002E-3</c:v>
                </c:pt>
                <c:pt idx="95">
                  <c:v>2.5222706332550002E-3</c:v>
                </c:pt>
                <c:pt idx="96">
                  <c:v>2.5222706332550002E-3</c:v>
                </c:pt>
                <c:pt idx="97">
                  <c:v>2.5222706332550002E-3</c:v>
                </c:pt>
                <c:pt idx="98">
                  <c:v>2.5222706332550002E-3</c:v>
                </c:pt>
                <c:pt idx="99">
                  <c:v>2.5222706332550002E-3</c:v>
                </c:pt>
                <c:pt idx="100">
                  <c:v>2.5222706332550002E-3</c:v>
                </c:pt>
                <c:pt idx="101">
                  <c:v>2.5222706332550002E-3</c:v>
                </c:pt>
                <c:pt idx="102">
                  <c:v>2.5222706332550002E-3</c:v>
                </c:pt>
                <c:pt idx="103">
                  <c:v>2.5222706332550002E-3</c:v>
                </c:pt>
                <c:pt idx="104">
                  <c:v>2.5222706332550002E-3</c:v>
                </c:pt>
                <c:pt idx="105">
                  <c:v>2.5222706332550002E-3</c:v>
                </c:pt>
                <c:pt idx="106">
                  <c:v>2.5222706332550002E-3</c:v>
                </c:pt>
                <c:pt idx="107">
                  <c:v>2.5222706332550002E-3</c:v>
                </c:pt>
                <c:pt idx="108">
                  <c:v>2.5222706332550002E-3</c:v>
                </c:pt>
                <c:pt idx="109">
                  <c:v>2.5222706332550002E-3</c:v>
                </c:pt>
                <c:pt idx="110">
                  <c:v>2.5222706332550002E-3</c:v>
                </c:pt>
                <c:pt idx="111">
                  <c:v>2.5222706332550002E-3</c:v>
                </c:pt>
                <c:pt idx="112">
                  <c:v>2.5222706332550002E-3</c:v>
                </c:pt>
                <c:pt idx="113">
                  <c:v>2.5222706332550002E-3</c:v>
                </c:pt>
                <c:pt idx="114">
                  <c:v>2.5222706332550002E-3</c:v>
                </c:pt>
                <c:pt idx="115">
                  <c:v>2.5222706332550002E-3</c:v>
                </c:pt>
                <c:pt idx="116">
                  <c:v>2.5222706332550002E-3</c:v>
                </c:pt>
                <c:pt idx="117">
                  <c:v>2.5222706332550002E-3</c:v>
                </c:pt>
                <c:pt idx="118">
                  <c:v>2.5222706332550002E-3</c:v>
                </c:pt>
                <c:pt idx="119">
                  <c:v>2.5222706332550002E-3</c:v>
                </c:pt>
                <c:pt idx="120">
                  <c:v>2.5222706332550002E-3</c:v>
                </c:pt>
                <c:pt idx="121">
                  <c:v>2.5222706332550002E-3</c:v>
                </c:pt>
                <c:pt idx="122">
                  <c:v>2.5222706332550002E-3</c:v>
                </c:pt>
                <c:pt idx="123">
                  <c:v>2.5222706332550002E-3</c:v>
                </c:pt>
                <c:pt idx="124">
                  <c:v>2.5222706332550002E-3</c:v>
                </c:pt>
                <c:pt idx="125">
                  <c:v>2.5222706332550002E-3</c:v>
                </c:pt>
                <c:pt idx="126">
                  <c:v>2.5222706332550002E-3</c:v>
                </c:pt>
                <c:pt idx="127">
                  <c:v>2.5222706332550002E-3</c:v>
                </c:pt>
                <c:pt idx="128">
                  <c:v>2.5222706332550002E-3</c:v>
                </c:pt>
                <c:pt idx="129">
                  <c:v>2.5222706332550002E-3</c:v>
                </c:pt>
                <c:pt idx="130">
                  <c:v>2.5222706332550002E-3</c:v>
                </c:pt>
                <c:pt idx="131">
                  <c:v>2.5222706332550002E-3</c:v>
                </c:pt>
                <c:pt idx="132">
                  <c:v>2.5222706332550002E-3</c:v>
                </c:pt>
                <c:pt idx="133">
                  <c:v>2.5222706332550002E-3</c:v>
                </c:pt>
                <c:pt idx="134">
                  <c:v>2.5222706332550002E-3</c:v>
                </c:pt>
                <c:pt idx="135">
                  <c:v>2.5222706332550002E-3</c:v>
                </c:pt>
                <c:pt idx="136">
                  <c:v>2.5222706332550002E-3</c:v>
                </c:pt>
                <c:pt idx="137">
                  <c:v>2.5222706332550002E-3</c:v>
                </c:pt>
                <c:pt idx="138">
                  <c:v>2.5222706332550002E-3</c:v>
                </c:pt>
                <c:pt idx="139">
                  <c:v>2.5222706332550002E-3</c:v>
                </c:pt>
                <c:pt idx="140">
                  <c:v>2.5222706332550002E-3</c:v>
                </c:pt>
                <c:pt idx="141">
                  <c:v>2.5222706332550002E-3</c:v>
                </c:pt>
                <c:pt idx="142">
                  <c:v>2.5222706332550002E-3</c:v>
                </c:pt>
                <c:pt idx="143">
                  <c:v>2.5222706332550002E-3</c:v>
                </c:pt>
                <c:pt idx="144">
                  <c:v>2.5222706332550002E-3</c:v>
                </c:pt>
                <c:pt idx="145">
                  <c:v>2.5222706332550002E-3</c:v>
                </c:pt>
                <c:pt idx="146">
                  <c:v>2.5222706332550002E-3</c:v>
                </c:pt>
                <c:pt idx="147">
                  <c:v>2.5222706332550002E-3</c:v>
                </c:pt>
                <c:pt idx="148">
                  <c:v>2.5222706332550002E-3</c:v>
                </c:pt>
                <c:pt idx="149">
                  <c:v>2.5222706332550002E-3</c:v>
                </c:pt>
                <c:pt idx="150">
                  <c:v>2.5222706332550002E-3</c:v>
                </c:pt>
                <c:pt idx="151">
                  <c:v>2.5222706332550002E-3</c:v>
                </c:pt>
                <c:pt idx="152">
                  <c:v>2.5222706332550002E-3</c:v>
                </c:pt>
                <c:pt idx="153">
                  <c:v>2.5222706332550002E-3</c:v>
                </c:pt>
                <c:pt idx="154">
                  <c:v>2.5222706332550002E-3</c:v>
                </c:pt>
                <c:pt idx="155">
                  <c:v>2.5222706332550002E-3</c:v>
                </c:pt>
                <c:pt idx="156">
                  <c:v>2.5222706332550002E-3</c:v>
                </c:pt>
                <c:pt idx="157">
                  <c:v>2.5222706332550002E-3</c:v>
                </c:pt>
                <c:pt idx="158">
                  <c:v>2.5222706332550002E-3</c:v>
                </c:pt>
                <c:pt idx="159">
                  <c:v>2.5222706332550002E-3</c:v>
                </c:pt>
                <c:pt idx="160">
                  <c:v>2.5222706332550002E-3</c:v>
                </c:pt>
                <c:pt idx="161">
                  <c:v>2.5222706332550002E-3</c:v>
                </c:pt>
                <c:pt idx="162">
                  <c:v>2.5222706332550002E-3</c:v>
                </c:pt>
                <c:pt idx="163">
                  <c:v>2.5222706332550002E-3</c:v>
                </c:pt>
                <c:pt idx="164">
                  <c:v>2.5222706332550002E-3</c:v>
                </c:pt>
                <c:pt idx="165">
                  <c:v>2.5222706332550002E-3</c:v>
                </c:pt>
                <c:pt idx="166">
                  <c:v>2.5222706332550002E-3</c:v>
                </c:pt>
                <c:pt idx="167">
                  <c:v>2.5222706332550002E-3</c:v>
                </c:pt>
                <c:pt idx="168">
                  <c:v>2.5222706332550002E-3</c:v>
                </c:pt>
                <c:pt idx="169">
                  <c:v>2.5222706332550002E-3</c:v>
                </c:pt>
                <c:pt idx="170">
                  <c:v>2.5222706332550002E-3</c:v>
                </c:pt>
                <c:pt idx="171">
                  <c:v>2.5222706332550002E-3</c:v>
                </c:pt>
                <c:pt idx="172">
                  <c:v>2.5222706332550002E-3</c:v>
                </c:pt>
                <c:pt idx="173">
                  <c:v>2.5222706332550002E-3</c:v>
                </c:pt>
                <c:pt idx="174">
                  <c:v>2.5222706332550002E-3</c:v>
                </c:pt>
                <c:pt idx="175">
                  <c:v>2.5222706332550002E-3</c:v>
                </c:pt>
                <c:pt idx="176">
                  <c:v>2.5222706332550002E-3</c:v>
                </c:pt>
                <c:pt idx="177">
                  <c:v>2.5222706332550002E-3</c:v>
                </c:pt>
                <c:pt idx="178">
                  <c:v>2.5222706332550002E-3</c:v>
                </c:pt>
                <c:pt idx="179">
                  <c:v>2.5222706332550002E-3</c:v>
                </c:pt>
                <c:pt idx="180">
                  <c:v>2.5222706332550002E-3</c:v>
                </c:pt>
                <c:pt idx="181">
                  <c:v>2.5222706332550002E-3</c:v>
                </c:pt>
                <c:pt idx="182">
                  <c:v>2.5222706332550002E-3</c:v>
                </c:pt>
                <c:pt idx="183">
                  <c:v>2.5222706332550002E-3</c:v>
                </c:pt>
                <c:pt idx="184">
                  <c:v>2.5222706332550002E-3</c:v>
                </c:pt>
                <c:pt idx="185">
                  <c:v>2.5222706332550002E-3</c:v>
                </c:pt>
                <c:pt idx="186">
                  <c:v>2.5222706332550002E-3</c:v>
                </c:pt>
                <c:pt idx="187">
                  <c:v>2.5222706332550002E-3</c:v>
                </c:pt>
                <c:pt idx="188">
                  <c:v>2.5222706332550002E-3</c:v>
                </c:pt>
                <c:pt idx="189">
                  <c:v>2.5222706332550002E-3</c:v>
                </c:pt>
                <c:pt idx="190">
                  <c:v>2.5222706332550002E-3</c:v>
                </c:pt>
                <c:pt idx="191">
                  <c:v>2.5222706332550002E-3</c:v>
                </c:pt>
                <c:pt idx="192">
                  <c:v>2.5222706332550002E-3</c:v>
                </c:pt>
                <c:pt idx="193">
                  <c:v>2.5222706332550002E-3</c:v>
                </c:pt>
                <c:pt idx="194">
                  <c:v>2.5222706332550002E-3</c:v>
                </c:pt>
                <c:pt idx="195">
                  <c:v>2.5222706332550002E-3</c:v>
                </c:pt>
                <c:pt idx="196">
                  <c:v>2.5222706332550002E-3</c:v>
                </c:pt>
                <c:pt idx="197">
                  <c:v>2.5222706332550002E-3</c:v>
                </c:pt>
                <c:pt idx="198">
                  <c:v>2.5222706332550002E-3</c:v>
                </c:pt>
                <c:pt idx="199">
                  <c:v>2.5222706332550002E-3</c:v>
                </c:pt>
                <c:pt idx="200">
                  <c:v>2.5222706332550002E-3</c:v>
                </c:pt>
                <c:pt idx="201">
                  <c:v>2.5222706332550002E-3</c:v>
                </c:pt>
                <c:pt idx="202">
                  <c:v>2.5222706332550002E-3</c:v>
                </c:pt>
                <c:pt idx="203">
                  <c:v>2.5222706332550002E-3</c:v>
                </c:pt>
                <c:pt idx="204">
                  <c:v>2.5222706332550002E-3</c:v>
                </c:pt>
                <c:pt idx="205">
                  <c:v>2.5222706332550002E-3</c:v>
                </c:pt>
                <c:pt idx="206">
                  <c:v>2.5222706332550002E-3</c:v>
                </c:pt>
                <c:pt idx="207">
                  <c:v>2.5222706332550002E-3</c:v>
                </c:pt>
                <c:pt idx="208">
                  <c:v>2.5222706332550002E-3</c:v>
                </c:pt>
                <c:pt idx="209">
                  <c:v>2.5222706332550002E-3</c:v>
                </c:pt>
                <c:pt idx="210">
                  <c:v>2.5222706332550002E-3</c:v>
                </c:pt>
                <c:pt idx="211">
                  <c:v>2.5222706332550002E-3</c:v>
                </c:pt>
                <c:pt idx="212">
                  <c:v>2.5222706332550002E-3</c:v>
                </c:pt>
                <c:pt idx="213">
                  <c:v>2.5222706332550002E-3</c:v>
                </c:pt>
                <c:pt idx="214">
                  <c:v>2.5222706332550002E-3</c:v>
                </c:pt>
                <c:pt idx="215">
                  <c:v>2.5222706332550002E-3</c:v>
                </c:pt>
                <c:pt idx="216">
                  <c:v>2.5222706332550002E-3</c:v>
                </c:pt>
                <c:pt idx="217">
                  <c:v>2.5222706332550002E-3</c:v>
                </c:pt>
                <c:pt idx="218">
                  <c:v>2.5222706332550002E-3</c:v>
                </c:pt>
                <c:pt idx="219">
                  <c:v>2.5222706332550002E-3</c:v>
                </c:pt>
                <c:pt idx="220">
                  <c:v>2.5222706332550002E-3</c:v>
                </c:pt>
                <c:pt idx="221">
                  <c:v>2.5222706332550002E-3</c:v>
                </c:pt>
                <c:pt idx="222">
                  <c:v>2.5222706332550002E-3</c:v>
                </c:pt>
                <c:pt idx="223">
                  <c:v>2.5222706332550002E-3</c:v>
                </c:pt>
                <c:pt idx="224">
                  <c:v>2.5222706332550002E-3</c:v>
                </c:pt>
                <c:pt idx="225">
                  <c:v>2.5222706332550002E-3</c:v>
                </c:pt>
                <c:pt idx="226">
                  <c:v>2.5222706332550002E-3</c:v>
                </c:pt>
                <c:pt idx="227">
                  <c:v>2.5222706332550002E-3</c:v>
                </c:pt>
                <c:pt idx="228">
                  <c:v>2.5222706332550002E-3</c:v>
                </c:pt>
                <c:pt idx="229">
                  <c:v>2.5222706332550002E-3</c:v>
                </c:pt>
                <c:pt idx="230">
                  <c:v>2.5222706332550002E-3</c:v>
                </c:pt>
                <c:pt idx="231">
                  <c:v>2.5222706332550002E-3</c:v>
                </c:pt>
                <c:pt idx="232">
                  <c:v>2.5222706332550002E-3</c:v>
                </c:pt>
                <c:pt idx="233">
                  <c:v>2.5222706332550002E-3</c:v>
                </c:pt>
                <c:pt idx="234">
                  <c:v>2.5222706332550002E-3</c:v>
                </c:pt>
                <c:pt idx="235">
                  <c:v>2.5222706332550002E-3</c:v>
                </c:pt>
                <c:pt idx="236">
                  <c:v>2.5222706332550002E-3</c:v>
                </c:pt>
                <c:pt idx="237">
                  <c:v>2.5222706332550002E-3</c:v>
                </c:pt>
                <c:pt idx="238">
                  <c:v>2.5222706332550002E-3</c:v>
                </c:pt>
                <c:pt idx="239">
                  <c:v>2.5222706332550002E-3</c:v>
                </c:pt>
                <c:pt idx="240">
                  <c:v>2.5222706332550002E-3</c:v>
                </c:pt>
                <c:pt idx="241">
                  <c:v>2.5222706332550002E-3</c:v>
                </c:pt>
                <c:pt idx="242">
                  <c:v>2.5222706332550002E-3</c:v>
                </c:pt>
                <c:pt idx="243">
                  <c:v>2.5222706332550002E-3</c:v>
                </c:pt>
                <c:pt idx="244">
                  <c:v>2.5222706332550002E-3</c:v>
                </c:pt>
                <c:pt idx="245">
                  <c:v>2.5222706332550002E-3</c:v>
                </c:pt>
                <c:pt idx="246">
                  <c:v>2.5222706332550002E-3</c:v>
                </c:pt>
                <c:pt idx="247">
                  <c:v>2.5222706332550002E-3</c:v>
                </c:pt>
                <c:pt idx="248">
                  <c:v>2.5222706332550002E-3</c:v>
                </c:pt>
                <c:pt idx="249">
                  <c:v>2.5222706332550002E-3</c:v>
                </c:pt>
                <c:pt idx="250">
                  <c:v>2.5222706332550002E-3</c:v>
                </c:pt>
                <c:pt idx="251">
                  <c:v>2.5222706332550002E-3</c:v>
                </c:pt>
                <c:pt idx="252">
                  <c:v>2.5222706332550002E-3</c:v>
                </c:pt>
                <c:pt idx="253">
                  <c:v>2.5222706332550002E-3</c:v>
                </c:pt>
                <c:pt idx="254">
                  <c:v>2.5222706332550002E-3</c:v>
                </c:pt>
                <c:pt idx="255">
                  <c:v>2.5222706332550002E-3</c:v>
                </c:pt>
                <c:pt idx="256">
                  <c:v>2.5222706332550002E-3</c:v>
                </c:pt>
                <c:pt idx="257">
                  <c:v>2.5222706332550002E-3</c:v>
                </c:pt>
                <c:pt idx="258">
                  <c:v>2.5222706332550002E-3</c:v>
                </c:pt>
                <c:pt idx="259">
                  <c:v>2.5222706332550002E-3</c:v>
                </c:pt>
                <c:pt idx="260">
                  <c:v>2.5222706332550002E-3</c:v>
                </c:pt>
                <c:pt idx="261">
                  <c:v>2.5222706332550002E-3</c:v>
                </c:pt>
                <c:pt idx="262">
                  <c:v>2.5222706332550002E-3</c:v>
                </c:pt>
                <c:pt idx="263">
                  <c:v>2.5222706332550002E-3</c:v>
                </c:pt>
                <c:pt idx="264">
                  <c:v>4.7193876207480999E-3</c:v>
                </c:pt>
                <c:pt idx="265">
                  <c:v>4.7193876207480999E-3</c:v>
                </c:pt>
                <c:pt idx="266">
                  <c:v>4.7193876207480999E-3</c:v>
                </c:pt>
                <c:pt idx="267">
                  <c:v>4.7193876207480999E-3</c:v>
                </c:pt>
                <c:pt idx="268">
                  <c:v>4.7193876207480999E-3</c:v>
                </c:pt>
                <c:pt idx="269">
                  <c:v>4.7193876207480999E-3</c:v>
                </c:pt>
                <c:pt idx="270">
                  <c:v>4.7193876207480999E-3</c:v>
                </c:pt>
                <c:pt idx="271">
                  <c:v>4.7193876207480999E-3</c:v>
                </c:pt>
                <c:pt idx="272">
                  <c:v>4.7193876207480999E-3</c:v>
                </c:pt>
                <c:pt idx="273">
                  <c:v>4.7193876207480999E-3</c:v>
                </c:pt>
                <c:pt idx="274">
                  <c:v>4.7193876207480999E-3</c:v>
                </c:pt>
                <c:pt idx="275">
                  <c:v>4.7193876207480999E-3</c:v>
                </c:pt>
                <c:pt idx="276">
                  <c:v>4.7193876207480999E-3</c:v>
                </c:pt>
                <c:pt idx="277">
                  <c:v>4.7193876207480999E-3</c:v>
                </c:pt>
                <c:pt idx="278">
                  <c:v>4.7193876207480999E-3</c:v>
                </c:pt>
                <c:pt idx="279">
                  <c:v>4.7193876207480999E-3</c:v>
                </c:pt>
                <c:pt idx="280">
                  <c:v>4.7193876207480999E-3</c:v>
                </c:pt>
                <c:pt idx="281">
                  <c:v>4.7193876207480999E-3</c:v>
                </c:pt>
                <c:pt idx="282">
                  <c:v>4.7193876207480999E-3</c:v>
                </c:pt>
                <c:pt idx="283">
                  <c:v>1.9148382951022901E-2</c:v>
                </c:pt>
                <c:pt idx="284">
                  <c:v>1.9148382951022901E-2</c:v>
                </c:pt>
                <c:pt idx="285">
                  <c:v>1.9148382951022901E-2</c:v>
                </c:pt>
                <c:pt idx="286">
                  <c:v>1.9148382951022901E-2</c:v>
                </c:pt>
                <c:pt idx="287">
                  <c:v>1.9148382951022901E-2</c:v>
                </c:pt>
                <c:pt idx="288">
                  <c:v>1.9148382951022901E-2</c:v>
                </c:pt>
                <c:pt idx="289">
                  <c:v>1.9148382951022901E-2</c:v>
                </c:pt>
                <c:pt idx="290">
                  <c:v>1.9148382951022901E-2</c:v>
                </c:pt>
                <c:pt idx="291">
                  <c:v>1.9148382951022901E-2</c:v>
                </c:pt>
                <c:pt idx="292">
                  <c:v>1.9148382951022901E-2</c:v>
                </c:pt>
                <c:pt idx="293">
                  <c:v>1.9148382951022901E-2</c:v>
                </c:pt>
                <c:pt idx="294">
                  <c:v>1.9148382951022901E-2</c:v>
                </c:pt>
                <c:pt idx="295">
                  <c:v>1.9148382951022901E-2</c:v>
                </c:pt>
                <c:pt idx="296">
                  <c:v>1.9148382951022901E-2</c:v>
                </c:pt>
                <c:pt idx="297">
                  <c:v>1.9148382951022901E-2</c:v>
                </c:pt>
                <c:pt idx="298">
                  <c:v>1.9148382951022901E-2</c:v>
                </c:pt>
                <c:pt idx="299">
                  <c:v>1.9148382951022901E-2</c:v>
                </c:pt>
                <c:pt idx="300">
                  <c:v>1.9148382951022901E-2</c:v>
                </c:pt>
                <c:pt idx="301">
                  <c:v>1.9148382951022901E-2</c:v>
                </c:pt>
                <c:pt idx="302">
                  <c:v>1.9148382951022901E-2</c:v>
                </c:pt>
                <c:pt idx="303">
                  <c:v>3.8612787374564701E-2</c:v>
                </c:pt>
                <c:pt idx="304">
                  <c:v>3.8612787374564701E-2</c:v>
                </c:pt>
                <c:pt idx="305">
                  <c:v>3.8612787374564701E-2</c:v>
                </c:pt>
                <c:pt idx="306">
                  <c:v>3.8612787374564701E-2</c:v>
                </c:pt>
                <c:pt idx="307">
                  <c:v>3.8612787374564701E-2</c:v>
                </c:pt>
                <c:pt idx="308">
                  <c:v>3.8612787374564701E-2</c:v>
                </c:pt>
                <c:pt idx="309">
                  <c:v>3.8612787374564701E-2</c:v>
                </c:pt>
                <c:pt idx="310">
                  <c:v>3.8612787374564701E-2</c:v>
                </c:pt>
                <c:pt idx="311">
                  <c:v>3.8612787374564701E-2</c:v>
                </c:pt>
                <c:pt idx="312">
                  <c:v>3.8612787374564701E-2</c:v>
                </c:pt>
                <c:pt idx="313">
                  <c:v>3.8612787374564701E-2</c:v>
                </c:pt>
                <c:pt idx="314">
                  <c:v>3.8612787374564701E-2</c:v>
                </c:pt>
                <c:pt idx="315">
                  <c:v>3.8612787374564701E-2</c:v>
                </c:pt>
                <c:pt idx="316">
                  <c:v>3.8612787374564701E-2</c:v>
                </c:pt>
                <c:pt idx="317">
                  <c:v>3.8612787374564701E-2</c:v>
                </c:pt>
                <c:pt idx="318">
                  <c:v>3.8612787374564701E-2</c:v>
                </c:pt>
                <c:pt idx="319">
                  <c:v>3.8612787374564701E-2</c:v>
                </c:pt>
                <c:pt idx="320">
                  <c:v>3.8612787374564701E-2</c:v>
                </c:pt>
                <c:pt idx="321">
                  <c:v>3.8612787374564701E-2</c:v>
                </c:pt>
                <c:pt idx="322">
                  <c:v>6.6616995491631401E-2</c:v>
                </c:pt>
                <c:pt idx="323">
                  <c:v>6.6616995491631401E-2</c:v>
                </c:pt>
                <c:pt idx="324">
                  <c:v>6.6616995491631401E-2</c:v>
                </c:pt>
                <c:pt idx="325">
                  <c:v>6.6616995491631401E-2</c:v>
                </c:pt>
                <c:pt idx="326">
                  <c:v>6.6616995491631401E-2</c:v>
                </c:pt>
                <c:pt idx="327">
                  <c:v>6.6616995491631401E-2</c:v>
                </c:pt>
                <c:pt idx="328">
                  <c:v>6.6616995491631401E-2</c:v>
                </c:pt>
                <c:pt idx="329">
                  <c:v>6.6616995491631401E-2</c:v>
                </c:pt>
                <c:pt idx="330">
                  <c:v>6.6616995491631401E-2</c:v>
                </c:pt>
                <c:pt idx="331">
                  <c:v>6.6616995491631401E-2</c:v>
                </c:pt>
                <c:pt idx="332">
                  <c:v>6.6616995491631401E-2</c:v>
                </c:pt>
                <c:pt idx="333">
                  <c:v>6.6616995491631401E-2</c:v>
                </c:pt>
                <c:pt idx="334">
                  <c:v>6.6616995491631401E-2</c:v>
                </c:pt>
                <c:pt idx="335">
                  <c:v>6.6616995491631401E-2</c:v>
                </c:pt>
                <c:pt idx="336">
                  <c:v>6.6616995491631401E-2</c:v>
                </c:pt>
                <c:pt idx="337">
                  <c:v>6.6616995491631401E-2</c:v>
                </c:pt>
                <c:pt idx="338">
                  <c:v>6.6616995491631401E-2</c:v>
                </c:pt>
                <c:pt idx="339">
                  <c:v>6.6616995491631401E-2</c:v>
                </c:pt>
                <c:pt idx="340">
                  <c:v>6.6616995491631401E-2</c:v>
                </c:pt>
                <c:pt idx="341">
                  <c:v>0.100641928439219</c:v>
                </c:pt>
                <c:pt idx="342">
                  <c:v>0.100641928439219</c:v>
                </c:pt>
                <c:pt idx="343">
                  <c:v>0.100641928439219</c:v>
                </c:pt>
                <c:pt idx="344">
                  <c:v>0.100641928439219</c:v>
                </c:pt>
                <c:pt idx="345">
                  <c:v>0.100641928439219</c:v>
                </c:pt>
                <c:pt idx="346">
                  <c:v>0.100641928439219</c:v>
                </c:pt>
                <c:pt idx="347">
                  <c:v>0.100641928439219</c:v>
                </c:pt>
                <c:pt idx="348">
                  <c:v>0.100641928439219</c:v>
                </c:pt>
                <c:pt idx="349">
                  <c:v>0.100641928439219</c:v>
                </c:pt>
                <c:pt idx="350">
                  <c:v>0.100641928439219</c:v>
                </c:pt>
                <c:pt idx="351">
                  <c:v>0.100641928439219</c:v>
                </c:pt>
                <c:pt idx="352">
                  <c:v>0.100641928439219</c:v>
                </c:pt>
                <c:pt idx="353">
                  <c:v>0.100641928439219</c:v>
                </c:pt>
                <c:pt idx="354">
                  <c:v>0.100641928439219</c:v>
                </c:pt>
                <c:pt idx="355">
                  <c:v>0.100641928439219</c:v>
                </c:pt>
                <c:pt idx="356">
                  <c:v>0.100641928439219</c:v>
                </c:pt>
                <c:pt idx="357">
                  <c:v>0.100641928439219</c:v>
                </c:pt>
                <c:pt idx="358">
                  <c:v>0.100641928439219</c:v>
                </c:pt>
                <c:pt idx="359">
                  <c:v>0.100641928439219</c:v>
                </c:pt>
                <c:pt idx="360">
                  <c:v>0.13523569362049501</c:v>
                </c:pt>
                <c:pt idx="361">
                  <c:v>0.13523569362049501</c:v>
                </c:pt>
                <c:pt idx="362">
                  <c:v>0.13523569362049501</c:v>
                </c:pt>
                <c:pt idx="363">
                  <c:v>0.13523569362049501</c:v>
                </c:pt>
                <c:pt idx="364">
                  <c:v>0.13523569362049501</c:v>
                </c:pt>
                <c:pt idx="365">
                  <c:v>0.13523569362049501</c:v>
                </c:pt>
                <c:pt idx="366">
                  <c:v>0.13523569362049501</c:v>
                </c:pt>
                <c:pt idx="367">
                  <c:v>0.13523569362049501</c:v>
                </c:pt>
                <c:pt idx="368">
                  <c:v>0.13523569362049501</c:v>
                </c:pt>
                <c:pt idx="369">
                  <c:v>0.13523569362049501</c:v>
                </c:pt>
                <c:pt idx="370">
                  <c:v>0.13523569362049501</c:v>
                </c:pt>
                <c:pt idx="371">
                  <c:v>0.13523569362049501</c:v>
                </c:pt>
                <c:pt idx="372">
                  <c:v>0.13523569362049501</c:v>
                </c:pt>
                <c:pt idx="373">
                  <c:v>0.13523569362049501</c:v>
                </c:pt>
                <c:pt idx="374">
                  <c:v>0.13523569362049501</c:v>
                </c:pt>
                <c:pt idx="375">
                  <c:v>0.13523569362049501</c:v>
                </c:pt>
                <c:pt idx="376">
                  <c:v>0.13523569362049501</c:v>
                </c:pt>
                <c:pt idx="377">
                  <c:v>0.13523569362049501</c:v>
                </c:pt>
                <c:pt idx="378">
                  <c:v>0.13523569362049501</c:v>
                </c:pt>
                <c:pt idx="379">
                  <c:v>0.17955335236532999</c:v>
                </c:pt>
                <c:pt idx="380">
                  <c:v>0.17955335236532999</c:v>
                </c:pt>
                <c:pt idx="381">
                  <c:v>0.17955335236532999</c:v>
                </c:pt>
                <c:pt idx="382">
                  <c:v>0.17955335236532999</c:v>
                </c:pt>
                <c:pt idx="383">
                  <c:v>0.17955335236532999</c:v>
                </c:pt>
                <c:pt idx="384">
                  <c:v>0.17955335236532999</c:v>
                </c:pt>
                <c:pt idx="385">
                  <c:v>0.17955335236532999</c:v>
                </c:pt>
                <c:pt idx="386">
                  <c:v>0.17955335236532999</c:v>
                </c:pt>
                <c:pt idx="387">
                  <c:v>0.17955335236532999</c:v>
                </c:pt>
                <c:pt idx="388">
                  <c:v>0.17955335236532999</c:v>
                </c:pt>
                <c:pt idx="389">
                  <c:v>0.17955335236532999</c:v>
                </c:pt>
                <c:pt idx="390">
                  <c:v>0.17955335236532999</c:v>
                </c:pt>
                <c:pt idx="391">
                  <c:v>0.17955335236532999</c:v>
                </c:pt>
                <c:pt idx="392">
                  <c:v>0.17955335236532999</c:v>
                </c:pt>
                <c:pt idx="393">
                  <c:v>0.17955335236532999</c:v>
                </c:pt>
                <c:pt idx="394">
                  <c:v>0.17955335236532999</c:v>
                </c:pt>
                <c:pt idx="395">
                  <c:v>0.17955335236532999</c:v>
                </c:pt>
                <c:pt idx="396">
                  <c:v>0.17955335236532999</c:v>
                </c:pt>
                <c:pt idx="397">
                  <c:v>0.17955335236532999</c:v>
                </c:pt>
                <c:pt idx="398">
                  <c:v>0.22165398110404499</c:v>
                </c:pt>
                <c:pt idx="399">
                  <c:v>0.22165398110404499</c:v>
                </c:pt>
                <c:pt idx="400">
                  <c:v>0.22165398110404499</c:v>
                </c:pt>
                <c:pt idx="401">
                  <c:v>0.22165398110404499</c:v>
                </c:pt>
                <c:pt idx="402">
                  <c:v>0.22165398110404499</c:v>
                </c:pt>
                <c:pt idx="403">
                  <c:v>0.22165398110404499</c:v>
                </c:pt>
                <c:pt idx="404">
                  <c:v>0.22165398110404499</c:v>
                </c:pt>
                <c:pt idx="405">
                  <c:v>0.22165398110404499</c:v>
                </c:pt>
                <c:pt idx="406">
                  <c:v>0.22165398110404499</c:v>
                </c:pt>
                <c:pt idx="407">
                  <c:v>0.22165398110404499</c:v>
                </c:pt>
                <c:pt idx="408">
                  <c:v>0.22165398110404499</c:v>
                </c:pt>
                <c:pt idx="409">
                  <c:v>0.22165398110404499</c:v>
                </c:pt>
                <c:pt idx="410">
                  <c:v>0.22165398110404499</c:v>
                </c:pt>
                <c:pt idx="411">
                  <c:v>0.22165398110404499</c:v>
                </c:pt>
                <c:pt idx="412">
                  <c:v>0.22165398110404499</c:v>
                </c:pt>
                <c:pt idx="413">
                  <c:v>0.22165398110404499</c:v>
                </c:pt>
                <c:pt idx="414">
                  <c:v>0.22165398110404499</c:v>
                </c:pt>
                <c:pt idx="415">
                  <c:v>0.22165398110404499</c:v>
                </c:pt>
                <c:pt idx="416">
                  <c:v>0.22165398110404499</c:v>
                </c:pt>
                <c:pt idx="417">
                  <c:v>0.27499905065233698</c:v>
                </c:pt>
                <c:pt idx="418">
                  <c:v>0.27499905065233698</c:v>
                </c:pt>
                <c:pt idx="419">
                  <c:v>0.27499905065233698</c:v>
                </c:pt>
                <c:pt idx="420">
                  <c:v>0.27499905065233698</c:v>
                </c:pt>
                <c:pt idx="421">
                  <c:v>0.27499905065233698</c:v>
                </c:pt>
                <c:pt idx="422">
                  <c:v>0.27499905065233698</c:v>
                </c:pt>
                <c:pt idx="423">
                  <c:v>0.27499905065233698</c:v>
                </c:pt>
                <c:pt idx="424">
                  <c:v>0.27499905065233698</c:v>
                </c:pt>
                <c:pt idx="425">
                  <c:v>0.27499905065233698</c:v>
                </c:pt>
                <c:pt idx="426">
                  <c:v>0.27499905065233698</c:v>
                </c:pt>
                <c:pt idx="427">
                  <c:v>0.27499905065233698</c:v>
                </c:pt>
                <c:pt idx="428">
                  <c:v>0.27499905065233698</c:v>
                </c:pt>
                <c:pt idx="429">
                  <c:v>0.27499905065233698</c:v>
                </c:pt>
                <c:pt idx="430">
                  <c:v>0.27499905065233698</c:v>
                </c:pt>
                <c:pt idx="431">
                  <c:v>0.27499905065233698</c:v>
                </c:pt>
                <c:pt idx="432">
                  <c:v>0.27499905065233698</c:v>
                </c:pt>
                <c:pt idx="433">
                  <c:v>0.27499905065233698</c:v>
                </c:pt>
                <c:pt idx="434">
                  <c:v>0.27499905065233698</c:v>
                </c:pt>
                <c:pt idx="435">
                  <c:v>0.27499905065233698</c:v>
                </c:pt>
                <c:pt idx="436">
                  <c:v>0.32360895712982102</c:v>
                </c:pt>
                <c:pt idx="437">
                  <c:v>0.32360895712982102</c:v>
                </c:pt>
                <c:pt idx="438">
                  <c:v>0.32360895712982102</c:v>
                </c:pt>
                <c:pt idx="439">
                  <c:v>0.32360895712982102</c:v>
                </c:pt>
                <c:pt idx="440">
                  <c:v>0.32360895712982102</c:v>
                </c:pt>
                <c:pt idx="441">
                  <c:v>0.32360895712982102</c:v>
                </c:pt>
                <c:pt idx="442">
                  <c:v>0.32360895712982102</c:v>
                </c:pt>
                <c:pt idx="443">
                  <c:v>0.32360895712982102</c:v>
                </c:pt>
                <c:pt idx="444">
                  <c:v>0.32360895712982102</c:v>
                </c:pt>
                <c:pt idx="445">
                  <c:v>0.32360895712982102</c:v>
                </c:pt>
                <c:pt idx="446">
                  <c:v>0.32360895712982102</c:v>
                </c:pt>
                <c:pt idx="447">
                  <c:v>0.32360895712982102</c:v>
                </c:pt>
                <c:pt idx="448">
                  <c:v>0.32360895712982102</c:v>
                </c:pt>
                <c:pt idx="449">
                  <c:v>0.32360895712982102</c:v>
                </c:pt>
                <c:pt idx="450">
                  <c:v>0.32360895712982102</c:v>
                </c:pt>
                <c:pt idx="451">
                  <c:v>0.32360895712982102</c:v>
                </c:pt>
                <c:pt idx="452">
                  <c:v>0.32360895712982102</c:v>
                </c:pt>
                <c:pt idx="453">
                  <c:v>0.32360895712982102</c:v>
                </c:pt>
                <c:pt idx="454">
                  <c:v>0.32360895712982102</c:v>
                </c:pt>
                <c:pt idx="455">
                  <c:v>0.32360895712982102</c:v>
                </c:pt>
                <c:pt idx="456">
                  <c:v>0.32360895712982102</c:v>
                </c:pt>
                <c:pt idx="457">
                  <c:v>0.38503589112088199</c:v>
                </c:pt>
                <c:pt idx="458">
                  <c:v>0.38503589112088199</c:v>
                </c:pt>
                <c:pt idx="459">
                  <c:v>0.38503589112088199</c:v>
                </c:pt>
                <c:pt idx="460">
                  <c:v>0.38503589112088199</c:v>
                </c:pt>
                <c:pt idx="461">
                  <c:v>0.38503589112088199</c:v>
                </c:pt>
                <c:pt idx="462">
                  <c:v>0.38503589112088199</c:v>
                </c:pt>
                <c:pt idx="463">
                  <c:v>0.38503589112088199</c:v>
                </c:pt>
                <c:pt idx="464">
                  <c:v>0.38503589112088199</c:v>
                </c:pt>
                <c:pt idx="465">
                  <c:v>0.38503589112088199</c:v>
                </c:pt>
                <c:pt idx="466">
                  <c:v>0.38503589112088199</c:v>
                </c:pt>
                <c:pt idx="467">
                  <c:v>0.38503589112088199</c:v>
                </c:pt>
                <c:pt idx="468">
                  <c:v>0.38503589112088199</c:v>
                </c:pt>
                <c:pt idx="469">
                  <c:v>0.38503589112088199</c:v>
                </c:pt>
                <c:pt idx="470">
                  <c:v>0.38503589112088199</c:v>
                </c:pt>
                <c:pt idx="471">
                  <c:v>0.38503589112088199</c:v>
                </c:pt>
                <c:pt idx="472">
                  <c:v>0.38503589112088199</c:v>
                </c:pt>
                <c:pt idx="473">
                  <c:v>0.38503589112088199</c:v>
                </c:pt>
                <c:pt idx="474">
                  <c:v>0.38503589112088199</c:v>
                </c:pt>
                <c:pt idx="475">
                  <c:v>0.38503589112088199</c:v>
                </c:pt>
                <c:pt idx="476">
                  <c:v>0.38503589112088199</c:v>
                </c:pt>
                <c:pt idx="477">
                  <c:v>0.38503589112088199</c:v>
                </c:pt>
                <c:pt idx="478">
                  <c:v>0.43943519668265002</c:v>
                </c:pt>
                <c:pt idx="479">
                  <c:v>0.43943519668265002</c:v>
                </c:pt>
                <c:pt idx="480">
                  <c:v>0.43943519668265002</c:v>
                </c:pt>
                <c:pt idx="481">
                  <c:v>0.43943519668265002</c:v>
                </c:pt>
                <c:pt idx="482">
                  <c:v>0.43943519668265002</c:v>
                </c:pt>
                <c:pt idx="483">
                  <c:v>0.43943519668265002</c:v>
                </c:pt>
                <c:pt idx="484">
                  <c:v>0.43943519668265002</c:v>
                </c:pt>
                <c:pt idx="485">
                  <c:v>0.43943519668265002</c:v>
                </c:pt>
                <c:pt idx="486">
                  <c:v>0.43943519668265002</c:v>
                </c:pt>
                <c:pt idx="487">
                  <c:v>0.43943519668265002</c:v>
                </c:pt>
                <c:pt idx="488">
                  <c:v>0.43943519668265002</c:v>
                </c:pt>
                <c:pt idx="489">
                  <c:v>0.43943519668265002</c:v>
                </c:pt>
                <c:pt idx="490">
                  <c:v>0.43943519668265002</c:v>
                </c:pt>
                <c:pt idx="491">
                  <c:v>0.43943519668265002</c:v>
                </c:pt>
                <c:pt idx="492">
                  <c:v>0.43943519668265002</c:v>
                </c:pt>
                <c:pt idx="493">
                  <c:v>0.43943519668265002</c:v>
                </c:pt>
                <c:pt idx="494">
                  <c:v>0.43943519668265002</c:v>
                </c:pt>
                <c:pt idx="495">
                  <c:v>0.43943519668265002</c:v>
                </c:pt>
                <c:pt idx="496">
                  <c:v>0.43943519668265002</c:v>
                </c:pt>
                <c:pt idx="497">
                  <c:v>0.43943519668265002</c:v>
                </c:pt>
                <c:pt idx="498">
                  <c:v>0.43943519668265002</c:v>
                </c:pt>
                <c:pt idx="499">
                  <c:v>0.50819596793715704</c:v>
                </c:pt>
                <c:pt idx="500">
                  <c:v>0.50819596793715704</c:v>
                </c:pt>
                <c:pt idx="501">
                  <c:v>0.50819596793715704</c:v>
                </c:pt>
                <c:pt idx="502">
                  <c:v>0.50819596793715704</c:v>
                </c:pt>
                <c:pt idx="503">
                  <c:v>0.50819596793715704</c:v>
                </c:pt>
                <c:pt idx="504">
                  <c:v>0.50819596793715704</c:v>
                </c:pt>
                <c:pt idx="505">
                  <c:v>0.50819596793715704</c:v>
                </c:pt>
                <c:pt idx="506">
                  <c:v>0.50819596793715704</c:v>
                </c:pt>
                <c:pt idx="507">
                  <c:v>0.50819596793715704</c:v>
                </c:pt>
                <c:pt idx="508">
                  <c:v>0.50819596793715704</c:v>
                </c:pt>
                <c:pt idx="509">
                  <c:v>0.50819596793715704</c:v>
                </c:pt>
                <c:pt idx="510">
                  <c:v>0.50819596793715704</c:v>
                </c:pt>
                <c:pt idx="511">
                  <c:v>0.50819596793715704</c:v>
                </c:pt>
                <c:pt idx="512">
                  <c:v>0.50819596793715704</c:v>
                </c:pt>
                <c:pt idx="513">
                  <c:v>0.50819596793715704</c:v>
                </c:pt>
                <c:pt idx="514">
                  <c:v>0.50819596793715704</c:v>
                </c:pt>
                <c:pt idx="515">
                  <c:v>0.50819596793715704</c:v>
                </c:pt>
                <c:pt idx="516">
                  <c:v>0.50819596793715704</c:v>
                </c:pt>
                <c:pt idx="517">
                  <c:v>0.50819596793715704</c:v>
                </c:pt>
                <c:pt idx="518">
                  <c:v>0.56783149211167505</c:v>
                </c:pt>
                <c:pt idx="519">
                  <c:v>0.56783149211167505</c:v>
                </c:pt>
                <c:pt idx="520">
                  <c:v>0.56783149211167505</c:v>
                </c:pt>
                <c:pt idx="521">
                  <c:v>0.56783149211167505</c:v>
                </c:pt>
                <c:pt idx="522">
                  <c:v>0.56783149211167505</c:v>
                </c:pt>
                <c:pt idx="523">
                  <c:v>0.56783149211167505</c:v>
                </c:pt>
                <c:pt idx="524">
                  <c:v>0.56783149211167505</c:v>
                </c:pt>
                <c:pt idx="525">
                  <c:v>0.56783149211167505</c:v>
                </c:pt>
                <c:pt idx="526">
                  <c:v>0.56783149211167505</c:v>
                </c:pt>
                <c:pt idx="527">
                  <c:v>0.56783149211167505</c:v>
                </c:pt>
                <c:pt idx="528">
                  <c:v>0.56783149211167505</c:v>
                </c:pt>
                <c:pt idx="529">
                  <c:v>0.56783149211167505</c:v>
                </c:pt>
                <c:pt idx="530">
                  <c:v>0.56783149211167505</c:v>
                </c:pt>
                <c:pt idx="531">
                  <c:v>0.56783149211167505</c:v>
                </c:pt>
                <c:pt idx="532">
                  <c:v>0.56783149211167505</c:v>
                </c:pt>
                <c:pt idx="533">
                  <c:v>0.56783149211167505</c:v>
                </c:pt>
                <c:pt idx="534">
                  <c:v>0.56783149211167505</c:v>
                </c:pt>
                <c:pt idx="535">
                  <c:v>0.56783149211167505</c:v>
                </c:pt>
                <c:pt idx="536">
                  <c:v>0.56783149211167505</c:v>
                </c:pt>
                <c:pt idx="537">
                  <c:v>0.56783149211167505</c:v>
                </c:pt>
                <c:pt idx="538">
                  <c:v>0.64331052449378201</c:v>
                </c:pt>
                <c:pt idx="539">
                  <c:v>0.64331052449378201</c:v>
                </c:pt>
                <c:pt idx="540">
                  <c:v>0.64331052449378201</c:v>
                </c:pt>
                <c:pt idx="541">
                  <c:v>0.64331052449378201</c:v>
                </c:pt>
                <c:pt idx="542">
                  <c:v>0.64331052449378201</c:v>
                </c:pt>
                <c:pt idx="543">
                  <c:v>0.64331052449378201</c:v>
                </c:pt>
                <c:pt idx="544">
                  <c:v>0.64331052449378201</c:v>
                </c:pt>
                <c:pt idx="545">
                  <c:v>0.64331052449378201</c:v>
                </c:pt>
                <c:pt idx="546">
                  <c:v>0.64331052449378201</c:v>
                </c:pt>
                <c:pt idx="547">
                  <c:v>0.64331052449378201</c:v>
                </c:pt>
                <c:pt idx="548">
                  <c:v>0.64331052449378201</c:v>
                </c:pt>
                <c:pt idx="549">
                  <c:v>0.64331052449378201</c:v>
                </c:pt>
                <c:pt idx="550">
                  <c:v>0.64331052449378201</c:v>
                </c:pt>
                <c:pt idx="551">
                  <c:v>0.64331052449378201</c:v>
                </c:pt>
                <c:pt idx="552">
                  <c:v>0.64331052449378201</c:v>
                </c:pt>
                <c:pt idx="553">
                  <c:v>0.64331052449378201</c:v>
                </c:pt>
                <c:pt idx="554">
                  <c:v>0.64331052449378201</c:v>
                </c:pt>
                <c:pt idx="555">
                  <c:v>0.64331052449378201</c:v>
                </c:pt>
                <c:pt idx="556">
                  <c:v>0.64331052449378201</c:v>
                </c:pt>
                <c:pt idx="557">
                  <c:v>0.64331052449378201</c:v>
                </c:pt>
                <c:pt idx="558">
                  <c:v>0.64331052449378201</c:v>
                </c:pt>
                <c:pt idx="559">
                  <c:v>0.70773701780254905</c:v>
                </c:pt>
                <c:pt idx="560">
                  <c:v>0.70773701780254905</c:v>
                </c:pt>
                <c:pt idx="561">
                  <c:v>0.70773701780254905</c:v>
                </c:pt>
                <c:pt idx="562">
                  <c:v>0.70773701780254905</c:v>
                </c:pt>
                <c:pt idx="563">
                  <c:v>0.70773701780254905</c:v>
                </c:pt>
                <c:pt idx="564">
                  <c:v>0.70773701780254905</c:v>
                </c:pt>
                <c:pt idx="565">
                  <c:v>0.70773701780254905</c:v>
                </c:pt>
                <c:pt idx="566">
                  <c:v>0.70773701780254905</c:v>
                </c:pt>
                <c:pt idx="567">
                  <c:v>0.70773701780254905</c:v>
                </c:pt>
                <c:pt idx="568">
                  <c:v>0.70773701780254905</c:v>
                </c:pt>
                <c:pt idx="569">
                  <c:v>0.70773701780254905</c:v>
                </c:pt>
                <c:pt idx="570">
                  <c:v>0.70773701780254905</c:v>
                </c:pt>
                <c:pt idx="571">
                  <c:v>0.70773701780254905</c:v>
                </c:pt>
                <c:pt idx="572">
                  <c:v>0.70773701780254905</c:v>
                </c:pt>
                <c:pt idx="573">
                  <c:v>0.70773701780254905</c:v>
                </c:pt>
                <c:pt idx="574">
                  <c:v>0.70773701780254905</c:v>
                </c:pt>
                <c:pt idx="575">
                  <c:v>0.70773701780254905</c:v>
                </c:pt>
                <c:pt idx="576">
                  <c:v>0.70773701780254905</c:v>
                </c:pt>
                <c:pt idx="577">
                  <c:v>0.70773701780254905</c:v>
                </c:pt>
                <c:pt idx="578">
                  <c:v>0.70773701780254905</c:v>
                </c:pt>
                <c:pt idx="579">
                  <c:v>0.77260532282460703</c:v>
                </c:pt>
                <c:pt idx="580">
                  <c:v>0.77260532282460703</c:v>
                </c:pt>
                <c:pt idx="581">
                  <c:v>0.77260532282460703</c:v>
                </c:pt>
                <c:pt idx="582">
                  <c:v>0.77260532282460703</c:v>
                </c:pt>
                <c:pt idx="583">
                  <c:v>0.77260532282460703</c:v>
                </c:pt>
                <c:pt idx="584">
                  <c:v>0.77260532282460703</c:v>
                </c:pt>
                <c:pt idx="585">
                  <c:v>0.77260532282460703</c:v>
                </c:pt>
                <c:pt idx="586">
                  <c:v>0.77260532282460703</c:v>
                </c:pt>
                <c:pt idx="587">
                  <c:v>0.77260532282460703</c:v>
                </c:pt>
                <c:pt idx="588">
                  <c:v>0.77260532282460703</c:v>
                </c:pt>
                <c:pt idx="589">
                  <c:v>0.77260532282460703</c:v>
                </c:pt>
                <c:pt idx="590">
                  <c:v>0.77260532282460703</c:v>
                </c:pt>
                <c:pt idx="591">
                  <c:v>0.77260532282460703</c:v>
                </c:pt>
                <c:pt idx="592">
                  <c:v>0.77260532282460703</c:v>
                </c:pt>
                <c:pt idx="593">
                  <c:v>0.77260532282460703</c:v>
                </c:pt>
                <c:pt idx="594">
                  <c:v>0.77260532282460703</c:v>
                </c:pt>
                <c:pt idx="595">
                  <c:v>0.77260532282460703</c:v>
                </c:pt>
                <c:pt idx="596">
                  <c:v>0.77260532282460703</c:v>
                </c:pt>
                <c:pt idx="597">
                  <c:v>0.77260532282460703</c:v>
                </c:pt>
                <c:pt idx="598">
                  <c:v>0.77260532282460703</c:v>
                </c:pt>
                <c:pt idx="599">
                  <c:v>0.85825972269620099</c:v>
                </c:pt>
                <c:pt idx="600">
                  <c:v>0.85825972269620099</c:v>
                </c:pt>
                <c:pt idx="601">
                  <c:v>0.85825972269620099</c:v>
                </c:pt>
                <c:pt idx="602">
                  <c:v>0.85825972269620099</c:v>
                </c:pt>
                <c:pt idx="603">
                  <c:v>0.85825972269620099</c:v>
                </c:pt>
                <c:pt idx="604">
                  <c:v>0.85825972269620099</c:v>
                </c:pt>
                <c:pt idx="605">
                  <c:v>0.85825972269620099</c:v>
                </c:pt>
                <c:pt idx="606">
                  <c:v>0.85825972269620099</c:v>
                </c:pt>
                <c:pt idx="607">
                  <c:v>0.85825972269620099</c:v>
                </c:pt>
                <c:pt idx="608">
                  <c:v>0.85825972269620099</c:v>
                </c:pt>
                <c:pt idx="609">
                  <c:v>0.85825972269620099</c:v>
                </c:pt>
                <c:pt idx="610">
                  <c:v>0.85825972269620099</c:v>
                </c:pt>
                <c:pt idx="611">
                  <c:v>0.85825972269620099</c:v>
                </c:pt>
                <c:pt idx="612">
                  <c:v>0.85825972269620099</c:v>
                </c:pt>
                <c:pt idx="613">
                  <c:v>0.85825972269620099</c:v>
                </c:pt>
                <c:pt idx="614">
                  <c:v>0.85825972269620099</c:v>
                </c:pt>
                <c:pt idx="615">
                  <c:v>0.85825972269620099</c:v>
                </c:pt>
                <c:pt idx="616">
                  <c:v>0.85825972269620099</c:v>
                </c:pt>
                <c:pt idx="617">
                  <c:v>0.85825972269620099</c:v>
                </c:pt>
                <c:pt idx="618">
                  <c:v>0.85825972269620099</c:v>
                </c:pt>
                <c:pt idx="619">
                  <c:v>0.92735121868979897</c:v>
                </c:pt>
                <c:pt idx="620">
                  <c:v>0.92735121868979897</c:v>
                </c:pt>
                <c:pt idx="621">
                  <c:v>0.92735121868979897</c:v>
                </c:pt>
                <c:pt idx="622">
                  <c:v>0.92735121868979897</c:v>
                </c:pt>
                <c:pt idx="623">
                  <c:v>0.92735121868979897</c:v>
                </c:pt>
                <c:pt idx="624">
                  <c:v>0.92735121868979897</c:v>
                </c:pt>
                <c:pt idx="625">
                  <c:v>0.92735121868979897</c:v>
                </c:pt>
                <c:pt idx="626">
                  <c:v>0.92735121868979897</c:v>
                </c:pt>
                <c:pt idx="627">
                  <c:v>0.92735121868979897</c:v>
                </c:pt>
                <c:pt idx="628">
                  <c:v>0.92735121868979897</c:v>
                </c:pt>
                <c:pt idx="629">
                  <c:v>0.92735121868979897</c:v>
                </c:pt>
                <c:pt idx="630">
                  <c:v>0.92735121868979897</c:v>
                </c:pt>
                <c:pt idx="631">
                  <c:v>0.92735121868979897</c:v>
                </c:pt>
                <c:pt idx="632">
                  <c:v>0.92735121868979897</c:v>
                </c:pt>
                <c:pt idx="633">
                  <c:v>0.92735121868979897</c:v>
                </c:pt>
                <c:pt idx="634">
                  <c:v>0.92735121868979897</c:v>
                </c:pt>
                <c:pt idx="635">
                  <c:v>0.92735121868979897</c:v>
                </c:pt>
                <c:pt idx="636">
                  <c:v>0.92735121868979897</c:v>
                </c:pt>
                <c:pt idx="637">
                  <c:v>0.92735121868979897</c:v>
                </c:pt>
                <c:pt idx="638">
                  <c:v>0.92735121868979897</c:v>
                </c:pt>
                <c:pt idx="639">
                  <c:v>0.99639524422690995</c:v>
                </c:pt>
                <c:pt idx="640">
                  <c:v>0.99639524422690995</c:v>
                </c:pt>
                <c:pt idx="641">
                  <c:v>0.99639524422690995</c:v>
                </c:pt>
                <c:pt idx="642">
                  <c:v>0.99639524422690995</c:v>
                </c:pt>
                <c:pt idx="643">
                  <c:v>0.99639524422690995</c:v>
                </c:pt>
                <c:pt idx="644">
                  <c:v>0.99639524422690995</c:v>
                </c:pt>
                <c:pt idx="645">
                  <c:v>0.99639524422690995</c:v>
                </c:pt>
                <c:pt idx="646">
                  <c:v>0.99639524422690995</c:v>
                </c:pt>
                <c:pt idx="647">
                  <c:v>0.99639524422690995</c:v>
                </c:pt>
                <c:pt idx="648">
                  <c:v>0.99639524422690995</c:v>
                </c:pt>
                <c:pt idx="649">
                  <c:v>0.99639524422690995</c:v>
                </c:pt>
                <c:pt idx="650">
                  <c:v>0.99639524422690995</c:v>
                </c:pt>
                <c:pt idx="651">
                  <c:v>0.99639524422690995</c:v>
                </c:pt>
                <c:pt idx="652">
                  <c:v>0.99639524422690995</c:v>
                </c:pt>
                <c:pt idx="653">
                  <c:v>0.99639524422690995</c:v>
                </c:pt>
                <c:pt idx="654">
                  <c:v>0.99639524422690995</c:v>
                </c:pt>
                <c:pt idx="655">
                  <c:v>0.99639524422690995</c:v>
                </c:pt>
                <c:pt idx="656">
                  <c:v>0.99639524422690995</c:v>
                </c:pt>
                <c:pt idx="657">
                  <c:v>0.99639524422690995</c:v>
                </c:pt>
                <c:pt idx="658">
                  <c:v>0.99639524422690995</c:v>
                </c:pt>
                <c:pt idx="659">
                  <c:v>1.09166336506898</c:v>
                </c:pt>
                <c:pt idx="660">
                  <c:v>1.09166336506898</c:v>
                </c:pt>
                <c:pt idx="661">
                  <c:v>1.09166336506898</c:v>
                </c:pt>
                <c:pt idx="662">
                  <c:v>1.09166336506898</c:v>
                </c:pt>
                <c:pt idx="663">
                  <c:v>1.09166336506898</c:v>
                </c:pt>
                <c:pt idx="664">
                  <c:v>1.09166336506898</c:v>
                </c:pt>
                <c:pt idx="665">
                  <c:v>1.09166336506898</c:v>
                </c:pt>
                <c:pt idx="666">
                  <c:v>1.09166336506898</c:v>
                </c:pt>
                <c:pt idx="667">
                  <c:v>1.09166336506898</c:v>
                </c:pt>
                <c:pt idx="668">
                  <c:v>1.09166336506898</c:v>
                </c:pt>
                <c:pt idx="669">
                  <c:v>1.09166336506898</c:v>
                </c:pt>
                <c:pt idx="670">
                  <c:v>1.09166336506898</c:v>
                </c:pt>
                <c:pt idx="671">
                  <c:v>1.09166336506898</c:v>
                </c:pt>
                <c:pt idx="672">
                  <c:v>1.09166336506898</c:v>
                </c:pt>
                <c:pt idx="673">
                  <c:v>1.09166336506898</c:v>
                </c:pt>
                <c:pt idx="674">
                  <c:v>1.09166336506898</c:v>
                </c:pt>
                <c:pt idx="675">
                  <c:v>1.09166336506898</c:v>
                </c:pt>
                <c:pt idx="676">
                  <c:v>1.09166336506898</c:v>
                </c:pt>
                <c:pt idx="677">
                  <c:v>1.09166336506898</c:v>
                </c:pt>
                <c:pt idx="678">
                  <c:v>1.16451127972434</c:v>
                </c:pt>
                <c:pt idx="679">
                  <c:v>1.16451127972434</c:v>
                </c:pt>
                <c:pt idx="680">
                  <c:v>1.16451127972434</c:v>
                </c:pt>
                <c:pt idx="681">
                  <c:v>1.16451127972434</c:v>
                </c:pt>
                <c:pt idx="682">
                  <c:v>1.16451127972434</c:v>
                </c:pt>
                <c:pt idx="683">
                  <c:v>1.16451127972434</c:v>
                </c:pt>
                <c:pt idx="684">
                  <c:v>1.16451127972434</c:v>
                </c:pt>
                <c:pt idx="685">
                  <c:v>1.16451127972434</c:v>
                </c:pt>
                <c:pt idx="686">
                  <c:v>1.16451127972434</c:v>
                </c:pt>
                <c:pt idx="687">
                  <c:v>1.16451127972434</c:v>
                </c:pt>
                <c:pt idx="688">
                  <c:v>1.16451127972434</c:v>
                </c:pt>
                <c:pt idx="689">
                  <c:v>1.16451127972434</c:v>
                </c:pt>
                <c:pt idx="690">
                  <c:v>1.16451127972434</c:v>
                </c:pt>
                <c:pt idx="691">
                  <c:v>1.16451127972434</c:v>
                </c:pt>
                <c:pt idx="692">
                  <c:v>1.16451127972434</c:v>
                </c:pt>
                <c:pt idx="693">
                  <c:v>1.16451127972434</c:v>
                </c:pt>
                <c:pt idx="694">
                  <c:v>1.16451127972434</c:v>
                </c:pt>
                <c:pt idx="695">
                  <c:v>1.16451127972434</c:v>
                </c:pt>
                <c:pt idx="696">
                  <c:v>1.16451127972434</c:v>
                </c:pt>
                <c:pt idx="697">
                  <c:v>1.2369335251314599</c:v>
                </c:pt>
                <c:pt idx="698">
                  <c:v>1.2369335251314599</c:v>
                </c:pt>
                <c:pt idx="699">
                  <c:v>1.2369335251314599</c:v>
                </c:pt>
                <c:pt idx="700">
                  <c:v>1.2369335251314599</c:v>
                </c:pt>
                <c:pt idx="701">
                  <c:v>1.2369335251314599</c:v>
                </c:pt>
                <c:pt idx="702">
                  <c:v>1.2369335251314599</c:v>
                </c:pt>
                <c:pt idx="703">
                  <c:v>1.2369335251314599</c:v>
                </c:pt>
                <c:pt idx="704">
                  <c:v>1.2369335251314599</c:v>
                </c:pt>
                <c:pt idx="705">
                  <c:v>1.2369335251314599</c:v>
                </c:pt>
                <c:pt idx="706">
                  <c:v>1.2369335251314599</c:v>
                </c:pt>
                <c:pt idx="707">
                  <c:v>1.2369335251314599</c:v>
                </c:pt>
                <c:pt idx="708">
                  <c:v>1.2369335251314599</c:v>
                </c:pt>
                <c:pt idx="709">
                  <c:v>1.2369335251314599</c:v>
                </c:pt>
                <c:pt idx="710">
                  <c:v>1.2369335251314599</c:v>
                </c:pt>
                <c:pt idx="711">
                  <c:v>1.2369335251314599</c:v>
                </c:pt>
                <c:pt idx="712">
                  <c:v>1.2369335251314599</c:v>
                </c:pt>
                <c:pt idx="713">
                  <c:v>1.2369335251314599</c:v>
                </c:pt>
                <c:pt idx="714">
                  <c:v>1.2369335251314599</c:v>
                </c:pt>
                <c:pt idx="715">
                  <c:v>1.2369335251314599</c:v>
                </c:pt>
                <c:pt idx="716">
                  <c:v>1.2369335251314599</c:v>
                </c:pt>
                <c:pt idx="717">
                  <c:v>1.3413266208825601</c:v>
                </c:pt>
                <c:pt idx="718">
                  <c:v>1.3413266208825601</c:v>
                </c:pt>
                <c:pt idx="719">
                  <c:v>1.3413266208825601</c:v>
                </c:pt>
                <c:pt idx="720">
                  <c:v>1.3413266208825601</c:v>
                </c:pt>
                <c:pt idx="721">
                  <c:v>1.3413266208825601</c:v>
                </c:pt>
                <c:pt idx="722">
                  <c:v>1.3413266208825601</c:v>
                </c:pt>
                <c:pt idx="723">
                  <c:v>1.3413266208825601</c:v>
                </c:pt>
                <c:pt idx="724">
                  <c:v>1.3413266208825601</c:v>
                </c:pt>
                <c:pt idx="725">
                  <c:v>1.3413266208825601</c:v>
                </c:pt>
                <c:pt idx="726">
                  <c:v>1.3413266208825601</c:v>
                </c:pt>
                <c:pt idx="727">
                  <c:v>1.3413266208825601</c:v>
                </c:pt>
                <c:pt idx="728">
                  <c:v>1.3413266208825601</c:v>
                </c:pt>
                <c:pt idx="729">
                  <c:v>1.3413266208825601</c:v>
                </c:pt>
                <c:pt idx="730">
                  <c:v>1.3413266208825601</c:v>
                </c:pt>
                <c:pt idx="731">
                  <c:v>1.3413266208825601</c:v>
                </c:pt>
                <c:pt idx="732">
                  <c:v>1.3413266208825601</c:v>
                </c:pt>
                <c:pt idx="733">
                  <c:v>1.3413266208825601</c:v>
                </c:pt>
                <c:pt idx="734">
                  <c:v>1.3413266208825601</c:v>
                </c:pt>
                <c:pt idx="735">
                  <c:v>1.3413266208825601</c:v>
                </c:pt>
                <c:pt idx="736">
                  <c:v>1.3413266208825601</c:v>
                </c:pt>
                <c:pt idx="737">
                  <c:v>1.4172317164523101</c:v>
                </c:pt>
                <c:pt idx="738">
                  <c:v>1.4172317164523101</c:v>
                </c:pt>
                <c:pt idx="739">
                  <c:v>1.4172317164523101</c:v>
                </c:pt>
                <c:pt idx="740">
                  <c:v>1.4172317164523101</c:v>
                </c:pt>
                <c:pt idx="741">
                  <c:v>1.4172317164523101</c:v>
                </c:pt>
                <c:pt idx="742">
                  <c:v>1.4172317164523101</c:v>
                </c:pt>
                <c:pt idx="743">
                  <c:v>1.4172317164523101</c:v>
                </c:pt>
                <c:pt idx="744">
                  <c:v>1.4172317164523101</c:v>
                </c:pt>
                <c:pt idx="745">
                  <c:v>1.4172317164523101</c:v>
                </c:pt>
                <c:pt idx="746">
                  <c:v>1.4172317164523101</c:v>
                </c:pt>
                <c:pt idx="747">
                  <c:v>1.4172317164523101</c:v>
                </c:pt>
                <c:pt idx="748">
                  <c:v>1.4172317164523101</c:v>
                </c:pt>
                <c:pt idx="749">
                  <c:v>1.4172317164523101</c:v>
                </c:pt>
                <c:pt idx="750">
                  <c:v>1.4172317164523101</c:v>
                </c:pt>
                <c:pt idx="751">
                  <c:v>1.4172317164523101</c:v>
                </c:pt>
                <c:pt idx="752">
                  <c:v>1.4172317164523101</c:v>
                </c:pt>
                <c:pt idx="753">
                  <c:v>1.4172317164523101</c:v>
                </c:pt>
                <c:pt idx="754">
                  <c:v>1.4172317164523101</c:v>
                </c:pt>
                <c:pt idx="755">
                  <c:v>1.4172317164523101</c:v>
                </c:pt>
                <c:pt idx="756">
                  <c:v>1.4172317164523101</c:v>
                </c:pt>
                <c:pt idx="757">
                  <c:v>1.49241798967901</c:v>
                </c:pt>
                <c:pt idx="758">
                  <c:v>1.49241798967901</c:v>
                </c:pt>
                <c:pt idx="759">
                  <c:v>1.49241798967901</c:v>
                </c:pt>
                <c:pt idx="760">
                  <c:v>1.49241798967901</c:v>
                </c:pt>
                <c:pt idx="761">
                  <c:v>1.49241798967901</c:v>
                </c:pt>
                <c:pt idx="762">
                  <c:v>1.49241798967901</c:v>
                </c:pt>
                <c:pt idx="763">
                  <c:v>1.49241798967901</c:v>
                </c:pt>
                <c:pt idx="764">
                  <c:v>1.49241798967901</c:v>
                </c:pt>
                <c:pt idx="765">
                  <c:v>1.49241798967901</c:v>
                </c:pt>
                <c:pt idx="766">
                  <c:v>1.49241798967901</c:v>
                </c:pt>
                <c:pt idx="767">
                  <c:v>1.49241798967901</c:v>
                </c:pt>
                <c:pt idx="768">
                  <c:v>1.49241798967901</c:v>
                </c:pt>
                <c:pt idx="769">
                  <c:v>1.49241798967901</c:v>
                </c:pt>
                <c:pt idx="770">
                  <c:v>1.49241798967901</c:v>
                </c:pt>
                <c:pt idx="771">
                  <c:v>1.49241798967901</c:v>
                </c:pt>
                <c:pt idx="772">
                  <c:v>1.49241798967901</c:v>
                </c:pt>
                <c:pt idx="773">
                  <c:v>1.49241798967901</c:v>
                </c:pt>
                <c:pt idx="774">
                  <c:v>1.49241798967901</c:v>
                </c:pt>
                <c:pt idx="775">
                  <c:v>1.49241798967901</c:v>
                </c:pt>
                <c:pt idx="776">
                  <c:v>1.56670784656266</c:v>
                </c:pt>
                <c:pt idx="777">
                  <c:v>1.56670784656266</c:v>
                </c:pt>
                <c:pt idx="778">
                  <c:v>1.56670784656266</c:v>
                </c:pt>
                <c:pt idx="779">
                  <c:v>1.56670784656266</c:v>
                </c:pt>
                <c:pt idx="780">
                  <c:v>1.56670784656266</c:v>
                </c:pt>
                <c:pt idx="781">
                  <c:v>1.56670784656266</c:v>
                </c:pt>
                <c:pt idx="782">
                  <c:v>1.56670784656266</c:v>
                </c:pt>
                <c:pt idx="783">
                  <c:v>1.56670784656266</c:v>
                </c:pt>
                <c:pt idx="784">
                  <c:v>1.56670784656266</c:v>
                </c:pt>
                <c:pt idx="785">
                  <c:v>1.56670784656266</c:v>
                </c:pt>
                <c:pt idx="786">
                  <c:v>1.56670784656266</c:v>
                </c:pt>
                <c:pt idx="787">
                  <c:v>1.56670784656266</c:v>
                </c:pt>
                <c:pt idx="788">
                  <c:v>1.56670784656266</c:v>
                </c:pt>
                <c:pt idx="789">
                  <c:v>1.56670784656266</c:v>
                </c:pt>
                <c:pt idx="790">
                  <c:v>1.56670784656266</c:v>
                </c:pt>
                <c:pt idx="791">
                  <c:v>1.56670784656266</c:v>
                </c:pt>
                <c:pt idx="792">
                  <c:v>1.56670784656266</c:v>
                </c:pt>
                <c:pt idx="793">
                  <c:v>1.56670784656266</c:v>
                </c:pt>
                <c:pt idx="794">
                  <c:v>1.56670784656266</c:v>
                </c:pt>
                <c:pt idx="795">
                  <c:v>1.56670784656266</c:v>
                </c:pt>
                <c:pt idx="796">
                  <c:v>1.68390475696509</c:v>
                </c:pt>
                <c:pt idx="797">
                  <c:v>1.68390475696509</c:v>
                </c:pt>
                <c:pt idx="798">
                  <c:v>1.68390475696509</c:v>
                </c:pt>
                <c:pt idx="799">
                  <c:v>1.68390475696509</c:v>
                </c:pt>
                <c:pt idx="800">
                  <c:v>1.68390475696509</c:v>
                </c:pt>
                <c:pt idx="801">
                  <c:v>1.68390475696509</c:v>
                </c:pt>
                <c:pt idx="802">
                  <c:v>1.68390475696509</c:v>
                </c:pt>
                <c:pt idx="803">
                  <c:v>1.68390475696509</c:v>
                </c:pt>
                <c:pt idx="804">
                  <c:v>1.68390475696509</c:v>
                </c:pt>
                <c:pt idx="805">
                  <c:v>1.68390475696509</c:v>
                </c:pt>
                <c:pt idx="806">
                  <c:v>1.68390475696509</c:v>
                </c:pt>
                <c:pt idx="807">
                  <c:v>1.68390475696509</c:v>
                </c:pt>
                <c:pt idx="808">
                  <c:v>1.68390475696509</c:v>
                </c:pt>
                <c:pt idx="809">
                  <c:v>1.68390475696509</c:v>
                </c:pt>
                <c:pt idx="810">
                  <c:v>1.68390475696509</c:v>
                </c:pt>
                <c:pt idx="811">
                  <c:v>1.68390475696509</c:v>
                </c:pt>
                <c:pt idx="812">
                  <c:v>1.68390475696509</c:v>
                </c:pt>
                <c:pt idx="813">
                  <c:v>1.68390475696509</c:v>
                </c:pt>
                <c:pt idx="814">
                  <c:v>1.68390475696509</c:v>
                </c:pt>
                <c:pt idx="815">
                  <c:v>1.68390475696509</c:v>
                </c:pt>
                <c:pt idx="816">
                  <c:v>1.68390475696509</c:v>
                </c:pt>
                <c:pt idx="817">
                  <c:v>1.7613737401851199</c:v>
                </c:pt>
                <c:pt idx="818">
                  <c:v>1.7613737401851199</c:v>
                </c:pt>
                <c:pt idx="819">
                  <c:v>1.7613737401851199</c:v>
                </c:pt>
                <c:pt idx="820">
                  <c:v>1.7613737401851199</c:v>
                </c:pt>
                <c:pt idx="821">
                  <c:v>1.7613737401851199</c:v>
                </c:pt>
                <c:pt idx="822">
                  <c:v>1.7613737401851199</c:v>
                </c:pt>
                <c:pt idx="823">
                  <c:v>1.7613737401851199</c:v>
                </c:pt>
                <c:pt idx="824">
                  <c:v>1.7613737401851199</c:v>
                </c:pt>
                <c:pt idx="825">
                  <c:v>1.7613737401851199</c:v>
                </c:pt>
                <c:pt idx="826">
                  <c:v>1.7613737401851199</c:v>
                </c:pt>
                <c:pt idx="827">
                  <c:v>1.7613737401851199</c:v>
                </c:pt>
                <c:pt idx="828">
                  <c:v>1.7613737401851199</c:v>
                </c:pt>
                <c:pt idx="829">
                  <c:v>1.7613737401851199</c:v>
                </c:pt>
                <c:pt idx="830">
                  <c:v>1.7613737401851199</c:v>
                </c:pt>
                <c:pt idx="831">
                  <c:v>1.7613737401851199</c:v>
                </c:pt>
                <c:pt idx="832">
                  <c:v>1.7613737401851199</c:v>
                </c:pt>
                <c:pt idx="833">
                  <c:v>1.7613737401851199</c:v>
                </c:pt>
                <c:pt idx="834">
                  <c:v>1.7613737401851199</c:v>
                </c:pt>
                <c:pt idx="835">
                  <c:v>1.7613737401851199</c:v>
                </c:pt>
                <c:pt idx="836">
                  <c:v>1.7613737401851199</c:v>
                </c:pt>
                <c:pt idx="837">
                  <c:v>1.7613737401851199</c:v>
                </c:pt>
                <c:pt idx="838">
                  <c:v>1.8377515996527001</c:v>
                </c:pt>
                <c:pt idx="839">
                  <c:v>1.8377515996527001</c:v>
                </c:pt>
                <c:pt idx="840">
                  <c:v>1.8377515996527001</c:v>
                </c:pt>
                <c:pt idx="841">
                  <c:v>1.8377515996527001</c:v>
                </c:pt>
                <c:pt idx="842">
                  <c:v>1.8377515996527001</c:v>
                </c:pt>
                <c:pt idx="843">
                  <c:v>1.8377515996527001</c:v>
                </c:pt>
                <c:pt idx="844">
                  <c:v>1.8377515996527001</c:v>
                </c:pt>
                <c:pt idx="845">
                  <c:v>1.8377515996527001</c:v>
                </c:pt>
                <c:pt idx="846">
                  <c:v>1.8377515996527001</c:v>
                </c:pt>
                <c:pt idx="847">
                  <c:v>1.8377515996527001</c:v>
                </c:pt>
                <c:pt idx="848">
                  <c:v>1.8377515996527001</c:v>
                </c:pt>
                <c:pt idx="849">
                  <c:v>1.8377515996527001</c:v>
                </c:pt>
                <c:pt idx="850">
                  <c:v>1.8377515996527001</c:v>
                </c:pt>
                <c:pt idx="851">
                  <c:v>1.8377515996527001</c:v>
                </c:pt>
                <c:pt idx="852">
                  <c:v>1.8377515996527001</c:v>
                </c:pt>
                <c:pt idx="853">
                  <c:v>1.8377515996527001</c:v>
                </c:pt>
                <c:pt idx="854">
                  <c:v>1.8377515996527001</c:v>
                </c:pt>
                <c:pt idx="855">
                  <c:v>1.8377515996527001</c:v>
                </c:pt>
                <c:pt idx="856">
                  <c:v>1.8377515996527001</c:v>
                </c:pt>
                <c:pt idx="857">
                  <c:v>1.8377515996527001</c:v>
                </c:pt>
                <c:pt idx="858">
                  <c:v>1.8377515996527001</c:v>
                </c:pt>
                <c:pt idx="859">
                  <c:v>1.8377515996527001</c:v>
                </c:pt>
                <c:pt idx="860">
                  <c:v>1.8377515996527001</c:v>
                </c:pt>
                <c:pt idx="861">
                  <c:v>1.9129129795002</c:v>
                </c:pt>
                <c:pt idx="862">
                  <c:v>1.9129129795002</c:v>
                </c:pt>
                <c:pt idx="863">
                  <c:v>1.9129129795002</c:v>
                </c:pt>
                <c:pt idx="864">
                  <c:v>1.9129129795002</c:v>
                </c:pt>
                <c:pt idx="865">
                  <c:v>1.9129129795002</c:v>
                </c:pt>
                <c:pt idx="866">
                  <c:v>1.9129129795002</c:v>
                </c:pt>
                <c:pt idx="867">
                  <c:v>1.9129129795002</c:v>
                </c:pt>
                <c:pt idx="868">
                  <c:v>1.9129129795002</c:v>
                </c:pt>
                <c:pt idx="869">
                  <c:v>1.9129129795002</c:v>
                </c:pt>
                <c:pt idx="870">
                  <c:v>1.9129129795002</c:v>
                </c:pt>
                <c:pt idx="871">
                  <c:v>1.9129129795002</c:v>
                </c:pt>
                <c:pt idx="872">
                  <c:v>1.9129129795002</c:v>
                </c:pt>
                <c:pt idx="873">
                  <c:v>1.9129129795002</c:v>
                </c:pt>
                <c:pt idx="874">
                  <c:v>1.9129129795002</c:v>
                </c:pt>
                <c:pt idx="875">
                  <c:v>1.9129129795002</c:v>
                </c:pt>
                <c:pt idx="876">
                  <c:v>1.9129129795002</c:v>
                </c:pt>
                <c:pt idx="877">
                  <c:v>1.9129129795002</c:v>
                </c:pt>
                <c:pt idx="878">
                  <c:v>1.9129129795002</c:v>
                </c:pt>
                <c:pt idx="879">
                  <c:v>1.9129129795002</c:v>
                </c:pt>
                <c:pt idx="880">
                  <c:v>1.9129129795002</c:v>
                </c:pt>
                <c:pt idx="881">
                  <c:v>1.9129129795002</c:v>
                </c:pt>
                <c:pt idx="882">
                  <c:v>1.9129129795002</c:v>
                </c:pt>
                <c:pt idx="883">
                  <c:v>1.9129129795002</c:v>
                </c:pt>
                <c:pt idx="884">
                  <c:v>1.9867511960052</c:v>
                </c:pt>
                <c:pt idx="885">
                  <c:v>1.9867511960052</c:v>
                </c:pt>
                <c:pt idx="886">
                  <c:v>1.9867511960052</c:v>
                </c:pt>
                <c:pt idx="887">
                  <c:v>1.9867511960052</c:v>
                </c:pt>
                <c:pt idx="888">
                  <c:v>1.9867511960052</c:v>
                </c:pt>
                <c:pt idx="889">
                  <c:v>1.9867511960052</c:v>
                </c:pt>
                <c:pt idx="890">
                  <c:v>1.9867511960052</c:v>
                </c:pt>
                <c:pt idx="891">
                  <c:v>1.9867511960052</c:v>
                </c:pt>
                <c:pt idx="892">
                  <c:v>1.9867511960052</c:v>
                </c:pt>
                <c:pt idx="893">
                  <c:v>1.9867511960052</c:v>
                </c:pt>
                <c:pt idx="894">
                  <c:v>1.9867511960052</c:v>
                </c:pt>
                <c:pt idx="895">
                  <c:v>1.9867511960052</c:v>
                </c:pt>
                <c:pt idx="896">
                  <c:v>1.9867511960052</c:v>
                </c:pt>
                <c:pt idx="897">
                  <c:v>1.9867511960052</c:v>
                </c:pt>
                <c:pt idx="898">
                  <c:v>1.9867511960052</c:v>
                </c:pt>
                <c:pt idx="899">
                  <c:v>1.9867511960052</c:v>
                </c:pt>
                <c:pt idx="900">
                  <c:v>1.9867511960052</c:v>
                </c:pt>
                <c:pt idx="901">
                  <c:v>1.9867511960052</c:v>
                </c:pt>
                <c:pt idx="902">
                  <c:v>1.9867511960052</c:v>
                </c:pt>
                <c:pt idx="903">
                  <c:v>1.9867511960052</c:v>
                </c:pt>
                <c:pt idx="904">
                  <c:v>1.9867511960052</c:v>
                </c:pt>
                <c:pt idx="905">
                  <c:v>2.0591772417063101</c:v>
                </c:pt>
                <c:pt idx="906">
                  <c:v>2.0591772417063101</c:v>
                </c:pt>
                <c:pt idx="907">
                  <c:v>2.0591772417063101</c:v>
                </c:pt>
                <c:pt idx="908">
                  <c:v>2.0591772417063101</c:v>
                </c:pt>
                <c:pt idx="909">
                  <c:v>2.0591772417063101</c:v>
                </c:pt>
                <c:pt idx="910">
                  <c:v>2.0591772417063101</c:v>
                </c:pt>
                <c:pt idx="911">
                  <c:v>2.0591772417063101</c:v>
                </c:pt>
                <c:pt idx="912">
                  <c:v>2.0591772417063101</c:v>
                </c:pt>
                <c:pt idx="913">
                  <c:v>2.0591772417063101</c:v>
                </c:pt>
                <c:pt idx="914">
                  <c:v>2.0591772417063101</c:v>
                </c:pt>
                <c:pt idx="915">
                  <c:v>2.0591772417063101</c:v>
                </c:pt>
                <c:pt idx="916">
                  <c:v>2.0591772417063101</c:v>
                </c:pt>
                <c:pt idx="917">
                  <c:v>2.0591772417063101</c:v>
                </c:pt>
                <c:pt idx="918">
                  <c:v>2.0591772417063101</c:v>
                </c:pt>
                <c:pt idx="919">
                  <c:v>2.0591772417063101</c:v>
                </c:pt>
                <c:pt idx="920">
                  <c:v>2.0591772417063101</c:v>
                </c:pt>
                <c:pt idx="921">
                  <c:v>2.0591772417063101</c:v>
                </c:pt>
                <c:pt idx="922">
                  <c:v>2.0591772417063101</c:v>
                </c:pt>
                <c:pt idx="923">
                  <c:v>2.0591772417063101</c:v>
                </c:pt>
                <c:pt idx="924">
                  <c:v>2.1974788640888199</c:v>
                </c:pt>
                <c:pt idx="925">
                  <c:v>2.1974788640888199</c:v>
                </c:pt>
                <c:pt idx="926">
                  <c:v>2.1974788640888199</c:v>
                </c:pt>
                <c:pt idx="927">
                  <c:v>2.1974788640888199</c:v>
                </c:pt>
                <c:pt idx="928">
                  <c:v>2.1974788640888199</c:v>
                </c:pt>
                <c:pt idx="929">
                  <c:v>2.1974788640888199</c:v>
                </c:pt>
                <c:pt idx="930">
                  <c:v>2.1974788640888199</c:v>
                </c:pt>
                <c:pt idx="931">
                  <c:v>2.1974788640888199</c:v>
                </c:pt>
                <c:pt idx="932">
                  <c:v>2.1974788640888199</c:v>
                </c:pt>
                <c:pt idx="933">
                  <c:v>2.1974788640888199</c:v>
                </c:pt>
                <c:pt idx="934">
                  <c:v>2.1974788640888199</c:v>
                </c:pt>
                <c:pt idx="935">
                  <c:v>2.1974788640888199</c:v>
                </c:pt>
                <c:pt idx="936">
                  <c:v>2.1974788640888199</c:v>
                </c:pt>
                <c:pt idx="937">
                  <c:v>2.1974788640888199</c:v>
                </c:pt>
                <c:pt idx="938">
                  <c:v>2.1974788640888199</c:v>
                </c:pt>
                <c:pt idx="939">
                  <c:v>2.1974788640888199</c:v>
                </c:pt>
                <c:pt idx="940">
                  <c:v>2.1974788640888199</c:v>
                </c:pt>
                <c:pt idx="941">
                  <c:v>2.1974788640888199</c:v>
                </c:pt>
                <c:pt idx="942">
                  <c:v>2.1974788640888199</c:v>
                </c:pt>
                <c:pt idx="943">
                  <c:v>2.27283828619283</c:v>
                </c:pt>
                <c:pt idx="944">
                  <c:v>2.27283828619283</c:v>
                </c:pt>
                <c:pt idx="945">
                  <c:v>2.27283828619283</c:v>
                </c:pt>
                <c:pt idx="946">
                  <c:v>2.27283828619283</c:v>
                </c:pt>
                <c:pt idx="947">
                  <c:v>2.27283828619283</c:v>
                </c:pt>
                <c:pt idx="948">
                  <c:v>2.27283828619283</c:v>
                </c:pt>
                <c:pt idx="949">
                  <c:v>2.27283828619283</c:v>
                </c:pt>
                <c:pt idx="950">
                  <c:v>2.27283828619283</c:v>
                </c:pt>
                <c:pt idx="951">
                  <c:v>2.27283828619283</c:v>
                </c:pt>
                <c:pt idx="952">
                  <c:v>2.27283828619283</c:v>
                </c:pt>
                <c:pt idx="953">
                  <c:v>2.27283828619283</c:v>
                </c:pt>
                <c:pt idx="954">
                  <c:v>2.27283828619283</c:v>
                </c:pt>
                <c:pt idx="955">
                  <c:v>2.27283828619283</c:v>
                </c:pt>
                <c:pt idx="956">
                  <c:v>2.27283828619283</c:v>
                </c:pt>
                <c:pt idx="957">
                  <c:v>2.27283828619283</c:v>
                </c:pt>
                <c:pt idx="958">
                  <c:v>2.27283828619283</c:v>
                </c:pt>
                <c:pt idx="959">
                  <c:v>2.27283828619283</c:v>
                </c:pt>
                <c:pt idx="960">
                  <c:v>2.27283828619283</c:v>
                </c:pt>
                <c:pt idx="961">
                  <c:v>2.27283828619283</c:v>
                </c:pt>
                <c:pt idx="962">
                  <c:v>2.27283828619283</c:v>
                </c:pt>
                <c:pt idx="963">
                  <c:v>2.27283828619283</c:v>
                </c:pt>
                <c:pt idx="964">
                  <c:v>2.27283828619283</c:v>
                </c:pt>
                <c:pt idx="965">
                  <c:v>2.27283828619283</c:v>
                </c:pt>
                <c:pt idx="966">
                  <c:v>2.3467011227391001</c:v>
                </c:pt>
                <c:pt idx="967">
                  <c:v>2.3467011227391001</c:v>
                </c:pt>
                <c:pt idx="968">
                  <c:v>2.3467011227391001</c:v>
                </c:pt>
                <c:pt idx="969">
                  <c:v>2.3467011227391001</c:v>
                </c:pt>
                <c:pt idx="970">
                  <c:v>2.3467011227391001</c:v>
                </c:pt>
                <c:pt idx="971">
                  <c:v>2.3467011227391001</c:v>
                </c:pt>
                <c:pt idx="972">
                  <c:v>2.3467011227391001</c:v>
                </c:pt>
                <c:pt idx="973">
                  <c:v>2.3467011227391001</c:v>
                </c:pt>
                <c:pt idx="974">
                  <c:v>2.3467011227391001</c:v>
                </c:pt>
                <c:pt idx="975">
                  <c:v>2.3467011227391001</c:v>
                </c:pt>
                <c:pt idx="976">
                  <c:v>2.3467011227391001</c:v>
                </c:pt>
                <c:pt idx="977">
                  <c:v>2.3467011227391001</c:v>
                </c:pt>
                <c:pt idx="978">
                  <c:v>2.3467011227391001</c:v>
                </c:pt>
                <c:pt idx="979">
                  <c:v>2.3467011227391001</c:v>
                </c:pt>
                <c:pt idx="980">
                  <c:v>2.3467011227391001</c:v>
                </c:pt>
                <c:pt idx="981">
                  <c:v>2.3467011227391001</c:v>
                </c:pt>
                <c:pt idx="982">
                  <c:v>2.3467011227391001</c:v>
                </c:pt>
                <c:pt idx="983">
                  <c:v>2.3467011227391001</c:v>
                </c:pt>
                <c:pt idx="984">
                  <c:v>2.3467011227391001</c:v>
                </c:pt>
                <c:pt idx="985">
                  <c:v>2.3467011227391001</c:v>
                </c:pt>
                <c:pt idx="986">
                  <c:v>2.3467011227391001</c:v>
                </c:pt>
                <c:pt idx="987">
                  <c:v>2.3467011227391001</c:v>
                </c:pt>
                <c:pt idx="988">
                  <c:v>2.3467011227391001</c:v>
                </c:pt>
                <c:pt idx="989">
                  <c:v>2.3467011227391001</c:v>
                </c:pt>
                <c:pt idx="990">
                  <c:v>2.3467011227391001</c:v>
                </c:pt>
                <c:pt idx="991">
                  <c:v>2.3467011227391001</c:v>
                </c:pt>
                <c:pt idx="992">
                  <c:v>2.3467011227391001</c:v>
                </c:pt>
                <c:pt idx="993">
                  <c:v>2.3467011227391001</c:v>
                </c:pt>
                <c:pt idx="994">
                  <c:v>2.3467011227391001</c:v>
                </c:pt>
                <c:pt idx="995">
                  <c:v>2.3467011227391001</c:v>
                </c:pt>
                <c:pt idx="996">
                  <c:v>2.4190115386055</c:v>
                </c:pt>
                <c:pt idx="997">
                  <c:v>2.4190115386055</c:v>
                </c:pt>
                <c:pt idx="998">
                  <c:v>2.4190115386055</c:v>
                </c:pt>
                <c:pt idx="999">
                  <c:v>2.4190115386055</c:v>
                </c:pt>
                <c:pt idx="1000">
                  <c:v>2.4190115386055</c:v>
                </c:pt>
                <c:pt idx="1001">
                  <c:v>2.4190115386055</c:v>
                </c:pt>
                <c:pt idx="1002">
                  <c:v>2.4190115386055</c:v>
                </c:pt>
                <c:pt idx="1003">
                  <c:v>2.4190115386055</c:v>
                </c:pt>
                <c:pt idx="1004">
                  <c:v>2.4190115386055</c:v>
                </c:pt>
                <c:pt idx="1005">
                  <c:v>2.4190115386055</c:v>
                </c:pt>
                <c:pt idx="1006">
                  <c:v>2.4190115386055</c:v>
                </c:pt>
                <c:pt idx="1007">
                  <c:v>2.4190115386055</c:v>
                </c:pt>
                <c:pt idx="1008">
                  <c:v>2.4190115386055</c:v>
                </c:pt>
                <c:pt idx="1009">
                  <c:v>2.4190115386055</c:v>
                </c:pt>
                <c:pt idx="1010">
                  <c:v>2.4190115386055</c:v>
                </c:pt>
                <c:pt idx="1011">
                  <c:v>2.4190115386055</c:v>
                </c:pt>
                <c:pt idx="1012">
                  <c:v>2.4190115386055</c:v>
                </c:pt>
                <c:pt idx="1013">
                  <c:v>2.4190115386055</c:v>
                </c:pt>
                <c:pt idx="1014">
                  <c:v>2.4190115386055</c:v>
                </c:pt>
                <c:pt idx="1015">
                  <c:v>2.4190115386055</c:v>
                </c:pt>
                <c:pt idx="1016">
                  <c:v>2.4190115386055</c:v>
                </c:pt>
                <c:pt idx="1017">
                  <c:v>2.4190115386055</c:v>
                </c:pt>
                <c:pt idx="1018">
                  <c:v>2.4190115386055</c:v>
                </c:pt>
                <c:pt idx="1019">
                  <c:v>2.4190115386055</c:v>
                </c:pt>
                <c:pt idx="1020">
                  <c:v>2.4190115386055</c:v>
                </c:pt>
                <c:pt idx="1021">
                  <c:v>2.4190115386055</c:v>
                </c:pt>
                <c:pt idx="1022">
                  <c:v>2.48972659598545</c:v>
                </c:pt>
                <c:pt idx="1023">
                  <c:v>2.48972659598545</c:v>
                </c:pt>
                <c:pt idx="1024">
                  <c:v>2.48972659598545</c:v>
                </c:pt>
                <c:pt idx="1025">
                  <c:v>2.48972659598545</c:v>
                </c:pt>
                <c:pt idx="1026">
                  <c:v>2.48972659598545</c:v>
                </c:pt>
                <c:pt idx="1027">
                  <c:v>2.48972659598545</c:v>
                </c:pt>
                <c:pt idx="1028">
                  <c:v>2.48972659598545</c:v>
                </c:pt>
                <c:pt idx="1029">
                  <c:v>2.48972659598545</c:v>
                </c:pt>
                <c:pt idx="1030">
                  <c:v>2.48972659598545</c:v>
                </c:pt>
                <c:pt idx="1031">
                  <c:v>2.48972659598545</c:v>
                </c:pt>
                <c:pt idx="1032">
                  <c:v>2.48972659598545</c:v>
                </c:pt>
                <c:pt idx="1033">
                  <c:v>2.48972659598545</c:v>
                </c:pt>
                <c:pt idx="1034">
                  <c:v>2.48972659598545</c:v>
                </c:pt>
                <c:pt idx="1035">
                  <c:v>2.48972659598545</c:v>
                </c:pt>
                <c:pt idx="1036">
                  <c:v>2.48972659598545</c:v>
                </c:pt>
                <c:pt idx="1037">
                  <c:v>2.48972659598545</c:v>
                </c:pt>
                <c:pt idx="1038">
                  <c:v>2.48972659598545</c:v>
                </c:pt>
                <c:pt idx="1039">
                  <c:v>2.48972659598545</c:v>
                </c:pt>
                <c:pt idx="1040">
                  <c:v>2.48972659598545</c:v>
                </c:pt>
                <c:pt idx="1041">
                  <c:v>2.48972659598545</c:v>
                </c:pt>
                <c:pt idx="1042">
                  <c:v>2.48972659598545</c:v>
                </c:pt>
                <c:pt idx="1043">
                  <c:v>2.48972659598545</c:v>
                </c:pt>
                <c:pt idx="1044">
                  <c:v>2.48972659598545</c:v>
                </c:pt>
                <c:pt idx="1045">
                  <c:v>2.48972659598545</c:v>
                </c:pt>
                <c:pt idx="1046">
                  <c:v>2.5588151072624399</c:v>
                </c:pt>
                <c:pt idx="1047">
                  <c:v>2.5588151072624399</c:v>
                </c:pt>
                <c:pt idx="1048">
                  <c:v>2.5588151072624399</c:v>
                </c:pt>
                <c:pt idx="1049">
                  <c:v>2.5588151072624399</c:v>
                </c:pt>
                <c:pt idx="1050">
                  <c:v>2.5588151072624399</c:v>
                </c:pt>
                <c:pt idx="1051">
                  <c:v>2.5588151072624399</c:v>
                </c:pt>
                <c:pt idx="1052">
                  <c:v>2.5588151072624399</c:v>
                </c:pt>
                <c:pt idx="1053">
                  <c:v>2.5588151072624399</c:v>
                </c:pt>
                <c:pt idx="1054">
                  <c:v>2.5588151072624399</c:v>
                </c:pt>
                <c:pt idx="1055">
                  <c:v>2.5588151072624399</c:v>
                </c:pt>
                <c:pt idx="1056">
                  <c:v>2.5588151072624399</c:v>
                </c:pt>
                <c:pt idx="1057">
                  <c:v>2.5588151072624399</c:v>
                </c:pt>
                <c:pt idx="1058">
                  <c:v>2.5588151072624399</c:v>
                </c:pt>
                <c:pt idx="1059">
                  <c:v>2.5588151072624399</c:v>
                </c:pt>
                <c:pt idx="1060">
                  <c:v>2.5588151072624399</c:v>
                </c:pt>
                <c:pt idx="1061">
                  <c:v>2.5588151072624399</c:v>
                </c:pt>
                <c:pt idx="1062">
                  <c:v>2.5588151072624399</c:v>
                </c:pt>
                <c:pt idx="1063">
                  <c:v>2.5588151072624399</c:v>
                </c:pt>
                <c:pt idx="1064">
                  <c:v>2.5588151072624399</c:v>
                </c:pt>
                <c:pt idx="1065">
                  <c:v>2.5588151072624399</c:v>
                </c:pt>
                <c:pt idx="1066">
                  <c:v>2.5588151072624399</c:v>
                </c:pt>
                <c:pt idx="1067">
                  <c:v>2.5588151072624399</c:v>
                </c:pt>
                <c:pt idx="1068">
                  <c:v>2.5588151072624399</c:v>
                </c:pt>
                <c:pt idx="1069">
                  <c:v>2.6262564947982101</c:v>
                </c:pt>
                <c:pt idx="1070">
                  <c:v>2.6262564947982101</c:v>
                </c:pt>
                <c:pt idx="1071">
                  <c:v>2.6262564947982101</c:v>
                </c:pt>
                <c:pt idx="1072">
                  <c:v>2.6262564947982101</c:v>
                </c:pt>
                <c:pt idx="1073">
                  <c:v>2.6262564947982101</c:v>
                </c:pt>
                <c:pt idx="1074">
                  <c:v>2.6262564947982101</c:v>
                </c:pt>
                <c:pt idx="1075">
                  <c:v>2.6262564947982101</c:v>
                </c:pt>
                <c:pt idx="1076">
                  <c:v>2.6262564947982101</c:v>
                </c:pt>
                <c:pt idx="1077">
                  <c:v>2.6262564947982101</c:v>
                </c:pt>
                <c:pt idx="1078">
                  <c:v>2.6262564947982101</c:v>
                </c:pt>
                <c:pt idx="1079">
                  <c:v>2.6262564947982101</c:v>
                </c:pt>
                <c:pt idx="1080">
                  <c:v>2.6262564947982101</c:v>
                </c:pt>
                <c:pt idx="1081">
                  <c:v>2.6262564947982101</c:v>
                </c:pt>
                <c:pt idx="1082">
                  <c:v>2.6262564947982101</c:v>
                </c:pt>
                <c:pt idx="1083">
                  <c:v>2.6262564947982101</c:v>
                </c:pt>
                <c:pt idx="1084">
                  <c:v>2.6262564947982101</c:v>
                </c:pt>
                <c:pt idx="1085">
                  <c:v>2.6262564947982101</c:v>
                </c:pt>
                <c:pt idx="1086">
                  <c:v>2.6262564947982101</c:v>
                </c:pt>
                <c:pt idx="1087">
                  <c:v>2.6262564947982101</c:v>
                </c:pt>
                <c:pt idx="1088">
                  <c:v>2.6262564947982101</c:v>
                </c:pt>
                <c:pt idx="1089">
                  <c:v>2.6262564947982101</c:v>
                </c:pt>
                <c:pt idx="1090">
                  <c:v>2.6262564947982101</c:v>
                </c:pt>
                <c:pt idx="1091">
                  <c:v>2.6262564947982101</c:v>
                </c:pt>
                <c:pt idx="1092">
                  <c:v>2.6262564947982101</c:v>
                </c:pt>
                <c:pt idx="1093">
                  <c:v>2.6920396793166499</c:v>
                </c:pt>
                <c:pt idx="1094">
                  <c:v>2.6920396793166499</c:v>
                </c:pt>
                <c:pt idx="1095">
                  <c:v>2.6920396793166499</c:v>
                </c:pt>
                <c:pt idx="1096">
                  <c:v>2.6920396793166499</c:v>
                </c:pt>
                <c:pt idx="1097">
                  <c:v>2.6920396793166499</c:v>
                </c:pt>
                <c:pt idx="1098">
                  <c:v>2.6920396793166499</c:v>
                </c:pt>
                <c:pt idx="1099">
                  <c:v>2.6920396793166499</c:v>
                </c:pt>
                <c:pt idx="1100">
                  <c:v>2.6920396793166499</c:v>
                </c:pt>
                <c:pt idx="1101">
                  <c:v>2.6920396793166499</c:v>
                </c:pt>
                <c:pt idx="1102">
                  <c:v>2.6920396793166499</c:v>
                </c:pt>
                <c:pt idx="1103">
                  <c:v>2.6920396793166499</c:v>
                </c:pt>
                <c:pt idx="1104">
                  <c:v>2.6920396793166499</c:v>
                </c:pt>
                <c:pt idx="1105">
                  <c:v>2.6920396793166499</c:v>
                </c:pt>
                <c:pt idx="1106">
                  <c:v>2.6920396793166499</c:v>
                </c:pt>
                <c:pt idx="1107">
                  <c:v>2.6920396793166499</c:v>
                </c:pt>
                <c:pt idx="1108">
                  <c:v>2.6920396793166499</c:v>
                </c:pt>
                <c:pt idx="1109">
                  <c:v>2.6920396793166499</c:v>
                </c:pt>
                <c:pt idx="1110">
                  <c:v>2.6920396793166499</c:v>
                </c:pt>
                <c:pt idx="1111">
                  <c:v>2.6920396793166499</c:v>
                </c:pt>
                <c:pt idx="1112">
                  <c:v>2.6920396793166499</c:v>
                </c:pt>
                <c:pt idx="1113">
                  <c:v>2.6920396793166499</c:v>
                </c:pt>
                <c:pt idx="1114">
                  <c:v>2.6920396793166499</c:v>
                </c:pt>
                <c:pt idx="1115">
                  <c:v>2.6920396793166499</c:v>
                </c:pt>
                <c:pt idx="1116">
                  <c:v>2.6920396793166499</c:v>
                </c:pt>
                <c:pt idx="1117">
                  <c:v>2.6920396793166499</c:v>
                </c:pt>
                <c:pt idx="1118">
                  <c:v>2.6920396793166499</c:v>
                </c:pt>
                <c:pt idx="1119">
                  <c:v>2.6920396793166499</c:v>
                </c:pt>
                <c:pt idx="1120">
                  <c:v>2.6920396793166499</c:v>
                </c:pt>
                <c:pt idx="1121">
                  <c:v>2.6920396793166499</c:v>
                </c:pt>
                <c:pt idx="1122">
                  <c:v>2.6920396793166499</c:v>
                </c:pt>
                <c:pt idx="1123">
                  <c:v>2.6920396793166499</c:v>
                </c:pt>
                <c:pt idx="1124">
                  <c:v>2.75616201310525</c:v>
                </c:pt>
                <c:pt idx="1125">
                  <c:v>2.75616201310525</c:v>
                </c:pt>
                <c:pt idx="1126">
                  <c:v>2.75616201310525</c:v>
                </c:pt>
                <c:pt idx="1127">
                  <c:v>2.75616201310525</c:v>
                </c:pt>
                <c:pt idx="1128">
                  <c:v>2.75616201310525</c:v>
                </c:pt>
                <c:pt idx="1129">
                  <c:v>2.75616201310525</c:v>
                </c:pt>
                <c:pt idx="1130">
                  <c:v>2.75616201310525</c:v>
                </c:pt>
                <c:pt idx="1131">
                  <c:v>2.75616201310525</c:v>
                </c:pt>
                <c:pt idx="1132">
                  <c:v>2.75616201310525</c:v>
                </c:pt>
                <c:pt idx="1133">
                  <c:v>2.75616201310525</c:v>
                </c:pt>
                <c:pt idx="1134">
                  <c:v>2.75616201310525</c:v>
                </c:pt>
                <c:pt idx="1135">
                  <c:v>2.75616201310525</c:v>
                </c:pt>
                <c:pt idx="1136">
                  <c:v>2.75616201310525</c:v>
                </c:pt>
                <c:pt idx="1137">
                  <c:v>2.75616201310525</c:v>
                </c:pt>
                <c:pt idx="1138">
                  <c:v>2.75616201310525</c:v>
                </c:pt>
                <c:pt idx="1139">
                  <c:v>2.75616201310525</c:v>
                </c:pt>
                <c:pt idx="1140">
                  <c:v>2.75616201310525</c:v>
                </c:pt>
                <c:pt idx="1141">
                  <c:v>2.75616201310525</c:v>
                </c:pt>
                <c:pt idx="1142">
                  <c:v>2.75616201310525</c:v>
                </c:pt>
                <c:pt idx="1143">
                  <c:v>2.75616201310525</c:v>
                </c:pt>
                <c:pt idx="1144">
                  <c:v>2.75616201310525</c:v>
                </c:pt>
                <c:pt idx="1145">
                  <c:v>2.75616201310525</c:v>
                </c:pt>
                <c:pt idx="1146">
                  <c:v>2.75616201310525</c:v>
                </c:pt>
                <c:pt idx="1147">
                  <c:v>2.75616201310525</c:v>
                </c:pt>
                <c:pt idx="1148">
                  <c:v>2.75616201310525</c:v>
                </c:pt>
                <c:pt idx="1149">
                  <c:v>2.75616201310525</c:v>
                </c:pt>
                <c:pt idx="1150">
                  <c:v>2.8186282695948699</c:v>
                </c:pt>
                <c:pt idx="1151">
                  <c:v>2.8186282695948699</c:v>
                </c:pt>
                <c:pt idx="1152">
                  <c:v>2.8186282695948699</c:v>
                </c:pt>
                <c:pt idx="1153">
                  <c:v>2.8186282695948699</c:v>
                </c:pt>
                <c:pt idx="1154">
                  <c:v>2.8186282695948699</c:v>
                </c:pt>
                <c:pt idx="1155">
                  <c:v>2.8186282695948699</c:v>
                </c:pt>
                <c:pt idx="1156">
                  <c:v>2.8186282695948699</c:v>
                </c:pt>
                <c:pt idx="1157">
                  <c:v>2.8186282695948699</c:v>
                </c:pt>
                <c:pt idx="1158">
                  <c:v>2.8186282695948699</c:v>
                </c:pt>
                <c:pt idx="1159">
                  <c:v>2.8186282695948699</c:v>
                </c:pt>
                <c:pt idx="1160">
                  <c:v>2.8186282695948699</c:v>
                </c:pt>
                <c:pt idx="1161">
                  <c:v>2.8186282695948699</c:v>
                </c:pt>
                <c:pt idx="1162">
                  <c:v>2.8186282695948699</c:v>
                </c:pt>
                <c:pt idx="1163">
                  <c:v>2.8186282695948699</c:v>
                </c:pt>
                <c:pt idx="1164">
                  <c:v>2.8186282695948699</c:v>
                </c:pt>
                <c:pt idx="1165">
                  <c:v>2.8186282695948699</c:v>
                </c:pt>
                <c:pt idx="1166">
                  <c:v>2.8186282695948699</c:v>
                </c:pt>
                <c:pt idx="1167">
                  <c:v>2.8186282695948699</c:v>
                </c:pt>
                <c:pt idx="1168">
                  <c:v>2.8186282695948699</c:v>
                </c:pt>
                <c:pt idx="1169">
                  <c:v>2.8186282695948699</c:v>
                </c:pt>
                <c:pt idx="1170">
                  <c:v>2.9954966627240198</c:v>
                </c:pt>
                <c:pt idx="1171">
                  <c:v>2.9954966627240198</c:v>
                </c:pt>
                <c:pt idx="1172">
                  <c:v>2.9954966627240198</c:v>
                </c:pt>
                <c:pt idx="1173">
                  <c:v>2.9954966627240198</c:v>
                </c:pt>
                <c:pt idx="1174">
                  <c:v>2.9954966627240198</c:v>
                </c:pt>
                <c:pt idx="1175">
                  <c:v>2.9954966627240198</c:v>
                </c:pt>
                <c:pt idx="1176">
                  <c:v>2.9954966627240198</c:v>
                </c:pt>
                <c:pt idx="1177">
                  <c:v>2.9954966627240198</c:v>
                </c:pt>
                <c:pt idx="1178">
                  <c:v>2.9954966627240198</c:v>
                </c:pt>
                <c:pt idx="1179">
                  <c:v>2.9954966627240198</c:v>
                </c:pt>
                <c:pt idx="1180">
                  <c:v>2.9954966627240198</c:v>
                </c:pt>
                <c:pt idx="1181">
                  <c:v>2.9954966627240198</c:v>
                </c:pt>
                <c:pt idx="1182">
                  <c:v>2.9954966627240198</c:v>
                </c:pt>
                <c:pt idx="1183">
                  <c:v>2.9954966627240198</c:v>
                </c:pt>
                <c:pt idx="1184">
                  <c:v>2.9954966627240198</c:v>
                </c:pt>
                <c:pt idx="1185">
                  <c:v>2.9954966627240198</c:v>
                </c:pt>
                <c:pt idx="1186">
                  <c:v>2.9954966627240198</c:v>
                </c:pt>
                <c:pt idx="1187">
                  <c:v>2.9954966627240198</c:v>
                </c:pt>
                <c:pt idx="1188">
                  <c:v>2.9954966627240198</c:v>
                </c:pt>
                <c:pt idx="1189">
                  <c:v>2.9954966627240198</c:v>
                </c:pt>
                <c:pt idx="1190">
                  <c:v>3.0607067945526198</c:v>
                </c:pt>
                <c:pt idx="1191">
                  <c:v>3.0607067945526198</c:v>
                </c:pt>
                <c:pt idx="1192">
                  <c:v>3.0607067945526198</c:v>
                </c:pt>
                <c:pt idx="1193">
                  <c:v>3.0607067945526198</c:v>
                </c:pt>
                <c:pt idx="1194">
                  <c:v>3.0607067945526198</c:v>
                </c:pt>
                <c:pt idx="1195">
                  <c:v>3.0607067945526198</c:v>
                </c:pt>
                <c:pt idx="1196">
                  <c:v>3.0607067945526198</c:v>
                </c:pt>
                <c:pt idx="1197">
                  <c:v>3.0607067945526198</c:v>
                </c:pt>
                <c:pt idx="1198">
                  <c:v>3.0607067945526198</c:v>
                </c:pt>
                <c:pt idx="1199">
                  <c:v>3.0607067945526198</c:v>
                </c:pt>
                <c:pt idx="1200">
                  <c:v>3.0607067945526198</c:v>
                </c:pt>
                <c:pt idx="1201">
                  <c:v>3.0607067945526198</c:v>
                </c:pt>
                <c:pt idx="1202">
                  <c:v>3.0607067945526198</c:v>
                </c:pt>
                <c:pt idx="1203">
                  <c:v>3.0607067945526198</c:v>
                </c:pt>
                <c:pt idx="1204">
                  <c:v>3.0607067945526198</c:v>
                </c:pt>
                <c:pt idx="1205">
                  <c:v>3.0607067945526198</c:v>
                </c:pt>
                <c:pt idx="1206">
                  <c:v>3.0607067945526198</c:v>
                </c:pt>
                <c:pt idx="1207">
                  <c:v>3.0607067945526198</c:v>
                </c:pt>
                <c:pt idx="1208">
                  <c:v>3.0607067945526198</c:v>
                </c:pt>
                <c:pt idx="1209">
                  <c:v>3.0607067945526198</c:v>
                </c:pt>
                <c:pt idx="1210">
                  <c:v>3.0607067945526198</c:v>
                </c:pt>
                <c:pt idx="1211">
                  <c:v>3.0607067945526198</c:v>
                </c:pt>
                <c:pt idx="1212">
                  <c:v>3.0607067945526198</c:v>
                </c:pt>
                <c:pt idx="1213">
                  <c:v>3.0607067945526198</c:v>
                </c:pt>
                <c:pt idx="1214">
                  <c:v>3.0607067945526198</c:v>
                </c:pt>
                <c:pt idx="1215">
                  <c:v>3.0607067945526198</c:v>
                </c:pt>
                <c:pt idx="1216">
                  <c:v>3.12425694029081</c:v>
                </c:pt>
                <c:pt idx="1217">
                  <c:v>3.12425694029081</c:v>
                </c:pt>
                <c:pt idx="1218">
                  <c:v>3.12425694029081</c:v>
                </c:pt>
                <c:pt idx="1219">
                  <c:v>3.12425694029081</c:v>
                </c:pt>
                <c:pt idx="1220">
                  <c:v>3.12425694029081</c:v>
                </c:pt>
                <c:pt idx="1221">
                  <c:v>3.12425694029081</c:v>
                </c:pt>
                <c:pt idx="1222">
                  <c:v>3.12425694029081</c:v>
                </c:pt>
                <c:pt idx="1223">
                  <c:v>3.12425694029081</c:v>
                </c:pt>
                <c:pt idx="1224">
                  <c:v>3.12425694029081</c:v>
                </c:pt>
                <c:pt idx="1225">
                  <c:v>3.12425694029081</c:v>
                </c:pt>
                <c:pt idx="1226">
                  <c:v>3.12425694029081</c:v>
                </c:pt>
                <c:pt idx="1227">
                  <c:v>3.12425694029081</c:v>
                </c:pt>
                <c:pt idx="1228">
                  <c:v>3.12425694029081</c:v>
                </c:pt>
                <c:pt idx="1229">
                  <c:v>3.12425694029081</c:v>
                </c:pt>
                <c:pt idx="1230">
                  <c:v>3.12425694029081</c:v>
                </c:pt>
                <c:pt idx="1231">
                  <c:v>3.12425694029081</c:v>
                </c:pt>
                <c:pt idx="1232">
                  <c:v>3.12425694029081</c:v>
                </c:pt>
                <c:pt idx="1233">
                  <c:v>3.12425694029081</c:v>
                </c:pt>
                <c:pt idx="1234">
                  <c:v>3.12425694029081</c:v>
                </c:pt>
                <c:pt idx="1235">
                  <c:v>3.12425694029081</c:v>
                </c:pt>
                <c:pt idx="1236">
                  <c:v>3.12425694029081</c:v>
                </c:pt>
                <c:pt idx="1237">
                  <c:v>3.12425694029081</c:v>
                </c:pt>
                <c:pt idx="1238">
                  <c:v>3.12425694029081</c:v>
                </c:pt>
                <c:pt idx="1239">
                  <c:v>3.12425694029081</c:v>
                </c:pt>
                <c:pt idx="1240">
                  <c:v>3.18616143478584</c:v>
                </c:pt>
                <c:pt idx="1241">
                  <c:v>3.18616143478584</c:v>
                </c:pt>
                <c:pt idx="1242">
                  <c:v>3.18616143478584</c:v>
                </c:pt>
                <c:pt idx="1243">
                  <c:v>3.18616143478584</c:v>
                </c:pt>
                <c:pt idx="1244">
                  <c:v>3.18616143478584</c:v>
                </c:pt>
                <c:pt idx="1245">
                  <c:v>3.18616143478584</c:v>
                </c:pt>
                <c:pt idx="1246">
                  <c:v>3.18616143478584</c:v>
                </c:pt>
                <c:pt idx="1247">
                  <c:v>3.18616143478584</c:v>
                </c:pt>
                <c:pt idx="1248">
                  <c:v>3.18616143478584</c:v>
                </c:pt>
                <c:pt idx="1249">
                  <c:v>3.18616143478584</c:v>
                </c:pt>
                <c:pt idx="1250">
                  <c:v>3.18616143478584</c:v>
                </c:pt>
                <c:pt idx="1251">
                  <c:v>3.18616143478584</c:v>
                </c:pt>
                <c:pt idx="1252">
                  <c:v>3.18616143478584</c:v>
                </c:pt>
                <c:pt idx="1253">
                  <c:v>3.18616143478584</c:v>
                </c:pt>
                <c:pt idx="1254">
                  <c:v>3.18616143478584</c:v>
                </c:pt>
                <c:pt idx="1255">
                  <c:v>3.18616143478584</c:v>
                </c:pt>
                <c:pt idx="1256">
                  <c:v>3.18616143478584</c:v>
                </c:pt>
                <c:pt idx="1257">
                  <c:v>3.18616143478584</c:v>
                </c:pt>
                <c:pt idx="1258">
                  <c:v>3.18616143478584</c:v>
                </c:pt>
                <c:pt idx="1259">
                  <c:v>3.18616143478584</c:v>
                </c:pt>
                <c:pt idx="1260">
                  <c:v>3.18616143478584</c:v>
                </c:pt>
                <c:pt idx="1261">
                  <c:v>3.18616143478584</c:v>
                </c:pt>
                <c:pt idx="1262">
                  <c:v>3.18616143478584</c:v>
                </c:pt>
                <c:pt idx="1263">
                  <c:v>3.2464393624375298</c:v>
                </c:pt>
                <c:pt idx="1264">
                  <c:v>3.2464393624375298</c:v>
                </c:pt>
                <c:pt idx="1265">
                  <c:v>3.2464393624375298</c:v>
                </c:pt>
                <c:pt idx="1266">
                  <c:v>3.2464393624375298</c:v>
                </c:pt>
                <c:pt idx="1267">
                  <c:v>3.2464393624375298</c:v>
                </c:pt>
                <c:pt idx="1268">
                  <c:v>3.2464393624375298</c:v>
                </c:pt>
                <c:pt idx="1269">
                  <c:v>3.2464393624375298</c:v>
                </c:pt>
                <c:pt idx="1270">
                  <c:v>3.2464393624375298</c:v>
                </c:pt>
                <c:pt idx="1271">
                  <c:v>3.2464393624375298</c:v>
                </c:pt>
                <c:pt idx="1272">
                  <c:v>3.2464393624375298</c:v>
                </c:pt>
                <c:pt idx="1273">
                  <c:v>3.2464393624375298</c:v>
                </c:pt>
                <c:pt idx="1274">
                  <c:v>3.2464393624375298</c:v>
                </c:pt>
                <c:pt idx="1275">
                  <c:v>3.2464393624375298</c:v>
                </c:pt>
                <c:pt idx="1276">
                  <c:v>3.2464393624375298</c:v>
                </c:pt>
                <c:pt idx="1277">
                  <c:v>3.2464393624375298</c:v>
                </c:pt>
                <c:pt idx="1278">
                  <c:v>3.2464393624375298</c:v>
                </c:pt>
                <c:pt idx="1279">
                  <c:v>3.2464393624375298</c:v>
                </c:pt>
                <c:pt idx="1280">
                  <c:v>3.2464393624375298</c:v>
                </c:pt>
                <c:pt idx="1281">
                  <c:v>3.2464393624375298</c:v>
                </c:pt>
                <c:pt idx="1282">
                  <c:v>3.2464393624375298</c:v>
                </c:pt>
                <c:pt idx="1283">
                  <c:v>3.2464393624375298</c:v>
                </c:pt>
                <c:pt idx="1284">
                  <c:v>3.2464393624375298</c:v>
                </c:pt>
                <c:pt idx="1285">
                  <c:v>3.2464393624375298</c:v>
                </c:pt>
                <c:pt idx="1286">
                  <c:v>3.2464393624375298</c:v>
                </c:pt>
                <c:pt idx="1287">
                  <c:v>3.2464393624375298</c:v>
                </c:pt>
                <c:pt idx="1288">
                  <c:v>3.2464393624375298</c:v>
                </c:pt>
                <c:pt idx="1289">
                  <c:v>3.2464393624375298</c:v>
                </c:pt>
                <c:pt idx="1290">
                  <c:v>3.2464393624375298</c:v>
                </c:pt>
                <c:pt idx="1291">
                  <c:v>3.2464393624375298</c:v>
                </c:pt>
                <c:pt idx="1292">
                  <c:v>3.2464393624375298</c:v>
                </c:pt>
                <c:pt idx="1293">
                  <c:v>3.2464393624375298</c:v>
                </c:pt>
                <c:pt idx="1294">
                  <c:v>3.2464393624375298</c:v>
                </c:pt>
                <c:pt idx="1295">
                  <c:v>3.2464393624375298</c:v>
                </c:pt>
                <c:pt idx="1296">
                  <c:v>3.3051138766915802</c:v>
                </c:pt>
                <c:pt idx="1297">
                  <c:v>3.3051138766915802</c:v>
                </c:pt>
                <c:pt idx="1298">
                  <c:v>3.3051138766915802</c:v>
                </c:pt>
                <c:pt idx="1299">
                  <c:v>3.3051138766915802</c:v>
                </c:pt>
                <c:pt idx="1300">
                  <c:v>3.3051138766915802</c:v>
                </c:pt>
                <c:pt idx="1301">
                  <c:v>3.3051138766915802</c:v>
                </c:pt>
                <c:pt idx="1302">
                  <c:v>3.3051138766915802</c:v>
                </c:pt>
                <c:pt idx="1303">
                  <c:v>3.3051138766915802</c:v>
                </c:pt>
                <c:pt idx="1304">
                  <c:v>3.3051138766915802</c:v>
                </c:pt>
                <c:pt idx="1305">
                  <c:v>3.3051138766915802</c:v>
                </c:pt>
                <c:pt idx="1306">
                  <c:v>3.3051138766915802</c:v>
                </c:pt>
                <c:pt idx="1307">
                  <c:v>3.3051138766915802</c:v>
                </c:pt>
                <c:pt idx="1308">
                  <c:v>3.3051138766915802</c:v>
                </c:pt>
                <c:pt idx="1309">
                  <c:v>3.3051138766915802</c:v>
                </c:pt>
                <c:pt idx="1310">
                  <c:v>3.3051138766915802</c:v>
                </c:pt>
                <c:pt idx="1311">
                  <c:v>3.3051138766915802</c:v>
                </c:pt>
                <c:pt idx="1312">
                  <c:v>3.3051138766915802</c:v>
                </c:pt>
                <c:pt idx="1313">
                  <c:v>3.3051138766915802</c:v>
                </c:pt>
                <c:pt idx="1314">
                  <c:v>3.3051138766915802</c:v>
                </c:pt>
                <c:pt idx="1315">
                  <c:v>3.3051138766915802</c:v>
                </c:pt>
                <c:pt idx="1316">
                  <c:v>3.3051138766915802</c:v>
                </c:pt>
                <c:pt idx="1317">
                  <c:v>3.3051138766915802</c:v>
                </c:pt>
                <c:pt idx="1318">
                  <c:v>3.3051138766915802</c:v>
                </c:pt>
                <c:pt idx="1319">
                  <c:v>3.3051138766915802</c:v>
                </c:pt>
                <c:pt idx="1320">
                  <c:v>3.3051138766915802</c:v>
                </c:pt>
                <c:pt idx="1321">
                  <c:v>3.3051138766915802</c:v>
                </c:pt>
                <c:pt idx="1322">
                  <c:v>3.3051138766915802</c:v>
                </c:pt>
                <c:pt idx="1323">
                  <c:v>3.3051138766915802</c:v>
                </c:pt>
                <c:pt idx="1324">
                  <c:v>3.3622115780695299</c:v>
                </c:pt>
                <c:pt idx="1325">
                  <c:v>3.3622115780695299</c:v>
                </c:pt>
                <c:pt idx="1326">
                  <c:v>3.3622115780695299</c:v>
                </c:pt>
                <c:pt idx="1327">
                  <c:v>3.3622115780695299</c:v>
                </c:pt>
                <c:pt idx="1328">
                  <c:v>3.3622115780695299</c:v>
                </c:pt>
                <c:pt idx="1329">
                  <c:v>3.3622115780695299</c:v>
                </c:pt>
                <c:pt idx="1330">
                  <c:v>3.3622115780695299</c:v>
                </c:pt>
                <c:pt idx="1331">
                  <c:v>3.3622115780695299</c:v>
                </c:pt>
                <c:pt idx="1332">
                  <c:v>3.3622115780695299</c:v>
                </c:pt>
                <c:pt idx="1333">
                  <c:v>3.3622115780695299</c:v>
                </c:pt>
                <c:pt idx="1334">
                  <c:v>3.3622115780695299</c:v>
                </c:pt>
                <c:pt idx="1335">
                  <c:v>3.3622115780695299</c:v>
                </c:pt>
                <c:pt idx="1336">
                  <c:v>3.3622115780695299</c:v>
                </c:pt>
                <c:pt idx="1337">
                  <c:v>3.3622115780695299</c:v>
                </c:pt>
                <c:pt idx="1338">
                  <c:v>3.3622115780695299</c:v>
                </c:pt>
                <c:pt idx="1339">
                  <c:v>3.3622115780695299</c:v>
                </c:pt>
                <c:pt idx="1340">
                  <c:v>3.3622115780695299</c:v>
                </c:pt>
                <c:pt idx="1341">
                  <c:v>3.3622115780695299</c:v>
                </c:pt>
                <c:pt idx="1342">
                  <c:v>3.3622115780695299</c:v>
                </c:pt>
                <c:pt idx="1343">
                  <c:v>3.3622115780695299</c:v>
                </c:pt>
                <c:pt idx="1344">
                  <c:v>3.3622115780695299</c:v>
                </c:pt>
                <c:pt idx="1345">
                  <c:v>3.3622115780695299</c:v>
                </c:pt>
                <c:pt idx="1346">
                  <c:v>3.3622115780695299</c:v>
                </c:pt>
                <c:pt idx="1347">
                  <c:v>3.3622115780695299</c:v>
                </c:pt>
                <c:pt idx="1348">
                  <c:v>3.3622115780695299</c:v>
                </c:pt>
                <c:pt idx="1349">
                  <c:v>3.3622115780695299</c:v>
                </c:pt>
                <c:pt idx="1350">
                  <c:v>3.4177619492797802</c:v>
                </c:pt>
                <c:pt idx="1351">
                  <c:v>3.4177619492797802</c:v>
                </c:pt>
                <c:pt idx="1352">
                  <c:v>3.4177619492797802</c:v>
                </c:pt>
                <c:pt idx="1353">
                  <c:v>3.4177619492797802</c:v>
                </c:pt>
                <c:pt idx="1354">
                  <c:v>3.4177619492797802</c:v>
                </c:pt>
                <c:pt idx="1355">
                  <c:v>3.4177619492797802</c:v>
                </c:pt>
                <c:pt idx="1356">
                  <c:v>3.4177619492797802</c:v>
                </c:pt>
                <c:pt idx="1357">
                  <c:v>3.4177619492797802</c:v>
                </c:pt>
                <c:pt idx="1358">
                  <c:v>3.4177619492797802</c:v>
                </c:pt>
                <c:pt idx="1359">
                  <c:v>3.4177619492797802</c:v>
                </c:pt>
                <c:pt idx="1360">
                  <c:v>3.4177619492797802</c:v>
                </c:pt>
                <c:pt idx="1361">
                  <c:v>3.4177619492797802</c:v>
                </c:pt>
                <c:pt idx="1362">
                  <c:v>3.4177619492797802</c:v>
                </c:pt>
                <c:pt idx="1363">
                  <c:v>3.4177619492797802</c:v>
                </c:pt>
                <c:pt idx="1364">
                  <c:v>3.4177619492797802</c:v>
                </c:pt>
                <c:pt idx="1365">
                  <c:v>3.4177619492797802</c:v>
                </c:pt>
                <c:pt idx="1366">
                  <c:v>3.4177619492797802</c:v>
                </c:pt>
                <c:pt idx="1367">
                  <c:v>3.4177619492797802</c:v>
                </c:pt>
                <c:pt idx="1368">
                  <c:v>3.4177619492797802</c:v>
                </c:pt>
                <c:pt idx="1369">
                  <c:v>3.4177619492797802</c:v>
                </c:pt>
                <c:pt idx="1370">
                  <c:v>3.4177619492797802</c:v>
                </c:pt>
                <c:pt idx="1371">
                  <c:v>3.4177619492797802</c:v>
                </c:pt>
                <c:pt idx="1372">
                  <c:v>3.4177619492797802</c:v>
                </c:pt>
                <c:pt idx="1373">
                  <c:v>3.4177619492797802</c:v>
                </c:pt>
                <c:pt idx="1374">
                  <c:v>3.4177619492797802</c:v>
                </c:pt>
                <c:pt idx="1375">
                  <c:v>3.4177619492797802</c:v>
                </c:pt>
                <c:pt idx="1376">
                  <c:v>3.4177619492797802</c:v>
                </c:pt>
                <c:pt idx="1377">
                  <c:v>3.4177619492797802</c:v>
                </c:pt>
                <c:pt idx="1378">
                  <c:v>3.4177619492797802</c:v>
                </c:pt>
                <c:pt idx="1379">
                  <c:v>3.4177619492797802</c:v>
                </c:pt>
                <c:pt idx="1380">
                  <c:v>3.4177619492797802</c:v>
                </c:pt>
                <c:pt idx="1381">
                  <c:v>3.4717968451838499</c:v>
                </c:pt>
                <c:pt idx="1382">
                  <c:v>3.4717968451838499</c:v>
                </c:pt>
                <c:pt idx="1383">
                  <c:v>3.4717968451838499</c:v>
                </c:pt>
                <c:pt idx="1384">
                  <c:v>3.4717968451838499</c:v>
                </c:pt>
                <c:pt idx="1385">
                  <c:v>3.4717968451838499</c:v>
                </c:pt>
                <c:pt idx="1386">
                  <c:v>3.4717968451838499</c:v>
                </c:pt>
                <c:pt idx="1387">
                  <c:v>3.4717968451838499</c:v>
                </c:pt>
                <c:pt idx="1388">
                  <c:v>3.4717968451838499</c:v>
                </c:pt>
                <c:pt idx="1389">
                  <c:v>3.4717968451838499</c:v>
                </c:pt>
                <c:pt idx="1390">
                  <c:v>3.4717968451838499</c:v>
                </c:pt>
                <c:pt idx="1391">
                  <c:v>3.4717968451838499</c:v>
                </c:pt>
                <c:pt idx="1392">
                  <c:v>3.4717968451838499</c:v>
                </c:pt>
                <c:pt idx="1393">
                  <c:v>3.4717968451838499</c:v>
                </c:pt>
                <c:pt idx="1394">
                  <c:v>3.4717968451838499</c:v>
                </c:pt>
                <c:pt idx="1395">
                  <c:v>3.4717968451838499</c:v>
                </c:pt>
                <c:pt idx="1396">
                  <c:v>3.4717968451838499</c:v>
                </c:pt>
                <c:pt idx="1397">
                  <c:v>3.4717968451838499</c:v>
                </c:pt>
                <c:pt idx="1398">
                  <c:v>3.4717968451838499</c:v>
                </c:pt>
                <c:pt idx="1399">
                  <c:v>3.4717968451838499</c:v>
                </c:pt>
                <c:pt idx="1400">
                  <c:v>3.4717968451838499</c:v>
                </c:pt>
                <c:pt idx="1401">
                  <c:v>3.4717968451838499</c:v>
                </c:pt>
                <c:pt idx="1402">
                  <c:v>3.4717968451838499</c:v>
                </c:pt>
                <c:pt idx="1403">
                  <c:v>3.4717968451838499</c:v>
                </c:pt>
                <c:pt idx="1404">
                  <c:v>3.4717968451838499</c:v>
                </c:pt>
                <c:pt idx="1405">
                  <c:v>3.4717968451838499</c:v>
                </c:pt>
                <c:pt idx="1406">
                  <c:v>3.4717968451838499</c:v>
                </c:pt>
                <c:pt idx="1407">
                  <c:v>3.4717968451838499</c:v>
                </c:pt>
                <c:pt idx="1408">
                  <c:v>3.4717968451838499</c:v>
                </c:pt>
                <c:pt idx="1409">
                  <c:v>3.4717968451838499</c:v>
                </c:pt>
                <c:pt idx="1410">
                  <c:v>3.4717968451838499</c:v>
                </c:pt>
                <c:pt idx="1411">
                  <c:v>3.4717968451838499</c:v>
                </c:pt>
                <c:pt idx="1412">
                  <c:v>3.4717968451838499</c:v>
                </c:pt>
                <c:pt idx="1413">
                  <c:v>3.52435003485154</c:v>
                </c:pt>
                <c:pt idx="1414">
                  <c:v>3.52435003485154</c:v>
                </c:pt>
                <c:pt idx="1415">
                  <c:v>3.52435003485154</c:v>
                </c:pt>
                <c:pt idx="1416">
                  <c:v>3.52435003485154</c:v>
                </c:pt>
                <c:pt idx="1417">
                  <c:v>3.52435003485154</c:v>
                </c:pt>
                <c:pt idx="1418">
                  <c:v>3.52435003485154</c:v>
                </c:pt>
                <c:pt idx="1419">
                  <c:v>3.52435003485154</c:v>
                </c:pt>
                <c:pt idx="1420">
                  <c:v>3.52435003485154</c:v>
                </c:pt>
                <c:pt idx="1421">
                  <c:v>3.52435003485154</c:v>
                </c:pt>
                <c:pt idx="1422">
                  <c:v>3.52435003485154</c:v>
                </c:pt>
                <c:pt idx="1423">
                  <c:v>3.52435003485154</c:v>
                </c:pt>
                <c:pt idx="1424">
                  <c:v>3.52435003485154</c:v>
                </c:pt>
                <c:pt idx="1425">
                  <c:v>3.52435003485154</c:v>
                </c:pt>
                <c:pt idx="1426">
                  <c:v>3.52435003485154</c:v>
                </c:pt>
                <c:pt idx="1427">
                  <c:v>3.52435003485154</c:v>
                </c:pt>
                <c:pt idx="1428">
                  <c:v>3.52435003485154</c:v>
                </c:pt>
                <c:pt idx="1429">
                  <c:v>3.52435003485154</c:v>
                </c:pt>
                <c:pt idx="1430">
                  <c:v>3.52435003485154</c:v>
                </c:pt>
                <c:pt idx="1431">
                  <c:v>3.52435003485154</c:v>
                </c:pt>
                <c:pt idx="1432">
                  <c:v>3.52435003485154</c:v>
                </c:pt>
                <c:pt idx="1433">
                  <c:v>3.52435003485154</c:v>
                </c:pt>
                <c:pt idx="1434">
                  <c:v>3.52435003485154</c:v>
                </c:pt>
                <c:pt idx="1435">
                  <c:v>3.52435003485154</c:v>
                </c:pt>
                <c:pt idx="1436">
                  <c:v>3.52435003485154</c:v>
                </c:pt>
                <c:pt idx="1437">
                  <c:v>3.52435003485154</c:v>
                </c:pt>
                <c:pt idx="1438">
                  <c:v>3.52435003485154</c:v>
                </c:pt>
                <c:pt idx="1439">
                  <c:v>3.52435003485154</c:v>
                </c:pt>
                <c:pt idx="1440">
                  <c:v>3.52435003485154</c:v>
                </c:pt>
                <c:pt idx="1441">
                  <c:v>3.52435003485154</c:v>
                </c:pt>
                <c:pt idx="1442">
                  <c:v>3.52435003485154</c:v>
                </c:pt>
                <c:pt idx="1443">
                  <c:v>3.52435003485154</c:v>
                </c:pt>
                <c:pt idx="1444">
                  <c:v>3.52435003485154</c:v>
                </c:pt>
                <c:pt idx="1445">
                  <c:v>3.52435003485154</c:v>
                </c:pt>
                <c:pt idx="1446">
                  <c:v>3.52435003485154</c:v>
                </c:pt>
                <c:pt idx="1447">
                  <c:v>3.52435003485154</c:v>
                </c:pt>
                <c:pt idx="1448">
                  <c:v>3.52435003485154</c:v>
                </c:pt>
                <c:pt idx="1449">
                  <c:v>3.52435003485154</c:v>
                </c:pt>
                <c:pt idx="1450">
                  <c:v>3.52435003485154</c:v>
                </c:pt>
                <c:pt idx="1451">
                  <c:v>3.52435003485154</c:v>
                </c:pt>
                <c:pt idx="1452">
                  <c:v>3.52435003485154</c:v>
                </c:pt>
                <c:pt idx="1453">
                  <c:v>3.52435003485154</c:v>
                </c:pt>
                <c:pt idx="1454">
                  <c:v>3.52435003485154</c:v>
                </c:pt>
                <c:pt idx="1455">
                  <c:v>3.52435003485154</c:v>
                </c:pt>
                <c:pt idx="1456">
                  <c:v>3.5754567925848999</c:v>
                </c:pt>
                <c:pt idx="1457">
                  <c:v>3.5754567925848999</c:v>
                </c:pt>
                <c:pt idx="1458">
                  <c:v>3.5754567925848999</c:v>
                </c:pt>
                <c:pt idx="1459">
                  <c:v>3.5754567925848999</c:v>
                </c:pt>
                <c:pt idx="1460">
                  <c:v>3.5754567925848999</c:v>
                </c:pt>
                <c:pt idx="1461">
                  <c:v>3.5754567925848999</c:v>
                </c:pt>
                <c:pt idx="1462">
                  <c:v>3.5754567925848999</c:v>
                </c:pt>
                <c:pt idx="1463">
                  <c:v>3.5754567925848999</c:v>
                </c:pt>
                <c:pt idx="1464">
                  <c:v>3.5754567925848999</c:v>
                </c:pt>
                <c:pt idx="1465">
                  <c:v>3.5754567925848999</c:v>
                </c:pt>
                <c:pt idx="1466">
                  <c:v>3.5754567925848999</c:v>
                </c:pt>
                <c:pt idx="1467">
                  <c:v>3.5754567925848999</c:v>
                </c:pt>
                <c:pt idx="1468">
                  <c:v>3.5754567925848999</c:v>
                </c:pt>
                <c:pt idx="1469">
                  <c:v>3.5754567925848999</c:v>
                </c:pt>
                <c:pt idx="1470">
                  <c:v>3.5754567925848999</c:v>
                </c:pt>
                <c:pt idx="1471">
                  <c:v>3.5754567925848999</c:v>
                </c:pt>
                <c:pt idx="1472">
                  <c:v>3.5754567925848999</c:v>
                </c:pt>
                <c:pt idx="1473">
                  <c:v>3.5754567925848999</c:v>
                </c:pt>
                <c:pt idx="1474">
                  <c:v>3.5754567925848999</c:v>
                </c:pt>
                <c:pt idx="1475">
                  <c:v>3.5754567925848999</c:v>
                </c:pt>
                <c:pt idx="1476">
                  <c:v>3.5754567925848999</c:v>
                </c:pt>
                <c:pt idx="1477">
                  <c:v>3.5754567925848999</c:v>
                </c:pt>
                <c:pt idx="1478">
                  <c:v>3.5754567925848999</c:v>
                </c:pt>
                <c:pt idx="1479">
                  <c:v>3.5754567925848999</c:v>
                </c:pt>
                <c:pt idx="1480">
                  <c:v>3.5754567925848999</c:v>
                </c:pt>
                <c:pt idx="1481">
                  <c:v>3.5754567925848999</c:v>
                </c:pt>
                <c:pt idx="1482">
                  <c:v>3.5754567925848999</c:v>
                </c:pt>
                <c:pt idx="1483">
                  <c:v>3.5754567925848999</c:v>
                </c:pt>
                <c:pt idx="1484">
                  <c:v>3.5754567925848999</c:v>
                </c:pt>
                <c:pt idx="1485">
                  <c:v>3.5754567925848999</c:v>
                </c:pt>
                <c:pt idx="1486">
                  <c:v>3.5754567925848999</c:v>
                </c:pt>
                <c:pt idx="1487">
                  <c:v>3.5754567925848999</c:v>
                </c:pt>
                <c:pt idx="1488">
                  <c:v>3.5754567925848999</c:v>
                </c:pt>
                <c:pt idx="1489">
                  <c:v>3.5754567925848999</c:v>
                </c:pt>
                <c:pt idx="1490">
                  <c:v>3.5754567925848999</c:v>
                </c:pt>
                <c:pt idx="1491">
                  <c:v>3.5754567925848999</c:v>
                </c:pt>
                <c:pt idx="1492">
                  <c:v>3.5754567925848999</c:v>
                </c:pt>
                <c:pt idx="1493">
                  <c:v>3.5754567925848999</c:v>
                </c:pt>
                <c:pt idx="1494">
                  <c:v>3.5754567925848999</c:v>
                </c:pt>
                <c:pt idx="1495">
                  <c:v>3.5754567925848999</c:v>
                </c:pt>
                <c:pt idx="1496">
                  <c:v>3.5754567925848999</c:v>
                </c:pt>
                <c:pt idx="1497">
                  <c:v>3.5754567925848999</c:v>
                </c:pt>
                <c:pt idx="1498">
                  <c:v>3.5754567925848999</c:v>
                </c:pt>
                <c:pt idx="1499">
                  <c:v>3.5754567925848999</c:v>
                </c:pt>
                <c:pt idx="1500">
                  <c:v>3.6251535345857802</c:v>
                </c:pt>
                <c:pt idx="1501">
                  <c:v>3.6251535345857802</c:v>
                </c:pt>
                <c:pt idx="1502">
                  <c:v>3.6251535345857802</c:v>
                </c:pt>
                <c:pt idx="1503">
                  <c:v>3.6251535345857802</c:v>
                </c:pt>
                <c:pt idx="1504">
                  <c:v>3.6251535345857802</c:v>
                </c:pt>
                <c:pt idx="1505">
                  <c:v>3.6251535345857802</c:v>
                </c:pt>
                <c:pt idx="1506">
                  <c:v>3.6251535345857802</c:v>
                </c:pt>
                <c:pt idx="1507">
                  <c:v>3.6251535345857802</c:v>
                </c:pt>
                <c:pt idx="1508">
                  <c:v>3.6251535345857802</c:v>
                </c:pt>
                <c:pt idx="1509">
                  <c:v>3.6251535345857802</c:v>
                </c:pt>
                <c:pt idx="1510">
                  <c:v>3.6251535345857802</c:v>
                </c:pt>
                <c:pt idx="1511">
                  <c:v>3.6251535345857802</c:v>
                </c:pt>
                <c:pt idx="1512">
                  <c:v>3.6251535345857802</c:v>
                </c:pt>
                <c:pt idx="1513">
                  <c:v>3.6251535345857802</c:v>
                </c:pt>
                <c:pt idx="1514">
                  <c:v>3.6251535345857802</c:v>
                </c:pt>
                <c:pt idx="1515">
                  <c:v>3.6251535345857802</c:v>
                </c:pt>
                <c:pt idx="1516">
                  <c:v>3.6251535345857802</c:v>
                </c:pt>
                <c:pt idx="1517">
                  <c:v>3.6251535345857802</c:v>
                </c:pt>
                <c:pt idx="1518">
                  <c:v>3.6251535345857802</c:v>
                </c:pt>
                <c:pt idx="1519">
                  <c:v>3.6251535345857802</c:v>
                </c:pt>
                <c:pt idx="1520">
                  <c:v>3.6251535345857802</c:v>
                </c:pt>
                <c:pt idx="1521">
                  <c:v>3.6251535345857802</c:v>
                </c:pt>
                <c:pt idx="1522">
                  <c:v>3.6251535345857802</c:v>
                </c:pt>
                <c:pt idx="1523">
                  <c:v>3.6251535345857802</c:v>
                </c:pt>
                <c:pt idx="1524">
                  <c:v>3.6251535345857802</c:v>
                </c:pt>
                <c:pt idx="1525">
                  <c:v>3.6251535345857802</c:v>
                </c:pt>
                <c:pt idx="1526">
                  <c:v>3.6251535345857802</c:v>
                </c:pt>
                <c:pt idx="1527">
                  <c:v>3.6251535345857802</c:v>
                </c:pt>
                <c:pt idx="1528">
                  <c:v>3.6251535345857802</c:v>
                </c:pt>
                <c:pt idx="1529">
                  <c:v>3.6734774978542899</c:v>
                </c:pt>
                <c:pt idx="1530">
                  <c:v>3.6734774978542899</c:v>
                </c:pt>
                <c:pt idx="1531">
                  <c:v>3.6734774978542899</c:v>
                </c:pt>
                <c:pt idx="1532">
                  <c:v>3.6734774978542899</c:v>
                </c:pt>
                <c:pt idx="1533">
                  <c:v>3.6734774978542899</c:v>
                </c:pt>
                <c:pt idx="1534">
                  <c:v>3.6734774978542899</c:v>
                </c:pt>
                <c:pt idx="1535">
                  <c:v>3.6734774978542899</c:v>
                </c:pt>
                <c:pt idx="1536">
                  <c:v>3.6734774978542899</c:v>
                </c:pt>
                <c:pt idx="1537">
                  <c:v>3.6734774978542899</c:v>
                </c:pt>
                <c:pt idx="1538">
                  <c:v>3.6734774978542899</c:v>
                </c:pt>
                <c:pt idx="1539">
                  <c:v>3.6734774978542899</c:v>
                </c:pt>
                <c:pt idx="1540">
                  <c:v>3.6734774978542899</c:v>
                </c:pt>
                <c:pt idx="1541">
                  <c:v>3.6734774978542899</c:v>
                </c:pt>
                <c:pt idx="1542">
                  <c:v>3.6734774978542899</c:v>
                </c:pt>
                <c:pt idx="1543">
                  <c:v>3.6734774978542899</c:v>
                </c:pt>
                <c:pt idx="1544">
                  <c:v>3.6734774978542899</c:v>
                </c:pt>
                <c:pt idx="1545">
                  <c:v>3.6734774978542899</c:v>
                </c:pt>
                <c:pt idx="1546">
                  <c:v>3.6734774978542899</c:v>
                </c:pt>
                <c:pt idx="1547">
                  <c:v>3.6734774978542899</c:v>
                </c:pt>
                <c:pt idx="1548">
                  <c:v>3.6734774978542899</c:v>
                </c:pt>
                <c:pt idx="1549">
                  <c:v>3.6734774978542899</c:v>
                </c:pt>
                <c:pt idx="1550">
                  <c:v>3.6734774978542899</c:v>
                </c:pt>
                <c:pt idx="1551">
                  <c:v>3.6734774978542899</c:v>
                </c:pt>
                <c:pt idx="1552">
                  <c:v>3.6734774978542899</c:v>
                </c:pt>
                <c:pt idx="1553">
                  <c:v>3.6734774978542899</c:v>
                </c:pt>
                <c:pt idx="1554">
                  <c:v>3.6734774978542899</c:v>
                </c:pt>
                <c:pt idx="1555">
                  <c:v>3.6734774978542899</c:v>
                </c:pt>
                <c:pt idx="1556">
                  <c:v>3.6734774978542899</c:v>
                </c:pt>
                <c:pt idx="1557">
                  <c:v>3.6734774978542899</c:v>
                </c:pt>
                <c:pt idx="1558">
                  <c:v>3.6734774978542899</c:v>
                </c:pt>
                <c:pt idx="1559">
                  <c:v>3.6734774978542899</c:v>
                </c:pt>
                <c:pt idx="1560">
                  <c:v>3.6734774978542899</c:v>
                </c:pt>
                <c:pt idx="1561">
                  <c:v>3.6734774978542899</c:v>
                </c:pt>
                <c:pt idx="1562">
                  <c:v>3.6734774978542899</c:v>
                </c:pt>
                <c:pt idx="1563">
                  <c:v>3.7204664579072002</c:v>
                </c:pt>
                <c:pt idx="1564">
                  <c:v>3.7204664579072002</c:v>
                </c:pt>
                <c:pt idx="1565">
                  <c:v>3.7204664579072002</c:v>
                </c:pt>
                <c:pt idx="1566">
                  <c:v>3.7204664579072002</c:v>
                </c:pt>
                <c:pt idx="1567">
                  <c:v>3.7204664579072002</c:v>
                </c:pt>
                <c:pt idx="1568">
                  <c:v>3.7204664579072002</c:v>
                </c:pt>
                <c:pt idx="1569">
                  <c:v>3.7204664579072002</c:v>
                </c:pt>
                <c:pt idx="1570">
                  <c:v>3.7204664579072002</c:v>
                </c:pt>
                <c:pt idx="1571">
                  <c:v>3.7204664579072002</c:v>
                </c:pt>
                <c:pt idx="1572">
                  <c:v>3.7204664579072002</c:v>
                </c:pt>
                <c:pt idx="1573">
                  <c:v>3.7204664579072002</c:v>
                </c:pt>
                <c:pt idx="1574">
                  <c:v>3.7204664579072002</c:v>
                </c:pt>
                <c:pt idx="1575">
                  <c:v>3.7204664579072002</c:v>
                </c:pt>
                <c:pt idx="1576">
                  <c:v>3.7204664579072002</c:v>
                </c:pt>
                <c:pt idx="1577">
                  <c:v>3.7204664579072002</c:v>
                </c:pt>
                <c:pt idx="1578">
                  <c:v>3.7204664579072002</c:v>
                </c:pt>
                <c:pt idx="1579">
                  <c:v>3.7204664579072002</c:v>
                </c:pt>
                <c:pt idx="1580">
                  <c:v>3.7204664579072002</c:v>
                </c:pt>
                <c:pt idx="1581">
                  <c:v>3.7204664579072002</c:v>
                </c:pt>
                <c:pt idx="1582">
                  <c:v>3.7204664579072002</c:v>
                </c:pt>
                <c:pt idx="1583">
                  <c:v>3.7204664579072002</c:v>
                </c:pt>
                <c:pt idx="1584">
                  <c:v>3.7204664579072002</c:v>
                </c:pt>
                <c:pt idx="1585">
                  <c:v>3.7204664579072002</c:v>
                </c:pt>
                <c:pt idx="1586">
                  <c:v>3.7204664579072002</c:v>
                </c:pt>
                <c:pt idx="1587">
                  <c:v>3.7204664579072002</c:v>
                </c:pt>
                <c:pt idx="1588">
                  <c:v>3.7204664579072002</c:v>
                </c:pt>
                <c:pt idx="1589">
                  <c:v>3.7204664579072002</c:v>
                </c:pt>
                <c:pt idx="1590">
                  <c:v>3.7204664579072002</c:v>
                </c:pt>
                <c:pt idx="1591">
                  <c:v>3.7204664579072002</c:v>
                </c:pt>
                <c:pt idx="1592">
                  <c:v>3.7204664579072002</c:v>
                </c:pt>
                <c:pt idx="1593">
                  <c:v>3.7204664579072002</c:v>
                </c:pt>
                <c:pt idx="1594">
                  <c:v>3.7204664579072002</c:v>
                </c:pt>
                <c:pt idx="1595">
                  <c:v>3.7204664579072002</c:v>
                </c:pt>
                <c:pt idx="1596">
                  <c:v>3.7204664579072002</c:v>
                </c:pt>
                <c:pt idx="1597">
                  <c:v>3.7204664579072002</c:v>
                </c:pt>
                <c:pt idx="1598">
                  <c:v>3.7661584819758298</c:v>
                </c:pt>
                <c:pt idx="1599">
                  <c:v>3.7661584819758298</c:v>
                </c:pt>
                <c:pt idx="1600">
                  <c:v>3.7661584819758298</c:v>
                </c:pt>
                <c:pt idx="1601">
                  <c:v>3.7661584819758298</c:v>
                </c:pt>
                <c:pt idx="1602">
                  <c:v>3.7661584819758298</c:v>
                </c:pt>
                <c:pt idx="1603">
                  <c:v>3.7661584819758298</c:v>
                </c:pt>
                <c:pt idx="1604">
                  <c:v>3.7661584819758298</c:v>
                </c:pt>
                <c:pt idx="1605">
                  <c:v>3.7661584819758298</c:v>
                </c:pt>
                <c:pt idx="1606">
                  <c:v>3.7661584819758298</c:v>
                </c:pt>
                <c:pt idx="1607">
                  <c:v>3.7661584819758298</c:v>
                </c:pt>
                <c:pt idx="1608">
                  <c:v>3.7661584819758298</c:v>
                </c:pt>
                <c:pt idx="1609">
                  <c:v>3.7661584819758298</c:v>
                </c:pt>
                <c:pt idx="1610">
                  <c:v>3.7661584819758298</c:v>
                </c:pt>
                <c:pt idx="1611">
                  <c:v>3.7661584819758298</c:v>
                </c:pt>
                <c:pt idx="1612">
                  <c:v>3.7661584819758298</c:v>
                </c:pt>
                <c:pt idx="1613">
                  <c:v>3.7661584819758298</c:v>
                </c:pt>
                <c:pt idx="1614">
                  <c:v>3.7661584819758298</c:v>
                </c:pt>
                <c:pt idx="1615">
                  <c:v>3.7661584819758298</c:v>
                </c:pt>
                <c:pt idx="1616">
                  <c:v>3.7661584819758298</c:v>
                </c:pt>
                <c:pt idx="1617">
                  <c:v>3.7661584819758298</c:v>
                </c:pt>
                <c:pt idx="1618">
                  <c:v>3.7661584819758298</c:v>
                </c:pt>
                <c:pt idx="1619">
                  <c:v>3.7661584819758298</c:v>
                </c:pt>
                <c:pt idx="1620">
                  <c:v>3.7661584819758298</c:v>
                </c:pt>
                <c:pt idx="1621">
                  <c:v>3.7661584819758298</c:v>
                </c:pt>
                <c:pt idx="1622">
                  <c:v>3.81059171446209</c:v>
                </c:pt>
                <c:pt idx="1623">
                  <c:v>3.81059171446209</c:v>
                </c:pt>
                <c:pt idx="1624">
                  <c:v>3.81059171446209</c:v>
                </c:pt>
                <c:pt idx="1625">
                  <c:v>3.81059171446209</c:v>
                </c:pt>
                <c:pt idx="1626">
                  <c:v>3.81059171446209</c:v>
                </c:pt>
                <c:pt idx="1627">
                  <c:v>3.81059171446209</c:v>
                </c:pt>
                <c:pt idx="1628">
                  <c:v>3.81059171446209</c:v>
                </c:pt>
                <c:pt idx="1629">
                  <c:v>3.81059171446209</c:v>
                </c:pt>
                <c:pt idx="1630">
                  <c:v>3.81059171446209</c:v>
                </c:pt>
                <c:pt idx="1631">
                  <c:v>3.81059171446209</c:v>
                </c:pt>
                <c:pt idx="1632">
                  <c:v>3.81059171446209</c:v>
                </c:pt>
                <c:pt idx="1633">
                  <c:v>3.81059171446209</c:v>
                </c:pt>
                <c:pt idx="1634">
                  <c:v>3.81059171446209</c:v>
                </c:pt>
                <c:pt idx="1635">
                  <c:v>3.81059171446209</c:v>
                </c:pt>
                <c:pt idx="1636">
                  <c:v>3.81059171446209</c:v>
                </c:pt>
                <c:pt idx="1637">
                  <c:v>3.81059171446209</c:v>
                </c:pt>
                <c:pt idx="1638">
                  <c:v>3.81059171446209</c:v>
                </c:pt>
                <c:pt idx="1639">
                  <c:v>3.81059171446209</c:v>
                </c:pt>
                <c:pt idx="1640">
                  <c:v>3.81059171446209</c:v>
                </c:pt>
                <c:pt idx="1641">
                  <c:v>3.81059171446209</c:v>
                </c:pt>
                <c:pt idx="1642">
                  <c:v>3.81059171446209</c:v>
                </c:pt>
                <c:pt idx="1643">
                  <c:v>3.81059171446209</c:v>
                </c:pt>
                <c:pt idx="1644">
                  <c:v>3.81059171446209</c:v>
                </c:pt>
                <c:pt idx="1645">
                  <c:v>3.81059171446209</c:v>
                </c:pt>
                <c:pt idx="1646">
                  <c:v>3.81059171446209</c:v>
                </c:pt>
                <c:pt idx="1647">
                  <c:v>3.81059171446209</c:v>
                </c:pt>
                <c:pt idx="1648">
                  <c:v>3.81059171446209</c:v>
                </c:pt>
                <c:pt idx="1649">
                  <c:v>3.81059171446209</c:v>
                </c:pt>
                <c:pt idx="1650">
                  <c:v>3.81059171446209</c:v>
                </c:pt>
                <c:pt idx="1651">
                  <c:v>3.81059171446209</c:v>
                </c:pt>
                <c:pt idx="1652">
                  <c:v>3.81059171446209</c:v>
                </c:pt>
                <c:pt idx="1653">
                  <c:v>3.81059171446209</c:v>
                </c:pt>
                <c:pt idx="1654">
                  <c:v>3.8538041915851302</c:v>
                </c:pt>
                <c:pt idx="1655">
                  <c:v>3.8538041915851302</c:v>
                </c:pt>
                <c:pt idx="1656">
                  <c:v>3.8538041915851302</c:v>
                </c:pt>
                <c:pt idx="1657">
                  <c:v>3.8538041915851302</c:v>
                </c:pt>
                <c:pt idx="1658">
                  <c:v>3.8538041915851302</c:v>
                </c:pt>
                <c:pt idx="1659">
                  <c:v>3.8538041915851302</c:v>
                </c:pt>
                <c:pt idx="1660">
                  <c:v>3.8538041915851302</c:v>
                </c:pt>
                <c:pt idx="1661">
                  <c:v>3.8538041915851302</c:v>
                </c:pt>
                <c:pt idx="1662">
                  <c:v>3.8538041915851302</c:v>
                </c:pt>
                <c:pt idx="1663">
                  <c:v>3.8538041915851302</c:v>
                </c:pt>
                <c:pt idx="1664">
                  <c:v>3.8538041915851302</c:v>
                </c:pt>
                <c:pt idx="1665">
                  <c:v>3.8538041915851302</c:v>
                </c:pt>
                <c:pt idx="1666">
                  <c:v>3.8538041915851302</c:v>
                </c:pt>
                <c:pt idx="1667">
                  <c:v>3.8538041915851302</c:v>
                </c:pt>
                <c:pt idx="1668">
                  <c:v>3.8538041915851302</c:v>
                </c:pt>
                <c:pt idx="1669">
                  <c:v>3.8538041915851302</c:v>
                </c:pt>
                <c:pt idx="1670">
                  <c:v>3.8538041915851302</c:v>
                </c:pt>
                <c:pt idx="1671">
                  <c:v>3.8538041915851302</c:v>
                </c:pt>
                <c:pt idx="1672">
                  <c:v>3.8538041915851302</c:v>
                </c:pt>
                <c:pt idx="1673">
                  <c:v>3.8538041915851302</c:v>
                </c:pt>
                <c:pt idx="1674">
                  <c:v>3.8538041915851302</c:v>
                </c:pt>
                <c:pt idx="1675">
                  <c:v>3.8538041915851302</c:v>
                </c:pt>
                <c:pt idx="1676">
                  <c:v>3.8538041915851302</c:v>
                </c:pt>
                <c:pt idx="1677">
                  <c:v>3.8538041915851302</c:v>
                </c:pt>
                <c:pt idx="1678">
                  <c:v>3.8538041915851302</c:v>
                </c:pt>
                <c:pt idx="1679">
                  <c:v>3.8538041915851302</c:v>
                </c:pt>
                <c:pt idx="1680">
                  <c:v>3.8538041915851302</c:v>
                </c:pt>
                <c:pt idx="1681">
                  <c:v>3.8538041915851302</c:v>
                </c:pt>
                <c:pt idx="1682">
                  <c:v>3.8538041915851302</c:v>
                </c:pt>
                <c:pt idx="1683">
                  <c:v>3.6897812060066602</c:v>
                </c:pt>
                <c:pt idx="1684">
                  <c:v>3.6897812060066602</c:v>
                </c:pt>
                <c:pt idx="1685">
                  <c:v>3.6897812060066602</c:v>
                </c:pt>
                <c:pt idx="1686">
                  <c:v>3.6897812060066602</c:v>
                </c:pt>
                <c:pt idx="1687">
                  <c:v>3.6897812060066602</c:v>
                </c:pt>
                <c:pt idx="1688">
                  <c:v>3.6897812060066602</c:v>
                </c:pt>
                <c:pt idx="1689">
                  <c:v>3.6897812060066602</c:v>
                </c:pt>
                <c:pt idx="1690">
                  <c:v>3.6897812060066602</c:v>
                </c:pt>
                <c:pt idx="1691">
                  <c:v>3.6897812060066602</c:v>
                </c:pt>
                <c:pt idx="1692">
                  <c:v>3.6897812060066602</c:v>
                </c:pt>
                <c:pt idx="1693">
                  <c:v>3.6897812060066602</c:v>
                </c:pt>
                <c:pt idx="1694">
                  <c:v>3.6897812060066602</c:v>
                </c:pt>
                <c:pt idx="1695">
                  <c:v>3.6897812060066602</c:v>
                </c:pt>
                <c:pt idx="1696">
                  <c:v>3.6897812060066602</c:v>
                </c:pt>
                <c:pt idx="1697">
                  <c:v>3.6897812060066602</c:v>
                </c:pt>
                <c:pt idx="1698">
                  <c:v>3.6897812060066602</c:v>
                </c:pt>
                <c:pt idx="1699">
                  <c:v>3.6897812060066602</c:v>
                </c:pt>
                <c:pt idx="1700">
                  <c:v>3.6897812060066602</c:v>
                </c:pt>
                <c:pt idx="1701">
                  <c:v>3.6897812060066602</c:v>
                </c:pt>
                <c:pt idx="1702">
                  <c:v>3.6897812060066602</c:v>
                </c:pt>
                <c:pt idx="1703">
                  <c:v>3.6897812060066602</c:v>
                </c:pt>
                <c:pt idx="1704">
                  <c:v>3.6897812060066602</c:v>
                </c:pt>
                <c:pt idx="1705">
                  <c:v>3.6897812060066602</c:v>
                </c:pt>
                <c:pt idx="1706">
                  <c:v>3.6897812060066602</c:v>
                </c:pt>
                <c:pt idx="1707">
                  <c:v>3.6897812060066602</c:v>
                </c:pt>
                <c:pt idx="1708">
                  <c:v>3.6897812060066602</c:v>
                </c:pt>
                <c:pt idx="1709">
                  <c:v>3.6897812060066602</c:v>
                </c:pt>
                <c:pt idx="1710">
                  <c:v>3.6897812060066602</c:v>
                </c:pt>
                <c:pt idx="1711">
                  <c:v>3.6897812060066602</c:v>
                </c:pt>
                <c:pt idx="1712">
                  <c:v>3.6897812060066602</c:v>
                </c:pt>
                <c:pt idx="1713">
                  <c:v>3.6897812060066602</c:v>
                </c:pt>
                <c:pt idx="1714">
                  <c:v>3.6897812060066602</c:v>
                </c:pt>
                <c:pt idx="1715">
                  <c:v>3.6897812060066602</c:v>
                </c:pt>
                <c:pt idx="1716">
                  <c:v>3.7263716591918601</c:v>
                </c:pt>
                <c:pt idx="1717">
                  <c:v>3.7263716591918601</c:v>
                </c:pt>
                <c:pt idx="1718">
                  <c:v>3.7263716591918601</c:v>
                </c:pt>
                <c:pt idx="1719">
                  <c:v>3.7263716591918601</c:v>
                </c:pt>
                <c:pt idx="1720">
                  <c:v>3.7263716591918601</c:v>
                </c:pt>
                <c:pt idx="1721">
                  <c:v>3.7263716591918601</c:v>
                </c:pt>
                <c:pt idx="1722">
                  <c:v>3.7263716591918601</c:v>
                </c:pt>
                <c:pt idx="1723">
                  <c:v>3.7263716591918601</c:v>
                </c:pt>
                <c:pt idx="1724">
                  <c:v>3.7263716591918601</c:v>
                </c:pt>
                <c:pt idx="1725">
                  <c:v>3.7263716591918601</c:v>
                </c:pt>
                <c:pt idx="1726">
                  <c:v>3.7263716591918601</c:v>
                </c:pt>
                <c:pt idx="1727">
                  <c:v>3.7263716591918601</c:v>
                </c:pt>
                <c:pt idx="1728">
                  <c:v>3.7263716591918601</c:v>
                </c:pt>
                <c:pt idx="1729">
                  <c:v>3.7263716591918601</c:v>
                </c:pt>
                <c:pt idx="1730">
                  <c:v>3.7263716591918601</c:v>
                </c:pt>
                <c:pt idx="1731">
                  <c:v>3.7263716591918601</c:v>
                </c:pt>
                <c:pt idx="1732">
                  <c:v>3.7263716591918601</c:v>
                </c:pt>
                <c:pt idx="1733">
                  <c:v>3.7263716591918601</c:v>
                </c:pt>
                <c:pt idx="1734">
                  <c:v>3.7263716591918601</c:v>
                </c:pt>
                <c:pt idx="1735">
                  <c:v>3.7263716591918601</c:v>
                </c:pt>
                <c:pt idx="1736">
                  <c:v>3.7263716591918601</c:v>
                </c:pt>
                <c:pt idx="1737">
                  <c:v>3.7263716591918601</c:v>
                </c:pt>
                <c:pt idx="1738">
                  <c:v>3.7263716591918601</c:v>
                </c:pt>
                <c:pt idx="1739">
                  <c:v>3.7263716591918601</c:v>
                </c:pt>
                <c:pt idx="1740">
                  <c:v>3.7263716591918601</c:v>
                </c:pt>
                <c:pt idx="1741">
                  <c:v>3.7263716591918601</c:v>
                </c:pt>
                <c:pt idx="1742">
                  <c:v>3.7263716591918601</c:v>
                </c:pt>
                <c:pt idx="1743">
                  <c:v>3.7263716591918601</c:v>
                </c:pt>
                <c:pt idx="1744">
                  <c:v>3.7263716591918601</c:v>
                </c:pt>
                <c:pt idx="1745">
                  <c:v>3.7263716591918601</c:v>
                </c:pt>
                <c:pt idx="1746">
                  <c:v>3.7263716591918601</c:v>
                </c:pt>
                <c:pt idx="1747">
                  <c:v>3.7263716591918601</c:v>
                </c:pt>
                <c:pt idx="1748">
                  <c:v>3.7263716591918601</c:v>
                </c:pt>
                <c:pt idx="1749">
                  <c:v>3.7263716591918601</c:v>
                </c:pt>
                <c:pt idx="1750">
                  <c:v>3.7263716591918601</c:v>
                </c:pt>
                <c:pt idx="1751">
                  <c:v>3.7263716591918601</c:v>
                </c:pt>
                <c:pt idx="1752">
                  <c:v>3.7263716591918601</c:v>
                </c:pt>
                <c:pt idx="1753">
                  <c:v>3.7263716591918601</c:v>
                </c:pt>
                <c:pt idx="1754">
                  <c:v>3.7263716591918601</c:v>
                </c:pt>
                <c:pt idx="1755">
                  <c:v>3.7263716591918601</c:v>
                </c:pt>
                <c:pt idx="1756">
                  <c:v>3.7263716591918601</c:v>
                </c:pt>
                <c:pt idx="1757">
                  <c:v>3.7263716591918601</c:v>
                </c:pt>
                <c:pt idx="1758">
                  <c:v>3.7263716591918601</c:v>
                </c:pt>
                <c:pt idx="1759">
                  <c:v>3.7263716591918601</c:v>
                </c:pt>
                <c:pt idx="1760">
                  <c:v>3.7263716591918601</c:v>
                </c:pt>
                <c:pt idx="1761">
                  <c:v>3.7263716591918601</c:v>
                </c:pt>
                <c:pt idx="1762">
                  <c:v>3.7263716591918601</c:v>
                </c:pt>
                <c:pt idx="1763">
                  <c:v>3.7263716591918601</c:v>
                </c:pt>
                <c:pt idx="1764">
                  <c:v>3.7263716591918601</c:v>
                </c:pt>
                <c:pt idx="1765">
                  <c:v>3.7263716591918601</c:v>
                </c:pt>
                <c:pt idx="1766">
                  <c:v>3.7263716591918601</c:v>
                </c:pt>
                <c:pt idx="1767">
                  <c:v>3.7263716591918601</c:v>
                </c:pt>
                <c:pt idx="1768">
                  <c:v>3.7263716591918601</c:v>
                </c:pt>
                <c:pt idx="1769">
                  <c:v>3.7263716591918601</c:v>
                </c:pt>
                <c:pt idx="1770">
                  <c:v>3.7263716591918601</c:v>
                </c:pt>
                <c:pt idx="1771">
                  <c:v>3.7263716591918601</c:v>
                </c:pt>
                <c:pt idx="1772">
                  <c:v>3.7263716591918601</c:v>
                </c:pt>
                <c:pt idx="1773">
                  <c:v>3.7263716591918601</c:v>
                </c:pt>
                <c:pt idx="1774">
                  <c:v>3.7263716591918601</c:v>
                </c:pt>
                <c:pt idx="1775">
                  <c:v>3.7263716591918601</c:v>
                </c:pt>
                <c:pt idx="1776">
                  <c:v>3.7263716591918601</c:v>
                </c:pt>
                <c:pt idx="1777">
                  <c:v>3.7263716591918601</c:v>
                </c:pt>
                <c:pt idx="1778">
                  <c:v>3.7263716591918601</c:v>
                </c:pt>
                <c:pt idx="1779">
                  <c:v>3.7263716591918601</c:v>
                </c:pt>
                <c:pt idx="1780">
                  <c:v>3.7263716591918601</c:v>
                </c:pt>
                <c:pt idx="1781">
                  <c:v>3.7263716591918601</c:v>
                </c:pt>
                <c:pt idx="1782">
                  <c:v>3.7263716591918601</c:v>
                </c:pt>
                <c:pt idx="1783">
                  <c:v>3.7263716591918601</c:v>
                </c:pt>
                <c:pt idx="1784">
                  <c:v>3.7619691938636999</c:v>
                </c:pt>
                <c:pt idx="1785">
                  <c:v>3.7619691938636999</c:v>
                </c:pt>
                <c:pt idx="1786">
                  <c:v>3.7619691938636999</c:v>
                </c:pt>
                <c:pt idx="1787">
                  <c:v>3.7619691938636999</c:v>
                </c:pt>
                <c:pt idx="1788">
                  <c:v>3.7619691938636999</c:v>
                </c:pt>
                <c:pt idx="1789">
                  <c:v>3.7619691938636999</c:v>
                </c:pt>
                <c:pt idx="1790">
                  <c:v>3.7619691938636999</c:v>
                </c:pt>
                <c:pt idx="1791">
                  <c:v>3.7619691938636999</c:v>
                </c:pt>
                <c:pt idx="1792">
                  <c:v>3.7619691938636999</c:v>
                </c:pt>
                <c:pt idx="1793">
                  <c:v>3.7619691938636999</c:v>
                </c:pt>
                <c:pt idx="1794">
                  <c:v>3.7619691938636999</c:v>
                </c:pt>
                <c:pt idx="1795">
                  <c:v>3.7619691938636999</c:v>
                </c:pt>
                <c:pt idx="1796">
                  <c:v>3.7619691938636999</c:v>
                </c:pt>
                <c:pt idx="1797">
                  <c:v>3.7619691938636999</c:v>
                </c:pt>
                <c:pt idx="1798">
                  <c:v>3.7619691938636999</c:v>
                </c:pt>
                <c:pt idx="1799">
                  <c:v>3.7619691938636999</c:v>
                </c:pt>
                <c:pt idx="1800">
                  <c:v>3.7619691938636999</c:v>
                </c:pt>
                <c:pt idx="1801">
                  <c:v>3.7619691938636999</c:v>
                </c:pt>
                <c:pt idx="1802">
                  <c:v>3.7619691938636999</c:v>
                </c:pt>
                <c:pt idx="1803">
                  <c:v>3.7619691938636999</c:v>
                </c:pt>
                <c:pt idx="1804">
                  <c:v>3.7619691938636999</c:v>
                </c:pt>
                <c:pt idx="1805">
                  <c:v>3.7619691938636999</c:v>
                </c:pt>
                <c:pt idx="1806">
                  <c:v>3.7619691938636999</c:v>
                </c:pt>
                <c:pt idx="1807">
                  <c:v>3.7619691938636999</c:v>
                </c:pt>
                <c:pt idx="1808">
                  <c:v>3.7619691938636999</c:v>
                </c:pt>
                <c:pt idx="1809">
                  <c:v>3.7619691938636999</c:v>
                </c:pt>
                <c:pt idx="1810">
                  <c:v>3.7619691938636999</c:v>
                </c:pt>
                <c:pt idx="1811">
                  <c:v>3.7619691938636999</c:v>
                </c:pt>
                <c:pt idx="1812">
                  <c:v>3.7619691938636999</c:v>
                </c:pt>
                <c:pt idx="1813">
                  <c:v>3.7619691938636999</c:v>
                </c:pt>
                <c:pt idx="1814">
                  <c:v>3.7619691938636999</c:v>
                </c:pt>
                <c:pt idx="1815">
                  <c:v>3.7619691938636999</c:v>
                </c:pt>
                <c:pt idx="1816">
                  <c:v>3.7966086580338598</c:v>
                </c:pt>
                <c:pt idx="1817">
                  <c:v>3.7966086580338598</c:v>
                </c:pt>
                <c:pt idx="1818">
                  <c:v>3.7966086580338598</c:v>
                </c:pt>
                <c:pt idx="1819">
                  <c:v>3.7966086580338598</c:v>
                </c:pt>
                <c:pt idx="1820">
                  <c:v>3.7966086580338598</c:v>
                </c:pt>
                <c:pt idx="1821">
                  <c:v>3.7966086580338598</c:v>
                </c:pt>
                <c:pt idx="1822">
                  <c:v>3.7966086580338598</c:v>
                </c:pt>
                <c:pt idx="1823">
                  <c:v>3.7966086580338598</c:v>
                </c:pt>
                <c:pt idx="1824">
                  <c:v>3.7966086580338598</c:v>
                </c:pt>
                <c:pt idx="1825">
                  <c:v>3.7966086580338598</c:v>
                </c:pt>
                <c:pt idx="1826">
                  <c:v>3.7966086580338598</c:v>
                </c:pt>
                <c:pt idx="1827">
                  <c:v>3.7966086580338598</c:v>
                </c:pt>
                <c:pt idx="1828">
                  <c:v>3.7966086580338598</c:v>
                </c:pt>
                <c:pt idx="1829">
                  <c:v>3.7966086580338598</c:v>
                </c:pt>
                <c:pt idx="1830">
                  <c:v>3.7966086580338598</c:v>
                </c:pt>
                <c:pt idx="1831">
                  <c:v>3.7966086580338598</c:v>
                </c:pt>
                <c:pt idx="1832">
                  <c:v>3.7966086580338598</c:v>
                </c:pt>
                <c:pt idx="1833">
                  <c:v>3.7966086580338598</c:v>
                </c:pt>
                <c:pt idx="1834">
                  <c:v>3.7966086580338598</c:v>
                </c:pt>
                <c:pt idx="1835">
                  <c:v>3.7966086580338598</c:v>
                </c:pt>
                <c:pt idx="1836">
                  <c:v>3.7966086580338598</c:v>
                </c:pt>
                <c:pt idx="1837">
                  <c:v>3.7966086580338598</c:v>
                </c:pt>
                <c:pt idx="1838">
                  <c:v>3.7966086580338598</c:v>
                </c:pt>
                <c:pt idx="1839">
                  <c:v>3.7966086580338598</c:v>
                </c:pt>
                <c:pt idx="1840">
                  <c:v>3.7966086580338598</c:v>
                </c:pt>
                <c:pt idx="1841">
                  <c:v>3.7966086580338598</c:v>
                </c:pt>
                <c:pt idx="1842">
                  <c:v>3.7966086580338598</c:v>
                </c:pt>
                <c:pt idx="1843">
                  <c:v>3.7966086580338598</c:v>
                </c:pt>
                <c:pt idx="1844">
                  <c:v>3.7966086580338598</c:v>
                </c:pt>
                <c:pt idx="1845">
                  <c:v>3.7966086580338598</c:v>
                </c:pt>
                <c:pt idx="1846">
                  <c:v>3.7966086580338598</c:v>
                </c:pt>
                <c:pt idx="1847">
                  <c:v>3.7966086580338598</c:v>
                </c:pt>
                <c:pt idx="1848">
                  <c:v>3.7966086580338598</c:v>
                </c:pt>
                <c:pt idx="1849">
                  <c:v>3.7966086580338598</c:v>
                </c:pt>
                <c:pt idx="1850">
                  <c:v>3.7966086580338598</c:v>
                </c:pt>
                <c:pt idx="1851">
                  <c:v>3.7966086580338598</c:v>
                </c:pt>
                <c:pt idx="1852">
                  <c:v>3.7966086580338598</c:v>
                </c:pt>
                <c:pt idx="1853">
                  <c:v>3.7966086580338598</c:v>
                </c:pt>
                <c:pt idx="1854">
                  <c:v>3.7966086580338598</c:v>
                </c:pt>
                <c:pt idx="1855">
                  <c:v>3.7966086580338598</c:v>
                </c:pt>
                <c:pt idx="1856">
                  <c:v>3.7966086580338598</c:v>
                </c:pt>
                <c:pt idx="1857">
                  <c:v>3.7966086580338598</c:v>
                </c:pt>
                <c:pt idx="1858">
                  <c:v>3.7966086580338598</c:v>
                </c:pt>
                <c:pt idx="1859">
                  <c:v>3.7966086580338598</c:v>
                </c:pt>
                <c:pt idx="1860">
                  <c:v>3.7966086580338598</c:v>
                </c:pt>
                <c:pt idx="1861">
                  <c:v>3.7966086580338598</c:v>
                </c:pt>
                <c:pt idx="1862">
                  <c:v>3.7966086580338598</c:v>
                </c:pt>
                <c:pt idx="1863">
                  <c:v>3.7966086580338598</c:v>
                </c:pt>
                <c:pt idx="1864">
                  <c:v>3.7966086580338598</c:v>
                </c:pt>
                <c:pt idx="1865">
                  <c:v>3.7966086580338598</c:v>
                </c:pt>
                <c:pt idx="1866">
                  <c:v>3.7966086580338598</c:v>
                </c:pt>
                <c:pt idx="1867">
                  <c:v>3.7966086580338598</c:v>
                </c:pt>
                <c:pt idx="1868">
                  <c:v>3.7966086580338598</c:v>
                </c:pt>
                <c:pt idx="1869">
                  <c:v>3.7966086580338598</c:v>
                </c:pt>
                <c:pt idx="1870">
                  <c:v>3.7966086580338598</c:v>
                </c:pt>
                <c:pt idx="1871">
                  <c:v>3.7966086580338598</c:v>
                </c:pt>
                <c:pt idx="1872">
                  <c:v>3.7966086580338598</c:v>
                </c:pt>
                <c:pt idx="1873">
                  <c:v>3.7966086580338598</c:v>
                </c:pt>
                <c:pt idx="1874">
                  <c:v>3.7966086580338598</c:v>
                </c:pt>
                <c:pt idx="1875">
                  <c:v>3.7966086580338598</c:v>
                </c:pt>
                <c:pt idx="1876">
                  <c:v>3.7966086580338598</c:v>
                </c:pt>
                <c:pt idx="1877">
                  <c:v>3.8303239857198599</c:v>
                </c:pt>
                <c:pt idx="1878">
                  <c:v>3.8303239857198599</c:v>
                </c:pt>
                <c:pt idx="1879">
                  <c:v>3.8303239857198599</c:v>
                </c:pt>
                <c:pt idx="1880">
                  <c:v>3.8303239857198599</c:v>
                </c:pt>
                <c:pt idx="1881">
                  <c:v>3.8303239857198599</c:v>
                </c:pt>
                <c:pt idx="1882">
                  <c:v>3.8303239857198599</c:v>
                </c:pt>
                <c:pt idx="1883">
                  <c:v>3.8303239857198599</c:v>
                </c:pt>
                <c:pt idx="1884">
                  <c:v>3.8303239857198599</c:v>
                </c:pt>
                <c:pt idx="1885">
                  <c:v>3.8303239857198599</c:v>
                </c:pt>
                <c:pt idx="1886">
                  <c:v>3.8303239857198599</c:v>
                </c:pt>
                <c:pt idx="1887">
                  <c:v>3.8303239857198599</c:v>
                </c:pt>
                <c:pt idx="1888">
                  <c:v>3.8303239857198599</c:v>
                </c:pt>
                <c:pt idx="1889">
                  <c:v>3.8303239857198599</c:v>
                </c:pt>
                <c:pt idx="1890">
                  <c:v>3.8303239857198599</c:v>
                </c:pt>
                <c:pt idx="1891">
                  <c:v>3.8303239857198599</c:v>
                </c:pt>
                <c:pt idx="1892">
                  <c:v>3.8303239857198599</c:v>
                </c:pt>
                <c:pt idx="1893">
                  <c:v>3.8303239857198599</c:v>
                </c:pt>
                <c:pt idx="1894">
                  <c:v>3.8303239857198599</c:v>
                </c:pt>
                <c:pt idx="1895">
                  <c:v>3.8303239857198599</c:v>
                </c:pt>
                <c:pt idx="1896">
                  <c:v>3.8303239857198599</c:v>
                </c:pt>
                <c:pt idx="1897">
                  <c:v>3.8303239857198599</c:v>
                </c:pt>
                <c:pt idx="1898">
                  <c:v>3.8303239857198599</c:v>
                </c:pt>
                <c:pt idx="1899">
                  <c:v>3.8303239857198599</c:v>
                </c:pt>
                <c:pt idx="1900">
                  <c:v>3.8303239857198599</c:v>
                </c:pt>
                <c:pt idx="1901">
                  <c:v>3.8303239857198599</c:v>
                </c:pt>
                <c:pt idx="1902">
                  <c:v>3.8303239857198599</c:v>
                </c:pt>
                <c:pt idx="1903">
                  <c:v>3.8303239857198599</c:v>
                </c:pt>
                <c:pt idx="1904">
                  <c:v>3.8303239857198599</c:v>
                </c:pt>
                <c:pt idx="1905">
                  <c:v>3.8303239857198599</c:v>
                </c:pt>
                <c:pt idx="1906">
                  <c:v>3.8303239857198599</c:v>
                </c:pt>
                <c:pt idx="1907">
                  <c:v>3.8303239857198599</c:v>
                </c:pt>
                <c:pt idx="1908">
                  <c:v>3.8303239857198599</c:v>
                </c:pt>
                <c:pt idx="1909">
                  <c:v>3.8303239857198599</c:v>
                </c:pt>
                <c:pt idx="1910">
                  <c:v>3.8303239857198599</c:v>
                </c:pt>
                <c:pt idx="1911">
                  <c:v>3.8303239857198599</c:v>
                </c:pt>
                <c:pt idx="1912">
                  <c:v>3.8303239857198599</c:v>
                </c:pt>
                <c:pt idx="1913">
                  <c:v>3.8303239857198599</c:v>
                </c:pt>
                <c:pt idx="1914">
                  <c:v>3.8303239857198599</c:v>
                </c:pt>
                <c:pt idx="1915">
                  <c:v>3.8303239857198599</c:v>
                </c:pt>
                <c:pt idx="1916">
                  <c:v>3.8303239857198599</c:v>
                </c:pt>
                <c:pt idx="1917">
                  <c:v>3.8303239857198599</c:v>
                </c:pt>
                <c:pt idx="1918">
                  <c:v>3.8303239857198599</c:v>
                </c:pt>
                <c:pt idx="1919">
                  <c:v>3.8303239857198599</c:v>
                </c:pt>
                <c:pt idx="1920">
                  <c:v>3.8303239857198599</c:v>
                </c:pt>
                <c:pt idx="1921">
                  <c:v>3.8303239857198599</c:v>
                </c:pt>
                <c:pt idx="1922">
                  <c:v>3.8303239857198599</c:v>
                </c:pt>
                <c:pt idx="1923">
                  <c:v>3.8303239857198599</c:v>
                </c:pt>
                <c:pt idx="1924">
                  <c:v>3.8303239857198599</c:v>
                </c:pt>
                <c:pt idx="1925">
                  <c:v>3.8303239857198599</c:v>
                </c:pt>
                <c:pt idx="1926">
                  <c:v>3.8303239857198599</c:v>
                </c:pt>
                <c:pt idx="1927">
                  <c:v>3.8303239857198599</c:v>
                </c:pt>
                <c:pt idx="1928">
                  <c:v>3.8631481662671101</c:v>
                </c:pt>
                <c:pt idx="1929">
                  <c:v>3.8631481662671101</c:v>
                </c:pt>
                <c:pt idx="1930">
                  <c:v>3.8631481662671101</c:v>
                </c:pt>
                <c:pt idx="1931">
                  <c:v>3.8631481662671101</c:v>
                </c:pt>
                <c:pt idx="1932">
                  <c:v>3.8631481662671101</c:v>
                </c:pt>
                <c:pt idx="1933">
                  <c:v>3.8631481662671101</c:v>
                </c:pt>
                <c:pt idx="1934">
                  <c:v>3.8631481662671101</c:v>
                </c:pt>
                <c:pt idx="1935">
                  <c:v>3.8631481662671101</c:v>
                </c:pt>
                <c:pt idx="1936">
                  <c:v>3.8631481662671101</c:v>
                </c:pt>
                <c:pt idx="1937">
                  <c:v>3.8631481662671101</c:v>
                </c:pt>
                <c:pt idx="1938">
                  <c:v>3.8631481662671101</c:v>
                </c:pt>
                <c:pt idx="1939">
                  <c:v>3.8631481662671101</c:v>
                </c:pt>
                <c:pt idx="1940">
                  <c:v>3.8631481662671101</c:v>
                </c:pt>
                <c:pt idx="1941">
                  <c:v>3.8631481662671101</c:v>
                </c:pt>
                <c:pt idx="1942">
                  <c:v>3.8631481662671101</c:v>
                </c:pt>
                <c:pt idx="1943">
                  <c:v>3.8631481662671101</c:v>
                </c:pt>
                <c:pt idx="1944">
                  <c:v>3.8631481662671101</c:v>
                </c:pt>
                <c:pt idx="1945">
                  <c:v>3.8631481662671101</c:v>
                </c:pt>
                <c:pt idx="1946">
                  <c:v>3.8631481662671101</c:v>
                </c:pt>
                <c:pt idx="1947">
                  <c:v>3.8631481662671101</c:v>
                </c:pt>
                <c:pt idx="1948">
                  <c:v>3.8631481662671101</c:v>
                </c:pt>
                <c:pt idx="1949">
                  <c:v>3.8631481662671101</c:v>
                </c:pt>
                <c:pt idx="1950">
                  <c:v>3.8631481662671101</c:v>
                </c:pt>
                <c:pt idx="1951">
                  <c:v>3.8631481662671101</c:v>
                </c:pt>
                <c:pt idx="1952">
                  <c:v>3.8631481662671101</c:v>
                </c:pt>
                <c:pt idx="1953">
                  <c:v>3.8631481662671101</c:v>
                </c:pt>
                <c:pt idx="1954">
                  <c:v>3.8631481662671101</c:v>
                </c:pt>
                <c:pt idx="1955">
                  <c:v>3.8631481662671101</c:v>
                </c:pt>
                <c:pt idx="1956">
                  <c:v>3.8631481662671101</c:v>
                </c:pt>
                <c:pt idx="1957">
                  <c:v>3.8631481662671101</c:v>
                </c:pt>
                <c:pt idx="1958">
                  <c:v>3.8631481662671101</c:v>
                </c:pt>
                <c:pt idx="1959">
                  <c:v>3.8631481662671101</c:v>
                </c:pt>
                <c:pt idx="1960">
                  <c:v>3.8631481662671101</c:v>
                </c:pt>
                <c:pt idx="1961">
                  <c:v>3.8631481662671101</c:v>
                </c:pt>
                <c:pt idx="1962">
                  <c:v>3.8951132233583401</c:v>
                </c:pt>
                <c:pt idx="1963">
                  <c:v>3.8951132233583401</c:v>
                </c:pt>
                <c:pt idx="1964">
                  <c:v>3.8951132233583401</c:v>
                </c:pt>
                <c:pt idx="1965">
                  <c:v>3.8951132233583401</c:v>
                </c:pt>
                <c:pt idx="1966">
                  <c:v>3.8951132233583401</c:v>
                </c:pt>
                <c:pt idx="1967">
                  <c:v>3.8951132233583401</c:v>
                </c:pt>
                <c:pt idx="1968">
                  <c:v>3.8951132233583401</c:v>
                </c:pt>
                <c:pt idx="1969">
                  <c:v>3.8951132233583401</c:v>
                </c:pt>
                <c:pt idx="1970">
                  <c:v>3.8951132233583401</c:v>
                </c:pt>
                <c:pt idx="1971">
                  <c:v>3.8951132233583401</c:v>
                </c:pt>
                <c:pt idx="1972">
                  <c:v>3.8951132233583401</c:v>
                </c:pt>
                <c:pt idx="1973">
                  <c:v>3.8951132233583401</c:v>
                </c:pt>
                <c:pt idx="1974">
                  <c:v>3.8951132233583401</c:v>
                </c:pt>
                <c:pt idx="1975">
                  <c:v>3.8951132233583401</c:v>
                </c:pt>
                <c:pt idx="1976">
                  <c:v>3.8951132233583401</c:v>
                </c:pt>
                <c:pt idx="1977">
                  <c:v>3.8951132233583401</c:v>
                </c:pt>
                <c:pt idx="1978">
                  <c:v>3.8951132233583401</c:v>
                </c:pt>
                <c:pt idx="1979">
                  <c:v>3.8951132233583401</c:v>
                </c:pt>
                <c:pt idx="1980">
                  <c:v>3.8951132233583401</c:v>
                </c:pt>
                <c:pt idx="1981">
                  <c:v>3.8951132233583401</c:v>
                </c:pt>
                <c:pt idx="1982">
                  <c:v>3.8951132233583401</c:v>
                </c:pt>
                <c:pt idx="1983">
                  <c:v>3.8951132233583401</c:v>
                </c:pt>
                <c:pt idx="1984">
                  <c:v>3.8951132233583401</c:v>
                </c:pt>
                <c:pt idx="1985">
                  <c:v>3.8951132233583401</c:v>
                </c:pt>
                <c:pt idx="1986">
                  <c:v>3.8951132233583401</c:v>
                </c:pt>
                <c:pt idx="1987">
                  <c:v>3.8951132233583401</c:v>
                </c:pt>
                <c:pt idx="1988">
                  <c:v>3.8951132233583401</c:v>
                </c:pt>
                <c:pt idx="1989">
                  <c:v>3.8951132233583401</c:v>
                </c:pt>
                <c:pt idx="1990">
                  <c:v>3.8951132233583401</c:v>
                </c:pt>
                <c:pt idx="1991">
                  <c:v>3.8951132233583401</c:v>
                </c:pt>
                <c:pt idx="1992">
                  <c:v>3.8951132233583401</c:v>
                </c:pt>
                <c:pt idx="1993">
                  <c:v>3.8951132233583401</c:v>
                </c:pt>
                <c:pt idx="1994">
                  <c:v>3.8951132233583401</c:v>
                </c:pt>
                <c:pt idx="1995">
                  <c:v>3.8951132233583401</c:v>
                </c:pt>
                <c:pt idx="1996">
                  <c:v>3.8951132233583401</c:v>
                </c:pt>
                <c:pt idx="1997">
                  <c:v>3.8951132233583401</c:v>
                </c:pt>
                <c:pt idx="1998">
                  <c:v>3.8951132233583401</c:v>
                </c:pt>
                <c:pt idx="1999">
                  <c:v>3.8951132233583401</c:v>
                </c:pt>
                <c:pt idx="2000">
                  <c:v>3.8951132233583401</c:v>
                </c:pt>
                <c:pt idx="2001">
                  <c:v>3.8951132233583401</c:v>
                </c:pt>
                <c:pt idx="2002">
                  <c:v>3.8951132233583401</c:v>
                </c:pt>
                <c:pt idx="2003">
                  <c:v>3.8951132233583401</c:v>
                </c:pt>
                <c:pt idx="2004">
                  <c:v>3.8951132233583401</c:v>
                </c:pt>
                <c:pt idx="2005">
                  <c:v>3.8951132233583401</c:v>
                </c:pt>
                <c:pt idx="2006">
                  <c:v>3.8951132233583401</c:v>
                </c:pt>
                <c:pt idx="2007">
                  <c:v>3.8951132233583401</c:v>
                </c:pt>
                <c:pt idx="2008">
                  <c:v>3.8951132233583401</c:v>
                </c:pt>
                <c:pt idx="2009">
                  <c:v>3.8951132233583401</c:v>
                </c:pt>
                <c:pt idx="2010">
                  <c:v>3.8951132233583401</c:v>
                </c:pt>
                <c:pt idx="2011">
                  <c:v>3.8951132233583401</c:v>
                </c:pt>
                <c:pt idx="2012">
                  <c:v>3.8951132233583401</c:v>
                </c:pt>
                <c:pt idx="2013">
                  <c:v>3.8951132233583401</c:v>
                </c:pt>
                <c:pt idx="2014">
                  <c:v>3.8951132233583401</c:v>
                </c:pt>
                <c:pt idx="2015">
                  <c:v>3.8951132233583401</c:v>
                </c:pt>
                <c:pt idx="2016">
                  <c:v>3.8951132233583401</c:v>
                </c:pt>
                <c:pt idx="2017">
                  <c:v>3.8951132233583401</c:v>
                </c:pt>
                <c:pt idx="2018">
                  <c:v>3.8951132233583401</c:v>
                </c:pt>
                <c:pt idx="2019">
                  <c:v>3.8951132233583401</c:v>
                </c:pt>
                <c:pt idx="2020">
                  <c:v>3.8951132233583401</c:v>
                </c:pt>
                <c:pt idx="2021">
                  <c:v>3.8951132233583401</c:v>
                </c:pt>
                <c:pt idx="2022">
                  <c:v>3.8951132233583401</c:v>
                </c:pt>
                <c:pt idx="2023">
                  <c:v>3.8951132233583401</c:v>
                </c:pt>
                <c:pt idx="2024">
                  <c:v>3.8951132233583401</c:v>
                </c:pt>
                <c:pt idx="2025">
                  <c:v>3.8951132233583401</c:v>
                </c:pt>
                <c:pt idx="2026">
                  <c:v>3.8951132233583401</c:v>
                </c:pt>
                <c:pt idx="2027">
                  <c:v>3.8951132233583401</c:v>
                </c:pt>
                <c:pt idx="2028">
                  <c:v>3.8951132233583401</c:v>
                </c:pt>
                <c:pt idx="2029">
                  <c:v>3.8951132233583401</c:v>
                </c:pt>
                <c:pt idx="2030">
                  <c:v>3.8951132233583401</c:v>
                </c:pt>
                <c:pt idx="2031">
                  <c:v>3.8951132233583401</c:v>
                </c:pt>
                <c:pt idx="2032">
                  <c:v>3.8951132233583401</c:v>
                </c:pt>
                <c:pt idx="2033">
                  <c:v>3.8951132233583401</c:v>
                </c:pt>
                <c:pt idx="2034">
                  <c:v>3.8951132233583401</c:v>
                </c:pt>
                <c:pt idx="2035">
                  <c:v>3.8951132233583401</c:v>
                </c:pt>
                <c:pt idx="2036">
                  <c:v>3.8951132233583401</c:v>
                </c:pt>
                <c:pt idx="2037">
                  <c:v>3.8951132233583401</c:v>
                </c:pt>
                <c:pt idx="2038">
                  <c:v>3.8951132233583401</c:v>
                </c:pt>
                <c:pt idx="2039">
                  <c:v>3.8951132233583401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B-4B29-99D9-3806932D3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208320"/>
        <c:axId val="1859207072"/>
      </c:lineChart>
      <c:catAx>
        <c:axId val="185920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9207072"/>
        <c:crosses val="autoZero"/>
        <c:auto val="1"/>
        <c:lblAlgn val="ctr"/>
        <c:lblOffset val="100"/>
        <c:noMultiLvlLbl val="0"/>
      </c:catAx>
      <c:valAx>
        <c:axId val="18592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920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laisun </a:t>
            </a:r>
            <a:r>
              <a:rPr lang="ko-KR" altLang="en-US"/>
              <a:t>노지 챔버 광 각도</a:t>
            </a:r>
            <a:r>
              <a:rPr lang="ko-KR" altLang="en-US" baseline="0"/>
              <a:t> 변경 비교</a:t>
            </a:r>
            <a:endParaRPr lang="en-US" altLang="ko-KR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sunLAI!$AH$1</c:f>
              <c:strCache>
                <c:ptCount val="1"/>
                <c:pt idx="0">
                  <c:v>laisun - 배추 모델 결과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sunLAI!$AH$2:$AH$2041</c:f>
              <c:numCache>
                <c:formatCode>General</c:formatCode>
                <c:ptCount val="2040"/>
                <c:pt idx="0">
                  <c:v>2.50642608634677E-3</c:v>
                </c:pt>
                <c:pt idx="1">
                  <c:v>2.50642608634677E-3</c:v>
                </c:pt>
                <c:pt idx="2">
                  <c:v>2.50642608634677E-3</c:v>
                </c:pt>
                <c:pt idx="3">
                  <c:v>2.50642608634677E-3</c:v>
                </c:pt>
                <c:pt idx="4">
                  <c:v>2.50642608634677E-3</c:v>
                </c:pt>
                <c:pt idx="5">
                  <c:v>2.50642608634677E-3</c:v>
                </c:pt>
                <c:pt idx="6">
                  <c:v>2.50642608634677E-3</c:v>
                </c:pt>
                <c:pt idx="7">
                  <c:v>2.5184854319128102E-3</c:v>
                </c:pt>
                <c:pt idx="8">
                  <c:v>2.5202958971250302E-3</c:v>
                </c:pt>
                <c:pt idx="9">
                  <c:v>2.5208708322521701E-3</c:v>
                </c:pt>
                <c:pt idx="10">
                  <c:v>2.5211264475161598E-3</c:v>
                </c:pt>
                <c:pt idx="11">
                  <c:v>2.5212442665786799E-3</c:v>
                </c:pt>
                <c:pt idx="12">
                  <c:v>2.5212790913378899E-3</c:v>
                </c:pt>
                <c:pt idx="13">
                  <c:v>2.5212442665786799E-3</c:v>
                </c:pt>
                <c:pt idx="14">
                  <c:v>2.5211264475161598E-3</c:v>
                </c:pt>
                <c:pt idx="15">
                  <c:v>2.5208708322521701E-3</c:v>
                </c:pt>
                <c:pt idx="16">
                  <c:v>2.5202958971250302E-3</c:v>
                </c:pt>
                <c:pt idx="17">
                  <c:v>2.5184854319128102E-3</c:v>
                </c:pt>
                <c:pt idx="18">
                  <c:v>2.50642608634677E-3</c:v>
                </c:pt>
                <c:pt idx="19">
                  <c:v>2.50642608634677E-3</c:v>
                </c:pt>
                <c:pt idx="20">
                  <c:v>2.50642608634677E-3</c:v>
                </c:pt>
                <c:pt idx="21">
                  <c:v>2.50642608634677E-3</c:v>
                </c:pt>
                <c:pt idx="22">
                  <c:v>2.50642608634677E-3</c:v>
                </c:pt>
                <c:pt idx="23">
                  <c:v>2.50642608634677E-3</c:v>
                </c:pt>
                <c:pt idx="24">
                  <c:v>2.50642608634677E-3</c:v>
                </c:pt>
                <c:pt idx="25">
                  <c:v>2.50642608634677E-3</c:v>
                </c:pt>
                <c:pt idx="26">
                  <c:v>2.50642608634677E-3</c:v>
                </c:pt>
                <c:pt idx="27">
                  <c:v>2.50642608634677E-3</c:v>
                </c:pt>
                <c:pt idx="28">
                  <c:v>2.50642608634677E-3</c:v>
                </c:pt>
                <c:pt idx="29">
                  <c:v>2.50642608634677E-3</c:v>
                </c:pt>
                <c:pt idx="30">
                  <c:v>2.50642608634677E-3</c:v>
                </c:pt>
                <c:pt idx="31">
                  <c:v>2.5184075113812701E-3</c:v>
                </c:pt>
                <c:pt idx="32">
                  <c:v>2.52027490824258E-3</c:v>
                </c:pt>
                <c:pt idx="33">
                  <c:v>2.5208603235320399E-3</c:v>
                </c:pt>
                <c:pt idx="34">
                  <c:v>2.5211194385700601E-3</c:v>
                </c:pt>
                <c:pt idx="35">
                  <c:v>2.52123863164638E-3</c:v>
                </c:pt>
                <c:pt idx="36">
                  <c:v>2.52127383370777E-3</c:v>
                </c:pt>
                <c:pt idx="37">
                  <c:v>2.52123863164638E-3</c:v>
                </c:pt>
                <c:pt idx="38">
                  <c:v>2.5211194385700601E-3</c:v>
                </c:pt>
                <c:pt idx="39">
                  <c:v>2.5208603235320399E-3</c:v>
                </c:pt>
                <c:pt idx="40">
                  <c:v>2.52027490824258E-3</c:v>
                </c:pt>
                <c:pt idx="41">
                  <c:v>2.5184075113812701E-3</c:v>
                </c:pt>
                <c:pt idx="42">
                  <c:v>2.50642608634677E-3</c:v>
                </c:pt>
                <c:pt idx="43">
                  <c:v>2.50642608634677E-3</c:v>
                </c:pt>
                <c:pt idx="44">
                  <c:v>2.50642608634677E-3</c:v>
                </c:pt>
                <c:pt idx="45">
                  <c:v>2.50642608634677E-3</c:v>
                </c:pt>
                <c:pt idx="46">
                  <c:v>2.50642608634677E-3</c:v>
                </c:pt>
                <c:pt idx="47">
                  <c:v>2.50642608634677E-3</c:v>
                </c:pt>
                <c:pt idx="48">
                  <c:v>2.50642608634677E-3</c:v>
                </c:pt>
                <c:pt idx="49">
                  <c:v>2.50642608634677E-3</c:v>
                </c:pt>
                <c:pt idx="50">
                  <c:v>2.50642608634677E-3</c:v>
                </c:pt>
                <c:pt idx="51">
                  <c:v>2.50642608634677E-3</c:v>
                </c:pt>
                <c:pt idx="52">
                  <c:v>2.50642608634677E-3</c:v>
                </c:pt>
                <c:pt idx="53">
                  <c:v>2.50642608634677E-3</c:v>
                </c:pt>
                <c:pt idx="54">
                  <c:v>2.50642608634677E-3</c:v>
                </c:pt>
                <c:pt idx="55">
                  <c:v>2.5183261217898499E-3</c:v>
                </c:pt>
                <c:pt idx="56">
                  <c:v>2.5202533688538E-3</c:v>
                </c:pt>
                <c:pt idx="57">
                  <c:v>2.5208495855899198E-3</c:v>
                </c:pt>
                <c:pt idx="58">
                  <c:v>2.5211122859229102E-3</c:v>
                </c:pt>
                <c:pt idx="59">
                  <c:v>2.5212328831443701E-3</c:v>
                </c:pt>
                <c:pt idx="60">
                  <c:v>2.52126847042495E-3</c:v>
                </c:pt>
                <c:pt idx="61">
                  <c:v>2.5212328831443701E-3</c:v>
                </c:pt>
                <c:pt idx="62">
                  <c:v>2.5211122859229102E-3</c:v>
                </c:pt>
                <c:pt idx="63">
                  <c:v>2.5208495855899198E-3</c:v>
                </c:pt>
                <c:pt idx="64">
                  <c:v>2.5202533688538E-3</c:v>
                </c:pt>
                <c:pt idx="65">
                  <c:v>2.5183261217898499E-3</c:v>
                </c:pt>
                <c:pt idx="66">
                  <c:v>2.50642608634677E-3</c:v>
                </c:pt>
                <c:pt idx="67">
                  <c:v>2.50642608634677E-3</c:v>
                </c:pt>
                <c:pt idx="68">
                  <c:v>2.50642608634677E-3</c:v>
                </c:pt>
                <c:pt idx="69">
                  <c:v>2.50642608634677E-3</c:v>
                </c:pt>
                <c:pt idx="70">
                  <c:v>2.50642608634677E-3</c:v>
                </c:pt>
                <c:pt idx="71">
                  <c:v>2.50642608634677E-3</c:v>
                </c:pt>
                <c:pt idx="72">
                  <c:v>2.50642608634677E-3</c:v>
                </c:pt>
                <c:pt idx="73">
                  <c:v>2.50642608634677E-3</c:v>
                </c:pt>
                <c:pt idx="74">
                  <c:v>2.50642608634677E-3</c:v>
                </c:pt>
                <c:pt idx="75">
                  <c:v>2.50642608634677E-3</c:v>
                </c:pt>
                <c:pt idx="76">
                  <c:v>2.50642608634677E-3</c:v>
                </c:pt>
                <c:pt idx="77">
                  <c:v>2.50642608634677E-3</c:v>
                </c:pt>
                <c:pt idx="78">
                  <c:v>2.50642608634677E-3</c:v>
                </c:pt>
                <c:pt idx="79">
                  <c:v>2.5182410570463898E-3</c:v>
                </c:pt>
                <c:pt idx="80">
                  <c:v>2.5202312654814202E-3</c:v>
                </c:pt>
                <c:pt idx="81">
                  <c:v>2.5208386153933999E-3</c:v>
                </c:pt>
                <c:pt idx="82">
                  <c:v>2.52110498837091E-3</c:v>
                </c:pt>
                <c:pt idx="83">
                  <c:v>2.52122702036315E-3</c:v>
                </c:pt>
                <c:pt idx="84">
                  <c:v>2.5212630008932101E-3</c:v>
                </c:pt>
                <c:pt idx="85">
                  <c:v>2.52122702036315E-3</c:v>
                </c:pt>
                <c:pt idx="86">
                  <c:v>2.52110498837091E-3</c:v>
                </c:pt>
                <c:pt idx="87">
                  <c:v>2.5208386153933999E-3</c:v>
                </c:pt>
                <c:pt idx="88">
                  <c:v>2.5202312654814202E-3</c:v>
                </c:pt>
                <c:pt idx="89">
                  <c:v>2.5182410570463898E-3</c:v>
                </c:pt>
                <c:pt idx="90">
                  <c:v>2.50642608634677E-3</c:v>
                </c:pt>
                <c:pt idx="91">
                  <c:v>2.50642608634677E-3</c:v>
                </c:pt>
                <c:pt idx="92">
                  <c:v>2.50642608634677E-3</c:v>
                </c:pt>
                <c:pt idx="93">
                  <c:v>2.50642608634677E-3</c:v>
                </c:pt>
                <c:pt idx="94">
                  <c:v>2.50642608634677E-3</c:v>
                </c:pt>
                <c:pt idx="95">
                  <c:v>2.50642608634677E-3</c:v>
                </c:pt>
                <c:pt idx="96">
                  <c:v>2.50642608634677E-3</c:v>
                </c:pt>
                <c:pt idx="97">
                  <c:v>2.50642608634677E-3</c:v>
                </c:pt>
                <c:pt idx="98">
                  <c:v>2.50642608634677E-3</c:v>
                </c:pt>
                <c:pt idx="99">
                  <c:v>2.50642608634677E-3</c:v>
                </c:pt>
                <c:pt idx="100">
                  <c:v>2.50642608634677E-3</c:v>
                </c:pt>
                <c:pt idx="101">
                  <c:v>2.50642608634677E-3</c:v>
                </c:pt>
                <c:pt idx="102">
                  <c:v>2.50642608634677E-3</c:v>
                </c:pt>
                <c:pt idx="103">
                  <c:v>2.5181520947363499E-3</c:v>
                </c:pt>
                <c:pt idx="104">
                  <c:v>2.5202085843548999E-3</c:v>
                </c:pt>
                <c:pt idx="105">
                  <c:v>2.5208274099550402E-3</c:v>
                </c:pt>
                <c:pt idx="106">
                  <c:v>2.5210975447734602E-3</c:v>
                </c:pt>
                <c:pt idx="107">
                  <c:v>2.5212210426536299E-3</c:v>
                </c:pt>
                <c:pt idx="108">
                  <c:v>2.5212574245758301E-3</c:v>
                </c:pt>
                <c:pt idx="109">
                  <c:v>2.5212210426536299E-3</c:v>
                </c:pt>
                <c:pt idx="110">
                  <c:v>2.5210975447734602E-3</c:v>
                </c:pt>
                <c:pt idx="111">
                  <c:v>2.5208274099550402E-3</c:v>
                </c:pt>
                <c:pt idx="112">
                  <c:v>2.5202085843548999E-3</c:v>
                </c:pt>
                <c:pt idx="113">
                  <c:v>2.5181520947363499E-3</c:v>
                </c:pt>
                <c:pt idx="114">
                  <c:v>2.50642608634677E-3</c:v>
                </c:pt>
                <c:pt idx="115">
                  <c:v>2.50642608634677E-3</c:v>
                </c:pt>
                <c:pt idx="116">
                  <c:v>2.50642608634677E-3</c:v>
                </c:pt>
                <c:pt idx="117">
                  <c:v>2.50642608634677E-3</c:v>
                </c:pt>
                <c:pt idx="118">
                  <c:v>2.50642608634677E-3</c:v>
                </c:pt>
                <c:pt idx="119">
                  <c:v>2.50642608634677E-3</c:v>
                </c:pt>
                <c:pt idx="120">
                  <c:v>2.50642608634677E-3</c:v>
                </c:pt>
                <c:pt idx="121">
                  <c:v>2.50642608634677E-3</c:v>
                </c:pt>
                <c:pt idx="122">
                  <c:v>2.50642608634677E-3</c:v>
                </c:pt>
                <c:pt idx="123">
                  <c:v>2.50642608634677E-3</c:v>
                </c:pt>
                <c:pt idx="124">
                  <c:v>2.50642608634677E-3</c:v>
                </c:pt>
                <c:pt idx="125">
                  <c:v>2.50642608634677E-3</c:v>
                </c:pt>
                <c:pt idx="126">
                  <c:v>2.50642608634677E-3</c:v>
                </c:pt>
                <c:pt idx="127">
                  <c:v>2.51805899449461E-3</c:v>
                </c:pt>
                <c:pt idx="128">
                  <c:v>2.5201853114106801E-3</c:v>
                </c:pt>
                <c:pt idx="129">
                  <c:v>2.52081596633942E-3</c:v>
                </c:pt>
                <c:pt idx="130">
                  <c:v>2.5210899540578599E-3</c:v>
                </c:pt>
                <c:pt idx="131">
                  <c:v>2.5212149494311499E-3</c:v>
                </c:pt>
                <c:pt idx="132">
                  <c:v>2.52125174099933E-3</c:v>
                </c:pt>
                <c:pt idx="133">
                  <c:v>2.5212149494311499E-3</c:v>
                </c:pt>
                <c:pt idx="134">
                  <c:v>2.5210899540578599E-3</c:v>
                </c:pt>
                <c:pt idx="135">
                  <c:v>2.52081596633942E-3</c:v>
                </c:pt>
                <c:pt idx="136">
                  <c:v>2.5201853114106801E-3</c:v>
                </c:pt>
                <c:pt idx="137">
                  <c:v>2.51805899449461E-3</c:v>
                </c:pt>
                <c:pt idx="138">
                  <c:v>2.50642608634677E-3</c:v>
                </c:pt>
                <c:pt idx="139">
                  <c:v>2.50642608634677E-3</c:v>
                </c:pt>
                <c:pt idx="140">
                  <c:v>2.50642608634677E-3</c:v>
                </c:pt>
                <c:pt idx="141">
                  <c:v>2.50642608634677E-3</c:v>
                </c:pt>
                <c:pt idx="142">
                  <c:v>2.50642608634677E-3</c:v>
                </c:pt>
                <c:pt idx="143">
                  <c:v>2.50642608634677E-3</c:v>
                </c:pt>
                <c:pt idx="144">
                  <c:v>2.50642608634677E-3</c:v>
                </c:pt>
                <c:pt idx="145">
                  <c:v>2.50642608634677E-3</c:v>
                </c:pt>
                <c:pt idx="146">
                  <c:v>2.50642608634677E-3</c:v>
                </c:pt>
                <c:pt idx="147">
                  <c:v>2.50642608634677E-3</c:v>
                </c:pt>
                <c:pt idx="148">
                  <c:v>2.50642608634677E-3</c:v>
                </c:pt>
                <c:pt idx="149">
                  <c:v>2.50642608634677E-3</c:v>
                </c:pt>
                <c:pt idx="150">
                  <c:v>2.50642608634677E-3</c:v>
                </c:pt>
                <c:pt idx="151">
                  <c:v>2.51796149617926E-3</c:v>
                </c:pt>
                <c:pt idx="152">
                  <c:v>2.5201614322944502E-3</c:v>
                </c:pt>
                <c:pt idx="153">
                  <c:v>2.5208042816707498E-3</c:v>
                </c:pt>
                <c:pt idx="154">
                  <c:v>2.52108221522557E-3</c:v>
                </c:pt>
                <c:pt idx="155">
                  <c:v>2.5212087401812302E-3</c:v>
                </c:pt>
                <c:pt idx="156">
                  <c:v>2.5212459497564702E-3</c:v>
                </c:pt>
                <c:pt idx="157">
                  <c:v>2.5212087401812302E-3</c:v>
                </c:pt>
                <c:pt idx="158">
                  <c:v>2.52108221522557E-3</c:v>
                </c:pt>
                <c:pt idx="159">
                  <c:v>2.5208042816707498E-3</c:v>
                </c:pt>
                <c:pt idx="160">
                  <c:v>2.5201614322944502E-3</c:v>
                </c:pt>
                <c:pt idx="161">
                  <c:v>2.51796149617926E-3</c:v>
                </c:pt>
                <c:pt idx="162">
                  <c:v>2.50642608634677E-3</c:v>
                </c:pt>
                <c:pt idx="163">
                  <c:v>2.50642608634677E-3</c:v>
                </c:pt>
                <c:pt idx="164">
                  <c:v>2.50642608634677E-3</c:v>
                </c:pt>
                <c:pt idx="165">
                  <c:v>2.50642608634677E-3</c:v>
                </c:pt>
                <c:pt idx="166">
                  <c:v>2.50642608634677E-3</c:v>
                </c:pt>
                <c:pt idx="167">
                  <c:v>2.50642608634677E-3</c:v>
                </c:pt>
                <c:pt idx="168">
                  <c:v>2.50642608634677E-3</c:v>
                </c:pt>
                <c:pt idx="169">
                  <c:v>2.50642608634677E-3</c:v>
                </c:pt>
                <c:pt idx="170">
                  <c:v>2.50642608634677E-3</c:v>
                </c:pt>
                <c:pt idx="171">
                  <c:v>2.50642608634677E-3</c:v>
                </c:pt>
                <c:pt idx="172">
                  <c:v>2.50642608634677E-3</c:v>
                </c:pt>
                <c:pt idx="173">
                  <c:v>2.50642608634677E-3</c:v>
                </c:pt>
                <c:pt idx="174">
                  <c:v>2.50642608634677E-3</c:v>
                </c:pt>
                <c:pt idx="175">
                  <c:v>2.51785931781891E-3</c:v>
                </c:pt>
                <c:pt idx="176">
                  <c:v>2.5201369323642601E-3</c:v>
                </c:pt>
                <c:pt idx="177">
                  <c:v>2.52079235314182E-3</c:v>
                </c:pt>
                <c:pt idx="178">
                  <c:v>2.5210743273555601E-3</c:v>
                </c:pt>
                <c:pt idx="179">
                  <c:v>2.5212024144608699E-3</c:v>
                </c:pt>
                <c:pt idx="180">
                  <c:v>2.5212400505114198E-3</c:v>
                </c:pt>
                <c:pt idx="181">
                  <c:v>2.5212024144608699E-3</c:v>
                </c:pt>
                <c:pt idx="182">
                  <c:v>2.5210743273555601E-3</c:v>
                </c:pt>
                <c:pt idx="183">
                  <c:v>2.52079235314182E-3</c:v>
                </c:pt>
                <c:pt idx="184">
                  <c:v>2.5201369323642601E-3</c:v>
                </c:pt>
                <c:pt idx="185">
                  <c:v>2.51785931781891E-3</c:v>
                </c:pt>
                <c:pt idx="186">
                  <c:v>2.50642608634677E-3</c:v>
                </c:pt>
                <c:pt idx="187">
                  <c:v>2.50642608634677E-3</c:v>
                </c:pt>
                <c:pt idx="188">
                  <c:v>2.50642608634677E-3</c:v>
                </c:pt>
                <c:pt idx="189">
                  <c:v>2.50642608634677E-3</c:v>
                </c:pt>
                <c:pt idx="190">
                  <c:v>2.50642608634677E-3</c:v>
                </c:pt>
                <c:pt idx="191">
                  <c:v>2.50642608634677E-3</c:v>
                </c:pt>
                <c:pt idx="192">
                  <c:v>2.50642608634677E-3</c:v>
                </c:pt>
                <c:pt idx="193">
                  <c:v>2.50642608634677E-3</c:v>
                </c:pt>
                <c:pt idx="194">
                  <c:v>2.50642608634677E-3</c:v>
                </c:pt>
                <c:pt idx="195">
                  <c:v>2.50642608634677E-3</c:v>
                </c:pt>
                <c:pt idx="196">
                  <c:v>2.50642608634677E-3</c:v>
                </c:pt>
                <c:pt idx="197">
                  <c:v>2.50642608634677E-3</c:v>
                </c:pt>
                <c:pt idx="198">
                  <c:v>2.50642608634677E-3</c:v>
                </c:pt>
                <c:pt idx="199">
                  <c:v>2.5177521532995599E-3</c:v>
                </c:pt>
                <c:pt idx="200">
                  <c:v>2.5201117966938899E-3</c:v>
                </c:pt>
                <c:pt idx="201">
                  <c:v>2.5207801780218202E-3</c:v>
                </c:pt>
                <c:pt idx="202">
                  <c:v>2.5210662896131002E-3</c:v>
                </c:pt>
                <c:pt idx="203">
                  <c:v>2.5211959719064199E-3</c:v>
                </c:pt>
                <c:pt idx="204">
                  <c:v>2.5212340430033199E-3</c:v>
                </c:pt>
                <c:pt idx="205">
                  <c:v>2.5211959719064199E-3</c:v>
                </c:pt>
                <c:pt idx="206">
                  <c:v>2.5210662896131002E-3</c:v>
                </c:pt>
                <c:pt idx="207">
                  <c:v>2.5207801780218202E-3</c:v>
                </c:pt>
                <c:pt idx="208">
                  <c:v>2.5201117966938899E-3</c:v>
                </c:pt>
                <c:pt idx="209">
                  <c:v>2.5177521532995599E-3</c:v>
                </c:pt>
                <c:pt idx="210">
                  <c:v>2.50642608634677E-3</c:v>
                </c:pt>
                <c:pt idx="211">
                  <c:v>2.50642608634677E-3</c:v>
                </c:pt>
                <c:pt idx="212">
                  <c:v>2.50642608634677E-3</c:v>
                </c:pt>
                <c:pt idx="213">
                  <c:v>2.50642608634677E-3</c:v>
                </c:pt>
                <c:pt idx="214">
                  <c:v>2.50642608634677E-3</c:v>
                </c:pt>
                <c:pt idx="215">
                  <c:v>2.50642608634677E-3</c:v>
                </c:pt>
                <c:pt idx="216">
                  <c:v>2.50642608634677E-3</c:v>
                </c:pt>
                <c:pt idx="217">
                  <c:v>2.50642608634677E-3</c:v>
                </c:pt>
                <c:pt idx="218">
                  <c:v>2.50642608634677E-3</c:v>
                </c:pt>
                <c:pt idx="219">
                  <c:v>2.50642608634677E-3</c:v>
                </c:pt>
                <c:pt idx="220">
                  <c:v>2.50642608634677E-3</c:v>
                </c:pt>
                <c:pt idx="221">
                  <c:v>2.50642608634677E-3</c:v>
                </c:pt>
                <c:pt idx="222">
                  <c:v>2.50642608634677E-3</c:v>
                </c:pt>
                <c:pt idx="223">
                  <c:v>2.5176396697523E-3</c:v>
                </c:pt>
                <c:pt idx="224">
                  <c:v>2.5200860100786102E-3</c:v>
                </c:pt>
                <c:pt idx="225">
                  <c:v>2.5207677536676098E-3</c:v>
                </c:pt>
                <c:pt idx="226">
                  <c:v>2.52105810125368E-3</c:v>
                </c:pt>
                <c:pt idx="227">
                  <c:v>2.5211894122358402E-3</c:v>
                </c:pt>
                <c:pt idx="228">
                  <c:v>2.5212279270503701E-3</c:v>
                </c:pt>
                <c:pt idx="229">
                  <c:v>2.5211894122358402E-3</c:v>
                </c:pt>
                <c:pt idx="230">
                  <c:v>2.52105810125368E-3</c:v>
                </c:pt>
                <c:pt idx="231">
                  <c:v>2.5207677536676098E-3</c:v>
                </c:pt>
                <c:pt idx="232">
                  <c:v>2.5200860100786102E-3</c:v>
                </c:pt>
                <c:pt idx="233">
                  <c:v>2.5176396697523E-3</c:v>
                </c:pt>
                <c:pt idx="234">
                  <c:v>2.50642608634677E-3</c:v>
                </c:pt>
                <c:pt idx="235">
                  <c:v>2.50642608634677E-3</c:v>
                </c:pt>
                <c:pt idx="236">
                  <c:v>2.50642608634677E-3</c:v>
                </c:pt>
                <c:pt idx="237">
                  <c:v>2.50642608634677E-3</c:v>
                </c:pt>
                <c:pt idx="238">
                  <c:v>2.50642608634677E-3</c:v>
                </c:pt>
                <c:pt idx="239">
                  <c:v>2.50642608634677E-3</c:v>
                </c:pt>
                <c:pt idx="240">
                  <c:v>2.50642608634677E-3</c:v>
                </c:pt>
                <c:pt idx="241">
                  <c:v>2.50642608634677E-3</c:v>
                </c:pt>
                <c:pt idx="242">
                  <c:v>2.50642608634677E-3</c:v>
                </c:pt>
                <c:pt idx="243">
                  <c:v>2.50642608634677E-3</c:v>
                </c:pt>
                <c:pt idx="244">
                  <c:v>2.50642608634677E-3</c:v>
                </c:pt>
                <c:pt idx="245">
                  <c:v>2.50642608634677E-3</c:v>
                </c:pt>
                <c:pt idx="246">
                  <c:v>2.50642608634677E-3</c:v>
                </c:pt>
                <c:pt idx="247">
                  <c:v>2.5175215045965399E-3</c:v>
                </c:pt>
                <c:pt idx="248">
                  <c:v>2.5200595570422299E-3</c:v>
                </c:pt>
                <c:pt idx="249">
                  <c:v>2.5207550775319301E-3</c:v>
                </c:pt>
                <c:pt idx="250">
                  <c:v>2.5210497616302099E-3</c:v>
                </c:pt>
                <c:pt idx="251">
                  <c:v>2.5211827352548898E-3</c:v>
                </c:pt>
                <c:pt idx="252">
                  <c:v>2.5212217025546101E-3</c:v>
                </c:pt>
                <c:pt idx="253">
                  <c:v>2.5211827352548898E-3</c:v>
                </c:pt>
                <c:pt idx="254">
                  <c:v>2.5210497616302099E-3</c:v>
                </c:pt>
                <c:pt idx="255">
                  <c:v>2.5207550775319301E-3</c:v>
                </c:pt>
                <c:pt idx="256">
                  <c:v>2.5200595570422299E-3</c:v>
                </c:pt>
                <c:pt idx="257">
                  <c:v>2.5175215045965399E-3</c:v>
                </c:pt>
                <c:pt idx="258">
                  <c:v>2.50642608634677E-3</c:v>
                </c:pt>
                <c:pt idx="259">
                  <c:v>2.50642608634677E-3</c:v>
                </c:pt>
                <c:pt idx="260">
                  <c:v>2.50642608634677E-3</c:v>
                </c:pt>
                <c:pt idx="261">
                  <c:v>2.50642608634677E-3</c:v>
                </c:pt>
                <c:pt idx="262">
                  <c:v>2.50642608634677E-3</c:v>
                </c:pt>
                <c:pt idx="263">
                  <c:v>2.50642608634677E-3</c:v>
                </c:pt>
                <c:pt idx="264">
                  <c:v>4.6641186262973396E-3</c:v>
                </c:pt>
                <c:pt idx="265">
                  <c:v>4.6641186262973396E-3</c:v>
                </c:pt>
                <c:pt idx="266">
                  <c:v>4.6641186262973396E-3</c:v>
                </c:pt>
                <c:pt idx="267">
                  <c:v>4.6641186262973396E-3</c:v>
                </c:pt>
                <c:pt idx="268">
                  <c:v>4.6641186262973396E-3</c:v>
                </c:pt>
                <c:pt idx="269">
                  <c:v>4.6641186262973396E-3</c:v>
                </c:pt>
                <c:pt idx="270">
                  <c:v>4.6641186262973396E-3</c:v>
                </c:pt>
                <c:pt idx="271">
                  <c:v>4.7023452527183403E-3</c:v>
                </c:pt>
                <c:pt idx="272">
                  <c:v>4.7115557556690803E-3</c:v>
                </c:pt>
                <c:pt idx="273">
                  <c:v>4.7140383255378296E-3</c:v>
                </c:pt>
                <c:pt idx="274">
                  <c:v>4.7150848802768302E-3</c:v>
                </c:pt>
                <c:pt idx="275">
                  <c:v>4.7155561054602699E-3</c:v>
                </c:pt>
                <c:pt idx="276">
                  <c:v>4.7156940754966301E-3</c:v>
                </c:pt>
                <c:pt idx="277">
                  <c:v>4.7155561054602699E-3</c:v>
                </c:pt>
                <c:pt idx="278">
                  <c:v>4.7150848802768302E-3</c:v>
                </c:pt>
                <c:pt idx="279">
                  <c:v>4.7140383255378296E-3</c:v>
                </c:pt>
                <c:pt idx="280">
                  <c:v>4.7115557556690803E-3</c:v>
                </c:pt>
                <c:pt idx="281">
                  <c:v>4.7023452527183403E-3</c:v>
                </c:pt>
                <c:pt idx="282">
                  <c:v>4.6641186262973396E-3</c:v>
                </c:pt>
                <c:pt idx="283">
                  <c:v>1.82599399900732E-2</c:v>
                </c:pt>
                <c:pt idx="284">
                  <c:v>1.82599399900732E-2</c:v>
                </c:pt>
                <c:pt idx="285">
                  <c:v>1.82599399900732E-2</c:v>
                </c:pt>
                <c:pt idx="286">
                  <c:v>1.82599399900732E-2</c:v>
                </c:pt>
                <c:pt idx="287">
                  <c:v>1.82599399900732E-2</c:v>
                </c:pt>
                <c:pt idx="288">
                  <c:v>1.82599399900732E-2</c:v>
                </c:pt>
                <c:pt idx="289">
                  <c:v>1.82599399900732E-2</c:v>
                </c:pt>
                <c:pt idx="290">
                  <c:v>1.82599399900732E-2</c:v>
                </c:pt>
                <c:pt idx="291">
                  <c:v>1.82599399900732E-2</c:v>
                </c:pt>
                <c:pt idx="292">
                  <c:v>1.82599399900732E-2</c:v>
                </c:pt>
                <c:pt idx="293">
                  <c:v>1.82599399900732E-2</c:v>
                </c:pt>
                <c:pt idx="294">
                  <c:v>1.82599399900732E-2</c:v>
                </c:pt>
                <c:pt idx="295">
                  <c:v>1.8862473717909299E-2</c:v>
                </c:pt>
                <c:pt idx="296">
                  <c:v>1.9018295356957801E-2</c:v>
                </c:pt>
                <c:pt idx="297">
                  <c:v>1.90597679746419E-2</c:v>
                </c:pt>
                <c:pt idx="298">
                  <c:v>1.9077185007844801E-2</c:v>
                </c:pt>
                <c:pt idx="299">
                  <c:v>1.9085014489130098E-2</c:v>
                </c:pt>
                <c:pt idx="300">
                  <c:v>1.90873053850425E-2</c:v>
                </c:pt>
                <c:pt idx="301">
                  <c:v>1.9085014489130098E-2</c:v>
                </c:pt>
                <c:pt idx="302">
                  <c:v>1.9077185007844801E-2</c:v>
                </c:pt>
                <c:pt idx="303">
                  <c:v>3.8253582524883999E-2</c:v>
                </c:pt>
                <c:pt idx="304">
                  <c:v>3.8086246214508401E-2</c:v>
                </c:pt>
                <c:pt idx="305">
                  <c:v>3.7461930944326802E-2</c:v>
                </c:pt>
                <c:pt idx="306">
                  <c:v>3.5112780500571199E-2</c:v>
                </c:pt>
                <c:pt idx="307">
                  <c:v>3.5112780500571199E-2</c:v>
                </c:pt>
                <c:pt idx="308">
                  <c:v>3.5112780500571199E-2</c:v>
                </c:pt>
                <c:pt idx="309">
                  <c:v>3.5112780500571199E-2</c:v>
                </c:pt>
                <c:pt idx="310">
                  <c:v>3.5112780500571199E-2</c:v>
                </c:pt>
                <c:pt idx="311">
                  <c:v>3.5112780500571199E-2</c:v>
                </c:pt>
                <c:pt idx="312">
                  <c:v>3.5112780500571199E-2</c:v>
                </c:pt>
                <c:pt idx="313">
                  <c:v>3.5112780500571199E-2</c:v>
                </c:pt>
                <c:pt idx="314">
                  <c:v>3.5112780500571199E-2</c:v>
                </c:pt>
                <c:pt idx="315">
                  <c:v>3.5112780500571199E-2</c:v>
                </c:pt>
                <c:pt idx="316">
                  <c:v>3.5112780500571199E-2</c:v>
                </c:pt>
                <c:pt idx="317">
                  <c:v>3.5112780500571199E-2</c:v>
                </c:pt>
                <c:pt idx="318">
                  <c:v>3.5112780500571199E-2</c:v>
                </c:pt>
                <c:pt idx="319">
                  <c:v>3.7430865000697797E-2</c:v>
                </c:pt>
                <c:pt idx="320">
                  <c:v>3.8079670173008298E-2</c:v>
                </c:pt>
                <c:pt idx="321">
                  <c:v>3.8250468115713601E-2</c:v>
                </c:pt>
                <c:pt idx="322">
                  <c:v>6.5754504321137094E-2</c:v>
                </c:pt>
                <c:pt idx="323">
                  <c:v>6.5849375387897202E-2</c:v>
                </c:pt>
                <c:pt idx="324">
                  <c:v>6.5877133436512095E-2</c:v>
                </c:pt>
                <c:pt idx="325">
                  <c:v>6.5849375387897202E-2</c:v>
                </c:pt>
                <c:pt idx="326">
                  <c:v>6.5754504321137094E-2</c:v>
                </c:pt>
                <c:pt idx="327">
                  <c:v>6.5543439001154197E-2</c:v>
                </c:pt>
                <c:pt idx="328">
                  <c:v>6.5040753989749303E-2</c:v>
                </c:pt>
                <c:pt idx="329">
                  <c:v>6.3151006233527804E-2</c:v>
                </c:pt>
                <c:pt idx="330">
                  <c:v>5.66544277953593E-2</c:v>
                </c:pt>
                <c:pt idx="331">
                  <c:v>5.66544277953593E-2</c:v>
                </c:pt>
                <c:pt idx="332">
                  <c:v>5.66544277953593E-2</c:v>
                </c:pt>
                <c:pt idx="333">
                  <c:v>5.66544277953593E-2</c:v>
                </c:pt>
                <c:pt idx="334">
                  <c:v>5.66544277953593E-2</c:v>
                </c:pt>
                <c:pt idx="335">
                  <c:v>5.66544277953593E-2</c:v>
                </c:pt>
                <c:pt idx="336">
                  <c:v>5.66544277953593E-2</c:v>
                </c:pt>
                <c:pt idx="337">
                  <c:v>5.66544277953593E-2</c:v>
                </c:pt>
                <c:pt idx="338">
                  <c:v>5.66544277953593E-2</c:v>
                </c:pt>
                <c:pt idx="339">
                  <c:v>5.66544277953593E-2</c:v>
                </c:pt>
                <c:pt idx="340">
                  <c:v>5.66544277953593E-2</c:v>
                </c:pt>
                <c:pt idx="341">
                  <c:v>7.90749932157606E-2</c:v>
                </c:pt>
                <c:pt idx="342">
                  <c:v>7.90749932157606E-2</c:v>
                </c:pt>
                <c:pt idx="343">
                  <c:v>9.2664087999972305E-2</c:v>
                </c:pt>
                <c:pt idx="344">
                  <c:v>9.70289274082963E-2</c:v>
                </c:pt>
                <c:pt idx="345">
                  <c:v>9.8183994123136498E-2</c:v>
                </c:pt>
                <c:pt idx="346">
                  <c:v>9.8668197173213498E-2</c:v>
                </c:pt>
                <c:pt idx="347">
                  <c:v>9.8885687834958297E-2</c:v>
                </c:pt>
                <c:pt idx="348">
                  <c:v>9.8949304867565702E-2</c:v>
                </c:pt>
                <c:pt idx="349">
                  <c:v>9.8885687834958297E-2</c:v>
                </c:pt>
                <c:pt idx="350">
                  <c:v>9.8668197173213498E-2</c:v>
                </c:pt>
                <c:pt idx="351">
                  <c:v>9.8183994123136498E-2</c:v>
                </c:pt>
                <c:pt idx="352">
                  <c:v>9.70289274082963E-2</c:v>
                </c:pt>
                <c:pt idx="353">
                  <c:v>9.2664087999972305E-2</c:v>
                </c:pt>
                <c:pt idx="354">
                  <c:v>7.90749932157606E-2</c:v>
                </c:pt>
                <c:pt idx="355">
                  <c:v>7.90749932157606E-2</c:v>
                </c:pt>
                <c:pt idx="356">
                  <c:v>7.90749932157606E-2</c:v>
                </c:pt>
                <c:pt idx="357">
                  <c:v>7.90749932157606E-2</c:v>
                </c:pt>
                <c:pt idx="358">
                  <c:v>7.90749932157606E-2</c:v>
                </c:pt>
                <c:pt idx="359">
                  <c:v>7.90749932157606E-2</c:v>
                </c:pt>
                <c:pt idx="360">
                  <c:v>9.82763502715049E-2</c:v>
                </c:pt>
                <c:pt idx="361">
                  <c:v>9.82763502715049E-2</c:v>
                </c:pt>
                <c:pt idx="362">
                  <c:v>9.82763502715049E-2</c:v>
                </c:pt>
                <c:pt idx="363">
                  <c:v>9.82763502715049E-2</c:v>
                </c:pt>
                <c:pt idx="364">
                  <c:v>9.82763502715049E-2</c:v>
                </c:pt>
                <c:pt idx="365">
                  <c:v>9.82763502715049E-2</c:v>
                </c:pt>
                <c:pt idx="366">
                  <c:v>9.82763502715049E-2</c:v>
                </c:pt>
                <c:pt idx="367">
                  <c:v>0.120715747990063</c:v>
                </c:pt>
                <c:pt idx="368">
                  <c:v>0.12868509200522199</c:v>
                </c:pt>
                <c:pt idx="369">
                  <c:v>0.13078411143979099</c:v>
                </c:pt>
                <c:pt idx="370">
                  <c:v>0.131662699225123</c:v>
                </c:pt>
                <c:pt idx="371">
                  <c:v>0.13205707826543001</c:v>
                </c:pt>
                <c:pt idx="372">
                  <c:v>0.13217240547773801</c:v>
                </c:pt>
                <c:pt idx="373">
                  <c:v>0.13205707826543001</c:v>
                </c:pt>
                <c:pt idx="374">
                  <c:v>0.131662699225123</c:v>
                </c:pt>
                <c:pt idx="375">
                  <c:v>0.13078411143979099</c:v>
                </c:pt>
                <c:pt idx="376">
                  <c:v>0.12868509200522199</c:v>
                </c:pt>
                <c:pt idx="377">
                  <c:v>0.120715747990063</c:v>
                </c:pt>
                <c:pt idx="378">
                  <c:v>9.82763502715049E-2</c:v>
                </c:pt>
                <c:pt idx="379">
                  <c:v>0.11848537669780999</c:v>
                </c:pt>
                <c:pt idx="380">
                  <c:v>0.11848537669780999</c:v>
                </c:pt>
                <c:pt idx="381">
                  <c:v>0.11848537669780999</c:v>
                </c:pt>
                <c:pt idx="382">
                  <c:v>0.11848537669780999</c:v>
                </c:pt>
                <c:pt idx="383">
                  <c:v>0.11848537669780999</c:v>
                </c:pt>
                <c:pt idx="384">
                  <c:v>0.11848537669780999</c:v>
                </c:pt>
                <c:pt idx="385">
                  <c:v>0.11848537669780999</c:v>
                </c:pt>
                <c:pt idx="386">
                  <c:v>0.11848537669780999</c:v>
                </c:pt>
                <c:pt idx="387">
                  <c:v>0.11848537669780999</c:v>
                </c:pt>
                <c:pt idx="388">
                  <c:v>0.11848537669780999</c:v>
                </c:pt>
                <c:pt idx="389">
                  <c:v>0.11848537669780999</c:v>
                </c:pt>
                <c:pt idx="390">
                  <c:v>0.11848537669780999</c:v>
                </c:pt>
                <c:pt idx="391">
                  <c:v>0.15389855189085599</c:v>
                </c:pt>
                <c:pt idx="392">
                  <c:v>0.16798616550975901</c:v>
                </c:pt>
                <c:pt idx="393">
                  <c:v>0.17169481900269901</c:v>
                </c:pt>
                <c:pt idx="394">
                  <c:v>0.173246632242159</c:v>
                </c:pt>
                <c:pt idx="395">
                  <c:v>0.173943092005787</c:v>
                </c:pt>
                <c:pt idx="396">
                  <c:v>0.174146741600163</c:v>
                </c:pt>
                <c:pt idx="397">
                  <c:v>0.173943092005787</c:v>
                </c:pt>
                <c:pt idx="398">
                  <c:v>0.21209617749520501</c:v>
                </c:pt>
                <c:pt idx="399">
                  <c:v>0.20976087267127999</c:v>
                </c:pt>
                <c:pt idx="400">
                  <c:v>0.20420647680846599</c:v>
                </c:pt>
                <c:pt idx="401">
                  <c:v>0.183459467980884</c:v>
                </c:pt>
                <c:pt idx="402">
                  <c:v>0.13394873844476701</c:v>
                </c:pt>
                <c:pt idx="403">
                  <c:v>0.13394873844476701</c:v>
                </c:pt>
                <c:pt idx="404">
                  <c:v>0.13394873844476701</c:v>
                </c:pt>
                <c:pt idx="405">
                  <c:v>0.13394873844476701</c:v>
                </c:pt>
                <c:pt idx="406">
                  <c:v>0.13394873844476701</c:v>
                </c:pt>
                <c:pt idx="407">
                  <c:v>0.13394873844476701</c:v>
                </c:pt>
                <c:pt idx="408">
                  <c:v>0.13394873844476701</c:v>
                </c:pt>
                <c:pt idx="409">
                  <c:v>0.13394873844476701</c:v>
                </c:pt>
                <c:pt idx="410">
                  <c:v>0.13394873844476701</c:v>
                </c:pt>
                <c:pt idx="411">
                  <c:v>0.13394873844476701</c:v>
                </c:pt>
                <c:pt idx="412">
                  <c:v>0.13394873844476701</c:v>
                </c:pt>
                <c:pt idx="413">
                  <c:v>0.13394873844476701</c:v>
                </c:pt>
                <c:pt idx="414">
                  <c:v>0.13394873844476701</c:v>
                </c:pt>
                <c:pt idx="415">
                  <c:v>0.18243581901973599</c:v>
                </c:pt>
                <c:pt idx="416">
                  <c:v>0.20398795259852801</c:v>
                </c:pt>
                <c:pt idx="417">
                  <c:v>0.25669457956911002</c:v>
                </c:pt>
                <c:pt idx="418">
                  <c:v>0.26028588141847597</c:v>
                </c:pt>
                <c:pt idx="419">
                  <c:v>0.261901473815709</c:v>
                </c:pt>
                <c:pt idx="420">
                  <c:v>0.26237432495742702</c:v>
                </c:pt>
                <c:pt idx="421">
                  <c:v>0.261901473815709</c:v>
                </c:pt>
                <c:pt idx="422">
                  <c:v>0.26028588141847597</c:v>
                </c:pt>
                <c:pt idx="423">
                  <c:v>0.25669457956911002</c:v>
                </c:pt>
                <c:pt idx="424">
                  <c:v>0.24816027444250199</c:v>
                </c:pt>
                <c:pt idx="425">
                  <c:v>0.21641452340887399</c:v>
                </c:pt>
                <c:pt idx="426">
                  <c:v>0.149398544642422</c:v>
                </c:pt>
                <c:pt idx="427">
                  <c:v>0.149398544642422</c:v>
                </c:pt>
                <c:pt idx="428">
                  <c:v>0.149398544642422</c:v>
                </c:pt>
                <c:pt idx="429">
                  <c:v>0.149398544642422</c:v>
                </c:pt>
                <c:pt idx="430">
                  <c:v>0.149398544642422</c:v>
                </c:pt>
                <c:pt idx="431">
                  <c:v>0.149398544642422</c:v>
                </c:pt>
                <c:pt idx="432">
                  <c:v>0.149398544642422</c:v>
                </c:pt>
                <c:pt idx="433">
                  <c:v>0.149398544642422</c:v>
                </c:pt>
                <c:pt idx="434">
                  <c:v>0.149398544642422</c:v>
                </c:pt>
                <c:pt idx="435">
                  <c:v>0.149398544642422</c:v>
                </c:pt>
                <c:pt idx="436">
                  <c:v>0.16030272040642701</c:v>
                </c:pt>
                <c:pt idx="437">
                  <c:v>0.16030272040642701</c:v>
                </c:pt>
                <c:pt idx="438">
                  <c:v>0.16030272040642701</c:v>
                </c:pt>
                <c:pt idx="439">
                  <c:v>0.24260088489949899</c:v>
                </c:pt>
                <c:pt idx="440">
                  <c:v>0.28642825490254498</c:v>
                </c:pt>
                <c:pt idx="441">
                  <c:v>0.29824542146509198</c:v>
                </c:pt>
                <c:pt idx="442">
                  <c:v>0.30322038055148098</c:v>
                </c:pt>
                <c:pt idx="443">
                  <c:v>0.30545873908132698</c:v>
                </c:pt>
                <c:pt idx="444">
                  <c:v>0.30611389235665898</c:v>
                </c:pt>
                <c:pt idx="445">
                  <c:v>0.30545873908132698</c:v>
                </c:pt>
                <c:pt idx="446">
                  <c:v>0.30322038055148098</c:v>
                </c:pt>
                <c:pt idx="447">
                  <c:v>0.29824542146509198</c:v>
                </c:pt>
                <c:pt idx="448">
                  <c:v>0.28642825490254498</c:v>
                </c:pt>
                <c:pt idx="449">
                  <c:v>0.24260088489949899</c:v>
                </c:pt>
                <c:pt idx="450">
                  <c:v>0.16030272040642701</c:v>
                </c:pt>
                <c:pt idx="451">
                  <c:v>0.16030272040642701</c:v>
                </c:pt>
                <c:pt idx="452">
                  <c:v>0.16030272040642701</c:v>
                </c:pt>
                <c:pt idx="453">
                  <c:v>0.16030272040642701</c:v>
                </c:pt>
                <c:pt idx="454">
                  <c:v>0.16030272040642701</c:v>
                </c:pt>
                <c:pt idx="455">
                  <c:v>0.16030272040642701</c:v>
                </c:pt>
                <c:pt idx="456">
                  <c:v>0.16030272040642701</c:v>
                </c:pt>
                <c:pt idx="457">
                  <c:v>0.17078230007490799</c:v>
                </c:pt>
                <c:pt idx="458">
                  <c:v>0.17078230007490799</c:v>
                </c:pt>
                <c:pt idx="459">
                  <c:v>0.17078230007490799</c:v>
                </c:pt>
                <c:pt idx="460">
                  <c:v>0.17078230007490799</c:v>
                </c:pt>
                <c:pt idx="461">
                  <c:v>0.17078230007490799</c:v>
                </c:pt>
                <c:pt idx="462">
                  <c:v>0.17078230007490799</c:v>
                </c:pt>
                <c:pt idx="463">
                  <c:v>0.27142264912404401</c:v>
                </c:pt>
                <c:pt idx="464">
                  <c:v>0.33255135202047198</c:v>
                </c:pt>
                <c:pt idx="465">
                  <c:v>0.34918485822887202</c:v>
                </c:pt>
                <c:pt idx="466">
                  <c:v>0.35620204325713201</c:v>
                </c:pt>
                <c:pt idx="467">
                  <c:v>0.359361825866028</c:v>
                </c:pt>
                <c:pt idx="468">
                  <c:v>0.36028696531712801</c:v>
                </c:pt>
                <c:pt idx="469">
                  <c:v>0.359361825866028</c:v>
                </c:pt>
                <c:pt idx="470">
                  <c:v>0.35620204325713201</c:v>
                </c:pt>
                <c:pt idx="471">
                  <c:v>0.34918485822887202</c:v>
                </c:pt>
                <c:pt idx="472">
                  <c:v>0.33255135202047198</c:v>
                </c:pt>
                <c:pt idx="473">
                  <c:v>0.27142264912404401</c:v>
                </c:pt>
                <c:pt idx="474">
                  <c:v>0.17078230007490799</c:v>
                </c:pt>
                <c:pt idx="475">
                  <c:v>0.17078230007490799</c:v>
                </c:pt>
                <c:pt idx="476">
                  <c:v>0.17078230007490799</c:v>
                </c:pt>
                <c:pt idx="477">
                  <c:v>0.17078230007490799</c:v>
                </c:pt>
                <c:pt idx="478">
                  <c:v>0.177722966877187</c:v>
                </c:pt>
                <c:pt idx="479">
                  <c:v>0.177722966877187</c:v>
                </c:pt>
                <c:pt idx="480">
                  <c:v>0.177722966877187</c:v>
                </c:pt>
                <c:pt idx="481">
                  <c:v>0.177722966877187</c:v>
                </c:pt>
                <c:pt idx="482">
                  <c:v>0.177722966877187</c:v>
                </c:pt>
                <c:pt idx="483">
                  <c:v>0.177722966877187</c:v>
                </c:pt>
                <c:pt idx="484">
                  <c:v>0.177722966877187</c:v>
                </c:pt>
                <c:pt idx="485">
                  <c:v>0.177722966877187</c:v>
                </c:pt>
                <c:pt idx="486">
                  <c:v>0.177722966877187</c:v>
                </c:pt>
                <c:pt idx="487">
                  <c:v>0.29234738174736802</c:v>
                </c:pt>
                <c:pt idx="488">
                  <c:v>0.37115945007037399</c:v>
                </c:pt>
                <c:pt idx="489">
                  <c:v>0.39275815252181201</c:v>
                </c:pt>
                <c:pt idx="490">
                  <c:v>0.401882789878521</c:v>
                </c:pt>
                <c:pt idx="491">
                  <c:v>0.40599367227817301</c:v>
                </c:pt>
                <c:pt idx="492">
                  <c:v>0.40719751478738297</c:v>
                </c:pt>
                <c:pt idx="493">
                  <c:v>0.40599367227817301</c:v>
                </c:pt>
                <c:pt idx="494">
                  <c:v>0.401882789878521</c:v>
                </c:pt>
                <c:pt idx="495">
                  <c:v>0.39275815252181201</c:v>
                </c:pt>
                <c:pt idx="496">
                  <c:v>0.37115945007037399</c:v>
                </c:pt>
                <c:pt idx="497">
                  <c:v>0.29234738174736802</c:v>
                </c:pt>
                <c:pt idx="498">
                  <c:v>0.177722966877187</c:v>
                </c:pt>
                <c:pt idx="499">
                  <c:v>0.18418208234075001</c:v>
                </c:pt>
                <c:pt idx="500">
                  <c:v>0.18418208234075001</c:v>
                </c:pt>
                <c:pt idx="501">
                  <c:v>0.18418208234075001</c:v>
                </c:pt>
                <c:pt idx="502">
                  <c:v>0.18418208234075001</c:v>
                </c:pt>
                <c:pt idx="503">
                  <c:v>0.18418208234075001</c:v>
                </c:pt>
                <c:pt idx="504">
                  <c:v>0.18418208234075001</c:v>
                </c:pt>
                <c:pt idx="505">
                  <c:v>0.18418208234075001</c:v>
                </c:pt>
                <c:pt idx="506">
                  <c:v>0.18418208234075001</c:v>
                </c:pt>
                <c:pt idx="507">
                  <c:v>0.18418208234075001</c:v>
                </c:pt>
                <c:pt idx="508">
                  <c:v>0.18418208234075001</c:v>
                </c:pt>
                <c:pt idx="509">
                  <c:v>0.18418208234075001</c:v>
                </c:pt>
                <c:pt idx="510">
                  <c:v>0.18418208234075001</c:v>
                </c:pt>
                <c:pt idx="511">
                  <c:v>0.314427790453149</c:v>
                </c:pt>
                <c:pt idx="512">
                  <c:v>0.41733688626850302</c:v>
                </c:pt>
                <c:pt idx="513">
                  <c:v>0.445948717451776</c:v>
                </c:pt>
                <c:pt idx="514">
                  <c:v>0.45807601273111298</c:v>
                </c:pt>
                <c:pt idx="515">
                  <c:v>0.46354675341705698</c:v>
                </c:pt>
                <c:pt idx="516">
                  <c:v>0.46514962368981499</c:v>
                </c:pt>
                <c:pt idx="517">
                  <c:v>0.46354675341705698</c:v>
                </c:pt>
                <c:pt idx="518">
                  <c:v>0.50575486530052205</c:v>
                </c:pt>
                <c:pt idx="519">
                  <c:v>0.49088899807396602</c:v>
                </c:pt>
                <c:pt idx="520">
                  <c:v>0.456067704835041</c:v>
                </c:pt>
                <c:pt idx="521">
                  <c:v>0.33403022187541598</c:v>
                </c:pt>
                <c:pt idx="522">
                  <c:v>0.18824039190226299</c:v>
                </c:pt>
                <c:pt idx="523">
                  <c:v>0.18824039190226299</c:v>
                </c:pt>
                <c:pt idx="524">
                  <c:v>0.18824039190226299</c:v>
                </c:pt>
                <c:pt idx="525">
                  <c:v>0.18824039190226299</c:v>
                </c:pt>
                <c:pt idx="526">
                  <c:v>0.18824039190226299</c:v>
                </c:pt>
                <c:pt idx="527">
                  <c:v>0.18824039190226299</c:v>
                </c:pt>
                <c:pt idx="528">
                  <c:v>0.18824039190226299</c:v>
                </c:pt>
                <c:pt idx="529">
                  <c:v>0.18824039190226299</c:v>
                </c:pt>
                <c:pt idx="530">
                  <c:v>0.18824039190226299</c:v>
                </c:pt>
                <c:pt idx="531">
                  <c:v>0.18824039190226299</c:v>
                </c:pt>
                <c:pt idx="532">
                  <c:v>0.18824039190226299</c:v>
                </c:pt>
                <c:pt idx="533">
                  <c:v>0.18824039190226299</c:v>
                </c:pt>
                <c:pt idx="534">
                  <c:v>0.18824039190226299</c:v>
                </c:pt>
                <c:pt idx="535">
                  <c:v>0.32848864083803397</c:v>
                </c:pt>
                <c:pt idx="536">
                  <c:v>0.45472393948927903</c:v>
                </c:pt>
                <c:pt idx="537">
                  <c:v>0.490229319284122</c:v>
                </c:pt>
                <c:pt idx="538">
                  <c:v>0.56387536427551699</c:v>
                </c:pt>
                <c:pt idx="539">
                  <c:v>0.57244905942521895</c:v>
                </c:pt>
                <c:pt idx="540">
                  <c:v>0.57496574857383098</c:v>
                </c:pt>
                <c:pt idx="541">
                  <c:v>0.57244905942521895</c:v>
                </c:pt>
                <c:pt idx="542">
                  <c:v>0.56387536427551699</c:v>
                </c:pt>
                <c:pt idx="543">
                  <c:v>0.54495945307554805</c:v>
                </c:pt>
                <c:pt idx="544">
                  <c:v>0.50084542020503298</c:v>
                </c:pt>
                <c:pt idx="545">
                  <c:v>0.34913661186480999</c:v>
                </c:pt>
                <c:pt idx="546">
                  <c:v>0.191912148763656</c:v>
                </c:pt>
                <c:pt idx="547">
                  <c:v>0.191912148763656</c:v>
                </c:pt>
                <c:pt idx="548">
                  <c:v>0.191912148763656</c:v>
                </c:pt>
                <c:pt idx="549">
                  <c:v>0.191912148763656</c:v>
                </c:pt>
                <c:pt idx="550">
                  <c:v>0.191912148763656</c:v>
                </c:pt>
                <c:pt idx="551">
                  <c:v>0.191912148763656</c:v>
                </c:pt>
                <c:pt idx="552">
                  <c:v>0.191912148763656</c:v>
                </c:pt>
                <c:pt idx="553">
                  <c:v>0.191912148763656</c:v>
                </c:pt>
                <c:pt idx="554">
                  <c:v>0.191912148763656</c:v>
                </c:pt>
                <c:pt idx="555">
                  <c:v>0.191912148763656</c:v>
                </c:pt>
                <c:pt idx="556">
                  <c:v>0.191912148763656</c:v>
                </c:pt>
                <c:pt idx="557">
                  <c:v>0.191912148763656</c:v>
                </c:pt>
                <c:pt idx="558">
                  <c:v>0.191912148763656</c:v>
                </c:pt>
                <c:pt idx="559">
                  <c:v>0.35680713053823798</c:v>
                </c:pt>
                <c:pt idx="560">
                  <c:v>0.53605301679342898</c:v>
                </c:pt>
                <c:pt idx="561">
                  <c:v>0.588980089527401</c:v>
                </c:pt>
                <c:pt idx="562">
                  <c:v>0.61174886476322299</c:v>
                </c:pt>
                <c:pt idx="563">
                  <c:v>0.62208166545940002</c:v>
                </c:pt>
                <c:pt idx="564">
                  <c:v>0.625116147023008</c:v>
                </c:pt>
                <c:pt idx="565">
                  <c:v>0.62208166545940002</c:v>
                </c:pt>
                <c:pt idx="566">
                  <c:v>0.61174886476322299</c:v>
                </c:pt>
                <c:pt idx="567">
                  <c:v>0.588980089527401</c:v>
                </c:pt>
                <c:pt idx="568">
                  <c:v>0.53605301679342898</c:v>
                </c:pt>
                <c:pt idx="569">
                  <c:v>0.35680713053823798</c:v>
                </c:pt>
                <c:pt idx="570">
                  <c:v>0.194117356940289</c:v>
                </c:pt>
                <c:pt idx="571">
                  <c:v>0.194117356940289</c:v>
                </c:pt>
                <c:pt idx="572">
                  <c:v>0.194117356940289</c:v>
                </c:pt>
                <c:pt idx="573">
                  <c:v>0.194117356940289</c:v>
                </c:pt>
                <c:pt idx="574">
                  <c:v>0.194117356940289</c:v>
                </c:pt>
                <c:pt idx="575">
                  <c:v>0.194117356940289</c:v>
                </c:pt>
                <c:pt idx="576">
                  <c:v>0.194117356940289</c:v>
                </c:pt>
                <c:pt idx="577">
                  <c:v>0.194117356940289</c:v>
                </c:pt>
                <c:pt idx="578">
                  <c:v>0.194117356940289</c:v>
                </c:pt>
                <c:pt idx="579">
                  <c:v>0.195724316387514</c:v>
                </c:pt>
                <c:pt idx="580">
                  <c:v>0.195724316387514</c:v>
                </c:pt>
                <c:pt idx="581">
                  <c:v>0.195724316387514</c:v>
                </c:pt>
                <c:pt idx="582">
                  <c:v>0.195724316387514</c:v>
                </c:pt>
                <c:pt idx="583">
                  <c:v>0.36084788770831</c:v>
                </c:pt>
                <c:pt idx="584">
                  <c:v>0.56895047995139603</c:v>
                </c:pt>
                <c:pt idx="585">
                  <c:v>0.63143593345837701</c:v>
                </c:pt>
                <c:pt idx="586">
                  <c:v>0.65841093609051804</c:v>
                </c:pt>
                <c:pt idx="587">
                  <c:v>0.67066883335481997</c:v>
                </c:pt>
                <c:pt idx="588">
                  <c:v>0.67427048309290405</c:v>
                </c:pt>
                <c:pt idx="589">
                  <c:v>0.67066883335481997</c:v>
                </c:pt>
                <c:pt idx="590">
                  <c:v>0.65841093609051804</c:v>
                </c:pt>
                <c:pt idx="591">
                  <c:v>0.63143593345837701</c:v>
                </c:pt>
                <c:pt idx="592">
                  <c:v>0.56895047995139603</c:v>
                </c:pt>
                <c:pt idx="593">
                  <c:v>0.36084788770831</c:v>
                </c:pt>
                <c:pt idx="594">
                  <c:v>0.195724316387514</c:v>
                </c:pt>
                <c:pt idx="595">
                  <c:v>0.195724316387514</c:v>
                </c:pt>
                <c:pt idx="596">
                  <c:v>0.195724316387514</c:v>
                </c:pt>
                <c:pt idx="597">
                  <c:v>0.195724316387514</c:v>
                </c:pt>
                <c:pt idx="598">
                  <c:v>0.195724316387514</c:v>
                </c:pt>
                <c:pt idx="599">
                  <c:v>0.19718527929331001</c:v>
                </c:pt>
                <c:pt idx="600">
                  <c:v>0.19718527929331001</c:v>
                </c:pt>
                <c:pt idx="601">
                  <c:v>0.19718527929331001</c:v>
                </c:pt>
                <c:pt idx="602">
                  <c:v>0.19718527929331001</c:v>
                </c:pt>
                <c:pt idx="603">
                  <c:v>0.19718527929331001</c:v>
                </c:pt>
                <c:pt idx="604">
                  <c:v>0.19718527929331001</c:v>
                </c:pt>
                <c:pt idx="605">
                  <c:v>0.19718527929331001</c:v>
                </c:pt>
                <c:pt idx="606">
                  <c:v>0.19718527929331001</c:v>
                </c:pt>
                <c:pt idx="607">
                  <c:v>0.36425346355313298</c:v>
                </c:pt>
                <c:pt idx="608">
                  <c:v>0.60945083815119505</c:v>
                </c:pt>
                <c:pt idx="609">
                  <c:v>0.68511299704427497</c:v>
                </c:pt>
                <c:pt idx="610">
                  <c:v>0.71798319066975702</c:v>
                </c:pt>
                <c:pt idx="611">
                  <c:v>0.73295701751806097</c:v>
                </c:pt>
                <c:pt idx="612">
                  <c:v>0.73736088213333395</c:v>
                </c:pt>
                <c:pt idx="613">
                  <c:v>0.73295701751806097</c:v>
                </c:pt>
                <c:pt idx="614">
                  <c:v>0.71798319066975702</c:v>
                </c:pt>
                <c:pt idx="615">
                  <c:v>0.68511299704427497</c:v>
                </c:pt>
                <c:pt idx="616">
                  <c:v>0.60945083815119505</c:v>
                </c:pt>
                <c:pt idx="617">
                  <c:v>0.36425346355313298</c:v>
                </c:pt>
                <c:pt idx="618">
                  <c:v>0.19718527929331001</c:v>
                </c:pt>
                <c:pt idx="619">
                  <c:v>0.19798340871317599</c:v>
                </c:pt>
                <c:pt idx="620">
                  <c:v>0.19798340871317599</c:v>
                </c:pt>
                <c:pt idx="621">
                  <c:v>0.19798340871317599</c:v>
                </c:pt>
                <c:pt idx="622">
                  <c:v>0.19798340871317599</c:v>
                </c:pt>
                <c:pt idx="623">
                  <c:v>0.19798340871317599</c:v>
                </c:pt>
                <c:pt idx="624">
                  <c:v>0.19798340871317599</c:v>
                </c:pt>
                <c:pt idx="625">
                  <c:v>0.19798340871317599</c:v>
                </c:pt>
                <c:pt idx="626">
                  <c:v>0.19798340871317599</c:v>
                </c:pt>
                <c:pt idx="627">
                  <c:v>0.19798340871317599</c:v>
                </c:pt>
                <c:pt idx="628">
                  <c:v>0.19798340871317599</c:v>
                </c:pt>
                <c:pt idx="629">
                  <c:v>0.19798340871317599</c:v>
                </c:pt>
                <c:pt idx="630">
                  <c:v>0.19798340871317599</c:v>
                </c:pt>
                <c:pt idx="631">
                  <c:v>0.36177080942189299</c:v>
                </c:pt>
                <c:pt idx="632">
                  <c:v>0.63862977440153501</c:v>
                </c:pt>
                <c:pt idx="633">
                  <c:v>0.72589287705291194</c:v>
                </c:pt>
                <c:pt idx="634">
                  <c:v>0.76397299136996299</c:v>
                </c:pt>
                <c:pt idx="635">
                  <c:v>0.78134960568217804</c:v>
                </c:pt>
                <c:pt idx="636">
                  <c:v>0.78646343568184696</c:v>
                </c:pt>
                <c:pt idx="637">
                  <c:v>0.78134960568217804</c:v>
                </c:pt>
                <c:pt idx="638">
                  <c:v>0.76397299136996299</c:v>
                </c:pt>
                <c:pt idx="639">
                  <c:v>0.76650769254220597</c:v>
                </c:pt>
                <c:pt idx="640">
                  <c:v>0.66878100324428302</c:v>
                </c:pt>
                <c:pt idx="641">
                  <c:v>0.36807667117083298</c:v>
                </c:pt>
                <c:pt idx="642">
                  <c:v>0.198547995381082</c:v>
                </c:pt>
                <c:pt idx="643">
                  <c:v>0.198547995381082</c:v>
                </c:pt>
                <c:pt idx="644">
                  <c:v>0.198547995381082</c:v>
                </c:pt>
                <c:pt idx="645">
                  <c:v>0.198547995381082</c:v>
                </c:pt>
                <c:pt idx="646">
                  <c:v>0.198547995381082</c:v>
                </c:pt>
                <c:pt idx="647">
                  <c:v>0.198547995381082</c:v>
                </c:pt>
                <c:pt idx="648">
                  <c:v>0.198547995381082</c:v>
                </c:pt>
                <c:pt idx="649">
                  <c:v>0.198547995381082</c:v>
                </c:pt>
                <c:pt idx="650">
                  <c:v>0.198547995381082</c:v>
                </c:pt>
                <c:pt idx="651">
                  <c:v>0.198547995381082</c:v>
                </c:pt>
                <c:pt idx="652">
                  <c:v>0.198547995381082</c:v>
                </c:pt>
                <c:pt idx="653">
                  <c:v>0.198547995381082</c:v>
                </c:pt>
                <c:pt idx="654">
                  <c:v>0.198547995381082</c:v>
                </c:pt>
                <c:pt idx="655">
                  <c:v>0.356569069636612</c:v>
                </c:pt>
                <c:pt idx="656">
                  <c:v>0.66516198390728398</c:v>
                </c:pt>
                <c:pt idx="657">
                  <c:v>0.764633761465767</c:v>
                </c:pt>
                <c:pt idx="658">
                  <c:v>0.80824580776204902</c:v>
                </c:pt>
                <c:pt idx="659">
                  <c:v>0.89203120300403005</c:v>
                </c:pt>
                <c:pt idx="660">
                  <c:v>0.89891788913645398</c:v>
                </c:pt>
                <c:pt idx="661">
                  <c:v>0.89203120300403005</c:v>
                </c:pt>
                <c:pt idx="662">
                  <c:v>0.86869253159127502</c:v>
                </c:pt>
                <c:pt idx="663">
                  <c:v>0.81789281645298995</c:v>
                </c:pt>
                <c:pt idx="664">
                  <c:v>0.70341725244839803</c:v>
                </c:pt>
                <c:pt idx="665">
                  <c:v>0.36294397864453198</c:v>
                </c:pt>
                <c:pt idx="666">
                  <c:v>0.19906682343406201</c:v>
                </c:pt>
                <c:pt idx="667">
                  <c:v>0.19906682343406201</c:v>
                </c:pt>
                <c:pt idx="668">
                  <c:v>0.19906682343406201</c:v>
                </c:pt>
                <c:pt idx="669">
                  <c:v>0.19906682343406201</c:v>
                </c:pt>
                <c:pt idx="670">
                  <c:v>0.19906682343406201</c:v>
                </c:pt>
                <c:pt idx="671">
                  <c:v>0.19906682343406201</c:v>
                </c:pt>
                <c:pt idx="672">
                  <c:v>0.19906682343406201</c:v>
                </c:pt>
                <c:pt idx="673">
                  <c:v>0.19906682343406201</c:v>
                </c:pt>
                <c:pt idx="674">
                  <c:v>0.19906682343406201</c:v>
                </c:pt>
                <c:pt idx="675">
                  <c:v>0.19906682343406201</c:v>
                </c:pt>
                <c:pt idx="676">
                  <c:v>0.19906682343406201</c:v>
                </c:pt>
                <c:pt idx="677">
                  <c:v>0.19906682343406201</c:v>
                </c:pt>
                <c:pt idx="678">
                  <c:v>0.19932635235434301</c:v>
                </c:pt>
                <c:pt idx="679">
                  <c:v>0.35394549342562598</c:v>
                </c:pt>
                <c:pt idx="680">
                  <c:v>0.72600561551030796</c:v>
                </c:pt>
                <c:pt idx="681">
                  <c:v>0.85431224323427801</c:v>
                </c:pt>
                <c:pt idx="682">
                  <c:v>0.911564483349805</c:v>
                </c:pt>
                <c:pt idx="683">
                  <c:v>0.93792253388244096</c:v>
                </c:pt>
                <c:pt idx="684">
                  <c:v>0.94570632976941105</c:v>
                </c:pt>
                <c:pt idx="685">
                  <c:v>0.93792253388244096</c:v>
                </c:pt>
                <c:pt idx="686">
                  <c:v>0.911564483349805</c:v>
                </c:pt>
                <c:pt idx="687">
                  <c:v>0.85431224323427801</c:v>
                </c:pt>
                <c:pt idx="688">
                  <c:v>0.72600561551030796</c:v>
                </c:pt>
                <c:pt idx="689">
                  <c:v>0.35394549342562598</c:v>
                </c:pt>
                <c:pt idx="690">
                  <c:v>0.19932635235434301</c:v>
                </c:pt>
                <c:pt idx="691">
                  <c:v>0.19932635235434301</c:v>
                </c:pt>
                <c:pt idx="692">
                  <c:v>0.19932635235434301</c:v>
                </c:pt>
                <c:pt idx="693">
                  <c:v>0.19932635235434301</c:v>
                </c:pt>
                <c:pt idx="694">
                  <c:v>0.19932635235434301</c:v>
                </c:pt>
                <c:pt idx="695">
                  <c:v>0.19932635235434301</c:v>
                </c:pt>
                <c:pt idx="696">
                  <c:v>0.19932635235434301</c:v>
                </c:pt>
                <c:pt idx="697">
                  <c:v>0.199505752121449</c:v>
                </c:pt>
                <c:pt idx="698">
                  <c:v>0.199505752121449</c:v>
                </c:pt>
                <c:pt idx="699">
                  <c:v>0.199505752121449</c:v>
                </c:pt>
                <c:pt idx="700">
                  <c:v>0.199505752121449</c:v>
                </c:pt>
                <c:pt idx="701">
                  <c:v>0.199505752121449</c:v>
                </c:pt>
                <c:pt idx="702">
                  <c:v>0.199505752121449</c:v>
                </c:pt>
                <c:pt idx="703">
                  <c:v>0.34328662016303702</c:v>
                </c:pt>
                <c:pt idx="704">
                  <c:v>0.74591817344665601</c:v>
                </c:pt>
                <c:pt idx="705">
                  <c:v>0.88845602339500096</c:v>
                </c:pt>
                <c:pt idx="706">
                  <c:v>0.95242183146359305</c:v>
                </c:pt>
                <c:pt idx="707">
                  <c:v>0.98193390863820995</c:v>
                </c:pt>
                <c:pt idx="708">
                  <c:v>0.99065619983600794</c:v>
                </c:pt>
                <c:pt idx="709">
                  <c:v>0.98193390863820995</c:v>
                </c:pt>
                <c:pt idx="710">
                  <c:v>0.95242183146359305</c:v>
                </c:pt>
                <c:pt idx="711">
                  <c:v>0.88845602339500096</c:v>
                </c:pt>
                <c:pt idx="712">
                  <c:v>0.74591817344665601</c:v>
                </c:pt>
                <c:pt idx="713">
                  <c:v>0.34328662016303702</c:v>
                </c:pt>
                <c:pt idx="714">
                  <c:v>0.199505752121449</c:v>
                </c:pt>
                <c:pt idx="715">
                  <c:v>0.199505752121449</c:v>
                </c:pt>
                <c:pt idx="716">
                  <c:v>0.199505752121449</c:v>
                </c:pt>
                <c:pt idx="717">
                  <c:v>0.19967290648883701</c:v>
                </c:pt>
                <c:pt idx="718">
                  <c:v>0.19967290648883701</c:v>
                </c:pt>
                <c:pt idx="719">
                  <c:v>0.19967290648883701</c:v>
                </c:pt>
                <c:pt idx="720">
                  <c:v>0.19967290648883701</c:v>
                </c:pt>
                <c:pt idx="721">
                  <c:v>0.19967290648883701</c:v>
                </c:pt>
                <c:pt idx="722">
                  <c:v>0.19967290648883701</c:v>
                </c:pt>
                <c:pt idx="723">
                  <c:v>0.19967290648883701</c:v>
                </c:pt>
                <c:pt idx="724">
                  <c:v>0.19967290648883701</c:v>
                </c:pt>
                <c:pt idx="725">
                  <c:v>0.19967290648883701</c:v>
                </c:pt>
                <c:pt idx="726">
                  <c:v>0.19967290648883701</c:v>
                </c:pt>
                <c:pt idx="727">
                  <c:v>0.331982502023147</c:v>
                </c:pt>
                <c:pt idx="728">
                  <c:v>0.77293878208829103</c:v>
                </c:pt>
                <c:pt idx="729">
                  <c:v>0.93554192610842501</c:v>
                </c:pt>
                <c:pt idx="730">
                  <c:v>1.0092487907861301</c:v>
                </c:pt>
                <c:pt idx="731">
                  <c:v>1.0433892540252601</c:v>
                </c:pt>
                <c:pt idx="732">
                  <c:v>1.0534947880754599</c:v>
                </c:pt>
                <c:pt idx="733">
                  <c:v>1.0433892540252601</c:v>
                </c:pt>
                <c:pt idx="734">
                  <c:v>1.0092487907861301</c:v>
                </c:pt>
                <c:pt idx="735">
                  <c:v>0.93554192610842501</c:v>
                </c:pt>
                <c:pt idx="736">
                  <c:v>0.77293878208829103</c:v>
                </c:pt>
                <c:pt idx="737">
                  <c:v>0.33327402301926001</c:v>
                </c:pt>
                <c:pt idx="738">
                  <c:v>0.19974991903689601</c:v>
                </c:pt>
                <c:pt idx="739">
                  <c:v>0.19974991903689601</c:v>
                </c:pt>
                <c:pt idx="740">
                  <c:v>0.19974991903689601</c:v>
                </c:pt>
                <c:pt idx="741">
                  <c:v>0.19974991903689601</c:v>
                </c:pt>
                <c:pt idx="742">
                  <c:v>0.19974991903689601</c:v>
                </c:pt>
                <c:pt idx="743">
                  <c:v>0.19974991903689601</c:v>
                </c:pt>
                <c:pt idx="744">
                  <c:v>0.19974991903689601</c:v>
                </c:pt>
                <c:pt idx="745">
                  <c:v>0.19974991903689601</c:v>
                </c:pt>
                <c:pt idx="746">
                  <c:v>0.19974991903689601</c:v>
                </c:pt>
                <c:pt idx="747">
                  <c:v>0.19974991903689601</c:v>
                </c:pt>
                <c:pt idx="748">
                  <c:v>0.19974991903689601</c:v>
                </c:pt>
                <c:pt idx="749">
                  <c:v>0.19974991903689601</c:v>
                </c:pt>
                <c:pt idx="750">
                  <c:v>0.19974991903689601</c:v>
                </c:pt>
                <c:pt idx="751">
                  <c:v>0.31890171810426798</c:v>
                </c:pt>
                <c:pt idx="752">
                  <c:v>0.78828723128967204</c:v>
                </c:pt>
                <c:pt idx="753">
                  <c:v>0.96653627437913503</c:v>
                </c:pt>
                <c:pt idx="754">
                  <c:v>1.04787477542915</c:v>
                </c:pt>
                <c:pt idx="755">
                  <c:v>1.0856447241554099</c:v>
                </c:pt>
                <c:pt idx="756">
                  <c:v>1.09683520029802</c:v>
                </c:pt>
                <c:pt idx="757">
                  <c:v>1.12800187522753</c:v>
                </c:pt>
                <c:pt idx="758">
                  <c:v>1.08694849552663</c:v>
                </c:pt>
                <c:pt idx="759">
                  <c:v>0.99889437570809703</c:v>
                </c:pt>
                <c:pt idx="760">
                  <c:v>0.807777758767113</c:v>
                </c:pt>
                <c:pt idx="761">
                  <c:v>0.31973438127825399</c:v>
                </c:pt>
                <c:pt idx="762">
                  <c:v>0.19980219070036001</c:v>
                </c:pt>
                <c:pt idx="763">
                  <c:v>0.19980219070036001</c:v>
                </c:pt>
                <c:pt idx="764">
                  <c:v>0.19980219070036001</c:v>
                </c:pt>
                <c:pt idx="765">
                  <c:v>0.19980219070036001</c:v>
                </c:pt>
                <c:pt idx="766">
                  <c:v>0.19980219070036001</c:v>
                </c:pt>
                <c:pt idx="767">
                  <c:v>0.19980219070036001</c:v>
                </c:pt>
                <c:pt idx="768">
                  <c:v>0.19980219070036001</c:v>
                </c:pt>
                <c:pt idx="769">
                  <c:v>0.19980219070036001</c:v>
                </c:pt>
                <c:pt idx="770">
                  <c:v>0.19980219070036001</c:v>
                </c:pt>
                <c:pt idx="771">
                  <c:v>0.19980219070036001</c:v>
                </c:pt>
                <c:pt idx="772">
                  <c:v>0.19980219070036001</c:v>
                </c:pt>
                <c:pt idx="773">
                  <c:v>0.19980219070036001</c:v>
                </c:pt>
                <c:pt idx="774">
                  <c:v>0.19980219070036001</c:v>
                </c:pt>
                <c:pt idx="775">
                  <c:v>0.30514911356000501</c:v>
                </c:pt>
                <c:pt idx="776">
                  <c:v>0.81871955917015504</c:v>
                </c:pt>
                <c:pt idx="777">
                  <c:v>1.02553110529858</c:v>
                </c:pt>
                <c:pt idx="778">
                  <c:v>1.1214614293504299</c:v>
                </c:pt>
                <c:pt idx="779">
                  <c:v>1.1663002474049899</c:v>
                </c:pt>
                <c:pt idx="780">
                  <c:v>1.1796189858549</c:v>
                </c:pt>
                <c:pt idx="781">
                  <c:v>1.1663002474049899</c:v>
                </c:pt>
                <c:pt idx="782">
                  <c:v>1.1214614293504299</c:v>
                </c:pt>
                <c:pt idx="783">
                  <c:v>1.02553110529858</c:v>
                </c:pt>
                <c:pt idx="784">
                  <c:v>0.81871955917015504</c:v>
                </c:pt>
                <c:pt idx="785">
                  <c:v>0.30566443354115402</c:v>
                </c:pt>
                <c:pt idx="786">
                  <c:v>0.199837724158059</c:v>
                </c:pt>
                <c:pt idx="787">
                  <c:v>0.199837724158059</c:v>
                </c:pt>
                <c:pt idx="788">
                  <c:v>0.199837724158059</c:v>
                </c:pt>
                <c:pt idx="789">
                  <c:v>0.199837724158059</c:v>
                </c:pt>
                <c:pt idx="790">
                  <c:v>0.199837724158059</c:v>
                </c:pt>
                <c:pt idx="791">
                  <c:v>0.199837724158059</c:v>
                </c:pt>
                <c:pt idx="792">
                  <c:v>0.199837724158059</c:v>
                </c:pt>
                <c:pt idx="793">
                  <c:v>0.199837724158059</c:v>
                </c:pt>
                <c:pt idx="794">
                  <c:v>0.199837724158059</c:v>
                </c:pt>
                <c:pt idx="795">
                  <c:v>0.199837724158059</c:v>
                </c:pt>
                <c:pt idx="796">
                  <c:v>0.19987274596059701</c:v>
                </c:pt>
                <c:pt idx="797">
                  <c:v>0.19987274596059701</c:v>
                </c:pt>
                <c:pt idx="798">
                  <c:v>0.19987274596059701</c:v>
                </c:pt>
                <c:pt idx="799">
                  <c:v>0.29141538789777499</c:v>
                </c:pt>
                <c:pt idx="800">
                  <c:v>0.83637912176780804</c:v>
                </c:pt>
                <c:pt idx="801">
                  <c:v>1.0663565665775601</c:v>
                </c:pt>
                <c:pt idx="802">
                  <c:v>1.17437240463244</c:v>
                </c:pt>
                <c:pt idx="803">
                  <c:v>1.2251094385330601</c:v>
                </c:pt>
                <c:pt idx="804">
                  <c:v>1.2402088371602</c:v>
                </c:pt>
                <c:pt idx="805">
                  <c:v>1.2251094385330601</c:v>
                </c:pt>
                <c:pt idx="806">
                  <c:v>1.17437240463244</c:v>
                </c:pt>
                <c:pt idx="807">
                  <c:v>1.0663565665775601</c:v>
                </c:pt>
                <c:pt idx="808">
                  <c:v>0.83637912176780804</c:v>
                </c:pt>
                <c:pt idx="809">
                  <c:v>0.29141538789777499</c:v>
                </c:pt>
                <c:pt idx="810">
                  <c:v>0.19987274596059701</c:v>
                </c:pt>
                <c:pt idx="811">
                  <c:v>0.19987274596059701</c:v>
                </c:pt>
                <c:pt idx="812">
                  <c:v>0.19987274596059701</c:v>
                </c:pt>
                <c:pt idx="813">
                  <c:v>0.19987274596059701</c:v>
                </c:pt>
                <c:pt idx="814">
                  <c:v>0.19987274596059701</c:v>
                </c:pt>
                <c:pt idx="815">
                  <c:v>0.19987274596059701</c:v>
                </c:pt>
                <c:pt idx="816">
                  <c:v>0.19987274596059701</c:v>
                </c:pt>
                <c:pt idx="817">
                  <c:v>0.19988685895133401</c:v>
                </c:pt>
                <c:pt idx="818">
                  <c:v>0.19988685895133401</c:v>
                </c:pt>
                <c:pt idx="819">
                  <c:v>0.19988685895133401</c:v>
                </c:pt>
                <c:pt idx="820">
                  <c:v>0.19988685895133401</c:v>
                </c:pt>
                <c:pt idx="821">
                  <c:v>0.19988685895133401</c:v>
                </c:pt>
                <c:pt idx="822">
                  <c:v>0.19988685895133401</c:v>
                </c:pt>
                <c:pt idx="823">
                  <c:v>0.27679037734338602</c:v>
                </c:pt>
                <c:pt idx="824">
                  <c:v>0.84315077720555198</c:v>
                </c:pt>
                <c:pt idx="825">
                  <c:v>1.08957376057193</c:v>
                </c:pt>
                <c:pt idx="826">
                  <c:v>1.2062028684156201</c:v>
                </c:pt>
                <c:pt idx="827">
                  <c:v>1.2611439450953099</c:v>
                </c:pt>
                <c:pt idx="828">
                  <c:v>1.27751230239716</c:v>
                </c:pt>
                <c:pt idx="829">
                  <c:v>1.2611439450953099</c:v>
                </c:pt>
                <c:pt idx="830">
                  <c:v>1.2062028684156201</c:v>
                </c:pt>
                <c:pt idx="831">
                  <c:v>1.08957376057193</c:v>
                </c:pt>
                <c:pt idx="832">
                  <c:v>0.84315077720555198</c:v>
                </c:pt>
                <c:pt idx="833">
                  <c:v>0.27679037734338602</c:v>
                </c:pt>
                <c:pt idx="834">
                  <c:v>0.19988685895133401</c:v>
                </c:pt>
                <c:pt idx="835">
                  <c:v>0.19988685895133401</c:v>
                </c:pt>
                <c:pt idx="836">
                  <c:v>0.19988685895133401</c:v>
                </c:pt>
                <c:pt idx="837">
                  <c:v>0.19988685895133401</c:v>
                </c:pt>
                <c:pt idx="838">
                  <c:v>0.19989632734181101</c:v>
                </c:pt>
                <c:pt idx="839">
                  <c:v>0.19989632734181101</c:v>
                </c:pt>
                <c:pt idx="840">
                  <c:v>0.19989632734181101</c:v>
                </c:pt>
                <c:pt idx="841">
                  <c:v>0.19989632734181101</c:v>
                </c:pt>
                <c:pt idx="842">
                  <c:v>0.19989632734181101</c:v>
                </c:pt>
                <c:pt idx="843">
                  <c:v>0.19989632734181101</c:v>
                </c:pt>
                <c:pt idx="844">
                  <c:v>0.19989632734181101</c:v>
                </c:pt>
                <c:pt idx="845">
                  <c:v>0.19989632734181101</c:v>
                </c:pt>
                <c:pt idx="846">
                  <c:v>0.19989632734181101</c:v>
                </c:pt>
                <c:pt idx="847">
                  <c:v>0.2621288930963</c:v>
                </c:pt>
                <c:pt idx="848">
                  <c:v>0.847888279288594</c:v>
                </c:pt>
                <c:pt idx="849">
                  <c:v>1.11057717754962</c:v>
                </c:pt>
                <c:pt idx="850">
                  <c:v>1.23587161613285</c:v>
                </c:pt>
                <c:pt idx="851">
                  <c:v>1.29506677826976</c:v>
                </c:pt>
                <c:pt idx="852">
                  <c:v>1.31272191062318</c:v>
                </c:pt>
                <c:pt idx="853">
                  <c:v>1.29506677826976</c:v>
                </c:pt>
                <c:pt idx="854">
                  <c:v>1.23587161613285</c:v>
                </c:pt>
                <c:pt idx="855">
                  <c:v>1.11057717754962</c:v>
                </c:pt>
                <c:pt idx="856">
                  <c:v>0.847888279288594</c:v>
                </c:pt>
                <c:pt idx="857">
                  <c:v>0.2621288930963</c:v>
                </c:pt>
                <c:pt idx="858">
                  <c:v>0.19989632734181101</c:v>
                </c:pt>
                <c:pt idx="859">
                  <c:v>0.19989632734181101</c:v>
                </c:pt>
                <c:pt idx="860">
                  <c:v>0.19989632734181101</c:v>
                </c:pt>
                <c:pt idx="861">
                  <c:v>0.19990270439357399</c:v>
                </c:pt>
                <c:pt idx="862">
                  <c:v>0.19990270439357399</c:v>
                </c:pt>
                <c:pt idx="863">
                  <c:v>0.19990270439357399</c:v>
                </c:pt>
                <c:pt idx="864">
                  <c:v>0.19990270439357399</c:v>
                </c:pt>
                <c:pt idx="865">
                  <c:v>0.19990270439357399</c:v>
                </c:pt>
                <c:pt idx="866">
                  <c:v>0.19990270439357399</c:v>
                </c:pt>
                <c:pt idx="867">
                  <c:v>0.19990270439357399</c:v>
                </c:pt>
                <c:pt idx="868">
                  <c:v>0.19990270439357399</c:v>
                </c:pt>
                <c:pt idx="869">
                  <c:v>0.19990270439357399</c:v>
                </c:pt>
                <c:pt idx="870">
                  <c:v>0.19990270439357399</c:v>
                </c:pt>
                <c:pt idx="871">
                  <c:v>0.24751300719385599</c:v>
                </c:pt>
                <c:pt idx="872">
                  <c:v>0.85074928924443805</c:v>
                </c:pt>
                <c:pt idx="873">
                  <c:v>1.1294495030330101</c:v>
                </c:pt>
                <c:pt idx="874">
                  <c:v>1.26342433224835</c:v>
                </c:pt>
                <c:pt idx="875">
                  <c:v>1.3269062560451801</c:v>
                </c:pt>
                <c:pt idx="876">
                  <c:v>1.3458608225797399</c:v>
                </c:pt>
                <c:pt idx="877">
                  <c:v>1.3269062560451801</c:v>
                </c:pt>
                <c:pt idx="878">
                  <c:v>1.26342433224835</c:v>
                </c:pt>
                <c:pt idx="879">
                  <c:v>1.1294495030330101</c:v>
                </c:pt>
                <c:pt idx="880">
                  <c:v>0.85074928924443805</c:v>
                </c:pt>
                <c:pt idx="881">
                  <c:v>0.24751300719385599</c:v>
                </c:pt>
                <c:pt idx="882">
                  <c:v>0.19990270439357399</c:v>
                </c:pt>
                <c:pt idx="883">
                  <c:v>0.19990270439357399</c:v>
                </c:pt>
                <c:pt idx="884">
                  <c:v>0.19990701934246999</c:v>
                </c:pt>
                <c:pt idx="885">
                  <c:v>0.19990701934246999</c:v>
                </c:pt>
                <c:pt idx="886">
                  <c:v>0.19990701934246999</c:v>
                </c:pt>
                <c:pt idx="887">
                  <c:v>0.19990701934246999</c:v>
                </c:pt>
                <c:pt idx="888">
                  <c:v>0.19990701934246999</c:v>
                </c:pt>
                <c:pt idx="889">
                  <c:v>0.19990701934246999</c:v>
                </c:pt>
                <c:pt idx="890">
                  <c:v>0.19990701934246999</c:v>
                </c:pt>
                <c:pt idx="891">
                  <c:v>0.19990701934246999</c:v>
                </c:pt>
                <c:pt idx="892">
                  <c:v>0.19990701934246999</c:v>
                </c:pt>
                <c:pt idx="893">
                  <c:v>0.19990701934246999</c:v>
                </c:pt>
                <c:pt idx="894">
                  <c:v>0.19990701934246999</c:v>
                </c:pt>
                <c:pt idx="895">
                  <c:v>0.232998311730544</c:v>
                </c:pt>
                <c:pt idx="896">
                  <c:v>0.85189167326790505</c:v>
                </c:pt>
                <c:pt idx="897">
                  <c:v>1.1462832833511001</c:v>
                </c:pt>
                <c:pt idx="898">
                  <c:v>1.2889196041806299</c:v>
                </c:pt>
                <c:pt idx="899">
                  <c:v>1.3567047642276899</c:v>
                </c:pt>
                <c:pt idx="900">
                  <c:v>1.3769665835841201</c:v>
                </c:pt>
                <c:pt idx="901">
                  <c:v>1.3567047642276899</c:v>
                </c:pt>
                <c:pt idx="902">
                  <c:v>1.2889196041806299</c:v>
                </c:pt>
                <c:pt idx="903">
                  <c:v>1.1462832833511001</c:v>
                </c:pt>
                <c:pt idx="904">
                  <c:v>0.85189167326790505</c:v>
                </c:pt>
                <c:pt idx="905">
                  <c:v>0.23301066291862499</c:v>
                </c:pt>
                <c:pt idx="906">
                  <c:v>0.199909954458868</c:v>
                </c:pt>
                <c:pt idx="907">
                  <c:v>0.199909954458868</c:v>
                </c:pt>
                <c:pt idx="908">
                  <c:v>0.199909954458868</c:v>
                </c:pt>
                <c:pt idx="909">
                  <c:v>0.199909954458868</c:v>
                </c:pt>
                <c:pt idx="910">
                  <c:v>0.199909954458868</c:v>
                </c:pt>
                <c:pt idx="911">
                  <c:v>0.199909954458868</c:v>
                </c:pt>
                <c:pt idx="912">
                  <c:v>0.199909954458868</c:v>
                </c:pt>
                <c:pt idx="913">
                  <c:v>0.199909954458868</c:v>
                </c:pt>
                <c:pt idx="914">
                  <c:v>0.199909954458868</c:v>
                </c:pt>
                <c:pt idx="915">
                  <c:v>0.199909954458868</c:v>
                </c:pt>
                <c:pt idx="916">
                  <c:v>0.199909954458868</c:v>
                </c:pt>
                <c:pt idx="917">
                  <c:v>0.199909954458868</c:v>
                </c:pt>
                <c:pt idx="918">
                  <c:v>0.199909954458868</c:v>
                </c:pt>
                <c:pt idx="919">
                  <c:v>0.21862097749512099</c:v>
                </c:pt>
                <c:pt idx="920">
                  <c:v>0.85147081796969704</c:v>
                </c:pt>
                <c:pt idx="921">
                  <c:v>1.16117812133311</c:v>
                </c:pt>
                <c:pt idx="922">
                  <c:v>1.31242626931967</c:v>
                </c:pt>
                <c:pt idx="923">
                  <c:v>1.38451620586524</c:v>
                </c:pt>
                <c:pt idx="924">
                  <c:v>1.46544529840185</c:v>
                </c:pt>
                <c:pt idx="925">
                  <c:v>1.4417135384464901</c:v>
                </c:pt>
                <c:pt idx="926">
                  <c:v>1.3626449373687799</c:v>
                </c:pt>
                <c:pt idx="927">
                  <c:v>1.19800255737908</c:v>
                </c:pt>
                <c:pt idx="928">
                  <c:v>0.86676290535273404</c:v>
                </c:pt>
                <c:pt idx="929">
                  <c:v>0.21862930328751401</c:v>
                </c:pt>
                <c:pt idx="930">
                  <c:v>0.19991331122707301</c:v>
                </c:pt>
                <c:pt idx="931">
                  <c:v>0.19991331122707301</c:v>
                </c:pt>
                <c:pt idx="932">
                  <c:v>0.19991331122707301</c:v>
                </c:pt>
                <c:pt idx="933">
                  <c:v>0.19991331122707301</c:v>
                </c:pt>
                <c:pt idx="934">
                  <c:v>0.19991331122707301</c:v>
                </c:pt>
                <c:pt idx="935">
                  <c:v>0.19991331122707301</c:v>
                </c:pt>
                <c:pt idx="936">
                  <c:v>0.19991331122707301</c:v>
                </c:pt>
                <c:pt idx="937">
                  <c:v>0.19991331122707301</c:v>
                </c:pt>
                <c:pt idx="938">
                  <c:v>0.19991331122707301</c:v>
                </c:pt>
                <c:pt idx="939">
                  <c:v>0.19991331122707301</c:v>
                </c:pt>
                <c:pt idx="940">
                  <c:v>0.19991331122707301</c:v>
                </c:pt>
                <c:pt idx="941">
                  <c:v>0.19991331122707301</c:v>
                </c:pt>
                <c:pt idx="942">
                  <c:v>0.19991331122707301</c:v>
                </c:pt>
                <c:pt idx="943">
                  <c:v>0.20440690291185401</c:v>
                </c:pt>
                <c:pt idx="944">
                  <c:v>0.86374229751323495</c:v>
                </c:pt>
                <c:pt idx="945">
                  <c:v>1.2100476468186601</c:v>
                </c:pt>
                <c:pt idx="946">
                  <c:v>1.3836474618714201</c:v>
                </c:pt>
                <c:pt idx="947">
                  <c:v>1.4672865977412299</c:v>
                </c:pt>
                <c:pt idx="948">
                  <c:v>1.49242062091853</c:v>
                </c:pt>
                <c:pt idx="949">
                  <c:v>1.4672865977412299</c:v>
                </c:pt>
                <c:pt idx="950">
                  <c:v>1.3836474618714201</c:v>
                </c:pt>
                <c:pt idx="951">
                  <c:v>1.2100476468186601</c:v>
                </c:pt>
                <c:pt idx="952">
                  <c:v>0.86374229751323495</c:v>
                </c:pt>
                <c:pt idx="953">
                  <c:v>0.20440690291185401</c:v>
                </c:pt>
                <c:pt idx="954">
                  <c:v>0.19991436828238299</c:v>
                </c:pt>
                <c:pt idx="955">
                  <c:v>0.19991436828238299</c:v>
                </c:pt>
                <c:pt idx="956">
                  <c:v>0.19991436828238299</c:v>
                </c:pt>
                <c:pt idx="957">
                  <c:v>0.19991436828238299</c:v>
                </c:pt>
                <c:pt idx="958">
                  <c:v>0.19991436828238299</c:v>
                </c:pt>
                <c:pt idx="959">
                  <c:v>0.19991436828238299</c:v>
                </c:pt>
                <c:pt idx="960">
                  <c:v>0.19991436828238299</c:v>
                </c:pt>
                <c:pt idx="961">
                  <c:v>0.19991436828238299</c:v>
                </c:pt>
                <c:pt idx="962">
                  <c:v>0.19991436828238299</c:v>
                </c:pt>
                <c:pt idx="963">
                  <c:v>0.19991436828238299</c:v>
                </c:pt>
                <c:pt idx="964">
                  <c:v>0.19991436828238299</c:v>
                </c:pt>
                <c:pt idx="965">
                  <c:v>0.19991436828238299</c:v>
                </c:pt>
                <c:pt idx="966">
                  <c:v>0.19991508146659301</c:v>
                </c:pt>
                <c:pt idx="967">
                  <c:v>0.19991508146659301</c:v>
                </c:pt>
                <c:pt idx="968">
                  <c:v>0.85951698702617496</c:v>
                </c:pt>
                <c:pt idx="969">
                  <c:v>1.2203664441478199</c:v>
                </c:pt>
                <c:pt idx="970">
                  <c:v>1.40280108242176</c:v>
                </c:pt>
                <c:pt idx="971">
                  <c:v>1.4909799755572799</c:v>
                </c:pt>
                <c:pt idx="972">
                  <c:v>1.51751030608514</c:v>
                </c:pt>
                <c:pt idx="973">
                  <c:v>1.4909799755572799</c:v>
                </c:pt>
                <c:pt idx="974">
                  <c:v>1.40280108242176</c:v>
                </c:pt>
                <c:pt idx="975">
                  <c:v>1.2203664441478199</c:v>
                </c:pt>
                <c:pt idx="976">
                  <c:v>0.85951698702617496</c:v>
                </c:pt>
                <c:pt idx="977">
                  <c:v>0.19991508146659301</c:v>
                </c:pt>
                <c:pt idx="978">
                  <c:v>0.19991508146659301</c:v>
                </c:pt>
                <c:pt idx="979">
                  <c:v>0.19991508146659301</c:v>
                </c:pt>
                <c:pt idx="980">
                  <c:v>0.19991508146659301</c:v>
                </c:pt>
                <c:pt idx="981">
                  <c:v>0.19991508146659301</c:v>
                </c:pt>
                <c:pt idx="982">
                  <c:v>0.19991508146659301</c:v>
                </c:pt>
                <c:pt idx="983">
                  <c:v>0.19991508146659301</c:v>
                </c:pt>
                <c:pt idx="984">
                  <c:v>0.19991508146659301</c:v>
                </c:pt>
                <c:pt idx="985">
                  <c:v>0.19991508146659301</c:v>
                </c:pt>
                <c:pt idx="986">
                  <c:v>0.19991508146659301</c:v>
                </c:pt>
                <c:pt idx="987">
                  <c:v>0.19991508146659301</c:v>
                </c:pt>
                <c:pt idx="988">
                  <c:v>0.19991508146659301</c:v>
                </c:pt>
                <c:pt idx="989">
                  <c:v>0.19991508146659301</c:v>
                </c:pt>
                <c:pt idx="990">
                  <c:v>0.19991508146659301</c:v>
                </c:pt>
                <c:pt idx="991">
                  <c:v>0.19991508146659301</c:v>
                </c:pt>
                <c:pt idx="992">
                  <c:v>0.84878648838283399</c:v>
                </c:pt>
                <c:pt idx="993">
                  <c:v>1.2133705046377601</c:v>
                </c:pt>
                <c:pt idx="994">
                  <c:v>1.39757230846972</c:v>
                </c:pt>
                <c:pt idx="995">
                  <c:v>1.4865378644795499</c:v>
                </c:pt>
                <c:pt idx="996">
                  <c:v>1.5407855673800599</c:v>
                </c:pt>
                <c:pt idx="997">
                  <c:v>1.5128685266040101</c:v>
                </c:pt>
                <c:pt idx="998">
                  <c:v>1.4201924453193899</c:v>
                </c:pt>
                <c:pt idx="999">
                  <c:v>1.2290679944431799</c:v>
                </c:pt>
                <c:pt idx="1000">
                  <c:v>0.85422426484761904</c:v>
                </c:pt>
                <c:pt idx="1001">
                  <c:v>0.19991556575307201</c:v>
                </c:pt>
                <c:pt idx="1002">
                  <c:v>0.19991556575307201</c:v>
                </c:pt>
                <c:pt idx="1003">
                  <c:v>0.19991556575307201</c:v>
                </c:pt>
                <c:pt idx="1004">
                  <c:v>0.19991556575307201</c:v>
                </c:pt>
                <c:pt idx="1005">
                  <c:v>0.19991556575307201</c:v>
                </c:pt>
                <c:pt idx="1006">
                  <c:v>0.19991556575307201</c:v>
                </c:pt>
                <c:pt idx="1007">
                  <c:v>0.19991556575307201</c:v>
                </c:pt>
                <c:pt idx="1008">
                  <c:v>0.19991556575307201</c:v>
                </c:pt>
                <c:pt idx="1009">
                  <c:v>0.19991556575307201</c:v>
                </c:pt>
                <c:pt idx="1010">
                  <c:v>0.19991556575307201</c:v>
                </c:pt>
                <c:pt idx="1011">
                  <c:v>0.19991556575307201</c:v>
                </c:pt>
                <c:pt idx="1012">
                  <c:v>0.19991556575307201</c:v>
                </c:pt>
                <c:pt idx="1013">
                  <c:v>0.19991556575307201</c:v>
                </c:pt>
                <c:pt idx="1014">
                  <c:v>0.19991556575307201</c:v>
                </c:pt>
                <c:pt idx="1015">
                  <c:v>0.19991556575307201</c:v>
                </c:pt>
                <c:pt idx="1016">
                  <c:v>0.84328165664496202</c:v>
                </c:pt>
                <c:pt idx="1017">
                  <c:v>1.2218299634088501</c:v>
                </c:pt>
                <c:pt idx="1018">
                  <c:v>1.4147531419321999</c:v>
                </c:pt>
                <c:pt idx="1019">
                  <c:v>1.5082366246083201</c:v>
                </c:pt>
                <c:pt idx="1020">
                  <c:v>1.53638698275786</c:v>
                </c:pt>
                <c:pt idx="1021">
                  <c:v>1.5082366246083201</c:v>
                </c:pt>
                <c:pt idx="1022">
                  <c:v>1.4359108057166701</c:v>
                </c:pt>
                <c:pt idx="1023">
                  <c:v>1.23626080877081</c:v>
                </c:pt>
                <c:pt idx="1024">
                  <c:v>0.84799310306769904</c:v>
                </c:pt>
                <c:pt idx="1025">
                  <c:v>0.19991589685189201</c:v>
                </c:pt>
                <c:pt idx="1026">
                  <c:v>0.19991589685189201</c:v>
                </c:pt>
                <c:pt idx="1027">
                  <c:v>0.19991589685189201</c:v>
                </c:pt>
                <c:pt idx="1028">
                  <c:v>0.19991589685189201</c:v>
                </c:pt>
                <c:pt idx="1029">
                  <c:v>0.19991589685189201</c:v>
                </c:pt>
                <c:pt idx="1030">
                  <c:v>0.19991589685189201</c:v>
                </c:pt>
                <c:pt idx="1031">
                  <c:v>0.19991589685189201</c:v>
                </c:pt>
                <c:pt idx="1032">
                  <c:v>0.19991589685189201</c:v>
                </c:pt>
                <c:pt idx="1033">
                  <c:v>0.19991589685189201</c:v>
                </c:pt>
                <c:pt idx="1034">
                  <c:v>0.19991589685189201</c:v>
                </c:pt>
                <c:pt idx="1035">
                  <c:v>0.19991589685189201</c:v>
                </c:pt>
                <c:pt idx="1036">
                  <c:v>0.19991589685189201</c:v>
                </c:pt>
                <c:pt idx="1037">
                  <c:v>0.19991589685189201</c:v>
                </c:pt>
                <c:pt idx="1038">
                  <c:v>0.19991589685189201</c:v>
                </c:pt>
                <c:pt idx="1039">
                  <c:v>0.19991589685189201</c:v>
                </c:pt>
                <c:pt idx="1040">
                  <c:v>0.83687206214217202</c:v>
                </c:pt>
                <c:pt idx="1041">
                  <c:v>1.2287982129735999</c:v>
                </c:pt>
                <c:pt idx="1042">
                  <c:v>1.4302722234006</c:v>
                </c:pt>
                <c:pt idx="1043">
                  <c:v>1.5282181889648501</c:v>
                </c:pt>
                <c:pt idx="1044">
                  <c:v>1.5577484161676001</c:v>
                </c:pt>
                <c:pt idx="1045">
                  <c:v>1.5282181889648501</c:v>
                </c:pt>
                <c:pt idx="1046">
                  <c:v>1.4500466958532201</c:v>
                </c:pt>
                <c:pt idx="1047">
                  <c:v>1.24205171280601</c:v>
                </c:pt>
                <c:pt idx="1048">
                  <c:v>0.84094378370102196</c:v>
                </c:pt>
                <c:pt idx="1049">
                  <c:v>0.199916124831374</c:v>
                </c:pt>
                <c:pt idx="1050">
                  <c:v>0.199916124831374</c:v>
                </c:pt>
                <c:pt idx="1051">
                  <c:v>0.199916124831374</c:v>
                </c:pt>
                <c:pt idx="1052">
                  <c:v>0.199916124831374</c:v>
                </c:pt>
                <c:pt idx="1053">
                  <c:v>0.199916124831374</c:v>
                </c:pt>
                <c:pt idx="1054">
                  <c:v>0.199916124831374</c:v>
                </c:pt>
                <c:pt idx="1055">
                  <c:v>0.199916124831374</c:v>
                </c:pt>
                <c:pt idx="1056">
                  <c:v>0.199916124831374</c:v>
                </c:pt>
                <c:pt idx="1057">
                  <c:v>0.199916124831374</c:v>
                </c:pt>
                <c:pt idx="1058">
                  <c:v>0.199916124831374</c:v>
                </c:pt>
                <c:pt idx="1059">
                  <c:v>0.199916124831374</c:v>
                </c:pt>
                <c:pt idx="1060">
                  <c:v>0.199916124831374</c:v>
                </c:pt>
                <c:pt idx="1061">
                  <c:v>0.199916124831374</c:v>
                </c:pt>
                <c:pt idx="1062">
                  <c:v>0.199916124831374</c:v>
                </c:pt>
                <c:pt idx="1063">
                  <c:v>0.199916124831374</c:v>
                </c:pt>
                <c:pt idx="1064">
                  <c:v>0.82967736720479701</c:v>
                </c:pt>
                <c:pt idx="1065">
                  <c:v>1.23438277083494</c:v>
                </c:pt>
                <c:pt idx="1066">
                  <c:v>1.44422086157616</c:v>
                </c:pt>
                <c:pt idx="1067">
                  <c:v>1.54656469727312</c:v>
                </c:pt>
                <c:pt idx="1068">
                  <c:v>1.57745838906165</c:v>
                </c:pt>
                <c:pt idx="1069">
                  <c:v>1.5685050617070899</c:v>
                </c:pt>
                <c:pt idx="1070">
                  <c:v>1.4626908124182301</c:v>
                </c:pt>
                <c:pt idx="1071">
                  <c:v>1.2465449411449001</c:v>
                </c:pt>
                <c:pt idx="1072">
                  <c:v>0.83318778173275099</c:v>
                </c:pt>
                <c:pt idx="1073">
                  <c:v>0.19991628296257299</c:v>
                </c:pt>
                <c:pt idx="1074">
                  <c:v>0.19991628296257299</c:v>
                </c:pt>
                <c:pt idx="1075">
                  <c:v>0.19991628296257299</c:v>
                </c:pt>
                <c:pt idx="1076">
                  <c:v>0.19991628296257299</c:v>
                </c:pt>
                <c:pt idx="1077">
                  <c:v>0.19991628296257299</c:v>
                </c:pt>
                <c:pt idx="1078">
                  <c:v>0.19991628296257299</c:v>
                </c:pt>
                <c:pt idx="1079">
                  <c:v>0.19991628296257299</c:v>
                </c:pt>
                <c:pt idx="1080">
                  <c:v>0.19991628296257299</c:v>
                </c:pt>
                <c:pt idx="1081">
                  <c:v>0.19991628296257299</c:v>
                </c:pt>
                <c:pt idx="1082">
                  <c:v>0.19991628296257299</c:v>
                </c:pt>
                <c:pt idx="1083">
                  <c:v>0.19991628296257299</c:v>
                </c:pt>
                <c:pt idx="1084">
                  <c:v>0.19991628296257299</c:v>
                </c:pt>
                <c:pt idx="1085">
                  <c:v>0.19991628296257299</c:v>
                </c:pt>
                <c:pt idx="1086">
                  <c:v>0.19991628296257299</c:v>
                </c:pt>
                <c:pt idx="1087">
                  <c:v>0.19991628296257299</c:v>
                </c:pt>
                <c:pt idx="1088">
                  <c:v>0.821808196995232</c:v>
                </c:pt>
                <c:pt idx="1089">
                  <c:v>1.23868840588594</c:v>
                </c:pt>
                <c:pt idx="1090">
                  <c:v>1.45669042127898</c:v>
                </c:pt>
                <c:pt idx="1091">
                  <c:v>1.5633595952363299</c:v>
                </c:pt>
                <c:pt idx="1092">
                  <c:v>1.5955978166922999</c:v>
                </c:pt>
                <c:pt idx="1093">
                  <c:v>1.5839824864440599</c:v>
                </c:pt>
                <c:pt idx="1094">
                  <c:v>1.4739331038071499</c:v>
                </c:pt>
                <c:pt idx="1095">
                  <c:v>1.24984144688896</c:v>
                </c:pt>
                <c:pt idx="1096">
                  <c:v>0.82482784744139903</c:v>
                </c:pt>
                <c:pt idx="1097">
                  <c:v>0.19991639347194201</c:v>
                </c:pt>
                <c:pt idx="1098">
                  <c:v>0.19991639347194201</c:v>
                </c:pt>
                <c:pt idx="1099">
                  <c:v>0.19991639347194201</c:v>
                </c:pt>
                <c:pt idx="1100">
                  <c:v>0.19991639347194201</c:v>
                </c:pt>
                <c:pt idx="1101">
                  <c:v>0.19991639347194201</c:v>
                </c:pt>
                <c:pt idx="1102">
                  <c:v>0.19991639347194201</c:v>
                </c:pt>
                <c:pt idx="1103">
                  <c:v>0.19991639347194201</c:v>
                </c:pt>
                <c:pt idx="1104">
                  <c:v>0.19991639347194201</c:v>
                </c:pt>
                <c:pt idx="1105">
                  <c:v>0.19991639347194201</c:v>
                </c:pt>
                <c:pt idx="1106">
                  <c:v>0.19991639347194201</c:v>
                </c:pt>
                <c:pt idx="1107">
                  <c:v>0.19991639347194201</c:v>
                </c:pt>
                <c:pt idx="1108">
                  <c:v>0.19991639347194201</c:v>
                </c:pt>
                <c:pt idx="1109">
                  <c:v>0.19991639347194201</c:v>
                </c:pt>
                <c:pt idx="1110">
                  <c:v>0.19991639347194201</c:v>
                </c:pt>
                <c:pt idx="1111">
                  <c:v>0.19991639347194201</c:v>
                </c:pt>
                <c:pt idx="1112">
                  <c:v>0.81336626598384398</c:v>
                </c:pt>
                <c:pt idx="1113">
                  <c:v>1.2418164614746099</c:v>
                </c:pt>
                <c:pt idx="1114">
                  <c:v>1.4677714168579801</c:v>
                </c:pt>
                <c:pt idx="1115">
                  <c:v>1.5786866459829401</c:v>
                </c:pt>
                <c:pt idx="1116">
                  <c:v>1.61224827343543</c:v>
                </c:pt>
                <c:pt idx="1117">
                  <c:v>1.5786866459829401</c:v>
                </c:pt>
                <c:pt idx="1118">
                  <c:v>1.4677714168579801</c:v>
                </c:pt>
                <c:pt idx="1119">
                  <c:v>1.2418164614746099</c:v>
                </c:pt>
                <c:pt idx="1120">
                  <c:v>0.81336626598384398</c:v>
                </c:pt>
                <c:pt idx="1121">
                  <c:v>0.19991639347194201</c:v>
                </c:pt>
                <c:pt idx="1122">
                  <c:v>0.19991639347194201</c:v>
                </c:pt>
                <c:pt idx="1123">
                  <c:v>0.19991639347194201</c:v>
                </c:pt>
                <c:pt idx="1124">
                  <c:v>0.19991647129245599</c:v>
                </c:pt>
                <c:pt idx="1125">
                  <c:v>0.19991647129245599</c:v>
                </c:pt>
                <c:pt idx="1126">
                  <c:v>0.19991647129245599</c:v>
                </c:pt>
                <c:pt idx="1127">
                  <c:v>0.19991647129245599</c:v>
                </c:pt>
                <c:pt idx="1128">
                  <c:v>0.19991647129245599</c:v>
                </c:pt>
                <c:pt idx="1129">
                  <c:v>0.19991647129245599</c:v>
                </c:pt>
                <c:pt idx="1130">
                  <c:v>0.19991647129245599</c:v>
                </c:pt>
                <c:pt idx="1131">
                  <c:v>0.19991647129245599</c:v>
                </c:pt>
                <c:pt idx="1132">
                  <c:v>0.19991647129245599</c:v>
                </c:pt>
                <c:pt idx="1133">
                  <c:v>0.19991647129245599</c:v>
                </c:pt>
                <c:pt idx="1134">
                  <c:v>0.19991647129245599</c:v>
                </c:pt>
                <c:pt idx="1135">
                  <c:v>0.19991647129245599</c:v>
                </c:pt>
                <c:pt idx="1136">
                  <c:v>0.80444465181904501</c:v>
                </c:pt>
                <c:pt idx="1137">
                  <c:v>1.2438643636237401</c:v>
                </c:pt>
                <c:pt idx="1138">
                  <c:v>1.4775527849033701</c:v>
                </c:pt>
                <c:pt idx="1139">
                  <c:v>1.5926291144625899</c:v>
                </c:pt>
                <c:pt idx="1140">
                  <c:v>1.62749115347791</c:v>
                </c:pt>
                <c:pt idx="1141">
                  <c:v>1.5926291144625899</c:v>
                </c:pt>
                <c:pt idx="1142">
                  <c:v>1.4775527849033701</c:v>
                </c:pt>
                <c:pt idx="1143">
                  <c:v>1.2438643636237401</c:v>
                </c:pt>
                <c:pt idx="1144">
                  <c:v>0.80444465181904501</c:v>
                </c:pt>
                <c:pt idx="1145">
                  <c:v>0.19991647129245599</c:v>
                </c:pt>
                <c:pt idx="1146">
                  <c:v>0.19991647129245599</c:v>
                </c:pt>
                <c:pt idx="1147">
                  <c:v>0.19991647129245599</c:v>
                </c:pt>
                <c:pt idx="1148">
                  <c:v>0.19991647129245599</c:v>
                </c:pt>
                <c:pt idx="1149">
                  <c:v>0.19991647129245599</c:v>
                </c:pt>
                <c:pt idx="1150">
                  <c:v>0.19991652651754199</c:v>
                </c:pt>
                <c:pt idx="1151">
                  <c:v>0.19991652651754199</c:v>
                </c:pt>
                <c:pt idx="1152">
                  <c:v>0.19991652651754199</c:v>
                </c:pt>
                <c:pt idx="1153">
                  <c:v>0.19991652651754199</c:v>
                </c:pt>
                <c:pt idx="1154">
                  <c:v>0.19991652651754199</c:v>
                </c:pt>
                <c:pt idx="1155">
                  <c:v>0.19991652651754199</c:v>
                </c:pt>
                <c:pt idx="1156">
                  <c:v>0.19991652651754199</c:v>
                </c:pt>
                <c:pt idx="1157">
                  <c:v>0.19991652651754199</c:v>
                </c:pt>
                <c:pt idx="1158">
                  <c:v>0.19991652651754199</c:v>
                </c:pt>
                <c:pt idx="1159">
                  <c:v>0.19991652651754199</c:v>
                </c:pt>
                <c:pt idx="1160">
                  <c:v>0.795128175275157</c:v>
                </c:pt>
                <c:pt idx="1161">
                  <c:v>1.2449252853019499</c:v>
                </c:pt>
                <c:pt idx="1162">
                  <c:v>1.4861213143816401</c:v>
                </c:pt>
                <c:pt idx="1163">
                  <c:v>1.60526910640946</c:v>
                </c:pt>
                <c:pt idx="1164">
                  <c:v>1.64140698483912</c:v>
                </c:pt>
                <c:pt idx="1165">
                  <c:v>1.60526910640946</c:v>
                </c:pt>
                <c:pt idx="1166">
                  <c:v>1.4861213143816401</c:v>
                </c:pt>
                <c:pt idx="1167">
                  <c:v>1.2449252853019499</c:v>
                </c:pt>
                <c:pt idx="1168">
                  <c:v>0.795128175275157</c:v>
                </c:pt>
                <c:pt idx="1169">
                  <c:v>0.19991652651754199</c:v>
                </c:pt>
                <c:pt idx="1170">
                  <c:v>0.19991661492434401</c:v>
                </c:pt>
                <c:pt idx="1171">
                  <c:v>0.19991661492434401</c:v>
                </c:pt>
                <c:pt idx="1172">
                  <c:v>0.19991661492434401</c:v>
                </c:pt>
                <c:pt idx="1173">
                  <c:v>0.19991661492434401</c:v>
                </c:pt>
                <c:pt idx="1174">
                  <c:v>0.19991661492434401</c:v>
                </c:pt>
                <c:pt idx="1175">
                  <c:v>0.19991661492434401</c:v>
                </c:pt>
                <c:pt idx="1176">
                  <c:v>0.19991661492434401</c:v>
                </c:pt>
                <c:pt idx="1177">
                  <c:v>0.19991661492434401</c:v>
                </c:pt>
                <c:pt idx="1178">
                  <c:v>0.19991661492434401</c:v>
                </c:pt>
                <c:pt idx="1179">
                  <c:v>0.19991661492434401</c:v>
                </c:pt>
                <c:pt idx="1180">
                  <c:v>0.19991661492434401</c:v>
                </c:pt>
                <c:pt idx="1181">
                  <c:v>0.19991661492434401</c:v>
                </c:pt>
                <c:pt idx="1182">
                  <c:v>0.19991661492434401</c:v>
                </c:pt>
                <c:pt idx="1183">
                  <c:v>0.19991661492434401</c:v>
                </c:pt>
                <c:pt idx="1184">
                  <c:v>0.78856291271714896</c:v>
                </c:pt>
                <c:pt idx="1185">
                  <c:v>1.26018441864297</c:v>
                </c:pt>
                <c:pt idx="1186">
                  <c:v>1.51878992592831</c:v>
                </c:pt>
                <c:pt idx="1187">
                  <c:v>1.64776538697474</c:v>
                </c:pt>
                <c:pt idx="1188">
                  <c:v>1.6870311848931501</c:v>
                </c:pt>
                <c:pt idx="1189">
                  <c:v>1.64776538697474</c:v>
                </c:pt>
                <c:pt idx="1190">
                  <c:v>1.53231320991506</c:v>
                </c:pt>
                <c:pt idx="1191">
                  <c:v>1.26814867119179</c:v>
                </c:pt>
                <c:pt idx="1192">
                  <c:v>0.79010371294116799</c:v>
                </c:pt>
                <c:pt idx="1193">
                  <c:v>0.19991663222484901</c:v>
                </c:pt>
                <c:pt idx="1194">
                  <c:v>0.19991663222484901</c:v>
                </c:pt>
                <c:pt idx="1195">
                  <c:v>0.19991663222484901</c:v>
                </c:pt>
                <c:pt idx="1196">
                  <c:v>0.19991663222484901</c:v>
                </c:pt>
                <c:pt idx="1197">
                  <c:v>0.19991663222484901</c:v>
                </c:pt>
                <c:pt idx="1198">
                  <c:v>0.19991663222484901</c:v>
                </c:pt>
                <c:pt idx="1199">
                  <c:v>0.19991663222484901</c:v>
                </c:pt>
                <c:pt idx="1200">
                  <c:v>0.19991663222484901</c:v>
                </c:pt>
                <c:pt idx="1201">
                  <c:v>0.19991663222484901</c:v>
                </c:pt>
                <c:pt idx="1202">
                  <c:v>0.19991663222484901</c:v>
                </c:pt>
                <c:pt idx="1203">
                  <c:v>0.19991663222484901</c:v>
                </c:pt>
                <c:pt idx="1204">
                  <c:v>0.19991663222484901</c:v>
                </c:pt>
                <c:pt idx="1205">
                  <c:v>0.19991663222484901</c:v>
                </c:pt>
                <c:pt idx="1206">
                  <c:v>0.19991663222484901</c:v>
                </c:pt>
                <c:pt idx="1207">
                  <c:v>0.19991663222484901</c:v>
                </c:pt>
                <c:pt idx="1208">
                  <c:v>0.77842412951903495</c:v>
                </c:pt>
                <c:pt idx="1209">
                  <c:v>1.25933712807231</c:v>
                </c:pt>
                <c:pt idx="1210">
                  <c:v>1.52534050651563</c:v>
                </c:pt>
                <c:pt idx="1211">
                  <c:v>1.65846030135567</c:v>
                </c:pt>
                <c:pt idx="1212">
                  <c:v>1.6990400838559101</c:v>
                </c:pt>
                <c:pt idx="1213">
                  <c:v>1.65846030135567</c:v>
                </c:pt>
                <c:pt idx="1214">
                  <c:v>1.52534050651563</c:v>
                </c:pt>
                <c:pt idx="1215">
                  <c:v>1.25933712807231</c:v>
                </c:pt>
                <c:pt idx="1216">
                  <c:v>0.77972632102296502</c:v>
                </c:pt>
                <c:pt idx="1217">
                  <c:v>0.199916644440192</c:v>
                </c:pt>
                <c:pt idx="1218">
                  <c:v>0.199916644440192</c:v>
                </c:pt>
                <c:pt idx="1219">
                  <c:v>0.199916644440192</c:v>
                </c:pt>
                <c:pt idx="1220">
                  <c:v>0.199916644440192</c:v>
                </c:pt>
                <c:pt idx="1221">
                  <c:v>0.199916644440192</c:v>
                </c:pt>
                <c:pt idx="1222">
                  <c:v>0.199916644440192</c:v>
                </c:pt>
                <c:pt idx="1223">
                  <c:v>0.199916644440192</c:v>
                </c:pt>
                <c:pt idx="1224">
                  <c:v>0.199916644440192</c:v>
                </c:pt>
                <c:pt idx="1225">
                  <c:v>0.199916644440192</c:v>
                </c:pt>
                <c:pt idx="1226">
                  <c:v>0.199916644440192</c:v>
                </c:pt>
                <c:pt idx="1227">
                  <c:v>0.199916644440192</c:v>
                </c:pt>
                <c:pt idx="1228">
                  <c:v>0.199916644440192</c:v>
                </c:pt>
                <c:pt idx="1229">
                  <c:v>0.199916644440192</c:v>
                </c:pt>
                <c:pt idx="1230">
                  <c:v>0.199916644440192</c:v>
                </c:pt>
                <c:pt idx="1231">
                  <c:v>0.199916644440192</c:v>
                </c:pt>
                <c:pt idx="1232">
                  <c:v>0.76811077246048198</c:v>
                </c:pt>
                <c:pt idx="1233">
                  <c:v>1.2577198507843299</c:v>
                </c:pt>
                <c:pt idx="1234">
                  <c:v>1.53085993222281</c:v>
                </c:pt>
                <c:pt idx="1235">
                  <c:v>1.66801453200348</c:v>
                </c:pt>
                <c:pt idx="1236">
                  <c:v>1.7098775872932299</c:v>
                </c:pt>
                <c:pt idx="1237">
                  <c:v>1.66801453200348</c:v>
                </c:pt>
                <c:pt idx="1238">
                  <c:v>1.53085993222281</c:v>
                </c:pt>
                <c:pt idx="1239">
                  <c:v>1.2577198507843299</c:v>
                </c:pt>
                <c:pt idx="1240">
                  <c:v>0.76920923512084205</c:v>
                </c:pt>
                <c:pt idx="1241">
                  <c:v>0.19991665313281001</c:v>
                </c:pt>
                <c:pt idx="1242">
                  <c:v>0.19991665313281001</c:v>
                </c:pt>
                <c:pt idx="1243">
                  <c:v>0.19991665313281001</c:v>
                </c:pt>
                <c:pt idx="1244">
                  <c:v>0.19991665313281001</c:v>
                </c:pt>
                <c:pt idx="1245">
                  <c:v>0.19991665313281001</c:v>
                </c:pt>
                <c:pt idx="1246">
                  <c:v>0.19991665313281001</c:v>
                </c:pt>
                <c:pt idx="1247">
                  <c:v>0.19991665313281001</c:v>
                </c:pt>
                <c:pt idx="1248">
                  <c:v>0.19991665313281001</c:v>
                </c:pt>
                <c:pt idx="1249">
                  <c:v>0.19991665313281001</c:v>
                </c:pt>
                <c:pt idx="1250">
                  <c:v>0.19991665313281001</c:v>
                </c:pt>
                <c:pt idx="1251">
                  <c:v>0.19991665313281001</c:v>
                </c:pt>
                <c:pt idx="1252">
                  <c:v>0.19991665313281001</c:v>
                </c:pt>
                <c:pt idx="1253">
                  <c:v>0.19991665313281001</c:v>
                </c:pt>
                <c:pt idx="1254">
                  <c:v>0.19991665313281001</c:v>
                </c:pt>
                <c:pt idx="1255">
                  <c:v>0.19991665313281001</c:v>
                </c:pt>
                <c:pt idx="1256">
                  <c:v>0.75768111889258305</c:v>
                </c:pt>
                <c:pt idx="1257">
                  <c:v>1.2554126877143399</c:v>
                </c:pt>
                <c:pt idx="1258">
                  <c:v>1.5354279338888499</c:v>
                </c:pt>
                <c:pt idx="1259">
                  <c:v>1.6765056327368499</c:v>
                </c:pt>
                <c:pt idx="1260">
                  <c:v>1.71962037563377</c:v>
                </c:pt>
                <c:pt idx="1261">
                  <c:v>1.6765056327368499</c:v>
                </c:pt>
                <c:pt idx="1262">
                  <c:v>1.5354279338888499</c:v>
                </c:pt>
                <c:pt idx="1263">
                  <c:v>1.26146069461638</c:v>
                </c:pt>
                <c:pt idx="1264">
                  <c:v>0.75860609974277604</c:v>
                </c:pt>
                <c:pt idx="1265">
                  <c:v>0.199916659367052</c:v>
                </c:pt>
                <c:pt idx="1266">
                  <c:v>0.199916659367052</c:v>
                </c:pt>
                <c:pt idx="1267">
                  <c:v>0.199916659367052</c:v>
                </c:pt>
                <c:pt idx="1268">
                  <c:v>0.199916659367052</c:v>
                </c:pt>
                <c:pt idx="1269">
                  <c:v>0.199916659367052</c:v>
                </c:pt>
                <c:pt idx="1270">
                  <c:v>0.199916659367052</c:v>
                </c:pt>
                <c:pt idx="1271">
                  <c:v>0.199916659367052</c:v>
                </c:pt>
                <c:pt idx="1272">
                  <c:v>0.199916659367052</c:v>
                </c:pt>
                <c:pt idx="1273">
                  <c:v>0.199916659367052</c:v>
                </c:pt>
                <c:pt idx="1274">
                  <c:v>0.199916659367052</c:v>
                </c:pt>
                <c:pt idx="1275">
                  <c:v>0.199916659367052</c:v>
                </c:pt>
                <c:pt idx="1276">
                  <c:v>0.199916659367052</c:v>
                </c:pt>
                <c:pt idx="1277">
                  <c:v>0.199916659367052</c:v>
                </c:pt>
                <c:pt idx="1278">
                  <c:v>0.199916659367052</c:v>
                </c:pt>
                <c:pt idx="1279">
                  <c:v>0.199916659367052</c:v>
                </c:pt>
                <c:pt idx="1280">
                  <c:v>0.74718721439569502</c:v>
                </c:pt>
                <c:pt idx="1281">
                  <c:v>1.2524910390673301</c:v>
                </c:pt>
                <c:pt idx="1282">
                  <c:v>1.53912092638929</c:v>
                </c:pt>
                <c:pt idx="1283">
                  <c:v>1.68400855612551</c:v>
                </c:pt>
                <c:pt idx="1284">
                  <c:v>1.7283427464218999</c:v>
                </c:pt>
                <c:pt idx="1285">
                  <c:v>1.68400855612551</c:v>
                </c:pt>
                <c:pt idx="1286">
                  <c:v>1.53912092638929</c:v>
                </c:pt>
                <c:pt idx="1287">
                  <c:v>1.2524910390673301</c:v>
                </c:pt>
                <c:pt idx="1288">
                  <c:v>0.74718721439569502</c:v>
                </c:pt>
                <c:pt idx="1289">
                  <c:v>0.199916659367052</c:v>
                </c:pt>
                <c:pt idx="1290">
                  <c:v>0.199916659367052</c:v>
                </c:pt>
                <c:pt idx="1291">
                  <c:v>0.199916659367052</c:v>
                </c:pt>
                <c:pt idx="1292">
                  <c:v>0.199916659367052</c:v>
                </c:pt>
                <c:pt idx="1293">
                  <c:v>0.199916659367052</c:v>
                </c:pt>
                <c:pt idx="1294">
                  <c:v>0.199916659367052</c:v>
                </c:pt>
                <c:pt idx="1295">
                  <c:v>0.199916659367052</c:v>
                </c:pt>
                <c:pt idx="1296">
                  <c:v>0.19991666387297599</c:v>
                </c:pt>
                <c:pt idx="1297">
                  <c:v>0.19991666387297599</c:v>
                </c:pt>
                <c:pt idx="1298">
                  <c:v>0.19991666387297599</c:v>
                </c:pt>
                <c:pt idx="1299">
                  <c:v>0.19991666387297599</c:v>
                </c:pt>
                <c:pt idx="1300">
                  <c:v>0.19991666387297599</c:v>
                </c:pt>
                <c:pt idx="1301">
                  <c:v>0.19991666387297599</c:v>
                </c:pt>
                <c:pt idx="1302">
                  <c:v>0.19991666387297599</c:v>
                </c:pt>
                <c:pt idx="1303">
                  <c:v>0.19991666387297599</c:v>
                </c:pt>
                <c:pt idx="1304">
                  <c:v>0.73667543213110598</c:v>
                </c:pt>
                <c:pt idx="1305">
                  <c:v>1.24902570754751</c:v>
                </c:pt>
                <c:pt idx="1306">
                  <c:v>1.54201192012665</c:v>
                </c:pt>
                <c:pt idx="1307">
                  <c:v>1.6905954823823901</c:v>
                </c:pt>
                <c:pt idx="1308">
                  <c:v>1.7361164195802199</c:v>
                </c:pt>
                <c:pt idx="1309">
                  <c:v>1.6905954823823901</c:v>
                </c:pt>
                <c:pt idx="1310">
                  <c:v>1.54201192012665</c:v>
                </c:pt>
                <c:pt idx="1311">
                  <c:v>1.24902570754751</c:v>
                </c:pt>
                <c:pt idx="1312">
                  <c:v>0.73667543213110598</c:v>
                </c:pt>
                <c:pt idx="1313">
                  <c:v>0.19991666387297599</c:v>
                </c:pt>
                <c:pt idx="1314">
                  <c:v>0.19991666387297599</c:v>
                </c:pt>
                <c:pt idx="1315">
                  <c:v>0.19991666387297599</c:v>
                </c:pt>
                <c:pt idx="1316">
                  <c:v>0.19991666387297599</c:v>
                </c:pt>
                <c:pt idx="1317">
                  <c:v>0.19991666387297599</c:v>
                </c:pt>
                <c:pt idx="1318">
                  <c:v>0.19991666387297599</c:v>
                </c:pt>
                <c:pt idx="1319">
                  <c:v>0.19991666387297599</c:v>
                </c:pt>
                <c:pt idx="1320">
                  <c:v>0.19991666387297599</c:v>
                </c:pt>
                <c:pt idx="1321">
                  <c:v>0.19991666387297599</c:v>
                </c:pt>
                <c:pt idx="1322">
                  <c:v>0.19991666387297599</c:v>
                </c:pt>
                <c:pt idx="1323">
                  <c:v>0.19991666387297599</c:v>
                </c:pt>
                <c:pt idx="1324">
                  <c:v>0.199916667154836</c:v>
                </c:pt>
                <c:pt idx="1325">
                  <c:v>0.199916667154836</c:v>
                </c:pt>
                <c:pt idx="1326">
                  <c:v>0.199916667154836</c:v>
                </c:pt>
                <c:pt idx="1327">
                  <c:v>0.199916667154836</c:v>
                </c:pt>
                <c:pt idx="1328">
                  <c:v>0.726187009496429</c:v>
                </c:pt>
                <c:pt idx="1329">
                  <c:v>1.24508304078362</c:v>
                </c:pt>
                <c:pt idx="1330">
                  <c:v>1.54417048849536</c:v>
                </c:pt>
                <c:pt idx="1331">
                  <c:v>1.6963357099401399</c:v>
                </c:pt>
                <c:pt idx="1332">
                  <c:v>1.7430104058028499</c:v>
                </c:pt>
                <c:pt idx="1333">
                  <c:v>1.6963357099401399</c:v>
                </c:pt>
                <c:pt idx="1334">
                  <c:v>1.54417048849536</c:v>
                </c:pt>
                <c:pt idx="1335">
                  <c:v>1.24508304078362</c:v>
                </c:pt>
                <c:pt idx="1336">
                  <c:v>0.726187009496429</c:v>
                </c:pt>
                <c:pt idx="1337">
                  <c:v>0.199916667154836</c:v>
                </c:pt>
                <c:pt idx="1338">
                  <c:v>0.199916667154836</c:v>
                </c:pt>
                <c:pt idx="1339">
                  <c:v>0.199916667154836</c:v>
                </c:pt>
                <c:pt idx="1340">
                  <c:v>0.199916667154836</c:v>
                </c:pt>
                <c:pt idx="1341">
                  <c:v>0.199916667154836</c:v>
                </c:pt>
                <c:pt idx="1342">
                  <c:v>0.199916667154836</c:v>
                </c:pt>
                <c:pt idx="1343">
                  <c:v>0.199916667154836</c:v>
                </c:pt>
                <c:pt idx="1344">
                  <c:v>0.199916667154836</c:v>
                </c:pt>
                <c:pt idx="1345">
                  <c:v>0.199916667154836</c:v>
                </c:pt>
                <c:pt idx="1346">
                  <c:v>0.199916667154836</c:v>
                </c:pt>
                <c:pt idx="1347">
                  <c:v>0.199916667154836</c:v>
                </c:pt>
                <c:pt idx="1348">
                  <c:v>0.199916667154836</c:v>
                </c:pt>
                <c:pt idx="1349">
                  <c:v>0.199916667154836</c:v>
                </c:pt>
                <c:pt idx="1350">
                  <c:v>0.19991666956336801</c:v>
                </c:pt>
                <c:pt idx="1351">
                  <c:v>0.19991666956336801</c:v>
                </c:pt>
                <c:pt idx="1352">
                  <c:v>0.71575855588924198</c:v>
                </c:pt>
                <c:pt idx="1353">
                  <c:v>1.2407251019453001</c:v>
                </c:pt>
                <c:pt idx="1354">
                  <c:v>1.5456627802199201</c:v>
                </c:pt>
                <c:pt idx="1355">
                  <c:v>1.7012955969091199</c:v>
                </c:pt>
                <c:pt idx="1356">
                  <c:v>1.7490909274025901</c:v>
                </c:pt>
                <c:pt idx="1357">
                  <c:v>1.7012955969091199</c:v>
                </c:pt>
                <c:pt idx="1358">
                  <c:v>1.5456627802199201</c:v>
                </c:pt>
                <c:pt idx="1359">
                  <c:v>1.2407251019453001</c:v>
                </c:pt>
                <c:pt idx="1360">
                  <c:v>0.71575855588924198</c:v>
                </c:pt>
                <c:pt idx="1361">
                  <c:v>0.19991666956336801</c:v>
                </c:pt>
                <c:pt idx="1362">
                  <c:v>0.19991666956336801</c:v>
                </c:pt>
                <c:pt idx="1363">
                  <c:v>0.19991666956336801</c:v>
                </c:pt>
                <c:pt idx="1364">
                  <c:v>0.19991666956336801</c:v>
                </c:pt>
                <c:pt idx="1365">
                  <c:v>0.19991666956336801</c:v>
                </c:pt>
                <c:pt idx="1366">
                  <c:v>0.19991666956336801</c:v>
                </c:pt>
                <c:pt idx="1367">
                  <c:v>0.19991666956336801</c:v>
                </c:pt>
                <c:pt idx="1368">
                  <c:v>0.19991666956336801</c:v>
                </c:pt>
                <c:pt idx="1369">
                  <c:v>0.19991666956336801</c:v>
                </c:pt>
                <c:pt idx="1370">
                  <c:v>0.19991666956336801</c:v>
                </c:pt>
                <c:pt idx="1371">
                  <c:v>0.19991666956336801</c:v>
                </c:pt>
                <c:pt idx="1372">
                  <c:v>0.19991666956336801</c:v>
                </c:pt>
                <c:pt idx="1373">
                  <c:v>0.19991666956336801</c:v>
                </c:pt>
                <c:pt idx="1374">
                  <c:v>0.19991666956336801</c:v>
                </c:pt>
                <c:pt idx="1375">
                  <c:v>0.19991666956336801</c:v>
                </c:pt>
                <c:pt idx="1376">
                  <c:v>0.70499787230910604</c:v>
                </c:pt>
                <c:pt idx="1377">
                  <c:v>1.2319154660504099</c:v>
                </c:pt>
                <c:pt idx="1378">
                  <c:v>1.5384593496219201</c:v>
                </c:pt>
                <c:pt idx="1379">
                  <c:v>1.6949347243201001</c:v>
                </c:pt>
                <c:pt idx="1380">
                  <c:v>1.74298699825875</c:v>
                </c:pt>
                <c:pt idx="1381">
                  <c:v>1.70553854394433</c:v>
                </c:pt>
                <c:pt idx="1382">
                  <c:v>1.54655156701455</c:v>
                </c:pt>
                <c:pt idx="1383">
                  <c:v>1.2360098595050499</c:v>
                </c:pt>
                <c:pt idx="1384">
                  <c:v>0.705422527687673</c:v>
                </c:pt>
                <c:pt idx="1385">
                  <c:v>0.19991667134424701</c:v>
                </c:pt>
                <c:pt idx="1386">
                  <c:v>0.19991667134424701</c:v>
                </c:pt>
                <c:pt idx="1387">
                  <c:v>0.19991667134424701</c:v>
                </c:pt>
                <c:pt idx="1388">
                  <c:v>0.19991667134424701</c:v>
                </c:pt>
                <c:pt idx="1389">
                  <c:v>0.19991667134424701</c:v>
                </c:pt>
                <c:pt idx="1390">
                  <c:v>0.19991667134424701</c:v>
                </c:pt>
                <c:pt idx="1391">
                  <c:v>0.19991667134424701</c:v>
                </c:pt>
                <c:pt idx="1392">
                  <c:v>0.19991667134424701</c:v>
                </c:pt>
                <c:pt idx="1393">
                  <c:v>0.19991667134424701</c:v>
                </c:pt>
                <c:pt idx="1394">
                  <c:v>0.19991667134424701</c:v>
                </c:pt>
                <c:pt idx="1395">
                  <c:v>0.19991667134424701</c:v>
                </c:pt>
                <c:pt idx="1396">
                  <c:v>0.19991667134424701</c:v>
                </c:pt>
                <c:pt idx="1397">
                  <c:v>0.19991667134424701</c:v>
                </c:pt>
                <c:pt idx="1398">
                  <c:v>0.19991667134424701</c:v>
                </c:pt>
                <c:pt idx="1399">
                  <c:v>0.19991667134424701</c:v>
                </c:pt>
                <c:pt idx="1400">
                  <c:v>0.69485313354718803</c:v>
                </c:pt>
                <c:pt idx="1401">
                  <c:v>1.2272543016090101</c:v>
                </c:pt>
                <c:pt idx="1402">
                  <c:v>1.53935604526767</c:v>
                </c:pt>
                <c:pt idx="1403">
                  <c:v>1.69917084164608</c:v>
                </c:pt>
                <c:pt idx="1404">
                  <c:v>1.74830709407013</c:v>
                </c:pt>
                <c:pt idx="1405">
                  <c:v>1.69917084164608</c:v>
                </c:pt>
                <c:pt idx="1406">
                  <c:v>1.53935604526767</c:v>
                </c:pt>
                <c:pt idx="1407">
                  <c:v>1.2272543016090101</c:v>
                </c:pt>
                <c:pt idx="1408">
                  <c:v>0.69485313354718803</c:v>
                </c:pt>
                <c:pt idx="1409">
                  <c:v>0.19991667134424701</c:v>
                </c:pt>
                <c:pt idx="1410">
                  <c:v>0.19991667134424701</c:v>
                </c:pt>
                <c:pt idx="1411">
                  <c:v>0.19991667134424701</c:v>
                </c:pt>
                <c:pt idx="1412">
                  <c:v>0.19991667134424701</c:v>
                </c:pt>
                <c:pt idx="1413">
                  <c:v>0.19991667267076399</c:v>
                </c:pt>
                <c:pt idx="1414">
                  <c:v>0.19991667267076399</c:v>
                </c:pt>
                <c:pt idx="1415">
                  <c:v>0.19991667267076399</c:v>
                </c:pt>
                <c:pt idx="1416">
                  <c:v>0.19991667267076399</c:v>
                </c:pt>
                <c:pt idx="1417">
                  <c:v>0.19991667267076399</c:v>
                </c:pt>
                <c:pt idx="1418">
                  <c:v>0.19991667267076399</c:v>
                </c:pt>
                <c:pt idx="1419">
                  <c:v>0.19991667267076399</c:v>
                </c:pt>
                <c:pt idx="1420">
                  <c:v>0.19991667267076399</c:v>
                </c:pt>
                <c:pt idx="1421">
                  <c:v>0.19991667267076399</c:v>
                </c:pt>
                <c:pt idx="1422">
                  <c:v>0.19991667267076399</c:v>
                </c:pt>
                <c:pt idx="1423">
                  <c:v>0.19991667267076399</c:v>
                </c:pt>
                <c:pt idx="1424">
                  <c:v>0.68484366724418799</c:v>
                </c:pt>
                <c:pt idx="1425">
                  <c:v>1.22230759079872</c:v>
                </c:pt>
                <c:pt idx="1426">
                  <c:v>1.5397242368833799</c:v>
                </c:pt>
                <c:pt idx="1427">
                  <c:v>1.7027644918703599</c:v>
                </c:pt>
                <c:pt idx="1428">
                  <c:v>1.7529512153820701</c:v>
                </c:pt>
                <c:pt idx="1429">
                  <c:v>1.7027644918703599</c:v>
                </c:pt>
                <c:pt idx="1430">
                  <c:v>1.5397242368833799</c:v>
                </c:pt>
                <c:pt idx="1431">
                  <c:v>1.22230759079872</c:v>
                </c:pt>
                <c:pt idx="1432">
                  <c:v>0.68484366724418799</c:v>
                </c:pt>
                <c:pt idx="1433">
                  <c:v>0.19991667267076399</c:v>
                </c:pt>
                <c:pt idx="1434">
                  <c:v>0.19991667267076399</c:v>
                </c:pt>
                <c:pt idx="1435">
                  <c:v>0.19991667267076399</c:v>
                </c:pt>
                <c:pt idx="1436">
                  <c:v>0.19991667267076399</c:v>
                </c:pt>
                <c:pt idx="1437">
                  <c:v>0.19991667267076399</c:v>
                </c:pt>
                <c:pt idx="1438">
                  <c:v>0.19991667267076399</c:v>
                </c:pt>
                <c:pt idx="1439">
                  <c:v>0.19991667267076399</c:v>
                </c:pt>
                <c:pt idx="1440">
                  <c:v>0.19991667267076399</c:v>
                </c:pt>
                <c:pt idx="1441">
                  <c:v>0.19991667267076399</c:v>
                </c:pt>
                <c:pt idx="1442">
                  <c:v>0.19991667267076399</c:v>
                </c:pt>
                <c:pt idx="1443">
                  <c:v>0.19991667267076399</c:v>
                </c:pt>
                <c:pt idx="1444">
                  <c:v>0.19991667267076399</c:v>
                </c:pt>
                <c:pt idx="1445">
                  <c:v>0.19991667267076399</c:v>
                </c:pt>
                <c:pt idx="1446">
                  <c:v>0.19991667267076399</c:v>
                </c:pt>
                <c:pt idx="1447">
                  <c:v>0.19991667267076399</c:v>
                </c:pt>
                <c:pt idx="1448">
                  <c:v>0.67472062736751903</c:v>
                </c:pt>
                <c:pt idx="1449">
                  <c:v>1.2137922221242601</c:v>
                </c:pt>
                <c:pt idx="1450">
                  <c:v>1.53268424446573</c:v>
                </c:pt>
                <c:pt idx="1451">
                  <c:v>1.6965192481795</c:v>
                </c:pt>
                <c:pt idx="1452">
                  <c:v>1.7469504057277701</c:v>
                </c:pt>
                <c:pt idx="1453">
                  <c:v>1.6965192481795</c:v>
                </c:pt>
                <c:pt idx="1454">
                  <c:v>1.53268424446573</c:v>
                </c:pt>
                <c:pt idx="1455">
                  <c:v>1.2137922221242601</c:v>
                </c:pt>
                <c:pt idx="1456">
                  <c:v>0.67499371714710799</c:v>
                </c:pt>
                <c:pt idx="1457">
                  <c:v>0.19991667366600899</c:v>
                </c:pt>
                <c:pt idx="1458">
                  <c:v>0.19991667366600899</c:v>
                </c:pt>
                <c:pt idx="1459">
                  <c:v>0.19991667366600899</c:v>
                </c:pt>
                <c:pt idx="1460">
                  <c:v>0.19991667366600899</c:v>
                </c:pt>
                <c:pt idx="1461">
                  <c:v>0.19991667366600899</c:v>
                </c:pt>
                <c:pt idx="1462">
                  <c:v>0.19991667366600899</c:v>
                </c:pt>
                <c:pt idx="1463">
                  <c:v>0.19991667366600899</c:v>
                </c:pt>
                <c:pt idx="1464">
                  <c:v>0.19991667366600899</c:v>
                </c:pt>
                <c:pt idx="1465">
                  <c:v>0.19991667366600899</c:v>
                </c:pt>
                <c:pt idx="1466">
                  <c:v>0.19991667366600899</c:v>
                </c:pt>
                <c:pt idx="1467">
                  <c:v>0.19991667366600899</c:v>
                </c:pt>
                <c:pt idx="1468">
                  <c:v>0.19991667366600899</c:v>
                </c:pt>
                <c:pt idx="1469">
                  <c:v>0.19991667366600899</c:v>
                </c:pt>
                <c:pt idx="1470">
                  <c:v>0.19991667366600899</c:v>
                </c:pt>
                <c:pt idx="1471">
                  <c:v>0.19991667366600899</c:v>
                </c:pt>
                <c:pt idx="1472">
                  <c:v>0.66509733926200199</c:v>
                </c:pt>
                <c:pt idx="1473">
                  <c:v>1.2087085589669699</c:v>
                </c:pt>
                <c:pt idx="1474">
                  <c:v>1.5326274425319499</c:v>
                </c:pt>
                <c:pt idx="1475">
                  <c:v>1.6995569075402199</c:v>
                </c:pt>
                <c:pt idx="1476">
                  <c:v>1.75100052704252</c:v>
                </c:pt>
                <c:pt idx="1477">
                  <c:v>1.6995569075402199</c:v>
                </c:pt>
                <c:pt idx="1478">
                  <c:v>1.5326274425319499</c:v>
                </c:pt>
                <c:pt idx="1479">
                  <c:v>1.2087085589669699</c:v>
                </c:pt>
                <c:pt idx="1480">
                  <c:v>0.66509733926200199</c:v>
                </c:pt>
                <c:pt idx="1481">
                  <c:v>0.19991667366600899</c:v>
                </c:pt>
                <c:pt idx="1482">
                  <c:v>0.19991667366600899</c:v>
                </c:pt>
                <c:pt idx="1483">
                  <c:v>0.19991667366600899</c:v>
                </c:pt>
                <c:pt idx="1484">
                  <c:v>0.19991667366600899</c:v>
                </c:pt>
                <c:pt idx="1485">
                  <c:v>0.19991667366600899</c:v>
                </c:pt>
                <c:pt idx="1486">
                  <c:v>0.19991667366600899</c:v>
                </c:pt>
                <c:pt idx="1487">
                  <c:v>0.19991667366600899</c:v>
                </c:pt>
                <c:pt idx="1488">
                  <c:v>0.19991667366600899</c:v>
                </c:pt>
                <c:pt idx="1489">
                  <c:v>0.19991667366600899</c:v>
                </c:pt>
                <c:pt idx="1490">
                  <c:v>0.19991667366600899</c:v>
                </c:pt>
                <c:pt idx="1491">
                  <c:v>0.19991667366600899</c:v>
                </c:pt>
                <c:pt idx="1492">
                  <c:v>0.19991667366600899</c:v>
                </c:pt>
                <c:pt idx="1493">
                  <c:v>0.19991667366600899</c:v>
                </c:pt>
                <c:pt idx="1494">
                  <c:v>0.19991667366600899</c:v>
                </c:pt>
                <c:pt idx="1495">
                  <c:v>0.19991667366600899</c:v>
                </c:pt>
                <c:pt idx="1496">
                  <c:v>0.65545663295783896</c:v>
                </c:pt>
                <c:pt idx="1497">
                  <c:v>1.2004776812318401</c:v>
                </c:pt>
                <c:pt idx="1498">
                  <c:v>1.52578227524709</c:v>
                </c:pt>
                <c:pt idx="1499">
                  <c:v>1.69346980853081</c:v>
                </c:pt>
                <c:pt idx="1500">
                  <c:v>1.75450049382776</c:v>
                </c:pt>
                <c:pt idx="1501">
                  <c:v>1.70207776829766</c:v>
                </c:pt>
                <c:pt idx="1502">
                  <c:v>1.5321659446746401</c:v>
                </c:pt>
                <c:pt idx="1503">
                  <c:v>1.20345174476691</c:v>
                </c:pt>
                <c:pt idx="1504">
                  <c:v>0.65566622504221495</c:v>
                </c:pt>
                <c:pt idx="1505">
                  <c:v>0.19991667441802</c:v>
                </c:pt>
                <c:pt idx="1506">
                  <c:v>0.19991667441802</c:v>
                </c:pt>
                <c:pt idx="1507">
                  <c:v>0.19991667441802</c:v>
                </c:pt>
                <c:pt idx="1508">
                  <c:v>0.19991667441802</c:v>
                </c:pt>
                <c:pt idx="1509">
                  <c:v>0.19991667441802</c:v>
                </c:pt>
                <c:pt idx="1510">
                  <c:v>0.19991667441802</c:v>
                </c:pt>
                <c:pt idx="1511">
                  <c:v>0.19991667441802</c:v>
                </c:pt>
                <c:pt idx="1512">
                  <c:v>0.19991667441802</c:v>
                </c:pt>
                <c:pt idx="1513">
                  <c:v>0.19991667441802</c:v>
                </c:pt>
                <c:pt idx="1514">
                  <c:v>0.19991667441802</c:v>
                </c:pt>
                <c:pt idx="1515">
                  <c:v>0.19991667441802</c:v>
                </c:pt>
                <c:pt idx="1516">
                  <c:v>0.19991667441802</c:v>
                </c:pt>
                <c:pt idx="1517">
                  <c:v>0.19991667441802</c:v>
                </c:pt>
                <c:pt idx="1518">
                  <c:v>0.19991667441802</c:v>
                </c:pt>
                <c:pt idx="1519">
                  <c:v>0.19991667441802</c:v>
                </c:pt>
                <c:pt idx="1520">
                  <c:v>0.64627093451843098</c:v>
                </c:pt>
                <c:pt idx="1521">
                  <c:v>1.1953456335759201</c:v>
                </c:pt>
                <c:pt idx="1522">
                  <c:v>1.5253919882395801</c:v>
                </c:pt>
                <c:pt idx="1523">
                  <c:v>1.6960414679389499</c:v>
                </c:pt>
                <c:pt idx="1524">
                  <c:v>1.7486930549327</c:v>
                </c:pt>
                <c:pt idx="1525">
                  <c:v>1.6960414679389499</c:v>
                </c:pt>
                <c:pt idx="1526">
                  <c:v>1.5253919882395801</c:v>
                </c:pt>
                <c:pt idx="1527">
                  <c:v>1.1953456335759201</c:v>
                </c:pt>
                <c:pt idx="1528">
                  <c:v>0.64627093451843098</c:v>
                </c:pt>
                <c:pt idx="1529">
                  <c:v>0.199916674990194</c:v>
                </c:pt>
                <c:pt idx="1530">
                  <c:v>0.199916674990194</c:v>
                </c:pt>
                <c:pt idx="1531">
                  <c:v>0.199916674990194</c:v>
                </c:pt>
                <c:pt idx="1532">
                  <c:v>0.199916674990194</c:v>
                </c:pt>
                <c:pt idx="1533">
                  <c:v>0.199916674990194</c:v>
                </c:pt>
                <c:pt idx="1534">
                  <c:v>0.199916674990194</c:v>
                </c:pt>
                <c:pt idx="1535">
                  <c:v>0.199916674990194</c:v>
                </c:pt>
                <c:pt idx="1536">
                  <c:v>0.199916674990194</c:v>
                </c:pt>
                <c:pt idx="1537">
                  <c:v>0.199916674990194</c:v>
                </c:pt>
                <c:pt idx="1538">
                  <c:v>0.199916674990194</c:v>
                </c:pt>
                <c:pt idx="1539">
                  <c:v>0.199916674990194</c:v>
                </c:pt>
                <c:pt idx="1540">
                  <c:v>0.199916674990194</c:v>
                </c:pt>
                <c:pt idx="1541">
                  <c:v>0.199916674990194</c:v>
                </c:pt>
                <c:pt idx="1542">
                  <c:v>0.199916674990194</c:v>
                </c:pt>
                <c:pt idx="1543">
                  <c:v>0.199916674990194</c:v>
                </c:pt>
                <c:pt idx="1544">
                  <c:v>0.63730503549600703</c:v>
                </c:pt>
                <c:pt idx="1545">
                  <c:v>1.1900982501989299</c:v>
                </c:pt>
                <c:pt idx="1546">
                  <c:v>1.52466105110957</c:v>
                </c:pt>
                <c:pt idx="1547">
                  <c:v>1.6981613171111301</c:v>
                </c:pt>
                <c:pt idx="1548">
                  <c:v>1.75175329932197</c:v>
                </c:pt>
                <c:pt idx="1549">
                  <c:v>1.6981613171111301</c:v>
                </c:pt>
                <c:pt idx="1550">
                  <c:v>1.52466105110957</c:v>
                </c:pt>
                <c:pt idx="1551">
                  <c:v>1.1900982501989299</c:v>
                </c:pt>
                <c:pt idx="1552">
                  <c:v>0.63730503549600703</c:v>
                </c:pt>
                <c:pt idx="1553">
                  <c:v>0.199916674990194</c:v>
                </c:pt>
                <c:pt idx="1554">
                  <c:v>0.199916674990194</c:v>
                </c:pt>
                <c:pt idx="1555">
                  <c:v>0.199916674990194</c:v>
                </c:pt>
                <c:pt idx="1556">
                  <c:v>0.199916674990194</c:v>
                </c:pt>
                <c:pt idx="1557">
                  <c:v>0.199916674990194</c:v>
                </c:pt>
                <c:pt idx="1558">
                  <c:v>0.199916674990194</c:v>
                </c:pt>
                <c:pt idx="1559">
                  <c:v>0.199916674990194</c:v>
                </c:pt>
                <c:pt idx="1560">
                  <c:v>0.199916674990194</c:v>
                </c:pt>
                <c:pt idx="1561">
                  <c:v>0.199916674990194</c:v>
                </c:pt>
                <c:pt idx="1562">
                  <c:v>0.199916674990194</c:v>
                </c:pt>
                <c:pt idx="1563">
                  <c:v>0.199916675428499</c:v>
                </c:pt>
                <c:pt idx="1564">
                  <c:v>0.199916675428499</c:v>
                </c:pt>
                <c:pt idx="1565">
                  <c:v>0.199916675428499</c:v>
                </c:pt>
                <c:pt idx="1566">
                  <c:v>0.199916675428499</c:v>
                </c:pt>
                <c:pt idx="1567">
                  <c:v>0.199916675428499</c:v>
                </c:pt>
                <c:pt idx="1568">
                  <c:v>0.62857377592859698</c:v>
                </c:pt>
                <c:pt idx="1569">
                  <c:v>1.1847741748701399</c:v>
                </c:pt>
                <c:pt idx="1570">
                  <c:v>1.5236357079537199</c:v>
                </c:pt>
                <c:pt idx="1571">
                  <c:v>1.69987789787777</c:v>
                </c:pt>
                <c:pt idx="1572">
                  <c:v>1.7543774988265901</c:v>
                </c:pt>
                <c:pt idx="1573">
                  <c:v>1.69987789787777</c:v>
                </c:pt>
                <c:pt idx="1574">
                  <c:v>1.5236357079537199</c:v>
                </c:pt>
                <c:pt idx="1575">
                  <c:v>1.1847741748701399</c:v>
                </c:pt>
                <c:pt idx="1576">
                  <c:v>0.62857377592859698</c:v>
                </c:pt>
                <c:pt idx="1577">
                  <c:v>0.199916675428499</c:v>
                </c:pt>
                <c:pt idx="1578">
                  <c:v>0.199916675428499</c:v>
                </c:pt>
                <c:pt idx="1579">
                  <c:v>0.199916675428499</c:v>
                </c:pt>
                <c:pt idx="1580">
                  <c:v>0.199916675428499</c:v>
                </c:pt>
                <c:pt idx="1581">
                  <c:v>0.199916675428499</c:v>
                </c:pt>
                <c:pt idx="1582">
                  <c:v>0.199916675428499</c:v>
                </c:pt>
                <c:pt idx="1583">
                  <c:v>0.199916675428499</c:v>
                </c:pt>
                <c:pt idx="1584">
                  <c:v>0.199916675428499</c:v>
                </c:pt>
                <c:pt idx="1585">
                  <c:v>0.199916675428499</c:v>
                </c:pt>
                <c:pt idx="1586">
                  <c:v>0.199916675428499</c:v>
                </c:pt>
                <c:pt idx="1587">
                  <c:v>0.199916675428499</c:v>
                </c:pt>
                <c:pt idx="1588">
                  <c:v>0.199916675428499</c:v>
                </c:pt>
                <c:pt idx="1589">
                  <c:v>0.199916675428499</c:v>
                </c:pt>
                <c:pt idx="1590">
                  <c:v>0.199916675428499</c:v>
                </c:pt>
                <c:pt idx="1591">
                  <c:v>0.199916675428499</c:v>
                </c:pt>
                <c:pt idx="1592">
                  <c:v>0.61997945114233799</c:v>
                </c:pt>
                <c:pt idx="1593">
                  <c:v>1.1771840321603599</c:v>
                </c:pt>
                <c:pt idx="1594">
                  <c:v>1.51722689255093</c:v>
                </c:pt>
                <c:pt idx="1595">
                  <c:v>1.6941420516046499</c:v>
                </c:pt>
                <c:pt idx="1596">
                  <c:v>1.7488523036138901</c:v>
                </c:pt>
                <c:pt idx="1597">
                  <c:v>1.6941420516046499</c:v>
                </c:pt>
                <c:pt idx="1598">
                  <c:v>1.52235942818355</c:v>
                </c:pt>
                <c:pt idx="1599">
                  <c:v>1.1794091812727601</c:v>
                </c:pt>
                <c:pt idx="1600">
                  <c:v>0.62009020193870101</c:v>
                </c:pt>
                <c:pt idx="1601">
                  <c:v>0.199916675766484</c:v>
                </c:pt>
                <c:pt idx="1602">
                  <c:v>0.199916675766484</c:v>
                </c:pt>
                <c:pt idx="1603">
                  <c:v>0.199916675766484</c:v>
                </c:pt>
                <c:pt idx="1604">
                  <c:v>0.199916675766484</c:v>
                </c:pt>
                <c:pt idx="1605">
                  <c:v>0.199916675766484</c:v>
                </c:pt>
                <c:pt idx="1606">
                  <c:v>0.199916675766484</c:v>
                </c:pt>
                <c:pt idx="1607">
                  <c:v>0.199916675766484</c:v>
                </c:pt>
                <c:pt idx="1608">
                  <c:v>0.199916675766484</c:v>
                </c:pt>
                <c:pt idx="1609">
                  <c:v>0.199916675766484</c:v>
                </c:pt>
                <c:pt idx="1610">
                  <c:v>0.199916675766484</c:v>
                </c:pt>
                <c:pt idx="1611">
                  <c:v>0.199916675766484</c:v>
                </c:pt>
                <c:pt idx="1612">
                  <c:v>0.199916675766484</c:v>
                </c:pt>
                <c:pt idx="1613">
                  <c:v>0.199916675766484</c:v>
                </c:pt>
                <c:pt idx="1614">
                  <c:v>0.199916675766484</c:v>
                </c:pt>
                <c:pt idx="1615">
                  <c:v>0.199916675766484</c:v>
                </c:pt>
                <c:pt idx="1616">
                  <c:v>0.61177369913207502</c:v>
                </c:pt>
                <c:pt idx="1617">
                  <c:v>1.1719968862407</c:v>
                </c:pt>
                <c:pt idx="1618">
                  <c:v>1.51607258815483</c:v>
                </c:pt>
                <c:pt idx="1619">
                  <c:v>1.69559942535077</c:v>
                </c:pt>
                <c:pt idx="1620">
                  <c:v>1.7511784439809299</c:v>
                </c:pt>
                <c:pt idx="1621">
                  <c:v>1.69559942535077</c:v>
                </c:pt>
                <c:pt idx="1622">
                  <c:v>1.52087304471121</c:v>
                </c:pt>
                <c:pt idx="1623">
                  <c:v>1.17403636891192</c:v>
                </c:pt>
                <c:pt idx="1624">
                  <c:v>0.61186579427236698</c:v>
                </c:pt>
                <c:pt idx="1625">
                  <c:v>0.19991667602879801</c:v>
                </c:pt>
                <c:pt idx="1626">
                  <c:v>0.19991667602879801</c:v>
                </c:pt>
                <c:pt idx="1627">
                  <c:v>0.19991667602879801</c:v>
                </c:pt>
                <c:pt idx="1628">
                  <c:v>0.19991667602879801</c:v>
                </c:pt>
                <c:pt idx="1629">
                  <c:v>0.19991667602879801</c:v>
                </c:pt>
                <c:pt idx="1630">
                  <c:v>0.19991667602879801</c:v>
                </c:pt>
                <c:pt idx="1631">
                  <c:v>0.19991667602879801</c:v>
                </c:pt>
                <c:pt idx="1632">
                  <c:v>0.19991667602879801</c:v>
                </c:pt>
                <c:pt idx="1633">
                  <c:v>0.19991667602879801</c:v>
                </c:pt>
                <c:pt idx="1634">
                  <c:v>0.19991667602879801</c:v>
                </c:pt>
                <c:pt idx="1635">
                  <c:v>0.19991667602879801</c:v>
                </c:pt>
                <c:pt idx="1636">
                  <c:v>0.19991667602879801</c:v>
                </c:pt>
                <c:pt idx="1637">
                  <c:v>0.19991667602879801</c:v>
                </c:pt>
                <c:pt idx="1638">
                  <c:v>0.19991667602879801</c:v>
                </c:pt>
                <c:pt idx="1639">
                  <c:v>0.19991667602879801</c:v>
                </c:pt>
                <c:pt idx="1640">
                  <c:v>0.603834013830579</c:v>
                </c:pt>
                <c:pt idx="1641">
                  <c:v>1.1668150844709799</c:v>
                </c:pt>
                <c:pt idx="1642">
                  <c:v>1.51472133478795</c:v>
                </c:pt>
                <c:pt idx="1643">
                  <c:v>1.6967552757419899</c:v>
                </c:pt>
                <c:pt idx="1644">
                  <c:v>1.75317119876588</c:v>
                </c:pt>
                <c:pt idx="1645">
                  <c:v>1.6967552757419899</c:v>
                </c:pt>
                <c:pt idx="1646">
                  <c:v>1.51472133478795</c:v>
                </c:pt>
                <c:pt idx="1647">
                  <c:v>1.1668150844709799</c:v>
                </c:pt>
                <c:pt idx="1648">
                  <c:v>0.603834013830579</c:v>
                </c:pt>
                <c:pt idx="1649">
                  <c:v>0.19991667602879801</c:v>
                </c:pt>
                <c:pt idx="1650">
                  <c:v>0.19991667602879801</c:v>
                </c:pt>
                <c:pt idx="1651">
                  <c:v>0.19991667602879801</c:v>
                </c:pt>
                <c:pt idx="1652">
                  <c:v>0.19991667602879801</c:v>
                </c:pt>
                <c:pt idx="1653">
                  <c:v>0.19991667602879801</c:v>
                </c:pt>
                <c:pt idx="1654">
                  <c:v>0.19991667623366599</c:v>
                </c:pt>
                <c:pt idx="1655">
                  <c:v>0.19991667623366599</c:v>
                </c:pt>
                <c:pt idx="1656">
                  <c:v>0.19991667623366599</c:v>
                </c:pt>
                <c:pt idx="1657">
                  <c:v>0.19991667623366599</c:v>
                </c:pt>
                <c:pt idx="1658">
                  <c:v>0.19991667623366599</c:v>
                </c:pt>
                <c:pt idx="1659">
                  <c:v>0.19991667623366599</c:v>
                </c:pt>
                <c:pt idx="1660">
                  <c:v>0.19991667623366599</c:v>
                </c:pt>
                <c:pt idx="1661">
                  <c:v>0.19991667623366599</c:v>
                </c:pt>
                <c:pt idx="1662">
                  <c:v>0.19991667623366599</c:v>
                </c:pt>
                <c:pt idx="1663">
                  <c:v>0.19991667623366599</c:v>
                </c:pt>
                <c:pt idx="1664">
                  <c:v>0.59616987200173699</c:v>
                </c:pt>
                <c:pt idx="1665">
                  <c:v>1.1616685799168001</c:v>
                </c:pt>
                <c:pt idx="1666">
                  <c:v>1.51321101744882</c:v>
                </c:pt>
                <c:pt idx="1667">
                  <c:v>1.69765020461771</c:v>
                </c:pt>
                <c:pt idx="1668">
                  <c:v>1.75487184420055</c:v>
                </c:pt>
                <c:pt idx="1669">
                  <c:v>1.69765020461771</c:v>
                </c:pt>
                <c:pt idx="1670">
                  <c:v>1.51321101744882</c:v>
                </c:pt>
                <c:pt idx="1671">
                  <c:v>1.1616685799168001</c:v>
                </c:pt>
                <c:pt idx="1672">
                  <c:v>0.59616987200173699</c:v>
                </c:pt>
                <c:pt idx="1673">
                  <c:v>0.19991667623366599</c:v>
                </c:pt>
                <c:pt idx="1674">
                  <c:v>0.19991667623366599</c:v>
                </c:pt>
                <c:pt idx="1675">
                  <c:v>0.19991667623366599</c:v>
                </c:pt>
                <c:pt idx="1676">
                  <c:v>0.19991667623366599</c:v>
                </c:pt>
                <c:pt idx="1677">
                  <c:v>0.19991667623366599</c:v>
                </c:pt>
                <c:pt idx="1678">
                  <c:v>0.19991667623366599</c:v>
                </c:pt>
                <c:pt idx="1679">
                  <c:v>0.19991667623366599</c:v>
                </c:pt>
                <c:pt idx="1680">
                  <c:v>0.19991667623366599</c:v>
                </c:pt>
                <c:pt idx="1681">
                  <c:v>0.19991667623366599</c:v>
                </c:pt>
                <c:pt idx="1682">
                  <c:v>0.19991667623366599</c:v>
                </c:pt>
                <c:pt idx="1683">
                  <c:v>0.19991667515407099</c:v>
                </c:pt>
                <c:pt idx="1684">
                  <c:v>0.19991667515407099</c:v>
                </c:pt>
                <c:pt idx="1685">
                  <c:v>0.19991667515407099</c:v>
                </c:pt>
                <c:pt idx="1686">
                  <c:v>0.19991667515407099</c:v>
                </c:pt>
                <c:pt idx="1687">
                  <c:v>0.19991667515407099</c:v>
                </c:pt>
                <c:pt idx="1688">
                  <c:v>0.58845668393495199</c:v>
                </c:pt>
                <c:pt idx="1689">
                  <c:v>1.1477476569262299</c:v>
                </c:pt>
                <c:pt idx="1690">
                  <c:v>1.4901460565079201</c:v>
                </c:pt>
                <c:pt idx="1691">
                  <c:v>1.66821037222403</c:v>
                </c:pt>
                <c:pt idx="1692">
                  <c:v>1.7232472871098099</c:v>
                </c:pt>
                <c:pt idx="1693">
                  <c:v>1.66821037222403</c:v>
                </c:pt>
                <c:pt idx="1694">
                  <c:v>1.4901460565079201</c:v>
                </c:pt>
                <c:pt idx="1695">
                  <c:v>1.1477476569262299</c:v>
                </c:pt>
                <c:pt idx="1696">
                  <c:v>0.58845668393495199</c:v>
                </c:pt>
                <c:pt idx="1697">
                  <c:v>0.19991667515407099</c:v>
                </c:pt>
                <c:pt idx="1698">
                  <c:v>0.19991667515407099</c:v>
                </c:pt>
                <c:pt idx="1699">
                  <c:v>0.19991667515407099</c:v>
                </c:pt>
                <c:pt idx="1700">
                  <c:v>0.19991667515407099</c:v>
                </c:pt>
                <c:pt idx="1701">
                  <c:v>0.19991667515407099</c:v>
                </c:pt>
                <c:pt idx="1702">
                  <c:v>0.19991667515407099</c:v>
                </c:pt>
                <c:pt idx="1703">
                  <c:v>0.19991667515407099</c:v>
                </c:pt>
                <c:pt idx="1704">
                  <c:v>0.19991667515407099</c:v>
                </c:pt>
                <c:pt idx="1705">
                  <c:v>0.19991667515407099</c:v>
                </c:pt>
                <c:pt idx="1706">
                  <c:v>0.19991667515407099</c:v>
                </c:pt>
                <c:pt idx="1707">
                  <c:v>0.19991667515407099</c:v>
                </c:pt>
                <c:pt idx="1708">
                  <c:v>0.19991667515407099</c:v>
                </c:pt>
                <c:pt idx="1709">
                  <c:v>0.19991667515407099</c:v>
                </c:pt>
                <c:pt idx="1710">
                  <c:v>0.19991667515407099</c:v>
                </c:pt>
                <c:pt idx="1711">
                  <c:v>0.19991667515407099</c:v>
                </c:pt>
                <c:pt idx="1712">
                  <c:v>0.58134404082469504</c:v>
                </c:pt>
                <c:pt idx="1713">
                  <c:v>1.141385621785</c:v>
                </c:pt>
                <c:pt idx="1714">
                  <c:v>1.4847605719722301</c:v>
                </c:pt>
                <c:pt idx="1715">
                  <c:v>1.6633884569163</c:v>
                </c:pt>
                <c:pt idx="1716">
                  <c:v>1.7246716748659801</c:v>
                </c:pt>
                <c:pt idx="1717">
                  <c:v>1.66892216179292</c:v>
                </c:pt>
                <c:pt idx="1718">
                  <c:v>1.48871730626595</c:v>
                </c:pt>
                <c:pt idx="1719">
                  <c:v>1.1430337847835501</c:v>
                </c:pt>
                <c:pt idx="1720">
                  <c:v>0.58140687847022199</c:v>
                </c:pt>
                <c:pt idx="1721">
                  <c:v>0.19991667547664699</c:v>
                </c:pt>
                <c:pt idx="1722">
                  <c:v>0.19991667547664699</c:v>
                </c:pt>
                <c:pt idx="1723">
                  <c:v>0.19991667547664699</c:v>
                </c:pt>
                <c:pt idx="1724">
                  <c:v>0.19991667547664699</c:v>
                </c:pt>
                <c:pt idx="1725">
                  <c:v>0.19991667547664699</c:v>
                </c:pt>
                <c:pt idx="1726">
                  <c:v>0.19991667547664699</c:v>
                </c:pt>
                <c:pt idx="1727">
                  <c:v>0.19991667547664699</c:v>
                </c:pt>
                <c:pt idx="1728">
                  <c:v>0.19991667547664699</c:v>
                </c:pt>
                <c:pt idx="1729">
                  <c:v>0.19991667547664699</c:v>
                </c:pt>
                <c:pt idx="1730">
                  <c:v>0.19991667547664699</c:v>
                </c:pt>
                <c:pt idx="1731">
                  <c:v>0.19991667547664699</c:v>
                </c:pt>
                <c:pt idx="1732">
                  <c:v>0.19991667547664699</c:v>
                </c:pt>
                <c:pt idx="1733">
                  <c:v>0.19991667547664699</c:v>
                </c:pt>
                <c:pt idx="1734">
                  <c:v>0.19991667547664699</c:v>
                </c:pt>
                <c:pt idx="1735">
                  <c:v>0.19991667547664699</c:v>
                </c:pt>
                <c:pt idx="1736">
                  <c:v>0.57459681063075296</c:v>
                </c:pt>
                <c:pt idx="1737">
                  <c:v>1.13689623761585</c:v>
                </c:pt>
                <c:pt idx="1738">
                  <c:v>1.48350219385766</c:v>
                </c:pt>
                <c:pt idx="1739">
                  <c:v>1.6642451686708699</c:v>
                </c:pt>
                <c:pt idx="1740">
                  <c:v>1.7201641496896101</c:v>
                </c:pt>
                <c:pt idx="1741">
                  <c:v>1.6642451686708699</c:v>
                </c:pt>
                <c:pt idx="1742">
                  <c:v>1.48350219385766</c:v>
                </c:pt>
                <c:pt idx="1743">
                  <c:v>1.13689623761585</c:v>
                </c:pt>
                <c:pt idx="1744">
                  <c:v>0.57459681063075296</c:v>
                </c:pt>
                <c:pt idx="1745">
                  <c:v>0.19991667547664699</c:v>
                </c:pt>
                <c:pt idx="1746">
                  <c:v>0.19991667547664699</c:v>
                </c:pt>
                <c:pt idx="1747">
                  <c:v>0.19991667547664699</c:v>
                </c:pt>
                <c:pt idx="1748">
                  <c:v>0.19991667547664699</c:v>
                </c:pt>
                <c:pt idx="1749">
                  <c:v>0.19991667547664699</c:v>
                </c:pt>
                <c:pt idx="1750">
                  <c:v>0.19991667547664699</c:v>
                </c:pt>
                <c:pt idx="1751">
                  <c:v>0.19991667547664699</c:v>
                </c:pt>
                <c:pt idx="1752">
                  <c:v>0.19991667547664699</c:v>
                </c:pt>
                <c:pt idx="1753">
                  <c:v>0.19991667547664699</c:v>
                </c:pt>
                <c:pt idx="1754">
                  <c:v>0.19991667547664699</c:v>
                </c:pt>
                <c:pt idx="1755">
                  <c:v>0.19991667547664699</c:v>
                </c:pt>
                <c:pt idx="1756">
                  <c:v>0.19991667547664699</c:v>
                </c:pt>
                <c:pt idx="1757">
                  <c:v>0.19991667547664699</c:v>
                </c:pt>
                <c:pt idx="1758">
                  <c:v>0.19991667547664699</c:v>
                </c:pt>
                <c:pt idx="1759">
                  <c:v>0.19991667547664699</c:v>
                </c:pt>
                <c:pt idx="1760">
                  <c:v>0.56809791840711599</c:v>
                </c:pt>
                <c:pt idx="1761">
                  <c:v>1.13102223794653</c:v>
                </c:pt>
                <c:pt idx="1762">
                  <c:v>1.47850658457033</c:v>
                </c:pt>
                <c:pt idx="1763">
                  <c:v>1.65976379774571</c:v>
                </c:pt>
                <c:pt idx="1764">
                  <c:v>1.71584486854142</c:v>
                </c:pt>
                <c:pt idx="1765">
                  <c:v>1.65976379774571</c:v>
                </c:pt>
                <c:pt idx="1766">
                  <c:v>1.47850658457033</c:v>
                </c:pt>
                <c:pt idx="1767">
                  <c:v>1.13102223794653</c:v>
                </c:pt>
                <c:pt idx="1768">
                  <c:v>0.56809791840711599</c:v>
                </c:pt>
                <c:pt idx="1769">
                  <c:v>0.19991667547664699</c:v>
                </c:pt>
                <c:pt idx="1770">
                  <c:v>0.19991667547664699</c:v>
                </c:pt>
                <c:pt idx="1771">
                  <c:v>0.19991667547664699</c:v>
                </c:pt>
                <c:pt idx="1772">
                  <c:v>0.19991667547664699</c:v>
                </c:pt>
                <c:pt idx="1773">
                  <c:v>0.19991667547664699</c:v>
                </c:pt>
                <c:pt idx="1774">
                  <c:v>0.19991667547664699</c:v>
                </c:pt>
                <c:pt idx="1775">
                  <c:v>0.19991667547664699</c:v>
                </c:pt>
                <c:pt idx="1776">
                  <c:v>0.19991667547664699</c:v>
                </c:pt>
                <c:pt idx="1777">
                  <c:v>0.19991667547664699</c:v>
                </c:pt>
                <c:pt idx="1778">
                  <c:v>0.19991667547664699</c:v>
                </c:pt>
                <c:pt idx="1779">
                  <c:v>0.19991667547664699</c:v>
                </c:pt>
                <c:pt idx="1780">
                  <c:v>0.19991667547664699</c:v>
                </c:pt>
                <c:pt idx="1781">
                  <c:v>0.19991667547664699</c:v>
                </c:pt>
                <c:pt idx="1782">
                  <c:v>0.19991667547664699</c:v>
                </c:pt>
                <c:pt idx="1783">
                  <c:v>0.19991667547664699</c:v>
                </c:pt>
                <c:pt idx="1784">
                  <c:v>0.561959372987757</c:v>
                </c:pt>
                <c:pt idx="1785">
                  <c:v>1.1268863578738699</c:v>
                </c:pt>
                <c:pt idx="1786">
                  <c:v>1.4773869669953199</c:v>
                </c:pt>
                <c:pt idx="1787">
                  <c:v>1.66064678627864</c:v>
                </c:pt>
                <c:pt idx="1788">
                  <c:v>1.7173986621119099</c:v>
                </c:pt>
                <c:pt idx="1789">
                  <c:v>1.66064678627864</c:v>
                </c:pt>
                <c:pt idx="1790">
                  <c:v>1.4773869669953199</c:v>
                </c:pt>
                <c:pt idx="1791">
                  <c:v>1.1268863578738699</c:v>
                </c:pt>
                <c:pt idx="1792">
                  <c:v>0.561959372987757</c:v>
                </c:pt>
                <c:pt idx="1793">
                  <c:v>0.19991667573861199</c:v>
                </c:pt>
                <c:pt idx="1794">
                  <c:v>0.19991667573861199</c:v>
                </c:pt>
                <c:pt idx="1795">
                  <c:v>0.19991667573861199</c:v>
                </c:pt>
                <c:pt idx="1796">
                  <c:v>0.19991667573861199</c:v>
                </c:pt>
                <c:pt idx="1797">
                  <c:v>0.19991667573861199</c:v>
                </c:pt>
                <c:pt idx="1798">
                  <c:v>0.19991667573861199</c:v>
                </c:pt>
                <c:pt idx="1799">
                  <c:v>0.19991667573861199</c:v>
                </c:pt>
                <c:pt idx="1800">
                  <c:v>0.19991667573861199</c:v>
                </c:pt>
                <c:pt idx="1801">
                  <c:v>0.19991667573861199</c:v>
                </c:pt>
                <c:pt idx="1802">
                  <c:v>0.19991667573861199</c:v>
                </c:pt>
                <c:pt idx="1803">
                  <c:v>0.19991667573861199</c:v>
                </c:pt>
                <c:pt idx="1804">
                  <c:v>0.19991667573861199</c:v>
                </c:pt>
                <c:pt idx="1805">
                  <c:v>0.19991667573861199</c:v>
                </c:pt>
                <c:pt idx="1806">
                  <c:v>0.19991667573861199</c:v>
                </c:pt>
                <c:pt idx="1807">
                  <c:v>0.19991667573861199</c:v>
                </c:pt>
                <c:pt idx="1808">
                  <c:v>0.55608939389475998</c:v>
                </c:pt>
                <c:pt idx="1809">
                  <c:v>1.12152928953608</c:v>
                </c:pt>
                <c:pt idx="1810">
                  <c:v>1.4728105063393799</c:v>
                </c:pt>
                <c:pt idx="1811">
                  <c:v>1.6565338283518201</c:v>
                </c:pt>
                <c:pt idx="1812">
                  <c:v>1.71343241593897</c:v>
                </c:pt>
                <c:pt idx="1813">
                  <c:v>1.6565338283518201</c:v>
                </c:pt>
                <c:pt idx="1814">
                  <c:v>1.4728105063393799</c:v>
                </c:pt>
                <c:pt idx="1815">
                  <c:v>1.12152928953608</c:v>
                </c:pt>
                <c:pt idx="1816">
                  <c:v>0.55612843524057598</c:v>
                </c:pt>
                <c:pt idx="1817">
                  <c:v>0.199916675952443</c:v>
                </c:pt>
                <c:pt idx="1818">
                  <c:v>0.199916675952443</c:v>
                </c:pt>
                <c:pt idx="1819">
                  <c:v>0.199916675952443</c:v>
                </c:pt>
                <c:pt idx="1820">
                  <c:v>0.199916675952443</c:v>
                </c:pt>
                <c:pt idx="1821">
                  <c:v>0.199916675952443</c:v>
                </c:pt>
                <c:pt idx="1822">
                  <c:v>0.199916675952443</c:v>
                </c:pt>
                <c:pt idx="1823">
                  <c:v>0.199916675952443</c:v>
                </c:pt>
                <c:pt idx="1824">
                  <c:v>0.199916675952443</c:v>
                </c:pt>
                <c:pt idx="1825">
                  <c:v>0.199916675952443</c:v>
                </c:pt>
                <c:pt idx="1826">
                  <c:v>0.199916675952443</c:v>
                </c:pt>
                <c:pt idx="1827">
                  <c:v>0.199916675952443</c:v>
                </c:pt>
                <c:pt idx="1828">
                  <c:v>0.199916675952443</c:v>
                </c:pt>
                <c:pt idx="1829">
                  <c:v>0.199916675952443</c:v>
                </c:pt>
                <c:pt idx="1830">
                  <c:v>0.199916675952443</c:v>
                </c:pt>
                <c:pt idx="1831">
                  <c:v>0.199916675952443</c:v>
                </c:pt>
                <c:pt idx="1832">
                  <c:v>0.55057663596080098</c:v>
                </c:pt>
                <c:pt idx="1833">
                  <c:v>1.1177926244987599</c:v>
                </c:pt>
                <c:pt idx="1834">
                  <c:v>1.4718832231680501</c:v>
                </c:pt>
                <c:pt idx="1835">
                  <c:v>1.65749817166316</c:v>
                </c:pt>
                <c:pt idx="1836">
                  <c:v>1.7150333761940999</c:v>
                </c:pt>
                <c:pt idx="1837">
                  <c:v>1.65749817166316</c:v>
                </c:pt>
                <c:pt idx="1838">
                  <c:v>1.4718832231680501</c:v>
                </c:pt>
                <c:pt idx="1839">
                  <c:v>1.1177926244987599</c:v>
                </c:pt>
                <c:pt idx="1840">
                  <c:v>0.55057663596080098</c:v>
                </c:pt>
                <c:pt idx="1841">
                  <c:v>0.199916675952443</c:v>
                </c:pt>
                <c:pt idx="1842">
                  <c:v>0.199916675952443</c:v>
                </c:pt>
                <c:pt idx="1843">
                  <c:v>0.199916675952443</c:v>
                </c:pt>
                <c:pt idx="1844">
                  <c:v>0.199916675952443</c:v>
                </c:pt>
                <c:pt idx="1845">
                  <c:v>0.199916675952443</c:v>
                </c:pt>
                <c:pt idx="1846">
                  <c:v>0.199916675952443</c:v>
                </c:pt>
                <c:pt idx="1847">
                  <c:v>0.199916675952443</c:v>
                </c:pt>
                <c:pt idx="1848">
                  <c:v>0.199916675952443</c:v>
                </c:pt>
                <c:pt idx="1849">
                  <c:v>0.199916675952443</c:v>
                </c:pt>
                <c:pt idx="1850">
                  <c:v>0.199916675952443</c:v>
                </c:pt>
                <c:pt idx="1851">
                  <c:v>0.199916675952443</c:v>
                </c:pt>
                <c:pt idx="1852">
                  <c:v>0.199916675952443</c:v>
                </c:pt>
                <c:pt idx="1853">
                  <c:v>0.199916675952443</c:v>
                </c:pt>
                <c:pt idx="1854">
                  <c:v>0.199916675952443</c:v>
                </c:pt>
                <c:pt idx="1855">
                  <c:v>0.199916675952443</c:v>
                </c:pt>
                <c:pt idx="1856">
                  <c:v>0.54534855768861001</c:v>
                </c:pt>
                <c:pt idx="1857">
                  <c:v>1.1129788337828601</c:v>
                </c:pt>
                <c:pt idx="1858">
                  <c:v>1.4677532149914601</c:v>
                </c:pt>
                <c:pt idx="1859">
                  <c:v>1.6537798332203799</c:v>
                </c:pt>
                <c:pt idx="1860">
                  <c:v>1.71144587793077</c:v>
                </c:pt>
                <c:pt idx="1861">
                  <c:v>1.6537798332203799</c:v>
                </c:pt>
                <c:pt idx="1862">
                  <c:v>1.4677532149914601</c:v>
                </c:pt>
                <c:pt idx="1863">
                  <c:v>1.1129788337828601</c:v>
                </c:pt>
                <c:pt idx="1864">
                  <c:v>0.54534855768861001</c:v>
                </c:pt>
                <c:pt idx="1865">
                  <c:v>0.199916675952443</c:v>
                </c:pt>
                <c:pt idx="1866">
                  <c:v>0.199916675952443</c:v>
                </c:pt>
                <c:pt idx="1867">
                  <c:v>0.199916675952443</c:v>
                </c:pt>
                <c:pt idx="1868">
                  <c:v>0.199916675952443</c:v>
                </c:pt>
                <c:pt idx="1869">
                  <c:v>0.199916675952443</c:v>
                </c:pt>
                <c:pt idx="1870">
                  <c:v>0.199916675952443</c:v>
                </c:pt>
                <c:pt idx="1871">
                  <c:v>0.199916675952443</c:v>
                </c:pt>
                <c:pt idx="1872">
                  <c:v>0.199916675952443</c:v>
                </c:pt>
                <c:pt idx="1873">
                  <c:v>0.199916675952443</c:v>
                </c:pt>
                <c:pt idx="1874">
                  <c:v>0.199916675952443</c:v>
                </c:pt>
                <c:pt idx="1875">
                  <c:v>0.199916675952443</c:v>
                </c:pt>
                <c:pt idx="1876">
                  <c:v>0.199916675952443</c:v>
                </c:pt>
                <c:pt idx="1877">
                  <c:v>0.19991667612785299</c:v>
                </c:pt>
                <c:pt idx="1878">
                  <c:v>0.19991667612785299</c:v>
                </c:pt>
                <c:pt idx="1879">
                  <c:v>0.19991667612785299</c:v>
                </c:pt>
                <c:pt idx="1880">
                  <c:v>0.54047591727298905</c:v>
                </c:pt>
                <c:pt idx="1881">
                  <c:v>1.1096825669824999</c:v>
                </c:pt>
                <c:pt idx="1882">
                  <c:v>1.4670677453450001</c:v>
                </c:pt>
                <c:pt idx="1883">
                  <c:v>1.6548768468228701</c:v>
                </c:pt>
                <c:pt idx="1884">
                  <c:v>1.71314561631263</c:v>
                </c:pt>
                <c:pt idx="1885">
                  <c:v>1.6548768468228701</c:v>
                </c:pt>
                <c:pt idx="1886">
                  <c:v>1.4670677453450001</c:v>
                </c:pt>
                <c:pt idx="1887">
                  <c:v>1.1096825669824999</c:v>
                </c:pt>
                <c:pt idx="1888">
                  <c:v>0.54047591727298905</c:v>
                </c:pt>
                <c:pt idx="1889">
                  <c:v>0.19991667612785299</c:v>
                </c:pt>
                <c:pt idx="1890">
                  <c:v>0.19991667612785299</c:v>
                </c:pt>
                <c:pt idx="1891">
                  <c:v>0.19991667612785299</c:v>
                </c:pt>
                <c:pt idx="1892">
                  <c:v>0.19991667612785299</c:v>
                </c:pt>
                <c:pt idx="1893">
                  <c:v>0.19991667612785299</c:v>
                </c:pt>
                <c:pt idx="1894">
                  <c:v>0.19991667612785299</c:v>
                </c:pt>
                <c:pt idx="1895">
                  <c:v>0.19991667612785299</c:v>
                </c:pt>
                <c:pt idx="1896">
                  <c:v>0.19991667612785299</c:v>
                </c:pt>
                <c:pt idx="1897">
                  <c:v>0.19991667612785299</c:v>
                </c:pt>
                <c:pt idx="1898">
                  <c:v>0.19991667612785299</c:v>
                </c:pt>
                <c:pt idx="1899">
                  <c:v>0.19991667612785299</c:v>
                </c:pt>
                <c:pt idx="1900">
                  <c:v>0.19991667612785299</c:v>
                </c:pt>
                <c:pt idx="1901">
                  <c:v>0.19991667612785299</c:v>
                </c:pt>
                <c:pt idx="1902">
                  <c:v>0.19991667612785299</c:v>
                </c:pt>
                <c:pt idx="1903">
                  <c:v>0.19991667612785299</c:v>
                </c:pt>
                <c:pt idx="1904">
                  <c:v>0.53590076675263199</c:v>
                </c:pt>
                <c:pt idx="1905">
                  <c:v>1.1054357894729101</c:v>
                </c:pt>
                <c:pt idx="1906">
                  <c:v>1.46340936269192</c:v>
                </c:pt>
                <c:pt idx="1907">
                  <c:v>1.6515774923569799</c:v>
                </c:pt>
                <c:pt idx="1908">
                  <c:v>1.7099608251656599</c:v>
                </c:pt>
                <c:pt idx="1909">
                  <c:v>1.6515774923569799</c:v>
                </c:pt>
                <c:pt idx="1910">
                  <c:v>1.46340936269192</c:v>
                </c:pt>
                <c:pt idx="1911">
                  <c:v>1.1054357894729101</c:v>
                </c:pt>
                <c:pt idx="1912">
                  <c:v>0.53590076675263199</c:v>
                </c:pt>
                <c:pt idx="1913">
                  <c:v>0.19991667612785299</c:v>
                </c:pt>
                <c:pt idx="1914">
                  <c:v>0.19991667612785299</c:v>
                </c:pt>
                <c:pt idx="1915">
                  <c:v>0.19991667612785299</c:v>
                </c:pt>
                <c:pt idx="1916">
                  <c:v>0.19991667612785299</c:v>
                </c:pt>
                <c:pt idx="1917">
                  <c:v>0.19991667612785299</c:v>
                </c:pt>
                <c:pt idx="1918">
                  <c:v>0.19991667612785299</c:v>
                </c:pt>
                <c:pt idx="1919">
                  <c:v>0.19991667612785299</c:v>
                </c:pt>
                <c:pt idx="1920">
                  <c:v>0.19991667612785299</c:v>
                </c:pt>
                <c:pt idx="1921">
                  <c:v>0.19991667612785299</c:v>
                </c:pt>
                <c:pt idx="1922">
                  <c:v>0.19991667612785299</c:v>
                </c:pt>
                <c:pt idx="1923">
                  <c:v>0.19991667612785299</c:v>
                </c:pt>
                <c:pt idx="1924">
                  <c:v>0.19991667612785299</c:v>
                </c:pt>
                <c:pt idx="1925">
                  <c:v>0.19991667612785299</c:v>
                </c:pt>
                <c:pt idx="1926">
                  <c:v>0.19991667612785299</c:v>
                </c:pt>
                <c:pt idx="1927">
                  <c:v>0.19991667612785299</c:v>
                </c:pt>
                <c:pt idx="1928">
                  <c:v>0.531680159536293</c:v>
                </c:pt>
                <c:pt idx="1929">
                  <c:v>1.1026167160332201</c:v>
                </c:pt>
                <c:pt idx="1930">
                  <c:v>1.46301107767872</c:v>
                </c:pt>
                <c:pt idx="1931">
                  <c:v>1.6528546715226999</c:v>
                </c:pt>
                <c:pt idx="1932">
                  <c:v>1.71180722967441</c:v>
                </c:pt>
                <c:pt idx="1933">
                  <c:v>1.6528546715226999</c:v>
                </c:pt>
                <c:pt idx="1934">
                  <c:v>1.46301107767872</c:v>
                </c:pt>
                <c:pt idx="1935">
                  <c:v>1.1026167160332201</c:v>
                </c:pt>
                <c:pt idx="1936">
                  <c:v>0.531680159536293</c:v>
                </c:pt>
                <c:pt idx="1937">
                  <c:v>0.19991667627243701</c:v>
                </c:pt>
                <c:pt idx="1938">
                  <c:v>0.19991667627243701</c:v>
                </c:pt>
                <c:pt idx="1939">
                  <c:v>0.19991667627243701</c:v>
                </c:pt>
                <c:pt idx="1940">
                  <c:v>0.19991667627243701</c:v>
                </c:pt>
                <c:pt idx="1941">
                  <c:v>0.19991667627243701</c:v>
                </c:pt>
                <c:pt idx="1942">
                  <c:v>0.19991667627243701</c:v>
                </c:pt>
                <c:pt idx="1943">
                  <c:v>0.19991667627243701</c:v>
                </c:pt>
                <c:pt idx="1944">
                  <c:v>0.19991667627243701</c:v>
                </c:pt>
                <c:pt idx="1945">
                  <c:v>0.19991667627243701</c:v>
                </c:pt>
                <c:pt idx="1946">
                  <c:v>0.19991667627243701</c:v>
                </c:pt>
                <c:pt idx="1947">
                  <c:v>0.19991667627243701</c:v>
                </c:pt>
                <c:pt idx="1948">
                  <c:v>0.19991667627243701</c:v>
                </c:pt>
                <c:pt idx="1949">
                  <c:v>0.19991667627243701</c:v>
                </c:pt>
                <c:pt idx="1950">
                  <c:v>0.19991667627243701</c:v>
                </c:pt>
                <c:pt idx="1951">
                  <c:v>0.19991667627243701</c:v>
                </c:pt>
                <c:pt idx="1952">
                  <c:v>0.52776719028614005</c:v>
                </c:pt>
                <c:pt idx="1953">
                  <c:v>1.098958041787</c:v>
                </c:pt>
                <c:pt idx="1954">
                  <c:v>1.45984722421834</c:v>
                </c:pt>
                <c:pt idx="1955">
                  <c:v>1.6499966625501199</c:v>
                </c:pt>
                <c:pt idx="1956">
                  <c:v>1.7090471865874199</c:v>
                </c:pt>
                <c:pt idx="1957">
                  <c:v>1.6499966625501199</c:v>
                </c:pt>
                <c:pt idx="1958">
                  <c:v>1.45984722421834</c:v>
                </c:pt>
                <c:pt idx="1959">
                  <c:v>1.098958041787</c:v>
                </c:pt>
                <c:pt idx="1960">
                  <c:v>0.52776719028614005</c:v>
                </c:pt>
                <c:pt idx="1961">
                  <c:v>0.19991667627243701</c:v>
                </c:pt>
                <c:pt idx="1962">
                  <c:v>0.19991667639216601</c:v>
                </c:pt>
                <c:pt idx="1963">
                  <c:v>0.19991667639216601</c:v>
                </c:pt>
                <c:pt idx="1964">
                  <c:v>0.19991667639216601</c:v>
                </c:pt>
                <c:pt idx="1965">
                  <c:v>0.19991667639216601</c:v>
                </c:pt>
                <c:pt idx="1966">
                  <c:v>0.19991667639216601</c:v>
                </c:pt>
                <c:pt idx="1967">
                  <c:v>0.19991667639216601</c:v>
                </c:pt>
                <c:pt idx="1968">
                  <c:v>0.19991667639216601</c:v>
                </c:pt>
                <c:pt idx="1969">
                  <c:v>0.19991667639216601</c:v>
                </c:pt>
                <c:pt idx="1970">
                  <c:v>0.19991667639216601</c:v>
                </c:pt>
                <c:pt idx="1971">
                  <c:v>0.19991667639216601</c:v>
                </c:pt>
                <c:pt idx="1972">
                  <c:v>0.19991667639216601</c:v>
                </c:pt>
                <c:pt idx="1973">
                  <c:v>0.19991667639216601</c:v>
                </c:pt>
                <c:pt idx="1974">
                  <c:v>0.19991667639216601</c:v>
                </c:pt>
                <c:pt idx="1975">
                  <c:v>0.19991667639216601</c:v>
                </c:pt>
                <c:pt idx="1976">
                  <c:v>0.52420841750368596</c:v>
                </c:pt>
                <c:pt idx="1977">
                  <c:v>1.0966487229284201</c:v>
                </c:pt>
                <c:pt idx="1978">
                  <c:v>1.4597773935782601</c:v>
                </c:pt>
                <c:pt idx="1979">
                  <c:v>1.6514976431292001</c:v>
                </c:pt>
                <c:pt idx="1980">
                  <c:v>1.7110843722395499</c:v>
                </c:pt>
                <c:pt idx="1981">
                  <c:v>1.6514976431292001</c:v>
                </c:pt>
                <c:pt idx="1982">
                  <c:v>1.4597773935782601</c:v>
                </c:pt>
                <c:pt idx="1983">
                  <c:v>1.0966487229284201</c:v>
                </c:pt>
                <c:pt idx="1984">
                  <c:v>0.52420841750368596</c:v>
                </c:pt>
                <c:pt idx="1985">
                  <c:v>0.19991667639216601</c:v>
                </c:pt>
                <c:pt idx="1986">
                  <c:v>0.19991667639216601</c:v>
                </c:pt>
                <c:pt idx="1987">
                  <c:v>0.19991667639216601</c:v>
                </c:pt>
                <c:pt idx="1988">
                  <c:v>0.19991667639216601</c:v>
                </c:pt>
                <c:pt idx="1989">
                  <c:v>0.19991667639216601</c:v>
                </c:pt>
                <c:pt idx="1990">
                  <c:v>0.19991667639216601</c:v>
                </c:pt>
                <c:pt idx="1991">
                  <c:v>0.19991667639216601</c:v>
                </c:pt>
                <c:pt idx="1992">
                  <c:v>0.19991667639216601</c:v>
                </c:pt>
                <c:pt idx="1993">
                  <c:v>0.19991667639216601</c:v>
                </c:pt>
                <c:pt idx="1994">
                  <c:v>0.19991667639216601</c:v>
                </c:pt>
                <c:pt idx="1995">
                  <c:v>0.19991667639216601</c:v>
                </c:pt>
                <c:pt idx="1996">
                  <c:v>0.19991667639216601</c:v>
                </c:pt>
                <c:pt idx="1997">
                  <c:v>0.19991667639216601</c:v>
                </c:pt>
                <c:pt idx="1998">
                  <c:v>0.19991667639216601</c:v>
                </c:pt>
                <c:pt idx="1999">
                  <c:v>0.19991667639216601</c:v>
                </c:pt>
                <c:pt idx="2000">
                  <c:v>0.52096526899082796</c:v>
                </c:pt>
                <c:pt idx="2001">
                  <c:v>1.09359658443496</c:v>
                </c:pt>
                <c:pt idx="2002">
                  <c:v>1.4571285878606099</c:v>
                </c:pt>
                <c:pt idx="2003">
                  <c:v>1.6491011972459699</c:v>
                </c:pt>
                <c:pt idx="2004">
                  <c:v>1.7087690544251</c:v>
                </c:pt>
                <c:pt idx="2005">
                  <c:v>1.6491011972459699</c:v>
                </c:pt>
                <c:pt idx="2006">
                  <c:v>1.4571285878606099</c:v>
                </c:pt>
                <c:pt idx="2007">
                  <c:v>1.09359658443496</c:v>
                </c:pt>
                <c:pt idx="2008">
                  <c:v>0.52096526899082796</c:v>
                </c:pt>
                <c:pt idx="2009">
                  <c:v>0.19991667639216601</c:v>
                </c:pt>
                <c:pt idx="2010">
                  <c:v>0.19991667639216601</c:v>
                </c:pt>
                <c:pt idx="2011">
                  <c:v>0.19991667639216601</c:v>
                </c:pt>
                <c:pt idx="2012">
                  <c:v>0.19991667639216601</c:v>
                </c:pt>
                <c:pt idx="2013">
                  <c:v>0.19991667639216601</c:v>
                </c:pt>
                <c:pt idx="2014">
                  <c:v>0.19991667639216601</c:v>
                </c:pt>
                <c:pt idx="2015">
                  <c:v>0.19991667639216601</c:v>
                </c:pt>
                <c:pt idx="2016">
                  <c:v>0.19991667639216601</c:v>
                </c:pt>
                <c:pt idx="2017">
                  <c:v>0.19991667639216601</c:v>
                </c:pt>
                <c:pt idx="2018">
                  <c:v>0.19991667639216601</c:v>
                </c:pt>
                <c:pt idx="2019">
                  <c:v>0.19991667639216601</c:v>
                </c:pt>
                <c:pt idx="2020">
                  <c:v>0.19991667639216601</c:v>
                </c:pt>
                <c:pt idx="2021">
                  <c:v>0.19991667639216601</c:v>
                </c:pt>
                <c:pt idx="2022">
                  <c:v>0.19991667639216601</c:v>
                </c:pt>
                <c:pt idx="2023">
                  <c:v>0.19991667639216601</c:v>
                </c:pt>
                <c:pt idx="2024">
                  <c:v>0.51805979042512695</c:v>
                </c:pt>
                <c:pt idx="2025">
                  <c:v>1.09085861090002</c:v>
                </c:pt>
                <c:pt idx="2026">
                  <c:v>1.4547512871222401</c:v>
                </c:pt>
                <c:pt idx="2027">
                  <c:v>1.64695005665403</c:v>
                </c:pt>
                <c:pt idx="2028">
                  <c:v>1.70669065808344</c:v>
                </c:pt>
                <c:pt idx="2029">
                  <c:v>1.64695005665403</c:v>
                </c:pt>
                <c:pt idx="2030">
                  <c:v>1.4547512871222401</c:v>
                </c:pt>
                <c:pt idx="2031">
                  <c:v>1.09085861090002</c:v>
                </c:pt>
                <c:pt idx="2032">
                  <c:v>0.51805979042512695</c:v>
                </c:pt>
                <c:pt idx="2033">
                  <c:v>0.19991667639216601</c:v>
                </c:pt>
                <c:pt idx="2034">
                  <c:v>0.19991667639216601</c:v>
                </c:pt>
                <c:pt idx="2035">
                  <c:v>0.19991667639216601</c:v>
                </c:pt>
                <c:pt idx="2036">
                  <c:v>0.19991667639216601</c:v>
                </c:pt>
                <c:pt idx="2037">
                  <c:v>0.19991667639216601</c:v>
                </c:pt>
                <c:pt idx="2038">
                  <c:v>0.19991667639216601</c:v>
                </c:pt>
                <c:pt idx="2039">
                  <c:v>0.19991667639216601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B-40E5-80F0-67B40C2EB2A9}"/>
            </c:ext>
          </c:extLst>
        </c:ser>
        <c:ser>
          <c:idx val="1"/>
          <c:order val="1"/>
          <c:tx>
            <c:strRef>
              <c:f>sunLAI!$AU$1</c:f>
              <c:strCache>
                <c:ptCount val="1"/>
                <c:pt idx="0">
                  <c:v>laiSun - 챔버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sunLAI!$AU$2:$AU$2041</c:f>
              <c:numCache>
                <c:formatCode>General</c:formatCode>
                <c:ptCount val="2040"/>
                <c:pt idx="0">
                  <c:v>2.50642608634677E-3</c:v>
                </c:pt>
                <c:pt idx="1">
                  <c:v>2.50642608634677E-3</c:v>
                </c:pt>
                <c:pt idx="2">
                  <c:v>2.50642608634677E-3</c:v>
                </c:pt>
                <c:pt idx="3">
                  <c:v>2.50642608634677E-3</c:v>
                </c:pt>
                <c:pt idx="4">
                  <c:v>2.50642608634677E-3</c:v>
                </c:pt>
                <c:pt idx="5">
                  <c:v>2.50642608634677E-3</c:v>
                </c:pt>
                <c:pt idx="6">
                  <c:v>2.50642608634677E-3</c:v>
                </c:pt>
                <c:pt idx="7">
                  <c:v>2.5213258204736461E-3</c:v>
                </c:pt>
                <c:pt idx="8">
                  <c:v>2.5213258204736461E-3</c:v>
                </c:pt>
                <c:pt idx="9">
                  <c:v>2.5213258204736461E-3</c:v>
                </c:pt>
                <c:pt idx="10">
                  <c:v>2.5213258204736461E-3</c:v>
                </c:pt>
                <c:pt idx="11">
                  <c:v>2.5213258204736461E-3</c:v>
                </c:pt>
                <c:pt idx="12">
                  <c:v>2.5213258204736461E-3</c:v>
                </c:pt>
                <c:pt idx="13">
                  <c:v>2.5213258204736461E-3</c:v>
                </c:pt>
                <c:pt idx="14">
                  <c:v>2.5213258204736461E-3</c:v>
                </c:pt>
                <c:pt idx="15">
                  <c:v>2.5213258204736461E-3</c:v>
                </c:pt>
                <c:pt idx="16">
                  <c:v>2.5213258204736461E-3</c:v>
                </c:pt>
                <c:pt idx="17">
                  <c:v>2.5213258204736461E-3</c:v>
                </c:pt>
                <c:pt idx="18">
                  <c:v>2.50642608634677E-3</c:v>
                </c:pt>
                <c:pt idx="19">
                  <c:v>2.50642608634677E-3</c:v>
                </c:pt>
                <c:pt idx="20">
                  <c:v>2.50642608634677E-3</c:v>
                </c:pt>
                <c:pt idx="21">
                  <c:v>2.50642608634677E-3</c:v>
                </c:pt>
                <c:pt idx="22">
                  <c:v>2.50642608634677E-3</c:v>
                </c:pt>
                <c:pt idx="23">
                  <c:v>2.50642608634677E-3</c:v>
                </c:pt>
                <c:pt idx="24">
                  <c:v>2.50642608634677E-3</c:v>
                </c:pt>
                <c:pt idx="25">
                  <c:v>2.50642608634677E-3</c:v>
                </c:pt>
                <c:pt idx="26">
                  <c:v>2.50642608634677E-3</c:v>
                </c:pt>
                <c:pt idx="27">
                  <c:v>2.50642608634677E-3</c:v>
                </c:pt>
                <c:pt idx="28">
                  <c:v>2.50642608634677E-3</c:v>
                </c:pt>
                <c:pt idx="29">
                  <c:v>2.50642608634677E-3</c:v>
                </c:pt>
                <c:pt idx="30">
                  <c:v>2.50642608634677E-3</c:v>
                </c:pt>
                <c:pt idx="31">
                  <c:v>2.5213258204736461E-3</c:v>
                </c:pt>
                <c:pt idx="32">
                  <c:v>2.5213258204736461E-3</c:v>
                </c:pt>
                <c:pt idx="33">
                  <c:v>2.5213258204736461E-3</c:v>
                </c:pt>
                <c:pt idx="34">
                  <c:v>2.5213258204736461E-3</c:v>
                </c:pt>
                <c:pt idx="35">
                  <c:v>2.5213258204736461E-3</c:v>
                </c:pt>
                <c:pt idx="36">
                  <c:v>2.5213258204736461E-3</c:v>
                </c:pt>
                <c:pt idx="37">
                  <c:v>2.5213258204736461E-3</c:v>
                </c:pt>
                <c:pt idx="38">
                  <c:v>2.5213258204736461E-3</c:v>
                </c:pt>
                <c:pt idx="39">
                  <c:v>2.5213258204736461E-3</c:v>
                </c:pt>
                <c:pt idx="40">
                  <c:v>2.5213258204736461E-3</c:v>
                </c:pt>
                <c:pt idx="41">
                  <c:v>2.5213258204736461E-3</c:v>
                </c:pt>
                <c:pt idx="42">
                  <c:v>2.50642608634677E-3</c:v>
                </c:pt>
                <c:pt idx="43">
                  <c:v>2.50642608634677E-3</c:v>
                </c:pt>
                <c:pt idx="44">
                  <c:v>2.50642608634677E-3</c:v>
                </c:pt>
                <c:pt idx="45">
                  <c:v>2.50642608634677E-3</c:v>
                </c:pt>
                <c:pt idx="46">
                  <c:v>2.50642608634677E-3</c:v>
                </c:pt>
                <c:pt idx="47">
                  <c:v>2.50642608634677E-3</c:v>
                </c:pt>
                <c:pt idx="48">
                  <c:v>2.50642608634677E-3</c:v>
                </c:pt>
                <c:pt idx="49">
                  <c:v>2.50642608634677E-3</c:v>
                </c:pt>
                <c:pt idx="50">
                  <c:v>2.50642608634677E-3</c:v>
                </c:pt>
                <c:pt idx="51">
                  <c:v>2.50642608634677E-3</c:v>
                </c:pt>
                <c:pt idx="52">
                  <c:v>2.50642608634677E-3</c:v>
                </c:pt>
                <c:pt idx="53">
                  <c:v>2.50642608634677E-3</c:v>
                </c:pt>
                <c:pt idx="54">
                  <c:v>2.50642608634677E-3</c:v>
                </c:pt>
                <c:pt idx="55">
                  <c:v>2.5213258204736461E-3</c:v>
                </c:pt>
                <c:pt idx="56">
                  <c:v>2.5213258204736461E-3</c:v>
                </c:pt>
                <c:pt idx="57">
                  <c:v>2.5213258204736461E-3</c:v>
                </c:pt>
                <c:pt idx="58">
                  <c:v>2.5213258204736461E-3</c:v>
                </c:pt>
                <c:pt idx="59">
                  <c:v>2.5213258204736461E-3</c:v>
                </c:pt>
                <c:pt idx="60">
                  <c:v>2.5213258204736461E-3</c:v>
                </c:pt>
                <c:pt idx="61">
                  <c:v>2.5213258204736461E-3</c:v>
                </c:pt>
                <c:pt idx="62">
                  <c:v>2.5213258204736461E-3</c:v>
                </c:pt>
                <c:pt idx="63">
                  <c:v>2.5213258204736461E-3</c:v>
                </c:pt>
                <c:pt idx="64">
                  <c:v>2.5213258204736461E-3</c:v>
                </c:pt>
                <c:pt idx="65">
                  <c:v>2.5213258204736461E-3</c:v>
                </c:pt>
                <c:pt idx="66">
                  <c:v>2.50642608634677E-3</c:v>
                </c:pt>
                <c:pt idx="67">
                  <c:v>2.50642608634677E-3</c:v>
                </c:pt>
                <c:pt idx="68">
                  <c:v>2.50642608634677E-3</c:v>
                </c:pt>
                <c:pt idx="69">
                  <c:v>2.50642608634677E-3</c:v>
                </c:pt>
                <c:pt idx="70">
                  <c:v>2.50642608634677E-3</c:v>
                </c:pt>
                <c:pt idx="71">
                  <c:v>2.50642608634677E-3</c:v>
                </c:pt>
                <c:pt idx="72">
                  <c:v>2.50642608634677E-3</c:v>
                </c:pt>
                <c:pt idx="73">
                  <c:v>2.50642608634677E-3</c:v>
                </c:pt>
                <c:pt idx="74">
                  <c:v>2.50642608634677E-3</c:v>
                </c:pt>
                <c:pt idx="75">
                  <c:v>2.50642608634677E-3</c:v>
                </c:pt>
                <c:pt idx="76">
                  <c:v>2.50642608634677E-3</c:v>
                </c:pt>
                <c:pt idx="77">
                  <c:v>2.50642608634677E-3</c:v>
                </c:pt>
                <c:pt idx="78">
                  <c:v>2.50642608634677E-3</c:v>
                </c:pt>
                <c:pt idx="79">
                  <c:v>2.5213258204736461E-3</c:v>
                </c:pt>
                <c:pt idx="80">
                  <c:v>2.5213258204736461E-3</c:v>
                </c:pt>
                <c:pt idx="81">
                  <c:v>2.5213258204736461E-3</c:v>
                </c:pt>
                <c:pt idx="82">
                  <c:v>2.5213258204736461E-3</c:v>
                </c:pt>
                <c:pt idx="83">
                  <c:v>2.5213258204736461E-3</c:v>
                </c:pt>
                <c:pt idx="84">
                  <c:v>2.5213258204736461E-3</c:v>
                </c:pt>
                <c:pt idx="85">
                  <c:v>2.5213258204736461E-3</c:v>
                </c:pt>
                <c:pt idx="86">
                  <c:v>2.5213258204736461E-3</c:v>
                </c:pt>
                <c:pt idx="87">
                  <c:v>2.5213258204736461E-3</c:v>
                </c:pt>
                <c:pt idx="88">
                  <c:v>2.5213258204736461E-3</c:v>
                </c:pt>
                <c:pt idx="89">
                  <c:v>2.5213258204736461E-3</c:v>
                </c:pt>
                <c:pt idx="90">
                  <c:v>2.50642608634677E-3</c:v>
                </c:pt>
                <c:pt idx="91">
                  <c:v>2.50642608634677E-3</c:v>
                </c:pt>
                <c:pt idx="92">
                  <c:v>2.50642608634677E-3</c:v>
                </c:pt>
                <c:pt idx="93">
                  <c:v>2.50642608634677E-3</c:v>
                </c:pt>
                <c:pt idx="94">
                  <c:v>2.50642608634677E-3</c:v>
                </c:pt>
                <c:pt idx="95">
                  <c:v>2.50642608634677E-3</c:v>
                </c:pt>
                <c:pt idx="96">
                  <c:v>2.50642608634677E-3</c:v>
                </c:pt>
                <c:pt idx="97">
                  <c:v>2.50642608634677E-3</c:v>
                </c:pt>
                <c:pt idx="98">
                  <c:v>2.50642608634677E-3</c:v>
                </c:pt>
                <c:pt idx="99">
                  <c:v>2.50642608634677E-3</c:v>
                </c:pt>
                <c:pt idx="100">
                  <c:v>2.50642608634677E-3</c:v>
                </c:pt>
                <c:pt idx="101">
                  <c:v>2.50642608634677E-3</c:v>
                </c:pt>
                <c:pt idx="102">
                  <c:v>2.50642608634677E-3</c:v>
                </c:pt>
                <c:pt idx="103">
                  <c:v>2.5213258204736461E-3</c:v>
                </c:pt>
                <c:pt idx="104">
                  <c:v>2.5213258204736461E-3</c:v>
                </c:pt>
                <c:pt idx="105">
                  <c:v>2.5213258204736461E-3</c:v>
                </c:pt>
                <c:pt idx="106">
                  <c:v>2.5213258204736461E-3</c:v>
                </c:pt>
                <c:pt idx="107">
                  <c:v>2.5213258204736461E-3</c:v>
                </c:pt>
                <c:pt idx="108">
                  <c:v>2.5213258204736461E-3</c:v>
                </c:pt>
                <c:pt idx="109">
                  <c:v>2.5213258204736461E-3</c:v>
                </c:pt>
                <c:pt idx="110">
                  <c:v>2.5213258204736461E-3</c:v>
                </c:pt>
                <c:pt idx="111">
                  <c:v>2.5213258204736461E-3</c:v>
                </c:pt>
                <c:pt idx="112">
                  <c:v>2.5213258204736461E-3</c:v>
                </c:pt>
                <c:pt idx="113">
                  <c:v>2.5213258204736461E-3</c:v>
                </c:pt>
                <c:pt idx="114">
                  <c:v>2.50642608634677E-3</c:v>
                </c:pt>
                <c:pt idx="115">
                  <c:v>2.50642608634677E-3</c:v>
                </c:pt>
                <c:pt idx="116">
                  <c:v>2.50642608634677E-3</c:v>
                </c:pt>
                <c:pt idx="117">
                  <c:v>2.50642608634677E-3</c:v>
                </c:pt>
                <c:pt idx="118">
                  <c:v>2.50642608634677E-3</c:v>
                </c:pt>
                <c:pt idx="119">
                  <c:v>2.50642608634677E-3</c:v>
                </c:pt>
                <c:pt idx="120">
                  <c:v>2.50642608634677E-3</c:v>
                </c:pt>
                <c:pt idx="121">
                  <c:v>2.50642608634677E-3</c:v>
                </c:pt>
                <c:pt idx="122">
                  <c:v>2.50642608634677E-3</c:v>
                </c:pt>
                <c:pt idx="123">
                  <c:v>2.50642608634677E-3</c:v>
                </c:pt>
                <c:pt idx="124">
                  <c:v>2.50642608634677E-3</c:v>
                </c:pt>
                <c:pt idx="125">
                  <c:v>2.50642608634677E-3</c:v>
                </c:pt>
                <c:pt idx="126">
                  <c:v>2.50642608634677E-3</c:v>
                </c:pt>
                <c:pt idx="127">
                  <c:v>2.5213258204736461E-3</c:v>
                </c:pt>
                <c:pt idx="128">
                  <c:v>2.5213258204736461E-3</c:v>
                </c:pt>
                <c:pt idx="129">
                  <c:v>2.5213258204736461E-3</c:v>
                </c:pt>
                <c:pt idx="130">
                  <c:v>2.5213258204736461E-3</c:v>
                </c:pt>
                <c:pt idx="131">
                  <c:v>2.5213258204736461E-3</c:v>
                </c:pt>
                <c:pt idx="132">
                  <c:v>2.5213258204736461E-3</c:v>
                </c:pt>
                <c:pt idx="133">
                  <c:v>2.5213258204736461E-3</c:v>
                </c:pt>
                <c:pt idx="134">
                  <c:v>2.5213258204736461E-3</c:v>
                </c:pt>
                <c:pt idx="135">
                  <c:v>2.5213258204736461E-3</c:v>
                </c:pt>
                <c:pt idx="136">
                  <c:v>2.5213258204736461E-3</c:v>
                </c:pt>
                <c:pt idx="137">
                  <c:v>2.5213258204736461E-3</c:v>
                </c:pt>
                <c:pt idx="138">
                  <c:v>2.50642608634677E-3</c:v>
                </c:pt>
                <c:pt idx="139">
                  <c:v>2.50642608634677E-3</c:v>
                </c:pt>
                <c:pt idx="140">
                  <c:v>2.50642608634677E-3</c:v>
                </c:pt>
                <c:pt idx="141">
                  <c:v>2.50642608634677E-3</c:v>
                </c:pt>
                <c:pt idx="142">
                  <c:v>2.50642608634677E-3</c:v>
                </c:pt>
                <c:pt idx="143">
                  <c:v>2.50642608634677E-3</c:v>
                </c:pt>
                <c:pt idx="144">
                  <c:v>2.50642608634677E-3</c:v>
                </c:pt>
                <c:pt idx="145">
                  <c:v>2.50642608634677E-3</c:v>
                </c:pt>
                <c:pt idx="146">
                  <c:v>2.50642608634677E-3</c:v>
                </c:pt>
                <c:pt idx="147">
                  <c:v>2.50642608634677E-3</c:v>
                </c:pt>
                <c:pt idx="148">
                  <c:v>2.50642608634677E-3</c:v>
                </c:pt>
                <c:pt idx="149">
                  <c:v>2.50642608634677E-3</c:v>
                </c:pt>
                <c:pt idx="150">
                  <c:v>2.50642608634677E-3</c:v>
                </c:pt>
                <c:pt idx="151">
                  <c:v>2.5213258204736461E-3</c:v>
                </c:pt>
                <c:pt idx="152">
                  <c:v>2.5213258204736461E-3</c:v>
                </c:pt>
                <c:pt idx="153">
                  <c:v>2.5213258204736461E-3</c:v>
                </c:pt>
                <c:pt idx="154">
                  <c:v>2.5213258204736461E-3</c:v>
                </c:pt>
                <c:pt idx="155">
                  <c:v>2.5213258204736461E-3</c:v>
                </c:pt>
                <c:pt idx="156">
                  <c:v>2.5213258204736461E-3</c:v>
                </c:pt>
                <c:pt idx="157">
                  <c:v>2.5213258204736461E-3</c:v>
                </c:pt>
                <c:pt idx="158">
                  <c:v>2.5213258204736461E-3</c:v>
                </c:pt>
                <c:pt idx="159">
                  <c:v>2.5213258204736461E-3</c:v>
                </c:pt>
                <c:pt idx="160">
                  <c:v>2.5213258204736461E-3</c:v>
                </c:pt>
                <c:pt idx="161">
                  <c:v>2.5213258204736461E-3</c:v>
                </c:pt>
                <c:pt idx="162">
                  <c:v>2.50642608634677E-3</c:v>
                </c:pt>
                <c:pt idx="163">
                  <c:v>2.50642608634677E-3</c:v>
                </c:pt>
                <c:pt idx="164">
                  <c:v>2.50642608634677E-3</c:v>
                </c:pt>
                <c:pt idx="165">
                  <c:v>2.50642608634677E-3</c:v>
                </c:pt>
                <c:pt idx="166">
                  <c:v>2.50642608634677E-3</c:v>
                </c:pt>
                <c:pt idx="167">
                  <c:v>2.50642608634677E-3</c:v>
                </c:pt>
                <c:pt idx="168">
                  <c:v>2.50642608634677E-3</c:v>
                </c:pt>
                <c:pt idx="169">
                  <c:v>2.50642608634677E-3</c:v>
                </c:pt>
                <c:pt idx="170">
                  <c:v>2.50642608634677E-3</c:v>
                </c:pt>
                <c:pt idx="171">
                  <c:v>2.50642608634677E-3</c:v>
                </c:pt>
                <c:pt idx="172">
                  <c:v>2.50642608634677E-3</c:v>
                </c:pt>
                <c:pt idx="173">
                  <c:v>2.50642608634677E-3</c:v>
                </c:pt>
                <c:pt idx="174">
                  <c:v>2.50642608634677E-3</c:v>
                </c:pt>
                <c:pt idx="175">
                  <c:v>2.5213258204736461E-3</c:v>
                </c:pt>
                <c:pt idx="176">
                  <c:v>2.5213258204736461E-3</c:v>
                </c:pt>
                <c:pt idx="177">
                  <c:v>2.5213258204736461E-3</c:v>
                </c:pt>
                <c:pt idx="178">
                  <c:v>2.5213258204736461E-3</c:v>
                </c:pt>
                <c:pt idx="179">
                  <c:v>2.5213258204736461E-3</c:v>
                </c:pt>
                <c:pt idx="180">
                  <c:v>2.5213258204736461E-3</c:v>
                </c:pt>
                <c:pt idx="181">
                  <c:v>2.5213258204736461E-3</c:v>
                </c:pt>
                <c:pt idx="182">
                  <c:v>2.5213258204736461E-3</c:v>
                </c:pt>
                <c:pt idx="183">
                  <c:v>2.5213258204736461E-3</c:v>
                </c:pt>
                <c:pt idx="184">
                  <c:v>2.5213258204736461E-3</c:v>
                </c:pt>
                <c:pt idx="185">
                  <c:v>2.5213258204736461E-3</c:v>
                </c:pt>
                <c:pt idx="186">
                  <c:v>2.50642608634677E-3</c:v>
                </c:pt>
                <c:pt idx="187">
                  <c:v>2.50642608634677E-3</c:v>
                </c:pt>
                <c:pt idx="188">
                  <c:v>2.50642608634677E-3</c:v>
                </c:pt>
                <c:pt idx="189">
                  <c:v>2.50642608634677E-3</c:v>
                </c:pt>
                <c:pt idx="190">
                  <c:v>2.50642608634677E-3</c:v>
                </c:pt>
                <c:pt idx="191">
                  <c:v>2.50642608634677E-3</c:v>
                </c:pt>
                <c:pt idx="192">
                  <c:v>2.50642608634677E-3</c:v>
                </c:pt>
                <c:pt idx="193">
                  <c:v>2.50642608634677E-3</c:v>
                </c:pt>
                <c:pt idx="194">
                  <c:v>2.50642608634677E-3</c:v>
                </c:pt>
                <c:pt idx="195">
                  <c:v>2.50642608634677E-3</c:v>
                </c:pt>
                <c:pt idx="196">
                  <c:v>2.50642608634677E-3</c:v>
                </c:pt>
                <c:pt idx="197">
                  <c:v>2.50642608634677E-3</c:v>
                </c:pt>
                <c:pt idx="198">
                  <c:v>2.50642608634677E-3</c:v>
                </c:pt>
                <c:pt idx="199">
                  <c:v>2.5213258204736461E-3</c:v>
                </c:pt>
                <c:pt idx="200">
                  <c:v>2.5213258204736461E-3</c:v>
                </c:pt>
                <c:pt idx="201">
                  <c:v>2.5213258204736461E-3</c:v>
                </c:pt>
                <c:pt idx="202">
                  <c:v>2.5213258204736461E-3</c:v>
                </c:pt>
                <c:pt idx="203">
                  <c:v>2.5213258204736461E-3</c:v>
                </c:pt>
                <c:pt idx="204">
                  <c:v>2.5213258204736461E-3</c:v>
                </c:pt>
                <c:pt idx="205">
                  <c:v>2.5213258204736461E-3</c:v>
                </c:pt>
                <c:pt idx="206">
                  <c:v>2.5213258204736461E-3</c:v>
                </c:pt>
                <c:pt idx="207">
                  <c:v>2.5213258204736461E-3</c:v>
                </c:pt>
                <c:pt idx="208">
                  <c:v>2.5213258204736461E-3</c:v>
                </c:pt>
                <c:pt idx="209">
                  <c:v>2.5213258204736461E-3</c:v>
                </c:pt>
                <c:pt idx="210">
                  <c:v>2.50642608634677E-3</c:v>
                </c:pt>
                <c:pt idx="211">
                  <c:v>2.50642608634677E-3</c:v>
                </c:pt>
                <c:pt idx="212">
                  <c:v>2.50642608634677E-3</c:v>
                </c:pt>
                <c:pt idx="213">
                  <c:v>2.50642608634677E-3</c:v>
                </c:pt>
                <c:pt idx="214">
                  <c:v>2.50642608634677E-3</c:v>
                </c:pt>
                <c:pt idx="215">
                  <c:v>2.50642608634677E-3</c:v>
                </c:pt>
                <c:pt idx="216">
                  <c:v>2.50642608634677E-3</c:v>
                </c:pt>
                <c:pt idx="217">
                  <c:v>2.50642608634677E-3</c:v>
                </c:pt>
                <c:pt idx="218">
                  <c:v>2.50642608634677E-3</c:v>
                </c:pt>
                <c:pt idx="219">
                  <c:v>2.50642608634677E-3</c:v>
                </c:pt>
                <c:pt idx="220">
                  <c:v>2.50642608634677E-3</c:v>
                </c:pt>
                <c:pt idx="221">
                  <c:v>2.50642608634677E-3</c:v>
                </c:pt>
                <c:pt idx="222">
                  <c:v>2.50642608634677E-3</c:v>
                </c:pt>
                <c:pt idx="223">
                  <c:v>2.5213258204736461E-3</c:v>
                </c:pt>
                <c:pt idx="224">
                  <c:v>2.5213258204736461E-3</c:v>
                </c:pt>
                <c:pt idx="225">
                  <c:v>2.5213258204736461E-3</c:v>
                </c:pt>
                <c:pt idx="226">
                  <c:v>2.5213258204736461E-3</c:v>
                </c:pt>
                <c:pt idx="227">
                  <c:v>2.5213258204736461E-3</c:v>
                </c:pt>
                <c:pt idx="228">
                  <c:v>2.5213258204736461E-3</c:v>
                </c:pt>
                <c:pt idx="229">
                  <c:v>2.5213258204736461E-3</c:v>
                </c:pt>
                <c:pt idx="230">
                  <c:v>2.5213258204736461E-3</c:v>
                </c:pt>
                <c:pt idx="231">
                  <c:v>2.5213258204736461E-3</c:v>
                </c:pt>
                <c:pt idx="232">
                  <c:v>2.5213258204736461E-3</c:v>
                </c:pt>
                <c:pt idx="233">
                  <c:v>2.5213258204736461E-3</c:v>
                </c:pt>
                <c:pt idx="234">
                  <c:v>2.50642608634677E-3</c:v>
                </c:pt>
                <c:pt idx="235">
                  <c:v>2.50642608634677E-3</c:v>
                </c:pt>
                <c:pt idx="236">
                  <c:v>2.50642608634677E-3</c:v>
                </c:pt>
                <c:pt idx="237">
                  <c:v>2.50642608634677E-3</c:v>
                </c:pt>
                <c:pt idx="238">
                  <c:v>2.50642608634677E-3</c:v>
                </c:pt>
                <c:pt idx="239">
                  <c:v>2.50642608634677E-3</c:v>
                </c:pt>
                <c:pt idx="240">
                  <c:v>2.50642608634677E-3</c:v>
                </c:pt>
                <c:pt idx="241">
                  <c:v>2.50642608634677E-3</c:v>
                </c:pt>
                <c:pt idx="242">
                  <c:v>2.50642608634677E-3</c:v>
                </c:pt>
                <c:pt idx="243">
                  <c:v>2.50642608634677E-3</c:v>
                </c:pt>
                <c:pt idx="244">
                  <c:v>2.50642608634677E-3</c:v>
                </c:pt>
                <c:pt idx="245">
                  <c:v>2.50642608634677E-3</c:v>
                </c:pt>
                <c:pt idx="246">
                  <c:v>2.50642608634677E-3</c:v>
                </c:pt>
                <c:pt idx="247">
                  <c:v>2.5213258204736461E-3</c:v>
                </c:pt>
                <c:pt idx="248">
                  <c:v>2.5213258204736461E-3</c:v>
                </c:pt>
                <c:pt idx="249">
                  <c:v>2.5213258204736461E-3</c:v>
                </c:pt>
                <c:pt idx="250">
                  <c:v>2.5213258204736461E-3</c:v>
                </c:pt>
                <c:pt idx="251">
                  <c:v>2.5213258204736461E-3</c:v>
                </c:pt>
                <c:pt idx="252">
                  <c:v>2.5213258204736461E-3</c:v>
                </c:pt>
                <c:pt idx="253">
                  <c:v>2.5213258204736461E-3</c:v>
                </c:pt>
                <c:pt idx="254">
                  <c:v>2.5213258204736461E-3</c:v>
                </c:pt>
                <c:pt idx="255">
                  <c:v>2.5213258204736461E-3</c:v>
                </c:pt>
                <c:pt idx="256">
                  <c:v>2.5213258204736461E-3</c:v>
                </c:pt>
                <c:pt idx="257">
                  <c:v>2.5213258204736461E-3</c:v>
                </c:pt>
                <c:pt idx="258">
                  <c:v>2.50642608634677E-3</c:v>
                </c:pt>
                <c:pt idx="259">
                  <c:v>2.50642608634677E-3</c:v>
                </c:pt>
                <c:pt idx="260">
                  <c:v>2.50642608634677E-3</c:v>
                </c:pt>
                <c:pt idx="261">
                  <c:v>2.50642608634677E-3</c:v>
                </c:pt>
                <c:pt idx="262">
                  <c:v>2.50642608634677E-3</c:v>
                </c:pt>
                <c:pt idx="263">
                  <c:v>2.50642608634677E-3</c:v>
                </c:pt>
                <c:pt idx="264">
                  <c:v>4.6641186262973231E-3</c:v>
                </c:pt>
                <c:pt idx="265">
                  <c:v>4.6641186262973231E-3</c:v>
                </c:pt>
                <c:pt idx="266">
                  <c:v>4.6641186262973231E-3</c:v>
                </c:pt>
                <c:pt idx="267">
                  <c:v>4.6641186262973231E-3</c:v>
                </c:pt>
                <c:pt idx="268">
                  <c:v>4.6641186262973231E-3</c:v>
                </c:pt>
                <c:pt idx="269">
                  <c:v>4.6641186262973231E-3</c:v>
                </c:pt>
                <c:pt idx="270">
                  <c:v>4.6641186262973231E-3</c:v>
                </c:pt>
                <c:pt idx="271">
                  <c:v>4.7160805825518116E-3</c:v>
                </c:pt>
                <c:pt idx="272">
                  <c:v>4.7160805825518116E-3</c:v>
                </c:pt>
                <c:pt idx="273">
                  <c:v>4.7160805825518116E-3</c:v>
                </c:pt>
                <c:pt idx="274">
                  <c:v>4.7160805825518116E-3</c:v>
                </c:pt>
                <c:pt idx="275">
                  <c:v>4.7160805825518116E-3</c:v>
                </c:pt>
                <c:pt idx="276">
                  <c:v>4.7160805825518116E-3</c:v>
                </c:pt>
                <c:pt idx="277">
                  <c:v>4.7160805825518116E-3</c:v>
                </c:pt>
                <c:pt idx="278">
                  <c:v>4.7160805825518116E-3</c:v>
                </c:pt>
                <c:pt idx="279">
                  <c:v>4.7160805825518116E-3</c:v>
                </c:pt>
                <c:pt idx="280">
                  <c:v>4.7160805825518116E-3</c:v>
                </c:pt>
                <c:pt idx="281">
                  <c:v>4.7160805825518116E-3</c:v>
                </c:pt>
                <c:pt idx="282">
                  <c:v>4.6641186262973231E-3</c:v>
                </c:pt>
                <c:pt idx="283">
                  <c:v>1.8259939990073207E-2</c:v>
                </c:pt>
                <c:pt idx="284">
                  <c:v>1.8259939990073207E-2</c:v>
                </c:pt>
                <c:pt idx="285">
                  <c:v>1.8259939990073207E-2</c:v>
                </c:pt>
                <c:pt idx="286">
                  <c:v>1.8259939990073207E-2</c:v>
                </c:pt>
                <c:pt idx="287">
                  <c:v>1.8259939990073207E-2</c:v>
                </c:pt>
                <c:pt idx="288">
                  <c:v>1.8259939990073207E-2</c:v>
                </c:pt>
                <c:pt idx="289">
                  <c:v>1.8259939990073207E-2</c:v>
                </c:pt>
                <c:pt idx="290">
                  <c:v>1.8259939990073207E-2</c:v>
                </c:pt>
                <c:pt idx="291">
                  <c:v>1.8259939990073207E-2</c:v>
                </c:pt>
                <c:pt idx="292">
                  <c:v>1.8259939990073207E-2</c:v>
                </c:pt>
                <c:pt idx="293">
                  <c:v>1.8259939990073207E-2</c:v>
                </c:pt>
                <c:pt idx="294">
                  <c:v>1.8259939990073207E-2</c:v>
                </c:pt>
                <c:pt idx="295">
                  <c:v>1.909401888825317E-2</c:v>
                </c:pt>
                <c:pt idx="296">
                  <c:v>1.909401888825317E-2</c:v>
                </c:pt>
                <c:pt idx="297">
                  <c:v>1.909401888825317E-2</c:v>
                </c:pt>
                <c:pt idx="298">
                  <c:v>1.909401888825317E-2</c:v>
                </c:pt>
                <c:pt idx="299">
                  <c:v>1.909401888825317E-2</c:v>
                </c:pt>
                <c:pt idx="300">
                  <c:v>1.909401888825317E-2</c:v>
                </c:pt>
                <c:pt idx="301">
                  <c:v>1.909401888825317E-2</c:v>
                </c:pt>
                <c:pt idx="302">
                  <c:v>1.909401888825317E-2</c:v>
                </c:pt>
                <c:pt idx="303">
                  <c:v>3.8392152557669243E-2</c:v>
                </c:pt>
                <c:pt idx="304">
                  <c:v>3.8392152557669243E-2</c:v>
                </c:pt>
                <c:pt idx="305">
                  <c:v>3.8392152557669243E-2</c:v>
                </c:pt>
                <c:pt idx="306">
                  <c:v>3.5112780500571206E-2</c:v>
                </c:pt>
                <c:pt idx="307">
                  <c:v>3.5112780500571206E-2</c:v>
                </c:pt>
                <c:pt idx="308">
                  <c:v>3.5112780500571206E-2</c:v>
                </c:pt>
                <c:pt idx="309">
                  <c:v>3.5112780500571206E-2</c:v>
                </c:pt>
                <c:pt idx="310">
                  <c:v>3.5112780500571206E-2</c:v>
                </c:pt>
                <c:pt idx="311">
                  <c:v>3.5112780500571206E-2</c:v>
                </c:pt>
                <c:pt idx="312">
                  <c:v>3.5112780500571206E-2</c:v>
                </c:pt>
                <c:pt idx="313">
                  <c:v>3.5112780500571206E-2</c:v>
                </c:pt>
                <c:pt idx="314">
                  <c:v>3.5112780500571206E-2</c:v>
                </c:pt>
                <c:pt idx="315">
                  <c:v>3.5112780500571206E-2</c:v>
                </c:pt>
                <c:pt idx="316">
                  <c:v>3.5112780500571206E-2</c:v>
                </c:pt>
                <c:pt idx="317">
                  <c:v>3.5112780500571206E-2</c:v>
                </c:pt>
                <c:pt idx="318">
                  <c:v>3.5112780500571206E-2</c:v>
                </c:pt>
                <c:pt idx="319">
                  <c:v>3.8392152557669243E-2</c:v>
                </c:pt>
                <c:pt idx="320">
                  <c:v>3.8392152557669243E-2</c:v>
                </c:pt>
                <c:pt idx="321">
                  <c:v>3.8392152557669243E-2</c:v>
                </c:pt>
                <c:pt idx="322">
                  <c:v>6.5962087165866462E-2</c:v>
                </c:pt>
                <c:pt idx="323">
                  <c:v>6.5962087165866462E-2</c:v>
                </c:pt>
                <c:pt idx="324">
                  <c:v>6.5962087165866462E-2</c:v>
                </c:pt>
                <c:pt idx="325">
                  <c:v>6.5962087165866462E-2</c:v>
                </c:pt>
                <c:pt idx="326">
                  <c:v>6.5962087165866462E-2</c:v>
                </c:pt>
                <c:pt idx="327">
                  <c:v>6.5962087165866462E-2</c:v>
                </c:pt>
                <c:pt idx="328">
                  <c:v>6.5962087165866462E-2</c:v>
                </c:pt>
                <c:pt idx="329">
                  <c:v>6.5962087165866462E-2</c:v>
                </c:pt>
                <c:pt idx="330">
                  <c:v>5.6654427795359355E-2</c:v>
                </c:pt>
                <c:pt idx="331">
                  <c:v>5.6654427795359355E-2</c:v>
                </c:pt>
                <c:pt idx="332">
                  <c:v>5.6654427795359355E-2</c:v>
                </c:pt>
                <c:pt idx="333">
                  <c:v>5.6654427795359355E-2</c:v>
                </c:pt>
                <c:pt idx="334">
                  <c:v>5.6654427795359355E-2</c:v>
                </c:pt>
                <c:pt idx="335">
                  <c:v>5.6654427795359355E-2</c:v>
                </c:pt>
                <c:pt idx="336">
                  <c:v>5.6654427795359355E-2</c:v>
                </c:pt>
                <c:pt idx="337">
                  <c:v>5.6654427795359355E-2</c:v>
                </c:pt>
                <c:pt idx="338">
                  <c:v>5.6654427795359355E-2</c:v>
                </c:pt>
                <c:pt idx="339">
                  <c:v>5.6654427795359355E-2</c:v>
                </c:pt>
                <c:pt idx="340">
                  <c:v>5.6654427795359355E-2</c:v>
                </c:pt>
                <c:pt idx="341">
                  <c:v>7.90749932157606E-2</c:v>
                </c:pt>
                <c:pt idx="342">
                  <c:v>7.90749932157606E-2</c:v>
                </c:pt>
                <c:pt idx="343">
                  <c:v>9.9152186705898135E-2</c:v>
                </c:pt>
                <c:pt idx="344">
                  <c:v>9.9152186705898135E-2</c:v>
                </c:pt>
                <c:pt idx="345">
                  <c:v>9.9152186705898135E-2</c:v>
                </c:pt>
                <c:pt idx="346">
                  <c:v>9.9152186705898135E-2</c:v>
                </c:pt>
                <c:pt idx="347">
                  <c:v>9.9152186705898135E-2</c:v>
                </c:pt>
                <c:pt idx="348">
                  <c:v>9.9152186705898135E-2</c:v>
                </c:pt>
                <c:pt idx="349">
                  <c:v>9.9152186705898135E-2</c:v>
                </c:pt>
                <c:pt idx="350">
                  <c:v>9.9152186705898135E-2</c:v>
                </c:pt>
                <c:pt idx="351">
                  <c:v>9.9152186705898135E-2</c:v>
                </c:pt>
                <c:pt idx="352">
                  <c:v>9.9152186705898135E-2</c:v>
                </c:pt>
                <c:pt idx="353">
                  <c:v>9.9152186705898135E-2</c:v>
                </c:pt>
                <c:pt idx="354">
                  <c:v>7.90749932157606E-2</c:v>
                </c:pt>
                <c:pt idx="355">
                  <c:v>7.90749932157606E-2</c:v>
                </c:pt>
                <c:pt idx="356">
                  <c:v>7.90749932157606E-2</c:v>
                </c:pt>
                <c:pt idx="357">
                  <c:v>7.90749932157606E-2</c:v>
                </c:pt>
                <c:pt idx="358">
                  <c:v>7.90749932157606E-2</c:v>
                </c:pt>
                <c:pt idx="359">
                  <c:v>7.90749932157606E-2</c:v>
                </c:pt>
                <c:pt idx="360">
                  <c:v>9.8276350271504706E-2</c:v>
                </c:pt>
                <c:pt idx="361">
                  <c:v>9.8276350271504706E-2</c:v>
                </c:pt>
                <c:pt idx="362">
                  <c:v>9.8276350271504706E-2</c:v>
                </c:pt>
                <c:pt idx="363">
                  <c:v>9.8276350271504706E-2</c:v>
                </c:pt>
                <c:pt idx="364">
                  <c:v>9.8276350271504706E-2</c:v>
                </c:pt>
                <c:pt idx="365">
                  <c:v>9.8276350271504706E-2</c:v>
                </c:pt>
                <c:pt idx="366">
                  <c:v>9.8276350271504706E-2</c:v>
                </c:pt>
                <c:pt idx="367">
                  <c:v>0.13255494210802457</c:v>
                </c:pt>
                <c:pt idx="368">
                  <c:v>0.13255494210802457</c:v>
                </c:pt>
                <c:pt idx="369">
                  <c:v>0.13255494210802457</c:v>
                </c:pt>
                <c:pt idx="370">
                  <c:v>0.13255494210802457</c:v>
                </c:pt>
                <c:pt idx="371">
                  <c:v>0.13255494210802457</c:v>
                </c:pt>
                <c:pt idx="372">
                  <c:v>0.13255494210802457</c:v>
                </c:pt>
                <c:pt idx="373">
                  <c:v>0.13255494210802457</c:v>
                </c:pt>
                <c:pt idx="374">
                  <c:v>0.13255494210802457</c:v>
                </c:pt>
                <c:pt idx="375">
                  <c:v>0.13255494210802457</c:v>
                </c:pt>
                <c:pt idx="376">
                  <c:v>0.13255494210802457</c:v>
                </c:pt>
                <c:pt idx="377">
                  <c:v>0.13255494210802457</c:v>
                </c:pt>
                <c:pt idx="378">
                  <c:v>9.8276350271504706E-2</c:v>
                </c:pt>
                <c:pt idx="379">
                  <c:v>0.11848537669781053</c:v>
                </c:pt>
                <c:pt idx="380">
                  <c:v>0.11848537669781053</c:v>
                </c:pt>
                <c:pt idx="381">
                  <c:v>0.11848537669781053</c:v>
                </c:pt>
                <c:pt idx="382">
                  <c:v>0.11848537669781053</c:v>
                </c:pt>
                <c:pt idx="383">
                  <c:v>0.11848537669781053</c:v>
                </c:pt>
                <c:pt idx="384">
                  <c:v>0.11848537669781053</c:v>
                </c:pt>
                <c:pt idx="385">
                  <c:v>0.11848537669781053</c:v>
                </c:pt>
                <c:pt idx="386">
                  <c:v>0.11848537669781053</c:v>
                </c:pt>
                <c:pt idx="387">
                  <c:v>0.11848537669781053</c:v>
                </c:pt>
                <c:pt idx="388">
                  <c:v>0.11848537669781053</c:v>
                </c:pt>
                <c:pt idx="389">
                  <c:v>0.11848537669781053</c:v>
                </c:pt>
                <c:pt idx="390">
                  <c:v>0.11848537669781053</c:v>
                </c:pt>
                <c:pt idx="391">
                  <c:v>0.17484824367487475</c:v>
                </c:pt>
                <c:pt idx="392">
                  <c:v>0.17484824367487475</c:v>
                </c:pt>
                <c:pt idx="393">
                  <c:v>0.17484824367487475</c:v>
                </c:pt>
                <c:pt idx="394">
                  <c:v>0.17484824367487475</c:v>
                </c:pt>
                <c:pt idx="395">
                  <c:v>0.17484824367487475</c:v>
                </c:pt>
                <c:pt idx="396">
                  <c:v>0.17484824367487475</c:v>
                </c:pt>
                <c:pt idx="397">
                  <c:v>0.17484824367487475</c:v>
                </c:pt>
                <c:pt idx="398">
                  <c:v>0.21451327949589002</c:v>
                </c:pt>
                <c:pt idx="399">
                  <c:v>0.21451327949589002</c:v>
                </c:pt>
                <c:pt idx="400">
                  <c:v>0.21451327949589002</c:v>
                </c:pt>
                <c:pt idx="401">
                  <c:v>0.21451327949589002</c:v>
                </c:pt>
                <c:pt idx="402">
                  <c:v>0.13394873844476773</c:v>
                </c:pt>
                <c:pt idx="403">
                  <c:v>0.13394873844476773</c:v>
                </c:pt>
                <c:pt idx="404">
                  <c:v>0.13394873844476773</c:v>
                </c:pt>
                <c:pt idx="405">
                  <c:v>0.13394873844476773</c:v>
                </c:pt>
                <c:pt idx="406">
                  <c:v>0.13394873844476773</c:v>
                </c:pt>
                <c:pt idx="407">
                  <c:v>0.13394873844476773</c:v>
                </c:pt>
                <c:pt idx="408">
                  <c:v>0.13394873844476773</c:v>
                </c:pt>
                <c:pt idx="409">
                  <c:v>0.13394873844476773</c:v>
                </c:pt>
                <c:pt idx="410">
                  <c:v>0.13394873844476773</c:v>
                </c:pt>
                <c:pt idx="411">
                  <c:v>0.13394873844476773</c:v>
                </c:pt>
                <c:pt idx="412">
                  <c:v>0.13394873844476773</c:v>
                </c:pt>
                <c:pt idx="413">
                  <c:v>0.13394873844476773</c:v>
                </c:pt>
                <c:pt idx="414">
                  <c:v>0.13394873844476773</c:v>
                </c:pt>
                <c:pt idx="415">
                  <c:v>0.21451327949589002</c:v>
                </c:pt>
                <c:pt idx="416">
                  <c:v>0.21451327949589002</c:v>
                </c:pt>
                <c:pt idx="417">
                  <c:v>0.26406487788195726</c:v>
                </c:pt>
                <c:pt idx="418">
                  <c:v>0.26406487788195726</c:v>
                </c:pt>
                <c:pt idx="419">
                  <c:v>0.26406487788195726</c:v>
                </c:pt>
                <c:pt idx="420">
                  <c:v>0.26406487788195726</c:v>
                </c:pt>
                <c:pt idx="421">
                  <c:v>0.26406487788195726</c:v>
                </c:pt>
                <c:pt idx="422">
                  <c:v>0.26406487788195726</c:v>
                </c:pt>
                <c:pt idx="423">
                  <c:v>0.26406487788195726</c:v>
                </c:pt>
                <c:pt idx="424">
                  <c:v>0.26406487788195726</c:v>
                </c:pt>
                <c:pt idx="425">
                  <c:v>0.26406487788195726</c:v>
                </c:pt>
                <c:pt idx="426">
                  <c:v>0.14939854464242264</c:v>
                </c:pt>
                <c:pt idx="427">
                  <c:v>0.14939854464242264</c:v>
                </c:pt>
                <c:pt idx="428">
                  <c:v>0.14939854464242264</c:v>
                </c:pt>
                <c:pt idx="429">
                  <c:v>0.14939854464242264</c:v>
                </c:pt>
                <c:pt idx="430">
                  <c:v>0.14939854464242264</c:v>
                </c:pt>
                <c:pt idx="431">
                  <c:v>0.14939854464242264</c:v>
                </c:pt>
                <c:pt idx="432">
                  <c:v>0.14939854464242264</c:v>
                </c:pt>
                <c:pt idx="433">
                  <c:v>0.14939854464242264</c:v>
                </c:pt>
                <c:pt idx="434">
                  <c:v>0.14939854464242264</c:v>
                </c:pt>
                <c:pt idx="435">
                  <c:v>0.14939854464242264</c:v>
                </c:pt>
                <c:pt idx="436">
                  <c:v>0.16030272040642707</c:v>
                </c:pt>
                <c:pt idx="437">
                  <c:v>0.16030272040642707</c:v>
                </c:pt>
                <c:pt idx="438">
                  <c:v>0.16030272040642707</c:v>
                </c:pt>
                <c:pt idx="439">
                  <c:v>0.30853925304006335</c:v>
                </c:pt>
                <c:pt idx="440">
                  <c:v>0.30853925304006335</c:v>
                </c:pt>
                <c:pt idx="441">
                  <c:v>0.30853925304006335</c:v>
                </c:pt>
                <c:pt idx="442">
                  <c:v>0.30853925304006335</c:v>
                </c:pt>
                <c:pt idx="443">
                  <c:v>0.30853925304006335</c:v>
                </c:pt>
                <c:pt idx="444">
                  <c:v>0.30853925304006335</c:v>
                </c:pt>
                <c:pt idx="445">
                  <c:v>0.30853925304006335</c:v>
                </c:pt>
                <c:pt idx="446">
                  <c:v>0.30853925304006335</c:v>
                </c:pt>
                <c:pt idx="447">
                  <c:v>0.30853925304006335</c:v>
                </c:pt>
                <c:pt idx="448">
                  <c:v>0.30853925304006335</c:v>
                </c:pt>
                <c:pt idx="449">
                  <c:v>0.30853925304006335</c:v>
                </c:pt>
                <c:pt idx="450">
                  <c:v>0.16030272040642707</c:v>
                </c:pt>
                <c:pt idx="451">
                  <c:v>0.16030272040642707</c:v>
                </c:pt>
                <c:pt idx="452">
                  <c:v>0.16030272040642707</c:v>
                </c:pt>
                <c:pt idx="453">
                  <c:v>0.16030272040642707</c:v>
                </c:pt>
                <c:pt idx="454">
                  <c:v>0.16030272040642707</c:v>
                </c:pt>
                <c:pt idx="455">
                  <c:v>0.16030272040642707</c:v>
                </c:pt>
                <c:pt idx="456">
                  <c:v>0.16030272040642707</c:v>
                </c:pt>
                <c:pt idx="457">
                  <c:v>0.17078230007490813</c:v>
                </c:pt>
                <c:pt idx="458">
                  <c:v>0.17078230007490813</c:v>
                </c:pt>
                <c:pt idx="459">
                  <c:v>0.17078230007490813</c:v>
                </c:pt>
                <c:pt idx="460">
                  <c:v>0.17078230007490813</c:v>
                </c:pt>
                <c:pt idx="461">
                  <c:v>0.17078230007490813</c:v>
                </c:pt>
                <c:pt idx="462">
                  <c:v>0.17078230007490813</c:v>
                </c:pt>
                <c:pt idx="463">
                  <c:v>0.36382933385510863</c:v>
                </c:pt>
                <c:pt idx="464">
                  <c:v>0.36382933385510863</c:v>
                </c:pt>
                <c:pt idx="465">
                  <c:v>0.36382933385510863</c:v>
                </c:pt>
                <c:pt idx="466">
                  <c:v>0.36382933385510863</c:v>
                </c:pt>
                <c:pt idx="467">
                  <c:v>0.36382933385510863</c:v>
                </c:pt>
                <c:pt idx="468">
                  <c:v>0.36382933385510863</c:v>
                </c:pt>
                <c:pt idx="469">
                  <c:v>0.36382933385510863</c:v>
                </c:pt>
                <c:pt idx="470">
                  <c:v>0.36382933385510863</c:v>
                </c:pt>
                <c:pt idx="471">
                  <c:v>0.36382933385510863</c:v>
                </c:pt>
                <c:pt idx="472">
                  <c:v>0.36382933385510863</c:v>
                </c:pt>
                <c:pt idx="473">
                  <c:v>0.36382933385510863</c:v>
                </c:pt>
                <c:pt idx="474">
                  <c:v>0.17078230007490813</c:v>
                </c:pt>
                <c:pt idx="475">
                  <c:v>0.17078230007490813</c:v>
                </c:pt>
                <c:pt idx="476">
                  <c:v>0.17078230007490813</c:v>
                </c:pt>
                <c:pt idx="477">
                  <c:v>0.17078230007490813</c:v>
                </c:pt>
                <c:pt idx="478">
                  <c:v>0.17772296687718742</c:v>
                </c:pt>
                <c:pt idx="479">
                  <c:v>0.17772296687718742</c:v>
                </c:pt>
                <c:pt idx="480">
                  <c:v>0.17772296687718742</c:v>
                </c:pt>
                <c:pt idx="481">
                  <c:v>0.17772296687718742</c:v>
                </c:pt>
                <c:pt idx="482">
                  <c:v>0.17772296687718742</c:v>
                </c:pt>
                <c:pt idx="483">
                  <c:v>0.17772296687718742</c:v>
                </c:pt>
                <c:pt idx="484">
                  <c:v>0.17772296687718742</c:v>
                </c:pt>
                <c:pt idx="485">
                  <c:v>0.17772296687718742</c:v>
                </c:pt>
                <c:pt idx="486">
                  <c:v>0.17772296687718742</c:v>
                </c:pt>
                <c:pt idx="487">
                  <c:v>0.41195846333801811</c:v>
                </c:pt>
                <c:pt idx="488">
                  <c:v>0.41195846333801811</c:v>
                </c:pt>
                <c:pt idx="489">
                  <c:v>0.41195846333801811</c:v>
                </c:pt>
                <c:pt idx="490">
                  <c:v>0.41195846333801811</c:v>
                </c:pt>
                <c:pt idx="491">
                  <c:v>0.41195846333801811</c:v>
                </c:pt>
                <c:pt idx="492">
                  <c:v>0.41195846333801811</c:v>
                </c:pt>
                <c:pt idx="493">
                  <c:v>0.41195846333801811</c:v>
                </c:pt>
                <c:pt idx="494">
                  <c:v>0.41195846333801811</c:v>
                </c:pt>
                <c:pt idx="495">
                  <c:v>0.41195846333801811</c:v>
                </c:pt>
                <c:pt idx="496">
                  <c:v>0.41195846333801811</c:v>
                </c:pt>
                <c:pt idx="497">
                  <c:v>0.41195846333801811</c:v>
                </c:pt>
                <c:pt idx="498">
                  <c:v>0.17772296687718742</c:v>
                </c:pt>
                <c:pt idx="499">
                  <c:v>0.18418208234075029</c:v>
                </c:pt>
                <c:pt idx="500">
                  <c:v>0.18418208234075029</c:v>
                </c:pt>
                <c:pt idx="501">
                  <c:v>0.18418208234075029</c:v>
                </c:pt>
                <c:pt idx="502">
                  <c:v>0.18418208234075029</c:v>
                </c:pt>
                <c:pt idx="503">
                  <c:v>0.18418208234075029</c:v>
                </c:pt>
                <c:pt idx="504">
                  <c:v>0.18418208234075029</c:v>
                </c:pt>
                <c:pt idx="505">
                  <c:v>0.18418208234075029</c:v>
                </c:pt>
                <c:pt idx="506">
                  <c:v>0.18418208234075029</c:v>
                </c:pt>
                <c:pt idx="507">
                  <c:v>0.18418208234075029</c:v>
                </c:pt>
                <c:pt idx="508">
                  <c:v>0.18418208234075029</c:v>
                </c:pt>
                <c:pt idx="509">
                  <c:v>0.18418208234075029</c:v>
                </c:pt>
                <c:pt idx="510">
                  <c:v>0.18418208234075029</c:v>
                </c:pt>
                <c:pt idx="511">
                  <c:v>0.47169123185138673</c:v>
                </c:pt>
                <c:pt idx="512">
                  <c:v>0.47169123185138673</c:v>
                </c:pt>
                <c:pt idx="513">
                  <c:v>0.47169123185138673</c:v>
                </c:pt>
                <c:pt idx="514">
                  <c:v>0.47169123185138673</c:v>
                </c:pt>
                <c:pt idx="515">
                  <c:v>0.47169123185138673</c:v>
                </c:pt>
                <c:pt idx="516">
                  <c:v>0.47169123185138673</c:v>
                </c:pt>
                <c:pt idx="517">
                  <c:v>0.47169123185138673</c:v>
                </c:pt>
                <c:pt idx="518">
                  <c:v>0.52251790600563253</c:v>
                </c:pt>
                <c:pt idx="519">
                  <c:v>0.52251790600563253</c:v>
                </c:pt>
                <c:pt idx="520">
                  <c:v>0.52251790600563253</c:v>
                </c:pt>
                <c:pt idx="521">
                  <c:v>0.52251790600563253</c:v>
                </c:pt>
                <c:pt idx="522">
                  <c:v>0.18824039190226347</c:v>
                </c:pt>
                <c:pt idx="523">
                  <c:v>0.18824039190226347</c:v>
                </c:pt>
                <c:pt idx="524">
                  <c:v>0.18824039190226347</c:v>
                </c:pt>
                <c:pt idx="525">
                  <c:v>0.18824039190226347</c:v>
                </c:pt>
                <c:pt idx="526">
                  <c:v>0.18824039190226347</c:v>
                </c:pt>
                <c:pt idx="527">
                  <c:v>0.18824039190226347</c:v>
                </c:pt>
                <c:pt idx="528">
                  <c:v>0.18824039190226347</c:v>
                </c:pt>
                <c:pt idx="529">
                  <c:v>0.18824039190226347</c:v>
                </c:pt>
                <c:pt idx="530">
                  <c:v>0.18824039190226347</c:v>
                </c:pt>
                <c:pt idx="531">
                  <c:v>0.18824039190226347</c:v>
                </c:pt>
                <c:pt idx="532">
                  <c:v>0.18824039190226347</c:v>
                </c:pt>
                <c:pt idx="533">
                  <c:v>0.18824039190226347</c:v>
                </c:pt>
                <c:pt idx="534">
                  <c:v>0.18824039190226347</c:v>
                </c:pt>
                <c:pt idx="535">
                  <c:v>0.52251790600563253</c:v>
                </c:pt>
                <c:pt idx="536">
                  <c:v>0.52251790600563253</c:v>
                </c:pt>
                <c:pt idx="537">
                  <c:v>0.52251790600563253</c:v>
                </c:pt>
                <c:pt idx="538">
                  <c:v>0.58557001100454531</c:v>
                </c:pt>
                <c:pt idx="539">
                  <c:v>0.58557001100454531</c:v>
                </c:pt>
                <c:pt idx="540">
                  <c:v>0.58557001100454531</c:v>
                </c:pt>
                <c:pt idx="541">
                  <c:v>0.58557001100454531</c:v>
                </c:pt>
                <c:pt idx="542">
                  <c:v>0.58557001100454531</c:v>
                </c:pt>
                <c:pt idx="543">
                  <c:v>0.58557001100454531</c:v>
                </c:pt>
                <c:pt idx="544">
                  <c:v>0.58557001100454531</c:v>
                </c:pt>
                <c:pt idx="545">
                  <c:v>0.58557001100454531</c:v>
                </c:pt>
                <c:pt idx="546">
                  <c:v>0.19191214876365642</c:v>
                </c:pt>
                <c:pt idx="547">
                  <c:v>0.19191214876365642</c:v>
                </c:pt>
                <c:pt idx="548">
                  <c:v>0.19191214876365642</c:v>
                </c:pt>
                <c:pt idx="549">
                  <c:v>0.19191214876365642</c:v>
                </c:pt>
                <c:pt idx="550">
                  <c:v>0.19191214876365642</c:v>
                </c:pt>
                <c:pt idx="551">
                  <c:v>0.19191214876365642</c:v>
                </c:pt>
                <c:pt idx="552">
                  <c:v>0.19191214876365642</c:v>
                </c:pt>
                <c:pt idx="553">
                  <c:v>0.19191214876365642</c:v>
                </c:pt>
                <c:pt idx="554">
                  <c:v>0.19191214876365642</c:v>
                </c:pt>
                <c:pt idx="555">
                  <c:v>0.19191214876365642</c:v>
                </c:pt>
                <c:pt idx="556">
                  <c:v>0.19191214876365642</c:v>
                </c:pt>
                <c:pt idx="557">
                  <c:v>0.19191214876365642</c:v>
                </c:pt>
                <c:pt idx="558">
                  <c:v>0.19191214876365642</c:v>
                </c:pt>
                <c:pt idx="559">
                  <c:v>0.63828199949051867</c:v>
                </c:pt>
                <c:pt idx="560">
                  <c:v>0.63828199949051867</c:v>
                </c:pt>
                <c:pt idx="561">
                  <c:v>0.63828199949051867</c:v>
                </c:pt>
                <c:pt idx="562">
                  <c:v>0.63828199949051867</c:v>
                </c:pt>
                <c:pt idx="563">
                  <c:v>0.63828199949051867</c:v>
                </c:pt>
                <c:pt idx="564">
                  <c:v>0.63828199949051867</c:v>
                </c:pt>
                <c:pt idx="565">
                  <c:v>0.63828199949051867</c:v>
                </c:pt>
                <c:pt idx="566">
                  <c:v>0.63828199949051867</c:v>
                </c:pt>
                <c:pt idx="567">
                  <c:v>0.63828199949051867</c:v>
                </c:pt>
                <c:pt idx="568">
                  <c:v>0.63828199949051867</c:v>
                </c:pt>
                <c:pt idx="569">
                  <c:v>0.63828199949051867</c:v>
                </c:pt>
                <c:pt idx="570">
                  <c:v>0.19411735694028906</c:v>
                </c:pt>
                <c:pt idx="571">
                  <c:v>0.19411735694028906</c:v>
                </c:pt>
                <c:pt idx="572">
                  <c:v>0.19411735694028906</c:v>
                </c:pt>
                <c:pt idx="573">
                  <c:v>0.19411735694028906</c:v>
                </c:pt>
                <c:pt idx="574">
                  <c:v>0.19411735694028906</c:v>
                </c:pt>
                <c:pt idx="575">
                  <c:v>0.19411735694028906</c:v>
                </c:pt>
                <c:pt idx="576">
                  <c:v>0.19411735694028906</c:v>
                </c:pt>
                <c:pt idx="577">
                  <c:v>0.19411735694028906</c:v>
                </c:pt>
                <c:pt idx="578">
                  <c:v>0.19411735694028906</c:v>
                </c:pt>
                <c:pt idx="579">
                  <c:v>0.19572431638751439</c:v>
                </c:pt>
                <c:pt idx="580">
                  <c:v>0.19572431638751439</c:v>
                </c:pt>
                <c:pt idx="581">
                  <c:v>0.19572431638751439</c:v>
                </c:pt>
                <c:pt idx="582">
                  <c:v>0.19572431638751439</c:v>
                </c:pt>
                <c:pt idx="583">
                  <c:v>0.69034583985141018</c:v>
                </c:pt>
                <c:pt idx="584">
                  <c:v>0.69034583985141018</c:v>
                </c:pt>
                <c:pt idx="585">
                  <c:v>0.69034583985141018</c:v>
                </c:pt>
                <c:pt idx="586">
                  <c:v>0.69034583985141018</c:v>
                </c:pt>
                <c:pt idx="587">
                  <c:v>0.69034583985141018</c:v>
                </c:pt>
                <c:pt idx="588">
                  <c:v>0.69034583985141018</c:v>
                </c:pt>
                <c:pt idx="589">
                  <c:v>0.69034583985141018</c:v>
                </c:pt>
                <c:pt idx="590">
                  <c:v>0.69034583985141018</c:v>
                </c:pt>
                <c:pt idx="591">
                  <c:v>0.69034583985141018</c:v>
                </c:pt>
                <c:pt idx="592">
                  <c:v>0.69034583985141018</c:v>
                </c:pt>
                <c:pt idx="593">
                  <c:v>0.69034583985141018</c:v>
                </c:pt>
                <c:pt idx="594">
                  <c:v>0.19572431638751439</c:v>
                </c:pt>
                <c:pt idx="595">
                  <c:v>0.19572431638751439</c:v>
                </c:pt>
                <c:pt idx="596">
                  <c:v>0.19572431638751439</c:v>
                </c:pt>
                <c:pt idx="597">
                  <c:v>0.19572431638751439</c:v>
                </c:pt>
                <c:pt idx="598">
                  <c:v>0.19572431638751439</c:v>
                </c:pt>
                <c:pt idx="599">
                  <c:v>0.19718527929331089</c:v>
                </c:pt>
                <c:pt idx="600">
                  <c:v>0.19718527929331089</c:v>
                </c:pt>
                <c:pt idx="601">
                  <c:v>0.19718527929331089</c:v>
                </c:pt>
                <c:pt idx="602">
                  <c:v>0.19718527929331089</c:v>
                </c:pt>
                <c:pt idx="603">
                  <c:v>0.19718527929331089</c:v>
                </c:pt>
                <c:pt idx="604">
                  <c:v>0.19718527929331089</c:v>
                </c:pt>
                <c:pt idx="605">
                  <c:v>0.19718527929331089</c:v>
                </c:pt>
                <c:pt idx="606">
                  <c:v>0.19718527929331089</c:v>
                </c:pt>
                <c:pt idx="607">
                  <c:v>0.75757341930421052</c:v>
                </c:pt>
                <c:pt idx="608">
                  <c:v>0.75757341930421052</c:v>
                </c:pt>
                <c:pt idx="609">
                  <c:v>0.75757341930421052</c:v>
                </c:pt>
                <c:pt idx="610">
                  <c:v>0.75757341930421052</c:v>
                </c:pt>
                <c:pt idx="611">
                  <c:v>0.75757341930421052</c:v>
                </c:pt>
                <c:pt idx="612">
                  <c:v>0.75757341930421052</c:v>
                </c:pt>
                <c:pt idx="613">
                  <c:v>0.75757341930421052</c:v>
                </c:pt>
                <c:pt idx="614">
                  <c:v>0.75757341930421052</c:v>
                </c:pt>
                <c:pt idx="615">
                  <c:v>0.75757341930421052</c:v>
                </c:pt>
                <c:pt idx="616">
                  <c:v>0.75757341930421052</c:v>
                </c:pt>
                <c:pt idx="617">
                  <c:v>0.75757341930421052</c:v>
                </c:pt>
                <c:pt idx="618">
                  <c:v>0.19718527929331089</c:v>
                </c:pt>
                <c:pt idx="619">
                  <c:v>0.19798340871317688</c:v>
                </c:pt>
                <c:pt idx="620">
                  <c:v>0.19798340871317688</c:v>
                </c:pt>
                <c:pt idx="621">
                  <c:v>0.19798340871317688</c:v>
                </c:pt>
                <c:pt idx="622">
                  <c:v>0.19798340871317688</c:v>
                </c:pt>
                <c:pt idx="623">
                  <c:v>0.19798340871317688</c:v>
                </c:pt>
                <c:pt idx="624">
                  <c:v>0.19798340871317688</c:v>
                </c:pt>
                <c:pt idx="625">
                  <c:v>0.19798340871317688</c:v>
                </c:pt>
                <c:pt idx="626">
                  <c:v>0.19798340871317688</c:v>
                </c:pt>
                <c:pt idx="627">
                  <c:v>0.19798340871317688</c:v>
                </c:pt>
                <c:pt idx="628">
                  <c:v>0.19798340871317688</c:v>
                </c:pt>
                <c:pt idx="629">
                  <c:v>0.19798340871317688</c:v>
                </c:pt>
                <c:pt idx="630">
                  <c:v>0.19798340871317688</c:v>
                </c:pt>
                <c:pt idx="631">
                  <c:v>0.81056843144926538</c:v>
                </c:pt>
                <c:pt idx="632">
                  <c:v>0.81056843144926538</c:v>
                </c:pt>
                <c:pt idx="633">
                  <c:v>0.81056843144926538</c:v>
                </c:pt>
                <c:pt idx="634">
                  <c:v>0.81056843144926538</c:v>
                </c:pt>
                <c:pt idx="635">
                  <c:v>0.81056843144926538</c:v>
                </c:pt>
                <c:pt idx="636">
                  <c:v>0.81056843144926538</c:v>
                </c:pt>
                <c:pt idx="637">
                  <c:v>0.81056843144926538</c:v>
                </c:pt>
                <c:pt idx="638">
                  <c:v>0.81056843144926538</c:v>
                </c:pt>
                <c:pt idx="639">
                  <c:v>0.86245139726327535</c:v>
                </c:pt>
                <c:pt idx="640">
                  <c:v>0.86245139726327535</c:v>
                </c:pt>
                <c:pt idx="641">
                  <c:v>0.86245139726327535</c:v>
                </c:pt>
                <c:pt idx="642">
                  <c:v>0.19854799538108295</c:v>
                </c:pt>
                <c:pt idx="643">
                  <c:v>0.19854799538108295</c:v>
                </c:pt>
                <c:pt idx="644">
                  <c:v>0.19854799538108295</c:v>
                </c:pt>
                <c:pt idx="645">
                  <c:v>0.19854799538108295</c:v>
                </c:pt>
                <c:pt idx="646">
                  <c:v>0.19854799538108295</c:v>
                </c:pt>
                <c:pt idx="647">
                  <c:v>0.19854799538108295</c:v>
                </c:pt>
                <c:pt idx="648">
                  <c:v>0.19854799538108295</c:v>
                </c:pt>
                <c:pt idx="649">
                  <c:v>0.19854799538108295</c:v>
                </c:pt>
                <c:pt idx="650">
                  <c:v>0.19854799538108295</c:v>
                </c:pt>
                <c:pt idx="651">
                  <c:v>0.19854799538108295</c:v>
                </c:pt>
                <c:pt idx="652">
                  <c:v>0.19854799538108295</c:v>
                </c:pt>
                <c:pt idx="653">
                  <c:v>0.19854799538108295</c:v>
                </c:pt>
                <c:pt idx="654">
                  <c:v>0.19854799538108295</c:v>
                </c:pt>
                <c:pt idx="655">
                  <c:v>0.86245139726327535</c:v>
                </c:pt>
                <c:pt idx="656">
                  <c:v>0.86245139726327535</c:v>
                </c:pt>
                <c:pt idx="657">
                  <c:v>0.86245139726327535</c:v>
                </c:pt>
                <c:pt idx="658">
                  <c:v>0.86245139726327535</c:v>
                </c:pt>
                <c:pt idx="659">
                  <c:v>0.93231527825747629</c:v>
                </c:pt>
                <c:pt idx="660">
                  <c:v>0.93231527825747629</c:v>
                </c:pt>
                <c:pt idx="661">
                  <c:v>0.93231527825747629</c:v>
                </c:pt>
                <c:pt idx="662">
                  <c:v>0.93231527825747629</c:v>
                </c:pt>
                <c:pt idx="663">
                  <c:v>0.93231527825747629</c:v>
                </c:pt>
                <c:pt idx="664">
                  <c:v>0.93231527825747629</c:v>
                </c:pt>
                <c:pt idx="665">
                  <c:v>0.93231527825747629</c:v>
                </c:pt>
                <c:pt idx="666">
                  <c:v>0.19906682343406296</c:v>
                </c:pt>
                <c:pt idx="667">
                  <c:v>0.19906682343406296</c:v>
                </c:pt>
                <c:pt idx="668">
                  <c:v>0.19906682343406296</c:v>
                </c:pt>
                <c:pt idx="669">
                  <c:v>0.19906682343406296</c:v>
                </c:pt>
                <c:pt idx="670">
                  <c:v>0.19906682343406296</c:v>
                </c:pt>
                <c:pt idx="671">
                  <c:v>0.19906682343406296</c:v>
                </c:pt>
                <c:pt idx="672">
                  <c:v>0.19906682343406296</c:v>
                </c:pt>
                <c:pt idx="673">
                  <c:v>0.19906682343406296</c:v>
                </c:pt>
                <c:pt idx="674">
                  <c:v>0.19906682343406296</c:v>
                </c:pt>
                <c:pt idx="675">
                  <c:v>0.19906682343406296</c:v>
                </c:pt>
                <c:pt idx="676">
                  <c:v>0.19906682343406296</c:v>
                </c:pt>
                <c:pt idx="677">
                  <c:v>0.19906682343406296</c:v>
                </c:pt>
                <c:pt idx="678">
                  <c:v>0.19932635235434396</c:v>
                </c:pt>
                <c:pt idx="679">
                  <c:v>0.98441919176726722</c:v>
                </c:pt>
                <c:pt idx="680">
                  <c:v>0.98441919176726722</c:v>
                </c:pt>
                <c:pt idx="681">
                  <c:v>0.98441919176726722</c:v>
                </c:pt>
                <c:pt idx="682">
                  <c:v>0.98441919176726722</c:v>
                </c:pt>
                <c:pt idx="683">
                  <c:v>0.98441919176726722</c:v>
                </c:pt>
                <c:pt idx="684">
                  <c:v>0.98441919176726722</c:v>
                </c:pt>
                <c:pt idx="685">
                  <c:v>0.98441919176726722</c:v>
                </c:pt>
                <c:pt idx="686">
                  <c:v>0.98441919176726722</c:v>
                </c:pt>
                <c:pt idx="687">
                  <c:v>0.98441919176726722</c:v>
                </c:pt>
                <c:pt idx="688">
                  <c:v>0.98441919176726722</c:v>
                </c:pt>
                <c:pt idx="689">
                  <c:v>0.98441919176726722</c:v>
                </c:pt>
                <c:pt idx="690">
                  <c:v>0.19932635235434396</c:v>
                </c:pt>
                <c:pt idx="691">
                  <c:v>0.19932635235434396</c:v>
                </c:pt>
                <c:pt idx="692">
                  <c:v>0.19932635235434396</c:v>
                </c:pt>
                <c:pt idx="693">
                  <c:v>0.19932635235434396</c:v>
                </c:pt>
                <c:pt idx="694">
                  <c:v>0.19932635235434396</c:v>
                </c:pt>
                <c:pt idx="695">
                  <c:v>0.19932635235434396</c:v>
                </c:pt>
                <c:pt idx="696">
                  <c:v>0.19932635235434396</c:v>
                </c:pt>
                <c:pt idx="697">
                  <c:v>0.19950575212144925</c:v>
                </c:pt>
                <c:pt idx="698">
                  <c:v>0.19950575212144925</c:v>
                </c:pt>
                <c:pt idx="699">
                  <c:v>0.19950575212144925</c:v>
                </c:pt>
                <c:pt idx="700">
                  <c:v>0.19950575212144925</c:v>
                </c:pt>
                <c:pt idx="701">
                  <c:v>0.19950575212144925</c:v>
                </c:pt>
                <c:pt idx="702">
                  <c:v>0.19950575212144925</c:v>
                </c:pt>
                <c:pt idx="703">
                  <c:v>1.0351127903847779</c:v>
                </c:pt>
                <c:pt idx="704">
                  <c:v>1.0351127903847779</c:v>
                </c:pt>
                <c:pt idx="705">
                  <c:v>1.0351127903847779</c:v>
                </c:pt>
                <c:pt idx="706">
                  <c:v>1.0351127903847779</c:v>
                </c:pt>
                <c:pt idx="707">
                  <c:v>1.0351127903847779</c:v>
                </c:pt>
                <c:pt idx="708">
                  <c:v>1.0351127903847779</c:v>
                </c:pt>
                <c:pt idx="709">
                  <c:v>1.0351127903847779</c:v>
                </c:pt>
                <c:pt idx="710">
                  <c:v>1.0351127903847779</c:v>
                </c:pt>
                <c:pt idx="711">
                  <c:v>1.0351127903847779</c:v>
                </c:pt>
                <c:pt idx="712">
                  <c:v>1.0351127903847779</c:v>
                </c:pt>
                <c:pt idx="713">
                  <c:v>1.0351127903847779</c:v>
                </c:pt>
                <c:pt idx="714">
                  <c:v>0.19950575212144925</c:v>
                </c:pt>
                <c:pt idx="715">
                  <c:v>0.19950575212144925</c:v>
                </c:pt>
                <c:pt idx="716">
                  <c:v>0.19950575212144925</c:v>
                </c:pt>
                <c:pt idx="717">
                  <c:v>0.19967290648883726</c:v>
                </c:pt>
                <c:pt idx="718">
                  <c:v>0.19967290648883726</c:v>
                </c:pt>
                <c:pt idx="719">
                  <c:v>0.19967290648883726</c:v>
                </c:pt>
                <c:pt idx="720">
                  <c:v>0.19967290648883726</c:v>
                </c:pt>
                <c:pt idx="721">
                  <c:v>0.19967290648883726</c:v>
                </c:pt>
                <c:pt idx="722">
                  <c:v>0.19967290648883726</c:v>
                </c:pt>
                <c:pt idx="723">
                  <c:v>0.19967290648883726</c:v>
                </c:pt>
                <c:pt idx="724">
                  <c:v>0.19967290648883726</c:v>
                </c:pt>
                <c:pt idx="725">
                  <c:v>0.19967290648883726</c:v>
                </c:pt>
                <c:pt idx="726">
                  <c:v>0.19967290648883726</c:v>
                </c:pt>
                <c:pt idx="727">
                  <c:v>1.1062922759987832</c:v>
                </c:pt>
                <c:pt idx="728">
                  <c:v>1.1062922759987832</c:v>
                </c:pt>
                <c:pt idx="729">
                  <c:v>1.1062922759987832</c:v>
                </c:pt>
                <c:pt idx="730">
                  <c:v>1.1062922759987832</c:v>
                </c:pt>
                <c:pt idx="731">
                  <c:v>1.1062922759987832</c:v>
                </c:pt>
                <c:pt idx="732">
                  <c:v>1.1062922759987832</c:v>
                </c:pt>
                <c:pt idx="733">
                  <c:v>1.1062922759987832</c:v>
                </c:pt>
                <c:pt idx="734">
                  <c:v>1.1062922759987832</c:v>
                </c:pt>
                <c:pt idx="735">
                  <c:v>1.1062922759987832</c:v>
                </c:pt>
                <c:pt idx="736">
                  <c:v>1.1062922759987832</c:v>
                </c:pt>
                <c:pt idx="737">
                  <c:v>1.1566787544329449</c:v>
                </c:pt>
                <c:pt idx="738">
                  <c:v>0.19974991903689668</c:v>
                </c:pt>
                <c:pt idx="739">
                  <c:v>0.19974991903689668</c:v>
                </c:pt>
                <c:pt idx="740">
                  <c:v>0.19974991903689668</c:v>
                </c:pt>
                <c:pt idx="741">
                  <c:v>0.19974991903689668</c:v>
                </c:pt>
                <c:pt idx="742">
                  <c:v>0.19974991903689668</c:v>
                </c:pt>
                <c:pt idx="743">
                  <c:v>0.19974991903689668</c:v>
                </c:pt>
                <c:pt idx="744">
                  <c:v>0.19974991903689668</c:v>
                </c:pt>
                <c:pt idx="745">
                  <c:v>0.19974991903689668</c:v>
                </c:pt>
                <c:pt idx="746">
                  <c:v>0.19974991903689668</c:v>
                </c:pt>
                <c:pt idx="747">
                  <c:v>0.19974991903689668</c:v>
                </c:pt>
                <c:pt idx="748">
                  <c:v>0.19974991903689668</c:v>
                </c:pt>
                <c:pt idx="749">
                  <c:v>0.19974991903689668</c:v>
                </c:pt>
                <c:pt idx="750">
                  <c:v>0.19974991903689668</c:v>
                </c:pt>
                <c:pt idx="751">
                  <c:v>1.1566787544329449</c:v>
                </c:pt>
                <c:pt idx="752">
                  <c:v>1.1566787544329449</c:v>
                </c:pt>
                <c:pt idx="753">
                  <c:v>1.1566787544329449</c:v>
                </c:pt>
                <c:pt idx="754">
                  <c:v>1.1566787544329449</c:v>
                </c:pt>
                <c:pt idx="755">
                  <c:v>1.1566787544329449</c:v>
                </c:pt>
                <c:pt idx="756">
                  <c:v>1.1566787544329449</c:v>
                </c:pt>
                <c:pt idx="757">
                  <c:v>1.2054803390586089</c:v>
                </c:pt>
                <c:pt idx="758">
                  <c:v>1.2054803390586089</c:v>
                </c:pt>
                <c:pt idx="759">
                  <c:v>1.2054803390586089</c:v>
                </c:pt>
                <c:pt idx="760">
                  <c:v>1.2054803390586089</c:v>
                </c:pt>
                <c:pt idx="761">
                  <c:v>1.2054803390586089</c:v>
                </c:pt>
                <c:pt idx="762">
                  <c:v>0.19980219070036048</c:v>
                </c:pt>
                <c:pt idx="763">
                  <c:v>0.19980219070036048</c:v>
                </c:pt>
                <c:pt idx="764">
                  <c:v>0.19980219070036048</c:v>
                </c:pt>
                <c:pt idx="765">
                  <c:v>0.19980219070036048</c:v>
                </c:pt>
                <c:pt idx="766">
                  <c:v>0.19980219070036048</c:v>
                </c:pt>
                <c:pt idx="767">
                  <c:v>0.19980219070036048</c:v>
                </c:pt>
                <c:pt idx="768">
                  <c:v>0.19980219070036048</c:v>
                </c:pt>
                <c:pt idx="769">
                  <c:v>0.19980219070036048</c:v>
                </c:pt>
                <c:pt idx="770">
                  <c:v>0.19980219070036048</c:v>
                </c:pt>
                <c:pt idx="771">
                  <c:v>0.19980219070036048</c:v>
                </c:pt>
                <c:pt idx="772">
                  <c:v>0.19980219070036048</c:v>
                </c:pt>
                <c:pt idx="773">
                  <c:v>0.19980219070036048</c:v>
                </c:pt>
                <c:pt idx="774">
                  <c:v>0.19980219070036048</c:v>
                </c:pt>
                <c:pt idx="775">
                  <c:v>1.2054803390586089</c:v>
                </c:pt>
                <c:pt idx="776">
                  <c:v>1.2526411585797961</c:v>
                </c:pt>
                <c:pt idx="777">
                  <c:v>1.2526411585797961</c:v>
                </c:pt>
                <c:pt idx="778">
                  <c:v>1.2526411585797961</c:v>
                </c:pt>
                <c:pt idx="779">
                  <c:v>1.2526411585797961</c:v>
                </c:pt>
                <c:pt idx="780">
                  <c:v>1.2526411585797961</c:v>
                </c:pt>
                <c:pt idx="781">
                  <c:v>1.2526411585797961</c:v>
                </c:pt>
                <c:pt idx="782">
                  <c:v>1.2526411585797961</c:v>
                </c:pt>
                <c:pt idx="783">
                  <c:v>1.2526411585797961</c:v>
                </c:pt>
                <c:pt idx="784">
                  <c:v>1.2526411585797961</c:v>
                </c:pt>
                <c:pt idx="785">
                  <c:v>1.2526411585797961</c:v>
                </c:pt>
                <c:pt idx="786">
                  <c:v>0.19983772415805928</c:v>
                </c:pt>
                <c:pt idx="787">
                  <c:v>0.19983772415805928</c:v>
                </c:pt>
                <c:pt idx="788">
                  <c:v>0.19983772415805928</c:v>
                </c:pt>
                <c:pt idx="789">
                  <c:v>0.19983772415805928</c:v>
                </c:pt>
                <c:pt idx="790">
                  <c:v>0.19983772415805928</c:v>
                </c:pt>
                <c:pt idx="791">
                  <c:v>0.19983772415805928</c:v>
                </c:pt>
                <c:pt idx="792">
                  <c:v>0.19983772415805928</c:v>
                </c:pt>
                <c:pt idx="793">
                  <c:v>0.19983772415805928</c:v>
                </c:pt>
                <c:pt idx="794">
                  <c:v>0.19983772415805928</c:v>
                </c:pt>
                <c:pt idx="795">
                  <c:v>0.19983772415805928</c:v>
                </c:pt>
                <c:pt idx="796">
                  <c:v>0.19987274596059779</c:v>
                </c:pt>
                <c:pt idx="797">
                  <c:v>0.19987274596059779</c:v>
                </c:pt>
                <c:pt idx="798">
                  <c:v>0.19987274596059779</c:v>
                </c:pt>
                <c:pt idx="799">
                  <c:v>1.3249560095885646</c:v>
                </c:pt>
                <c:pt idx="800">
                  <c:v>1.3249560095885646</c:v>
                </c:pt>
                <c:pt idx="801">
                  <c:v>1.3249560095885646</c:v>
                </c:pt>
                <c:pt idx="802">
                  <c:v>1.3249560095885646</c:v>
                </c:pt>
                <c:pt idx="803">
                  <c:v>1.3249560095885646</c:v>
                </c:pt>
                <c:pt idx="804">
                  <c:v>1.3249560095885646</c:v>
                </c:pt>
                <c:pt idx="805">
                  <c:v>1.3249560095885646</c:v>
                </c:pt>
                <c:pt idx="806">
                  <c:v>1.3249560095885646</c:v>
                </c:pt>
                <c:pt idx="807">
                  <c:v>1.3249560095885646</c:v>
                </c:pt>
                <c:pt idx="808">
                  <c:v>1.3249560095885646</c:v>
                </c:pt>
                <c:pt idx="809">
                  <c:v>1.3249560095885646</c:v>
                </c:pt>
                <c:pt idx="810">
                  <c:v>0.19987274596059779</c:v>
                </c:pt>
                <c:pt idx="811">
                  <c:v>0.19987274596059779</c:v>
                </c:pt>
                <c:pt idx="812">
                  <c:v>0.19987274596059779</c:v>
                </c:pt>
                <c:pt idx="813">
                  <c:v>0.19987274596059779</c:v>
                </c:pt>
                <c:pt idx="814">
                  <c:v>0.19987274596059779</c:v>
                </c:pt>
                <c:pt idx="815">
                  <c:v>0.19987274596059779</c:v>
                </c:pt>
                <c:pt idx="816">
                  <c:v>0.19987274596059779</c:v>
                </c:pt>
                <c:pt idx="817">
                  <c:v>0.1998868589513344</c:v>
                </c:pt>
                <c:pt idx="818">
                  <c:v>0.1998868589513344</c:v>
                </c:pt>
                <c:pt idx="819">
                  <c:v>0.1998868589513344</c:v>
                </c:pt>
                <c:pt idx="820">
                  <c:v>0.1998868589513344</c:v>
                </c:pt>
                <c:pt idx="821">
                  <c:v>0.1998868589513344</c:v>
                </c:pt>
                <c:pt idx="822">
                  <c:v>0.1998868589513344</c:v>
                </c:pt>
                <c:pt idx="823">
                  <c:v>1.3713934341918792</c:v>
                </c:pt>
                <c:pt idx="824">
                  <c:v>1.3713934341918792</c:v>
                </c:pt>
                <c:pt idx="825">
                  <c:v>1.3713934341918792</c:v>
                </c:pt>
                <c:pt idx="826">
                  <c:v>1.3713934341918792</c:v>
                </c:pt>
                <c:pt idx="827">
                  <c:v>1.3713934341918792</c:v>
                </c:pt>
                <c:pt idx="828">
                  <c:v>1.3713934341918792</c:v>
                </c:pt>
                <c:pt idx="829">
                  <c:v>1.3713934341918792</c:v>
                </c:pt>
                <c:pt idx="830">
                  <c:v>1.3713934341918792</c:v>
                </c:pt>
                <c:pt idx="831">
                  <c:v>1.3713934341918792</c:v>
                </c:pt>
                <c:pt idx="832">
                  <c:v>1.3713934341918792</c:v>
                </c:pt>
                <c:pt idx="833">
                  <c:v>1.3713934341918792</c:v>
                </c:pt>
                <c:pt idx="834">
                  <c:v>0.1998868589513344</c:v>
                </c:pt>
                <c:pt idx="835">
                  <c:v>0.1998868589513344</c:v>
                </c:pt>
                <c:pt idx="836">
                  <c:v>0.1998868589513344</c:v>
                </c:pt>
                <c:pt idx="837">
                  <c:v>0.1998868589513344</c:v>
                </c:pt>
                <c:pt idx="838">
                  <c:v>0.19989632734181123</c:v>
                </c:pt>
                <c:pt idx="839">
                  <c:v>0.19989632734181123</c:v>
                </c:pt>
                <c:pt idx="840">
                  <c:v>0.19989632734181123</c:v>
                </c:pt>
                <c:pt idx="841">
                  <c:v>0.19989632734181123</c:v>
                </c:pt>
                <c:pt idx="842">
                  <c:v>0.19989632734181123</c:v>
                </c:pt>
                <c:pt idx="843">
                  <c:v>0.19989632734181123</c:v>
                </c:pt>
                <c:pt idx="844">
                  <c:v>0.19989632734181123</c:v>
                </c:pt>
                <c:pt idx="845">
                  <c:v>0.19989632734181123</c:v>
                </c:pt>
                <c:pt idx="846">
                  <c:v>0.19989632734181123</c:v>
                </c:pt>
                <c:pt idx="847">
                  <c:v>1.4161423154243433</c:v>
                </c:pt>
                <c:pt idx="848">
                  <c:v>1.4161423154243433</c:v>
                </c:pt>
                <c:pt idx="849">
                  <c:v>1.4161423154243433</c:v>
                </c:pt>
                <c:pt idx="850">
                  <c:v>1.4161423154243433</c:v>
                </c:pt>
                <c:pt idx="851">
                  <c:v>1.4161423154243433</c:v>
                </c:pt>
                <c:pt idx="852">
                  <c:v>1.4161423154243433</c:v>
                </c:pt>
                <c:pt idx="853">
                  <c:v>1.4161423154243433</c:v>
                </c:pt>
                <c:pt idx="854">
                  <c:v>1.4161423154243433</c:v>
                </c:pt>
                <c:pt idx="855">
                  <c:v>1.4161423154243433</c:v>
                </c:pt>
                <c:pt idx="856">
                  <c:v>1.4161423154243433</c:v>
                </c:pt>
                <c:pt idx="857">
                  <c:v>1.4161423154243433</c:v>
                </c:pt>
                <c:pt idx="858">
                  <c:v>0.19989632734181123</c:v>
                </c:pt>
                <c:pt idx="859">
                  <c:v>0.19989632734181123</c:v>
                </c:pt>
                <c:pt idx="860">
                  <c:v>0.19989632734181123</c:v>
                </c:pt>
                <c:pt idx="861">
                  <c:v>0.19990270439357422</c:v>
                </c:pt>
                <c:pt idx="862">
                  <c:v>0.19990270439357422</c:v>
                </c:pt>
                <c:pt idx="863">
                  <c:v>0.19990270439357422</c:v>
                </c:pt>
                <c:pt idx="864">
                  <c:v>0.19990270439357422</c:v>
                </c:pt>
                <c:pt idx="865">
                  <c:v>0.19990270439357422</c:v>
                </c:pt>
                <c:pt idx="866">
                  <c:v>0.19990270439357422</c:v>
                </c:pt>
                <c:pt idx="867">
                  <c:v>0.19990270439357422</c:v>
                </c:pt>
                <c:pt idx="868">
                  <c:v>0.19990270439357422</c:v>
                </c:pt>
                <c:pt idx="869">
                  <c:v>0.19990270439357422</c:v>
                </c:pt>
                <c:pt idx="870">
                  <c:v>0.19990270439357422</c:v>
                </c:pt>
                <c:pt idx="871">
                  <c:v>1.4591982201548632</c:v>
                </c:pt>
                <c:pt idx="872">
                  <c:v>1.4591982201548632</c:v>
                </c:pt>
                <c:pt idx="873">
                  <c:v>1.4591982201548632</c:v>
                </c:pt>
                <c:pt idx="874">
                  <c:v>1.4591982201548632</c:v>
                </c:pt>
                <c:pt idx="875">
                  <c:v>1.4591982201548632</c:v>
                </c:pt>
                <c:pt idx="876">
                  <c:v>1.4591982201548632</c:v>
                </c:pt>
                <c:pt idx="877">
                  <c:v>1.4591982201548632</c:v>
                </c:pt>
                <c:pt idx="878">
                  <c:v>1.4591982201548632</c:v>
                </c:pt>
                <c:pt idx="879">
                  <c:v>1.4591982201548632</c:v>
                </c:pt>
                <c:pt idx="880">
                  <c:v>1.4591982201548632</c:v>
                </c:pt>
                <c:pt idx="881">
                  <c:v>1.4591982201548632</c:v>
                </c:pt>
                <c:pt idx="882">
                  <c:v>0.19990270439357422</c:v>
                </c:pt>
                <c:pt idx="883">
                  <c:v>0.19990270439357422</c:v>
                </c:pt>
                <c:pt idx="884">
                  <c:v>0.19990701934247021</c:v>
                </c:pt>
                <c:pt idx="885">
                  <c:v>0.19990701934247021</c:v>
                </c:pt>
                <c:pt idx="886">
                  <c:v>0.19990701934247021</c:v>
                </c:pt>
                <c:pt idx="887">
                  <c:v>0.19990701934247021</c:v>
                </c:pt>
                <c:pt idx="888">
                  <c:v>0.19990701934247021</c:v>
                </c:pt>
                <c:pt idx="889">
                  <c:v>0.19990701934247021</c:v>
                </c:pt>
                <c:pt idx="890">
                  <c:v>0.19990701934247021</c:v>
                </c:pt>
                <c:pt idx="891">
                  <c:v>0.19990701934247021</c:v>
                </c:pt>
                <c:pt idx="892">
                  <c:v>0.19990701934247021</c:v>
                </c:pt>
                <c:pt idx="893">
                  <c:v>0.19990701934247021</c:v>
                </c:pt>
                <c:pt idx="894">
                  <c:v>0.19990701934247021</c:v>
                </c:pt>
                <c:pt idx="895">
                  <c:v>1.5005701968638163</c:v>
                </c:pt>
                <c:pt idx="896">
                  <c:v>1.5005701968638163</c:v>
                </c:pt>
                <c:pt idx="897">
                  <c:v>1.5005701968638163</c:v>
                </c:pt>
                <c:pt idx="898">
                  <c:v>1.5005701968638163</c:v>
                </c:pt>
                <c:pt idx="899">
                  <c:v>1.5005701968638163</c:v>
                </c:pt>
                <c:pt idx="900">
                  <c:v>1.5005701968638163</c:v>
                </c:pt>
                <c:pt idx="901">
                  <c:v>1.5005701968638163</c:v>
                </c:pt>
                <c:pt idx="902">
                  <c:v>1.5005701968638163</c:v>
                </c:pt>
                <c:pt idx="903">
                  <c:v>1.5005701968638163</c:v>
                </c:pt>
                <c:pt idx="904">
                  <c:v>1.5005701968638163</c:v>
                </c:pt>
                <c:pt idx="905">
                  <c:v>1.5402786892881413</c:v>
                </c:pt>
                <c:pt idx="906">
                  <c:v>0.19990995445886833</c:v>
                </c:pt>
                <c:pt idx="907">
                  <c:v>0.19990995445886833</c:v>
                </c:pt>
                <c:pt idx="908">
                  <c:v>0.19990995445886833</c:v>
                </c:pt>
                <c:pt idx="909">
                  <c:v>0.19990995445886833</c:v>
                </c:pt>
                <c:pt idx="910">
                  <c:v>0.19990995445886833</c:v>
                </c:pt>
                <c:pt idx="911">
                  <c:v>0.19990995445886833</c:v>
                </c:pt>
                <c:pt idx="912">
                  <c:v>0.19990995445886833</c:v>
                </c:pt>
                <c:pt idx="913">
                  <c:v>0.19990995445886833</c:v>
                </c:pt>
                <c:pt idx="914">
                  <c:v>0.19990995445886833</c:v>
                </c:pt>
                <c:pt idx="915">
                  <c:v>0.19990995445886833</c:v>
                </c:pt>
                <c:pt idx="916">
                  <c:v>0.19990995445886833</c:v>
                </c:pt>
                <c:pt idx="917">
                  <c:v>0.19990995445886833</c:v>
                </c:pt>
                <c:pt idx="918">
                  <c:v>0.19990995445886833</c:v>
                </c:pt>
                <c:pt idx="919">
                  <c:v>1.5402786892881413</c:v>
                </c:pt>
                <c:pt idx="920">
                  <c:v>1.5402786892881413</c:v>
                </c:pt>
                <c:pt idx="921">
                  <c:v>1.5402786892881413</c:v>
                </c:pt>
                <c:pt idx="922">
                  <c:v>1.5402786892881413</c:v>
                </c:pt>
                <c:pt idx="923">
                  <c:v>1.5402786892881413</c:v>
                </c:pt>
                <c:pt idx="924">
                  <c:v>1.6137712109561035</c:v>
                </c:pt>
                <c:pt idx="925">
                  <c:v>1.6137712109561035</c:v>
                </c:pt>
                <c:pt idx="926">
                  <c:v>1.6137712109561035</c:v>
                </c:pt>
                <c:pt idx="927">
                  <c:v>1.6137712109561035</c:v>
                </c:pt>
                <c:pt idx="928">
                  <c:v>1.6137712109561035</c:v>
                </c:pt>
                <c:pt idx="929">
                  <c:v>1.6137712109561035</c:v>
                </c:pt>
                <c:pt idx="930">
                  <c:v>0.19991331122707348</c:v>
                </c:pt>
                <c:pt idx="931">
                  <c:v>0.19991331122707348</c:v>
                </c:pt>
                <c:pt idx="932">
                  <c:v>0.19991331122707348</c:v>
                </c:pt>
                <c:pt idx="933">
                  <c:v>0.19991331122707348</c:v>
                </c:pt>
                <c:pt idx="934">
                  <c:v>0.19991331122707348</c:v>
                </c:pt>
                <c:pt idx="935">
                  <c:v>0.19991331122707348</c:v>
                </c:pt>
                <c:pt idx="936">
                  <c:v>0.19991331122707348</c:v>
                </c:pt>
                <c:pt idx="937">
                  <c:v>0.19991331122707348</c:v>
                </c:pt>
                <c:pt idx="938">
                  <c:v>0.19991331122707348</c:v>
                </c:pt>
                <c:pt idx="939">
                  <c:v>0.19991331122707348</c:v>
                </c:pt>
                <c:pt idx="940">
                  <c:v>0.19991331122707348</c:v>
                </c:pt>
                <c:pt idx="941">
                  <c:v>0.19991331122707348</c:v>
                </c:pt>
                <c:pt idx="942">
                  <c:v>0.19991331122707348</c:v>
                </c:pt>
                <c:pt idx="943">
                  <c:v>1.6525637125608601</c:v>
                </c:pt>
                <c:pt idx="944">
                  <c:v>1.6525637125608601</c:v>
                </c:pt>
                <c:pt idx="945">
                  <c:v>1.6525637125608601</c:v>
                </c:pt>
                <c:pt idx="946">
                  <c:v>1.6525637125608601</c:v>
                </c:pt>
                <c:pt idx="947">
                  <c:v>1.6525637125608601</c:v>
                </c:pt>
                <c:pt idx="948">
                  <c:v>1.6525637125608601</c:v>
                </c:pt>
                <c:pt idx="949">
                  <c:v>1.6525637125608601</c:v>
                </c:pt>
                <c:pt idx="950">
                  <c:v>1.6525637125608601</c:v>
                </c:pt>
                <c:pt idx="951">
                  <c:v>1.6525637125608601</c:v>
                </c:pt>
                <c:pt idx="952">
                  <c:v>1.6525637125608601</c:v>
                </c:pt>
                <c:pt idx="953">
                  <c:v>1.6525637125608601</c:v>
                </c:pt>
                <c:pt idx="954">
                  <c:v>0.19991436828238329</c:v>
                </c:pt>
                <c:pt idx="955">
                  <c:v>0.19991436828238329</c:v>
                </c:pt>
                <c:pt idx="956">
                  <c:v>0.19991436828238329</c:v>
                </c:pt>
                <c:pt idx="957">
                  <c:v>0.19991436828238329</c:v>
                </c:pt>
                <c:pt idx="958">
                  <c:v>0.19991436828238329</c:v>
                </c:pt>
                <c:pt idx="959">
                  <c:v>0.19991436828238329</c:v>
                </c:pt>
                <c:pt idx="960">
                  <c:v>0.19991436828238329</c:v>
                </c:pt>
                <c:pt idx="961">
                  <c:v>0.19991436828238329</c:v>
                </c:pt>
                <c:pt idx="962">
                  <c:v>0.19991436828238329</c:v>
                </c:pt>
                <c:pt idx="963">
                  <c:v>0.19991436828238329</c:v>
                </c:pt>
                <c:pt idx="964">
                  <c:v>0.19991436828238329</c:v>
                </c:pt>
                <c:pt idx="965">
                  <c:v>0.19991436828238329</c:v>
                </c:pt>
                <c:pt idx="966">
                  <c:v>0.19991508146659384</c:v>
                </c:pt>
                <c:pt idx="967">
                  <c:v>0.19991508146659384</c:v>
                </c:pt>
                <c:pt idx="968">
                  <c:v>1.6897522330649453</c:v>
                </c:pt>
                <c:pt idx="969">
                  <c:v>1.6897522330649453</c:v>
                </c:pt>
                <c:pt idx="970">
                  <c:v>1.6897522330649453</c:v>
                </c:pt>
                <c:pt idx="971">
                  <c:v>1.6897522330649453</c:v>
                </c:pt>
                <c:pt idx="972">
                  <c:v>1.6897522330649453</c:v>
                </c:pt>
                <c:pt idx="973">
                  <c:v>1.6897522330649453</c:v>
                </c:pt>
                <c:pt idx="974">
                  <c:v>1.6897522330649453</c:v>
                </c:pt>
                <c:pt idx="975">
                  <c:v>1.6897522330649453</c:v>
                </c:pt>
                <c:pt idx="976">
                  <c:v>1.6897522330649453</c:v>
                </c:pt>
                <c:pt idx="977">
                  <c:v>0.19991508146659384</c:v>
                </c:pt>
                <c:pt idx="978">
                  <c:v>0.19991508146659384</c:v>
                </c:pt>
                <c:pt idx="979">
                  <c:v>0.19991508146659384</c:v>
                </c:pt>
                <c:pt idx="980">
                  <c:v>0.19991508146659384</c:v>
                </c:pt>
                <c:pt idx="981">
                  <c:v>0.19991508146659384</c:v>
                </c:pt>
                <c:pt idx="982">
                  <c:v>0.19991508146659384</c:v>
                </c:pt>
                <c:pt idx="983">
                  <c:v>0.19991508146659384</c:v>
                </c:pt>
                <c:pt idx="984">
                  <c:v>0.19991508146659384</c:v>
                </c:pt>
                <c:pt idx="985">
                  <c:v>0.19991508146659384</c:v>
                </c:pt>
                <c:pt idx="986">
                  <c:v>0.19991508146659384</c:v>
                </c:pt>
                <c:pt idx="987">
                  <c:v>0.19991508146659384</c:v>
                </c:pt>
                <c:pt idx="988">
                  <c:v>0.19991508146659384</c:v>
                </c:pt>
                <c:pt idx="989">
                  <c:v>0.19991508146659384</c:v>
                </c:pt>
                <c:pt idx="990">
                  <c:v>0.19991508146659384</c:v>
                </c:pt>
                <c:pt idx="991">
                  <c:v>0.19991508146659384</c:v>
                </c:pt>
                <c:pt idx="992">
                  <c:v>1.6897522330649453</c:v>
                </c:pt>
                <c:pt idx="993">
                  <c:v>1.6897522330649453</c:v>
                </c:pt>
                <c:pt idx="994">
                  <c:v>1.6897522330649453</c:v>
                </c:pt>
                <c:pt idx="995">
                  <c:v>1.6897522330649453</c:v>
                </c:pt>
                <c:pt idx="996">
                  <c:v>1.7253770932354568</c:v>
                </c:pt>
                <c:pt idx="997">
                  <c:v>1.7253770932354568</c:v>
                </c:pt>
                <c:pt idx="998">
                  <c:v>1.7253770932354568</c:v>
                </c:pt>
                <c:pt idx="999">
                  <c:v>1.7253770932354568</c:v>
                </c:pt>
                <c:pt idx="1000">
                  <c:v>1.7253770932354568</c:v>
                </c:pt>
                <c:pt idx="1001">
                  <c:v>0.19991556575307204</c:v>
                </c:pt>
                <c:pt idx="1002">
                  <c:v>0.19991556575307204</c:v>
                </c:pt>
                <c:pt idx="1003">
                  <c:v>0.19991556575307204</c:v>
                </c:pt>
                <c:pt idx="1004">
                  <c:v>0.19991556575307204</c:v>
                </c:pt>
                <c:pt idx="1005">
                  <c:v>0.19991556575307204</c:v>
                </c:pt>
                <c:pt idx="1006">
                  <c:v>0.19991556575307204</c:v>
                </c:pt>
                <c:pt idx="1007">
                  <c:v>0.19991556575307204</c:v>
                </c:pt>
                <c:pt idx="1008">
                  <c:v>0.19991556575307204</c:v>
                </c:pt>
                <c:pt idx="1009">
                  <c:v>0.19991556575307204</c:v>
                </c:pt>
                <c:pt idx="1010">
                  <c:v>0.19991556575307204</c:v>
                </c:pt>
                <c:pt idx="1011">
                  <c:v>0.19991556575307204</c:v>
                </c:pt>
                <c:pt idx="1012">
                  <c:v>0.19991556575307204</c:v>
                </c:pt>
                <c:pt idx="1013">
                  <c:v>0.19991556575307204</c:v>
                </c:pt>
                <c:pt idx="1014">
                  <c:v>0.19991556575307204</c:v>
                </c:pt>
                <c:pt idx="1015">
                  <c:v>0.19991556575307204</c:v>
                </c:pt>
                <c:pt idx="1016">
                  <c:v>1.7253770932354568</c:v>
                </c:pt>
                <c:pt idx="1017">
                  <c:v>1.7253770932354568</c:v>
                </c:pt>
                <c:pt idx="1018">
                  <c:v>1.7253770932354568</c:v>
                </c:pt>
                <c:pt idx="1019">
                  <c:v>1.7253770932354568</c:v>
                </c:pt>
                <c:pt idx="1020">
                  <c:v>1.7253770932354568</c:v>
                </c:pt>
                <c:pt idx="1021">
                  <c:v>1.7253770932354568</c:v>
                </c:pt>
                <c:pt idx="1022">
                  <c:v>1.7594835553230752</c:v>
                </c:pt>
                <c:pt idx="1023">
                  <c:v>1.7594835553230752</c:v>
                </c:pt>
                <c:pt idx="1024">
                  <c:v>1.7594835553230752</c:v>
                </c:pt>
                <c:pt idx="1025">
                  <c:v>0.19991589685189287</c:v>
                </c:pt>
                <c:pt idx="1026">
                  <c:v>0.19991589685189287</c:v>
                </c:pt>
                <c:pt idx="1027">
                  <c:v>0.19991589685189287</c:v>
                </c:pt>
                <c:pt idx="1028">
                  <c:v>0.19991589685189287</c:v>
                </c:pt>
                <c:pt idx="1029">
                  <c:v>0.19991589685189287</c:v>
                </c:pt>
                <c:pt idx="1030">
                  <c:v>0.19991589685189287</c:v>
                </c:pt>
                <c:pt idx="1031">
                  <c:v>0.19991589685189287</c:v>
                </c:pt>
                <c:pt idx="1032">
                  <c:v>0.19991589685189287</c:v>
                </c:pt>
                <c:pt idx="1033">
                  <c:v>0.19991589685189287</c:v>
                </c:pt>
                <c:pt idx="1034">
                  <c:v>0.19991589685189287</c:v>
                </c:pt>
                <c:pt idx="1035">
                  <c:v>0.19991589685189287</c:v>
                </c:pt>
                <c:pt idx="1036">
                  <c:v>0.19991589685189287</c:v>
                </c:pt>
                <c:pt idx="1037">
                  <c:v>0.19991589685189287</c:v>
                </c:pt>
                <c:pt idx="1038">
                  <c:v>0.19991589685189287</c:v>
                </c:pt>
                <c:pt idx="1039">
                  <c:v>0.19991589685189287</c:v>
                </c:pt>
                <c:pt idx="1040">
                  <c:v>1.7594835553230752</c:v>
                </c:pt>
                <c:pt idx="1041">
                  <c:v>1.7594835553230752</c:v>
                </c:pt>
                <c:pt idx="1042">
                  <c:v>1.7594835553230752</c:v>
                </c:pt>
                <c:pt idx="1043">
                  <c:v>1.7594835553230752</c:v>
                </c:pt>
                <c:pt idx="1044">
                  <c:v>1.7594835553230752</c:v>
                </c:pt>
                <c:pt idx="1045">
                  <c:v>1.7594835553230752</c:v>
                </c:pt>
                <c:pt idx="1046">
                  <c:v>1.7921206080035079</c:v>
                </c:pt>
                <c:pt idx="1047">
                  <c:v>1.7921206080035079</c:v>
                </c:pt>
                <c:pt idx="1048">
                  <c:v>1.7921206080035079</c:v>
                </c:pt>
                <c:pt idx="1049">
                  <c:v>0.19991612483137441</c:v>
                </c:pt>
                <c:pt idx="1050">
                  <c:v>0.19991612483137441</c:v>
                </c:pt>
                <c:pt idx="1051">
                  <c:v>0.19991612483137441</c:v>
                </c:pt>
                <c:pt idx="1052">
                  <c:v>0.19991612483137441</c:v>
                </c:pt>
                <c:pt idx="1053">
                  <c:v>0.19991612483137441</c:v>
                </c:pt>
                <c:pt idx="1054">
                  <c:v>0.19991612483137441</c:v>
                </c:pt>
                <c:pt idx="1055">
                  <c:v>0.19991612483137441</c:v>
                </c:pt>
                <c:pt idx="1056">
                  <c:v>0.19991612483137441</c:v>
                </c:pt>
                <c:pt idx="1057">
                  <c:v>0.19991612483137441</c:v>
                </c:pt>
                <c:pt idx="1058">
                  <c:v>0.19991612483137441</c:v>
                </c:pt>
                <c:pt idx="1059">
                  <c:v>0.19991612483137441</c:v>
                </c:pt>
                <c:pt idx="1060">
                  <c:v>0.19991612483137441</c:v>
                </c:pt>
                <c:pt idx="1061">
                  <c:v>0.19991612483137441</c:v>
                </c:pt>
                <c:pt idx="1062">
                  <c:v>0.19991612483137441</c:v>
                </c:pt>
                <c:pt idx="1063">
                  <c:v>0.19991612483137441</c:v>
                </c:pt>
                <c:pt idx="1064">
                  <c:v>1.7921206080035079</c:v>
                </c:pt>
                <c:pt idx="1065">
                  <c:v>1.7921206080035079</c:v>
                </c:pt>
                <c:pt idx="1066">
                  <c:v>1.7921206080035079</c:v>
                </c:pt>
                <c:pt idx="1067">
                  <c:v>1.7921206080035079</c:v>
                </c:pt>
                <c:pt idx="1068">
                  <c:v>1.7921206080035079</c:v>
                </c:pt>
                <c:pt idx="1069">
                  <c:v>1.8233399051342343</c:v>
                </c:pt>
                <c:pt idx="1070">
                  <c:v>1.8233399051342343</c:v>
                </c:pt>
                <c:pt idx="1071">
                  <c:v>1.8233399051342343</c:v>
                </c:pt>
                <c:pt idx="1072">
                  <c:v>1.8233399051342343</c:v>
                </c:pt>
                <c:pt idx="1073">
                  <c:v>0.19991628296257388</c:v>
                </c:pt>
                <c:pt idx="1074">
                  <c:v>0.19991628296257388</c:v>
                </c:pt>
                <c:pt idx="1075">
                  <c:v>0.19991628296257388</c:v>
                </c:pt>
                <c:pt idx="1076">
                  <c:v>0.19991628296257388</c:v>
                </c:pt>
                <c:pt idx="1077">
                  <c:v>0.19991628296257388</c:v>
                </c:pt>
                <c:pt idx="1078">
                  <c:v>0.19991628296257388</c:v>
                </c:pt>
                <c:pt idx="1079">
                  <c:v>0.19991628296257388</c:v>
                </c:pt>
                <c:pt idx="1080">
                  <c:v>0.19991628296257388</c:v>
                </c:pt>
                <c:pt idx="1081">
                  <c:v>0.19991628296257388</c:v>
                </c:pt>
                <c:pt idx="1082">
                  <c:v>0.19991628296257388</c:v>
                </c:pt>
                <c:pt idx="1083">
                  <c:v>0.19991628296257388</c:v>
                </c:pt>
                <c:pt idx="1084">
                  <c:v>0.19991628296257388</c:v>
                </c:pt>
                <c:pt idx="1085">
                  <c:v>0.19991628296257388</c:v>
                </c:pt>
                <c:pt idx="1086">
                  <c:v>0.19991628296257388</c:v>
                </c:pt>
                <c:pt idx="1087">
                  <c:v>0.19991628296257388</c:v>
                </c:pt>
                <c:pt idx="1088">
                  <c:v>1.8233399051342343</c:v>
                </c:pt>
                <c:pt idx="1089">
                  <c:v>1.8233399051342343</c:v>
                </c:pt>
                <c:pt idx="1090">
                  <c:v>1.8233399051342343</c:v>
                </c:pt>
                <c:pt idx="1091">
                  <c:v>1.8233399051342343</c:v>
                </c:pt>
                <c:pt idx="1092">
                  <c:v>1.8233399051342343</c:v>
                </c:pt>
                <c:pt idx="1093">
                  <c:v>1.8531948512054328</c:v>
                </c:pt>
                <c:pt idx="1094">
                  <c:v>1.8531948512054328</c:v>
                </c:pt>
                <c:pt idx="1095">
                  <c:v>1.8531948512054328</c:v>
                </c:pt>
                <c:pt idx="1096">
                  <c:v>1.8531948512054328</c:v>
                </c:pt>
                <c:pt idx="1097">
                  <c:v>0.19991639347194207</c:v>
                </c:pt>
                <c:pt idx="1098">
                  <c:v>0.19991639347194207</c:v>
                </c:pt>
                <c:pt idx="1099">
                  <c:v>0.19991639347194207</c:v>
                </c:pt>
                <c:pt idx="1100">
                  <c:v>0.19991639347194207</c:v>
                </c:pt>
                <c:pt idx="1101">
                  <c:v>0.19991639347194207</c:v>
                </c:pt>
                <c:pt idx="1102">
                  <c:v>0.19991639347194207</c:v>
                </c:pt>
                <c:pt idx="1103">
                  <c:v>0.19991639347194207</c:v>
                </c:pt>
                <c:pt idx="1104">
                  <c:v>0.19991639347194207</c:v>
                </c:pt>
                <c:pt idx="1105">
                  <c:v>0.19991639347194207</c:v>
                </c:pt>
                <c:pt idx="1106">
                  <c:v>0.19991639347194207</c:v>
                </c:pt>
                <c:pt idx="1107">
                  <c:v>0.19991639347194207</c:v>
                </c:pt>
                <c:pt idx="1108">
                  <c:v>0.19991639347194207</c:v>
                </c:pt>
                <c:pt idx="1109">
                  <c:v>0.19991639347194207</c:v>
                </c:pt>
                <c:pt idx="1110">
                  <c:v>0.19991639347194207</c:v>
                </c:pt>
                <c:pt idx="1111">
                  <c:v>0.19991639347194207</c:v>
                </c:pt>
                <c:pt idx="1112">
                  <c:v>1.8531948512054328</c:v>
                </c:pt>
                <c:pt idx="1113">
                  <c:v>1.8531948512054328</c:v>
                </c:pt>
                <c:pt idx="1114">
                  <c:v>1.8531948512054328</c:v>
                </c:pt>
                <c:pt idx="1115">
                  <c:v>1.8531948512054328</c:v>
                </c:pt>
                <c:pt idx="1116">
                  <c:v>1.8531948512054328</c:v>
                </c:pt>
                <c:pt idx="1117">
                  <c:v>1.8531948512054328</c:v>
                </c:pt>
                <c:pt idx="1118">
                  <c:v>1.8531948512054328</c:v>
                </c:pt>
                <c:pt idx="1119">
                  <c:v>1.8531948512054328</c:v>
                </c:pt>
                <c:pt idx="1120">
                  <c:v>1.8531948512054328</c:v>
                </c:pt>
                <c:pt idx="1121">
                  <c:v>0.19991639347194207</c:v>
                </c:pt>
                <c:pt idx="1122">
                  <c:v>0.19991639347194207</c:v>
                </c:pt>
                <c:pt idx="1123">
                  <c:v>0.19991639347194207</c:v>
                </c:pt>
                <c:pt idx="1124">
                  <c:v>0.19991647129245674</c:v>
                </c:pt>
                <c:pt idx="1125">
                  <c:v>0.19991647129245674</c:v>
                </c:pt>
                <c:pt idx="1126">
                  <c:v>0.19991647129245674</c:v>
                </c:pt>
                <c:pt idx="1127">
                  <c:v>0.19991647129245674</c:v>
                </c:pt>
                <c:pt idx="1128">
                  <c:v>0.19991647129245674</c:v>
                </c:pt>
                <c:pt idx="1129">
                  <c:v>0.19991647129245674</c:v>
                </c:pt>
                <c:pt idx="1130">
                  <c:v>0.19991647129245674</c:v>
                </c:pt>
                <c:pt idx="1131">
                  <c:v>0.19991647129245674</c:v>
                </c:pt>
                <c:pt idx="1132">
                  <c:v>0.19991647129245674</c:v>
                </c:pt>
                <c:pt idx="1133">
                  <c:v>0.19991647129245674</c:v>
                </c:pt>
                <c:pt idx="1134">
                  <c:v>0.19991647129245674</c:v>
                </c:pt>
                <c:pt idx="1135">
                  <c:v>0.19991647129245674</c:v>
                </c:pt>
                <c:pt idx="1136">
                  <c:v>1.881739823473825</c:v>
                </c:pt>
                <c:pt idx="1137">
                  <c:v>1.881739823473825</c:v>
                </c:pt>
                <c:pt idx="1138">
                  <c:v>1.881739823473825</c:v>
                </c:pt>
                <c:pt idx="1139">
                  <c:v>1.881739823473825</c:v>
                </c:pt>
                <c:pt idx="1140">
                  <c:v>1.881739823473825</c:v>
                </c:pt>
                <c:pt idx="1141">
                  <c:v>1.881739823473825</c:v>
                </c:pt>
                <c:pt idx="1142">
                  <c:v>1.881739823473825</c:v>
                </c:pt>
                <c:pt idx="1143">
                  <c:v>1.881739823473825</c:v>
                </c:pt>
                <c:pt idx="1144">
                  <c:v>1.881739823473825</c:v>
                </c:pt>
                <c:pt idx="1145">
                  <c:v>0.19991647129245674</c:v>
                </c:pt>
                <c:pt idx="1146">
                  <c:v>0.19991647129245674</c:v>
                </c:pt>
                <c:pt idx="1147">
                  <c:v>0.19991647129245674</c:v>
                </c:pt>
                <c:pt idx="1148">
                  <c:v>0.19991647129245674</c:v>
                </c:pt>
                <c:pt idx="1149">
                  <c:v>0.19991647129245674</c:v>
                </c:pt>
                <c:pt idx="1150">
                  <c:v>0.19991652651754241</c:v>
                </c:pt>
                <c:pt idx="1151">
                  <c:v>0.19991652651754241</c:v>
                </c:pt>
                <c:pt idx="1152">
                  <c:v>0.19991652651754241</c:v>
                </c:pt>
                <c:pt idx="1153">
                  <c:v>0.19991652651754241</c:v>
                </c:pt>
                <c:pt idx="1154">
                  <c:v>0.19991652651754241</c:v>
                </c:pt>
                <c:pt idx="1155">
                  <c:v>0.19991652651754241</c:v>
                </c:pt>
                <c:pt idx="1156">
                  <c:v>0.19991652651754241</c:v>
                </c:pt>
                <c:pt idx="1157">
                  <c:v>0.19991652651754241</c:v>
                </c:pt>
                <c:pt idx="1158">
                  <c:v>0.19991652651754241</c:v>
                </c:pt>
                <c:pt idx="1159">
                  <c:v>0.19991652651754241</c:v>
                </c:pt>
                <c:pt idx="1160">
                  <c:v>1.9090295190564492</c:v>
                </c:pt>
                <c:pt idx="1161">
                  <c:v>1.9090295190564492</c:v>
                </c:pt>
                <c:pt idx="1162">
                  <c:v>1.9090295190564492</c:v>
                </c:pt>
                <c:pt idx="1163">
                  <c:v>1.9090295190564492</c:v>
                </c:pt>
                <c:pt idx="1164">
                  <c:v>1.9090295190564492</c:v>
                </c:pt>
                <c:pt idx="1165">
                  <c:v>1.9090295190564492</c:v>
                </c:pt>
                <c:pt idx="1166">
                  <c:v>1.9090295190564492</c:v>
                </c:pt>
                <c:pt idx="1167">
                  <c:v>1.9090295190564492</c:v>
                </c:pt>
                <c:pt idx="1168">
                  <c:v>1.9090295190564492</c:v>
                </c:pt>
                <c:pt idx="1169">
                  <c:v>0.19991652651754241</c:v>
                </c:pt>
                <c:pt idx="1170">
                  <c:v>0.19991661492434409</c:v>
                </c:pt>
                <c:pt idx="1171">
                  <c:v>0.19991661492434409</c:v>
                </c:pt>
                <c:pt idx="1172">
                  <c:v>0.19991661492434409</c:v>
                </c:pt>
                <c:pt idx="1173">
                  <c:v>0.19991661492434409</c:v>
                </c:pt>
                <c:pt idx="1174">
                  <c:v>0.19991661492434409</c:v>
                </c:pt>
                <c:pt idx="1175">
                  <c:v>0.19991661492434409</c:v>
                </c:pt>
                <c:pt idx="1176">
                  <c:v>0.19991661492434409</c:v>
                </c:pt>
                <c:pt idx="1177">
                  <c:v>0.19991661492434409</c:v>
                </c:pt>
                <c:pt idx="1178">
                  <c:v>0.19991661492434409</c:v>
                </c:pt>
                <c:pt idx="1179">
                  <c:v>0.19991661492434409</c:v>
                </c:pt>
                <c:pt idx="1180">
                  <c:v>0.19991661492434409</c:v>
                </c:pt>
                <c:pt idx="1181">
                  <c:v>0.19991661492434409</c:v>
                </c:pt>
                <c:pt idx="1182">
                  <c:v>0.19991661492434409</c:v>
                </c:pt>
                <c:pt idx="1183">
                  <c:v>0.19991661492434409</c:v>
                </c:pt>
                <c:pt idx="1184">
                  <c:v>1.9836068257505366</c:v>
                </c:pt>
                <c:pt idx="1185">
                  <c:v>1.9836068257505366</c:v>
                </c:pt>
                <c:pt idx="1186">
                  <c:v>1.9836068257505366</c:v>
                </c:pt>
                <c:pt idx="1187">
                  <c:v>1.9836068257505366</c:v>
                </c:pt>
                <c:pt idx="1188">
                  <c:v>1.9836068257505366</c:v>
                </c:pt>
                <c:pt idx="1189">
                  <c:v>1.9836068257505366</c:v>
                </c:pt>
                <c:pt idx="1190">
                  <c:v>2.010129106794829</c:v>
                </c:pt>
                <c:pt idx="1191">
                  <c:v>2.010129106794829</c:v>
                </c:pt>
                <c:pt idx="1192">
                  <c:v>2.010129106794829</c:v>
                </c:pt>
                <c:pt idx="1193">
                  <c:v>0.19991663222484912</c:v>
                </c:pt>
                <c:pt idx="1194">
                  <c:v>0.19991663222484912</c:v>
                </c:pt>
                <c:pt idx="1195">
                  <c:v>0.19991663222484912</c:v>
                </c:pt>
                <c:pt idx="1196">
                  <c:v>0.19991663222484912</c:v>
                </c:pt>
                <c:pt idx="1197">
                  <c:v>0.19991663222484912</c:v>
                </c:pt>
                <c:pt idx="1198">
                  <c:v>0.19991663222484912</c:v>
                </c:pt>
                <c:pt idx="1199">
                  <c:v>0.19991663222484912</c:v>
                </c:pt>
                <c:pt idx="1200">
                  <c:v>0.19991663222484912</c:v>
                </c:pt>
                <c:pt idx="1201">
                  <c:v>0.19991663222484912</c:v>
                </c:pt>
                <c:pt idx="1202">
                  <c:v>0.19991663222484912</c:v>
                </c:pt>
                <c:pt idx="1203">
                  <c:v>0.19991663222484912</c:v>
                </c:pt>
                <c:pt idx="1204">
                  <c:v>0.19991663222484912</c:v>
                </c:pt>
                <c:pt idx="1205">
                  <c:v>0.19991663222484912</c:v>
                </c:pt>
                <c:pt idx="1206">
                  <c:v>0.19991663222484912</c:v>
                </c:pt>
                <c:pt idx="1207">
                  <c:v>0.19991663222484912</c:v>
                </c:pt>
                <c:pt idx="1208">
                  <c:v>2.010129106794829</c:v>
                </c:pt>
                <c:pt idx="1209">
                  <c:v>2.010129106794829</c:v>
                </c:pt>
                <c:pt idx="1210">
                  <c:v>2.010129106794829</c:v>
                </c:pt>
                <c:pt idx="1211">
                  <c:v>2.010129106794829</c:v>
                </c:pt>
                <c:pt idx="1212">
                  <c:v>2.010129106794829</c:v>
                </c:pt>
                <c:pt idx="1213">
                  <c:v>2.010129106794829</c:v>
                </c:pt>
                <c:pt idx="1214">
                  <c:v>2.010129106794829</c:v>
                </c:pt>
                <c:pt idx="1215">
                  <c:v>2.010129106794829</c:v>
                </c:pt>
                <c:pt idx="1216">
                  <c:v>2.0354865312533859</c:v>
                </c:pt>
                <c:pt idx="1217">
                  <c:v>0.19991664444019261</c:v>
                </c:pt>
                <c:pt idx="1218">
                  <c:v>0.19991664444019261</c:v>
                </c:pt>
                <c:pt idx="1219">
                  <c:v>0.19991664444019261</c:v>
                </c:pt>
                <c:pt idx="1220">
                  <c:v>0.19991664444019261</c:v>
                </c:pt>
                <c:pt idx="1221">
                  <c:v>0.19991664444019261</c:v>
                </c:pt>
                <c:pt idx="1222">
                  <c:v>0.19991664444019261</c:v>
                </c:pt>
                <c:pt idx="1223">
                  <c:v>0.19991664444019261</c:v>
                </c:pt>
                <c:pt idx="1224">
                  <c:v>0.19991664444019261</c:v>
                </c:pt>
                <c:pt idx="1225">
                  <c:v>0.19991664444019261</c:v>
                </c:pt>
                <c:pt idx="1226">
                  <c:v>0.19991664444019261</c:v>
                </c:pt>
                <c:pt idx="1227">
                  <c:v>0.19991664444019261</c:v>
                </c:pt>
                <c:pt idx="1228">
                  <c:v>0.19991664444019261</c:v>
                </c:pt>
                <c:pt idx="1229">
                  <c:v>0.19991664444019261</c:v>
                </c:pt>
                <c:pt idx="1230">
                  <c:v>0.19991664444019261</c:v>
                </c:pt>
                <c:pt idx="1231">
                  <c:v>0.19991664444019261</c:v>
                </c:pt>
                <c:pt idx="1232">
                  <c:v>2.0354865312533859</c:v>
                </c:pt>
                <c:pt idx="1233">
                  <c:v>2.0354865312533859</c:v>
                </c:pt>
                <c:pt idx="1234">
                  <c:v>2.0354865312533859</c:v>
                </c:pt>
                <c:pt idx="1235">
                  <c:v>2.0354865312533859</c:v>
                </c:pt>
                <c:pt idx="1236">
                  <c:v>2.0354865312533859</c:v>
                </c:pt>
                <c:pt idx="1237">
                  <c:v>2.0354865312533859</c:v>
                </c:pt>
                <c:pt idx="1238">
                  <c:v>2.0354865312533859</c:v>
                </c:pt>
                <c:pt idx="1239">
                  <c:v>2.0354865312533859</c:v>
                </c:pt>
                <c:pt idx="1240">
                  <c:v>2.0597312325664956</c:v>
                </c:pt>
                <c:pt idx="1241">
                  <c:v>0.19991665313281026</c:v>
                </c:pt>
                <c:pt idx="1242">
                  <c:v>0.19991665313281026</c:v>
                </c:pt>
                <c:pt idx="1243">
                  <c:v>0.19991665313281026</c:v>
                </c:pt>
                <c:pt idx="1244">
                  <c:v>0.19991665313281026</c:v>
                </c:pt>
                <c:pt idx="1245">
                  <c:v>0.19991665313281026</c:v>
                </c:pt>
                <c:pt idx="1246">
                  <c:v>0.19991665313281026</c:v>
                </c:pt>
                <c:pt idx="1247">
                  <c:v>0.19991665313281026</c:v>
                </c:pt>
                <c:pt idx="1248">
                  <c:v>0.19991665313281026</c:v>
                </c:pt>
                <c:pt idx="1249">
                  <c:v>0.19991665313281026</c:v>
                </c:pt>
                <c:pt idx="1250">
                  <c:v>0.19991665313281026</c:v>
                </c:pt>
                <c:pt idx="1251">
                  <c:v>0.19991665313281026</c:v>
                </c:pt>
                <c:pt idx="1252">
                  <c:v>0.19991665313281026</c:v>
                </c:pt>
                <c:pt idx="1253">
                  <c:v>0.19991665313281026</c:v>
                </c:pt>
                <c:pt idx="1254">
                  <c:v>0.19991665313281026</c:v>
                </c:pt>
                <c:pt idx="1255">
                  <c:v>0.19991665313281026</c:v>
                </c:pt>
                <c:pt idx="1256">
                  <c:v>2.0597312325664956</c:v>
                </c:pt>
                <c:pt idx="1257">
                  <c:v>2.0597312325664956</c:v>
                </c:pt>
                <c:pt idx="1258">
                  <c:v>2.0597312325664956</c:v>
                </c:pt>
                <c:pt idx="1259">
                  <c:v>2.0597312325664956</c:v>
                </c:pt>
                <c:pt idx="1260">
                  <c:v>2.0597312325664956</c:v>
                </c:pt>
                <c:pt idx="1261">
                  <c:v>2.0597312325664956</c:v>
                </c:pt>
                <c:pt idx="1262">
                  <c:v>2.0597312325664956</c:v>
                </c:pt>
                <c:pt idx="1263">
                  <c:v>2.0829142602230286</c:v>
                </c:pt>
                <c:pt idx="1264">
                  <c:v>2.0829142602230286</c:v>
                </c:pt>
                <c:pt idx="1265">
                  <c:v>0.1999166593670528</c:v>
                </c:pt>
                <c:pt idx="1266">
                  <c:v>0.1999166593670528</c:v>
                </c:pt>
                <c:pt idx="1267">
                  <c:v>0.1999166593670528</c:v>
                </c:pt>
                <c:pt idx="1268">
                  <c:v>0.1999166593670528</c:v>
                </c:pt>
                <c:pt idx="1269">
                  <c:v>0.1999166593670528</c:v>
                </c:pt>
                <c:pt idx="1270">
                  <c:v>0.1999166593670528</c:v>
                </c:pt>
                <c:pt idx="1271">
                  <c:v>0.1999166593670528</c:v>
                </c:pt>
                <c:pt idx="1272">
                  <c:v>0.1999166593670528</c:v>
                </c:pt>
                <c:pt idx="1273">
                  <c:v>0.1999166593670528</c:v>
                </c:pt>
                <c:pt idx="1274">
                  <c:v>0.1999166593670528</c:v>
                </c:pt>
                <c:pt idx="1275">
                  <c:v>0.1999166593670528</c:v>
                </c:pt>
                <c:pt idx="1276">
                  <c:v>0.1999166593670528</c:v>
                </c:pt>
                <c:pt idx="1277">
                  <c:v>0.1999166593670528</c:v>
                </c:pt>
                <c:pt idx="1278">
                  <c:v>0.1999166593670528</c:v>
                </c:pt>
                <c:pt idx="1279">
                  <c:v>0.1999166593670528</c:v>
                </c:pt>
                <c:pt idx="1280">
                  <c:v>2.0829142602230286</c:v>
                </c:pt>
                <c:pt idx="1281">
                  <c:v>2.0829142602230286</c:v>
                </c:pt>
                <c:pt idx="1282">
                  <c:v>2.0829142602230286</c:v>
                </c:pt>
                <c:pt idx="1283">
                  <c:v>2.0829142602230286</c:v>
                </c:pt>
                <c:pt idx="1284">
                  <c:v>2.0829142602230286</c:v>
                </c:pt>
                <c:pt idx="1285">
                  <c:v>2.0829142602230286</c:v>
                </c:pt>
                <c:pt idx="1286">
                  <c:v>2.0829142602230286</c:v>
                </c:pt>
                <c:pt idx="1287">
                  <c:v>2.0829142602230286</c:v>
                </c:pt>
                <c:pt idx="1288">
                  <c:v>2.0829142602230286</c:v>
                </c:pt>
                <c:pt idx="1289">
                  <c:v>0.1999166593670528</c:v>
                </c:pt>
                <c:pt idx="1290">
                  <c:v>0.1999166593670528</c:v>
                </c:pt>
                <c:pt idx="1291">
                  <c:v>0.1999166593670528</c:v>
                </c:pt>
                <c:pt idx="1292">
                  <c:v>0.1999166593670528</c:v>
                </c:pt>
                <c:pt idx="1293">
                  <c:v>0.1999166593670528</c:v>
                </c:pt>
                <c:pt idx="1294">
                  <c:v>0.1999166593670528</c:v>
                </c:pt>
                <c:pt idx="1295">
                  <c:v>0.1999166593670528</c:v>
                </c:pt>
                <c:pt idx="1296">
                  <c:v>0.19991666387297674</c:v>
                </c:pt>
                <c:pt idx="1297">
                  <c:v>0.19991666387297674</c:v>
                </c:pt>
                <c:pt idx="1298">
                  <c:v>0.19991666387297674</c:v>
                </c:pt>
                <c:pt idx="1299">
                  <c:v>0.19991666387297674</c:v>
                </c:pt>
                <c:pt idx="1300">
                  <c:v>0.19991666387297674</c:v>
                </c:pt>
                <c:pt idx="1301">
                  <c:v>0.19991666387297674</c:v>
                </c:pt>
                <c:pt idx="1302">
                  <c:v>0.19991666387297674</c:v>
                </c:pt>
                <c:pt idx="1303">
                  <c:v>0.19991666387297674</c:v>
                </c:pt>
                <c:pt idx="1304">
                  <c:v>2.1050853438194777</c:v>
                </c:pt>
                <c:pt idx="1305">
                  <c:v>2.1050853438194777</c:v>
                </c:pt>
                <c:pt idx="1306">
                  <c:v>2.1050853438194777</c:v>
                </c:pt>
                <c:pt idx="1307">
                  <c:v>2.1050853438194777</c:v>
                </c:pt>
                <c:pt idx="1308">
                  <c:v>2.1050853438194777</c:v>
                </c:pt>
                <c:pt idx="1309">
                  <c:v>2.1050853438194777</c:v>
                </c:pt>
                <c:pt idx="1310">
                  <c:v>2.1050853438194777</c:v>
                </c:pt>
                <c:pt idx="1311">
                  <c:v>2.1050853438194777</c:v>
                </c:pt>
                <c:pt idx="1312">
                  <c:v>2.1050853438194777</c:v>
                </c:pt>
                <c:pt idx="1313">
                  <c:v>0.19991666387297674</c:v>
                </c:pt>
                <c:pt idx="1314">
                  <c:v>0.19991666387297674</c:v>
                </c:pt>
                <c:pt idx="1315">
                  <c:v>0.19991666387297674</c:v>
                </c:pt>
                <c:pt idx="1316">
                  <c:v>0.19991666387297674</c:v>
                </c:pt>
                <c:pt idx="1317">
                  <c:v>0.19991666387297674</c:v>
                </c:pt>
                <c:pt idx="1318">
                  <c:v>0.19991666387297674</c:v>
                </c:pt>
                <c:pt idx="1319">
                  <c:v>0.19991666387297674</c:v>
                </c:pt>
                <c:pt idx="1320">
                  <c:v>0.19991666387297674</c:v>
                </c:pt>
                <c:pt idx="1321">
                  <c:v>0.19991666387297674</c:v>
                </c:pt>
                <c:pt idx="1322">
                  <c:v>0.19991666387297674</c:v>
                </c:pt>
                <c:pt idx="1323">
                  <c:v>0.19991666387297674</c:v>
                </c:pt>
                <c:pt idx="1324">
                  <c:v>0.19991666715483608</c:v>
                </c:pt>
                <c:pt idx="1325">
                  <c:v>0.19991666715483608</c:v>
                </c:pt>
                <c:pt idx="1326">
                  <c:v>0.19991666715483608</c:v>
                </c:pt>
                <c:pt idx="1327">
                  <c:v>0.19991666715483608</c:v>
                </c:pt>
                <c:pt idx="1328">
                  <c:v>2.1262927131795126</c:v>
                </c:pt>
                <c:pt idx="1329">
                  <c:v>2.1262927131795126</c:v>
                </c:pt>
                <c:pt idx="1330">
                  <c:v>2.1262927131795126</c:v>
                </c:pt>
                <c:pt idx="1331">
                  <c:v>2.1262927131795126</c:v>
                </c:pt>
                <c:pt idx="1332">
                  <c:v>2.1262927131795126</c:v>
                </c:pt>
                <c:pt idx="1333">
                  <c:v>2.1262927131795126</c:v>
                </c:pt>
                <c:pt idx="1334">
                  <c:v>2.1262927131795126</c:v>
                </c:pt>
                <c:pt idx="1335">
                  <c:v>2.1262927131795126</c:v>
                </c:pt>
                <c:pt idx="1336">
                  <c:v>2.1262927131795126</c:v>
                </c:pt>
                <c:pt idx="1337">
                  <c:v>0.19991666715483608</c:v>
                </c:pt>
                <c:pt idx="1338">
                  <c:v>0.19991666715483608</c:v>
                </c:pt>
                <c:pt idx="1339">
                  <c:v>0.19991666715483608</c:v>
                </c:pt>
                <c:pt idx="1340">
                  <c:v>0.19991666715483608</c:v>
                </c:pt>
                <c:pt idx="1341">
                  <c:v>0.19991666715483608</c:v>
                </c:pt>
                <c:pt idx="1342">
                  <c:v>0.19991666715483608</c:v>
                </c:pt>
                <c:pt idx="1343">
                  <c:v>0.19991666715483608</c:v>
                </c:pt>
                <c:pt idx="1344">
                  <c:v>0.19991666715483608</c:v>
                </c:pt>
                <c:pt idx="1345">
                  <c:v>0.19991666715483608</c:v>
                </c:pt>
                <c:pt idx="1346">
                  <c:v>0.19991666715483608</c:v>
                </c:pt>
                <c:pt idx="1347">
                  <c:v>0.19991666715483608</c:v>
                </c:pt>
                <c:pt idx="1348">
                  <c:v>0.19991666715483608</c:v>
                </c:pt>
                <c:pt idx="1349">
                  <c:v>0.19991666715483608</c:v>
                </c:pt>
                <c:pt idx="1350">
                  <c:v>0.19991666956336809</c:v>
                </c:pt>
                <c:pt idx="1351">
                  <c:v>0.19991666956336809</c:v>
                </c:pt>
                <c:pt idx="1352">
                  <c:v>2.1465829662822018</c:v>
                </c:pt>
                <c:pt idx="1353">
                  <c:v>2.1465829662822018</c:v>
                </c:pt>
                <c:pt idx="1354">
                  <c:v>2.1465829662822018</c:v>
                </c:pt>
                <c:pt idx="1355">
                  <c:v>2.1465829662822018</c:v>
                </c:pt>
                <c:pt idx="1356">
                  <c:v>2.1465829662822018</c:v>
                </c:pt>
                <c:pt idx="1357">
                  <c:v>2.1465829662822018</c:v>
                </c:pt>
                <c:pt idx="1358">
                  <c:v>2.1465829662822018</c:v>
                </c:pt>
                <c:pt idx="1359">
                  <c:v>2.1465829662822018</c:v>
                </c:pt>
                <c:pt idx="1360">
                  <c:v>2.1465829662822018</c:v>
                </c:pt>
                <c:pt idx="1361">
                  <c:v>0.19991666956336809</c:v>
                </c:pt>
                <c:pt idx="1362">
                  <c:v>0.19991666956336809</c:v>
                </c:pt>
                <c:pt idx="1363">
                  <c:v>0.19991666956336809</c:v>
                </c:pt>
                <c:pt idx="1364">
                  <c:v>0.19991666956336809</c:v>
                </c:pt>
                <c:pt idx="1365">
                  <c:v>0.19991666956336809</c:v>
                </c:pt>
                <c:pt idx="1366">
                  <c:v>0.19991666956336809</c:v>
                </c:pt>
                <c:pt idx="1367">
                  <c:v>0.19991666956336809</c:v>
                </c:pt>
                <c:pt idx="1368">
                  <c:v>0.19991666956336809</c:v>
                </c:pt>
                <c:pt idx="1369">
                  <c:v>0.19991666956336809</c:v>
                </c:pt>
                <c:pt idx="1370">
                  <c:v>0.19991666956336809</c:v>
                </c:pt>
                <c:pt idx="1371">
                  <c:v>0.19991666956336809</c:v>
                </c:pt>
                <c:pt idx="1372">
                  <c:v>0.19991666956336809</c:v>
                </c:pt>
                <c:pt idx="1373">
                  <c:v>0.19991666956336809</c:v>
                </c:pt>
                <c:pt idx="1374">
                  <c:v>0.19991666956336809</c:v>
                </c:pt>
                <c:pt idx="1375">
                  <c:v>0.19991666956336809</c:v>
                </c:pt>
                <c:pt idx="1376">
                  <c:v>2.1465829662822018</c:v>
                </c:pt>
                <c:pt idx="1377">
                  <c:v>2.1465829662822018</c:v>
                </c:pt>
                <c:pt idx="1378">
                  <c:v>2.1465829662822018</c:v>
                </c:pt>
                <c:pt idx="1379">
                  <c:v>2.1465829662822018</c:v>
                </c:pt>
                <c:pt idx="1380">
                  <c:v>2.1465829662822018</c:v>
                </c:pt>
                <c:pt idx="1381">
                  <c:v>2.1660009775772351</c:v>
                </c:pt>
                <c:pt idx="1382">
                  <c:v>2.1660009775772351</c:v>
                </c:pt>
                <c:pt idx="1383">
                  <c:v>2.1660009775772351</c:v>
                </c:pt>
                <c:pt idx="1384">
                  <c:v>2.1660009775772351</c:v>
                </c:pt>
                <c:pt idx="1385">
                  <c:v>0.19991667134424704</c:v>
                </c:pt>
                <c:pt idx="1386">
                  <c:v>0.19991667134424704</c:v>
                </c:pt>
                <c:pt idx="1387">
                  <c:v>0.19991667134424704</c:v>
                </c:pt>
                <c:pt idx="1388">
                  <c:v>0.19991667134424704</c:v>
                </c:pt>
                <c:pt idx="1389">
                  <c:v>0.19991667134424704</c:v>
                </c:pt>
                <c:pt idx="1390">
                  <c:v>0.19991667134424704</c:v>
                </c:pt>
                <c:pt idx="1391">
                  <c:v>0.19991667134424704</c:v>
                </c:pt>
                <c:pt idx="1392">
                  <c:v>0.19991667134424704</c:v>
                </c:pt>
                <c:pt idx="1393">
                  <c:v>0.19991667134424704</c:v>
                </c:pt>
                <c:pt idx="1394">
                  <c:v>0.19991667134424704</c:v>
                </c:pt>
                <c:pt idx="1395">
                  <c:v>0.19991667134424704</c:v>
                </c:pt>
                <c:pt idx="1396">
                  <c:v>0.19991667134424704</c:v>
                </c:pt>
                <c:pt idx="1397">
                  <c:v>0.19991667134424704</c:v>
                </c:pt>
                <c:pt idx="1398">
                  <c:v>0.19991667134424704</c:v>
                </c:pt>
                <c:pt idx="1399">
                  <c:v>0.19991667134424704</c:v>
                </c:pt>
                <c:pt idx="1400">
                  <c:v>2.1660009775772351</c:v>
                </c:pt>
                <c:pt idx="1401">
                  <c:v>2.1660009775772351</c:v>
                </c:pt>
                <c:pt idx="1402">
                  <c:v>2.1660009775772351</c:v>
                </c:pt>
                <c:pt idx="1403">
                  <c:v>2.1660009775772351</c:v>
                </c:pt>
                <c:pt idx="1404">
                  <c:v>2.1660009775772351</c:v>
                </c:pt>
                <c:pt idx="1405">
                  <c:v>2.1660009775772351</c:v>
                </c:pt>
                <c:pt idx="1406">
                  <c:v>2.1660009775772351</c:v>
                </c:pt>
                <c:pt idx="1407">
                  <c:v>2.1660009775772351</c:v>
                </c:pt>
                <c:pt idx="1408">
                  <c:v>2.1660009775772351</c:v>
                </c:pt>
                <c:pt idx="1409">
                  <c:v>0.19991667134424704</c:v>
                </c:pt>
                <c:pt idx="1410">
                  <c:v>0.19991667134424704</c:v>
                </c:pt>
                <c:pt idx="1411">
                  <c:v>0.19991667134424704</c:v>
                </c:pt>
                <c:pt idx="1412">
                  <c:v>0.19991667134424704</c:v>
                </c:pt>
                <c:pt idx="1413">
                  <c:v>0.19991667267076443</c:v>
                </c:pt>
                <c:pt idx="1414">
                  <c:v>0.19991667267076443</c:v>
                </c:pt>
                <c:pt idx="1415">
                  <c:v>0.19991667267076443</c:v>
                </c:pt>
                <c:pt idx="1416">
                  <c:v>0.19991667267076443</c:v>
                </c:pt>
                <c:pt idx="1417">
                  <c:v>0.19991667267076443</c:v>
                </c:pt>
                <c:pt idx="1418">
                  <c:v>0.19991667267076443</c:v>
                </c:pt>
                <c:pt idx="1419">
                  <c:v>0.19991667267076443</c:v>
                </c:pt>
                <c:pt idx="1420">
                  <c:v>0.19991667267076443</c:v>
                </c:pt>
                <c:pt idx="1421">
                  <c:v>0.19991667267076443</c:v>
                </c:pt>
                <c:pt idx="1422">
                  <c:v>0.19991667267076443</c:v>
                </c:pt>
                <c:pt idx="1423">
                  <c:v>0.19991667267076443</c:v>
                </c:pt>
                <c:pt idx="1424">
                  <c:v>2.1845898400916965</c:v>
                </c:pt>
                <c:pt idx="1425">
                  <c:v>2.1845898400916965</c:v>
                </c:pt>
                <c:pt idx="1426">
                  <c:v>2.1845898400916965</c:v>
                </c:pt>
                <c:pt idx="1427">
                  <c:v>2.1845898400916965</c:v>
                </c:pt>
                <c:pt idx="1428">
                  <c:v>2.1845898400916965</c:v>
                </c:pt>
                <c:pt idx="1429">
                  <c:v>2.1845898400916965</c:v>
                </c:pt>
                <c:pt idx="1430">
                  <c:v>2.1845898400916965</c:v>
                </c:pt>
                <c:pt idx="1431">
                  <c:v>2.1845898400916965</c:v>
                </c:pt>
                <c:pt idx="1432">
                  <c:v>2.1845898400916965</c:v>
                </c:pt>
                <c:pt idx="1433">
                  <c:v>0.19991667267076443</c:v>
                </c:pt>
                <c:pt idx="1434">
                  <c:v>0.19991667267076443</c:v>
                </c:pt>
                <c:pt idx="1435">
                  <c:v>0.19991667267076443</c:v>
                </c:pt>
                <c:pt idx="1436">
                  <c:v>0.19991667267076443</c:v>
                </c:pt>
                <c:pt idx="1437">
                  <c:v>0.19991667267076443</c:v>
                </c:pt>
                <c:pt idx="1438">
                  <c:v>0.19991667267076443</c:v>
                </c:pt>
                <c:pt idx="1439">
                  <c:v>0.19991667267076443</c:v>
                </c:pt>
                <c:pt idx="1440">
                  <c:v>0.19991667267076443</c:v>
                </c:pt>
                <c:pt idx="1441">
                  <c:v>0.19991667267076443</c:v>
                </c:pt>
                <c:pt idx="1442">
                  <c:v>0.19991667267076443</c:v>
                </c:pt>
                <c:pt idx="1443">
                  <c:v>0.19991667267076443</c:v>
                </c:pt>
                <c:pt idx="1444">
                  <c:v>0.19991667267076443</c:v>
                </c:pt>
                <c:pt idx="1445">
                  <c:v>0.19991667267076443</c:v>
                </c:pt>
                <c:pt idx="1446">
                  <c:v>0.19991667267076443</c:v>
                </c:pt>
                <c:pt idx="1447">
                  <c:v>0.19991667267076443</c:v>
                </c:pt>
                <c:pt idx="1448">
                  <c:v>2.1845898400916965</c:v>
                </c:pt>
                <c:pt idx="1449">
                  <c:v>2.1845898400916965</c:v>
                </c:pt>
                <c:pt idx="1450">
                  <c:v>2.1845898400916965</c:v>
                </c:pt>
                <c:pt idx="1451">
                  <c:v>2.1845898400916965</c:v>
                </c:pt>
                <c:pt idx="1452">
                  <c:v>2.1845898400916965</c:v>
                </c:pt>
                <c:pt idx="1453">
                  <c:v>2.1845898400916965</c:v>
                </c:pt>
                <c:pt idx="1454">
                  <c:v>2.1845898400916965</c:v>
                </c:pt>
                <c:pt idx="1455">
                  <c:v>2.1845898400916965</c:v>
                </c:pt>
                <c:pt idx="1456">
                  <c:v>2.2023908355277424</c:v>
                </c:pt>
                <c:pt idx="1457">
                  <c:v>0.19991667366600974</c:v>
                </c:pt>
                <c:pt idx="1458">
                  <c:v>0.19991667366600974</c:v>
                </c:pt>
                <c:pt idx="1459">
                  <c:v>0.19991667366600974</c:v>
                </c:pt>
                <c:pt idx="1460">
                  <c:v>0.19991667366600974</c:v>
                </c:pt>
                <c:pt idx="1461">
                  <c:v>0.19991667366600974</c:v>
                </c:pt>
                <c:pt idx="1462">
                  <c:v>0.19991667366600974</c:v>
                </c:pt>
                <c:pt idx="1463">
                  <c:v>0.19991667366600974</c:v>
                </c:pt>
                <c:pt idx="1464">
                  <c:v>0.19991667366600974</c:v>
                </c:pt>
                <c:pt idx="1465">
                  <c:v>0.19991667366600974</c:v>
                </c:pt>
                <c:pt idx="1466">
                  <c:v>0.19991667366600974</c:v>
                </c:pt>
                <c:pt idx="1467">
                  <c:v>0.19991667366600974</c:v>
                </c:pt>
                <c:pt idx="1468">
                  <c:v>0.19991667366600974</c:v>
                </c:pt>
                <c:pt idx="1469">
                  <c:v>0.19991667366600974</c:v>
                </c:pt>
                <c:pt idx="1470">
                  <c:v>0.19991667366600974</c:v>
                </c:pt>
                <c:pt idx="1471">
                  <c:v>0.19991667366600974</c:v>
                </c:pt>
                <c:pt idx="1472">
                  <c:v>2.2023908355277424</c:v>
                </c:pt>
                <c:pt idx="1473">
                  <c:v>2.2023908355277424</c:v>
                </c:pt>
                <c:pt idx="1474">
                  <c:v>2.2023908355277424</c:v>
                </c:pt>
                <c:pt idx="1475">
                  <c:v>2.2023908355277424</c:v>
                </c:pt>
                <c:pt idx="1476">
                  <c:v>2.2023908355277424</c:v>
                </c:pt>
                <c:pt idx="1477">
                  <c:v>2.2023908355277424</c:v>
                </c:pt>
                <c:pt idx="1478">
                  <c:v>2.2023908355277424</c:v>
                </c:pt>
                <c:pt idx="1479">
                  <c:v>2.2023908355277424</c:v>
                </c:pt>
                <c:pt idx="1480">
                  <c:v>2.2023908355277424</c:v>
                </c:pt>
                <c:pt idx="1481">
                  <c:v>0.19991667366600974</c:v>
                </c:pt>
                <c:pt idx="1482">
                  <c:v>0.19991667366600974</c:v>
                </c:pt>
                <c:pt idx="1483">
                  <c:v>0.19991667366600974</c:v>
                </c:pt>
                <c:pt idx="1484">
                  <c:v>0.19991667366600974</c:v>
                </c:pt>
                <c:pt idx="1485">
                  <c:v>0.19991667366600974</c:v>
                </c:pt>
                <c:pt idx="1486">
                  <c:v>0.19991667366600974</c:v>
                </c:pt>
                <c:pt idx="1487">
                  <c:v>0.19991667366600974</c:v>
                </c:pt>
                <c:pt idx="1488">
                  <c:v>0.19991667366600974</c:v>
                </c:pt>
                <c:pt idx="1489">
                  <c:v>0.19991667366600974</c:v>
                </c:pt>
                <c:pt idx="1490">
                  <c:v>0.19991667366600974</c:v>
                </c:pt>
                <c:pt idx="1491">
                  <c:v>0.19991667366600974</c:v>
                </c:pt>
                <c:pt idx="1492">
                  <c:v>0.19991667366600974</c:v>
                </c:pt>
                <c:pt idx="1493">
                  <c:v>0.19991667366600974</c:v>
                </c:pt>
                <c:pt idx="1494">
                  <c:v>0.19991667366600974</c:v>
                </c:pt>
                <c:pt idx="1495">
                  <c:v>0.19991667366600974</c:v>
                </c:pt>
                <c:pt idx="1496">
                  <c:v>2.2023908355277424</c:v>
                </c:pt>
                <c:pt idx="1497">
                  <c:v>2.2023908355277424</c:v>
                </c:pt>
                <c:pt idx="1498">
                  <c:v>2.2023908355277424</c:v>
                </c:pt>
                <c:pt idx="1499">
                  <c:v>2.2023908355277424</c:v>
                </c:pt>
                <c:pt idx="1500">
                  <c:v>2.2194434272962908</c:v>
                </c:pt>
                <c:pt idx="1501">
                  <c:v>2.2194434272962908</c:v>
                </c:pt>
                <c:pt idx="1502">
                  <c:v>2.2194434272962908</c:v>
                </c:pt>
                <c:pt idx="1503">
                  <c:v>2.2194434272962908</c:v>
                </c:pt>
                <c:pt idx="1504">
                  <c:v>2.2194434272962908</c:v>
                </c:pt>
                <c:pt idx="1505">
                  <c:v>0.19991667441802008</c:v>
                </c:pt>
                <c:pt idx="1506">
                  <c:v>0.19991667441802008</c:v>
                </c:pt>
                <c:pt idx="1507">
                  <c:v>0.19991667441802008</c:v>
                </c:pt>
                <c:pt idx="1508">
                  <c:v>0.19991667441802008</c:v>
                </c:pt>
                <c:pt idx="1509">
                  <c:v>0.19991667441802008</c:v>
                </c:pt>
                <c:pt idx="1510">
                  <c:v>0.19991667441802008</c:v>
                </c:pt>
                <c:pt idx="1511">
                  <c:v>0.19991667441802008</c:v>
                </c:pt>
                <c:pt idx="1512">
                  <c:v>0.19991667441802008</c:v>
                </c:pt>
                <c:pt idx="1513">
                  <c:v>0.19991667441802008</c:v>
                </c:pt>
                <c:pt idx="1514">
                  <c:v>0.19991667441802008</c:v>
                </c:pt>
                <c:pt idx="1515">
                  <c:v>0.19991667441802008</c:v>
                </c:pt>
                <c:pt idx="1516">
                  <c:v>0.19991667441802008</c:v>
                </c:pt>
                <c:pt idx="1517">
                  <c:v>0.19991667441802008</c:v>
                </c:pt>
                <c:pt idx="1518">
                  <c:v>0.19991667441802008</c:v>
                </c:pt>
                <c:pt idx="1519">
                  <c:v>0.19991667441802008</c:v>
                </c:pt>
                <c:pt idx="1520">
                  <c:v>2.2194434272962908</c:v>
                </c:pt>
                <c:pt idx="1521">
                  <c:v>2.2194434272962908</c:v>
                </c:pt>
                <c:pt idx="1522">
                  <c:v>2.2194434272962908</c:v>
                </c:pt>
                <c:pt idx="1523">
                  <c:v>2.2194434272962908</c:v>
                </c:pt>
                <c:pt idx="1524">
                  <c:v>2.2194434272962908</c:v>
                </c:pt>
                <c:pt idx="1525">
                  <c:v>2.2194434272962908</c:v>
                </c:pt>
                <c:pt idx="1526">
                  <c:v>2.2194434272962908</c:v>
                </c:pt>
                <c:pt idx="1527">
                  <c:v>2.2194434272962908</c:v>
                </c:pt>
                <c:pt idx="1528">
                  <c:v>2.2194434272962908</c:v>
                </c:pt>
                <c:pt idx="1529">
                  <c:v>0.19991667499019469</c:v>
                </c:pt>
                <c:pt idx="1530">
                  <c:v>0.19991667499019469</c:v>
                </c:pt>
                <c:pt idx="1531">
                  <c:v>0.19991667499019469</c:v>
                </c:pt>
                <c:pt idx="1532">
                  <c:v>0.19991667499019469</c:v>
                </c:pt>
                <c:pt idx="1533">
                  <c:v>0.19991667499019469</c:v>
                </c:pt>
                <c:pt idx="1534">
                  <c:v>0.19991667499019469</c:v>
                </c:pt>
                <c:pt idx="1535">
                  <c:v>0.19991667499019469</c:v>
                </c:pt>
                <c:pt idx="1536">
                  <c:v>0.19991667499019469</c:v>
                </c:pt>
                <c:pt idx="1537">
                  <c:v>0.19991667499019469</c:v>
                </c:pt>
                <c:pt idx="1538">
                  <c:v>0.19991667499019469</c:v>
                </c:pt>
                <c:pt idx="1539">
                  <c:v>0.19991667499019469</c:v>
                </c:pt>
                <c:pt idx="1540">
                  <c:v>0.19991667499019469</c:v>
                </c:pt>
                <c:pt idx="1541">
                  <c:v>0.19991667499019469</c:v>
                </c:pt>
                <c:pt idx="1542">
                  <c:v>0.19991667499019469</c:v>
                </c:pt>
                <c:pt idx="1543">
                  <c:v>0.19991667499019469</c:v>
                </c:pt>
                <c:pt idx="1544">
                  <c:v>2.2357852721184228</c:v>
                </c:pt>
                <c:pt idx="1545">
                  <c:v>2.2357852721184228</c:v>
                </c:pt>
                <c:pt idx="1546">
                  <c:v>2.2357852721184228</c:v>
                </c:pt>
                <c:pt idx="1547">
                  <c:v>2.2357852721184228</c:v>
                </c:pt>
                <c:pt idx="1548">
                  <c:v>2.2357852721184228</c:v>
                </c:pt>
                <c:pt idx="1549">
                  <c:v>2.2357852721184228</c:v>
                </c:pt>
                <c:pt idx="1550">
                  <c:v>2.2357852721184228</c:v>
                </c:pt>
                <c:pt idx="1551">
                  <c:v>2.2357852721184228</c:v>
                </c:pt>
                <c:pt idx="1552">
                  <c:v>2.2357852721184228</c:v>
                </c:pt>
                <c:pt idx="1553">
                  <c:v>0.19991667499019469</c:v>
                </c:pt>
                <c:pt idx="1554">
                  <c:v>0.19991667499019469</c:v>
                </c:pt>
                <c:pt idx="1555">
                  <c:v>0.19991667499019469</c:v>
                </c:pt>
                <c:pt idx="1556">
                  <c:v>0.19991667499019469</c:v>
                </c:pt>
                <c:pt idx="1557">
                  <c:v>0.19991667499019469</c:v>
                </c:pt>
                <c:pt idx="1558">
                  <c:v>0.19991667499019469</c:v>
                </c:pt>
                <c:pt idx="1559">
                  <c:v>0.19991667499019469</c:v>
                </c:pt>
                <c:pt idx="1560">
                  <c:v>0.19991667499019469</c:v>
                </c:pt>
                <c:pt idx="1561">
                  <c:v>0.19991667499019469</c:v>
                </c:pt>
                <c:pt idx="1562">
                  <c:v>0.19991667499019469</c:v>
                </c:pt>
                <c:pt idx="1563">
                  <c:v>0.19991667542849975</c:v>
                </c:pt>
                <c:pt idx="1564">
                  <c:v>0.19991667542849975</c:v>
                </c:pt>
                <c:pt idx="1565">
                  <c:v>0.19991667542849975</c:v>
                </c:pt>
                <c:pt idx="1566">
                  <c:v>0.19991667542849975</c:v>
                </c:pt>
                <c:pt idx="1567">
                  <c:v>0.19991667542849975</c:v>
                </c:pt>
                <c:pt idx="1568">
                  <c:v>2.2514522464482685</c:v>
                </c:pt>
                <c:pt idx="1569">
                  <c:v>2.2514522464482685</c:v>
                </c:pt>
                <c:pt idx="1570">
                  <c:v>2.2514522464482685</c:v>
                </c:pt>
                <c:pt idx="1571">
                  <c:v>2.2514522464482685</c:v>
                </c:pt>
                <c:pt idx="1572">
                  <c:v>2.2514522464482685</c:v>
                </c:pt>
                <c:pt idx="1573">
                  <c:v>2.2514522464482685</c:v>
                </c:pt>
                <c:pt idx="1574">
                  <c:v>2.2514522464482685</c:v>
                </c:pt>
                <c:pt idx="1575">
                  <c:v>2.2514522464482685</c:v>
                </c:pt>
                <c:pt idx="1576">
                  <c:v>2.2514522464482685</c:v>
                </c:pt>
                <c:pt idx="1577">
                  <c:v>0.19991667542849975</c:v>
                </c:pt>
                <c:pt idx="1578">
                  <c:v>0.19991667542849975</c:v>
                </c:pt>
                <c:pt idx="1579">
                  <c:v>0.19991667542849975</c:v>
                </c:pt>
                <c:pt idx="1580">
                  <c:v>0.19991667542849975</c:v>
                </c:pt>
                <c:pt idx="1581">
                  <c:v>0.19991667542849975</c:v>
                </c:pt>
                <c:pt idx="1582">
                  <c:v>0.19991667542849975</c:v>
                </c:pt>
                <c:pt idx="1583">
                  <c:v>0.19991667542849975</c:v>
                </c:pt>
                <c:pt idx="1584">
                  <c:v>0.19991667542849975</c:v>
                </c:pt>
                <c:pt idx="1585">
                  <c:v>0.19991667542849975</c:v>
                </c:pt>
                <c:pt idx="1586">
                  <c:v>0.19991667542849975</c:v>
                </c:pt>
                <c:pt idx="1587">
                  <c:v>0.19991667542849975</c:v>
                </c:pt>
                <c:pt idx="1588">
                  <c:v>0.19991667542849975</c:v>
                </c:pt>
                <c:pt idx="1589">
                  <c:v>0.19991667542849975</c:v>
                </c:pt>
                <c:pt idx="1590">
                  <c:v>0.19991667542849975</c:v>
                </c:pt>
                <c:pt idx="1591">
                  <c:v>0.19991667542849975</c:v>
                </c:pt>
                <c:pt idx="1592">
                  <c:v>2.2514522464482685</c:v>
                </c:pt>
                <c:pt idx="1593">
                  <c:v>2.2514522464482685</c:v>
                </c:pt>
                <c:pt idx="1594">
                  <c:v>2.2514522464482685</c:v>
                </c:pt>
                <c:pt idx="1595">
                  <c:v>2.2514522464482685</c:v>
                </c:pt>
                <c:pt idx="1596">
                  <c:v>2.2514522464482685</c:v>
                </c:pt>
                <c:pt idx="1597">
                  <c:v>2.2514522464482685</c:v>
                </c:pt>
                <c:pt idx="1598">
                  <c:v>2.266478484528279</c:v>
                </c:pt>
                <c:pt idx="1599">
                  <c:v>2.266478484528279</c:v>
                </c:pt>
                <c:pt idx="1600">
                  <c:v>2.266478484528279</c:v>
                </c:pt>
                <c:pt idx="1601">
                  <c:v>0.19991667576648492</c:v>
                </c:pt>
                <c:pt idx="1602">
                  <c:v>0.19991667576648492</c:v>
                </c:pt>
                <c:pt idx="1603">
                  <c:v>0.19991667576648492</c:v>
                </c:pt>
                <c:pt idx="1604">
                  <c:v>0.19991667576648492</c:v>
                </c:pt>
                <c:pt idx="1605">
                  <c:v>0.19991667576648492</c:v>
                </c:pt>
                <c:pt idx="1606">
                  <c:v>0.19991667576648492</c:v>
                </c:pt>
                <c:pt idx="1607">
                  <c:v>0.19991667576648492</c:v>
                </c:pt>
                <c:pt idx="1608">
                  <c:v>0.19991667576648492</c:v>
                </c:pt>
                <c:pt idx="1609">
                  <c:v>0.19991667576648492</c:v>
                </c:pt>
                <c:pt idx="1610">
                  <c:v>0.19991667576648492</c:v>
                </c:pt>
                <c:pt idx="1611">
                  <c:v>0.19991667576648492</c:v>
                </c:pt>
                <c:pt idx="1612">
                  <c:v>0.19991667576648492</c:v>
                </c:pt>
                <c:pt idx="1613">
                  <c:v>0.19991667576648492</c:v>
                </c:pt>
                <c:pt idx="1614">
                  <c:v>0.19991667576648492</c:v>
                </c:pt>
                <c:pt idx="1615">
                  <c:v>0.19991667576648492</c:v>
                </c:pt>
                <c:pt idx="1616">
                  <c:v>2.266478484528279</c:v>
                </c:pt>
                <c:pt idx="1617">
                  <c:v>2.266478484528279</c:v>
                </c:pt>
                <c:pt idx="1618">
                  <c:v>2.266478484528279</c:v>
                </c:pt>
                <c:pt idx="1619">
                  <c:v>2.266478484528279</c:v>
                </c:pt>
                <c:pt idx="1620">
                  <c:v>2.266478484528279</c:v>
                </c:pt>
                <c:pt idx="1621">
                  <c:v>2.266478484528279</c:v>
                </c:pt>
                <c:pt idx="1622">
                  <c:v>2.2808964253809441</c:v>
                </c:pt>
                <c:pt idx="1623">
                  <c:v>2.2808964253809441</c:v>
                </c:pt>
                <c:pt idx="1624">
                  <c:v>2.2808964253809441</c:v>
                </c:pt>
                <c:pt idx="1625">
                  <c:v>0.19991667602879853</c:v>
                </c:pt>
                <c:pt idx="1626">
                  <c:v>0.19991667602879853</c:v>
                </c:pt>
                <c:pt idx="1627">
                  <c:v>0.19991667602879853</c:v>
                </c:pt>
                <c:pt idx="1628">
                  <c:v>0.19991667602879853</c:v>
                </c:pt>
                <c:pt idx="1629">
                  <c:v>0.19991667602879853</c:v>
                </c:pt>
                <c:pt idx="1630">
                  <c:v>0.19991667602879853</c:v>
                </c:pt>
                <c:pt idx="1631">
                  <c:v>0.19991667602879853</c:v>
                </c:pt>
                <c:pt idx="1632">
                  <c:v>0.19991667602879853</c:v>
                </c:pt>
                <c:pt idx="1633">
                  <c:v>0.19991667602879853</c:v>
                </c:pt>
                <c:pt idx="1634">
                  <c:v>0.19991667602879853</c:v>
                </c:pt>
                <c:pt idx="1635">
                  <c:v>0.19991667602879853</c:v>
                </c:pt>
                <c:pt idx="1636">
                  <c:v>0.19991667602879853</c:v>
                </c:pt>
                <c:pt idx="1637">
                  <c:v>0.19991667602879853</c:v>
                </c:pt>
                <c:pt idx="1638">
                  <c:v>0.19991667602879853</c:v>
                </c:pt>
                <c:pt idx="1639">
                  <c:v>0.19991667602879853</c:v>
                </c:pt>
                <c:pt idx="1640">
                  <c:v>2.2808964253809441</c:v>
                </c:pt>
                <c:pt idx="1641">
                  <c:v>2.2808964253809441</c:v>
                </c:pt>
                <c:pt idx="1642">
                  <c:v>2.2808964253809441</c:v>
                </c:pt>
                <c:pt idx="1643">
                  <c:v>2.2808964253809441</c:v>
                </c:pt>
                <c:pt idx="1644">
                  <c:v>2.2808964253809441</c:v>
                </c:pt>
                <c:pt idx="1645">
                  <c:v>2.2808964253809441</c:v>
                </c:pt>
                <c:pt idx="1646">
                  <c:v>2.2808964253809441</c:v>
                </c:pt>
                <c:pt idx="1647">
                  <c:v>2.2808964253809441</c:v>
                </c:pt>
                <c:pt idx="1648">
                  <c:v>2.2808964253809441</c:v>
                </c:pt>
                <c:pt idx="1649">
                  <c:v>0.19991667602879853</c:v>
                </c:pt>
                <c:pt idx="1650">
                  <c:v>0.19991667602879853</c:v>
                </c:pt>
                <c:pt idx="1651">
                  <c:v>0.19991667602879853</c:v>
                </c:pt>
                <c:pt idx="1652">
                  <c:v>0.19991667602879853</c:v>
                </c:pt>
                <c:pt idx="1653">
                  <c:v>0.19991667602879853</c:v>
                </c:pt>
                <c:pt idx="1654">
                  <c:v>0.19991667623366638</c:v>
                </c:pt>
                <c:pt idx="1655">
                  <c:v>0.19991667623366638</c:v>
                </c:pt>
                <c:pt idx="1656">
                  <c:v>0.19991667623366638</c:v>
                </c:pt>
                <c:pt idx="1657">
                  <c:v>0.19991667623366638</c:v>
                </c:pt>
                <c:pt idx="1658">
                  <c:v>0.19991667623366638</c:v>
                </c:pt>
                <c:pt idx="1659">
                  <c:v>0.19991667623366638</c:v>
                </c:pt>
                <c:pt idx="1660">
                  <c:v>0.19991667623366638</c:v>
                </c:pt>
                <c:pt idx="1661">
                  <c:v>0.19991667623366638</c:v>
                </c:pt>
                <c:pt idx="1662">
                  <c:v>0.19991667623366638</c:v>
                </c:pt>
                <c:pt idx="1663">
                  <c:v>0.19991667623366638</c:v>
                </c:pt>
                <c:pt idx="1664">
                  <c:v>2.2947368664738441</c:v>
                </c:pt>
                <c:pt idx="1665">
                  <c:v>2.2947368664738441</c:v>
                </c:pt>
                <c:pt idx="1666">
                  <c:v>2.2947368664738441</c:v>
                </c:pt>
                <c:pt idx="1667">
                  <c:v>2.2947368664738441</c:v>
                </c:pt>
                <c:pt idx="1668">
                  <c:v>2.2947368664738441</c:v>
                </c:pt>
                <c:pt idx="1669">
                  <c:v>2.2947368664738441</c:v>
                </c:pt>
                <c:pt idx="1670">
                  <c:v>2.2947368664738441</c:v>
                </c:pt>
                <c:pt idx="1671">
                  <c:v>2.2947368664738441</c:v>
                </c:pt>
                <c:pt idx="1672">
                  <c:v>2.2947368664738441</c:v>
                </c:pt>
                <c:pt idx="1673">
                  <c:v>0.19991667623366638</c:v>
                </c:pt>
                <c:pt idx="1674">
                  <c:v>0.19991667623366638</c:v>
                </c:pt>
                <c:pt idx="1675">
                  <c:v>0.19991667623366638</c:v>
                </c:pt>
                <c:pt idx="1676">
                  <c:v>0.19991667623366638</c:v>
                </c:pt>
                <c:pt idx="1677">
                  <c:v>0.19991667623366638</c:v>
                </c:pt>
                <c:pt idx="1678">
                  <c:v>0.19991667623366638</c:v>
                </c:pt>
                <c:pt idx="1679">
                  <c:v>0.19991667623366638</c:v>
                </c:pt>
                <c:pt idx="1680">
                  <c:v>0.19991667623366638</c:v>
                </c:pt>
                <c:pt idx="1681">
                  <c:v>0.19991667623366638</c:v>
                </c:pt>
                <c:pt idx="1682">
                  <c:v>0.19991667623366638</c:v>
                </c:pt>
                <c:pt idx="1683">
                  <c:v>0.19991667515407174</c:v>
                </c:pt>
                <c:pt idx="1684">
                  <c:v>0.19991667515407174</c:v>
                </c:pt>
                <c:pt idx="1685">
                  <c:v>0.19991667515407174</c:v>
                </c:pt>
                <c:pt idx="1686">
                  <c:v>0.19991667515407174</c:v>
                </c:pt>
                <c:pt idx="1687">
                  <c:v>0.19991667515407174</c:v>
                </c:pt>
                <c:pt idx="1688">
                  <c:v>2.2412460212163787</c:v>
                </c:pt>
                <c:pt idx="1689">
                  <c:v>2.2412460212163787</c:v>
                </c:pt>
                <c:pt idx="1690">
                  <c:v>2.2412460212163787</c:v>
                </c:pt>
                <c:pt idx="1691">
                  <c:v>2.2412460212163787</c:v>
                </c:pt>
                <c:pt idx="1692">
                  <c:v>2.2412460212163787</c:v>
                </c:pt>
                <c:pt idx="1693">
                  <c:v>2.2412460212163787</c:v>
                </c:pt>
                <c:pt idx="1694">
                  <c:v>2.2412460212163787</c:v>
                </c:pt>
                <c:pt idx="1695">
                  <c:v>2.2412460212163787</c:v>
                </c:pt>
                <c:pt idx="1696">
                  <c:v>2.2412460212163787</c:v>
                </c:pt>
                <c:pt idx="1697">
                  <c:v>0.19991667515407174</c:v>
                </c:pt>
                <c:pt idx="1698">
                  <c:v>0.19991667515407174</c:v>
                </c:pt>
                <c:pt idx="1699">
                  <c:v>0.19991667515407174</c:v>
                </c:pt>
                <c:pt idx="1700">
                  <c:v>0.19991667515407174</c:v>
                </c:pt>
                <c:pt idx="1701">
                  <c:v>0.19991667515407174</c:v>
                </c:pt>
                <c:pt idx="1702">
                  <c:v>0.19991667515407174</c:v>
                </c:pt>
                <c:pt idx="1703">
                  <c:v>0.19991667515407174</c:v>
                </c:pt>
                <c:pt idx="1704">
                  <c:v>0.19991667515407174</c:v>
                </c:pt>
                <c:pt idx="1705">
                  <c:v>0.19991667515407174</c:v>
                </c:pt>
                <c:pt idx="1706">
                  <c:v>0.19991667515407174</c:v>
                </c:pt>
                <c:pt idx="1707">
                  <c:v>0.19991667515407174</c:v>
                </c:pt>
                <c:pt idx="1708">
                  <c:v>0.19991667515407174</c:v>
                </c:pt>
                <c:pt idx="1709">
                  <c:v>0.19991667515407174</c:v>
                </c:pt>
                <c:pt idx="1710">
                  <c:v>0.19991667515407174</c:v>
                </c:pt>
                <c:pt idx="1711">
                  <c:v>0.19991667515407174</c:v>
                </c:pt>
                <c:pt idx="1712">
                  <c:v>2.2412460212163787</c:v>
                </c:pt>
                <c:pt idx="1713">
                  <c:v>2.2412460212163787</c:v>
                </c:pt>
                <c:pt idx="1714">
                  <c:v>2.2412460212163787</c:v>
                </c:pt>
                <c:pt idx="1715">
                  <c:v>2.2412460212163787</c:v>
                </c:pt>
                <c:pt idx="1716">
                  <c:v>2.2534057225814839</c:v>
                </c:pt>
                <c:pt idx="1717">
                  <c:v>2.2534057225814839</c:v>
                </c:pt>
                <c:pt idx="1718">
                  <c:v>2.2534057225814839</c:v>
                </c:pt>
                <c:pt idx="1719">
                  <c:v>2.2534057225814839</c:v>
                </c:pt>
                <c:pt idx="1720">
                  <c:v>2.2534057225814839</c:v>
                </c:pt>
                <c:pt idx="1721">
                  <c:v>0.19991667547664782</c:v>
                </c:pt>
                <c:pt idx="1722">
                  <c:v>0.19991667547664782</c:v>
                </c:pt>
                <c:pt idx="1723">
                  <c:v>0.19991667547664782</c:v>
                </c:pt>
                <c:pt idx="1724">
                  <c:v>0.19991667547664782</c:v>
                </c:pt>
                <c:pt idx="1725">
                  <c:v>0.19991667547664782</c:v>
                </c:pt>
                <c:pt idx="1726">
                  <c:v>0.19991667547664782</c:v>
                </c:pt>
                <c:pt idx="1727">
                  <c:v>0.19991667547664782</c:v>
                </c:pt>
                <c:pt idx="1728">
                  <c:v>0.19991667547664782</c:v>
                </c:pt>
                <c:pt idx="1729">
                  <c:v>0.19991667547664782</c:v>
                </c:pt>
                <c:pt idx="1730">
                  <c:v>0.19991667547664782</c:v>
                </c:pt>
                <c:pt idx="1731">
                  <c:v>0.19991667547664782</c:v>
                </c:pt>
                <c:pt idx="1732">
                  <c:v>0.19991667547664782</c:v>
                </c:pt>
                <c:pt idx="1733">
                  <c:v>0.19991667547664782</c:v>
                </c:pt>
                <c:pt idx="1734">
                  <c:v>0.19991667547664782</c:v>
                </c:pt>
                <c:pt idx="1735">
                  <c:v>0.19991667547664782</c:v>
                </c:pt>
                <c:pt idx="1736">
                  <c:v>2.2534057225814839</c:v>
                </c:pt>
                <c:pt idx="1737">
                  <c:v>2.2534057225814839</c:v>
                </c:pt>
                <c:pt idx="1738">
                  <c:v>2.2534057225814839</c:v>
                </c:pt>
                <c:pt idx="1739">
                  <c:v>2.2534057225814839</c:v>
                </c:pt>
                <c:pt idx="1740">
                  <c:v>2.2534057225814839</c:v>
                </c:pt>
                <c:pt idx="1741">
                  <c:v>2.2534057225814839</c:v>
                </c:pt>
                <c:pt idx="1742">
                  <c:v>2.2534057225814839</c:v>
                </c:pt>
                <c:pt idx="1743">
                  <c:v>2.2534057225814839</c:v>
                </c:pt>
                <c:pt idx="1744">
                  <c:v>2.2534057225814839</c:v>
                </c:pt>
                <c:pt idx="1745">
                  <c:v>0.19991667547664782</c:v>
                </c:pt>
                <c:pt idx="1746">
                  <c:v>0.19991667547664782</c:v>
                </c:pt>
                <c:pt idx="1747">
                  <c:v>0.19991667547664782</c:v>
                </c:pt>
                <c:pt idx="1748">
                  <c:v>0.19991667547664782</c:v>
                </c:pt>
                <c:pt idx="1749">
                  <c:v>0.19991667547664782</c:v>
                </c:pt>
                <c:pt idx="1750">
                  <c:v>0.19991667547664782</c:v>
                </c:pt>
                <c:pt idx="1751">
                  <c:v>0.19991667547664782</c:v>
                </c:pt>
                <c:pt idx="1752">
                  <c:v>0.19991667547664782</c:v>
                </c:pt>
                <c:pt idx="1753">
                  <c:v>0.19991667547664782</c:v>
                </c:pt>
                <c:pt idx="1754">
                  <c:v>0.19991667547664782</c:v>
                </c:pt>
                <c:pt idx="1755">
                  <c:v>0.19991667547664782</c:v>
                </c:pt>
                <c:pt idx="1756">
                  <c:v>0.19991667547664782</c:v>
                </c:pt>
                <c:pt idx="1757">
                  <c:v>0.19991667547664782</c:v>
                </c:pt>
                <c:pt idx="1758">
                  <c:v>0.19991667547664782</c:v>
                </c:pt>
                <c:pt idx="1759">
                  <c:v>0.19991667547664782</c:v>
                </c:pt>
                <c:pt idx="1760">
                  <c:v>2.2534057225814839</c:v>
                </c:pt>
                <c:pt idx="1761">
                  <c:v>2.2534057225814839</c:v>
                </c:pt>
                <c:pt idx="1762">
                  <c:v>2.2534057225814839</c:v>
                </c:pt>
                <c:pt idx="1763">
                  <c:v>2.2534057225814839</c:v>
                </c:pt>
                <c:pt idx="1764">
                  <c:v>2.2534057225814839</c:v>
                </c:pt>
                <c:pt idx="1765">
                  <c:v>2.2534057225814839</c:v>
                </c:pt>
                <c:pt idx="1766">
                  <c:v>2.2534057225814839</c:v>
                </c:pt>
                <c:pt idx="1767">
                  <c:v>2.2534057225814839</c:v>
                </c:pt>
                <c:pt idx="1768">
                  <c:v>2.2534057225814839</c:v>
                </c:pt>
                <c:pt idx="1769">
                  <c:v>0.19991667547664782</c:v>
                </c:pt>
                <c:pt idx="1770">
                  <c:v>0.19991667547664782</c:v>
                </c:pt>
                <c:pt idx="1771">
                  <c:v>0.19991667547664782</c:v>
                </c:pt>
                <c:pt idx="1772">
                  <c:v>0.19991667547664782</c:v>
                </c:pt>
                <c:pt idx="1773">
                  <c:v>0.19991667547664782</c:v>
                </c:pt>
                <c:pt idx="1774">
                  <c:v>0.19991667547664782</c:v>
                </c:pt>
                <c:pt idx="1775">
                  <c:v>0.19991667547664782</c:v>
                </c:pt>
                <c:pt idx="1776">
                  <c:v>0.19991667547664782</c:v>
                </c:pt>
                <c:pt idx="1777">
                  <c:v>0.19991667547664782</c:v>
                </c:pt>
                <c:pt idx="1778">
                  <c:v>0.19991667547664782</c:v>
                </c:pt>
                <c:pt idx="1779">
                  <c:v>0.19991667547664782</c:v>
                </c:pt>
                <c:pt idx="1780">
                  <c:v>0.19991667547664782</c:v>
                </c:pt>
                <c:pt idx="1781">
                  <c:v>0.19991667547664782</c:v>
                </c:pt>
                <c:pt idx="1782">
                  <c:v>0.19991667547664782</c:v>
                </c:pt>
                <c:pt idx="1783">
                  <c:v>0.19991667547664782</c:v>
                </c:pt>
                <c:pt idx="1784">
                  <c:v>2.2651092770058372</c:v>
                </c:pt>
                <c:pt idx="1785">
                  <c:v>2.2651092770058372</c:v>
                </c:pt>
                <c:pt idx="1786">
                  <c:v>2.2651092770058372</c:v>
                </c:pt>
                <c:pt idx="1787">
                  <c:v>2.2651092770058372</c:v>
                </c:pt>
                <c:pt idx="1788">
                  <c:v>2.2651092770058372</c:v>
                </c:pt>
                <c:pt idx="1789">
                  <c:v>2.2651092770058372</c:v>
                </c:pt>
                <c:pt idx="1790">
                  <c:v>2.2651092770058372</c:v>
                </c:pt>
                <c:pt idx="1791">
                  <c:v>2.2651092770058372</c:v>
                </c:pt>
                <c:pt idx="1792">
                  <c:v>2.2651092770058372</c:v>
                </c:pt>
                <c:pt idx="1793">
                  <c:v>0.1999166757386121</c:v>
                </c:pt>
                <c:pt idx="1794">
                  <c:v>0.1999166757386121</c:v>
                </c:pt>
                <c:pt idx="1795">
                  <c:v>0.1999166757386121</c:v>
                </c:pt>
                <c:pt idx="1796">
                  <c:v>0.1999166757386121</c:v>
                </c:pt>
                <c:pt idx="1797">
                  <c:v>0.1999166757386121</c:v>
                </c:pt>
                <c:pt idx="1798">
                  <c:v>0.1999166757386121</c:v>
                </c:pt>
                <c:pt idx="1799">
                  <c:v>0.1999166757386121</c:v>
                </c:pt>
                <c:pt idx="1800">
                  <c:v>0.1999166757386121</c:v>
                </c:pt>
                <c:pt idx="1801">
                  <c:v>0.1999166757386121</c:v>
                </c:pt>
                <c:pt idx="1802">
                  <c:v>0.1999166757386121</c:v>
                </c:pt>
                <c:pt idx="1803">
                  <c:v>0.1999166757386121</c:v>
                </c:pt>
                <c:pt idx="1804">
                  <c:v>0.1999166757386121</c:v>
                </c:pt>
                <c:pt idx="1805">
                  <c:v>0.1999166757386121</c:v>
                </c:pt>
                <c:pt idx="1806">
                  <c:v>0.1999166757386121</c:v>
                </c:pt>
                <c:pt idx="1807">
                  <c:v>0.1999166757386121</c:v>
                </c:pt>
                <c:pt idx="1808">
                  <c:v>2.2651092770058372</c:v>
                </c:pt>
                <c:pt idx="1809">
                  <c:v>2.2651092770058372</c:v>
                </c:pt>
                <c:pt idx="1810">
                  <c:v>2.2651092770058372</c:v>
                </c:pt>
                <c:pt idx="1811">
                  <c:v>2.2651092770058372</c:v>
                </c:pt>
                <c:pt idx="1812">
                  <c:v>2.2651092770058372</c:v>
                </c:pt>
                <c:pt idx="1813">
                  <c:v>2.2651092770058372</c:v>
                </c:pt>
                <c:pt idx="1814">
                  <c:v>2.2651092770058372</c:v>
                </c:pt>
                <c:pt idx="1815">
                  <c:v>2.2651092770058372</c:v>
                </c:pt>
                <c:pt idx="1816">
                  <c:v>2.2763796329659458</c:v>
                </c:pt>
                <c:pt idx="1817">
                  <c:v>0.19991667595244389</c:v>
                </c:pt>
                <c:pt idx="1818">
                  <c:v>0.19991667595244389</c:v>
                </c:pt>
                <c:pt idx="1819">
                  <c:v>0.19991667595244389</c:v>
                </c:pt>
                <c:pt idx="1820">
                  <c:v>0.19991667595244389</c:v>
                </c:pt>
                <c:pt idx="1821">
                  <c:v>0.19991667595244389</c:v>
                </c:pt>
                <c:pt idx="1822">
                  <c:v>0.19991667595244389</c:v>
                </c:pt>
                <c:pt idx="1823">
                  <c:v>0.19991667595244389</c:v>
                </c:pt>
                <c:pt idx="1824">
                  <c:v>0.19991667595244389</c:v>
                </c:pt>
                <c:pt idx="1825">
                  <c:v>0.19991667595244389</c:v>
                </c:pt>
                <c:pt idx="1826">
                  <c:v>0.19991667595244389</c:v>
                </c:pt>
                <c:pt idx="1827">
                  <c:v>0.19991667595244389</c:v>
                </c:pt>
                <c:pt idx="1828">
                  <c:v>0.19991667595244389</c:v>
                </c:pt>
                <c:pt idx="1829">
                  <c:v>0.19991667595244389</c:v>
                </c:pt>
                <c:pt idx="1830">
                  <c:v>0.19991667595244389</c:v>
                </c:pt>
                <c:pt idx="1831">
                  <c:v>0.19991667595244389</c:v>
                </c:pt>
                <c:pt idx="1832">
                  <c:v>2.2763796329659458</c:v>
                </c:pt>
                <c:pt idx="1833">
                  <c:v>2.2763796329659458</c:v>
                </c:pt>
                <c:pt idx="1834">
                  <c:v>2.2763796329659458</c:v>
                </c:pt>
                <c:pt idx="1835">
                  <c:v>2.2763796329659458</c:v>
                </c:pt>
                <c:pt idx="1836">
                  <c:v>2.2763796329659458</c:v>
                </c:pt>
                <c:pt idx="1837">
                  <c:v>2.2763796329659458</c:v>
                </c:pt>
                <c:pt idx="1838">
                  <c:v>2.2763796329659458</c:v>
                </c:pt>
                <c:pt idx="1839">
                  <c:v>2.2763796329659458</c:v>
                </c:pt>
                <c:pt idx="1840">
                  <c:v>2.2763796329659458</c:v>
                </c:pt>
                <c:pt idx="1841">
                  <c:v>0.19991667595244389</c:v>
                </c:pt>
                <c:pt idx="1842">
                  <c:v>0.19991667595244389</c:v>
                </c:pt>
                <c:pt idx="1843">
                  <c:v>0.19991667595244389</c:v>
                </c:pt>
                <c:pt idx="1844">
                  <c:v>0.19991667595244389</c:v>
                </c:pt>
                <c:pt idx="1845">
                  <c:v>0.19991667595244389</c:v>
                </c:pt>
                <c:pt idx="1846">
                  <c:v>0.19991667595244389</c:v>
                </c:pt>
                <c:pt idx="1847">
                  <c:v>0.19991667595244389</c:v>
                </c:pt>
                <c:pt idx="1848">
                  <c:v>0.19991667595244389</c:v>
                </c:pt>
                <c:pt idx="1849">
                  <c:v>0.19991667595244389</c:v>
                </c:pt>
                <c:pt idx="1850">
                  <c:v>0.19991667595244389</c:v>
                </c:pt>
                <c:pt idx="1851">
                  <c:v>0.19991667595244389</c:v>
                </c:pt>
                <c:pt idx="1852">
                  <c:v>0.19991667595244389</c:v>
                </c:pt>
                <c:pt idx="1853">
                  <c:v>0.19991667595244389</c:v>
                </c:pt>
                <c:pt idx="1854">
                  <c:v>0.19991667595244389</c:v>
                </c:pt>
                <c:pt idx="1855">
                  <c:v>0.19991667595244389</c:v>
                </c:pt>
                <c:pt idx="1856">
                  <c:v>2.2763796329659458</c:v>
                </c:pt>
                <c:pt idx="1857">
                  <c:v>2.2763796329659458</c:v>
                </c:pt>
                <c:pt idx="1858">
                  <c:v>2.2763796329659458</c:v>
                </c:pt>
                <c:pt idx="1859">
                  <c:v>2.2763796329659458</c:v>
                </c:pt>
                <c:pt idx="1860">
                  <c:v>2.2763796329659458</c:v>
                </c:pt>
                <c:pt idx="1861">
                  <c:v>2.2763796329659458</c:v>
                </c:pt>
                <c:pt idx="1862">
                  <c:v>2.2763796329659458</c:v>
                </c:pt>
                <c:pt idx="1863">
                  <c:v>2.2763796329659458</c:v>
                </c:pt>
                <c:pt idx="1864">
                  <c:v>2.2763796329659458</c:v>
                </c:pt>
                <c:pt idx="1865">
                  <c:v>0.19991667595244389</c:v>
                </c:pt>
                <c:pt idx="1866">
                  <c:v>0.19991667595244389</c:v>
                </c:pt>
                <c:pt idx="1867">
                  <c:v>0.19991667595244389</c:v>
                </c:pt>
                <c:pt idx="1868">
                  <c:v>0.19991667595244389</c:v>
                </c:pt>
                <c:pt idx="1869">
                  <c:v>0.19991667595244389</c:v>
                </c:pt>
                <c:pt idx="1870">
                  <c:v>0.19991667595244389</c:v>
                </c:pt>
                <c:pt idx="1871">
                  <c:v>0.19991667595244389</c:v>
                </c:pt>
                <c:pt idx="1872">
                  <c:v>0.19991667595244389</c:v>
                </c:pt>
                <c:pt idx="1873">
                  <c:v>0.19991667595244389</c:v>
                </c:pt>
                <c:pt idx="1874">
                  <c:v>0.19991667595244389</c:v>
                </c:pt>
                <c:pt idx="1875">
                  <c:v>0.19991667595244389</c:v>
                </c:pt>
                <c:pt idx="1876">
                  <c:v>0.19991667595244389</c:v>
                </c:pt>
                <c:pt idx="1877">
                  <c:v>0.19991667612785363</c:v>
                </c:pt>
                <c:pt idx="1878">
                  <c:v>0.19991667612785363</c:v>
                </c:pt>
                <c:pt idx="1879">
                  <c:v>0.19991667612785363</c:v>
                </c:pt>
                <c:pt idx="1880">
                  <c:v>2.2872384845745657</c:v>
                </c:pt>
                <c:pt idx="1881">
                  <c:v>2.2872384845745657</c:v>
                </c:pt>
                <c:pt idx="1882">
                  <c:v>2.2872384845745657</c:v>
                </c:pt>
                <c:pt idx="1883">
                  <c:v>2.2872384845745657</c:v>
                </c:pt>
                <c:pt idx="1884">
                  <c:v>2.2872384845745657</c:v>
                </c:pt>
                <c:pt idx="1885">
                  <c:v>2.2872384845745657</c:v>
                </c:pt>
                <c:pt idx="1886">
                  <c:v>2.2872384845745657</c:v>
                </c:pt>
                <c:pt idx="1887">
                  <c:v>2.2872384845745657</c:v>
                </c:pt>
                <c:pt idx="1888">
                  <c:v>2.2872384845745657</c:v>
                </c:pt>
                <c:pt idx="1889">
                  <c:v>0.19991667612785363</c:v>
                </c:pt>
                <c:pt idx="1890">
                  <c:v>0.19991667612785363</c:v>
                </c:pt>
                <c:pt idx="1891">
                  <c:v>0.19991667612785363</c:v>
                </c:pt>
                <c:pt idx="1892">
                  <c:v>0.19991667612785363</c:v>
                </c:pt>
                <c:pt idx="1893">
                  <c:v>0.19991667612785363</c:v>
                </c:pt>
                <c:pt idx="1894">
                  <c:v>0.19991667612785363</c:v>
                </c:pt>
                <c:pt idx="1895">
                  <c:v>0.19991667612785363</c:v>
                </c:pt>
                <c:pt idx="1896">
                  <c:v>0.19991667612785363</c:v>
                </c:pt>
                <c:pt idx="1897">
                  <c:v>0.19991667612785363</c:v>
                </c:pt>
                <c:pt idx="1898">
                  <c:v>0.19991667612785363</c:v>
                </c:pt>
                <c:pt idx="1899">
                  <c:v>0.19991667612785363</c:v>
                </c:pt>
                <c:pt idx="1900">
                  <c:v>0.19991667612785363</c:v>
                </c:pt>
                <c:pt idx="1901">
                  <c:v>0.19991667612785363</c:v>
                </c:pt>
                <c:pt idx="1902">
                  <c:v>0.19991667612785363</c:v>
                </c:pt>
                <c:pt idx="1903">
                  <c:v>0.19991667612785363</c:v>
                </c:pt>
                <c:pt idx="1904">
                  <c:v>2.2872384845745657</c:v>
                </c:pt>
                <c:pt idx="1905">
                  <c:v>2.2872384845745657</c:v>
                </c:pt>
                <c:pt idx="1906">
                  <c:v>2.2872384845745657</c:v>
                </c:pt>
                <c:pt idx="1907">
                  <c:v>2.2872384845745657</c:v>
                </c:pt>
                <c:pt idx="1908">
                  <c:v>2.2872384845745657</c:v>
                </c:pt>
                <c:pt idx="1909">
                  <c:v>2.2872384845745657</c:v>
                </c:pt>
                <c:pt idx="1910">
                  <c:v>2.2872384845745657</c:v>
                </c:pt>
                <c:pt idx="1911">
                  <c:v>2.2872384845745657</c:v>
                </c:pt>
                <c:pt idx="1912">
                  <c:v>2.2872384845745657</c:v>
                </c:pt>
                <c:pt idx="1913">
                  <c:v>0.19991667612785363</c:v>
                </c:pt>
                <c:pt idx="1914">
                  <c:v>0.19991667612785363</c:v>
                </c:pt>
                <c:pt idx="1915">
                  <c:v>0.19991667612785363</c:v>
                </c:pt>
                <c:pt idx="1916">
                  <c:v>0.19991667612785363</c:v>
                </c:pt>
                <c:pt idx="1917">
                  <c:v>0.19991667612785363</c:v>
                </c:pt>
                <c:pt idx="1918">
                  <c:v>0.19991667612785363</c:v>
                </c:pt>
                <c:pt idx="1919">
                  <c:v>0.19991667612785363</c:v>
                </c:pt>
                <c:pt idx="1920">
                  <c:v>0.19991667612785363</c:v>
                </c:pt>
                <c:pt idx="1921">
                  <c:v>0.19991667612785363</c:v>
                </c:pt>
                <c:pt idx="1922">
                  <c:v>0.19991667612785363</c:v>
                </c:pt>
                <c:pt idx="1923">
                  <c:v>0.19991667612785363</c:v>
                </c:pt>
                <c:pt idx="1924">
                  <c:v>0.19991667612785363</c:v>
                </c:pt>
                <c:pt idx="1925">
                  <c:v>0.19991667612785363</c:v>
                </c:pt>
                <c:pt idx="1926">
                  <c:v>0.19991667612785363</c:v>
                </c:pt>
                <c:pt idx="1927">
                  <c:v>0.19991667612785363</c:v>
                </c:pt>
                <c:pt idx="1928">
                  <c:v>2.2977063364745347</c:v>
                </c:pt>
                <c:pt idx="1929">
                  <c:v>2.2977063364745347</c:v>
                </c:pt>
                <c:pt idx="1930">
                  <c:v>2.2977063364745347</c:v>
                </c:pt>
                <c:pt idx="1931">
                  <c:v>2.2977063364745347</c:v>
                </c:pt>
                <c:pt idx="1932">
                  <c:v>2.2977063364745347</c:v>
                </c:pt>
                <c:pt idx="1933">
                  <c:v>2.2977063364745347</c:v>
                </c:pt>
                <c:pt idx="1934">
                  <c:v>2.2977063364745347</c:v>
                </c:pt>
                <c:pt idx="1935">
                  <c:v>2.2977063364745347</c:v>
                </c:pt>
                <c:pt idx="1936">
                  <c:v>2.2977063364745347</c:v>
                </c:pt>
                <c:pt idx="1937">
                  <c:v>0.19991667627243717</c:v>
                </c:pt>
                <c:pt idx="1938">
                  <c:v>0.19991667627243717</c:v>
                </c:pt>
                <c:pt idx="1939">
                  <c:v>0.19991667627243717</c:v>
                </c:pt>
                <c:pt idx="1940">
                  <c:v>0.19991667627243717</c:v>
                </c:pt>
                <c:pt idx="1941">
                  <c:v>0.19991667627243717</c:v>
                </c:pt>
                <c:pt idx="1942">
                  <c:v>0.19991667627243717</c:v>
                </c:pt>
                <c:pt idx="1943">
                  <c:v>0.19991667627243717</c:v>
                </c:pt>
                <c:pt idx="1944">
                  <c:v>0.19991667627243717</c:v>
                </c:pt>
                <c:pt idx="1945">
                  <c:v>0.19991667627243717</c:v>
                </c:pt>
                <c:pt idx="1946">
                  <c:v>0.19991667627243717</c:v>
                </c:pt>
                <c:pt idx="1947">
                  <c:v>0.19991667627243717</c:v>
                </c:pt>
                <c:pt idx="1948">
                  <c:v>0.19991667627243717</c:v>
                </c:pt>
                <c:pt idx="1949">
                  <c:v>0.19991667627243717</c:v>
                </c:pt>
                <c:pt idx="1950">
                  <c:v>0.19991667627243717</c:v>
                </c:pt>
                <c:pt idx="1951">
                  <c:v>0.19991667627243717</c:v>
                </c:pt>
                <c:pt idx="1952">
                  <c:v>2.2977063364745347</c:v>
                </c:pt>
                <c:pt idx="1953">
                  <c:v>2.2977063364745347</c:v>
                </c:pt>
                <c:pt idx="1954">
                  <c:v>2.2977063364745347</c:v>
                </c:pt>
                <c:pt idx="1955">
                  <c:v>2.2977063364745347</c:v>
                </c:pt>
                <c:pt idx="1956">
                  <c:v>2.2977063364745347</c:v>
                </c:pt>
                <c:pt idx="1957">
                  <c:v>2.2977063364745347</c:v>
                </c:pt>
                <c:pt idx="1958">
                  <c:v>2.2977063364745347</c:v>
                </c:pt>
                <c:pt idx="1959">
                  <c:v>2.2977063364745347</c:v>
                </c:pt>
                <c:pt idx="1960">
                  <c:v>2.2977063364745347</c:v>
                </c:pt>
                <c:pt idx="1961">
                  <c:v>0.19991667627243717</c:v>
                </c:pt>
                <c:pt idx="1962">
                  <c:v>0.1999166763921669</c:v>
                </c:pt>
                <c:pt idx="1963">
                  <c:v>0.1999166763921669</c:v>
                </c:pt>
                <c:pt idx="1964">
                  <c:v>0.1999166763921669</c:v>
                </c:pt>
                <c:pt idx="1965">
                  <c:v>0.1999166763921669</c:v>
                </c:pt>
                <c:pt idx="1966">
                  <c:v>0.1999166763921669</c:v>
                </c:pt>
                <c:pt idx="1967">
                  <c:v>0.1999166763921669</c:v>
                </c:pt>
                <c:pt idx="1968">
                  <c:v>0.1999166763921669</c:v>
                </c:pt>
                <c:pt idx="1969">
                  <c:v>0.1999166763921669</c:v>
                </c:pt>
                <c:pt idx="1970">
                  <c:v>0.1999166763921669</c:v>
                </c:pt>
                <c:pt idx="1971">
                  <c:v>0.1999166763921669</c:v>
                </c:pt>
                <c:pt idx="1972">
                  <c:v>0.1999166763921669</c:v>
                </c:pt>
                <c:pt idx="1973">
                  <c:v>0.1999166763921669</c:v>
                </c:pt>
                <c:pt idx="1974">
                  <c:v>0.1999166763921669</c:v>
                </c:pt>
                <c:pt idx="1975">
                  <c:v>0.1999166763921669</c:v>
                </c:pt>
                <c:pt idx="1976">
                  <c:v>2.3078025667592477</c:v>
                </c:pt>
                <c:pt idx="1977">
                  <c:v>2.3078025667592477</c:v>
                </c:pt>
                <c:pt idx="1978">
                  <c:v>2.3078025667592477</c:v>
                </c:pt>
                <c:pt idx="1979">
                  <c:v>2.3078025667592477</c:v>
                </c:pt>
                <c:pt idx="1980">
                  <c:v>2.3078025667592477</c:v>
                </c:pt>
                <c:pt idx="1981">
                  <c:v>2.3078025667592477</c:v>
                </c:pt>
                <c:pt idx="1982">
                  <c:v>2.3078025667592477</c:v>
                </c:pt>
                <c:pt idx="1983">
                  <c:v>2.3078025667592477</c:v>
                </c:pt>
                <c:pt idx="1984">
                  <c:v>2.3078025667592477</c:v>
                </c:pt>
                <c:pt idx="1985">
                  <c:v>0.1999166763921669</c:v>
                </c:pt>
                <c:pt idx="1986">
                  <c:v>0.1999166763921669</c:v>
                </c:pt>
                <c:pt idx="1987">
                  <c:v>0.1999166763921669</c:v>
                </c:pt>
                <c:pt idx="1988">
                  <c:v>0.1999166763921669</c:v>
                </c:pt>
                <c:pt idx="1989">
                  <c:v>0.1999166763921669</c:v>
                </c:pt>
                <c:pt idx="1990">
                  <c:v>0.1999166763921669</c:v>
                </c:pt>
                <c:pt idx="1991">
                  <c:v>0.1999166763921669</c:v>
                </c:pt>
                <c:pt idx="1992">
                  <c:v>0.1999166763921669</c:v>
                </c:pt>
                <c:pt idx="1993">
                  <c:v>0.1999166763921669</c:v>
                </c:pt>
                <c:pt idx="1994">
                  <c:v>0.1999166763921669</c:v>
                </c:pt>
                <c:pt idx="1995">
                  <c:v>0.1999166763921669</c:v>
                </c:pt>
                <c:pt idx="1996">
                  <c:v>0.1999166763921669</c:v>
                </c:pt>
                <c:pt idx="1997">
                  <c:v>0.1999166763921669</c:v>
                </c:pt>
                <c:pt idx="1998">
                  <c:v>0.1999166763921669</c:v>
                </c:pt>
                <c:pt idx="1999">
                  <c:v>0.1999166763921669</c:v>
                </c:pt>
                <c:pt idx="2000">
                  <c:v>2.3078025667592477</c:v>
                </c:pt>
                <c:pt idx="2001">
                  <c:v>2.3078025667592477</c:v>
                </c:pt>
                <c:pt idx="2002">
                  <c:v>2.3078025667592477</c:v>
                </c:pt>
                <c:pt idx="2003">
                  <c:v>2.3078025667592477</c:v>
                </c:pt>
                <c:pt idx="2004">
                  <c:v>2.3078025667592477</c:v>
                </c:pt>
                <c:pt idx="2005">
                  <c:v>2.3078025667592477</c:v>
                </c:pt>
                <c:pt idx="2006">
                  <c:v>2.3078025667592477</c:v>
                </c:pt>
                <c:pt idx="2007">
                  <c:v>2.3078025667592477</c:v>
                </c:pt>
                <c:pt idx="2008">
                  <c:v>2.3078025667592477</c:v>
                </c:pt>
                <c:pt idx="2009">
                  <c:v>0.1999166763921669</c:v>
                </c:pt>
                <c:pt idx="2010">
                  <c:v>0.1999166763921669</c:v>
                </c:pt>
                <c:pt idx="2011">
                  <c:v>0.1999166763921669</c:v>
                </c:pt>
                <c:pt idx="2012">
                  <c:v>0.1999166763921669</c:v>
                </c:pt>
                <c:pt idx="2013">
                  <c:v>0.1999166763921669</c:v>
                </c:pt>
                <c:pt idx="2014">
                  <c:v>0.1999166763921669</c:v>
                </c:pt>
                <c:pt idx="2015">
                  <c:v>0.1999166763921669</c:v>
                </c:pt>
                <c:pt idx="2016">
                  <c:v>0.1999166763921669</c:v>
                </c:pt>
                <c:pt idx="2017">
                  <c:v>0.1999166763921669</c:v>
                </c:pt>
                <c:pt idx="2018">
                  <c:v>0.1999166763921669</c:v>
                </c:pt>
                <c:pt idx="2019">
                  <c:v>0.1999166763921669</c:v>
                </c:pt>
                <c:pt idx="2020">
                  <c:v>0.1999166763921669</c:v>
                </c:pt>
                <c:pt idx="2021">
                  <c:v>0.1999166763921669</c:v>
                </c:pt>
                <c:pt idx="2022">
                  <c:v>0.1999166763921669</c:v>
                </c:pt>
                <c:pt idx="2023">
                  <c:v>0.1999166763921669</c:v>
                </c:pt>
                <c:pt idx="2024">
                  <c:v>2.3078025667592477</c:v>
                </c:pt>
                <c:pt idx="2025">
                  <c:v>2.3078025667592477</c:v>
                </c:pt>
                <c:pt idx="2026">
                  <c:v>2.3078025667592477</c:v>
                </c:pt>
                <c:pt idx="2027">
                  <c:v>2.3078025667592477</c:v>
                </c:pt>
                <c:pt idx="2028">
                  <c:v>2.3078025667592477</c:v>
                </c:pt>
                <c:pt idx="2029">
                  <c:v>2.3078025667592477</c:v>
                </c:pt>
                <c:pt idx="2030">
                  <c:v>2.3078025667592477</c:v>
                </c:pt>
                <c:pt idx="2031">
                  <c:v>2.3078025667592477</c:v>
                </c:pt>
                <c:pt idx="2032">
                  <c:v>2.3078025667592477</c:v>
                </c:pt>
                <c:pt idx="2033">
                  <c:v>0.1999166763921669</c:v>
                </c:pt>
                <c:pt idx="2034">
                  <c:v>0.1999166763921669</c:v>
                </c:pt>
                <c:pt idx="2035">
                  <c:v>0.1999166763921669</c:v>
                </c:pt>
                <c:pt idx="2036">
                  <c:v>0.1999166763921669</c:v>
                </c:pt>
                <c:pt idx="2037">
                  <c:v>0.1999166763921669</c:v>
                </c:pt>
                <c:pt idx="2038">
                  <c:v>0.1999166763921669</c:v>
                </c:pt>
                <c:pt idx="2039">
                  <c:v>0.1999166763921669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B-40E5-80F0-67B40C2E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50880"/>
        <c:axId val="976449632"/>
      </c:lineChart>
      <c:catAx>
        <c:axId val="97645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449632"/>
        <c:crosses val="autoZero"/>
        <c:auto val="1"/>
        <c:lblAlgn val="ctr"/>
        <c:lblOffset val="100"/>
        <c:noMultiLvlLbl val="0"/>
      </c:catAx>
      <c:valAx>
        <c:axId val="97644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64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laish</a:t>
            </a:r>
            <a:r>
              <a:rPr lang="en-US" altLang="ko-KR" baseline="0"/>
              <a:t> </a:t>
            </a:r>
            <a:r>
              <a:rPr lang="ko-KR" altLang="en-US" baseline="0"/>
              <a:t>노지 챔버 광 각도 변경 비교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sunLAI!$AI$1</c:f>
              <c:strCache>
                <c:ptCount val="1"/>
                <c:pt idx="0">
                  <c:v>laish - 배추모델 결과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sunLAI!$AI$2:$AI$2041</c:f>
              <c:numCache>
                <c:formatCode>0.00E+00</c:formatCode>
                <c:ptCount val="2040"/>
                <c:pt idx="0">
                  <c:v>1.5844546908238399E-5</c:v>
                </c:pt>
                <c:pt idx="1">
                  <c:v>1.5844546908238399E-5</c:v>
                </c:pt>
                <c:pt idx="2">
                  <c:v>1.5844546908238399E-5</c:v>
                </c:pt>
                <c:pt idx="3">
                  <c:v>1.5844546908238399E-5</c:v>
                </c:pt>
                <c:pt idx="4">
                  <c:v>1.5844546908238399E-5</c:v>
                </c:pt>
                <c:pt idx="5">
                  <c:v>1.5844546908238399E-5</c:v>
                </c:pt>
                <c:pt idx="6">
                  <c:v>1.5844546908238399E-5</c:v>
                </c:pt>
                <c:pt idx="7">
                  <c:v>3.7852013421925498E-6</c:v>
                </c:pt>
                <c:pt idx="8">
                  <c:v>1.9747361299704198E-6</c:v>
                </c:pt>
                <c:pt idx="9">
                  <c:v>1.39980100283048E-6</c:v>
                </c:pt>
                <c:pt idx="10">
                  <c:v>1.1441857388390301E-6</c:v>
                </c:pt>
                <c:pt idx="11">
                  <c:v>1.02636667632157E-6</c:v>
                </c:pt>
                <c:pt idx="12">
                  <c:v>9.9154191711197804E-7</c:v>
                </c:pt>
                <c:pt idx="13">
                  <c:v>1.02636667632157E-6</c:v>
                </c:pt>
                <c:pt idx="14">
                  <c:v>1.1441857388390301E-6</c:v>
                </c:pt>
                <c:pt idx="15">
                  <c:v>1.39980100283048E-6</c:v>
                </c:pt>
                <c:pt idx="16">
                  <c:v>1.9747361299704198E-6</c:v>
                </c:pt>
                <c:pt idx="17">
                  <c:v>3.7852013421925498E-6</c:v>
                </c:pt>
                <c:pt idx="18">
                  <c:v>1.5844546908238399E-5</c:v>
                </c:pt>
                <c:pt idx="19">
                  <c:v>1.5844546908238399E-5</c:v>
                </c:pt>
                <c:pt idx="20">
                  <c:v>1.5844546908238399E-5</c:v>
                </c:pt>
                <c:pt idx="21">
                  <c:v>1.5844546908238399E-5</c:v>
                </c:pt>
                <c:pt idx="22">
                  <c:v>1.5844546908238399E-5</c:v>
                </c:pt>
                <c:pt idx="23">
                  <c:v>1.5844546908238399E-5</c:v>
                </c:pt>
                <c:pt idx="24">
                  <c:v>1.5844546908238399E-5</c:v>
                </c:pt>
                <c:pt idx="25">
                  <c:v>1.5844546908238399E-5</c:v>
                </c:pt>
                <c:pt idx="26">
                  <c:v>1.5844546908238399E-5</c:v>
                </c:pt>
                <c:pt idx="27">
                  <c:v>1.5844546908238399E-5</c:v>
                </c:pt>
                <c:pt idx="28">
                  <c:v>1.5844546908238399E-5</c:v>
                </c:pt>
                <c:pt idx="29">
                  <c:v>1.5844546908238399E-5</c:v>
                </c:pt>
                <c:pt idx="30">
                  <c:v>1.5844546908238399E-5</c:v>
                </c:pt>
                <c:pt idx="31">
                  <c:v>3.8631218737361398E-6</c:v>
                </c:pt>
                <c:pt idx="32">
                  <c:v>1.9957250124188801E-6</c:v>
                </c:pt>
                <c:pt idx="33">
                  <c:v>1.41030972295938E-6</c:v>
                </c:pt>
                <c:pt idx="34">
                  <c:v>1.1511946849443899E-6</c:v>
                </c:pt>
                <c:pt idx="35">
                  <c:v>1.0320016086196901E-6</c:v>
                </c:pt>
                <c:pt idx="36">
                  <c:v>9.9679954723534692E-7</c:v>
                </c:pt>
                <c:pt idx="37">
                  <c:v>1.0320016086196901E-6</c:v>
                </c:pt>
                <c:pt idx="38">
                  <c:v>1.1511946849443899E-6</c:v>
                </c:pt>
                <c:pt idx="39">
                  <c:v>1.41030972295938E-6</c:v>
                </c:pt>
                <c:pt idx="40">
                  <c:v>1.9957250124188801E-6</c:v>
                </c:pt>
                <c:pt idx="41">
                  <c:v>3.8631218737361398E-6</c:v>
                </c:pt>
                <c:pt idx="42">
                  <c:v>1.5844546908238399E-5</c:v>
                </c:pt>
                <c:pt idx="43">
                  <c:v>1.5844546908238399E-5</c:v>
                </c:pt>
                <c:pt idx="44">
                  <c:v>1.5844546908238399E-5</c:v>
                </c:pt>
                <c:pt idx="45">
                  <c:v>1.5844546908238399E-5</c:v>
                </c:pt>
                <c:pt idx="46">
                  <c:v>1.5844546908238399E-5</c:v>
                </c:pt>
                <c:pt idx="47">
                  <c:v>1.5844546908238399E-5</c:v>
                </c:pt>
                <c:pt idx="48">
                  <c:v>1.5844546908238399E-5</c:v>
                </c:pt>
                <c:pt idx="49">
                  <c:v>1.5844546908238399E-5</c:v>
                </c:pt>
                <c:pt idx="50">
                  <c:v>1.5844546908238399E-5</c:v>
                </c:pt>
                <c:pt idx="51">
                  <c:v>1.5844546908238399E-5</c:v>
                </c:pt>
                <c:pt idx="52">
                  <c:v>1.5844546908238399E-5</c:v>
                </c:pt>
                <c:pt idx="53">
                  <c:v>1.5844546908238399E-5</c:v>
                </c:pt>
                <c:pt idx="54">
                  <c:v>1.5844546908238399E-5</c:v>
                </c:pt>
                <c:pt idx="55">
                  <c:v>3.9445114651537302E-6</c:v>
                </c:pt>
                <c:pt idx="56">
                  <c:v>2.0172644012010099E-6</c:v>
                </c:pt>
                <c:pt idx="57">
                  <c:v>1.42104766508036E-6</c:v>
                </c:pt>
                <c:pt idx="58">
                  <c:v>1.1583473320891E-6</c:v>
                </c:pt>
                <c:pt idx="59">
                  <c:v>1.0377501106365299E-6</c:v>
                </c:pt>
                <c:pt idx="60">
                  <c:v>1.0021628300566701E-6</c:v>
                </c:pt>
                <c:pt idx="61">
                  <c:v>1.0377501106365299E-6</c:v>
                </c:pt>
                <c:pt idx="62">
                  <c:v>1.1583473320891E-6</c:v>
                </c:pt>
                <c:pt idx="63">
                  <c:v>1.42104766508036E-6</c:v>
                </c:pt>
                <c:pt idx="64">
                  <c:v>2.0172644012010099E-6</c:v>
                </c:pt>
                <c:pt idx="65">
                  <c:v>3.9445114651537302E-6</c:v>
                </c:pt>
                <c:pt idx="66">
                  <c:v>1.5844546908238399E-5</c:v>
                </c:pt>
                <c:pt idx="67">
                  <c:v>1.5844546908238399E-5</c:v>
                </c:pt>
                <c:pt idx="68">
                  <c:v>1.5844546908238399E-5</c:v>
                </c:pt>
                <c:pt idx="69">
                  <c:v>1.5844546908238399E-5</c:v>
                </c:pt>
                <c:pt idx="70">
                  <c:v>1.5844546908238399E-5</c:v>
                </c:pt>
                <c:pt idx="71">
                  <c:v>1.5844546908238399E-5</c:v>
                </c:pt>
                <c:pt idx="72">
                  <c:v>1.5844546908238399E-5</c:v>
                </c:pt>
                <c:pt idx="73">
                  <c:v>1.5844546908238399E-5</c:v>
                </c:pt>
                <c:pt idx="74">
                  <c:v>1.5844546908238399E-5</c:v>
                </c:pt>
                <c:pt idx="75">
                  <c:v>1.5844546908238399E-5</c:v>
                </c:pt>
                <c:pt idx="76">
                  <c:v>1.5844546908238399E-5</c:v>
                </c:pt>
                <c:pt idx="77">
                  <c:v>1.5844546908238399E-5</c:v>
                </c:pt>
                <c:pt idx="78">
                  <c:v>1.5844546908238399E-5</c:v>
                </c:pt>
                <c:pt idx="79">
                  <c:v>4.0295762086129499E-6</c:v>
                </c:pt>
                <c:pt idx="80">
                  <c:v>2.0393677735808001E-6</c:v>
                </c:pt>
                <c:pt idx="81">
                  <c:v>1.43201786160195E-6</c:v>
                </c:pt>
                <c:pt idx="82">
                  <c:v>1.16564488409146E-6</c:v>
                </c:pt>
                <c:pt idx="83">
                  <c:v>1.0436128918505999E-6</c:v>
                </c:pt>
                <c:pt idx="84">
                  <c:v>1.00763236179348E-6</c:v>
                </c:pt>
                <c:pt idx="85">
                  <c:v>1.0436128918505999E-6</c:v>
                </c:pt>
                <c:pt idx="86">
                  <c:v>1.16564488409146E-6</c:v>
                </c:pt>
                <c:pt idx="87">
                  <c:v>1.43201786160195E-6</c:v>
                </c:pt>
                <c:pt idx="88">
                  <c:v>2.0393677735808001E-6</c:v>
                </c:pt>
                <c:pt idx="89">
                  <c:v>4.0295762086129499E-6</c:v>
                </c:pt>
                <c:pt idx="90">
                  <c:v>1.5844546908238399E-5</c:v>
                </c:pt>
                <c:pt idx="91">
                  <c:v>1.5844546908238399E-5</c:v>
                </c:pt>
                <c:pt idx="92">
                  <c:v>1.5844546908238399E-5</c:v>
                </c:pt>
                <c:pt idx="93">
                  <c:v>1.5844546908238399E-5</c:v>
                </c:pt>
                <c:pt idx="94">
                  <c:v>1.5844546908238399E-5</c:v>
                </c:pt>
                <c:pt idx="95">
                  <c:v>1.5844546908238399E-5</c:v>
                </c:pt>
                <c:pt idx="96">
                  <c:v>1.5844546908238399E-5</c:v>
                </c:pt>
                <c:pt idx="97">
                  <c:v>1.5844546908238399E-5</c:v>
                </c:pt>
                <c:pt idx="98">
                  <c:v>1.5844546908238399E-5</c:v>
                </c:pt>
                <c:pt idx="99">
                  <c:v>1.5844546908238399E-5</c:v>
                </c:pt>
                <c:pt idx="100">
                  <c:v>1.5844546908238399E-5</c:v>
                </c:pt>
                <c:pt idx="101">
                  <c:v>1.5844546908238399E-5</c:v>
                </c:pt>
                <c:pt idx="102">
                  <c:v>1.5844546908238399E-5</c:v>
                </c:pt>
                <c:pt idx="103">
                  <c:v>4.1185385186511098E-6</c:v>
                </c:pt>
                <c:pt idx="104">
                  <c:v>2.0620489001059099E-6</c:v>
                </c:pt>
                <c:pt idx="105">
                  <c:v>1.4432232999682001E-6</c:v>
                </c:pt>
                <c:pt idx="106">
                  <c:v>1.17308848154775E-6</c:v>
                </c:pt>
                <c:pt idx="107">
                  <c:v>1.04959060137372E-6</c:v>
                </c:pt>
                <c:pt idx="108">
                  <c:v>1.0132086791713901E-6</c:v>
                </c:pt>
                <c:pt idx="109">
                  <c:v>1.04959060137372E-6</c:v>
                </c:pt>
                <c:pt idx="110">
                  <c:v>1.17308848154775E-6</c:v>
                </c:pt>
                <c:pt idx="111">
                  <c:v>1.4432232999682001E-6</c:v>
                </c:pt>
                <c:pt idx="112">
                  <c:v>2.0620489001059099E-6</c:v>
                </c:pt>
                <c:pt idx="113">
                  <c:v>4.1185385186511098E-6</c:v>
                </c:pt>
                <c:pt idx="114">
                  <c:v>1.5844546908238399E-5</c:v>
                </c:pt>
                <c:pt idx="115">
                  <c:v>1.5844546908238399E-5</c:v>
                </c:pt>
                <c:pt idx="116">
                  <c:v>1.5844546908238399E-5</c:v>
                </c:pt>
                <c:pt idx="117">
                  <c:v>1.5844546908238399E-5</c:v>
                </c:pt>
                <c:pt idx="118">
                  <c:v>1.5844546908238399E-5</c:v>
                </c:pt>
                <c:pt idx="119">
                  <c:v>1.5844546908238399E-5</c:v>
                </c:pt>
                <c:pt idx="120">
                  <c:v>1.5844546908238399E-5</c:v>
                </c:pt>
                <c:pt idx="121">
                  <c:v>1.5844546908238399E-5</c:v>
                </c:pt>
                <c:pt idx="122">
                  <c:v>1.5844546908238399E-5</c:v>
                </c:pt>
                <c:pt idx="123">
                  <c:v>1.5844546908238399E-5</c:v>
                </c:pt>
                <c:pt idx="124">
                  <c:v>1.5844546908238399E-5</c:v>
                </c:pt>
                <c:pt idx="125">
                  <c:v>1.5844546908238399E-5</c:v>
                </c:pt>
                <c:pt idx="126">
                  <c:v>1.5844546908238399E-5</c:v>
                </c:pt>
                <c:pt idx="127">
                  <c:v>4.2116387603983601E-6</c:v>
                </c:pt>
                <c:pt idx="128">
                  <c:v>2.0853218443204798E-6</c:v>
                </c:pt>
                <c:pt idx="129">
                  <c:v>1.45466691558278E-6</c:v>
                </c:pt>
                <c:pt idx="130">
                  <c:v>1.1806791971429E-6</c:v>
                </c:pt>
                <c:pt idx="131">
                  <c:v>1.0556838238502099E-6</c:v>
                </c:pt>
                <c:pt idx="132">
                  <c:v>1.01889225567839E-6</c:v>
                </c:pt>
                <c:pt idx="133">
                  <c:v>1.0556838238502099E-6</c:v>
                </c:pt>
                <c:pt idx="134">
                  <c:v>1.1806791971429E-6</c:v>
                </c:pt>
                <c:pt idx="135">
                  <c:v>1.45466691558278E-6</c:v>
                </c:pt>
                <c:pt idx="136">
                  <c:v>2.0853218443204798E-6</c:v>
                </c:pt>
                <c:pt idx="137">
                  <c:v>4.2116387603983601E-6</c:v>
                </c:pt>
                <c:pt idx="138">
                  <c:v>1.5844546908238399E-5</c:v>
                </c:pt>
                <c:pt idx="139">
                  <c:v>1.5844546908238399E-5</c:v>
                </c:pt>
                <c:pt idx="140">
                  <c:v>1.5844546908238399E-5</c:v>
                </c:pt>
                <c:pt idx="141">
                  <c:v>1.5844546908238399E-5</c:v>
                </c:pt>
                <c:pt idx="142">
                  <c:v>1.5844546908238399E-5</c:v>
                </c:pt>
                <c:pt idx="143">
                  <c:v>1.5844546908238399E-5</c:v>
                </c:pt>
                <c:pt idx="144">
                  <c:v>1.5844546908238399E-5</c:v>
                </c:pt>
                <c:pt idx="145">
                  <c:v>1.5844546908238399E-5</c:v>
                </c:pt>
                <c:pt idx="146">
                  <c:v>1.5844546908238399E-5</c:v>
                </c:pt>
                <c:pt idx="147">
                  <c:v>1.5844546908238399E-5</c:v>
                </c:pt>
                <c:pt idx="148">
                  <c:v>1.5844546908238399E-5</c:v>
                </c:pt>
                <c:pt idx="149">
                  <c:v>1.5844546908238399E-5</c:v>
                </c:pt>
                <c:pt idx="150">
                  <c:v>1.5844546908238399E-5</c:v>
                </c:pt>
                <c:pt idx="151">
                  <c:v>4.3091370757470999E-6</c:v>
                </c:pt>
                <c:pt idx="152">
                  <c:v>2.1092009605543201E-6</c:v>
                </c:pt>
                <c:pt idx="153">
                  <c:v>1.46635158425377E-6</c:v>
                </c:pt>
                <c:pt idx="154">
                  <c:v>1.1884180294323E-6</c:v>
                </c:pt>
                <c:pt idx="155">
                  <c:v>1.0618930737756301E-6</c:v>
                </c:pt>
                <c:pt idx="156">
                  <c:v>1.0246834985347501E-6</c:v>
                </c:pt>
                <c:pt idx="157">
                  <c:v>1.0618930737756301E-6</c:v>
                </c:pt>
                <c:pt idx="158">
                  <c:v>1.1884180294323E-6</c:v>
                </c:pt>
                <c:pt idx="159">
                  <c:v>1.46635158425377E-6</c:v>
                </c:pt>
                <c:pt idx="160">
                  <c:v>2.1092009605543201E-6</c:v>
                </c:pt>
                <c:pt idx="161">
                  <c:v>4.3091370757470999E-6</c:v>
                </c:pt>
                <c:pt idx="162">
                  <c:v>1.5844546908238399E-5</c:v>
                </c:pt>
                <c:pt idx="163">
                  <c:v>1.5844546908238399E-5</c:v>
                </c:pt>
                <c:pt idx="164">
                  <c:v>1.5844546908238399E-5</c:v>
                </c:pt>
                <c:pt idx="165">
                  <c:v>1.5844546908238399E-5</c:v>
                </c:pt>
                <c:pt idx="166">
                  <c:v>1.5844546908238399E-5</c:v>
                </c:pt>
                <c:pt idx="167">
                  <c:v>1.5844546908238399E-5</c:v>
                </c:pt>
                <c:pt idx="168">
                  <c:v>1.5844546908238399E-5</c:v>
                </c:pt>
                <c:pt idx="169">
                  <c:v>1.5844546908238399E-5</c:v>
                </c:pt>
                <c:pt idx="170">
                  <c:v>1.5844546908238399E-5</c:v>
                </c:pt>
                <c:pt idx="171">
                  <c:v>1.5844546908238399E-5</c:v>
                </c:pt>
                <c:pt idx="172">
                  <c:v>1.5844546908238399E-5</c:v>
                </c:pt>
                <c:pt idx="173">
                  <c:v>1.5844546908238399E-5</c:v>
                </c:pt>
                <c:pt idx="174">
                  <c:v>1.5844546908238399E-5</c:v>
                </c:pt>
                <c:pt idx="175">
                  <c:v>4.4113154360910401E-6</c:v>
                </c:pt>
                <c:pt idx="176">
                  <c:v>2.13370089074483E-6</c:v>
                </c:pt>
                <c:pt idx="177">
                  <c:v>1.47828011318011E-6</c:v>
                </c:pt>
                <c:pt idx="178">
                  <c:v>1.1963058994478801E-6</c:v>
                </c:pt>
                <c:pt idx="179">
                  <c:v>1.06821879412898E-6</c:v>
                </c:pt>
                <c:pt idx="180">
                  <c:v>1.03058274358728E-6</c:v>
                </c:pt>
                <c:pt idx="181">
                  <c:v>1.06821879412898E-6</c:v>
                </c:pt>
                <c:pt idx="182">
                  <c:v>1.1963058994478801E-6</c:v>
                </c:pt>
                <c:pt idx="183">
                  <c:v>1.47828011318011E-6</c:v>
                </c:pt>
                <c:pt idx="184">
                  <c:v>2.13370089074483E-6</c:v>
                </c:pt>
                <c:pt idx="185">
                  <c:v>4.4113154360910401E-6</c:v>
                </c:pt>
                <c:pt idx="186">
                  <c:v>1.5844546908238399E-5</c:v>
                </c:pt>
                <c:pt idx="187">
                  <c:v>1.5844546908238399E-5</c:v>
                </c:pt>
                <c:pt idx="188">
                  <c:v>1.5844546908238399E-5</c:v>
                </c:pt>
                <c:pt idx="189">
                  <c:v>1.5844546908238399E-5</c:v>
                </c:pt>
                <c:pt idx="190">
                  <c:v>1.5844546908238399E-5</c:v>
                </c:pt>
                <c:pt idx="191">
                  <c:v>1.5844546908238399E-5</c:v>
                </c:pt>
                <c:pt idx="192">
                  <c:v>1.5844546908238399E-5</c:v>
                </c:pt>
                <c:pt idx="193">
                  <c:v>1.5844546908238399E-5</c:v>
                </c:pt>
                <c:pt idx="194">
                  <c:v>1.5844546908238399E-5</c:v>
                </c:pt>
                <c:pt idx="195">
                  <c:v>1.5844546908238399E-5</c:v>
                </c:pt>
                <c:pt idx="196">
                  <c:v>1.5844546908238399E-5</c:v>
                </c:pt>
                <c:pt idx="197">
                  <c:v>1.5844546908238399E-5</c:v>
                </c:pt>
                <c:pt idx="198">
                  <c:v>1.5844546908238399E-5</c:v>
                </c:pt>
                <c:pt idx="199">
                  <c:v>4.5184799554453998E-6</c:v>
                </c:pt>
                <c:pt idx="200">
                  <c:v>2.1588365611093798E-6</c:v>
                </c:pt>
                <c:pt idx="201">
                  <c:v>1.4904552331877699E-6</c:v>
                </c:pt>
                <c:pt idx="202">
                  <c:v>1.2043436418986601E-6</c:v>
                </c:pt>
                <c:pt idx="203">
                  <c:v>1.0746613485859101E-6</c:v>
                </c:pt>
                <c:pt idx="204">
                  <c:v>1.03659025168113E-6</c:v>
                </c:pt>
                <c:pt idx="205">
                  <c:v>1.0746613485859101E-6</c:v>
                </c:pt>
                <c:pt idx="206">
                  <c:v>1.2043436418986601E-6</c:v>
                </c:pt>
                <c:pt idx="207">
                  <c:v>1.4904552331877699E-6</c:v>
                </c:pt>
                <c:pt idx="208">
                  <c:v>2.1588365611093798E-6</c:v>
                </c:pt>
                <c:pt idx="209">
                  <c:v>4.5184799554453998E-6</c:v>
                </c:pt>
                <c:pt idx="210">
                  <c:v>1.5844546908238399E-5</c:v>
                </c:pt>
                <c:pt idx="211">
                  <c:v>1.5844546908238399E-5</c:v>
                </c:pt>
                <c:pt idx="212">
                  <c:v>1.5844546908238399E-5</c:v>
                </c:pt>
                <c:pt idx="213">
                  <c:v>1.5844546908238399E-5</c:v>
                </c:pt>
                <c:pt idx="214">
                  <c:v>1.5844546908238399E-5</c:v>
                </c:pt>
                <c:pt idx="215">
                  <c:v>1.5844546908238399E-5</c:v>
                </c:pt>
                <c:pt idx="216">
                  <c:v>1.5844546908238399E-5</c:v>
                </c:pt>
                <c:pt idx="217">
                  <c:v>1.5844546908238399E-5</c:v>
                </c:pt>
                <c:pt idx="218">
                  <c:v>1.5844546908238399E-5</c:v>
                </c:pt>
                <c:pt idx="219">
                  <c:v>1.5844546908238399E-5</c:v>
                </c:pt>
                <c:pt idx="220">
                  <c:v>1.5844546908238399E-5</c:v>
                </c:pt>
                <c:pt idx="221">
                  <c:v>1.5844546908238399E-5</c:v>
                </c:pt>
                <c:pt idx="222">
                  <c:v>1.5844546908238399E-5</c:v>
                </c:pt>
                <c:pt idx="223">
                  <c:v>4.6309635027023599E-6</c:v>
                </c:pt>
                <c:pt idx="224">
                  <c:v>2.1846231763899498E-6</c:v>
                </c:pt>
                <c:pt idx="225">
                  <c:v>1.50287958738991E-6</c:v>
                </c:pt>
                <c:pt idx="226">
                  <c:v>1.2125320013283999E-6</c:v>
                </c:pt>
                <c:pt idx="227">
                  <c:v>1.08122101915913E-6</c:v>
                </c:pt>
                <c:pt idx="228">
                  <c:v>1.04270620463484E-6</c:v>
                </c:pt>
                <c:pt idx="229">
                  <c:v>1.08122101915913E-6</c:v>
                </c:pt>
                <c:pt idx="230">
                  <c:v>1.2125320013283999E-6</c:v>
                </c:pt>
                <c:pt idx="231">
                  <c:v>1.50287958738991E-6</c:v>
                </c:pt>
                <c:pt idx="232">
                  <c:v>2.1846231763899498E-6</c:v>
                </c:pt>
                <c:pt idx="233">
                  <c:v>4.6309635027023599E-6</c:v>
                </c:pt>
                <c:pt idx="234">
                  <c:v>1.5844546908238399E-5</c:v>
                </c:pt>
                <c:pt idx="235">
                  <c:v>1.5844546908238399E-5</c:v>
                </c:pt>
                <c:pt idx="236">
                  <c:v>1.5844546908238399E-5</c:v>
                </c:pt>
                <c:pt idx="237">
                  <c:v>1.5844546908238399E-5</c:v>
                </c:pt>
                <c:pt idx="238">
                  <c:v>1.5844546908238399E-5</c:v>
                </c:pt>
                <c:pt idx="239">
                  <c:v>1.5844546908238399E-5</c:v>
                </c:pt>
                <c:pt idx="240">
                  <c:v>1.5844546908238399E-5</c:v>
                </c:pt>
                <c:pt idx="241">
                  <c:v>1.5844546908238399E-5</c:v>
                </c:pt>
                <c:pt idx="242">
                  <c:v>1.5844546908238399E-5</c:v>
                </c:pt>
                <c:pt idx="243">
                  <c:v>1.5844546908238399E-5</c:v>
                </c:pt>
                <c:pt idx="244">
                  <c:v>1.5844546908238399E-5</c:v>
                </c:pt>
                <c:pt idx="245">
                  <c:v>1.5844546908238399E-5</c:v>
                </c:pt>
                <c:pt idx="246">
                  <c:v>1.5844546908238399E-5</c:v>
                </c:pt>
                <c:pt idx="247">
                  <c:v>4.7491286584624202E-6</c:v>
                </c:pt>
                <c:pt idx="248">
                  <c:v>2.21107621277286E-6</c:v>
                </c:pt>
                <c:pt idx="249">
                  <c:v>1.5155557230752999E-6</c:v>
                </c:pt>
                <c:pt idx="250">
                  <c:v>1.22087162479677E-6</c:v>
                </c:pt>
                <c:pt idx="251">
                  <c:v>1.08789800011077E-6</c:v>
                </c:pt>
                <c:pt idx="252">
                  <c:v>1.0489307003887401E-6</c:v>
                </c:pt>
                <c:pt idx="253">
                  <c:v>1.08789800011077E-6</c:v>
                </c:pt>
                <c:pt idx="254">
                  <c:v>1.22087162479677E-6</c:v>
                </c:pt>
                <c:pt idx="255">
                  <c:v>1.5155557230752999E-6</c:v>
                </c:pt>
                <c:pt idx="256">
                  <c:v>2.21107621277286E-6</c:v>
                </c:pt>
                <c:pt idx="257">
                  <c:v>4.7491286584624202E-6</c:v>
                </c:pt>
                <c:pt idx="258">
                  <c:v>1.5844546908238399E-5</c:v>
                </c:pt>
                <c:pt idx="259">
                  <c:v>1.5844546908238399E-5</c:v>
                </c:pt>
                <c:pt idx="260">
                  <c:v>1.5844546908238399E-5</c:v>
                </c:pt>
                <c:pt idx="261">
                  <c:v>1.5844546908238399E-5</c:v>
                </c:pt>
                <c:pt idx="262">
                  <c:v>1.5844546908238399E-5</c:v>
                </c:pt>
                <c:pt idx="263">
                  <c:v>1.5844546908238399E-5</c:v>
                </c:pt>
                <c:pt idx="264">
                  <c:v>5.5268994450762799E-5</c:v>
                </c:pt>
                <c:pt idx="265">
                  <c:v>5.5268994450762799E-5</c:v>
                </c:pt>
                <c:pt idx="266">
                  <c:v>5.5268994450762799E-5</c:v>
                </c:pt>
                <c:pt idx="267">
                  <c:v>5.5268994450762799E-5</c:v>
                </c:pt>
                <c:pt idx="268">
                  <c:v>5.5268994450762799E-5</c:v>
                </c:pt>
                <c:pt idx="269">
                  <c:v>5.5268994450762799E-5</c:v>
                </c:pt>
                <c:pt idx="270">
                  <c:v>5.5268994450762799E-5</c:v>
                </c:pt>
                <c:pt idx="271">
                  <c:v>1.7042368029764701E-5</c:v>
                </c:pt>
                <c:pt idx="272">
                  <c:v>7.8318650790264507E-6</c:v>
                </c:pt>
                <c:pt idx="273">
                  <c:v>5.3492952102693996E-6</c:v>
                </c:pt>
                <c:pt idx="274">
                  <c:v>4.3027404712774696E-6</c:v>
                </c:pt>
                <c:pt idx="275">
                  <c:v>3.8315152878368496E-6</c:v>
                </c:pt>
                <c:pt idx="276">
                  <c:v>3.69354525147844E-6</c:v>
                </c:pt>
                <c:pt idx="277">
                  <c:v>3.8315152878368496E-6</c:v>
                </c:pt>
                <c:pt idx="278">
                  <c:v>4.3027404712774696E-6</c:v>
                </c:pt>
                <c:pt idx="279">
                  <c:v>5.3492952102693996E-6</c:v>
                </c:pt>
                <c:pt idx="280">
                  <c:v>7.8318650790264507E-6</c:v>
                </c:pt>
                <c:pt idx="281">
                  <c:v>1.7042368029764701E-5</c:v>
                </c:pt>
                <c:pt idx="282">
                  <c:v>5.5268994450762799E-5</c:v>
                </c:pt>
                <c:pt idx="283" formatCode="General">
                  <c:v>8.8844296094969105E-4</c:v>
                </c:pt>
                <c:pt idx="284" formatCode="General">
                  <c:v>8.8844296094969105E-4</c:v>
                </c:pt>
                <c:pt idx="285" formatCode="General">
                  <c:v>8.8844296094969105E-4</c:v>
                </c:pt>
                <c:pt idx="286" formatCode="General">
                  <c:v>8.8844296094969105E-4</c:v>
                </c:pt>
                <c:pt idx="287" formatCode="General">
                  <c:v>8.8844296094969105E-4</c:v>
                </c:pt>
                <c:pt idx="288" formatCode="General">
                  <c:v>8.8844296094969105E-4</c:v>
                </c:pt>
                <c:pt idx="289" formatCode="General">
                  <c:v>8.8844296094969105E-4</c:v>
                </c:pt>
                <c:pt idx="290" formatCode="General">
                  <c:v>8.8844296094969105E-4</c:v>
                </c:pt>
                <c:pt idx="291" formatCode="General">
                  <c:v>8.8844296094969105E-4</c:v>
                </c:pt>
                <c:pt idx="292" formatCode="General">
                  <c:v>8.8844296094969105E-4</c:v>
                </c:pt>
                <c:pt idx="293" formatCode="General">
                  <c:v>8.8844296094969105E-4</c:v>
                </c:pt>
                <c:pt idx="294" formatCode="General">
                  <c:v>8.8844296094969105E-4</c:v>
                </c:pt>
                <c:pt idx="295" formatCode="General">
                  <c:v>2.8590923311352901E-4</c:v>
                </c:pt>
                <c:pt idx="296" formatCode="General">
                  <c:v>1.3008759406502301E-4</c:v>
                </c:pt>
                <c:pt idx="297">
                  <c:v>8.8614976380987199E-5</c:v>
                </c:pt>
                <c:pt idx="298">
                  <c:v>7.1197943178030702E-5</c:v>
                </c:pt>
                <c:pt idx="299">
                  <c:v>6.33684618927578E-5</c:v>
                </c:pt>
                <c:pt idx="300">
                  <c:v>6.1077565980328195E-5</c:v>
                </c:pt>
                <c:pt idx="301">
                  <c:v>6.33684618927578E-5</c:v>
                </c:pt>
                <c:pt idx="302">
                  <c:v>7.1197943178030702E-5</c:v>
                </c:pt>
                <c:pt idx="303" formatCode="General">
                  <c:v>3.5920484968069501E-4</c:v>
                </c:pt>
                <c:pt idx="304" formatCode="General">
                  <c:v>5.2654116005631298E-4</c:v>
                </c:pt>
                <c:pt idx="305" formatCode="General">
                  <c:v>1.15085643023798E-3</c:v>
                </c:pt>
                <c:pt idx="306" formatCode="General">
                  <c:v>3.5000068739935099E-3</c:v>
                </c:pt>
                <c:pt idx="307" formatCode="General">
                  <c:v>3.5000068739935099E-3</c:v>
                </c:pt>
                <c:pt idx="308" formatCode="General">
                  <c:v>3.5000068739935099E-3</c:v>
                </c:pt>
                <c:pt idx="309" formatCode="General">
                  <c:v>3.5000068739935099E-3</c:v>
                </c:pt>
                <c:pt idx="310" formatCode="General">
                  <c:v>3.5000068739935099E-3</c:v>
                </c:pt>
                <c:pt idx="311" formatCode="General">
                  <c:v>3.5000068739935099E-3</c:v>
                </c:pt>
                <c:pt idx="312" formatCode="General">
                  <c:v>3.5000068739935099E-3</c:v>
                </c:pt>
                <c:pt idx="313" formatCode="General">
                  <c:v>3.5000068739935099E-3</c:v>
                </c:pt>
                <c:pt idx="314" formatCode="General">
                  <c:v>3.5000068739935099E-3</c:v>
                </c:pt>
                <c:pt idx="315" formatCode="General">
                  <c:v>3.5000068739935099E-3</c:v>
                </c:pt>
                <c:pt idx="316" formatCode="General">
                  <c:v>3.5000068739935099E-3</c:v>
                </c:pt>
                <c:pt idx="317" formatCode="General">
                  <c:v>3.5000068739935099E-3</c:v>
                </c:pt>
                <c:pt idx="318" formatCode="General">
                  <c:v>3.5000068739935099E-3</c:v>
                </c:pt>
                <c:pt idx="319" formatCode="General">
                  <c:v>1.1819223738668901E-3</c:v>
                </c:pt>
                <c:pt idx="320" formatCode="General">
                  <c:v>5.3311720155648596E-4</c:v>
                </c:pt>
                <c:pt idx="321" formatCode="General">
                  <c:v>3.6231925885114798E-4</c:v>
                </c:pt>
                <c:pt idx="322" formatCode="General">
                  <c:v>8.6249117049427804E-4</c:v>
                </c:pt>
                <c:pt idx="323" formatCode="General">
                  <c:v>7.67620103734184E-4</c:v>
                </c:pt>
                <c:pt idx="324" formatCode="General">
                  <c:v>7.3986205511931903E-4</c:v>
                </c:pt>
                <c:pt idx="325" formatCode="General">
                  <c:v>7.67620103734184E-4</c:v>
                </c:pt>
                <c:pt idx="326" formatCode="General">
                  <c:v>8.6249117049427804E-4</c:v>
                </c:pt>
                <c:pt idx="327" formatCode="General">
                  <c:v>1.0735564904771999E-3</c:v>
                </c:pt>
                <c:pt idx="328" formatCode="General">
                  <c:v>1.57624150188202E-3</c:v>
                </c:pt>
                <c:pt idx="329" formatCode="General">
                  <c:v>3.4659892581035499E-3</c:v>
                </c:pt>
                <c:pt idx="330" formatCode="General">
                  <c:v>9.9625676962720299E-3</c:v>
                </c:pt>
                <c:pt idx="331" formatCode="General">
                  <c:v>9.9625676962720299E-3</c:v>
                </c:pt>
                <c:pt idx="332" formatCode="General">
                  <c:v>9.9625676962720299E-3</c:v>
                </c:pt>
                <c:pt idx="333" formatCode="General">
                  <c:v>9.9625676962720299E-3</c:v>
                </c:pt>
                <c:pt idx="334" formatCode="General">
                  <c:v>9.9625676962720299E-3</c:v>
                </c:pt>
                <c:pt idx="335" formatCode="General">
                  <c:v>9.9625676962720299E-3</c:v>
                </c:pt>
                <c:pt idx="336" formatCode="General">
                  <c:v>9.9625676962720299E-3</c:v>
                </c:pt>
                <c:pt idx="337" formatCode="General">
                  <c:v>9.9625676962720299E-3</c:v>
                </c:pt>
                <c:pt idx="338" formatCode="General">
                  <c:v>9.9625676962720299E-3</c:v>
                </c:pt>
                <c:pt idx="339" formatCode="General">
                  <c:v>9.9625676962720299E-3</c:v>
                </c:pt>
                <c:pt idx="340" formatCode="General">
                  <c:v>9.9625676962720299E-3</c:v>
                </c:pt>
                <c:pt idx="341" formatCode="General">
                  <c:v>2.15669352234584E-2</c:v>
                </c:pt>
                <c:pt idx="342" formatCode="General">
                  <c:v>2.15669352234584E-2</c:v>
                </c:pt>
                <c:pt idx="343" formatCode="General">
                  <c:v>7.9778404392467604E-3</c:v>
                </c:pt>
                <c:pt idx="344" formatCode="General">
                  <c:v>3.6130010309227598E-3</c:v>
                </c:pt>
                <c:pt idx="345" formatCode="General">
                  <c:v>2.4579343160825501E-3</c:v>
                </c:pt>
                <c:pt idx="346" formatCode="General">
                  <c:v>1.97373126600552E-3</c:v>
                </c:pt>
                <c:pt idx="347" formatCode="General">
                  <c:v>1.75624060426075E-3</c:v>
                </c:pt>
                <c:pt idx="348" formatCode="General">
                  <c:v>1.6926235716533599E-3</c:v>
                </c:pt>
                <c:pt idx="349" formatCode="General">
                  <c:v>1.75624060426075E-3</c:v>
                </c:pt>
                <c:pt idx="350" formatCode="General">
                  <c:v>1.97373126600552E-3</c:v>
                </c:pt>
                <c:pt idx="351" formatCode="General">
                  <c:v>2.4579343160825501E-3</c:v>
                </c:pt>
                <c:pt idx="352" formatCode="General">
                  <c:v>3.6130010309227598E-3</c:v>
                </c:pt>
                <c:pt idx="353" formatCode="General">
                  <c:v>7.9778404392467604E-3</c:v>
                </c:pt>
                <c:pt idx="354" formatCode="General">
                  <c:v>2.15669352234584E-2</c:v>
                </c:pt>
                <c:pt idx="355" formatCode="General">
                  <c:v>2.15669352234584E-2</c:v>
                </c:pt>
                <c:pt idx="356" formatCode="General">
                  <c:v>2.15669352234584E-2</c:v>
                </c:pt>
                <c:pt idx="357" formatCode="General">
                  <c:v>2.15669352234584E-2</c:v>
                </c:pt>
                <c:pt idx="358" formatCode="General">
                  <c:v>2.15669352234584E-2</c:v>
                </c:pt>
                <c:pt idx="359" formatCode="General">
                  <c:v>2.15669352234584E-2</c:v>
                </c:pt>
                <c:pt idx="360" formatCode="General">
                  <c:v>3.6959343348990398E-2</c:v>
                </c:pt>
                <c:pt idx="361" formatCode="General">
                  <c:v>3.6959343348990398E-2</c:v>
                </c:pt>
                <c:pt idx="362" formatCode="General">
                  <c:v>3.6959343348990398E-2</c:v>
                </c:pt>
                <c:pt idx="363" formatCode="General">
                  <c:v>3.6959343348990398E-2</c:v>
                </c:pt>
                <c:pt idx="364" formatCode="General">
                  <c:v>3.6959343348990398E-2</c:v>
                </c:pt>
                <c:pt idx="365" formatCode="General">
                  <c:v>3.6959343348990398E-2</c:v>
                </c:pt>
                <c:pt idx="366" formatCode="General">
                  <c:v>3.6959343348990398E-2</c:v>
                </c:pt>
                <c:pt idx="367" formatCode="General">
                  <c:v>1.4519945630432299E-2</c:v>
                </c:pt>
                <c:pt idx="368" formatCode="General">
                  <c:v>6.5506016152724602E-3</c:v>
                </c:pt>
                <c:pt idx="369" formatCode="General">
                  <c:v>4.4515821807043499E-3</c:v>
                </c:pt>
                <c:pt idx="370" formatCode="General">
                  <c:v>3.5729943953722002E-3</c:v>
                </c:pt>
                <c:pt idx="371" formatCode="General">
                  <c:v>3.1786153550648001E-3</c:v>
                </c:pt>
                <c:pt idx="372" formatCode="General">
                  <c:v>3.0632881427565201E-3</c:v>
                </c:pt>
                <c:pt idx="373" formatCode="General">
                  <c:v>3.1786153550648001E-3</c:v>
                </c:pt>
                <c:pt idx="374" formatCode="General">
                  <c:v>3.5729943953722002E-3</c:v>
                </c:pt>
                <c:pt idx="375" formatCode="General">
                  <c:v>4.4515821807043499E-3</c:v>
                </c:pt>
                <c:pt idx="376" formatCode="General">
                  <c:v>6.5506016152724602E-3</c:v>
                </c:pt>
                <c:pt idx="377" formatCode="General">
                  <c:v>1.4519945630432299E-2</c:v>
                </c:pt>
                <c:pt idx="378" formatCode="General">
                  <c:v>3.6959343348990398E-2</c:v>
                </c:pt>
                <c:pt idx="379" formatCode="General">
                  <c:v>6.1067975667519703E-2</c:v>
                </c:pt>
                <c:pt idx="380" formatCode="General">
                  <c:v>6.1067975667519703E-2</c:v>
                </c:pt>
                <c:pt idx="381" formatCode="General">
                  <c:v>6.1067975667519703E-2</c:v>
                </c:pt>
                <c:pt idx="382" formatCode="General">
                  <c:v>6.1067975667519703E-2</c:v>
                </c:pt>
                <c:pt idx="383" formatCode="General">
                  <c:v>6.1067975667519703E-2</c:v>
                </c:pt>
                <c:pt idx="384" formatCode="General">
                  <c:v>6.1067975667519703E-2</c:v>
                </c:pt>
                <c:pt idx="385" formatCode="General">
                  <c:v>6.1067975667519703E-2</c:v>
                </c:pt>
                <c:pt idx="386" formatCode="General">
                  <c:v>6.1067975667519703E-2</c:v>
                </c:pt>
                <c:pt idx="387" formatCode="General">
                  <c:v>6.1067975667519703E-2</c:v>
                </c:pt>
                <c:pt idx="388" formatCode="General">
                  <c:v>6.1067975667519703E-2</c:v>
                </c:pt>
                <c:pt idx="389" formatCode="General">
                  <c:v>6.1067975667519703E-2</c:v>
                </c:pt>
                <c:pt idx="390" formatCode="General">
                  <c:v>6.1067975667519703E-2</c:v>
                </c:pt>
                <c:pt idx="391" formatCode="General">
                  <c:v>2.5654800474473698E-2</c:v>
                </c:pt>
                <c:pt idx="392" formatCode="General">
                  <c:v>1.1567186855570699E-2</c:v>
                </c:pt>
                <c:pt idx="393" formatCode="General">
                  <c:v>7.8585333626310094E-3</c:v>
                </c:pt>
                <c:pt idx="394" formatCode="General">
                  <c:v>6.3067201231714002E-3</c:v>
                </c:pt>
                <c:pt idx="395" formatCode="General">
                  <c:v>5.6102603595433098E-3</c:v>
                </c:pt>
                <c:pt idx="396" formatCode="General">
                  <c:v>5.4066107651669299E-3</c:v>
                </c:pt>
                <c:pt idx="397" formatCode="General">
                  <c:v>5.6102603595433098E-3</c:v>
                </c:pt>
                <c:pt idx="398" formatCode="General">
                  <c:v>9.5578036088400098E-3</c:v>
                </c:pt>
                <c:pt idx="399" formatCode="General">
                  <c:v>1.18931084327643E-2</c:v>
                </c:pt>
                <c:pt idx="400" formatCode="General">
                  <c:v>1.7447504295579098E-2</c:v>
                </c:pt>
                <c:pt idx="401" formatCode="General">
                  <c:v>3.81945131231608E-2</c:v>
                </c:pt>
                <c:pt idx="402" formatCode="General">
                  <c:v>8.7705242659277399E-2</c:v>
                </c:pt>
                <c:pt idx="403" formatCode="General">
                  <c:v>8.7705242659277399E-2</c:v>
                </c:pt>
                <c:pt idx="404" formatCode="General">
                  <c:v>8.7705242659277399E-2</c:v>
                </c:pt>
                <c:pt idx="405" formatCode="General">
                  <c:v>8.7705242659277399E-2</c:v>
                </c:pt>
                <c:pt idx="406" formatCode="General">
                  <c:v>8.7705242659277399E-2</c:v>
                </c:pt>
                <c:pt idx="407" formatCode="General">
                  <c:v>8.7705242659277399E-2</c:v>
                </c:pt>
                <c:pt idx="408" formatCode="General">
                  <c:v>8.7705242659277399E-2</c:v>
                </c:pt>
                <c:pt idx="409" formatCode="General">
                  <c:v>8.7705242659277399E-2</c:v>
                </c:pt>
                <c:pt idx="410" formatCode="General">
                  <c:v>8.7705242659277399E-2</c:v>
                </c:pt>
                <c:pt idx="411" formatCode="General">
                  <c:v>8.7705242659277399E-2</c:v>
                </c:pt>
                <c:pt idx="412" formatCode="General">
                  <c:v>8.7705242659277399E-2</c:v>
                </c:pt>
                <c:pt idx="413" formatCode="General">
                  <c:v>8.7705242659277399E-2</c:v>
                </c:pt>
                <c:pt idx="414" formatCode="General">
                  <c:v>8.7705242659277399E-2</c:v>
                </c:pt>
                <c:pt idx="415" formatCode="General">
                  <c:v>3.9218162084308901E-2</c:v>
                </c:pt>
                <c:pt idx="416" formatCode="General">
                  <c:v>1.7666028505516899E-2</c:v>
                </c:pt>
                <c:pt idx="417" formatCode="General">
                  <c:v>1.8304471083226401E-2</c:v>
                </c:pt>
                <c:pt idx="418" formatCode="General">
                  <c:v>1.47131692338601E-2</c:v>
                </c:pt>
                <c:pt idx="419" formatCode="General">
                  <c:v>1.3097576836627199E-2</c:v>
                </c:pt>
                <c:pt idx="420" formatCode="General">
                  <c:v>1.26247256949096E-2</c:v>
                </c:pt>
                <c:pt idx="421" formatCode="General">
                  <c:v>1.3097576836627199E-2</c:v>
                </c:pt>
                <c:pt idx="422" formatCode="General">
                  <c:v>1.47131692338601E-2</c:v>
                </c:pt>
                <c:pt idx="423" formatCode="General">
                  <c:v>1.8304471083226401E-2</c:v>
                </c:pt>
                <c:pt idx="424" formatCode="General">
                  <c:v>2.68387762098341E-2</c:v>
                </c:pt>
                <c:pt idx="425" formatCode="General">
                  <c:v>5.8584527243462997E-2</c:v>
                </c:pt>
                <c:pt idx="426" formatCode="General">
                  <c:v>0.12560050600991399</c:v>
                </c:pt>
                <c:pt idx="427" formatCode="General">
                  <c:v>0.12560050600991399</c:v>
                </c:pt>
                <c:pt idx="428" formatCode="General">
                  <c:v>0.12560050600991399</c:v>
                </c:pt>
                <c:pt idx="429" formatCode="General">
                  <c:v>0.12560050600991399</c:v>
                </c:pt>
                <c:pt idx="430" formatCode="General">
                  <c:v>0.12560050600991399</c:v>
                </c:pt>
                <c:pt idx="431" formatCode="General">
                  <c:v>0.12560050600991399</c:v>
                </c:pt>
                <c:pt idx="432" formatCode="General">
                  <c:v>0.12560050600991399</c:v>
                </c:pt>
                <c:pt idx="433" formatCode="General">
                  <c:v>0.12560050600991399</c:v>
                </c:pt>
                <c:pt idx="434" formatCode="General">
                  <c:v>0.12560050600991399</c:v>
                </c:pt>
                <c:pt idx="435" formatCode="General">
                  <c:v>0.12560050600991399</c:v>
                </c:pt>
                <c:pt idx="436" formatCode="General">
                  <c:v>0.163306236723394</c:v>
                </c:pt>
                <c:pt idx="437" formatCode="General">
                  <c:v>0.163306236723394</c:v>
                </c:pt>
                <c:pt idx="438" formatCode="General">
                  <c:v>0.163306236723394</c:v>
                </c:pt>
                <c:pt idx="439" formatCode="General">
                  <c:v>8.1008072230321498E-2</c:v>
                </c:pt>
                <c:pt idx="440" formatCode="General">
                  <c:v>3.7180702227276201E-2</c:v>
                </c:pt>
                <c:pt idx="441" formatCode="General">
                  <c:v>2.5363535664728799E-2</c:v>
                </c:pt>
                <c:pt idx="442" formatCode="General">
                  <c:v>2.0388576578340301E-2</c:v>
                </c:pt>
                <c:pt idx="443" formatCode="General">
                  <c:v>1.8150218048493399E-2</c:v>
                </c:pt>
                <c:pt idx="444" formatCode="General">
                  <c:v>1.7495064773162001E-2</c:v>
                </c:pt>
                <c:pt idx="445" formatCode="General">
                  <c:v>1.8150218048493399E-2</c:v>
                </c:pt>
                <c:pt idx="446" formatCode="General">
                  <c:v>2.0388576578340301E-2</c:v>
                </c:pt>
                <c:pt idx="447" formatCode="General">
                  <c:v>2.5363535664728799E-2</c:v>
                </c:pt>
                <c:pt idx="448" formatCode="General">
                  <c:v>3.7180702227276201E-2</c:v>
                </c:pt>
                <c:pt idx="449" formatCode="General">
                  <c:v>8.1008072230321498E-2</c:v>
                </c:pt>
                <c:pt idx="450" formatCode="General">
                  <c:v>0.163306236723394</c:v>
                </c:pt>
                <c:pt idx="451" formatCode="General">
                  <c:v>0.163306236723394</c:v>
                </c:pt>
                <c:pt idx="452" formatCode="General">
                  <c:v>0.163306236723394</c:v>
                </c:pt>
                <c:pt idx="453" formatCode="General">
                  <c:v>0.163306236723394</c:v>
                </c:pt>
                <c:pt idx="454" formatCode="General">
                  <c:v>0.163306236723394</c:v>
                </c:pt>
                <c:pt idx="455" formatCode="General">
                  <c:v>0.163306236723394</c:v>
                </c:pt>
                <c:pt idx="456" formatCode="General">
                  <c:v>0.163306236723394</c:v>
                </c:pt>
                <c:pt idx="457" formatCode="General">
                  <c:v>0.214253591045974</c:v>
                </c:pt>
                <c:pt idx="458" formatCode="General">
                  <c:v>0.214253591045974</c:v>
                </c:pt>
                <c:pt idx="459" formatCode="General">
                  <c:v>0.214253591045974</c:v>
                </c:pt>
                <c:pt idx="460" formatCode="General">
                  <c:v>0.214253591045974</c:v>
                </c:pt>
                <c:pt idx="461" formatCode="General">
                  <c:v>0.214253591045974</c:v>
                </c:pt>
                <c:pt idx="462" formatCode="General">
                  <c:v>0.214253591045974</c:v>
                </c:pt>
                <c:pt idx="463" formatCode="General">
                  <c:v>0.113613241996838</c:v>
                </c:pt>
                <c:pt idx="464" formatCode="General">
                  <c:v>5.24845391004106E-2</c:v>
                </c:pt>
                <c:pt idx="465" formatCode="General">
                  <c:v>3.5851032892009901E-2</c:v>
                </c:pt>
                <c:pt idx="466" formatCode="General">
                  <c:v>2.8833847863749901E-2</c:v>
                </c:pt>
                <c:pt idx="467" formatCode="General">
                  <c:v>2.5674065254854501E-2</c:v>
                </c:pt>
                <c:pt idx="468" formatCode="General">
                  <c:v>2.4748925803754301E-2</c:v>
                </c:pt>
                <c:pt idx="469" formatCode="General">
                  <c:v>2.5674065254854501E-2</c:v>
                </c:pt>
                <c:pt idx="470" formatCode="General">
                  <c:v>2.8833847863749901E-2</c:v>
                </c:pt>
                <c:pt idx="471" formatCode="General">
                  <c:v>3.5851032892009901E-2</c:v>
                </c:pt>
                <c:pt idx="472" formatCode="General">
                  <c:v>5.24845391004106E-2</c:v>
                </c:pt>
                <c:pt idx="473" formatCode="General">
                  <c:v>0.113613241996838</c:v>
                </c:pt>
                <c:pt idx="474" formatCode="General">
                  <c:v>0.214253591045974</c:v>
                </c:pt>
                <c:pt idx="475" formatCode="General">
                  <c:v>0.214253591045974</c:v>
                </c:pt>
                <c:pt idx="476" formatCode="General">
                  <c:v>0.214253591045974</c:v>
                </c:pt>
                <c:pt idx="477" formatCode="General">
                  <c:v>0.214253591045974</c:v>
                </c:pt>
                <c:pt idx="478" formatCode="General">
                  <c:v>0.26171222980546199</c:v>
                </c:pt>
                <c:pt idx="479" formatCode="General">
                  <c:v>0.26171222980546199</c:v>
                </c:pt>
                <c:pt idx="480" formatCode="General">
                  <c:v>0.26171222980546199</c:v>
                </c:pt>
                <c:pt idx="481" formatCode="General">
                  <c:v>0.26171222980546199</c:v>
                </c:pt>
                <c:pt idx="482" formatCode="General">
                  <c:v>0.26171222980546199</c:v>
                </c:pt>
                <c:pt idx="483" formatCode="General">
                  <c:v>0.26171222980546199</c:v>
                </c:pt>
                <c:pt idx="484" formatCode="General">
                  <c:v>0.26171222980546199</c:v>
                </c:pt>
                <c:pt idx="485" formatCode="General">
                  <c:v>0.26171222980546199</c:v>
                </c:pt>
                <c:pt idx="486" formatCode="General">
                  <c:v>0.26171222980546199</c:v>
                </c:pt>
                <c:pt idx="487" formatCode="General">
                  <c:v>0.147087814935282</c:v>
                </c:pt>
                <c:pt idx="488" formatCode="General">
                  <c:v>6.8275746612275395E-2</c:v>
                </c:pt>
                <c:pt idx="489" formatCode="General">
                  <c:v>4.6677044160837497E-2</c:v>
                </c:pt>
                <c:pt idx="490" formatCode="General">
                  <c:v>3.7552406804128802E-2</c:v>
                </c:pt>
                <c:pt idx="491" formatCode="General">
                  <c:v>3.3441524404476598E-2</c:v>
                </c:pt>
                <c:pt idx="492" formatCode="General">
                  <c:v>3.2237681895266497E-2</c:v>
                </c:pt>
                <c:pt idx="493" formatCode="General">
                  <c:v>3.3441524404476598E-2</c:v>
                </c:pt>
                <c:pt idx="494" formatCode="General">
                  <c:v>3.7552406804128802E-2</c:v>
                </c:pt>
                <c:pt idx="495" formatCode="General">
                  <c:v>4.6677044160837497E-2</c:v>
                </c:pt>
                <c:pt idx="496" formatCode="General">
                  <c:v>6.8275746612275395E-2</c:v>
                </c:pt>
                <c:pt idx="497" formatCode="General">
                  <c:v>0.147087814935282</c:v>
                </c:pt>
                <c:pt idx="498" formatCode="General">
                  <c:v>0.26171222980546199</c:v>
                </c:pt>
                <c:pt idx="499" formatCode="General">
                  <c:v>0.32401388559640698</c:v>
                </c:pt>
                <c:pt idx="500" formatCode="General">
                  <c:v>0.32401388559640698</c:v>
                </c:pt>
                <c:pt idx="501" formatCode="General">
                  <c:v>0.32401388559640698</c:v>
                </c:pt>
                <c:pt idx="502" formatCode="General">
                  <c:v>0.32401388559640698</c:v>
                </c:pt>
                <c:pt idx="503" formatCode="General">
                  <c:v>0.32401388559640698</c:v>
                </c:pt>
                <c:pt idx="504" formatCode="General">
                  <c:v>0.32401388559640698</c:v>
                </c:pt>
                <c:pt idx="505" formatCode="General">
                  <c:v>0.32401388559640698</c:v>
                </c:pt>
                <c:pt idx="506" formatCode="General">
                  <c:v>0.32401388559640698</c:v>
                </c:pt>
                <c:pt idx="507" formatCode="General">
                  <c:v>0.32401388559640698</c:v>
                </c:pt>
                <c:pt idx="508" formatCode="General">
                  <c:v>0.32401388559640698</c:v>
                </c:pt>
                <c:pt idx="509" formatCode="General">
                  <c:v>0.32401388559640698</c:v>
                </c:pt>
                <c:pt idx="510" formatCode="General">
                  <c:v>0.32401388559640698</c:v>
                </c:pt>
                <c:pt idx="511" formatCode="General">
                  <c:v>0.19376817748400699</c:v>
                </c:pt>
                <c:pt idx="512" formatCode="General">
                  <c:v>9.0859081668654001E-2</c:v>
                </c:pt>
                <c:pt idx="513" formatCode="General">
                  <c:v>6.2247250485380899E-2</c:v>
                </c:pt>
                <c:pt idx="514" formatCode="General">
                  <c:v>5.0119955206044002E-2</c:v>
                </c:pt>
                <c:pt idx="515" formatCode="General">
                  <c:v>4.4649214520099602E-2</c:v>
                </c:pt>
                <c:pt idx="516" formatCode="General">
                  <c:v>4.3046344247341599E-2</c:v>
                </c:pt>
                <c:pt idx="517" formatCode="General">
                  <c:v>4.4649214520099602E-2</c:v>
                </c:pt>
                <c:pt idx="518" formatCode="General">
                  <c:v>6.2076626811153002E-2</c:v>
                </c:pt>
                <c:pt idx="519" formatCode="General">
                  <c:v>7.6942494037709197E-2</c:v>
                </c:pt>
                <c:pt idx="520" formatCode="General">
                  <c:v>0.111763787276634</c:v>
                </c:pt>
                <c:pt idx="521" formatCode="General">
                  <c:v>0.23380127023625899</c:v>
                </c:pt>
                <c:pt idx="522" formatCode="General">
                  <c:v>0.379591100209412</c:v>
                </c:pt>
                <c:pt idx="523" formatCode="General">
                  <c:v>0.379591100209412</c:v>
                </c:pt>
                <c:pt idx="524" formatCode="General">
                  <c:v>0.379591100209412</c:v>
                </c:pt>
                <c:pt idx="525" formatCode="General">
                  <c:v>0.379591100209412</c:v>
                </c:pt>
                <c:pt idx="526" formatCode="General">
                  <c:v>0.379591100209412</c:v>
                </c:pt>
                <c:pt idx="527" formatCode="General">
                  <c:v>0.379591100209412</c:v>
                </c:pt>
                <c:pt idx="528" formatCode="General">
                  <c:v>0.379591100209412</c:v>
                </c:pt>
                <c:pt idx="529" formatCode="General">
                  <c:v>0.379591100209412</c:v>
                </c:pt>
                <c:pt idx="530" formatCode="General">
                  <c:v>0.379591100209412</c:v>
                </c:pt>
                <c:pt idx="531" formatCode="General">
                  <c:v>0.379591100209412</c:v>
                </c:pt>
                <c:pt idx="532" formatCode="General">
                  <c:v>0.379591100209412</c:v>
                </c:pt>
                <c:pt idx="533" formatCode="General">
                  <c:v>0.379591100209412</c:v>
                </c:pt>
                <c:pt idx="534" formatCode="General">
                  <c:v>0.379591100209412</c:v>
                </c:pt>
                <c:pt idx="535" formatCode="General">
                  <c:v>0.23934285127364099</c:v>
                </c:pt>
                <c:pt idx="536" formatCode="General">
                  <c:v>0.113107552622396</c:v>
                </c:pt>
                <c:pt idx="537" formatCode="General">
                  <c:v>7.7602172827553606E-2</c:v>
                </c:pt>
                <c:pt idx="538" formatCode="General">
                  <c:v>7.9435160218264605E-2</c:v>
                </c:pt>
                <c:pt idx="539" formatCode="General">
                  <c:v>7.0861465068563598E-2</c:v>
                </c:pt>
                <c:pt idx="540" formatCode="General">
                  <c:v>6.8344775919951195E-2</c:v>
                </c:pt>
                <c:pt idx="541" formatCode="General">
                  <c:v>7.0861465068563598E-2</c:v>
                </c:pt>
                <c:pt idx="542" formatCode="General">
                  <c:v>7.9435160218264605E-2</c:v>
                </c:pt>
                <c:pt idx="543" formatCode="General">
                  <c:v>9.8351071418234404E-2</c:v>
                </c:pt>
                <c:pt idx="544" formatCode="General">
                  <c:v>0.14246510428874801</c:v>
                </c:pt>
                <c:pt idx="545" formatCode="General">
                  <c:v>0.29417391262897202</c:v>
                </c:pt>
                <c:pt idx="546" formatCode="General">
                  <c:v>0.45139837573012598</c:v>
                </c:pt>
                <c:pt idx="547" formatCode="General">
                  <c:v>0.45139837573012598</c:v>
                </c:pt>
                <c:pt idx="548" formatCode="General">
                  <c:v>0.45139837573012598</c:v>
                </c:pt>
                <c:pt idx="549" formatCode="General">
                  <c:v>0.45139837573012598</c:v>
                </c:pt>
                <c:pt idx="550" formatCode="General">
                  <c:v>0.45139837573012598</c:v>
                </c:pt>
                <c:pt idx="551" formatCode="General">
                  <c:v>0.45139837573012598</c:v>
                </c:pt>
                <c:pt idx="552" formatCode="General">
                  <c:v>0.45139837573012598</c:v>
                </c:pt>
                <c:pt idx="553" formatCode="General">
                  <c:v>0.45139837573012598</c:v>
                </c:pt>
                <c:pt idx="554" formatCode="General">
                  <c:v>0.45139837573012598</c:v>
                </c:pt>
                <c:pt idx="555" formatCode="General">
                  <c:v>0.45139837573012598</c:v>
                </c:pt>
                <c:pt idx="556" formatCode="General">
                  <c:v>0.45139837573012598</c:v>
                </c:pt>
                <c:pt idx="557" formatCode="General">
                  <c:v>0.45139837573012598</c:v>
                </c:pt>
                <c:pt idx="558" formatCode="General">
                  <c:v>0.45139837573012598</c:v>
                </c:pt>
                <c:pt idx="559" formatCode="General">
                  <c:v>0.35092988726431001</c:v>
                </c:pt>
                <c:pt idx="560" formatCode="General">
                  <c:v>0.17168400100911901</c:v>
                </c:pt>
                <c:pt idx="561" formatCode="General">
                  <c:v>0.118756928275147</c:v>
                </c:pt>
                <c:pt idx="562" formatCode="General">
                  <c:v>9.5988153039325397E-2</c:v>
                </c:pt>
                <c:pt idx="563" formatCode="General">
                  <c:v>8.56553523431485E-2</c:v>
                </c:pt>
                <c:pt idx="564" formatCode="General">
                  <c:v>8.2620870779540903E-2</c:v>
                </c:pt>
                <c:pt idx="565" formatCode="General">
                  <c:v>8.56553523431485E-2</c:v>
                </c:pt>
                <c:pt idx="566" formatCode="General">
                  <c:v>9.5988153039325397E-2</c:v>
                </c:pt>
                <c:pt idx="567" formatCode="General">
                  <c:v>0.118756928275147</c:v>
                </c:pt>
                <c:pt idx="568" formatCode="General">
                  <c:v>0.17168400100911901</c:v>
                </c:pt>
                <c:pt idx="569" formatCode="General">
                  <c:v>0.35092988726431001</c:v>
                </c:pt>
                <c:pt idx="570" formatCode="General">
                  <c:v>0.51361966086225996</c:v>
                </c:pt>
                <c:pt idx="571" formatCode="General">
                  <c:v>0.51361966086225996</c:v>
                </c:pt>
                <c:pt idx="572" formatCode="General">
                  <c:v>0.51361966086225996</c:v>
                </c:pt>
                <c:pt idx="573" formatCode="General">
                  <c:v>0.51361966086225996</c:v>
                </c:pt>
                <c:pt idx="574" formatCode="General">
                  <c:v>0.51361966086225996</c:v>
                </c:pt>
                <c:pt idx="575" formatCode="General">
                  <c:v>0.51361966086225996</c:v>
                </c:pt>
                <c:pt idx="576" formatCode="General">
                  <c:v>0.51361966086225996</c:v>
                </c:pt>
                <c:pt idx="577" formatCode="General">
                  <c:v>0.51361966086225996</c:v>
                </c:pt>
                <c:pt idx="578" formatCode="General">
                  <c:v>0.51361966086225996</c:v>
                </c:pt>
                <c:pt idx="579" formatCode="General">
                  <c:v>0.57688100643709295</c:v>
                </c:pt>
                <c:pt idx="580" formatCode="General">
                  <c:v>0.57688100643709295</c:v>
                </c:pt>
                <c:pt idx="581" formatCode="General">
                  <c:v>0.57688100643709295</c:v>
                </c:pt>
                <c:pt idx="582" formatCode="General">
                  <c:v>0.57688100643709295</c:v>
                </c:pt>
                <c:pt idx="583" formatCode="General">
                  <c:v>0.41175743511629698</c:v>
                </c:pt>
                <c:pt idx="584" formatCode="General">
                  <c:v>0.20365484287321001</c:v>
                </c:pt>
                <c:pt idx="585" formatCode="General">
                  <c:v>0.141169389366229</c:v>
                </c:pt>
                <c:pt idx="586" formatCode="General">
                  <c:v>0.11419438673408799</c:v>
                </c:pt>
                <c:pt idx="587" formatCode="General">
                  <c:v>0.10193648946978601</c:v>
                </c:pt>
                <c:pt idx="588" formatCode="General">
                  <c:v>9.83348397317024E-2</c:v>
                </c:pt>
                <c:pt idx="589" formatCode="General">
                  <c:v>0.10193648946978601</c:v>
                </c:pt>
                <c:pt idx="590" formatCode="General">
                  <c:v>0.11419438673408799</c:v>
                </c:pt>
                <c:pt idx="591" formatCode="General">
                  <c:v>0.141169389366229</c:v>
                </c:pt>
                <c:pt idx="592" formatCode="General">
                  <c:v>0.20365484287321001</c:v>
                </c:pt>
                <c:pt idx="593" formatCode="General">
                  <c:v>0.41175743511629698</c:v>
                </c:pt>
                <c:pt idx="594" formatCode="General">
                  <c:v>0.57688100643709295</c:v>
                </c:pt>
                <c:pt idx="595" formatCode="General">
                  <c:v>0.57688100643709295</c:v>
                </c:pt>
                <c:pt idx="596" formatCode="General">
                  <c:v>0.57688100643709295</c:v>
                </c:pt>
                <c:pt idx="597" formatCode="General">
                  <c:v>0.57688100643709295</c:v>
                </c:pt>
                <c:pt idx="598" formatCode="General">
                  <c:v>0.57688100643709295</c:v>
                </c:pt>
                <c:pt idx="599" formatCode="General">
                  <c:v>0.66107444340289001</c:v>
                </c:pt>
                <c:pt idx="600" formatCode="General">
                  <c:v>0.66107444340289001</c:v>
                </c:pt>
                <c:pt idx="601" formatCode="General">
                  <c:v>0.66107444340289001</c:v>
                </c:pt>
                <c:pt idx="602" formatCode="General">
                  <c:v>0.66107444340289001</c:v>
                </c:pt>
                <c:pt idx="603" formatCode="General">
                  <c:v>0.66107444340289001</c:v>
                </c:pt>
                <c:pt idx="604" formatCode="General">
                  <c:v>0.66107444340289001</c:v>
                </c:pt>
                <c:pt idx="605" formatCode="General">
                  <c:v>0.66107444340289001</c:v>
                </c:pt>
                <c:pt idx="606" formatCode="General">
                  <c:v>0.66107444340289001</c:v>
                </c:pt>
                <c:pt idx="607" formatCode="General">
                  <c:v>0.49400625914306701</c:v>
                </c:pt>
                <c:pt idx="608" formatCode="General">
                  <c:v>0.24880888454500499</c:v>
                </c:pt>
                <c:pt idx="609" formatCode="General">
                  <c:v>0.17314672565192599</c:v>
                </c:pt>
                <c:pt idx="610" formatCode="General">
                  <c:v>0.140276532026443</c:v>
                </c:pt>
                <c:pt idx="611" formatCode="General">
                  <c:v>0.12530270517813999</c:v>
                </c:pt>
                <c:pt idx="612" formatCode="General">
                  <c:v>0.120898840562866</c:v>
                </c:pt>
                <c:pt idx="613" formatCode="General">
                  <c:v>0.12530270517813999</c:v>
                </c:pt>
                <c:pt idx="614" formatCode="General">
                  <c:v>0.140276532026443</c:v>
                </c:pt>
                <c:pt idx="615" formatCode="General">
                  <c:v>0.17314672565192599</c:v>
                </c:pt>
                <c:pt idx="616" formatCode="General">
                  <c:v>0.24880888454500499</c:v>
                </c:pt>
                <c:pt idx="617" formatCode="General">
                  <c:v>0.49400625914306701</c:v>
                </c:pt>
                <c:pt idx="618" formatCode="General">
                  <c:v>0.66107444340289001</c:v>
                </c:pt>
                <c:pt idx="619" formatCode="General">
                  <c:v>0.72936780997662198</c:v>
                </c:pt>
                <c:pt idx="620" formatCode="General">
                  <c:v>0.72936780997662198</c:v>
                </c:pt>
                <c:pt idx="621" formatCode="General">
                  <c:v>0.72936780997662198</c:v>
                </c:pt>
                <c:pt idx="622" formatCode="General">
                  <c:v>0.72936780997662198</c:v>
                </c:pt>
                <c:pt idx="623" formatCode="General">
                  <c:v>0.72936780997662198</c:v>
                </c:pt>
                <c:pt idx="624" formatCode="General">
                  <c:v>0.72936780997662198</c:v>
                </c:pt>
                <c:pt idx="625" formatCode="General">
                  <c:v>0.72936780997662198</c:v>
                </c:pt>
                <c:pt idx="626" formatCode="General">
                  <c:v>0.72936780997662198</c:v>
                </c:pt>
                <c:pt idx="627" formatCode="General">
                  <c:v>0.72936780997662198</c:v>
                </c:pt>
                <c:pt idx="628" formatCode="General">
                  <c:v>0.72936780997662198</c:v>
                </c:pt>
                <c:pt idx="629" formatCode="General">
                  <c:v>0.72936780997662198</c:v>
                </c:pt>
                <c:pt idx="630" formatCode="General">
                  <c:v>0.72936780997662198</c:v>
                </c:pt>
                <c:pt idx="631" formatCode="General">
                  <c:v>0.56558040926790498</c:v>
                </c:pt>
                <c:pt idx="632" formatCode="General">
                  <c:v>0.28872144428826302</c:v>
                </c:pt>
                <c:pt idx="633" formatCode="General">
                  <c:v>0.201458341636886</c:v>
                </c:pt>
                <c:pt idx="634" formatCode="General">
                  <c:v>0.16337822731983501</c:v>
                </c:pt>
                <c:pt idx="635" formatCode="General">
                  <c:v>0.14600161300761999</c:v>
                </c:pt>
                <c:pt idx="636" formatCode="General">
                  <c:v>0.14088778300795199</c:v>
                </c:pt>
                <c:pt idx="637" formatCode="General">
                  <c:v>0.14600161300761999</c:v>
                </c:pt>
                <c:pt idx="638" formatCode="General">
                  <c:v>0.16337822731983501</c:v>
                </c:pt>
                <c:pt idx="639" formatCode="General">
                  <c:v>0.22988755168470401</c:v>
                </c:pt>
                <c:pt idx="640" formatCode="General">
                  <c:v>0.32761424098262598</c:v>
                </c:pt>
                <c:pt idx="641" formatCode="General">
                  <c:v>0.62831857305607697</c:v>
                </c:pt>
                <c:pt idx="642" formatCode="General">
                  <c:v>0.79784724884582703</c:v>
                </c:pt>
                <c:pt idx="643" formatCode="General">
                  <c:v>0.79784724884582703</c:v>
                </c:pt>
                <c:pt idx="644" formatCode="General">
                  <c:v>0.79784724884582703</c:v>
                </c:pt>
                <c:pt idx="645" formatCode="General">
                  <c:v>0.79784724884582703</c:v>
                </c:pt>
                <c:pt idx="646" formatCode="General">
                  <c:v>0.79784724884582703</c:v>
                </c:pt>
                <c:pt idx="647" formatCode="General">
                  <c:v>0.79784724884582703</c:v>
                </c:pt>
                <c:pt idx="648" formatCode="General">
                  <c:v>0.79784724884582703</c:v>
                </c:pt>
                <c:pt idx="649" formatCode="General">
                  <c:v>0.79784724884582703</c:v>
                </c:pt>
                <c:pt idx="650" formatCode="General">
                  <c:v>0.79784724884582703</c:v>
                </c:pt>
                <c:pt idx="651" formatCode="General">
                  <c:v>0.79784724884582703</c:v>
                </c:pt>
                <c:pt idx="652" formatCode="General">
                  <c:v>0.79784724884582703</c:v>
                </c:pt>
                <c:pt idx="653" formatCode="General">
                  <c:v>0.79784724884582703</c:v>
                </c:pt>
                <c:pt idx="654" formatCode="General">
                  <c:v>0.79784724884582703</c:v>
                </c:pt>
                <c:pt idx="655" formatCode="General">
                  <c:v>0.639826174590298</c:v>
                </c:pt>
                <c:pt idx="656" formatCode="General">
                  <c:v>0.33123326031962602</c:v>
                </c:pt>
                <c:pt idx="657" formatCode="General">
                  <c:v>0.231761482761143</c:v>
                </c:pt>
                <c:pt idx="658" formatCode="General">
                  <c:v>0.18814943646485999</c:v>
                </c:pt>
                <c:pt idx="659" formatCode="General">
                  <c:v>0.19963216206495199</c:v>
                </c:pt>
                <c:pt idx="660" formatCode="General">
                  <c:v>0.192745475932528</c:v>
                </c:pt>
                <c:pt idx="661" formatCode="General">
                  <c:v>0.19963216206495199</c:v>
                </c:pt>
                <c:pt idx="662" formatCode="General">
                  <c:v>0.22297083347770699</c:v>
                </c:pt>
                <c:pt idx="663" formatCode="General">
                  <c:v>0.27377054861599198</c:v>
                </c:pt>
                <c:pt idx="664" formatCode="General">
                  <c:v>0.38824611262058401</c:v>
                </c:pt>
                <c:pt idx="665" formatCode="General">
                  <c:v>0.72871938642445</c:v>
                </c:pt>
                <c:pt idx="666" formatCode="General">
                  <c:v>0.89259654163491997</c:v>
                </c:pt>
                <c:pt idx="667" formatCode="General">
                  <c:v>0.89259654163491997</c:v>
                </c:pt>
                <c:pt idx="668" formatCode="General">
                  <c:v>0.89259654163491997</c:v>
                </c:pt>
                <c:pt idx="669" formatCode="General">
                  <c:v>0.89259654163491997</c:v>
                </c:pt>
                <c:pt idx="670" formatCode="General">
                  <c:v>0.89259654163491997</c:v>
                </c:pt>
                <c:pt idx="671" formatCode="General">
                  <c:v>0.89259654163491997</c:v>
                </c:pt>
                <c:pt idx="672" formatCode="General">
                  <c:v>0.89259654163491997</c:v>
                </c:pt>
                <c:pt idx="673" formatCode="General">
                  <c:v>0.89259654163491997</c:v>
                </c:pt>
                <c:pt idx="674" formatCode="General">
                  <c:v>0.89259654163491997</c:v>
                </c:pt>
                <c:pt idx="675" formatCode="General">
                  <c:v>0.89259654163491997</c:v>
                </c:pt>
                <c:pt idx="676" formatCode="General">
                  <c:v>0.89259654163491997</c:v>
                </c:pt>
                <c:pt idx="677" formatCode="General">
                  <c:v>0.89259654163491997</c:v>
                </c:pt>
                <c:pt idx="678" formatCode="General">
                  <c:v>0.96518492737000094</c:v>
                </c:pt>
                <c:pt idx="679" formatCode="General">
                  <c:v>0.81056578629871801</c:v>
                </c:pt>
                <c:pt idx="680" formatCode="General">
                  <c:v>0.43850566421403703</c:v>
                </c:pt>
                <c:pt idx="681" formatCode="General">
                  <c:v>0.31019903649006603</c:v>
                </c:pt>
                <c:pt idx="682" formatCode="General">
                  <c:v>0.25294679637453998</c:v>
                </c:pt>
                <c:pt idx="683" formatCode="General">
                  <c:v>0.226588745841903</c:v>
                </c:pt>
                <c:pt idx="684" formatCode="General">
                  <c:v>0.21880494995493299</c:v>
                </c:pt>
                <c:pt idx="685" formatCode="General">
                  <c:v>0.226588745841903</c:v>
                </c:pt>
                <c:pt idx="686" formatCode="General">
                  <c:v>0.25294679637453998</c:v>
                </c:pt>
                <c:pt idx="687" formatCode="General">
                  <c:v>0.31019903649006603</c:v>
                </c:pt>
                <c:pt idx="688" formatCode="General">
                  <c:v>0.43850566421403703</c:v>
                </c:pt>
                <c:pt idx="689" formatCode="General">
                  <c:v>0.81056578629871801</c:v>
                </c:pt>
                <c:pt idx="690" formatCode="General">
                  <c:v>0.96518492737000094</c:v>
                </c:pt>
                <c:pt idx="691" formatCode="General">
                  <c:v>0.96518492737000094</c:v>
                </c:pt>
                <c:pt idx="692" formatCode="General">
                  <c:v>0.96518492737000094</c:v>
                </c:pt>
                <c:pt idx="693" formatCode="General">
                  <c:v>0.96518492737000094</c:v>
                </c:pt>
                <c:pt idx="694" formatCode="General">
                  <c:v>0.96518492737000094</c:v>
                </c:pt>
                <c:pt idx="695" formatCode="General">
                  <c:v>0.96518492737000094</c:v>
                </c:pt>
                <c:pt idx="696" formatCode="General">
                  <c:v>0.96518492737000094</c:v>
                </c:pt>
                <c:pt idx="697" formatCode="General">
                  <c:v>1.0374277730100101</c:v>
                </c:pt>
                <c:pt idx="698" formatCode="General">
                  <c:v>1.0374277730100101</c:v>
                </c:pt>
                <c:pt idx="699" formatCode="General">
                  <c:v>1.0374277730100101</c:v>
                </c:pt>
                <c:pt idx="700" formatCode="General">
                  <c:v>1.0374277730100101</c:v>
                </c:pt>
                <c:pt idx="701" formatCode="General">
                  <c:v>1.0374277730100101</c:v>
                </c:pt>
                <c:pt idx="702" formatCode="General">
                  <c:v>1.0374277730100101</c:v>
                </c:pt>
                <c:pt idx="703" formatCode="General">
                  <c:v>0.89364690496842303</c:v>
                </c:pt>
                <c:pt idx="704" formatCode="General">
                  <c:v>0.49101535168480498</c:v>
                </c:pt>
                <c:pt idx="705" formatCode="General">
                  <c:v>0.34847750173646003</c:v>
                </c:pt>
                <c:pt idx="706" formatCode="General">
                  <c:v>0.28451169366786799</c:v>
                </c:pt>
                <c:pt idx="707" formatCode="General">
                  <c:v>0.25499961649324998</c:v>
                </c:pt>
                <c:pt idx="708" formatCode="General">
                  <c:v>0.24627732529545299</c:v>
                </c:pt>
                <c:pt idx="709" formatCode="General">
                  <c:v>0.25499961649324998</c:v>
                </c:pt>
                <c:pt idx="710" formatCode="General">
                  <c:v>0.28451169366786799</c:v>
                </c:pt>
                <c:pt idx="711" formatCode="General">
                  <c:v>0.34847750173646003</c:v>
                </c:pt>
                <c:pt idx="712" formatCode="General">
                  <c:v>0.49101535168480498</c:v>
                </c:pt>
                <c:pt idx="713" formatCode="General">
                  <c:v>0.89364690496842303</c:v>
                </c:pt>
                <c:pt idx="714" formatCode="General">
                  <c:v>1.0374277730100101</c:v>
                </c:pt>
                <c:pt idx="715" formatCode="General">
                  <c:v>1.0374277730100101</c:v>
                </c:pt>
                <c:pt idx="716" formatCode="General">
                  <c:v>1.0374277730100101</c:v>
                </c:pt>
                <c:pt idx="717" formatCode="General">
                  <c:v>1.14165371439373</c:v>
                </c:pt>
                <c:pt idx="718" formatCode="General">
                  <c:v>1.14165371439373</c:v>
                </c:pt>
                <c:pt idx="719" formatCode="General">
                  <c:v>1.14165371439373</c:v>
                </c:pt>
                <c:pt idx="720" formatCode="General">
                  <c:v>1.14165371439373</c:v>
                </c:pt>
                <c:pt idx="721" formatCode="General">
                  <c:v>1.14165371439373</c:v>
                </c:pt>
                <c:pt idx="722" formatCode="General">
                  <c:v>1.14165371439373</c:v>
                </c:pt>
                <c:pt idx="723" formatCode="General">
                  <c:v>1.14165371439373</c:v>
                </c:pt>
                <c:pt idx="724" formatCode="General">
                  <c:v>1.14165371439373</c:v>
                </c:pt>
                <c:pt idx="725" formatCode="General">
                  <c:v>1.14165371439373</c:v>
                </c:pt>
                <c:pt idx="726" formatCode="General">
                  <c:v>1.14165371439373</c:v>
                </c:pt>
                <c:pt idx="727" formatCode="General">
                  <c:v>1.0093441188594201</c:v>
                </c:pt>
                <c:pt idx="728" formatCode="General">
                  <c:v>0.56838783879427601</c:v>
                </c:pt>
                <c:pt idx="729" formatCode="General">
                  <c:v>0.40578469477414197</c:v>
                </c:pt>
                <c:pt idx="730" formatCode="General">
                  <c:v>0.33207783009643599</c:v>
                </c:pt>
                <c:pt idx="731" formatCode="General">
                  <c:v>0.29793736685729899</c:v>
                </c:pt>
                <c:pt idx="732" formatCode="General">
                  <c:v>0.287831832807107</c:v>
                </c:pt>
                <c:pt idx="733" formatCode="General">
                  <c:v>0.29793736685729899</c:v>
                </c:pt>
                <c:pt idx="734" formatCode="General">
                  <c:v>0.33207783009643599</c:v>
                </c:pt>
                <c:pt idx="735" formatCode="General">
                  <c:v>0.40578469477414197</c:v>
                </c:pt>
                <c:pt idx="736" formatCode="General">
                  <c:v>0.56838783879427601</c:v>
                </c:pt>
                <c:pt idx="737" formatCode="General">
                  <c:v>1.0839576934330499</c:v>
                </c:pt>
                <c:pt idx="738" formatCode="General">
                  <c:v>1.21748179741542</c:v>
                </c:pt>
                <c:pt idx="739" formatCode="General">
                  <c:v>1.21748179741542</c:v>
                </c:pt>
                <c:pt idx="740" formatCode="General">
                  <c:v>1.21748179741542</c:v>
                </c:pt>
                <c:pt idx="741" formatCode="General">
                  <c:v>1.21748179741542</c:v>
                </c:pt>
                <c:pt idx="742" formatCode="General">
                  <c:v>1.21748179741542</c:v>
                </c:pt>
                <c:pt idx="743" formatCode="General">
                  <c:v>1.21748179741542</c:v>
                </c:pt>
                <c:pt idx="744" formatCode="General">
                  <c:v>1.21748179741542</c:v>
                </c:pt>
                <c:pt idx="745" formatCode="General">
                  <c:v>1.21748179741542</c:v>
                </c:pt>
                <c:pt idx="746" formatCode="General">
                  <c:v>1.21748179741542</c:v>
                </c:pt>
                <c:pt idx="747" formatCode="General">
                  <c:v>1.21748179741542</c:v>
                </c:pt>
                <c:pt idx="748" formatCode="General">
                  <c:v>1.21748179741542</c:v>
                </c:pt>
                <c:pt idx="749" formatCode="General">
                  <c:v>1.21748179741542</c:v>
                </c:pt>
                <c:pt idx="750" formatCode="General">
                  <c:v>1.21748179741542</c:v>
                </c:pt>
                <c:pt idx="751" formatCode="General">
                  <c:v>1.0983299983480399</c:v>
                </c:pt>
                <c:pt idx="752" formatCode="General">
                  <c:v>0.62894448516264401</c:v>
                </c:pt>
                <c:pt idx="753" formatCode="General">
                  <c:v>0.45069544207318102</c:v>
                </c:pt>
                <c:pt idx="754" formatCode="General">
                  <c:v>0.36935694102315803</c:v>
                </c:pt>
                <c:pt idx="755" formatCode="General">
                  <c:v>0.33158699229690097</c:v>
                </c:pt>
                <c:pt idx="756" formatCode="General">
                  <c:v>0.32039651615429099</c:v>
                </c:pt>
                <c:pt idx="757" formatCode="General">
                  <c:v>0.36441611445147398</c:v>
                </c:pt>
                <c:pt idx="758" formatCode="General">
                  <c:v>0.40546949415237998</c:v>
                </c:pt>
                <c:pt idx="759" formatCode="General">
                  <c:v>0.49352361397091399</c:v>
                </c:pt>
                <c:pt idx="760" formatCode="General">
                  <c:v>0.68464023091189796</c:v>
                </c:pt>
                <c:pt idx="761" formatCode="General">
                  <c:v>1.1726836084007499</c:v>
                </c:pt>
                <c:pt idx="762" formatCode="General">
                  <c:v>1.29261579897865</c:v>
                </c:pt>
                <c:pt idx="763" formatCode="General">
                  <c:v>1.29261579897865</c:v>
                </c:pt>
                <c:pt idx="764" formatCode="General">
                  <c:v>1.29261579897865</c:v>
                </c:pt>
                <c:pt idx="765" formatCode="General">
                  <c:v>1.29261579897865</c:v>
                </c:pt>
                <c:pt idx="766" formatCode="General">
                  <c:v>1.29261579897865</c:v>
                </c:pt>
                <c:pt idx="767" formatCode="General">
                  <c:v>1.29261579897865</c:v>
                </c:pt>
                <c:pt idx="768" formatCode="General">
                  <c:v>1.29261579897865</c:v>
                </c:pt>
                <c:pt idx="769" formatCode="General">
                  <c:v>1.29261579897865</c:v>
                </c:pt>
                <c:pt idx="770" formatCode="General">
                  <c:v>1.29261579897865</c:v>
                </c:pt>
                <c:pt idx="771" formatCode="General">
                  <c:v>1.29261579897865</c:v>
                </c:pt>
                <c:pt idx="772" formatCode="General">
                  <c:v>1.29261579897865</c:v>
                </c:pt>
                <c:pt idx="773" formatCode="General">
                  <c:v>1.29261579897865</c:v>
                </c:pt>
                <c:pt idx="774" formatCode="General">
                  <c:v>1.29261579897865</c:v>
                </c:pt>
                <c:pt idx="775" formatCode="General">
                  <c:v>1.187268876119</c:v>
                </c:pt>
                <c:pt idx="776" formatCode="General">
                  <c:v>0.747988287392508</c:v>
                </c:pt>
                <c:pt idx="777" formatCode="General">
                  <c:v>0.541176741264075</c:v>
                </c:pt>
                <c:pt idx="778" formatCode="General">
                  <c:v>0.44524641721222902</c:v>
                </c:pt>
                <c:pt idx="779" formatCode="General">
                  <c:v>0.40040759915767399</c:v>
                </c:pt>
                <c:pt idx="780" formatCode="General">
                  <c:v>0.387088860707761</c:v>
                </c:pt>
                <c:pt idx="781" formatCode="General">
                  <c:v>0.40040759915767399</c:v>
                </c:pt>
                <c:pt idx="782" formatCode="General">
                  <c:v>0.44524641721222902</c:v>
                </c:pt>
                <c:pt idx="783" formatCode="General">
                  <c:v>0.541176741264075</c:v>
                </c:pt>
                <c:pt idx="784" formatCode="General">
                  <c:v>0.747988287392508</c:v>
                </c:pt>
                <c:pt idx="785" formatCode="General">
                  <c:v>1.2610434130215</c:v>
                </c:pt>
                <c:pt idx="786" formatCode="General">
                  <c:v>1.3668701224046</c:v>
                </c:pt>
                <c:pt idx="787" formatCode="General">
                  <c:v>1.3668701224046</c:v>
                </c:pt>
                <c:pt idx="788" formatCode="General">
                  <c:v>1.3668701224046</c:v>
                </c:pt>
                <c:pt idx="789" formatCode="General">
                  <c:v>1.3668701224046</c:v>
                </c:pt>
                <c:pt idx="790" formatCode="General">
                  <c:v>1.3668701224046</c:v>
                </c:pt>
                <c:pt idx="791" formatCode="General">
                  <c:v>1.3668701224046</c:v>
                </c:pt>
                <c:pt idx="792" formatCode="General">
                  <c:v>1.3668701224046</c:v>
                </c:pt>
                <c:pt idx="793" formatCode="General">
                  <c:v>1.3668701224046</c:v>
                </c:pt>
                <c:pt idx="794" formatCode="General">
                  <c:v>1.3668701224046</c:v>
                </c:pt>
                <c:pt idx="795" formatCode="General">
                  <c:v>1.3668701224046</c:v>
                </c:pt>
                <c:pt idx="796" formatCode="General">
                  <c:v>1.4840320110045</c:v>
                </c:pt>
                <c:pt idx="797" formatCode="General">
                  <c:v>1.4840320110045</c:v>
                </c:pt>
                <c:pt idx="798" formatCode="General">
                  <c:v>1.4840320110045</c:v>
                </c:pt>
                <c:pt idx="799" formatCode="General">
                  <c:v>1.3924893690673199</c:v>
                </c:pt>
                <c:pt idx="800" formatCode="General">
                  <c:v>0.84752563519728896</c:v>
                </c:pt>
                <c:pt idx="801" formatCode="General">
                  <c:v>0.61754819038753495</c:v>
                </c:pt>
                <c:pt idx="802" formatCode="General">
                  <c:v>0.50953235233265204</c:v>
                </c:pt>
                <c:pt idx="803" formatCode="General">
                  <c:v>0.45879531843202798</c:v>
                </c:pt>
                <c:pt idx="804" formatCode="General">
                  <c:v>0.44369591980489598</c:v>
                </c:pt>
                <c:pt idx="805" formatCode="General">
                  <c:v>0.45879531843202798</c:v>
                </c:pt>
                <c:pt idx="806" formatCode="General">
                  <c:v>0.50953235233265204</c:v>
                </c:pt>
                <c:pt idx="807" formatCode="General">
                  <c:v>0.61754819038753495</c:v>
                </c:pt>
                <c:pt idx="808" formatCode="General">
                  <c:v>0.84752563519728896</c:v>
                </c:pt>
                <c:pt idx="809" formatCode="General">
                  <c:v>1.3924893690673199</c:v>
                </c:pt>
                <c:pt idx="810" formatCode="General">
                  <c:v>1.4840320110045</c:v>
                </c:pt>
                <c:pt idx="811" formatCode="General">
                  <c:v>1.4840320110045</c:v>
                </c:pt>
                <c:pt idx="812" formatCode="General">
                  <c:v>1.4840320110045</c:v>
                </c:pt>
                <c:pt idx="813" formatCode="General">
                  <c:v>1.4840320110045</c:v>
                </c:pt>
                <c:pt idx="814" formatCode="General">
                  <c:v>1.4840320110045</c:v>
                </c:pt>
                <c:pt idx="815" formatCode="General">
                  <c:v>1.4840320110045</c:v>
                </c:pt>
                <c:pt idx="816" formatCode="General">
                  <c:v>1.4840320110045</c:v>
                </c:pt>
                <c:pt idx="817" formatCode="General">
                  <c:v>1.5614868812337801</c:v>
                </c:pt>
                <c:pt idx="818" formatCode="General">
                  <c:v>1.5614868812337801</c:v>
                </c:pt>
                <c:pt idx="819" formatCode="General">
                  <c:v>1.5614868812337801</c:v>
                </c:pt>
                <c:pt idx="820" formatCode="General">
                  <c:v>1.5614868812337801</c:v>
                </c:pt>
                <c:pt idx="821" formatCode="General">
                  <c:v>1.5614868812337801</c:v>
                </c:pt>
                <c:pt idx="822" formatCode="General">
                  <c:v>1.5614868812337801</c:v>
                </c:pt>
                <c:pt idx="823" formatCode="General">
                  <c:v>1.48458336284173</c:v>
                </c:pt>
                <c:pt idx="824" formatCode="General">
                  <c:v>0.91822296297957096</c:v>
                </c:pt>
                <c:pt idx="825" formatCode="General">
                  <c:v>0.67179997961318905</c:v>
                </c:pt>
                <c:pt idx="826" formatCode="General">
                  <c:v>0.55517087176949698</c:v>
                </c:pt>
                <c:pt idx="827" formatCode="General">
                  <c:v>0.50022979508980703</c:v>
                </c:pt>
                <c:pt idx="828" formatCode="General">
                  <c:v>0.48386143778795898</c:v>
                </c:pt>
                <c:pt idx="829" formatCode="General">
                  <c:v>0.50022979508980703</c:v>
                </c:pt>
                <c:pt idx="830" formatCode="General">
                  <c:v>0.55517087176949698</c:v>
                </c:pt>
                <c:pt idx="831" formatCode="General">
                  <c:v>0.67179997961318905</c:v>
                </c:pt>
                <c:pt idx="832" formatCode="General">
                  <c:v>0.91822296297957096</c:v>
                </c:pt>
                <c:pt idx="833" formatCode="General">
                  <c:v>1.48458336284173</c:v>
                </c:pt>
                <c:pt idx="834" formatCode="General">
                  <c:v>1.5614868812337801</c:v>
                </c:pt>
                <c:pt idx="835" formatCode="General">
                  <c:v>1.5614868812337801</c:v>
                </c:pt>
                <c:pt idx="836" formatCode="General">
                  <c:v>1.5614868812337801</c:v>
                </c:pt>
                <c:pt idx="837" formatCode="General">
                  <c:v>1.5614868812337801</c:v>
                </c:pt>
                <c:pt idx="838" formatCode="General">
                  <c:v>1.6378552723108899</c:v>
                </c:pt>
                <c:pt idx="839" formatCode="General">
                  <c:v>1.6378552723108899</c:v>
                </c:pt>
                <c:pt idx="840" formatCode="General">
                  <c:v>1.6378552723108899</c:v>
                </c:pt>
                <c:pt idx="841" formatCode="General">
                  <c:v>1.6378552723108899</c:v>
                </c:pt>
                <c:pt idx="842" formatCode="General">
                  <c:v>1.6378552723108899</c:v>
                </c:pt>
                <c:pt idx="843" formatCode="General">
                  <c:v>1.6378552723108899</c:v>
                </c:pt>
                <c:pt idx="844" formatCode="General">
                  <c:v>1.6378552723108899</c:v>
                </c:pt>
                <c:pt idx="845" formatCode="General">
                  <c:v>1.6378552723108899</c:v>
                </c:pt>
                <c:pt idx="846" formatCode="General">
                  <c:v>1.6378552723108899</c:v>
                </c:pt>
                <c:pt idx="847" formatCode="General">
                  <c:v>1.5756227065563999</c:v>
                </c:pt>
                <c:pt idx="848" formatCode="General">
                  <c:v>0.98986332036411395</c:v>
                </c:pt>
                <c:pt idx="849" formatCode="General">
                  <c:v>0.72717442210308703</c:v>
                </c:pt>
                <c:pt idx="850" formatCode="General">
                  <c:v>0.60187998351984895</c:v>
                </c:pt>
                <c:pt idx="851" formatCode="General">
                  <c:v>0.54268482138294305</c:v>
                </c:pt>
                <c:pt idx="852" formatCode="General">
                  <c:v>0.52502968902952296</c:v>
                </c:pt>
                <c:pt idx="853" formatCode="General">
                  <c:v>0.54268482138294305</c:v>
                </c:pt>
                <c:pt idx="854" formatCode="General">
                  <c:v>0.60187998351984895</c:v>
                </c:pt>
                <c:pt idx="855" formatCode="General">
                  <c:v>0.72717442210308703</c:v>
                </c:pt>
                <c:pt idx="856" formatCode="General">
                  <c:v>0.98986332036411395</c:v>
                </c:pt>
                <c:pt idx="857" formatCode="General">
                  <c:v>1.5756227065563999</c:v>
                </c:pt>
                <c:pt idx="858" formatCode="General">
                  <c:v>1.6378552723108899</c:v>
                </c:pt>
                <c:pt idx="859" formatCode="General">
                  <c:v>1.6378552723108899</c:v>
                </c:pt>
                <c:pt idx="860" formatCode="General">
                  <c:v>1.6378552723108899</c:v>
                </c:pt>
                <c:pt idx="861" formatCode="General">
                  <c:v>1.7130102751066301</c:v>
                </c:pt>
                <c:pt idx="862" formatCode="General">
                  <c:v>1.7130102751066301</c:v>
                </c:pt>
                <c:pt idx="863" formatCode="General">
                  <c:v>1.7130102751066301</c:v>
                </c:pt>
                <c:pt idx="864" formatCode="General">
                  <c:v>1.7130102751066301</c:v>
                </c:pt>
                <c:pt idx="865" formatCode="General">
                  <c:v>1.7130102751066301</c:v>
                </c:pt>
                <c:pt idx="866" formatCode="General">
                  <c:v>1.7130102751066301</c:v>
                </c:pt>
                <c:pt idx="867" formatCode="General">
                  <c:v>1.7130102751066301</c:v>
                </c:pt>
                <c:pt idx="868" formatCode="General">
                  <c:v>1.7130102751066301</c:v>
                </c:pt>
                <c:pt idx="869" formatCode="General">
                  <c:v>1.7130102751066301</c:v>
                </c:pt>
                <c:pt idx="870" formatCode="General">
                  <c:v>1.7130102751066301</c:v>
                </c:pt>
                <c:pt idx="871" formatCode="General">
                  <c:v>1.66539997230635</c:v>
                </c:pt>
                <c:pt idx="872" formatCode="General">
                  <c:v>1.0621636902557601</c:v>
                </c:pt>
                <c:pt idx="873" formatCode="General">
                  <c:v>0.78346347646719505</c:v>
                </c:pt>
                <c:pt idx="874" formatCode="General">
                  <c:v>0.64948864725184796</c:v>
                </c:pt>
                <c:pt idx="875" formatCode="General">
                  <c:v>0.58600672345501703</c:v>
                </c:pt>
                <c:pt idx="876" formatCode="General">
                  <c:v>0.56705215692046496</c:v>
                </c:pt>
                <c:pt idx="877" formatCode="General">
                  <c:v>0.58600672345501703</c:v>
                </c:pt>
                <c:pt idx="878" formatCode="General">
                  <c:v>0.64948864725184796</c:v>
                </c:pt>
                <c:pt idx="879" formatCode="General">
                  <c:v>0.78346347646719505</c:v>
                </c:pt>
                <c:pt idx="880" formatCode="General">
                  <c:v>1.0621636902557601</c:v>
                </c:pt>
                <c:pt idx="881" formatCode="General">
                  <c:v>1.66539997230635</c:v>
                </c:pt>
                <c:pt idx="882" formatCode="General">
                  <c:v>1.7130102751066301</c:v>
                </c:pt>
                <c:pt idx="883" formatCode="General">
                  <c:v>1.7130102751066301</c:v>
                </c:pt>
                <c:pt idx="884" formatCode="General">
                  <c:v>1.7868441766627301</c:v>
                </c:pt>
                <c:pt idx="885" formatCode="General">
                  <c:v>1.7868441766627301</c:v>
                </c:pt>
                <c:pt idx="886" formatCode="General">
                  <c:v>1.7868441766627301</c:v>
                </c:pt>
                <c:pt idx="887" formatCode="General">
                  <c:v>1.7868441766627301</c:v>
                </c:pt>
                <c:pt idx="888" formatCode="General">
                  <c:v>1.7868441766627301</c:v>
                </c:pt>
                <c:pt idx="889" formatCode="General">
                  <c:v>1.7868441766627301</c:v>
                </c:pt>
                <c:pt idx="890" formatCode="General">
                  <c:v>1.7868441766627301</c:v>
                </c:pt>
                <c:pt idx="891" formatCode="General">
                  <c:v>1.7868441766627301</c:v>
                </c:pt>
                <c:pt idx="892" formatCode="General">
                  <c:v>1.7868441766627301</c:v>
                </c:pt>
                <c:pt idx="893" formatCode="General">
                  <c:v>1.7868441766627301</c:v>
                </c:pt>
                <c:pt idx="894" formatCode="General">
                  <c:v>1.7868441766627301</c:v>
                </c:pt>
                <c:pt idx="895" formatCode="General">
                  <c:v>1.7537528842746599</c:v>
                </c:pt>
                <c:pt idx="896" formatCode="General">
                  <c:v>1.1348595227373</c:v>
                </c:pt>
                <c:pt idx="897" formatCode="General">
                  <c:v>0.84046791265410403</c:v>
                </c:pt>
                <c:pt idx="898" formatCode="General">
                  <c:v>0.69783159182457</c:v>
                </c:pt>
                <c:pt idx="899" formatCode="General">
                  <c:v>0.63004643177751096</c:v>
                </c:pt>
                <c:pt idx="900" formatCode="General">
                  <c:v>0.60978461242108195</c:v>
                </c:pt>
                <c:pt idx="901" formatCode="General">
                  <c:v>0.63004643177751096</c:v>
                </c:pt>
                <c:pt idx="902" formatCode="General">
                  <c:v>0.69783159182457</c:v>
                </c:pt>
                <c:pt idx="903" formatCode="General">
                  <c:v>0.84046791265410403</c:v>
                </c:pt>
                <c:pt idx="904" formatCode="General">
                  <c:v>1.1348595227373</c:v>
                </c:pt>
                <c:pt idx="905" formatCode="General">
                  <c:v>1.82616657878768</c:v>
                </c:pt>
                <c:pt idx="906" formatCode="General">
                  <c:v>1.8592672872474401</c:v>
                </c:pt>
                <c:pt idx="907" formatCode="General">
                  <c:v>1.8592672872474401</c:v>
                </c:pt>
                <c:pt idx="908" formatCode="General">
                  <c:v>1.8592672872474401</c:v>
                </c:pt>
                <c:pt idx="909" formatCode="General">
                  <c:v>1.8592672872474401</c:v>
                </c:pt>
                <c:pt idx="910" formatCode="General">
                  <c:v>1.8592672872474401</c:v>
                </c:pt>
                <c:pt idx="911" formatCode="General">
                  <c:v>1.8592672872474401</c:v>
                </c:pt>
                <c:pt idx="912" formatCode="General">
                  <c:v>1.8592672872474401</c:v>
                </c:pt>
                <c:pt idx="913" formatCode="General">
                  <c:v>1.8592672872474401</c:v>
                </c:pt>
                <c:pt idx="914" formatCode="General">
                  <c:v>1.8592672872474401</c:v>
                </c:pt>
                <c:pt idx="915" formatCode="General">
                  <c:v>1.8592672872474401</c:v>
                </c:pt>
                <c:pt idx="916" formatCode="General">
                  <c:v>1.8592672872474401</c:v>
                </c:pt>
                <c:pt idx="917" formatCode="General">
                  <c:v>1.8592672872474401</c:v>
                </c:pt>
                <c:pt idx="918" formatCode="General">
                  <c:v>1.8592672872474401</c:v>
                </c:pt>
                <c:pt idx="919" formatCode="General">
                  <c:v>1.8405562642111899</c:v>
                </c:pt>
                <c:pt idx="920" formatCode="General">
                  <c:v>1.20770642373661</c:v>
                </c:pt>
                <c:pt idx="921" formatCode="General">
                  <c:v>0.89799912037319995</c:v>
                </c:pt>
                <c:pt idx="922" formatCode="General">
                  <c:v>0.74675097238664201</c:v>
                </c:pt>
                <c:pt idx="923" formatCode="General">
                  <c:v>0.67466103584107195</c:v>
                </c:pt>
                <c:pt idx="924" formatCode="General">
                  <c:v>0.73203356568696398</c:v>
                </c:pt>
                <c:pt idx="925" formatCode="General">
                  <c:v>0.75576532564232601</c:v>
                </c:pt>
                <c:pt idx="926" formatCode="General">
                  <c:v>0.83483392672003198</c:v>
                </c:pt>
                <c:pt idx="927" formatCode="General">
                  <c:v>0.99947630670972998</c:v>
                </c:pt>
                <c:pt idx="928" formatCode="General">
                  <c:v>1.33071595873608</c:v>
                </c:pt>
                <c:pt idx="929" formatCode="General">
                  <c:v>1.9788495608012999</c:v>
                </c:pt>
                <c:pt idx="930" formatCode="General">
                  <c:v>1.99756555286174</c:v>
                </c:pt>
                <c:pt idx="931" formatCode="General">
                  <c:v>1.99756555286174</c:v>
                </c:pt>
                <c:pt idx="932" formatCode="General">
                  <c:v>1.99756555286174</c:v>
                </c:pt>
                <c:pt idx="933" formatCode="General">
                  <c:v>1.99756555286174</c:v>
                </c:pt>
                <c:pt idx="934" formatCode="General">
                  <c:v>1.99756555286174</c:v>
                </c:pt>
                <c:pt idx="935" formatCode="General">
                  <c:v>1.99756555286174</c:v>
                </c:pt>
                <c:pt idx="936" formatCode="General">
                  <c:v>1.99756555286174</c:v>
                </c:pt>
                <c:pt idx="937" formatCode="General">
                  <c:v>1.99756555286174</c:v>
                </c:pt>
                <c:pt idx="938" formatCode="General">
                  <c:v>1.99756555286174</c:v>
                </c:pt>
                <c:pt idx="939" formatCode="General">
                  <c:v>1.99756555286174</c:v>
                </c:pt>
                <c:pt idx="940" formatCode="General">
                  <c:v>1.99756555286174</c:v>
                </c:pt>
                <c:pt idx="941" formatCode="General">
                  <c:v>1.99756555286174</c:v>
                </c:pt>
                <c:pt idx="942" formatCode="General">
                  <c:v>1.99756555286174</c:v>
                </c:pt>
                <c:pt idx="943" formatCode="General">
                  <c:v>2.0684313832809802</c:v>
                </c:pt>
                <c:pt idx="944" formatCode="General">
                  <c:v>1.4090959886796</c:v>
                </c:pt>
                <c:pt idx="945" formatCode="General">
                  <c:v>1.06279063937417</c:v>
                </c:pt>
                <c:pt idx="946" formatCode="General">
                  <c:v>0.88919082432140895</c:v>
                </c:pt>
                <c:pt idx="947" formatCode="General">
                  <c:v>0.80555168845160396</c:v>
                </c:pt>
                <c:pt idx="948" formatCode="General">
                  <c:v>0.78041766527429701</c:v>
                </c:pt>
                <c:pt idx="949" formatCode="General">
                  <c:v>0.80555168845160396</c:v>
                </c:pt>
                <c:pt idx="950" formatCode="General">
                  <c:v>0.88919082432140895</c:v>
                </c:pt>
                <c:pt idx="951" formatCode="General">
                  <c:v>1.06279063937417</c:v>
                </c:pt>
                <c:pt idx="952" formatCode="General">
                  <c:v>1.4090959886796</c:v>
                </c:pt>
                <c:pt idx="953" formatCode="General">
                  <c:v>2.0684313832809802</c:v>
                </c:pt>
                <c:pt idx="954" formatCode="General">
                  <c:v>2.0729239179104502</c:v>
                </c:pt>
                <c:pt idx="955" formatCode="General">
                  <c:v>2.0729239179104502</c:v>
                </c:pt>
                <c:pt idx="956" formatCode="General">
                  <c:v>2.0729239179104502</c:v>
                </c:pt>
                <c:pt idx="957" formatCode="General">
                  <c:v>2.0729239179104502</c:v>
                </c:pt>
                <c:pt idx="958" formatCode="General">
                  <c:v>2.0729239179104502</c:v>
                </c:pt>
                <c:pt idx="959" formatCode="General">
                  <c:v>2.0729239179104502</c:v>
                </c:pt>
                <c:pt idx="960" formatCode="General">
                  <c:v>2.0729239179104502</c:v>
                </c:pt>
                <c:pt idx="961" formatCode="General">
                  <c:v>2.0729239179104502</c:v>
                </c:pt>
                <c:pt idx="962" formatCode="General">
                  <c:v>2.0729239179104502</c:v>
                </c:pt>
                <c:pt idx="963" formatCode="General">
                  <c:v>2.0729239179104502</c:v>
                </c:pt>
                <c:pt idx="964" formatCode="General">
                  <c:v>2.0729239179104502</c:v>
                </c:pt>
                <c:pt idx="965" formatCode="General">
                  <c:v>2.0729239179104502</c:v>
                </c:pt>
                <c:pt idx="966" formatCode="General">
                  <c:v>2.1467860412725002</c:v>
                </c:pt>
                <c:pt idx="967" formatCode="General">
                  <c:v>2.1467860412725002</c:v>
                </c:pt>
                <c:pt idx="968" formatCode="General">
                  <c:v>1.4871841357129201</c:v>
                </c:pt>
                <c:pt idx="969" formatCode="General">
                  <c:v>1.12633467859127</c:v>
                </c:pt>
                <c:pt idx="970" formatCode="General">
                  <c:v>0.94390004031733699</c:v>
                </c:pt>
                <c:pt idx="971" formatCode="General">
                  <c:v>0.85572114718181802</c:v>
                </c:pt>
                <c:pt idx="972" formatCode="General">
                  <c:v>0.829190816653954</c:v>
                </c:pt>
                <c:pt idx="973" formatCode="General">
                  <c:v>0.85572114718181802</c:v>
                </c:pt>
                <c:pt idx="974" formatCode="General">
                  <c:v>0.94390004031733699</c:v>
                </c:pt>
                <c:pt idx="975" formatCode="General">
                  <c:v>1.12633467859127</c:v>
                </c:pt>
                <c:pt idx="976" formatCode="General">
                  <c:v>1.4871841357129201</c:v>
                </c:pt>
                <c:pt idx="977" formatCode="General">
                  <c:v>2.1467860412725002</c:v>
                </c:pt>
                <c:pt idx="978" formatCode="General">
                  <c:v>2.1467860412725002</c:v>
                </c:pt>
                <c:pt idx="979" formatCode="General">
                  <c:v>2.1467860412725002</c:v>
                </c:pt>
                <c:pt idx="980" formatCode="General">
                  <c:v>2.1467860412725002</c:v>
                </c:pt>
                <c:pt idx="981" formatCode="General">
                  <c:v>2.1467860412725002</c:v>
                </c:pt>
                <c:pt idx="982" formatCode="General">
                  <c:v>2.1467860412725002</c:v>
                </c:pt>
                <c:pt idx="983" formatCode="General">
                  <c:v>2.1467860412725002</c:v>
                </c:pt>
                <c:pt idx="984" formatCode="General">
                  <c:v>2.1467860412725002</c:v>
                </c:pt>
                <c:pt idx="985" formatCode="General">
                  <c:v>2.1467860412725002</c:v>
                </c:pt>
                <c:pt idx="986" formatCode="General">
                  <c:v>2.1467860412725002</c:v>
                </c:pt>
                <c:pt idx="987" formatCode="General">
                  <c:v>2.1467860412725002</c:v>
                </c:pt>
                <c:pt idx="988" formatCode="General">
                  <c:v>2.1467860412725002</c:v>
                </c:pt>
                <c:pt idx="989" formatCode="General">
                  <c:v>2.1467860412725002</c:v>
                </c:pt>
                <c:pt idx="990" formatCode="General">
                  <c:v>2.1467860412725002</c:v>
                </c:pt>
                <c:pt idx="991" formatCode="General">
                  <c:v>2.1467860412725002</c:v>
                </c:pt>
                <c:pt idx="992" formatCode="General">
                  <c:v>1.4979146343562599</c:v>
                </c:pt>
                <c:pt idx="993" formatCode="General">
                  <c:v>1.1333306181013301</c:v>
                </c:pt>
                <c:pt idx="994" formatCode="General">
                  <c:v>0.94912881426937101</c:v>
                </c:pt>
                <c:pt idx="995" formatCode="General">
                  <c:v>0.86016325825954398</c:v>
                </c:pt>
                <c:pt idx="996" formatCode="General">
                  <c:v>0.87822597122544299</c:v>
                </c:pt>
                <c:pt idx="997" formatCode="General">
                  <c:v>0.90614301200149205</c:v>
                </c:pt>
                <c:pt idx="998" formatCode="General">
                  <c:v>0.99881909328611196</c:v>
                </c:pt>
                <c:pt idx="999" formatCode="General">
                  <c:v>1.1899435441623201</c:v>
                </c:pt>
                <c:pt idx="1000" formatCode="General">
                  <c:v>1.5647872737578801</c:v>
                </c:pt>
                <c:pt idx="1001" formatCode="General">
                  <c:v>2.21909597285243</c:v>
                </c:pt>
                <c:pt idx="1002" formatCode="General">
                  <c:v>2.21909597285243</c:v>
                </c:pt>
                <c:pt idx="1003" formatCode="General">
                  <c:v>2.21909597285243</c:v>
                </c:pt>
                <c:pt idx="1004" formatCode="General">
                  <c:v>2.21909597285243</c:v>
                </c:pt>
                <c:pt idx="1005" formatCode="General">
                  <c:v>2.21909597285243</c:v>
                </c:pt>
                <c:pt idx="1006" formatCode="General">
                  <c:v>2.21909597285243</c:v>
                </c:pt>
                <c:pt idx="1007" formatCode="General">
                  <c:v>2.21909597285243</c:v>
                </c:pt>
                <c:pt idx="1008" formatCode="General">
                  <c:v>2.21909597285243</c:v>
                </c:pt>
                <c:pt idx="1009" formatCode="General">
                  <c:v>2.21909597285243</c:v>
                </c:pt>
                <c:pt idx="1010" formatCode="General">
                  <c:v>2.21909597285243</c:v>
                </c:pt>
                <c:pt idx="1011" formatCode="General">
                  <c:v>2.21909597285243</c:v>
                </c:pt>
                <c:pt idx="1012" formatCode="General">
                  <c:v>2.21909597285243</c:v>
                </c:pt>
                <c:pt idx="1013" formatCode="General">
                  <c:v>2.21909597285243</c:v>
                </c:pt>
                <c:pt idx="1014" formatCode="General">
                  <c:v>2.21909597285243</c:v>
                </c:pt>
                <c:pt idx="1015" formatCode="General">
                  <c:v>2.21909597285243</c:v>
                </c:pt>
                <c:pt idx="1016" formatCode="General">
                  <c:v>1.5757298819605401</c:v>
                </c:pt>
                <c:pt idx="1017" formatCode="General">
                  <c:v>1.1971815751966399</c:v>
                </c:pt>
                <c:pt idx="1018" formatCode="General">
                  <c:v>1.0042583966732901</c:v>
                </c:pt>
                <c:pt idx="1019" formatCode="General">
                  <c:v>0.91077491399718202</c:v>
                </c:pt>
                <c:pt idx="1020" formatCode="General">
                  <c:v>0.88262455584764499</c:v>
                </c:pt>
                <c:pt idx="1021" formatCode="General">
                  <c:v>0.91077491399718202</c:v>
                </c:pt>
                <c:pt idx="1022" formatCode="General">
                  <c:v>1.0538157902687699</c:v>
                </c:pt>
                <c:pt idx="1023" formatCode="General">
                  <c:v>1.25346578721463</c:v>
                </c:pt>
                <c:pt idx="1024" formatCode="General">
                  <c:v>1.6417334929177501</c:v>
                </c:pt>
                <c:pt idx="1025" formatCode="General">
                  <c:v>2.2898106991335498</c:v>
                </c:pt>
                <c:pt idx="1026" formatCode="General">
                  <c:v>2.2898106991335498</c:v>
                </c:pt>
                <c:pt idx="1027" formatCode="General">
                  <c:v>2.2898106991335498</c:v>
                </c:pt>
                <c:pt idx="1028" formatCode="General">
                  <c:v>2.2898106991335498</c:v>
                </c:pt>
                <c:pt idx="1029" formatCode="General">
                  <c:v>2.2898106991335498</c:v>
                </c:pt>
                <c:pt idx="1030" formatCode="General">
                  <c:v>2.2898106991335498</c:v>
                </c:pt>
                <c:pt idx="1031" formatCode="General">
                  <c:v>2.2898106991335498</c:v>
                </c:pt>
                <c:pt idx="1032" formatCode="General">
                  <c:v>2.2898106991335498</c:v>
                </c:pt>
                <c:pt idx="1033" formatCode="General">
                  <c:v>2.2898106991335498</c:v>
                </c:pt>
                <c:pt idx="1034" formatCode="General">
                  <c:v>2.2898106991335498</c:v>
                </c:pt>
                <c:pt idx="1035" formatCode="General">
                  <c:v>2.2898106991335498</c:v>
                </c:pt>
                <c:pt idx="1036" formatCode="General">
                  <c:v>2.2898106991335498</c:v>
                </c:pt>
                <c:pt idx="1037" formatCode="General">
                  <c:v>2.2898106991335498</c:v>
                </c:pt>
                <c:pt idx="1038" formatCode="General">
                  <c:v>2.2898106991335498</c:v>
                </c:pt>
                <c:pt idx="1039" formatCode="General">
                  <c:v>2.2898106991335498</c:v>
                </c:pt>
                <c:pt idx="1040" formatCode="General">
                  <c:v>1.6528545338432701</c:v>
                </c:pt>
                <c:pt idx="1041" formatCode="General">
                  <c:v>1.2609283830118401</c:v>
                </c:pt>
                <c:pt idx="1042" formatCode="General">
                  <c:v>1.05945437258484</c:v>
                </c:pt>
                <c:pt idx="1043" formatCode="General">
                  <c:v>0.96150840702059504</c:v>
                </c:pt>
                <c:pt idx="1044" formatCode="General">
                  <c:v>0.93197817981784103</c:v>
                </c:pt>
                <c:pt idx="1045" formatCode="General">
                  <c:v>0.96150840702059504</c:v>
                </c:pt>
                <c:pt idx="1046" formatCode="General">
                  <c:v>1.10876841140922</c:v>
                </c:pt>
                <c:pt idx="1047" formatCode="General">
                  <c:v>1.3167633944564301</c:v>
                </c:pt>
                <c:pt idx="1048" formatCode="General">
                  <c:v>1.71787132356142</c:v>
                </c:pt>
                <c:pt idx="1049" formatCode="General">
                  <c:v>2.3588989824310702</c:v>
                </c:pt>
                <c:pt idx="1050" formatCode="General">
                  <c:v>2.3588989824310702</c:v>
                </c:pt>
                <c:pt idx="1051" formatCode="General">
                  <c:v>2.3588989824310702</c:v>
                </c:pt>
                <c:pt idx="1052" formatCode="General">
                  <c:v>2.3588989824310702</c:v>
                </c:pt>
                <c:pt idx="1053" formatCode="General">
                  <c:v>2.3588989824310702</c:v>
                </c:pt>
                <c:pt idx="1054" formatCode="General">
                  <c:v>2.3588989824310702</c:v>
                </c:pt>
                <c:pt idx="1055" formatCode="General">
                  <c:v>2.3588989824310702</c:v>
                </c:pt>
                <c:pt idx="1056" formatCode="General">
                  <c:v>2.3588989824310702</c:v>
                </c:pt>
                <c:pt idx="1057" formatCode="General">
                  <c:v>2.3588989824310702</c:v>
                </c:pt>
                <c:pt idx="1058" formatCode="General">
                  <c:v>2.3588989824310702</c:v>
                </c:pt>
                <c:pt idx="1059" formatCode="General">
                  <c:v>2.3588989824310702</c:v>
                </c:pt>
                <c:pt idx="1060" formatCode="General">
                  <c:v>2.3588989824310702</c:v>
                </c:pt>
                <c:pt idx="1061" formatCode="General">
                  <c:v>2.3588989824310702</c:v>
                </c:pt>
                <c:pt idx="1062" formatCode="General">
                  <c:v>2.3588989824310702</c:v>
                </c:pt>
                <c:pt idx="1063" formatCode="General">
                  <c:v>2.3588989824310702</c:v>
                </c:pt>
                <c:pt idx="1064" formatCode="General">
                  <c:v>1.72913774005765</c:v>
                </c:pt>
                <c:pt idx="1065" formatCode="General">
                  <c:v>1.3244323364274999</c:v>
                </c:pt>
                <c:pt idx="1066" formatCode="General">
                  <c:v>1.1145942456862801</c:v>
                </c:pt>
                <c:pt idx="1067" formatCode="General">
                  <c:v>1.0122504099893199</c:v>
                </c:pt>
                <c:pt idx="1068" formatCode="General">
                  <c:v>0.98135671820079196</c:v>
                </c:pt>
                <c:pt idx="1069" formatCode="General">
                  <c:v>1.05775143309112</c:v>
                </c:pt>
                <c:pt idx="1070" formatCode="General">
                  <c:v>1.16356568237998</c:v>
                </c:pt>
                <c:pt idx="1071" formatCode="General">
                  <c:v>1.37971155365331</c:v>
                </c:pt>
                <c:pt idx="1072" formatCode="General">
                  <c:v>1.7930687130654599</c:v>
                </c:pt>
                <c:pt idx="1073" formatCode="General">
                  <c:v>2.4263402118356399</c:v>
                </c:pt>
                <c:pt idx="1074" formatCode="General">
                  <c:v>2.4263402118356399</c:v>
                </c:pt>
                <c:pt idx="1075" formatCode="General">
                  <c:v>2.4263402118356399</c:v>
                </c:pt>
                <c:pt idx="1076" formatCode="General">
                  <c:v>2.4263402118356399</c:v>
                </c:pt>
                <c:pt idx="1077" formatCode="General">
                  <c:v>2.4263402118356399</c:v>
                </c:pt>
                <c:pt idx="1078" formatCode="General">
                  <c:v>2.4263402118356399</c:v>
                </c:pt>
                <c:pt idx="1079" formatCode="General">
                  <c:v>2.4263402118356399</c:v>
                </c:pt>
                <c:pt idx="1080" formatCode="General">
                  <c:v>2.4263402118356399</c:v>
                </c:pt>
                <c:pt idx="1081" formatCode="General">
                  <c:v>2.4263402118356399</c:v>
                </c:pt>
                <c:pt idx="1082" formatCode="General">
                  <c:v>2.4263402118356399</c:v>
                </c:pt>
                <c:pt idx="1083" formatCode="General">
                  <c:v>2.4263402118356399</c:v>
                </c:pt>
                <c:pt idx="1084" formatCode="General">
                  <c:v>2.4263402118356399</c:v>
                </c:pt>
                <c:pt idx="1085" formatCode="General">
                  <c:v>2.4263402118356399</c:v>
                </c:pt>
                <c:pt idx="1086" formatCode="General">
                  <c:v>2.4263402118356399</c:v>
                </c:pt>
                <c:pt idx="1087" formatCode="General">
                  <c:v>2.4263402118356399</c:v>
                </c:pt>
                <c:pt idx="1088" formatCode="General">
                  <c:v>1.8044482978029801</c:v>
                </c:pt>
                <c:pt idx="1089" formatCode="General">
                  <c:v>1.3875680889122699</c:v>
                </c:pt>
                <c:pt idx="1090" formatCode="General">
                  <c:v>1.1695660735192299</c:v>
                </c:pt>
                <c:pt idx="1091" formatCode="General">
                  <c:v>1.0628968995618799</c:v>
                </c:pt>
                <c:pt idx="1092" formatCode="General">
                  <c:v>1.0306586781059099</c:v>
                </c:pt>
                <c:pt idx="1093" formatCode="General">
                  <c:v>1.10805719287258</c:v>
                </c:pt>
                <c:pt idx="1094" formatCode="General">
                  <c:v>1.21810657550949</c:v>
                </c:pt>
                <c:pt idx="1095" formatCode="General">
                  <c:v>1.4421982324276801</c:v>
                </c:pt>
                <c:pt idx="1096" formatCode="General">
                  <c:v>1.86721183187525</c:v>
                </c:pt>
                <c:pt idx="1097" formatCode="General">
                  <c:v>2.4921232858447002</c:v>
                </c:pt>
                <c:pt idx="1098" formatCode="General">
                  <c:v>2.4921232858447002</c:v>
                </c:pt>
                <c:pt idx="1099" formatCode="General">
                  <c:v>2.4921232858447002</c:v>
                </c:pt>
                <c:pt idx="1100" formatCode="General">
                  <c:v>2.4921232858447002</c:v>
                </c:pt>
                <c:pt idx="1101" formatCode="General">
                  <c:v>2.4921232858447002</c:v>
                </c:pt>
                <c:pt idx="1102" formatCode="General">
                  <c:v>2.4921232858447002</c:v>
                </c:pt>
                <c:pt idx="1103" formatCode="General">
                  <c:v>2.4921232858447002</c:v>
                </c:pt>
                <c:pt idx="1104" formatCode="General">
                  <c:v>2.4921232858447002</c:v>
                </c:pt>
                <c:pt idx="1105" formatCode="General">
                  <c:v>2.4921232858447002</c:v>
                </c:pt>
                <c:pt idx="1106" formatCode="General">
                  <c:v>2.4921232858447002</c:v>
                </c:pt>
                <c:pt idx="1107" formatCode="General">
                  <c:v>2.4921232858447002</c:v>
                </c:pt>
                <c:pt idx="1108" formatCode="General">
                  <c:v>2.4921232858447002</c:v>
                </c:pt>
                <c:pt idx="1109" formatCode="General">
                  <c:v>2.4921232858447002</c:v>
                </c:pt>
                <c:pt idx="1110" formatCode="General">
                  <c:v>2.4921232858447002</c:v>
                </c:pt>
                <c:pt idx="1111" formatCode="General">
                  <c:v>2.4921232858447002</c:v>
                </c:pt>
                <c:pt idx="1112" formatCode="General">
                  <c:v>1.8786734133328</c:v>
                </c:pt>
                <c:pt idx="1113" formatCode="General">
                  <c:v>1.45022321784203</c:v>
                </c:pt>
                <c:pt idx="1114" formatCode="General">
                  <c:v>1.22426826245867</c:v>
                </c:pt>
                <c:pt idx="1115" formatCode="General">
                  <c:v>1.1133530333337001</c:v>
                </c:pt>
                <c:pt idx="1116" formatCode="General">
                  <c:v>1.0797914058812199</c:v>
                </c:pt>
                <c:pt idx="1117" formatCode="General">
                  <c:v>1.1133530333337001</c:v>
                </c:pt>
                <c:pt idx="1118" formatCode="General">
                  <c:v>1.22426826245867</c:v>
                </c:pt>
                <c:pt idx="1119" formatCode="General">
                  <c:v>1.45022321784203</c:v>
                </c:pt>
                <c:pt idx="1120" formatCode="General">
                  <c:v>1.8786734133328</c:v>
                </c:pt>
                <c:pt idx="1121" formatCode="General">
                  <c:v>2.4921232858447002</c:v>
                </c:pt>
                <c:pt idx="1122" formatCode="General">
                  <c:v>2.4921232858447002</c:v>
                </c:pt>
                <c:pt idx="1123" formatCode="General">
                  <c:v>2.4921232858447002</c:v>
                </c:pt>
                <c:pt idx="1124" formatCode="General">
                  <c:v>2.5562455418128001</c:v>
                </c:pt>
                <c:pt idx="1125" formatCode="General">
                  <c:v>2.5562455418128001</c:v>
                </c:pt>
                <c:pt idx="1126" formatCode="General">
                  <c:v>2.5562455418128001</c:v>
                </c:pt>
                <c:pt idx="1127" formatCode="General">
                  <c:v>2.5562455418128001</c:v>
                </c:pt>
                <c:pt idx="1128" formatCode="General">
                  <c:v>2.5562455418128001</c:v>
                </c:pt>
                <c:pt idx="1129" formatCode="General">
                  <c:v>2.5562455418128001</c:v>
                </c:pt>
                <c:pt idx="1130" formatCode="General">
                  <c:v>2.5562455418128001</c:v>
                </c:pt>
                <c:pt idx="1131" formatCode="General">
                  <c:v>2.5562455418128001</c:v>
                </c:pt>
                <c:pt idx="1132" formatCode="General">
                  <c:v>2.5562455418128001</c:v>
                </c:pt>
                <c:pt idx="1133" formatCode="General">
                  <c:v>2.5562455418128001</c:v>
                </c:pt>
                <c:pt idx="1134" formatCode="General">
                  <c:v>2.5562455418128001</c:v>
                </c:pt>
                <c:pt idx="1135" formatCode="General">
                  <c:v>2.5562455418128001</c:v>
                </c:pt>
                <c:pt idx="1136" formatCode="General">
                  <c:v>1.95171736128621</c:v>
                </c:pt>
                <c:pt idx="1137" formatCode="General">
                  <c:v>1.5122976494814999</c:v>
                </c:pt>
                <c:pt idx="1138" formatCode="General">
                  <c:v>1.2786092282018799</c:v>
                </c:pt>
                <c:pt idx="1139" formatCode="General">
                  <c:v>1.1635328986426601</c:v>
                </c:pt>
                <c:pt idx="1140" formatCode="General">
                  <c:v>1.12867085962734</c:v>
                </c:pt>
                <c:pt idx="1141" formatCode="General">
                  <c:v>1.1635328986426601</c:v>
                </c:pt>
                <c:pt idx="1142" formatCode="General">
                  <c:v>1.2786092282018799</c:v>
                </c:pt>
                <c:pt idx="1143" formatCode="General">
                  <c:v>1.5122976494814999</c:v>
                </c:pt>
                <c:pt idx="1144" formatCode="General">
                  <c:v>1.95171736128621</c:v>
                </c:pt>
                <c:pt idx="1145" formatCode="General">
                  <c:v>2.5562455418128001</c:v>
                </c:pt>
                <c:pt idx="1146" formatCode="General">
                  <c:v>2.5562455418128001</c:v>
                </c:pt>
                <c:pt idx="1147" formatCode="General">
                  <c:v>2.5562455418128001</c:v>
                </c:pt>
                <c:pt idx="1148" formatCode="General">
                  <c:v>2.5562455418128001</c:v>
                </c:pt>
                <c:pt idx="1149" formatCode="General">
                  <c:v>2.5562455418128001</c:v>
                </c:pt>
                <c:pt idx="1150" formatCode="General">
                  <c:v>2.6187117430773199</c:v>
                </c:pt>
                <c:pt idx="1151" formatCode="General">
                  <c:v>2.6187117430773199</c:v>
                </c:pt>
                <c:pt idx="1152" formatCode="General">
                  <c:v>2.6187117430773199</c:v>
                </c:pt>
                <c:pt idx="1153" formatCode="General">
                  <c:v>2.6187117430773199</c:v>
                </c:pt>
                <c:pt idx="1154" formatCode="General">
                  <c:v>2.6187117430773199</c:v>
                </c:pt>
                <c:pt idx="1155" formatCode="General">
                  <c:v>2.6187117430773199</c:v>
                </c:pt>
                <c:pt idx="1156" formatCode="General">
                  <c:v>2.6187117430773199</c:v>
                </c:pt>
                <c:pt idx="1157" formatCode="General">
                  <c:v>2.6187117430773199</c:v>
                </c:pt>
                <c:pt idx="1158" formatCode="General">
                  <c:v>2.6187117430773199</c:v>
                </c:pt>
                <c:pt idx="1159" formatCode="General">
                  <c:v>2.6187117430773199</c:v>
                </c:pt>
                <c:pt idx="1160" formatCode="General">
                  <c:v>2.0235000943197101</c:v>
                </c:pt>
                <c:pt idx="1161" formatCode="General">
                  <c:v>1.57370298429291</c:v>
                </c:pt>
                <c:pt idx="1162" formatCode="General">
                  <c:v>1.33250695521322</c:v>
                </c:pt>
                <c:pt idx="1163" formatCode="General">
                  <c:v>1.2133591631853999</c:v>
                </c:pt>
                <c:pt idx="1164" formatCode="General">
                  <c:v>1.1772212847557399</c:v>
                </c:pt>
                <c:pt idx="1165" formatCode="General">
                  <c:v>1.2133591631853999</c:v>
                </c:pt>
                <c:pt idx="1166" formatCode="General">
                  <c:v>1.33250695521322</c:v>
                </c:pt>
                <c:pt idx="1167" formatCode="General">
                  <c:v>1.57370298429291</c:v>
                </c:pt>
                <c:pt idx="1168" formatCode="General">
                  <c:v>2.0235000943197101</c:v>
                </c:pt>
                <c:pt idx="1169" formatCode="General">
                  <c:v>2.6187117430773199</c:v>
                </c:pt>
                <c:pt idx="1170" formatCode="General">
                  <c:v>2.7955800477996799</c:v>
                </c:pt>
                <c:pt idx="1171" formatCode="General">
                  <c:v>2.7955800477996799</c:v>
                </c:pt>
                <c:pt idx="1172" formatCode="General">
                  <c:v>2.7955800477996799</c:v>
                </c:pt>
                <c:pt idx="1173" formatCode="General">
                  <c:v>2.7955800477996799</c:v>
                </c:pt>
                <c:pt idx="1174" formatCode="General">
                  <c:v>2.7955800477996799</c:v>
                </c:pt>
                <c:pt idx="1175" formatCode="General">
                  <c:v>2.7955800477996799</c:v>
                </c:pt>
                <c:pt idx="1176" formatCode="General">
                  <c:v>2.7955800477996799</c:v>
                </c:pt>
                <c:pt idx="1177" formatCode="General">
                  <c:v>2.7955800477996799</c:v>
                </c:pt>
                <c:pt idx="1178" formatCode="General">
                  <c:v>2.7955800477996799</c:v>
                </c:pt>
                <c:pt idx="1179" formatCode="General">
                  <c:v>2.7955800477996799</c:v>
                </c:pt>
                <c:pt idx="1180" formatCode="General">
                  <c:v>2.7955800477996799</c:v>
                </c:pt>
                <c:pt idx="1181" formatCode="General">
                  <c:v>2.7955800477996799</c:v>
                </c:pt>
                <c:pt idx="1182" formatCode="General">
                  <c:v>2.7955800477996799</c:v>
                </c:pt>
                <c:pt idx="1183" formatCode="General">
                  <c:v>2.7955800477996799</c:v>
                </c:pt>
                <c:pt idx="1184" formatCode="General">
                  <c:v>2.2069337500068702</c:v>
                </c:pt>
                <c:pt idx="1185" formatCode="General">
                  <c:v>1.73531224408104</c:v>
                </c:pt>
                <c:pt idx="1186" formatCode="General">
                  <c:v>1.4767067367957001</c:v>
                </c:pt>
                <c:pt idx="1187" formatCode="General">
                  <c:v>1.3477312757492701</c:v>
                </c:pt>
                <c:pt idx="1188" formatCode="General">
                  <c:v>1.30846547783087</c:v>
                </c:pt>
                <c:pt idx="1189" formatCode="General">
                  <c:v>1.3477312757492701</c:v>
                </c:pt>
                <c:pt idx="1190" formatCode="General">
                  <c:v>1.52839358463756</c:v>
                </c:pt>
                <c:pt idx="1191" formatCode="General">
                  <c:v>1.7925581233608301</c:v>
                </c:pt>
                <c:pt idx="1192" formatCode="General">
                  <c:v>2.27060308161145</c:v>
                </c:pt>
                <c:pt idx="1193" formatCode="General">
                  <c:v>2.8607901623277701</c:v>
                </c:pt>
                <c:pt idx="1194" formatCode="General">
                  <c:v>2.8607901623277701</c:v>
                </c:pt>
                <c:pt idx="1195" formatCode="General">
                  <c:v>2.8607901623277701</c:v>
                </c:pt>
                <c:pt idx="1196" formatCode="General">
                  <c:v>2.8607901623277701</c:v>
                </c:pt>
                <c:pt idx="1197" formatCode="General">
                  <c:v>2.8607901623277701</c:v>
                </c:pt>
                <c:pt idx="1198" formatCode="General">
                  <c:v>2.8607901623277701</c:v>
                </c:pt>
                <c:pt idx="1199" formatCode="General">
                  <c:v>2.8607901623277701</c:v>
                </c:pt>
                <c:pt idx="1200" formatCode="General">
                  <c:v>2.8607901623277701</c:v>
                </c:pt>
                <c:pt idx="1201" formatCode="General">
                  <c:v>2.8607901623277701</c:v>
                </c:pt>
                <c:pt idx="1202" formatCode="General">
                  <c:v>2.8607901623277701</c:v>
                </c:pt>
                <c:pt idx="1203" formatCode="General">
                  <c:v>2.8607901623277701</c:v>
                </c:pt>
                <c:pt idx="1204" formatCode="General">
                  <c:v>2.8607901623277701</c:v>
                </c:pt>
                <c:pt idx="1205" formatCode="General">
                  <c:v>2.8607901623277701</c:v>
                </c:pt>
                <c:pt idx="1206" formatCode="General">
                  <c:v>2.8607901623277701</c:v>
                </c:pt>
                <c:pt idx="1207" formatCode="General">
                  <c:v>2.8607901623277701</c:v>
                </c:pt>
                <c:pt idx="1208" formatCode="General">
                  <c:v>2.2822826650335899</c:v>
                </c:pt>
                <c:pt idx="1209" formatCode="General">
                  <c:v>1.8013696664803101</c:v>
                </c:pt>
                <c:pt idx="1210" formatCode="General">
                  <c:v>1.5353662880369801</c:v>
                </c:pt>
                <c:pt idx="1211" formatCode="General">
                  <c:v>1.4022464931969501</c:v>
                </c:pt>
                <c:pt idx="1212" formatCode="General">
                  <c:v>1.3616667106967</c:v>
                </c:pt>
                <c:pt idx="1213" formatCode="General">
                  <c:v>1.4022464931969501</c:v>
                </c:pt>
                <c:pt idx="1214" formatCode="General">
                  <c:v>1.5353662880369801</c:v>
                </c:pt>
                <c:pt idx="1215" formatCode="General">
                  <c:v>1.8013696664803101</c:v>
                </c:pt>
                <c:pt idx="1216" formatCode="General">
                  <c:v>2.3445306192678501</c:v>
                </c:pt>
                <c:pt idx="1217" formatCode="General">
                  <c:v>2.9243402958506199</c:v>
                </c:pt>
                <c:pt idx="1218" formatCode="General">
                  <c:v>2.9243402958506199</c:v>
                </c:pt>
                <c:pt idx="1219" formatCode="General">
                  <c:v>2.9243402958506199</c:v>
                </c:pt>
                <c:pt idx="1220" formatCode="General">
                  <c:v>2.9243402958506199</c:v>
                </c:pt>
                <c:pt idx="1221" formatCode="General">
                  <c:v>2.9243402958506199</c:v>
                </c:pt>
                <c:pt idx="1222" formatCode="General">
                  <c:v>2.9243402958506199</c:v>
                </c:pt>
                <c:pt idx="1223" formatCode="General">
                  <c:v>2.9243402958506199</c:v>
                </c:pt>
                <c:pt idx="1224" formatCode="General">
                  <c:v>2.9243402958506199</c:v>
                </c:pt>
                <c:pt idx="1225" formatCode="General">
                  <c:v>2.9243402958506199</c:v>
                </c:pt>
                <c:pt idx="1226" formatCode="General">
                  <c:v>2.9243402958506199</c:v>
                </c:pt>
                <c:pt idx="1227" formatCode="General">
                  <c:v>2.9243402958506199</c:v>
                </c:pt>
                <c:pt idx="1228" formatCode="General">
                  <c:v>2.9243402958506199</c:v>
                </c:pt>
                <c:pt idx="1229" formatCode="General">
                  <c:v>2.9243402958506199</c:v>
                </c:pt>
                <c:pt idx="1230" formatCode="General">
                  <c:v>2.9243402958506199</c:v>
                </c:pt>
                <c:pt idx="1231" formatCode="General">
                  <c:v>2.9243402958506199</c:v>
                </c:pt>
                <c:pt idx="1232" formatCode="General">
                  <c:v>2.3561461678303299</c:v>
                </c:pt>
                <c:pt idx="1233" formatCode="General">
                  <c:v>1.8665370895064799</c:v>
                </c:pt>
                <c:pt idx="1234" formatCode="General">
                  <c:v>1.593397008068</c:v>
                </c:pt>
                <c:pt idx="1235" formatCode="General">
                  <c:v>1.45624240828733</c:v>
                </c:pt>
                <c:pt idx="1236" formatCode="General">
                  <c:v>1.4143793529975801</c:v>
                </c:pt>
                <c:pt idx="1237" formatCode="General">
                  <c:v>1.45624240828733</c:v>
                </c:pt>
                <c:pt idx="1238" formatCode="General">
                  <c:v>1.593397008068</c:v>
                </c:pt>
                <c:pt idx="1239" formatCode="General">
                  <c:v>1.8665370895064799</c:v>
                </c:pt>
                <c:pt idx="1240" formatCode="General">
                  <c:v>2.4169521996649901</c:v>
                </c:pt>
                <c:pt idx="1241" formatCode="General">
                  <c:v>2.98624478165303</c:v>
                </c:pt>
                <c:pt idx="1242" formatCode="General">
                  <c:v>2.98624478165303</c:v>
                </c:pt>
                <c:pt idx="1243" formatCode="General">
                  <c:v>2.98624478165303</c:v>
                </c:pt>
                <c:pt idx="1244" formatCode="General">
                  <c:v>2.98624478165303</c:v>
                </c:pt>
                <c:pt idx="1245" formatCode="General">
                  <c:v>2.98624478165303</c:v>
                </c:pt>
                <c:pt idx="1246" formatCode="General">
                  <c:v>2.98624478165303</c:v>
                </c:pt>
                <c:pt idx="1247" formatCode="General">
                  <c:v>2.98624478165303</c:v>
                </c:pt>
                <c:pt idx="1248" formatCode="General">
                  <c:v>2.98624478165303</c:v>
                </c:pt>
                <c:pt idx="1249" formatCode="General">
                  <c:v>2.98624478165303</c:v>
                </c:pt>
                <c:pt idx="1250" formatCode="General">
                  <c:v>2.98624478165303</c:v>
                </c:pt>
                <c:pt idx="1251" formatCode="General">
                  <c:v>2.98624478165303</c:v>
                </c:pt>
                <c:pt idx="1252" formatCode="General">
                  <c:v>2.98624478165303</c:v>
                </c:pt>
                <c:pt idx="1253" formatCode="General">
                  <c:v>2.98624478165303</c:v>
                </c:pt>
                <c:pt idx="1254" formatCode="General">
                  <c:v>2.98624478165303</c:v>
                </c:pt>
                <c:pt idx="1255" formatCode="General">
                  <c:v>2.98624478165303</c:v>
                </c:pt>
                <c:pt idx="1256" formatCode="General">
                  <c:v>2.4284803158932502</c:v>
                </c:pt>
                <c:pt idx="1257" formatCode="General">
                  <c:v>1.9307487470714899</c:v>
                </c:pt>
                <c:pt idx="1258" formatCode="General">
                  <c:v>1.6507335008969899</c:v>
                </c:pt>
                <c:pt idx="1259" formatCode="General">
                  <c:v>1.5096558020489801</c:v>
                </c:pt>
                <c:pt idx="1260" formatCode="General">
                  <c:v>1.46654105915206</c:v>
                </c:pt>
                <c:pt idx="1261" formatCode="General">
                  <c:v>1.5096558020489801</c:v>
                </c:pt>
                <c:pt idx="1262" formatCode="General">
                  <c:v>1.6507335008969899</c:v>
                </c:pt>
                <c:pt idx="1263" formatCode="General">
                  <c:v>1.9849786678211501</c:v>
                </c:pt>
                <c:pt idx="1264" formatCode="General">
                  <c:v>2.4878332626947599</c:v>
                </c:pt>
                <c:pt idx="1265" formatCode="General">
                  <c:v>3.04652270307048</c:v>
                </c:pt>
                <c:pt idx="1266" formatCode="General">
                  <c:v>3.04652270307048</c:v>
                </c:pt>
                <c:pt idx="1267" formatCode="General">
                  <c:v>3.04652270307048</c:v>
                </c:pt>
                <c:pt idx="1268" formatCode="General">
                  <c:v>3.04652270307048</c:v>
                </c:pt>
                <c:pt idx="1269" formatCode="General">
                  <c:v>3.04652270307048</c:v>
                </c:pt>
                <c:pt idx="1270" formatCode="General">
                  <c:v>3.04652270307048</c:v>
                </c:pt>
                <c:pt idx="1271" formatCode="General">
                  <c:v>3.04652270307048</c:v>
                </c:pt>
                <c:pt idx="1272" formatCode="General">
                  <c:v>3.04652270307048</c:v>
                </c:pt>
                <c:pt idx="1273" formatCode="General">
                  <c:v>3.04652270307048</c:v>
                </c:pt>
                <c:pt idx="1274" formatCode="General">
                  <c:v>3.04652270307048</c:v>
                </c:pt>
                <c:pt idx="1275" formatCode="General">
                  <c:v>3.04652270307048</c:v>
                </c:pt>
                <c:pt idx="1276" formatCode="General">
                  <c:v>3.04652270307048</c:v>
                </c:pt>
                <c:pt idx="1277" formatCode="General">
                  <c:v>3.04652270307048</c:v>
                </c:pt>
                <c:pt idx="1278" formatCode="General">
                  <c:v>3.04652270307048</c:v>
                </c:pt>
                <c:pt idx="1279" formatCode="General">
                  <c:v>3.04652270307048</c:v>
                </c:pt>
                <c:pt idx="1280" formatCode="General">
                  <c:v>2.4992521480418399</c:v>
                </c:pt>
                <c:pt idx="1281" formatCode="General">
                  <c:v>1.9939483233702</c:v>
                </c:pt>
                <c:pt idx="1282" formatCode="General">
                  <c:v>1.7073184360482301</c:v>
                </c:pt>
                <c:pt idx="1283" formatCode="General">
                  <c:v>1.56243080631202</c:v>
                </c:pt>
                <c:pt idx="1284" formatCode="General">
                  <c:v>1.51809661601563</c:v>
                </c:pt>
                <c:pt idx="1285" formatCode="General">
                  <c:v>1.56243080631202</c:v>
                </c:pt>
                <c:pt idx="1286" formatCode="General">
                  <c:v>1.7073184360482301</c:v>
                </c:pt>
                <c:pt idx="1287" formatCode="General">
                  <c:v>1.9939483233702</c:v>
                </c:pt>
                <c:pt idx="1288" formatCode="General">
                  <c:v>2.4992521480418399</c:v>
                </c:pt>
                <c:pt idx="1289" formatCode="General">
                  <c:v>3.04652270307048</c:v>
                </c:pt>
                <c:pt idx="1290" formatCode="General">
                  <c:v>3.04652270307048</c:v>
                </c:pt>
                <c:pt idx="1291" formatCode="General">
                  <c:v>3.04652270307048</c:v>
                </c:pt>
                <c:pt idx="1292" formatCode="General">
                  <c:v>3.04652270307048</c:v>
                </c:pt>
                <c:pt idx="1293" formatCode="General">
                  <c:v>3.04652270307048</c:v>
                </c:pt>
                <c:pt idx="1294" formatCode="General">
                  <c:v>3.04652270307048</c:v>
                </c:pt>
                <c:pt idx="1295" formatCode="General">
                  <c:v>3.04652270307048</c:v>
                </c:pt>
                <c:pt idx="1296" formatCode="General">
                  <c:v>3.1051972128186098</c:v>
                </c:pt>
                <c:pt idx="1297" formatCode="General">
                  <c:v>3.1051972128186098</c:v>
                </c:pt>
                <c:pt idx="1298" formatCode="General">
                  <c:v>3.1051972128186098</c:v>
                </c:pt>
                <c:pt idx="1299" formatCode="General">
                  <c:v>3.1051972128186098</c:v>
                </c:pt>
                <c:pt idx="1300" formatCode="General">
                  <c:v>3.1051972128186098</c:v>
                </c:pt>
                <c:pt idx="1301" formatCode="General">
                  <c:v>3.1051972128186098</c:v>
                </c:pt>
                <c:pt idx="1302" formatCode="General">
                  <c:v>3.1051972128186098</c:v>
                </c:pt>
                <c:pt idx="1303" formatCode="General">
                  <c:v>3.1051972128186098</c:v>
                </c:pt>
                <c:pt idx="1304" formatCode="General">
                  <c:v>2.56843844456048</c:v>
                </c:pt>
                <c:pt idx="1305" formatCode="General">
                  <c:v>2.0560881691440702</c:v>
                </c:pt>
                <c:pt idx="1306" formatCode="General">
                  <c:v>1.76310195656493</c:v>
                </c:pt>
                <c:pt idx="1307" formatCode="General">
                  <c:v>1.6145183943091901</c:v>
                </c:pt>
                <c:pt idx="1308" formatCode="General">
                  <c:v>1.5689974571113601</c:v>
                </c:pt>
                <c:pt idx="1309" formatCode="General">
                  <c:v>1.6145183943091901</c:v>
                </c:pt>
                <c:pt idx="1310" formatCode="General">
                  <c:v>1.76310195656493</c:v>
                </c:pt>
                <c:pt idx="1311" formatCode="General">
                  <c:v>2.0560881691440702</c:v>
                </c:pt>
                <c:pt idx="1312" formatCode="General">
                  <c:v>2.56843844456048</c:v>
                </c:pt>
                <c:pt idx="1313" formatCode="General">
                  <c:v>3.1051972128186098</c:v>
                </c:pt>
                <c:pt idx="1314" formatCode="General">
                  <c:v>3.1051972128186098</c:v>
                </c:pt>
                <c:pt idx="1315" formatCode="General">
                  <c:v>3.1051972128186098</c:v>
                </c:pt>
                <c:pt idx="1316" formatCode="General">
                  <c:v>3.1051972128186098</c:v>
                </c:pt>
                <c:pt idx="1317" formatCode="General">
                  <c:v>3.1051972128186098</c:v>
                </c:pt>
                <c:pt idx="1318" formatCode="General">
                  <c:v>3.1051972128186098</c:v>
                </c:pt>
                <c:pt idx="1319" formatCode="General">
                  <c:v>3.1051972128186098</c:v>
                </c:pt>
                <c:pt idx="1320" formatCode="General">
                  <c:v>3.1051972128186098</c:v>
                </c:pt>
                <c:pt idx="1321" formatCode="General">
                  <c:v>3.1051972128186098</c:v>
                </c:pt>
                <c:pt idx="1322" formatCode="General">
                  <c:v>3.1051972128186098</c:v>
                </c:pt>
                <c:pt idx="1323" formatCode="General">
                  <c:v>3.1051972128186098</c:v>
                </c:pt>
                <c:pt idx="1324" formatCode="General">
                  <c:v>3.1622949109146901</c:v>
                </c:pt>
                <c:pt idx="1325" formatCode="General">
                  <c:v>3.1622949109146901</c:v>
                </c:pt>
                <c:pt idx="1326" formatCode="General">
                  <c:v>3.1622949109146901</c:v>
                </c:pt>
                <c:pt idx="1327" formatCode="General">
                  <c:v>3.1622949109146901</c:v>
                </c:pt>
                <c:pt idx="1328" formatCode="General">
                  <c:v>2.6360245685731001</c:v>
                </c:pt>
                <c:pt idx="1329" formatCode="General">
                  <c:v>2.1171285372858999</c:v>
                </c:pt>
                <c:pt idx="1330" formatCode="General">
                  <c:v>1.8180410895741701</c:v>
                </c:pt>
                <c:pt idx="1331" formatCode="General">
                  <c:v>1.6658758681293799</c:v>
                </c:pt>
                <c:pt idx="1332" formatCode="General">
                  <c:v>1.6192011722666699</c:v>
                </c:pt>
                <c:pt idx="1333" formatCode="General">
                  <c:v>1.6658758681293799</c:v>
                </c:pt>
                <c:pt idx="1334" formatCode="General">
                  <c:v>1.8180410895741701</c:v>
                </c:pt>
                <c:pt idx="1335" formatCode="General">
                  <c:v>2.1171285372858999</c:v>
                </c:pt>
                <c:pt idx="1336" formatCode="General">
                  <c:v>2.6360245685731001</c:v>
                </c:pt>
                <c:pt idx="1337" formatCode="General">
                  <c:v>3.1622949109146901</c:v>
                </c:pt>
                <c:pt idx="1338" formatCode="General">
                  <c:v>3.1622949109146901</c:v>
                </c:pt>
                <c:pt idx="1339" formatCode="General">
                  <c:v>3.1622949109146901</c:v>
                </c:pt>
                <c:pt idx="1340" formatCode="General">
                  <c:v>3.1622949109146901</c:v>
                </c:pt>
                <c:pt idx="1341" formatCode="General">
                  <c:v>3.1622949109146901</c:v>
                </c:pt>
                <c:pt idx="1342" formatCode="General">
                  <c:v>3.1622949109146901</c:v>
                </c:pt>
                <c:pt idx="1343" formatCode="General">
                  <c:v>3.1622949109146901</c:v>
                </c:pt>
                <c:pt idx="1344" formatCode="General">
                  <c:v>3.1622949109146901</c:v>
                </c:pt>
                <c:pt idx="1345" formatCode="General">
                  <c:v>3.1622949109146901</c:v>
                </c:pt>
                <c:pt idx="1346" formatCode="General">
                  <c:v>3.1622949109146901</c:v>
                </c:pt>
                <c:pt idx="1347" formatCode="General">
                  <c:v>3.1622949109146901</c:v>
                </c:pt>
                <c:pt idx="1348" formatCode="General">
                  <c:v>3.1622949109146901</c:v>
                </c:pt>
                <c:pt idx="1349" formatCode="General">
                  <c:v>3.1622949109146901</c:v>
                </c:pt>
                <c:pt idx="1350" formatCode="General">
                  <c:v>3.2178452797164101</c:v>
                </c:pt>
                <c:pt idx="1351" formatCode="General">
                  <c:v>3.2178452797164101</c:v>
                </c:pt>
                <c:pt idx="1352" formatCode="General">
                  <c:v>2.7020033933905401</c:v>
                </c:pt>
                <c:pt idx="1353" formatCode="General">
                  <c:v>2.1770368473344699</c:v>
                </c:pt>
                <c:pt idx="1354" formatCode="General">
                  <c:v>1.8720991690598501</c:v>
                </c:pt>
                <c:pt idx="1355" formatCode="General">
                  <c:v>1.71646635237065</c:v>
                </c:pt>
                <c:pt idx="1356" formatCode="General">
                  <c:v>1.6686710218771801</c:v>
                </c:pt>
                <c:pt idx="1357" formatCode="General">
                  <c:v>1.71646635237065</c:v>
                </c:pt>
                <c:pt idx="1358" formatCode="General">
                  <c:v>1.8720991690598501</c:v>
                </c:pt>
                <c:pt idx="1359" formatCode="General">
                  <c:v>2.1770368473344699</c:v>
                </c:pt>
                <c:pt idx="1360" formatCode="General">
                  <c:v>2.7020033933905401</c:v>
                </c:pt>
                <c:pt idx="1361" formatCode="General">
                  <c:v>3.2178452797164101</c:v>
                </c:pt>
                <c:pt idx="1362" formatCode="General">
                  <c:v>3.2178452797164101</c:v>
                </c:pt>
                <c:pt idx="1363" formatCode="General">
                  <c:v>3.2178452797164101</c:v>
                </c:pt>
                <c:pt idx="1364" formatCode="General">
                  <c:v>3.2178452797164101</c:v>
                </c:pt>
                <c:pt idx="1365" formatCode="General">
                  <c:v>3.2178452797164101</c:v>
                </c:pt>
                <c:pt idx="1366" formatCode="General">
                  <c:v>3.2178452797164101</c:v>
                </c:pt>
                <c:pt idx="1367" formatCode="General">
                  <c:v>3.2178452797164101</c:v>
                </c:pt>
                <c:pt idx="1368" formatCode="General">
                  <c:v>3.2178452797164101</c:v>
                </c:pt>
                <c:pt idx="1369" formatCode="General">
                  <c:v>3.2178452797164101</c:v>
                </c:pt>
                <c:pt idx="1370" formatCode="General">
                  <c:v>3.2178452797164101</c:v>
                </c:pt>
                <c:pt idx="1371" formatCode="General">
                  <c:v>3.2178452797164101</c:v>
                </c:pt>
                <c:pt idx="1372" formatCode="General">
                  <c:v>3.2178452797164101</c:v>
                </c:pt>
                <c:pt idx="1373" formatCode="General">
                  <c:v>3.2178452797164101</c:v>
                </c:pt>
                <c:pt idx="1374" formatCode="General">
                  <c:v>3.2178452797164101</c:v>
                </c:pt>
                <c:pt idx="1375" formatCode="General">
                  <c:v>3.2178452797164101</c:v>
                </c:pt>
                <c:pt idx="1376" formatCode="General">
                  <c:v>2.7127640769706698</c:v>
                </c:pt>
                <c:pt idx="1377" formatCode="General">
                  <c:v>2.18584648322937</c:v>
                </c:pt>
                <c:pt idx="1378" formatCode="General">
                  <c:v>1.8793025996578601</c:v>
                </c:pt>
                <c:pt idx="1379" formatCode="General">
                  <c:v>1.7228272249596699</c:v>
                </c:pt>
                <c:pt idx="1380" formatCode="General">
                  <c:v>1.6747749510210199</c:v>
                </c:pt>
                <c:pt idx="1381" formatCode="General">
                  <c:v>1.7662583012395201</c:v>
                </c:pt>
                <c:pt idx="1382" formatCode="General">
                  <c:v>1.9252452781692999</c:v>
                </c:pt>
                <c:pt idx="1383" formatCode="General">
                  <c:v>2.2357869856788</c:v>
                </c:pt>
                <c:pt idx="1384" formatCode="General">
                  <c:v>2.7663743174961799</c:v>
                </c:pt>
                <c:pt idx="1385" formatCode="General">
                  <c:v>3.2718801738396102</c:v>
                </c:pt>
                <c:pt idx="1386" formatCode="General">
                  <c:v>3.2718801738396102</c:v>
                </c:pt>
                <c:pt idx="1387" formatCode="General">
                  <c:v>3.2718801738396102</c:v>
                </c:pt>
                <c:pt idx="1388" formatCode="General">
                  <c:v>3.2718801738396102</c:v>
                </c:pt>
                <c:pt idx="1389" formatCode="General">
                  <c:v>3.2718801738396102</c:v>
                </c:pt>
                <c:pt idx="1390" formatCode="General">
                  <c:v>3.2718801738396102</c:v>
                </c:pt>
                <c:pt idx="1391" formatCode="General">
                  <c:v>3.2718801738396102</c:v>
                </c:pt>
                <c:pt idx="1392" formatCode="General">
                  <c:v>3.2718801738396102</c:v>
                </c:pt>
                <c:pt idx="1393" formatCode="General">
                  <c:v>3.2718801738396102</c:v>
                </c:pt>
                <c:pt idx="1394" formatCode="General">
                  <c:v>3.2718801738396102</c:v>
                </c:pt>
                <c:pt idx="1395" formatCode="General">
                  <c:v>3.2718801738396102</c:v>
                </c:pt>
                <c:pt idx="1396" formatCode="General">
                  <c:v>3.2718801738396102</c:v>
                </c:pt>
                <c:pt idx="1397" formatCode="General">
                  <c:v>3.2718801738396102</c:v>
                </c:pt>
                <c:pt idx="1398" formatCode="General">
                  <c:v>3.2718801738396102</c:v>
                </c:pt>
                <c:pt idx="1399" formatCode="General">
                  <c:v>3.2718801738396102</c:v>
                </c:pt>
                <c:pt idx="1400" formatCode="General">
                  <c:v>2.7769437116366702</c:v>
                </c:pt>
                <c:pt idx="1401" formatCode="General">
                  <c:v>2.2445425435748398</c:v>
                </c:pt>
                <c:pt idx="1402" formatCode="General">
                  <c:v>1.9324407999161799</c:v>
                </c:pt>
                <c:pt idx="1403" formatCode="General">
                  <c:v>1.7726260035377699</c:v>
                </c:pt>
                <c:pt idx="1404" formatCode="General">
                  <c:v>1.7234897511137199</c:v>
                </c:pt>
                <c:pt idx="1405" formatCode="General">
                  <c:v>1.7726260035377699</c:v>
                </c:pt>
                <c:pt idx="1406" formatCode="General">
                  <c:v>1.9324407999161799</c:v>
                </c:pt>
                <c:pt idx="1407" formatCode="General">
                  <c:v>2.2445425435748398</c:v>
                </c:pt>
                <c:pt idx="1408" formatCode="General">
                  <c:v>2.7769437116366702</c:v>
                </c:pt>
                <c:pt idx="1409" formatCode="General">
                  <c:v>3.2718801738396102</c:v>
                </c:pt>
                <c:pt idx="1410" formatCode="General">
                  <c:v>3.2718801738396102</c:v>
                </c:pt>
                <c:pt idx="1411" formatCode="General">
                  <c:v>3.2718801738396102</c:v>
                </c:pt>
                <c:pt idx="1412" formatCode="General">
                  <c:v>3.2718801738396102</c:v>
                </c:pt>
                <c:pt idx="1413" formatCode="General">
                  <c:v>3.32443336218078</c:v>
                </c:pt>
                <c:pt idx="1414" formatCode="General">
                  <c:v>3.32443336218078</c:v>
                </c:pt>
                <c:pt idx="1415" formatCode="General">
                  <c:v>3.32443336218078</c:v>
                </c:pt>
                <c:pt idx="1416" formatCode="General">
                  <c:v>3.32443336218078</c:v>
                </c:pt>
                <c:pt idx="1417" formatCode="General">
                  <c:v>3.32443336218078</c:v>
                </c:pt>
                <c:pt idx="1418" formatCode="General">
                  <c:v>3.32443336218078</c:v>
                </c:pt>
                <c:pt idx="1419" formatCode="General">
                  <c:v>3.32443336218078</c:v>
                </c:pt>
                <c:pt idx="1420" formatCode="General">
                  <c:v>3.32443336218078</c:v>
                </c:pt>
                <c:pt idx="1421" formatCode="General">
                  <c:v>3.32443336218078</c:v>
                </c:pt>
                <c:pt idx="1422" formatCode="General">
                  <c:v>3.32443336218078</c:v>
                </c:pt>
                <c:pt idx="1423" formatCode="General">
                  <c:v>3.32443336218078</c:v>
                </c:pt>
                <c:pt idx="1424" formatCode="General">
                  <c:v>2.8395063676073602</c:v>
                </c:pt>
                <c:pt idx="1425" formatCode="General">
                  <c:v>2.30204244405282</c:v>
                </c:pt>
                <c:pt idx="1426" formatCode="General">
                  <c:v>1.9846257979681601</c:v>
                </c:pt>
                <c:pt idx="1427" formatCode="General">
                  <c:v>1.82158554298118</c:v>
                </c:pt>
                <c:pt idx="1428" formatCode="General">
                  <c:v>1.7713988194694701</c:v>
                </c:pt>
                <c:pt idx="1429" formatCode="General">
                  <c:v>1.82158554298118</c:v>
                </c:pt>
                <c:pt idx="1430" formatCode="General">
                  <c:v>1.9846257979681601</c:v>
                </c:pt>
                <c:pt idx="1431" formatCode="General">
                  <c:v>2.30204244405282</c:v>
                </c:pt>
                <c:pt idx="1432" formatCode="General">
                  <c:v>2.8395063676073602</c:v>
                </c:pt>
                <c:pt idx="1433" formatCode="General">
                  <c:v>3.32443336218078</c:v>
                </c:pt>
                <c:pt idx="1434" formatCode="General">
                  <c:v>3.32443336218078</c:v>
                </c:pt>
                <c:pt idx="1435" formatCode="General">
                  <c:v>3.32443336218078</c:v>
                </c:pt>
                <c:pt idx="1436" formatCode="General">
                  <c:v>3.32443336218078</c:v>
                </c:pt>
                <c:pt idx="1437" formatCode="General">
                  <c:v>3.32443336218078</c:v>
                </c:pt>
                <c:pt idx="1438" formatCode="General">
                  <c:v>3.32443336218078</c:v>
                </c:pt>
                <c:pt idx="1439" formatCode="General">
                  <c:v>3.32443336218078</c:v>
                </c:pt>
                <c:pt idx="1440" formatCode="General">
                  <c:v>3.32443336218078</c:v>
                </c:pt>
                <c:pt idx="1441" formatCode="General">
                  <c:v>3.32443336218078</c:v>
                </c:pt>
                <c:pt idx="1442" formatCode="General">
                  <c:v>3.32443336218078</c:v>
                </c:pt>
                <c:pt idx="1443" formatCode="General">
                  <c:v>3.32443336218078</c:v>
                </c:pt>
                <c:pt idx="1444" formatCode="General">
                  <c:v>3.32443336218078</c:v>
                </c:pt>
                <c:pt idx="1445" formatCode="General">
                  <c:v>3.32443336218078</c:v>
                </c:pt>
                <c:pt idx="1446" formatCode="General">
                  <c:v>3.32443336218078</c:v>
                </c:pt>
                <c:pt idx="1447" formatCode="General">
                  <c:v>3.32443336218078</c:v>
                </c:pt>
                <c:pt idx="1448" formatCode="General">
                  <c:v>2.8496294074840298</c:v>
                </c:pt>
                <c:pt idx="1449" formatCode="General">
                  <c:v>2.3105578127272799</c:v>
                </c:pt>
                <c:pt idx="1450" formatCode="General">
                  <c:v>1.9916657903858099</c:v>
                </c:pt>
                <c:pt idx="1451" formatCode="General">
                  <c:v>1.82783078667204</c:v>
                </c:pt>
                <c:pt idx="1452" formatCode="General">
                  <c:v>1.7773996291237699</c:v>
                </c:pt>
                <c:pt idx="1453" formatCode="General">
                  <c:v>1.82783078667204</c:v>
                </c:pt>
                <c:pt idx="1454" formatCode="General">
                  <c:v>1.9916657903858099</c:v>
                </c:pt>
                <c:pt idx="1455" formatCode="General">
                  <c:v>2.3105578127272799</c:v>
                </c:pt>
                <c:pt idx="1456" formatCode="General">
                  <c:v>2.90046307543779</c:v>
                </c:pt>
                <c:pt idx="1457" formatCode="General">
                  <c:v>3.3755401189188898</c:v>
                </c:pt>
                <c:pt idx="1458" formatCode="General">
                  <c:v>3.3755401189188898</c:v>
                </c:pt>
                <c:pt idx="1459" formatCode="General">
                  <c:v>3.3755401189188898</c:v>
                </c:pt>
                <c:pt idx="1460" formatCode="General">
                  <c:v>3.3755401189188898</c:v>
                </c:pt>
                <c:pt idx="1461" formatCode="General">
                  <c:v>3.3755401189188898</c:v>
                </c:pt>
                <c:pt idx="1462" formatCode="General">
                  <c:v>3.3755401189188898</c:v>
                </c:pt>
                <c:pt idx="1463" formatCode="General">
                  <c:v>3.3755401189188898</c:v>
                </c:pt>
                <c:pt idx="1464" formatCode="General">
                  <c:v>3.3755401189188898</c:v>
                </c:pt>
                <c:pt idx="1465" formatCode="General">
                  <c:v>3.3755401189188898</c:v>
                </c:pt>
                <c:pt idx="1466" formatCode="General">
                  <c:v>3.3755401189188898</c:v>
                </c:pt>
                <c:pt idx="1467" formatCode="General">
                  <c:v>3.3755401189188898</c:v>
                </c:pt>
                <c:pt idx="1468" formatCode="General">
                  <c:v>3.3755401189188898</c:v>
                </c:pt>
                <c:pt idx="1469" formatCode="General">
                  <c:v>3.3755401189188898</c:v>
                </c:pt>
                <c:pt idx="1470" formatCode="General">
                  <c:v>3.3755401189188898</c:v>
                </c:pt>
                <c:pt idx="1471" formatCode="General">
                  <c:v>3.3755401189188898</c:v>
                </c:pt>
                <c:pt idx="1472" formatCode="General">
                  <c:v>2.91035945332289</c:v>
                </c:pt>
                <c:pt idx="1473" formatCode="General">
                  <c:v>2.36674823361792</c:v>
                </c:pt>
                <c:pt idx="1474" formatCode="General">
                  <c:v>2.0428293500529402</c:v>
                </c:pt>
                <c:pt idx="1475" formatCode="General">
                  <c:v>1.87589988504467</c:v>
                </c:pt>
                <c:pt idx="1476" formatCode="General">
                  <c:v>1.8244562655423699</c:v>
                </c:pt>
                <c:pt idx="1477" formatCode="General">
                  <c:v>1.87589988504467</c:v>
                </c:pt>
                <c:pt idx="1478" formatCode="General">
                  <c:v>2.0428293500529402</c:v>
                </c:pt>
                <c:pt idx="1479" formatCode="General">
                  <c:v>2.36674823361792</c:v>
                </c:pt>
                <c:pt idx="1480" formatCode="General">
                  <c:v>2.91035945332289</c:v>
                </c:pt>
                <c:pt idx="1481" formatCode="General">
                  <c:v>3.3755401189188898</c:v>
                </c:pt>
                <c:pt idx="1482" formatCode="General">
                  <c:v>3.3755401189188898</c:v>
                </c:pt>
                <c:pt idx="1483" formatCode="General">
                  <c:v>3.3755401189188898</c:v>
                </c:pt>
                <c:pt idx="1484" formatCode="General">
                  <c:v>3.3755401189188898</c:v>
                </c:pt>
                <c:pt idx="1485" formatCode="General">
                  <c:v>3.3755401189188898</c:v>
                </c:pt>
                <c:pt idx="1486" formatCode="General">
                  <c:v>3.3755401189188898</c:v>
                </c:pt>
                <c:pt idx="1487" formatCode="General">
                  <c:v>3.3755401189188898</c:v>
                </c:pt>
                <c:pt idx="1488" formatCode="General">
                  <c:v>3.3755401189188898</c:v>
                </c:pt>
                <c:pt idx="1489" formatCode="General">
                  <c:v>3.3755401189188898</c:v>
                </c:pt>
                <c:pt idx="1490" formatCode="General">
                  <c:v>3.3755401189188898</c:v>
                </c:pt>
                <c:pt idx="1491" formatCode="General">
                  <c:v>3.3755401189188898</c:v>
                </c:pt>
                <c:pt idx="1492" formatCode="General">
                  <c:v>3.3755401189188898</c:v>
                </c:pt>
                <c:pt idx="1493" formatCode="General">
                  <c:v>3.3755401189188898</c:v>
                </c:pt>
                <c:pt idx="1494" formatCode="General">
                  <c:v>3.3755401189188898</c:v>
                </c:pt>
                <c:pt idx="1495" formatCode="General">
                  <c:v>3.3755401189188898</c:v>
                </c:pt>
                <c:pt idx="1496" formatCode="General">
                  <c:v>2.9200001596270599</c:v>
                </c:pt>
                <c:pt idx="1497" formatCode="General">
                  <c:v>2.3749791113530501</c:v>
                </c:pt>
                <c:pt idx="1498" formatCode="General">
                  <c:v>2.0496745173378002</c:v>
                </c:pt>
                <c:pt idx="1499" formatCode="General">
                  <c:v>1.8819869840540799</c:v>
                </c:pt>
                <c:pt idx="1500" formatCode="General">
                  <c:v>1.87065304075801</c:v>
                </c:pt>
                <c:pt idx="1501" formatCode="General">
                  <c:v>1.9230757662881099</c:v>
                </c:pt>
                <c:pt idx="1502" formatCode="General">
                  <c:v>2.0929875899111301</c:v>
                </c:pt>
                <c:pt idx="1503" formatCode="General">
                  <c:v>2.4217017898188602</c:v>
                </c:pt>
                <c:pt idx="1504" formatCode="General">
                  <c:v>2.9694873095435601</c:v>
                </c:pt>
                <c:pt idx="1505" formatCode="General">
                  <c:v>3.4252368601677601</c:v>
                </c:pt>
                <c:pt idx="1506" formatCode="General">
                  <c:v>3.4252368601677601</c:v>
                </c:pt>
                <c:pt idx="1507" formatCode="General">
                  <c:v>3.4252368601677601</c:v>
                </c:pt>
                <c:pt idx="1508" formatCode="General">
                  <c:v>3.4252368601677601</c:v>
                </c:pt>
                <c:pt idx="1509" formatCode="General">
                  <c:v>3.4252368601677601</c:v>
                </c:pt>
                <c:pt idx="1510" formatCode="General">
                  <c:v>3.4252368601677601</c:v>
                </c:pt>
                <c:pt idx="1511" formatCode="General">
                  <c:v>3.4252368601677601</c:v>
                </c:pt>
                <c:pt idx="1512" formatCode="General">
                  <c:v>3.4252368601677601</c:v>
                </c:pt>
                <c:pt idx="1513" formatCode="General">
                  <c:v>3.4252368601677601</c:v>
                </c:pt>
                <c:pt idx="1514" formatCode="General">
                  <c:v>3.4252368601677601</c:v>
                </c:pt>
                <c:pt idx="1515" formatCode="General">
                  <c:v>3.4252368601677601</c:v>
                </c:pt>
                <c:pt idx="1516" formatCode="General">
                  <c:v>3.4252368601677601</c:v>
                </c:pt>
                <c:pt idx="1517" formatCode="General">
                  <c:v>3.4252368601677601</c:v>
                </c:pt>
                <c:pt idx="1518" formatCode="General">
                  <c:v>3.4252368601677601</c:v>
                </c:pt>
                <c:pt idx="1519" formatCode="General">
                  <c:v>3.4252368601677601</c:v>
                </c:pt>
                <c:pt idx="1520" formatCode="General">
                  <c:v>2.9788826000673501</c:v>
                </c:pt>
                <c:pt idx="1521" formatCode="General">
                  <c:v>2.4298079010098501</c:v>
                </c:pt>
                <c:pt idx="1522" formatCode="General">
                  <c:v>2.0997615463461901</c:v>
                </c:pt>
                <c:pt idx="1523" formatCode="General">
                  <c:v>1.92911206664682</c:v>
                </c:pt>
                <c:pt idx="1524" formatCode="General">
                  <c:v>1.8764604796530699</c:v>
                </c:pt>
                <c:pt idx="1525" formatCode="General">
                  <c:v>1.92911206664682</c:v>
                </c:pt>
                <c:pt idx="1526" formatCode="General">
                  <c:v>2.0997615463461901</c:v>
                </c:pt>
                <c:pt idx="1527" formatCode="General">
                  <c:v>2.4298079010098501</c:v>
                </c:pt>
                <c:pt idx="1528" formatCode="General">
                  <c:v>2.9788826000673501</c:v>
                </c:pt>
                <c:pt idx="1529" formatCode="General">
                  <c:v>3.4735608228641</c:v>
                </c:pt>
                <c:pt idx="1530" formatCode="General">
                  <c:v>3.4735608228641</c:v>
                </c:pt>
                <c:pt idx="1531" formatCode="General">
                  <c:v>3.4735608228641</c:v>
                </c:pt>
                <c:pt idx="1532" formatCode="General">
                  <c:v>3.4735608228641</c:v>
                </c:pt>
                <c:pt idx="1533" formatCode="General">
                  <c:v>3.4735608228641</c:v>
                </c:pt>
                <c:pt idx="1534" formatCode="General">
                  <c:v>3.4735608228641</c:v>
                </c:pt>
                <c:pt idx="1535" formatCode="General">
                  <c:v>3.4735608228641</c:v>
                </c:pt>
                <c:pt idx="1536" formatCode="General">
                  <c:v>3.4735608228641</c:v>
                </c:pt>
                <c:pt idx="1537" formatCode="General">
                  <c:v>3.4735608228641</c:v>
                </c:pt>
                <c:pt idx="1538" formatCode="General">
                  <c:v>3.4735608228641</c:v>
                </c:pt>
                <c:pt idx="1539" formatCode="General">
                  <c:v>3.4735608228641</c:v>
                </c:pt>
                <c:pt idx="1540" formatCode="General">
                  <c:v>3.4735608228641</c:v>
                </c:pt>
                <c:pt idx="1541" formatCode="General">
                  <c:v>3.4735608228641</c:v>
                </c:pt>
                <c:pt idx="1542" formatCode="General">
                  <c:v>3.4735608228641</c:v>
                </c:pt>
                <c:pt idx="1543" formatCode="General">
                  <c:v>3.4735608228641</c:v>
                </c:pt>
                <c:pt idx="1544" formatCode="General">
                  <c:v>3.0361724623582802</c:v>
                </c:pt>
                <c:pt idx="1545" formatCode="General">
                  <c:v>2.48337924765536</c:v>
                </c:pt>
                <c:pt idx="1546" formatCode="General">
                  <c:v>2.1488164467447199</c:v>
                </c:pt>
                <c:pt idx="1547" formatCode="General">
                  <c:v>1.9753161807431601</c:v>
                </c:pt>
                <c:pt idx="1548" formatCode="General">
                  <c:v>1.9217241985323199</c:v>
                </c:pt>
                <c:pt idx="1549" formatCode="General">
                  <c:v>1.9753161807431601</c:v>
                </c:pt>
                <c:pt idx="1550" formatCode="General">
                  <c:v>2.1488164467447199</c:v>
                </c:pt>
                <c:pt idx="1551" formatCode="General">
                  <c:v>2.48337924765536</c:v>
                </c:pt>
                <c:pt idx="1552" formatCode="General">
                  <c:v>3.0361724623582802</c:v>
                </c:pt>
                <c:pt idx="1553" formatCode="General">
                  <c:v>3.4735608228641</c:v>
                </c:pt>
                <c:pt idx="1554" formatCode="General">
                  <c:v>3.4735608228641</c:v>
                </c:pt>
                <c:pt idx="1555" formatCode="General">
                  <c:v>3.4735608228641</c:v>
                </c:pt>
                <c:pt idx="1556" formatCode="General">
                  <c:v>3.4735608228641</c:v>
                </c:pt>
                <c:pt idx="1557" formatCode="General">
                  <c:v>3.4735608228641</c:v>
                </c:pt>
                <c:pt idx="1558" formatCode="General">
                  <c:v>3.4735608228641</c:v>
                </c:pt>
                <c:pt idx="1559" formatCode="General">
                  <c:v>3.4735608228641</c:v>
                </c:pt>
                <c:pt idx="1560" formatCode="General">
                  <c:v>3.4735608228641</c:v>
                </c:pt>
                <c:pt idx="1561" formatCode="General">
                  <c:v>3.4735608228641</c:v>
                </c:pt>
                <c:pt idx="1562" formatCode="General">
                  <c:v>3.4735608228641</c:v>
                </c:pt>
                <c:pt idx="1563" formatCode="General">
                  <c:v>3.5205497824787</c:v>
                </c:pt>
                <c:pt idx="1564" formatCode="General">
                  <c:v>3.5205497824787</c:v>
                </c:pt>
                <c:pt idx="1565" formatCode="General">
                  <c:v>3.5205497824787</c:v>
                </c:pt>
                <c:pt idx="1566" formatCode="General">
                  <c:v>3.5205497824787</c:v>
                </c:pt>
                <c:pt idx="1567" formatCode="General">
                  <c:v>3.5205497824787</c:v>
                </c:pt>
                <c:pt idx="1568" formatCode="General">
                  <c:v>3.0918926819785999</c:v>
                </c:pt>
                <c:pt idx="1569" formatCode="General">
                  <c:v>2.5356922830370601</c:v>
                </c:pt>
                <c:pt idx="1570" formatCode="General">
                  <c:v>2.1968307499534698</c:v>
                </c:pt>
                <c:pt idx="1571" formatCode="General">
                  <c:v>2.02058856002943</c:v>
                </c:pt>
                <c:pt idx="1572" formatCode="General">
                  <c:v>1.9660889590806101</c:v>
                </c:pt>
                <c:pt idx="1573" formatCode="General">
                  <c:v>2.02058856002943</c:v>
                </c:pt>
                <c:pt idx="1574" formatCode="General">
                  <c:v>2.1968307499534698</c:v>
                </c:pt>
                <c:pt idx="1575" formatCode="General">
                  <c:v>2.5356922830370601</c:v>
                </c:pt>
                <c:pt idx="1576" formatCode="General">
                  <c:v>3.0918926819785999</c:v>
                </c:pt>
                <c:pt idx="1577" formatCode="General">
                  <c:v>3.5205497824787</c:v>
                </c:pt>
                <c:pt idx="1578" formatCode="General">
                  <c:v>3.5205497824787</c:v>
                </c:pt>
                <c:pt idx="1579" formatCode="General">
                  <c:v>3.5205497824787</c:v>
                </c:pt>
                <c:pt idx="1580" formatCode="General">
                  <c:v>3.5205497824787</c:v>
                </c:pt>
                <c:pt idx="1581" formatCode="General">
                  <c:v>3.5205497824787</c:v>
                </c:pt>
                <c:pt idx="1582" formatCode="General">
                  <c:v>3.5205497824787</c:v>
                </c:pt>
                <c:pt idx="1583" formatCode="General">
                  <c:v>3.5205497824787</c:v>
                </c:pt>
                <c:pt idx="1584" formatCode="General">
                  <c:v>3.5205497824787</c:v>
                </c:pt>
                <c:pt idx="1585" formatCode="General">
                  <c:v>3.5205497824787</c:v>
                </c:pt>
                <c:pt idx="1586" formatCode="General">
                  <c:v>3.5205497824787</c:v>
                </c:pt>
                <c:pt idx="1587" formatCode="General">
                  <c:v>3.5205497824787</c:v>
                </c:pt>
                <c:pt idx="1588" formatCode="General">
                  <c:v>3.5205497824787</c:v>
                </c:pt>
                <c:pt idx="1589" formatCode="General">
                  <c:v>3.5205497824787</c:v>
                </c:pt>
                <c:pt idx="1590" formatCode="General">
                  <c:v>3.5205497824787</c:v>
                </c:pt>
                <c:pt idx="1591" formatCode="General">
                  <c:v>3.5205497824787</c:v>
                </c:pt>
                <c:pt idx="1592" formatCode="General">
                  <c:v>3.10048700676486</c:v>
                </c:pt>
                <c:pt idx="1593" formatCode="General">
                  <c:v>2.54328242574684</c:v>
                </c:pt>
                <c:pt idx="1594" formatCode="General">
                  <c:v>2.2032395653562702</c:v>
                </c:pt>
                <c:pt idx="1595" formatCode="General">
                  <c:v>2.0263244063025501</c:v>
                </c:pt>
                <c:pt idx="1596" formatCode="General">
                  <c:v>1.9716141542933101</c:v>
                </c:pt>
                <c:pt idx="1597" formatCode="General">
                  <c:v>2.0263244063025501</c:v>
                </c:pt>
                <c:pt idx="1598" formatCode="General">
                  <c:v>2.2437990537922698</c:v>
                </c:pt>
                <c:pt idx="1599" formatCode="General">
                  <c:v>2.58674930070306</c:v>
                </c:pt>
                <c:pt idx="1600" formatCode="General">
                  <c:v>3.14606828003713</c:v>
                </c:pt>
                <c:pt idx="1601" formatCode="General">
                  <c:v>3.5662418062093399</c:v>
                </c:pt>
                <c:pt idx="1602" formatCode="General">
                  <c:v>3.5662418062093399</c:v>
                </c:pt>
                <c:pt idx="1603" formatCode="General">
                  <c:v>3.5662418062093399</c:v>
                </c:pt>
                <c:pt idx="1604" formatCode="General">
                  <c:v>3.5662418062093399</c:v>
                </c:pt>
                <c:pt idx="1605" formatCode="General">
                  <c:v>3.5662418062093399</c:v>
                </c:pt>
                <c:pt idx="1606" formatCode="General">
                  <c:v>3.5662418062093399</c:v>
                </c:pt>
                <c:pt idx="1607" formatCode="General">
                  <c:v>3.5662418062093399</c:v>
                </c:pt>
                <c:pt idx="1608" formatCode="General">
                  <c:v>3.5662418062093399</c:v>
                </c:pt>
                <c:pt idx="1609" formatCode="General">
                  <c:v>3.5662418062093399</c:v>
                </c:pt>
                <c:pt idx="1610" formatCode="General">
                  <c:v>3.5662418062093399</c:v>
                </c:pt>
                <c:pt idx="1611" formatCode="General">
                  <c:v>3.5662418062093399</c:v>
                </c:pt>
                <c:pt idx="1612" formatCode="General">
                  <c:v>3.5662418062093399</c:v>
                </c:pt>
                <c:pt idx="1613" formatCode="General">
                  <c:v>3.5662418062093399</c:v>
                </c:pt>
                <c:pt idx="1614" formatCode="General">
                  <c:v>3.5662418062093399</c:v>
                </c:pt>
                <c:pt idx="1615" formatCode="General">
                  <c:v>3.5662418062093399</c:v>
                </c:pt>
                <c:pt idx="1616" formatCode="General">
                  <c:v>3.1543847828437501</c:v>
                </c:pt>
                <c:pt idx="1617" formatCode="General">
                  <c:v>2.5941615957351201</c:v>
                </c:pt>
                <c:pt idx="1618" formatCode="General">
                  <c:v>2.25008589382099</c:v>
                </c:pt>
                <c:pt idx="1619" formatCode="General">
                  <c:v>2.0705590566250498</c:v>
                </c:pt>
                <c:pt idx="1620" formatCode="General">
                  <c:v>2.0149800379948899</c:v>
                </c:pt>
                <c:pt idx="1621" formatCode="General">
                  <c:v>2.0705590566250498</c:v>
                </c:pt>
                <c:pt idx="1622" formatCode="General">
                  <c:v>2.28971866975087</c:v>
                </c:pt>
                <c:pt idx="1623" formatCode="General">
                  <c:v>2.63655534555016</c:v>
                </c:pt>
                <c:pt idx="1624" formatCode="General">
                  <c:v>3.19872592018972</c:v>
                </c:pt>
                <c:pt idx="1625" formatCode="General">
                  <c:v>3.61067503843329</c:v>
                </c:pt>
                <c:pt idx="1626" formatCode="General">
                  <c:v>3.61067503843329</c:v>
                </c:pt>
                <c:pt idx="1627" formatCode="General">
                  <c:v>3.61067503843329</c:v>
                </c:pt>
                <c:pt idx="1628" formatCode="General">
                  <c:v>3.61067503843329</c:v>
                </c:pt>
                <c:pt idx="1629" formatCode="General">
                  <c:v>3.61067503843329</c:v>
                </c:pt>
                <c:pt idx="1630" formatCode="General">
                  <c:v>3.61067503843329</c:v>
                </c:pt>
                <c:pt idx="1631" formatCode="General">
                  <c:v>3.61067503843329</c:v>
                </c:pt>
                <c:pt idx="1632" formatCode="General">
                  <c:v>3.61067503843329</c:v>
                </c:pt>
                <c:pt idx="1633" formatCode="General">
                  <c:v>3.61067503843329</c:v>
                </c:pt>
                <c:pt idx="1634" formatCode="General">
                  <c:v>3.61067503843329</c:v>
                </c:pt>
                <c:pt idx="1635" formatCode="General">
                  <c:v>3.61067503843329</c:v>
                </c:pt>
                <c:pt idx="1636" formatCode="General">
                  <c:v>3.61067503843329</c:v>
                </c:pt>
                <c:pt idx="1637" formatCode="General">
                  <c:v>3.61067503843329</c:v>
                </c:pt>
                <c:pt idx="1638" formatCode="General">
                  <c:v>3.61067503843329</c:v>
                </c:pt>
                <c:pt idx="1639" formatCode="General">
                  <c:v>3.61067503843329</c:v>
                </c:pt>
                <c:pt idx="1640" formatCode="General">
                  <c:v>3.2067577006315102</c:v>
                </c:pt>
                <c:pt idx="1641" formatCode="General">
                  <c:v>2.6437766299911001</c:v>
                </c:pt>
                <c:pt idx="1642" formatCode="General">
                  <c:v>2.2958703796741302</c:v>
                </c:pt>
                <c:pt idx="1643" formatCode="General">
                  <c:v>2.1138364387200901</c:v>
                </c:pt>
                <c:pt idx="1644" formatCode="General">
                  <c:v>2.0574205156962</c:v>
                </c:pt>
                <c:pt idx="1645" formatCode="General">
                  <c:v>2.1138364387200901</c:v>
                </c:pt>
                <c:pt idx="1646" formatCode="General">
                  <c:v>2.2958703796741302</c:v>
                </c:pt>
                <c:pt idx="1647" formatCode="General">
                  <c:v>2.6437766299911001</c:v>
                </c:pt>
                <c:pt idx="1648" formatCode="General">
                  <c:v>3.2067577006315102</c:v>
                </c:pt>
                <c:pt idx="1649" formatCode="General">
                  <c:v>3.61067503843329</c:v>
                </c:pt>
                <c:pt idx="1650" formatCode="General">
                  <c:v>3.61067503843329</c:v>
                </c:pt>
                <c:pt idx="1651" formatCode="General">
                  <c:v>3.61067503843329</c:v>
                </c:pt>
                <c:pt idx="1652" formatCode="General">
                  <c:v>3.61067503843329</c:v>
                </c:pt>
                <c:pt idx="1653" formatCode="General">
                  <c:v>3.61067503843329</c:v>
                </c:pt>
                <c:pt idx="1654" formatCode="General">
                  <c:v>3.6538875153514701</c:v>
                </c:pt>
                <c:pt idx="1655" formatCode="General">
                  <c:v>3.6538875153514701</c:v>
                </c:pt>
                <c:pt idx="1656" formatCode="General">
                  <c:v>3.6538875153514701</c:v>
                </c:pt>
                <c:pt idx="1657" formatCode="General">
                  <c:v>3.6538875153514701</c:v>
                </c:pt>
                <c:pt idx="1658" formatCode="General">
                  <c:v>3.6538875153514701</c:v>
                </c:pt>
                <c:pt idx="1659" formatCode="General">
                  <c:v>3.6538875153514701</c:v>
                </c:pt>
                <c:pt idx="1660" formatCode="General">
                  <c:v>3.6538875153514701</c:v>
                </c:pt>
                <c:pt idx="1661" formatCode="General">
                  <c:v>3.6538875153514701</c:v>
                </c:pt>
                <c:pt idx="1662" formatCode="General">
                  <c:v>3.6538875153514701</c:v>
                </c:pt>
                <c:pt idx="1663" formatCode="General">
                  <c:v>3.6538875153514701</c:v>
                </c:pt>
                <c:pt idx="1664" formatCode="General">
                  <c:v>3.2576343195834001</c:v>
                </c:pt>
                <c:pt idx="1665" formatCode="General">
                  <c:v>2.6921356116683302</c:v>
                </c:pt>
                <c:pt idx="1666" formatCode="General">
                  <c:v>2.34059317413631</c:v>
                </c:pt>
                <c:pt idx="1667" formatCode="General">
                  <c:v>2.15615398696742</c:v>
                </c:pt>
                <c:pt idx="1668" formatCode="General">
                  <c:v>2.0989323473845798</c:v>
                </c:pt>
                <c:pt idx="1669" formatCode="General">
                  <c:v>2.15615398696742</c:v>
                </c:pt>
                <c:pt idx="1670" formatCode="General">
                  <c:v>2.34059317413631</c:v>
                </c:pt>
                <c:pt idx="1671" formatCode="General">
                  <c:v>2.6921356116683302</c:v>
                </c:pt>
                <c:pt idx="1672" formatCode="General">
                  <c:v>3.2576343195834001</c:v>
                </c:pt>
                <c:pt idx="1673" formatCode="General">
                  <c:v>3.6538875153514701</c:v>
                </c:pt>
                <c:pt idx="1674" formatCode="General">
                  <c:v>3.6538875153514701</c:v>
                </c:pt>
                <c:pt idx="1675" formatCode="General">
                  <c:v>3.6538875153514701</c:v>
                </c:pt>
                <c:pt idx="1676" formatCode="General">
                  <c:v>3.6538875153514701</c:v>
                </c:pt>
                <c:pt idx="1677" formatCode="General">
                  <c:v>3.6538875153514701</c:v>
                </c:pt>
                <c:pt idx="1678" formatCode="General">
                  <c:v>3.6538875153514701</c:v>
                </c:pt>
                <c:pt idx="1679" formatCode="General">
                  <c:v>3.6538875153514701</c:v>
                </c:pt>
                <c:pt idx="1680" formatCode="General">
                  <c:v>3.6538875153514701</c:v>
                </c:pt>
                <c:pt idx="1681" formatCode="General">
                  <c:v>3.6538875153514701</c:v>
                </c:pt>
                <c:pt idx="1682" formatCode="General">
                  <c:v>3.6538875153514701</c:v>
                </c:pt>
                <c:pt idx="1683" formatCode="General">
                  <c:v>3.4898645308525902</c:v>
                </c:pt>
                <c:pt idx="1684" formatCode="General">
                  <c:v>3.4898645308525902</c:v>
                </c:pt>
                <c:pt idx="1685" formatCode="General">
                  <c:v>3.4898645308525902</c:v>
                </c:pt>
                <c:pt idx="1686" formatCode="General">
                  <c:v>3.4898645308525902</c:v>
                </c:pt>
                <c:pt idx="1687" formatCode="General">
                  <c:v>3.4898645308525902</c:v>
                </c:pt>
                <c:pt idx="1688" formatCode="General">
                  <c:v>3.1013245220717098</c:v>
                </c:pt>
                <c:pt idx="1689" formatCode="General">
                  <c:v>2.5420335490804198</c:v>
                </c:pt>
                <c:pt idx="1690" formatCode="General">
                  <c:v>2.1996351494987398</c:v>
                </c:pt>
                <c:pt idx="1691" formatCode="General">
                  <c:v>2.0215708337826301</c:v>
                </c:pt>
                <c:pt idx="1692" formatCode="General">
                  <c:v>1.96653391889684</c:v>
                </c:pt>
                <c:pt idx="1693" formatCode="General">
                  <c:v>2.0215708337826301</c:v>
                </c:pt>
                <c:pt idx="1694" formatCode="General">
                  <c:v>2.1996351494987398</c:v>
                </c:pt>
                <c:pt idx="1695" formatCode="General">
                  <c:v>2.5420335490804198</c:v>
                </c:pt>
                <c:pt idx="1696" formatCode="General">
                  <c:v>3.1013245220717098</c:v>
                </c:pt>
                <c:pt idx="1697" formatCode="General">
                  <c:v>3.4898645308525902</c:v>
                </c:pt>
                <c:pt idx="1698" formatCode="General">
                  <c:v>3.4898645308525902</c:v>
                </c:pt>
                <c:pt idx="1699" formatCode="General">
                  <c:v>3.4898645308525902</c:v>
                </c:pt>
                <c:pt idx="1700" formatCode="General">
                  <c:v>3.4898645308525902</c:v>
                </c:pt>
                <c:pt idx="1701" formatCode="General">
                  <c:v>3.4898645308525902</c:v>
                </c:pt>
                <c:pt idx="1702" formatCode="General">
                  <c:v>3.4898645308525902</c:v>
                </c:pt>
                <c:pt idx="1703" formatCode="General">
                  <c:v>3.4898645308525902</c:v>
                </c:pt>
                <c:pt idx="1704" formatCode="General">
                  <c:v>3.4898645308525902</c:v>
                </c:pt>
                <c:pt idx="1705" formatCode="General">
                  <c:v>3.4898645308525902</c:v>
                </c:pt>
                <c:pt idx="1706" formatCode="General">
                  <c:v>3.4898645308525902</c:v>
                </c:pt>
                <c:pt idx="1707" formatCode="General">
                  <c:v>3.4898645308525902</c:v>
                </c:pt>
                <c:pt idx="1708" formatCode="General">
                  <c:v>3.4898645308525902</c:v>
                </c:pt>
                <c:pt idx="1709" formatCode="General">
                  <c:v>3.4898645308525902</c:v>
                </c:pt>
                <c:pt idx="1710" formatCode="General">
                  <c:v>3.4898645308525902</c:v>
                </c:pt>
                <c:pt idx="1711" formatCode="General">
                  <c:v>3.4898645308525902</c:v>
                </c:pt>
                <c:pt idx="1712" formatCode="General">
                  <c:v>3.1084371651819702</c:v>
                </c:pt>
                <c:pt idx="1713" formatCode="General">
                  <c:v>2.5483955842216499</c:v>
                </c:pt>
                <c:pt idx="1714" formatCode="General">
                  <c:v>2.20502063403443</c:v>
                </c:pt>
                <c:pt idx="1715" formatCode="General">
                  <c:v>2.0263927490903599</c:v>
                </c:pt>
                <c:pt idx="1716" formatCode="General">
                  <c:v>2.0016999843258798</c:v>
                </c:pt>
                <c:pt idx="1717" formatCode="General">
                  <c:v>2.0574494973989399</c:v>
                </c:pt>
                <c:pt idx="1718" formatCode="General">
                  <c:v>2.2376543529259099</c:v>
                </c:pt>
                <c:pt idx="1719" formatCode="General">
                  <c:v>2.58333787440831</c:v>
                </c:pt>
                <c:pt idx="1720" formatCode="General">
                  <c:v>3.1449647807216401</c:v>
                </c:pt>
                <c:pt idx="1721" formatCode="General">
                  <c:v>3.5264549837152201</c:v>
                </c:pt>
                <c:pt idx="1722" formatCode="General">
                  <c:v>3.5264549837152201</c:v>
                </c:pt>
                <c:pt idx="1723" formatCode="General">
                  <c:v>3.5264549837152201</c:v>
                </c:pt>
                <c:pt idx="1724" formatCode="General">
                  <c:v>3.5264549837152201</c:v>
                </c:pt>
                <c:pt idx="1725" formatCode="General">
                  <c:v>3.5264549837152201</c:v>
                </c:pt>
                <c:pt idx="1726" formatCode="General">
                  <c:v>3.5264549837152201</c:v>
                </c:pt>
                <c:pt idx="1727" formatCode="General">
                  <c:v>3.5264549837152201</c:v>
                </c:pt>
                <c:pt idx="1728" formatCode="General">
                  <c:v>3.5264549837152201</c:v>
                </c:pt>
                <c:pt idx="1729" formatCode="General">
                  <c:v>3.5264549837152201</c:v>
                </c:pt>
                <c:pt idx="1730" formatCode="General">
                  <c:v>3.5264549837152201</c:v>
                </c:pt>
                <c:pt idx="1731" formatCode="General">
                  <c:v>3.5264549837152201</c:v>
                </c:pt>
                <c:pt idx="1732" formatCode="General">
                  <c:v>3.5264549837152201</c:v>
                </c:pt>
                <c:pt idx="1733" formatCode="General">
                  <c:v>3.5264549837152201</c:v>
                </c:pt>
                <c:pt idx="1734" formatCode="General">
                  <c:v>3.5264549837152201</c:v>
                </c:pt>
                <c:pt idx="1735" formatCode="General">
                  <c:v>3.5264549837152201</c:v>
                </c:pt>
                <c:pt idx="1736" formatCode="General">
                  <c:v>3.1517748485611099</c:v>
                </c:pt>
                <c:pt idx="1737" formatCode="General">
                  <c:v>2.5894754215760099</c:v>
                </c:pt>
                <c:pt idx="1738" formatCode="General">
                  <c:v>2.2428694653341998</c:v>
                </c:pt>
                <c:pt idx="1739" formatCode="General">
                  <c:v>2.0621264905209902</c:v>
                </c:pt>
                <c:pt idx="1740" formatCode="General">
                  <c:v>2.00620750950225</c:v>
                </c:pt>
                <c:pt idx="1741" formatCode="General">
                  <c:v>2.0621264905209902</c:v>
                </c:pt>
                <c:pt idx="1742" formatCode="General">
                  <c:v>2.2428694653341998</c:v>
                </c:pt>
                <c:pt idx="1743" formatCode="General">
                  <c:v>2.5894754215760099</c:v>
                </c:pt>
                <c:pt idx="1744" formatCode="General">
                  <c:v>3.1517748485611099</c:v>
                </c:pt>
                <c:pt idx="1745" formatCode="General">
                  <c:v>3.5264549837152201</c:v>
                </c:pt>
                <c:pt idx="1746" formatCode="General">
                  <c:v>3.5264549837152201</c:v>
                </c:pt>
                <c:pt idx="1747" formatCode="General">
                  <c:v>3.5264549837152201</c:v>
                </c:pt>
                <c:pt idx="1748" formatCode="General">
                  <c:v>3.5264549837152201</c:v>
                </c:pt>
                <c:pt idx="1749" formatCode="General">
                  <c:v>3.5264549837152201</c:v>
                </c:pt>
                <c:pt idx="1750" formatCode="General">
                  <c:v>3.5264549837152201</c:v>
                </c:pt>
                <c:pt idx="1751" formatCode="General">
                  <c:v>3.5264549837152201</c:v>
                </c:pt>
                <c:pt idx="1752" formatCode="General">
                  <c:v>3.5264549837152201</c:v>
                </c:pt>
                <c:pt idx="1753" formatCode="General">
                  <c:v>3.5264549837152201</c:v>
                </c:pt>
                <c:pt idx="1754" formatCode="General">
                  <c:v>3.5264549837152201</c:v>
                </c:pt>
                <c:pt idx="1755" formatCode="General">
                  <c:v>3.5264549837152201</c:v>
                </c:pt>
                <c:pt idx="1756" formatCode="General">
                  <c:v>3.5264549837152201</c:v>
                </c:pt>
                <c:pt idx="1757" formatCode="General">
                  <c:v>3.5264549837152201</c:v>
                </c:pt>
                <c:pt idx="1758" formatCode="General">
                  <c:v>3.5264549837152201</c:v>
                </c:pt>
                <c:pt idx="1759" formatCode="General">
                  <c:v>3.5264549837152201</c:v>
                </c:pt>
                <c:pt idx="1760" formatCode="General">
                  <c:v>3.1582737407847499</c:v>
                </c:pt>
                <c:pt idx="1761" formatCode="General">
                  <c:v>2.5953494212453299</c:v>
                </c:pt>
                <c:pt idx="1762" formatCode="General">
                  <c:v>2.2478650746215298</c:v>
                </c:pt>
                <c:pt idx="1763" formatCode="General">
                  <c:v>2.0666078614461498</c:v>
                </c:pt>
                <c:pt idx="1764" formatCode="General">
                  <c:v>2.0105267906504398</c:v>
                </c:pt>
                <c:pt idx="1765" formatCode="General">
                  <c:v>2.0666078614461498</c:v>
                </c:pt>
                <c:pt idx="1766" formatCode="General">
                  <c:v>2.2478650746215298</c:v>
                </c:pt>
                <c:pt idx="1767" formatCode="General">
                  <c:v>2.5953494212453299</c:v>
                </c:pt>
                <c:pt idx="1768" formatCode="General">
                  <c:v>3.1582737407847499</c:v>
                </c:pt>
                <c:pt idx="1769" formatCode="General">
                  <c:v>3.5264549837152201</c:v>
                </c:pt>
                <c:pt idx="1770" formatCode="General">
                  <c:v>3.5264549837152201</c:v>
                </c:pt>
                <c:pt idx="1771" formatCode="General">
                  <c:v>3.5264549837152201</c:v>
                </c:pt>
                <c:pt idx="1772" formatCode="General">
                  <c:v>3.5264549837152201</c:v>
                </c:pt>
                <c:pt idx="1773" formatCode="General">
                  <c:v>3.5264549837152201</c:v>
                </c:pt>
                <c:pt idx="1774" formatCode="General">
                  <c:v>3.5264549837152201</c:v>
                </c:pt>
                <c:pt idx="1775" formatCode="General">
                  <c:v>3.5264549837152201</c:v>
                </c:pt>
                <c:pt idx="1776" formatCode="General">
                  <c:v>3.5264549837152201</c:v>
                </c:pt>
                <c:pt idx="1777" formatCode="General">
                  <c:v>3.5264549837152201</c:v>
                </c:pt>
                <c:pt idx="1778" formatCode="General">
                  <c:v>3.5264549837152201</c:v>
                </c:pt>
                <c:pt idx="1779" formatCode="General">
                  <c:v>3.5264549837152201</c:v>
                </c:pt>
                <c:pt idx="1780" formatCode="General">
                  <c:v>3.5264549837152201</c:v>
                </c:pt>
                <c:pt idx="1781" formatCode="General">
                  <c:v>3.5264549837152201</c:v>
                </c:pt>
                <c:pt idx="1782" formatCode="General">
                  <c:v>3.5264549837152201</c:v>
                </c:pt>
                <c:pt idx="1783" formatCode="General">
                  <c:v>3.5264549837152201</c:v>
                </c:pt>
                <c:pt idx="1784" formatCode="General">
                  <c:v>3.2000098208759402</c:v>
                </c:pt>
                <c:pt idx="1785" formatCode="General">
                  <c:v>2.63508283598983</c:v>
                </c:pt>
                <c:pt idx="1786" formatCode="General">
                  <c:v>2.28458222686838</c:v>
                </c:pt>
                <c:pt idx="1787" formatCode="General">
                  <c:v>2.1013224075850498</c:v>
                </c:pt>
                <c:pt idx="1788" formatCode="General">
                  <c:v>2.0445705317517802</c:v>
                </c:pt>
                <c:pt idx="1789" formatCode="General">
                  <c:v>2.1013224075850498</c:v>
                </c:pt>
                <c:pt idx="1790" formatCode="General">
                  <c:v>2.28458222686838</c:v>
                </c:pt>
                <c:pt idx="1791" formatCode="General">
                  <c:v>2.63508283598983</c:v>
                </c:pt>
                <c:pt idx="1792" formatCode="General">
                  <c:v>3.2000098208759402</c:v>
                </c:pt>
                <c:pt idx="1793" formatCode="General">
                  <c:v>3.5620525181250899</c:v>
                </c:pt>
                <c:pt idx="1794" formatCode="General">
                  <c:v>3.5620525181250899</c:v>
                </c:pt>
                <c:pt idx="1795" formatCode="General">
                  <c:v>3.5620525181250899</c:v>
                </c:pt>
                <c:pt idx="1796" formatCode="General">
                  <c:v>3.5620525181250899</c:v>
                </c:pt>
                <c:pt idx="1797" formatCode="General">
                  <c:v>3.5620525181250899</c:v>
                </c:pt>
                <c:pt idx="1798" formatCode="General">
                  <c:v>3.5620525181250899</c:v>
                </c:pt>
                <c:pt idx="1799" formatCode="General">
                  <c:v>3.5620525181250899</c:v>
                </c:pt>
                <c:pt idx="1800" formatCode="General">
                  <c:v>3.5620525181250899</c:v>
                </c:pt>
                <c:pt idx="1801" formatCode="General">
                  <c:v>3.5620525181250899</c:v>
                </c:pt>
                <c:pt idx="1802" formatCode="General">
                  <c:v>3.5620525181250899</c:v>
                </c:pt>
                <c:pt idx="1803" formatCode="General">
                  <c:v>3.5620525181250899</c:v>
                </c:pt>
                <c:pt idx="1804" formatCode="General">
                  <c:v>3.5620525181250899</c:v>
                </c:pt>
                <c:pt idx="1805" formatCode="General">
                  <c:v>3.5620525181250899</c:v>
                </c:pt>
                <c:pt idx="1806" formatCode="General">
                  <c:v>3.5620525181250899</c:v>
                </c:pt>
                <c:pt idx="1807" formatCode="General">
                  <c:v>3.5620525181250899</c:v>
                </c:pt>
                <c:pt idx="1808" formatCode="General">
                  <c:v>3.2058797999689399</c:v>
                </c:pt>
                <c:pt idx="1809" formatCode="General">
                  <c:v>2.6404399043276099</c:v>
                </c:pt>
                <c:pt idx="1810" formatCode="General">
                  <c:v>2.2891586875243202</c:v>
                </c:pt>
                <c:pt idx="1811" formatCode="General">
                  <c:v>2.10543536551187</c:v>
                </c:pt>
                <c:pt idx="1812" formatCode="General">
                  <c:v>2.0485367779247299</c:v>
                </c:pt>
                <c:pt idx="1813" formatCode="General">
                  <c:v>2.10543536551187</c:v>
                </c:pt>
                <c:pt idx="1814" formatCode="General">
                  <c:v>2.2891586875243202</c:v>
                </c:pt>
                <c:pt idx="1815" formatCode="General">
                  <c:v>2.6404399043276099</c:v>
                </c:pt>
                <c:pt idx="1816" formatCode="General">
                  <c:v>3.2404802227932801</c:v>
                </c:pt>
                <c:pt idx="1817" formatCode="General">
                  <c:v>3.5966919820814098</c:v>
                </c:pt>
                <c:pt idx="1818" formatCode="General">
                  <c:v>3.5966919820814098</c:v>
                </c:pt>
                <c:pt idx="1819" formatCode="General">
                  <c:v>3.5966919820814098</c:v>
                </c:pt>
                <c:pt idx="1820" formatCode="General">
                  <c:v>3.5966919820814098</c:v>
                </c:pt>
                <c:pt idx="1821" formatCode="General">
                  <c:v>3.5966919820814098</c:v>
                </c:pt>
                <c:pt idx="1822" formatCode="General">
                  <c:v>3.5966919820814098</c:v>
                </c:pt>
                <c:pt idx="1823" formatCode="General">
                  <c:v>3.5966919820814098</c:v>
                </c:pt>
                <c:pt idx="1824" formatCode="General">
                  <c:v>3.5966919820814098</c:v>
                </c:pt>
                <c:pt idx="1825" formatCode="General">
                  <c:v>3.5966919820814098</c:v>
                </c:pt>
                <c:pt idx="1826" formatCode="General">
                  <c:v>3.5966919820814098</c:v>
                </c:pt>
                <c:pt idx="1827" formatCode="General">
                  <c:v>3.5966919820814098</c:v>
                </c:pt>
                <c:pt idx="1828" formatCode="General">
                  <c:v>3.5966919820814098</c:v>
                </c:pt>
                <c:pt idx="1829" formatCode="General">
                  <c:v>3.5966919820814098</c:v>
                </c:pt>
                <c:pt idx="1830" formatCode="General">
                  <c:v>3.5966919820814098</c:v>
                </c:pt>
                <c:pt idx="1831" formatCode="General">
                  <c:v>3.5966919820814098</c:v>
                </c:pt>
                <c:pt idx="1832" formatCode="General">
                  <c:v>3.2460320220730599</c:v>
                </c:pt>
                <c:pt idx="1833" formatCode="General">
                  <c:v>2.6788160335350901</c:v>
                </c:pt>
                <c:pt idx="1834" formatCode="General">
                  <c:v>2.32472543486581</c:v>
                </c:pt>
                <c:pt idx="1835" formatCode="General">
                  <c:v>2.1391104863706998</c:v>
                </c:pt>
                <c:pt idx="1836" formatCode="General">
                  <c:v>2.0815752818397502</c:v>
                </c:pt>
                <c:pt idx="1837" formatCode="General">
                  <c:v>2.1391104863706998</c:v>
                </c:pt>
                <c:pt idx="1838" formatCode="General">
                  <c:v>2.32472543486581</c:v>
                </c:pt>
                <c:pt idx="1839" formatCode="General">
                  <c:v>2.6788160335350901</c:v>
                </c:pt>
                <c:pt idx="1840" formatCode="General">
                  <c:v>3.2460320220730599</c:v>
                </c:pt>
                <c:pt idx="1841" formatCode="General">
                  <c:v>3.5966919820814098</c:v>
                </c:pt>
                <c:pt idx="1842" formatCode="General">
                  <c:v>3.5966919820814098</c:v>
                </c:pt>
                <c:pt idx="1843" formatCode="General">
                  <c:v>3.5966919820814098</c:v>
                </c:pt>
                <c:pt idx="1844" formatCode="General">
                  <c:v>3.5966919820814098</c:v>
                </c:pt>
                <c:pt idx="1845" formatCode="General">
                  <c:v>3.5966919820814098</c:v>
                </c:pt>
                <c:pt idx="1846" formatCode="General">
                  <c:v>3.5966919820814098</c:v>
                </c:pt>
                <c:pt idx="1847" formatCode="General">
                  <c:v>3.5966919820814098</c:v>
                </c:pt>
                <c:pt idx="1848" formatCode="General">
                  <c:v>3.5966919820814098</c:v>
                </c:pt>
                <c:pt idx="1849" formatCode="General">
                  <c:v>3.5966919820814098</c:v>
                </c:pt>
                <c:pt idx="1850" formatCode="General">
                  <c:v>3.5966919820814098</c:v>
                </c:pt>
                <c:pt idx="1851" formatCode="General">
                  <c:v>3.5966919820814098</c:v>
                </c:pt>
                <c:pt idx="1852" formatCode="General">
                  <c:v>3.5966919820814098</c:v>
                </c:pt>
                <c:pt idx="1853" formatCode="General">
                  <c:v>3.5966919820814098</c:v>
                </c:pt>
                <c:pt idx="1854" formatCode="General">
                  <c:v>3.5966919820814098</c:v>
                </c:pt>
                <c:pt idx="1855" formatCode="General">
                  <c:v>3.5966919820814098</c:v>
                </c:pt>
                <c:pt idx="1856" formatCode="General">
                  <c:v>3.2512601003452501</c:v>
                </c:pt>
                <c:pt idx="1857" formatCode="General">
                  <c:v>2.6836298242510002</c:v>
                </c:pt>
                <c:pt idx="1858" formatCode="General">
                  <c:v>2.3288554430423898</c:v>
                </c:pt>
                <c:pt idx="1859" formatCode="General">
                  <c:v>2.1428288248134799</c:v>
                </c:pt>
                <c:pt idx="1860" formatCode="General">
                  <c:v>2.0851627801030799</c:v>
                </c:pt>
                <c:pt idx="1861" formatCode="General">
                  <c:v>2.1428288248134799</c:v>
                </c:pt>
                <c:pt idx="1862" formatCode="General">
                  <c:v>2.3288554430423898</c:v>
                </c:pt>
                <c:pt idx="1863" formatCode="General">
                  <c:v>2.6836298242510002</c:v>
                </c:pt>
                <c:pt idx="1864" formatCode="General">
                  <c:v>3.2512601003452501</c:v>
                </c:pt>
                <c:pt idx="1865" formatCode="General">
                  <c:v>3.5966919820814098</c:v>
                </c:pt>
                <c:pt idx="1866" formatCode="General">
                  <c:v>3.5966919820814098</c:v>
                </c:pt>
                <c:pt idx="1867" formatCode="General">
                  <c:v>3.5966919820814098</c:v>
                </c:pt>
                <c:pt idx="1868" formatCode="General">
                  <c:v>3.5966919820814098</c:v>
                </c:pt>
                <c:pt idx="1869" formatCode="General">
                  <c:v>3.5966919820814098</c:v>
                </c:pt>
                <c:pt idx="1870" formatCode="General">
                  <c:v>3.5966919820814098</c:v>
                </c:pt>
                <c:pt idx="1871" formatCode="General">
                  <c:v>3.5966919820814098</c:v>
                </c:pt>
                <c:pt idx="1872" formatCode="General">
                  <c:v>3.5966919820814098</c:v>
                </c:pt>
                <c:pt idx="1873" formatCode="General">
                  <c:v>3.5966919820814098</c:v>
                </c:pt>
                <c:pt idx="1874" formatCode="General">
                  <c:v>3.5966919820814098</c:v>
                </c:pt>
                <c:pt idx="1875" formatCode="General">
                  <c:v>3.5966919820814098</c:v>
                </c:pt>
                <c:pt idx="1876" formatCode="General">
                  <c:v>3.5966919820814098</c:v>
                </c:pt>
                <c:pt idx="1877" formatCode="General">
                  <c:v>3.6304073095920102</c:v>
                </c:pt>
                <c:pt idx="1878" formatCode="General">
                  <c:v>3.6304073095920102</c:v>
                </c:pt>
                <c:pt idx="1879" formatCode="General">
                  <c:v>3.6304073095920102</c:v>
                </c:pt>
                <c:pt idx="1880" formatCode="General">
                  <c:v>3.2898480684468701</c:v>
                </c:pt>
                <c:pt idx="1881" formatCode="General">
                  <c:v>2.72064141873736</c:v>
                </c:pt>
                <c:pt idx="1882" formatCode="General">
                  <c:v>2.3632562403748598</c:v>
                </c:pt>
                <c:pt idx="1883" formatCode="General">
                  <c:v>2.17544713889699</c:v>
                </c:pt>
                <c:pt idx="1884" formatCode="General">
                  <c:v>2.1171783694072301</c:v>
                </c:pt>
                <c:pt idx="1885" formatCode="General">
                  <c:v>2.17544713889699</c:v>
                </c:pt>
                <c:pt idx="1886" formatCode="General">
                  <c:v>2.3632562403748598</c:v>
                </c:pt>
                <c:pt idx="1887" formatCode="General">
                  <c:v>2.72064141873736</c:v>
                </c:pt>
                <c:pt idx="1888" formatCode="General">
                  <c:v>3.2898480684468701</c:v>
                </c:pt>
                <c:pt idx="1889" formatCode="General">
                  <c:v>3.6304073095920102</c:v>
                </c:pt>
                <c:pt idx="1890" formatCode="General">
                  <c:v>3.6304073095920102</c:v>
                </c:pt>
                <c:pt idx="1891" formatCode="General">
                  <c:v>3.6304073095920102</c:v>
                </c:pt>
                <c:pt idx="1892" formatCode="General">
                  <c:v>3.6304073095920102</c:v>
                </c:pt>
                <c:pt idx="1893" formatCode="General">
                  <c:v>3.6304073095920102</c:v>
                </c:pt>
                <c:pt idx="1894" formatCode="General">
                  <c:v>3.6304073095920102</c:v>
                </c:pt>
                <c:pt idx="1895" formatCode="General">
                  <c:v>3.6304073095920102</c:v>
                </c:pt>
                <c:pt idx="1896" formatCode="General">
                  <c:v>3.6304073095920102</c:v>
                </c:pt>
                <c:pt idx="1897" formatCode="General">
                  <c:v>3.6304073095920102</c:v>
                </c:pt>
                <c:pt idx="1898" formatCode="General">
                  <c:v>3.6304073095920102</c:v>
                </c:pt>
                <c:pt idx="1899" formatCode="General">
                  <c:v>3.6304073095920102</c:v>
                </c:pt>
                <c:pt idx="1900" formatCode="General">
                  <c:v>3.6304073095920102</c:v>
                </c:pt>
                <c:pt idx="1901" formatCode="General">
                  <c:v>3.6304073095920102</c:v>
                </c:pt>
                <c:pt idx="1902" formatCode="General">
                  <c:v>3.6304073095920102</c:v>
                </c:pt>
                <c:pt idx="1903" formatCode="General">
                  <c:v>3.6304073095920102</c:v>
                </c:pt>
                <c:pt idx="1904" formatCode="General">
                  <c:v>3.2944232189672298</c:v>
                </c:pt>
                <c:pt idx="1905" formatCode="General">
                  <c:v>2.7248881962469498</c:v>
                </c:pt>
                <c:pt idx="1906" formatCode="General">
                  <c:v>2.3669146230279399</c:v>
                </c:pt>
                <c:pt idx="1907" formatCode="General">
                  <c:v>2.1787464933628802</c:v>
                </c:pt>
                <c:pt idx="1908" formatCode="General">
                  <c:v>2.1203631605541999</c:v>
                </c:pt>
                <c:pt idx="1909" formatCode="General">
                  <c:v>2.1787464933628802</c:v>
                </c:pt>
                <c:pt idx="1910" formatCode="General">
                  <c:v>2.3669146230279399</c:v>
                </c:pt>
                <c:pt idx="1911" formatCode="General">
                  <c:v>2.7248881962469498</c:v>
                </c:pt>
                <c:pt idx="1912" formatCode="General">
                  <c:v>3.2944232189672298</c:v>
                </c:pt>
                <c:pt idx="1913" formatCode="General">
                  <c:v>3.6304073095920102</c:v>
                </c:pt>
                <c:pt idx="1914" formatCode="General">
                  <c:v>3.6304073095920102</c:v>
                </c:pt>
                <c:pt idx="1915" formatCode="General">
                  <c:v>3.6304073095920102</c:v>
                </c:pt>
                <c:pt idx="1916" formatCode="General">
                  <c:v>3.6304073095920102</c:v>
                </c:pt>
                <c:pt idx="1917" formatCode="General">
                  <c:v>3.6304073095920102</c:v>
                </c:pt>
                <c:pt idx="1918" formatCode="General">
                  <c:v>3.6304073095920102</c:v>
                </c:pt>
                <c:pt idx="1919" formatCode="General">
                  <c:v>3.6304073095920102</c:v>
                </c:pt>
                <c:pt idx="1920" formatCode="General">
                  <c:v>3.6304073095920102</c:v>
                </c:pt>
                <c:pt idx="1921" formatCode="General">
                  <c:v>3.6304073095920102</c:v>
                </c:pt>
                <c:pt idx="1922" formatCode="General">
                  <c:v>3.6304073095920102</c:v>
                </c:pt>
                <c:pt idx="1923" formatCode="General">
                  <c:v>3.6304073095920102</c:v>
                </c:pt>
                <c:pt idx="1924" formatCode="General">
                  <c:v>3.6304073095920102</c:v>
                </c:pt>
                <c:pt idx="1925" formatCode="General">
                  <c:v>3.6304073095920102</c:v>
                </c:pt>
                <c:pt idx="1926" formatCode="General">
                  <c:v>3.6304073095920102</c:v>
                </c:pt>
                <c:pt idx="1927" formatCode="General">
                  <c:v>3.6304073095920102</c:v>
                </c:pt>
                <c:pt idx="1928" formatCode="General">
                  <c:v>3.33146800673082</c:v>
                </c:pt>
                <c:pt idx="1929" formatCode="General">
                  <c:v>2.76053145023389</c:v>
                </c:pt>
                <c:pt idx="1930" formatCode="General">
                  <c:v>2.4001370885883899</c:v>
                </c:pt>
                <c:pt idx="1931" formatCode="General">
                  <c:v>2.2102934947444099</c:v>
                </c:pt>
                <c:pt idx="1932" formatCode="General">
                  <c:v>2.1513409365927001</c:v>
                </c:pt>
                <c:pt idx="1933" formatCode="General">
                  <c:v>2.2102934947444099</c:v>
                </c:pt>
                <c:pt idx="1934" formatCode="General">
                  <c:v>2.4001370885883899</c:v>
                </c:pt>
                <c:pt idx="1935" formatCode="General">
                  <c:v>2.76053145023389</c:v>
                </c:pt>
                <c:pt idx="1936" formatCode="General">
                  <c:v>3.33146800673082</c:v>
                </c:pt>
                <c:pt idx="1937" formatCode="General">
                  <c:v>3.6632314899946801</c:v>
                </c:pt>
                <c:pt idx="1938" formatCode="General">
                  <c:v>3.6632314899946801</c:v>
                </c:pt>
                <c:pt idx="1939" formatCode="General">
                  <c:v>3.6632314899946801</c:v>
                </c:pt>
                <c:pt idx="1940" formatCode="General">
                  <c:v>3.6632314899946801</c:v>
                </c:pt>
                <c:pt idx="1941" formatCode="General">
                  <c:v>3.6632314899946801</c:v>
                </c:pt>
                <c:pt idx="1942" formatCode="General">
                  <c:v>3.6632314899946801</c:v>
                </c:pt>
                <c:pt idx="1943" formatCode="General">
                  <c:v>3.6632314899946801</c:v>
                </c:pt>
                <c:pt idx="1944" formatCode="General">
                  <c:v>3.6632314899946801</c:v>
                </c:pt>
                <c:pt idx="1945" formatCode="General">
                  <c:v>3.6632314899946801</c:v>
                </c:pt>
                <c:pt idx="1946" formatCode="General">
                  <c:v>3.6632314899946801</c:v>
                </c:pt>
                <c:pt idx="1947" formatCode="General">
                  <c:v>3.6632314899946801</c:v>
                </c:pt>
                <c:pt idx="1948" formatCode="General">
                  <c:v>3.6632314899946801</c:v>
                </c:pt>
                <c:pt idx="1949" formatCode="General">
                  <c:v>3.6632314899946801</c:v>
                </c:pt>
                <c:pt idx="1950" formatCode="General">
                  <c:v>3.6632314899946801</c:v>
                </c:pt>
                <c:pt idx="1951" formatCode="General">
                  <c:v>3.6632314899946801</c:v>
                </c:pt>
                <c:pt idx="1952" formatCode="General">
                  <c:v>3.3353809759809701</c:v>
                </c:pt>
                <c:pt idx="1953" formatCode="General">
                  <c:v>2.7641901244801099</c:v>
                </c:pt>
                <c:pt idx="1954" formatCode="General">
                  <c:v>2.4033009420487699</c:v>
                </c:pt>
                <c:pt idx="1955" formatCode="General">
                  <c:v>2.2131515037169902</c:v>
                </c:pt>
                <c:pt idx="1956" formatCode="General">
                  <c:v>2.1541009796796899</c:v>
                </c:pt>
                <c:pt idx="1957" formatCode="General">
                  <c:v>2.2131515037169902</c:v>
                </c:pt>
                <c:pt idx="1958" formatCode="General">
                  <c:v>2.4033009420487699</c:v>
                </c:pt>
                <c:pt idx="1959" formatCode="General">
                  <c:v>2.7641901244801099</c:v>
                </c:pt>
                <c:pt idx="1960" formatCode="General">
                  <c:v>3.3353809759809701</c:v>
                </c:pt>
                <c:pt idx="1961" formatCode="General">
                  <c:v>3.6632314899946801</c:v>
                </c:pt>
                <c:pt idx="1962" formatCode="General">
                  <c:v>3.6951965469661698</c:v>
                </c:pt>
                <c:pt idx="1963" formatCode="General">
                  <c:v>3.6951965469661698</c:v>
                </c:pt>
                <c:pt idx="1964" formatCode="General">
                  <c:v>3.6951965469661698</c:v>
                </c:pt>
                <c:pt idx="1965" formatCode="General">
                  <c:v>3.6951965469661698</c:v>
                </c:pt>
                <c:pt idx="1966" formatCode="General">
                  <c:v>3.6951965469661698</c:v>
                </c:pt>
                <c:pt idx="1967" formatCode="General">
                  <c:v>3.6951965469661698</c:v>
                </c:pt>
                <c:pt idx="1968" formatCode="General">
                  <c:v>3.6951965469661698</c:v>
                </c:pt>
                <c:pt idx="1969" formatCode="General">
                  <c:v>3.6951965469661698</c:v>
                </c:pt>
                <c:pt idx="1970" formatCode="General">
                  <c:v>3.6951965469661698</c:v>
                </c:pt>
                <c:pt idx="1971" formatCode="General">
                  <c:v>3.6951965469661698</c:v>
                </c:pt>
                <c:pt idx="1972" formatCode="General">
                  <c:v>3.6951965469661698</c:v>
                </c:pt>
                <c:pt idx="1973" formatCode="General">
                  <c:v>3.6951965469661698</c:v>
                </c:pt>
                <c:pt idx="1974" formatCode="General">
                  <c:v>3.6951965469661698</c:v>
                </c:pt>
                <c:pt idx="1975" formatCode="General">
                  <c:v>3.6951965469661698</c:v>
                </c:pt>
                <c:pt idx="1976" formatCode="General">
                  <c:v>3.37090480585465</c:v>
                </c:pt>
                <c:pt idx="1977" formatCode="General">
                  <c:v>2.79846450042991</c:v>
                </c:pt>
                <c:pt idx="1978" formatCode="General">
                  <c:v>2.4353358297800698</c:v>
                </c:pt>
                <c:pt idx="1979" formatCode="General">
                  <c:v>2.2436155802291302</c:v>
                </c:pt>
                <c:pt idx="1980" formatCode="General">
                  <c:v>2.18402885111878</c:v>
                </c:pt>
                <c:pt idx="1981" formatCode="General">
                  <c:v>2.2436155802291302</c:v>
                </c:pt>
                <c:pt idx="1982" formatCode="General">
                  <c:v>2.4353358297800698</c:v>
                </c:pt>
                <c:pt idx="1983" formatCode="General">
                  <c:v>2.79846450042991</c:v>
                </c:pt>
                <c:pt idx="1984" formatCode="General">
                  <c:v>3.37090480585465</c:v>
                </c:pt>
                <c:pt idx="1985" formatCode="General">
                  <c:v>3.6951965469661698</c:v>
                </c:pt>
                <c:pt idx="1986" formatCode="General">
                  <c:v>3.6951965469661698</c:v>
                </c:pt>
                <c:pt idx="1987" formatCode="General">
                  <c:v>3.6951965469661698</c:v>
                </c:pt>
                <c:pt idx="1988" formatCode="General">
                  <c:v>3.6951965469661698</c:v>
                </c:pt>
                <c:pt idx="1989" formatCode="General">
                  <c:v>3.6951965469661698</c:v>
                </c:pt>
                <c:pt idx="1990" formatCode="General">
                  <c:v>3.6951965469661698</c:v>
                </c:pt>
                <c:pt idx="1991" formatCode="General">
                  <c:v>3.6951965469661698</c:v>
                </c:pt>
                <c:pt idx="1992" formatCode="General">
                  <c:v>3.6951965469661698</c:v>
                </c:pt>
                <c:pt idx="1993" formatCode="General">
                  <c:v>3.6951965469661698</c:v>
                </c:pt>
                <c:pt idx="1994" formatCode="General">
                  <c:v>3.6951965469661698</c:v>
                </c:pt>
                <c:pt idx="1995" formatCode="General">
                  <c:v>3.6951965469661698</c:v>
                </c:pt>
                <c:pt idx="1996" formatCode="General">
                  <c:v>3.6951965469661698</c:v>
                </c:pt>
                <c:pt idx="1997" formatCode="General">
                  <c:v>3.6951965469661698</c:v>
                </c:pt>
                <c:pt idx="1998" formatCode="General">
                  <c:v>3.6951965469661698</c:v>
                </c:pt>
                <c:pt idx="1999" formatCode="General">
                  <c:v>3.6951965469661698</c:v>
                </c:pt>
                <c:pt idx="2000" formatCode="General">
                  <c:v>3.3741479543675101</c:v>
                </c:pt>
                <c:pt idx="2001" formatCode="General">
                  <c:v>2.8015166389233799</c:v>
                </c:pt>
                <c:pt idx="2002" formatCode="General">
                  <c:v>2.4379846354977199</c:v>
                </c:pt>
                <c:pt idx="2003" formatCode="General">
                  <c:v>2.2460120261123602</c:v>
                </c:pt>
                <c:pt idx="2004" formatCode="General">
                  <c:v>2.1863441689332399</c:v>
                </c:pt>
                <c:pt idx="2005" formatCode="General">
                  <c:v>2.2460120261123602</c:v>
                </c:pt>
                <c:pt idx="2006" formatCode="General">
                  <c:v>2.4379846354977199</c:v>
                </c:pt>
                <c:pt idx="2007" formatCode="General">
                  <c:v>2.8015166389233799</c:v>
                </c:pt>
                <c:pt idx="2008" formatCode="General">
                  <c:v>3.3741479543675101</c:v>
                </c:pt>
                <c:pt idx="2009" formatCode="General">
                  <c:v>3.6951965469661698</c:v>
                </c:pt>
                <c:pt idx="2010" formatCode="General">
                  <c:v>3.6951965469661698</c:v>
                </c:pt>
                <c:pt idx="2011" formatCode="General">
                  <c:v>3.6951965469661698</c:v>
                </c:pt>
                <c:pt idx="2012" formatCode="General">
                  <c:v>3.6951965469661698</c:v>
                </c:pt>
                <c:pt idx="2013" formatCode="General">
                  <c:v>3.6951965469661698</c:v>
                </c:pt>
                <c:pt idx="2014" formatCode="General">
                  <c:v>3.6951965469661698</c:v>
                </c:pt>
                <c:pt idx="2015" formatCode="General">
                  <c:v>3.6951965469661698</c:v>
                </c:pt>
                <c:pt idx="2016" formatCode="General">
                  <c:v>3.6951965469661698</c:v>
                </c:pt>
                <c:pt idx="2017" formatCode="General">
                  <c:v>3.6951965469661698</c:v>
                </c:pt>
                <c:pt idx="2018" formatCode="General">
                  <c:v>3.6951965469661698</c:v>
                </c:pt>
                <c:pt idx="2019" formatCode="General">
                  <c:v>3.6951965469661698</c:v>
                </c:pt>
                <c:pt idx="2020" formatCode="General">
                  <c:v>3.6951965469661698</c:v>
                </c:pt>
                <c:pt idx="2021" formatCode="General">
                  <c:v>3.6951965469661698</c:v>
                </c:pt>
                <c:pt idx="2022" formatCode="General">
                  <c:v>3.6951965469661698</c:v>
                </c:pt>
                <c:pt idx="2023" formatCode="General">
                  <c:v>3.6951965469661698</c:v>
                </c:pt>
                <c:pt idx="2024" formatCode="General">
                  <c:v>3.3770534329332098</c:v>
                </c:pt>
                <c:pt idx="2025" formatCode="General">
                  <c:v>2.8042546124583101</c:v>
                </c:pt>
                <c:pt idx="2026" formatCode="General">
                  <c:v>2.4403619362360902</c:v>
                </c:pt>
                <c:pt idx="2027" formatCode="General">
                  <c:v>2.2481631667043001</c:v>
                </c:pt>
                <c:pt idx="2028" formatCode="General">
                  <c:v>2.1884225652748901</c:v>
                </c:pt>
                <c:pt idx="2029" formatCode="General">
                  <c:v>2.2481631667043001</c:v>
                </c:pt>
                <c:pt idx="2030" formatCode="General">
                  <c:v>2.4403619362360902</c:v>
                </c:pt>
                <c:pt idx="2031" formatCode="General">
                  <c:v>2.8042546124583101</c:v>
                </c:pt>
                <c:pt idx="2032" formatCode="General">
                  <c:v>3.3770534329332098</c:v>
                </c:pt>
                <c:pt idx="2033" formatCode="General">
                  <c:v>3.6951965469661698</c:v>
                </c:pt>
                <c:pt idx="2034" formatCode="General">
                  <c:v>3.6951965469661698</c:v>
                </c:pt>
                <c:pt idx="2035" formatCode="General">
                  <c:v>3.6951965469661698</c:v>
                </c:pt>
                <c:pt idx="2036" formatCode="General">
                  <c:v>3.6951965469661698</c:v>
                </c:pt>
                <c:pt idx="2037" formatCode="General">
                  <c:v>3.6951965469661698</c:v>
                </c:pt>
                <c:pt idx="2038" formatCode="General">
                  <c:v>3.6951965469661698</c:v>
                </c:pt>
                <c:pt idx="2039" formatCode="General">
                  <c:v>3.6951965469661698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0-4456-99BC-65551B20F91F}"/>
            </c:ext>
          </c:extLst>
        </c:ser>
        <c:ser>
          <c:idx val="1"/>
          <c:order val="1"/>
          <c:tx>
            <c:strRef>
              <c:f>sunLAI!$AV$1</c:f>
              <c:strCache>
                <c:ptCount val="1"/>
                <c:pt idx="0">
                  <c:v>laish - 챔버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sunLAI!$AV$2:$AV$2041</c:f>
              <c:numCache>
                <c:formatCode>General</c:formatCode>
                <c:ptCount val="2040"/>
                <c:pt idx="0">
                  <c:v>1.5844546908230176E-5</c:v>
                </c:pt>
                <c:pt idx="1">
                  <c:v>1.5844546908230176E-5</c:v>
                </c:pt>
                <c:pt idx="2">
                  <c:v>1.5844546908230176E-5</c:v>
                </c:pt>
                <c:pt idx="3">
                  <c:v>1.5844546908230176E-5</c:v>
                </c:pt>
                <c:pt idx="4">
                  <c:v>1.5844546908230176E-5</c:v>
                </c:pt>
                <c:pt idx="5">
                  <c:v>1.5844546908230176E-5</c:v>
                </c:pt>
                <c:pt idx="6">
                  <c:v>1.5844546908230176E-5</c:v>
                </c:pt>
                <c:pt idx="7">
                  <c:v>9.4481278135405758E-7</c:v>
                </c:pt>
                <c:pt idx="8">
                  <c:v>9.4481278135405758E-7</c:v>
                </c:pt>
                <c:pt idx="9">
                  <c:v>9.4481278135405758E-7</c:v>
                </c:pt>
                <c:pt idx="10">
                  <c:v>9.4481278135405758E-7</c:v>
                </c:pt>
                <c:pt idx="11">
                  <c:v>9.4481278135405758E-7</c:v>
                </c:pt>
                <c:pt idx="12">
                  <c:v>9.4481278135405758E-7</c:v>
                </c:pt>
                <c:pt idx="13">
                  <c:v>9.4481278135405758E-7</c:v>
                </c:pt>
                <c:pt idx="14">
                  <c:v>9.4481278135405758E-7</c:v>
                </c:pt>
                <c:pt idx="15">
                  <c:v>9.4481278135405758E-7</c:v>
                </c:pt>
                <c:pt idx="16">
                  <c:v>9.4481278135405758E-7</c:v>
                </c:pt>
                <c:pt idx="17">
                  <c:v>9.4481278135405758E-7</c:v>
                </c:pt>
                <c:pt idx="18">
                  <c:v>1.5844546908230176E-5</c:v>
                </c:pt>
                <c:pt idx="19">
                  <c:v>1.5844546908230176E-5</c:v>
                </c:pt>
                <c:pt idx="20">
                  <c:v>1.5844546908230176E-5</c:v>
                </c:pt>
                <c:pt idx="21">
                  <c:v>1.5844546908230176E-5</c:v>
                </c:pt>
                <c:pt idx="22">
                  <c:v>1.5844546908230176E-5</c:v>
                </c:pt>
                <c:pt idx="23">
                  <c:v>1.5844546908230176E-5</c:v>
                </c:pt>
                <c:pt idx="24">
                  <c:v>1.5844546908230176E-5</c:v>
                </c:pt>
                <c:pt idx="25">
                  <c:v>1.5844546908230176E-5</c:v>
                </c:pt>
                <c:pt idx="26">
                  <c:v>1.5844546908230176E-5</c:v>
                </c:pt>
                <c:pt idx="27">
                  <c:v>1.5844546908230176E-5</c:v>
                </c:pt>
                <c:pt idx="28">
                  <c:v>1.5844546908230176E-5</c:v>
                </c:pt>
                <c:pt idx="29">
                  <c:v>1.5844546908230176E-5</c:v>
                </c:pt>
                <c:pt idx="30">
                  <c:v>1.5844546908230176E-5</c:v>
                </c:pt>
                <c:pt idx="31">
                  <c:v>9.4481278135405758E-7</c:v>
                </c:pt>
                <c:pt idx="32">
                  <c:v>9.4481278135405758E-7</c:v>
                </c:pt>
                <c:pt idx="33">
                  <c:v>9.4481278135405758E-7</c:v>
                </c:pt>
                <c:pt idx="34">
                  <c:v>9.4481278135405758E-7</c:v>
                </c:pt>
                <c:pt idx="35">
                  <c:v>9.4481278135405758E-7</c:v>
                </c:pt>
                <c:pt idx="36">
                  <c:v>9.4481278135405758E-7</c:v>
                </c:pt>
                <c:pt idx="37">
                  <c:v>9.4481278135405758E-7</c:v>
                </c:pt>
                <c:pt idx="38">
                  <c:v>9.4481278135405758E-7</c:v>
                </c:pt>
                <c:pt idx="39">
                  <c:v>9.4481278135405758E-7</c:v>
                </c:pt>
                <c:pt idx="40">
                  <c:v>9.4481278135405758E-7</c:v>
                </c:pt>
                <c:pt idx="41">
                  <c:v>9.4481278135405758E-7</c:v>
                </c:pt>
                <c:pt idx="42">
                  <c:v>1.5844546908230176E-5</c:v>
                </c:pt>
                <c:pt idx="43">
                  <c:v>1.5844546908230176E-5</c:v>
                </c:pt>
                <c:pt idx="44">
                  <c:v>1.5844546908230176E-5</c:v>
                </c:pt>
                <c:pt idx="45">
                  <c:v>1.5844546908230176E-5</c:v>
                </c:pt>
                <c:pt idx="46">
                  <c:v>1.5844546908230176E-5</c:v>
                </c:pt>
                <c:pt idx="47">
                  <c:v>1.5844546908230176E-5</c:v>
                </c:pt>
                <c:pt idx="48">
                  <c:v>1.5844546908230176E-5</c:v>
                </c:pt>
                <c:pt idx="49">
                  <c:v>1.5844546908230176E-5</c:v>
                </c:pt>
                <c:pt idx="50">
                  <c:v>1.5844546908230176E-5</c:v>
                </c:pt>
                <c:pt idx="51">
                  <c:v>1.5844546908230176E-5</c:v>
                </c:pt>
                <c:pt idx="52">
                  <c:v>1.5844546908230176E-5</c:v>
                </c:pt>
                <c:pt idx="53">
                  <c:v>1.5844546908230176E-5</c:v>
                </c:pt>
                <c:pt idx="54">
                  <c:v>1.5844546908230176E-5</c:v>
                </c:pt>
                <c:pt idx="55">
                  <c:v>9.4481278135405758E-7</c:v>
                </c:pt>
                <c:pt idx="56">
                  <c:v>9.4481278135405758E-7</c:v>
                </c:pt>
                <c:pt idx="57">
                  <c:v>9.4481278135405758E-7</c:v>
                </c:pt>
                <c:pt idx="58">
                  <c:v>9.4481278135405758E-7</c:v>
                </c:pt>
                <c:pt idx="59">
                  <c:v>9.4481278135405758E-7</c:v>
                </c:pt>
                <c:pt idx="60">
                  <c:v>9.4481278135405758E-7</c:v>
                </c:pt>
                <c:pt idx="61">
                  <c:v>9.4481278135405758E-7</c:v>
                </c:pt>
                <c:pt idx="62">
                  <c:v>9.4481278135405758E-7</c:v>
                </c:pt>
                <c:pt idx="63">
                  <c:v>9.4481278135405758E-7</c:v>
                </c:pt>
                <c:pt idx="64">
                  <c:v>9.4481278135405758E-7</c:v>
                </c:pt>
                <c:pt idx="65">
                  <c:v>9.4481278135405758E-7</c:v>
                </c:pt>
                <c:pt idx="66">
                  <c:v>1.5844546908230176E-5</c:v>
                </c:pt>
                <c:pt idx="67">
                  <c:v>1.5844546908230176E-5</c:v>
                </c:pt>
                <c:pt idx="68">
                  <c:v>1.5844546908230176E-5</c:v>
                </c:pt>
                <c:pt idx="69">
                  <c:v>1.5844546908230176E-5</c:v>
                </c:pt>
                <c:pt idx="70">
                  <c:v>1.5844546908230176E-5</c:v>
                </c:pt>
                <c:pt idx="71">
                  <c:v>1.5844546908230176E-5</c:v>
                </c:pt>
                <c:pt idx="72">
                  <c:v>1.5844546908230176E-5</c:v>
                </c:pt>
                <c:pt idx="73">
                  <c:v>1.5844546908230176E-5</c:v>
                </c:pt>
                <c:pt idx="74">
                  <c:v>1.5844546908230176E-5</c:v>
                </c:pt>
                <c:pt idx="75">
                  <c:v>1.5844546908230176E-5</c:v>
                </c:pt>
                <c:pt idx="76">
                  <c:v>1.5844546908230176E-5</c:v>
                </c:pt>
                <c:pt idx="77">
                  <c:v>1.5844546908230176E-5</c:v>
                </c:pt>
                <c:pt idx="78">
                  <c:v>1.5844546908230176E-5</c:v>
                </c:pt>
                <c:pt idx="79">
                  <c:v>9.4481278135405758E-7</c:v>
                </c:pt>
                <c:pt idx="80">
                  <c:v>9.4481278135405758E-7</c:v>
                </c:pt>
                <c:pt idx="81">
                  <c:v>9.4481278135405758E-7</c:v>
                </c:pt>
                <c:pt idx="82">
                  <c:v>9.4481278135405758E-7</c:v>
                </c:pt>
                <c:pt idx="83">
                  <c:v>9.4481278135405758E-7</c:v>
                </c:pt>
                <c:pt idx="84">
                  <c:v>9.4481278135405758E-7</c:v>
                </c:pt>
                <c:pt idx="85">
                  <c:v>9.4481278135405758E-7</c:v>
                </c:pt>
                <c:pt idx="86">
                  <c:v>9.4481278135405758E-7</c:v>
                </c:pt>
                <c:pt idx="87">
                  <c:v>9.4481278135405758E-7</c:v>
                </c:pt>
                <c:pt idx="88">
                  <c:v>9.4481278135405758E-7</c:v>
                </c:pt>
                <c:pt idx="89">
                  <c:v>9.4481278135405758E-7</c:v>
                </c:pt>
                <c:pt idx="90">
                  <c:v>1.5844546908230176E-5</c:v>
                </c:pt>
                <c:pt idx="91">
                  <c:v>1.5844546908230176E-5</c:v>
                </c:pt>
                <c:pt idx="92">
                  <c:v>1.5844546908230176E-5</c:v>
                </c:pt>
                <c:pt idx="93">
                  <c:v>1.5844546908230176E-5</c:v>
                </c:pt>
                <c:pt idx="94">
                  <c:v>1.5844546908230176E-5</c:v>
                </c:pt>
                <c:pt idx="95">
                  <c:v>1.5844546908230176E-5</c:v>
                </c:pt>
                <c:pt idx="96">
                  <c:v>1.5844546908230176E-5</c:v>
                </c:pt>
                <c:pt idx="97">
                  <c:v>1.5844546908230176E-5</c:v>
                </c:pt>
                <c:pt idx="98">
                  <c:v>1.5844546908230176E-5</c:v>
                </c:pt>
                <c:pt idx="99">
                  <c:v>1.5844546908230176E-5</c:v>
                </c:pt>
                <c:pt idx="100">
                  <c:v>1.5844546908230176E-5</c:v>
                </c:pt>
                <c:pt idx="101">
                  <c:v>1.5844546908230176E-5</c:v>
                </c:pt>
                <c:pt idx="102">
                  <c:v>1.5844546908230176E-5</c:v>
                </c:pt>
                <c:pt idx="103">
                  <c:v>9.4481278135405758E-7</c:v>
                </c:pt>
                <c:pt idx="104">
                  <c:v>9.4481278135405758E-7</c:v>
                </c:pt>
                <c:pt idx="105">
                  <c:v>9.4481278135405758E-7</c:v>
                </c:pt>
                <c:pt idx="106">
                  <c:v>9.4481278135405758E-7</c:v>
                </c:pt>
                <c:pt idx="107">
                  <c:v>9.4481278135405758E-7</c:v>
                </c:pt>
                <c:pt idx="108">
                  <c:v>9.4481278135405758E-7</c:v>
                </c:pt>
                <c:pt idx="109">
                  <c:v>9.4481278135405758E-7</c:v>
                </c:pt>
                <c:pt idx="110">
                  <c:v>9.4481278135405758E-7</c:v>
                </c:pt>
                <c:pt idx="111">
                  <c:v>9.4481278135405758E-7</c:v>
                </c:pt>
                <c:pt idx="112">
                  <c:v>9.4481278135405758E-7</c:v>
                </c:pt>
                <c:pt idx="113">
                  <c:v>9.4481278135405758E-7</c:v>
                </c:pt>
                <c:pt idx="114">
                  <c:v>1.5844546908230176E-5</c:v>
                </c:pt>
                <c:pt idx="115">
                  <c:v>1.5844546908230176E-5</c:v>
                </c:pt>
                <c:pt idx="116">
                  <c:v>1.5844546908230176E-5</c:v>
                </c:pt>
                <c:pt idx="117">
                  <c:v>1.5844546908230176E-5</c:v>
                </c:pt>
                <c:pt idx="118">
                  <c:v>1.5844546908230176E-5</c:v>
                </c:pt>
                <c:pt idx="119">
                  <c:v>1.5844546908230176E-5</c:v>
                </c:pt>
                <c:pt idx="120">
                  <c:v>1.5844546908230176E-5</c:v>
                </c:pt>
                <c:pt idx="121">
                  <c:v>1.5844546908230176E-5</c:v>
                </c:pt>
                <c:pt idx="122">
                  <c:v>1.5844546908230176E-5</c:v>
                </c:pt>
                <c:pt idx="123">
                  <c:v>1.5844546908230176E-5</c:v>
                </c:pt>
                <c:pt idx="124">
                  <c:v>1.5844546908230176E-5</c:v>
                </c:pt>
                <c:pt idx="125">
                  <c:v>1.5844546908230176E-5</c:v>
                </c:pt>
                <c:pt idx="126">
                  <c:v>1.5844546908230176E-5</c:v>
                </c:pt>
                <c:pt idx="127">
                  <c:v>9.4481278135405758E-7</c:v>
                </c:pt>
                <c:pt idx="128">
                  <c:v>9.4481278135405758E-7</c:v>
                </c:pt>
                <c:pt idx="129">
                  <c:v>9.4481278135405758E-7</c:v>
                </c:pt>
                <c:pt idx="130">
                  <c:v>9.4481278135405758E-7</c:v>
                </c:pt>
                <c:pt idx="131">
                  <c:v>9.4481278135405758E-7</c:v>
                </c:pt>
                <c:pt idx="132">
                  <c:v>9.4481278135405758E-7</c:v>
                </c:pt>
                <c:pt idx="133">
                  <c:v>9.4481278135405758E-7</c:v>
                </c:pt>
                <c:pt idx="134">
                  <c:v>9.4481278135405758E-7</c:v>
                </c:pt>
                <c:pt idx="135">
                  <c:v>9.4481278135405758E-7</c:v>
                </c:pt>
                <c:pt idx="136">
                  <c:v>9.4481278135405758E-7</c:v>
                </c:pt>
                <c:pt idx="137">
                  <c:v>9.4481278135405758E-7</c:v>
                </c:pt>
                <c:pt idx="138">
                  <c:v>1.5844546908230176E-5</c:v>
                </c:pt>
                <c:pt idx="139">
                  <c:v>1.5844546908230176E-5</c:v>
                </c:pt>
                <c:pt idx="140">
                  <c:v>1.5844546908230176E-5</c:v>
                </c:pt>
                <c:pt idx="141">
                  <c:v>1.5844546908230176E-5</c:v>
                </c:pt>
                <c:pt idx="142">
                  <c:v>1.5844546908230176E-5</c:v>
                </c:pt>
                <c:pt idx="143">
                  <c:v>1.5844546908230176E-5</c:v>
                </c:pt>
                <c:pt idx="144">
                  <c:v>1.5844546908230176E-5</c:v>
                </c:pt>
                <c:pt idx="145">
                  <c:v>1.5844546908230176E-5</c:v>
                </c:pt>
                <c:pt idx="146">
                  <c:v>1.5844546908230176E-5</c:v>
                </c:pt>
                <c:pt idx="147">
                  <c:v>1.5844546908230176E-5</c:v>
                </c:pt>
                <c:pt idx="148">
                  <c:v>1.5844546908230176E-5</c:v>
                </c:pt>
                <c:pt idx="149">
                  <c:v>1.5844546908230176E-5</c:v>
                </c:pt>
                <c:pt idx="150">
                  <c:v>1.5844546908230176E-5</c:v>
                </c:pt>
                <c:pt idx="151">
                  <c:v>9.4481278135405758E-7</c:v>
                </c:pt>
                <c:pt idx="152">
                  <c:v>9.4481278135405758E-7</c:v>
                </c:pt>
                <c:pt idx="153">
                  <c:v>9.4481278135405758E-7</c:v>
                </c:pt>
                <c:pt idx="154">
                  <c:v>9.4481278135405758E-7</c:v>
                </c:pt>
                <c:pt idx="155">
                  <c:v>9.4481278135405758E-7</c:v>
                </c:pt>
                <c:pt idx="156">
                  <c:v>9.4481278135405758E-7</c:v>
                </c:pt>
                <c:pt idx="157">
                  <c:v>9.4481278135405758E-7</c:v>
                </c:pt>
                <c:pt idx="158">
                  <c:v>9.4481278135405758E-7</c:v>
                </c:pt>
                <c:pt idx="159">
                  <c:v>9.4481278135405758E-7</c:v>
                </c:pt>
                <c:pt idx="160">
                  <c:v>9.4481278135405758E-7</c:v>
                </c:pt>
                <c:pt idx="161">
                  <c:v>9.4481278135405758E-7</c:v>
                </c:pt>
                <c:pt idx="162">
                  <c:v>1.5844546908230176E-5</c:v>
                </c:pt>
                <c:pt idx="163">
                  <c:v>1.5844546908230176E-5</c:v>
                </c:pt>
                <c:pt idx="164">
                  <c:v>1.5844546908230176E-5</c:v>
                </c:pt>
                <c:pt idx="165">
                  <c:v>1.5844546908230176E-5</c:v>
                </c:pt>
                <c:pt idx="166">
                  <c:v>1.5844546908230176E-5</c:v>
                </c:pt>
                <c:pt idx="167">
                  <c:v>1.5844546908230176E-5</c:v>
                </c:pt>
                <c:pt idx="168">
                  <c:v>1.5844546908230176E-5</c:v>
                </c:pt>
                <c:pt idx="169">
                  <c:v>1.5844546908230176E-5</c:v>
                </c:pt>
                <c:pt idx="170">
                  <c:v>1.5844546908230176E-5</c:v>
                </c:pt>
                <c:pt idx="171">
                  <c:v>1.5844546908230176E-5</c:v>
                </c:pt>
                <c:pt idx="172">
                  <c:v>1.5844546908230176E-5</c:v>
                </c:pt>
                <c:pt idx="173">
                  <c:v>1.5844546908230176E-5</c:v>
                </c:pt>
                <c:pt idx="174">
                  <c:v>1.5844546908230176E-5</c:v>
                </c:pt>
                <c:pt idx="175">
                  <c:v>9.4481278135405758E-7</c:v>
                </c:pt>
                <c:pt idx="176">
                  <c:v>9.4481278135405758E-7</c:v>
                </c:pt>
                <c:pt idx="177">
                  <c:v>9.4481278135405758E-7</c:v>
                </c:pt>
                <c:pt idx="178">
                  <c:v>9.4481278135405758E-7</c:v>
                </c:pt>
                <c:pt idx="179">
                  <c:v>9.4481278135405758E-7</c:v>
                </c:pt>
                <c:pt idx="180">
                  <c:v>9.4481278135405758E-7</c:v>
                </c:pt>
                <c:pt idx="181">
                  <c:v>9.4481278135405758E-7</c:v>
                </c:pt>
                <c:pt idx="182">
                  <c:v>9.4481278135405758E-7</c:v>
                </c:pt>
                <c:pt idx="183">
                  <c:v>9.4481278135405758E-7</c:v>
                </c:pt>
                <c:pt idx="184">
                  <c:v>9.4481278135405758E-7</c:v>
                </c:pt>
                <c:pt idx="185">
                  <c:v>9.4481278135405758E-7</c:v>
                </c:pt>
                <c:pt idx="186">
                  <c:v>1.5844546908230176E-5</c:v>
                </c:pt>
                <c:pt idx="187">
                  <c:v>1.5844546908230176E-5</c:v>
                </c:pt>
                <c:pt idx="188">
                  <c:v>1.5844546908230176E-5</c:v>
                </c:pt>
                <c:pt idx="189">
                  <c:v>1.5844546908230176E-5</c:v>
                </c:pt>
                <c:pt idx="190">
                  <c:v>1.5844546908230176E-5</c:v>
                </c:pt>
                <c:pt idx="191">
                  <c:v>1.5844546908230176E-5</c:v>
                </c:pt>
                <c:pt idx="192">
                  <c:v>1.5844546908230176E-5</c:v>
                </c:pt>
                <c:pt idx="193">
                  <c:v>1.5844546908230176E-5</c:v>
                </c:pt>
                <c:pt idx="194">
                  <c:v>1.5844546908230176E-5</c:v>
                </c:pt>
                <c:pt idx="195">
                  <c:v>1.5844546908230176E-5</c:v>
                </c:pt>
                <c:pt idx="196">
                  <c:v>1.5844546908230176E-5</c:v>
                </c:pt>
                <c:pt idx="197">
                  <c:v>1.5844546908230176E-5</c:v>
                </c:pt>
                <c:pt idx="198">
                  <c:v>1.5844546908230176E-5</c:v>
                </c:pt>
                <c:pt idx="199">
                  <c:v>9.4481278135405758E-7</c:v>
                </c:pt>
                <c:pt idx="200">
                  <c:v>9.4481278135405758E-7</c:v>
                </c:pt>
                <c:pt idx="201">
                  <c:v>9.4481278135405758E-7</c:v>
                </c:pt>
                <c:pt idx="202">
                  <c:v>9.4481278135405758E-7</c:v>
                </c:pt>
                <c:pt idx="203">
                  <c:v>9.4481278135405758E-7</c:v>
                </c:pt>
                <c:pt idx="204">
                  <c:v>9.4481278135405758E-7</c:v>
                </c:pt>
                <c:pt idx="205">
                  <c:v>9.4481278135405758E-7</c:v>
                </c:pt>
                <c:pt idx="206">
                  <c:v>9.4481278135405758E-7</c:v>
                </c:pt>
                <c:pt idx="207">
                  <c:v>9.4481278135405758E-7</c:v>
                </c:pt>
                <c:pt idx="208">
                  <c:v>9.4481278135405758E-7</c:v>
                </c:pt>
                <c:pt idx="209">
                  <c:v>9.4481278135405758E-7</c:v>
                </c:pt>
                <c:pt idx="210">
                  <c:v>1.5844546908230176E-5</c:v>
                </c:pt>
                <c:pt idx="211">
                  <c:v>1.5844546908230176E-5</c:v>
                </c:pt>
                <c:pt idx="212">
                  <c:v>1.5844546908230176E-5</c:v>
                </c:pt>
                <c:pt idx="213">
                  <c:v>1.5844546908230176E-5</c:v>
                </c:pt>
                <c:pt idx="214">
                  <c:v>1.5844546908230176E-5</c:v>
                </c:pt>
                <c:pt idx="215">
                  <c:v>1.5844546908230176E-5</c:v>
                </c:pt>
                <c:pt idx="216">
                  <c:v>1.5844546908230176E-5</c:v>
                </c:pt>
                <c:pt idx="217">
                  <c:v>1.5844546908230176E-5</c:v>
                </c:pt>
                <c:pt idx="218">
                  <c:v>1.5844546908230176E-5</c:v>
                </c:pt>
                <c:pt idx="219">
                  <c:v>1.5844546908230176E-5</c:v>
                </c:pt>
                <c:pt idx="220">
                  <c:v>1.5844546908230176E-5</c:v>
                </c:pt>
                <c:pt idx="221">
                  <c:v>1.5844546908230176E-5</c:v>
                </c:pt>
                <c:pt idx="222">
                  <c:v>1.5844546908230176E-5</c:v>
                </c:pt>
                <c:pt idx="223">
                  <c:v>9.4481278135405758E-7</c:v>
                </c:pt>
                <c:pt idx="224">
                  <c:v>9.4481278135405758E-7</c:v>
                </c:pt>
                <c:pt idx="225">
                  <c:v>9.4481278135405758E-7</c:v>
                </c:pt>
                <c:pt idx="226">
                  <c:v>9.4481278135405758E-7</c:v>
                </c:pt>
                <c:pt idx="227">
                  <c:v>9.4481278135405758E-7</c:v>
                </c:pt>
                <c:pt idx="228">
                  <c:v>9.4481278135405758E-7</c:v>
                </c:pt>
                <c:pt idx="229">
                  <c:v>9.4481278135405758E-7</c:v>
                </c:pt>
                <c:pt idx="230">
                  <c:v>9.4481278135405758E-7</c:v>
                </c:pt>
                <c:pt idx="231">
                  <c:v>9.4481278135405758E-7</c:v>
                </c:pt>
                <c:pt idx="232">
                  <c:v>9.4481278135405758E-7</c:v>
                </c:pt>
                <c:pt idx="233">
                  <c:v>9.4481278135405758E-7</c:v>
                </c:pt>
                <c:pt idx="234">
                  <c:v>1.5844546908230176E-5</c:v>
                </c:pt>
                <c:pt idx="235">
                  <c:v>1.5844546908230176E-5</c:v>
                </c:pt>
                <c:pt idx="236">
                  <c:v>1.5844546908230176E-5</c:v>
                </c:pt>
                <c:pt idx="237">
                  <c:v>1.5844546908230176E-5</c:v>
                </c:pt>
                <c:pt idx="238">
                  <c:v>1.5844546908230176E-5</c:v>
                </c:pt>
                <c:pt idx="239">
                  <c:v>1.5844546908230176E-5</c:v>
                </c:pt>
                <c:pt idx="240">
                  <c:v>1.5844546908230176E-5</c:v>
                </c:pt>
                <c:pt idx="241">
                  <c:v>1.5844546908230176E-5</c:v>
                </c:pt>
                <c:pt idx="242">
                  <c:v>1.5844546908230176E-5</c:v>
                </c:pt>
                <c:pt idx="243">
                  <c:v>1.5844546908230176E-5</c:v>
                </c:pt>
                <c:pt idx="244">
                  <c:v>1.5844546908230176E-5</c:v>
                </c:pt>
                <c:pt idx="245">
                  <c:v>1.5844546908230176E-5</c:v>
                </c:pt>
                <c:pt idx="246">
                  <c:v>1.5844546908230176E-5</c:v>
                </c:pt>
                <c:pt idx="247">
                  <c:v>9.4481278135405758E-7</c:v>
                </c:pt>
                <c:pt idx="248">
                  <c:v>9.4481278135405758E-7</c:v>
                </c:pt>
                <c:pt idx="249">
                  <c:v>9.4481278135405758E-7</c:v>
                </c:pt>
                <c:pt idx="250">
                  <c:v>9.4481278135405758E-7</c:v>
                </c:pt>
                <c:pt idx="251">
                  <c:v>9.4481278135405758E-7</c:v>
                </c:pt>
                <c:pt idx="252">
                  <c:v>9.4481278135405758E-7</c:v>
                </c:pt>
                <c:pt idx="253">
                  <c:v>9.4481278135405758E-7</c:v>
                </c:pt>
                <c:pt idx="254">
                  <c:v>9.4481278135405758E-7</c:v>
                </c:pt>
                <c:pt idx="255">
                  <c:v>9.4481278135405758E-7</c:v>
                </c:pt>
                <c:pt idx="256">
                  <c:v>9.4481278135405758E-7</c:v>
                </c:pt>
                <c:pt idx="257">
                  <c:v>9.4481278135405758E-7</c:v>
                </c:pt>
                <c:pt idx="258">
                  <c:v>1.5844546908230176E-5</c:v>
                </c:pt>
                <c:pt idx="259">
                  <c:v>1.5844546908230176E-5</c:v>
                </c:pt>
                <c:pt idx="260">
                  <c:v>1.5844546908230176E-5</c:v>
                </c:pt>
                <c:pt idx="261">
                  <c:v>1.5844546908230176E-5</c:v>
                </c:pt>
                <c:pt idx="262">
                  <c:v>1.5844546908230176E-5</c:v>
                </c:pt>
                <c:pt idx="263">
                  <c:v>1.5844546908230176E-5</c:v>
                </c:pt>
                <c:pt idx="264">
                  <c:v>5.5268994450776744E-5</c:v>
                </c:pt>
                <c:pt idx="265">
                  <c:v>5.5268994450776744E-5</c:v>
                </c:pt>
                <c:pt idx="266">
                  <c:v>5.5268994450776744E-5</c:v>
                </c:pt>
                <c:pt idx="267">
                  <c:v>5.5268994450776744E-5</c:v>
                </c:pt>
                <c:pt idx="268">
                  <c:v>5.5268994450776744E-5</c:v>
                </c:pt>
                <c:pt idx="269">
                  <c:v>5.5268994450776744E-5</c:v>
                </c:pt>
                <c:pt idx="270">
                  <c:v>5.5268994450776744E-5</c:v>
                </c:pt>
                <c:pt idx="271">
                  <c:v>3.3070381962882825E-6</c:v>
                </c:pt>
                <c:pt idx="272">
                  <c:v>3.3070381962882825E-6</c:v>
                </c:pt>
                <c:pt idx="273">
                  <c:v>3.3070381962882825E-6</c:v>
                </c:pt>
                <c:pt idx="274">
                  <c:v>3.3070381962882825E-6</c:v>
                </c:pt>
                <c:pt idx="275">
                  <c:v>3.3070381962882825E-6</c:v>
                </c:pt>
                <c:pt idx="276">
                  <c:v>3.3070381962882825E-6</c:v>
                </c:pt>
                <c:pt idx="277">
                  <c:v>3.3070381962882825E-6</c:v>
                </c:pt>
                <c:pt idx="278">
                  <c:v>3.3070381962882825E-6</c:v>
                </c:pt>
                <c:pt idx="279">
                  <c:v>3.3070381962882825E-6</c:v>
                </c:pt>
                <c:pt idx="280">
                  <c:v>3.3070381962882825E-6</c:v>
                </c:pt>
                <c:pt idx="281">
                  <c:v>3.3070381962882825E-6</c:v>
                </c:pt>
                <c:pt idx="282">
                  <c:v>5.5268994450776744E-5</c:v>
                </c:pt>
                <c:pt idx="283">
                  <c:v>8.8844296094969452E-4</c:v>
                </c:pt>
                <c:pt idx="284">
                  <c:v>8.8844296094969452E-4</c:v>
                </c:pt>
                <c:pt idx="285">
                  <c:v>8.8844296094969452E-4</c:v>
                </c:pt>
                <c:pt idx="286">
                  <c:v>8.8844296094969452E-4</c:v>
                </c:pt>
                <c:pt idx="287">
                  <c:v>8.8844296094969452E-4</c:v>
                </c:pt>
                <c:pt idx="288">
                  <c:v>8.8844296094969452E-4</c:v>
                </c:pt>
                <c:pt idx="289">
                  <c:v>8.8844296094969452E-4</c:v>
                </c:pt>
                <c:pt idx="290">
                  <c:v>8.8844296094969452E-4</c:v>
                </c:pt>
                <c:pt idx="291">
                  <c:v>8.8844296094969452E-4</c:v>
                </c:pt>
                <c:pt idx="292">
                  <c:v>8.8844296094969452E-4</c:v>
                </c:pt>
                <c:pt idx="293">
                  <c:v>8.8844296094969452E-4</c:v>
                </c:pt>
                <c:pt idx="294">
                  <c:v>8.8844296094969452E-4</c:v>
                </c:pt>
                <c:pt idx="295">
                  <c:v>5.4364062769731575E-5</c:v>
                </c:pt>
                <c:pt idx="296">
                  <c:v>5.4364062769731575E-5</c:v>
                </c:pt>
                <c:pt idx="297">
                  <c:v>5.4364062769731575E-5</c:v>
                </c:pt>
                <c:pt idx="298">
                  <c:v>5.4364062769731575E-5</c:v>
                </c:pt>
                <c:pt idx="299">
                  <c:v>5.4364062769731575E-5</c:v>
                </c:pt>
                <c:pt idx="300">
                  <c:v>5.4364062769731575E-5</c:v>
                </c:pt>
                <c:pt idx="301">
                  <c:v>5.4364062769731575E-5</c:v>
                </c:pt>
                <c:pt idx="302">
                  <c:v>5.4364062769731575E-5</c:v>
                </c:pt>
                <c:pt idx="303">
                  <c:v>2.2063481689545833E-4</c:v>
                </c:pt>
                <c:pt idx="304">
                  <c:v>2.2063481689545833E-4</c:v>
                </c:pt>
                <c:pt idx="305">
                  <c:v>2.2063481689545833E-4</c:v>
                </c:pt>
                <c:pt idx="306">
                  <c:v>3.5000068739934956E-3</c:v>
                </c:pt>
                <c:pt idx="307">
                  <c:v>3.5000068739934956E-3</c:v>
                </c:pt>
                <c:pt idx="308">
                  <c:v>3.5000068739934956E-3</c:v>
                </c:pt>
                <c:pt idx="309">
                  <c:v>3.5000068739934956E-3</c:v>
                </c:pt>
                <c:pt idx="310">
                  <c:v>3.5000068739934956E-3</c:v>
                </c:pt>
                <c:pt idx="311">
                  <c:v>3.5000068739934956E-3</c:v>
                </c:pt>
                <c:pt idx="312">
                  <c:v>3.5000068739934956E-3</c:v>
                </c:pt>
                <c:pt idx="313">
                  <c:v>3.5000068739934956E-3</c:v>
                </c:pt>
                <c:pt idx="314">
                  <c:v>3.5000068739934956E-3</c:v>
                </c:pt>
                <c:pt idx="315">
                  <c:v>3.5000068739934956E-3</c:v>
                </c:pt>
                <c:pt idx="316">
                  <c:v>3.5000068739934956E-3</c:v>
                </c:pt>
                <c:pt idx="317">
                  <c:v>3.5000068739934956E-3</c:v>
                </c:pt>
                <c:pt idx="318">
                  <c:v>3.5000068739934956E-3</c:v>
                </c:pt>
                <c:pt idx="319">
                  <c:v>2.2063481689545833E-4</c:v>
                </c:pt>
                <c:pt idx="320">
                  <c:v>2.2063481689545833E-4</c:v>
                </c:pt>
                <c:pt idx="321">
                  <c:v>2.2063481689545833E-4</c:v>
                </c:pt>
                <c:pt idx="322">
                  <c:v>6.5490832576493851E-4</c:v>
                </c:pt>
                <c:pt idx="323">
                  <c:v>6.5490832576493851E-4</c:v>
                </c:pt>
                <c:pt idx="324">
                  <c:v>6.5490832576493851E-4</c:v>
                </c:pt>
                <c:pt idx="325">
                  <c:v>6.5490832576493851E-4</c:v>
                </c:pt>
                <c:pt idx="326">
                  <c:v>6.5490832576493851E-4</c:v>
                </c:pt>
                <c:pt idx="327">
                  <c:v>6.5490832576493851E-4</c:v>
                </c:pt>
                <c:pt idx="328">
                  <c:v>6.5490832576493851E-4</c:v>
                </c:pt>
                <c:pt idx="329">
                  <c:v>6.5490832576493851E-4</c:v>
                </c:pt>
                <c:pt idx="330">
                  <c:v>9.9625676962720455E-3</c:v>
                </c:pt>
                <c:pt idx="331">
                  <c:v>9.9625676962720455E-3</c:v>
                </c:pt>
                <c:pt idx="332">
                  <c:v>9.9625676962720455E-3</c:v>
                </c:pt>
                <c:pt idx="333">
                  <c:v>9.9625676962720455E-3</c:v>
                </c:pt>
                <c:pt idx="334">
                  <c:v>9.9625676962720455E-3</c:v>
                </c:pt>
                <c:pt idx="335">
                  <c:v>9.9625676962720455E-3</c:v>
                </c:pt>
                <c:pt idx="336">
                  <c:v>9.9625676962720455E-3</c:v>
                </c:pt>
                <c:pt idx="337">
                  <c:v>9.9625676962720455E-3</c:v>
                </c:pt>
                <c:pt idx="338">
                  <c:v>9.9625676962720455E-3</c:v>
                </c:pt>
                <c:pt idx="339">
                  <c:v>9.9625676962720455E-3</c:v>
                </c:pt>
                <c:pt idx="340">
                  <c:v>9.9625676962720455E-3</c:v>
                </c:pt>
                <c:pt idx="341">
                  <c:v>2.15669352234584E-2</c:v>
                </c:pt>
                <c:pt idx="342">
                  <c:v>2.15669352234584E-2</c:v>
                </c:pt>
                <c:pt idx="343">
                  <c:v>1.4897417333208651E-3</c:v>
                </c:pt>
                <c:pt idx="344">
                  <c:v>1.4897417333208651E-3</c:v>
                </c:pt>
                <c:pt idx="345">
                  <c:v>1.4897417333208651E-3</c:v>
                </c:pt>
                <c:pt idx="346">
                  <c:v>1.4897417333208651E-3</c:v>
                </c:pt>
                <c:pt idx="347">
                  <c:v>1.4897417333208651E-3</c:v>
                </c:pt>
                <c:pt idx="348">
                  <c:v>1.4897417333208651E-3</c:v>
                </c:pt>
                <c:pt idx="349">
                  <c:v>1.4897417333208651E-3</c:v>
                </c:pt>
                <c:pt idx="350">
                  <c:v>1.4897417333208651E-3</c:v>
                </c:pt>
                <c:pt idx="351">
                  <c:v>1.4897417333208651E-3</c:v>
                </c:pt>
                <c:pt idx="352">
                  <c:v>1.4897417333208651E-3</c:v>
                </c:pt>
                <c:pt idx="353">
                  <c:v>1.4897417333208651E-3</c:v>
                </c:pt>
                <c:pt idx="354">
                  <c:v>2.15669352234584E-2</c:v>
                </c:pt>
                <c:pt idx="355">
                  <c:v>2.15669352234584E-2</c:v>
                </c:pt>
                <c:pt idx="356">
                  <c:v>2.15669352234584E-2</c:v>
                </c:pt>
                <c:pt idx="357">
                  <c:v>2.15669352234584E-2</c:v>
                </c:pt>
                <c:pt idx="358">
                  <c:v>2.15669352234584E-2</c:v>
                </c:pt>
                <c:pt idx="359">
                  <c:v>2.15669352234584E-2</c:v>
                </c:pt>
                <c:pt idx="360">
                  <c:v>3.6959343348990301E-2</c:v>
                </c:pt>
                <c:pt idx="361">
                  <c:v>3.6959343348990301E-2</c:v>
                </c:pt>
                <c:pt idx="362">
                  <c:v>3.6959343348990301E-2</c:v>
                </c:pt>
                <c:pt idx="363">
                  <c:v>3.6959343348990301E-2</c:v>
                </c:pt>
                <c:pt idx="364">
                  <c:v>3.6959343348990301E-2</c:v>
                </c:pt>
                <c:pt idx="365">
                  <c:v>3.6959343348990301E-2</c:v>
                </c:pt>
                <c:pt idx="366">
                  <c:v>3.6959343348990301E-2</c:v>
                </c:pt>
                <c:pt idx="367">
                  <c:v>2.6807515124704362E-3</c:v>
                </c:pt>
                <c:pt idx="368">
                  <c:v>2.6807515124704362E-3</c:v>
                </c:pt>
                <c:pt idx="369">
                  <c:v>2.6807515124704362E-3</c:v>
                </c:pt>
                <c:pt idx="370">
                  <c:v>2.6807515124704362E-3</c:v>
                </c:pt>
                <c:pt idx="371">
                  <c:v>2.6807515124704362E-3</c:v>
                </c:pt>
                <c:pt idx="372">
                  <c:v>2.6807515124704362E-3</c:v>
                </c:pt>
                <c:pt idx="373">
                  <c:v>2.6807515124704362E-3</c:v>
                </c:pt>
                <c:pt idx="374">
                  <c:v>2.6807515124704362E-3</c:v>
                </c:pt>
                <c:pt idx="375">
                  <c:v>2.6807515124704362E-3</c:v>
                </c:pt>
                <c:pt idx="376">
                  <c:v>2.6807515124704362E-3</c:v>
                </c:pt>
                <c:pt idx="377">
                  <c:v>2.6807515124704362E-3</c:v>
                </c:pt>
                <c:pt idx="378">
                  <c:v>3.6959343348990301E-2</c:v>
                </c:pt>
                <c:pt idx="379">
                  <c:v>6.1067975667519453E-2</c:v>
                </c:pt>
                <c:pt idx="380">
                  <c:v>6.1067975667519453E-2</c:v>
                </c:pt>
                <c:pt idx="381">
                  <c:v>6.1067975667519453E-2</c:v>
                </c:pt>
                <c:pt idx="382">
                  <c:v>6.1067975667519453E-2</c:v>
                </c:pt>
                <c:pt idx="383">
                  <c:v>6.1067975667519453E-2</c:v>
                </c:pt>
                <c:pt idx="384">
                  <c:v>6.1067975667519453E-2</c:v>
                </c:pt>
                <c:pt idx="385">
                  <c:v>6.1067975667519453E-2</c:v>
                </c:pt>
                <c:pt idx="386">
                  <c:v>6.1067975667519453E-2</c:v>
                </c:pt>
                <c:pt idx="387">
                  <c:v>6.1067975667519453E-2</c:v>
                </c:pt>
                <c:pt idx="388">
                  <c:v>6.1067975667519453E-2</c:v>
                </c:pt>
                <c:pt idx="389">
                  <c:v>6.1067975667519453E-2</c:v>
                </c:pt>
                <c:pt idx="390">
                  <c:v>6.1067975667519453E-2</c:v>
                </c:pt>
                <c:pt idx="391">
                  <c:v>4.7051086904552342E-3</c:v>
                </c:pt>
                <c:pt idx="392">
                  <c:v>4.7051086904552342E-3</c:v>
                </c:pt>
                <c:pt idx="393">
                  <c:v>4.7051086904552342E-3</c:v>
                </c:pt>
                <c:pt idx="394">
                  <c:v>4.7051086904552342E-3</c:v>
                </c:pt>
                <c:pt idx="395">
                  <c:v>4.7051086904552342E-3</c:v>
                </c:pt>
                <c:pt idx="396">
                  <c:v>4.7051086904552342E-3</c:v>
                </c:pt>
                <c:pt idx="397">
                  <c:v>4.7051086904552342E-3</c:v>
                </c:pt>
                <c:pt idx="398">
                  <c:v>7.1407016081549701E-3</c:v>
                </c:pt>
                <c:pt idx="399">
                  <c:v>7.1407016081549701E-3</c:v>
                </c:pt>
                <c:pt idx="400">
                  <c:v>7.1407016081549701E-3</c:v>
                </c:pt>
                <c:pt idx="401">
                  <c:v>7.1407016081549701E-3</c:v>
                </c:pt>
                <c:pt idx="402">
                  <c:v>8.770524265927726E-2</c:v>
                </c:pt>
                <c:pt idx="403">
                  <c:v>8.770524265927726E-2</c:v>
                </c:pt>
                <c:pt idx="404">
                  <c:v>8.770524265927726E-2</c:v>
                </c:pt>
                <c:pt idx="405">
                  <c:v>8.770524265927726E-2</c:v>
                </c:pt>
                <c:pt idx="406">
                  <c:v>8.770524265927726E-2</c:v>
                </c:pt>
                <c:pt idx="407">
                  <c:v>8.770524265927726E-2</c:v>
                </c:pt>
                <c:pt idx="408">
                  <c:v>8.770524265927726E-2</c:v>
                </c:pt>
                <c:pt idx="409">
                  <c:v>8.770524265927726E-2</c:v>
                </c:pt>
                <c:pt idx="410">
                  <c:v>8.770524265927726E-2</c:v>
                </c:pt>
                <c:pt idx="411">
                  <c:v>8.770524265927726E-2</c:v>
                </c:pt>
                <c:pt idx="412">
                  <c:v>8.770524265927726E-2</c:v>
                </c:pt>
                <c:pt idx="413">
                  <c:v>8.770524265927726E-2</c:v>
                </c:pt>
                <c:pt idx="414">
                  <c:v>8.770524265927726E-2</c:v>
                </c:pt>
                <c:pt idx="415">
                  <c:v>7.1407016081549701E-3</c:v>
                </c:pt>
                <c:pt idx="416">
                  <c:v>7.1407016081549701E-3</c:v>
                </c:pt>
                <c:pt idx="417">
                  <c:v>1.0934172770379724E-2</c:v>
                </c:pt>
                <c:pt idx="418">
                  <c:v>1.0934172770379724E-2</c:v>
                </c:pt>
                <c:pt idx="419">
                  <c:v>1.0934172770379724E-2</c:v>
                </c:pt>
                <c:pt idx="420">
                  <c:v>1.0934172770379724E-2</c:v>
                </c:pt>
                <c:pt idx="421">
                  <c:v>1.0934172770379724E-2</c:v>
                </c:pt>
                <c:pt idx="422">
                  <c:v>1.0934172770379724E-2</c:v>
                </c:pt>
                <c:pt idx="423">
                  <c:v>1.0934172770379724E-2</c:v>
                </c:pt>
                <c:pt idx="424">
                  <c:v>1.0934172770379724E-2</c:v>
                </c:pt>
                <c:pt idx="425">
                  <c:v>1.0934172770379724E-2</c:v>
                </c:pt>
                <c:pt idx="426">
                  <c:v>0.12560050600991435</c:v>
                </c:pt>
                <c:pt idx="427">
                  <c:v>0.12560050600991435</c:v>
                </c:pt>
                <c:pt idx="428">
                  <c:v>0.12560050600991435</c:v>
                </c:pt>
                <c:pt idx="429">
                  <c:v>0.12560050600991435</c:v>
                </c:pt>
                <c:pt idx="430">
                  <c:v>0.12560050600991435</c:v>
                </c:pt>
                <c:pt idx="431">
                  <c:v>0.12560050600991435</c:v>
                </c:pt>
                <c:pt idx="432">
                  <c:v>0.12560050600991435</c:v>
                </c:pt>
                <c:pt idx="433">
                  <c:v>0.12560050600991435</c:v>
                </c:pt>
                <c:pt idx="434">
                  <c:v>0.12560050600991435</c:v>
                </c:pt>
                <c:pt idx="435">
                  <c:v>0.12560050600991435</c:v>
                </c:pt>
                <c:pt idx="436">
                  <c:v>0.16330623672339395</c:v>
                </c:pt>
                <c:pt idx="437">
                  <c:v>0.16330623672339395</c:v>
                </c:pt>
                <c:pt idx="438">
                  <c:v>0.16330623672339395</c:v>
                </c:pt>
                <c:pt idx="439">
                  <c:v>1.5069704089757663E-2</c:v>
                </c:pt>
                <c:pt idx="440">
                  <c:v>1.5069704089757663E-2</c:v>
                </c:pt>
                <c:pt idx="441">
                  <c:v>1.5069704089757663E-2</c:v>
                </c:pt>
                <c:pt idx="442">
                  <c:v>1.5069704089757663E-2</c:v>
                </c:pt>
                <c:pt idx="443">
                  <c:v>1.5069704089757663E-2</c:v>
                </c:pt>
                <c:pt idx="444">
                  <c:v>1.5069704089757663E-2</c:v>
                </c:pt>
                <c:pt idx="445">
                  <c:v>1.5069704089757663E-2</c:v>
                </c:pt>
                <c:pt idx="446">
                  <c:v>1.5069704089757663E-2</c:v>
                </c:pt>
                <c:pt idx="447">
                  <c:v>1.5069704089757663E-2</c:v>
                </c:pt>
                <c:pt idx="448">
                  <c:v>1.5069704089757663E-2</c:v>
                </c:pt>
                <c:pt idx="449">
                  <c:v>1.5069704089757663E-2</c:v>
                </c:pt>
                <c:pt idx="450">
                  <c:v>0.16330623672339395</c:v>
                </c:pt>
                <c:pt idx="451">
                  <c:v>0.16330623672339395</c:v>
                </c:pt>
                <c:pt idx="452">
                  <c:v>0.16330623672339395</c:v>
                </c:pt>
                <c:pt idx="453">
                  <c:v>0.16330623672339395</c:v>
                </c:pt>
                <c:pt idx="454">
                  <c:v>0.16330623672339395</c:v>
                </c:pt>
                <c:pt idx="455">
                  <c:v>0.16330623672339395</c:v>
                </c:pt>
                <c:pt idx="456">
                  <c:v>0.16330623672339395</c:v>
                </c:pt>
                <c:pt idx="457">
                  <c:v>0.21425359104597386</c:v>
                </c:pt>
                <c:pt idx="458">
                  <c:v>0.21425359104597386</c:v>
                </c:pt>
                <c:pt idx="459">
                  <c:v>0.21425359104597386</c:v>
                </c:pt>
                <c:pt idx="460">
                  <c:v>0.21425359104597386</c:v>
                </c:pt>
                <c:pt idx="461">
                  <c:v>0.21425359104597386</c:v>
                </c:pt>
                <c:pt idx="462">
                  <c:v>0.21425359104597386</c:v>
                </c:pt>
                <c:pt idx="463">
                  <c:v>2.1206557265773363E-2</c:v>
                </c:pt>
                <c:pt idx="464">
                  <c:v>2.1206557265773363E-2</c:v>
                </c:pt>
                <c:pt idx="465">
                  <c:v>2.1206557265773363E-2</c:v>
                </c:pt>
                <c:pt idx="466">
                  <c:v>2.1206557265773363E-2</c:v>
                </c:pt>
                <c:pt idx="467">
                  <c:v>2.1206557265773363E-2</c:v>
                </c:pt>
                <c:pt idx="468">
                  <c:v>2.1206557265773363E-2</c:v>
                </c:pt>
                <c:pt idx="469">
                  <c:v>2.1206557265773363E-2</c:v>
                </c:pt>
                <c:pt idx="470">
                  <c:v>2.1206557265773363E-2</c:v>
                </c:pt>
                <c:pt idx="471">
                  <c:v>2.1206557265773363E-2</c:v>
                </c:pt>
                <c:pt idx="472">
                  <c:v>2.1206557265773363E-2</c:v>
                </c:pt>
                <c:pt idx="473">
                  <c:v>2.1206557265773363E-2</c:v>
                </c:pt>
                <c:pt idx="474">
                  <c:v>0.21425359104597386</c:v>
                </c:pt>
                <c:pt idx="475">
                  <c:v>0.21425359104597386</c:v>
                </c:pt>
                <c:pt idx="476">
                  <c:v>0.21425359104597386</c:v>
                </c:pt>
                <c:pt idx="477">
                  <c:v>0.21425359104597386</c:v>
                </c:pt>
                <c:pt idx="478">
                  <c:v>0.2617122298054626</c:v>
                </c:pt>
                <c:pt idx="479">
                  <c:v>0.2617122298054626</c:v>
                </c:pt>
                <c:pt idx="480">
                  <c:v>0.2617122298054626</c:v>
                </c:pt>
                <c:pt idx="481">
                  <c:v>0.2617122298054626</c:v>
                </c:pt>
                <c:pt idx="482">
                  <c:v>0.2617122298054626</c:v>
                </c:pt>
                <c:pt idx="483">
                  <c:v>0.2617122298054626</c:v>
                </c:pt>
                <c:pt idx="484">
                  <c:v>0.2617122298054626</c:v>
                </c:pt>
                <c:pt idx="485">
                  <c:v>0.2617122298054626</c:v>
                </c:pt>
                <c:pt idx="486">
                  <c:v>0.2617122298054626</c:v>
                </c:pt>
                <c:pt idx="487">
                  <c:v>2.747673334463191E-2</c:v>
                </c:pt>
                <c:pt idx="488">
                  <c:v>2.747673334463191E-2</c:v>
                </c:pt>
                <c:pt idx="489">
                  <c:v>2.747673334463191E-2</c:v>
                </c:pt>
                <c:pt idx="490">
                  <c:v>2.747673334463191E-2</c:v>
                </c:pt>
                <c:pt idx="491">
                  <c:v>2.747673334463191E-2</c:v>
                </c:pt>
                <c:pt idx="492">
                  <c:v>2.747673334463191E-2</c:v>
                </c:pt>
                <c:pt idx="493">
                  <c:v>2.747673334463191E-2</c:v>
                </c:pt>
                <c:pt idx="494">
                  <c:v>2.747673334463191E-2</c:v>
                </c:pt>
                <c:pt idx="495">
                  <c:v>2.747673334463191E-2</c:v>
                </c:pt>
                <c:pt idx="496">
                  <c:v>2.747673334463191E-2</c:v>
                </c:pt>
                <c:pt idx="497">
                  <c:v>2.747673334463191E-2</c:v>
                </c:pt>
                <c:pt idx="498">
                  <c:v>0.2617122298054626</c:v>
                </c:pt>
                <c:pt idx="499">
                  <c:v>0.32401388559640676</c:v>
                </c:pt>
                <c:pt idx="500">
                  <c:v>0.32401388559640676</c:v>
                </c:pt>
                <c:pt idx="501">
                  <c:v>0.32401388559640676</c:v>
                </c:pt>
                <c:pt idx="502">
                  <c:v>0.32401388559640676</c:v>
                </c:pt>
                <c:pt idx="503">
                  <c:v>0.32401388559640676</c:v>
                </c:pt>
                <c:pt idx="504">
                  <c:v>0.32401388559640676</c:v>
                </c:pt>
                <c:pt idx="505">
                  <c:v>0.32401388559640676</c:v>
                </c:pt>
                <c:pt idx="506">
                  <c:v>0.32401388559640676</c:v>
                </c:pt>
                <c:pt idx="507">
                  <c:v>0.32401388559640676</c:v>
                </c:pt>
                <c:pt idx="508">
                  <c:v>0.32401388559640676</c:v>
                </c:pt>
                <c:pt idx="509">
                  <c:v>0.32401388559640676</c:v>
                </c:pt>
                <c:pt idx="510">
                  <c:v>0.32401388559640676</c:v>
                </c:pt>
                <c:pt idx="511">
                  <c:v>3.6504736085770317E-2</c:v>
                </c:pt>
                <c:pt idx="512">
                  <c:v>3.6504736085770317E-2</c:v>
                </c:pt>
                <c:pt idx="513">
                  <c:v>3.6504736085770317E-2</c:v>
                </c:pt>
                <c:pt idx="514">
                  <c:v>3.6504736085770317E-2</c:v>
                </c:pt>
                <c:pt idx="515">
                  <c:v>3.6504736085770317E-2</c:v>
                </c:pt>
                <c:pt idx="516">
                  <c:v>3.6504736085770317E-2</c:v>
                </c:pt>
                <c:pt idx="517">
                  <c:v>3.6504736085770317E-2</c:v>
                </c:pt>
                <c:pt idx="518">
                  <c:v>4.5313586106042525E-2</c:v>
                </c:pt>
                <c:pt idx="519">
                  <c:v>4.5313586106042525E-2</c:v>
                </c:pt>
                <c:pt idx="520">
                  <c:v>4.5313586106042525E-2</c:v>
                </c:pt>
                <c:pt idx="521">
                  <c:v>4.5313586106042525E-2</c:v>
                </c:pt>
                <c:pt idx="522">
                  <c:v>0.37959110020941156</c:v>
                </c:pt>
                <c:pt idx="523">
                  <c:v>0.37959110020941156</c:v>
                </c:pt>
                <c:pt idx="524">
                  <c:v>0.37959110020941156</c:v>
                </c:pt>
                <c:pt idx="525">
                  <c:v>0.37959110020941156</c:v>
                </c:pt>
                <c:pt idx="526">
                  <c:v>0.37959110020941156</c:v>
                </c:pt>
                <c:pt idx="527">
                  <c:v>0.37959110020941156</c:v>
                </c:pt>
                <c:pt idx="528">
                  <c:v>0.37959110020941156</c:v>
                </c:pt>
                <c:pt idx="529">
                  <c:v>0.37959110020941156</c:v>
                </c:pt>
                <c:pt idx="530">
                  <c:v>0.37959110020941156</c:v>
                </c:pt>
                <c:pt idx="531">
                  <c:v>0.37959110020941156</c:v>
                </c:pt>
                <c:pt idx="532">
                  <c:v>0.37959110020941156</c:v>
                </c:pt>
                <c:pt idx="533">
                  <c:v>0.37959110020941156</c:v>
                </c:pt>
                <c:pt idx="534">
                  <c:v>0.37959110020941156</c:v>
                </c:pt>
                <c:pt idx="535">
                  <c:v>4.5313586106042525E-2</c:v>
                </c:pt>
                <c:pt idx="536">
                  <c:v>4.5313586106042525E-2</c:v>
                </c:pt>
                <c:pt idx="537">
                  <c:v>4.5313586106042525E-2</c:v>
                </c:pt>
                <c:pt idx="538">
                  <c:v>5.77405134892367E-2</c:v>
                </c:pt>
                <c:pt idx="539">
                  <c:v>5.77405134892367E-2</c:v>
                </c:pt>
                <c:pt idx="540">
                  <c:v>5.77405134892367E-2</c:v>
                </c:pt>
                <c:pt idx="541">
                  <c:v>5.77405134892367E-2</c:v>
                </c:pt>
                <c:pt idx="542">
                  <c:v>5.77405134892367E-2</c:v>
                </c:pt>
                <c:pt idx="543">
                  <c:v>5.77405134892367E-2</c:v>
                </c:pt>
                <c:pt idx="544">
                  <c:v>5.77405134892367E-2</c:v>
                </c:pt>
                <c:pt idx="545">
                  <c:v>5.77405134892367E-2</c:v>
                </c:pt>
                <c:pt idx="546">
                  <c:v>0.45139837573012559</c:v>
                </c:pt>
                <c:pt idx="547">
                  <c:v>0.45139837573012559</c:v>
                </c:pt>
                <c:pt idx="548">
                  <c:v>0.45139837573012559</c:v>
                </c:pt>
                <c:pt idx="549">
                  <c:v>0.45139837573012559</c:v>
                </c:pt>
                <c:pt idx="550">
                  <c:v>0.45139837573012559</c:v>
                </c:pt>
                <c:pt idx="551">
                  <c:v>0.45139837573012559</c:v>
                </c:pt>
                <c:pt idx="552">
                  <c:v>0.45139837573012559</c:v>
                </c:pt>
                <c:pt idx="553">
                  <c:v>0.45139837573012559</c:v>
                </c:pt>
                <c:pt idx="554">
                  <c:v>0.45139837573012559</c:v>
                </c:pt>
                <c:pt idx="555">
                  <c:v>0.45139837573012559</c:v>
                </c:pt>
                <c:pt idx="556">
                  <c:v>0.45139837573012559</c:v>
                </c:pt>
                <c:pt idx="557">
                  <c:v>0.45139837573012559</c:v>
                </c:pt>
                <c:pt idx="558">
                  <c:v>0.45139837573012559</c:v>
                </c:pt>
                <c:pt idx="559">
                  <c:v>6.9455018312030381E-2</c:v>
                </c:pt>
                <c:pt idx="560">
                  <c:v>6.9455018312030381E-2</c:v>
                </c:pt>
                <c:pt idx="561">
                  <c:v>6.9455018312030381E-2</c:v>
                </c:pt>
                <c:pt idx="562">
                  <c:v>6.9455018312030381E-2</c:v>
                </c:pt>
                <c:pt idx="563">
                  <c:v>6.9455018312030381E-2</c:v>
                </c:pt>
                <c:pt idx="564">
                  <c:v>6.9455018312030381E-2</c:v>
                </c:pt>
                <c:pt idx="565">
                  <c:v>6.9455018312030381E-2</c:v>
                </c:pt>
                <c:pt idx="566">
                  <c:v>6.9455018312030381E-2</c:v>
                </c:pt>
                <c:pt idx="567">
                  <c:v>6.9455018312030381E-2</c:v>
                </c:pt>
                <c:pt idx="568">
                  <c:v>6.9455018312030381E-2</c:v>
                </c:pt>
                <c:pt idx="569">
                  <c:v>6.9455018312030381E-2</c:v>
                </c:pt>
                <c:pt idx="570">
                  <c:v>0.51361966086225996</c:v>
                </c:pt>
                <c:pt idx="571">
                  <c:v>0.51361966086225996</c:v>
                </c:pt>
                <c:pt idx="572">
                  <c:v>0.51361966086225996</c:v>
                </c:pt>
                <c:pt idx="573">
                  <c:v>0.51361966086225996</c:v>
                </c:pt>
                <c:pt idx="574">
                  <c:v>0.51361966086225996</c:v>
                </c:pt>
                <c:pt idx="575">
                  <c:v>0.51361966086225996</c:v>
                </c:pt>
                <c:pt idx="576">
                  <c:v>0.51361966086225996</c:v>
                </c:pt>
                <c:pt idx="577">
                  <c:v>0.51361966086225996</c:v>
                </c:pt>
                <c:pt idx="578">
                  <c:v>0.51361966086225996</c:v>
                </c:pt>
                <c:pt idx="579">
                  <c:v>0.57688100643709261</c:v>
                </c:pt>
                <c:pt idx="580">
                  <c:v>0.57688100643709261</c:v>
                </c:pt>
                <c:pt idx="581">
                  <c:v>0.57688100643709261</c:v>
                </c:pt>
                <c:pt idx="582">
                  <c:v>0.57688100643709261</c:v>
                </c:pt>
                <c:pt idx="583">
                  <c:v>8.2259482973196851E-2</c:v>
                </c:pt>
                <c:pt idx="584">
                  <c:v>8.2259482973196851E-2</c:v>
                </c:pt>
                <c:pt idx="585">
                  <c:v>8.2259482973196851E-2</c:v>
                </c:pt>
                <c:pt idx="586">
                  <c:v>8.2259482973196851E-2</c:v>
                </c:pt>
                <c:pt idx="587">
                  <c:v>8.2259482973196851E-2</c:v>
                </c:pt>
                <c:pt idx="588">
                  <c:v>8.2259482973196851E-2</c:v>
                </c:pt>
                <c:pt idx="589">
                  <c:v>8.2259482973196851E-2</c:v>
                </c:pt>
                <c:pt idx="590">
                  <c:v>8.2259482973196851E-2</c:v>
                </c:pt>
                <c:pt idx="591">
                  <c:v>8.2259482973196851E-2</c:v>
                </c:pt>
                <c:pt idx="592">
                  <c:v>8.2259482973196851E-2</c:v>
                </c:pt>
                <c:pt idx="593">
                  <c:v>8.2259482973196851E-2</c:v>
                </c:pt>
                <c:pt idx="594">
                  <c:v>0.57688100643709261</c:v>
                </c:pt>
                <c:pt idx="595">
                  <c:v>0.57688100643709261</c:v>
                </c:pt>
                <c:pt idx="596">
                  <c:v>0.57688100643709261</c:v>
                </c:pt>
                <c:pt idx="597">
                  <c:v>0.57688100643709261</c:v>
                </c:pt>
                <c:pt idx="598">
                  <c:v>0.57688100643709261</c:v>
                </c:pt>
                <c:pt idx="599">
                  <c:v>0.66107444340289012</c:v>
                </c:pt>
                <c:pt idx="600">
                  <c:v>0.66107444340289012</c:v>
                </c:pt>
                <c:pt idx="601">
                  <c:v>0.66107444340289012</c:v>
                </c:pt>
                <c:pt idx="602">
                  <c:v>0.66107444340289012</c:v>
                </c:pt>
                <c:pt idx="603">
                  <c:v>0.66107444340289012</c:v>
                </c:pt>
                <c:pt idx="604">
                  <c:v>0.66107444340289012</c:v>
                </c:pt>
                <c:pt idx="605">
                  <c:v>0.66107444340289012</c:v>
                </c:pt>
                <c:pt idx="606">
                  <c:v>0.66107444340289012</c:v>
                </c:pt>
                <c:pt idx="607">
                  <c:v>0.10068630339199047</c:v>
                </c:pt>
                <c:pt idx="608">
                  <c:v>0.10068630339199047</c:v>
                </c:pt>
                <c:pt idx="609">
                  <c:v>0.10068630339199047</c:v>
                </c:pt>
                <c:pt idx="610">
                  <c:v>0.10068630339199047</c:v>
                </c:pt>
                <c:pt idx="611">
                  <c:v>0.10068630339199047</c:v>
                </c:pt>
                <c:pt idx="612">
                  <c:v>0.10068630339199047</c:v>
                </c:pt>
                <c:pt idx="613">
                  <c:v>0.10068630339199047</c:v>
                </c:pt>
                <c:pt idx="614">
                  <c:v>0.10068630339199047</c:v>
                </c:pt>
                <c:pt idx="615">
                  <c:v>0.10068630339199047</c:v>
                </c:pt>
                <c:pt idx="616">
                  <c:v>0.10068630339199047</c:v>
                </c:pt>
                <c:pt idx="617">
                  <c:v>0.10068630339199047</c:v>
                </c:pt>
                <c:pt idx="618">
                  <c:v>0.66107444340289012</c:v>
                </c:pt>
                <c:pt idx="619">
                  <c:v>0.72936780997662209</c:v>
                </c:pt>
                <c:pt idx="620">
                  <c:v>0.72936780997662209</c:v>
                </c:pt>
                <c:pt idx="621">
                  <c:v>0.72936780997662209</c:v>
                </c:pt>
                <c:pt idx="622">
                  <c:v>0.72936780997662209</c:v>
                </c:pt>
                <c:pt idx="623">
                  <c:v>0.72936780997662209</c:v>
                </c:pt>
                <c:pt idx="624">
                  <c:v>0.72936780997662209</c:v>
                </c:pt>
                <c:pt idx="625">
                  <c:v>0.72936780997662209</c:v>
                </c:pt>
                <c:pt idx="626">
                  <c:v>0.72936780997662209</c:v>
                </c:pt>
                <c:pt idx="627">
                  <c:v>0.72936780997662209</c:v>
                </c:pt>
                <c:pt idx="628">
                  <c:v>0.72936780997662209</c:v>
                </c:pt>
                <c:pt idx="629">
                  <c:v>0.72936780997662209</c:v>
                </c:pt>
                <c:pt idx="630">
                  <c:v>0.72936780997662209</c:v>
                </c:pt>
                <c:pt idx="631">
                  <c:v>0.11678278724053359</c:v>
                </c:pt>
                <c:pt idx="632">
                  <c:v>0.11678278724053359</c:v>
                </c:pt>
                <c:pt idx="633">
                  <c:v>0.11678278724053359</c:v>
                </c:pt>
                <c:pt idx="634">
                  <c:v>0.11678278724053359</c:v>
                </c:pt>
                <c:pt idx="635">
                  <c:v>0.11678278724053359</c:v>
                </c:pt>
                <c:pt idx="636">
                  <c:v>0.11678278724053359</c:v>
                </c:pt>
                <c:pt idx="637">
                  <c:v>0.11678278724053359</c:v>
                </c:pt>
                <c:pt idx="638">
                  <c:v>0.11678278724053359</c:v>
                </c:pt>
                <c:pt idx="639">
                  <c:v>0.13394384696363459</c:v>
                </c:pt>
                <c:pt idx="640">
                  <c:v>0.13394384696363459</c:v>
                </c:pt>
                <c:pt idx="641">
                  <c:v>0.13394384696363459</c:v>
                </c:pt>
                <c:pt idx="642">
                  <c:v>0.79784724884582703</c:v>
                </c:pt>
                <c:pt idx="643">
                  <c:v>0.79784724884582703</c:v>
                </c:pt>
                <c:pt idx="644">
                  <c:v>0.79784724884582703</c:v>
                </c:pt>
                <c:pt idx="645">
                  <c:v>0.79784724884582703</c:v>
                </c:pt>
                <c:pt idx="646">
                  <c:v>0.79784724884582703</c:v>
                </c:pt>
                <c:pt idx="647">
                  <c:v>0.79784724884582703</c:v>
                </c:pt>
                <c:pt idx="648">
                  <c:v>0.79784724884582703</c:v>
                </c:pt>
                <c:pt idx="649">
                  <c:v>0.79784724884582703</c:v>
                </c:pt>
                <c:pt idx="650">
                  <c:v>0.79784724884582703</c:v>
                </c:pt>
                <c:pt idx="651">
                  <c:v>0.79784724884582703</c:v>
                </c:pt>
                <c:pt idx="652">
                  <c:v>0.79784724884582703</c:v>
                </c:pt>
                <c:pt idx="653">
                  <c:v>0.79784724884582703</c:v>
                </c:pt>
                <c:pt idx="654">
                  <c:v>0.79784724884582703</c:v>
                </c:pt>
                <c:pt idx="655">
                  <c:v>0.13394384696363459</c:v>
                </c:pt>
                <c:pt idx="656">
                  <c:v>0.13394384696363459</c:v>
                </c:pt>
                <c:pt idx="657">
                  <c:v>0.13394384696363459</c:v>
                </c:pt>
                <c:pt idx="658">
                  <c:v>0.13394384696363459</c:v>
                </c:pt>
                <c:pt idx="659">
                  <c:v>0.1593480868115037</c:v>
                </c:pt>
                <c:pt idx="660">
                  <c:v>0.1593480868115037</c:v>
                </c:pt>
                <c:pt idx="661">
                  <c:v>0.1593480868115037</c:v>
                </c:pt>
                <c:pt idx="662">
                  <c:v>0.1593480868115037</c:v>
                </c:pt>
                <c:pt idx="663">
                  <c:v>0.1593480868115037</c:v>
                </c:pt>
                <c:pt idx="664">
                  <c:v>0.1593480868115037</c:v>
                </c:pt>
                <c:pt idx="665">
                  <c:v>0.1593480868115037</c:v>
                </c:pt>
                <c:pt idx="666">
                  <c:v>0.89259654163491708</c:v>
                </c:pt>
                <c:pt idx="667">
                  <c:v>0.89259654163491708</c:v>
                </c:pt>
                <c:pt idx="668">
                  <c:v>0.89259654163491708</c:v>
                </c:pt>
                <c:pt idx="669">
                  <c:v>0.89259654163491708</c:v>
                </c:pt>
                <c:pt idx="670">
                  <c:v>0.89259654163491708</c:v>
                </c:pt>
                <c:pt idx="671">
                  <c:v>0.89259654163491708</c:v>
                </c:pt>
                <c:pt idx="672">
                  <c:v>0.89259654163491708</c:v>
                </c:pt>
                <c:pt idx="673">
                  <c:v>0.89259654163491708</c:v>
                </c:pt>
                <c:pt idx="674">
                  <c:v>0.89259654163491708</c:v>
                </c:pt>
                <c:pt idx="675">
                  <c:v>0.89259654163491708</c:v>
                </c:pt>
                <c:pt idx="676">
                  <c:v>0.89259654163491708</c:v>
                </c:pt>
                <c:pt idx="677">
                  <c:v>0.89259654163491708</c:v>
                </c:pt>
                <c:pt idx="678">
                  <c:v>0.96518492736999606</c:v>
                </c:pt>
                <c:pt idx="679">
                  <c:v>0.18009208795707277</c:v>
                </c:pt>
                <c:pt idx="680">
                  <c:v>0.18009208795707277</c:v>
                </c:pt>
                <c:pt idx="681">
                  <c:v>0.18009208795707277</c:v>
                </c:pt>
                <c:pt idx="682">
                  <c:v>0.18009208795707277</c:v>
                </c:pt>
                <c:pt idx="683">
                  <c:v>0.18009208795707277</c:v>
                </c:pt>
                <c:pt idx="684">
                  <c:v>0.18009208795707277</c:v>
                </c:pt>
                <c:pt idx="685">
                  <c:v>0.18009208795707277</c:v>
                </c:pt>
                <c:pt idx="686">
                  <c:v>0.18009208795707277</c:v>
                </c:pt>
                <c:pt idx="687">
                  <c:v>0.18009208795707277</c:v>
                </c:pt>
                <c:pt idx="688">
                  <c:v>0.18009208795707277</c:v>
                </c:pt>
                <c:pt idx="689">
                  <c:v>0.18009208795707277</c:v>
                </c:pt>
                <c:pt idx="690">
                  <c:v>0.96518492736999606</c:v>
                </c:pt>
                <c:pt idx="691">
                  <c:v>0.96518492736999606</c:v>
                </c:pt>
                <c:pt idx="692">
                  <c:v>0.96518492736999606</c:v>
                </c:pt>
                <c:pt idx="693">
                  <c:v>0.96518492736999606</c:v>
                </c:pt>
                <c:pt idx="694">
                  <c:v>0.96518492736999606</c:v>
                </c:pt>
                <c:pt idx="695">
                  <c:v>0.96518492736999606</c:v>
                </c:pt>
                <c:pt idx="696">
                  <c:v>0.96518492736999606</c:v>
                </c:pt>
                <c:pt idx="697">
                  <c:v>1.0374277730100108</c:v>
                </c:pt>
                <c:pt idx="698">
                  <c:v>1.0374277730100108</c:v>
                </c:pt>
                <c:pt idx="699">
                  <c:v>1.0374277730100108</c:v>
                </c:pt>
                <c:pt idx="700">
                  <c:v>1.0374277730100108</c:v>
                </c:pt>
                <c:pt idx="701">
                  <c:v>1.0374277730100108</c:v>
                </c:pt>
                <c:pt idx="702">
                  <c:v>1.0374277730100108</c:v>
                </c:pt>
                <c:pt idx="703">
                  <c:v>0.20182073474668205</c:v>
                </c:pt>
                <c:pt idx="704">
                  <c:v>0.20182073474668205</c:v>
                </c:pt>
                <c:pt idx="705">
                  <c:v>0.20182073474668205</c:v>
                </c:pt>
                <c:pt idx="706">
                  <c:v>0.20182073474668205</c:v>
                </c:pt>
                <c:pt idx="707">
                  <c:v>0.20182073474668205</c:v>
                </c:pt>
                <c:pt idx="708">
                  <c:v>0.20182073474668205</c:v>
                </c:pt>
                <c:pt idx="709">
                  <c:v>0.20182073474668205</c:v>
                </c:pt>
                <c:pt idx="710">
                  <c:v>0.20182073474668205</c:v>
                </c:pt>
                <c:pt idx="711">
                  <c:v>0.20182073474668205</c:v>
                </c:pt>
                <c:pt idx="712">
                  <c:v>0.20182073474668205</c:v>
                </c:pt>
                <c:pt idx="713">
                  <c:v>0.20182073474668205</c:v>
                </c:pt>
                <c:pt idx="714">
                  <c:v>1.0374277730100108</c:v>
                </c:pt>
                <c:pt idx="715">
                  <c:v>1.0374277730100108</c:v>
                </c:pt>
                <c:pt idx="716">
                  <c:v>1.0374277730100108</c:v>
                </c:pt>
                <c:pt idx="717">
                  <c:v>1.1416537143937229</c:v>
                </c:pt>
                <c:pt idx="718">
                  <c:v>1.1416537143937229</c:v>
                </c:pt>
                <c:pt idx="719">
                  <c:v>1.1416537143937229</c:v>
                </c:pt>
                <c:pt idx="720">
                  <c:v>1.1416537143937229</c:v>
                </c:pt>
                <c:pt idx="721">
                  <c:v>1.1416537143937229</c:v>
                </c:pt>
                <c:pt idx="722">
                  <c:v>1.1416537143937229</c:v>
                </c:pt>
                <c:pt idx="723">
                  <c:v>1.1416537143937229</c:v>
                </c:pt>
                <c:pt idx="724">
                  <c:v>1.1416537143937229</c:v>
                </c:pt>
                <c:pt idx="725">
                  <c:v>1.1416537143937229</c:v>
                </c:pt>
                <c:pt idx="726">
                  <c:v>1.1416537143937229</c:v>
                </c:pt>
                <c:pt idx="727">
                  <c:v>0.23503434488377684</c:v>
                </c:pt>
                <c:pt idx="728">
                  <c:v>0.23503434488377684</c:v>
                </c:pt>
                <c:pt idx="729">
                  <c:v>0.23503434488377684</c:v>
                </c:pt>
                <c:pt idx="730">
                  <c:v>0.23503434488377684</c:v>
                </c:pt>
                <c:pt idx="731">
                  <c:v>0.23503434488377684</c:v>
                </c:pt>
                <c:pt idx="732">
                  <c:v>0.23503434488377684</c:v>
                </c:pt>
                <c:pt idx="733">
                  <c:v>0.23503434488377684</c:v>
                </c:pt>
                <c:pt idx="734">
                  <c:v>0.23503434488377684</c:v>
                </c:pt>
                <c:pt idx="735">
                  <c:v>0.23503434488377684</c:v>
                </c:pt>
                <c:pt idx="736">
                  <c:v>0.23503434488377684</c:v>
                </c:pt>
                <c:pt idx="737">
                  <c:v>0.26055296201936518</c:v>
                </c:pt>
                <c:pt idx="738">
                  <c:v>1.2174817974154133</c:v>
                </c:pt>
                <c:pt idx="739">
                  <c:v>1.2174817974154133</c:v>
                </c:pt>
                <c:pt idx="740">
                  <c:v>1.2174817974154133</c:v>
                </c:pt>
                <c:pt idx="741">
                  <c:v>1.2174817974154133</c:v>
                </c:pt>
                <c:pt idx="742">
                  <c:v>1.2174817974154133</c:v>
                </c:pt>
                <c:pt idx="743">
                  <c:v>1.2174817974154133</c:v>
                </c:pt>
                <c:pt idx="744">
                  <c:v>1.2174817974154133</c:v>
                </c:pt>
                <c:pt idx="745">
                  <c:v>1.2174817974154133</c:v>
                </c:pt>
                <c:pt idx="746">
                  <c:v>1.2174817974154133</c:v>
                </c:pt>
                <c:pt idx="747">
                  <c:v>1.2174817974154133</c:v>
                </c:pt>
                <c:pt idx="748">
                  <c:v>1.2174817974154133</c:v>
                </c:pt>
                <c:pt idx="749">
                  <c:v>1.2174817974154133</c:v>
                </c:pt>
                <c:pt idx="750">
                  <c:v>1.2174817974154133</c:v>
                </c:pt>
                <c:pt idx="751">
                  <c:v>0.26055296201936518</c:v>
                </c:pt>
                <c:pt idx="752">
                  <c:v>0.26055296201936518</c:v>
                </c:pt>
                <c:pt idx="753">
                  <c:v>0.26055296201936518</c:v>
                </c:pt>
                <c:pt idx="754">
                  <c:v>0.26055296201936518</c:v>
                </c:pt>
                <c:pt idx="755">
                  <c:v>0.26055296201936518</c:v>
                </c:pt>
                <c:pt idx="756">
                  <c:v>0.26055296201936518</c:v>
                </c:pt>
                <c:pt idx="757">
                  <c:v>0.28693765062040111</c:v>
                </c:pt>
                <c:pt idx="758">
                  <c:v>0.28693765062040111</c:v>
                </c:pt>
                <c:pt idx="759">
                  <c:v>0.28693765062040111</c:v>
                </c:pt>
                <c:pt idx="760">
                  <c:v>0.28693765062040111</c:v>
                </c:pt>
                <c:pt idx="761">
                  <c:v>0.28693765062040111</c:v>
                </c:pt>
                <c:pt idx="762">
                  <c:v>1.2926157989786495</c:v>
                </c:pt>
                <c:pt idx="763">
                  <c:v>1.2926157989786495</c:v>
                </c:pt>
                <c:pt idx="764">
                  <c:v>1.2926157989786495</c:v>
                </c:pt>
                <c:pt idx="765">
                  <c:v>1.2926157989786495</c:v>
                </c:pt>
                <c:pt idx="766">
                  <c:v>1.2926157989786495</c:v>
                </c:pt>
                <c:pt idx="767">
                  <c:v>1.2926157989786495</c:v>
                </c:pt>
                <c:pt idx="768">
                  <c:v>1.2926157989786495</c:v>
                </c:pt>
                <c:pt idx="769">
                  <c:v>1.2926157989786495</c:v>
                </c:pt>
                <c:pt idx="770">
                  <c:v>1.2926157989786495</c:v>
                </c:pt>
                <c:pt idx="771">
                  <c:v>1.2926157989786495</c:v>
                </c:pt>
                <c:pt idx="772">
                  <c:v>1.2926157989786495</c:v>
                </c:pt>
                <c:pt idx="773">
                  <c:v>1.2926157989786495</c:v>
                </c:pt>
                <c:pt idx="774">
                  <c:v>1.2926157989786495</c:v>
                </c:pt>
                <c:pt idx="775">
                  <c:v>0.28693765062040111</c:v>
                </c:pt>
                <c:pt idx="776">
                  <c:v>0.31406668798286397</c:v>
                </c:pt>
                <c:pt idx="777">
                  <c:v>0.31406668798286397</c:v>
                </c:pt>
                <c:pt idx="778">
                  <c:v>0.31406668798286397</c:v>
                </c:pt>
                <c:pt idx="779">
                  <c:v>0.31406668798286397</c:v>
                </c:pt>
                <c:pt idx="780">
                  <c:v>0.31406668798286397</c:v>
                </c:pt>
                <c:pt idx="781">
                  <c:v>0.31406668798286397</c:v>
                </c:pt>
                <c:pt idx="782">
                  <c:v>0.31406668798286397</c:v>
                </c:pt>
                <c:pt idx="783">
                  <c:v>0.31406668798286397</c:v>
                </c:pt>
                <c:pt idx="784">
                  <c:v>0.31406668798286397</c:v>
                </c:pt>
                <c:pt idx="785">
                  <c:v>0.31406668798286397</c:v>
                </c:pt>
                <c:pt idx="786">
                  <c:v>1.3668701224046007</c:v>
                </c:pt>
                <c:pt idx="787">
                  <c:v>1.3668701224046007</c:v>
                </c:pt>
                <c:pt idx="788">
                  <c:v>1.3668701224046007</c:v>
                </c:pt>
                <c:pt idx="789">
                  <c:v>1.3668701224046007</c:v>
                </c:pt>
                <c:pt idx="790">
                  <c:v>1.3668701224046007</c:v>
                </c:pt>
                <c:pt idx="791">
                  <c:v>1.3668701224046007</c:v>
                </c:pt>
                <c:pt idx="792">
                  <c:v>1.3668701224046007</c:v>
                </c:pt>
                <c:pt idx="793">
                  <c:v>1.3668701224046007</c:v>
                </c:pt>
                <c:pt idx="794">
                  <c:v>1.3668701224046007</c:v>
                </c:pt>
                <c:pt idx="795">
                  <c:v>1.3668701224046007</c:v>
                </c:pt>
                <c:pt idx="796">
                  <c:v>1.4840320110044922</c:v>
                </c:pt>
                <c:pt idx="797">
                  <c:v>1.4840320110044922</c:v>
                </c:pt>
                <c:pt idx="798">
                  <c:v>1.4840320110044922</c:v>
                </c:pt>
                <c:pt idx="799">
                  <c:v>0.35894874737652538</c:v>
                </c:pt>
                <c:pt idx="800">
                  <c:v>0.35894874737652538</c:v>
                </c:pt>
                <c:pt idx="801">
                  <c:v>0.35894874737652538</c:v>
                </c:pt>
                <c:pt idx="802">
                  <c:v>0.35894874737652538</c:v>
                </c:pt>
                <c:pt idx="803">
                  <c:v>0.35894874737652538</c:v>
                </c:pt>
                <c:pt idx="804">
                  <c:v>0.35894874737652538</c:v>
                </c:pt>
                <c:pt idx="805">
                  <c:v>0.35894874737652538</c:v>
                </c:pt>
                <c:pt idx="806">
                  <c:v>0.35894874737652538</c:v>
                </c:pt>
                <c:pt idx="807">
                  <c:v>0.35894874737652538</c:v>
                </c:pt>
                <c:pt idx="808">
                  <c:v>0.35894874737652538</c:v>
                </c:pt>
                <c:pt idx="809">
                  <c:v>0.35894874737652538</c:v>
                </c:pt>
                <c:pt idx="810">
                  <c:v>1.4840320110044922</c:v>
                </c:pt>
                <c:pt idx="811">
                  <c:v>1.4840320110044922</c:v>
                </c:pt>
                <c:pt idx="812">
                  <c:v>1.4840320110044922</c:v>
                </c:pt>
                <c:pt idx="813">
                  <c:v>1.4840320110044922</c:v>
                </c:pt>
                <c:pt idx="814">
                  <c:v>1.4840320110044922</c:v>
                </c:pt>
                <c:pt idx="815">
                  <c:v>1.4840320110044922</c:v>
                </c:pt>
                <c:pt idx="816">
                  <c:v>1.4840320110044922</c:v>
                </c:pt>
                <c:pt idx="817">
                  <c:v>1.5614868812337854</c:v>
                </c:pt>
                <c:pt idx="818">
                  <c:v>1.5614868812337854</c:v>
                </c:pt>
                <c:pt idx="819">
                  <c:v>1.5614868812337854</c:v>
                </c:pt>
                <c:pt idx="820">
                  <c:v>1.5614868812337854</c:v>
                </c:pt>
                <c:pt idx="821">
                  <c:v>1.5614868812337854</c:v>
                </c:pt>
                <c:pt idx="822">
                  <c:v>1.5614868812337854</c:v>
                </c:pt>
                <c:pt idx="823">
                  <c:v>0.38998030599324074</c:v>
                </c:pt>
                <c:pt idx="824">
                  <c:v>0.38998030599324074</c:v>
                </c:pt>
                <c:pt idx="825">
                  <c:v>0.38998030599324074</c:v>
                </c:pt>
                <c:pt idx="826">
                  <c:v>0.38998030599324074</c:v>
                </c:pt>
                <c:pt idx="827">
                  <c:v>0.38998030599324074</c:v>
                </c:pt>
                <c:pt idx="828">
                  <c:v>0.38998030599324074</c:v>
                </c:pt>
                <c:pt idx="829">
                  <c:v>0.38998030599324074</c:v>
                </c:pt>
                <c:pt idx="830">
                  <c:v>0.38998030599324074</c:v>
                </c:pt>
                <c:pt idx="831">
                  <c:v>0.38998030599324074</c:v>
                </c:pt>
                <c:pt idx="832">
                  <c:v>0.38998030599324074</c:v>
                </c:pt>
                <c:pt idx="833">
                  <c:v>0.38998030599324074</c:v>
                </c:pt>
                <c:pt idx="834">
                  <c:v>1.5614868812337854</c:v>
                </c:pt>
                <c:pt idx="835">
                  <c:v>1.5614868812337854</c:v>
                </c:pt>
                <c:pt idx="836">
                  <c:v>1.5614868812337854</c:v>
                </c:pt>
                <c:pt idx="837">
                  <c:v>1.5614868812337854</c:v>
                </c:pt>
                <c:pt idx="838">
                  <c:v>1.6378552723108888</c:v>
                </c:pt>
                <c:pt idx="839">
                  <c:v>1.6378552723108888</c:v>
                </c:pt>
                <c:pt idx="840">
                  <c:v>1.6378552723108888</c:v>
                </c:pt>
                <c:pt idx="841">
                  <c:v>1.6378552723108888</c:v>
                </c:pt>
                <c:pt idx="842">
                  <c:v>1.6378552723108888</c:v>
                </c:pt>
                <c:pt idx="843">
                  <c:v>1.6378552723108888</c:v>
                </c:pt>
                <c:pt idx="844">
                  <c:v>1.6378552723108888</c:v>
                </c:pt>
                <c:pt idx="845">
                  <c:v>1.6378552723108888</c:v>
                </c:pt>
                <c:pt idx="846">
                  <c:v>1.6378552723108888</c:v>
                </c:pt>
                <c:pt idx="847">
                  <c:v>0.42160928422835675</c:v>
                </c:pt>
                <c:pt idx="848">
                  <c:v>0.42160928422835675</c:v>
                </c:pt>
                <c:pt idx="849">
                  <c:v>0.42160928422835675</c:v>
                </c:pt>
                <c:pt idx="850">
                  <c:v>0.42160928422835675</c:v>
                </c:pt>
                <c:pt idx="851">
                  <c:v>0.42160928422835675</c:v>
                </c:pt>
                <c:pt idx="852">
                  <c:v>0.42160928422835675</c:v>
                </c:pt>
                <c:pt idx="853">
                  <c:v>0.42160928422835675</c:v>
                </c:pt>
                <c:pt idx="854">
                  <c:v>0.42160928422835675</c:v>
                </c:pt>
                <c:pt idx="855">
                  <c:v>0.42160928422835675</c:v>
                </c:pt>
                <c:pt idx="856">
                  <c:v>0.42160928422835675</c:v>
                </c:pt>
                <c:pt idx="857">
                  <c:v>0.42160928422835675</c:v>
                </c:pt>
                <c:pt idx="858">
                  <c:v>1.6378552723108888</c:v>
                </c:pt>
                <c:pt idx="859">
                  <c:v>1.6378552723108888</c:v>
                </c:pt>
                <c:pt idx="860">
                  <c:v>1.6378552723108888</c:v>
                </c:pt>
                <c:pt idx="861">
                  <c:v>1.7130102751066258</c:v>
                </c:pt>
                <c:pt idx="862">
                  <c:v>1.7130102751066258</c:v>
                </c:pt>
                <c:pt idx="863">
                  <c:v>1.7130102751066258</c:v>
                </c:pt>
                <c:pt idx="864">
                  <c:v>1.7130102751066258</c:v>
                </c:pt>
                <c:pt idx="865">
                  <c:v>1.7130102751066258</c:v>
                </c:pt>
                <c:pt idx="866">
                  <c:v>1.7130102751066258</c:v>
                </c:pt>
                <c:pt idx="867">
                  <c:v>1.7130102751066258</c:v>
                </c:pt>
                <c:pt idx="868">
                  <c:v>1.7130102751066258</c:v>
                </c:pt>
                <c:pt idx="869">
                  <c:v>1.7130102751066258</c:v>
                </c:pt>
                <c:pt idx="870">
                  <c:v>1.7130102751066258</c:v>
                </c:pt>
                <c:pt idx="871">
                  <c:v>0.45371475934533678</c:v>
                </c:pt>
                <c:pt idx="872">
                  <c:v>0.45371475934533678</c:v>
                </c:pt>
                <c:pt idx="873">
                  <c:v>0.45371475934533678</c:v>
                </c:pt>
                <c:pt idx="874">
                  <c:v>0.45371475934533678</c:v>
                </c:pt>
                <c:pt idx="875">
                  <c:v>0.45371475934533678</c:v>
                </c:pt>
                <c:pt idx="876">
                  <c:v>0.45371475934533678</c:v>
                </c:pt>
                <c:pt idx="877">
                  <c:v>0.45371475934533678</c:v>
                </c:pt>
                <c:pt idx="878">
                  <c:v>0.45371475934533678</c:v>
                </c:pt>
                <c:pt idx="879">
                  <c:v>0.45371475934533678</c:v>
                </c:pt>
                <c:pt idx="880">
                  <c:v>0.45371475934533678</c:v>
                </c:pt>
                <c:pt idx="881">
                  <c:v>0.45371475934533678</c:v>
                </c:pt>
                <c:pt idx="882">
                  <c:v>1.7130102751066258</c:v>
                </c:pt>
                <c:pt idx="883">
                  <c:v>1.7130102751066258</c:v>
                </c:pt>
                <c:pt idx="884">
                  <c:v>1.7868441766627299</c:v>
                </c:pt>
                <c:pt idx="885">
                  <c:v>1.7868441766627299</c:v>
                </c:pt>
                <c:pt idx="886">
                  <c:v>1.7868441766627299</c:v>
                </c:pt>
                <c:pt idx="887">
                  <c:v>1.7868441766627299</c:v>
                </c:pt>
                <c:pt idx="888">
                  <c:v>1.7868441766627299</c:v>
                </c:pt>
                <c:pt idx="889">
                  <c:v>1.7868441766627299</c:v>
                </c:pt>
                <c:pt idx="890">
                  <c:v>1.7868441766627299</c:v>
                </c:pt>
                <c:pt idx="891">
                  <c:v>1.7868441766627299</c:v>
                </c:pt>
                <c:pt idx="892">
                  <c:v>1.7868441766627299</c:v>
                </c:pt>
                <c:pt idx="893">
                  <c:v>1.7868441766627299</c:v>
                </c:pt>
                <c:pt idx="894">
                  <c:v>1.7868441766627299</c:v>
                </c:pt>
                <c:pt idx="895">
                  <c:v>0.48618099914138369</c:v>
                </c:pt>
                <c:pt idx="896">
                  <c:v>0.48618099914138369</c:v>
                </c:pt>
                <c:pt idx="897">
                  <c:v>0.48618099914138369</c:v>
                </c:pt>
                <c:pt idx="898">
                  <c:v>0.48618099914138369</c:v>
                </c:pt>
                <c:pt idx="899">
                  <c:v>0.48618099914138369</c:v>
                </c:pt>
                <c:pt idx="900">
                  <c:v>0.48618099914138369</c:v>
                </c:pt>
                <c:pt idx="901">
                  <c:v>0.48618099914138369</c:v>
                </c:pt>
                <c:pt idx="902">
                  <c:v>0.48618099914138369</c:v>
                </c:pt>
                <c:pt idx="903">
                  <c:v>0.48618099914138369</c:v>
                </c:pt>
                <c:pt idx="904">
                  <c:v>0.48618099914138369</c:v>
                </c:pt>
                <c:pt idx="905">
                  <c:v>0.51889855241816885</c:v>
                </c:pt>
                <c:pt idx="906">
                  <c:v>1.8592672872474418</c:v>
                </c:pt>
                <c:pt idx="907">
                  <c:v>1.8592672872474418</c:v>
                </c:pt>
                <c:pt idx="908">
                  <c:v>1.8592672872474418</c:v>
                </c:pt>
                <c:pt idx="909">
                  <c:v>1.8592672872474418</c:v>
                </c:pt>
                <c:pt idx="910">
                  <c:v>1.8592672872474418</c:v>
                </c:pt>
                <c:pt idx="911">
                  <c:v>1.8592672872474418</c:v>
                </c:pt>
                <c:pt idx="912">
                  <c:v>1.8592672872474418</c:v>
                </c:pt>
                <c:pt idx="913">
                  <c:v>1.8592672872474418</c:v>
                </c:pt>
                <c:pt idx="914">
                  <c:v>1.8592672872474418</c:v>
                </c:pt>
                <c:pt idx="915">
                  <c:v>1.8592672872474418</c:v>
                </c:pt>
                <c:pt idx="916">
                  <c:v>1.8592672872474418</c:v>
                </c:pt>
                <c:pt idx="917">
                  <c:v>1.8592672872474418</c:v>
                </c:pt>
                <c:pt idx="918">
                  <c:v>1.8592672872474418</c:v>
                </c:pt>
                <c:pt idx="919">
                  <c:v>0.51889855241816885</c:v>
                </c:pt>
                <c:pt idx="920">
                  <c:v>0.51889855241816885</c:v>
                </c:pt>
                <c:pt idx="921">
                  <c:v>0.51889855241816885</c:v>
                </c:pt>
                <c:pt idx="922">
                  <c:v>0.51889855241816885</c:v>
                </c:pt>
                <c:pt idx="923">
                  <c:v>0.51889855241816885</c:v>
                </c:pt>
                <c:pt idx="924">
                  <c:v>0.58370765313271633</c:v>
                </c:pt>
                <c:pt idx="925">
                  <c:v>0.58370765313271633</c:v>
                </c:pt>
                <c:pt idx="926">
                  <c:v>0.58370765313271633</c:v>
                </c:pt>
                <c:pt idx="927">
                  <c:v>0.58370765313271633</c:v>
                </c:pt>
                <c:pt idx="928">
                  <c:v>0.58370765313271633</c:v>
                </c:pt>
                <c:pt idx="929">
                  <c:v>0.58370765313271633</c:v>
                </c:pt>
                <c:pt idx="930">
                  <c:v>1.9975655528617464</c:v>
                </c:pt>
                <c:pt idx="931">
                  <c:v>1.9975655528617464</c:v>
                </c:pt>
                <c:pt idx="932">
                  <c:v>1.9975655528617464</c:v>
                </c:pt>
                <c:pt idx="933">
                  <c:v>1.9975655528617464</c:v>
                </c:pt>
                <c:pt idx="934">
                  <c:v>1.9975655528617464</c:v>
                </c:pt>
                <c:pt idx="935">
                  <c:v>1.9975655528617464</c:v>
                </c:pt>
                <c:pt idx="936">
                  <c:v>1.9975655528617464</c:v>
                </c:pt>
                <c:pt idx="937">
                  <c:v>1.9975655528617464</c:v>
                </c:pt>
                <c:pt idx="938">
                  <c:v>1.9975655528617464</c:v>
                </c:pt>
                <c:pt idx="939">
                  <c:v>1.9975655528617464</c:v>
                </c:pt>
                <c:pt idx="940">
                  <c:v>1.9975655528617464</c:v>
                </c:pt>
                <c:pt idx="941">
                  <c:v>1.9975655528617464</c:v>
                </c:pt>
                <c:pt idx="942">
                  <c:v>1.9975655528617464</c:v>
                </c:pt>
                <c:pt idx="943">
                  <c:v>0.62027457363196992</c:v>
                </c:pt>
                <c:pt idx="944">
                  <c:v>0.62027457363196992</c:v>
                </c:pt>
                <c:pt idx="945">
                  <c:v>0.62027457363196992</c:v>
                </c:pt>
                <c:pt idx="946">
                  <c:v>0.62027457363196992</c:v>
                </c:pt>
                <c:pt idx="947">
                  <c:v>0.62027457363196992</c:v>
                </c:pt>
                <c:pt idx="948">
                  <c:v>0.62027457363196992</c:v>
                </c:pt>
                <c:pt idx="949">
                  <c:v>0.62027457363196992</c:v>
                </c:pt>
                <c:pt idx="950">
                  <c:v>0.62027457363196992</c:v>
                </c:pt>
                <c:pt idx="951">
                  <c:v>0.62027457363196992</c:v>
                </c:pt>
                <c:pt idx="952">
                  <c:v>0.62027457363196992</c:v>
                </c:pt>
                <c:pt idx="953">
                  <c:v>0.62027457363196992</c:v>
                </c:pt>
                <c:pt idx="954">
                  <c:v>2.0729239179104466</c:v>
                </c:pt>
                <c:pt idx="955">
                  <c:v>2.0729239179104466</c:v>
                </c:pt>
                <c:pt idx="956">
                  <c:v>2.0729239179104466</c:v>
                </c:pt>
                <c:pt idx="957">
                  <c:v>2.0729239179104466</c:v>
                </c:pt>
                <c:pt idx="958">
                  <c:v>2.0729239179104466</c:v>
                </c:pt>
                <c:pt idx="959">
                  <c:v>2.0729239179104466</c:v>
                </c:pt>
                <c:pt idx="960">
                  <c:v>2.0729239179104466</c:v>
                </c:pt>
                <c:pt idx="961">
                  <c:v>2.0729239179104466</c:v>
                </c:pt>
                <c:pt idx="962">
                  <c:v>2.0729239179104466</c:v>
                </c:pt>
                <c:pt idx="963">
                  <c:v>2.0729239179104466</c:v>
                </c:pt>
                <c:pt idx="964">
                  <c:v>2.0729239179104466</c:v>
                </c:pt>
                <c:pt idx="965">
                  <c:v>2.0729239179104466</c:v>
                </c:pt>
                <c:pt idx="966">
                  <c:v>2.1467860412725064</c:v>
                </c:pt>
                <c:pt idx="967">
                  <c:v>2.1467860412725064</c:v>
                </c:pt>
                <c:pt idx="968">
                  <c:v>0.65694888967415488</c:v>
                </c:pt>
                <c:pt idx="969">
                  <c:v>0.65694888967415488</c:v>
                </c:pt>
                <c:pt idx="970">
                  <c:v>0.65694888967415488</c:v>
                </c:pt>
                <c:pt idx="971">
                  <c:v>0.65694888967415488</c:v>
                </c:pt>
                <c:pt idx="972">
                  <c:v>0.65694888967415488</c:v>
                </c:pt>
                <c:pt idx="973">
                  <c:v>0.65694888967415488</c:v>
                </c:pt>
                <c:pt idx="974">
                  <c:v>0.65694888967415488</c:v>
                </c:pt>
                <c:pt idx="975">
                  <c:v>0.65694888967415488</c:v>
                </c:pt>
                <c:pt idx="976">
                  <c:v>0.65694888967415488</c:v>
                </c:pt>
                <c:pt idx="977">
                  <c:v>2.1467860412725064</c:v>
                </c:pt>
                <c:pt idx="978">
                  <c:v>2.1467860412725064</c:v>
                </c:pt>
                <c:pt idx="979">
                  <c:v>2.1467860412725064</c:v>
                </c:pt>
                <c:pt idx="980">
                  <c:v>2.1467860412725064</c:v>
                </c:pt>
                <c:pt idx="981">
                  <c:v>2.1467860412725064</c:v>
                </c:pt>
                <c:pt idx="982">
                  <c:v>2.1467860412725064</c:v>
                </c:pt>
                <c:pt idx="983">
                  <c:v>2.1467860412725064</c:v>
                </c:pt>
                <c:pt idx="984">
                  <c:v>2.1467860412725064</c:v>
                </c:pt>
                <c:pt idx="985">
                  <c:v>2.1467860412725064</c:v>
                </c:pt>
                <c:pt idx="986">
                  <c:v>2.1467860412725064</c:v>
                </c:pt>
                <c:pt idx="987">
                  <c:v>2.1467860412725064</c:v>
                </c:pt>
                <c:pt idx="988">
                  <c:v>2.1467860412725064</c:v>
                </c:pt>
                <c:pt idx="989">
                  <c:v>2.1467860412725064</c:v>
                </c:pt>
                <c:pt idx="990">
                  <c:v>2.1467860412725064</c:v>
                </c:pt>
                <c:pt idx="991">
                  <c:v>2.1467860412725064</c:v>
                </c:pt>
                <c:pt idx="992">
                  <c:v>0.65694888967415488</c:v>
                </c:pt>
                <c:pt idx="993">
                  <c:v>0.65694888967415488</c:v>
                </c:pt>
                <c:pt idx="994">
                  <c:v>0.65694888967415488</c:v>
                </c:pt>
                <c:pt idx="995">
                  <c:v>0.65694888967415488</c:v>
                </c:pt>
                <c:pt idx="996">
                  <c:v>0.69363444537004315</c:v>
                </c:pt>
                <c:pt idx="997">
                  <c:v>0.69363444537004315</c:v>
                </c:pt>
                <c:pt idx="998">
                  <c:v>0.69363444537004315</c:v>
                </c:pt>
                <c:pt idx="999">
                  <c:v>0.69363444537004315</c:v>
                </c:pt>
                <c:pt idx="1000">
                  <c:v>0.69363444537004315</c:v>
                </c:pt>
                <c:pt idx="1001">
                  <c:v>2.2190959728524278</c:v>
                </c:pt>
                <c:pt idx="1002">
                  <c:v>2.2190959728524278</c:v>
                </c:pt>
                <c:pt idx="1003">
                  <c:v>2.2190959728524278</c:v>
                </c:pt>
                <c:pt idx="1004">
                  <c:v>2.2190959728524278</c:v>
                </c:pt>
                <c:pt idx="1005">
                  <c:v>2.2190959728524278</c:v>
                </c:pt>
                <c:pt idx="1006">
                  <c:v>2.2190959728524278</c:v>
                </c:pt>
                <c:pt idx="1007">
                  <c:v>2.2190959728524278</c:v>
                </c:pt>
                <c:pt idx="1008">
                  <c:v>2.2190959728524278</c:v>
                </c:pt>
                <c:pt idx="1009">
                  <c:v>2.2190959728524278</c:v>
                </c:pt>
                <c:pt idx="1010">
                  <c:v>2.2190959728524278</c:v>
                </c:pt>
                <c:pt idx="1011">
                  <c:v>2.2190959728524278</c:v>
                </c:pt>
                <c:pt idx="1012">
                  <c:v>2.2190959728524278</c:v>
                </c:pt>
                <c:pt idx="1013">
                  <c:v>2.2190959728524278</c:v>
                </c:pt>
                <c:pt idx="1014">
                  <c:v>2.2190959728524278</c:v>
                </c:pt>
                <c:pt idx="1015">
                  <c:v>2.2190959728524278</c:v>
                </c:pt>
                <c:pt idx="1016">
                  <c:v>0.69363444537004315</c:v>
                </c:pt>
                <c:pt idx="1017">
                  <c:v>0.69363444537004315</c:v>
                </c:pt>
                <c:pt idx="1018">
                  <c:v>0.69363444537004315</c:v>
                </c:pt>
                <c:pt idx="1019">
                  <c:v>0.69363444537004315</c:v>
                </c:pt>
                <c:pt idx="1020">
                  <c:v>0.69363444537004315</c:v>
                </c:pt>
                <c:pt idx="1021">
                  <c:v>0.69363444537004315</c:v>
                </c:pt>
                <c:pt idx="1022">
                  <c:v>0.73024304066237478</c:v>
                </c:pt>
                <c:pt idx="1023">
                  <c:v>0.73024304066237478</c:v>
                </c:pt>
                <c:pt idx="1024">
                  <c:v>0.73024304066237478</c:v>
                </c:pt>
                <c:pt idx="1025">
                  <c:v>2.2898106991335569</c:v>
                </c:pt>
                <c:pt idx="1026">
                  <c:v>2.2898106991335569</c:v>
                </c:pt>
                <c:pt idx="1027">
                  <c:v>2.2898106991335569</c:v>
                </c:pt>
                <c:pt idx="1028">
                  <c:v>2.2898106991335569</c:v>
                </c:pt>
                <c:pt idx="1029">
                  <c:v>2.2898106991335569</c:v>
                </c:pt>
                <c:pt idx="1030">
                  <c:v>2.2898106991335569</c:v>
                </c:pt>
                <c:pt idx="1031">
                  <c:v>2.2898106991335569</c:v>
                </c:pt>
                <c:pt idx="1032">
                  <c:v>2.2898106991335569</c:v>
                </c:pt>
                <c:pt idx="1033">
                  <c:v>2.2898106991335569</c:v>
                </c:pt>
                <c:pt idx="1034">
                  <c:v>2.2898106991335569</c:v>
                </c:pt>
                <c:pt idx="1035">
                  <c:v>2.2898106991335569</c:v>
                </c:pt>
                <c:pt idx="1036">
                  <c:v>2.2898106991335569</c:v>
                </c:pt>
                <c:pt idx="1037">
                  <c:v>2.2898106991335569</c:v>
                </c:pt>
                <c:pt idx="1038">
                  <c:v>2.2898106991335569</c:v>
                </c:pt>
                <c:pt idx="1039">
                  <c:v>2.2898106991335569</c:v>
                </c:pt>
                <c:pt idx="1040">
                  <c:v>0.73024304066237478</c:v>
                </c:pt>
                <c:pt idx="1041">
                  <c:v>0.73024304066237478</c:v>
                </c:pt>
                <c:pt idx="1042">
                  <c:v>0.73024304066237478</c:v>
                </c:pt>
                <c:pt idx="1043">
                  <c:v>0.73024304066237478</c:v>
                </c:pt>
                <c:pt idx="1044">
                  <c:v>0.73024304066237478</c:v>
                </c:pt>
                <c:pt idx="1045">
                  <c:v>0.73024304066237478</c:v>
                </c:pt>
                <c:pt idx="1046">
                  <c:v>0.76669449925893196</c:v>
                </c:pt>
                <c:pt idx="1047">
                  <c:v>0.76669449925893196</c:v>
                </c:pt>
                <c:pt idx="1048">
                  <c:v>0.76669449925893196</c:v>
                </c:pt>
                <c:pt idx="1049">
                  <c:v>2.3588989824310653</c:v>
                </c:pt>
                <c:pt idx="1050">
                  <c:v>2.3588989824310653</c:v>
                </c:pt>
                <c:pt idx="1051">
                  <c:v>2.3588989824310653</c:v>
                </c:pt>
                <c:pt idx="1052">
                  <c:v>2.3588989824310653</c:v>
                </c:pt>
                <c:pt idx="1053">
                  <c:v>2.3588989824310653</c:v>
                </c:pt>
                <c:pt idx="1054">
                  <c:v>2.3588989824310653</c:v>
                </c:pt>
                <c:pt idx="1055">
                  <c:v>2.3588989824310653</c:v>
                </c:pt>
                <c:pt idx="1056">
                  <c:v>2.3588989824310653</c:v>
                </c:pt>
                <c:pt idx="1057">
                  <c:v>2.3588989824310653</c:v>
                </c:pt>
                <c:pt idx="1058">
                  <c:v>2.3588989824310653</c:v>
                </c:pt>
                <c:pt idx="1059">
                  <c:v>2.3588989824310653</c:v>
                </c:pt>
                <c:pt idx="1060">
                  <c:v>2.3588989824310653</c:v>
                </c:pt>
                <c:pt idx="1061">
                  <c:v>2.3588989824310653</c:v>
                </c:pt>
                <c:pt idx="1062">
                  <c:v>2.3588989824310653</c:v>
                </c:pt>
                <c:pt idx="1063">
                  <c:v>2.3588989824310653</c:v>
                </c:pt>
                <c:pt idx="1064">
                  <c:v>0.76669449925893196</c:v>
                </c:pt>
                <c:pt idx="1065">
                  <c:v>0.76669449925893196</c:v>
                </c:pt>
                <c:pt idx="1066">
                  <c:v>0.76669449925893196</c:v>
                </c:pt>
                <c:pt idx="1067">
                  <c:v>0.76669449925893196</c:v>
                </c:pt>
                <c:pt idx="1068">
                  <c:v>0.76669449925893196</c:v>
                </c:pt>
                <c:pt idx="1069">
                  <c:v>0.80291658966397583</c:v>
                </c:pt>
                <c:pt idx="1070">
                  <c:v>0.80291658966397583</c:v>
                </c:pt>
                <c:pt idx="1071">
                  <c:v>0.80291658966397583</c:v>
                </c:pt>
                <c:pt idx="1072">
                  <c:v>0.80291658966397583</c:v>
                </c:pt>
                <c:pt idx="1073">
                  <c:v>2.4263402118356363</c:v>
                </c:pt>
                <c:pt idx="1074">
                  <c:v>2.4263402118356363</c:v>
                </c:pt>
                <c:pt idx="1075">
                  <c:v>2.4263402118356363</c:v>
                </c:pt>
                <c:pt idx="1076">
                  <c:v>2.4263402118356363</c:v>
                </c:pt>
                <c:pt idx="1077">
                  <c:v>2.4263402118356363</c:v>
                </c:pt>
                <c:pt idx="1078">
                  <c:v>2.4263402118356363</c:v>
                </c:pt>
                <c:pt idx="1079">
                  <c:v>2.4263402118356363</c:v>
                </c:pt>
                <c:pt idx="1080">
                  <c:v>2.4263402118356363</c:v>
                </c:pt>
                <c:pt idx="1081">
                  <c:v>2.4263402118356363</c:v>
                </c:pt>
                <c:pt idx="1082">
                  <c:v>2.4263402118356363</c:v>
                </c:pt>
                <c:pt idx="1083">
                  <c:v>2.4263402118356363</c:v>
                </c:pt>
                <c:pt idx="1084">
                  <c:v>2.4263402118356363</c:v>
                </c:pt>
                <c:pt idx="1085">
                  <c:v>2.4263402118356363</c:v>
                </c:pt>
                <c:pt idx="1086">
                  <c:v>2.4263402118356363</c:v>
                </c:pt>
                <c:pt idx="1087">
                  <c:v>2.4263402118356363</c:v>
                </c:pt>
                <c:pt idx="1088">
                  <c:v>0.80291658966397583</c:v>
                </c:pt>
                <c:pt idx="1089">
                  <c:v>0.80291658966397583</c:v>
                </c:pt>
                <c:pt idx="1090">
                  <c:v>0.80291658966397583</c:v>
                </c:pt>
                <c:pt idx="1091">
                  <c:v>0.80291658966397583</c:v>
                </c:pt>
                <c:pt idx="1092">
                  <c:v>0.80291658966397583</c:v>
                </c:pt>
                <c:pt idx="1093">
                  <c:v>0.83884482811121708</c:v>
                </c:pt>
                <c:pt idx="1094">
                  <c:v>0.83884482811121708</c:v>
                </c:pt>
                <c:pt idx="1095">
                  <c:v>0.83884482811121708</c:v>
                </c:pt>
                <c:pt idx="1096">
                  <c:v>0.83884482811121708</c:v>
                </c:pt>
                <c:pt idx="1097">
                  <c:v>2.4921232858447078</c:v>
                </c:pt>
                <c:pt idx="1098">
                  <c:v>2.4921232858447078</c:v>
                </c:pt>
                <c:pt idx="1099">
                  <c:v>2.4921232858447078</c:v>
                </c:pt>
                <c:pt idx="1100">
                  <c:v>2.4921232858447078</c:v>
                </c:pt>
                <c:pt idx="1101">
                  <c:v>2.4921232858447078</c:v>
                </c:pt>
                <c:pt idx="1102">
                  <c:v>2.4921232858447078</c:v>
                </c:pt>
                <c:pt idx="1103">
                  <c:v>2.4921232858447078</c:v>
                </c:pt>
                <c:pt idx="1104">
                  <c:v>2.4921232858447078</c:v>
                </c:pt>
                <c:pt idx="1105">
                  <c:v>2.4921232858447078</c:v>
                </c:pt>
                <c:pt idx="1106">
                  <c:v>2.4921232858447078</c:v>
                </c:pt>
                <c:pt idx="1107">
                  <c:v>2.4921232858447078</c:v>
                </c:pt>
                <c:pt idx="1108">
                  <c:v>2.4921232858447078</c:v>
                </c:pt>
                <c:pt idx="1109">
                  <c:v>2.4921232858447078</c:v>
                </c:pt>
                <c:pt idx="1110">
                  <c:v>2.4921232858447078</c:v>
                </c:pt>
                <c:pt idx="1111">
                  <c:v>2.4921232858447078</c:v>
                </c:pt>
                <c:pt idx="1112">
                  <c:v>0.83884482811121708</c:v>
                </c:pt>
                <c:pt idx="1113">
                  <c:v>0.83884482811121708</c:v>
                </c:pt>
                <c:pt idx="1114">
                  <c:v>0.83884482811121708</c:v>
                </c:pt>
                <c:pt idx="1115">
                  <c:v>0.83884482811121708</c:v>
                </c:pt>
                <c:pt idx="1116">
                  <c:v>0.83884482811121708</c:v>
                </c:pt>
                <c:pt idx="1117">
                  <c:v>0.83884482811121708</c:v>
                </c:pt>
                <c:pt idx="1118">
                  <c:v>0.83884482811121708</c:v>
                </c:pt>
                <c:pt idx="1119">
                  <c:v>0.83884482811121708</c:v>
                </c:pt>
                <c:pt idx="1120">
                  <c:v>0.83884482811121708</c:v>
                </c:pt>
                <c:pt idx="1121">
                  <c:v>2.4921232858447078</c:v>
                </c:pt>
                <c:pt idx="1122">
                  <c:v>2.4921232858447078</c:v>
                </c:pt>
                <c:pt idx="1123">
                  <c:v>2.4921232858447078</c:v>
                </c:pt>
                <c:pt idx="1124">
                  <c:v>2.5562455418127934</c:v>
                </c:pt>
                <c:pt idx="1125">
                  <c:v>2.5562455418127934</c:v>
                </c:pt>
                <c:pt idx="1126">
                  <c:v>2.5562455418127934</c:v>
                </c:pt>
                <c:pt idx="1127">
                  <c:v>2.5562455418127934</c:v>
                </c:pt>
                <c:pt idx="1128">
                  <c:v>2.5562455418127934</c:v>
                </c:pt>
                <c:pt idx="1129">
                  <c:v>2.5562455418127934</c:v>
                </c:pt>
                <c:pt idx="1130">
                  <c:v>2.5562455418127934</c:v>
                </c:pt>
                <c:pt idx="1131">
                  <c:v>2.5562455418127934</c:v>
                </c:pt>
                <c:pt idx="1132">
                  <c:v>2.5562455418127934</c:v>
                </c:pt>
                <c:pt idx="1133">
                  <c:v>2.5562455418127934</c:v>
                </c:pt>
                <c:pt idx="1134">
                  <c:v>2.5562455418127934</c:v>
                </c:pt>
                <c:pt idx="1135">
                  <c:v>2.5562455418127934</c:v>
                </c:pt>
                <c:pt idx="1136">
                  <c:v>0.87442218963142504</c:v>
                </c:pt>
                <c:pt idx="1137">
                  <c:v>0.87442218963142504</c:v>
                </c:pt>
                <c:pt idx="1138">
                  <c:v>0.87442218963142504</c:v>
                </c:pt>
                <c:pt idx="1139">
                  <c:v>0.87442218963142504</c:v>
                </c:pt>
                <c:pt idx="1140">
                  <c:v>0.87442218963142504</c:v>
                </c:pt>
                <c:pt idx="1141">
                  <c:v>0.87442218963142504</c:v>
                </c:pt>
                <c:pt idx="1142">
                  <c:v>0.87442218963142504</c:v>
                </c:pt>
                <c:pt idx="1143">
                  <c:v>0.87442218963142504</c:v>
                </c:pt>
                <c:pt idx="1144">
                  <c:v>0.87442218963142504</c:v>
                </c:pt>
                <c:pt idx="1145">
                  <c:v>2.5562455418127934</c:v>
                </c:pt>
                <c:pt idx="1146">
                  <c:v>2.5562455418127934</c:v>
                </c:pt>
                <c:pt idx="1147">
                  <c:v>2.5562455418127934</c:v>
                </c:pt>
                <c:pt idx="1148">
                  <c:v>2.5562455418127934</c:v>
                </c:pt>
                <c:pt idx="1149">
                  <c:v>2.5562455418127934</c:v>
                </c:pt>
                <c:pt idx="1150">
                  <c:v>2.6187117430773275</c:v>
                </c:pt>
                <c:pt idx="1151">
                  <c:v>2.6187117430773275</c:v>
                </c:pt>
                <c:pt idx="1152">
                  <c:v>2.6187117430773275</c:v>
                </c:pt>
                <c:pt idx="1153">
                  <c:v>2.6187117430773275</c:v>
                </c:pt>
                <c:pt idx="1154">
                  <c:v>2.6187117430773275</c:v>
                </c:pt>
                <c:pt idx="1155">
                  <c:v>2.6187117430773275</c:v>
                </c:pt>
                <c:pt idx="1156">
                  <c:v>2.6187117430773275</c:v>
                </c:pt>
                <c:pt idx="1157">
                  <c:v>2.6187117430773275</c:v>
                </c:pt>
                <c:pt idx="1158">
                  <c:v>2.6187117430773275</c:v>
                </c:pt>
                <c:pt idx="1159">
                  <c:v>2.6187117430773275</c:v>
                </c:pt>
                <c:pt idx="1160">
                  <c:v>0.90959875053842065</c:v>
                </c:pt>
                <c:pt idx="1161">
                  <c:v>0.90959875053842065</c:v>
                </c:pt>
                <c:pt idx="1162">
                  <c:v>0.90959875053842065</c:v>
                </c:pt>
                <c:pt idx="1163">
                  <c:v>0.90959875053842065</c:v>
                </c:pt>
                <c:pt idx="1164">
                  <c:v>0.90959875053842065</c:v>
                </c:pt>
                <c:pt idx="1165">
                  <c:v>0.90959875053842065</c:v>
                </c:pt>
                <c:pt idx="1166">
                  <c:v>0.90959875053842065</c:v>
                </c:pt>
                <c:pt idx="1167">
                  <c:v>0.90959875053842065</c:v>
                </c:pt>
                <c:pt idx="1168">
                  <c:v>0.90959875053842065</c:v>
                </c:pt>
                <c:pt idx="1169">
                  <c:v>2.6187117430773275</c:v>
                </c:pt>
                <c:pt idx="1170">
                  <c:v>2.7955800477996755</c:v>
                </c:pt>
                <c:pt idx="1171">
                  <c:v>2.7955800477996755</c:v>
                </c:pt>
                <c:pt idx="1172">
                  <c:v>2.7955800477996755</c:v>
                </c:pt>
                <c:pt idx="1173">
                  <c:v>2.7955800477996755</c:v>
                </c:pt>
                <c:pt idx="1174">
                  <c:v>2.7955800477996755</c:v>
                </c:pt>
                <c:pt idx="1175">
                  <c:v>2.7955800477996755</c:v>
                </c:pt>
                <c:pt idx="1176">
                  <c:v>2.7955800477996755</c:v>
                </c:pt>
                <c:pt idx="1177">
                  <c:v>2.7955800477996755</c:v>
                </c:pt>
                <c:pt idx="1178">
                  <c:v>2.7955800477996755</c:v>
                </c:pt>
                <c:pt idx="1179">
                  <c:v>2.7955800477996755</c:v>
                </c:pt>
                <c:pt idx="1180">
                  <c:v>2.7955800477996755</c:v>
                </c:pt>
                <c:pt idx="1181">
                  <c:v>2.7955800477996755</c:v>
                </c:pt>
                <c:pt idx="1182">
                  <c:v>2.7955800477996755</c:v>
                </c:pt>
                <c:pt idx="1183">
                  <c:v>2.7955800477996755</c:v>
                </c:pt>
                <c:pt idx="1184">
                  <c:v>1.0118898369734832</c:v>
                </c:pt>
                <c:pt idx="1185">
                  <c:v>1.0118898369734832</c:v>
                </c:pt>
                <c:pt idx="1186">
                  <c:v>1.0118898369734832</c:v>
                </c:pt>
                <c:pt idx="1187">
                  <c:v>1.0118898369734832</c:v>
                </c:pt>
                <c:pt idx="1188">
                  <c:v>1.0118898369734832</c:v>
                </c:pt>
                <c:pt idx="1189">
                  <c:v>1.0118898369734832</c:v>
                </c:pt>
                <c:pt idx="1190">
                  <c:v>1.0505776877577908</c:v>
                </c:pt>
                <c:pt idx="1191">
                  <c:v>1.0505776877577908</c:v>
                </c:pt>
                <c:pt idx="1192">
                  <c:v>1.0505776877577908</c:v>
                </c:pt>
                <c:pt idx="1193">
                  <c:v>2.8607901623277705</c:v>
                </c:pt>
                <c:pt idx="1194">
                  <c:v>2.8607901623277705</c:v>
                </c:pt>
                <c:pt idx="1195">
                  <c:v>2.8607901623277705</c:v>
                </c:pt>
                <c:pt idx="1196">
                  <c:v>2.8607901623277705</c:v>
                </c:pt>
                <c:pt idx="1197">
                  <c:v>2.8607901623277705</c:v>
                </c:pt>
                <c:pt idx="1198">
                  <c:v>2.8607901623277705</c:v>
                </c:pt>
                <c:pt idx="1199">
                  <c:v>2.8607901623277705</c:v>
                </c:pt>
                <c:pt idx="1200">
                  <c:v>2.8607901623277705</c:v>
                </c:pt>
                <c:pt idx="1201">
                  <c:v>2.8607901623277705</c:v>
                </c:pt>
                <c:pt idx="1202">
                  <c:v>2.8607901623277705</c:v>
                </c:pt>
                <c:pt idx="1203">
                  <c:v>2.8607901623277705</c:v>
                </c:pt>
                <c:pt idx="1204">
                  <c:v>2.8607901623277705</c:v>
                </c:pt>
                <c:pt idx="1205">
                  <c:v>2.8607901623277705</c:v>
                </c:pt>
                <c:pt idx="1206">
                  <c:v>2.8607901623277705</c:v>
                </c:pt>
                <c:pt idx="1207">
                  <c:v>2.8607901623277705</c:v>
                </c:pt>
                <c:pt idx="1208">
                  <c:v>1.0505776877577908</c:v>
                </c:pt>
                <c:pt idx="1209">
                  <c:v>1.0505776877577908</c:v>
                </c:pt>
                <c:pt idx="1210">
                  <c:v>1.0505776877577908</c:v>
                </c:pt>
                <c:pt idx="1211">
                  <c:v>1.0505776877577908</c:v>
                </c:pt>
                <c:pt idx="1212">
                  <c:v>1.0505776877577908</c:v>
                </c:pt>
                <c:pt idx="1213">
                  <c:v>1.0505776877577908</c:v>
                </c:pt>
                <c:pt idx="1214">
                  <c:v>1.0505776877577908</c:v>
                </c:pt>
                <c:pt idx="1215">
                  <c:v>1.0505776877577908</c:v>
                </c:pt>
                <c:pt idx="1216">
                  <c:v>1.0887704090374242</c:v>
                </c:pt>
                <c:pt idx="1217">
                  <c:v>2.9243402958506173</c:v>
                </c:pt>
                <c:pt idx="1218">
                  <c:v>2.9243402958506173</c:v>
                </c:pt>
                <c:pt idx="1219">
                  <c:v>2.9243402958506173</c:v>
                </c:pt>
                <c:pt idx="1220">
                  <c:v>2.9243402958506173</c:v>
                </c:pt>
                <c:pt idx="1221">
                  <c:v>2.9243402958506173</c:v>
                </c:pt>
                <c:pt idx="1222">
                  <c:v>2.9243402958506173</c:v>
                </c:pt>
                <c:pt idx="1223">
                  <c:v>2.9243402958506173</c:v>
                </c:pt>
                <c:pt idx="1224">
                  <c:v>2.9243402958506173</c:v>
                </c:pt>
                <c:pt idx="1225">
                  <c:v>2.9243402958506173</c:v>
                </c:pt>
                <c:pt idx="1226">
                  <c:v>2.9243402958506173</c:v>
                </c:pt>
                <c:pt idx="1227">
                  <c:v>2.9243402958506173</c:v>
                </c:pt>
                <c:pt idx="1228">
                  <c:v>2.9243402958506173</c:v>
                </c:pt>
                <c:pt idx="1229">
                  <c:v>2.9243402958506173</c:v>
                </c:pt>
                <c:pt idx="1230">
                  <c:v>2.9243402958506173</c:v>
                </c:pt>
                <c:pt idx="1231">
                  <c:v>2.9243402958506173</c:v>
                </c:pt>
                <c:pt idx="1232">
                  <c:v>1.0887704090374242</c:v>
                </c:pt>
                <c:pt idx="1233">
                  <c:v>1.0887704090374242</c:v>
                </c:pt>
                <c:pt idx="1234">
                  <c:v>1.0887704090374242</c:v>
                </c:pt>
                <c:pt idx="1235">
                  <c:v>1.0887704090374242</c:v>
                </c:pt>
                <c:pt idx="1236">
                  <c:v>1.0887704090374242</c:v>
                </c:pt>
                <c:pt idx="1237">
                  <c:v>1.0887704090374242</c:v>
                </c:pt>
                <c:pt idx="1238">
                  <c:v>1.0887704090374242</c:v>
                </c:pt>
                <c:pt idx="1239">
                  <c:v>1.0887704090374242</c:v>
                </c:pt>
                <c:pt idx="1240">
                  <c:v>1.1264302022193444</c:v>
                </c:pt>
                <c:pt idx="1241">
                  <c:v>2.9862447816530295</c:v>
                </c:pt>
                <c:pt idx="1242">
                  <c:v>2.9862447816530295</c:v>
                </c:pt>
                <c:pt idx="1243">
                  <c:v>2.9862447816530295</c:v>
                </c:pt>
                <c:pt idx="1244">
                  <c:v>2.9862447816530295</c:v>
                </c:pt>
                <c:pt idx="1245">
                  <c:v>2.9862447816530295</c:v>
                </c:pt>
                <c:pt idx="1246">
                  <c:v>2.9862447816530295</c:v>
                </c:pt>
                <c:pt idx="1247">
                  <c:v>2.9862447816530295</c:v>
                </c:pt>
                <c:pt idx="1248">
                  <c:v>2.9862447816530295</c:v>
                </c:pt>
                <c:pt idx="1249">
                  <c:v>2.9862447816530295</c:v>
                </c:pt>
                <c:pt idx="1250">
                  <c:v>2.9862447816530295</c:v>
                </c:pt>
                <c:pt idx="1251">
                  <c:v>2.9862447816530295</c:v>
                </c:pt>
                <c:pt idx="1252">
                  <c:v>2.9862447816530295</c:v>
                </c:pt>
                <c:pt idx="1253">
                  <c:v>2.9862447816530295</c:v>
                </c:pt>
                <c:pt idx="1254">
                  <c:v>2.9862447816530295</c:v>
                </c:pt>
                <c:pt idx="1255">
                  <c:v>2.9862447816530295</c:v>
                </c:pt>
                <c:pt idx="1256">
                  <c:v>1.1264302022193444</c:v>
                </c:pt>
                <c:pt idx="1257">
                  <c:v>1.1264302022193444</c:v>
                </c:pt>
                <c:pt idx="1258">
                  <c:v>1.1264302022193444</c:v>
                </c:pt>
                <c:pt idx="1259">
                  <c:v>1.1264302022193444</c:v>
                </c:pt>
                <c:pt idx="1260">
                  <c:v>1.1264302022193444</c:v>
                </c:pt>
                <c:pt idx="1261">
                  <c:v>1.1264302022193444</c:v>
                </c:pt>
                <c:pt idx="1262">
                  <c:v>1.1264302022193444</c:v>
                </c:pt>
                <c:pt idx="1263">
                  <c:v>1.1635251022145012</c:v>
                </c:pt>
                <c:pt idx="1264">
                  <c:v>1.1635251022145012</c:v>
                </c:pt>
                <c:pt idx="1265">
                  <c:v>3.0465227030704769</c:v>
                </c:pt>
                <c:pt idx="1266">
                  <c:v>3.0465227030704769</c:v>
                </c:pt>
                <c:pt idx="1267">
                  <c:v>3.0465227030704769</c:v>
                </c:pt>
                <c:pt idx="1268">
                  <c:v>3.0465227030704769</c:v>
                </c:pt>
                <c:pt idx="1269">
                  <c:v>3.0465227030704769</c:v>
                </c:pt>
                <c:pt idx="1270">
                  <c:v>3.0465227030704769</c:v>
                </c:pt>
                <c:pt idx="1271">
                  <c:v>3.0465227030704769</c:v>
                </c:pt>
                <c:pt idx="1272">
                  <c:v>3.0465227030704769</c:v>
                </c:pt>
                <c:pt idx="1273">
                  <c:v>3.0465227030704769</c:v>
                </c:pt>
                <c:pt idx="1274">
                  <c:v>3.0465227030704769</c:v>
                </c:pt>
                <c:pt idx="1275">
                  <c:v>3.0465227030704769</c:v>
                </c:pt>
                <c:pt idx="1276">
                  <c:v>3.0465227030704769</c:v>
                </c:pt>
                <c:pt idx="1277">
                  <c:v>3.0465227030704769</c:v>
                </c:pt>
                <c:pt idx="1278">
                  <c:v>3.0465227030704769</c:v>
                </c:pt>
                <c:pt idx="1279">
                  <c:v>3.0465227030704769</c:v>
                </c:pt>
                <c:pt idx="1280">
                  <c:v>1.1635251022145012</c:v>
                </c:pt>
                <c:pt idx="1281">
                  <c:v>1.1635251022145012</c:v>
                </c:pt>
                <c:pt idx="1282">
                  <c:v>1.1635251022145012</c:v>
                </c:pt>
                <c:pt idx="1283">
                  <c:v>1.1635251022145012</c:v>
                </c:pt>
                <c:pt idx="1284">
                  <c:v>1.1635251022145012</c:v>
                </c:pt>
                <c:pt idx="1285">
                  <c:v>1.1635251022145012</c:v>
                </c:pt>
                <c:pt idx="1286">
                  <c:v>1.1635251022145012</c:v>
                </c:pt>
                <c:pt idx="1287">
                  <c:v>1.1635251022145012</c:v>
                </c:pt>
                <c:pt idx="1288">
                  <c:v>1.1635251022145012</c:v>
                </c:pt>
                <c:pt idx="1289">
                  <c:v>3.0465227030704769</c:v>
                </c:pt>
                <c:pt idx="1290">
                  <c:v>3.0465227030704769</c:v>
                </c:pt>
                <c:pt idx="1291">
                  <c:v>3.0465227030704769</c:v>
                </c:pt>
                <c:pt idx="1292">
                  <c:v>3.0465227030704769</c:v>
                </c:pt>
                <c:pt idx="1293">
                  <c:v>3.0465227030704769</c:v>
                </c:pt>
                <c:pt idx="1294">
                  <c:v>3.0465227030704769</c:v>
                </c:pt>
                <c:pt idx="1295">
                  <c:v>3.0465227030704769</c:v>
                </c:pt>
                <c:pt idx="1296">
                  <c:v>3.1051972128186036</c:v>
                </c:pt>
                <c:pt idx="1297">
                  <c:v>3.1051972128186036</c:v>
                </c:pt>
                <c:pt idx="1298">
                  <c:v>3.1051972128186036</c:v>
                </c:pt>
                <c:pt idx="1299">
                  <c:v>3.1051972128186036</c:v>
                </c:pt>
                <c:pt idx="1300">
                  <c:v>3.1051972128186036</c:v>
                </c:pt>
                <c:pt idx="1301">
                  <c:v>3.1051972128186036</c:v>
                </c:pt>
                <c:pt idx="1302">
                  <c:v>3.1051972128186036</c:v>
                </c:pt>
                <c:pt idx="1303">
                  <c:v>3.1051972128186036</c:v>
                </c:pt>
                <c:pt idx="1304">
                  <c:v>1.2000285328721025</c:v>
                </c:pt>
                <c:pt idx="1305">
                  <c:v>1.2000285328721025</c:v>
                </c:pt>
                <c:pt idx="1306">
                  <c:v>1.2000285328721025</c:v>
                </c:pt>
                <c:pt idx="1307">
                  <c:v>1.2000285328721025</c:v>
                </c:pt>
                <c:pt idx="1308">
                  <c:v>1.2000285328721025</c:v>
                </c:pt>
                <c:pt idx="1309">
                  <c:v>1.2000285328721025</c:v>
                </c:pt>
                <c:pt idx="1310">
                  <c:v>1.2000285328721025</c:v>
                </c:pt>
                <c:pt idx="1311">
                  <c:v>1.2000285328721025</c:v>
                </c:pt>
                <c:pt idx="1312">
                  <c:v>1.2000285328721025</c:v>
                </c:pt>
                <c:pt idx="1313">
                  <c:v>3.1051972128186036</c:v>
                </c:pt>
                <c:pt idx="1314">
                  <c:v>3.1051972128186036</c:v>
                </c:pt>
                <c:pt idx="1315">
                  <c:v>3.1051972128186036</c:v>
                </c:pt>
                <c:pt idx="1316">
                  <c:v>3.1051972128186036</c:v>
                </c:pt>
                <c:pt idx="1317">
                  <c:v>3.1051972128186036</c:v>
                </c:pt>
                <c:pt idx="1318">
                  <c:v>3.1051972128186036</c:v>
                </c:pt>
                <c:pt idx="1319">
                  <c:v>3.1051972128186036</c:v>
                </c:pt>
                <c:pt idx="1320">
                  <c:v>3.1051972128186036</c:v>
                </c:pt>
                <c:pt idx="1321">
                  <c:v>3.1051972128186036</c:v>
                </c:pt>
                <c:pt idx="1322">
                  <c:v>3.1051972128186036</c:v>
                </c:pt>
                <c:pt idx="1323">
                  <c:v>3.1051972128186036</c:v>
                </c:pt>
                <c:pt idx="1324">
                  <c:v>3.1622949109146936</c:v>
                </c:pt>
                <c:pt idx="1325">
                  <c:v>3.1622949109146936</c:v>
                </c:pt>
                <c:pt idx="1326">
                  <c:v>3.1622949109146936</c:v>
                </c:pt>
                <c:pt idx="1327">
                  <c:v>3.1622949109146936</c:v>
                </c:pt>
                <c:pt idx="1328">
                  <c:v>1.2359188648900172</c:v>
                </c:pt>
                <c:pt idx="1329">
                  <c:v>1.2359188648900172</c:v>
                </c:pt>
                <c:pt idx="1330">
                  <c:v>1.2359188648900172</c:v>
                </c:pt>
                <c:pt idx="1331">
                  <c:v>1.2359188648900172</c:v>
                </c:pt>
                <c:pt idx="1332">
                  <c:v>1.2359188648900172</c:v>
                </c:pt>
                <c:pt idx="1333">
                  <c:v>1.2359188648900172</c:v>
                </c:pt>
                <c:pt idx="1334">
                  <c:v>1.2359188648900172</c:v>
                </c:pt>
                <c:pt idx="1335">
                  <c:v>1.2359188648900172</c:v>
                </c:pt>
                <c:pt idx="1336">
                  <c:v>1.2359188648900172</c:v>
                </c:pt>
                <c:pt idx="1337">
                  <c:v>3.1622949109146936</c:v>
                </c:pt>
                <c:pt idx="1338">
                  <c:v>3.1622949109146936</c:v>
                </c:pt>
                <c:pt idx="1339">
                  <c:v>3.1622949109146936</c:v>
                </c:pt>
                <c:pt idx="1340">
                  <c:v>3.1622949109146936</c:v>
                </c:pt>
                <c:pt idx="1341">
                  <c:v>3.1622949109146936</c:v>
                </c:pt>
                <c:pt idx="1342">
                  <c:v>3.1622949109146936</c:v>
                </c:pt>
                <c:pt idx="1343">
                  <c:v>3.1622949109146936</c:v>
                </c:pt>
                <c:pt idx="1344">
                  <c:v>3.1622949109146936</c:v>
                </c:pt>
                <c:pt idx="1345">
                  <c:v>3.1622949109146936</c:v>
                </c:pt>
                <c:pt idx="1346">
                  <c:v>3.1622949109146936</c:v>
                </c:pt>
                <c:pt idx="1347">
                  <c:v>3.1622949109146936</c:v>
                </c:pt>
                <c:pt idx="1348">
                  <c:v>3.1622949109146936</c:v>
                </c:pt>
                <c:pt idx="1349">
                  <c:v>3.1622949109146936</c:v>
                </c:pt>
                <c:pt idx="1350">
                  <c:v>3.2178452797164119</c:v>
                </c:pt>
                <c:pt idx="1351">
                  <c:v>3.2178452797164119</c:v>
                </c:pt>
                <c:pt idx="1352">
                  <c:v>1.2711789829975784</c:v>
                </c:pt>
                <c:pt idx="1353">
                  <c:v>1.2711789829975784</c:v>
                </c:pt>
                <c:pt idx="1354">
                  <c:v>1.2711789829975784</c:v>
                </c:pt>
                <c:pt idx="1355">
                  <c:v>1.2711789829975784</c:v>
                </c:pt>
                <c:pt idx="1356">
                  <c:v>1.2711789829975784</c:v>
                </c:pt>
                <c:pt idx="1357">
                  <c:v>1.2711789829975784</c:v>
                </c:pt>
                <c:pt idx="1358">
                  <c:v>1.2711789829975784</c:v>
                </c:pt>
                <c:pt idx="1359">
                  <c:v>1.2711789829975784</c:v>
                </c:pt>
                <c:pt idx="1360">
                  <c:v>1.2711789829975784</c:v>
                </c:pt>
                <c:pt idx="1361">
                  <c:v>3.2178452797164119</c:v>
                </c:pt>
                <c:pt idx="1362">
                  <c:v>3.2178452797164119</c:v>
                </c:pt>
                <c:pt idx="1363">
                  <c:v>3.2178452797164119</c:v>
                </c:pt>
                <c:pt idx="1364">
                  <c:v>3.2178452797164119</c:v>
                </c:pt>
                <c:pt idx="1365">
                  <c:v>3.2178452797164119</c:v>
                </c:pt>
                <c:pt idx="1366">
                  <c:v>3.2178452797164119</c:v>
                </c:pt>
                <c:pt idx="1367">
                  <c:v>3.2178452797164119</c:v>
                </c:pt>
                <c:pt idx="1368">
                  <c:v>3.2178452797164119</c:v>
                </c:pt>
                <c:pt idx="1369">
                  <c:v>3.2178452797164119</c:v>
                </c:pt>
                <c:pt idx="1370">
                  <c:v>3.2178452797164119</c:v>
                </c:pt>
                <c:pt idx="1371">
                  <c:v>3.2178452797164119</c:v>
                </c:pt>
                <c:pt idx="1372">
                  <c:v>3.2178452797164119</c:v>
                </c:pt>
                <c:pt idx="1373">
                  <c:v>3.2178452797164119</c:v>
                </c:pt>
                <c:pt idx="1374">
                  <c:v>3.2178452797164119</c:v>
                </c:pt>
                <c:pt idx="1375">
                  <c:v>3.2178452797164119</c:v>
                </c:pt>
                <c:pt idx="1376">
                  <c:v>1.2711789829975784</c:v>
                </c:pt>
                <c:pt idx="1377">
                  <c:v>1.2711789829975784</c:v>
                </c:pt>
                <c:pt idx="1378">
                  <c:v>1.2711789829975784</c:v>
                </c:pt>
                <c:pt idx="1379">
                  <c:v>1.2711789829975784</c:v>
                </c:pt>
                <c:pt idx="1380">
                  <c:v>1.2711789829975784</c:v>
                </c:pt>
                <c:pt idx="1381">
                  <c:v>1.3057958676066148</c:v>
                </c:pt>
                <c:pt idx="1382">
                  <c:v>1.3057958676066148</c:v>
                </c:pt>
                <c:pt idx="1383">
                  <c:v>1.3057958676066148</c:v>
                </c:pt>
                <c:pt idx="1384">
                  <c:v>1.3057958676066148</c:v>
                </c:pt>
                <c:pt idx="1385">
                  <c:v>3.2718801738396031</c:v>
                </c:pt>
                <c:pt idx="1386">
                  <c:v>3.2718801738396031</c:v>
                </c:pt>
                <c:pt idx="1387">
                  <c:v>3.2718801738396031</c:v>
                </c:pt>
                <c:pt idx="1388">
                  <c:v>3.2718801738396031</c:v>
                </c:pt>
                <c:pt idx="1389">
                  <c:v>3.2718801738396031</c:v>
                </c:pt>
                <c:pt idx="1390">
                  <c:v>3.2718801738396031</c:v>
                </c:pt>
                <c:pt idx="1391">
                  <c:v>3.2718801738396031</c:v>
                </c:pt>
                <c:pt idx="1392">
                  <c:v>3.2718801738396031</c:v>
                </c:pt>
                <c:pt idx="1393">
                  <c:v>3.2718801738396031</c:v>
                </c:pt>
                <c:pt idx="1394">
                  <c:v>3.2718801738396031</c:v>
                </c:pt>
                <c:pt idx="1395">
                  <c:v>3.2718801738396031</c:v>
                </c:pt>
                <c:pt idx="1396">
                  <c:v>3.2718801738396031</c:v>
                </c:pt>
                <c:pt idx="1397">
                  <c:v>3.2718801738396031</c:v>
                </c:pt>
                <c:pt idx="1398">
                  <c:v>3.2718801738396031</c:v>
                </c:pt>
                <c:pt idx="1399">
                  <c:v>3.2718801738396031</c:v>
                </c:pt>
                <c:pt idx="1400">
                  <c:v>1.3057958676066148</c:v>
                </c:pt>
                <c:pt idx="1401">
                  <c:v>1.3057958676066148</c:v>
                </c:pt>
                <c:pt idx="1402">
                  <c:v>1.3057958676066148</c:v>
                </c:pt>
                <c:pt idx="1403">
                  <c:v>1.3057958676066148</c:v>
                </c:pt>
                <c:pt idx="1404">
                  <c:v>1.3057958676066148</c:v>
                </c:pt>
                <c:pt idx="1405">
                  <c:v>1.3057958676066148</c:v>
                </c:pt>
                <c:pt idx="1406">
                  <c:v>1.3057958676066148</c:v>
                </c:pt>
                <c:pt idx="1407">
                  <c:v>1.3057958676066148</c:v>
                </c:pt>
                <c:pt idx="1408">
                  <c:v>1.3057958676066148</c:v>
                </c:pt>
                <c:pt idx="1409">
                  <c:v>3.2718801738396031</c:v>
                </c:pt>
                <c:pt idx="1410">
                  <c:v>3.2718801738396031</c:v>
                </c:pt>
                <c:pt idx="1411">
                  <c:v>3.2718801738396031</c:v>
                </c:pt>
                <c:pt idx="1412">
                  <c:v>3.2718801738396031</c:v>
                </c:pt>
                <c:pt idx="1413">
                  <c:v>3.3244333621807756</c:v>
                </c:pt>
                <c:pt idx="1414">
                  <c:v>3.3244333621807756</c:v>
                </c:pt>
                <c:pt idx="1415">
                  <c:v>3.3244333621807756</c:v>
                </c:pt>
                <c:pt idx="1416">
                  <c:v>3.3244333621807756</c:v>
                </c:pt>
                <c:pt idx="1417">
                  <c:v>3.3244333621807756</c:v>
                </c:pt>
                <c:pt idx="1418">
                  <c:v>3.3244333621807756</c:v>
                </c:pt>
                <c:pt idx="1419">
                  <c:v>3.3244333621807756</c:v>
                </c:pt>
                <c:pt idx="1420">
                  <c:v>3.3244333621807756</c:v>
                </c:pt>
                <c:pt idx="1421">
                  <c:v>3.3244333621807756</c:v>
                </c:pt>
                <c:pt idx="1422">
                  <c:v>3.3244333621807756</c:v>
                </c:pt>
                <c:pt idx="1423">
                  <c:v>3.3244333621807756</c:v>
                </c:pt>
                <c:pt idx="1424">
                  <c:v>1.3397601947598434</c:v>
                </c:pt>
                <c:pt idx="1425">
                  <c:v>1.3397601947598434</c:v>
                </c:pt>
                <c:pt idx="1426">
                  <c:v>1.3397601947598434</c:v>
                </c:pt>
                <c:pt idx="1427">
                  <c:v>1.3397601947598434</c:v>
                </c:pt>
                <c:pt idx="1428">
                  <c:v>1.3397601947598434</c:v>
                </c:pt>
                <c:pt idx="1429">
                  <c:v>1.3397601947598434</c:v>
                </c:pt>
                <c:pt idx="1430">
                  <c:v>1.3397601947598434</c:v>
                </c:pt>
                <c:pt idx="1431">
                  <c:v>1.3397601947598434</c:v>
                </c:pt>
                <c:pt idx="1432">
                  <c:v>1.3397601947598434</c:v>
                </c:pt>
                <c:pt idx="1433">
                  <c:v>3.3244333621807756</c:v>
                </c:pt>
                <c:pt idx="1434">
                  <c:v>3.3244333621807756</c:v>
                </c:pt>
                <c:pt idx="1435">
                  <c:v>3.3244333621807756</c:v>
                </c:pt>
                <c:pt idx="1436">
                  <c:v>3.3244333621807756</c:v>
                </c:pt>
                <c:pt idx="1437">
                  <c:v>3.3244333621807756</c:v>
                </c:pt>
                <c:pt idx="1438">
                  <c:v>3.3244333621807756</c:v>
                </c:pt>
                <c:pt idx="1439">
                  <c:v>3.3244333621807756</c:v>
                </c:pt>
                <c:pt idx="1440">
                  <c:v>3.3244333621807756</c:v>
                </c:pt>
                <c:pt idx="1441">
                  <c:v>3.3244333621807756</c:v>
                </c:pt>
                <c:pt idx="1442">
                  <c:v>3.3244333621807756</c:v>
                </c:pt>
                <c:pt idx="1443">
                  <c:v>3.3244333621807756</c:v>
                </c:pt>
                <c:pt idx="1444">
                  <c:v>3.3244333621807756</c:v>
                </c:pt>
                <c:pt idx="1445">
                  <c:v>3.3244333621807756</c:v>
                </c:pt>
                <c:pt idx="1446">
                  <c:v>3.3244333621807756</c:v>
                </c:pt>
                <c:pt idx="1447">
                  <c:v>3.3244333621807756</c:v>
                </c:pt>
                <c:pt idx="1448">
                  <c:v>1.3397601947598434</c:v>
                </c:pt>
                <c:pt idx="1449">
                  <c:v>1.3397601947598434</c:v>
                </c:pt>
                <c:pt idx="1450">
                  <c:v>1.3397601947598434</c:v>
                </c:pt>
                <c:pt idx="1451">
                  <c:v>1.3397601947598434</c:v>
                </c:pt>
                <c:pt idx="1452">
                  <c:v>1.3397601947598434</c:v>
                </c:pt>
                <c:pt idx="1453">
                  <c:v>1.3397601947598434</c:v>
                </c:pt>
                <c:pt idx="1454">
                  <c:v>1.3397601947598434</c:v>
                </c:pt>
                <c:pt idx="1455">
                  <c:v>1.3397601947598434</c:v>
                </c:pt>
                <c:pt idx="1456">
                  <c:v>1.3730659570571575</c:v>
                </c:pt>
                <c:pt idx="1457">
                  <c:v>3.3755401189188903</c:v>
                </c:pt>
                <c:pt idx="1458">
                  <c:v>3.3755401189188903</c:v>
                </c:pt>
                <c:pt idx="1459">
                  <c:v>3.3755401189188903</c:v>
                </c:pt>
                <c:pt idx="1460">
                  <c:v>3.3755401189188903</c:v>
                </c:pt>
                <c:pt idx="1461">
                  <c:v>3.3755401189188903</c:v>
                </c:pt>
                <c:pt idx="1462">
                  <c:v>3.3755401189188903</c:v>
                </c:pt>
                <c:pt idx="1463">
                  <c:v>3.3755401189188903</c:v>
                </c:pt>
                <c:pt idx="1464">
                  <c:v>3.3755401189188903</c:v>
                </c:pt>
                <c:pt idx="1465">
                  <c:v>3.3755401189188903</c:v>
                </c:pt>
                <c:pt idx="1466">
                  <c:v>3.3755401189188903</c:v>
                </c:pt>
                <c:pt idx="1467">
                  <c:v>3.3755401189188903</c:v>
                </c:pt>
                <c:pt idx="1468">
                  <c:v>3.3755401189188903</c:v>
                </c:pt>
                <c:pt idx="1469">
                  <c:v>3.3755401189188903</c:v>
                </c:pt>
                <c:pt idx="1470">
                  <c:v>3.3755401189188903</c:v>
                </c:pt>
                <c:pt idx="1471">
                  <c:v>3.3755401189188903</c:v>
                </c:pt>
                <c:pt idx="1472">
                  <c:v>1.3730659570571575</c:v>
                </c:pt>
                <c:pt idx="1473">
                  <c:v>1.3730659570571575</c:v>
                </c:pt>
                <c:pt idx="1474">
                  <c:v>1.3730659570571575</c:v>
                </c:pt>
                <c:pt idx="1475">
                  <c:v>1.3730659570571575</c:v>
                </c:pt>
                <c:pt idx="1476">
                  <c:v>1.3730659570571575</c:v>
                </c:pt>
                <c:pt idx="1477">
                  <c:v>1.3730659570571575</c:v>
                </c:pt>
                <c:pt idx="1478">
                  <c:v>1.3730659570571575</c:v>
                </c:pt>
                <c:pt idx="1479">
                  <c:v>1.3730659570571575</c:v>
                </c:pt>
                <c:pt idx="1480">
                  <c:v>1.3730659570571575</c:v>
                </c:pt>
                <c:pt idx="1481">
                  <c:v>3.3755401189188903</c:v>
                </c:pt>
                <c:pt idx="1482">
                  <c:v>3.3755401189188903</c:v>
                </c:pt>
                <c:pt idx="1483">
                  <c:v>3.3755401189188903</c:v>
                </c:pt>
                <c:pt idx="1484">
                  <c:v>3.3755401189188903</c:v>
                </c:pt>
                <c:pt idx="1485">
                  <c:v>3.3755401189188903</c:v>
                </c:pt>
                <c:pt idx="1486">
                  <c:v>3.3755401189188903</c:v>
                </c:pt>
                <c:pt idx="1487">
                  <c:v>3.3755401189188903</c:v>
                </c:pt>
                <c:pt idx="1488">
                  <c:v>3.3755401189188903</c:v>
                </c:pt>
                <c:pt idx="1489">
                  <c:v>3.3755401189188903</c:v>
                </c:pt>
                <c:pt idx="1490">
                  <c:v>3.3755401189188903</c:v>
                </c:pt>
                <c:pt idx="1491">
                  <c:v>3.3755401189188903</c:v>
                </c:pt>
                <c:pt idx="1492">
                  <c:v>3.3755401189188903</c:v>
                </c:pt>
                <c:pt idx="1493">
                  <c:v>3.3755401189188903</c:v>
                </c:pt>
                <c:pt idx="1494">
                  <c:v>3.3755401189188903</c:v>
                </c:pt>
                <c:pt idx="1495">
                  <c:v>3.3755401189188903</c:v>
                </c:pt>
                <c:pt idx="1496">
                  <c:v>1.3730659570571575</c:v>
                </c:pt>
                <c:pt idx="1497">
                  <c:v>1.3730659570571575</c:v>
                </c:pt>
                <c:pt idx="1498">
                  <c:v>1.3730659570571575</c:v>
                </c:pt>
                <c:pt idx="1499">
                  <c:v>1.3730659570571575</c:v>
                </c:pt>
                <c:pt idx="1500">
                  <c:v>1.4057101072894893</c:v>
                </c:pt>
                <c:pt idx="1501">
                  <c:v>1.4057101072894893</c:v>
                </c:pt>
                <c:pt idx="1502">
                  <c:v>1.4057101072894893</c:v>
                </c:pt>
                <c:pt idx="1503">
                  <c:v>1.4057101072894893</c:v>
                </c:pt>
                <c:pt idx="1504">
                  <c:v>1.4057101072894893</c:v>
                </c:pt>
                <c:pt idx="1505">
                  <c:v>3.4252368601677601</c:v>
                </c:pt>
                <c:pt idx="1506">
                  <c:v>3.4252368601677601</c:v>
                </c:pt>
                <c:pt idx="1507">
                  <c:v>3.4252368601677601</c:v>
                </c:pt>
                <c:pt idx="1508">
                  <c:v>3.4252368601677601</c:v>
                </c:pt>
                <c:pt idx="1509">
                  <c:v>3.4252368601677601</c:v>
                </c:pt>
                <c:pt idx="1510">
                  <c:v>3.4252368601677601</c:v>
                </c:pt>
                <c:pt idx="1511">
                  <c:v>3.4252368601677601</c:v>
                </c:pt>
                <c:pt idx="1512">
                  <c:v>3.4252368601677601</c:v>
                </c:pt>
                <c:pt idx="1513">
                  <c:v>3.4252368601677601</c:v>
                </c:pt>
                <c:pt idx="1514">
                  <c:v>3.4252368601677601</c:v>
                </c:pt>
                <c:pt idx="1515">
                  <c:v>3.4252368601677601</c:v>
                </c:pt>
                <c:pt idx="1516">
                  <c:v>3.4252368601677601</c:v>
                </c:pt>
                <c:pt idx="1517">
                  <c:v>3.4252368601677601</c:v>
                </c:pt>
                <c:pt idx="1518">
                  <c:v>3.4252368601677601</c:v>
                </c:pt>
                <c:pt idx="1519">
                  <c:v>3.4252368601677601</c:v>
                </c:pt>
                <c:pt idx="1520">
                  <c:v>1.4057101072894893</c:v>
                </c:pt>
                <c:pt idx="1521">
                  <c:v>1.4057101072894893</c:v>
                </c:pt>
                <c:pt idx="1522">
                  <c:v>1.4057101072894893</c:v>
                </c:pt>
                <c:pt idx="1523">
                  <c:v>1.4057101072894893</c:v>
                </c:pt>
                <c:pt idx="1524">
                  <c:v>1.4057101072894893</c:v>
                </c:pt>
                <c:pt idx="1525">
                  <c:v>1.4057101072894893</c:v>
                </c:pt>
                <c:pt idx="1526">
                  <c:v>1.4057101072894893</c:v>
                </c:pt>
                <c:pt idx="1527">
                  <c:v>1.4057101072894893</c:v>
                </c:pt>
                <c:pt idx="1528">
                  <c:v>1.4057101072894893</c:v>
                </c:pt>
                <c:pt idx="1529">
                  <c:v>3.4735608228640951</c:v>
                </c:pt>
                <c:pt idx="1530">
                  <c:v>3.4735608228640951</c:v>
                </c:pt>
                <c:pt idx="1531">
                  <c:v>3.4735608228640951</c:v>
                </c:pt>
                <c:pt idx="1532">
                  <c:v>3.4735608228640951</c:v>
                </c:pt>
                <c:pt idx="1533">
                  <c:v>3.4735608228640951</c:v>
                </c:pt>
                <c:pt idx="1534">
                  <c:v>3.4735608228640951</c:v>
                </c:pt>
                <c:pt idx="1535">
                  <c:v>3.4735608228640951</c:v>
                </c:pt>
                <c:pt idx="1536">
                  <c:v>3.4735608228640951</c:v>
                </c:pt>
                <c:pt idx="1537">
                  <c:v>3.4735608228640951</c:v>
                </c:pt>
                <c:pt idx="1538">
                  <c:v>3.4735608228640951</c:v>
                </c:pt>
                <c:pt idx="1539">
                  <c:v>3.4735608228640951</c:v>
                </c:pt>
                <c:pt idx="1540">
                  <c:v>3.4735608228640951</c:v>
                </c:pt>
                <c:pt idx="1541">
                  <c:v>3.4735608228640951</c:v>
                </c:pt>
                <c:pt idx="1542">
                  <c:v>3.4735608228640951</c:v>
                </c:pt>
                <c:pt idx="1543">
                  <c:v>3.4735608228640951</c:v>
                </c:pt>
                <c:pt idx="1544">
                  <c:v>1.4376922257358671</c:v>
                </c:pt>
                <c:pt idx="1545">
                  <c:v>1.4376922257358671</c:v>
                </c:pt>
                <c:pt idx="1546">
                  <c:v>1.4376922257358671</c:v>
                </c:pt>
                <c:pt idx="1547">
                  <c:v>1.4376922257358671</c:v>
                </c:pt>
                <c:pt idx="1548">
                  <c:v>1.4376922257358671</c:v>
                </c:pt>
                <c:pt idx="1549">
                  <c:v>1.4376922257358671</c:v>
                </c:pt>
                <c:pt idx="1550">
                  <c:v>1.4376922257358671</c:v>
                </c:pt>
                <c:pt idx="1551">
                  <c:v>1.4376922257358671</c:v>
                </c:pt>
                <c:pt idx="1552">
                  <c:v>1.4376922257358671</c:v>
                </c:pt>
                <c:pt idx="1553">
                  <c:v>3.4735608228640951</c:v>
                </c:pt>
                <c:pt idx="1554">
                  <c:v>3.4735608228640951</c:v>
                </c:pt>
                <c:pt idx="1555">
                  <c:v>3.4735608228640951</c:v>
                </c:pt>
                <c:pt idx="1556">
                  <c:v>3.4735608228640951</c:v>
                </c:pt>
                <c:pt idx="1557">
                  <c:v>3.4735608228640951</c:v>
                </c:pt>
                <c:pt idx="1558">
                  <c:v>3.4735608228640951</c:v>
                </c:pt>
                <c:pt idx="1559">
                  <c:v>3.4735608228640951</c:v>
                </c:pt>
                <c:pt idx="1560">
                  <c:v>3.4735608228640951</c:v>
                </c:pt>
                <c:pt idx="1561">
                  <c:v>3.4735608228640951</c:v>
                </c:pt>
                <c:pt idx="1562">
                  <c:v>3.4735608228640951</c:v>
                </c:pt>
                <c:pt idx="1563">
                  <c:v>3.5205497824787004</c:v>
                </c:pt>
                <c:pt idx="1564">
                  <c:v>3.5205497824787004</c:v>
                </c:pt>
                <c:pt idx="1565">
                  <c:v>3.5205497824787004</c:v>
                </c:pt>
                <c:pt idx="1566">
                  <c:v>3.5205497824787004</c:v>
                </c:pt>
                <c:pt idx="1567">
                  <c:v>3.5205497824787004</c:v>
                </c:pt>
                <c:pt idx="1568">
                  <c:v>1.4690142114589317</c:v>
                </c:pt>
                <c:pt idx="1569">
                  <c:v>1.4690142114589317</c:v>
                </c:pt>
                <c:pt idx="1570">
                  <c:v>1.4690142114589317</c:v>
                </c:pt>
                <c:pt idx="1571">
                  <c:v>1.4690142114589317</c:v>
                </c:pt>
                <c:pt idx="1572">
                  <c:v>1.4690142114589317</c:v>
                </c:pt>
                <c:pt idx="1573">
                  <c:v>1.4690142114589317</c:v>
                </c:pt>
                <c:pt idx="1574">
                  <c:v>1.4690142114589317</c:v>
                </c:pt>
                <c:pt idx="1575">
                  <c:v>1.4690142114589317</c:v>
                </c:pt>
                <c:pt idx="1576">
                  <c:v>1.4690142114589317</c:v>
                </c:pt>
                <c:pt idx="1577">
                  <c:v>3.5205497824787004</c:v>
                </c:pt>
                <c:pt idx="1578">
                  <c:v>3.5205497824787004</c:v>
                </c:pt>
                <c:pt idx="1579">
                  <c:v>3.5205497824787004</c:v>
                </c:pt>
                <c:pt idx="1580">
                  <c:v>3.5205497824787004</c:v>
                </c:pt>
                <c:pt idx="1581">
                  <c:v>3.5205497824787004</c:v>
                </c:pt>
                <c:pt idx="1582">
                  <c:v>3.5205497824787004</c:v>
                </c:pt>
                <c:pt idx="1583">
                  <c:v>3.5205497824787004</c:v>
                </c:pt>
                <c:pt idx="1584">
                  <c:v>3.5205497824787004</c:v>
                </c:pt>
                <c:pt idx="1585">
                  <c:v>3.5205497824787004</c:v>
                </c:pt>
                <c:pt idx="1586">
                  <c:v>3.5205497824787004</c:v>
                </c:pt>
                <c:pt idx="1587">
                  <c:v>3.5205497824787004</c:v>
                </c:pt>
                <c:pt idx="1588">
                  <c:v>3.5205497824787004</c:v>
                </c:pt>
                <c:pt idx="1589">
                  <c:v>3.5205497824787004</c:v>
                </c:pt>
                <c:pt idx="1590">
                  <c:v>3.5205497824787004</c:v>
                </c:pt>
                <c:pt idx="1591">
                  <c:v>3.5205497824787004</c:v>
                </c:pt>
                <c:pt idx="1592">
                  <c:v>1.4690142114589317</c:v>
                </c:pt>
                <c:pt idx="1593">
                  <c:v>1.4690142114589317</c:v>
                </c:pt>
                <c:pt idx="1594">
                  <c:v>1.4690142114589317</c:v>
                </c:pt>
                <c:pt idx="1595">
                  <c:v>1.4690142114589317</c:v>
                </c:pt>
                <c:pt idx="1596">
                  <c:v>1.4690142114589317</c:v>
                </c:pt>
                <c:pt idx="1597">
                  <c:v>1.4690142114589317</c:v>
                </c:pt>
                <c:pt idx="1598">
                  <c:v>1.4996799974475508</c:v>
                </c:pt>
                <c:pt idx="1599">
                  <c:v>1.4996799974475508</c:v>
                </c:pt>
                <c:pt idx="1600">
                  <c:v>1.4996799974475508</c:v>
                </c:pt>
                <c:pt idx="1601">
                  <c:v>3.5662418062093448</c:v>
                </c:pt>
                <c:pt idx="1602">
                  <c:v>3.5662418062093448</c:v>
                </c:pt>
                <c:pt idx="1603">
                  <c:v>3.5662418062093448</c:v>
                </c:pt>
                <c:pt idx="1604">
                  <c:v>3.5662418062093448</c:v>
                </c:pt>
                <c:pt idx="1605">
                  <c:v>3.5662418062093448</c:v>
                </c:pt>
                <c:pt idx="1606">
                  <c:v>3.5662418062093448</c:v>
                </c:pt>
                <c:pt idx="1607">
                  <c:v>3.5662418062093448</c:v>
                </c:pt>
                <c:pt idx="1608">
                  <c:v>3.5662418062093448</c:v>
                </c:pt>
                <c:pt idx="1609">
                  <c:v>3.5662418062093448</c:v>
                </c:pt>
                <c:pt idx="1610">
                  <c:v>3.5662418062093448</c:v>
                </c:pt>
                <c:pt idx="1611">
                  <c:v>3.5662418062093448</c:v>
                </c:pt>
                <c:pt idx="1612">
                  <c:v>3.5662418062093448</c:v>
                </c:pt>
                <c:pt idx="1613">
                  <c:v>3.5662418062093448</c:v>
                </c:pt>
                <c:pt idx="1614">
                  <c:v>3.5662418062093448</c:v>
                </c:pt>
                <c:pt idx="1615">
                  <c:v>3.5662418062093448</c:v>
                </c:pt>
                <c:pt idx="1616">
                  <c:v>1.4996799974475508</c:v>
                </c:pt>
                <c:pt idx="1617">
                  <c:v>1.4996799974475508</c:v>
                </c:pt>
                <c:pt idx="1618">
                  <c:v>1.4996799974475508</c:v>
                </c:pt>
                <c:pt idx="1619">
                  <c:v>1.4996799974475508</c:v>
                </c:pt>
                <c:pt idx="1620">
                  <c:v>1.4996799974475508</c:v>
                </c:pt>
                <c:pt idx="1621">
                  <c:v>1.4996799974475508</c:v>
                </c:pt>
                <c:pt idx="1622">
                  <c:v>1.5296952890811459</c:v>
                </c:pt>
                <c:pt idx="1623">
                  <c:v>1.5296952890811459</c:v>
                </c:pt>
                <c:pt idx="1624">
                  <c:v>1.5296952890811459</c:v>
                </c:pt>
                <c:pt idx="1625">
                  <c:v>3.6106750384332913</c:v>
                </c:pt>
                <c:pt idx="1626">
                  <c:v>3.6106750384332913</c:v>
                </c:pt>
                <c:pt idx="1627">
                  <c:v>3.6106750384332913</c:v>
                </c:pt>
                <c:pt idx="1628">
                  <c:v>3.6106750384332913</c:v>
                </c:pt>
                <c:pt idx="1629">
                  <c:v>3.6106750384332913</c:v>
                </c:pt>
                <c:pt idx="1630">
                  <c:v>3.6106750384332913</c:v>
                </c:pt>
                <c:pt idx="1631">
                  <c:v>3.6106750384332913</c:v>
                </c:pt>
                <c:pt idx="1632">
                  <c:v>3.6106750384332913</c:v>
                </c:pt>
                <c:pt idx="1633">
                  <c:v>3.6106750384332913</c:v>
                </c:pt>
                <c:pt idx="1634">
                  <c:v>3.6106750384332913</c:v>
                </c:pt>
                <c:pt idx="1635">
                  <c:v>3.6106750384332913</c:v>
                </c:pt>
                <c:pt idx="1636">
                  <c:v>3.6106750384332913</c:v>
                </c:pt>
                <c:pt idx="1637">
                  <c:v>3.6106750384332913</c:v>
                </c:pt>
                <c:pt idx="1638">
                  <c:v>3.6106750384332913</c:v>
                </c:pt>
                <c:pt idx="1639">
                  <c:v>3.6106750384332913</c:v>
                </c:pt>
                <c:pt idx="1640">
                  <c:v>1.5296952890811459</c:v>
                </c:pt>
                <c:pt idx="1641">
                  <c:v>1.5296952890811459</c:v>
                </c:pt>
                <c:pt idx="1642">
                  <c:v>1.5296952890811459</c:v>
                </c:pt>
                <c:pt idx="1643">
                  <c:v>1.5296952890811459</c:v>
                </c:pt>
                <c:pt idx="1644">
                  <c:v>1.5296952890811459</c:v>
                </c:pt>
                <c:pt idx="1645">
                  <c:v>1.5296952890811459</c:v>
                </c:pt>
                <c:pt idx="1646">
                  <c:v>1.5296952890811459</c:v>
                </c:pt>
                <c:pt idx="1647">
                  <c:v>1.5296952890811459</c:v>
                </c:pt>
                <c:pt idx="1648">
                  <c:v>1.5296952890811459</c:v>
                </c:pt>
                <c:pt idx="1649">
                  <c:v>3.6106750384332913</c:v>
                </c:pt>
                <c:pt idx="1650">
                  <c:v>3.6106750384332913</c:v>
                </c:pt>
                <c:pt idx="1651">
                  <c:v>3.6106750384332913</c:v>
                </c:pt>
                <c:pt idx="1652">
                  <c:v>3.6106750384332913</c:v>
                </c:pt>
                <c:pt idx="1653">
                  <c:v>3.6106750384332913</c:v>
                </c:pt>
                <c:pt idx="1654">
                  <c:v>3.6538875153514638</c:v>
                </c:pt>
                <c:pt idx="1655">
                  <c:v>3.6538875153514638</c:v>
                </c:pt>
                <c:pt idx="1656">
                  <c:v>3.6538875153514638</c:v>
                </c:pt>
                <c:pt idx="1657">
                  <c:v>3.6538875153514638</c:v>
                </c:pt>
                <c:pt idx="1658">
                  <c:v>3.6538875153514638</c:v>
                </c:pt>
                <c:pt idx="1659">
                  <c:v>3.6538875153514638</c:v>
                </c:pt>
                <c:pt idx="1660">
                  <c:v>3.6538875153514638</c:v>
                </c:pt>
                <c:pt idx="1661">
                  <c:v>3.6538875153514638</c:v>
                </c:pt>
                <c:pt idx="1662">
                  <c:v>3.6538875153514638</c:v>
                </c:pt>
                <c:pt idx="1663">
                  <c:v>3.6538875153514638</c:v>
                </c:pt>
                <c:pt idx="1664">
                  <c:v>1.5590673251112861</c:v>
                </c:pt>
                <c:pt idx="1665">
                  <c:v>1.5590673251112861</c:v>
                </c:pt>
                <c:pt idx="1666">
                  <c:v>1.5590673251112861</c:v>
                </c:pt>
                <c:pt idx="1667">
                  <c:v>1.5590673251112861</c:v>
                </c:pt>
                <c:pt idx="1668">
                  <c:v>1.5590673251112861</c:v>
                </c:pt>
                <c:pt idx="1669">
                  <c:v>1.5590673251112861</c:v>
                </c:pt>
                <c:pt idx="1670">
                  <c:v>1.5590673251112861</c:v>
                </c:pt>
                <c:pt idx="1671">
                  <c:v>1.5590673251112861</c:v>
                </c:pt>
                <c:pt idx="1672">
                  <c:v>1.5590673251112861</c:v>
                </c:pt>
                <c:pt idx="1673">
                  <c:v>3.6538875153514638</c:v>
                </c:pt>
                <c:pt idx="1674">
                  <c:v>3.6538875153514638</c:v>
                </c:pt>
                <c:pt idx="1675">
                  <c:v>3.6538875153514638</c:v>
                </c:pt>
                <c:pt idx="1676">
                  <c:v>3.6538875153514638</c:v>
                </c:pt>
                <c:pt idx="1677">
                  <c:v>3.6538875153514638</c:v>
                </c:pt>
                <c:pt idx="1678">
                  <c:v>3.6538875153514638</c:v>
                </c:pt>
                <c:pt idx="1679">
                  <c:v>3.6538875153514638</c:v>
                </c:pt>
                <c:pt idx="1680">
                  <c:v>3.6538875153514638</c:v>
                </c:pt>
                <c:pt idx="1681">
                  <c:v>3.6538875153514638</c:v>
                </c:pt>
                <c:pt idx="1682">
                  <c:v>3.6538875153514638</c:v>
                </c:pt>
                <c:pt idx="1683">
                  <c:v>3.4898645308525884</c:v>
                </c:pt>
                <c:pt idx="1684">
                  <c:v>3.4898645308525884</c:v>
                </c:pt>
                <c:pt idx="1685">
                  <c:v>3.4898645308525884</c:v>
                </c:pt>
                <c:pt idx="1686">
                  <c:v>3.4898645308525884</c:v>
                </c:pt>
                <c:pt idx="1687">
                  <c:v>3.4898645308525884</c:v>
                </c:pt>
                <c:pt idx="1688">
                  <c:v>1.4485351847902814</c:v>
                </c:pt>
                <c:pt idx="1689">
                  <c:v>1.4485351847902814</c:v>
                </c:pt>
                <c:pt idx="1690">
                  <c:v>1.4485351847902814</c:v>
                </c:pt>
                <c:pt idx="1691">
                  <c:v>1.4485351847902814</c:v>
                </c:pt>
                <c:pt idx="1692">
                  <c:v>1.4485351847902814</c:v>
                </c:pt>
                <c:pt idx="1693">
                  <c:v>1.4485351847902814</c:v>
                </c:pt>
                <c:pt idx="1694">
                  <c:v>1.4485351847902814</c:v>
                </c:pt>
                <c:pt idx="1695">
                  <c:v>1.4485351847902814</c:v>
                </c:pt>
                <c:pt idx="1696">
                  <c:v>1.4485351847902814</c:v>
                </c:pt>
                <c:pt idx="1697">
                  <c:v>3.4898645308525884</c:v>
                </c:pt>
                <c:pt idx="1698">
                  <c:v>3.4898645308525884</c:v>
                </c:pt>
                <c:pt idx="1699">
                  <c:v>3.4898645308525884</c:v>
                </c:pt>
                <c:pt idx="1700">
                  <c:v>3.4898645308525884</c:v>
                </c:pt>
                <c:pt idx="1701">
                  <c:v>3.4898645308525884</c:v>
                </c:pt>
                <c:pt idx="1702">
                  <c:v>3.4898645308525884</c:v>
                </c:pt>
                <c:pt idx="1703">
                  <c:v>3.4898645308525884</c:v>
                </c:pt>
                <c:pt idx="1704">
                  <c:v>3.4898645308525884</c:v>
                </c:pt>
                <c:pt idx="1705">
                  <c:v>3.4898645308525884</c:v>
                </c:pt>
                <c:pt idx="1706">
                  <c:v>3.4898645308525884</c:v>
                </c:pt>
                <c:pt idx="1707">
                  <c:v>3.4898645308525884</c:v>
                </c:pt>
                <c:pt idx="1708">
                  <c:v>3.4898645308525884</c:v>
                </c:pt>
                <c:pt idx="1709">
                  <c:v>3.4898645308525884</c:v>
                </c:pt>
                <c:pt idx="1710">
                  <c:v>3.4898645308525884</c:v>
                </c:pt>
                <c:pt idx="1711">
                  <c:v>3.4898645308525884</c:v>
                </c:pt>
                <c:pt idx="1712">
                  <c:v>1.4485351847902814</c:v>
                </c:pt>
                <c:pt idx="1713">
                  <c:v>1.4485351847902814</c:v>
                </c:pt>
                <c:pt idx="1714">
                  <c:v>1.4485351847902814</c:v>
                </c:pt>
                <c:pt idx="1715">
                  <c:v>1.4485351847902814</c:v>
                </c:pt>
                <c:pt idx="1716">
                  <c:v>1.4729659366103762</c:v>
                </c:pt>
                <c:pt idx="1717">
                  <c:v>1.4729659366103762</c:v>
                </c:pt>
                <c:pt idx="1718">
                  <c:v>1.4729659366103762</c:v>
                </c:pt>
                <c:pt idx="1719">
                  <c:v>1.4729659366103762</c:v>
                </c:pt>
                <c:pt idx="1720">
                  <c:v>1.4729659366103762</c:v>
                </c:pt>
                <c:pt idx="1721">
                  <c:v>3.5264549837152122</c:v>
                </c:pt>
                <c:pt idx="1722">
                  <c:v>3.5264549837152122</c:v>
                </c:pt>
                <c:pt idx="1723">
                  <c:v>3.5264549837152122</c:v>
                </c:pt>
                <c:pt idx="1724">
                  <c:v>3.5264549837152122</c:v>
                </c:pt>
                <c:pt idx="1725">
                  <c:v>3.5264549837152122</c:v>
                </c:pt>
                <c:pt idx="1726">
                  <c:v>3.5264549837152122</c:v>
                </c:pt>
                <c:pt idx="1727">
                  <c:v>3.5264549837152122</c:v>
                </c:pt>
                <c:pt idx="1728">
                  <c:v>3.5264549837152122</c:v>
                </c:pt>
                <c:pt idx="1729">
                  <c:v>3.5264549837152122</c:v>
                </c:pt>
                <c:pt idx="1730">
                  <c:v>3.5264549837152122</c:v>
                </c:pt>
                <c:pt idx="1731">
                  <c:v>3.5264549837152122</c:v>
                </c:pt>
                <c:pt idx="1732">
                  <c:v>3.5264549837152122</c:v>
                </c:pt>
                <c:pt idx="1733">
                  <c:v>3.5264549837152122</c:v>
                </c:pt>
                <c:pt idx="1734">
                  <c:v>3.5264549837152122</c:v>
                </c:pt>
                <c:pt idx="1735">
                  <c:v>3.5264549837152122</c:v>
                </c:pt>
                <c:pt idx="1736">
                  <c:v>1.4729659366103762</c:v>
                </c:pt>
                <c:pt idx="1737">
                  <c:v>1.4729659366103762</c:v>
                </c:pt>
                <c:pt idx="1738">
                  <c:v>1.4729659366103762</c:v>
                </c:pt>
                <c:pt idx="1739">
                  <c:v>1.4729659366103762</c:v>
                </c:pt>
                <c:pt idx="1740">
                  <c:v>1.4729659366103762</c:v>
                </c:pt>
                <c:pt idx="1741">
                  <c:v>1.4729659366103762</c:v>
                </c:pt>
                <c:pt idx="1742">
                  <c:v>1.4729659366103762</c:v>
                </c:pt>
                <c:pt idx="1743">
                  <c:v>1.4729659366103762</c:v>
                </c:pt>
                <c:pt idx="1744">
                  <c:v>1.4729659366103762</c:v>
                </c:pt>
                <c:pt idx="1745">
                  <c:v>3.5264549837152122</c:v>
                </c:pt>
                <c:pt idx="1746">
                  <c:v>3.5264549837152122</c:v>
                </c:pt>
                <c:pt idx="1747">
                  <c:v>3.5264549837152122</c:v>
                </c:pt>
                <c:pt idx="1748">
                  <c:v>3.5264549837152122</c:v>
                </c:pt>
                <c:pt idx="1749">
                  <c:v>3.5264549837152122</c:v>
                </c:pt>
                <c:pt idx="1750">
                  <c:v>3.5264549837152122</c:v>
                </c:pt>
                <c:pt idx="1751">
                  <c:v>3.5264549837152122</c:v>
                </c:pt>
                <c:pt idx="1752">
                  <c:v>3.5264549837152122</c:v>
                </c:pt>
                <c:pt idx="1753">
                  <c:v>3.5264549837152122</c:v>
                </c:pt>
                <c:pt idx="1754">
                  <c:v>3.5264549837152122</c:v>
                </c:pt>
                <c:pt idx="1755">
                  <c:v>3.5264549837152122</c:v>
                </c:pt>
                <c:pt idx="1756">
                  <c:v>3.5264549837152122</c:v>
                </c:pt>
                <c:pt idx="1757">
                  <c:v>3.5264549837152122</c:v>
                </c:pt>
                <c:pt idx="1758">
                  <c:v>3.5264549837152122</c:v>
                </c:pt>
                <c:pt idx="1759">
                  <c:v>3.5264549837152122</c:v>
                </c:pt>
                <c:pt idx="1760">
                  <c:v>1.4729659366103762</c:v>
                </c:pt>
                <c:pt idx="1761">
                  <c:v>1.4729659366103762</c:v>
                </c:pt>
                <c:pt idx="1762">
                  <c:v>1.4729659366103762</c:v>
                </c:pt>
                <c:pt idx="1763">
                  <c:v>1.4729659366103762</c:v>
                </c:pt>
                <c:pt idx="1764">
                  <c:v>1.4729659366103762</c:v>
                </c:pt>
                <c:pt idx="1765">
                  <c:v>1.4729659366103762</c:v>
                </c:pt>
                <c:pt idx="1766">
                  <c:v>1.4729659366103762</c:v>
                </c:pt>
                <c:pt idx="1767">
                  <c:v>1.4729659366103762</c:v>
                </c:pt>
                <c:pt idx="1768">
                  <c:v>1.4729659366103762</c:v>
                </c:pt>
                <c:pt idx="1769">
                  <c:v>3.5264549837152122</c:v>
                </c:pt>
                <c:pt idx="1770">
                  <c:v>3.5264549837152122</c:v>
                </c:pt>
                <c:pt idx="1771">
                  <c:v>3.5264549837152122</c:v>
                </c:pt>
                <c:pt idx="1772">
                  <c:v>3.5264549837152122</c:v>
                </c:pt>
                <c:pt idx="1773">
                  <c:v>3.5264549837152122</c:v>
                </c:pt>
                <c:pt idx="1774">
                  <c:v>3.5264549837152122</c:v>
                </c:pt>
                <c:pt idx="1775">
                  <c:v>3.5264549837152122</c:v>
                </c:pt>
                <c:pt idx="1776">
                  <c:v>3.5264549837152122</c:v>
                </c:pt>
                <c:pt idx="1777">
                  <c:v>3.5264549837152122</c:v>
                </c:pt>
                <c:pt idx="1778">
                  <c:v>3.5264549837152122</c:v>
                </c:pt>
                <c:pt idx="1779">
                  <c:v>3.5264549837152122</c:v>
                </c:pt>
                <c:pt idx="1780">
                  <c:v>3.5264549837152122</c:v>
                </c:pt>
                <c:pt idx="1781">
                  <c:v>3.5264549837152122</c:v>
                </c:pt>
                <c:pt idx="1782">
                  <c:v>3.5264549837152122</c:v>
                </c:pt>
                <c:pt idx="1783">
                  <c:v>3.5264549837152122</c:v>
                </c:pt>
                <c:pt idx="1784">
                  <c:v>1.4968599168578627</c:v>
                </c:pt>
                <c:pt idx="1785">
                  <c:v>1.4968599168578627</c:v>
                </c:pt>
                <c:pt idx="1786">
                  <c:v>1.4968599168578627</c:v>
                </c:pt>
                <c:pt idx="1787">
                  <c:v>1.4968599168578627</c:v>
                </c:pt>
                <c:pt idx="1788">
                  <c:v>1.4968599168578627</c:v>
                </c:pt>
                <c:pt idx="1789">
                  <c:v>1.4968599168578627</c:v>
                </c:pt>
                <c:pt idx="1790">
                  <c:v>1.4968599168578627</c:v>
                </c:pt>
                <c:pt idx="1791">
                  <c:v>1.4968599168578627</c:v>
                </c:pt>
                <c:pt idx="1792">
                  <c:v>1.4968599168578627</c:v>
                </c:pt>
                <c:pt idx="1793">
                  <c:v>3.5620525181250877</c:v>
                </c:pt>
                <c:pt idx="1794">
                  <c:v>3.5620525181250877</c:v>
                </c:pt>
                <c:pt idx="1795">
                  <c:v>3.5620525181250877</c:v>
                </c:pt>
                <c:pt idx="1796">
                  <c:v>3.5620525181250877</c:v>
                </c:pt>
                <c:pt idx="1797">
                  <c:v>3.5620525181250877</c:v>
                </c:pt>
                <c:pt idx="1798">
                  <c:v>3.5620525181250877</c:v>
                </c:pt>
                <c:pt idx="1799">
                  <c:v>3.5620525181250877</c:v>
                </c:pt>
                <c:pt idx="1800">
                  <c:v>3.5620525181250877</c:v>
                </c:pt>
                <c:pt idx="1801">
                  <c:v>3.5620525181250877</c:v>
                </c:pt>
                <c:pt idx="1802">
                  <c:v>3.5620525181250877</c:v>
                </c:pt>
                <c:pt idx="1803">
                  <c:v>3.5620525181250877</c:v>
                </c:pt>
                <c:pt idx="1804">
                  <c:v>3.5620525181250877</c:v>
                </c:pt>
                <c:pt idx="1805">
                  <c:v>3.5620525181250877</c:v>
                </c:pt>
                <c:pt idx="1806">
                  <c:v>3.5620525181250877</c:v>
                </c:pt>
                <c:pt idx="1807">
                  <c:v>3.5620525181250877</c:v>
                </c:pt>
                <c:pt idx="1808">
                  <c:v>1.4968599168578627</c:v>
                </c:pt>
                <c:pt idx="1809">
                  <c:v>1.4968599168578627</c:v>
                </c:pt>
                <c:pt idx="1810">
                  <c:v>1.4968599168578627</c:v>
                </c:pt>
                <c:pt idx="1811">
                  <c:v>1.4968599168578627</c:v>
                </c:pt>
                <c:pt idx="1812">
                  <c:v>1.4968599168578627</c:v>
                </c:pt>
                <c:pt idx="1813">
                  <c:v>1.4968599168578627</c:v>
                </c:pt>
                <c:pt idx="1814">
                  <c:v>1.4968599168578627</c:v>
                </c:pt>
                <c:pt idx="1815">
                  <c:v>1.4968599168578627</c:v>
                </c:pt>
                <c:pt idx="1816">
                  <c:v>1.520229025067914</c:v>
                </c:pt>
                <c:pt idx="1817">
                  <c:v>3.5966919820814161</c:v>
                </c:pt>
                <c:pt idx="1818">
                  <c:v>3.5966919820814161</c:v>
                </c:pt>
                <c:pt idx="1819">
                  <c:v>3.5966919820814161</c:v>
                </c:pt>
                <c:pt idx="1820">
                  <c:v>3.5966919820814161</c:v>
                </c:pt>
                <c:pt idx="1821">
                  <c:v>3.5966919820814161</c:v>
                </c:pt>
                <c:pt idx="1822">
                  <c:v>3.5966919820814161</c:v>
                </c:pt>
                <c:pt idx="1823">
                  <c:v>3.5966919820814161</c:v>
                </c:pt>
                <c:pt idx="1824">
                  <c:v>3.5966919820814161</c:v>
                </c:pt>
                <c:pt idx="1825">
                  <c:v>3.5966919820814161</c:v>
                </c:pt>
                <c:pt idx="1826">
                  <c:v>3.5966919820814161</c:v>
                </c:pt>
                <c:pt idx="1827">
                  <c:v>3.5966919820814161</c:v>
                </c:pt>
                <c:pt idx="1828">
                  <c:v>3.5966919820814161</c:v>
                </c:pt>
                <c:pt idx="1829">
                  <c:v>3.5966919820814161</c:v>
                </c:pt>
                <c:pt idx="1830">
                  <c:v>3.5966919820814161</c:v>
                </c:pt>
                <c:pt idx="1831">
                  <c:v>3.5966919820814161</c:v>
                </c:pt>
                <c:pt idx="1832">
                  <c:v>1.520229025067914</c:v>
                </c:pt>
                <c:pt idx="1833">
                  <c:v>1.520229025067914</c:v>
                </c:pt>
                <c:pt idx="1834">
                  <c:v>1.520229025067914</c:v>
                </c:pt>
                <c:pt idx="1835">
                  <c:v>1.520229025067914</c:v>
                </c:pt>
                <c:pt idx="1836">
                  <c:v>1.520229025067914</c:v>
                </c:pt>
                <c:pt idx="1837">
                  <c:v>1.520229025067914</c:v>
                </c:pt>
                <c:pt idx="1838">
                  <c:v>1.520229025067914</c:v>
                </c:pt>
                <c:pt idx="1839">
                  <c:v>1.520229025067914</c:v>
                </c:pt>
                <c:pt idx="1840">
                  <c:v>1.520229025067914</c:v>
                </c:pt>
                <c:pt idx="1841">
                  <c:v>3.5966919820814161</c:v>
                </c:pt>
                <c:pt idx="1842">
                  <c:v>3.5966919820814161</c:v>
                </c:pt>
                <c:pt idx="1843">
                  <c:v>3.5966919820814161</c:v>
                </c:pt>
                <c:pt idx="1844">
                  <c:v>3.5966919820814161</c:v>
                </c:pt>
                <c:pt idx="1845">
                  <c:v>3.5966919820814161</c:v>
                </c:pt>
                <c:pt idx="1846">
                  <c:v>3.5966919820814161</c:v>
                </c:pt>
                <c:pt idx="1847">
                  <c:v>3.5966919820814161</c:v>
                </c:pt>
                <c:pt idx="1848">
                  <c:v>3.5966919820814161</c:v>
                </c:pt>
                <c:pt idx="1849">
                  <c:v>3.5966919820814161</c:v>
                </c:pt>
                <c:pt idx="1850">
                  <c:v>3.5966919820814161</c:v>
                </c:pt>
                <c:pt idx="1851">
                  <c:v>3.5966919820814161</c:v>
                </c:pt>
                <c:pt idx="1852">
                  <c:v>3.5966919820814161</c:v>
                </c:pt>
                <c:pt idx="1853">
                  <c:v>3.5966919820814161</c:v>
                </c:pt>
                <c:pt idx="1854">
                  <c:v>3.5966919820814161</c:v>
                </c:pt>
                <c:pt idx="1855">
                  <c:v>3.5966919820814161</c:v>
                </c:pt>
                <c:pt idx="1856">
                  <c:v>1.520229025067914</c:v>
                </c:pt>
                <c:pt idx="1857">
                  <c:v>1.520229025067914</c:v>
                </c:pt>
                <c:pt idx="1858">
                  <c:v>1.520229025067914</c:v>
                </c:pt>
                <c:pt idx="1859">
                  <c:v>1.520229025067914</c:v>
                </c:pt>
                <c:pt idx="1860">
                  <c:v>1.520229025067914</c:v>
                </c:pt>
                <c:pt idx="1861">
                  <c:v>1.520229025067914</c:v>
                </c:pt>
                <c:pt idx="1862">
                  <c:v>1.520229025067914</c:v>
                </c:pt>
                <c:pt idx="1863">
                  <c:v>1.520229025067914</c:v>
                </c:pt>
                <c:pt idx="1864">
                  <c:v>1.520229025067914</c:v>
                </c:pt>
                <c:pt idx="1865">
                  <c:v>3.5966919820814161</c:v>
                </c:pt>
                <c:pt idx="1866">
                  <c:v>3.5966919820814161</c:v>
                </c:pt>
                <c:pt idx="1867">
                  <c:v>3.5966919820814161</c:v>
                </c:pt>
                <c:pt idx="1868">
                  <c:v>3.5966919820814161</c:v>
                </c:pt>
                <c:pt idx="1869">
                  <c:v>3.5966919820814161</c:v>
                </c:pt>
                <c:pt idx="1870">
                  <c:v>3.5966919820814161</c:v>
                </c:pt>
                <c:pt idx="1871">
                  <c:v>3.5966919820814161</c:v>
                </c:pt>
                <c:pt idx="1872">
                  <c:v>3.5966919820814161</c:v>
                </c:pt>
                <c:pt idx="1873">
                  <c:v>3.5966919820814161</c:v>
                </c:pt>
                <c:pt idx="1874">
                  <c:v>3.5966919820814161</c:v>
                </c:pt>
                <c:pt idx="1875">
                  <c:v>3.5966919820814161</c:v>
                </c:pt>
                <c:pt idx="1876">
                  <c:v>3.5966919820814161</c:v>
                </c:pt>
                <c:pt idx="1877">
                  <c:v>3.6304073095920062</c:v>
                </c:pt>
                <c:pt idx="1878">
                  <c:v>3.6304073095920062</c:v>
                </c:pt>
                <c:pt idx="1879">
                  <c:v>3.6304073095920062</c:v>
                </c:pt>
                <c:pt idx="1880">
                  <c:v>1.5430855011452942</c:v>
                </c:pt>
                <c:pt idx="1881">
                  <c:v>1.5430855011452942</c:v>
                </c:pt>
                <c:pt idx="1882">
                  <c:v>1.5430855011452942</c:v>
                </c:pt>
                <c:pt idx="1883">
                  <c:v>1.5430855011452942</c:v>
                </c:pt>
                <c:pt idx="1884">
                  <c:v>1.5430855011452942</c:v>
                </c:pt>
                <c:pt idx="1885">
                  <c:v>1.5430855011452942</c:v>
                </c:pt>
                <c:pt idx="1886">
                  <c:v>1.5430855011452942</c:v>
                </c:pt>
                <c:pt idx="1887">
                  <c:v>1.5430855011452942</c:v>
                </c:pt>
                <c:pt idx="1888">
                  <c:v>1.5430855011452942</c:v>
                </c:pt>
                <c:pt idx="1889">
                  <c:v>3.6304073095920062</c:v>
                </c:pt>
                <c:pt idx="1890">
                  <c:v>3.6304073095920062</c:v>
                </c:pt>
                <c:pt idx="1891">
                  <c:v>3.6304073095920062</c:v>
                </c:pt>
                <c:pt idx="1892">
                  <c:v>3.6304073095920062</c:v>
                </c:pt>
                <c:pt idx="1893">
                  <c:v>3.6304073095920062</c:v>
                </c:pt>
                <c:pt idx="1894">
                  <c:v>3.6304073095920062</c:v>
                </c:pt>
                <c:pt idx="1895">
                  <c:v>3.6304073095920062</c:v>
                </c:pt>
                <c:pt idx="1896">
                  <c:v>3.6304073095920062</c:v>
                </c:pt>
                <c:pt idx="1897">
                  <c:v>3.6304073095920062</c:v>
                </c:pt>
                <c:pt idx="1898">
                  <c:v>3.6304073095920062</c:v>
                </c:pt>
                <c:pt idx="1899">
                  <c:v>3.6304073095920062</c:v>
                </c:pt>
                <c:pt idx="1900">
                  <c:v>3.6304073095920062</c:v>
                </c:pt>
                <c:pt idx="1901">
                  <c:v>3.6304073095920062</c:v>
                </c:pt>
                <c:pt idx="1902">
                  <c:v>3.6304073095920062</c:v>
                </c:pt>
                <c:pt idx="1903">
                  <c:v>3.6304073095920062</c:v>
                </c:pt>
                <c:pt idx="1904">
                  <c:v>1.5430855011452942</c:v>
                </c:pt>
                <c:pt idx="1905">
                  <c:v>1.5430855011452942</c:v>
                </c:pt>
                <c:pt idx="1906">
                  <c:v>1.5430855011452942</c:v>
                </c:pt>
                <c:pt idx="1907">
                  <c:v>1.5430855011452942</c:v>
                </c:pt>
                <c:pt idx="1908">
                  <c:v>1.5430855011452942</c:v>
                </c:pt>
                <c:pt idx="1909">
                  <c:v>1.5430855011452942</c:v>
                </c:pt>
                <c:pt idx="1910">
                  <c:v>1.5430855011452942</c:v>
                </c:pt>
                <c:pt idx="1911">
                  <c:v>1.5430855011452942</c:v>
                </c:pt>
                <c:pt idx="1912">
                  <c:v>1.5430855011452942</c:v>
                </c:pt>
                <c:pt idx="1913">
                  <c:v>3.6304073095920062</c:v>
                </c:pt>
                <c:pt idx="1914">
                  <c:v>3.6304073095920062</c:v>
                </c:pt>
                <c:pt idx="1915">
                  <c:v>3.6304073095920062</c:v>
                </c:pt>
                <c:pt idx="1916">
                  <c:v>3.6304073095920062</c:v>
                </c:pt>
                <c:pt idx="1917">
                  <c:v>3.6304073095920062</c:v>
                </c:pt>
                <c:pt idx="1918">
                  <c:v>3.6304073095920062</c:v>
                </c:pt>
                <c:pt idx="1919">
                  <c:v>3.6304073095920062</c:v>
                </c:pt>
                <c:pt idx="1920">
                  <c:v>3.6304073095920062</c:v>
                </c:pt>
                <c:pt idx="1921">
                  <c:v>3.6304073095920062</c:v>
                </c:pt>
                <c:pt idx="1922">
                  <c:v>3.6304073095920062</c:v>
                </c:pt>
                <c:pt idx="1923">
                  <c:v>3.6304073095920062</c:v>
                </c:pt>
                <c:pt idx="1924">
                  <c:v>3.6304073095920062</c:v>
                </c:pt>
                <c:pt idx="1925">
                  <c:v>3.6304073095920062</c:v>
                </c:pt>
                <c:pt idx="1926">
                  <c:v>3.6304073095920062</c:v>
                </c:pt>
                <c:pt idx="1927">
                  <c:v>3.6304073095920062</c:v>
                </c:pt>
                <c:pt idx="1928">
                  <c:v>1.5654418297925754</c:v>
                </c:pt>
                <c:pt idx="1929">
                  <c:v>1.5654418297925754</c:v>
                </c:pt>
                <c:pt idx="1930">
                  <c:v>1.5654418297925754</c:v>
                </c:pt>
                <c:pt idx="1931">
                  <c:v>1.5654418297925754</c:v>
                </c:pt>
                <c:pt idx="1932">
                  <c:v>1.5654418297925754</c:v>
                </c:pt>
                <c:pt idx="1933">
                  <c:v>1.5654418297925754</c:v>
                </c:pt>
                <c:pt idx="1934">
                  <c:v>1.5654418297925754</c:v>
                </c:pt>
                <c:pt idx="1935">
                  <c:v>1.5654418297925754</c:v>
                </c:pt>
                <c:pt idx="1936">
                  <c:v>1.5654418297925754</c:v>
                </c:pt>
                <c:pt idx="1937">
                  <c:v>3.663231489994673</c:v>
                </c:pt>
                <c:pt idx="1938">
                  <c:v>3.663231489994673</c:v>
                </c:pt>
                <c:pt idx="1939">
                  <c:v>3.663231489994673</c:v>
                </c:pt>
                <c:pt idx="1940">
                  <c:v>3.663231489994673</c:v>
                </c:pt>
                <c:pt idx="1941">
                  <c:v>3.663231489994673</c:v>
                </c:pt>
                <c:pt idx="1942">
                  <c:v>3.663231489994673</c:v>
                </c:pt>
                <c:pt idx="1943">
                  <c:v>3.663231489994673</c:v>
                </c:pt>
                <c:pt idx="1944">
                  <c:v>3.663231489994673</c:v>
                </c:pt>
                <c:pt idx="1945">
                  <c:v>3.663231489994673</c:v>
                </c:pt>
                <c:pt idx="1946">
                  <c:v>3.663231489994673</c:v>
                </c:pt>
                <c:pt idx="1947">
                  <c:v>3.663231489994673</c:v>
                </c:pt>
                <c:pt idx="1948">
                  <c:v>3.663231489994673</c:v>
                </c:pt>
                <c:pt idx="1949">
                  <c:v>3.663231489994673</c:v>
                </c:pt>
                <c:pt idx="1950">
                  <c:v>3.663231489994673</c:v>
                </c:pt>
                <c:pt idx="1951">
                  <c:v>3.663231489994673</c:v>
                </c:pt>
                <c:pt idx="1952">
                  <c:v>1.5654418297925754</c:v>
                </c:pt>
                <c:pt idx="1953">
                  <c:v>1.5654418297925754</c:v>
                </c:pt>
                <c:pt idx="1954">
                  <c:v>1.5654418297925754</c:v>
                </c:pt>
                <c:pt idx="1955">
                  <c:v>1.5654418297925754</c:v>
                </c:pt>
                <c:pt idx="1956">
                  <c:v>1.5654418297925754</c:v>
                </c:pt>
                <c:pt idx="1957">
                  <c:v>1.5654418297925754</c:v>
                </c:pt>
                <c:pt idx="1958">
                  <c:v>1.5654418297925754</c:v>
                </c:pt>
                <c:pt idx="1959">
                  <c:v>1.5654418297925754</c:v>
                </c:pt>
                <c:pt idx="1960">
                  <c:v>1.5654418297925754</c:v>
                </c:pt>
                <c:pt idx="1961">
                  <c:v>3.663231489994673</c:v>
                </c:pt>
                <c:pt idx="1962">
                  <c:v>3.6951965469661734</c:v>
                </c:pt>
                <c:pt idx="1963">
                  <c:v>3.6951965469661734</c:v>
                </c:pt>
                <c:pt idx="1964">
                  <c:v>3.6951965469661734</c:v>
                </c:pt>
                <c:pt idx="1965">
                  <c:v>3.6951965469661734</c:v>
                </c:pt>
                <c:pt idx="1966">
                  <c:v>3.6951965469661734</c:v>
                </c:pt>
                <c:pt idx="1967">
                  <c:v>3.6951965469661734</c:v>
                </c:pt>
                <c:pt idx="1968">
                  <c:v>3.6951965469661734</c:v>
                </c:pt>
                <c:pt idx="1969">
                  <c:v>3.6951965469661734</c:v>
                </c:pt>
                <c:pt idx="1970">
                  <c:v>3.6951965469661734</c:v>
                </c:pt>
                <c:pt idx="1971">
                  <c:v>3.6951965469661734</c:v>
                </c:pt>
                <c:pt idx="1972">
                  <c:v>3.6951965469661734</c:v>
                </c:pt>
                <c:pt idx="1973">
                  <c:v>3.6951965469661734</c:v>
                </c:pt>
                <c:pt idx="1974">
                  <c:v>3.6951965469661734</c:v>
                </c:pt>
                <c:pt idx="1975">
                  <c:v>3.6951965469661734</c:v>
                </c:pt>
                <c:pt idx="1976">
                  <c:v>1.5873106565990924</c:v>
                </c:pt>
                <c:pt idx="1977">
                  <c:v>1.5873106565990924</c:v>
                </c:pt>
                <c:pt idx="1978">
                  <c:v>1.5873106565990924</c:v>
                </c:pt>
                <c:pt idx="1979">
                  <c:v>1.5873106565990924</c:v>
                </c:pt>
                <c:pt idx="1980">
                  <c:v>1.5873106565990924</c:v>
                </c:pt>
                <c:pt idx="1981">
                  <c:v>1.5873106565990924</c:v>
                </c:pt>
                <c:pt idx="1982">
                  <c:v>1.5873106565990924</c:v>
                </c:pt>
                <c:pt idx="1983">
                  <c:v>1.5873106565990924</c:v>
                </c:pt>
                <c:pt idx="1984">
                  <c:v>1.5873106565990924</c:v>
                </c:pt>
                <c:pt idx="1985">
                  <c:v>3.6951965469661734</c:v>
                </c:pt>
                <c:pt idx="1986">
                  <c:v>3.6951965469661734</c:v>
                </c:pt>
                <c:pt idx="1987">
                  <c:v>3.6951965469661734</c:v>
                </c:pt>
                <c:pt idx="1988">
                  <c:v>3.6951965469661734</c:v>
                </c:pt>
                <c:pt idx="1989">
                  <c:v>3.6951965469661734</c:v>
                </c:pt>
                <c:pt idx="1990">
                  <c:v>3.6951965469661734</c:v>
                </c:pt>
                <c:pt idx="1991">
                  <c:v>3.6951965469661734</c:v>
                </c:pt>
                <c:pt idx="1992">
                  <c:v>3.6951965469661734</c:v>
                </c:pt>
                <c:pt idx="1993">
                  <c:v>3.6951965469661734</c:v>
                </c:pt>
                <c:pt idx="1994">
                  <c:v>3.6951965469661734</c:v>
                </c:pt>
                <c:pt idx="1995">
                  <c:v>3.6951965469661734</c:v>
                </c:pt>
                <c:pt idx="1996">
                  <c:v>3.6951965469661734</c:v>
                </c:pt>
                <c:pt idx="1997">
                  <c:v>3.6951965469661734</c:v>
                </c:pt>
                <c:pt idx="1998">
                  <c:v>3.6951965469661734</c:v>
                </c:pt>
                <c:pt idx="1999">
                  <c:v>3.6951965469661734</c:v>
                </c:pt>
                <c:pt idx="2000">
                  <c:v>1.5873106565990924</c:v>
                </c:pt>
                <c:pt idx="2001">
                  <c:v>1.5873106565990924</c:v>
                </c:pt>
                <c:pt idx="2002">
                  <c:v>1.5873106565990924</c:v>
                </c:pt>
                <c:pt idx="2003">
                  <c:v>1.5873106565990924</c:v>
                </c:pt>
                <c:pt idx="2004">
                  <c:v>1.5873106565990924</c:v>
                </c:pt>
                <c:pt idx="2005">
                  <c:v>1.5873106565990924</c:v>
                </c:pt>
                <c:pt idx="2006">
                  <c:v>1.5873106565990924</c:v>
                </c:pt>
                <c:pt idx="2007">
                  <c:v>1.5873106565990924</c:v>
                </c:pt>
                <c:pt idx="2008">
                  <c:v>1.5873106565990924</c:v>
                </c:pt>
                <c:pt idx="2009">
                  <c:v>3.6951965469661734</c:v>
                </c:pt>
                <c:pt idx="2010">
                  <c:v>3.6951965469661734</c:v>
                </c:pt>
                <c:pt idx="2011">
                  <c:v>3.6951965469661734</c:v>
                </c:pt>
                <c:pt idx="2012">
                  <c:v>3.6951965469661734</c:v>
                </c:pt>
                <c:pt idx="2013">
                  <c:v>3.6951965469661734</c:v>
                </c:pt>
                <c:pt idx="2014">
                  <c:v>3.6951965469661734</c:v>
                </c:pt>
                <c:pt idx="2015">
                  <c:v>3.6951965469661734</c:v>
                </c:pt>
                <c:pt idx="2016">
                  <c:v>3.6951965469661734</c:v>
                </c:pt>
                <c:pt idx="2017">
                  <c:v>3.6951965469661734</c:v>
                </c:pt>
                <c:pt idx="2018">
                  <c:v>3.6951965469661734</c:v>
                </c:pt>
                <c:pt idx="2019">
                  <c:v>3.6951965469661734</c:v>
                </c:pt>
                <c:pt idx="2020">
                  <c:v>3.6951965469661734</c:v>
                </c:pt>
                <c:pt idx="2021">
                  <c:v>3.6951965469661734</c:v>
                </c:pt>
                <c:pt idx="2022">
                  <c:v>3.6951965469661734</c:v>
                </c:pt>
                <c:pt idx="2023">
                  <c:v>3.6951965469661734</c:v>
                </c:pt>
                <c:pt idx="2024">
                  <c:v>1.5873106565990924</c:v>
                </c:pt>
                <c:pt idx="2025">
                  <c:v>1.5873106565990924</c:v>
                </c:pt>
                <c:pt idx="2026">
                  <c:v>1.5873106565990924</c:v>
                </c:pt>
                <c:pt idx="2027">
                  <c:v>1.5873106565990924</c:v>
                </c:pt>
                <c:pt idx="2028">
                  <c:v>1.5873106565990924</c:v>
                </c:pt>
                <c:pt idx="2029">
                  <c:v>1.5873106565990924</c:v>
                </c:pt>
                <c:pt idx="2030">
                  <c:v>1.5873106565990924</c:v>
                </c:pt>
                <c:pt idx="2031">
                  <c:v>1.5873106565990924</c:v>
                </c:pt>
                <c:pt idx="2032">
                  <c:v>1.5873106565990924</c:v>
                </c:pt>
                <c:pt idx="2033">
                  <c:v>3.6951965469661734</c:v>
                </c:pt>
                <c:pt idx="2034">
                  <c:v>3.6951965469661734</c:v>
                </c:pt>
                <c:pt idx="2035">
                  <c:v>3.6951965469661734</c:v>
                </c:pt>
                <c:pt idx="2036">
                  <c:v>3.6951965469661734</c:v>
                </c:pt>
                <c:pt idx="2037">
                  <c:v>3.6951965469661734</c:v>
                </c:pt>
                <c:pt idx="2038">
                  <c:v>3.6951965469661734</c:v>
                </c:pt>
                <c:pt idx="2039">
                  <c:v>3.6951965469661734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0-4456-99BC-65551B20F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968160"/>
        <c:axId val="1780971488"/>
      </c:lineChart>
      <c:catAx>
        <c:axId val="178096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971488"/>
        <c:crosses val="autoZero"/>
        <c:auto val="1"/>
        <c:lblAlgn val="ctr"/>
        <c:lblOffset val="100"/>
        <c:noMultiLvlLbl val="0"/>
      </c:catAx>
      <c:valAx>
        <c:axId val="17809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9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sunVc!$Q$1</c:f>
              <c:strCache>
                <c:ptCount val="1"/>
                <c:pt idx="0">
                  <c:v>Vcmaxtot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sunVc!$Q$2:$Q$2041</c:f>
              <c:numCache>
                <c:formatCode>General</c:formatCode>
                <c:ptCount val="2040"/>
                <c:pt idx="0">
                  <c:v>0</c:v>
                </c:pt>
                <c:pt idx="1">
                  <c:v>0.17595364882908704</c:v>
                </c:pt>
                <c:pt idx="2">
                  <c:v>0.3472843052895026</c:v>
                </c:pt>
                <c:pt idx="3">
                  <c:v>0.5141718031208079</c:v>
                </c:pt>
                <c:pt idx="4">
                  <c:v>0.67678676811628591</c:v>
                </c:pt>
                <c:pt idx="5">
                  <c:v>0.83529120001231405</c:v>
                </c:pt>
                <c:pt idx="6">
                  <c:v>0.98983901080199899</c:v>
                </c:pt>
                <c:pt idx="7">
                  <c:v>1.2208368650214914</c:v>
                </c:pt>
                <c:pt idx="8">
                  <c:v>1.4077529878786503</c:v>
                </c:pt>
                <c:pt idx="9">
                  <c:v>1.5879781899838761</c:v>
                </c:pt>
                <c:pt idx="10">
                  <c:v>1.76613536234119</c:v>
                </c:pt>
                <c:pt idx="11">
                  <c:v>1.9429972737515875</c:v>
                </c:pt>
                <c:pt idx="12">
                  <c:v>2.1185506294499739</c:v>
                </c:pt>
                <c:pt idx="13">
                  <c:v>2.2923163867860055</c:v>
                </c:pt>
                <c:pt idx="14">
                  <c:v>2.463119881356779</c:v>
                </c:pt>
                <c:pt idx="15">
                  <c:v>2.6281053062557738</c:v>
                </c:pt>
                <c:pt idx="16">
                  <c:v>2.7787567475058874</c:v>
                </c:pt>
                <c:pt idx="17">
                  <c:v>2.8745679784047948</c:v>
                </c:pt>
                <c:pt idx="18">
                  <c:v>2.5826979257557698</c:v>
                </c:pt>
                <c:pt idx="19">
                  <c:v>2.6969054916841526</c:v>
                </c:pt>
                <c:pt idx="20">
                  <c:v>2.808686236056102</c:v>
                </c:pt>
                <c:pt idx="21">
                  <c:v>2.9181166977690691</c:v>
                </c:pt>
                <c:pt idx="22">
                  <c:v>3.0252702306178971</c:v>
                </c:pt>
                <c:pt idx="23">
                  <c:v>3.1302171672706263</c:v>
                </c:pt>
                <c:pt idx="24">
                  <c:v>3.2330249732173808</c:v>
                </c:pt>
                <c:pt idx="25">
                  <c:v>3.333758391400401</c:v>
                </c:pt>
                <c:pt idx="26">
                  <c:v>3.4324795781767778</c:v>
                </c:pt>
                <c:pt idx="27">
                  <c:v>3.5292482312138671</c:v>
                </c:pt>
                <c:pt idx="28">
                  <c:v>3.6241217098703631</c:v>
                </c:pt>
                <c:pt idx="29">
                  <c:v>3.7171551485731187</c:v>
                </c:pt>
                <c:pt idx="30">
                  <c:v>3.8084015636606079</c:v>
                </c:pt>
                <c:pt idx="31">
                  <c:v>5.0180769110179453</c:v>
                </c:pt>
                <c:pt idx="32">
                  <c:v>5.4131971243577492</c:v>
                </c:pt>
                <c:pt idx="33">
                  <c:v>5.661316246740264</c:v>
                </c:pt>
                <c:pt idx="34">
                  <c:v>5.8683183414695508</c:v>
                </c:pt>
                <c:pt idx="35">
                  <c:v>6.0559382005741496</c:v>
                </c:pt>
                <c:pt idx="36">
                  <c:v>6.2301729727060016</c:v>
                </c:pt>
                <c:pt idx="37">
                  <c:v>6.3911361650220968</c:v>
                </c:pt>
                <c:pt idx="38">
                  <c:v>6.5340090834179563</c:v>
                </c:pt>
                <c:pt idx="39">
                  <c:v>6.6447640739997293</c:v>
                </c:pt>
                <c:pt idx="40">
                  <c:v>6.6806586393139282</c:v>
                </c:pt>
                <c:pt idx="41">
                  <c:v>6.4449821057372221</c:v>
                </c:pt>
                <c:pt idx="42">
                  <c:v>4.7807758282907864</c:v>
                </c:pt>
                <c:pt idx="43">
                  <c:v>4.8528128614851767</c:v>
                </c:pt>
                <c:pt idx="44">
                  <c:v>4.9236301798478168</c:v>
                </c:pt>
                <c:pt idx="45">
                  <c:v>4.9932585012303203</c:v>
                </c:pt>
                <c:pt idx="46">
                  <c:v>5.0617275205882564</c:v>
                </c:pt>
                <c:pt idx="47">
                  <c:v>5.1290659522072986</c:v>
                </c:pt>
                <c:pt idx="48">
                  <c:v>5.1953015698547746</c:v>
                </c:pt>
                <c:pt idx="49">
                  <c:v>5.2604612449745005</c:v>
                </c:pt>
                <c:pt idx="50">
                  <c:v>5.324570983035299</c:v>
                </c:pt>
                <c:pt idx="51">
                  <c:v>5.3876559581364658</c:v>
                </c:pt>
                <c:pt idx="52">
                  <c:v>5.449740545966951</c:v>
                </c:pt>
                <c:pt idx="53">
                  <c:v>5.5108483552088865</c:v>
                </c:pt>
                <c:pt idx="54">
                  <c:v>5.5710022574704716</c:v>
                </c:pt>
                <c:pt idx="55">
                  <c:v>8.2827721776623324</c:v>
                </c:pt>
                <c:pt idx="56">
                  <c:v>9.1129746056156691</c:v>
                </c:pt>
                <c:pt idx="57">
                  <c:v>9.5111843075000735</c:v>
                </c:pt>
                <c:pt idx="58">
                  <c:v>9.7853847599246606</c:v>
                </c:pt>
                <c:pt idx="59">
                  <c:v>10.001924248258858</c:v>
                </c:pt>
                <c:pt idx="60">
                  <c:v>10.180461539654068</c:v>
                </c:pt>
                <c:pt idx="61">
                  <c:v>10.323696491707674</c:v>
                </c:pt>
                <c:pt idx="62">
                  <c:v>10.421491089205473</c:v>
                </c:pt>
                <c:pt idx="63">
                  <c:v>10.441699042284368</c:v>
                </c:pt>
                <c:pt idx="64">
                  <c:v>10.286313730649296</c:v>
                </c:pt>
                <c:pt idx="65">
                  <c:v>9.5195697708664326</c:v>
                </c:pt>
                <c:pt idx="66">
                  <c:v>6.2258783837590022</c:v>
                </c:pt>
                <c:pt idx="67">
                  <c:v>6.2754241580962473</c:v>
                </c:pt>
                <c:pt idx="68">
                  <c:v>6.3242726992734779</c:v>
                </c:pt>
                <c:pt idx="69">
                  <c:v>6.3724386221823845</c:v>
                </c:pt>
                <c:pt idx="70">
                  <c:v>6.4199361360865819</c:v>
                </c:pt>
                <c:pt idx="71">
                  <c:v>6.4667790585971199</c:v>
                </c:pt>
                <c:pt idx="72">
                  <c:v>6.5129808290741193</c:v>
                </c:pt>
                <c:pt idx="73">
                  <c:v>6.5585545214818612</c:v>
                </c:pt>
                <c:pt idx="74">
                  <c:v>6.6035128567231522</c:v>
                </c:pt>
                <c:pt idx="75">
                  <c:v>6.6478682144773922</c:v>
                </c:pt>
                <c:pt idx="76">
                  <c:v>6.691632644565523</c:v>
                </c:pt>
                <c:pt idx="77">
                  <c:v>6.7348178778637395</c:v>
                </c:pt>
                <c:pt idx="78">
                  <c:v>6.777435336786727</c:v>
                </c:pt>
                <c:pt idx="79">
                  <c:v>11.090970662994886</c:v>
                </c:pt>
                <c:pt idx="80">
                  <c:v>12.53166893201033</c:v>
                </c:pt>
                <c:pt idx="81">
                  <c:v>13.150635719200414</c:v>
                </c:pt>
                <c:pt idx="82">
                  <c:v>13.526263128523068</c:v>
                </c:pt>
                <c:pt idx="83">
                  <c:v>13.788208316579839</c:v>
                </c:pt>
                <c:pt idx="84">
                  <c:v>13.976190886281476</c:v>
                </c:pt>
                <c:pt idx="85">
                  <c:v>14.097206201284648</c:v>
                </c:pt>
                <c:pt idx="86">
                  <c:v>14.134375420357387</c:v>
                </c:pt>
                <c:pt idx="87">
                  <c:v>14.031652515252839</c:v>
                </c:pt>
                <c:pt idx="88">
                  <c:v>13.619248459928317</c:v>
                </c:pt>
                <c:pt idx="89">
                  <c:v>12.167254154103832</c:v>
                </c:pt>
                <c:pt idx="90">
                  <c:v>7.2483361993280386</c:v>
                </c:pt>
                <c:pt idx="91">
                  <c:v>7.2844884321778931</c:v>
                </c:pt>
                <c:pt idx="92">
                  <c:v>7.3202054134999894</c:v>
                </c:pt>
                <c:pt idx="93">
                  <c:v>7.3554949565179504</c:v>
                </c:pt>
                <c:pt idx="94">
                  <c:v>7.3903646885602825</c:v>
                </c:pt>
                <c:pt idx="95">
                  <c:v>7.4248220565562715</c:v>
                </c:pt>
                <c:pt idx="96">
                  <c:v>7.4588743323380857</c:v>
                </c:pt>
                <c:pt idx="97">
                  <c:v>7.4925286177569328</c:v>
                </c:pt>
                <c:pt idx="98">
                  <c:v>7.5257918496209051</c:v>
                </c:pt>
                <c:pt idx="99">
                  <c:v>7.5586708044616655</c:v>
                </c:pt>
                <c:pt idx="100">
                  <c:v>7.5911721031368975</c:v>
                </c:pt>
                <c:pt idx="101">
                  <c:v>7.6233022152750394</c:v>
                </c:pt>
                <c:pt idx="102">
                  <c:v>7.655067463568642</c:v>
                </c:pt>
                <c:pt idx="103">
                  <c:v>13.504824429119118</c:v>
                </c:pt>
                <c:pt idx="104">
                  <c:v>15.691233676763408</c:v>
                </c:pt>
                <c:pt idx="105">
                  <c:v>16.591675523175354</c:v>
                </c:pt>
                <c:pt idx="106">
                  <c:v>17.09927246136289</c:v>
                </c:pt>
                <c:pt idx="107">
                  <c:v>17.421588278485899</c:v>
                </c:pt>
                <c:pt idx="108">
                  <c:v>17.623721744111801</c:v>
                </c:pt>
                <c:pt idx="109">
                  <c:v>17.718422632797068</c:v>
                </c:pt>
                <c:pt idx="110">
                  <c:v>17.68087247142947</c:v>
                </c:pt>
                <c:pt idx="111">
                  <c:v>17.42635031783394</c:v>
                </c:pt>
                <c:pt idx="112">
                  <c:v>16.700502589732128</c:v>
                </c:pt>
                <c:pt idx="113">
                  <c:v>14.444683980753595</c:v>
                </c:pt>
                <c:pt idx="114">
                  <c:v>8.0099090143830605</c:v>
                </c:pt>
                <c:pt idx="115">
                  <c:v>8.037446521845494</c:v>
                </c:pt>
                <c:pt idx="116">
                  <c:v>8.0646943454546314</c:v>
                </c:pt>
                <c:pt idx="117">
                  <c:v>8.0916570323354513</c:v>
                </c:pt>
                <c:pt idx="118">
                  <c:v>8.1183390349408775</c:v>
                </c:pt>
                <c:pt idx="119">
                  <c:v>8.1447447135028721</c:v>
                </c:pt>
                <c:pt idx="120">
                  <c:v>8.1708783384078156</c:v>
                </c:pt>
                <c:pt idx="121">
                  <c:v>8.1967440924987756</c:v>
                </c:pt>
                <c:pt idx="122">
                  <c:v>8.2223460733073885</c:v>
                </c:pt>
                <c:pt idx="123">
                  <c:v>8.2476882952178023</c:v>
                </c:pt>
                <c:pt idx="124">
                  <c:v>8.2727746915650613</c:v>
                </c:pt>
                <c:pt idx="125">
                  <c:v>8.297609116670289</c:v>
                </c:pt>
                <c:pt idx="126">
                  <c:v>8.3221953478148372</c:v>
                </c:pt>
                <c:pt idx="127">
                  <c:v>15.575652455698176</c:v>
                </c:pt>
                <c:pt idx="128">
                  <c:v>18.611344574684733</c:v>
                </c:pt>
                <c:pt idx="129">
                  <c:v>19.845368801451659</c:v>
                </c:pt>
                <c:pt idx="130">
                  <c:v>20.5121769617379</c:v>
                </c:pt>
                <c:pt idx="131">
                  <c:v>20.908444987556077</c:v>
                </c:pt>
                <c:pt idx="132">
                  <c:v>21.129034826920314</c:v>
                </c:pt>
                <c:pt idx="133">
                  <c:v>21.193689302292562</c:v>
                </c:pt>
                <c:pt idx="134">
                  <c:v>21.068647126953312</c:v>
                </c:pt>
                <c:pt idx="135">
                  <c:v>20.636606306934649</c:v>
                </c:pt>
                <c:pt idx="136">
                  <c:v>19.548958670031787</c:v>
                </c:pt>
                <c:pt idx="137">
                  <c:v>16.398875799316517</c:v>
                </c:pt>
                <c:pt idx="138">
                  <c:v>8.5991486957579735</c:v>
                </c:pt>
                <c:pt idx="139">
                  <c:v>8.6208203372021313</c:v>
                </c:pt>
                <c:pt idx="140">
                  <c:v>8.6422895544973759</c:v>
                </c:pt>
                <c:pt idx="141">
                  <c:v>8.6635591705765886</c:v>
                </c:pt>
                <c:pt idx="142">
                  <c:v>8.6846319561254077</c:v>
                </c:pt>
                <c:pt idx="143">
                  <c:v>8.7055106307854135</c:v>
                </c:pt>
                <c:pt idx="144">
                  <c:v>8.7261978643242148</c:v>
                </c:pt>
                <c:pt idx="145">
                  <c:v>8.7466962777734913</c:v>
                </c:pt>
                <c:pt idx="146">
                  <c:v>8.7670084445360175</c:v>
                </c:pt>
                <c:pt idx="147">
                  <c:v>8.7871368914626586</c:v>
                </c:pt>
                <c:pt idx="148">
                  <c:v>8.8070840999002513</c:v>
                </c:pt>
                <c:pt idx="149">
                  <c:v>8.826852506711333</c:v>
                </c:pt>
                <c:pt idx="150">
                  <c:v>8.8464445052665557</c:v>
                </c:pt>
                <c:pt idx="151">
                  <c:v>17.34622794614863</c:v>
                </c:pt>
                <c:pt idx="152">
                  <c:v>21.309696819162745</c:v>
                </c:pt>
                <c:pt idx="153">
                  <c:v>22.921936100814939</c:v>
                </c:pt>
                <c:pt idx="154">
                  <c:v>23.772235135091822</c:v>
                </c:pt>
                <c:pt idx="155">
                  <c:v>24.254776732718909</c:v>
                </c:pt>
                <c:pt idx="156">
                  <c:v>24.497761565450567</c:v>
                </c:pt>
                <c:pt idx="157">
                  <c:v>24.528970058801896</c:v>
                </c:pt>
                <c:pt idx="158">
                  <c:v>24.304866931439889</c:v>
                </c:pt>
                <c:pt idx="159">
                  <c:v>23.672414487780351</c:v>
                </c:pt>
                <c:pt idx="160">
                  <c:v>22.181620762130922</c:v>
                </c:pt>
                <c:pt idx="161">
                  <c:v>18.06920222120328</c:v>
                </c:pt>
                <c:pt idx="162">
                  <c:v>9.0686044872385541</c:v>
                </c:pt>
                <c:pt idx="163">
                  <c:v>9.0861028385110956</c:v>
                </c:pt>
                <c:pt idx="164">
                  <c:v>9.1034542196012911</c:v>
                </c:pt>
                <c:pt idx="165">
                  <c:v>9.1206604743888064</c:v>
                </c:pt>
                <c:pt idx="166">
                  <c:v>9.1377234160374741</c:v>
                </c:pt>
                <c:pt idx="167">
                  <c:v>9.1546448276322465</c:v>
                </c:pt>
                <c:pt idx="168">
                  <c:v>9.1714264628003264</c:v>
                </c:pt>
                <c:pt idx="169">
                  <c:v>9.1880700463170193</c:v>
                </c:pt>
                <c:pt idx="170">
                  <c:v>9.204577274696641</c:v>
                </c:pt>
                <c:pt idx="171">
                  <c:v>9.2209498167690054</c:v>
                </c:pt>
                <c:pt idx="172">
                  <c:v>9.2371893142418315</c:v>
                </c:pt>
                <c:pt idx="173">
                  <c:v>9.2532973822495048</c:v>
                </c:pt>
                <c:pt idx="174">
                  <c:v>9.2692756098885845</c:v>
                </c:pt>
                <c:pt idx="175">
                  <c:v>18.852509862677621</c:v>
                </c:pt>
                <c:pt idx="176">
                  <c:v>23.80225724641646</c:v>
                </c:pt>
                <c:pt idx="177">
                  <c:v>25.830837689992958</c:v>
                </c:pt>
                <c:pt idx="178">
                  <c:v>26.886243976428009</c:v>
                </c:pt>
                <c:pt idx="179">
                  <c:v>27.466230519051155</c:v>
                </c:pt>
                <c:pt idx="180">
                  <c:v>27.735212088655008</c:v>
                </c:pt>
                <c:pt idx="181">
                  <c:v>27.729880098282241</c:v>
                </c:pt>
                <c:pt idx="182">
                  <c:v>27.396245443081284</c:v>
                </c:pt>
                <c:pt idx="183">
                  <c:v>26.543030409537796</c:v>
                </c:pt>
                <c:pt idx="184">
                  <c:v>24.613851294725855</c:v>
                </c:pt>
                <c:pt idx="185">
                  <c:v>19.488907463035392</c:v>
                </c:pt>
                <c:pt idx="186">
                  <c:v>9.4514318684603715</c:v>
                </c:pt>
                <c:pt idx="187">
                  <c:v>9.4658558309162242</c:v>
                </c:pt>
                <c:pt idx="188">
                  <c:v>9.4801697376607272</c:v>
                </c:pt>
                <c:pt idx="189">
                  <c:v>9.4943748435044064</c:v>
                </c:pt>
                <c:pt idx="190">
                  <c:v>9.5084723842542171</c:v>
                </c:pt>
                <c:pt idx="191">
                  <c:v>9.5224635770719566</c:v>
                </c:pt>
                <c:pt idx="192">
                  <c:v>9.536349620824554</c:v>
                </c:pt>
                <c:pt idx="193">
                  <c:v>9.5501316964265364</c:v>
                </c:pt>
                <c:pt idx="194">
                  <c:v>9.5638109671748026</c:v>
                </c:pt>
                <c:pt idx="195">
                  <c:v>9.577388579075933</c:v>
                </c:pt>
                <c:pt idx="196">
                  <c:v>9.5908656611662568</c:v>
                </c:pt>
                <c:pt idx="197">
                  <c:v>9.6042433258247915</c:v>
                </c:pt>
                <c:pt idx="198">
                  <c:v>9.6175226690793263</c:v>
                </c:pt>
                <c:pt idx="199">
                  <c:v>20.124970056601754</c:v>
                </c:pt>
                <c:pt idx="200">
                  <c:v>26.10347917892857</c:v>
                </c:pt>
                <c:pt idx="201">
                  <c:v>28.580848137107978</c:v>
                </c:pt>
                <c:pt idx="202">
                  <c:v>29.860578794323633</c:v>
                </c:pt>
                <c:pt idx="203">
                  <c:v>30.548130507373518</c:v>
                </c:pt>
                <c:pt idx="204">
                  <c:v>30.846400732187639</c:v>
                </c:pt>
                <c:pt idx="205">
                  <c:v>30.801714164410907</c:v>
                </c:pt>
                <c:pt idx="206">
                  <c:v>30.349081319078739</c:v>
                </c:pt>
                <c:pt idx="207">
                  <c:v>29.257043259962387</c:v>
                </c:pt>
                <c:pt idx="208">
                  <c:v>26.859573192905472</c:v>
                </c:pt>
                <c:pt idx="209">
                  <c:v>20.686276258676809</c:v>
                </c:pt>
                <c:pt idx="210">
                  <c:v>9.7695836101985556</c:v>
                </c:pt>
                <c:pt idx="211">
                  <c:v>9.7816775913800846</c:v>
                </c:pt>
                <c:pt idx="212">
                  <c:v>9.79368703506419</c:v>
                </c:pt>
                <c:pt idx="213">
                  <c:v>9.8056128245453582</c:v>
                </c:pt>
                <c:pt idx="214">
                  <c:v>9.8174558308552626</c:v>
                </c:pt>
                <c:pt idx="215">
                  <c:v>9.8292169129748146</c:v>
                </c:pt>
                <c:pt idx="216">
                  <c:v>9.8408969180418691</c:v>
                </c:pt>
                <c:pt idx="217">
                  <c:v>9.8524966815546122</c:v>
                </c:pt>
                <c:pt idx="218">
                  <c:v>9.8640170275707977</c:v>
                </c:pt>
                <c:pt idx="219">
                  <c:v>9.8754587689028881</c:v>
                </c:pt>
                <c:pt idx="220">
                  <c:v>9.8868227073092285</c:v>
                </c:pt>
                <c:pt idx="221">
                  <c:v>9.898109633681333</c:v>
                </c:pt>
                <c:pt idx="222">
                  <c:v>9.9093203282273468</c:v>
                </c:pt>
                <c:pt idx="223">
                  <c:v>21.189622009318505</c:v>
                </c:pt>
                <c:pt idx="224">
                  <c:v>28.226486205521855</c:v>
                </c:pt>
                <c:pt idx="225">
                  <c:v>31.180122471604221</c:v>
                </c:pt>
                <c:pt idx="226">
                  <c:v>32.701229160859647</c:v>
                </c:pt>
                <c:pt idx="227">
                  <c:v>33.505503905473581</c:v>
                </c:pt>
                <c:pt idx="228">
                  <c:v>33.836069322046406</c:v>
                </c:pt>
                <c:pt idx="229">
                  <c:v>33.749472225740185</c:v>
                </c:pt>
                <c:pt idx="230">
                  <c:v>33.169293609738752</c:v>
                </c:pt>
                <c:pt idx="231">
                  <c:v>31.822439867109757</c:v>
                </c:pt>
                <c:pt idx="232">
                  <c:v>28.931443061137287</c:v>
                </c:pt>
                <c:pt idx="233">
                  <c:v>21.685545192574107</c:v>
                </c:pt>
                <c:pt idx="234">
                  <c:v>10.038172750586748</c:v>
                </c:pt>
                <c:pt idx="235">
                  <c:v>10.048458881460625</c:v>
                </c:pt>
                <c:pt idx="236">
                  <c:v>10.058678676115296</c:v>
                </c:pt>
                <c:pt idx="237">
                  <c:v>10.068832774200891</c:v>
                </c:pt>
                <c:pt idx="238">
                  <c:v>10.078921807170083</c:v>
                </c:pt>
                <c:pt idx="239">
                  <c:v>10.088946398408984</c:v>
                </c:pt>
                <c:pt idx="240">
                  <c:v>10.098907163365542</c:v>
                </c:pt>
                <c:pt idx="241">
                  <c:v>10.108804709675498</c:v>
                </c:pt>
                <c:pt idx="242">
                  <c:v>10.118639637285943</c:v>
                </c:pt>
                <c:pt idx="243">
                  <c:v>10.128412538576555</c:v>
                </c:pt>
                <c:pt idx="244">
                  <c:v>10.138123998478529</c:v>
                </c:pt>
                <c:pt idx="245">
                  <c:v>10.147774594591285</c:v>
                </c:pt>
                <c:pt idx="246">
                  <c:v>10.157364897296976</c:v>
                </c:pt>
                <c:pt idx="247">
                  <c:v>22.068826582745029</c:v>
                </c:pt>
                <c:pt idx="248">
                  <c:v>30.183229996841746</c:v>
                </c:pt>
                <c:pt idx="249">
                  <c:v>33.63625500883748</c:v>
                </c:pt>
                <c:pt idx="250">
                  <c:v>35.413831414391254</c:v>
                </c:pt>
                <c:pt idx="251">
                  <c:v>36.343104569196264</c:v>
                </c:pt>
                <c:pt idx="252">
                  <c:v>36.708708452685627</c:v>
                </c:pt>
                <c:pt idx="253">
                  <c:v>36.577882884569988</c:v>
                </c:pt>
                <c:pt idx="254">
                  <c:v>35.862453677819332</c:v>
                </c:pt>
                <c:pt idx="255">
                  <c:v>34.246661639331315</c:v>
                </c:pt>
                <c:pt idx="256">
                  <c:v>30.841000126093274</c:v>
                </c:pt>
                <c:pt idx="257">
                  <c:v>22.507620284713312</c:v>
                </c:pt>
                <c:pt idx="258">
                  <c:v>10.267943886158836</c:v>
                </c:pt>
                <c:pt idx="259">
                  <c:v>10.276799191227171</c:v>
                </c:pt>
                <c:pt idx="260">
                  <c:v>10.285601489736642</c:v>
                </c:pt>
                <c:pt idx="261">
                  <c:v>10.294351256201306</c:v>
                </c:pt>
                <c:pt idx="262">
                  <c:v>10.303048959488283</c:v>
                </c:pt>
                <c:pt idx="263">
                  <c:v>10.311695062901492</c:v>
                </c:pt>
                <c:pt idx="264">
                  <c:v>10.320290024263947</c:v>
                </c:pt>
                <c:pt idx="265">
                  <c:v>10.328834295998535</c:v>
                </c:pt>
                <c:pt idx="266">
                  <c:v>10.337328325207425</c:v>
                </c:pt>
                <c:pt idx="267">
                  <c:v>10.345772553750038</c:v>
                </c:pt>
                <c:pt idx="268">
                  <c:v>10.354167418319696</c:v>
                </c:pt>
                <c:pt idx="269">
                  <c:v>10.362513350518862</c:v>
                </c:pt>
                <c:pt idx="270">
                  <c:v>10.370810776933151</c:v>
                </c:pt>
                <c:pt idx="271">
                  <c:v>22.781929162186234</c:v>
                </c:pt>
                <c:pt idx="272">
                  <c:v>31.984626319644391</c:v>
                </c:pt>
                <c:pt idx="273">
                  <c:v>35.956331759752509</c:v>
                </c:pt>
                <c:pt idx="274">
                  <c:v>38.00369808851115</c:v>
                </c:pt>
                <c:pt idx="275">
                  <c:v>39.065434541582071</c:v>
                </c:pt>
                <c:pt idx="276">
                  <c:v>39.468576953993391</c:v>
                </c:pt>
                <c:pt idx="277">
                  <c:v>39.291424743208651</c:v>
                </c:pt>
                <c:pt idx="278">
                  <c:v>38.433814107495301</c:v>
                </c:pt>
                <c:pt idx="279">
                  <c:v>36.536655326566724</c:v>
                </c:pt>
                <c:pt idx="280">
                  <c:v>32.598794789890313</c:v>
                </c:pt>
                <c:pt idx="281">
                  <c:v>23.170647197721326</c:v>
                </c:pt>
                <c:pt idx="282">
                  <c:v>10.466745179492912</c:v>
                </c:pt>
                <c:pt idx="283">
                  <c:v>10.474448694295464</c:v>
                </c:pt>
                <c:pt idx="284">
                  <c:v>10.482109187256253</c:v>
                </c:pt>
                <c:pt idx="285">
                  <c:v>10.48972701776804</c:v>
                </c:pt>
                <c:pt idx="286">
                  <c:v>10.497302541231669</c:v>
                </c:pt>
                <c:pt idx="287">
                  <c:v>10.504836109111356</c:v>
                </c:pt>
                <c:pt idx="288">
                  <c:v>10.512328068989023</c:v>
                </c:pt>
                <c:pt idx="289">
                  <c:v>10.519778764617772</c:v>
                </c:pt>
                <c:pt idx="290">
                  <c:v>10.527188535974448</c:v>
                </c:pt>
                <c:pt idx="291">
                  <c:v>10.534557719311366</c:v>
                </c:pt>
                <c:pt idx="292">
                  <c:v>10.541886647207162</c:v>
                </c:pt>
                <c:pt idx="293">
                  <c:v>10.549175648616837</c:v>
                </c:pt>
                <c:pt idx="294">
                  <c:v>10.556425048920968</c:v>
                </c:pt>
                <c:pt idx="295">
                  <c:v>23.345767926989339</c:v>
                </c:pt>
                <c:pt idx="296">
                  <c:v>33.640672666701015</c:v>
                </c:pt>
                <c:pt idx="297">
                  <c:v>38.146977217203187</c:v>
                </c:pt>
                <c:pt idx="298">
                  <c:v>40.475844594440481</c:v>
                </c:pt>
                <c:pt idx="299">
                  <c:v>41.676763732056081</c:v>
                </c:pt>
                <c:pt idx="300">
                  <c:v>42.119719719746719</c:v>
                </c:pt>
                <c:pt idx="301">
                  <c:v>41.894345927435211</c:v>
                </c:pt>
                <c:pt idx="302">
                  <c:v>40.888334922430509</c:v>
                </c:pt>
                <c:pt idx="303">
                  <c:v>38.698918361304322</c:v>
                </c:pt>
                <c:pt idx="304">
                  <c:v>34.214499960093633</c:v>
                </c:pt>
                <c:pt idx="305">
                  <c:v>23.690468172221369</c:v>
                </c:pt>
                <c:pt idx="306">
                  <c:v>10.640442731152534</c:v>
                </c:pt>
                <c:pt idx="307">
                  <c:v>10.647205385162675</c:v>
                </c:pt>
                <c:pt idx="308">
                  <c:v>10.653932643828862</c:v>
                </c:pt>
                <c:pt idx="309">
                  <c:v>10.66062478431158</c:v>
                </c:pt>
                <c:pt idx="310">
                  <c:v>10.667282080885142</c:v>
                </c:pt>
                <c:pt idx="311">
                  <c:v>10.673904804975137</c:v>
                </c:pt>
                <c:pt idx="312">
                  <c:v>10.680493225195361</c:v>
                </c:pt>
                <c:pt idx="313">
                  <c:v>10.687047607384082</c:v>
                </c:pt>
                <c:pt idx="314">
                  <c:v>10.693568214639843</c:v>
                </c:pt>
                <c:pt idx="315">
                  <c:v>10.70005530735663</c:v>
                </c:pt>
                <c:pt idx="316">
                  <c:v>10.706509143258559</c:v>
                </c:pt>
                <c:pt idx="317">
                  <c:v>10.712929977434001</c:v>
                </c:pt>
                <c:pt idx="318">
                  <c:v>10.719318062369185</c:v>
                </c:pt>
                <c:pt idx="319">
                  <c:v>23.77508263069949</c:v>
                </c:pt>
                <c:pt idx="320">
                  <c:v>35.160550319917071</c:v>
                </c:pt>
                <c:pt idx="321">
                  <c:v>40.214396200150773</c:v>
                </c:pt>
                <c:pt idx="322">
                  <c:v>42.835013444288101</c:v>
                </c:pt>
                <c:pt idx="323">
                  <c:v>44.181147914829545</c:v>
                </c:pt>
                <c:pt idx="324">
                  <c:v>44.665984051087193</c:v>
                </c:pt>
                <c:pt idx="325">
                  <c:v>44.390681944411476</c:v>
                </c:pt>
                <c:pt idx="326">
                  <c:v>43.230707393700044</c:v>
                </c:pt>
                <c:pt idx="327">
                  <c:v>40.7395394324151</c:v>
                </c:pt>
                <c:pt idx="328">
                  <c:v>35.697007772476404</c:v>
                </c:pt>
                <c:pt idx="329">
                  <c:v>24.080991064758294</c:v>
                </c:pt>
                <c:pt idx="330">
                  <c:v>10.793509134546907</c:v>
                </c:pt>
                <c:pt idx="331">
                  <c:v>10.799493329735629</c:v>
                </c:pt>
                <c:pt idx="332">
                  <c:v>10.80544805492103</c:v>
                </c:pt>
                <c:pt idx="333">
                  <c:v>10.811373527262106</c:v>
                </c:pt>
                <c:pt idx="334">
                  <c:v>10.817269961789471</c:v>
                </c:pt>
                <c:pt idx="335">
                  <c:v>10.823137571431372</c:v>
                </c:pt>
                <c:pt idx="336">
                  <c:v>10.828976567039328</c:v>
                </c:pt>
                <c:pt idx="337">
                  <c:v>10.834787157413375</c:v>
                </c:pt>
                <c:pt idx="338">
                  <c:v>10.840569549326954</c:v>
                </c:pt>
                <c:pt idx="339">
                  <c:v>10.846323947551454</c:v>
                </c:pt>
                <c:pt idx="340">
                  <c:v>10.852050554880368</c:v>
                </c:pt>
                <c:pt idx="341">
                  <c:v>10.85774957215313</c:v>
                </c:pt>
                <c:pt idx="342">
                  <c:v>10.863421198278585</c:v>
                </c:pt>
                <c:pt idx="343">
                  <c:v>24.082845858225276</c:v>
                </c:pt>
                <c:pt idx="344">
                  <c:v>36.552713180800971</c:v>
                </c:pt>
                <c:pt idx="345">
                  <c:v>42.164411343687945</c:v>
                </c:pt>
                <c:pt idx="346">
                  <c:v>45.085696268201708</c:v>
                </c:pt>
                <c:pt idx="347">
                  <c:v>46.582445205708311</c:v>
                </c:pt>
                <c:pt idx="348">
                  <c:v>47.111034651832746</c:v>
                </c:pt>
                <c:pt idx="349">
                  <c:v>46.784272032561361</c:v>
                </c:pt>
                <c:pt idx="350">
                  <c:v>45.465375684783041</c:v>
                </c:pt>
                <c:pt idx="351">
                  <c:v>42.664234856057035</c:v>
                </c:pt>
                <c:pt idx="352">
                  <c:v>37.054513877564972</c:v>
                </c:pt>
                <c:pt idx="353">
                  <c:v>24.354489567910754</c:v>
                </c:pt>
                <c:pt idx="354">
                  <c:v>10.929414068349029</c:v>
                </c:pt>
                <c:pt idx="355">
                  <c:v>10.934746872558271</c:v>
                </c:pt>
                <c:pt idx="356">
                  <c:v>10.940054880010878</c:v>
                </c:pt>
                <c:pt idx="357">
                  <c:v>10.9453382632576</c:v>
                </c:pt>
                <c:pt idx="358">
                  <c:v>10.950597193251943</c:v>
                </c:pt>
                <c:pt idx="359">
                  <c:v>10.955831839368601</c:v>
                </c:pt>
                <c:pt idx="360">
                  <c:v>10.961042369421653</c:v>
                </c:pt>
                <c:pt idx="361">
                  <c:v>10.96622894968249</c:v>
                </c:pt>
                <c:pt idx="362">
                  <c:v>10.971391744897499</c:v>
                </c:pt>
                <c:pt idx="363">
                  <c:v>10.976530918305508</c:v>
                </c:pt>
                <c:pt idx="364">
                  <c:v>10.981646631654993</c:v>
                </c:pt>
                <c:pt idx="365">
                  <c:v>10.986739045221038</c:v>
                </c:pt>
                <c:pt idx="366">
                  <c:v>10.9918083178221</c:v>
                </c:pt>
                <c:pt idx="367">
                  <c:v>24.280533353871302</c:v>
                </c:pt>
                <c:pt idx="368">
                  <c:v>37.824965310384862</c:v>
                </c:pt>
                <c:pt idx="369">
                  <c:v>44.002496743708846</c:v>
                </c:pt>
                <c:pt idx="370">
                  <c:v>47.232153848602422</c:v>
                </c:pt>
                <c:pt idx="371">
                  <c:v>48.884331159013541</c:v>
                </c:pt>
                <c:pt idx="372">
                  <c:v>49.458367397746898</c:v>
                </c:pt>
                <c:pt idx="373">
                  <c:v>49.078774143652716</c:v>
                </c:pt>
                <c:pt idx="374">
                  <c:v>47.596556551777496</c:v>
                </c:pt>
                <c:pt idx="375">
                  <c:v>44.478381232286289</c:v>
                </c:pt>
                <c:pt idx="376">
                  <c:v>38.29459110047322</c:v>
                </c:pt>
                <c:pt idx="377">
                  <c:v>24.52184910155324</c:v>
                </c:pt>
                <c:pt idx="378">
                  <c:v>11.050890485723393</c:v>
                </c:pt>
                <c:pt idx="379">
                  <c:v>11.055672744582981</c:v>
                </c:pt>
                <c:pt idx="380">
                  <c:v>11.060433941841231</c:v>
                </c:pt>
                <c:pt idx="381">
                  <c:v>11.06517421632889</c:v>
                </c:pt>
                <c:pt idx="382">
                  <c:v>11.069893705659222</c:v>
                </c:pt>
                <c:pt idx="383">
                  <c:v>11.074592546241304</c:v>
                </c:pt>
                <c:pt idx="384">
                  <c:v>11.079270873293192</c:v>
                </c:pt>
                <c:pt idx="385">
                  <c:v>11.083928820854883</c:v>
                </c:pt>
                <c:pt idx="386">
                  <c:v>11.088566521801111</c:v>
                </c:pt>
                <c:pt idx="387">
                  <c:v>11.093184107853993</c:v>
                </c:pt>
                <c:pt idx="388">
                  <c:v>11.097781709595484</c:v>
                </c:pt>
                <c:pt idx="389">
                  <c:v>11.1023594564797</c:v>
                </c:pt>
                <c:pt idx="390">
                  <c:v>11.106917476845071</c:v>
                </c:pt>
                <c:pt idx="391">
                  <c:v>24.378346075503305</c:v>
                </c:pt>
                <c:pt idx="392">
                  <c:v>38.984528801284092</c:v>
                </c:pt>
                <c:pt idx="393">
                  <c:v>45.733808197736792</c:v>
                </c:pt>
                <c:pt idx="394">
                  <c:v>49.278434368780829</c:v>
                </c:pt>
                <c:pt idx="395">
                  <c:v>51.090312610977513</c:v>
                </c:pt>
                <c:pt idx="396">
                  <c:v>51.7113219889535</c:v>
                </c:pt>
                <c:pt idx="397">
                  <c:v>51.277678682150459</c:v>
                </c:pt>
                <c:pt idx="398">
                  <c:v>49.628257291729255</c:v>
                </c:pt>
                <c:pt idx="399">
                  <c:v>46.187044811682078</c:v>
                </c:pt>
                <c:pt idx="400">
                  <c:v>39.424253988414101</c:v>
                </c:pt>
                <c:pt idx="401">
                  <c:v>24.59276948002497</c:v>
                </c:pt>
                <c:pt idx="402">
                  <c:v>11.160120296203308</c:v>
                </c:pt>
                <c:pt idx="403">
                  <c:v>11.164433064152242</c:v>
                </c:pt>
                <c:pt idx="404">
                  <c:v>11.168727791617773</c:v>
                </c:pt>
                <c:pt idx="405">
                  <c:v>11.173004591559758</c:v>
                </c:pt>
                <c:pt idx="406">
                  <c:v>11.177263575996957</c:v>
                </c:pt>
                <c:pt idx="407">
                  <c:v>11.181504856016812</c:v>
                </c:pt>
                <c:pt idx="408">
                  <c:v>11.185728541785112</c:v>
                </c:pt>
                <c:pt idx="409">
                  <c:v>11.189934742555526</c:v>
                </c:pt>
                <c:pt idx="410">
                  <c:v>11.194123566679034</c:v>
                </c:pt>
                <c:pt idx="411">
                  <c:v>11.198295121613215</c:v>
                </c:pt>
                <c:pt idx="412">
                  <c:v>11.202449513931446</c:v>
                </c:pt>
                <c:pt idx="413">
                  <c:v>11.206586849331973</c:v>
                </c:pt>
                <c:pt idx="414">
                  <c:v>11.210707232646882</c:v>
                </c:pt>
                <c:pt idx="415">
                  <c:v>24.385393713027256</c:v>
                </c:pt>
                <c:pt idx="416">
                  <c:v>40.038103343141088</c:v>
                </c:pt>
                <c:pt idx="417">
                  <c:v>47.36321042599954</c:v>
                </c:pt>
                <c:pt idx="418">
                  <c:v>51.228390050578035</c:v>
                </c:pt>
                <c:pt idx="419">
                  <c:v>53.20374038249247</c:v>
                </c:pt>
                <c:pt idx="420">
                  <c:v>53.873093583287499</c:v>
                </c:pt>
                <c:pt idx="421">
                  <c:v>53.384321113580519</c:v>
                </c:pt>
                <c:pt idx="422">
                  <c:v>51.564292109972044</c:v>
                </c:pt>
                <c:pt idx="423">
                  <c:v>47.795007941371949</c:v>
                </c:pt>
                <c:pt idx="424">
                  <c:v>40.450015518288986</c:v>
                </c:pt>
                <c:pt idx="425">
                  <c:v>24.575932939909222</c:v>
                </c:pt>
                <c:pt idx="426">
                  <c:v>11.258866584137172</c:v>
                </c:pt>
                <c:pt idx="427">
                  <c:v>11.26277575160749</c:v>
                </c:pt>
                <c:pt idx="428">
                  <c:v>11.266669348461818</c:v>
                </c:pt>
                <c:pt idx="429">
                  <c:v>11.270547467544299</c:v>
                </c:pt>
                <c:pt idx="430">
                  <c:v>11.274410200962393</c:v>
                </c:pt>
                <c:pt idx="431">
                  <c:v>11.278257640094175</c:v>
                </c:pt>
                <c:pt idx="432">
                  <c:v>11.282089875595533</c:v>
                </c:pt>
                <c:pt idx="433">
                  <c:v>11.285906997407293</c:v>
                </c:pt>
                <c:pt idx="434">
                  <c:v>11.289709094762253</c:v>
                </c:pt>
                <c:pt idx="435">
                  <c:v>11.293496256192142</c:v>
                </c:pt>
                <c:pt idx="436">
                  <c:v>11.297268569534483</c:v>
                </c:pt>
                <c:pt idx="437">
                  <c:v>11.30102612193939</c:v>
                </c:pt>
                <c:pt idx="438">
                  <c:v>11.304768999876277</c:v>
                </c:pt>
                <c:pt idx="439">
                  <c:v>24.309847227658871</c:v>
                </c:pt>
                <c:pt idx="440">
                  <c:v>40.991918627774467</c:v>
                </c:pt>
                <c:pt idx="441">
                  <c:v>48.895301607727866</c:v>
                </c:pt>
                <c:pt idx="442">
                  <c:v>53.085692336203145</c:v>
                </c:pt>
                <c:pt idx="443">
                  <c:v>55.227820942221527</c:v>
                </c:pt>
                <c:pt idx="444">
                  <c:v>55.946743498309615</c:v>
                </c:pt>
                <c:pt idx="445">
                  <c:v>55.401893541908031</c:v>
                </c:pt>
                <c:pt idx="446">
                  <c:v>53.408297058187081</c:v>
                </c:pt>
                <c:pt idx="447">
                  <c:v>49.306792912830282</c:v>
                </c:pt>
                <c:pt idx="448">
                  <c:v>41.377937037482504</c:v>
                </c:pt>
                <c:pt idx="449">
                  <c:v>24.47914421881152</c:v>
                </c:pt>
                <c:pt idx="450">
                  <c:v>11.348569500690346</c:v>
                </c:pt>
                <c:pt idx="451">
                  <c:v>11.352129181283585</c:v>
                </c:pt>
                <c:pt idx="452">
                  <c:v>11.355675330085214</c:v>
                </c:pt>
                <c:pt idx="453">
                  <c:v>11.359208024108598</c:v>
                </c:pt>
                <c:pt idx="454">
                  <c:v>11.362727339783817</c:v>
                </c:pt>
                <c:pt idx="455">
                  <c:v>11.36623335296315</c:v>
                </c:pt>
                <c:pt idx="456">
                  <c:v>11.369726138926547</c:v>
                </c:pt>
                <c:pt idx="457">
                  <c:v>11.373205772386999</c:v>
                </c:pt>
                <c:pt idx="458">
                  <c:v>11.376672327495873</c:v>
                </c:pt>
                <c:pt idx="459">
                  <c:v>11.380125877848183</c:v>
                </c:pt>
                <c:pt idx="460">
                  <c:v>11.383566496487793</c:v>
                </c:pt>
                <c:pt idx="461">
                  <c:v>11.386994255912573</c:v>
                </c:pt>
                <c:pt idx="462">
                  <c:v>11.390409228079475</c:v>
                </c:pt>
                <c:pt idx="463">
                  <c:v>24.159066321756153</c:v>
                </c:pt>
                <c:pt idx="464">
                  <c:v>41.851780562929321</c:v>
                </c:pt>
                <c:pt idx="465">
                  <c:v>50.334435525529372</c:v>
                </c:pt>
                <c:pt idx="466">
                  <c:v>54.853845752050532</c:v>
                </c:pt>
                <c:pt idx="467">
                  <c:v>57.16562712061549</c:v>
                </c:pt>
                <c:pt idx="468">
                  <c:v>57.935209060818735</c:v>
                </c:pt>
                <c:pt idx="469">
                  <c:v>57.333455345585406</c:v>
                </c:pt>
                <c:pt idx="470">
                  <c:v>55.163743678115985</c:v>
                </c:pt>
                <c:pt idx="471">
                  <c:v>50.726683493474219</c:v>
                </c:pt>
                <c:pt idx="472">
                  <c:v>42.213672346211688</c:v>
                </c:pt>
                <c:pt idx="473">
                  <c:v>24.309447938939503</c:v>
                </c:pt>
                <c:pt idx="474">
                  <c:v>11.430416963516176</c:v>
                </c:pt>
                <c:pt idx="475">
                  <c:v>11.433672012226081</c:v>
                </c:pt>
                <c:pt idx="476">
                  <c:v>11.436915227000997</c:v>
                </c:pt>
                <c:pt idx="477">
                  <c:v>11.440146672258351</c:v>
                </c:pt>
                <c:pt idx="478">
                  <c:v>11.44336641194888</c:v>
                </c:pt>
                <c:pt idx="479">
                  <c:v>11.446574509560854</c:v>
                </c:pt>
                <c:pt idx="480">
                  <c:v>11.449771028124239</c:v>
                </c:pt>
                <c:pt idx="481">
                  <c:v>11.452956030214835</c:v>
                </c:pt>
                <c:pt idx="482">
                  <c:v>11.456129577958349</c:v>
                </c:pt>
                <c:pt idx="483">
                  <c:v>11.459291733034442</c:v>
                </c:pt>
                <c:pt idx="484">
                  <c:v>11.462442556680722</c:v>
                </c:pt>
                <c:pt idx="485">
                  <c:v>11.465582109696701</c:v>
                </c:pt>
                <c:pt idx="486">
                  <c:v>11.468710452447704</c:v>
                </c:pt>
                <c:pt idx="487">
                  <c:v>23.939706495381859</c:v>
                </c:pt>
                <c:pt idx="488">
                  <c:v>42.623112116468711</c:v>
                </c:pt>
                <c:pt idx="489">
                  <c:v>51.684741574474124</c:v>
                </c:pt>
                <c:pt idx="490">
                  <c:v>56.536200577332508</c:v>
                </c:pt>
                <c:pt idx="491">
                  <c:v>59.020107956140642</c:v>
                </c:pt>
                <c:pt idx="492">
                  <c:v>59.84131267482163</c:v>
                </c:pt>
                <c:pt idx="493">
                  <c:v>59.181942952788596</c:v>
                </c:pt>
                <c:pt idx="494">
                  <c:v>56.833951471173783</c:v>
                </c:pt>
                <c:pt idx="495">
                  <c:v>52.058744389365231</c:v>
                </c:pt>
                <c:pt idx="496">
                  <c:v>42.96250669299134</c:v>
                </c:pt>
                <c:pt idx="497">
                  <c:v>24.073227450754001</c:v>
                </c:pt>
                <c:pt idx="498">
                  <c:v>11.505397561676061</c:v>
                </c:pt>
                <c:pt idx="499">
                  <c:v>11.508385473536048</c:v>
                </c:pt>
                <c:pt idx="500">
                  <c:v>11.511362976749419</c:v>
                </c:pt>
                <c:pt idx="501">
                  <c:v>11.514330125610721</c:v>
                </c:pt>
                <c:pt idx="502">
                  <c:v>11.517286974037535</c:v>
                </c:pt>
                <c:pt idx="503">
                  <c:v>11.520233575573737</c:v>
                </c:pt>
                <c:pt idx="504">
                  <c:v>11.523169983392743</c:v>
                </c:pt>
                <c:pt idx="505">
                  <c:v>11.526096250300695</c:v>
                </c:pt>
                <c:pt idx="506">
                  <c:v>11.52901242873963</c:v>
                </c:pt>
                <c:pt idx="507">
                  <c:v>11.531918570790612</c:v>
                </c:pt>
                <c:pt idx="508">
                  <c:v>11.534814728176842</c:v>
                </c:pt>
                <c:pt idx="509">
                  <c:v>11.537700952266709</c:v>
                </c:pt>
                <c:pt idx="510">
                  <c:v>11.540577294076844</c:v>
                </c:pt>
                <c:pt idx="511">
                  <c:v>23.65780938367433</c:v>
                </c:pt>
                <c:pt idx="512">
                  <c:v>43.310989490491927</c:v>
                </c:pt>
                <c:pt idx="513">
                  <c:v>52.950142861313566</c:v>
                </c:pt>
                <c:pt idx="514">
                  <c:v>58.135964427146781</c:v>
                </c:pt>
                <c:pt idx="515">
                  <c:v>60.794097746851683</c:v>
                </c:pt>
                <c:pt idx="516">
                  <c:v>61.667770171940234</c:v>
                </c:pt>
                <c:pt idx="517">
                  <c:v>60.950178828278226</c:v>
                </c:pt>
                <c:pt idx="518">
                  <c:v>58.422099301321786</c:v>
                </c:pt>
                <c:pt idx="519">
                  <c:v>53.30683885638252</c:v>
                </c:pt>
                <c:pt idx="520">
                  <c:v>43.767339620685995</c:v>
                </c:pt>
                <c:pt idx="521">
                  <c:v>23.815110114383586</c:v>
                </c:pt>
                <c:pt idx="522">
                  <c:v>11.583042360967253</c:v>
                </c:pt>
                <c:pt idx="523">
                  <c:v>11.585311618928886</c:v>
                </c:pt>
                <c:pt idx="524">
                  <c:v>11.587574585694973</c:v>
                </c:pt>
                <c:pt idx="525">
                  <c:v>11.589831287391474</c:v>
                </c:pt>
                <c:pt idx="526">
                  <c:v>11.592081749999881</c:v>
                </c:pt>
                <c:pt idx="527">
                  <c:v>11.594325999358222</c:v>
                </c:pt>
                <c:pt idx="528">
                  <c:v>11.596564061162059</c:v>
                </c:pt>
                <c:pt idx="529">
                  <c:v>11.598795960965452</c:v>
                </c:pt>
                <c:pt idx="530">
                  <c:v>11.601021724181932</c:v>
                </c:pt>
                <c:pt idx="531">
                  <c:v>11.603241376085499</c:v>
                </c:pt>
                <c:pt idx="532">
                  <c:v>11.60545494181153</c:v>
                </c:pt>
                <c:pt idx="533">
                  <c:v>11.607662446357752</c:v>
                </c:pt>
                <c:pt idx="534">
                  <c:v>11.609863914585196</c:v>
                </c:pt>
                <c:pt idx="535">
                  <c:v>23.329544708054556</c:v>
                </c:pt>
                <c:pt idx="536">
                  <c:v>43.951608347454318</c:v>
                </c:pt>
                <c:pt idx="537">
                  <c:v>54.172454731428054</c:v>
                </c:pt>
                <c:pt idx="538">
                  <c:v>59.690789295345368</c:v>
                </c:pt>
                <c:pt idx="539">
                  <c:v>62.515546540073196</c:v>
                </c:pt>
                <c:pt idx="540">
                  <c:v>63.430169624146536</c:v>
                </c:pt>
                <c:pt idx="541">
                  <c:v>62.640937643933157</c:v>
                </c:pt>
                <c:pt idx="542">
                  <c:v>59.919839932388946</c:v>
                </c:pt>
                <c:pt idx="543">
                  <c:v>54.455837158586782</c:v>
                </c:pt>
                <c:pt idx="544">
                  <c:v>44.200435199984611</c:v>
                </c:pt>
                <c:pt idx="545">
                  <c:v>23.41701347560106</c:v>
                </c:pt>
                <c:pt idx="546">
                  <c:v>11.635819567268575</c:v>
                </c:pt>
                <c:pt idx="547">
                  <c:v>11.637944765167553</c:v>
                </c:pt>
                <c:pt idx="548">
                  <c:v>11.640064260956549</c:v>
                </c:pt>
                <c:pt idx="549">
                  <c:v>11.642178077553774</c:v>
                </c:pt>
                <c:pt idx="550">
                  <c:v>11.644286237754793</c:v>
                </c:pt>
                <c:pt idx="551">
                  <c:v>11.646388764233334</c:v>
                </c:pt>
                <c:pt idx="552">
                  <c:v>11.648485679542103</c:v>
                </c:pt>
                <c:pt idx="553">
                  <c:v>11.650577006113584</c:v>
                </c:pt>
                <c:pt idx="554">
                  <c:v>11.652662766260859</c:v>
                </c:pt>
                <c:pt idx="555">
                  <c:v>11.654742982178373</c:v>
                </c:pt>
                <c:pt idx="556">
                  <c:v>11.656817675942744</c:v>
                </c:pt>
                <c:pt idx="557">
                  <c:v>11.658886869513536</c:v>
                </c:pt>
                <c:pt idx="558">
                  <c:v>11.66095058473403</c:v>
                </c:pt>
                <c:pt idx="559">
                  <c:v>22.899486416104367</c:v>
                </c:pt>
                <c:pt idx="560">
                  <c:v>44.34271203773848</c:v>
                </c:pt>
                <c:pt idx="561">
                  <c:v>55.058983643237916</c:v>
                </c:pt>
                <c:pt idx="562">
                  <c:v>60.866988543948061</c:v>
                </c:pt>
                <c:pt idx="563">
                  <c:v>63.843741372178819</c:v>
                </c:pt>
                <c:pt idx="564">
                  <c:v>64.804659927569716</c:v>
                </c:pt>
                <c:pt idx="565">
                  <c:v>63.965336300280761</c:v>
                </c:pt>
                <c:pt idx="566">
                  <c:v>61.088413200452578</c:v>
                </c:pt>
                <c:pt idx="567">
                  <c:v>55.331115256347012</c:v>
                </c:pt>
                <c:pt idx="568">
                  <c:v>44.578147081203625</c:v>
                </c:pt>
                <c:pt idx="569">
                  <c:v>22.977825804128148</c:v>
                </c:pt>
                <c:pt idx="570">
                  <c:v>11.685295651599779</c:v>
                </c:pt>
                <c:pt idx="571">
                  <c:v>11.687290084470833</c:v>
                </c:pt>
                <c:pt idx="572">
                  <c:v>11.689279333007818</c:v>
                </c:pt>
                <c:pt idx="573">
                  <c:v>11.691263417398751</c:v>
                </c:pt>
                <c:pt idx="574">
                  <c:v>11.693242357726975</c:v>
                </c:pt>
                <c:pt idx="575">
                  <c:v>11.695216173971817</c:v>
                </c:pt>
                <c:pt idx="576">
                  <c:v>11.69718488600928</c:v>
                </c:pt>
                <c:pt idx="577">
                  <c:v>11.699148513612709</c:v>
                </c:pt>
                <c:pt idx="578">
                  <c:v>11.701107076453432</c:v>
                </c:pt>
                <c:pt idx="579">
                  <c:v>11.703060594101443</c:v>
                </c:pt>
                <c:pt idx="580">
                  <c:v>11.705009086026038</c:v>
                </c:pt>
                <c:pt idx="581">
                  <c:v>11.706952571596467</c:v>
                </c:pt>
                <c:pt idx="582">
                  <c:v>11.708891070082574</c:v>
                </c:pt>
                <c:pt idx="583">
                  <c:v>22.430566440851049</c:v>
                </c:pt>
                <c:pt idx="584">
                  <c:v>44.680266351834376</c:v>
                </c:pt>
                <c:pt idx="585">
                  <c:v>55.890018053132188</c:v>
                </c:pt>
                <c:pt idx="586">
                  <c:v>61.988627752500221</c:v>
                </c:pt>
                <c:pt idx="587">
                  <c:v>65.118461099943289</c:v>
                </c:pt>
                <c:pt idx="588">
                  <c:v>66.126130966302725</c:v>
                </c:pt>
                <c:pt idx="589">
                  <c:v>65.236380596697302</c:v>
                </c:pt>
                <c:pt idx="590">
                  <c:v>62.20269268105978</c:v>
                </c:pt>
                <c:pt idx="591">
                  <c:v>56.151363298673168</c:v>
                </c:pt>
                <c:pt idx="592">
                  <c:v>44.903036254513303</c:v>
                </c:pt>
                <c:pt idx="593">
                  <c:v>22.500618001200188</c:v>
                </c:pt>
                <c:pt idx="594">
                  <c:v>11.73177094061778</c:v>
                </c:pt>
                <c:pt idx="595">
                  <c:v>11.733646316472434</c:v>
                </c:pt>
                <c:pt idx="596">
                  <c:v>11.735516964931008</c:v>
                </c:pt>
                <c:pt idx="597">
                  <c:v>11.737382903846045</c:v>
                </c:pt>
                <c:pt idx="598">
                  <c:v>11.739244150980296</c:v>
                </c:pt>
                <c:pt idx="599">
                  <c:v>11.7411007240073</c:v>
                </c:pt>
                <c:pt idx="600">
                  <c:v>11.742952640511948</c:v>
                </c:pt>
                <c:pt idx="601">
                  <c:v>11.744799917991033</c:v>
                </c:pt>
                <c:pt idx="602">
                  <c:v>11.746642573853782</c:v>
                </c:pt>
                <c:pt idx="603">
                  <c:v>11.748480625422443</c:v>
                </c:pt>
                <c:pt idx="604">
                  <c:v>11.750314089932786</c:v>
                </c:pt>
                <c:pt idx="605">
                  <c:v>11.75214298453467</c:v>
                </c:pt>
                <c:pt idx="606">
                  <c:v>11.753967326292569</c:v>
                </c:pt>
                <c:pt idx="607">
                  <c:v>21.92575981183959</c:v>
                </c:pt>
                <c:pt idx="608">
                  <c:v>44.966778256415409</c:v>
                </c:pt>
                <c:pt idx="609">
                  <c:v>56.667522293851619</c:v>
                </c:pt>
                <c:pt idx="610">
                  <c:v>63.057325595438961</c:v>
                </c:pt>
                <c:pt idx="611">
                  <c:v>66.341141302330726</c:v>
                </c:pt>
                <c:pt idx="612">
                  <c:v>67.395960297081871</c:v>
                </c:pt>
                <c:pt idx="613">
                  <c:v>66.455502013431456</c:v>
                </c:pt>
                <c:pt idx="614">
                  <c:v>63.264287130767258</c:v>
                </c:pt>
                <c:pt idx="615">
                  <c:v>56.918525215837811</c:v>
                </c:pt>
                <c:pt idx="616">
                  <c:v>45.177568318796403</c:v>
                </c:pt>
                <c:pt idx="617">
                  <c:v>21.988291360963004</c:v>
                </c:pt>
                <c:pt idx="618">
                  <c:v>11.775510402759803</c:v>
                </c:pt>
                <c:pt idx="619">
                  <c:v>11.777277072511309</c:v>
                </c:pt>
                <c:pt idx="620">
                  <c:v>11.779039419646111</c:v>
                </c:pt>
                <c:pt idx="621">
                  <c:v>11.780797460009431</c:v>
                </c:pt>
                <c:pt idx="622">
                  <c:v>11.782551209369139</c:v>
                </c:pt>
                <c:pt idx="623">
                  <c:v>11.784300683416236</c:v>
                </c:pt>
                <c:pt idx="624">
                  <c:v>11.786045897765305</c:v>
                </c:pt>
                <c:pt idx="625">
                  <c:v>11.787786867954985</c:v>
                </c:pt>
                <c:pt idx="626">
                  <c:v>11.789523609448432</c:v>
                </c:pt>
                <c:pt idx="627">
                  <c:v>11.791256137633773</c:v>
                </c:pt>
                <c:pt idx="628">
                  <c:v>11.79298446782456</c:v>
                </c:pt>
                <c:pt idx="629">
                  <c:v>11.794708615260234</c:v>
                </c:pt>
                <c:pt idx="630">
                  <c:v>11.79642859510655</c:v>
                </c:pt>
                <c:pt idx="631">
                  <c:v>21.387879458541715</c:v>
                </c:pt>
                <c:pt idx="632">
                  <c:v>45.204663244001011</c:v>
                </c:pt>
                <c:pt idx="633">
                  <c:v>57.393408356521562</c:v>
                </c:pt>
                <c:pt idx="634">
                  <c:v>64.07466652661212</c:v>
                </c:pt>
                <c:pt idx="635">
                  <c:v>67.513191306302957</c:v>
                </c:pt>
                <c:pt idx="636">
                  <c:v>68.615501541663704</c:v>
                </c:pt>
                <c:pt idx="637">
                  <c:v>67.624105968298821</c:v>
                </c:pt>
                <c:pt idx="638">
                  <c:v>64.274771567591941</c:v>
                </c:pt>
                <c:pt idx="639">
                  <c:v>57.634493700299878</c:v>
                </c:pt>
                <c:pt idx="640">
                  <c:v>45.404120130382324</c:v>
                </c:pt>
                <c:pt idx="641">
                  <c:v>21.443591986129718</c:v>
                </c:pt>
                <c:pt idx="642">
                  <c:v>11.816748702982764</c:v>
                </c:pt>
                <c:pt idx="643">
                  <c:v>11.818415851525911</c:v>
                </c:pt>
                <c:pt idx="644">
                  <c:v>11.820079037307957</c:v>
                </c:pt>
                <c:pt idx="645">
                  <c:v>11.821738274441168</c:v>
                </c:pt>
                <c:pt idx="646">
                  <c:v>11.82339357697089</c:v>
                </c:pt>
                <c:pt idx="647">
                  <c:v>11.825044958875925</c:v>
                </c:pt>
                <c:pt idx="648">
                  <c:v>11.826692434068946</c:v>
                </c:pt>
                <c:pt idx="649">
                  <c:v>11.828336016396866</c:v>
                </c:pt>
                <c:pt idx="650">
                  <c:v>11.829975719641244</c:v>
                </c:pt>
                <c:pt idx="651">
                  <c:v>11.831611557518665</c:v>
                </c:pt>
                <c:pt idx="652">
                  <c:v>11.833243543681109</c:v>
                </c:pt>
                <c:pt idx="653">
                  <c:v>11.834871691716351</c:v>
                </c:pt>
                <c:pt idx="654">
                  <c:v>11.836496015148333</c:v>
                </c:pt>
                <c:pt idx="655">
                  <c:v>20.81958974380089</c:v>
                </c:pt>
                <c:pt idx="656">
                  <c:v>45.39625157534855</c:v>
                </c:pt>
                <c:pt idx="657">
                  <c:v>58.069539393412477</c:v>
                </c:pt>
                <c:pt idx="658">
                  <c:v>65.042203251880764</c:v>
                </c:pt>
                <c:pt idx="659">
                  <c:v>68.635996252228693</c:v>
                </c:pt>
                <c:pt idx="660">
                  <c:v>69.786086338082285</c:v>
                </c:pt>
                <c:pt idx="661">
                  <c:v>68.743573870024449</c:v>
                </c:pt>
                <c:pt idx="662">
                  <c:v>65.235689712016068</c:v>
                </c:pt>
                <c:pt idx="663">
                  <c:v>58.301113632039012</c:v>
                </c:pt>
                <c:pt idx="664">
                  <c:v>45.584985823962903</c:v>
                </c:pt>
                <c:pt idx="665">
                  <c:v>20.869123573756877</c:v>
                </c:pt>
                <c:pt idx="666">
                  <c:v>11.855694414467996</c:v>
                </c:pt>
                <c:pt idx="667">
                  <c:v>11.857270220360219</c:v>
                </c:pt>
                <c:pt idx="668">
                  <c:v>11.858842384486421</c:v>
                </c:pt>
                <c:pt idx="669">
                  <c:v>11.86041091945649</c:v>
                </c:pt>
                <c:pt idx="670">
                  <c:v>11.861975837822156</c:v>
                </c:pt>
                <c:pt idx="671">
                  <c:v>11.86353715207734</c:v>
                </c:pt>
                <c:pt idx="672">
                  <c:v>11.86509487465848</c:v>
                </c:pt>
                <c:pt idx="673">
                  <c:v>11.866649017944855</c:v>
                </c:pt>
                <c:pt idx="674">
                  <c:v>11.868199594258929</c:v>
                </c:pt>
                <c:pt idx="675">
                  <c:v>11.869746615866662</c:v>
                </c:pt>
                <c:pt idx="676">
                  <c:v>11.871290094977835</c:v>
                </c:pt>
                <c:pt idx="677">
                  <c:v>11.872830043746387</c:v>
                </c:pt>
                <c:pt idx="678">
                  <c:v>11.874366474270712</c:v>
                </c:pt>
                <c:pt idx="679">
                  <c:v>20.223418476913857</c:v>
                </c:pt>
                <c:pt idx="680">
                  <c:v>45.543793931604775</c:v>
                </c:pt>
                <c:pt idx="681">
                  <c:v>58.697732910120742</c:v>
                </c:pt>
                <c:pt idx="682">
                  <c:v>65.96145899090719</c:v>
                </c:pt>
                <c:pt idx="683">
                  <c:v>69.710918988208874</c:v>
                </c:pt>
                <c:pt idx="684">
                  <c:v>70.909026132014901</c:v>
                </c:pt>
                <c:pt idx="685">
                  <c:v>69.815265001347058</c:v>
                </c:pt>
                <c:pt idx="686">
                  <c:v>66.14855621952745</c:v>
                </c:pt>
                <c:pt idx="687">
                  <c:v>58.920185199659684</c:v>
                </c:pt>
                <c:pt idx="688">
                  <c:v>45.722382264422571</c:v>
                </c:pt>
                <c:pt idx="689">
                  <c:v>20.267358773987294</c:v>
                </c:pt>
                <c:pt idx="690">
                  <c:v>11.892533546890865</c:v>
                </c:pt>
                <c:pt idx="691">
                  <c:v>11.894025316493247</c:v>
                </c:pt>
                <c:pt idx="692">
                  <c:v>11.895513731571345</c:v>
                </c:pt>
                <c:pt idx="693">
                  <c:v>11.896998803427364</c:v>
                </c:pt>
                <c:pt idx="694">
                  <c:v>11.898480543312804</c:v>
                </c:pt>
                <c:pt idx="695">
                  <c:v>11.899958962428725</c:v>
                </c:pt>
                <c:pt idx="696">
                  <c:v>11.901434071926033</c:v>
                </c:pt>
                <c:pt idx="697">
                  <c:v>11.902905882905776</c:v>
                </c:pt>
                <c:pt idx="698">
                  <c:v>11.904374406419405</c:v>
                </c:pt>
                <c:pt idx="699">
                  <c:v>11.905839653469052</c:v>
                </c:pt>
                <c:pt idx="700">
                  <c:v>11.907301635007821</c:v>
                </c:pt>
                <c:pt idx="701">
                  <c:v>11.908760361940038</c:v>
                </c:pt>
                <c:pt idx="702">
                  <c:v>11.910215845121533</c:v>
                </c:pt>
                <c:pt idx="703">
                  <c:v>19.601767594605938</c:v>
                </c:pt>
                <c:pt idx="704">
                  <c:v>45.649466531268537</c:v>
                </c:pt>
                <c:pt idx="705">
                  <c:v>59.279763670068348</c:v>
                </c:pt>
                <c:pt idx="706">
                  <c:v>66.833929540812079</c:v>
                </c:pt>
                <c:pt idx="707">
                  <c:v>70.739301802235019</c:v>
                </c:pt>
                <c:pt idx="708">
                  <c:v>71.985613816159841</c:v>
                </c:pt>
                <c:pt idx="709">
                  <c:v>70.840518240740295</c:v>
                </c:pt>
                <c:pt idx="710">
                  <c:v>67.014858717194173</c:v>
                </c:pt>
                <c:pt idx="711">
                  <c:v>59.493466739599242</c:v>
                </c:pt>
                <c:pt idx="712">
                  <c:v>45.818453982386472</c:v>
                </c:pt>
                <c:pt idx="713">
                  <c:v>19.640649296979095</c:v>
                </c:pt>
                <c:pt idx="714">
                  <c:v>11.927432517233044</c:v>
                </c:pt>
                <c:pt idx="715">
                  <c:v>11.928846797953085</c:v>
                </c:pt>
                <c:pt idx="716">
                  <c:v>11.930257981959658</c:v>
                </c:pt>
                <c:pt idx="717">
                  <c:v>11.931666079412505</c:v>
                </c:pt>
                <c:pt idx="718">
                  <c:v>11.933071100426968</c:v>
                </c:pt>
                <c:pt idx="719">
                  <c:v>11.934473055074234</c:v>
                </c:pt>
                <c:pt idx="720">
                  <c:v>11.935871953381584</c:v>
                </c:pt>
                <c:pt idx="721">
                  <c:v>11.937267805332628</c:v>
                </c:pt>
                <c:pt idx="722">
                  <c:v>11.938660620867532</c:v>
                </c:pt>
                <c:pt idx="723">
                  <c:v>11.940050409883273</c:v>
                </c:pt>
                <c:pt idx="724">
                  <c:v>11.941437182233859</c:v>
                </c:pt>
                <c:pt idx="725">
                  <c:v>11.942820947730564</c:v>
                </c:pt>
                <c:pt idx="726">
                  <c:v>11.944201716142166</c:v>
                </c:pt>
                <c:pt idx="727">
                  <c:v>18.956922672716424</c:v>
                </c:pt>
                <c:pt idx="728">
                  <c:v>45.715375761524584</c:v>
                </c:pt>
                <c:pt idx="729">
                  <c:v>59.81736633240395</c:v>
                </c:pt>
                <c:pt idx="730">
                  <c:v>67.661085153532781</c:v>
                </c:pt>
                <c:pt idx="731">
                  <c:v>71.722468000555509</c:v>
                </c:pt>
                <c:pt idx="732">
                  <c:v>73.01712522506449</c:v>
                </c:pt>
                <c:pt idx="733">
                  <c:v>71.82065363106922</c:v>
                </c:pt>
                <c:pt idx="734">
                  <c:v>67.836059655938669</c:v>
                </c:pt>
                <c:pt idx="735">
                  <c:v>60.022677314013137</c:v>
                </c:pt>
                <c:pt idx="736">
                  <c:v>45.875277641059427</c:v>
                </c:pt>
                <c:pt idx="737">
                  <c:v>18.991234919800533</c:v>
                </c:pt>
                <c:pt idx="738">
                  <c:v>11.960540663257255</c:v>
                </c:pt>
                <c:pt idx="739">
                  <c:v>11.961883339595467</c:v>
                </c:pt>
                <c:pt idx="740">
                  <c:v>11.963223151274976</c:v>
                </c:pt>
                <c:pt idx="741">
                  <c:v>11.964560107453829</c:v>
                </c:pt>
                <c:pt idx="742">
                  <c:v>11.965894217251069</c:v>
                </c:pt>
                <c:pt idx="743">
                  <c:v>11.967225489746959</c:v>
                </c:pt>
                <c:pt idx="744">
                  <c:v>11.968553933983173</c:v>
                </c:pt>
                <c:pt idx="745">
                  <c:v>11.969879558963015</c:v>
                </c:pt>
                <c:pt idx="746">
                  <c:v>11.971202373651616</c:v>
                </c:pt>
                <c:pt idx="747">
                  <c:v>11.972522386976133</c:v>
                </c:pt>
                <c:pt idx="748">
                  <c:v>11.973839607825941</c:v>
                </c:pt>
                <c:pt idx="749">
                  <c:v>11.975154045052863</c:v>
                </c:pt>
                <c:pt idx="750">
                  <c:v>11.976465707471339</c:v>
                </c:pt>
                <c:pt idx="751">
                  <c:v>18.291061409781907</c:v>
                </c:pt>
                <c:pt idx="752">
                  <c:v>45.743562368648576</c:v>
                </c:pt>
                <c:pt idx="753">
                  <c:v>60.312237842758634</c:v>
                </c:pt>
                <c:pt idx="754">
                  <c:v>68.444372237949565</c:v>
                </c:pt>
                <c:pt idx="755">
                  <c:v>72.661723340137883</c:v>
                </c:pt>
                <c:pt idx="756">
                  <c:v>74.004820492426518</c:v>
                </c:pt>
                <c:pt idx="757">
                  <c:v>72.756973803019818</c:v>
                </c:pt>
                <c:pt idx="758">
                  <c:v>68.613597989423354</c:v>
                </c:pt>
                <c:pt idx="759">
                  <c:v>60.509499046330994</c:v>
                </c:pt>
                <c:pt idx="760">
                  <c:v>45.894866077299149</c:v>
                </c:pt>
                <c:pt idx="761">
                  <c:v>18.321251525107712</c:v>
                </c:pt>
                <c:pt idx="762">
                  <c:v>11.991992379728003</c:v>
                </c:pt>
                <c:pt idx="763">
                  <c:v>11.993268755099496</c:v>
                </c:pt>
                <c:pt idx="764">
                  <c:v>11.9945424752487</c:v>
                </c:pt>
                <c:pt idx="765">
                  <c:v>11.99581354845242</c:v>
                </c:pt>
                <c:pt idx="766">
                  <c:v>11.997081982953105</c:v>
                </c:pt>
                <c:pt idx="767">
                  <c:v>11.998347786959021</c:v>
                </c:pt>
                <c:pt idx="768">
                  <c:v>11.999610968644415</c:v>
                </c:pt>
                <c:pt idx="769">
                  <c:v>12.000871536149711</c:v>
                </c:pt>
                <c:pt idx="770">
                  <c:v>12.002129497581665</c:v>
                </c:pt>
                <c:pt idx="771">
                  <c:v>12.003384861013549</c:v>
                </c:pt>
                <c:pt idx="772">
                  <c:v>12.004637634485329</c:v>
                </c:pt>
                <c:pt idx="773">
                  <c:v>12.005887826003823</c:v>
                </c:pt>
                <c:pt idx="774">
                  <c:v>12.007135443542889</c:v>
                </c:pt>
                <c:pt idx="775">
                  <c:v>17.606261205269959</c:v>
                </c:pt>
                <c:pt idx="776">
                  <c:v>45.736005247883568</c:v>
                </c:pt>
                <c:pt idx="777">
                  <c:v>60.766039594847662</c:v>
                </c:pt>
                <c:pt idx="778">
                  <c:v>69.185214897160492</c:v>
                </c:pt>
                <c:pt idx="779">
                  <c:v>73.558357322684884</c:v>
                </c:pt>
                <c:pt idx="780">
                  <c:v>74.949945277523824</c:v>
                </c:pt>
                <c:pt idx="781">
                  <c:v>73.65076526071033</c:v>
                </c:pt>
                <c:pt idx="782">
                  <c:v>69.348890689789286</c:v>
                </c:pt>
                <c:pt idx="783">
                  <c:v>60.955579232058746</c:v>
                </c:pt>
                <c:pt idx="784">
                  <c:v>45.879171955766076</c:v>
                </c:pt>
                <c:pt idx="785">
                  <c:v>17.632738286379812</c:v>
                </c:pt>
                <c:pt idx="786">
                  <c:v>12.021908941826281</c:v>
                </c:pt>
                <c:pt idx="787">
                  <c:v>12.023123808555949</c:v>
                </c:pt>
                <c:pt idx="788">
                  <c:v>12.024336209571329</c:v>
                </c:pt>
                <c:pt idx="789">
                  <c:v>12.025546152371497</c:v>
                </c:pt>
                <c:pt idx="790">
                  <c:v>12.026753644425147</c:v>
                </c:pt>
                <c:pt idx="791">
                  <c:v>12.027958693170746</c:v>
                </c:pt>
                <c:pt idx="792">
                  <c:v>12.029161306016695</c:v>
                </c:pt>
                <c:pt idx="793">
                  <c:v>12.030361490341466</c:v>
                </c:pt>
                <c:pt idx="794">
                  <c:v>12.031559253493773</c:v>
                </c:pt>
                <c:pt idx="795">
                  <c:v>12.032754602792698</c:v>
                </c:pt>
                <c:pt idx="796">
                  <c:v>12.033947545527855</c:v>
                </c:pt>
                <c:pt idx="797">
                  <c:v>12.035138088959547</c:v>
                </c:pt>
                <c:pt idx="798">
                  <c:v>12.036326240318886</c:v>
                </c:pt>
                <c:pt idx="799">
                  <c:v>16.904505939448214</c:v>
                </c:pt>
                <c:pt idx="800">
                  <c:v>45.694624869368297</c:v>
                </c:pt>
                <c:pt idx="801">
                  <c:v>61.180399379592636</c:v>
                </c:pt>
                <c:pt idx="802">
                  <c:v>69.885016310666828</c:v>
                </c:pt>
                <c:pt idx="803">
                  <c:v>74.413644357274165</c:v>
                </c:pt>
                <c:pt idx="804">
                  <c:v>75.853731867099327</c:v>
                </c:pt>
                <c:pt idx="805">
                  <c:v>74.503299536511705</c:v>
                </c:pt>
                <c:pt idx="806">
                  <c:v>70.043334109880519</c:v>
                </c:pt>
                <c:pt idx="807">
                  <c:v>61.362532241124249</c:v>
                </c:pt>
                <c:pt idx="808">
                  <c:v>45.830091071347731</c:v>
                </c:pt>
                <c:pt idx="809">
                  <c:v>16.927644099886159</c:v>
                </c:pt>
                <c:pt idx="810">
                  <c:v>12.050400067923277</c:v>
                </c:pt>
                <c:pt idx="811">
                  <c:v>12.051557767361832</c:v>
                </c:pt>
                <c:pt idx="812">
                  <c:v>12.05271317298072</c:v>
                </c:pt>
                <c:pt idx="813">
                  <c:v>12.053866291590518</c:v>
                </c:pt>
                <c:pt idx="814">
                  <c:v>12.055017129974869</c:v>
                </c:pt>
                <c:pt idx="815">
                  <c:v>12.056165694890609</c:v>
                </c:pt>
                <c:pt idx="816">
                  <c:v>12.057311993067914</c:v>
                </c:pt>
                <c:pt idx="817">
                  <c:v>12.058456031210417</c:v>
                </c:pt>
                <c:pt idx="818">
                  <c:v>12.059597815995337</c:v>
                </c:pt>
                <c:pt idx="819">
                  <c:v>12.060737354073625</c:v>
                </c:pt>
                <c:pt idx="820">
                  <c:v>12.061874652070079</c:v>
                </c:pt>
                <c:pt idx="821">
                  <c:v>12.06300971658348</c:v>
                </c:pt>
                <c:pt idx="822">
                  <c:v>12.064142554186704</c:v>
                </c:pt>
                <c:pt idx="823">
                  <c:v>16.18769204835078</c:v>
                </c:pt>
                <c:pt idx="824">
                  <c:v>45.621286373301032</c:v>
                </c:pt>
                <c:pt idx="825">
                  <c:v>61.556913137252835</c:v>
                </c:pt>
                <c:pt idx="826">
                  <c:v>70.545159970677702</c:v>
                </c:pt>
                <c:pt idx="827">
                  <c:v>75.228844798348746</c:v>
                </c:pt>
                <c:pt idx="828">
                  <c:v>76.71740015873911</c:v>
                </c:pt>
                <c:pt idx="829">
                  <c:v>75.315834221763538</c:v>
                </c:pt>
                <c:pt idx="830">
                  <c:v>70.698305201045201</c:v>
                </c:pt>
                <c:pt idx="831">
                  <c:v>61.731941226913456</c:v>
                </c:pt>
                <c:pt idx="832">
                  <c:v>45.749465331811642</c:v>
                </c:pt>
                <c:pt idx="833">
                  <c:v>16.207833351017563</c:v>
                </c:pt>
                <c:pt idx="834">
                  <c:v>12.077565264167381</c:v>
                </c:pt>
                <c:pt idx="835">
                  <c:v>12.078669738517547</c:v>
                </c:pt>
                <c:pt idx="836">
                  <c:v>12.079772075328931</c:v>
                </c:pt>
                <c:pt idx="837">
                  <c:v>12.080872280800847</c:v>
                </c:pt>
                <c:pt idx="838">
                  <c:v>12.081970361108661</c:v>
                </c:pt>
                <c:pt idx="839">
                  <c:v>12.083066322403901</c:v>
                </c:pt>
                <c:pt idx="840">
                  <c:v>12.084160170814382</c:v>
                </c:pt>
                <c:pt idx="841">
                  <c:v>12.08525191244431</c:v>
                </c:pt>
                <c:pt idx="842">
                  <c:v>12.086341553374394</c:v>
                </c:pt>
                <c:pt idx="843">
                  <c:v>12.087429099661977</c:v>
                </c:pt>
                <c:pt idx="844">
                  <c:v>12.088514557341133</c:v>
                </c:pt>
                <c:pt idx="845">
                  <c:v>12.089597932422771</c:v>
                </c:pt>
                <c:pt idx="846">
                  <c:v>12.090679230894773</c:v>
                </c:pt>
                <c:pt idx="847">
                  <c:v>15.457633975671394</c:v>
                </c:pt>
                <c:pt idx="848">
                  <c:v>45.51780236449283</c:v>
                </c:pt>
                <c:pt idx="849">
                  <c:v>61.89714652698224</c:v>
                </c:pt>
                <c:pt idx="850">
                  <c:v>71.167010781240066</c:v>
                </c:pt>
                <c:pt idx="851">
                  <c:v>76.005205865477834</c:v>
                </c:pt>
                <c:pt idx="852">
                  <c:v>77.542158531522063</c:v>
                </c:pt>
                <c:pt idx="853">
                  <c:v>76.089613879767995</c:v>
                </c:pt>
                <c:pt idx="854">
                  <c:v>71.315162595111275</c:v>
                </c:pt>
                <c:pt idx="855">
                  <c:v>62.065359656103183</c:v>
                </c:pt>
                <c:pt idx="856">
                  <c:v>45.639085449746176</c:v>
                </c:pt>
                <c:pt idx="857">
                  <c:v>15.475091091809585</c:v>
                </c:pt>
                <c:pt idx="858">
                  <c:v>12.103494985615491</c:v>
                </c:pt>
                <c:pt idx="859">
                  <c:v>12.104549822771975</c:v>
                </c:pt>
                <c:pt idx="860">
                  <c:v>12.105602664790137</c:v>
                </c:pt>
                <c:pt idx="861">
                  <c:v>12.106653517325087</c:v>
                </c:pt>
                <c:pt idx="862">
                  <c:v>12.10770238601059</c:v>
                </c:pt>
                <c:pt idx="863">
                  <c:v>12.108749276459159</c:v>
                </c:pt>
                <c:pt idx="864">
                  <c:v>12.109794194262149</c:v>
                </c:pt>
                <c:pt idx="865">
                  <c:v>12.110837144989867</c:v>
                </c:pt>
                <c:pt idx="866">
                  <c:v>12.11187813419167</c:v>
                </c:pt>
                <c:pt idx="867">
                  <c:v>12.112917167396059</c:v>
                </c:pt>
                <c:pt idx="868">
                  <c:v>12.113954250110778</c:v>
                </c:pt>
                <c:pt idx="869">
                  <c:v>12.114989387822915</c:v>
                </c:pt>
                <c:pt idx="870">
                  <c:v>12.116022585998987</c:v>
                </c:pt>
                <c:pt idx="871">
                  <c:v>14.716069073377984</c:v>
                </c:pt>
                <c:pt idx="872">
                  <c:v>45.38593543375945</c:v>
                </c:pt>
                <c:pt idx="873">
                  <c:v>62.202636327259611</c:v>
                </c:pt>
                <c:pt idx="874">
                  <c:v>71.751916028450125</c:v>
                </c:pt>
                <c:pt idx="875">
                  <c:v>76.743962451033724</c:v>
                </c:pt>
                <c:pt idx="876">
                  <c:v>78.329204609492621</c:v>
                </c:pt>
                <c:pt idx="877">
                  <c:v>76.825870847172681</c:v>
                </c:pt>
                <c:pt idx="878">
                  <c:v>71.895247558693029</c:v>
                </c:pt>
                <c:pt idx="879">
                  <c:v>62.364312672455043</c:v>
                </c:pt>
                <c:pt idx="880">
                  <c:v>45.500693370261985</c:v>
                </c:pt>
                <c:pt idx="881">
                  <c:v>14.731127697150162</c:v>
                </c:pt>
                <c:pt idx="882">
                  <c:v>12.12827164246182</c:v>
                </c:pt>
                <c:pt idx="883">
                  <c:v>12.129280114939627</c:v>
                </c:pt>
                <c:pt idx="884">
                  <c:v>12.130286722306572</c:v>
                </c:pt>
                <c:pt idx="885">
                  <c:v>12.131291469731995</c:v>
                </c:pt>
                <c:pt idx="886">
                  <c:v>12.132294362366151</c:v>
                </c:pt>
                <c:pt idx="887">
                  <c:v>12.133295405340299</c:v>
                </c:pt>
                <c:pt idx="888">
                  <c:v>12.134294603766781</c:v>
                </c:pt>
                <c:pt idx="889">
                  <c:v>12.135291962739123</c:v>
                </c:pt>
                <c:pt idx="890">
                  <c:v>12.136287487332115</c:v>
                </c:pt>
                <c:pt idx="891">
                  <c:v>12.137281182601892</c:v>
                </c:pt>
                <c:pt idx="892">
                  <c:v>12.13827305358603</c:v>
                </c:pt>
                <c:pt idx="893">
                  <c:v>12.13926310530362</c:v>
                </c:pt>
                <c:pt idx="894">
                  <c:v>12.140251342755358</c:v>
                </c:pt>
                <c:pt idx="895">
                  <c:v>13.964662014161988</c:v>
                </c:pt>
                <c:pt idx="896">
                  <c:v>45.227400431174097</c:v>
                </c:pt>
                <c:pt idx="897">
                  <c:v>62.47489167975769</c:v>
                </c:pt>
                <c:pt idx="898">
                  <c:v>72.301206229592125</c:v>
                </c:pt>
                <c:pt idx="899">
                  <c:v>77.446337821685361</c:v>
                </c:pt>
                <c:pt idx="900">
                  <c:v>79.079725923304537</c:v>
                </c:pt>
                <c:pt idx="901">
                  <c:v>77.525825929611827</c:v>
                </c:pt>
                <c:pt idx="902">
                  <c:v>72.439884827582759</c:v>
                </c:pt>
                <c:pt idx="903">
                  <c:v>62.630298306880015</c:v>
                </c:pt>
                <c:pt idx="904">
                  <c:v>45.335984458604273</c:v>
                </c:pt>
                <c:pt idx="905">
                  <c:v>13.977583059076007</c:v>
                </c:pt>
                <c:pt idx="906">
                  <c:v>12.151970474949019</c:v>
                </c:pt>
                <c:pt idx="907">
                  <c:v>12.152935573789776</c:v>
                </c:pt>
                <c:pt idx="908">
                  <c:v>12.153898926489306</c:v>
                </c:pt>
                <c:pt idx="909">
                  <c:v>12.154860537782239</c:v>
                </c:pt>
                <c:pt idx="910">
                  <c:v>12.155820412386095</c:v>
                </c:pt>
                <c:pt idx="911">
                  <c:v>12.156778555001369</c:v>
                </c:pt>
                <c:pt idx="912">
                  <c:v>12.157734970311614</c:v>
                </c:pt>
                <c:pt idx="913">
                  <c:v>12.158689662983505</c:v>
                </c:pt>
                <c:pt idx="914">
                  <c:v>12.159642637666931</c:v>
                </c:pt>
                <c:pt idx="915">
                  <c:v>12.160593898995049</c:v>
                </c:pt>
                <c:pt idx="916">
                  <c:v>12.161543451584379</c:v>
                </c:pt>
                <c:pt idx="917">
                  <c:v>12.162491300034873</c:v>
                </c:pt>
                <c:pt idx="918">
                  <c:v>12.163437448929974</c:v>
                </c:pt>
                <c:pt idx="919">
                  <c:v>13.205008771307387</c:v>
                </c:pt>
                <c:pt idx="920">
                  <c:v>45.043866514029297</c:v>
                </c:pt>
                <c:pt idx="921">
                  <c:v>62.715395188417531</c:v>
                </c:pt>
                <c:pt idx="922">
                  <c:v>72.816195868680694</c:v>
                </c:pt>
                <c:pt idx="923">
                  <c:v>78.113544219390207</c:v>
                </c:pt>
                <c:pt idx="924">
                  <c:v>79.794900475204273</c:v>
                </c:pt>
                <c:pt idx="925">
                  <c:v>78.190688997256856</c:v>
                </c:pt>
                <c:pt idx="926">
                  <c:v>72.950383328619097</c:v>
                </c:pt>
                <c:pt idx="927">
                  <c:v>62.864788545304407</c:v>
                </c:pt>
                <c:pt idx="928">
                  <c:v>45.146609469744341</c:v>
                </c:pt>
                <c:pt idx="929">
                  <c:v>13.21603037153818</c:v>
                </c:pt>
                <c:pt idx="930">
                  <c:v>12.174660316529806</c:v>
                </c:pt>
                <c:pt idx="931">
                  <c:v>12.175584780926016</c:v>
                </c:pt>
                <c:pt idx="932">
                  <c:v>12.176507608243742</c:v>
                </c:pt>
                <c:pt idx="933">
                  <c:v>12.17742880282764</c:v>
                </c:pt>
                <c:pt idx="934">
                  <c:v>12.178348369007006</c:v>
                </c:pt>
                <c:pt idx="935">
                  <c:v>12.179266311095851</c:v>
                </c:pt>
                <c:pt idx="936">
                  <c:v>12.180182633392954</c:v>
                </c:pt>
                <c:pt idx="937">
                  <c:v>12.181097340181944</c:v>
                </c:pt>
                <c:pt idx="938">
                  <c:v>12.18201043573135</c:v>
                </c:pt>
                <c:pt idx="939">
                  <c:v>12.182921924294678</c:v>
                </c:pt>
                <c:pt idx="940">
                  <c:v>12.183831810110485</c:v>
                </c:pt>
                <c:pt idx="941">
                  <c:v>12.18474009740242</c:v>
                </c:pt>
                <c:pt idx="942">
                  <c:v>12.185646790379312</c:v>
                </c:pt>
                <c:pt idx="943">
                  <c:v>12.438640215015143</c:v>
                </c:pt>
                <c:pt idx="944">
                  <c:v>44.836958990395196</c:v>
                </c:pt>
                <c:pt idx="945">
                  <c:v>62.925603884762097</c:v>
                </c:pt>
                <c:pt idx="946">
                  <c:v>73.298184025544373</c:v>
                </c:pt>
                <c:pt idx="947">
                  <c:v>78.746783367368508</c:v>
                </c:pt>
                <c:pt idx="948">
                  <c:v>80.475897212361289</c:v>
                </c:pt>
                <c:pt idx="949">
                  <c:v>78.821659485733932</c:v>
                </c:pt>
                <c:pt idx="950">
                  <c:v>73.428036796091291</c:v>
                </c:pt>
                <c:pt idx="951">
                  <c:v>63.069230265158005</c:v>
                </c:pt>
                <c:pt idx="952">
                  <c:v>44.934176320139514</c:v>
                </c:pt>
                <c:pt idx="953">
                  <c:v>12.447979551897749</c:v>
                </c:pt>
                <c:pt idx="954">
                  <c:v>12.196404261584329</c:v>
                </c:pt>
                <c:pt idx="955">
                  <c:v>12.197290604839452</c:v>
                </c:pt>
                <c:pt idx="956">
                  <c:v>12.19817541118204</c:v>
                </c:pt>
                <c:pt idx="957">
                  <c:v>12.199058684606126</c:v>
                </c:pt>
                <c:pt idx="958">
                  <c:v>12.199940429091908</c:v>
                </c:pt>
                <c:pt idx="959">
                  <c:v>12.200820648605822</c:v>
                </c:pt>
                <c:pt idx="960">
                  <c:v>12.201699347100599</c:v>
                </c:pt>
                <c:pt idx="961">
                  <c:v>12.202576528515308</c:v>
                </c:pt>
                <c:pt idx="962">
                  <c:v>12.203452196775443</c:v>
                </c:pt>
                <c:pt idx="963">
                  <c:v>12.20432635579296</c:v>
                </c:pt>
                <c:pt idx="964">
                  <c:v>12.205199009466341</c:v>
                </c:pt>
                <c:pt idx="965">
                  <c:v>12.206070161680652</c:v>
                </c:pt>
                <c:pt idx="966">
                  <c:v>12.206939816307608</c:v>
                </c:pt>
                <c:pt idx="967">
                  <c:v>12.207807977205618</c:v>
                </c:pt>
                <c:pt idx="968">
                  <c:v>44.608260977395894</c:v>
                </c:pt>
                <c:pt idx="969">
                  <c:v>63.106950069814943</c:v>
                </c:pt>
                <c:pt idx="970">
                  <c:v>73.748454905280539</c:v>
                </c:pt>
                <c:pt idx="971">
                  <c:v>79.347246886367174</c:v>
                </c:pt>
                <c:pt idx="972">
                  <c:v>81.12387641341067</c:v>
                </c:pt>
                <c:pt idx="973">
                  <c:v>79.419926807689066</c:v>
                </c:pt>
                <c:pt idx="974">
                  <c:v>73.874124289437489</c:v>
                </c:pt>
                <c:pt idx="975">
                  <c:v>63.24504605065394</c:v>
                </c:pt>
                <c:pt idx="976">
                  <c:v>44.700251680156754</c:v>
                </c:pt>
                <c:pt idx="977">
                  <c:v>12.216408270547625</c:v>
                </c:pt>
                <c:pt idx="978">
                  <c:v>12.217260251334984</c:v>
                </c:pt>
                <c:pt idx="979">
                  <c:v>12.218110783677384</c:v>
                </c:pt>
                <c:pt idx="980">
                  <c:v>12.218959871265421</c:v>
                </c:pt>
                <c:pt idx="981">
                  <c:v>12.219807517777163</c:v>
                </c:pt>
                <c:pt idx="982">
                  <c:v>12.220653726878204</c:v>
                </c:pt>
                <c:pt idx="983">
                  <c:v>12.221498502221721</c:v>
                </c:pt>
                <c:pt idx="984">
                  <c:v>12.22234184744851</c:v>
                </c:pt>
                <c:pt idx="985">
                  <c:v>12.223183766187059</c:v>
                </c:pt>
                <c:pt idx="986">
                  <c:v>12.224024262053593</c:v>
                </c:pt>
                <c:pt idx="987">
                  <c:v>12.224863338652124</c:v>
                </c:pt>
                <c:pt idx="988">
                  <c:v>12.225700999574498</c:v>
                </c:pt>
                <c:pt idx="989">
                  <c:v>12.226537248400449</c:v>
                </c:pt>
                <c:pt idx="990">
                  <c:v>12.22737208869766</c:v>
                </c:pt>
                <c:pt idx="991">
                  <c:v>12.228205524021803</c:v>
                </c:pt>
                <c:pt idx="992">
                  <c:v>44.359314891725127</c:v>
                </c:pt>
                <c:pt idx="993">
                  <c:v>63.260842042373682</c:v>
                </c:pt>
                <c:pt idx="994">
                  <c:v>74.168278274627198</c:v>
                </c:pt>
                <c:pt idx="995">
                  <c:v>79.916116626358232</c:v>
                </c:pt>
                <c:pt idx="996">
                  <c:v>81.739989992942839</c:v>
                </c:pt>
                <c:pt idx="997">
                  <c:v>79.986670680122671</c:v>
                </c:pt>
                <c:pt idx="998">
                  <c:v>74.289910618715339</c:v>
                </c:pt>
                <c:pt idx="999">
                  <c:v>63.393634896431386</c:v>
                </c:pt>
                <c:pt idx="1000">
                  <c:v>44.446362404119341</c:v>
                </c:pt>
                <c:pt idx="1001">
                  <c:v>12.236463377506405</c:v>
                </c:pt>
                <c:pt idx="1002">
                  <c:v>12.237281589416728</c:v>
                </c:pt>
                <c:pt idx="1003">
                  <c:v>12.23809843810351</c:v>
                </c:pt>
                <c:pt idx="1004">
                  <c:v>12.238913926970824</c:v>
                </c:pt>
                <c:pt idx="1005">
                  <c:v>12.2397280594114</c:v>
                </c:pt>
                <c:pt idx="1006">
                  <c:v>12.240540838806714</c:v>
                </c:pt>
                <c:pt idx="1007">
                  <c:v>12.241352268526992</c:v>
                </c:pt>
                <c:pt idx="1008">
                  <c:v>12.24216235193129</c:v>
                </c:pt>
                <c:pt idx="1009">
                  <c:v>12.242971092367519</c:v>
                </c:pt>
                <c:pt idx="1010">
                  <c:v>12.243778493172501</c:v>
                </c:pt>
                <c:pt idx="1011">
                  <c:v>12.244584557672013</c:v>
                </c:pt>
                <c:pt idx="1012">
                  <c:v>12.245389289180835</c:v>
                </c:pt>
                <c:pt idx="1013">
                  <c:v>12.246192691002786</c:v>
                </c:pt>
                <c:pt idx="1014">
                  <c:v>12.246994766430781</c:v>
                </c:pt>
                <c:pt idx="1015">
                  <c:v>12.247795518746873</c:v>
                </c:pt>
                <c:pt idx="1016">
                  <c:v>44.091623788474216</c:v>
                </c:pt>
                <c:pt idx="1017">
                  <c:v>63.388664722823215</c:v>
                </c:pt>
                <c:pt idx="1018">
                  <c:v>74.558909811537475</c:v>
                </c:pt>
                <c:pt idx="1019">
                  <c:v>80.454564918671053</c:v>
                </c:pt>
                <c:pt idx="1020">
                  <c:v>82.325381728560473</c:v>
                </c:pt>
                <c:pt idx="1021">
                  <c:v>80.523061372469797</c:v>
                </c:pt>
                <c:pt idx="1022">
                  <c:v>74.676646684068501</c:v>
                </c:pt>
                <c:pt idx="1023">
                  <c:v>63.516372808581835</c:v>
                </c:pt>
                <c:pt idx="1024">
                  <c:v>44.173996813544697</c:v>
                </c:pt>
                <c:pt idx="1025">
                  <c:v>12.255730985125048</c:v>
                </c:pt>
                <c:pt idx="1026">
                  <c:v>12.25651739676271</c:v>
                </c:pt>
                <c:pt idx="1027">
                  <c:v>12.257302523841741</c:v>
                </c:pt>
                <c:pt idx="1028">
                  <c:v>12.258086369506957</c:v>
                </c:pt>
                <c:pt idx="1029">
                  <c:v>12.25886893689291</c:v>
                </c:pt>
                <c:pt idx="1030">
                  <c:v>12.259650229123938</c:v>
                </c:pt>
                <c:pt idx="1031">
                  <c:v>12.26043024931421</c:v>
                </c:pt>
                <c:pt idx="1032">
                  <c:v>12.261209000567757</c:v>
                </c:pt>
                <c:pt idx="1033">
                  <c:v>12.261986485978525</c:v>
                </c:pt>
                <c:pt idx="1034">
                  <c:v>12.262762708630405</c:v>
                </c:pt>
                <c:pt idx="1035">
                  <c:v>12.263537671597277</c:v>
                </c:pt>
                <c:pt idx="1036">
                  <c:v>12.264311377943061</c:v>
                </c:pt>
                <c:pt idx="1037">
                  <c:v>12.265083830721734</c:v>
                </c:pt>
                <c:pt idx="1038">
                  <c:v>12.265855032977402</c:v>
                </c:pt>
                <c:pt idx="1039">
                  <c:v>12.266624987744311</c:v>
                </c:pt>
                <c:pt idx="1040">
                  <c:v>43.806652563027278</c:v>
                </c:pt>
                <c:pt idx="1041">
                  <c:v>63.491780181146893</c:v>
                </c:pt>
                <c:pt idx="1042">
                  <c:v>74.921591373998453</c:v>
                </c:pt>
                <c:pt idx="1043">
                  <c:v>80.963754753421611</c:v>
                </c:pt>
                <c:pt idx="1044">
                  <c:v>82.881187415015688</c:v>
                </c:pt>
                <c:pt idx="1045">
                  <c:v>81.030259880269</c:v>
                </c:pt>
                <c:pt idx="1046">
                  <c:v>75.035569735173368</c:v>
                </c:pt>
                <c:pt idx="1047">
                  <c:v>63.614613311566927</c:v>
                </c:pt>
                <c:pt idx="1048">
                  <c:v>43.884605847873488</c:v>
                </c:pt>
                <c:pt idx="1049">
                  <c:v>12.274256584104233</c:v>
                </c:pt>
                <c:pt idx="1050">
                  <c:v>12.275013013978137</c:v>
                </c:pt>
                <c:pt idx="1051">
                  <c:v>12.275768232020408</c:v>
                </c:pt>
                <c:pt idx="1052">
                  <c:v>12.276522241140832</c:v>
                </c:pt>
                <c:pt idx="1053">
                  <c:v>12.277275044239865</c:v>
                </c:pt>
                <c:pt idx="1054">
                  <c:v>12.278026644208705</c:v>
                </c:pt>
                <c:pt idx="1055">
                  <c:v>12.278777043929315</c:v>
                </c:pt>
                <c:pt idx="1056">
                  <c:v>12.279526246274461</c:v>
                </c:pt>
                <c:pt idx="1057">
                  <c:v>12.280274254107743</c:v>
                </c:pt>
                <c:pt idx="1058">
                  <c:v>12.281021070283645</c:v>
                </c:pt>
                <c:pt idx="1059">
                  <c:v>12.281766697647557</c:v>
                </c:pt>
                <c:pt idx="1060">
                  <c:v>12.282511139035817</c:v>
                </c:pt>
                <c:pt idx="1061">
                  <c:v>12.283254397275758</c:v>
                </c:pt>
                <c:pt idx="1062">
                  <c:v>12.283996475185718</c:v>
                </c:pt>
                <c:pt idx="1063">
                  <c:v>12.284737375575098</c:v>
                </c:pt>
                <c:pt idx="1064">
                  <c:v>43.505829029576468</c:v>
                </c:pt>
                <c:pt idx="1065">
                  <c:v>63.571528077308812</c:v>
                </c:pt>
                <c:pt idx="1066">
                  <c:v>75.257551193911041</c:v>
                </c:pt>
                <c:pt idx="1067">
                  <c:v>81.444839886977121</c:v>
                </c:pt>
                <c:pt idx="1068">
                  <c:v>83.408534949842021</c:v>
                </c:pt>
                <c:pt idx="1069">
                  <c:v>81.509418029138146</c:v>
                </c:pt>
                <c:pt idx="1070">
                  <c:v>75.367903556428644</c:v>
                </c:pt>
                <c:pt idx="1071">
                  <c:v>63.689687869063121</c:v>
                </c:pt>
                <c:pt idx="1072">
                  <c:v>43.579604095834206</c:v>
                </c:pt>
                <c:pt idx="1073">
                  <c:v>12.292082227580611</c:v>
                </c:pt>
                <c:pt idx="1074">
                  <c:v>12.292810358141184</c:v>
                </c:pt>
                <c:pt idx="1075">
                  <c:v>12.293537344209076</c:v>
                </c:pt>
                <c:pt idx="1076">
                  <c:v>12.29426318848058</c:v>
                </c:pt>
                <c:pt idx="1077">
                  <c:v>12.294987893643519</c:v>
                </c:pt>
                <c:pt idx="1078">
                  <c:v>12.2957114623773</c:v>
                </c:pt>
                <c:pt idx="1079">
                  <c:v>12.296433897352919</c:v>
                </c:pt>
                <c:pt idx="1080">
                  <c:v>12.297155201233018</c:v>
                </c:pt>
                <c:pt idx="1081">
                  <c:v>12.297875376671902</c:v>
                </c:pt>
                <c:pt idx="1082">
                  <c:v>12.298594426315583</c:v>
                </c:pt>
                <c:pt idx="1083">
                  <c:v>12.299312352801801</c:v>
                </c:pt>
                <c:pt idx="1084">
                  <c:v>12.300029158760065</c:v>
                </c:pt>
                <c:pt idx="1085">
                  <c:v>12.300744846811682</c:v>
                </c:pt>
                <c:pt idx="1086">
                  <c:v>12.30145941956979</c:v>
                </c:pt>
                <c:pt idx="1087">
                  <c:v>12.302172879639391</c:v>
                </c:pt>
                <c:pt idx="1088">
                  <c:v>43.190544888713738</c:v>
                </c:pt>
                <c:pt idx="1089">
                  <c:v>63.629226021724435</c:v>
                </c:pt>
                <c:pt idx="1090">
                  <c:v>75.568004001633014</c:v>
                </c:pt>
                <c:pt idx="1091">
                  <c:v>81.898964884076534</c:v>
                </c:pt>
                <c:pt idx="1092">
                  <c:v>83.908544354805684</c:v>
                </c:pt>
                <c:pt idx="1093">
                  <c:v>81.961678513659876</c:v>
                </c:pt>
                <c:pt idx="1094">
                  <c:v>75.674858583440511</c:v>
                </c:pt>
                <c:pt idx="1095">
                  <c:v>63.742906226323839</c:v>
                </c:pt>
                <c:pt idx="1096">
                  <c:v>43.260370719530528</c:v>
                </c:pt>
                <c:pt idx="1097">
                  <c:v>12.309246849811364</c:v>
                </c:pt>
                <c:pt idx="1098">
                  <c:v>12.309948239941212</c:v>
                </c:pt>
                <c:pt idx="1099">
                  <c:v>12.310648548019145</c:v>
                </c:pt>
                <c:pt idx="1100">
                  <c:v>12.311347776547207</c:v>
                </c:pt>
                <c:pt idx="1101">
                  <c:v>12.312045928019707</c:v>
                </c:pt>
                <c:pt idx="1102">
                  <c:v>12.312743004923302</c:v>
                </c:pt>
                <c:pt idx="1103">
                  <c:v>12.313439009736991</c:v>
                </c:pt>
                <c:pt idx="1104">
                  <c:v>12.314133944932141</c:v>
                </c:pt>
                <c:pt idx="1105">
                  <c:v>12.314827812972549</c:v>
                </c:pt>
                <c:pt idx="1106">
                  <c:v>12.315520616314435</c:v>
                </c:pt>
                <c:pt idx="1107">
                  <c:v>12.316212357406497</c:v>
                </c:pt>
                <c:pt idx="1108">
                  <c:v>12.316903038689929</c:v>
                </c:pt>
                <c:pt idx="1109">
                  <c:v>12.317592662598448</c:v>
                </c:pt>
                <c:pt idx="1110">
                  <c:v>12.318281231558316</c:v>
                </c:pt>
                <c:pt idx="1111">
                  <c:v>12.318968747988396</c:v>
                </c:pt>
                <c:pt idx="1112">
                  <c:v>42.862156595549344</c:v>
                </c:pt>
                <c:pt idx="1113">
                  <c:v>63.666169863111982</c:v>
                </c:pt>
                <c:pt idx="1114">
                  <c:v>75.854151086587578</c:v>
                </c:pt>
                <c:pt idx="1115">
                  <c:v>82.327265099117142</c:v>
                </c:pt>
                <c:pt idx="1116">
                  <c:v>84.382327737413121</c:v>
                </c:pt>
                <c:pt idx="1117">
                  <c:v>82.388174875668824</c:v>
                </c:pt>
                <c:pt idx="1118">
                  <c:v>75.95763195615892</c:v>
                </c:pt>
                <c:pt idx="1119">
                  <c:v>63.775556681234846</c:v>
                </c:pt>
                <c:pt idx="1120">
                  <c:v>42.928250282369419</c:v>
                </c:pt>
                <c:pt idx="1121">
                  <c:v>12.325786550051173</c:v>
                </c:pt>
                <c:pt idx="1122">
                  <c:v>12.326462646204554</c:v>
                </c:pt>
                <c:pt idx="1123">
                  <c:v>12.327137718286002</c:v>
                </c:pt>
                <c:pt idx="1124">
                  <c:v>12.327811768620474</c:v>
                </c:pt>
                <c:pt idx="1125">
                  <c:v>12.328484799525892</c:v>
                </c:pt>
                <c:pt idx="1126">
                  <c:v>12.329156813313181</c:v>
                </c:pt>
                <c:pt idx="1127">
                  <c:v>12.32982781228627</c:v>
                </c:pt>
                <c:pt idx="1128">
                  <c:v>12.330497798742156</c:v>
                </c:pt>
                <c:pt idx="1129">
                  <c:v>12.331166774970887</c:v>
                </c:pt>
                <c:pt idx="1130">
                  <c:v>12.331834743255627</c:v>
                </c:pt>
                <c:pt idx="1131">
                  <c:v>12.332501705872662</c:v>
                </c:pt>
                <c:pt idx="1132">
                  <c:v>12.333167665091421</c:v>
                </c:pt>
                <c:pt idx="1133">
                  <c:v>12.333832623174523</c:v>
                </c:pt>
                <c:pt idx="1134">
                  <c:v>12.334496582377772</c:v>
                </c:pt>
                <c:pt idx="1135">
                  <c:v>12.33515954495021</c:v>
                </c:pt>
                <c:pt idx="1136">
                  <c:v>42.521986138883847</c:v>
                </c:pt>
                <c:pt idx="1137">
                  <c:v>63.68363391061672</c:v>
                </c:pt>
                <c:pt idx="1138">
                  <c:v>76.117180299146398</c:v>
                </c:pt>
                <c:pt idx="1139">
                  <c:v>82.730866601008515</c:v>
                </c:pt>
                <c:pt idx="1140">
                  <c:v>84.830989196629361</c:v>
                </c:pt>
                <c:pt idx="1141">
                  <c:v>82.790031426326991</c:v>
                </c:pt>
                <c:pt idx="1142">
                  <c:v>76.217407513830608</c:v>
                </c:pt>
                <c:pt idx="1143">
                  <c:v>63.788906290848466</c:v>
                </c:pt>
                <c:pt idx="1144">
                  <c:v>42.5845534910559</c:v>
                </c:pt>
                <c:pt idx="1145">
                  <c:v>12.341734845977697</c:v>
                </c:pt>
                <c:pt idx="1146">
                  <c:v>12.34238699213634</c:v>
                </c:pt>
                <c:pt idx="1147">
                  <c:v>12.343038168133567</c:v>
                </c:pt>
                <c:pt idx="1148">
                  <c:v>12.343688376132663</c:v>
                </c:pt>
                <c:pt idx="1149">
                  <c:v>12.344337618290469</c:v>
                </c:pt>
                <c:pt idx="1150">
                  <c:v>12.344985896757429</c:v>
                </c:pt>
                <c:pt idx="1151">
                  <c:v>12.345633213677607</c:v>
                </c:pt>
                <c:pt idx="1152">
                  <c:v>12.346279571188706</c:v>
                </c:pt>
                <c:pt idx="1153">
                  <c:v>12.346924971422116</c:v>
                </c:pt>
                <c:pt idx="1154">
                  <c:v>12.347569416502898</c:v>
                </c:pt>
                <c:pt idx="1155">
                  <c:v>12.348212908549835</c:v>
                </c:pt>
                <c:pt idx="1156">
                  <c:v>12.348855449675446</c:v>
                </c:pt>
                <c:pt idx="1157">
                  <c:v>12.349497041986014</c:v>
                </c:pt>
                <c:pt idx="1158">
                  <c:v>12.350137687581604</c:v>
                </c:pt>
                <c:pt idx="1159">
                  <c:v>12.350777388556093</c:v>
                </c:pt>
                <c:pt idx="1160">
                  <c:v>42.171321741111804</c:v>
                </c:pt>
                <c:pt idx="1161">
                  <c:v>63.682871096722636</c:v>
                </c:pt>
                <c:pt idx="1162">
                  <c:v>76.358265998812158</c:v>
                </c:pt>
                <c:pt idx="1163">
                  <c:v>83.110886045894986</c:v>
                </c:pt>
                <c:pt idx="1164">
                  <c:v>85.255624676881027</c:v>
                </c:pt>
                <c:pt idx="1165">
                  <c:v>83.168363116272189</c:v>
                </c:pt>
                <c:pt idx="1166">
                  <c:v>76.455355736753901</c:v>
                </c:pt>
                <c:pt idx="1167">
                  <c:v>63.78420101981213</c:v>
                </c:pt>
                <c:pt idx="1168">
                  <c:v>42.230557861061946</c:v>
                </c:pt>
                <c:pt idx="1169">
                  <c:v>12.357122900409648</c:v>
                </c:pt>
                <c:pt idx="1170">
                  <c:v>12.357752346999028</c:v>
                </c:pt>
                <c:pt idx="1171">
                  <c:v>12.35838087361893</c:v>
                </c:pt>
                <c:pt idx="1172">
                  <c:v>12.359008482284752</c:v>
                </c:pt>
                <c:pt idx="1173">
                  <c:v>12.359635175006016</c:v>
                </c:pt>
                <c:pt idx="1174">
                  <c:v>12.360260953786387</c:v>
                </c:pt>
                <c:pt idx="1175">
                  <c:v>12.360885820623672</c:v>
                </c:pt>
                <c:pt idx="1176">
                  <c:v>12.361509777509882</c:v>
                </c:pt>
                <c:pt idx="1177">
                  <c:v>12.362132826431221</c:v>
                </c:pt>
                <c:pt idx="1178">
                  <c:v>12.36275496936811</c:v>
                </c:pt>
                <c:pt idx="1179">
                  <c:v>12.363376208295227</c:v>
                </c:pt>
                <c:pt idx="1180">
                  <c:v>12.363996545181502</c:v>
                </c:pt>
                <c:pt idx="1181">
                  <c:v>12.364615981990166</c:v>
                </c:pt>
                <c:pt idx="1182">
                  <c:v>12.365234520678746</c:v>
                </c:pt>
                <c:pt idx="1183">
                  <c:v>12.365852163199104</c:v>
                </c:pt>
                <c:pt idx="1184">
                  <c:v>41.811418487748533</c:v>
                </c:pt>
                <c:pt idx="1185">
                  <c:v>63.665113087107478</c:v>
                </c:pt>
                <c:pt idx="1186">
                  <c:v>76.578568953547631</c:v>
                </c:pt>
                <c:pt idx="1187">
                  <c:v>83.46843050194316</c:v>
                </c:pt>
                <c:pt idx="1188">
                  <c:v>85.657321774338342</c:v>
                </c:pt>
                <c:pt idx="1189">
                  <c:v>83.524275358022066</c:v>
                </c:pt>
                <c:pt idx="1190">
                  <c:v>76.67263363964436</c:v>
                </c:pt>
                <c:pt idx="1191">
                  <c:v>63.762665836756938</c:v>
                </c:pt>
                <c:pt idx="1192">
                  <c:v>41.867508314215264</c:v>
                </c:pt>
                <c:pt idx="1193">
                  <c:v>12.371979724544335</c:v>
                </c:pt>
                <c:pt idx="1194">
                  <c:v>12.37258763643498</c:v>
                </c:pt>
                <c:pt idx="1195">
                  <c:v>12.373194675144642</c:v>
                </c:pt>
                <c:pt idx="1196">
                  <c:v>12.373800842553283</c:v>
                </c:pt>
                <c:pt idx="1197">
                  <c:v>12.374406140535461</c:v>
                </c:pt>
                <c:pt idx="1198">
                  <c:v>12.375010570960361</c:v>
                </c:pt>
                <c:pt idx="1199">
                  <c:v>12.375614135691826</c:v>
                </c:pt>
                <c:pt idx="1200">
                  <c:v>12.37621683658835</c:v>
                </c:pt>
                <c:pt idx="1201">
                  <c:v>12.376818675503113</c:v>
                </c:pt>
                <c:pt idx="1202">
                  <c:v>12.37741965428401</c:v>
                </c:pt>
                <c:pt idx="1203">
                  <c:v>12.378019774773639</c:v>
                </c:pt>
                <c:pt idx="1204">
                  <c:v>12.378619038809347</c:v>
                </c:pt>
                <c:pt idx="1205">
                  <c:v>12.379217448223253</c:v>
                </c:pt>
                <c:pt idx="1206">
                  <c:v>12.379815004842232</c:v>
                </c:pt>
                <c:pt idx="1207">
                  <c:v>12.380411710487975</c:v>
                </c:pt>
                <c:pt idx="1208">
                  <c:v>41.443498894750377</c:v>
                </c:pt>
                <c:pt idx="1209">
                  <c:v>63.631570343257465</c:v>
                </c:pt>
                <c:pt idx="1210">
                  <c:v>76.77923619492509</c:v>
                </c:pt>
                <c:pt idx="1211">
                  <c:v>83.804597230293354</c:v>
                </c:pt>
                <c:pt idx="1212">
                  <c:v>86.037159499391009</c:v>
                </c:pt>
                <c:pt idx="1213">
                  <c:v>83.858863804719377</c:v>
                </c:pt>
                <c:pt idx="1214">
                  <c:v>76.870384621249713</c:v>
                </c:pt>
                <c:pt idx="1215">
                  <c:v>63.725504764379153</c:v>
                </c:pt>
                <c:pt idx="1216">
                  <c:v>41.496617716356688</c:v>
                </c:pt>
                <c:pt idx="1217">
                  <c:v>12.386332360503808</c:v>
                </c:pt>
                <c:pt idx="1218">
                  <c:v>12.386919824205187</c:v>
                </c:pt>
                <c:pt idx="1219">
                  <c:v>12.387506458394318</c:v>
                </c:pt>
                <c:pt idx="1220">
                  <c:v>12.388092264826907</c:v>
                </c:pt>
                <c:pt idx="1221">
                  <c:v>12.388677245253682</c:v>
                </c:pt>
                <c:pt idx="1222">
                  <c:v>12.389261401420471</c:v>
                </c:pt>
                <c:pt idx="1223">
                  <c:v>12.389844735068156</c:v>
                </c:pt>
                <c:pt idx="1224">
                  <c:v>12.390427247932738</c:v>
                </c:pt>
                <c:pt idx="1225">
                  <c:v>12.391008941745332</c:v>
                </c:pt>
                <c:pt idx="1226">
                  <c:v>12.391589818232184</c:v>
                </c:pt>
                <c:pt idx="1227">
                  <c:v>12.392169879114695</c:v>
                </c:pt>
                <c:pt idx="1228">
                  <c:v>12.392749126109438</c:v>
                </c:pt>
                <c:pt idx="1229">
                  <c:v>12.393327560928171</c:v>
                </c:pt>
                <c:pt idx="1230">
                  <c:v>12.393905185277854</c:v>
                </c:pt>
                <c:pt idx="1231">
                  <c:v>12.394482000860664</c:v>
                </c:pt>
                <c:pt idx="1232">
                  <c:v>41.0687534211228</c:v>
                </c:pt>
                <c:pt idx="1233">
                  <c:v>63.583432143332438</c:v>
                </c:pt>
                <c:pt idx="1234">
                  <c:v>76.961400833599427</c:v>
                </c:pt>
                <c:pt idx="1235">
                  <c:v>84.120473426171117</c:v>
                </c:pt>
                <c:pt idx="1236">
                  <c:v>86.39620799915248</c:v>
                </c:pt>
                <c:pt idx="1237">
                  <c:v>84.173214089201792</c:v>
                </c:pt>
                <c:pt idx="1238">
                  <c:v>77.049738274685012</c:v>
                </c:pt>
                <c:pt idx="1239">
                  <c:v>63.673900888628232</c:v>
                </c:pt>
                <c:pt idx="1240">
                  <c:v>41.119067362359523</c:v>
                </c:pt>
                <c:pt idx="1241">
                  <c:v>12.400206045606069</c:v>
                </c:pt>
                <c:pt idx="1242">
                  <c:v>12.400774075746709</c:v>
                </c:pt>
                <c:pt idx="1243">
                  <c:v>12.40134131717981</c:v>
                </c:pt>
                <c:pt idx="1244">
                  <c:v>12.401907771546913</c:v>
                </c:pt>
                <c:pt idx="1245">
                  <c:v>12.402473440485005</c:v>
                </c:pt>
                <c:pt idx="1246">
                  <c:v>12.403038325626532</c:v>
                </c:pt>
                <c:pt idx="1247">
                  <c:v>12.403602428599418</c:v>
                </c:pt>
                <c:pt idx="1248">
                  <c:v>12.40416575102709</c:v>
                </c:pt>
                <c:pt idx="1249">
                  <c:v>12.404728294528471</c:v>
                </c:pt>
                <c:pt idx="1250">
                  <c:v>12.405290060718027</c:v>
                </c:pt>
                <c:pt idx="1251">
                  <c:v>12.405851051205756</c:v>
                </c:pt>
                <c:pt idx="1252">
                  <c:v>12.406411267597212</c:v>
                </c:pt>
                <c:pt idx="1253">
                  <c:v>12.406970711493527</c:v>
                </c:pt>
                <c:pt idx="1254">
                  <c:v>12.407529384491413</c:v>
                </c:pt>
                <c:pt idx="1255">
                  <c:v>12.408087288183191</c:v>
                </c:pt>
                <c:pt idx="1256">
                  <c:v>40.688340933691322</c:v>
                </c:pt>
                <c:pt idx="1257">
                  <c:v>63.521866566461242</c:v>
                </c:pt>
                <c:pt idx="1258">
                  <c:v>77.126181839443731</c:v>
                </c:pt>
                <c:pt idx="1259">
                  <c:v>84.417135924056979</c:v>
                </c:pt>
                <c:pt idx="1260">
                  <c:v>86.735528243745776</c:v>
                </c:pt>
                <c:pt idx="1261">
                  <c:v>84.468401527281998</c:v>
                </c:pt>
                <c:pt idx="1262">
                  <c:v>77.211810162795715</c:v>
                </c:pt>
                <c:pt idx="1263">
                  <c:v>63.609016332110571</c:v>
                </c:pt>
                <c:pt idx="1264">
                  <c:v>40.736007415204583</c:v>
                </c:pt>
                <c:pt idx="1265">
                  <c:v>12.413624360460972</c:v>
                </c:pt>
                <c:pt idx="1266">
                  <c:v>12.414173905635923</c:v>
                </c:pt>
                <c:pt idx="1267">
                  <c:v>12.414722700275027</c:v>
                </c:pt>
                <c:pt idx="1268">
                  <c:v>12.415270745914802</c:v>
                </c:pt>
                <c:pt idx="1269">
                  <c:v>12.415818044087548</c:v>
                </c:pt>
                <c:pt idx="1270">
                  <c:v>12.416364596321415</c:v>
                </c:pt>
                <c:pt idx="1271">
                  <c:v>12.416910404140371</c:v>
                </c:pt>
                <c:pt idx="1272">
                  <c:v>12.417455469064246</c:v>
                </c:pt>
                <c:pt idx="1273">
                  <c:v>12.417999792608727</c:v>
                </c:pt>
                <c:pt idx="1274">
                  <c:v>12.418543376285394</c:v>
                </c:pt>
                <c:pt idx="1275">
                  <c:v>12.419086221601706</c:v>
                </c:pt>
                <c:pt idx="1276">
                  <c:v>12.419628330061041</c:v>
                </c:pt>
                <c:pt idx="1277">
                  <c:v>12.42016970316269</c:v>
                </c:pt>
                <c:pt idx="1278">
                  <c:v>12.420710342401881</c:v>
                </c:pt>
                <c:pt idx="1279">
                  <c:v>12.421250249269796</c:v>
                </c:pt>
                <c:pt idx="1280">
                  <c:v>40.30338913032822</c:v>
                </c:pt>
                <c:pt idx="1281">
                  <c:v>63.448020445348277</c:v>
                </c:pt>
                <c:pt idx="1282">
                  <c:v>77.274683790518509</c:v>
                </c:pt>
                <c:pt idx="1283">
                  <c:v>84.695650870706373</c:v>
                </c:pt>
                <c:pt idx="1284">
                  <c:v>87.056171680038943</c:v>
                </c:pt>
                <c:pt idx="1285">
                  <c:v>84.745490789019584</c:v>
                </c:pt>
                <c:pt idx="1286">
                  <c:v>77.357701562691375</c:v>
                </c:pt>
                <c:pt idx="1287">
                  <c:v>63.531992196524953</c:v>
                </c:pt>
                <c:pt idx="1288">
                  <c:v>40.348557305238621</c:v>
                </c:pt>
                <c:pt idx="1289">
                  <c:v>12.426609362718818</c:v>
                </c:pt>
                <c:pt idx="1290">
                  <c:v>12.4271413107755</c:v>
                </c:pt>
                <c:pt idx="1291">
                  <c:v>12.427672544044007</c:v>
                </c:pt>
                <c:pt idx="1292">
                  <c:v>12.428203063964084</c:v>
                </c:pt>
                <c:pt idx="1293">
                  <c:v>12.428732871971604</c:v>
                </c:pt>
                <c:pt idx="1294">
                  <c:v>12.429261969498603</c:v>
                </c:pt>
                <c:pt idx="1295">
                  <c:v>12.429790357973259</c:v>
                </c:pt>
                <c:pt idx="1296">
                  <c:v>12.430318038819953</c:v>
                </c:pt>
                <c:pt idx="1297">
                  <c:v>12.430845013459223</c:v>
                </c:pt>
                <c:pt idx="1298">
                  <c:v>12.431371283307831</c:v>
                </c:pt>
                <c:pt idx="1299">
                  <c:v>12.431896849778738</c:v>
                </c:pt>
                <c:pt idx="1300">
                  <c:v>12.432421714281132</c:v>
                </c:pt>
                <c:pt idx="1301">
                  <c:v>12.432945878220446</c:v>
                </c:pt>
                <c:pt idx="1302">
                  <c:v>12.433469342998361</c:v>
                </c:pt>
                <c:pt idx="1303">
                  <c:v>12.433992110012818</c:v>
                </c:pt>
                <c:pt idx="1304">
                  <c:v>39.914994927389799</c:v>
                </c:pt>
                <c:pt idx="1305">
                  <c:v>63.363019291785292</c:v>
                </c:pt>
                <c:pt idx="1306">
                  <c:v>77.407996594885319</c:v>
                </c:pt>
                <c:pt idx="1307">
                  <c:v>84.957073369710955</c:v>
                </c:pt>
                <c:pt idx="1308">
                  <c:v>87.359179856413434</c:v>
                </c:pt>
                <c:pt idx="1309">
                  <c:v>85.005535541664727</c:v>
                </c:pt>
                <c:pt idx="1310">
                  <c:v>77.48849918343366</c:v>
                </c:pt>
                <c:pt idx="1311">
                  <c:v>63.443948478663209</c:v>
                </c:pt>
                <c:pt idx="1312">
                  <c:v>39.957806095222388</c:v>
                </c:pt>
                <c:pt idx="1313">
                  <c:v>12.439181708067611</c:v>
                </c:pt>
                <c:pt idx="1314">
                  <c:v>12.439696890891906</c:v>
                </c:pt>
                <c:pt idx="1315">
                  <c:v>12.440211392441064</c:v>
                </c:pt>
                <c:pt idx="1316">
                  <c:v>12.440725214065573</c:v>
                </c:pt>
                <c:pt idx="1317">
                  <c:v>12.44123835711234</c:v>
                </c:pt>
                <c:pt idx="1318">
                  <c:v>12.441750822924721</c:v>
                </c:pt>
                <c:pt idx="1319">
                  <c:v>12.442262612842535</c:v>
                </c:pt>
                <c:pt idx="1320">
                  <c:v>12.442773728202059</c:v>
                </c:pt>
                <c:pt idx="1321">
                  <c:v>12.443284170336058</c:v>
                </c:pt>
                <c:pt idx="1322">
                  <c:v>12.443793940573782</c:v>
                </c:pt>
                <c:pt idx="1323">
                  <c:v>12.444303040240985</c:v>
                </c:pt>
                <c:pt idx="1324">
                  <c:v>12.444811470659941</c:v>
                </c:pt>
                <c:pt idx="1325">
                  <c:v>12.445319233149444</c:v>
                </c:pt>
                <c:pt idx="1326">
                  <c:v>12.445826329024824</c:v>
                </c:pt>
                <c:pt idx="1327">
                  <c:v>12.44633275959797</c:v>
                </c:pt>
                <c:pt idx="1328">
                  <c:v>39.524224816615778</c:v>
                </c:pt>
                <c:pt idx="1329">
                  <c:v>63.267967199384188</c:v>
                </c:pt>
                <c:pt idx="1330">
                  <c:v>77.527195189111637</c:v>
                </c:pt>
                <c:pt idx="1331">
                  <c:v>85.202447101183822</c:v>
                </c:pt>
                <c:pt idx="1332">
                  <c:v>87.645584022055843</c:v>
                </c:pt>
                <c:pt idx="1333">
                  <c:v>85.249578067845619</c:v>
                </c:pt>
                <c:pt idx="1334">
                  <c:v>77.605274860700774</c:v>
                </c:pt>
                <c:pt idx="1335">
                  <c:v>63.345983964236915</c:v>
                </c:pt>
                <c:pt idx="1336">
                  <c:v>39.564812816284103</c:v>
                </c:pt>
                <c:pt idx="1337">
                  <c:v>12.451360759875051</c:v>
                </c:pt>
                <c:pt idx="1338">
                  <c:v>12.451859957731905</c:v>
                </c:pt>
                <c:pt idx="1339">
                  <c:v>12.452358505763964</c:v>
                </c:pt>
                <c:pt idx="1340">
                  <c:v>12.45285640523926</c:v>
                </c:pt>
                <c:pt idx="1341">
                  <c:v>12.453353657422516</c:v>
                </c:pt>
                <c:pt idx="1342">
                  <c:v>12.453850263575184</c:v>
                </c:pt>
                <c:pt idx="1343">
                  <c:v>12.454346224955426</c:v>
                </c:pt>
                <c:pt idx="1344">
                  <c:v>12.454841542818151</c:v>
                </c:pt>
                <c:pt idx="1345">
                  <c:v>12.455336218415002</c:v>
                </c:pt>
                <c:pt idx="1346">
                  <c:v>12.455830252994387</c:v>
                </c:pt>
                <c:pt idx="1347">
                  <c:v>12.456323647801476</c:v>
                </c:pt>
                <c:pt idx="1348">
                  <c:v>12.456816404078218</c:v>
                </c:pt>
                <c:pt idx="1349">
                  <c:v>12.457308523063352</c:v>
                </c:pt>
                <c:pt idx="1350">
                  <c:v>12.457800005992411</c:v>
                </c:pt>
                <c:pt idx="1351">
                  <c:v>12.458290854097735</c:v>
                </c:pt>
                <c:pt idx="1352">
                  <c:v>39.132115196272977</c:v>
                </c:pt>
                <c:pt idx="1353">
                  <c:v>63.16394672757982</c:v>
                </c:pt>
                <c:pt idx="1354">
                  <c:v>77.633339217151544</c:v>
                </c:pt>
                <c:pt idx="1355">
                  <c:v>85.432803920041508</c:v>
                </c:pt>
                <c:pt idx="1356">
                  <c:v>87.916404704173743</c:v>
                </c:pt>
                <c:pt idx="1357">
                  <c:v>85.478648862464752</c:v>
                </c:pt>
                <c:pt idx="1358">
                  <c:v>77.709085232089294</c:v>
                </c:pt>
                <c:pt idx="1359">
                  <c:v>63.239176103528244</c:v>
                </c:pt>
                <c:pt idx="1360">
                  <c:v>39.170606779438799</c:v>
                </c:pt>
                <c:pt idx="1361">
                  <c:v>12.463164688699331</c:v>
                </c:pt>
                <c:pt idx="1362">
                  <c:v>12.463648634175572</c:v>
                </c:pt>
                <c:pt idx="1363">
                  <c:v>12.464131959370937</c:v>
                </c:pt>
                <c:pt idx="1364">
                  <c:v>12.464614665477203</c:v>
                </c:pt>
                <c:pt idx="1365">
                  <c:v>12.465096753683092</c:v>
                </c:pt>
                <c:pt idx="1366">
                  <c:v>12.465578225174282</c:v>
                </c:pt>
                <c:pt idx="1367">
                  <c:v>12.466059081133421</c:v>
                </c:pt>
                <c:pt idx="1368">
                  <c:v>12.466539322740138</c:v>
                </c:pt>
                <c:pt idx="1369">
                  <c:v>12.467018951171045</c:v>
                </c:pt>
                <c:pt idx="1370">
                  <c:v>12.467497967599753</c:v>
                </c:pt>
                <c:pt idx="1371">
                  <c:v>12.46797637319688</c:v>
                </c:pt>
                <c:pt idx="1372">
                  <c:v>12.468454169130066</c:v>
                </c:pt>
                <c:pt idx="1373">
                  <c:v>12.468931356563965</c:v>
                </c:pt>
                <c:pt idx="1374">
                  <c:v>12.469407936660279</c:v>
                </c:pt>
                <c:pt idx="1375">
                  <c:v>12.469883910577742</c:v>
                </c:pt>
                <c:pt idx="1376">
                  <c:v>38.739672680888148</c:v>
                </c:pt>
                <c:pt idx="1377">
                  <c:v>63.052018770691681</c:v>
                </c:pt>
                <c:pt idx="1378">
                  <c:v>77.727472693126543</c:v>
                </c:pt>
                <c:pt idx="1379">
                  <c:v>85.649163436245047</c:v>
                </c:pt>
                <c:pt idx="1380">
                  <c:v>88.172651266435679</c:v>
                </c:pt>
                <c:pt idx="1381">
                  <c:v>85.69376621165523</c:v>
                </c:pt>
                <c:pt idx="1382">
                  <c:v>77.800971396556079</c:v>
                </c:pt>
                <c:pt idx="1383">
                  <c:v>63.124580872606685</c:v>
                </c:pt>
                <c:pt idx="1384">
                  <c:v>38.776187866906433</c:v>
                </c:pt>
                <c:pt idx="1385">
                  <c:v>12.47461056274447</c:v>
                </c:pt>
                <c:pt idx="1386">
                  <c:v>12.475079944335647</c:v>
                </c:pt>
                <c:pt idx="1387">
                  <c:v>12.475548733425738</c:v>
                </c:pt>
                <c:pt idx="1388">
                  <c:v>12.476016931135918</c:v>
                </c:pt>
                <c:pt idx="1389">
                  <c:v>12.476484538584517</c:v>
                </c:pt>
                <c:pt idx="1390">
                  <c:v>12.476951556887061</c:v>
                </c:pt>
                <c:pt idx="1391">
                  <c:v>12.477417987156253</c:v>
                </c:pt>
                <c:pt idx="1392">
                  <c:v>12.477883830502011</c:v>
                </c:pt>
                <c:pt idx="1393">
                  <c:v>12.478349088031448</c:v>
                </c:pt>
                <c:pt idx="1394">
                  <c:v>12.478813760848906</c:v>
                </c:pt>
                <c:pt idx="1395">
                  <c:v>12.479277850055944</c:v>
                </c:pt>
                <c:pt idx="1396">
                  <c:v>12.47974135675136</c:v>
                </c:pt>
                <c:pt idx="1397">
                  <c:v>12.480204282031192</c:v>
                </c:pt>
                <c:pt idx="1398">
                  <c:v>12.480666626988731</c:v>
                </c:pt>
                <c:pt idx="1399">
                  <c:v>12.481128392714535</c:v>
                </c:pt>
                <c:pt idx="1400">
                  <c:v>38.347874393503808</c:v>
                </c:pt>
                <c:pt idx="1401">
                  <c:v>62.933222415582925</c:v>
                </c:pt>
                <c:pt idx="1402">
                  <c:v>77.810623651367351</c:v>
                </c:pt>
                <c:pt idx="1403">
                  <c:v>85.852532580244954</c:v>
                </c:pt>
                <c:pt idx="1404">
                  <c:v>88.415321451836661</c:v>
                </c:pt>
                <c:pt idx="1405">
                  <c:v>85.895935757035389</c:v>
                </c:pt>
                <c:pt idx="1406">
                  <c:v>77.881958561340397</c:v>
                </c:pt>
                <c:pt idx="1407">
                  <c:v>63.003232623607659</c:v>
                </c:pt>
                <c:pt idx="1408">
                  <c:v>38.382526807062852</c:v>
                </c:pt>
                <c:pt idx="1409">
                  <c:v>12.485714430207075</c:v>
                </c:pt>
                <c:pt idx="1410">
                  <c:v>12.486169895585313</c:v>
                </c:pt>
                <c:pt idx="1411">
                  <c:v>12.48662479460787</c:v>
                </c:pt>
                <c:pt idx="1412">
                  <c:v>12.48707912833045</c:v>
                </c:pt>
                <c:pt idx="1413">
                  <c:v>12.487532897806142</c:v>
                </c:pt>
                <c:pt idx="1414">
                  <c:v>12.487986104085421</c:v>
                </c:pt>
                <c:pt idx="1415">
                  <c:v>12.488438748216147</c:v>
                </c:pt>
                <c:pt idx="1416">
                  <c:v>12.4888908312436</c:v>
                </c:pt>
                <c:pt idx="1417">
                  <c:v>12.48934235421045</c:v>
                </c:pt>
                <c:pt idx="1418">
                  <c:v>12.489793318156803</c:v>
                </c:pt>
                <c:pt idx="1419">
                  <c:v>12.490243724120178</c:v>
                </c:pt>
                <c:pt idx="1420">
                  <c:v>12.490693573135536</c:v>
                </c:pt>
                <c:pt idx="1421">
                  <c:v>12.491142866235275</c:v>
                </c:pt>
                <c:pt idx="1422">
                  <c:v>12.491591604449244</c:v>
                </c:pt>
                <c:pt idx="1423">
                  <c:v>12.492039788804755</c:v>
                </c:pt>
                <c:pt idx="1424">
                  <c:v>37.957668244010826</c:v>
                </c:pt>
                <c:pt idx="1425">
                  <c:v>62.808574791211981</c:v>
                </c:pt>
                <c:pt idx="1426">
                  <c:v>77.883803786918094</c:v>
                </c:pt>
                <c:pt idx="1427">
                  <c:v>86.043905156758441</c:v>
                </c:pt>
                <c:pt idx="1428">
                  <c:v>88.645400913085908</c:v>
                </c:pt>
                <c:pt idx="1429">
                  <c:v>86.086150048380844</c:v>
                </c:pt>
                <c:pt idx="1430">
                  <c:v>77.953055679549138</c:v>
                </c:pt>
                <c:pt idx="1431">
                  <c:v>62.876143927327945</c:v>
                </c:pt>
                <c:pt idx="1432">
                  <c:v>37.990565436485518</c:v>
                </c:pt>
                <c:pt idx="1433">
                  <c:v>12.496491394350155</c:v>
                </c:pt>
                <c:pt idx="1434">
                  <c:v>12.496933553345633</c:v>
                </c:pt>
                <c:pt idx="1435">
                  <c:v>12.497375170614873</c:v>
                </c:pt>
                <c:pt idx="1436">
                  <c:v>12.497816247152844</c:v>
                </c:pt>
                <c:pt idx="1437">
                  <c:v>12.498256783952071</c:v>
                </c:pt>
                <c:pt idx="1438">
                  <c:v>12.498696782002652</c:v>
                </c:pt>
                <c:pt idx="1439">
                  <c:v>12.499136242292264</c:v>
                </c:pt>
                <c:pt idx="1440">
                  <c:v>12.49957516580618</c:v>
                </c:pt>
                <c:pt idx="1441">
                  <c:v>12.500013553527259</c:v>
                </c:pt>
                <c:pt idx="1442">
                  <c:v>12.50045140643596</c:v>
                </c:pt>
                <c:pt idx="1443">
                  <c:v>12.500888725510359</c:v>
                </c:pt>
                <c:pt idx="1444">
                  <c:v>12.501325511726142</c:v>
                </c:pt>
                <c:pt idx="1445">
                  <c:v>12.501761766056624</c:v>
                </c:pt>
                <c:pt idx="1446">
                  <c:v>12.502197489472753</c:v>
                </c:pt>
                <c:pt idx="1447">
                  <c:v>12.502632682943103</c:v>
                </c:pt>
                <c:pt idx="1448">
                  <c:v>37.569973196751235</c:v>
                </c:pt>
                <c:pt idx="1449">
                  <c:v>62.679070913136144</c:v>
                </c:pt>
                <c:pt idx="1450">
                  <c:v>77.948008089539641</c:v>
                </c:pt>
                <c:pt idx="1451">
                  <c:v>86.224261389883935</c:v>
                </c:pt>
                <c:pt idx="1452">
                  <c:v>88.863862733502486</c:v>
                </c:pt>
                <c:pt idx="1453">
                  <c:v>86.265388087712438</c:v>
                </c:pt>
                <c:pt idx="1454">
                  <c:v>78.015255081424144</c:v>
                </c:pt>
                <c:pt idx="1455">
                  <c:v>62.744305411161619</c:v>
                </c:pt>
                <c:pt idx="1456">
                  <c:v>37.60121695220495</c:v>
                </c:pt>
                <c:pt idx="1457">
                  <c:v>12.506955682042477</c:v>
                </c:pt>
                <c:pt idx="1458">
                  <c:v>12.507385109367334</c:v>
                </c:pt>
                <c:pt idx="1459">
                  <c:v>12.507814018187764</c:v>
                </c:pt>
                <c:pt idx="1460">
                  <c:v>12.508242409442285</c:v>
                </c:pt>
                <c:pt idx="1461">
                  <c:v>12.508670284067152</c:v>
                </c:pt>
                <c:pt idx="1462">
                  <c:v>12.509097642996375</c:v>
                </c:pt>
                <c:pt idx="1463">
                  <c:v>12.509524487161698</c:v>
                </c:pt>
                <c:pt idx="1464">
                  <c:v>12.509950817492635</c:v>
                </c:pt>
                <c:pt idx="1465">
                  <c:v>12.510376634916447</c:v>
                </c:pt>
                <c:pt idx="1466">
                  <c:v>12.510801940358188</c:v>
                </c:pt>
                <c:pt idx="1467">
                  <c:v>12.511226734740669</c:v>
                </c:pt>
                <c:pt idx="1468">
                  <c:v>12.511651018984498</c:v>
                </c:pt>
                <c:pt idx="1469">
                  <c:v>12.512074794008065</c:v>
                </c:pt>
                <c:pt idx="1470">
                  <c:v>12.512498060727555</c:v>
                </c:pt>
                <c:pt idx="1471">
                  <c:v>12.512920820056964</c:v>
                </c:pt>
                <c:pt idx="1472">
                  <c:v>37.185679530252273</c:v>
                </c:pt>
                <c:pt idx="1473">
                  <c:v>62.54568352579782</c:v>
                </c:pt>
                <c:pt idx="1474">
                  <c:v>78.004214474089693</c:v>
                </c:pt>
                <c:pt idx="1475">
                  <c:v>86.394567462434836</c:v>
                </c:pt>
                <c:pt idx="1476">
                  <c:v>89.071666941295163</c:v>
                </c:pt>
                <c:pt idx="1477">
                  <c:v>86.434614867674739</c:v>
                </c:pt>
                <c:pt idx="1478">
                  <c:v>78.069532102152323</c:v>
                </c:pt>
                <c:pt idx="1479">
                  <c:v>62.608685595173661</c:v>
                </c:pt>
                <c:pt idx="1480">
                  <c:v>37.215366156947937</c:v>
                </c:pt>
                <c:pt idx="1481">
                  <c:v>12.51712070641754</c:v>
                </c:pt>
                <c:pt idx="1482">
                  <c:v>12.517537944157896</c:v>
                </c:pt>
                <c:pt idx="1483">
                  <c:v>12.517954685307117</c:v>
                </c:pt>
                <c:pt idx="1484">
                  <c:v>12.518370930751239</c:v>
                </c:pt>
                <c:pt idx="1485">
                  <c:v>12.518786681374179</c:v>
                </c:pt>
                <c:pt idx="1486">
                  <c:v>12.519201938057757</c:v>
                </c:pt>
                <c:pt idx="1487">
                  <c:v>12.519616701681704</c:v>
                </c:pt>
                <c:pt idx="1488">
                  <c:v>12.520030973123653</c:v>
                </c:pt>
                <c:pt idx="1489">
                  <c:v>12.520444753259167</c:v>
                </c:pt>
                <c:pt idx="1490">
                  <c:v>12.52085804296172</c:v>
                </c:pt>
                <c:pt idx="1491">
                  <c:v>12.521270843102728</c:v>
                </c:pt>
                <c:pt idx="1492">
                  <c:v>12.521683154551546</c:v>
                </c:pt>
                <c:pt idx="1493">
                  <c:v>12.522094978175454</c:v>
                </c:pt>
                <c:pt idx="1494">
                  <c:v>12.522506314839703</c:v>
                </c:pt>
                <c:pt idx="1495">
                  <c:v>12.522917165407485</c:v>
                </c:pt>
                <c:pt idx="1496">
                  <c:v>36.805649091640973</c:v>
                </c:pt>
                <c:pt idx="1497">
                  <c:v>62.409362945204109</c:v>
                </c:pt>
                <c:pt idx="1498">
                  <c:v>78.053383409994751</c:v>
                </c:pt>
                <c:pt idx="1499">
                  <c:v>86.555775052247057</c:v>
                </c:pt>
                <c:pt idx="1500">
                  <c:v>89.269760019985313</c:v>
                </c:pt>
                <c:pt idx="1501">
                  <c:v>86.594780906952778</c:v>
                </c:pt>
                <c:pt idx="1502">
                  <c:v>78.116844708919544</c:v>
                </c:pt>
                <c:pt idx="1503">
                  <c:v>62.470230728891273</c:v>
                </c:pt>
                <c:pt idx="1504">
                  <c:v>36.833869699853786</c:v>
                </c:pt>
                <c:pt idx="1505">
                  <c:v>12.526999124232491</c:v>
                </c:pt>
                <c:pt idx="1506">
                  <c:v>12.527404684131181</c:v>
                </c:pt>
                <c:pt idx="1507">
                  <c:v>12.52780976813442</c:v>
                </c:pt>
                <c:pt idx="1508">
                  <c:v>12.52821437707936</c:v>
                </c:pt>
                <c:pt idx="1509">
                  <c:v>12.52861851180119</c:v>
                </c:pt>
                <c:pt idx="1510">
                  <c:v>12.529022173133146</c:v>
                </c:pt>
                <c:pt idx="1511">
                  <c:v>12.52942536190651</c:v>
                </c:pt>
                <c:pt idx="1512">
                  <c:v>12.529828078950622</c:v>
                </c:pt>
                <c:pt idx="1513">
                  <c:v>12.530230325092871</c:v>
                </c:pt>
                <c:pt idx="1514">
                  <c:v>12.530632101158732</c:v>
                </c:pt>
                <c:pt idx="1515">
                  <c:v>12.531033407971735</c:v>
                </c:pt>
                <c:pt idx="1516">
                  <c:v>12.531434246353495</c:v>
                </c:pt>
                <c:pt idx="1517">
                  <c:v>12.53183461712371</c:v>
                </c:pt>
                <c:pt idx="1518">
                  <c:v>12.532234521100161</c:v>
                </c:pt>
                <c:pt idx="1519">
                  <c:v>12.532633959098726</c:v>
                </c:pt>
                <c:pt idx="1520">
                  <c:v>36.430715547995213</c:v>
                </c:pt>
                <c:pt idx="1521">
                  <c:v>62.271036904393874</c:v>
                </c:pt>
                <c:pt idx="1522">
                  <c:v>78.09645755236744</c:v>
                </c:pt>
                <c:pt idx="1523">
                  <c:v>86.708820868084047</c:v>
                </c:pt>
                <c:pt idx="1524">
                  <c:v>89.459074417611362</c:v>
                </c:pt>
                <c:pt idx="1525">
                  <c:v>86.746821785345404</c:v>
                </c:pt>
                <c:pt idx="1526">
                  <c:v>78.158133129746389</c:v>
                </c:pt>
                <c:pt idx="1527">
                  <c:v>62.329864631179397</c:v>
                </c:pt>
                <c:pt idx="1528">
                  <c:v>36.457556314857896</c:v>
                </c:pt>
                <c:pt idx="1529">
                  <c:v>12.536602888442703</c:v>
                </c:pt>
                <c:pt idx="1530">
                  <c:v>12.536997253993045</c:v>
                </c:pt>
                <c:pt idx="1531">
                  <c:v>12.537391163209405</c:v>
                </c:pt>
                <c:pt idx="1532">
                  <c:v>12.537784616883384</c:v>
                </c:pt>
                <c:pt idx="1533">
                  <c:v>12.538177615804752</c:v>
                </c:pt>
                <c:pt idx="1534">
                  <c:v>12.538570160761456</c:v>
                </c:pt>
                <c:pt idx="1535">
                  <c:v>12.538962252539623</c:v>
                </c:pt>
                <c:pt idx="1536">
                  <c:v>12.53935389192357</c:v>
                </c:pt>
                <c:pt idx="1537">
                  <c:v>12.539745079695802</c:v>
                </c:pt>
                <c:pt idx="1538">
                  <c:v>12.540135816637017</c:v>
                </c:pt>
                <c:pt idx="1539">
                  <c:v>12.540526103526119</c:v>
                </c:pt>
                <c:pt idx="1540">
                  <c:v>12.540915941140224</c:v>
                </c:pt>
                <c:pt idx="1541">
                  <c:v>12.541305330254641</c:v>
                </c:pt>
                <c:pt idx="1542">
                  <c:v>12.541694271642919</c:v>
                </c:pt>
                <c:pt idx="1543">
                  <c:v>12.542082766076819</c:v>
                </c:pt>
                <c:pt idx="1544">
                  <c:v>36.061684636618622</c:v>
                </c:pt>
                <c:pt idx="1545">
                  <c:v>62.131610403882213</c:v>
                </c:pt>
                <c:pt idx="1546">
                  <c:v>78.134361377163486</c:v>
                </c:pt>
                <c:pt idx="1547">
                  <c:v>86.854626187633471</c:v>
                </c:pt>
                <c:pt idx="1548">
                  <c:v>89.640528057234093</c:v>
                </c:pt>
                <c:pt idx="1549">
                  <c:v>86.891657680982448</c:v>
                </c:pt>
                <c:pt idx="1550">
                  <c:v>78.194319486487856</c:v>
                </c:pt>
                <c:pt idx="1551">
                  <c:v>62.188488535364691</c:v>
                </c:pt>
                <c:pt idx="1552">
                  <c:v>36.087227058674415</c:v>
                </c:pt>
                <c:pt idx="1553">
                  <c:v>12.545943296451235</c:v>
                </c:pt>
                <c:pt idx="1554">
                  <c:v>12.54632692481977</c:v>
                </c:pt>
                <c:pt idx="1555">
                  <c:v>12.546710115358225</c:v>
                </c:pt>
                <c:pt idx="1556">
                  <c:v>12.54709286881571</c:v>
                </c:pt>
                <c:pt idx="1557">
                  <c:v>12.547475185939614</c:v>
                </c:pt>
                <c:pt idx="1558">
                  <c:v>12.547857067475645</c:v>
                </c:pt>
                <c:pt idx="1559">
                  <c:v>12.548238514167789</c:v>
                </c:pt>
                <c:pt idx="1560">
                  <c:v>12.548619526758362</c:v>
                </c:pt>
                <c:pt idx="1561">
                  <c:v>12.549000105987973</c:v>
                </c:pt>
                <c:pt idx="1562">
                  <c:v>12.54938025259556</c:v>
                </c:pt>
                <c:pt idx="1563">
                  <c:v>12.549759967318368</c:v>
                </c:pt>
                <c:pt idx="1564">
                  <c:v>12.550139250891981</c:v>
                </c:pt>
                <c:pt idx="1565">
                  <c:v>12.55051810405031</c:v>
                </c:pt>
                <c:pt idx="1566">
                  <c:v>12.550896527525596</c:v>
                </c:pt>
                <c:pt idx="1567">
                  <c:v>12.551274522048423</c:v>
                </c:pt>
                <c:pt idx="1568">
                  <c:v>35.699334415970718</c:v>
                </c:pt>
                <c:pt idx="1569">
                  <c:v>61.991965569069109</c:v>
                </c:pt>
                <c:pt idx="1570">
                  <c:v>78.168000822611475</c:v>
                </c:pt>
                <c:pt idx="1571">
                  <c:v>86.994096399952355</c:v>
                </c:pt>
                <c:pt idx="1572">
                  <c:v>89.815023851132807</c:v>
                </c:pt>
                <c:pt idx="1573">
                  <c:v>87.0301929120387</c:v>
                </c:pt>
                <c:pt idx="1574">
                  <c:v>78.226307434217972</c:v>
                </c:pt>
                <c:pt idx="1575">
                  <c:v>62.046980941571491</c:v>
                </c:pt>
                <c:pt idx="1576">
                  <c:v>35.723655550058453</c:v>
                </c:pt>
                <c:pt idx="1577">
                  <c:v>12.555031034442669</c:v>
                </c:pt>
                <c:pt idx="1578">
                  <c:v>12.555404358236967</c:v>
                </c:pt>
                <c:pt idx="1579">
                  <c:v>12.555777261718037</c:v>
                </c:pt>
                <c:pt idx="1580">
                  <c:v>12.556149745595306</c:v>
                </c:pt>
                <c:pt idx="1581">
                  <c:v>12.556521810576603</c:v>
                </c:pt>
                <c:pt idx="1582">
                  <c:v>12.556893457368171</c:v>
                </c:pt>
                <c:pt idx="1583">
                  <c:v>12.557264686674658</c:v>
                </c:pt>
                <c:pt idx="1584">
                  <c:v>12.55763549919914</c:v>
                </c:pt>
                <c:pt idx="1585">
                  <c:v>12.558005895643104</c:v>
                </c:pt>
                <c:pt idx="1586">
                  <c:v>12.558375876706476</c:v>
                </c:pt>
                <c:pt idx="1587">
                  <c:v>12.558745443087599</c:v>
                </c:pt>
                <c:pt idx="1588">
                  <c:v>12.559114595483264</c:v>
                </c:pt>
                <c:pt idx="1589">
                  <c:v>12.559483334588695</c:v>
                </c:pt>
                <c:pt idx="1590">
                  <c:v>12.559851661097564</c:v>
                </c:pt>
                <c:pt idx="1591">
                  <c:v>12.560219575701984</c:v>
                </c:pt>
                <c:pt idx="1592">
                  <c:v>35.344415518751752</c:v>
                </c:pt>
                <c:pt idx="1593">
                  <c:v>61.852961516408264</c:v>
                </c:pt>
                <c:pt idx="1594">
                  <c:v>78.198262938992272</c:v>
                </c:pt>
                <c:pt idx="1595">
                  <c:v>87.128120554586175</c:v>
                </c:pt>
                <c:pt idx="1596">
                  <c:v>89.983449220958931</c:v>
                </c:pt>
                <c:pt idx="1597">
                  <c:v>87.163315485163849</c:v>
                </c:pt>
                <c:pt idx="1598">
                  <c:v>78.254981809064745</c:v>
                </c:pt>
                <c:pt idx="1599">
                  <c:v>61.90619747804476</c:v>
                </c:pt>
                <c:pt idx="1600">
                  <c:v>35.367588211801717</c:v>
                </c:pt>
                <c:pt idx="1601">
                  <c:v>12.563876218167062</c:v>
                </c:pt>
                <c:pt idx="1602">
                  <c:v>12.56423964706298</c:v>
                </c:pt>
                <c:pt idx="1603">
                  <c:v>12.564602672240422</c:v>
                </c:pt>
                <c:pt idx="1604">
                  <c:v>12.564965294371726</c:v>
                </c:pt>
                <c:pt idx="1605">
                  <c:v>12.565327514127736</c:v>
                </c:pt>
                <c:pt idx="1606">
                  <c:v>12.565689332177815</c:v>
                </c:pt>
                <c:pt idx="1607">
                  <c:v>12.566050749189831</c:v>
                </c:pt>
                <c:pt idx="1608">
                  <c:v>12.566411765830184</c:v>
                </c:pt>
                <c:pt idx="1609">
                  <c:v>12.566772382763789</c:v>
                </c:pt>
                <c:pt idx="1610">
                  <c:v>12.567132600654096</c:v>
                </c:pt>
                <c:pt idx="1611">
                  <c:v>12.567492420163086</c:v>
                </c:pt>
                <c:pt idx="1612">
                  <c:v>12.567851841951278</c:v>
                </c:pt>
                <c:pt idx="1613">
                  <c:v>12.56821086667772</c:v>
                </c:pt>
                <c:pt idx="1614">
                  <c:v>12.568569495000027</c:v>
                </c:pt>
                <c:pt idx="1615">
                  <c:v>12.568927727574337</c:v>
                </c:pt>
                <c:pt idx="1616">
                  <c:v>34.997651408420623</c:v>
                </c:pt>
                <c:pt idx="1617">
                  <c:v>61.715434229945629</c:v>
                </c:pt>
                <c:pt idx="1618">
                  <c:v>78.226015548686647</c:v>
                </c:pt>
                <c:pt idx="1619">
                  <c:v>87.257570919447062</c:v>
                </c:pt>
                <c:pt idx="1620">
                  <c:v>90.146675625981871</c:v>
                </c:pt>
                <c:pt idx="1621">
                  <c:v>87.291896652709852</c:v>
                </c:pt>
                <c:pt idx="1622">
                  <c:v>78.281208286403995</c:v>
                </c:pt>
                <c:pt idx="1623">
                  <c:v>61.766970773049948</c:v>
                </c:pt>
                <c:pt idx="1624">
                  <c:v>35.019744516698367</c:v>
                </c:pt>
                <c:pt idx="1625">
                  <c:v>12.572488430501361</c:v>
                </c:pt>
                <c:pt idx="1626">
                  <c:v>12.572842352742612</c:v>
                </c:pt>
                <c:pt idx="1627">
                  <c:v>12.573195886997919</c:v>
                </c:pt>
                <c:pt idx="1628">
                  <c:v>12.573549033904925</c:v>
                </c:pt>
                <c:pt idx="1629">
                  <c:v>12.573901794099879</c:v>
                </c:pt>
                <c:pt idx="1630">
                  <c:v>12.57425416821763</c:v>
                </c:pt>
                <c:pt idx="1631">
                  <c:v>12.574606156891644</c:v>
                </c:pt>
                <c:pt idx="1632">
                  <c:v>12.574957760754003</c:v>
                </c:pt>
                <c:pt idx="1633">
                  <c:v>12.5753089804354</c:v>
                </c:pt>
                <c:pt idx="1634">
                  <c:v>12.575659816565162</c:v>
                </c:pt>
                <c:pt idx="1635">
                  <c:v>12.576010269771231</c:v>
                </c:pt>
                <c:pt idx="1636">
                  <c:v>12.576360340680189</c:v>
                </c:pt>
                <c:pt idx="1637">
                  <c:v>12.576710029917244</c:v>
                </c:pt>
                <c:pt idx="1638">
                  <c:v>12.577059338106244</c:v>
                </c:pt>
                <c:pt idx="1639">
                  <c:v>12.577408265869673</c:v>
                </c:pt>
                <c:pt idx="1640">
                  <c:v>34.65973864022525</c:v>
                </c:pt>
                <c:pt idx="1641">
                  <c:v>61.580196449657386</c:v>
                </c:pt>
                <c:pt idx="1642">
                  <c:v>78.252106918255237</c:v>
                </c:pt>
                <c:pt idx="1643">
                  <c:v>87.383302549402359</c:v>
                </c:pt>
                <c:pt idx="1644">
                  <c:v>90.305558101431004</c:v>
                </c:pt>
                <c:pt idx="1645">
                  <c:v>87.41679048070209</c:v>
                </c:pt>
                <c:pt idx="1646">
                  <c:v>78.305833051167241</c:v>
                </c:pt>
                <c:pt idx="1647">
                  <c:v>61.63011033876252</c:v>
                </c:pt>
                <c:pt idx="1648">
                  <c:v>34.680817238522657</c:v>
                </c:pt>
                <c:pt idx="1649">
                  <c:v>12.580876756081372</c:v>
                </c:pt>
                <c:pt idx="1650">
                  <c:v>12.581221539862931</c:v>
                </c:pt>
                <c:pt idx="1651">
                  <c:v>12.581565950584144</c:v>
                </c:pt>
                <c:pt idx="1652">
                  <c:v>12.581909988850166</c:v>
                </c:pt>
                <c:pt idx="1653">
                  <c:v>12.582253655264841</c:v>
                </c:pt>
                <c:pt idx="1654">
                  <c:v>12.582596950430714</c:v>
                </c:pt>
                <c:pt idx="1655">
                  <c:v>12.582939874949034</c:v>
                </c:pt>
                <c:pt idx="1656">
                  <c:v>12.583282429419738</c:v>
                </c:pt>
                <c:pt idx="1657">
                  <c:v>12.583624614441481</c:v>
                </c:pt>
                <c:pt idx="1658">
                  <c:v>12.583966430611625</c:v>
                </c:pt>
                <c:pt idx="1659">
                  <c:v>12.584307878526239</c:v>
                </c:pt>
                <c:pt idx="1660">
                  <c:v>12.584648958780116</c:v>
                </c:pt>
                <c:pt idx="1661">
                  <c:v>12.584989671966762</c:v>
                </c:pt>
                <c:pt idx="1662">
                  <c:v>12.585330018678413</c:v>
                </c:pt>
                <c:pt idx="1663">
                  <c:v>12.585669999506024</c:v>
                </c:pt>
                <c:pt idx="1664">
                  <c:v>34.331347127635262</c:v>
                </c:pt>
                <c:pt idx="1665">
                  <c:v>61.448037572847902</c:v>
                </c:pt>
                <c:pt idx="1666">
                  <c:v>78.277365444163863</c:v>
                </c:pt>
                <c:pt idx="1667">
                  <c:v>87.506152867384088</c:v>
                </c:pt>
                <c:pt idx="1668">
                  <c:v>90.460934808808133</c:v>
                </c:pt>
                <c:pt idx="1669">
                  <c:v>87.538833429361446</c:v>
                </c:pt>
                <c:pt idx="1670">
                  <c:v>78.329682481866982</c:v>
                </c:pt>
                <c:pt idx="1671">
                  <c:v>61.49640246839131</c:v>
                </c:pt>
                <c:pt idx="1672">
                  <c:v>34.351472708874525</c:v>
                </c:pt>
                <c:pt idx="1673">
                  <c:v>12.589049813267497</c:v>
                </c:pt>
                <c:pt idx="1674">
                  <c:v>12.589385808013231</c:v>
                </c:pt>
                <c:pt idx="1675">
                  <c:v>12.589721443868356</c:v>
                </c:pt>
                <c:pt idx="1676">
                  <c:v>12.590056721407578</c:v>
                </c:pt>
                <c:pt idx="1677">
                  <c:v>12.590391641204389</c:v>
                </c:pt>
                <c:pt idx="1678">
                  <c:v>12.59072620383105</c:v>
                </c:pt>
                <c:pt idx="1679">
                  <c:v>12.591060409858601</c:v>
                </c:pt>
                <c:pt idx="1680">
                  <c:v>12.591394259856877</c:v>
                </c:pt>
                <c:pt idx="1681">
                  <c:v>12.591727754394483</c:v>
                </c:pt>
                <c:pt idx="1682">
                  <c:v>12.592060894038829</c:v>
                </c:pt>
                <c:pt idx="1683">
                  <c:v>12.592393679356109</c:v>
                </c:pt>
                <c:pt idx="1684">
                  <c:v>12.592726110911313</c:v>
                </c:pt>
                <c:pt idx="1685">
                  <c:v>12.593058189268234</c:v>
                </c:pt>
                <c:pt idx="1686">
                  <c:v>12.593389914989471</c:v>
                </c:pt>
                <c:pt idx="1687">
                  <c:v>12.593721288636418</c:v>
                </c:pt>
                <c:pt idx="1688">
                  <c:v>34.013120414897905</c:v>
                </c:pt>
                <c:pt idx="1689">
                  <c:v>61.319723569702703</c:v>
                </c:pt>
                <c:pt idx="1690">
                  <c:v>78.30259935361596</c:v>
                </c:pt>
                <c:pt idx="1691">
                  <c:v>87.626941259695798</c:v>
                </c:pt>
                <c:pt idx="1692">
                  <c:v>90.613626599908187</c:v>
                </c:pt>
                <c:pt idx="1693">
                  <c:v>87.658843947849775</c:v>
                </c:pt>
                <c:pt idx="1694">
                  <c:v>78.353562849794798</c:v>
                </c:pt>
                <c:pt idx="1695">
                  <c:v>61.366610147617095</c:v>
                </c:pt>
                <c:pt idx="1696">
                  <c:v>34.032351080582508</c:v>
                </c:pt>
                <c:pt idx="1697">
                  <c:v>12.597015783680638</c:v>
                </c:pt>
                <c:pt idx="1698">
                  <c:v>12.597343321224459</c:v>
                </c:pt>
                <c:pt idx="1699">
                  <c:v>12.597670513338791</c:v>
                </c:pt>
                <c:pt idx="1700">
                  <c:v>12.597997360569796</c:v>
                </c:pt>
                <c:pt idx="1701">
                  <c:v>12.598323863462479</c:v>
                </c:pt>
                <c:pt idx="1702">
                  <c:v>12.598650022560705</c:v>
                </c:pt>
                <c:pt idx="1703">
                  <c:v>12.598975838407194</c:v>
                </c:pt>
                <c:pt idx="1704">
                  <c:v>12.599301311543515</c:v>
                </c:pt>
                <c:pt idx="1705">
                  <c:v>12.599626442510107</c:v>
                </c:pt>
                <c:pt idx="1706">
                  <c:v>12.599951231846276</c:v>
                </c:pt>
                <c:pt idx="1707">
                  <c:v>12.60027568009018</c:v>
                </c:pt>
                <c:pt idx="1708">
                  <c:v>12.600599787778867</c:v>
                </c:pt>
                <c:pt idx="1709">
                  <c:v>12.60092355544824</c:v>
                </c:pt>
                <c:pt idx="1710">
                  <c:v>12.601246983633095</c:v>
                </c:pt>
                <c:pt idx="1711">
                  <c:v>12.601570072867091</c:v>
                </c:pt>
                <c:pt idx="1712">
                  <c:v>33.705675956278043</c:v>
                </c:pt>
                <c:pt idx="1713">
                  <c:v>61.195996913935566</c:v>
                </c:pt>
                <c:pt idx="1714">
                  <c:v>78.328596421807333</c:v>
                </c:pt>
                <c:pt idx="1715">
                  <c:v>87.746468687053664</c:v>
                </c:pt>
                <c:pt idx="1716">
                  <c:v>90.764436596157495</c:v>
                </c:pt>
                <c:pt idx="1717">
                  <c:v>87.777622084772517</c:v>
                </c:pt>
                <c:pt idx="1718">
                  <c:v>78.378260034699323</c:v>
                </c:pt>
                <c:pt idx="1719">
                  <c:v>61.24147298127216</c:v>
                </c:pt>
                <c:pt idx="1720">
                  <c:v>33.724066598197638</c:v>
                </c:pt>
                <c:pt idx="1721">
                  <c:v>12.604782439521083</c:v>
                </c:pt>
                <c:pt idx="1722">
                  <c:v>12.60510183520001</c:v>
                </c:pt>
                <c:pt idx="1723">
                  <c:v>12.605420898245713</c:v>
                </c:pt>
                <c:pt idx="1724">
                  <c:v>12.605739629177547</c:v>
                </c:pt>
                <c:pt idx="1725">
                  <c:v>12.60605802851379</c:v>
                </c:pt>
                <c:pt idx="1726">
                  <c:v>12.606376096771646</c:v>
                </c:pt>
                <c:pt idx="1727">
                  <c:v>12.606693834467233</c:v>
                </c:pt>
                <c:pt idx="1728">
                  <c:v>12.607011242115613</c:v>
                </c:pt>
                <c:pt idx="1729">
                  <c:v>12.607328320230762</c:v>
                </c:pt>
                <c:pt idx="1730">
                  <c:v>12.607645069325597</c:v>
                </c:pt>
                <c:pt idx="1731">
                  <c:v>12.607961489911977</c:v>
                </c:pt>
                <c:pt idx="1732">
                  <c:v>12.608277582500689</c:v>
                </c:pt>
                <c:pt idx="1733">
                  <c:v>12.608593347601467</c:v>
                </c:pt>
                <c:pt idx="1734">
                  <c:v>12.608908785722992</c:v>
                </c:pt>
                <c:pt idx="1735">
                  <c:v>12.609223897372884</c:v>
                </c:pt>
                <c:pt idx="1736">
                  <c:v>33.409605402400707</c:v>
                </c:pt>
                <c:pt idx="1737">
                  <c:v>61.077576529320865</c:v>
                </c:pt>
                <c:pt idx="1738">
                  <c:v>78.356123706777353</c:v>
                </c:pt>
                <c:pt idx="1739">
                  <c:v>87.865517312765022</c:v>
                </c:pt>
                <c:pt idx="1740">
                  <c:v>90.914149784743628</c:v>
                </c:pt>
                <c:pt idx="1741">
                  <c:v>87.895949115838462</c:v>
                </c:pt>
                <c:pt idx="1742">
                  <c:v>78.404539258112266</c:v>
                </c:pt>
                <c:pt idx="1743">
                  <c:v>61.121707136040563</c:v>
                </c:pt>
                <c:pt idx="1744">
                  <c:v>33.427207875970616</c:v>
                </c:pt>
                <c:pt idx="1745">
                  <c:v>12.612357168862086</c:v>
                </c:pt>
                <c:pt idx="1746">
                  <c:v>12.612668722528831</c:v>
                </c:pt>
                <c:pt idx="1747">
                  <c:v>12.612979955734295</c:v>
                </c:pt>
                <c:pt idx="1748">
                  <c:v>12.613290868972657</c:v>
                </c:pt>
                <c:pt idx="1749">
                  <c:v>12.613601462737085</c:v>
                </c:pt>
                <c:pt idx="1750">
                  <c:v>12.61391173751973</c:v>
                </c:pt>
                <c:pt idx="1751">
                  <c:v>12.614221693811738</c:v>
                </c:pt>
                <c:pt idx="1752">
                  <c:v>12.61453133210324</c:v>
                </c:pt>
                <c:pt idx="1753">
                  <c:v>12.614840652883361</c:v>
                </c:pt>
                <c:pt idx="1754">
                  <c:v>12.615149656640238</c:v>
                </c:pt>
                <c:pt idx="1755">
                  <c:v>12.615458343860988</c:v>
                </c:pt>
                <c:pt idx="1756">
                  <c:v>12.61576671503175</c:v>
                </c:pt>
                <c:pt idx="1757">
                  <c:v>12.616074770637647</c:v>
                </c:pt>
                <c:pt idx="1758">
                  <c:v>12.616382511162831</c:v>
                </c:pt>
                <c:pt idx="1759">
                  <c:v>12.616689937090447</c:v>
                </c:pt>
                <c:pt idx="1760">
                  <c:v>33.125474893981746</c:v>
                </c:pt>
                <c:pt idx="1761">
                  <c:v>60.965157752760192</c:v>
                </c:pt>
                <c:pt idx="1762">
                  <c:v>78.385927302888149</c:v>
                </c:pt>
                <c:pt idx="1763">
                  <c:v>87.984850149313019</c:v>
                </c:pt>
                <c:pt idx="1764">
                  <c:v>91.063532632880637</c:v>
                </c:pt>
                <c:pt idx="1765">
                  <c:v>88.014587189942858</c:v>
                </c:pt>
                <c:pt idx="1766">
                  <c:v>78.433144835348244</c:v>
                </c:pt>
                <c:pt idx="1767">
                  <c:v>61.008005299817974</c:v>
                </c:pt>
                <c:pt idx="1768">
                  <c:v>33.142338183575319</c:v>
                </c:pt>
                <c:pt idx="1769">
                  <c:v>12.619746999091237</c:v>
                </c:pt>
                <c:pt idx="1770">
                  <c:v>12.620050996053077</c:v>
                </c:pt>
                <c:pt idx="1771">
                  <c:v>12.620354684138881</c:v>
                </c:pt>
                <c:pt idx="1772">
                  <c:v>12.620658063819159</c:v>
                </c:pt>
                <c:pt idx="1773">
                  <c:v>12.620961135563466</c:v>
                </c:pt>
                <c:pt idx="1774">
                  <c:v>12.621263899840402</c:v>
                </c:pt>
                <c:pt idx="1775">
                  <c:v>12.621566357117624</c:v>
                </c:pt>
                <c:pt idx="1776">
                  <c:v>12.621868507861837</c:v>
                </c:pt>
                <c:pt idx="1777">
                  <c:v>12.622170352538799</c:v>
                </c:pt>
                <c:pt idx="1778">
                  <c:v>12.622471891613326</c:v>
                </c:pt>
                <c:pt idx="1779">
                  <c:v>12.622773125549294</c:v>
                </c:pt>
                <c:pt idx="1780">
                  <c:v>12.623074054809646</c:v>
                </c:pt>
                <c:pt idx="1781">
                  <c:v>12.623374679856372</c:v>
                </c:pt>
                <c:pt idx="1782">
                  <c:v>12.623675001150547</c:v>
                </c:pt>
                <c:pt idx="1783">
                  <c:v>12.623975019152308</c:v>
                </c:pt>
                <c:pt idx="1784">
                  <c:v>32.853825363114154</c:v>
                </c:pt>
                <c:pt idx="1785">
                  <c:v>60.859412314399158</c:v>
                </c:pt>
                <c:pt idx="1786">
                  <c:v>78.418732113830643</c:v>
                </c:pt>
                <c:pt idx="1787">
                  <c:v>88.105210724483186</c:v>
                </c:pt>
                <c:pt idx="1788">
                  <c:v>91.213332721423313</c:v>
                </c:pt>
                <c:pt idx="1789">
                  <c:v>88.134278994806849</c:v>
                </c:pt>
                <c:pt idx="1790">
                  <c:v>78.464799947072095</c:v>
                </c:pt>
                <c:pt idx="1791">
                  <c:v>60.901036658237544</c:v>
                </c:pt>
                <c:pt idx="1792">
                  <c:v>32.869995739725134</c:v>
                </c:pt>
                <c:pt idx="1793">
                  <c:v>12.626958618655879</c:v>
                </c:pt>
                <c:pt idx="1794">
                  <c:v>12.627255330546065</c:v>
                </c:pt>
                <c:pt idx="1795">
                  <c:v>12.627551744593687</c:v>
                </c:pt>
                <c:pt idx="1796">
                  <c:v>12.627847861246977</c:v>
                </c:pt>
                <c:pt idx="1797">
                  <c:v>12.628143680953285</c:v>
                </c:pt>
                <c:pt idx="1798">
                  <c:v>12.628439204159054</c:v>
                </c:pt>
                <c:pt idx="1799">
                  <c:v>12.62873443130983</c:v>
                </c:pt>
                <c:pt idx="1800">
                  <c:v>12.629029362850282</c:v>
                </c:pt>
                <c:pt idx="1801">
                  <c:v>12.629323999224171</c:v>
                </c:pt>
                <c:pt idx="1802">
                  <c:v>12.629618340874384</c:v>
                </c:pt>
                <c:pt idx="1803">
                  <c:v>12.629912388242911</c:v>
                </c:pt>
                <c:pt idx="1804">
                  <c:v>12.630206141770868</c:v>
                </c:pt>
                <c:pt idx="1805">
                  <c:v>12.630499601898478</c:v>
                </c:pt>
                <c:pt idx="1806">
                  <c:v>12.630792769065105</c:v>
                </c:pt>
                <c:pt idx="1807">
                  <c:v>12.631085643709216</c:v>
                </c:pt>
                <c:pt idx="1808">
                  <c:v>32.595172842169859</c:v>
                </c:pt>
                <c:pt idx="1809">
                  <c:v>60.760988335185367</c:v>
                </c:pt>
                <c:pt idx="1810">
                  <c:v>78.455241645924261</c:v>
                </c:pt>
                <c:pt idx="1811">
                  <c:v>88.227322768039855</c:v>
                </c:pt>
                <c:pt idx="1812">
                  <c:v>91.364278398915232</c:v>
                </c:pt>
                <c:pt idx="1813">
                  <c:v>88.255747443179189</c:v>
                </c:pt>
                <c:pt idx="1814">
                  <c:v>78.500206431195963</c:v>
                </c:pt>
                <c:pt idx="1815">
                  <c:v>60.801446888744586</c:v>
                </c:pt>
                <c:pt idx="1816">
                  <c:v>32.610694013722814</c:v>
                </c:pt>
                <c:pt idx="1817">
                  <c:v>12.633998397254084</c:v>
                </c:pt>
                <c:pt idx="1818">
                  <c:v>12.634288082841326</c:v>
                </c:pt>
                <c:pt idx="1819">
                  <c:v>12.634577481100157</c:v>
                </c:pt>
                <c:pt idx="1820">
                  <c:v>12.63486659245785</c:v>
                </c:pt>
                <c:pt idx="1821">
                  <c:v>12.635155417340835</c:v>
                </c:pt>
                <c:pt idx="1822">
                  <c:v>12.635443956174688</c:v>
                </c:pt>
                <c:pt idx="1823">
                  <c:v>12.635732209384161</c:v>
                </c:pt>
                <c:pt idx="1824">
                  <c:v>12.63602017739314</c:v>
                </c:pt>
                <c:pt idx="1825">
                  <c:v>12.63630786062469</c:v>
                </c:pt>
                <c:pt idx="1826">
                  <c:v>12.636595259501041</c:v>
                </c:pt>
                <c:pt idx="1827">
                  <c:v>12.636882374443575</c:v>
                </c:pt>
                <c:pt idx="1828">
                  <c:v>12.63716920587286</c:v>
                </c:pt>
                <c:pt idx="1829">
                  <c:v>12.637455754208613</c:v>
                </c:pt>
                <c:pt idx="1830">
                  <c:v>12.637742019869743</c:v>
                </c:pt>
                <c:pt idx="1831">
                  <c:v>12.638028003274314</c:v>
                </c:pt>
                <c:pt idx="1832">
                  <c:v>32.350008780279417</c:v>
                </c:pt>
                <c:pt idx="1833">
                  <c:v>60.670510342138698</c:v>
                </c:pt>
                <c:pt idx="1834">
                  <c:v>78.496137822350548</c:v>
                </c:pt>
                <c:pt idx="1835">
                  <c:v>88.351889919831137</c:v>
                </c:pt>
                <c:pt idx="1836">
                  <c:v>91.517078457028887</c:v>
                </c:pt>
                <c:pt idx="1837">
                  <c:v>88.37969538047679</c:v>
                </c:pt>
                <c:pt idx="1838">
                  <c:v>78.540044595742117</c:v>
                </c:pt>
                <c:pt idx="1839">
                  <c:v>60.709858172484125</c:v>
                </c:pt>
                <c:pt idx="1840">
                  <c:v>32.364922034889311</c:v>
                </c:pt>
                <c:pt idx="1841">
                  <c:v>12.640872404599255</c:v>
                </c:pt>
                <c:pt idx="1842">
                  <c:v>12.641155310540375</c:v>
                </c:pt>
                <c:pt idx="1843">
                  <c:v>12.641437939178134</c:v>
                </c:pt>
                <c:pt idx="1844">
                  <c:v>12.641720290920038</c:v>
                </c:pt>
                <c:pt idx="1845">
                  <c:v>12.642002366172813</c:v>
                </c:pt>
                <c:pt idx="1846">
                  <c:v>12.642284165342382</c:v>
                </c:pt>
                <c:pt idx="1847">
                  <c:v>12.642565688833875</c:v>
                </c:pt>
                <c:pt idx="1848">
                  <c:v>12.642846937051631</c:v>
                </c:pt>
                <c:pt idx="1849">
                  <c:v>12.643127910399192</c:v>
                </c:pt>
                <c:pt idx="1850">
                  <c:v>12.643408609279319</c:v>
                </c:pt>
                <c:pt idx="1851">
                  <c:v>12.643689034093985</c:v>
                </c:pt>
                <c:pt idx="1852">
                  <c:v>12.643969185244375</c:v>
                </c:pt>
                <c:pt idx="1853">
                  <c:v>12.644249063130896</c:v>
                </c:pt>
                <c:pt idx="1854">
                  <c:v>12.644528668153171</c:v>
                </c:pt>
                <c:pt idx="1855">
                  <c:v>12.644808000710045</c:v>
                </c:pt>
                <c:pt idx="1856">
                  <c:v>32.118800367268975</c:v>
                </c:pt>
                <c:pt idx="1857">
                  <c:v>60.588579301497873</c:v>
                </c:pt>
                <c:pt idx="1858">
                  <c:v>78.542080818841555</c:v>
                </c:pt>
                <c:pt idx="1859">
                  <c:v>88.479595460080361</c:v>
                </c:pt>
                <c:pt idx="1860">
                  <c:v>91.672421828234789</c:v>
                </c:pt>
                <c:pt idx="1861">
                  <c:v>88.506805314620522</c:v>
                </c:pt>
                <c:pt idx="1862">
                  <c:v>78.584973053189387</c:v>
                </c:pt>
                <c:pt idx="1863">
                  <c:v>60.626869224158597</c:v>
                </c:pt>
                <c:pt idx="1864">
                  <c:v>32.133144709734957</c:v>
                </c:pt>
                <c:pt idx="1865">
                  <c:v>12.647586427874556</c:v>
                </c:pt>
                <c:pt idx="1866">
                  <c:v>12.647862789414933</c:v>
                </c:pt>
                <c:pt idx="1867">
                  <c:v>12.648138883215985</c:v>
                </c:pt>
                <c:pt idx="1868">
                  <c:v>12.648414709666607</c:v>
                </c:pt>
                <c:pt idx="1869">
                  <c:v>12.648690269154933</c:v>
                </c:pt>
                <c:pt idx="1870">
                  <c:v>12.648965562068351</c:v>
                </c:pt>
                <c:pt idx="1871">
                  <c:v>12.649240588793498</c:v>
                </c:pt>
                <c:pt idx="1872">
                  <c:v>12.649515349716262</c:v>
                </c:pt>
                <c:pt idx="1873">
                  <c:v>12.649789845221793</c:v>
                </c:pt>
                <c:pt idx="1874">
                  <c:v>12.650064075694495</c:v>
                </c:pt>
                <c:pt idx="1875">
                  <c:v>12.650338041518017</c:v>
                </c:pt>
                <c:pt idx="1876">
                  <c:v>12.650611743075286</c:v>
                </c:pt>
                <c:pt idx="1877">
                  <c:v>12.650885180748478</c:v>
                </c:pt>
                <c:pt idx="1878">
                  <c:v>12.651158354919044</c:v>
                </c:pt>
                <c:pt idx="1879">
                  <c:v>12.651431265967686</c:v>
                </c:pt>
                <c:pt idx="1880">
                  <c:v>31.901990864853794</c:v>
                </c:pt>
                <c:pt idx="1881">
                  <c:v>60.515772669800349</c:v>
                </c:pt>
                <c:pt idx="1882">
                  <c:v>78.593708921224987</c:v>
                </c:pt>
                <c:pt idx="1883">
                  <c:v>88.611102062499327</c:v>
                </c:pt>
                <c:pt idx="1884">
                  <c:v>91.83097730641164</c:v>
                </c:pt>
                <c:pt idx="1885">
                  <c:v>88.637739168699497</c:v>
                </c:pt>
                <c:pt idx="1886">
                  <c:v>78.635628576701393</c:v>
                </c:pt>
                <c:pt idx="1887">
                  <c:v>60.553055339907218</c:v>
                </c:pt>
                <c:pt idx="1888">
                  <c:v>31.91580314665816</c:v>
                </c:pt>
                <c:pt idx="1889">
                  <c:v>12.654145987982677</c:v>
                </c:pt>
                <c:pt idx="1890">
                  <c:v>12.654416029608615</c:v>
                </c:pt>
                <c:pt idx="1891">
                  <c:v>12.654685812624471</c:v>
                </c:pt>
                <c:pt idx="1892">
                  <c:v>12.654955337401555</c:v>
                </c:pt>
                <c:pt idx="1893">
                  <c:v>12.655224604310478</c:v>
                </c:pt>
                <c:pt idx="1894">
                  <c:v>12.655493613721131</c:v>
                </c:pt>
                <c:pt idx="1895">
                  <c:v>12.655762366002712</c:v>
                </c:pt>
                <c:pt idx="1896">
                  <c:v>12.656030861523694</c:v>
                </c:pt>
                <c:pt idx="1897">
                  <c:v>12.656299100651864</c:v>
                </c:pt>
                <c:pt idx="1898">
                  <c:v>12.656567083754302</c:v>
                </c:pt>
                <c:pt idx="1899">
                  <c:v>12.656834811197379</c:v>
                </c:pt>
                <c:pt idx="1900">
                  <c:v>12.657102283346781</c:v>
                </c:pt>
                <c:pt idx="1901">
                  <c:v>12.657369500567487</c:v>
                </c:pt>
                <c:pt idx="1902">
                  <c:v>12.657636463223781</c:v>
                </c:pt>
                <c:pt idx="1903">
                  <c:v>12.65790317167926</c:v>
                </c:pt>
                <c:pt idx="1904">
                  <c:v>31.699999944827269</c:v>
                </c:pt>
                <c:pt idx="1905">
                  <c:v>60.452644462862352</c:v>
                </c:pt>
                <c:pt idx="1906">
                  <c:v>78.651638405121275</c:v>
                </c:pt>
                <c:pt idx="1907">
                  <c:v>88.747051570744688</c:v>
                </c:pt>
                <c:pt idx="1908">
                  <c:v>91.993393290997474</c:v>
                </c:pt>
                <c:pt idx="1909">
                  <c:v>88.773138056984578</c:v>
                </c:pt>
                <c:pt idx="1910">
                  <c:v>78.692625978529392</c:v>
                </c:pt>
                <c:pt idx="1911">
                  <c:v>60.488968463168916</c:v>
                </c:pt>
                <c:pt idx="1912">
                  <c:v>31.713314987897501</c:v>
                </c:pt>
                <c:pt idx="1913">
                  <c:v>12.660556354686838</c:v>
                </c:pt>
                <c:pt idx="1914">
                  <c:v>12.660820290733698</c:v>
                </c:pt>
                <c:pt idx="1915">
                  <c:v>12.661083976889339</c:v>
                </c:pt>
                <c:pt idx="1916">
                  <c:v>12.661347413508487</c:v>
                </c:pt>
                <c:pt idx="1917">
                  <c:v>12.66161060094519</c:v>
                </c:pt>
                <c:pt idx="1918">
                  <c:v>12.661873539552833</c:v>
                </c:pt>
                <c:pt idx="1919">
                  <c:v>12.662136229684124</c:v>
                </c:pt>
                <c:pt idx="1920">
                  <c:v>12.66239867169112</c:v>
                </c:pt>
                <c:pt idx="1921">
                  <c:v>12.662660865925202</c:v>
                </c:pt>
                <c:pt idx="1922">
                  <c:v>12.662922812737088</c:v>
                </c:pt>
                <c:pt idx="1923">
                  <c:v>12.663184512476832</c:v>
                </c:pt>
                <c:pt idx="1924">
                  <c:v>12.663445965493841</c:v>
                </c:pt>
                <c:pt idx="1925">
                  <c:v>12.663707172136847</c:v>
                </c:pt>
                <c:pt idx="1926">
                  <c:v>12.663968132753944</c:v>
                </c:pt>
                <c:pt idx="1927">
                  <c:v>12.664228847692547</c:v>
                </c:pt>
                <c:pt idx="1928">
                  <c:v>31.513224033920881</c:v>
                </c:pt>
                <c:pt idx="1929">
                  <c:v>60.39972534253387</c:v>
                </c:pt>
                <c:pt idx="1930">
                  <c:v>78.716463437978973</c:v>
                </c:pt>
                <c:pt idx="1931">
                  <c:v>88.88806479862545</c:v>
                </c:pt>
                <c:pt idx="1932">
                  <c:v>92.160297555164206</c:v>
                </c:pt>
                <c:pt idx="1933">
                  <c:v>88.913622084697195</c:v>
                </c:pt>
                <c:pt idx="1934">
                  <c:v>78.756558010774114</c:v>
                </c:pt>
                <c:pt idx="1935">
                  <c:v>60.435137268399245</c:v>
                </c:pt>
                <c:pt idx="1936">
                  <c:v>31.52607474840055</c:v>
                </c:pt>
                <c:pt idx="1937">
                  <c:v>12.666822560730255</c:v>
                </c:pt>
                <c:pt idx="1938">
                  <c:v>12.667080595949795</c:v>
                </c:pt>
                <c:pt idx="1939">
                  <c:v>12.667338389609416</c:v>
                </c:pt>
                <c:pt idx="1940">
                  <c:v>12.667595942048159</c:v>
                </c:pt>
                <c:pt idx="1941">
                  <c:v>12.667853253604443</c:v>
                </c:pt>
                <c:pt idx="1942">
                  <c:v>12.668110324616038</c:v>
                </c:pt>
                <c:pt idx="1943">
                  <c:v>12.668367155420098</c:v>
                </c:pt>
                <c:pt idx="1944">
                  <c:v>12.668623746353139</c:v>
                </c:pt>
                <c:pt idx="1945">
                  <c:v>12.668880097751051</c:v>
                </c:pt>
                <c:pt idx="1946">
                  <c:v>12.669136209949102</c:v>
                </c:pt>
                <c:pt idx="1947">
                  <c:v>12.669392083281922</c:v>
                </c:pt>
                <c:pt idx="1948">
                  <c:v>12.669647718083526</c:v>
                </c:pt>
                <c:pt idx="1949">
                  <c:v>12.66990311468731</c:v>
                </c:pt>
                <c:pt idx="1950">
                  <c:v>12.670158273426042</c:v>
                </c:pt>
                <c:pt idx="1951">
                  <c:v>12.670413194631873</c:v>
                </c:pt>
                <c:pt idx="1952">
                  <c:v>31.342036664966862</c:v>
                </c:pt>
                <c:pt idx="1953">
                  <c:v>60.35752272102669</c:v>
                </c:pt>
                <c:pt idx="1954">
                  <c:v>78.788756003538936</c:v>
                </c:pt>
                <c:pt idx="1955">
                  <c:v>89.034741354363263</c:v>
                </c:pt>
                <c:pt idx="1956">
                  <c:v>92.332297038391204</c:v>
                </c:pt>
                <c:pt idx="1957">
                  <c:v>89.059790171834621</c:v>
                </c:pt>
                <c:pt idx="1958">
                  <c:v>78.827995288594437</c:v>
                </c:pt>
                <c:pt idx="1959">
                  <c:v>60.392067262435468</c:v>
                </c:pt>
                <c:pt idx="1960">
                  <c:v>31.354454161230436</c:v>
                </c:pt>
                <c:pt idx="1961">
                  <c:v>12.672949415013635</c:v>
                </c:pt>
                <c:pt idx="1962">
                  <c:v>12.673201745103736</c:v>
                </c:pt>
                <c:pt idx="1963">
                  <c:v>12.673453841598938</c:v>
                </c:pt>
                <c:pt idx="1964">
                  <c:v>12.673705704823469</c:v>
                </c:pt>
                <c:pt idx="1965">
                  <c:v>12.673957335100951</c:v>
                </c:pt>
                <c:pt idx="1966">
                  <c:v>12.674208732754423</c:v>
                </c:pt>
                <c:pt idx="1967">
                  <c:v>12.674459898106301</c:v>
                </c:pt>
                <c:pt idx="1968">
                  <c:v>12.674710831478428</c:v>
                </c:pt>
                <c:pt idx="1969">
                  <c:v>12.674961533192048</c:v>
                </c:pt>
                <c:pt idx="1970">
                  <c:v>12.675212003567806</c:v>
                </c:pt>
                <c:pt idx="1971">
                  <c:v>12.675462242925754</c:v>
                </c:pt>
                <c:pt idx="1972">
                  <c:v>12.67571225158537</c:v>
                </c:pt>
                <c:pt idx="1973">
                  <c:v>12.675962029865522</c:v>
                </c:pt>
                <c:pt idx="1974">
                  <c:v>12.676211578084503</c:v>
                </c:pt>
                <c:pt idx="1975">
                  <c:v>12.67646089656002</c:v>
                </c:pt>
                <c:pt idx="1976">
                  <c:v>31.18678883395112</c:v>
                </c:pt>
                <c:pt idx="1977">
                  <c:v>60.326520882538119</c:v>
                </c:pt>
                <c:pt idx="1978">
                  <c:v>78.869065848721519</c:v>
                </c:pt>
                <c:pt idx="1979">
                  <c:v>89.187659489103964</c:v>
                </c:pt>
                <c:pt idx="1980">
                  <c:v>92.509977663707019</c:v>
                </c:pt>
                <c:pt idx="1981">
                  <c:v>89.212219901249298</c:v>
                </c:pt>
                <c:pt idx="1982">
                  <c:v>78.90748623585651</c:v>
                </c:pt>
                <c:pt idx="1983">
                  <c:v>60.360240903229716</c:v>
                </c:pt>
                <c:pt idx="1984">
                  <c:v>31.198802529087594</c:v>
                </c:pt>
                <c:pt idx="1985">
                  <c:v>12.678941514903201</c:v>
                </c:pt>
                <c:pt idx="1986">
                  <c:v>12.679188327002818</c:v>
                </c:pt>
                <c:pt idx="1987">
                  <c:v>12.679434913126196</c:v>
                </c:pt>
                <c:pt idx="1988">
                  <c:v>12.679681273583538</c:v>
                </c:pt>
                <c:pt idx="1989">
                  <c:v>12.679927408684494</c:v>
                </c:pt>
                <c:pt idx="1990">
                  <c:v>12.680173318738129</c:v>
                </c:pt>
                <c:pt idx="1991">
                  <c:v>12.680419004052956</c:v>
                </c:pt>
                <c:pt idx="1992">
                  <c:v>12.680664464936918</c:v>
                </c:pt>
                <c:pt idx="1993">
                  <c:v>12.680909701697395</c:v>
                </c:pt>
                <c:pt idx="1994">
                  <c:v>12.681154714641211</c:v>
                </c:pt>
                <c:pt idx="1995">
                  <c:v>12.681399504074626</c:v>
                </c:pt>
                <c:pt idx="1996">
                  <c:v>12.681644070303346</c:v>
                </c:pt>
                <c:pt idx="1997">
                  <c:v>12.681888413632514</c:v>
                </c:pt>
                <c:pt idx="1998">
                  <c:v>12.682132534366719</c:v>
                </c:pt>
                <c:pt idx="1999">
                  <c:v>12.682376432809995</c:v>
                </c:pt>
                <c:pt idx="2000">
                  <c:v>31.047809362512798</c:v>
                </c:pt>
                <c:pt idx="2001">
                  <c:v>60.307181121828506</c:v>
                </c:pt>
                <c:pt idx="2002">
                  <c:v>78.957920452846722</c:v>
                </c:pt>
                <c:pt idx="2003">
                  <c:v>89.347375969781737</c:v>
                </c:pt>
                <c:pt idx="2004">
                  <c:v>92.693904179768836</c:v>
                </c:pt>
                <c:pt idx="2005">
                  <c:v>89.371467391082632</c:v>
                </c:pt>
                <c:pt idx="2006">
                  <c:v>78.995557053130952</c:v>
                </c:pt>
                <c:pt idx="2007">
                  <c:v>60.340117735604906</c:v>
                </c:pt>
                <c:pt idx="2008">
                  <c:v>31.059447081493666</c:v>
                </c:pt>
                <c:pt idx="2009">
                  <c:v>12.684803257735421</c:v>
                </c:pt>
                <c:pt idx="2010">
                  <c:v>12.68504473088743</c:v>
                </c:pt>
                <c:pt idx="2011">
                  <c:v>12.68528598535412</c:v>
                </c:pt>
                <c:pt idx="2012">
                  <c:v>12.687452682765974</c:v>
                </c:pt>
                <c:pt idx="2013">
                  <c:v>12.689601820955707</c:v>
                </c:pt>
                <c:pt idx="2014">
                  <c:v>12.691733612515513</c:v>
                </c:pt>
                <c:pt idx="2015">
                  <c:v>12.693848266619518</c:v>
                </c:pt>
                <c:pt idx="2016">
                  <c:v>12.695945989092232</c:v>
                </c:pt>
                <c:pt idx="2017">
                  <c:v>12.698026982475298</c:v>
                </c:pt>
                <c:pt idx="2018">
                  <c:v>12.700091446092703</c:v>
                </c:pt>
                <c:pt idx="2019">
                  <c:v>12.702139576114419</c:v>
                </c:pt>
                <c:pt idx="2020">
                  <c:v>12.704171565618527</c:v>
                </c:pt>
                <c:pt idx="2021">
                  <c:v>12.706187604651928</c:v>
                </c:pt>
                <c:pt idx="2022">
                  <c:v>12.708187880289543</c:v>
                </c:pt>
                <c:pt idx="2023">
                  <c:v>12.710172576692244</c:v>
                </c:pt>
                <c:pt idx="2024">
                  <c:v>31.066807125917627</c:v>
                </c:pt>
                <c:pt idx="2025">
                  <c:v>60.879186119995985</c:v>
                </c:pt>
                <c:pt idx="2026">
                  <c:v>80.121879750746231</c:v>
                </c:pt>
                <c:pt idx="2027">
                  <c:v>90.969804143272611</c:v>
                </c:pt>
                <c:pt idx="2028">
                  <c:v>94.544839402696539</c:v>
                </c:pt>
                <c:pt idx="2029">
                  <c:v>91.164809047802578</c:v>
                </c:pt>
                <c:pt idx="2030">
                  <c:v>80.424929123827297</c:v>
                </c:pt>
                <c:pt idx="2031">
                  <c:v>61.141791760401006</c:v>
                </c:pt>
                <c:pt idx="2032">
                  <c:v>31.157871414457084</c:v>
                </c:pt>
                <c:pt idx="2033">
                  <c:v>12.729201223954894</c:v>
                </c:pt>
                <c:pt idx="2034">
                  <c:v>12.731025924018587</c:v>
                </c:pt>
                <c:pt idx="2035">
                  <c:v>12.732837046808609</c:v>
                </c:pt>
                <c:pt idx="2036">
                  <c:v>12.734634743302443</c:v>
                </c:pt>
                <c:pt idx="2037">
                  <c:v>12.736419162247357</c:v>
                </c:pt>
                <c:pt idx="2038">
                  <c:v>12.738190450201467</c:v>
                </c:pt>
                <c:pt idx="2039">
                  <c:v>12.739948751573822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AE-4926-91C7-9D10C8A4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870608"/>
        <c:axId val="1019397440"/>
      </c:scatterChart>
      <c:valAx>
        <c:axId val="10078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9397440"/>
        <c:crosses val="autoZero"/>
        <c:crossBetween val="midCat"/>
      </c:valAx>
      <c:valAx>
        <c:axId val="10193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787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sunVc!$R$1</c:f>
              <c:strCache>
                <c:ptCount val="1"/>
                <c:pt idx="0">
                  <c:v>Vcsun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sunVc!$R$2:$R$2041</c:f>
              <c:numCache>
                <c:formatCode>General</c:formatCode>
                <c:ptCount val="2040"/>
                <c:pt idx="0">
                  <c:v>0</c:v>
                </c:pt>
                <c:pt idx="1">
                  <c:v>0.17757315520811917</c:v>
                </c:pt>
                <c:pt idx="2">
                  <c:v>0.35364662863268276</c:v>
                </c:pt>
                <c:pt idx="3">
                  <c:v>0.52823388567485985</c:v>
                </c:pt>
                <c:pt idx="4">
                  <c:v>0.70134826770385261</c:v>
                </c:pt>
                <c:pt idx="5">
                  <c:v>0.87300299321424213</c:v>
                </c:pt>
                <c:pt idx="6">
                  <c:v>1.0432111589724522</c:v>
                </c:pt>
                <c:pt idx="7">
                  <c:v>1.2395079434681484</c:v>
                </c:pt>
                <c:pt idx="8">
                  <c:v>1.420624989924306</c:v>
                </c:pt>
                <c:pt idx="9">
                  <c:v>1.599566705535179</c:v>
                </c:pt>
                <c:pt idx="10">
                  <c:v>1.7778442975793076</c:v>
                </c:pt>
                <c:pt idx="11">
                  <c:v>1.9557080108843479</c:v>
                </c:pt>
                <c:pt idx="12">
                  <c:v>2.1331539190229956</c:v>
                </c:pt>
                <c:pt idx="13">
                  <c:v>2.3100278544857411</c:v>
                </c:pt>
                <c:pt idx="14">
                  <c:v>2.4859499290912459</c:v>
                </c:pt>
                <c:pt idx="15">
                  <c:v>2.659989368913525</c:v>
                </c:pt>
                <c:pt idx="16">
                  <c:v>2.8293310730740182</c:v>
                </c:pt>
                <c:pt idx="17">
                  <c:v>2.980124201581158</c:v>
                </c:pt>
                <c:pt idx="18">
                  <c:v>2.977483427792972</c:v>
                </c:pt>
                <c:pt idx="19">
                  <c:v>3.130024757329064</c:v>
                </c:pt>
                <c:pt idx="20">
                  <c:v>3.2812907173768435</c:v>
                </c:pt>
                <c:pt idx="21">
                  <c:v>3.4312927092644858</c:v>
                </c:pt>
                <c:pt idx="22">
                  <c:v>3.5800420295368047</c:v>
                </c:pt>
                <c:pt idx="23">
                  <c:v>3.7275498709317048</c:v>
                </c:pt>
                <c:pt idx="24">
                  <c:v>3.8738273233474882</c:v>
                </c:pt>
                <c:pt idx="25">
                  <c:v>4.0188853748010613</c:v>
                </c:pt>
                <c:pt idx="26">
                  <c:v>4.1627349123771484</c:v>
                </c:pt>
                <c:pt idx="27">
                  <c:v>4.3053867231685867</c:v>
                </c:pt>
                <c:pt idx="28">
                  <c:v>4.4468514952077971</c:v>
                </c:pt>
                <c:pt idx="29">
                  <c:v>4.5871398183895051</c:v>
                </c:pt>
                <c:pt idx="30">
                  <c:v>4.7262621853847877</c:v>
                </c:pt>
                <c:pt idx="31">
                  <c:v>5.3553686676301799</c:v>
                </c:pt>
                <c:pt idx="32">
                  <c:v>5.6104119337002549</c:v>
                </c:pt>
                <c:pt idx="33">
                  <c:v>5.8123859059192249</c:v>
                </c:pt>
                <c:pt idx="34">
                  <c:v>6.0002991933978214</c:v>
                </c:pt>
                <c:pt idx="35">
                  <c:v>6.1817383156577277</c:v>
                </c:pt>
                <c:pt idx="36">
                  <c:v>6.3587574093862527</c:v>
                </c:pt>
                <c:pt idx="37">
                  <c:v>6.5313985867781401</c:v>
                </c:pt>
                <c:pt idx="38">
                  <c:v>6.6980225483216485</c:v>
                </c:pt>
                <c:pt idx="39">
                  <c:v>6.8537824499917823</c:v>
                </c:pt>
                <c:pt idx="40">
                  <c:v>6.9834427445064193</c:v>
                </c:pt>
                <c:pt idx="41">
                  <c:v>7.0113606807723645</c:v>
                </c:pt>
                <c:pt idx="42">
                  <c:v>6.3084765167231653</c:v>
                </c:pt>
                <c:pt idx="43">
                  <c:v>6.4333536610660342</c:v>
                </c:pt>
                <c:pt idx="44">
                  <c:v>6.5572020300715872</c:v>
                </c:pt>
                <c:pt idx="45">
                  <c:v>6.6800307620948747</c:v>
                </c:pt>
                <c:pt idx="46">
                  <c:v>6.8018489117782535</c:v>
                </c:pt>
                <c:pt idx="47">
                  <c:v>6.9226654508300358</c:v>
                </c:pt>
                <c:pt idx="48">
                  <c:v>7.0424892687958662</c:v>
                </c:pt>
                <c:pt idx="49">
                  <c:v>7.1613291738228195</c:v>
                </c:pt>
                <c:pt idx="50">
                  <c:v>7.2791938934163669</c:v>
                </c:pt>
                <c:pt idx="51">
                  <c:v>7.3960920751902206</c:v>
                </c:pt>
                <c:pt idx="52">
                  <c:v>7.512032287609145</c:v>
                </c:pt>
                <c:pt idx="53">
                  <c:v>7.627023020724824</c:v>
                </c:pt>
                <c:pt idx="54">
                  <c:v>7.7410726869047899</c:v>
                </c:pt>
                <c:pt idx="55">
                  <c:v>9.2626078345990717</c:v>
                </c:pt>
                <c:pt idx="56">
                  <c:v>9.6916782031295483</c:v>
                </c:pt>
                <c:pt idx="57">
                  <c:v>9.9483582467635863</c:v>
                </c:pt>
                <c:pt idx="58">
                  <c:v>10.15997127875483</c:v>
                </c:pt>
                <c:pt idx="59">
                  <c:v>10.351466277087709</c:v>
                </c:pt>
                <c:pt idx="60">
                  <c:v>10.529977710352693</c:v>
                </c:pt>
                <c:pt idx="61">
                  <c:v>10.696481172970495</c:v>
                </c:pt>
                <c:pt idx="62">
                  <c:v>10.847347902480486</c:v>
                </c:pt>
                <c:pt idx="63">
                  <c:v>10.970809575080708</c:v>
                </c:pt>
                <c:pt idx="64">
                  <c:v>11.029253934928748</c:v>
                </c:pt>
                <c:pt idx="65">
                  <c:v>10.835053458823372</c:v>
                </c:pt>
                <c:pt idx="66">
                  <c:v>9.0392246236829994</c:v>
                </c:pt>
                <c:pt idx="67">
                  <c:v>9.1417718840270901</c:v>
                </c:pt>
                <c:pt idx="68">
                  <c:v>9.2434880860776207</c:v>
                </c:pt>
                <c:pt idx="69">
                  <c:v>9.3443805599146881</c:v>
                </c:pt>
                <c:pt idx="70">
                  <c:v>9.4444565687100805</c:v>
                </c:pt>
                <c:pt idx="71">
                  <c:v>9.5437233093483673</c:v>
                </c:pt>
                <c:pt idx="72">
                  <c:v>9.6421879130421715</c:v>
                </c:pt>
                <c:pt idx="73">
                  <c:v>9.7398574459416825</c:v>
                </c:pt>
                <c:pt idx="74">
                  <c:v>9.8367389097384592</c:v>
                </c:pt>
                <c:pt idx="75">
                  <c:v>9.9328392422635527</c:v>
                </c:pt>
                <c:pt idx="76">
                  <c:v>10.028165318080074</c:v>
                </c:pt>
                <c:pt idx="77">
                  <c:v>10.122723949070163</c:v>
                </c:pt>
                <c:pt idx="78">
                  <c:v>10.216521885016469</c:v>
                </c:pt>
                <c:pt idx="79">
                  <c:v>12.959594582371698</c:v>
                </c:pt>
                <c:pt idx="80">
                  <c:v>13.663918844157799</c:v>
                </c:pt>
                <c:pt idx="81">
                  <c:v>14.007214902940994</c:v>
                </c:pt>
                <c:pt idx="82">
                  <c:v>14.256674406396375</c:v>
                </c:pt>
                <c:pt idx="83">
                  <c:v>14.464738932200094</c:v>
                </c:pt>
                <c:pt idx="84">
                  <c:v>14.646670966869866</c:v>
                </c:pt>
                <c:pt idx="85">
                  <c:v>14.805122383254435</c:v>
                </c:pt>
                <c:pt idx="86">
                  <c:v>14.933739468082004</c:v>
                </c:pt>
                <c:pt idx="87">
                  <c:v>15.010802243056578</c:v>
                </c:pt>
                <c:pt idx="88">
                  <c:v>14.966265959908323</c:v>
                </c:pt>
                <c:pt idx="89">
                  <c:v>14.449659964933897</c:v>
                </c:pt>
                <c:pt idx="90">
                  <c:v>11.285137531583162</c:v>
                </c:pt>
                <c:pt idx="91">
                  <c:v>11.369633432153002</c:v>
                </c:pt>
                <c:pt idx="92">
                  <c:v>11.453456927173987</c:v>
                </c:pt>
                <c:pt idx="93">
                  <c:v>11.53661390113087</c:v>
                </c:pt>
                <c:pt idx="94">
                  <c:v>11.619110185005788</c:v>
                </c:pt>
                <c:pt idx="95">
                  <c:v>11.700951556773811</c:v>
                </c:pt>
                <c:pt idx="96">
                  <c:v>11.782143741893892</c:v>
                </c:pt>
                <c:pt idx="97">
                  <c:v>11.86269241379517</c:v>
                </c:pt>
                <c:pt idx="98">
                  <c:v>11.942603194358748</c:v>
                </c:pt>
                <c:pt idx="99">
                  <c:v>12.021881654394978</c:v>
                </c:pt>
                <c:pt idx="100">
                  <c:v>12.100533314116253</c:v>
                </c:pt>
                <c:pt idx="101">
                  <c:v>12.178563643605376</c:v>
                </c:pt>
                <c:pt idx="102">
                  <c:v>12.25597806327959</c:v>
                </c:pt>
                <c:pt idx="103">
                  <c:v>16.444849141966774</c:v>
                </c:pt>
                <c:pt idx="104">
                  <c:v>17.526627001692219</c:v>
                </c:pt>
                <c:pt idx="105">
                  <c:v>17.988675667952688</c:v>
                </c:pt>
                <c:pt idx="106">
                  <c:v>18.290210372778322</c:v>
                </c:pt>
                <c:pt idx="107">
                  <c:v>18.521391529566763</c:v>
                </c:pt>
                <c:pt idx="108">
                  <c:v>18.708681690213098</c:v>
                </c:pt>
                <c:pt idx="109">
                  <c:v>18.857157248814335</c:v>
                </c:pt>
                <c:pt idx="110">
                  <c:v>18.956998790197652</c:v>
                </c:pt>
                <c:pt idx="111">
                  <c:v>18.973480863659972</c:v>
                </c:pt>
                <c:pt idx="112">
                  <c:v>18.793979109216739</c:v>
                </c:pt>
                <c:pt idx="113">
                  <c:v>17.853795153068056</c:v>
                </c:pt>
                <c:pt idx="114">
                  <c:v>13.138817345991756</c:v>
                </c:pt>
                <c:pt idx="115">
                  <c:v>13.208696416324388</c:v>
                </c:pt>
                <c:pt idx="116">
                  <c:v>13.278030497556388</c:v>
                </c:pt>
                <c:pt idx="117">
                  <c:v>13.346824317944934</c:v>
                </c:pt>
                <c:pt idx="118">
                  <c:v>13.41508256294226</c:v>
                </c:pt>
                <c:pt idx="119">
                  <c:v>13.482809875591155</c:v>
                </c:pt>
                <c:pt idx="120">
                  <c:v>13.550010856916828</c:v>
                </c:pt>
                <c:pt idx="121">
                  <c:v>13.616690066315032</c:v>
                </c:pt>
                <c:pt idx="122">
                  <c:v>13.682852021936609</c:v>
                </c:pt>
                <c:pt idx="123">
                  <c:v>13.748501201068466</c:v>
                </c:pt>
                <c:pt idx="124">
                  <c:v>13.813642040510913</c:v>
                </c:pt>
                <c:pt idx="125">
                  <c:v>13.878278936951565</c:v>
                </c:pt>
                <c:pt idx="126">
                  <c:v>13.942416247335681</c:v>
                </c:pt>
                <c:pt idx="127">
                  <c:v>19.717079216387738</c:v>
                </c:pt>
                <c:pt idx="128">
                  <c:v>21.279299257873891</c:v>
                </c:pt>
                <c:pt idx="129">
                  <c:v>21.892451253390679</c:v>
                </c:pt>
                <c:pt idx="130">
                  <c:v>22.260370378332574</c:v>
                </c:pt>
                <c:pt idx="131">
                  <c:v>22.52124868357194</c:v>
                </c:pt>
                <c:pt idx="132">
                  <c:v>22.715843830792924</c:v>
                </c:pt>
                <c:pt idx="133">
                  <c:v>22.852410217080386</c:v>
                </c:pt>
                <c:pt idx="134">
                  <c:v>22.91691694482947</c:v>
                </c:pt>
                <c:pt idx="135">
                  <c:v>22.858557060271302</c:v>
                </c:pt>
                <c:pt idx="136">
                  <c:v>22.511897986235361</c:v>
                </c:pt>
                <c:pt idx="137">
                  <c:v>21.046267661892937</c:v>
                </c:pt>
                <c:pt idx="138">
                  <c:v>14.674629514901518</c:v>
                </c:pt>
                <c:pt idx="139">
                  <c:v>14.732651258867234</c:v>
                </c:pt>
                <c:pt idx="140">
                  <c:v>14.790230440435657</c:v>
                </c:pt>
                <c:pt idx="141">
                  <c:v>14.84737086258454</c:v>
                </c:pt>
                <c:pt idx="142">
                  <c:v>14.904076294026172</c:v>
                </c:pt>
                <c:pt idx="143">
                  <c:v>14.960350469523155</c:v>
                </c:pt>
                <c:pt idx="144">
                  <c:v>15.016197090201246</c:v>
                </c:pt>
                <c:pt idx="145">
                  <c:v>15.071619823859272</c:v>
                </c:pt>
                <c:pt idx="146">
                  <c:v>15.126622305276161</c:v>
                </c:pt>
                <c:pt idx="147">
                  <c:v>15.181208136515128</c:v>
                </c:pt>
                <c:pt idx="148">
                  <c:v>15.235380887224968</c:v>
                </c:pt>
                <c:pt idx="149">
                  <c:v>15.289144094938612</c:v>
                </c:pt>
                <c:pt idx="150">
                  <c:v>15.342501265368849</c:v>
                </c:pt>
                <c:pt idx="151">
                  <c:v>22.775218626170883</c:v>
                </c:pt>
                <c:pt idx="152">
                  <c:v>24.921441217269049</c:v>
                </c:pt>
                <c:pt idx="153">
                  <c:v>25.718245695726477</c:v>
                </c:pt>
                <c:pt idx="154">
                  <c:v>26.166936559900659</c:v>
                </c:pt>
                <c:pt idx="155">
                  <c:v>26.464125588255794</c:v>
                </c:pt>
                <c:pt idx="156">
                  <c:v>26.667981907165363</c:v>
                </c:pt>
                <c:pt idx="157">
                  <c:v>26.790696366509529</c:v>
                </c:pt>
                <c:pt idx="158">
                  <c:v>26.813276073298795</c:v>
                </c:pt>
                <c:pt idx="159">
                  <c:v>26.665736079494145</c:v>
                </c:pt>
                <c:pt idx="160">
                  <c:v>26.119537091197753</c:v>
                </c:pt>
                <c:pt idx="161">
                  <c:v>24.026118140990491</c:v>
                </c:pt>
                <c:pt idx="162">
                  <c:v>15.952350305528801</c:v>
                </c:pt>
                <c:pt idx="163">
                  <c:v>16.000734054464402</c:v>
                </c:pt>
                <c:pt idx="164">
                  <c:v>16.048757664186933</c:v>
                </c:pt>
                <c:pt idx="165">
                  <c:v>16.096424196780344</c:v>
                </c:pt>
                <c:pt idx="166">
                  <c:v>16.143736686882228</c:v>
                </c:pt>
                <c:pt idx="167">
                  <c:v>16.190698141936057</c:v>
                </c:pt>
                <c:pt idx="168">
                  <c:v>16.237311542441009</c:v>
                </c:pt>
                <c:pt idx="169">
                  <c:v>16.283579842199572</c:v>
                </c:pt>
                <c:pt idx="170">
                  <c:v>16.329505968562728</c:v>
                </c:pt>
                <c:pt idx="171">
                  <c:v>16.375092822672919</c:v>
                </c:pt>
                <c:pt idx="172">
                  <c:v>16.420343279704774</c:v>
                </c:pt>
                <c:pt idx="173">
                  <c:v>16.465260189103514</c:v>
                </c:pt>
                <c:pt idx="174">
                  <c:v>16.509846374821208</c:v>
                </c:pt>
                <c:pt idx="175">
                  <c:v>25.618468088313122</c:v>
                </c:pt>
                <c:pt idx="176">
                  <c:v>28.452573335082906</c:v>
                </c:pt>
                <c:pt idx="177">
                  <c:v>29.465758870270047</c:v>
                </c:pt>
                <c:pt idx="178">
                  <c:v>30.009683595609054</c:v>
                </c:pt>
                <c:pt idx="179">
                  <c:v>30.34982929107402</c:v>
                </c:pt>
                <c:pt idx="180">
                  <c:v>30.564912191589151</c:v>
                </c:pt>
                <c:pt idx="181">
                  <c:v>30.671822681225908</c:v>
                </c:pt>
                <c:pt idx="182">
                  <c:v>30.645850988904723</c:v>
                </c:pt>
                <c:pt idx="183">
                  <c:v>30.394719307328369</c:v>
                </c:pt>
                <c:pt idx="184">
                  <c:v>29.616426644031229</c:v>
                </c:pt>
                <c:pt idx="185">
                  <c:v>26.792659595715591</c:v>
                </c:pt>
                <c:pt idx="186">
                  <c:v>17.02007828175288</c:v>
                </c:pt>
                <c:pt idx="187">
                  <c:v>17.060610856456599</c:v>
                </c:pt>
                <c:pt idx="188">
                  <c:v>17.100849693208712</c:v>
                </c:pt>
                <c:pt idx="189">
                  <c:v>17.140797260464446</c:v>
                </c:pt>
                <c:pt idx="190">
                  <c:v>17.180456004680114</c:v>
                </c:pt>
                <c:pt idx="191">
                  <c:v>17.21982835051465</c:v>
                </c:pt>
                <c:pt idx="192">
                  <c:v>17.258916701029232</c:v>
                </c:pt>
                <c:pt idx="193">
                  <c:v>17.297723437885114</c:v>
                </c:pt>
                <c:pt idx="194">
                  <c:v>17.336250921539591</c:v>
                </c:pt>
                <c:pt idx="195">
                  <c:v>17.374501491440093</c:v>
                </c:pt>
                <c:pt idx="196">
                  <c:v>17.412477466216572</c:v>
                </c:pt>
                <c:pt idx="197">
                  <c:v>17.450181143872022</c:v>
                </c:pt>
                <c:pt idx="198">
                  <c:v>17.487614801971262</c:v>
                </c:pt>
                <c:pt idx="199">
                  <c:v>28.246337922262629</c:v>
                </c:pt>
                <c:pt idx="200">
                  <c:v>31.872236982031414</c:v>
                </c:pt>
                <c:pt idx="201">
                  <c:v>33.134689111518149</c:v>
                </c:pt>
                <c:pt idx="202">
                  <c:v>33.788380382152603</c:v>
                </c:pt>
                <c:pt idx="203">
                  <c:v>34.178160026696148</c:v>
                </c:pt>
                <c:pt idx="204">
                  <c:v>34.406443952280782</c:v>
                </c:pt>
                <c:pt idx="205">
                  <c:v>34.495589385636478</c:v>
                </c:pt>
                <c:pt idx="206">
                  <c:v>34.414410855797918</c:v>
                </c:pt>
                <c:pt idx="207">
                  <c:v>34.045206891088043</c:v>
                </c:pt>
                <c:pt idx="208">
                  <c:v>33.0021186400826</c:v>
                </c:pt>
                <c:pt idx="209">
                  <c:v>29.345519529309833</c:v>
                </c:pt>
                <c:pt idx="210">
                  <c:v>17.916559112459296</c:v>
                </c:pt>
                <c:pt idx="211">
                  <c:v>17.950680808281334</c:v>
                </c:pt>
                <c:pt idx="212">
                  <c:v>17.984562326087776</c:v>
                </c:pt>
                <c:pt idx="213">
                  <c:v>18.018205658369762</c:v>
                </c:pt>
                <c:pt idx="214">
                  <c:v>18.051612779972992</c:v>
                </c:pt>
                <c:pt idx="215">
                  <c:v>18.084785648258816</c:v>
                </c:pt>
                <c:pt idx="216">
                  <c:v>18.117726203263864</c:v>
                </c:pt>
                <c:pt idx="217">
                  <c:v>18.150436367858148</c:v>
                </c:pt>
                <c:pt idx="218">
                  <c:v>18.182918047901705</c:v>
                </c:pt>
                <c:pt idx="219">
                  <c:v>18.21517313239983</c:v>
                </c:pt>
                <c:pt idx="220">
                  <c:v>18.247203493656794</c:v>
                </c:pt>
                <c:pt idx="221">
                  <c:v>18.279010987428244</c:v>
                </c:pt>
                <c:pt idx="222">
                  <c:v>18.310597453072049</c:v>
                </c:pt>
                <c:pt idx="223">
                  <c:v>30.658692390250216</c:v>
                </c:pt>
                <c:pt idx="224">
                  <c:v>35.180000736787612</c:v>
                </c:pt>
                <c:pt idx="225">
                  <c:v>36.724735938427045</c:v>
                </c:pt>
                <c:pt idx="226">
                  <c:v>37.502791784114685</c:v>
                </c:pt>
                <c:pt idx="227">
                  <c:v>37.948912610728691</c:v>
                </c:pt>
                <c:pt idx="228">
                  <c:v>38.192380752305645</c:v>
                </c:pt>
                <c:pt idx="229">
                  <c:v>38.261791338900267</c:v>
                </c:pt>
                <c:pt idx="230">
                  <c:v>38.118720939677019</c:v>
                </c:pt>
                <c:pt idx="231">
                  <c:v>37.61690046553381</c:v>
                </c:pt>
                <c:pt idx="232">
                  <c:v>36.27619312928789</c:v>
                </c:pt>
                <c:pt idx="233">
                  <c:v>31.684683574125216</c:v>
                </c:pt>
                <c:pt idx="234">
                  <c:v>18.673042632366087</c:v>
                </c:pt>
                <c:pt idx="235">
                  <c:v>18.701915919128542</c:v>
                </c:pt>
                <c:pt idx="236">
                  <c:v>18.730592288277546</c:v>
                </c:pt>
                <c:pt idx="237">
                  <c:v>18.759073350394626</c:v>
                </c:pt>
                <c:pt idx="238">
                  <c:v>18.787360701896667</c:v>
                </c:pt>
                <c:pt idx="239">
                  <c:v>18.815455925164745</c:v>
                </c:pt>
                <c:pt idx="240">
                  <c:v>18.843360588671754</c:v>
                </c:pt>
                <c:pt idx="241">
                  <c:v>18.871076247108906</c:v>
                </c:pt>
                <c:pt idx="242">
                  <c:v>18.898604441510976</c:v>
                </c:pt>
                <c:pt idx="243">
                  <c:v>18.925946699380468</c:v>
                </c:pt>
                <c:pt idx="244">
                  <c:v>18.953104534810585</c:v>
                </c:pt>
                <c:pt idx="245">
                  <c:v>18.980079448607082</c:v>
                </c:pt>
                <c:pt idx="246">
                  <c:v>19.006872928408963</c:v>
                </c:pt>
                <c:pt idx="247">
                  <c:v>32.855795278540072</c:v>
                </c:pt>
                <c:pt idx="248">
                  <c:v>38.375466893946552</c:v>
                </c:pt>
                <c:pt idx="249">
                  <c:v>40.235602882401331</c:v>
                </c:pt>
                <c:pt idx="250">
                  <c:v>41.152680454584498</c:v>
                </c:pt>
                <c:pt idx="251">
                  <c:v>41.661877892989651</c:v>
                </c:pt>
                <c:pt idx="252">
                  <c:v>41.922521804811133</c:v>
                </c:pt>
                <c:pt idx="253">
                  <c:v>41.970219488870271</c:v>
                </c:pt>
                <c:pt idx="254">
                  <c:v>41.758544429546006</c:v>
                </c:pt>
                <c:pt idx="255">
                  <c:v>41.109505980943986</c:v>
                </c:pt>
                <c:pt idx="256">
                  <c:v>39.438264706370674</c:v>
                </c:pt>
                <c:pt idx="257">
                  <c:v>33.810540203182647</c:v>
                </c:pt>
                <c:pt idx="258">
                  <c:v>19.314766876133003</c:v>
                </c:pt>
                <c:pt idx="259">
                  <c:v>19.339331311213567</c:v>
                </c:pt>
                <c:pt idx="260">
                  <c:v>19.363733821745964</c:v>
                </c:pt>
                <c:pt idx="261">
                  <c:v>19.387975711619198</c:v>
                </c:pt>
                <c:pt idx="262">
                  <c:v>19.41205827334198</c:v>
                </c:pt>
                <c:pt idx="263">
                  <c:v>19.435982788145871</c:v>
                </c:pt>
                <c:pt idx="264">
                  <c:v>19.459750526087415</c:v>
                </c:pt>
                <c:pt idx="265">
                  <c:v>19.483362746149293</c:v>
                </c:pt>
                <c:pt idx="266">
                  <c:v>19.506820696340618</c:v>
                </c:pt>
                <c:pt idx="267">
                  <c:v>19.530125613796255</c:v>
                </c:pt>
                <c:pt idx="268">
                  <c:v>19.553278724875256</c:v>
                </c:pt>
                <c:pt idx="269">
                  <c:v>19.576281245258322</c:v>
                </c:pt>
                <c:pt idx="270">
                  <c:v>19.599134380044472</c:v>
                </c:pt>
                <c:pt idx="271">
                  <c:v>34.838356210483497</c:v>
                </c:pt>
                <c:pt idx="272">
                  <c:v>41.458278172228056</c:v>
                </c:pt>
                <c:pt idx="273">
                  <c:v>43.667000414986475</c:v>
                </c:pt>
                <c:pt idx="274">
                  <c:v>44.737808725933291</c:v>
                </c:pt>
                <c:pt idx="275">
                  <c:v>45.316844269680466</c:v>
                </c:pt>
                <c:pt idx="276">
                  <c:v>45.596663384054416</c:v>
                </c:pt>
                <c:pt idx="277">
                  <c:v>45.62066238484573</c:v>
                </c:pt>
                <c:pt idx="278">
                  <c:v>45.333644329371253</c:v>
                </c:pt>
                <c:pt idx="279">
                  <c:v>44.522736630044236</c:v>
                </c:pt>
                <c:pt idx="280">
                  <c:v>42.48798919642941</c:v>
                </c:pt>
                <c:pt idx="281">
                  <c:v>35.723925998230591</c:v>
                </c:pt>
                <c:pt idx="282">
                  <c:v>19.862144544027228</c:v>
                </c:pt>
                <c:pt idx="283">
                  <c:v>19.883160685794472</c:v>
                </c:pt>
                <c:pt idx="284">
                  <c:v>19.904043254300131</c:v>
                </c:pt>
                <c:pt idx="285">
                  <c:v>19.924793306923565</c:v>
                </c:pt>
                <c:pt idx="286">
                  <c:v>19.945411891892366</c:v>
                </c:pt>
                <c:pt idx="287">
                  <c:v>19.965900048364919</c:v>
                </c:pt>
                <c:pt idx="288">
                  <c:v>19.986258806512119</c:v>
                </c:pt>
                <c:pt idx="289">
                  <c:v>20.006489187598476</c:v>
                </c:pt>
                <c:pt idx="290">
                  <c:v>20.026592204062297</c:v>
                </c:pt>
                <c:pt idx="291">
                  <c:v>20.046568859595283</c:v>
                </c:pt>
                <c:pt idx="292">
                  <c:v>20.066420149221308</c:v>
                </c:pt>
                <c:pt idx="293">
                  <c:v>20.08614705937449</c:v>
                </c:pt>
                <c:pt idx="294">
                  <c:v>20.105750567976553</c:v>
                </c:pt>
                <c:pt idx="295">
                  <c:v>36.607577051350148</c:v>
                </c:pt>
                <c:pt idx="296">
                  <c:v>44.42812460416318</c:v>
                </c:pt>
                <c:pt idx="297">
                  <c:v>47.01864897138968</c:v>
                </c:pt>
                <c:pt idx="298">
                  <c:v>48.257940569180818</c:v>
                </c:pt>
                <c:pt idx="299">
                  <c:v>48.913599253496301</c:v>
                </c:pt>
                <c:pt idx="300">
                  <c:v>49.214600291404516</c:v>
                </c:pt>
                <c:pt idx="301">
                  <c:v>49.212907748167822</c:v>
                </c:pt>
                <c:pt idx="302">
                  <c:v>48.843785418046963</c:v>
                </c:pt>
                <c:pt idx="303">
                  <c:v>47.856315869851379</c:v>
                </c:pt>
                <c:pt idx="304">
                  <c:v>45.425070516806706</c:v>
                </c:pt>
                <c:pt idx="305">
                  <c:v>37.42617082092864</c:v>
                </c:pt>
                <c:pt idx="306">
                  <c:v>20.331712023516104</c:v>
                </c:pt>
                <c:pt idx="307">
                  <c:v>20.349796566156439</c:v>
                </c:pt>
                <c:pt idx="308">
                  <c:v>20.367770546014185</c:v>
                </c:pt>
                <c:pt idx="309">
                  <c:v>20.385634822139259</c:v>
                </c:pt>
                <c:pt idx="310">
                  <c:v>20.403390246214453</c:v>
                </c:pt>
                <c:pt idx="311">
                  <c:v>20.421037662621504</c:v>
                </c:pt>
                <c:pt idx="312">
                  <c:v>20.438577908506655</c:v>
                </c:pt>
                <c:pt idx="313">
                  <c:v>20.456011813845507</c:v>
                </c:pt>
                <c:pt idx="314">
                  <c:v>20.473340201507362</c:v>
                </c:pt>
                <c:pt idx="315">
                  <c:v>20.490563887318935</c:v>
                </c:pt>
                <c:pt idx="316">
                  <c:v>20.507683680127478</c:v>
                </c:pt>
                <c:pt idx="317">
                  <c:v>20.524700381863358</c:v>
                </c:pt>
                <c:pt idx="318">
                  <c:v>20.541614787602008</c:v>
                </c:pt>
                <c:pt idx="319">
                  <c:v>38.16519761925575</c:v>
                </c:pt>
                <c:pt idx="320">
                  <c:v>47.284750584801024</c:v>
                </c:pt>
                <c:pt idx="321">
                  <c:v>50.290282065031292</c:v>
                </c:pt>
                <c:pt idx="322">
                  <c:v>51.712843619923156</c:v>
                </c:pt>
                <c:pt idx="323">
                  <c:v>52.451931100390091</c:v>
                </c:pt>
                <c:pt idx="324">
                  <c:v>52.776127375204076</c:v>
                </c:pt>
                <c:pt idx="325">
                  <c:v>52.746744099365522</c:v>
                </c:pt>
                <c:pt idx="326">
                  <c:v>52.288736275616074</c:v>
                </c:pt>
                <c:pt idx="327">
                  <c:v>51.109980533565349</c:v>
                </c:pt>
                <c:pt idx="328">
                  <c:v>48.249267692435005</c:v>
                </c:pt>
                <c:pt idx="329">
                  <c:v>38.919142090427009</c:v>
                </c:pt>
                <c:pt idx="330">
                  <c:v>20.736888882966333</c:v>
                </c:pt>
                <c:pt idx="331">
                  <c:v>20.752542782965719</c:v>
                </c:pt>
                <c:pt idx="332">
                  <c:v>20.768104831644632</c:v>
                </c:pt>
                <c:pt idx="333">
                  <c:v>20.783575728317832</c:v>
                </c:pt>
                <c:pt idx="334">
                  <c:v>20.798956166362949</c:v>
                </c:pt>
                <c:pt idx="335">
                  <c:v>20.814246833273515</c:v>
                </c:pt>
                <c:pt idx="336">
                  <c:v>20.829448410711443</c:v>
                </c:pt>
                <c:pt idx="337">
                  <c:v>20.844561574559076</c:v>
                </c:pt>
                <c:pt idx="338">
                  <c:v>20.859586994970734</c:v>
                </c:pt>
                <c:pt idx="339">
                  <c:v>20.874525336423812</c:v>
                </c:pt>
                <c:pt idx="340">
                  <c:v>20.889377257769361</c:v>
                </c:pt>
                <c:pt idx="341">
                  <c:v>20.904143412282288</c:v>
                </c:pt>
                <c:pt idx="342">
                  <c:v>20.918824447711014</c:v>
                </c:pt>
                <c:pt idx="343">
                  <c:v>39.513539757540521</c:v>
                </c:pt>
                <c:pt idx="344">
                  <c:v>50.027962053040945</c:v>
                </c:pt>
                <c:pt idx="345">
                  <c:v>53.481649487351532</c:v>
                </c:pt>
                <c:pt idx="346">
                  <c:v>55.102291268301776</c:v>
                </c:pt>
                <c:pt idx="347">
                  <c:v>55.931630491355925</c:v>
                </c:pt>
                <c:pt idx="348">
                  <c:v>56.281041103061774</c:v>
                </c:pt>
                <c:pt idx="349">
                  <c:v>56.221962440208749</c:v>
                </c:pt>
                <c:pt idx="350">
                  <c:v>55.668271373203474</c:v>
                </c:pt>
                <c:pt idx="351">
                  <c:v>54.283484026665725</c:v>
                </c:pt>
                <c:pt idx="352">
                  <c:v>50.960401997938085</c:v>
                </c:pt>
                <c:pt idx="353">
                  <c:v>40.205287215104455</c:v>
                </c:pt>
                <c:pt idx="354">
                  <c:v>21.088586032585301</c:v>
                </c:pt>
                <c:pt idx="355">
                  <c:v>21.102217038158152</c:v>
                </c:pt>
                <c:pt idx="356">
                  <c:v>21.115771439616331</c:v>
                </c:pt>
                <c:pt idx="357">
                  <c:v>21.129249807474931</c:v>
                </c:pt>
                <c:pt idx="358">
                  <c:v>21.142652707458605</c:v>
                </c:pt>
                <c:pt idx="359">
                  <c:v>21.155980700544056</c:v>
                </c:pt>
                <c:pt idx="360">
                  <c:v>21.169234343002216</c:v>
                </c:pt>
                <c:pt idx="361">
                  <c:v>21.182414186439939</c:v>
                </c:pt>
                <c:pt idx="362">
                  <c:v>21.195520777841377</c:v>
                </c:pt>
                <c:pt idx="363">
                  <c:v>21.20855465960895</c:v>
                </c:pt>
                <c:pt idx="364">
                  <c:v>21.221516369603972</c:v>
                </c:pt>
                <c:pt idx="365">
                  <c:v>21.234406441186866</c:v>
                </c:pt>
                <c:pt idx="366">
                  <c:v>21.247225403257076</c:v>
                </c:pt>
                <c:pt idx="367">
                  <c:v>40.655548654419562</c:v>
                </c:pt>
                <c:pt idx="368">
                  <c:v>52.657633775067822</c:v>
                </c:pt>
                <c:pt idx="369">
                  <c:v>56.592520586065362</c:v>
                </c:pt>
                <c:pt idx="370">
                  <c:v>58.426064809974086</c:v>
                </c:pt>
                <c:pt idx="371">
                  <c:v>59.352492267226559</c:v>
                </c:pt>
                <c:pt idx="372">
                  <c:v>59.729141184811645</c:v>
                </c:pt>
                <c:pt idx="373">
                  <c:v>59.638357988655095</c:v>
                </c:pt>
                <c:pt idx="374">
                  <c:v>58.982173223597229</c:v>
                </c:pt>
                <c:pt idx="375">
                  <c:v>57.376599600339155</c:v>
                </c:pt>
                <c:pt idx="376">
                  <c:v>53.558364195663643</c:v>
                </c:pt>
                <c:pt idx="377">
                  <c:v>41.287673061549569</c:v>
                </c:pt>
                <c:pt idx="378">
                  <c:v>21.395693005944992</c:v>
                </c:pt>
                <c:pt idx="379">
                  <c:v>21.407633714795299</c:v>
                </c:pt>
                <c:pt idx="380">
                  <c:v>21.419510271801798</c:v>
                </c:pt>
                <c:pt idx="381">
                  <c:v>21.431323143493891</c:v>
                </c:pt>
                <c:pt idx="382">
                  <c:v>21.443072792530668</c:v>
                </c:pt>
                <c:pt idx="383">
                  <c:v>21.454759677735044</c:v>
                </c:pt>
                <c:pt idx="384">
                  <c:v>21.466384254127568</c:v>
                </c:pt>
                <c:pt idx="385">
                  <c:v>21.477946972959952</c:v>
                </c:pt>
                <c:pt idx="386">
                  <c:v>21.489448281748267</c:v>
                </c:pt>
                <c:pt idx="387">
                  <c:v>21.500888624305851</c:v>
                </c:pt>
                <c:pt idx="388">
                  <c:v>21.512268440775873</c:v>
                </c:pt>
                <c:pt idx="389">
                  <c:v>21.523588167663711</c:v>
                </c:pt>
                <c:pt idx="390">
                  <c:v>21.534848237868921</c:v>
                </c:pt>
                <c:pt idx="391">
                  <c:v>41.594830120053011</c:v>
                </c:pt>
                <c:pt idx="392">
                  <c:v>55.173716695071214</c:v>
                </c:pt>
                <c:pt idx="393">
                  <c:v>59.622687613978364</c:v>
                </c:pt>
                <c:pt idx="394">
                  <c:v>61.683955654496607</c:v>
                </c:pt>
                <c:pt idx="395">
                  <c:v>62.714317214087764</c:v>
                </c:pt>
                <c:pt idx="396">
                  <c:v>63.120232244021373</c:v>
                </c:pt>
                <c:pt idx="397">
                  <c:v>62.995731964284097</c:v>
                </c:pt>
                <c:pt idx="398">
                  <c:v>62.230234588866416</c:v>
                </c:pt>
                <c:pt idx="399">
                  <c:v>60.389123694285672</c:v>
                </c:pt>
                <c:pt idx="400">
                  <c:v>56.043121834557027</c:v>
                </c:pt>
                <c:pt idx="401">
                  <c:v>42.170021174706605</c:v>
                </c:pt>
                <c:pt idx="402">
                  <c:v>21.665468648881713</c:v>
                </c:pt>
                <c:pt idx="403">
                  <c:v>21.675990991927101</c:v>
                </c:pt>
                <c:pt idx="404">
                  <c:v>21.686459377525608</c:v>
                </c:pt>
                <c:pt idx="405">
                  <c:v>21.696874188139859</c:v>
                </c:pt>
                <c:pt idx="406">
                  <c:v>21.707235803101078</c:v>
                </c:pt>
                <c:pt idx="407">
                  <c:v>21.717544598636572</c:v>
                </c:pt>
                <c:pt idx="408">
                  <c:v>21.727800947896856</c:v>
                </c:pt>
                <c:pt idx="409">
                  <c:v>21.738005220982608</c:v>
                </c:pt>
                <c:pt idx="410">
                  <c:v>21.748157784971355</c:v>
                </c:pt>
                <c:pt idx="411">
                  <c:v>21.758259003943884</c:v>
                </c:pt>
                <c:pt idx="412">
                  <c:v>21.768309239010453</c:v>
                </c:pt>
                <c:pt idx="413">
                  <c:v>21.778308848336774</c:v>
                </c:pt>
                <c:pt idx="414">
                  <c:v>21.788258187169717</c:v>
                </c:pt>
                <c:pt idx="415">
                  <c:v>42.335682355947888</c:v>
                </c:pt>
                <c:pt idx="416">
                  <c:v>57.576245314006528</c:v>
                </c:pt>
                <c:pt idx="417">
                  <c:v>62.571969139352483</c:v>
                </c:pt>
                <c:pt idx="418">
                  <c:v>64.875767586958972</c:v>
                </c:pt>
                <c:pt idx="419">
                  <c:v>66.016913896499204</c:v>
                </c:pt>
                <c:pt idx="420">
                  <c:v>66.454125535558575</c:v>
                </c:pt>
                <c:pt idx="421">
                  <c:v>66.293893421400043</c:v>
                </c:pt>
                <c:pt idx="422">
                  <c:v>65.412260740829751</c:v>
                </c:pt>
                <c:pt idx="423">
                  <c:v>63.320879339831343</c:v>
                </c:pt>
                <c:pt idx="424">
                  <c:v>58.414726570400056</c:v>
                </c:pt>
                <c:pt idx="425">
                  <c:v>42.856737296288493</c:v>
                </c:pt>
                <c:pt idx="426">
                  <c:v>21.903854589879391</c:v>
                </c:pt>
                <c:pt idx="427">
                  <c:v>21.913181457106582</c:v>
                </c:pt>
                <c:pt idx="428">
                  <c:v>21.922462734686128</c:v>
                </c:pt>
                <c:pt idx="429">
                  <c:v>21.931698737016539</c:v>
                </c:pt>
                <c:pt idx="430">
                  <c:v>21.940889775958865</c:v>
                </c:pt>
                <c:pt idx="431">
                  <c:v>21.950036160858811</c:v>
                </c:pt>
                <c:pt idx="432">
                  <c:v>21.959138198568546</c:v>
                </c:pt>
                <c:pt idx="433">
                  <c:v>21.968196193468373</c:v>
                </c:pt>
                <c:pt idx="434">
                  <c:v>21.977210447488186</c:v>
                </c:pt>
                <c:pt idx="435">
                  <c:v>21.986181260128738</c:v>
                </c:pt>
                <c:pt idx="436">
                  <c:v>21.995108928482701</c:v>
                </c:pt>
                <c:pt idx="437">
                  <c:v>22.003993747255581</c:v>
                </c:pt>
                <c:pt idx="438">
                  <c:v>22.012836008786369</c:v>
                </c:pt>
                <c:pt idx="439">
                  <c:v>42.883120586024248</c:v>
                </c:pt>
                <c:pt idx="440">
                  <c:v>59.865345052651669</c:v>
                </c:pt>
                <c:pt idx="441">
                  <c:v>65.440213507649673</c:v>
                </c:pt>
                <c:pt idx="442">
                  <c:v>68.001319078108125</c:v>
                </c:pt>
                <c:pt idx="443">
                  <c:v>69.260100535280401</c:v>
                </c:pt>
                <c:pt idx="444">
                  <c:v>69.730640706333702</c:v>
                </c:pt>
                <c:pt idx="445">
                  <c:v>69.532661126553677</c:v>
                </c:pt>
                <c:pt idx="446">
                  <c:v>68.528071769592344</c:v>
                </c:pt>
                <c:pt idx="447">
                  <c:v>66.171719613116608</c:v>
                </c:pt>
                <c:pt idx="448">
                  <c:v>60.673321463484029</c:v>
                </c:pt>
                <c:pt idx="449">
                  <c:v>43.352933573525561</c:v>
                </c:pt>
                <c:pt idx="450">
                  <c:v>22.115726951533102</c:v>
                </c:pt>
                <c:pt idx="451">
                  <c:v>22.124041531545672</c:v>
                </c:pt>
                <c:pt idx="452">
                  <c:v>22.132317409736853</c:v>
                </c:pt>
                <c:pt idx="453">
                  <c:v>22.140554845308962</c:v>
                </c:pt>
                <c:pt idx="454">
                  <c:v>22.14875409540473</c:v>
                </c:pt>
                <c:pt idx="455">
                  <c:v>22.156915415125056</c:v>
                </c:pt>
                <c:pt idx="456">
                  <c:v>22.165039057546586</c:v>
                </c:pt>
                <c:pt idx="457">
                  <c:v>22.173125273739153</c:v>
                </c:pt>
                <c:pt idx="458">
                  <c:v>22.181174312783043</c:v>
                </c:pt>
                <c:pt idx="459">
                  <c:v>22.189186421786125</c:v>
                </c:pt>
                <c:pt idx="460">
                  <c:v>22.197161845900819</c:v>
                </c:pt>
                <c:pt idx="461">
                  <c:v>22.205100828340914</c:v>
                </c:pt>
                <c:pt idx="462">
                  <c:v>22.213003610398196</c:v>
                </c:pt>
                <c:pt idx="463">
                  <c:v>43.242892775102206</c:v>
                </c:pt>
                <c:pt idx="464">
                  <c:v>62.041239550685745</c:v>
                </c:pt>
                <c:pt idx="465">
                  <c:v>68.227302343290944</c:v>
                </c:pt>
                <c:pt idx="466">
                  <c:v>71.060445637583342</c:v>
                </c:pt>
                <c:pt idx="467">
                  <c:v>72.4437069261717</c:v>
                </c:pt>
                <c:pt idx="468">
                  <c:v>72.949607595931212</c:v>
                </c:pt>
                <c:pt idx="469">
                  <c:v>72.7118654767838</c:v>
                </c:pt>
                <c:pt idx="470">
                  <c:v>71.577504934749157</c:v>
                </c:pt>
                <c:pt idx="471">
                  <c:v>68.941531126945762</c:v>
                </c:pt>
                <c:pt idx="472">
                  <c:v>62.819148205312949</c:v>
                </c:pt>
                <c:pt idx="473">
                  <c:v>43.664441719581745</c:v>
                </c:pt>
                <c:pt idx="474">
                  <c:v>22.305098642913499</c:v>
                </c:pt>
                <c:pt idx="475">
                  <c:v>22.312551932470591</c:v>
                </c:pt>
                <c:pt idx="476">
                  <c:v>22.319972206907359</c:v>
                </c:pt>
                <c:pt idx="477">
                  <c:v>22.327359680587243</c:v>
                </c:pt>
                <c:pt idx="478">
                  <c:v>22.334714566198933</c:v>
                </c:pt>
                <c:pt idx="479">
                  <c:v>22.342037074770644</c:v>
                </c:pt>
                <c:pt idx="480">
                  <c:v>22.349327415684307</c:v>
                </c:pt>
                <c:pt idx="481">
                  <c:v>22.356585796689615</c:v>
                </c:pt>
                <c:pt idx="482">
                  <c:v>22.363812423917921</c:v>
                </c:pt>
                <c:pt idx="483">
                  <c:v>22.371007501896077</c:v>
                </c:pt>
                <c:pt idx="484">
                  <c:v>22.378171233560082</c:v>
                </c:pt>
                <c:pt idx="485">
                  <c:v>22.385303820268632</c:v>
                </c:pt>
                <c:pt idx="486">
                  <c:v>22.392405461816587</c:v>
                </c:pt>
                <c:pt idx="487">
                  <c:v>43.42148455496028</c:v>
                </c:pt>
                <c:pt idx="488">
                  <c:v>64.104257849035363</c:v>
                </c:pt>
                <c:pt idx="489">
                  <c:v>70.933154078860454</c:v>
                </c:pt>
                <c:pt idx="490">
                  <c:v>74.053002204246809</c:v>
                </c:pt>
                <c:pt idx="491">
                  <c:v>75.56757639521588</c:v>
                </c:pt>
                <c:pt idx="492">
                  <c:v>76.11086807342005</c:v>
                </c:pt>
                <c:pt idx="493">
                  <c:v>75.831350454417105</c:v>
                </c:pt>
                <c:pt idx="494">
                  <c:v>74.560417053219368</c:v>
                </c:pt>
                <c:pt idx="495">
                  <c:v>71.63023754867794</c:v>
                </c:pt>
                <c:pt idx="496">
                  <c:v>64.852554221519895</c:v>
                </c:pt>
                <c:pt idx="497">
                  <c:v>43.797815296539902</c:v>
                </c:pt>
                <c:pt idx="498">
                  <c:v>22.475282085727546</c:v>
                </c:pt>
                <c:pt idx="499">
                  <c:v>22.481998933680167</c:v>
                </c:pt>
                <c:pt idx="500">
                  <c:v>22.48868747663813</c:v>
                </c:pt>
                <c:pt idx="501">
                  <c:v>22.495347892471305</c:v>
                </c:pt>
                <c:pt idx="502">
                  <c:v>22.501980357685049</c:v>
                </c:pt>
                <c:pt idx="503">
                  <c:v>22.508585047431737</c:v>
                </c:pt>
                <c:pt idx="504">
                  <c:v>22.515162135522207</c:v>
                </c:pt>
                <c:pt idx="505">
                  <c:v>22.521711794437081</c:v>
                </c:pt>
                <c:pt idx="506">
                  <c:v>22.528234195338012</c:v>
                </c:pt>
                <c:pt idx="507">
                  <c:v>22.534729508078797</c:v>
                </c:pt>
                <c:pt idx="508">
                  <c:v>22.541197901216446</c:v>
                </c:pt>
                <c:pt idx="509">
                  <c:v>22.547639542022075</c:v>
                </c:pt>
                <c:pt idx="510">
                  <c:v>22.554054596491799</c:v>
                </c:pt>
                <c:pt idx="511">
                  <c:v>43.426111430358297</c:v>
                </c:pt>
                <c:pt idx="512">
                  <c:v>66.054841398375117</c:v>
                </c:pt>
                <c:pt idx="513">
                  <c:v>73.557727497963896</c:v>
                </c:pt>
                <c:pt idx="514">
                  <c:v>76.978865566944478</c:v>
                </c:pt>
                <c:pt idx="515">
                  <c:v>78.631567786230079</c:v>
                </c:pt>
                <c:pt idx="516">
                  <c:v>79.21427790620055</c:v>
                </c:pt>
                <c:pt idx="517">
                  <c:v>78.890975613787489</c:v>
                </c:pt>
                <c:pt idx="518">
                  <c:v>77.47668691702691</c:v>
                </c:pt>
                <c:pt idx="519">
                  <c:v>74.237803130329965</c:v>
                </c:pt>
                <c:pt idx="520">
                  <c:v>67.086925624262079</c:v>
                </c:pt>
                <c:pt idx="521">
                  <c:v>43.869796585478952</c:v>
                </c:pt>
                <c:pt idx="522">
                  <c:v>22.648241055598252</c:v>
                </c:pt>
                <c:pt idx="523">
                  <c:v>22.653246863650011</c:v>
                </c:pt>
                <c:pt idx="524">
                  <c:v>22.658236052553512</c:v>
                </c:pt>
                <c:pt idx="525">
                  <c:v>22.66320870606112</c:v>
                </c:pt>
                <c:pt idx="526">
                  <c:v>22.668164907401337</c:v>
                </c:pt>
                <c:pt idx="527">
                  <c:v>22.673104739282422</c:v>
                </c:pt>
                <c:pt idx="528">
                  <c:v>22.678028283896047</c:v>
                </c:pt>
                <c:pt idx="529">
                  <c:v>22.682935622920883</c:v>
                </c:pt>
                <c:pt idx="530">
                  <c:v>22.687826837526131</c:v>
                </c:pt>
                <c:pt idx="531">
                  <c:v>22.692702008375154</c:v>
                </c:pt>
                <c:pt idx="532">
                  <c:v>22.697561215628877</c:v>
                </c:pt>
                <c:pt idx="533">
                  <c:v>22.702404538949366</c:v>
                </c:pt>
                <c:pt idx="534">
                  <c:v>22.707232057503258</c:v>
                </c:pt>
                <c:pt idx="535">
                  <c:v>43.294686267895088</c:v>
                </c:pt>
                <c:pt idx="536">
                  <c:v>67.966010131936741</c:v>
                </c:pt>
                <c:pt idx="537">
                  <c:v>76.175102349318351</c:v>
                </c:pt>
                <c:pt idx="538">
                  <c:v>79.899248104969971</c:v>
                </c:pt>
                <c:pt idx="539">
                  <c:v>81.678262823227712</c:v>
                </c:pt>
                <c:pt idx="540">
                  <c:v>82.281371939104631</c:v>
                </c:pt>
                <c:pt idx="541">
                  <c:v>81.890716263581425</c:v>
                </c:pt>
                <c:pt idx="542">
                  <c:v>80.305957627418209</c:v>
                </c:pt>
                <c:pt idx="543">
                  <c:v>76.727501792594126</c:v>
                </c:pt>
                <c:pt idx="544">
                  <c:v>68.541107365422278</c:v>
                </c:pt>
                <c:pt idx="545">
                  <c:v>43.540481647254261</c:v>
                </c:pt>
                <c:pt idx="546">
                  <c:v>22.763957663580879</c:v>
                </c:pt>
                <c:pt idx="547">
                  <c:v>22.768586705065964</c:v>
                </c:pt>
                <c:pt idx="548">
                  <c:v>22.773200999978766</c:v>
                </c:pt>
                <c:pt idx="549">
                  <c:v>22.777800620453476</c:v>
                </c:pt>
                <c:pt idx="550">
                  <c:v>22.78238563818099</c:v>
                </c:pt>
                <c:pt idx="551">
                  <c:v>22.786956124411926</c:v>
                </c:pt>
                <c:pt idx="552">
                  <c:v>22.791512149959662</c:v>
                </c:pt>
                <c:pt idx="553">
                  <c:v>22.796053785203384</c:v>
                </c:pt>
                <c:pt idx="554">
                  <c:v>22.800581100091044</c:v>
                </c:pt>
                <c:pt idx="555">
                  <c:v>22.805094164142339</c:v>
                </c:pt>
                <c:pt idx="556">
                  <c:v>22.809593046451656</c:v>
                </c:pt>
                <c:pt idx="557">
                  <c:v>22.814077815691007</c:v>
                </c:pt>
                <c:pt idx="558">
                  <c:v>22.818548540112925</c:v>
                </c:pt>
                <c:pt idx="559">
                  <c:v>42.866391128341753</c:v>
                </c:pt>
                <c:pt idx="560">
                  <c:v>69.356543679171097</c:v>
                </c:pt>
                <c:pt idx="561">
                  <c:v>78.201906648194011</c:v>
                </c:pt>
                <c:pt idx="562">
                  <c:v>82.209450259438938</c:v>
                </c:pt>
                <c:pt idx="563">
                  <c:v>84.118240787339317</c:v>
                </c:pt>
                <c:pt idx="564">
                  <c:v>84.758665005363355</c:v>
                </c:pt>
                <c:pt idx="565">
                  <c:v>84.327606495658941</c:v>
                </c:pt>
                <c:pt idx="566">
                  <c:v>82.60937355628603</c:v>
                </c:pt>
                <c:pt idx="567">
                  <c:v>78.742276562499882</c:v>
                </c:pt>
                <c:pt idx="568">
                  <c:v>69.911125780612096</c:v>
                </c:pt>
                <c:pt idx="569">
                  <c:v>43.084909728599435</c:v>
                </c:pt>
                <c:pt idx="570">
                  <c:v>22.87112602117779</c:v>
                </c:pt>
                <c:pt idx="571">
                  <c:v>22.875420188247904</c:v>
                </c:pt>
                <c:pt idx="572">
                  <c:v>22.879701223567846</c:v>
                </c:pt>
                <c:pt idx="573">
                  <c:v>22.88396918943247</c:v>
                </c:pt>
                <c:pt idx="574">
                  <c:v>22.888224147760834</c:v>
                </c:pt>
                <c:pt idx="575">
                  <c:v>22.892466160098781</c:v>
                </c:pt>
                <c:pt idx="576">
                  <c:v>22.896695287621473</c:v>
                </c:pt>
                <c:pt idx="577">
                  <c:v>22.900911591135927</c:v>
                </c:pt>
                <c:pt idx="578">
                  <c:v>22.905115131083534</c:v>
                </c:pt>
                <c:pt idx="579">
                  <c:v>22.909305967542512</c:v>
                </c:pt>
                <c:pt idx="580">
                  <c:v>22.913484160230432</c:v>
                </c:pt>
                <c:pt idx="581">
                  <c:v>22.917649768506614</c:v>
                </c:pt>
                <c:pt idx="582">
                  <c:v>22.921802851374636</c:v>
                </c:pt>
                <c:pt idx="583">
                  <c:v>42.315748981321008</c:v>
                </c:pt>
                <c:pt idx="584">
                  <c:v>70.662849317000948</c:v>
                </c:pt>
                <c:pt idx="585">
                  <c:v>80.168287270108735</c:v>
                </c:pt>
                <c:pt idx="586">
                  <c:v>84.470346833379963</c:v>
                </c:pt>
                <c:pt idx="587">
                  <c:v>86.514079439689993</c:v>
                </c:pt>
                <c:pt idx="588">
                  <c:v>87.193349256499019</c:v>
                </c:pt>
                <c:pt idx="589">
                  <c:v>86.720363993351469</c:v>
                </c:pt>
                <c:pt idx="590">
                  <c:v>84.863504888655768</c:v>
                </c:pt>
                <c:pt idx="591">
                  <c:v>80.696694215743818</c:v>
                </c:pt>
                <c:pt idx="592">
                  <c:v>71.197187218520341</c:v>
                </c:pt>
                <c:pt idx="593">
                  <c:v>42.508989151852965</c:v>
                </c:pt>
                <c:pt idx="594">
                  <c:v>22.970683866034051</c:v>
                </c:pt>
                <c:pt idx="595">
                  <c:v>22.974679330366179</c:v>
                </c:pt>
                <c:pt idx="596">
                  <c:v>22.978663059306257</c:v>
                </c:pt>
                <c:pt idx="597">
                  <c:v>22.98263510680184</c:v>
                </c:pt>
                <c:pt idx="598">
                  <c:v>22.98659552648137</c:v>
                </c:pt>
                <c:pt idx="599">
                  <c:v>22.990544371656341</c:v>
                </c:pt>
                <c:pt idx="600">
                  <c:v>22.994481695323426</c:v>
                </c:pt>
                <c:pt idx="601">
                  <c:v>22.998407550166622</c:v>
                </c:pt>
                <c:pt idx="602">
                  <c:v>23.002321988559324</c:v>
                </c:pt>
                <c:pt idx="603">
                  <c:v>23.00622506256644</c:v>
                </c:pt>
                <c:pt idx="604">
                  <c:v>23.010116823946465</c:v>
                </c:pt>
                <c:pt idx="605">
                  <c:v>23.013997324153532</c:v>
                </c:pt>
                <c:pt idx="606">
                  <c:v>23.017866614339486</c:v>
                </c:pt>
                <c:pt idx="607">
                  <c:v>41.649186356462891</c:v>
                </c:pt>
                <c:pt idx="608">
                  <c:v>71.885219157890674</c:v>
                </c:pt>
                <c:pt idx="609">
                  <c:v>82.074156180194109</c:v>
                </c:pt>
                <c:pt idx="610">
                  <c:v>86.681797633980466</c:v>
                </c:pt>
                <c:pt idx="611">
                  <c:v>88.865630834316789</c:v>
                </c:pt>
                <c:pt idx="612">
                  <c:v>89.585276241873331</c:v>
                </c:pt>
                <c:pt idx="613">
                  <c:v>89.068841450652641</c:v>
                </c:pt>
                <c:pt idx="614">
                  <c:v>87.068213172185793</c:v>
                </c:pt>
                <c:pt idx="615">
                  <c:v>82.590671259541878</c:v>
                </c:pt>
                <c:pt idx="616">
                  <c:v>72.399598622758717</c:v>
                </c:pt>
                <c:pt idx="617">
                  <c:v>41.819157624925587</c:v>
                </c:pt>
                <c:pt idx="618">
                  <c:v>23.063441930304801</c:v>
                </c:pt>
                <c:pt idx="619">
                  <c:v>23.067170011119689</c:v>
                </c:pt>
                <c:pt idx="620">
                  <c:v>23.07088756740896</c:v>
                </c:pt>
                <c:pt idx="621">
                  <c:v>23.074594646025734</c:v>
                </c:pt>
                <c:pt idx="622">
                  <c:v>23.078291293551654</c:v>
                </c:pt>
                <c:pt idx="623">
                  <c:v>23.081977556298686</c:v>
                </c:pt>
                <c:pt idx="624">
                  <c:v>23.08565348031091</c:v>
                </c:pt>
                <c:pt idx="625">
                  <c:v>23.089319111366333</c:v>
                </c:pt>
                <c:pt idx="626">
                  <c:v>23.092974494978616</c:v>
                </c:pt>
                <c:pt idx="627">
                  <c:v>23.09661967639888</c:v>
                </c:pt>
                <c:pt idx="628">
                  <c:v>23.100254700617423</c:v>
                </c:pt>
                <c:pt idx="629">
                  <c:v>23.103879612365461</c:v>
                </c:pt>
                <c:pt idx="630">
                  <c:v>23.107494456116854</c:v>
                </c:pt>
                <c:pt idx="631">
                  <c:v>40.873630591884961</c:v>
                </c:pt>
                <c:pt idx="632">
                  <c:v>73.024050974128343</c:v>
                </c:pt>
                <c:pt idx="633">
                  <c:v>83.919466865817043</c:v>
                </c:pt>
                <c:pt idx="634">
                  <c:v>88.843687026245505</c:v>
                </c:pt>
                <c:pt idx="635">
                  <c:v>91.172765618293326</c:v>
                </c:pt>
                <c:pt idx="636">
                  <c:v>91.934314550839588</c:v>
                </c:pt>
                <c:pt idx="637">
                  <c:v>91.372910193068364</c:v>
                </c:pt>
                <c:pt idx="638">
                  <c:v>89.223384600111075</c:v>
                </c:pt>
                <c:pt idx="639">
                  <c:v>84.424165882108042</c:v>
                </c:pt>
                <c:pt idx="640">
                  <c:v>73.518772703025306</c:v>
                </c:pt>
                <c:pt idx="641">
                  <c:v>41.022335716708447</c:v>
                </c:pt>
                <c:pt idx="642">
                  <c:v>23.150103121954913</c:v>
                </c:pt>
                <c:pt idx="643">
                  <c:v>23.153591014831203</c:v>
                </c:pt>
                <c:pt idx="644">
                  <c:v>23.157069436257576</c:v>
                </c:pt>
                <c:pt idx="645">
                  <c:v>23.160538427045942</c:v>
                </c:pt>
                <c:pt idx="646">
                  <c:v>23.163998027776781</c:v>
                </c:pt>
                <c:pt idx="647">
                  <c:v>23.167448278800681</c:v>
                </c:pt>
                <c:pt idx="648">
                  <c:v>23.170889220239818</c:v>
                </c:pt>
                <c:pt idx="649">
                  <c:v>23.174320891989513</c:v>
                </c:pt>
                <c:pt idx="650">
                  <c:v>23.177743333719651</c:v>
                </c:pt>
                <c:pt idx="651">
                  <c:v>23.181156584876231</c:v>
                </c:pt>
                <c:pt idx="652">
                  <c:v>23.184560684682801</c:v>
                </c:pt>
                <c:pt idx="653">
                  <c:v>23.187955672141914</c:v>
                </c:pt>
                <c:pt idx="654">
                  <c:v>23.191341586036604</c:v>
                </c:pt>
                <c:pt idx="655">
                  <c:v>39.996449035558648</c:v>
                </c:pt>
                <c:pt idx="656">
                  <c:v>74.079853162307558</c:v>
                </c:pt>
                <c:pt idx="657">
                  <c:v>85.704217085200028</c:v>
                </c:pt>
                <c:pt idx="658">
                  <c:v>90.955925857046523</c:v>
                </c:pt>
                <c:pt idx="659">
                  <c:v>93.435374627706892</c:v>
                </c:pt>
                <c:pt idx="660">
                  <c:v>94.240351317953468</c:v>
                </c:pt>
                <c:pt idx="661">
                  <c:v>93.63246177281404</c:v>
                </c:pt>
                <c:pt idx="662">
                  <c:v>91.328931932493347</c:v>
                </c:pt>
                <c:pt idx="663">
                  <c:v>86.197180690174278</c:v>
                </c:pt>
                <c:pt idx="664">
                  <c:v>74.555232826754462</c:v>
                </c:pt>
                <c:pt idx="665">
                  <c:v>40.125864769759445</c:v>
                </c:pt>
                <c:pt idx="666">
                  <c:v>23.231278638310449</c:v>
                </c:pt>
                <c:pt idx="667">
                  <c:v>23.234550027810325</c:v>
                </c:pt>
                <c:pt idx="668">
                  <c:v>23.237812864444784</c:v>
                </c:pt>
                <c:pt idx="669">
                  <c:v>23.241067183870957</c:v>
                </c:pt>
                <c:pt idx="670">
                  <c:v>23.244313021548308</c:v>
                </c:pt>
                <c:pt idx="671">
                  <c:v>23.247550412739873</c:v>
                </c:pt>
                <c:pt idx="672">
                  <c:v>23.250779392513582</c:v>
                </c:pt>
                <c:pt idx="673">
                  <c:v>23.253999995743477</c:v>
                </c:pt>
                <c:pt idx="674">
                  <c:v>23.257212257111007</c:v>
                </c:pt>
                <c:pt idx="675">
                  <c:v>23.260416211106268</c:v>
                </c:pt>
                <c:pt idx="676">
                  <c:v>23.263611892029221</c:v>
                </c:pt>
                <c:pt idx="677">
                  <c:v>23.266799333990953</c:v>
                </c:pt>
                <c:pt idx="678">
                  <c:v>23.26997857091488</c:v>
                </c:pt>
                <c:pt idx="679">
                  <c:v>39.025371967187532</c:v>
                </c:pt>
                <c:pt idx="680">
                  <c:v>75.053249376092225</c:v>
                </c:pt>
                <c:pt idx="681">
                  <c:v>87.428451576715645</c:v>
                </c:pt>
                <c:pt idx="682">
                  <c:v>93.018453376176723</c:v>
                </c:pt>
                <c:pt idx="683">
                  <c:v>95.653370488728982</c:v>
                </c:pt>
                <c:pt idx="684">
                  <c:v>96.503293734900112</c:v>
                </c:pt>
                <c:pt idx="685">
                  <c:v>95.847409568962149</c:v>
                </c:pt>
                <c:pt idx="686">
                  <c:v>93.38479641408145</c:v>
                </c:pt>
                <c:pt idx="687">
                  <c:v>87.909765406060671</c:v>
                </c:pt>
                <c:pt idx="688">
                  <c:v>75.509617574272397</c:v>
                </c:pt>
                <c:pt idx="689">
                  <c:v>39.137428987680948</c:v>
                </c:pt>
                <c:pt idx="690">
                  <c:v>23.307501518249548</c:v>
                </c:pt>
                <c:pt idx="691">
                  <c:v>23.310577093497859</c:v>
                </c:pt>
                <c:pt idx="692">
                  <c:v>23.313644919595816</c:v>
                </c:pt>
                <c:pt idx="693">
                  <c:v>23.316705027792832</c:v>
                </c:pt>
                <c:pt idx="694">
                  <c:v>23.319757449169099</c:v>
                </c:pt>
                <c:pt idx="695">
                  <c:v>23.322802214636624</c:v>
                </c:pt>
                <c:pt idx="696">
                  <c:v>23.325839354940353</c:v>
                </c:pt>
                <c:pt idx="697">
                  <c:v>23.328868900659227</c:v>
                </c:pt>
                <c:pt idx="698">
                  <c:v>23.331890882207233</c:v>
                </c:pt>
                <c:pt idx="699">
                  <c:v>23.334905329834466</c:v>
                </c:pt>
                <c:pt idx="700">
                  <c:v>23.337912273628184</c:v>
                </c:pt>
                <c:pt idx="701">
                  <c:v>23.340911743513821</c:v>
                </c:pt>
                <c:pt idx="702">
                  <c:v>23.343903769256048</c:v>
                </c:pt>
                <c:pt idx="703">
                  <c:v>37.968399638097765</c:v>
                </c:pt>
                <c:pt idx="704">
                  <c:v>75.944982768073757</c:v>
                </c:pt>
                <c:pt idx="705">
                  <c:v>89.092264713321796</c:v>
                </c:pt>
                <c:pt idx="706">
                  <c:v>95.031239146429769</c:v>
                </c:pt>
                <c:pt idx="707">
                  <c:v>97.826689218026928</c:v>
                </c:pt>
                <c:pt idx="708">
                  <c:v>98.723070563930364</c:v>
                </c:pt>
                <c:pt idx="709">
                  <c:v>98.017690386783826</c:v>
                </c:pt>
                <c:pt idx="710">
                  <c:v>95.390949680790925</c:v>
                </c:pt>
                <c:pt idx="711">
                  <c:v>89.56201950876104</c:v>
                </c:pt>
                <c:pt idx="712">
                  <c:v>76.382684898595485</c:v>
                </c:pt>
                <c:pt idx="713">
                  <c:v>38.064962230197189</c:v>
                </c:pt>
                <c:pt idx="714">
                  <c:v>23.379238054277501</c:v>
                </c:pt>
                <c:pt idx="715">
                  <c:v>23.382135943421787</c:v>
                </c:pt>
                <c:pt idx="716">
                  <c:v>23.385026788807693</c:v>
                </c:pt>
                <c:pt idx="717">
                  <c:v>23.387910617907341</c:v>
                </c:pt>
                <c:pt idx="718">
                  <c:v>23.390787458047608</c:v>
                </c:pt>
                <c:pt idx="719">
                  <c:v>23.393657336411096</c:v>
                </c:pt>
                <c:pt idx="720">
                  <c:v>23.396520280037013</c:v>
                </c:pt>
                <c:pt idx="721">
                  <c:v>23.399376315822096</c:v>
                </c:pt>
                <c:pt idx="722">
                  <c:v>23.402225470521497</c:v>
                </c:pt>
                <c:pt idx="723">
                  <c:v>23.405067770749675</c:v>
                </c:pt>
                <c:pt idx="724">
                  <c:v>23.407903242981284</c:v>
                </c:pt>
                <c:pt idx="725">
                  <c:v>23.410731913552052</c:v>
                </c:pt>
                <c:pt idx="726">
                  <c:v>23.413553808659639</c:v>
                </c:pt>
                <c:pt idx="727">
                  <c:v>36.83369483875331</c:v>
                </c:pt>
                <c:pt idx="728">
                  <c:v>76.755919780179923</c:v>
                </c:pt>
                <c:pt idx="729">
                  <c:v>90.695803085828103</c:v>
                </c:pt>
                <c:pt idx="730">
                  <c:v>96.994284934235736</c:v>
                </c:pt>
                <c:pt idx="731">
                  <c:v>99.955291816387287</c:v>
                </c:pt>
                <c:pt idx="732">
                  <c:v>100.89963364725033</c:v>
                </c:pt>
                <c:pt idx="733">
                  <c:v>100.14326605015179</c:v>
                </c:pt>
                <c:pt idx="734">
                  <c:v>97.347395646331591</c:v>
                </c:pt>
                <c:pt idx="735">
                  <c:v>91.154094802743501</c:v>
                </c:pt>
                <c:pt idx="736">
                  <c:v>77.175315829750843</c:v>
                </c:pt>
                <c:pt idx="737">
                  <c:v>36.916541058202988</c:v>
                </c:pt>
                <c:pt idx="738">
                  <c:v>23.446897415067376</c:v>
                </c:pt>
                <c:pt idx="739">
                  <c:v>23.449633551877859</c:v>
                </c:pt>
                <c:pt idx="740">
                  <c:v>23.452363265971293</c:v>
                </c:pt>
                <c:pt idx="741">
                  <c:v>23.45508658157523</c:v>
                </c:pt>
                <c:pt idx="742">
                  <c:v>23.457803522792332</c:v>
                </c:pt>
                <c:pt idx="743">
                  <c:v>23.460514113601143</c:v>
                </c:pt>
                <c:pt idx="744">
                  <c:v>23.463218377856862</c:v>
                </c:pt>
                <c:pt idx="745">
                  <c:v>23.465916339292132</c:v>
                </c:pt>
                <c:pt idx="746">
                  <c:v>23.468608021517774</c:v>
                </c:pt>
                <c:pt idx="747">
                  <c:v>23.471293448023534</c:v>
                </c:pt>
                <c:pt idx="748">
                  <c:v>23.47397264217885</c:v>
                </c:pt>
                <c:pt idx="749">
                  <c:v>23.476645627233598</c:v>
                </c:pt>
                <c:pt idx="750">
                  <c:v>23.479312426318824</c:v>
                </c:pt>
                <c:pt idx="751">
                  <c:v>35.629463625339305</c:v>
                </c:pt>
                <c:pt idx="752">
                  <c:v>77.48705342146404</c:v>
                </c:pt>
                <c:pt idx="753">
                  <c:v>92.23926799799122</c:v>
                </c:pt>
                <c:pt idx="754">
                  <c:v>98.907626571929129</c:v>
                </c:pt>
                <c:pt idx="755">
                  <c:v>102.03916584905723</c:v>
                </c:pt>
                <c:pt idx="756">
                  <c:v>103.03295940647037</c:v>
                </c:pt>
                <c:pt idx="757">
                  <c:v>102.22412498050845</c:v>
                </c:pt>
                <c:pt idx="758">
                  <c:v>99.254172360054739</c:v>
                </c:pt>
                <c:pt idx="759">
                  <c:v>92.686197897483581</c:v>
                </c:pt>
                <c:pt idx="760">
                  <c:v>77.888517662966535</c:v>
                </c:pt>
                <c:pt idx="761">
                  <c:v>35.70026677600039</c:v>
                </c:pt>
                <c:pt idx="762">
                  <c:v>23.510839770382084</c:v>
                </c:pt>
                <c:pt idx="763">
                  <c:v>23.513428204035058</c:v>
                </c:pt>
                <c:pt idx="764">
                  <c:v>23.516010763478011</c:v>
                </c:pt>
                <c:pt idx="765">
                  <c:v>23.518587470144855</c:v>
                </c:pt>
                <c:pt idx="766">
                  <c:v>23.521158345361822</c:v>
                </c:pt>
                <c:pt idx="767">
                  <c:v>23.523723410348168</c:v>
                </c:pt>
                <c:pt idx="768">
                  <c:v>23.526282686216742</c:v>
                </c:pt>
                <c:pt idx="769">
                  <c:v>23.528836193974715</c:v>
                </c:pt>
                <c:pt idx="770">
                  <c:v>23.531383954524177</c:v>
                </c:pt>
                <c:pt idx="771">
                  <c:v>23.533925988662784</c:v>
                </c:pt>
                <c:pt idx="772">
                  <c:v>23.536462317084411</c:v>
                </c:pt>
                <c:pt idx="773">
                  <c:v>23.538992960379765</c:v>
                </c:pt>
                <c:pt idx="774">
                  <c:v>23.541517939037025</c:v>
                </c:pt>
                <c:pt idx="775">
                  <c:v>34.363828218518215</c:v>
                </c:pt>
                <c:pt idx="776">
                  <c:v>78.139505972310047</c:v>
                </c:pt>
                <c:pt idx="777">
                  <c:v>93.722917855845921</c:v>
                </c:pt>
                <c:pt idx="778">
                  <c:v>100.77133578230053</c:v>
                </c:pt>
                <c:pt idx="779">
                  <c:v>104.07832700596529</c:v>
                </c:pt>
                <c:pt idx="780">
                  <c:v>105.12305032589701</c:v>
                </c:pt>
                <c:pt idx="781">
                  <c:v>104.26028375555885</c:v>
                </c:pt>
                <c:pt idx="782">
                  <c:v>101.11135382667106</c:v>
                </c:pt>
                <c:pt idx="783">
                  <c:v>94.158592580165731</c:v>
                </c:pt>
                <c:pt idx="784">
                  <c:v>78.52342657038642</c:v>
                </c:pt>
                <c:pt idx="785">
                  <c:v>34.424140564268889</c:v>
                </c:pt>
                <c:pt idx="786">
                  <c:v>23.571383161574357</c:v>
                </c:pt>
                <c:pt idx="787">
                  <c:v>23.573836318821904</c:v>
                </c:pt>
                <c:pt idx="788">
                  <c:v>23.576284087840758</c:v>
                </c:pt>
                <c:pt idx="789">
                  <c:v>23.578726487653469</c:v>
                </c:pt>
                <c:pt idx="790">
                  <c:v>23.581163537189539</c:v>
                </c:pt>
                <c:pt idx="791">
                  <c:v>23.583595255285932</c:v>
                </c:pt>
                <c:pt idx="792">
                  <c:v>23.586021660687699</c:v>
                </c:pt>
                <c:pt idx="793">
                  <c:v>23.588442772048463</c:v>
                </c:pt>
                <c:pt idx="794">
                  <c:v>23.590858607931018</c:v>
                </c:pt>
                <c:pt idx="795">
                  <c:v>23.59326918680782</c:v>
                </c:pt>
                <c:pt idx="796">
                  <c:v>23.595674527061579</c:v>
                </c:pt>
                <c:pt idx="797">
                  <c:v>23.598074646985769</c:v>
                </c:pt>
                <c:pt idx="798">
                  <c:v>23.600469564785158</c:v>
                </c:pt>
                <c:pt idx="799">
                  <c:v>33.044697529390263</c:v>
                </c:pt>
                <c:pt idx="800">
                  <c:v>78.71453105523031</c:v>
                </c:pt>
                <c:pt idx="801">
                  <c:v>95.147070433202686</c:v>
                </c:pt>
                <c:pt idx="802">
                  <c:v>102.58552195569709</c:v>
                </c:pt>
                <c:pt idx="803">
                  <c:v>106.07282063466099</c:v>
                </c:pt>
                <c:pt idx="804">
                  <c:v>107.16993641314711</c:v>
                </c:pt>
                <c:pt idx="805">
                  <c:v>106.25178864052685</c:v>
                </c:pt>
                <c:pt idx="806">
                  <c:v>102.91905177810774</c:v>
                </c:pt>
                <c:pt idx="807">
                  <c:v>95.571602063526882</c:v>
                </c:pt>
                <c:pt idx="808">
                  <c:v>79.081309577209581</c:v>
                </c:pt>
                <c:pt idx="809">
                  <c:v>33.095937181677918</c:v>
                </c:pt>
                <c:pt idx="810">
                  <c:v>23.628809320385972</c:v>
                </c:pt>
                <c:pt idx="811">
                  <c:v>23.631138227785851</c:v>
                </c:pt>
                <c:pt idx="812">
                  <c:v>23.633462178904072</c:v>
                </c:pt>
                <c:pt idx="813">
                  <c:v>23.635781190676465</c:v>
                </c:pt>
                <c:pt idx="814">
                  <c:v>23.638095279958165</c:v>
                </c:pt>
                <c:pt idx="815">
                  <c:v>23.64040446352416</c:v>
                </c:pt>
                <c:pt idx="816">
                  <c:v>23.642708758069755</c:v>
                </c:pt>
                <c:pt idx="817">
                  <c:v>23.645008180210979</c:v>
                </c:pt>
                <c:pt idx="818">
                  <c:v>23.647302746485131</c:v>
                </c:pt>
                <c:pt idx="819">
                  <c:v>23.649592473351191</c:v>
                </c:pt>
                <c:pt idx="820">
                  <c:v>23.651877377190299</c:v>
                </c:pt>
                <c:pt idx="821">
                  <c:v>23.654157474306206</c:v>
                </c:pt>
                <c:pt idx="822">
                  <c:v>23.656432780925716</c:v>
                </c:pt>
                <c:pt idx="823">
                  <c:v>31.679642108776612</c:v>
                </c:pt>
                <c:pt idx="824">
                  <c:v>79.213515014615567</c:v>
                </c:pt>
                <c:pt idx="825">
                  <c:v>96.512104994904064</c:v>
                </c:pt>
                <c:pt idx="826">
                  <c:v>104.35033386960177</c:v>
                </c:pt>
                <c:pt idx="827">
                  <c:v>108.02272323851706</c:v>
                </c:pt>
                <c:pt idx="828">
                  <c:v>109.17367663028485</c:v>
                </c:pt>
                <c:pt idx="829">
                  <c:v>108.19871708451886</c:v>
                </c:pt>
                <c:pt idx="830">
                  <c:v>104.67741738743912</c:v>
                </c:pt>
                <c:pt idx="831">
                  <c:v>96.925611090486527</c:v>
                </c:pt>
                <c:pt idx="832">
                  <c:v>79.563565845438049</c:v>
                </c:pt>
                <c:pt idx="833">
                  <c:v>31.723083972455704</c:v>
                </c:pt>
                <c:pt idx="834">
                  <c:v>23.683368605130553</c:v>
                </c:pt>
                <c:pt idx="835">
                  <c:v>23.685583077738873</c:v>
                </c:pt>
                <c:pt idx="836">
                  <c:v>23.687792979194978</c:v>
                </c:pt>
                <c:pt idx="837">
                  <c:v>23.689998324624067</c:v>
                </c:pt>
                <c:pt idx="838">
                  <c:v>23.692199129081278</c:v>
                </c:pt>
                <c:pt idx="839">
                  <c:v>23.694395407552072</c:v>
                </c:pt>
                <c:pt idx="840">
                  <c:v>23.696587174952644</c:v>
                </c:pt>
                <c:pt idx="841">
                  <c:v>23.698774446130322</c:v>
                </c:pt>
                <c:pt idx="842">
                  <c:v>23.700957235863957</c:v>
                </c:pt>
                <c:pt idx="843">
                  <c:v>23.703135558864322</c:v>
                </c:pt>
                <c:pt idx="844">
                  <c:v>23.70530942977452</c:v>
                </c:pt>
                <c:pt idx="845">
                  <c:v>23.707478863170337</c:v>
                </c:pt>
                <c:pt idx="846">
                  <c:v>23.709643873560665</c:v>
                </c:pt>
                <c:pt idx="847">
                  <c:v>30.275781328022266</c:v>
                </c:pt>
                <c:pt idx="848">
                  <c:v>79.637977551103347</c:v>
                </c:pt>
                <c:pt idx="849">
                  <c:v>97.818464259242063</c:v>
                </c:pt>
                <c:pt idx="850">
                  <c:v>106.06596134033775</c:v>
                </c:pt>
                <c:pt idx="851">
                  <c:v>109.92814393247824</c:v>
                </c:pt>
                <c:pt idx="852">
                  <c:v>111.13436028842966</c:v>
                </c:pt>
                <c:pt idx="853">
                  <c:v>110.10117917427982</c:v>
                </c:pt>
                <c:pt idx="854">
                  <c:v>106.38664291454758</c:v>
                </c:pt>
                <c:pt idx="855">
                  <c:v>98.221067877033235</c:v>
                </c:pt>
                <c:pt idx="856">
                  <c:v>79.97172721182406</c:v>
                </c:pt>
                <c:pt idx="857">
                  <c:v>30.312552825320203</c:v>
                </c:pt>
                <c:pt idx="858">
                  <c:v>23.73528419537811</c:v>
                </c:pt>
                <c:pt idx="859">
                  <c:v>23.737392997250371</c:v>
                </c:pt>
                <c:pt idx="860">
                  <c:v>23.7394975724267</c:v>
                </c:pt>
                <c:pt idx="861">
                  <c:v>23.741597934457069</c:v>
                </c:pt>
                <c:pt idx="862">
                  <c:v>23.743694096830385</c:v>
                </c:pt>
                <c:pt idx="863">
                  <c:v>23.745786072974862</c:v>
                </c:pt>
                <c:pt idx="864">
                  <c:v>23.747873876258328</c:v>
                </c:pt>
                <c:pt idx="865">
                  <c:v>23.749957519988595</c:v>
                </c:pt>
                <c:pt idx="866">
                  <c:v>23.752037017413791</c:v>
                </c:pt>
                <c:pt idx="867">
                  <c:v>23.754112381722692</c:v>
                </c:pt>
                <c:pt idx="868">
                  <c:v>23.756183626045065</c:v>
                </c:pt>
                <c:pt idx="869">
                  <c:v>23.758250763452001</c:v>
                </c:pt>
                <c:pt idx="870">
                  <c:v>23.760313806956219</c:v>
                </c:pt>
                <c:pt idx="871">
                  <c:v>28.839690995788043</c:v>
                </c:pt>
                <c:pt idx="872">
                  <c:v>79.98957156074394</c:v>
                </c:pt>
                <c:pt idx="873">
                  <c:v>99.066656180919267</c:v>
                </c:pt>
                <c:pt idx="874">
                  <c:v>107.73263679632656</c:v>
                </c:pt>
                <c:pt idx="875">
                  <c:v>111.78922584841639</c:v>
                </c:pt>
                <c:pt idx="876">
                  <c:v>113.05210839856441</c:v>
                </c:pt>
                <c:pt idx="877">
                  <c:v>111.95931903740319</c:v>
                </c:pt>
                <c:pt idx="878">
                  <c:v>108.04696327295454</c:v>
                </c:pt>
                <c:pt idx="879">
                  <c:v>99.458485874827943</c:v>
                </c:pt>
                <c:pt idx="880">
                  <c:v>80.307457931214245</c:v>
                </c:pt>
                <c:pt idx="881">
                  <c:v>28.870773006852517</c:v>
                </c:pt>
                <c:pt idx="882">
                  <c:v>23.784755662998819</c:v>
                </c:pt>
                <c:pt idx="883">
                  <c:v>23.78676664396535</c:v>
                </c:pt>
                <c:pt idx="884">
                  <c:v>23.788773707260674</c:v>
                </c:pt>
                <c:pt idx="885">
                  <c:v>23.790776865060501</c:v>
                </c:pt>
                <c:pt idx="886">
                  <c:v>23.792776129487194</c:v>
                </c:pt>
                <c:pt idx="887">
                  <c:v>23.794771512610073</c:v>
                </c:pt>
                <c:pt idx="888">
                  <c:v>23.796763026445696</c:v>
                </c:pt>
                <c:pt idx="889">
                  <c:v>23.798750682958154</c:v>
                </c:pt>
                <c:pt idx="890">
                  <c:v>23.800734494059384</c:v>
                </c:pt>
                <c:pt idx="891">
                  <c:v>23.802714471609427</c:v>
                </c:pt>
                <c:pt idx="892">
                  <c:v>23.804690627416733</c:v>
                </c:pt>
                <c:pt idx="893">
                  <c:v>23.806662973238428</c:v>
                </c:pt>
                <c:pt idx="894">
                  <c:v>23.808631520780629</c:v>
                </c:pt>
                <c:pt idx="895">
                  <c:v>27.377339082549266</c:v>
                </c:pt>
                <c:pt idx="896">
                  <c:v>80.270082134907739</c:v>
                </c:pt>
                <c:pt idx="897">
                  <c:v>100.25725553609819</c:v>
                </c:pt>
                <c:pt idx="898">
                  <c:v>109.35063676217786</c:v>
                </c:pt>
                <c:pt idx="899">
                  <c:v>113.60614748197176</c:v>
                </c:pt>
                <c:pt idx="900">
                  <c:v>114.92707497109164</c:v>
                </c:pt>
                <c:pt idx="901">
                  <c:v>113.77331618687877</c:v>
                </c:pt>
                <c:pt idx="902">
                  <c:v>109.65865750711629</c:v>
                </c:pt>
                <c:pt idx="903">
                  <c:v>100.63844533516202</c:v>
                </c:pt>
                <c:pt idx="904">
                  <c:v>80.572553582338855</c:v>
                </c:pt>
                <c:pt idx="905">
                  <c:v>27.403572142116872</c:v>
                </c:pt>
                <c:pt idx="906">
                  <c:v>23.831962018067959</c:v>
                </c:pt>
                <c:pt idx="907">
                  <c:v>23.8338822305181</c:v>
                </c:pt>
                <c:pt idx="908">
                  <c:v>23.835798803370423</c:v>
                </c:pt>
                <c:pt idx="909">
                  <c:v>23.837711747598359</c:v>
                </c:pt>
                <c:pt idx="910">
                  <c:v>23.839621074128594</c:v>
                </c:pt>
                <c:pt idx="911">
                  <c:v>23.841526793841329</c:v>
                </c:pt>
                <c:pt idx="912">
                  <c:v>23.843428917570542</c:v>
                </c:pt>
                <c:pt idx="913">
                  <c:v>23.845327456104208</c:v>
                </c:pt>
                <c:pt idx="914">
                  <c:v>23.847222420184597</c:v>
                </c:pt>
                <c:pt idx="915">
                  <c:v>23.849113820508475</c:v>
                </c:pt>
                <c:pt idx="916">
                  <c:v>23.851001667727363</c:v>
                </c:pt>
                <c:pt idx="917">
                  <c:v>23.852885972447812</c:v>
                </c:pt>
                <c:pt idx="918">
                  <c:v>23.854766745231586</c:v>
                </c:pt>
                <c:pt idx="919">
                  <c:v>25.894055489167268</c:v>
                </c:pt>
                <c:pt idx="920">
                  <c:v>80.48142468393668</c:v>
                </c:pt>
                <c:pt idx="921">
                  <c:v>101.39090529144593</c:v>
                </c:pt>
                <c:pt idx="922">
                  <c:v>110.92028324281905</c:v>
                </c:pt>
                <c:pt idx="923">
                  <c:v>115.37912397262929</c:v>
                </c:pt>
                <c:pt idx="924">
                  <c:v>116.75944825654639</c:v>
                </c:pt>
                <c:pt idx="925">
                  <c:v>115.54338679873111</c:v>
                </c:pt>
                <c:pt idx="926">
                  <c:v>111.22205016941146</c:v>
                </c:pt>
                <c:pt idx="927">
                  <c:v>101.76159465628086</c:v>
                </c:pt>
                <c:pt idx="928">
                  <c:v>80.76893910022666</c:v>
                </c:pt>
                <c:pt idx="929">
                  <c:v>25.916150788276923</c:v>
                </c:pt>
                <c:pt idx="930">
                  <c:v>23.877064312020423</c:v>
                </c:pt>
                <c:pt idx="931">
                  <c:v>23.878900110819941</c:v>
                </c:pt>
                <c:pt idx="932">
                  <c:v>23.880732520981148</c:v>
                </c:pt>
                <c:pt idx="933">
                  <c:v>23.882561552422647</c:v>
                </c:pt>
                <c:pt idx="934">
                  <c:v>23.884387215022002</c:v>
                </c:pt>
                <c:pt idx="935">
                  <c:v>23.88620951861591</c:v>
                </c:pt>
                <c:pt idx="936">
                  <c:v>23.888028473000432</c:v>
                </c:pt>
                <c:pt idx="937">
                  <c:v>23.88984408793123</c:v>
                </c:pt>
                <c:pt idx="938">
                  <c:v>23.891656373123745</c:v>
                </c:pt>
                <c:pt idx="939">
                  <c:v>23.893465338253431</c:v>
                </c:pt>
                <c:pt idx="940">
                  <c:v>23.895270992955968</c:v>
                </c:pt>
                <c:pt idx="941">
                  <c:v>23.897073346827462</c:v>
                </c:pt>
                <c:pt idx="942">
                  <c:v>23.898872409424659</c:v>
                </c:pt>
                <c:pt idx="943">
                  <c:v>24.394538729038938</c:v>
                </c:pt>
                <c:pt idx="944">
                  <c:v>80.625642155885956</c:v>
                </c:pt>
                <c:pt idx="945">
                  <c:v>102.46831773965052</c:v>
                </c:pt>
                <c:pt idx="946">
                  <c:v>112.44194499688308</c:v>
                </c:pt>
                <c:pt idx="947">
                  <c:v>117.10840830870011</c:v>
                </c:pt>
                <c:pt idx="948">
                  <c:v>118.54945191978022</c:v>
                </c:pt>
                <c:pt idx="949">
                  <c:v>117.26978491442473</c:v>
                </c:pt>
                <c:pt idx="950">
                  <c:v>112.73751258606295</c:v>
                </c:pt>
                <c:pt idx="951">
                  <c:v>102.82865149666809</c:v>
                </c:pt>
                <c:pt idx="952">
                  <c:v>80.898665907828587</c:v>
                </c:pt>
                <c:pt idx="953">
                  <c:v>24.413092946482369</c:v>
                </c:pt>
                <c:pt idx="954">
                  <c:v>23.920207867021436</c:v>
                </c:pt>
                <c:pt idx="955">
                  <c:v>23.921964995180051</c:v>
                </c:pt>
                <c:pt idx="956">
                  <c:v>23.923718961839935</c:v>
                </c:pt>
                <c:pt idx="957">
                  <c:v>23.925469775991626</c:v>
                </c:pt>
                <c:pt idx="958">
                  <c:v>23.927217446589491</c:v>
                </c:pt>
                <c:pt idx="959">
                  <c:v>23.928961982551876</c:v>
                </c:pt>
                <c:pt idx="960">
                  <c:v>23.93070339276133</c:v>
                </c:pt>
                <c:pt idx="961">
                  <c:v>23.932441686064763</c:v>
                </c:pt>
                <c:pt idx="962">
                  <c:v>23.934176871273646</c:v>
                </c:pt>
                <c:pt idx="963">
                  <c:v>23.93590895716418</c:v>
                </c:pt>
                <c:pt idx="964">
                  <c:v>23.937637952477502</c:v>
                </c:pt>
                <c:pt idx="965">
                  <c:v>23.939363865919844</c:v>
                </c:pt>
                <c:pt idx="966">
                  <c:v>23.941086706162725</c:v>
                </c:pt>
                <c:pt idx="967">
                  <c:v>23.942806481843117</c:v>
                </c:pt>
                <c:pt idx="968">
                  <c:v>80.704901331306971</c:v>
                </c:pt>
                <c:pt idx="969">
                  <c:v>103.49027538467946</c:v>
                </c:pt>
                <c:pt idx="970">
                  <c:v>113.91603868867851</c:v>
                </c:pt>
                <c:pt idx="971">
                  <c:v>118.79429244885976</c:v>
                </c:pt>
                <c:pt idx="972">
                  <c:v>120.29734613988983</c:v>
                </c:pt>
                <c:pt idx="973">
                  <c:v>118.95280355969476</c:v>
                </c:pt>
                <c:pt idx="974">
                  <c:v>114.20546400134508</c:v>
                </c:pt>
                <c:pt idx="975">
                  <c:v>103.84040363769056</c:v>
                </c:pt>
                <c:pt idx="976">
                  <c:v>80.963908129079186</c:v>
                </c:pt>
                <c:pt idx="977">
                  <c:v>23.959837563503488</c:v>
                </c:pt>
                <c:pt idx="978">
                  <c:v>23.961524189335048</c:v>
                </c:pt>
                <c:pt idx="979">
                  <c:v>23.963207851617547</c:v>
                </c:pt>
                <c:pt idx="980">
                  <c:v>23.964888558554769</c:v>
                </c:pt>
                <c:pt idx="981">
                  <c:v>23.966566318318346</c:v>
                </c:pt>
                <c:pt idx="982">
                  <c:v>23.968241139047926</c:v>
                </c:pt>
                <c:pt idx="983">
                  <c:v>23.969913028851355</c:v>
                </c:pt>
                <c:pt idx="984">
                  <c:v>23.971581995804804</c:v>
                </c:pt>
                <c:pt idx="985">
                  <c:v>23.973248047952953</c:v>
                </c:pt>
                <c:pt idx="986">
                  <c:v>23.974911193309147</c:v>
                </c:pt>
                <c:pt idx="987">
                  <c:v>23.976571439855555</c:v>
                </c:pt>
                <c:pt idx="988">
                  <c:v>23.978228795543316</c:v>
                </c:pt>
                <c:pt idx="989">
                  <c:v>23.979883268292699</c:v>
                </c:pt>
                <c:pt idx="990">
                  <c:v>23.981534865993275</c:v>
                </c:pt>
                <c:pt idx="991">
                  <c:v>23.98318359650407</c:v>
                </c:pt>
                <c:pt idx="992">
                  <c:v>80.721488185810742</c:v>
                </c:pt>
                <c:pt idx="993">
                  <c:v>104.45763156107039</c:v>
                </c:pt>
                <c:pt idx="994">
                  <c:v>115.34302990826325</c:v>
                </c:pt>
                <c:pt idx="995">
                  <c:v>120.43710835193603</c:v>
                </c:pt>
                <c:pt idx="996">
                  <c:v>122.00342862817566</c:v>
                </c:pt>
                <c:pt idx="997">
                  <c:v>120.5927757715038</c:v>
                </c:pt>
                <c:pt idx="998">
                  <c:v>115.6263725896282</c:v>
                </c:pt>
                <c:pt idx="999">
                  <c:v>104.7977095800359</c:v>
                </c:pt>
                <c:pt idx="1000">
                  <c:v>80.966957876431053</c:v>
                </c:pt>
                <c:pt idx="1001">
                  <c:v>23.999514913614171</c:v>
                </c:pt>
                <c:pt idx="1002">
                  <c:v>24.001132615145352</c:v>
                </c:pt>
                <c:pt idx="1003">
                  <c:v>24.002747541466633</c:v>
                </c:pt>
                <c:pt idx="1004">
                  <c:v>24.004359700053492</c:v>
                </c:pt>
                <c:pt idx="1005">
                  <c:v>24.005969098352868</c:v>
                </c:pt>
                <c:pt idx="1006">
                  <c:v>24.007575743783409</c:v>
                </c:pt>
                <c:pt idx="1007">
                  <c:v>24.009179643735528</c:v>
                </c:pt>
                <c:pt idx="1008">
                  <c:v>24.010780805571599</c:v>
                </c:pt>
                <c:pt idx="1009">
                  <c:v>24.012379236626042</c:v>
                </c:pt>
                <c:pt idx="1010">
                  <c:v>24.013974944205522</c:v>
                </c:pt>
                <c:pt idx="1011">
                  <c:v>24.015567935589029</c:v>
                </c:pt>
                <c:pt idx="1012">
                  <c:v>24.017158218028069</c:v>
                </c:pt>
                <c:pt idx="1013">
                  <c:v>24.018745798746728</c:v>
                </c:pt>
                <c:pt idx="1014">
                  <c:v>24.020330684941893</c:v>
                </c:pt>
                <c:pt idx="1015">
                  <c:v>24.021912883783319</c:v>
                </c:pt>
                <c:pt idx="1016">
                  <c:v>80.677802324015559</c:v>
                </c:pt>
                <c:pt idx="1017">
                  <c:v>105.37131077279933</c:v>
                </c:pt>
                <c:pt idx="1018">
                  <c:v>116.72343404944687</c:v>
                </c:pt>
                <c:pt idx="1019">
                  <c:v>122.03722890674995</c:v>
                </c:pt>
                <c:pt idx="1020">
                  <c:v>123.6680355564866</c:v>
                </c:pt>
                <c:pt idx="1021">
                  <c:v>122.19007552493844</c:v>
                </c:pt>
                <c:pt idx="1022">
                  <c:v>117.00075632512072</c:v>
                </c:pt>
                <c:pt idx="1023">
                  <c:v>105.70149885964094</c:v>
                </c:pt>
                <c:pt idx="1024">
                  <c:v>80.910219617757647</c:v>
                </c:pt>
                <c:pt idx="1025">
                  <c:v>24.037588625970564</c:v>
                </c:pt>
                <c:pt idx="1026">
                  <c:v>24.039141729503669</c:v>
                </c:pt>
                <c:pt idx="1027">
                  <c:v>24.040692229653381</c:v>
                </c:pt>
                <c:pt idx="1028">
                  <c:v>24.042240133248885</c:v>
                </c:pt>
                <c:pt idx="1029">
                  <c:v>24.043785447094049</c:v>
                </c:pt>
                <c:pt idx="1030">
                  <c:v>24.045328177967559</c:v>
                </c:pt>
                <c:pt idx="1031">
                  <c:v>24.046868332623021</c:v>
                </c:pt>
                <c:pt idx="1032">
                  <c:v>24.048405917789101</c:v>
                </c:pt>
                <c:pt idx="1033">
                  <c:v>24.049940940169641</c:v>
                </c:pt>
                <c:pt idx="1034">
                  <c:v>24.051473406443769</c:v>
                </c:pt>
                <c:pt idx="1035">
                  <c:v>24.053003323266012</c:v>
                </c:pt>
                <c:pt idx="1036">
                  <c:v>24.054530697266451</c:v>
                </c:pt>
                <c:pt idx="1037">
                  <c:v>24.056055535050795</c:v>
                </c:pt>
                <c:pt idx="1038">
                  <c:v>24.05757784320053</c:v>
                </c:pt>
                <c:pt idx="1039">
                  <c:v>24.059097628273015</c:v>
                </c:pt>
                <c:pt idx="1040">
                  <c:v>80.576350501263704</c:v>
                </c:pt>
                <c:pt idx="1041">
                  <c:v>106.23230873876018</c:v>
                </c:pt>
                <c:pt idx="1042">
                  <c:v>118.05781703595034</c:v>
                </c:pt>
                <c:pt idx="1043">
                  <c:v>123.5950687539935</c:v>
                </c:pt>
                <c:pt idx="1044">
                  <c:v>125.29154238844242</c:v>
                </c:pt>
                <c:pt idx="1045">
                  <c:v>123.74511855203986</c:v>
                </c:pt>
                <c:pt idx="1046">
                  <c:v>118.32918369957522</c:v>
                </c:pt>
                <c:pt idx="1047">
                  <c:v>106.55277207030602</c:v>
                </c:pt>
                <c:pt idx="1048">
                  <c:v>80.796203640265887</c:v>
                </c:pt>
                <c:pt idx="1049">
                  <c:v>24.074158135353038</c:v>
                </c:pt>
                <c:pt idx="1050">
                  <c:v>24.075650592578</c:v>
                </c:pt>
                <c:pt idx="1051">
                  <c:v>24.077140603574186</c:v>
                </c:pt>
                <c:pt idx="1052">
                  <c:v>24.07862817459571</c:v>
                </c:pt>
                <c:pt idx="1053">
                  <c:v>24.08011331187409</c:v>
                </c:pt>
                <c:pt idx="1054">
                  <c:v>24.081596021618424</c:v>
                </c:pt>
                <c:pt idx="1055">
                  <c:v>24.083076310015443</c:v>
                </c:pt>
                <c:pt idx="1056">
                  <c:v>24.084554183229649</c:v>
                </c:pt>
                <c:pt idx="1057">
                  <c:v>24.086029647403397</c:v>
                </c:pt>
                <c:pt idx="1058">
                  <c:v>24.087502708657023</c:v>
                </c:pt>
                <c:pt idx="1059">
                  <c:v>24.088973373088919</c:v>
                </c:pt>
                <c:pt idx="1060">
                  <c:v>24.090441646775663</c:v>
                </c:pt>
                <c:pt idx="1061">
                  <c:v>24.091907535772112</c:v>
                </c:pt>
                <c:pt idx="1062">
                  <c:v>24.093371046111496</c:v>
                </c:pt>
                <c:pt idx="1063">
                  <c:v>24.094832183805515</c:v>
                </c:pt>
                <c:pt idx="1064">
                  <c:v>80.419739262985217</c:v>
                </c:pt>
                <c:pt idx="1065">
                  <c:v>107.04169213361044</c:v>
                </c:pt>
                <c:pt idx="1066">
                  <c:v>119.34679588646848</c:v>
                </c:pt>
                <c:pt idx="1067">
                  <c:v>125.11108499237965</c:v>
                </c:pt>
                <c:pt idx="1068">
                  <c:v>126.87436460622105</c:v>
                </c:pt>
                <c:pt idx="1069">
                  <c:v>125.25836304481588</c:v>
                </c:pt>
                <c:pt idx="1070">
                  <c:v>119.61227427874653</c:v>
                </c:pt>
                <c:pt idx="1071">
                  <c:v>107.35260058192144</c:v>
                </c:pt>
                <c:pt idx="1072">
                  <c:v>80.627518642490855</c:v>
                </c:pt>
                <c:pt idx="1073">
                  <c:v>24.109314372640522</c:v>
                </c:pt>
                <c:pt idx="1074">
                  <c:v>24.110749801953492</c:v>
                </c:pt>
                <c:pt idx="1075">
                  <c:v>24.112182929119175</c:v>
                </c:pt>
                <c:pt idx="1076">
                  <c:v>24.113613759878486</c:v>
                </c:pt>
                <c:pt idx="1077">
                  <c:v>24.115042299952169</c:v>
                </c:pt>
                <c:pt idx="1078">
                  <c:v>24.116468555040914</c:v>
                </c:pt>
                <c:pt idx="1079">
                  <c:v>24.117892530825426</c:v>
                </c:pt>
                <c:pt idx="1080">
                  <c:v>24.119314232966538</c:v>
                </c:pt>
                <c:pt idx="1081">
                  <c:v>24.120733667105274</c:v>
                </c:pt>
                <c:pt idx="1082">
                  <c:v>24.122150838862975</c:v>
                </c:pt>
                <c:pt idx="1083">
                  <c:v>24.123565753841358</c:v>
                </c:pt>
                <c:pt idx="1084">
                  <c:v>24.124978417622625</c:v>
                </c:pt>
                <c:pt idx="1085">
                  <c:v>24.12638883576955</c:v>
                </c:pt>
                <c:pt idx="1086">
                  <c:v>24.12779701382556</c:v>
                </c:pt>
                <c:pt idx="1087">
                  <c:v>24.129202957314838</c:v>
                </c:pt>
                <c:pt idx="1088">
                  <c:v>80.210666745549233</c:v>
                </c:pt>
                <c:pt idx="1089">
                  <c:v>107.80059801468394</c:v>
                </c:pt>
                <c:pt idx="1090">
                  <c:v>120.59103911000393</c:v>
                </c:pt>
                <c:pt idx="1091">
                  <c:v>126.58577776163006</c:v>
                </c:pt>
                <c:pt idx="1092">
                  <c:v>128.41695832586618</c:v>
                </c:pt>
                <c:pt idx="1093">
                  <c:v>126.73031023501389</c:v>
                </c:pt>
                <c:pt idx="1094">
                  <c:v>120.85069908901441</c:v>
                </c:pt>
                <c:pt idx="1095">
                  <c:v>108.10212594518335</c:v>
                </c:pt>
                <c:pt idx="1096">
                  <c:v>80.406863499312038</c:v>
                </c:pt>
                <c:pt idx="1097">
                  <c:v>24.143140692763524</c:v>
                </c:pt>
                <c:pt idx="1098">
                  <c:v>24.144522415194682</c:v>
                </c:pt>
                <c:pt idx="1099">
                  <c:v>24.14590196787892</c:v>
                </c:pt>
                <c:pt idx="1100">
                  <c:v>24.147279356097954</c:v>
                </c:pt>
                <c:pt idx="1101">
                  <c:v>24.148654585115398</c:v>
                </c:pt>
                <c:pt idx="1102">
                  <c:v>24.150027660176917</c:v>
                </c:pt>
                <c:pt idx="1103">
                  <c:v>24.151398586510261</c:v>
                </c:pt>
                <c:pt idx="1104">
                  <c:v>24.152767369325336</c:v>
                </c:pt>
                <c:pt idx="1105">
                  <c:v>24.154134013814335</c:v>
                </c:pt>
                <c:pt idx="1106">
                  <c:v>24.155498525151756</c:v>
                </c:pt>
                <c:pt idx="1107">
                  <c:v>24.156860908494544</c:v>
                </c:pt>
                <c:pt idx="1108">
                  <c:v>24.158221168982113</c:v>
                </c:pt>
                <c:pt idx="1109">
                  <c:v>24.159579311736461</c:v>
                </c:pt>
                <c:pt idx="1110">
                  <c:v>24.160935341862224</c:v>
                </c:pt>
                <c:pt idx="1111">
                  <c:v>24.162289264446777</c:v>
                </c:pt>
                <c:pt idx="1112">
                  <c:v>79.951913696580178</c:v>
                </c:pt>
                <c:pt idx="1113">
                  <c:v>108.51023292783108</c:v>
                </c:pt>
                <c:pt idx="1114">
                  <c:v>121.79126692357532</c:v>
                </c:pt>
                <c:pt idx="1115">
                  <c:v>128.01969069527169</c:v>
                </c:pt>
                <c:pt idx="1116">
                  <c:v>129.91982079440322</c:v>
                </c:pt>
                <c:pt idx="1117">
                  <c:v>128.1615048436388</c:v>
                </c:pt>
                <c:pt idx="1118">
                  <c:v>122.04518082632248</c:v>
                </c:pt>
                <c:pt idx="1119">
                  <c:v>108.80255897584138</c:v>
                </c:pt>
                <c:pt idx="1120">
                  <c:v>80.137018258940302</c:v>
                </c:pt>
                <c:pt idx="1121">
                  <c:v>24.175713682549702</c:v>
                </c:pt>
                <c:pt idx="1122">
                  <c:v>24.177044753083461</c:v>
                </c:pt>
                <c:pt idx="1123">
                  <c:v>24.17837377580474</c:v>
                </c:pt>
                <c:pt idx="1124">
                  <c:v>24.179700755583227</c:v>
                </c:pt>
                <c:pt idx="1125">
                  <c:v>24.181025697272339</c:v>
                </c:pt>
                <c:pt idx="1126">
                  <c:v>24.182348605709372</c:v>
                </c:pt>
                <c:pt idx="1127">
                  <c:v>24.183669485715498</c:v>
                </c:pt>
                <c:pt idx="1128">
                  <c:v>24.184988342095892</c:v>
                </c:pt>
                <c:pt idx="1129">
                  <c:v>24.18630517963976</c:v>
                </c:pt>
                <c:pt idx="1130">
                  <c:v>24.187620003120443</c:v>
                </c:pt>
                <c:pt idx="1131">
                  <c:v>24.18893281729547</c:v>
                </c:pt>
                <c:pt idx="1132">
                  <c:v>24.190243626906607</c:v>
                </c:pt>
                <c:pt idx="1133">
                  <c:v>24.191552436679981</c:v>
                </c:pt>
                <c:pt idx="1134">
                  <c:v>24.19285925132608</c:v>
                </c:pt>
                <c:pt idx="1135">
                  <c:v>24.19416407553987</c:v>
                </c:pt>
                <c:pt idx="1136">
                  <c:v>79.646333786700353</c:v>
                </c:pt>
                <c:pt idx="1137">
                  <c:v>109.17187168740486</c:v>
                </c:pt>
                <c:pt idx="1138">
                  <c:v>122.94825128524579</c:v>
                </c:pt>
                <c:pt idx="1139">
                  <c:v>129.41341123669483</c:v>
                </c:pt>
                <c:pt idx="1140">
                  <c:v>131.3834907624572</c:v>
                </c:pt>
                <c:pt idx="1141">
                  <c:v>129.5525353936859</c:v>
                </c:pt>
                <c:pt idx="1142">
                  <c:v>123.19649388042922</c:v>
                </c:pt>
                <c:pt idx="1143">
                  <c:v>109.45517851388095</c:v>
                </c:pt>
                <c:pt idx="1144">
                  <c:v>79.820834444648511</c:v>
                </c:pt>
                <c:pt idx="1145">
                  <c:v>24.207103865818233</c:v>
                </c:pt>
                <c:pt idx="1146">
                  <c:v>24.208387100767563</c:v>
                </c:pt>
                <c:pt idx="1147">
                  <c:v>24.209668400436463</c:v>
                </c:pt>
                <c:pt idx="1148">
                  <c:v>24.210947769323948</c:v>
                </c:pt>
                <c:pt idx="1149">
                  <c:v>24.212225211914379</c:v>
                </c:pt>
                <c:pt idx="1150">
                  <c:v>24.21350073267757</c:v>
                </c:pt>
                <c:pt idx="1151">
                  <c:v>24.214774336068825</c:v>
                </c:pt>
                <c:pt idx="1152">
                  <c:v>24.216046026529018</c:v>
                </c:pt>
                <c:pt idx="1153">
                  <c:v>24.217315808484656</c:v>
                </c:pt>
                <c:pt idx="1154">
                  <c:v>24.218583686347912</c:v>
                </c:pt>
                <c:pt idx="1155">
                  <c:v>24.219849664516719</c:v>
                </c:pt>
                <c:pt idx="1156">
                  <c:v>24.221113747374812</c:v>
                </c:pt>
                <c:pt idx="1157">
                  <c:v>24.222375939291805</c:v>
                </c:pt>
                <c:pt idx="1158">
                  <c:v>24.223636244623219</c:v>
                </c:pt>
                <c:pt idx="1159">
                  <c:v>24.224894667710579</c:v>
                </c:pt>
                <c:pt idx="1160">
                  <c:v>79.296843298137603</c:v>
                </c:pt>
                <c:pt idx="1161">
                  <c:v>109.78685582814489</c:v>
                </c:pt>
                <c:pt idx="1162">
                  <c:v>124.06281573636538</c:v>
                </c:pt>
                <c:pt idx="1163">
                  <c:v>130.76757081248786</c:v>
                </c:pt>
                <c:pt idx="1164">
                  <c:v>132.80854872653953</c:v>
                </c:pt>
                <c:pt idx="1165">
                  <c:v>130.90403438011947</c:v>
                </c:pt>
                <c:pt idx="1166">
                  <c:v>124.30546416841759</c:v>
                </c:pt>
                <c:pt idx="1167">
                  <c:v>110.06132985557657</c:v>
                </c:pt>
                <c:pt idx="1168">
                  <c:v>79.461224747306829</c:v>
                </c:pt>
                <c:pt idx="1169">
                  <c:v>24.237376320395107</c:v>
                </c:pt>
                <c:pt idx="1170">
                  <c:v>24.238614321389605</c:v>
                </c:pt>
                <c:pt idx="1171">
                  <c:v>24.23985049116666</c:v>
                </c:pt>
                <c:pt idx="1172">
                  <c:v>24.241084833890913</c:v>
                </c:pt>
                <c:pt idx="1173">
                  <c:v>24.242317353713833</c:v>
                </c:pt>
                <c:pt idx="1174">
                  <c:v>24.243548054773711</c:v>
                </c:pt>
                <c:pt idx="1175">
                  <c:v>24.244776941195735</c:v>
                </c:pt>
                <c:pt idx="1176">
                  <c:v>24.246004017092066</c:v>
                </c:pt>
                <c:pt idx="1177">
                  <c:v>24.247229286561865</c:v>
                </c:pt>
                <c:pt idx="1178">
                  <c:v>24.248452753691353</c:v>
                </c:pt>
                <c:pt idx="1179">
                  <c:v>24.249674422553895</c:v>
                </c:pt>
                <c:pt idx="1180">
                  <c:v>24.250894297209989</c:v>
                </c:pt>
                <c:pt idx="1181">
                  <c:v>24.252112381707402</c:v>
                </c:pt>
                <c:pt idx="1182">
                  <c:v>24.253328680081143</c:v>
                </c:pt>
                <c:pt idx="1183">
                  <c:v>24.25454319635357</c:v>
                </c:pt>
                <c:pt idx="1184">
                  <c:v>78.90641028821662</c:v>
                </c:pt>
                <c:pt idx="1185">
                  <c:v>110.3565917293962</c:v>
                </c:pt>
                <c:pt idx="1186">
                  <c:v>125.13583504796948</c:v>
                </c:pt>
                <c:pt idx="1187">
                  <c:v>132.0828448576986</c:v>
                </c:pt>
                <c:pt idx="1188">
                  <c:v>134.19561703571392</c:v>
                </c:pt>
                <c:pt idx="1189">
                  <c:v>132.21667829176408</c:v>
                </c:pt>
                <c:pt idx="1190">
                  <c:v>125.37296877246045</c:v>
                </c:pt>
                <c:pt idx="1191">
                  <c:v>110.62242285903642</c:v>
                </c:pt>
                <c:pt idx="1192">
                  <c:v>79.061152207143337</c:v>
                </c:pt>
                <c:pt idx="1193">
                  <c:v>24.266591219469731</c:v>
                </c:pt>
                <c:pt idx="1194">
                  <c:v>24.267786394531814</c:v>
                </c:pt>
                <c:pt idx="1195">
                  <c:v>24.268979834791484</c:v>
                </c:pt>
                <c:pt idx="1196">
                  <c:v>24.270171544111086</c:v>
                </c:pt>
                <c:pt idx="1197">
                  <c:v>24.271361526340989</c:v>
                </c:pt>
                <c:pt idx="1198">
                  <c:v>24.272549785319651</c:v>
                </c:pt>
                <c:pt idx="1199">
                  <c:v>24.273736324873688</c:v>
                </c:pt>
                <c:pt idx="1200">
                  <c:v>24.274921148817878</c:v>
                </c:pt>
                <c:pt idx="1201">
                  <c:v>24.276104260955254</c:v>
                </c:pt>
                <c:pt idx="1202">
                  <c:v>24.277285665077127</c:v>
                </c:pt>
                <c:pt idx="1203">
                  <c:v>24.278465364963118</c:v>
                </c:pt>
                <c:pt idx="1204">
                  <c:v>24.279643364381243</c:v>
                </c:pt>
                <c:pt idx="1205">
                  <c:v>24.280819667087957</c:v>
                </c:pt>
                <c:pt idx="1206">
                  <c:v>24.281994276828154</c:v>
                </c:pt>
                <c:pt idx="1207">
                  <c:v>24.283167197335267</c:v>
                </c:pt>
                <c:pt idx="1208">
                  <c:v>78.478043337062303</c:v>
                </c:pt>
                <c:pt idx="1209">
                  <c:v>110.88254841490746</c:v>
                </c:pt>
                <c:pt idx="1210">
                  <c:v>126.16823466741964</c:v>
                </c:pt>
                <c:pt idx="1211">
                  <c:v>133.35995268838235</c:v>
                </c:pt>
                <c:pt idx="1212">
                  <c:v>135.54535985796366</c:v>
                </c:pt>
                <c:pt idx="1213">
                  <c:v>133.49118748048781</c:v>
                </c:pt>
                <c:pt idx="1214">
                  <c:v>126.39993537798254</c:v>
                </c:pt>
                <c:pt idx="1215">
                  <c:v>111.13992972666044</c:v>
                </c:pt>
                <c:pt idx="1216">
                  <c:v>78.623618994217622</c:v>
                </c:pt>
                <c:pt idx="1217">
                  <c:v>24.294804307823163</c:v>
                </c:pt>
                <c:pt idx="1218">
                  <c:v>24.295958889934603</c:v>
                </c:pt>
                <c:pt idx="1219">
                  <c:v>24.297111826735129</c:v>
                </c:pt>
                <c:pt idx="1220">
                  <c:v>24.298263121813036</c:v>
                </c:pt>
                <c:pt idx="1221">
                  <c:v>24.299412778745761</c:v>
                </c:pt>
                <c:pt idx="1222">
                  <c:v>24.300560801099937</c:v>
                </c:pt>
                <c:pt idx="1223">
                  <c:v>24.301707192431426</c:v>
                </c:pt>
                <c:pt idx="1224">
                  <c:v>24.302851956285366</c:v>
                </c:pt>
                <c:pt idx="1225">
                  <c:v>24.303995096196203</c:v>
                </c:pt>
                <c:pt idx="1226">
                  <c:v>24.305136615687772</c:v>
                </c:pt>
                <c:pt idx="1227">
                  <c:v>24.306276518273275</c:v>
                </c:pt>
                <c:pt idx="1228">
                  <c:v>24.307414807455388</c:v>
                </c:pt>
                <c:pt idx="1229">
                  <c:v>24.308551486726248</c:v>
                </c:pt>
                <c:pt idx="1230">
                  <c:v>24.309686559567535</c:v>
                </c:pt>
                <c:pt idx="1231">
                  <c:v>24.310820029450493</c:v>
                </c:pt>
                <c:pt idx="1232">
                  <c:v>78.014779998477337</c:v>
                </c:pt>
                <c:pt idx="1233">
                  <c:v>111.36625503434476</c:v>
                </c:pt>
                <c:pt idx="1234">
                  <c:v>127.1609899625996</c:v>
                </c:pt>
                <c:pt idx="1235">
                  <c:v>134.59965721757527</c:v>
                </c:pt>
                <c:pt idx="1236">
                  <c:v>136.85848300225496</c:v>
                </c:pt>
                <c:pt idx="1237">
                  <c:v>134.72832587383402</c:v>
                </c:pt>
                <c:pt idx="1238">
                  <c:v>127.38734150958969</c:v>
                </c:pt>
                <c:pt idx="1239">
                  <c:v>111.61538247081886</c:v>
                </c:pt>
                <c:pt idx="1240">
                  <c:v>78.151654906465239</c:v>
                </c:pt>
                <c:pt idx="1241">
                  <c:v>24.322067321869113</c:v>
                </c:pt>
                <c:pt idx="1242">
                  <c:v>24.323183385370012</c:v>
                </c:pt>
                <c:pt idx="1243">
                  <c:v>24.324297886768637</c:v>
                </c:pt>
                <c:pt idx="1244">
                  <c:v>24.325410829404309</c:v>
                </c:pt>
                <c:pt idx="1245">
                  <c:v>24.326522216606449</c:v>
                </c:pt>
                <c:pt idx="1246">
                  <c:v>24.327632051694671</c:v>
                </c:pt>
                <c:pt idx="1247">
                  <c:v>24.328740337978761</c:v>
                </c:pt>
                <c:pt idx="1248">
                  <c:v>24.329847078758775</c:v>
                </c:pt>
                <c:pt idx="1249">
                  <c:v>24.330952277325014</c:v>
                </c:pt>
                <c:pt idx="1250">
                  <c:v>24.332055936958142</c:v>
                </c:pt>
                <c:pt idx="1251">
                  <c:v>24.333158060929136</c:v>
                </c:pt>
                <c:pt idx="1252">
                  <c:v>24.334258652499376</c:v>
                </c:pt>
                <c:pt idx="1253">
                  <c:v>24.335357714920672</c:v>
                </c:pt>
                <c:pt idx="1254">
                  <c:v>24.336455251435311</c:v>
                </c:pt>
                <c:pt idx="1255">
                  <c:v>24.337551265276065</c:v>
                </c:pt>
                <c:pt idx="1256">
                  <c:v>77.519675080572924</c:v>
                </c:pt>
                <c:pt idx="1257">
                  <c:v>111.80929803559867</c:v>
                </c:pt>
                <c:pt idx="1258">
                  <c:v>128.11512526228702</c:v>
                </c:pt>
                <c:pt idx="1259">
                  <c:v>135.80276451167728</c:v>
                </c:pt>
                <c:pt idx="1260">
                  <c:v>138.13573359303078</c:v>
                </c:pt>
                <c:pt idx="1261">
                  <c:v>135.92890052810506</c:v>
                </c:pt>
                <c:pt idx="1262">
                  <c:v>128.33621356344128</c:v>
                </c:pt>
                <c:pt idx="1263">
                  <c:v>112.05037007198972</c:v>
                </c:pt>
                <c:pt idx="1264">
                  <c:v>77.648305711511654</c:v>
                </c:pt>
                <c:pt idx="1265">
                  <c:v>24.348428361112422</c:v>
                </c:pt>
                <c:pt idx="1266">
                  <c:v>24.349507836223538</c:v>
                </c:pt>
                <c:pt idx="1267">
                  <c:v>24.35058582672637</c:v>
                </c:pt>
                <c:pt idx="1268">
                  <c:v>24.351662335733497</c:v>
                </c:pt>
                <c:pt idx="1269">
                  <c:v>24.352737366348478</c:v>
                </c:pt>
                <c:pt idx="1270">
                  <c:v>24.353810921665907</c:v>
                </c:pt>
                <c:pt idx="1271">
                  <c:v>24.354883004771445</c:v>
                </c:pt>
                <c:pt idx="1272">
                  <c:v>24.355953618741861</c:v>
                </c:pt>
                <c:pt idx="1273">
                  <c:v>24.357022766645045</c:v>
                </c:pt>
                <c:pt idx="1274">
                  <c:v>24.358090451540061</c:v>
                </c:pt>
                <c:pt idx="1275">
                  <c:v>24.359156676477166</c:v>
                </c:pt>
                <c:pt idx="1276">
                  <c:v>24.360221444497871</c:v>
                </c:pt>
                <c:pt idx="1277">
                  <c:v>24.36128475863493</c:v>
                </c:pt>
                <c:pt idx="1278">
                  <c:v>24.362346621912405</c:v>
                </c:pt>
                <c:pt idx="1279">
                  <c:v>24.363407037345702</c:v>
                </c:pt>
                <c:pt idx="1280">
                  <c:v>76.995788887981917</c:v>
                </c:pt>
                <c:pt idx="1281">
                  <c:v>112.21331803990932</c:v>
                </c:pt>
                <c:pt idx="1282">
                  <c:v>129.03171269268614</c:v>
                </c:pt>
                <c:pt idx="1283">
                  <c:v>136.97012318513001</c:v>
                </c:pt>
                <c:pt idx="1284">
                  <c:v>139.3778995946592</c:v>
                </c:pt>
                <c:pt idx="1285">
                  <c:v>137.09376101980351</c:v>
                </c:pt>
                <c:pt idx="1286">
                  <c:v>129.24762563610795</c:v>
                </c:pt>
                <c:pt idx="1287">
                  <c:v>112.44653534152853</c:v>
                </c:pt>
                <c:pt idx="1288">
                  <c:v>77.116621463422362</c:v>
                </c:pt>
                <c:pt idx="1289">
                  <c:v>24.373932217503267</c:v>
                </c:pt>
                <c:pt idx="1290">
                  <c:v>24.374976903220116</c:v>
                </c:pt>
                <c:pt idx="1291">
                  <c:v>24.376020176613174</c:v>
                </c:pt>
                <c:pt idx="1292">
                  <c:v>24.377062040588086</c:v>
                </c:pt>
                <c:pt idx="1293">
                  <c:v>24.378102498042249</c:v>
                </c:pt>
                <c:pt idx="1294">
                  <c:v>24.379141551864873</c:v>
                </c:pt>
                <c:pt idx="1295">
                  <c:v>24.380179204936997</c:v>
                </c:pt>
                <c:pt idx="1296">
                  <c:v>24.38121546013155</c:v>
                </c:pt>
                <c:pt idx="1297">
                  <c:v>24.382250320313318</c:v>
                </c:pt>
                <c:pt idx="1298">
                  <c:v>24.383283788339057</c:v>
                </c:pt>
                <c:pt idx="1299">
                  <c:v>24.384315867057438</c:v>
                </c:pt>
                <c:pt idx="1300">
                  <c:v>24.385346559309149</c:v>
                </c:pt>
                <c:pt idx="1301">
                  <c:v>24.386375867926876</c:v>
                </c:pt>
                <c:pt idx="1302">
                  <c:v>24.387403795735356</c:v>
                </c:pt>
                <c:pt idx="1303">
                  <c:v>24.388430345551399</c:v>
                </c:pt>
                <c:pt idx="1304">
                  <c:v>76.446175560109694</c:v>
                </c:pt>
                <c:pt idx="1305">
                  <c:v>112.58000643474411</c:v>
                </c:pt>
                <c:pt idx="1306">
                  <c:v>129.91187081152862</c:v>
                </c:pt>
                <c:pt idx="1307">
                  <c:v>138.10262363223262</c:v>
                </c:pt>
                <c:pt idx="1308">
                  <c:v>140.58580918420591</c:v>
                </c:pt>
                <c:pt idx="1309">
                  <c:v>138.22379867429288</c:v>
                </c:pt>
                <c:pt idx="1310">
                  <c:v>130.12269815137654</c:v>
                </c:pt>
                <c:pt idx="1311">
                  <c:v>112.80557150413676</c:v>
                </c:pt>
                <c:pt idx="1312">
                  <c:v>76.559644927901815</c:v>
                </c:pt>
                <c:pt idx="1313">
                  <c:v>24.398620668216399</c:v>
                </c:pt>
                <c:pt idx="1314">
                  <c:v>24.399632243787021</c:v>
                </c:pt>
                <c:pt idx="1315">
                  <c:v>24.400642474559138</c:v>
                </c:pt>
                <c:pt idx="1316">
                  <c:v>24.401651363249115</c:v>
                </c:pt>
                <c:pt idx="1317">
                  <c:v>24.402658912565801</c:v>
                </c:pt>
                <c:pt idx="1318">
                  <c:v>24.40366512521053</c:v>
                </c:pt>
                <c:pt idx="1319">
                  <c:v>24.404670003877161</c:v>
                </c:pt>
                <c:pt idx="1320">
                  <c:v>24.405673551252104</c:v>
                </c:pt>
                <c:pt idx="1321">
                  <c:v>24.406675770014356</c:v>
                </c:pt>
                <c:pt idx="1322">
                  <c:v>24.407676662835502</c:v>
                </c:pt>
                <c:pt idx="1323">
                  <c:v>24.408676232379772</c:v>
                </c:pt>
                <c:pt idx="1324">
                  <c:v>24.409674481304055</c:v>
                </c:pt>
                <c:pt idx="1325">
                  <c:v>24.410671412257916</c:v>
                </c:pt>
                <c:pt idx="1326">
                  <c:v>24.411667027883624</c:v>
                </c:pt>
                <c:pt idx="1327">
                  <c:v>24.412661330816217</c:v>
                </c:pt>
                <c:pt idx="1328">
                  <c:v>75.873871639664628</c:v>
                </c:pt>
                <c:pt idx="1329">
                  <c:v>112.91110170218766</c:v>
                </c:pt>
                <c:pt idx="1330">
                  <c:v>130.75676304260395</c:v>
                </c:pt>
                <c:pt idx="1331">
                  <c:v>139.20119709593706</c:v>
                </c:pt>
                <c:pt idx="1332">
                  <c:v>141.76032997178581</c:v>
                </c:pt>
                <c:pt idx="1333">
                  <c:v>139.31994563153839</c:v>
                </c:pt>
                <c:pt idx="1334">
                  <c:v>130.9625962879164</c:v>
                </c:pt>
                <c:pt idx="1335">
                  <c:v>113.1292185179047</c:v>
                </c:pt>
                <c:pt idx="1336">
                  <c:v>75.980400248972956</c:v>
                </c:pt>
                <c:pt idx="1337">
                  <c:v>24.422532736582436</c:v>
                </c:pt>
                <c:pt idx="1338">
                  <c:v>24.423512771750353</c:v>
                </c:pt>
                <c:pt idx="1339">
                  <c:v>24.42449152528819</c:v>
                </c:pt>
                <c:pt idx="1340">
                  <c:v>24.425468999738897</c:v>
                </c:pt>
                <c:pt idx="1341">
                  <c:v>24.426445197638483</c:v>
                </c:pt>
                <c:pt idx="1342">
                  <c:v>24.427420121516082</c:v>
                </c:pt>
                <c:pt idx="1343">
                  <c:v>24.428393773893976</c:v>
                </c:pt>
                <c:pt idx="1344">
                  <c:v>24.429366157287614</c:v>
                </c:pt>
                <c:pt idx="1345">
                  <c:v>24.43033727420562</c:v>
                </c:pt>
                <c:pt idx="1346">
                  <c:v>24.431307127149839</c:v>
                </c:pt>
                <c:pt idx="1347">
                  <c:v>24.432275718615347</c:v>
                </c:pt>
                <c:pt idx="1348">
                  <c:v>24.433243051090493</c:v>
                </c:pt>
                <c:pt idx="1349">
                  <c:v>24.434209127056906</c:v>
                </c:pt>
                <c:pt idx="1350">
                  <c:v>24.435173948989522</c:v>
                </c:pt>
                <c:pt idx="1351">
                  <c:v>24.436137519356599</c:v>
                </c:pt>
                <c:pt idx="1352">
                  <c:v>75.281885002543319</c:v>
                </c:pt>
                <c:pt idx="1353">
                  <c:v>113.20838550329904</c:v>
                </c:pt>
                <c:pt idx="1354">
                  <c:v>131.567595915053</c:v>
                </c:pt>
                <c:pt idx="1355">
                  <c:v>140.26681457449826</c:v>
                </c:pt>
                <c:pt idx="1356">
                  <c:v>142.90236806867495</c:v>
                </c:pt>
                <c:pt idx="1357">
                  <c:v>140.38317374982378</c:v>
                </c:pt>
                <c:pt idx="1358">
                  <c:v>131.76852821219245</c:v>
                </c:pt>
                <c:pt idx="1359">
                  <c:v>113.41925915247846</c:v>
                </c:pt>
                <c:pt idx="1360">
                  <c:v>75.381881986754308</c:v>
                </c:pt>
                <c:pt idx="1361">
                  <c:v>24.445704925220571</c:v>
                </c:pt>
                <c:pt idx="1362">
                  <c:v>24.44665488938854</c:v>
                </c:pt>
                <c:pt idx="1363">
                  <c:v>24.44760363109847</c:v>
                </c:pt>
                <c:pt idx="1364">
                  <c:v>24.448551152734058</c:v>
                </c:pt>
                <c:pt idx="1365">
                  <c:v>24.449497456672621</c:v>
                </c:pt>
                <c:pt idx="1366">
                  <c:v>24.450442545285153</c:v>
                </c:pt>
                <c:pt idx="1367">
                  <c:v>24.451386420936352</c:v>
                </c:pt>
                <c:pt idx="1368">
                  <c:v>24.452329085984623</c:v>
                </c:pt>
                <c:pt idx="1369">
                  <c:v>24.453270542782118</c:v>
                </c:pt>
                <c:pt idx="1370">
                  <c:v>24.454210793674736</c:v>
                </c:pt>
                <c:pt idx="1371">
                  <c:v>24.455149841002168</c:v>
                </c:pt>
                <c:pt idx="1372">
                  <c:v>24.456087687097906</c:v>
                </c:pt>
                <c:pt idx="1373">
                  <c:v>24.457024334289265</c:v>
                </c:pt>
                <c:pt idx="1374">
                  <c:v>24.457959784897398</c:v>
                </c:pt>
                <c:pt idx="1375">
                  <c:v>24.45889404123734</c:v>
                </c:pt>
                <c:pt idx="1376">
                  <c:v>74.673184273998146</c:v>
                </c:pt>
                <c:pt idx="1377">
                  <c:v>113.47367854140845</c:v>
                </c:pt>
                <c:pt idx="1378">
                  <c:v>132.34561711323821</c:v>
                </c:pt>
                <c:pt idx="1379">
                  <c:v>141.30048556791621</c:v>
                </c:pt>
                <c:pt idx="1380">
                  <c:v>144.01286700431342</c:v>
                </c:pt>
                <c:pt idx="1381">
                  <c:v>141.41449334939819</c:v>
                </c:pt>
                <c:pt idx="1382">
                  <c:v>132.54174312248495</c:v>
                </c:pt>
                <c:pt idx="1383">
                  <c:v>113.6775148483962</c:v>
                </c:pt>
                <c:pt idx="1384">
                  <c:v>74.767044649585358</c:v>
                </c:pt>
                <c:pt idx="1385">
                  <c:v>24.468171424848308</c:v>
                </c:pt>
                <c:pt idx="1386">
                  <c:v>24.469092695296581</c:v>
                </c:pt>
                <c:pt idx="1387">
                  <c:v>24.470012798786144</c:v>
                </c:pt>
                <c:pt idx="1388">
                  <c:v>24.470931737554181</c:v>
                </c:pt>
                <c:pt idx="1389">
                  <c:v>24.471849513832009</c:v>
                </c:pt>
                <c:pt idx="1390">
                  <c:v>24.472766129845144</c:v>
                </c:pt>
                <c:pt idx="1391">
                  <c:v>24.473681587813278</c:v>
                </c:pt>
                <c:pt idx="1392">
                  <c:v>24.474595889950315</c:v>
                </c:pt>
                <c:pt idx="1393">
                  <c:v>24.475509038464409</c:v>
                </c:pt>
                <c:pt idx="1394">
                  <c:v>24.476421035557944</c:v>
                </c:pt>
                <c:pt idx="1395">
                  <c:v>24.477331883427588</c:v>
                </c:pt>
                <c:pt idx="1396">
                  <c:v>24.478241584264303</c:v>
                </c:pt>
                <c:pt idx="1397">
                  <c:v>24.479150140253346</c:v>
                </c:pt>
                <c:pt idx="1398">
                  <c:v>24.480057553574312</c:v>
                </c:pt>
                <c:pt idx="1399">
                  <c:v>24.480963826401155</c:v>
                </c:pt>
                <c:pt idx="1400">
                  <c:v>74.050688846964846</c:v>
                </c:pt>
                <c:pt idx="1401">
                  <c:v>113.7088362296207</c:v>
                </c:pt>
                <c:pt idx="1402">
                  <c:v>133.09211334446127</c:v>
                </c:pt>
                <c:pt idx="1403">
                  <c:v>142.30325666717803</c:v>
                </c:pt>
                <c:pt idx="1404">
                  <c:v>145.09280649430261</c:v>
                </c:pt>
                <c:pt idx="1405">
                  <c:v>142.41495179908037</c:v>
                </c:pt>
                <c:pt idx="1406">
                  <c:v>133.2835291113318</c:v>
                </c:pt>
                <c:pt idx="1407">
                  <c:v>113.90584138291128</c:v>
                </c:pt>
                <c:pt idx="1408">
                  <c:v>74.13879283452259</c:v>
                </c:pt>
                <c:pt idx="1409">
                  <c:v>24.489964301757013</c:v>
                </c:pt>
                <c:pt idx="1410">
                  <c:v>24.490858171031217</c:v>
                </c:pt>
                <c:pt idx="1411">
                  <c:v>24.491750925464636</c:v>
                </c:pt>
                <c:pt idx="1412">
                  <c:v>24.492642567159429</c:v>
                </c:pt>
                <c:pt idx="1413">
                  <c:v>24.493533098212392</c:v>
                </c:pt>
                <c:pt idx="1414">
                  <c:v>24.494422520714917</c:v>
                </c:pt>
                <c:pt idx="1415">
                  <c:v>24.495310836753056</c:v>
                </c:pt>
                <c:pt idx="1416">
                  <c:v>24.496198048407532</c:v>
                </c:pt>
                <c:pt idx="1417">
                  <c:v>24.497084157753715</c:v>
                </c:pt>
                <c:pt idx="1418">
                  <c:v>24.497969166861708</c:v>
                </c:pt>
                <c:pt idx="1419">
                  <c:v>24.498853077796298</c:v>
                </c:pt>
                <c:pt idx="1420">
                  <c:v>24.499735892617029</c:v>
                </c:pt>
                <c:pt idx="1421">
                  <c:v>24.500617613378175</c:v>
                </c:pt>
                <c:pt idx="1422">
                  <c:v>24.501498242128772</c:v>
                </c:pt>
                <c:pt idx="1423">
                  <c:v>24.502377780912663</c:v>
                </c:pt>
                <c:pt idx="1424">
                  <c:v>73.417259606671195</c:v>
                </c:pt>
                <c:pt idx="1425">
                  <c:v>113.91574418982336</c:v>
                </c:pt>
                <c:pt idx="1426">
                  <c:v>133.80840803323073</c:v>
                </c:pt>
                <c:pt idx="1427">
                  <c:v>143.27620999038865</c:v>
                </c:pt>
                <c:pt idx="1428">
                  <c:v>146.1432010624809</c:v>
                </c:pt>
                <c:pt idx="1429">
                  <c:v>143.3856319499252</c:v>
                </c:pt>
                <c:pt idx="1430">
                  <c:v>133.99521085513456</c:v>
                </c:pt>
                <c:pt idx="1431">
                  <c:v>114.10612436962317</c:v>
                </c:pt>
                <c:pt idx="1432">
                  <c:v>73.499972078336299</c:v>
                </c:pt>
                <c:pt idx="1433">
                  <c:v>24.511113666529159</c:v>
                </c:pt>
                <c:pt idx="1434">
                  <c:v>24.511981349097063</c:v>
                </c:pt>
                <c:pt idx="1435">
                  <c:v>24.512847965823507</c:v>
                </c:pt>
                <c:pt idx="1436">
                  <c:v>24.513713518686036</c:v>
                </c:pt>
                <c:pt idx="1437">
                  <c:v>24.514578009657221</c:v>
                </c:pt>
                <c:pt idx="1438">
                  <c:v>24.515441440704663</c:v>
                </c:pt>
                <c:pt idx="1439">
                  <c:v>24.516303813791026</c:v>
                </c:pt>
                <c:pt idx="1440">
                  <c:v>24.51716513087403</c:v>
                </c:pt>
                <c:pt idx="1441">
                  <c:v>24.518025393906473</c:v>
                </c:pt>
                <c:pt idx="1442">
                  <c:v>24.518884604836259</c:v>
                </c:pt>
                <c:pt idx="1443">
                  <c:v>24.519742765606399</c:v>
                </c:pt>
                <c:pt idx="1444">
                  <c:v>24.52059987815505</c:v>
                </c:pt>
                <c:pt idx="1445">
                  <c:v>24.521455944415493</c:v>
                </c:pt>
                <c:pt idx="1446">
                  <c:v>24.522310966316194</c:v>
                </c:pt>
                <c:pt idx="1447">
                  <c:v>24.523164945780778</c:v>
                </c:pt>
                <c:pt idx="1448">
                  <c:v>72.775690451462765</c:v>
                </c:pt>
                <c:pt idx="1449">
                  <c:v>114.09631361222225</c:v>
                </c:pt>
                <c:pt idx="1450">
                  <c:v>134.49585885215023</c:v>
                </c:pt>
                <c:pt idx="1451">
                  <c:v>144.22046147094323</c:v>
                </c:pt>
                <c:pt idx="1452">
                  <c:v>147.16509852113953</c:v>
                </c:pt>
                <c:pt idx="1453">
                  <c:v>144.32765042112192</c:v>
                </c:pt>
                <c:pt idx="1454">
                  <c:v>134.67814714103443</c:v>
                </c:pt>
                <c:pt idx="1455">
                  <c:v>114.28027462093897</c:v>
                </c:pt>
                <c:pt idx="1456">
                  <c:v>72.853360506870985</c:v>
                </c:pt>
                <c:pt idx="1457">
                  <c:v>24.531647826221622</c:v>
                </c:pt>
                <c:pt idx="1458">
                  <c:v>24.532490464484692</c:v>
                </c:pt>
                <c:pt idx="1459">
                  <c:v>24.533332083024657</c:v>
                </c:pt>
                <c:pt idx="1460">
                  <c:v>24.534172683703833</c:v>
                </c:pt>
                <c:pt idx="1461">
                  <c:v>24.535012268379944</c:v>
                </c:pt>
                <c:pt idx="1462">
                  <c:v>24.535850838906111</c:v>
                </c:pt>
                <c:pt idx="1463">
                  <c:v>24.536688397130874</c:v>
                </c:pt>
                <c:pt idx="1464">
                  <c:v>24.53752494489822</c:v>
                </c:pt>
                <c:pt idx="1465">
                  <c:v>24.538360484047558</c:v>
                </c:pt>
                <c:pt idx="1466">
                  <c:v>24.539195016413792</c:v>
                </c:pt>
                <c:pt idx="1467">
                  <c:v>24.540028543827287</c:v>
                </c:pt>
                <c:pt idx="1468">
                  <c:v>24.540861068113887</c:v>
                </c:pt>
                <c:pt idx="1469">
                  <c:v>24.541692591094971</c:v>
                </c:pt>
                <c:pt idx="1470">
                  <c:v>24.542523114587407</c:v>
                </c:pt>
                <c:pt idx="1471">
                  <c:v>24.543352640403612</c:v>
                </c:pt>
                <c:pt idx="1472">
                  <c:v>72.128700683577364</c:v>
                </c:pt>
                <c:pt idx="1473">
                  <c:v>114.25247650581544</c:v>
                </c:pt>
                <c:pt idx="1474">
                  <c:v>135.15585510080629</c:v>
                </c:pt>
                <c:pt idx="1475">
                  <c:v>145.13715900394379</c:v>
                </c:pt>
                <c:pt idx="1476">
                  <c:v>148.15957831440954</c:v>
                </c:pt>
                <c:pt idx="1477">
                  <c:v>145.24215574434081</c:v>
                </c:pt>
                <c:pt idx="1478">
                  <c:v>135.33372824246561</c:v>
                </c:pt>
                <c:pt idx="1479">
                  <c:v>114.43022340374748</c:v>
                </c:pt>
                <c:pt idx="1480">
                  <c:v>72.20166135440067</c:v>
                </c:pt>
                <c:pt idx="1481">
                  <c:v>24.551593421940318</c:v>
                </c:pt>
                <c:pt idx="1482">
                  <c:v>24.552412091674455</c:v>
                </c:pt>
                <c:pt idx="1483">
                  <c:v>24.553229785138143</c:v>
                </c:pt>
                <c:pt idx="1484">
                  <c:v>24.554046504087022</c:v>
                </c:pt>
                <c:pt idx="1485">
                  <c:v>24.554862250272446</c:v>
                </c:pt>
                <c:pt idx="1486">
                  <c:v>24.555677025441508</c:v>
                </c:pt>
                <c:pt idx="1487">
                  <c:v>24.556490831337072</c:v>
                </c:pt>
                <c:pt idx="1488">
                  <c:v>24.557303669697752</c:v>
                </c:pt>
                <c:pt idx="1489">
                  <c:v>24.558115542257958</c:v>
                </c:pt>
                <c:pt idx="1490">
                  <c:v>24.558926450747872</c:v>
                </c:pt>
                <c:pt idx="1491">
                  <c:v>24.559736396893506</c:v>
                </c:pt>
                <c:pt idx="1492">
                  <c:v>24.560545382416691</c:v>
                </c:pt>
                <c:pt idx="1493">
                  <c:v>24.561353409035057</c:v>
                </c:pt>
                <c:pt idx="1494">
                  <c:v>24.562160478462125</c:v>
                </c:pt>
                <c:pt idx="1495">
                  <c:v>24.56296659240726</c:v>
                </c:pt>
                <c:pt idx="1496">
                  <c:v>71.478928325840869</c:v>
                </c:pt>
                <c:pt idx="1497">
                  <c:v>114.38618087123768</c:v>
                </c:pt>
                <c:pt idx="1498">
                  <c:v>135.78981494524621</c:v>
                </c:pt>
                <c:pt idx="1499">
                  <c:v>146.02748045807576</c:v>
                </c:pt>
                <c:pt idx="1500">
                  <c:v>149.12774973079783</c:v>
                </c:pt>
                <c:pt idx="1501">
                  <c:v>146.13032637375753</c:v>
                </c:pt>
                <c:pt idx="1502">
                  <c:v>135.96337315600121</c:v>
                </c:pt>
                <c:pt idx="1503">
                  <c:v>114.5579176196845</c:v>
                </c:pt>
                <c:pt idx="1504">
                  <c:v>71.547496406881748</c:v>
                </c:pt>
                <c:pt idx="1505">
                  <c:v>24.570975553475872</c:v>
                </c:pt>
                <c:pt idx="1506">
                  <c:v>24.571771268765886</c:v>
                </c:pt>
                <c:pt idx="1507">
                  <c:v>24.572566048767932</c:v>
                </c:pt>
                <c:pt idx="1508">
                  <c:v>24.573359895138672</c:v>
                </c:pt>
                <c:pt idx="1509">
                  <c:v>24.574152809530826</c:v>
                </c:pt>
                <c:pt idx="1510">
                  <c:v>24.574944793593165</c:v>
                </c:pt>
                <c:pt idx="1511">
                  <c:v>24.575735848970496</c:v>
                </c:pt>
                <c:pt idx="1512">
                  <c:v>24.576525977303728</c:v>
                </c:pt>
                <c:pt idx="1513">
                  <c:v>24.577315180229817</c:v>
                </c:pt>
                <c:pt idx="1514">
                  <c:v>24.578103459381847</c:v>
                </c:pt>
                <c:pt idx="1515">
                  <c:v>24.578890816388999</c:v>
                </c:pt>
                <c:pt idx="1516">
                  <c:v>24.579677252876554</c:v>
                </c:pt>
                <c:pt idx="1517">
                  <c:v>24.58046277046596</c:v>
                </c:pt>
                <c:pt idx="1518">
                  <c:v>24.581247370774765</c:v>
                </c:pt>
                <c:pt idx="1519">
                  <c:v>24.58203105541671</c:v>
                </c:pt>
                <c:pt idx="1520">
                  <c:v>70.828924401486788</c:v>
                </c:pt>
                <c:pt idx="1521">
                  <c:v>114.49938582803831</c:v>
                </c:pt>
                <c:pt idx="1522">
                  <c:v>136.39918253174378</c:v>
                </c:pt>
                <c:pt idx="1523">
                  <c:v>146.89263156112744</c:v>
                </c:pt>
                <c:pt idx="1524">
                  <c:v>150.07074999175802</c:v>
                </c:pt>
                <c:pt idx="1525">
                  <c:v>146.99336856994961</c:v>
                </c:pt>
                <c:pt idx="1526">
                  <c:v>136.56852671320556</c:v>
                </c:pt>
                <c:pt idx="1527">
                  <c:v>114.66531494197201</c:v>
                </c:pt>
                <c:pt idx="1528">
                  <c:v>70.89340040432414</c:v>
                </c:pt>
                <c:pt idx="1529">
                  <c:v>24.589817892452029</c:v>
                </c:pt>
                <c:pt idx="1530">
                  <c:v>24.59059161017618</c:v>
                </c:pt>
                <c:pt idx="1531">
                  <c:v>24.591364431302452</c:v>
                </c:pt>
                <c:pt idx="1532">
                  <c:v>24.592136357395628</c:v>
                </c:pt>
                <c:pt idx="1533">
                  <c:v>24.592907390016808</c:v>
                </c:pt>
                <c:pt idx="1534">
                  <c:v>24.593677530723422</c:v>
                </c:pt>
                <c:pt idx="1535">
                  <c:v>24.594446781069223</c:v>
                </c:pt>
                <c:pt idx="1536">
                  <c:v>24.595215142604339</c:v>
                </c:pt>
                <c:pt idx="1537">
                  <c:v>24.595982616875226</c:v>
                </c:pt>
                <c:pt idx="1538">
                  <c:v>24.596749205424739</c:v>
                </c:pt>
                <c:pt idx="1539">
                  <c:v>24.597514909792082</c:v>
                </c:pt>
                <c:pt idx="1540">
                  <c:v>24.598279731512886</c:v>
                </c:pt>
                <c:pt idx="1541">
                  <c:v>24.599043672119155</c:v>
                </c:pt>
                <c:pt idx="1542">
                  <c:v>24.599806733139324</c:v>
                </c:pt>
                <c:pt idx="1543">
                  <c:v>24.600568916098251</c:v>
                </c:pt>
                <c:pt idx="1544">
                  <c:v>70.181148195121281</c:v>
                </c:pt>
                <c:pt idx="1545">
                  <c:v>114.59405672868753</c:v>
                </c:pt>
                <c:pt idx="1546">
                  <c:v>136.9854249895389</c:v>
                </c:pt>
                <c:pt idx="1547">
                  <c:v>147.73384366824922</c:v>
                </c:pt>
                <c:pt idx="1548">
                  <c:v>150.9897422240571</c:v>
                </c:pt>
                <c:pt idx="1549">
                  <c:v>147.83251416677055</c:v>
                </c:pt>
                <c:pt idx="1550">
                  <c:v>137.15065658219044</c:v>
                </c:pt>
                <c:pt idx="1551">
                  <c:v>114.7543789410212</c:v>
                </c:pt>
                <c:pt idx="1552">
                  <c:v>70.241816418462392</c:v>
                </c:pt>
                <c:pt idx="1553">
                  <c:v>24.608142785251353</c:v>
                </c:pt>
                <c:pt idx="1554">
                  <c:v>24.608895409164873</c:v>
                </c:pt>
                <c:pt idx="1555">
                  <c:v>24.609647173040347</c:v>
                </c:pt>
                <c:pt idx="1556">
                  <c:v>24.6103980783571</c:v>
                </c:pt>
                <c:pt idx="1557">
                  <c:v>24.611148126591022</c:v>
                </c:pt>
                <c:pt idx="1558">
                  <c:v>24.611897319214606</c:v>
                </c:pt>
                <c:pt idx="1559">
                  <c:v>24.612645657696916</c:v>
                </c:pt>
                <c:pt idx="1560">
                  <c:v>24.613393143503632</c:v>
                </c:pt>
                <c:pt idx="1561">
                  <c:v>24.61413977809703</c:v>
                </c:pt>
                <c:pt idx="1562">
                  <c:v>24.614885562936021</c:v>
                </c:pt>
                <c:pt idx="1563">
                  <c:v>24.615630499476136</c:v>
                </c:pt>
                <c:pt idx="1564">
                  <c:v>24.616374589169553</c:v>
                </c:pt>
                <c:pt idx="1565">
                  <c:v>24.617117833465105</c:v>
                </c:pt>
                <c:pt idx="1566">
                  <c:v>24.617860233808273</c:v>
                </c:pt>
                <c:pt idx="1567">
                  <c:v>24.618601791641215</c:v>
                </c:pt>
                <c:pt idx="1568">
                  <c:v>69.537963493845965</c:v>
                </c:pt>
                <c:pt idx="1569">
                  <c:v>114.67216029142382</c:v>
                </c:pt>
                <c:pt idx="1570">
                  <c:v>137.55002933808402</c:v>
                </c:pt>
                <c:pt idx="1571">
                  <c:v>148.55237142288692</c:v>
                </c:pt>
                <c:pt idx="1572">
                  <c:v>151.8859133245077</c:v>
                </c:pt>
                <c:pt idx="1573">
                  <c:v>148.64901823114607</c:v>
                </c:pt>
                <c:pt idx="1574">
                  <c:v>137.71125017441298</c:v>
                </c:pt>
                <c:pt idx="1575">
                  <c:v>114.82707423078419</c:v>
                </c:pt>
                <c:pt idx="1576">
                  <c:v>69.595092203091738</c:v>
                </c:pt>
                <c:pt idx="1577">
                  <c:v>24.62597134682272</c:v>
                </c:pt>
                <c:pt idx="1578">
                  <c:v>24.626703731283321</c:v>
                </c:pt>
                <c:pt idx="1579">
                  <c:v>24.627435290283458</c:v>
                </c:pt>
                <c:pt idx="1580">
                  <c:v>24.6281660252229</c:v>
                </c:pt>
                <c:pt idx="1581">
                  <c:v>24.628895937498196</c:v>
                </c:pt>
                <c:pt idx="1582">
                  <c:v>24.629625028502726</c:v>
                </c:pt>
                <c:pt idx="1583">
                  <c:v>24.630353299626691</c:v>
                </c:pt>
                <c:pt idx="1584">
                  <c:v>24.631080752257127</c:v>
                </c:pt>
                <c:pt idx="1585">
                  <c:v>24.631807387777894</c:v>
                </c:pt>
                <c:pt idx="1586">
                  <c:v>24.632533207569733</c:v>
                </c:pt>
                <c:pt idx="1587">
                  <c:v>24.633258213010212</c:v>
                </c:pt>
                <c:pt idx="1588">
                  <c:v>24.633982405473802</c:v>
                </c:pt>
                <c:pt idx="1589">
                  <c:v>24.634705786331825</c:v>
                </c:pt>
                <c:pt idx="1590">
                  <c:v>24.635428356952499</c:v>
                </c:pt>
                <c:pt idx="1591">
                  <c:v>24.636150118700947</c:v>
                </c:pt>
                <c:pt idx="1592">
                  <c:v>68.901635789333199</c:v>
                </c:pt>
                <c:pt idx="1593">
                  <c:v>114.73565978347105</c:v>
                </c:pt>
                <c:pt idx="1594">
                  <c:v>138.09449931503653</c:v>
                </c:pt>
                <c:pt idx="1595">
                  <c:v>149.34949032109475</c:v>
                </c:pt>
                <c:pt idx="1596">
                  <c:v>152.7604717263898</c:v>
                </c:pt>
                <c:pt idx="1597">
                  <c:v>149.44415662650073</c:v>
                </c:pt>
                <c:pt idx="1598">
                  <c:v>138.25181147295012</c:v>
                </c:pt>
                <c:pt idx="1599">
                  <c:v>114.88536166723334</c:v>
                </c:pt>
                <c:pt idx="1600">
                  <c:v>68.955477496449603</c:v>
                </c:pt>
                <c:pt idx="1601">
                  <c:v>24.643323546337072</c:v>
                </c:pt>
                <c:pt idx="1602">
                  <c:v>24.64403649970993</c:v>
                </c:pt>
                <c:pt idx="1603">
                  <c:v>24.644748660353095</c:v>
                </c:pt>
                <c:pt idx="1604">
                  <c:v>24.645460029592154</c:v>
                </c:pt>
                <c:pt idx="1605">
                  <c:v>24.646170608749692</c:v>
                </c:pt>
                <c:pt idx="1606">
                  <c:v>24.646880399145331</c:v>
                </c:pt>
                <c:pt idx="1607">
                  <c:v>24.647589402095729</c:v>
                </c:pt>
                <c:pt idx="1608">
                  <c:v>24.64829761891459</c:v>
                </c:pt>
                <c:pt idx="1609">
                  <c:v>24.64900505091267</c:v>
                </c:pt>
                <c:pt idx="1610">
                  <c:v>24.649711699397784</c:v>
                </c:pt>
                <c:pt idx="1611">
                  <c:v>24.650417565674815</c:v>
                </c:pt>
                <c:pt idx="1612">
                  <c:v>24.651122651045743</c:v>
                </c:pt>
                <c:pt idx="1613">
                  <c:v>24.651826956809593</c:v>
                </c:pt>
                <c:pt idx="1614">
                  <c:v>24.652530484262542</c:v>
                </c:pt>
                <c:pt idx="1615">
                  <c:v>24.653233234697822</c:v>
                </c:pt>
                <c:pt idx="1616">
                  <c:v>68.274330404754281</c:v>
                </c:pt>
                <c:pt idx="1617">
                  <c:v>114.786510285171</c:v>
                </c:pt>
                <c:pt idx="1618">
                  <c:v>138.62035214177612</c:v>
                </c:pt>
                <c:pt idx="1619">
                  <c:v>150.12649419059983</c:v>
                </c:pt>
                <c:pt idx="1620">
                  <c:v>153.6146450775633</c:v>
                </c:pt>
                <c:pt idx="1621">
                  <c:v>150.21922349119328</c:v>
                </c:pt>
                <c:pt idx="1622">
                  <c:v>138.77385779902082</c:v>
                </c:pt>
                <c:pt idx="1623">
                  <c:v>114.93119362934513</c:v>
                </c:pt>
                <c:pt idx="1624">
                  <c:v>68.325122238395366</c:v>
                </c:pt>
                <c:pt idx="1625">
                  <c:v>24.660218285539514</c:v>
                </c:pt>
                <c:pt idx="1626">
                  <c:v>24.660912573314761</c:v>
                </c:pt>
                <c:pt idx="1627">
                  <c:v>24.661606099368385</c:v>
                </c:pt>
                <c:pt idx="1628">
                  <c:v>24.662298864956711</c:v>
                </c:pt>
                <c:pt idx="1629">
                  <c:v>24.662990871333292</c:v>
                </c:pt>
                <c:pt idx="1630">
                  <c:v>24.663682119748898</c:v>
                </c:pt>
                <c:pt idx="1631">
                  <c:v>24.664372611451533</c:v>
                </c:pt>
                <c:pt idx="1632">
                  <c:v>24.665062347686458</c:v>
                </c:pt>
                <c:pt idx="1633">
                  <c:v>24.665751329696139</c:v>
                </c:pt>
                <c:pt idx="1634">
                  <c:v>24.666439558720345</c:v>
                </c:pt>
                <c:pt idx="1635">
                  <c:v>24.667127035996071</c:v>
                </c:pt>
                <c:pt idx="1636">
                  <c:v>24.667813762757607</c:v>
                </c:pt>
                <c:pt idx="1637">
                  <c:v>24.668499740236509</c:v>
                </c:pt>
                <c:pt idx="1638">
                  <c:v>24.669184969661622</c:v>
                </c:pt>
                <c:pt idx="1639">
                  <c:v>24.669869452259078</c:v>
                </c:pt>
                <c:pt idx="1640">
                  <c:v>67.658111495399979</c:v>
                </c:pt>
                <c:pt idx="1641">
                  <c:v>114.82665406421397</c:v>
                </c:pt>
                <c:pt idx="1642">
                  <c:v>139.12911524360607</c:v>
                </c:pt>
                <c:pt idx="1643">
                  <c:v>150.88469259657629</c:v>
                </c:pt>
                <c:pt idx="1644">
                  <c:v>154.44967784086776</c:v>
                </c:pt>
                <c:pt idx="1645">
                  <c:v>150.97552864391844</c:v>
                </c:pt>
                <c:pt idx="1646">
                  <c:v>139.27891653389861</c:v>
                </c:pt>
                <c:pt idx="1647">
                  <c:v>114.9665094115866</c:v>
                </c:pt>
                <c:pt idx="1648">
                  <c:v>67.706075650369883</c:v>
                </c:pt>
                <c:pt idx="1649">
                  <c:v>24.676673470543022</c:v>
                </c:pt>
                <c:pt idx="1650">
                  <c:v>24.677349818194863</c:v>
                </c:pt>
                <c:pt idx="1651">
                  <c:v>24.678025433524319</c:v>
                </c:pt>
                <c:pt idx="1652">
                  <c:v>24.678700317723038</c:v>
                </c:pt>
                <c:pt idx="1653">
                  <c:v>24.679374471980033</c:v>
                </c:pt>
                <c:pt idx="1654">
                  <c:v>24.680047897481746</c:v>
                </c:pt>
                <c:pt idx="1655">
                  <c:v>24.680720595412026</c:v>
                </c:pt>
                <c:pt idx="1656">
                  <c:v>24.681392566952134</c:v>
                </c:pt>
                <c:pt idx="1657">
                  <c:v>24.682063813280763</c:v>
                </c:pt>
                <c:pt idx="1658">
                  <c:v>24.682734335574029</c:v>
                </c:pt>
                <c:pt idx="1659">
                  <c:v>24.683404135005503</c:v>
                </c:pt>
                <c:pt idx="1660">
                  <c:v>24.684073212746199</c:v>
                </c:pt>
                <c:pt idx="1661">
                  <c:v>24.684741569964565</c:v>
                </c:pt>
                <c:pt idx="1662">
                  <c:v>24.685409207826552</c:v>
                </c:pt>
                <c:pt idx="1663">
                  <c:v>24.686076127495532</c:v>
                </c:pt>
                <c:pt idx="1664">
                  <c:v>67.054941858992905</c:v>
                </c:pt>
                <c:pt idx="1665">
                  <c:v>114.85801608744164</c:v>
                </c:pt>
                <c:pt idx="1666">
                  <c:v>139.62232294200584</c:v>
                </c:pt>
                <c:pt idx="1667">
                  <c:v>151.62540818655353</c:v>
                </c:pt>
                <c:pt idx="1668">
                  <c:v>155.26682882791741</c:v>
                </c:pt>
                <c:pt idx="1669">
                  <c:v>151.71439492849987</c:v>
                </c:pt>
                <c:pt idx="1670">
                  <c:v>139.76852181355889</c:v>
                </c:pt>
                <c:pt idx="1671">
                  <c:v>114.99323075517995</c:v>
                </c:pt>
                <c:pt idx="1672">
                  <c:v>67.100286113575734</c:v>
                </c:pt>
                <c:pt idx="1673">
                  <c:v>24.692706077721116</c:v>
                </c:pt>
                <c:pt idx="1674">
                  <c:v>24.693365173334058</c:v>
                </c:pt>
                <c:pt idx="1675">
                  <c:v>24.694023564519792</c:v>
                </c:pt>
                <c:pt idx="1676">
                  <c:v>24.69468125240941</c:v>
                </c:pt>
                <c:pt idx="1677">
                  <c:v>24.695338238131605</c:v>
                </c:pt>
                <c:pt idx="1678">
                  <c:v>24.695994522812612</c:v>
                </c:pt>
                <c:pt idx="1679">
                  <c:v>24.696650107576243</c:v>
                </c:pt>
                <c:pt idx="1680">
                  <c:v>24.697304993543913</c:v>
                </c:pt>
                <c:pt idx="1681">
                  <c:v>24.697959181834612</c:v>
                </c:pt>
                <c:pt idx="1682">
                  <c:v>24.698612673564941</c:v>
                </c:pt>
                <c:pt idx="1683">
                  <c:v>24.699265469849085</c:v>
                </c:pt>
                <c:pt idx="1684">
                  <c:v>24.69991757179886</c:v>
                </c:pt>
                <c:pt idx="1685">
                  <c:v>24.700568980523673</c:v>
                </c:pt>
                <c:pt idx="1686">
                  <c:v>24.701219697130583</c:v>
                </c:pt>
                <c:pt idx="1687">
                  <c:v>24.701869722724258</c:v>
                </c:pt>
                <c:pt idx="1688">
                  <c:v>66.466683481385161</c:v>
                </c:pt>
                <c:pt idx="1689">
                  <c:v>114.88249969566499</c:v>
                </c:pt>
                <c:pt idx="1690">
                  <c:v>140.10151313633543</c:v>
                </c:pt>
                <c:pt idx="1691">
                  <c:v>152.34997398725324</c:v>
                </c:pt>
                <c:pt idx="1692">
                  <c:v>156.06736867780924</c:v>
                </c:pt>
                <c:pt idx="1693">
                  <c:v>152.43715551086643</c:v>
                </c:pt>
                <c:pt idx="1694">
                  <c:v>140.24421121343323</c:v>
                </c:pt>
                <c:pt idx="1695">
                  <c:v>115.01325754338033</c:v>
                </c:pt>
                <c:pt idx="1696">
                  <c:v>66.509601770813518</c:v>
                </c:pt>
                <c:pt idx="1697">
                  <c:v>24.708332214279451</c:v>
                </c:pt>
                <c:pt idx="1698">
                  <c:v>24.708974710964501</c:v>
                </c:pt>
                <c:pt idx="1699">
                  <c:v>24.709616529709827</c:v>
                </c:pt>
                <c:pt idx="1700">
                  <c:v>24.710257671589872</c:v>
                </c:pt>
                <c:pt idx="1701">
                  <c:v>24.710898137676775</c:v>
                </c:pt>
                <c:pt idx="1702">
                  <c:v>24.711537929040425</c:v>
                </c:pt>
                <c:pt idx="1703">
                  <c:v>24.71217704674843</c:v>
                </c:pt>
                <c:pt idx="1704">
                  <c:v>24.712815491866127</c:v>
                </c:pt>
                <c:pt idx="1705">
                  <c:v>24.713453265456597</c:v>
                </c:pt>
                <c:pt idx="1706">
                  <c:v>24.714090368580681</c:v>
                </c:pt>
                <c:pt idx="1707">
                  <c:v>24.714726802296958</c:v>
                </c:pt>
                <c:pt idx="1708">
                  <c:v>24.715362567661781</c:v>
                </c:pt>
                <c:pt idx="1709">
                  <c:v>24.715997665729262</c:v>
                </c:pt>
                <c:pt idx="1710">
                  <c:v>24.71663209755128</c:v>
                </c:pt>
                <c:pt idx="1711">
                  <c:v>24.717265864177506</c:v>
                </c:pt>
                <c:pt idx="1712">
                  <c:v>65.895098735731096</c:v>
                </c:pt>
                <c:pt idx="1713">
                  <c:v>114.90198246463272</c:v>
                </c:pt>
                <c:pt idx="1714">
                  <c:v>140.56822399225393</c:v>
                </c:pt>
                <c:pt idx="1715">
                  <c:v>153.05973066639527</c:v>
                </c:pt>
                <c:pt idx="1716">
                  <c:v>156.85257729258265</c:v>
                </c:pt>
                <c:pt idx="1717">
                  <c:v>153.145151141246</c:v>
                </c:pt>
                <c:pt idx="1718">
                  <c:v>140.70752244049933</c:v>
                </c:pt>
                <c:pt idx="1719">
                  <c:v>115.02846368368702</c:v>
                </c:pt>
                <c:pt idx="1720">
                  <c:v>65.935771770094178</c:v>
                </c:pt>
                <c:pt idx="1721">
                  <c:v>24.723567174020282</c:v>
                </c:pt>
                <c:pt idx="1722">
                  <c:v>24.724193692141018</c:v>
                </c:pt>
                <c:pt idx="1723">
                  <c:v>24.724819557490765</c:v>
                </c:pt>
                <c:pt idx="1724">
                  <c:v>24.725444771090828</c:v>
                </c:pt>
                <c:pt idx="1725">
                  <c:v>24.726069333960378</c:v>
                </c:pt>
                <c:pt idx="1726">
                  <c:v>24.726693247116469</c:v>
                </c:pt>
                <c:pt idx="1727">
                  <c:v>24.727316511573981</c:v>
                </c:pt>
                <c:pt idx="1728">
                  <c:v>24.727939128345728</c:v>
                </c:pt>
                <c:pt idx="1729">
                  <c:v>24.728561098442356</c:v>
                </c:pt>
                <c:pt idx="1730">
                  <c:v>24.729182422872434</c:v>
                </c:pt>
                <c:pt idx="1731">
                  <c:v>24.729803102642407</c:v>
                </c:pt>
                <c:pt idx="1732">
                  <c:v>24.730423138756613</c:v>
                </c:pt>
                <c:pt idx="1733">
                  <c:v>24.731042532217312</c:v>
                </c:pt>
                <c:pt idx="1734">
                  <c:v>24.731661284024671</c:v>
                </c:pt>
                <c:pt idx="1735">
                  <c:v>24.732279395176761</c:v>
                </c:pt>
                <c:pt idx="1736">
                  <c:v>65.341852148398274</c:v>
                </c:pt>
                <c:pt idx="1737">
                  <c:v>114.91831227274875</c:v>
                </c:pt>
                <c:pt idx="1738">
                  <c:v>141.02399065381181</c:v>
                </c:pt>
                <c:pt idx="1739">
                  <c:v>153.75602377264758</c:v>
                </c:pt>
                <c:pt idx="1740">
                  <c:v>157.62374124147686</c:v>
                </c:pt>
                <c:pt idx="1741">
                  <c:v>153.83972739474623</c:v>
                </c:pt>
                <c:pt idx="1742">
                  <c:v>141.15999004962552</c:v>
                </c:pt>
                <c:pt idx="1743">
                  <c:v>115.04069319736847</c:v>
                </c:pt>
                <c:pt idx="1744">
                  <c:v>65.380448063587622</c:v>
                </c:pt>
                <c:pt idx="1745">
                  <c:v>24.738425488755389</c:v>
                </c:pt>
                <c:pt idx="1746">
                  <c:v>24.739036617981917</c:v>
                </c:pt>
                <c:pt idx="1747">
                  <c:v>24.739647118369497</c:v>
                </c:pt>
                <c:pt idx="1748">
                  <c:v>24.740256990889591</c:v>
                </c:pt>
                <c:pt idx="1749">
                  <c:v>24.740866236511675</c:v>
                </c:pt>
                <c:pt idx="1750">
                  <c:v>24.741474856203197</c:v>
                </c:pt>
                <c:pt idx="1751">
                  <c:v>24.742082850929627</c:v>
                </c:pt>
                <c:pt idx="1752">
                  <c:v>24.742690221654431</c:v>
                </c:pt>
                <c:pt idx="1753">
                  <c:v>24.743296969339081</c:v>
                </c:pt>
                <c:pt idx="1754">
                  <c:v>24.743903094943079</c:v>
                </c:pt>
                <c:pt idx="1755">
                  <c:v>24.744508599423927</c:v>
                </c:pt>
                <c:pt idx="1756">
                  <c:v>24.745113483737203</c:v>
                </c:pt>
                <c:pt idx="1757">
                  <c:v>24.745717748836448</c:v>
                </c:pt>
                <c:pt idx="1758">
                  <c:v>24.746321395673299</c:v>
                </c:pt>
                <c:pt idx="1759">
                  <c:v>24.746924425197403</c:v>
                </c:pt>
                <c:pt idx="1760">
                  <c:v>64.808512642763276</c:v>
                </c:pt>
                <c:pt idx="1761">
                  <c:v>114.93330359341337</c:v>
                </c:pt>
                <c:pt idx="1762">
                  <c:v>141.47034199570237</c:v>
                </c:pt>
                <c:pt idx="1763">
                  <c:v>154.44020096691293</c:v>
                </c:pt>
                <c:pt idx="1764">
                  <c:v>158.38215114614431</c:v>
                </c:pt>
                <c:pt idx="1765">
                  <c:v>154.52223190350551</c:v>
                </c:pt>
                <c:pt idx="1766">
                  <c:v>141.60314220061179</c:v>
                </c:pt>
                <c:pt idx="1767">
                  <c:v>115.05175653395854</c:v>
                </c:pt>
                <c:pt idx="1768">
                  <c:v>64.845187673588811</c:v>
                </c:pt>
                <c:pt idx="1769">
                  <c:v>24.752920975772749</c:v>
                </c:pt>
                <c:pt idx="1770">
                  <c:v>24.753517276979288</c:v>
                </c:pt>
                <c:pt idx="1771">
                  <c:v>24.754112972118129</c:v>
                </c:pt>
                <c:pt idx="1772">
                  <c:v>24.754708062113941</c:v>
                </c:pt>
                <c:pt idx="1773">
                  <c:v>24.755302547889496</c:v>
                </c:pt>
                <c:pt idx="1774">
                  <c:v>24.755896430365695</c:v>
                </c:pt>
                <c:pt idx="1775">
                  <c:v>24.756489710461551</c:v>
                </c:pt>
                <c:pt idx="1776">
                  <c:v>24.757082389094229</c:v>
                </c:pt>
                <c:pt idx="1777">
                  <c:v>24.757674467178987</c:v>
                </c:pt>
                <c:pt idx="1778">
                  <c:v>24.758265945629248</c:v>
                </c:pt>
                <c:pt idx="1779">
                  <c:v>24.758856825356563</c:v>
                </c:pt>
                <c:pt idx="1780">
                  <c:v>24.759447107270649</c:v>
                </c:pt>
                <c:pt idx="1781">
                  <c:v>24.760036792279333</c:v>
                </c:pt>
                <c:pt idx="1782">
                  <c:v>24.760625881288643</c:v>
                </c:pt>
                <c:pt idx="1783">
                  <c:v>24.761214375202737</c:v>
                </c:pt>
                <c:pt idx="1784">
                  <c:v>64.296556172480621</c:v>
                </c:pt>
                <c:pt idx="1785">
                  <c:v>114.94873402700904</c:v>
                </c:pt>
                <c:pt idx="1786">
                  <c:v>141.908797431539</c:v>
                </c:pt>
                <c:pt idx="1787">
                  <c:v>155.11360925804121</c:v>
                </c:pt>
                <c:pt idx="1788">
                  <c:v>159.12909905898184</c:v>
                </c:pt>
                <c:pt idx="1789">
                  <c:v>155.19401159349215</c:v>
                </c:pt>
                <c:pt idx="1790">
                  <c:v>142.03849747174519</c:v>
                </c:pt>
                <c:pt idx="1791">
                  <c:v>115.06342712553067</c:v>
                </c:pt>
                <c:pt idx="1792">
                  <c:v>64.331455337825318</c:v>
                </c:pt>
                <c:pt idx="1793">
                  <c:v>24.767066781717983</c:v>
                </c:pt>
                <c:pt idx="1794">
                  <c:v>24.767648788738367</c:v>
                </c:pt>
                <c:pt idx="1795">
                  <c:v>24.768230211371762</c:v>
                </c:pt>
                <c:pt idx="1796">
                  <c:v>24.768811050498837</c:v>
                </c:pt>
                <c:pt idx="1797">
                  <c:v>24.7693913069985</c:v>
                </c:pt>
                <c:pt idx="1798">
                  <c:v>24.769970981747878</c:v>
                </c:pt>
                <c:pt idx="1799">
                  <c:v>24.770550075622335</c:v>
                </c:pt>
                <c:pt idx="1800">
                  <c:v>24.771128589495472</c:v>
                </c:pt>
                <c:pt idx="1801">
                  <c:v>24.771706524239132</c:v>
                </c:pt>
                <c:pt idx="1802">
                  <c:v>24.772283880723414</c:v>
                </c:pt>
                <c:pt idx="1803">
                  <c:v>24.772860659816661</c:v>
                </c:pt>
                <c:pt idx="1804">
                  <c:v>24.77343686238547</c:v>
                </c:pt>
                <c:pt idx="1805">
                  <c:v>24.774012489294698</c:v>
                </c:pt>
                <c:pt idx="1806">
                  <c:v>24.774587541407481</c:v>
                </c:pt>
                <c:pt idx="1807">
                  <c:v>24.775162019585206</c:v>
                </c:pt>
                <c:pt idx="1808">
                  <c:v>63.807368658549727</c:v>
                </c:pt>
                <c:pt idx="1809">
                  <c:v>114.96634108462305</c:v>
                </c:pt>
                <c:pt idx="1810">
                  <c:v>142.34086379325683</c:v>
                </c:pt>
                <c:pt idx="1811">
                  <c:v>155.77759225584694</c:v>
                </c:pt>
                <c:pt idx="1812">
                  <c:v>159.86587584664042</c:v>
                </c:pt>
                <c:pt idx="1813">
                  <c:v>155.85640993882018</c:v>
                </c:pt>
                <c:pt idx="1814">
                  <c:v>142.46756174491679</c:v>
                </c:pt>
                <c:pt idx="1815">
                  <c:v>115.07743819263479</c:v>
                </c:pt>
                <c:pt idx="1816">
                  <c:v>63.840626449325576</c:v>
                </c:pt>
                <c:pt idx="1817">
                  <c:v>24.780875423212986</c:v>
                </c:pt>
                <c:pt idx="1818">
                  <c:v>24.781443644466652</c:v>
                </c:pt>
                <c:pt idx="1819">
                  <c:v>24.782011301988614</c:v>
                </c:pt>
                <c:pt idx="1820">
                  <c:v>24.782578396618149</c:v>
                </c:pt>
                <c:pt idx="1821">
                  <c:v>24.78314492919289</c:v>
                </c:pt>
                <c:pt idx="1822">
                  <c:v>24.783710900548787</c:v>
                </c:pt>
                <c:pt idx="1823">
                  <c:v>24.784276311520141</c:v>
                </c:pt>
                <c:pt idx="1824">
                  <c:v>24.784841162939571</c:v>
                </c:pt>
                <c:pt idx="1825">
                  <c:v>24.78540545563806</c:v>
                </c:pt>
                <c:pt idx="1826">
                  <c:v>24.785969190444956</c:v>
                </c:pt>
                <c:pt idx="1827">
                  <c:v>24.78653236818792</c:v>
                </c:pt>
                <c:pt idx="1828">
                  <c:v>24.787094989693024</c:v>
                </c:pt>
                <c:pt idx="1829">
                  <c:v>24.787657055784646</c:v>
                </c:pt>
                <c:pt idx="1830">
                  <c:v>24.788218567285579</c:v>
                </c:pt>
                <c:pt idx="1831">
                  <c:v>24.788779525016952</c:v>
                </c:pt>
                <c:pt idx="1832">
                  <c:v>63.342249149210573</c:v>
                </c:pt>
                <c:pt idx="1833">
                  <c:v>114.98781923263878</c:v>
                </c:pt>
                <c:pt idx="1834">
                  <c:v>142.76803229584087</c:v>
                </c:pt>
                <c:pt idx="1835">
                  <c:v>156.43348745398379</c:v>
                </c:pt>
                <c:pt idx="1836">
                  <c:v>160.59376859057457</c:v>
                </c:pt>
                <c:pt idx="1837">
                  <c:v>156.51076424611753</c:v>
                </c:pt>
                <c:pt idx="1838">
                  <c:v>142.89182517644747</c:v>
                </c:pt>
                <c:pt idx="1839">
                  <c:v>115.09547981083173</c:v>
                </c:pt>
                <c:pt idx="1840">
                  <c:v>63.373990210891485</c:v>
                </c:pt>
                <c:pt idx="1841">
                  <c:v>24.794358824500193</c:v>
                </c:pt>
                <c:pt idx="1842">
                  <c:v>24.794913744500068</c:v>
                </c:pt>
                <c:pt idx="1843">
                  <c:v>24.795468120458516</c:v>
                </c:pt>
                <c:pt idx="1844">
                  <c:v>24.796021953175845</c:v>
                </c:pt>
                <c:pt idx="1845">
                  <c:v>24.796575243450825</c:v>
                </c:pt>
                <c:pt idx="1846">
                  <c:v>24.797127992080636</c:v>
                </c:pt>
                <c:pt idx="1847">
                  <c:v>24.797680199860892</c:v>
                </c:pt>
                <c:pt idx="1848">
                  <c:v>24.79823186758567</c:v>
                </c:pt>
                <c:pt idx="1849">
                  <c:v>24.798782996047457</c:v>
                </c:pt>
                <c:pt idx="1850">
                  <c:v>24.799333586037207</c:v>
                </c:pt>
                <c:pt idx="1851">
                  <c:v>24.799883638344305</c:v>
                </c:pt>
                <c:pt idx="1852">
                  <c:v>24.800433153756618</c:v>
                </c:pt>
                <c:pt idx="1853">
                  <c:v>24.80098213306044</c:v>
                </c:pt>
                <c:pt idx="1854">
                  <c:v>24.801530577040545</c:v>
                </c:pt>
                <c:pt idx="1855">
                  <c:v>24.802078486480163</c:v>
                </c:pt>
                <c:pt idx="1856">
                  <c:v>62.902413128006444</c:v>
                </c:pt>
                <c:pt idx="1857">
                  <c:v>115.01481720440268</c:v>
                </c:pt>
                <c:pt idx="1858">
                  <c:v>143.19177560057614</c:v>
                </c:pt>
                <c:pt idx="1859">
                  <c:v>157.08262355480352</c:v>
                </c:pt>
                <c:pt idx="1860">
                  <c:v>161.31405801619593</c:v>
                </c:pt>
                <c:pt idx="1861">
                  <c:v>157.15840298106176</c:v>
                </c:pt>
                <c:pt idx="1862">
                  <c:v>143.3127592667615</c:v>
                </c:pt>
                <c:pt idx="1863">
                  <c:v>115.11919624384778</c:v>
                </c:pt>
                <c:pt idx="1864">
                  <c:v>62.932752930598276</c:v>
                </c:pt>
                <c:pt idx="1865">
                  <c:v>24.807528352371079</c:v>
                </c:pt>
                <c:pt idx="1866">
                  <c:v>24.808070433123518</c:v>
                </c:pt>
                <c:pt idx="1867">
                  <c:v>24.808611988615912</c:v>
                </c:pt>
                <c:pt idx="1868">
                  <c:v>24.809153019611877</c:v>
                </c:pt>
                <c:pt idx="1869">
                  <c:v>24.809693526873545</c:v>
                </c:pt>
                <c:pt idx="1870">
                  <c:v>24.81023351116157</c:v>
                </c:pt>
                <c:pt idx="1871">
                  <c:v>24.810772973235128</c:v>
                </c:pt>
                <c:pt idx="1872">
                  <c:v>24.811311913851931</c:v>
                </c:pt>
                <c:pt idx="1873">
                  <c:v>24.81185033376822</c:v>
                </c:pt>
                <c:pt idx="1874">
                  <c:v>24.812388233738762</c:v>
                </c:pt>
                <c:pt idx="1875">
                  <c:v>24.812925614516871</c:v>
                </c:pt>
                <c:pt idx="1876">
                  <c:v>24.813462476854401</c:v>
                </c:pt>
                <c:pt idx="1877">
                  <c:v>24.813998821501748</c:v>
                </c:pt>
                <c:pt idx="1878">
                  <c:v>24.814534649207864</c:v>
                </c:pt>
                <c:pt idx="1879">
                  <c:v>24.815069960720258</c:v>
                </c:pt>
                <c:pt idx="1880">
                  <c:v>62.488995902837956</c:v>
                </c:pt>
                <c:pt idx="1881">
                  <c:v>115.04893558231238</c:v>
                </c:pt>
                <c:pt idx="1882">
                  <c:v>143.61354498890122</c:v>
                </c:pt>
                <c:pt idx="1883">
                  <c:v>157.72631784780245</c:v>
                </c:pt>
                <c:pt idx="1884">
                  <c:v>162.02801596180214</c:v>
                </c:pt>
                <c:pt idx="1885">
                  <c:v>157.80064314866718</c:v>
                </c:pt>
                <c:pt idx="1886">
                  <c:v>143.73181404093236</c:v>
                </c:pt>
                <c:pt idx="1887">
                  <c:v>115.15018354652395</c:v>
                </c:pt>
                <c:pt idx="1888">
                  <c:v>62.518041392263484</c:v>
                </c:pt>
                <c:pt idx="1889">
                  <c:v>24.820394848611176</c:v>
                </c:pt>
                <c:pt idx="1890">
                  <c:v>24.820924530917114</c:v>
                </c:pt>
                <c:pt idx="1891">
                  <c:v>24.821453705887702</c:v>
                </c:pt>
                <c:pt idx="1892">
                  <c:v>24.821982374251938</c:v>
                </c:pt>
                <c:pt idx="1893">
                  <c:v>24.822510536737436</c:v>
                </c:pt>
                <c:pt idx="1894">
                  <c:v>24.823038194070389</c:v>
                </c:pt>
                <c:pt idx="1895">
                  <c:v>24.82356534697562</c:v>
                </c:pt>
                <c:pt idx="1896">
                  <c:v>24.824091996176548</c:v>
                </c:pt>
                <c:pt idx="1897">
                  <c:v>24.824618142395209</c:v>
                </c:pt>
                <c:pt idx="1898">
                  <c:v>24.825143786352271</c:v>
                </c:pt>
                <c:pt idx="1899">
                  <c:v>24.825668928766998</c:v>
                </c:pt>
                <c:pt idx="1900">
                  <c:v>24.826193570357308</c:v>
                </c:pt>
                <c:pt idx="1901">
                  <c:v>24.826717711839724</c:v>
                </c:pt>
                <c:pt idx="1902">
                  <c:v>24.827241353929402</c:v>
                </c:pt>
                <c:pt idx="1903">
                  <c:v>24.827764497340137</c:v>
                </c:pt>
                <c:pt idx="1904">
                  <c:v>62.103056017123563</c:v>
                </c:pt>
                <c:pt idx="1905">
                  <c:v>115.09172465094385</c:v>
                </c:pt>
                <c:pt idx="1906">
                  <c:v>144.03476765776455</c:v>
                </c:pt>
                <c:pt idx="1907">
                  <c:v>158.3658736526454</c:v>
                </c:pt>
                <c:pt idx="1908">
                  <c:v>162.73690289798023</c:v>
                </c:pt>
                <c:pt idx="1909">
                  <c:v>158.43878773829857</c:v>
                </c:pt>
                <c:pt idx="1910">
                  <c:v>144.15041535094096</c:v>
                </c:pt>
                <c:pt idx="1911">
                  <c:v>115.18998743802494</c:v>
                </c:pt>
                <c:pt idx="1912">
                  <c:v>62.130906243112769</c:v>
                </c:pt>
                <c:pt idx="1913">
                  <c:v>24.832968660170778</c:v>
                </c:pt>
                <c:pt idx="1914">
                  <c:v>24.833486364836308</c:v>
                </c:pt>
                <c:pt idx="1915">
                  <c:v>24.834003579283092</c:v>
                </c:pt>
                <c:pt idx="1916">
                  <c:v>24.834520304207466</c:v>
                </c:pt>
                <c:pt idx="1917">
                  <c:v>24.835036540304444</c:v>
                </c:pt>
                <c:pt idx="1918">
                  <c:v>24.835552288267721</c:v>
                </c:pt>
                <c:pt idx="1919">
                  <c:v>24.836067548789678</c:v>
                </c:pt>
                <c:pt idx="1920">
                  <c:v>24.836582322561384</c:v>
                </c:pt>
                <c:pt idx="1921">
                  <c:v>24.837096610272617</c:v>
                </c:pt>
                <c:pt idx="1922">
                  <c:v>24.837610412611813</c:v>
                </c:pt>
                <c:pt idx="1923">
                  <c:v>24.838123730266137</c:v>
                </c:pt>
                <c:pt idx="1924">
                  <c:v>24.838636563921447</c:v>
                </c:pt>
                <c:pt idx="1925">
                  <c:v>24.839148914262299</c:v>
                </c:pt>
                <c:pt idx="1926">
                  <c:v>24.839660781971972</c:v>
                </c:pt>
                <c:pt idx="1927">
                  <c:v>24.840172167732426</c:v>
                </c:pt>
                <c:pt idx="1928">
                  <c:v>61.745578632849501</c:v>
                </c:pt>
                <c:pt idx="1929">
                  <c:v>115.1446825192516</c:v>
                </c:pt>
                <c:pt idx="1930">
                  <c:v>144.456844146126</c:v>
                </c:pt>
                <c:pt idx="1931">
                  <c:v>159.00257783706806</c:v>
                </c:pt>
                <c:pt idx="1932">
                  <c:v>163.44196550762675</c:v>
                </c:pt>
                <c:pt idx="1933">
                  <c:v>159.07412324369287</c:v>
                </c:pt>
                <c:pt idx="1934">
                  <c:v>144.5699623092321</c:v>
                </c:pt>
                <c:pt idx="1935">
                  <c:v>115.24010144320697</c:v>
                </c:pt>
                <c:pt idx="1936">
                  <c:v>61.772325349498615</c:v>
                </c:pt>
                <c:pt idx="1937">
                  <c:v>24.84525966724965</c:v>
                </c:pt>
                <c:pt idx="1938">
                  <c:v>24.845765796213556</c:v>
                </c:pt>
                <c:pt idx="1939">
                  <c:v>24.846271451312504</c:v>
                </c:pt>
                <c:pt idx="1940">
                  <c:v>24.84677663321197</c:v>
                </c:pt>
                <c:pt idx="1941">
                  <c:v>24.84728134257621</c:v>
                </c:pt>
                <c:pt idx="1942">
                  <c:v>24.847785580068205</c:v>
                </c:pt>
                <c:pt idx="1943">
                  <c:v>24.848289346349713</c:v>
                </c:pt>
                <c:pt idx="1944">
                  <c:v>24.848792642081246</c:v>
                </c:pt>
                <c:pt idx="1945">
                  <c:v>24.849295467922083</c:v>
                </c:pt>
                <c:pt idx="1946">
                  <c:v>24.849797824530281</c:v>
                </c:pt>
                <c:pt idx="1947">
                  <c:v>24.850299712562638</c:v>
                </c:pt>
                <c:pt idx="1948">
                  <c:v>24.85080113267475</c:v>
                </c:pt>
                <c:pt idx="1949">
                  <c:v>24.85130208552097</c:v>
                </c:pt>
                <c:pt idx="1950">
                  <c:v>24.851802571754458</c:v>
                </c:pt>
                <c:pt idx="1951">
                  <c:v>24.852302592027126</c:v>
                </c:pt>
                <c:pt idx="1952">
                  <c:v>61.417478844027059</c:v>
                </c:pt>
                <c:pt idx="1953">
                  <c:v>115.20925350750053</c:v>
                </c:pt>
                <c:pt idx="1954">
                  <c:v>144.88114590095677</c:v>
                </c:pt>
                <c:pt idx="1955">
                  <c:v>159.63769841919853</c:v>
                </c:pt>
                <c:pt idx="1956">
                  <c:v>164.14443433610563</c:v>
                </c:pt>
                <c:pt idx="1957">
                  <c:v>159.7079172675119</c:v>
                </c:pt>
                <c:pt idx="1958">
                  <c:v>144.99182486186388</c:v>
                </c:pt>
                <c:pt idx="1959">
                  <c:v>115.30196529768563</c:v>
                </c:pt>
                <c:pt idx="1960">
                  <c:v>61.443207080198995</c:v>
                </c:pt>
                <c:pt idx="1961">
                  <c:v>24.857277309466213</c:v>
                </c:pt>
                <c:pt idx="1962">
                  <c:v>24.857772246851106</c:v>
                </c:pt>
                <c:pt idx="1963">
                  <c:v>24.858266726004228</c:v>
                </c:pt>
                <c:pt idx="1964">
                  <c:v>24.85876074756192</c:v>
                </c:pt>
                <c:pt idx="1965">
                  <c:v>24.859254312159344</c:v>
                </c:pt>
                <c:pt idx="1966">
                  <c:v>24.859747420430484</c:v>
                </c:pt>
                <c:pt idx="1967">
                  <c:v>24.860240073008129</c:v>
                </c:pt>
                <c:pt idx="1968">
                  <c:v>24.860732270523926</c:v>
                </c:pt>
                <c:pt idx="1969">
                  <c:v>24.861224013608343</c:v>
                </c:pt>
                <c:pt idx="1970">
                  <c:v>24.861715302890687</c:v>
                </c:pt>
                <c:pt idx="1971">
                  <c:v>24.862206138999081</c:v>
                </c:pt>
                <c:pt idx="1972">
                  <c:v>24.862696522560523</c:v>
                </c:pt>
                <c:pt idx="1973">
                  <c:v>24.863186454200811</c:v>
                </c:pt>
                <c:pt idx="1974">
                  <c:v>24.863675934544627</c:v>
                </c:pt>
                <c:pt idx="1975">
                  <c:v>24.864164964215476</c:v>
                </c:pt>
                <c:pt idx="1976">
                  <c:v>61.119604887535907</c:v>
                </c:pt>
                <c:pt idx="1977">
                  <c:v>115.28682679242151</c:v>
                </c:pt>
                <c:pt idx="1978">
                  <c:v>145.30901298976798</c:v>
                </c:pt>
                <c:pt idx="1979">
                  <c:v>160.27248226302285</c:v>
                </c:pt>
                <c:pt idx="1980">
                  <c:v>164.84552152037674</c:v>
                </c:pt>
                <c:pt idx="1981">
                  <c:v>160.34141621913244</c:v>
                </c:pt>
                <c:pt idx="1982">
                  <c:v>145.41734150822654</c:v>
                </c:pt>
                <c:pt idx="1983">
                  <c:v>115.37696361000114</c:v>
                </c:pt>
                <c:pt idx="1984">
                  <c:v>61.144393485197426</c:v>
                </c:pt>
                <c:pt idx="1985">
                  <c:v>24.869030610265124</c:v>
                </c:pt>
                <c:pt idx="1986">
                  <c:v>24.869514723358293</c:v>
                </c:pt>
                <c:pt idx="1987">
                  <c:v>24.869998393171727</c:v>
                </c:pt>
                <c:pt idx="1988">
                  <c:v>24.870481620314202</c:v>
                </c:pt>
                <c:pt idx="1989">
                  <c:v>24.870964405393373</c:v>
                </c:pt>
                <c:pt idx="1990">
                  <c:v>24.871446749015789</c:v>
                </c:pt>
                <c:pt idx="1991">
                  <c:v>24.871928651786874</c:v>
                </c:pt>
                <c:pt idx="1992">
                  <c:v>24.872410114310966</c:v>
                </c:pt>
                <c:pt idx="1993">
                  <c:v>24.872891137191267</c:v>
                </c:pt>
                <c:pt idx="1994">
                  <c:v>24.873371721029908</c:v>
                </c:pt>
                <c:pt idx="1995">
                  <c:v>24.873851866427891</c:v>
                </c:pt>
                <c:pt idx="1996">
                  <c:v>24.874331573985145</c:v>
                </c:pt>
                <c:pt idx="1997">
                  <c:v>24.874810844300498</c:v>
                </c:pt>
                <c:pt idx="1998">
                  <c:v>24.875289677971665</c:v>
                </c:pt>
                <c:pt idx="1999">
                  <c:v>24.875768075595293</c:v>
                </c:pt>
                <c:pt idx="2000">
                  <c:v>60.852741226298036</c:v>
                </c:pt>
                <c:pt idx="2001">
                  <c:v>115.37873530216703</c:v>
                </c:pt>
                <c:pt idx="2002">
                  <c:v>145.74175196537715</c:v>
                </c:pt>
                <c:pt idx="2003">
                  <c:v>160.90815287485711</c:v>
                </c:pt>
                <c:pt idx="2004">
                  <c:v>165.54641860519578</c:v>
                </c:pt>
                <c:pt idx="2005">
                  <c:v>160.97584311351665</c:v>
                </c:pt>
                <c:pt idx="2006">
                  <c:v>145.84781717298557</c:v>
                </c:pt>
                <c:pt idx="2007">
                  <c:v>115.46642477237928</c:v>
                </c:pt>
                <c:pt idx="2008">
                  <c:v>60.87666334571108</c:v>
                </c:pt>
                <c:pt idx="2009">
                  <c:v>24.880528199702933</c:v>
                </c:pt>
                <c:pt idx="2010">
                  <c:v>24.881001839872468</c:v>
                </c:pt>
                <c:pt idx="2011">
                  <c:v>24.881475051069987</c:v>
                </c:pt>
                <c:pt idx="2012">
                  <c:v>24.8857249419897</c:v>
                </c:pt>
                <c:pt idx="2013">
                  <c:v>24.88994038899769</c:v>
                </c:pt>
                <c:pt idx="2014">
                  <c:v>24.894121809254376</c:v>
                </c:pt>
                <c:pt idx="2015">
                  <c:v>24.898269613203801</c:v>
                </c:pt>
                <c:pt idx="2016">
                  <c:v>24.902384204708778</c:v>
                </c:pt>
                <c:pt idx="2017">
                  <c:v>24.906465981182524</c:v>
                </c:pt>
                <c:pt idx="2018">
                  <c:v>24.910515333717367</c:v>
                </c:pt>
                <c:pt idx="2019">
                  <c:v>24.914532647210184</c:v>
                </c:pt>
                <c:pt idx="2020">
                  <c:v>24.918518300484891</c:v>
                </c:pt>
                <c:pt idx="2021">
                  <c:v>24.922472666412148</c:v>
                </c:pt>
                <c:pt idx="2022">
                  <c:v>24.926396112025969</c:v>
                </c:pt>
                <c:pt idx="2023">
                  <c:v>24.93028899863787</c:v>
                </c:pt>
                <c:pt idx="2024">
                  <c:v>60.906078217732109</c:v>
                </c:pt>
                <c:pt idx="2025">
                  <c:v>117.01126865249483</c:v>
                </c:pt>
                <c:pt idx="2026">
                  <c:v>149.17800191891786</c:v>
                </c:pt>
                <c:pt idx="2027">
                  <c:v>165.645200985516</c:v>
                </c:pt>
                <c:pt idx="2028">
                  <c:v>170.90978380864402</c:v>
                </c:pt>
                <c:pt idx="2029">
                  <c:v>166.19517192578849</c:v>
                </c:pt>
                <c:pt idx="2030">
                  <c:v>150.02763570320747</c:v>
                </c:pt>
                <c:pt idx="2031">
                  <c:v>117.69460268414647</c:v>
                </c:pt>
                <c:pt idx="2032">
                  <c:v>61.090567673046742</c:v>
                </c:pt>
                <c:pt idx="2033">
                  <c:v>24.967612731856729</c:v>
                </c:pt>
                <c:pt idx="2034">
                  <c:v>24.971191785792993</c:v>
                </c:pt>
                <c:pt idx="2035">
                  <c:v>24.974744208161439</c:v>
                </c:pt>
                <c:pt idx="2036">
                  <c:v>24.978270295131299</c:v>
                </c:pt>
                <c:pt idx="2037">
                  <c:v>24.981770338494897</c:v>
                </c:pt>
                <c:pt idx="2038">
                  <c:v>24.985244625748379</c:v>
                </c:pt>
                <c:pt idx="2039">
                  <c:v>24.988693440170486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FF-4655-8D34-A6333761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399440"/>
        <c:axId val="1128401936"/>
      </c:scatterChart>
      <c:valAx>
        <c:axId val="112839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8401936"/>
        <c:crosses val="autoZero"/>
        <c:crossBetween val="midCat"/>
      </c:valAx>
      <c:valAx>
        <c:axId val="11284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839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sunVc!$S$1</c:f>
              <c:strCache>
                <c:ptCount val="1"/>
                <c:pt idx="0">
                  <c:v>Vcsh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sunVc!$S$2:$S$2041</c:f>
              <c:numCache>
                <c:formatCode>General</c:formatCode>
                <c:ptCount val="2040"/>
                <c:pt idx="0">
                  <c:v>0</c:v>
                </c:pt>
                <c:pt idx="1">
                  <c:v>-1.6195063790321318E-3</c:v>
                </c:pt>
                <c:pt idx="2">
                  <c:v>-6.362323343180154E-3</c:v>
                </c:pt>
                <c:pt idx="3">
                  <c:v>-1.4062082554051947E-2</c:v>
                </c:pt>
                <c:pt idx="4">
                  <c:v>-2.4561499587566704E-2</c:v>
                </c:pt>
                <c:pt idx="5">
                  <c:v>-3.7711793201928079E-2</c:v>
                </c:pt>
                <c:pt idx="6">
                  <c:v>-5.3372148170453215E-2</c:v>
                </c:pt>
                <c:pt idx="7">
                  <c:v>-1.8671078446657052E-2</c:v>
                </c:pt>
                <c:pt idx="8">
                  <c:v>-1.2872002045655639E-2</c:v>
                </c:pt>
                <c:pt idx="9">
                  <c:v>-1.1588515551302914E-2</c:v>
                </c:pt>
                <c:pt idx="10">
                  <c:v>-1.1708935238117668E-2</c:v>
                </c:pt>
                <c:pt idx="11">
                  <c:v>-1.2710737132760386E-2</c:v>
                </c:pt>
                <c:pt idx="12">
                  <c:v>-1.4603289573021705E-2</c:v>
                </c:pt>
                <c:pt idx="13">
                  <c:v>-1.7711467699735639E-2</c:v>
                </c:pt>
                <c:pt idx="14">
                  <c:v>-2.2830047734466952E-2</c:v>
                </c:pt>
                <c:pt idx="15">
                  <c:v>-3.1884062657751233E-2</c:v>
                </c:pt>
                <c:pt idx="16">
                  <c:v>-5.0574325568130796E-2</c:v>
                </c:pt>
                <c:pt idx="17">
                  <c:v>-0.10555622317636315</c:v>
                </c:pt>
                <c:pt idx="18">
                  <c:v>-0.3947855020372022</c:v>
                </c:pt>
                <c:pt idx="19">
                  <c:v>-0.43311926564491143</c:v>
                </c:pt>
                <c:pt idx="20">
                  <c:v>-0.47260448132074151</c:v>
                </c:pt>
                <c:pt idx="21">
                  <c:v>-0.5131760114954167</c:v>
                </c:pt>
                <c:pt idx="22">
                  <c:v>-0.5547717989189076</c:v>
                </c:pt>
                <c:pt idx="23">
                  <c:v>-0.59733270366107849</c:v>
                </c:pt>
                <c:pt idx="24">
                  <c:v>-0.64080235013010745</c:v>
                </c:pt>
                <c:pt idx="25">
                  <c:v>-0.68512698340066036</c:v>
                </c:pt>
                <c:pt idx="26">
                  <c:v>-0.73025533420037059</c:v>
                </c:pt>
                <c:pt idx="27">
                  <c:v>-0.77613849195471962</c:v>
                </c:pt>
                <c:pt idx="28">
                  <c:v>-0.82272978533743402</c:v>
                </c:pt>
                <c:pt idx="29">
                  <c:v>-0.86998466981638645</c:v>
                </c:pt>
                <c:pt idx="30">
                  <c:v>-0.91786062172417981</c:v>
                </c:pt>
                <c:pt idx="31">
                  <c:v>-0.33729175661223465</c:v>
                </c:pt>
                <c:pt idx="32">
                  <c:v>-0.19721480934250568</c:v>
                </c:pt>
                <c:pt idx="33">
                  <c:v>-0.15106965917896087</c:v>
                </c:pt>
                <c:pt idx="34">
                  <c:v>-0.13198085192827058</c:v>
                </c:pt>
                <c:pt idx="35">
                  <c:v>-0.12580011508357813</c:v>
                </c:pt>
                <c:pt idx="36">
                  <c:v>-0.1285844366802511</c:v>
                </c:pt>
                <c:pt idx="37">
                  <c:v>-0.14026242175604331</c:v>
                </c:pt>
                <c:pt idx="38">
                  <c:v>-0.16401346490369217</c:v>
                </c:pt>
                <c:pt idx="39">
                  <c:v>-0.20901837599205297</c:v>
                </c:pt>
                <c:pt idx="40">
                  <c:v>-0.3027841051924911</c:v>
                </c:pt>
                <c:pt idx="41">
                  <c:v>-0.56637857503514244</c:v>
                </c:pt>
                <c:pt idx="42">
                  <c:v>-1.5277006884323789</c:v>
                </c:pt>
                <c:pt idx="43">
                  <c:v>-1.5805407995808576</c:v>
                </c:pt>
                <c:pt idx="44">
                  <c:v>-1.6335718502237704</c:v>
                </c:pt>
                <c:pt idx="45">
                  <c:v>-1.6867722608645543</c:v>
                </c:pt>
                <c:pt idx="46">
                  <c:v>-1.7401213911899971</c:v>
                </c:pt>
                <c:pt idx="47">
                  <c:v>-1.7935994986227373</c:v>
                </c:pt>
                <c:pt idx="48">
                  <c:v>-1.8471876989410916</c:v>
                </c:pt>
                <c:pt idx="49">
                  <c:v>-1.900867928848319</c:v>
                </c:pt>
                <c:pt idx="50">
                  <c:v>-1.9546229103810679</c:v>
                </c:pt>
                <c:pt idx="51">
                  <c:v>-2.0084361170537548</c:v>
                </c:pt>
                <c:pt idx="52">
                  <c:v>-2.062291741642194</c:v>
                </c:pt>
                <c:pt idx="53">
                  <c:v>-2.1161746655159375</c:v>
                </c:pt>
                <c:pt idx="54">
                  <c:v>-2.1700704294343183</c:v>
                </c:pt>
                <c:pt idx="55">
                  <c:v>-0.97983565693673924</c:v>
                </c:pt>
                <c:pt idx="56">
                  <c:v>-0.57870359751387923</c:v>
                </c:pt>
                <c:pt idx="57">
                  <c:v>-0.43717393926351278</c:v>
                </c:pt>
                <c:pt idx="58">
                  <c:v>-0.37458651883016891</c:v>
                </c:pt>
                <c:pt idx="59">
                  <c:v>-0.34954202882885177</c:v>
                </c:pt>
                <c:pt idx="60">
                  <c:v>-0.34951617069862451</c:v>
                </c:pt>
                <c:pt idx="61">
                  <c:v>-0.37278468126282149</c:v>
                </c:pt>
                <c:pt idx="62">
                  <c:v>-0.42585681327501312</c:v>
                </c:pt>
                <c:pt idx="63">
                  <c:v>-0.52911053279633968</c:v>
                </c:pt>
                <c:pt idx="64">
                  <c:v>-0.74294020427945284</c:v>
                </c:pt>
                <c:pt idx="65">
                  <c:v>-1.3154836879569398</c:v>
                </c:pt>
                <c:pt idx="66">
                  <c:v>-2.8133462399239972</c:v>
                </c:pt>
                <c:pt idx="67">
                  <c:v>-2.8663477259308427</c:v>
                </c:pt>
                <c:pt idx="68">
                  <c:v>-2.9192153868041428</c:v>
                </c:pt>
                <c:pt idx="69">
                  <c:v>-2.9719419377323035</c:v>
                </c:pt>
                <c:pt idx="70">
                  <c:v>-3.0245204326234987</c:v>
                </c:pt>
                <c:pt idx="71">
                  <c:v>-3.0769442507512474</c:v>
                </c:pt>
                <c:pt idx="72">
                  <c:v>-3.1292070839680521</c:v>
                </c:pt>
                <c:pt idx="73">
                  <c:v>-3.1813029244598212</c:v>
                </c:pt>
                <c:pt idx="74">
                  <c:v>-3.233226053015307</c:v>
                </c:pt>
                <c:pt idx="75">
                  <c:v>-3.2849710277861606</c:v>
                </c:pt>
                <c:pt idx="76">
                  <c:v>-3.3365326735145509</c:v>
                </c:pt>
                <c:pt idx="77">
                  <c:v>-3.387906071206424</c:v>
                </c:pt>
                <c:pt idx="78">
                  <c:v>-3.4390865482297421</c:v>
                </c:pt>
                <c:pt idx="79">
                  <c:v>-1.8686239193768124</c:v>
                </c:pt>
                <c:pt idx="80">
                  <c:v>-1.1322499121474685</c:v>
                </c:pt>
                <c:pt idx="81">
                  <c:v>-0.85657918374058006</c:v>
                </c:pt>
                <c:pt idx="82">
                  <c:v>-0.73041127787330673</c:v>
                </c:pt>
                <c:pt idx="83">
                  <c:v>-0.67653061562025485</c:v>
                </c:pt>
                <c:pt idx="84">
                  <c:v>-0.67048008058839059</c:v>
                </c:pt>
                <c:pt idx="85">
                  <c:v>-0.70791618196978767</c:v>
                </c:pt>
                <c:pt idx="86">
                  <c:v>-0.79936404772461778</c:v>
                </c:pt>
                <c:pt idx="87">
                  <c:v>-0.97914972780373866</c:v>
                </c:pt>
                <c:pt idx="88">
                  <c:v>-1.3470174999800069</c:v>
                </c:pt>
                <c:pt idx="89">
                  <c:v>-2.2824058108300651</c:v>
                </c:pt>
                <c:pt idx="90">
                  <c:v>-4.0368013322551235</c:v>
                </c:pt>
                <c:pt idx="91">
                  <c:v>-4.0851449999751086</c:v>
                </c:pt>
                <c:pt idx="92">
                  <c:v>-4.1332515136739971</c:v>
                </c:pt>
                <c:pt idx="93">
                  <c:v>-4.18111894461292</c:v>
                </c:pt>
                <c:pt idx="94">
                  <c:v>-4.2287454964455051</c:v>
                </c:pt>
                <c:pt idx="95">
                  <c:v>-4.2761295002175395</c:v>
                </c:pt>
                <c:pt idx="96">
                  <c:v>-4.323269409555806</c:v>
                </c:pt>
                <c:pt idx="97">
                  <c:v>-4.3701637960382369</c:v>
                </c:pt>
                <c:pt idx="98">
                  <c:v>-4.4168113447378428</c:v>
                </c:pt>
                <c:pt idx="99">
                  <c:v>-4.4632108499333123</c:v>
                </c:pt>
                <c:pt idx="100">
                  <c:v>-4.5093612109793559</c:v>
                </c:pt>
                <c:pt idx="101">
                  <c:v>-4.5552614283303363</c:v>
                </c:pt>
                <c:pt idx="102">
                  <c:v>-4.6009105997109483</c:v>
                </c:pt>
                <c:pt idx="103">
                  <c:v>-2.9400247128476558</c:v>
                </c:pt>
                <c:pt idx="104">
                  <c:v>-1.8353933249288108</c:v>
                </c:pt>
                <c:pt idx="105">
                  <c:v>-1.3970001447773335</c:v>
                </c:pt>
                <c:pt idx="106">
                  <c:v>-1.1909379114154319</c:v>
                </c:pt>
                <c:pt idx="107">
                  <c:v>-1.0998032510808642</c:v>
                </c:pt>
                <c:pt idx="108">
                  <c:v>-1.0849599461012964</c:v>
                </c:pt>
                <c:pt idx="109">
                  <c:v>-1.1387346160172669</c:v>
                </c:pt>
                <c:pt idx="110">
                  <c:v>-1.2761263187681813</c:v>
                </c:pt>
                <c:pt idx="111">
                  <c:v>-1.5471305458260325</c:v>
                </c:pt>
                <c:pt idx="112">
                  <c:v>-2.0934765194846108</c:v>
                </c:pt>
                <c:pt idx="113">
                  <c:v>-3.4091111723144607</c:v>
                </c:pt>
                <c:pt idx="114">
                  <c:v>-5.1289083316086952</c:v>
                </c:pt>
                <c:pt idx="115">
                  <c:v>-5.171249894478894</c:v>
                </c:pt>
                <c:pt idx="116">
                  <c:v>-5.2133361521017569</c:v>
                </c:pt>
                <c:pt idx="117">
                  <c:v>-5.2551672856094829</c:v>
                </c:pt>
                <c:pt idx="118">
                  <c:v>-5.2967435280013824</c:v>
                </c:pt>
                <c:pt idx="119">
                  <c:v>-5.3380651620882826</c:v>
                </c:pt>
                <c:pt idx="120">
                  <c:v>-5.379132518509012</c:v>
                </c:pt>
                <c:pt idx="121">
                  <c:v>-5.4199459738162563</c:v>
                </c:pt>
                <c:pt idx="122">
                  <c:v>-5.4605059486292209</c:v>
                </c:pt>
                <c:pt idx="123">
                  <c:v>-5.5008129058506636</c:v>
                </c:pt>
                <c:pt idx="124">
                  <c:v>-5.5408673489458522</c:v>
                </c:pt>
                <c:pt idx="125">
                  <c:v>-5.5806698202812761</c:v>
                </c:pt>
                <c:pt idx="126">
                  <c:v>-5.6202208995208434</c:v>
                </c:pt>
                <c:pt idx="127">
                  <c:v>-4.1414267606895621</c:v>
                </c:pt>
                <c:pt idx="128">
                  <c:v>-2.6679546831891585</c:v>
                </c:pt>
                <c:pt idx="129">
                  <c:v>-2.0470824519390192</c:v>
                </c:pt>
                <c:pt idx="130">
                  <c:v>-1.748193416594674</c:v>
                </c:pt>
                <c:pt idx="131">
                  <c:v>-1.6128036960158632</c:v>
                </c:pt>
                <c:pt idx="132">
                  <c:v>-1.5868090038726095</c:v>
                </c:pt>
                <c:pt idx="133">
                  <c:v>-1.6587209147878248</c:v>
                </c:pt>
                <c:pt idx="134">
                  <c:v>-1.8482698178761581</c:v>
                </c:pt>
                <c:pt idx="135">
                  <c:v>-2.2219507533366532</c:v>
                </c:pt>
                <c:pt idx="136">
                  <c:v>-2.962939316203574</c:v>
                </c:pt>
                <c:pt idx="137">
                  <c:v>-4.6473918625764199</c:v>
                </c:pt>
                <c:pt idx="138">
                  <c:v>-6.0754808191435448</c:v>
                </c:pt>
                <c:pt idx="139">
                  <c:v>-6.1118309216651028</c:v>
                </c:pt>
                <c:pt idx="140">
                  <c:v>-6.1479408859382811</c:v>
                </c:pt>
                <c:pt idx="141">
                  <c:v>-6.1838116920079518</c:v>
                </c:pt>
                <c:pt idx="142">
                  <c:v>-6.2194443379007645</c:v>
                </c:pt>
                <c:pt idx="143">
                  <c:v>-6.2548398387377411</c:v>
                </c:pt>
                <c:pt idx="144">
                  <c:v>-6.2899992258770308</c:v>
                </c:pt>
                <c:pt idx="145">
                  <c:v>-6.3249235460857811</c:v>
                </c:pt>
                <c:pt idx="146">
                  <c:v>-6.3596138607401436</c:v>
                </c:pt>
                <c:pt idx="147">
                  <c:v>-6.3940712450524693</c:v>
                </c:pt>
                <c:pt idx="148">
                  <c:v>-6.428296787324717</c:v>
                </c:pt>
                <c:pt idx="149">
                  <c:v>-6.4622915882272789</c:v>
                </c:pt>
                <c:pt idx="150">
                  <c:v>-6.4960567601022934</c:v>
                </c:pt>
                <c:pt idx="151">
                  <c:v>-5.4289906800222525</c:v>
                </c:pt>
                <c:pt idx="152">
                  <c:v>-3.6117443981063033</c:v>
                </c:pt>
                <c:pt idx="153">
                  <c:v>-2.7963095949115377</c:v>
                </c:pt>
                <c:pt idx="154">
                  <c:v>-2.3947014248088365</c:v>
                </c:pt>
                <c:pt idx="155">
                  <c:v>-2.2093488555368843</c:v>
                </c:pt>
                <c:pt idx="156">
                  <c:v>-2.1702203417147956</c:v>
                </c:pt>
                <c:pt idx="157">
                  <c:v>-2.2617263077076331</c:v>
                </c:pt>
                <c:pt idx="158">
                  <c:v>-2.5084091418589054</c:v>
                </c:pt>
                <c:pt idx="159">
                  <c:v>-2.9933215917137943</c:v>
                </c:pt>
                <c:pt idx="160">
                  <c:v>-3.9379163290668302</c:v>
                </c:pt>
                <c:pt idx="161">
                  <c:v>-5.9569159197872104</c:v>
                </c:pt>
                <c:pt idx="162">
                  <c:v>-6.8837458182902473</c:v>
                </c:pt>
                <c:pt idx="163">
                  <c:v>-6.9146312159533068</c:v>
                </c:pt>
                <c:pt idx="164">
                  <c:v>-6.9453034445856421</c:v>
                </c:pt>
                <c:pt idx="165">
                  <c:v>-6.9757637223915374</c:v>
                </c:pt>
                <c:pt idx="166">
                  <c:v>-7.006013270844754</c:v>
                </c:pt>
                <c:pt idx="167">
                  <c:v>-7.0360533143038104</c:v>
                </c:pt>
                <c:pt idx="168">
                  <c:v>-7.0658850796406831</c:v>
                </c:pt>
                <c:pt idx="169">
                  <c:v>-7.0955097958825526</c:v>
                </c:pt>
                <c:pt idx="170">
                  <c:v>-7.124928693866087</c:v>
                </c:pt>
                <c:pt idx="171">
                  <c:v>-7.1541430059039133</c:v>
                </c:pt>
                <c:pt idx="172">
                  <c:v>-7.1831539654629424</c:v>
                </c:pt>
                <c:pt idx="173">
                  <c:v>-7.2119628068540091</c:v>
                </c:pt>
                <c:pt idx="174">
                  <c:v>-7.2405707649326239</c:v>
                </c:pt>
                <c:pt idx="175">
                  <c:v>-6.7659582256355009</c:v>
                </c:pt>
                <c:pt idx="176">
                  <c:v>-4.6503160886664467</c:v>
                </c:pt>
                <c:pt idx="177">
                  <c:v>-3.6349211802770895</c:v>
                </c:pt>
                <c:pt idx="178">
                  <c:v>-3.1234396191810454</c:v>
                </c:pt>
                <c:pt idx="179">
                  <c:v>-2.8835987720228644</c:v>
                </c:pt>
                <c:pt idx="180">
                  <c:v>-2.8297001029341438</c:v>
                </c:pt>
                <c:pt idx="181">
                  <c:v>-2.9419425829436676</c:v>
                </c:pt>
                <c:pt idx="182">
                  <c:v>-3.2496055458234387</c:v>
                </c:pt>
                <c:pt idx="183">
                  <c:v>-3.8516888977905737</c:v>
                </c:pt>
                <c:pt idx="184">
                  <c:v>-5.0025753493053742</c:v>
                </c:pt>
                <c:pt idx="185">
                  <c:v>-7.3037521326801986</c:v>
                </c:pt>
                <c:pt idx="186">
                  <c:v>-7.5686464132925089</c:v>
                </c:pt>
                <c:pt idx="187">
                  <c:v>-7.5947550255403744</c:v>
                </c:pt>
                <c:pt idx="188">
                  <c:v>-7.6206799555479847</c:v>
                </c:pt>
                <c:pt idx="189">
                  <c:v>-7.6464224169600392</c:v>
                </c:pt>
                <c:pt idx="190">
                  <c:v>-7.6719836204258964</c:v>
                </c:pt>
                <c:pt idx="191">
                  <c:v>-7.6973647734426933</c:v>
                </c:pt>
                <c:pt idx="192">
                  <c:v>-7.7225670802046782</c:v>
                </c:pt>
                <c:pt idx="193">
                  <c:v>-7.747591741458578</c:v>
                </c:pt>
                <c:pt idx="194">
                  <c:v>-7.7724399543647884</c:v>
                </c:pt>
                <c:pt idx="195">
                  <c:v>-7.7971129123641596</c:v>
                </c:pt>
                <c:pt idx="196">
                  <c:v>-7.8216118050503152</c:v>
                </c:pt>
                <c:pt idx="197">
                  <c:v>-7.845937818047231</c:v>
                </c:pt>
                <c:pt idx="198">
                  <c:v>-7.8700921328919353</c:v>
                </c:pt>
                <c:pt idx="199">
                  <c:v>-8.1213678656608757</c:v>
                </c:pt>
                <c:pt idx="200">
                  <c:v>-5.7687578031028437</c:v>
                </c:pt>
                <c:pt idx="201">
                  <c:v>-4.5538409744101713</c:v>
                </c:pt>
                <c:pt idx="202">
                  <c:v>-3.92780158782897</c:v>
                </c:pt>
                <c:pt idx="203">
                  <c:v>-3.6300295193226297</c:v>
                </c:pt>
                <c:pt idx="204">
                  <c:v>-3.5600432200931422</c:v>
                </c:pt>
                <c:pt idx="205">
                  <c:v>-3.6938752212255714</c:v>
                </c:pt>
                <c:pt idx="206">
                  <c:v>-4.0653295367191795</c:v>
                </c:pt>
                <c:pt idx="207">
                  <c:v>-4.7881636311256557</c:v>
                </c:pt>
                <c:pt idx="208">
                  <c:v>-6.1425454471771275</c:v>
                </c:pt>
                <c:pt idx="209">
                  <c:v>-8.6592432706330236</c:v>
                </c:pt>
                <c:pt idx="210">
                  <c:v>-8.1469755022607409</c:v>
                </c:pt>
                <c:pt idx="211">
                  <c:v>-8.169003216901249</c:v>
                </c:pt>
                <c:pt idx="212">
                  <c:v>-8.1908752910235858</c:v>
                </c:pt>
                <c:pt idx="213">
                  <c:v>-8.2125928338244041</c:v>
                </c:pt>
                <c:pt idx="214">
                  <c:v>-8.2341569491177289</c:v>
                </c:pt>
                <c:pt idx="215">
                  <c:v>-8.255568735284001</c:v>
                </c:pt>
                <c:pt idx="216">
                  <c:v>-8.2768292852219947</c:v>
                </c:pt>
                <c:pt idx="217">
                  <c:v>-8.2979396863035362</c:v>
                </c:pt>
                <c:pt idx="218">
                  <c:v>-8.3189010203309071</c:v>
                </c:pt>
                <c:pt idx="219">
                  <c:v>-8.3397143634969417</c:v>
                </c:pt>
                <c:pt idx="220">
                  <c:v>-8.3603807863475659</c:v>
                </c:pt>
                <c:pt idx="221">
                  <c:v>-8.3809013537469106</c:v>
                </c:pt>
                <c:pt idx="222">
                  <c:v>-8.401277124844702</c:v>
                </c:pt>
                <c:pt idx="223">
                  <c:v>-9.4690703809317114</c:v>
                </c:pt>
                <c:pt idx="224">
                  <c:v>-6.9535145312657569</c:v>
                </c:pt>
                <c:pt idx="225">
                  <c:v>-5.544613466822824</c:v>
                </c:pt>
                <c:pt idx="226">
                  <c:v>-4.8015626232550375</c:v>
                </c:pt>
                <c:pt idx="227">
                  <c:v>-4.4434087052551092</c:v>
                </c:pt>
                <c:pt idx="228">
                  <c:v>-4.3563114302592396</c:v>
                </c:pt>
                <c:pt idx="229">
                  <c:v>-4.5123191131600819</c:v>
                </c:pt>
                <c:pt idx="230">
                  <c:v>-4.949427329938267</c:v>
                </c:pt>
                <c:pt idx="231">
                  <c:v>-5.7944605984240525</c:v>
                </c:pt>
                <c:pt idx="232">
                  <c:v>-7.3447500681506028</c:v>
                </c:pt>
                <c:pt idx="233">
                  <c:v>-9.9991383815511092</c:v>
                </c:pt>
                <c:pt idx="234">
                  <c:v>-8.6348698817793395</c:v>
                </c:pt>
                <c:pt idx="235">
                  <c:v>-8.6534570376679163</c:v>
                </c:pt>
                <c:pt idx="236">
                  <c:v>-8.6719136121622498</c:v>
                </c:pt>
                <c:pt idx="237">
                  <c:v>-8.6902405761937356</c:v>
                </c:pt>
                <c:pt idx="238">
                  <c:v>-8.7084388947265836</c:v>
                </c:pt>
                <c:pt idx="239">
                  <c:v>-8.7265095267557609</c:v>
                </c:pt>
                <c:pt idx="240">
                  <c:v>-8.7444534253062116</c:v>
                </c:pt>
                <c:pt idx="241">
                  <c:v>-8.7622715374334081</c:v>
                </c:pt>
                <c:pt idx="242">
                  <c:v>-8.7799648042250329</c:v>
                </c:pt>
                <c:pt idx="243">
                  <c:v>-8.797534160803913</c:v>
                </c:pt>
                <c:pt idx="244">
                  <c:v>-8.8149805363320564</c:v>
                </c:pt>
                <c:pt idx="245">
                  <c:v>-8.8323048540157973</c:v>
                </c:pt>
                <c:pt idx="246">
                  <c:v>-8.8495080311119878</c:v>
                </c:pt>
                <c:pt idx="247">
                  <c:v>-10.786968695795043</c:v>
                </c:pt>
                <c:pt idx="248">
                  <c:v>-8.1922368971048058</c:v>
                </c:pt>
                <c:pt idx="249">
                  <c:v>-6.5993478735638504</c:v>
                </c:pt>
                <c:pt idx="250">
                  <c:v>-5.7388490401932444</c:v>
                </c:pt>
                <c:pt idx="251">
                  <c:v>-5.318773323793387</c:v>
                </c:pt>
                <c:pt idx="252">
                  <c:v>-5.2138133521255057</c:v>
                </c:pt>
                <c:pt idx="253">
                  <c:v>-5.3923366043002829</c:v>
                </c:pt>
                <c:pt idx="254">
                  <c:v>-5.8960907517266747</c:v>
                </c:pt>
                <c:pt idx="255">
                  <c:v>-6.8628443416126714</c:v>
                </c:pt>
                <c:pt idx="256">
                  <c:v>-8.5972645802774004</c:v>
                </c:pt>
                <c:pt idx="257">
                  <c:v>-11.302919918469335</c:v>
                </c:pt>
                <c:pt idx="258">
                  <c:v>-9.0468229899741672</c:v>
                </c:pt>
                <c:pt idx="259">
                  <c:v>-9.0625321199863951</c:v>
                </c:pt>
                <c:pt idx="260">
                  <c:v>-9.0781323320093215</c:v>
                </c:pt>
                <c:pt idx="261">
                  <c:v>-9.093624455417892</c:v>
                </c:pt>
                <c:pt idx="262">
                  <c:v>-9.1090093138536972</c:v>
                </c:pt>
                <c:pt idx="263">
                  <c:v>-9.124287725244379</c:v>
                </c:pt>
                <c:pt idx="264">
                  <c:v>-9.1394605018234678</c:v>
                </c:pt>
                <c:pt idx="265">
                  <c:v>-9.1545284501507584</c:v>
                </c:pt>
                <c:pt idx="266">
                  <c:v>-9.1694923711331935</c:v>
                </c:pt>
                <c:pt idx="267">
                  <c:v>-9.1843530600462167</c:v>
                </c:pt>
                <c:pt idx="268">
                  <c:v>-9.1991113065555599</c:v>
                </c:pt>
                <c:pt idx="269">
                  <c:v>-9.2137678947394601</c:v>
                </c:pt>
                <c:pt idx="270">
                  <c:v>-9.2283236031113205</c:v>
                </c:pt>
                <c:pt idx="271">
                  <c:v>-12.056427048297262</c:v>
                </c:pt>
                <c:pt idx="272">
                  <c:v>-9.4736518525836644</c:v>
                </c:pt>
                <c:pt idx="273">
                  <c:v>-7.7106686552339667</c:v>
                </c:pt>
                <c:pt idx="274">
                  <c:v>-6.7341106374221411</c:v>
                </c:pt>
                <c:pt idx="275">
                  <c:v>-6.2514097280983947</c:v>
                </c:pt>
                <c:pt idx="276">
                  <c:v>-6.1280864300610247</c:v>
                </c:pt>
                <c:pt idx="277">
                  <c:v>-6.3292376416370786</c:v>
                </c:pt>
                <c:pt idx="278">
                  <c:v>-6.899830221875952</c:v>
                </c:pt>
                <c:pt idx="279">
                  <c:v>-7.986081303477512</c:v>
                </c:pt>
                <c:pt idx="280">
                  <c:v>-9.8891944065390973</c:v>
                </c:pt>
                <c:pt idx="281">
                  <c:v>-12.553278800509265</c:v>
                </c:pt>
                <c:pt idx="282">
                  <c:v>-9.395399364534315</c:v>
                </c:pt>
                <c:pt idx="283">
                  <c:v>-9.4087119914990076</c:v>
                </c:pt>
                <c:pt idx="284">
                  <c:v>-9.4219340670438783</c:v>
                </c:pt>
                <c:pt idx="285">
                  <c:v>-9.4350662891555253</c:v>
                </c:pt>
                <c:pt idx="286">
                  <c:v>-9.4481093506606975</c:v>
                </c:pt>
                <c:pt idx="287">
                  <c:v>-9.4610639392535631</c:v>
                </c:pt>
                <c:pt idx="288">
                  <c:v>-9.4739307375230961</c:v>
                </c:pt>
                <c:pt idx="289">
                  <c:v>-9.4867104229807033</c:v>
                </c:pt>
                <c:pt idx="290">
                  <c:v>-9.4994036680878491</c:v>
                </c:pt>
                <c:pt idx="291">
                  <c:v>-9.5120111402839171</c:v>
                </c:pt>
                <c:pt idx="292">
                  <c:v>-9.5245335020141457</c:v>
                </c:pt>
                <c:pt idx="293">
                  <c:v>-9.5369714107576531</c:v>
                </c:pt>
                <c:pt idx="294">
                  <c:v>-9.5493255190555857</c:v>
                </c:pt>
                <c:pt idx="295">
                  <c:v>-13.261809124360809</c:v>
                </c:pt>
                <c:pt idx="296">
                  <c:v>-10.787451937462166</c:v>
                </c:pt>
                <c:pt idx="297">
                  <c:v>-8.8716717541864938</c:v>
                </c:pt>
                <c:pt idx="298">
                  <c:v>-7.7820959747403364</c:v>
                </c:pt>
                <c:pt idx="299">
                  <c:v>-7.23683552144022</c:v>
                </c:pt>
                <c:pt idx="300">
                  <c:v>-7.0948805716577965</c:v>
                </c:pt>
                <c:pt idx="301">
                  <c:v>-7.3185618207326115</c:v>
                </c:pt>
                <c:pt idx="302">
                  <c:v>-7.9554504956164536</c:v>
                </c:pt>
                <c:pt idx="303">
                  <c:v>-9.1573975085470565</c:v>
                </c:pt>
                <c:pt idx="304">
                  <c:v>-11.210570556713073</c:v>
                </c:pt>
                <c:pt idx="305">
                  <c:v>-13.735702648707271</c:v>
                </c:pt>
                <c:pt idx="306">
                  <c:v>-9.6912692923635699</c:v>
                </c:pt>
                <c:pt idx="307">
                  <c:v>-9.7025911809937639</c:v>
                </c:pt>
                <c:pt idx="308">
                  <c:v>-9.7138379021853236</c:v>
                </c:pt>
                <c:pt idx="309">
                  <c:v>-9.7250100378276798</c:v>
                </c:pt>
                <c:pt idx="310">
                  <c:v>-9.7361081653293109</c:v>
                </c:pt>
                <c:pt idx="311">
                  <c:v>-9.7471328576463669</c:v>
                </c:pt>
                <c:pt idx="312">
                  <c:v>-9.758084683311294</c:v>
                </c:pt>
                <c:pt idx="313">
                  <c:v>-9.7689642064614244</c:v>
                </c:pt>
                <c:pt idx="314">
                  <c:v>-9.7797719868675195</c:v>
                </c:pt>
                <c:pt idx="315">
                  <c:v>-9.7905085799623048</c:v>
                </c:pt>
                <c:pt idx="316">
                  <c:v>-9.8011745368689187</c:v>
                </c:pt>
                <c:pt idx="317">
                  <c:v>-9.8117704044293568</c:v>
                </c:pt>
                <c:pt idx="318">
                  <c:v>-9.8222967252328228</c:v>
                </c:pt>
                <c:pt idx="319">
                  <c:v>-14.39011498855626</c:v>
                </c:pt>
                <c:pt idx="320">
                  <c:v>-12.124200264883953</c:v>
                </c:pt>
                <c:pt idx="321">
                  <c:v>-10.075885864880519</c:v>
                </c:pt>
                <c:pt idx="322">
                  <c:v>-8.8778301756350544</c:v>
                </c:pt>
                <c:pt idx="323">
                  <c:v>-8.2707831855605463</c:v>
                </c:pt>
                <c:pt idx="324">
                  <c:v>-8.1101433241168834</c:v>
                </c:pt>
                <c:pt idx="325">
                  <c:v>-8.3560621549540457</c:v>
                </c:pt>
                <c:pt idx="326">
                  <c:v>-9.0580288819160302</c:v>
                </c:pt>
                <c:pt idx="327">
                  <c:v>-10.370441101150249</c:v>
                </c:pt>
                <c:pt idx="328">
                  <c:v>-12.552259919958601</c:v>
                </c:pt>
                <c:pt idx="329">
                  <c:v>-14.838151025668715</c:v>
                </c:pt>
                <c:pt idx="330">
                  <c:v>-9.9433797484194262</c:v>
                </c:pt>
                <c:pt idx="331">
                  <c:v>-9.9530494532300899</c:v>
                </c:pt>
                <c:pt idx="332">
                  <c:v>-9.9626567767236018</c:v>
                </c:pt>
                <c:pt idx="333">
                  <c:v>-9.9722022010557261</c:v>
                </c:pt>
                <c:pt idx="334">
                  <c:v>-9.981686204573478</c:v>
                </c:pt>
                <c:pt idx="335">
                  <c:v>-9.9911092618421424</c:v>
                </c:pt>
                <c:pt idx="336">
                  <c:v>-10.000471843672115</c:v>
                </c:pt>
                <c:pt idx="337">
                  <c:v>-10.009774417145701</c:v>
                </c:pt>
                <c:pt idx="338">
                  <c:v>-10.019017445643779</c:v>
                </c:pt>
                <c:pt idx="339">
                  <c:v>-10.028201388872358</c:v>
                </c:pt>
                <c:pt idx="340">
                  <c:v>-10.037326702888993</c:v>
                </c:pt>
                <c:pt idx="341">
                  <c:v>-10.046393840129157</c:v>
                </c:pt>
                <c:pt idx="342">
                  <c:v>-10.055403249432429</c:v>
                </c:pt>
                <c:pt idx="343">
                  <c:v>-15.430693899315244</c:v>
                </c:pt>
                <c:pt idx="344">
                  <c:v>-13.475248872239973</c:v>
                </c:pt>
                <c:pt idx="345">
                  <c:v>-11.317238143663587</c:v>
                </c:pt>
                <c:pt idx="346">
                  <c:v>-10.016595000100068</c:v>
                </c:pt>
                <c:pt idx="347">
                  <c:v>-9.3491852856476143</c:v>
                </c:pt>
                <c:pt idx="348">
                  <c:v>-9.1700064512290282</c:v>
                </c:pt>
                <c:pt idx="349">
                  <c:v>-9.4376904076473878</c:v>
                </c:pt>
                <c:pt idx="350">
                  <c:v>-10.202895688420433</c:v>
                </c:pt>
                <c:pt idx="351">
                  <c:v>-11.61924917060869</c:v>
                </c:pt>
                <c:pt idx="352">
                  <c:v>-13.905888120373113</c:v>
                </c:pt>
                <c:pt idx="353">
                  <c:v>-15.850797647193701</c:v>
                </c:pt>
                <c:pt idx="354">
                  <c:v>-10.159171964236272</c:v>
                </c:pt>
                <c:pt idx="355">
                  <c:v>-10.16747016559988</c:v>
                </c:pt>
                <c:pt idx="356">
                  <c:v>-10.175716559605453</c:v>
                </c:pt>
                <c:pt idx="357">
                  <c:v>-10.183911544217331</c:v>
                </c:pt>
                <c:pt idx="358">
                  <c:v>-10.192055514206663</c:v>
                </c:pt>
                <c:pt idx="359">
                  <c:v>-10.200148861175455</c:v>
                </c:pt>
                <c:pt idx="360">
                  <c:v>-10.208191973580563</c:v>
                </c:pt>
                <c:pt idx="361">
                  <c:v>-10.216185236757449</c:v>
                </c:pt>
                <c:pt idx="362">
                  <c:v>-10.224129032943878</c:v>
                </c:pt>
                <c:pt idx="363">
                  <c:v>-10.232023741303442</c:v>
                </c:pt>
                <c:pt idx="364">
                  <c:v>-10.239869737948979</c:v>
                </c:pt>
                <c:pt idx="365">
                  <c:v>-10.247667395965829</c:v>
                </c:pt>
                <c:pt idx="366">
                  <c:v>-10.255417085434976</c:v>
                </c:pt>
                <c:pt idx="367">
                  <c:v>-16.375015300548259</c:v>
                </c:pt>
                <c:pt idx="368">
                  <c:v>-14.832668464682961</c:v>
                </c:pt>
                <c:pt idx="369">
                  <c:v>-12.590023842356516</c:v>
                </c:pt>
                <c:pt idx="370">
                  <c:v>-11.193910961371664</c:v>
                </c:pt>
                <c:pt idx="371">
                  <c:v>-10.468161108213017</c:v>
                </c:pt>
                <c:pt idx="372">
                  <c:v>-10.270773787064748</c:v>
                </c:pt>
                <c:pt idx="373">
                  <c:v>-10.559583845002379</c:v>
                </c:pt>
                <c:pt idx="374">
                  <c:v>-11.385616671819733</c:v>
                </c:pt>
                <c:pt idx="375">
                  <c:v>-12.898218368052866</c:v>
                </c:pt>
                <c:pt idx="376">
                  <c:v>-15.263773095190423</c:v>
                </c:pt>
                <c:pt idx="377">
                  <c:v>-16.765823959996329</c:v>
                </c:pt>
                <c:pt idx="378">
                  <c:v>-10.344802520221599</c:v>
                </c:pt>
                <c:pt idx="379">
                  <c:v>-10.351960970212318</c:v>
                </c:pt>
                <c:pt idx="380">
                  <c:v>-10.359076329960567</c:v>
                </c:pt>
                <c:pt idx="381">
                  <c:v>-10.366148927165002</c:v>
                </c:pt>
                <c:pt idx="382">
                  <c:v>-10.373179086871446</c:v>
                </c:pt>
                <c:pt idx="383">
                  <c:v>-10.38016713149374</c:v>
                </c:pt>
                <c:pt idx="384">
                  <c:v>-10.387113380834377</c:v>
                </c:pt>
                <c:pt idx="385">
                  <c:v>-10.394018152105069</c:v>
                </c:pt>
                <c:pt idx="386">
                  <c:v>-10.400881759947156</c:v>
                </c:pt>
                <c:pt idx="387">
                  <c:v>-10.407704516451858</c:v>
                </c:pt>
                <c:pt idx="388">
                  <c:v>-10.414486731180389</c:v>
                </c:pt>
                <c:pt idx="389">
                  <c:v>-10.421228711184011</c:v>
                </c:pt>
                <c:pt idx="390">
                  <c:v>-10.42793076102385</c:v>
                </c:pt>
                <c:pt idx="391">
                  <c:v>-17.216484044549706</c:v>
                </c:pt>
                <c:pt idx="392">
                  <c:v>-16.189187893787121</c:v>
                </c:pt>
                <c:pt idx="393">
                  <c:v>-13.888879416241572</c:v>
                </c:pt>
                <c:pt idx="394">
                  <c:v>-12.405521285715778</c:v>
                </c:pt>
                <c:pt idx="395">
                  <c:v>-11.624004603110251</c:v>
                </c:pt>
                <c:pt idx="396">
                  <c:v>-11.408910255067873</c:v>
                </c:pt>
                <c:pt idx="397">
                  <c:v>-11.718053282133639</c:v>
                </c:pt>
                <c:pt idx="398">
                  <c:v>-12.601977297137161</c:v>
                </c:pt>
                <c:pt idx="399">
                  <c:v>-14.202078882603594</c:v>
                </c:pt>
                <c:pt idx="400">
                  <c:v>-16.618867846142926</c:v>
                </c:pt>
                <c:pt idx="401">
                  <c:v>-17.577251694681635</c:v>
                </c:pt>
                <c:pt idx="402">
                  <c:v>-10.505348352678405</c:v>
                </c:pt>
                <c:pt idx="403">
                  <c:v>-10.511557927774859</c:v>
                </c:pt>
                <c:pt idx="404">
                  <c:v>-10.517731585907836</c:v>
                </c:pt>
                <c:pt idx="405">
                  <c:v>-10.5238695965801</c:v>
                </c:pt>
                <c:pt idx="406">
                  <c:v>-10.529972227104121</c:v>
                </c:pt>
                <c:pt idx="407">
                  <c:v>-10.53603974261976</c:v>
                </c:pt>
                <c:pt idx="408">
                  <c:v>-10.542072406111744</c:v>
                </c:pt>
                <c:pt idx="409">
                  <c:v>-10.548070478427082</c:v>
                </c:pt>
                <c:pt idx="410">
                  <c:v>-10.554034218292321</c:v>
                </c:pt>
                <c:pt idx="411">
                  <c:v>-10.559963882330669</c:v>
                </c:pt>
                <c:pt idx="412">
                  <c:v>-10.565859725079006</c:v>
                </c:pt>
                <c:pt idx="413">
                  <c:v>-10.571721999004801</c:v>
                </c:pt>
                <c:pt idx="414">
                  <c:v>-10.577550954522835</c:v>
                </c:pt>
                <c:pt idx="415">
                  <c:v>-17.950288642920633</c:v>
                </c:pt>
                <c:pt idx="416">
                  <c:v>-17.538141970865439</c:v>
                </c:pt>
                <c:pt idx="417">
                  <c:v>-15.208758713352942</c:v>
                </c:pt>
                <c:pt idx="418">
                  <c:v>-13.647377536380937</c:v>
                </c:pt>
                <c:pt idx="419">
                  <c:v>-12.813173514006735</c:v>
                </c:pt>
                <c:pt idx="420">
                  <c:v>-12.581031952271076</c:v>
                </c:pt>
                <c:pt idx="421">
                  <c:v>-12.909572307819523</c:v>
                </c:pt>
                <c:pt idx="422">
                  <c:v>-13.847968630857707</c:v>
                </c:pt>
                <c:pt idx="423">
                  <c:v>-15.525871398459394</c:v>
                </c:pt>
                <c:pt idx="424">
                  <c:v>-17.96471105211107</c:v>
                </c:pt>
                <c:pt idx="425">
                  <c:v>-18.280804356379271</c:v>
                </c:pt>
                <c:pt idx="426">
                  <c:v>-10.644988005742219</c:v>
                </c:pt>
                <c:pt idx="427">
                  <c:v>-10.650405705499091</c:v>
                </c:pt>
                <c:pt idx="428">
                  <c:v>-10.65579338622431</c:v>
                </c:pt>
                <c:pt idx="429">
                  <c:v>-10.66115126947224</c:v>
                </c:pt>
                <c:pt idx="430">
                  <c:v>-10.666479574996472</c:v>
                </c:pt>
                <c:pt idx="431">
                  <c:v>-10.671778520764637</c:v>
                </c:pt>
                <c:pt idx="432">
                  <c:v>-10.677048322973013</c:v>
                </c:pt>
                <c:pt idx="433">
                  <c:v>-10.682289196061079</c:v>
                </c:pt>
                <c:pt idx="434">
                  <c:v>-10.687501352725933</c:v>
                </c:pt>
                <c:pt idx="435">
                  <c:v>-10.692685003936596</c:v>
                </c:pt>
                <c:pt idx="436">
                  <c:v>-10.697840358948218</c:v>
                </c:pt>
                <c:pt idx="437">
                  <c:v>-10.702967625316191</c:v>
                </c:pt>
                <c:pt idx="438">
                  <c:v>-10.708067008910092</c:v>
                </c:pt>
                <c:pt idx="439">
                  <c:v>-18.573273358365377</c:v>
                </c:pt>
                <c:pt idx="440">
                  <c:v>-18.873426424877202</c:v>
                </c:pt>
                <c:pt idx="441">
                  <c:v>-16.544911899921807</c:v>
                </c:pt>
                <c:pt idx="442">
                  <c:v>-14.91562674190498</c:v>
                </c:pt>
                <c:pt idx="443">
                  <c:v>-14.032279593058874</c:v>
                </c:pt>
                <c:pt idx="444">
                  <c:v>-13.783897208024086</c:v>
                </c:pt>
                <c:pt idx="445">
                  <c:v>-14.130767584645646</c:v>
                </c:pt>
                <c:pt idx="446">
                  <c:v>-15.119774711405263</c:v>
                </c:pt>
                <c:pt idx="447">
                  <c:v>-16.864926700286325</c:v>
                </c:pt>
                <c:pt idx="448">
                  <c:v>-19.295384426001526</c:v>
                </c:pt>
                <c:pt idx="449">
                  <c:v>-18.873789354714042</c:v>
                </c:pt>
                <c:pt idx="450">
                  <c:v>-10.767157450842756</c:v>
                </c:pt>
                <c:pt idx="451">
                  <c:v>-10.771912350262086</c:v>
                </c:pt>
                <c:pt idx="452">
                  <c:v>-10.776642079651639</c:v>
                </c:pt>
                <c:pt idx="453">
                  <c:v>-10.781346821200364</c:v>
                </c:pt>
                <c:pt idx="454">
                  <c:v>-10.786026755620913</c:v>
                </c:pt>
                <c:pt idx="455">
                  <c:v>-10.790682062161906</c:v>
                </c:pt>
                <c:pt idx="456">
                  <c:v>-10.79531291862004</c:v>
                </c:pt>
                <c:pt idx="457">
                  <c:v>-10.799919501352154</c:v>
                </c:pt>
                <c:pt idx="458">
                  <c:v>-10.804501985287169</c:v>
                </c:pt>
                <c:pt idx="459">
                  <c:v>-10.809060543937942</c:v>
                </c:pt>
                <c:pt idx="460">
                  <c:v>-10.813595349413026</c:v>
                </c:pt>
                <c:pt idx="461">
                  <c:v>-10.818106572428341</c:v>
                </c:pt>
                <c:pt idx="462">
                  <c:v>-10.822594382318721</c:v>
                </c:pt>
                <c:pt idx="463">
                  <c:v>-19.083826453346052</c:v>
                </c:pt>
                <c:pt idx="464">
                  <c:v>-20.189458987756424</c:v>
                </c:pt>
                <c:pt idx="465">
                  <c:v>-17.892866817761572</c:v>
                </c:pt>
                <c:pt idx="466">
                  <c:v>-16.20659988553281</c:v>
                </c:pt>
                <c:pt idx="467">
                  <c:v>-15.27807980555621</c:v>
                </c:pt>
                <c:pt idx="468">
                  <c:v>-15.014398535112477</c:v>
                </c:pt>
                <c:pt idx="469">
                  <c:v>-15.378410131198393</c:v>
                </c:pt>
                <c:pt idx="470">
                  <c:v>-16.413761256633173</c:v>
                </c:pt>
                <c:pt idx="471">
                  <c:v>-18.214847633471543</c:v>
                </c:pt>
                <c:pt idx="472">
                  <c:v>-20.605475859101261</c:v>
                </c:pt>
                <c:pt idx="473">
                  <c:v>-19.354993780642243</c:v>
                </c:pt>
                <c:pt idx="474">
                  <c:v>-10.874681679397323</c:v>
                </c:pt>
                <c:pt idx="475">
                  <c:v>-10.878879920244509</c:v>
                </c:pt>
                <c:pt idx="476">
                  <c:v>-10.883056979906362</c:v>
                </c:pt>
                <c:pt idx="477">
                  <c:v>-10.887213008328892</c:v>
                </c:pt>
                <c:pt idx="478">
                  <c:v>-10.891348154250053</c:v>
                </c:pt>
                <c:pt idx="479">
                  <c:v>-10.89546256520979</c:v>
                </c:pt>
                <c:pt idx="480">
                  <c:v>-10.899556387560068</c:v>
                </c:pt>
                <c:pt idx="481">
                  <c:v>-10.903629766474779</c:v>
                </c:pt>
                <c:pt idx="482">
                  <c:v>-10.907682845959572</c:v>
                </c:pt>
                <c:pt idx="483">
                  <c:v>-10.911715768861635</c:v>
                </c:pt>
                <c:pt idx="484">
                  <c:v>-10.915728676879359</c:v>
                </c:pt>
                <c:pt idx="485">
                  <c:v>-10.919721710571931</c:v>
                </c:pt>
                <c:pt idx="486">
                  <c:v>-10.923695009368883</c:v>
                </c:pt>
                <c:pt idx="487">
                  <c:v>-19.481778059578421</c:v>
                </c:pt>
                <c:pt idx="488">
                  <c:v>-21.481145732566652</c:v>
                </c:pt>
                <c:pt idx="489">
                  <c:v>-19.24841250438633</c:v>
                </c:pt>
                <c:pt idx="490">
                  <c:v>-17.516801626914301</c:v>
                </c:pt>
                <c:pt idx="491">
                  <c:v>-16.547468439075239</c:v>
                </c:pt>
                <c:pt idx="492">
                  <c:v>-16.26955539859842</c:v>
                </c:pt>
                <c:pt idx="493">
                  <c:v>-16.649407501628509</c:v>
                </c:pt>
                <c:pt idx="494">
                  <c:v>-17.726465582045584</c:v>
                </c:pt>
                <c:pt idx="495">
                  <c:v>-19.571493159312709</c:v>
                </c:pt>
                <c:pt idx="496">
                  <c:v>-21.890047528528555</c:v>
                </c:pt>
                <c:pt idx="497">
                  <c:v>-19.724587845785901</c:v>
                </c:pt>
                <c:pt idx="498">
                  <c:v>-10.969884524051485</c:v>
                </c:pt>
                <c:pt idx="499">
                  <c:v>-10.973613460144119</c:v>
                </c:pt>
                <c:pt idx="500">
                  <c:v>-10.977324499888711</c:v>
                </c:pt>
                <c:pt idx="501">
                  <c:v>-10.981017766860584</c:v>
                </c:pt>
                <c:pt idx="502">
                  <c:v>-10.984693383647514</c:v>
                </c:pt>
                <c:pt idx="503">
                  <c:v>-10.988351471858</c:v>
                </c:pt>
                <c:pt idx="504">
                  <c:v>-10.991992152129464</c:v>
                </c:pt>
                <c:pt idx="505">
                  <c:v>-10.995615544136387</c:v>
                </c:pt>
                <c:pt idx="506">
                  <c:v>-10.999221766598382</c:v>
                </c:pt>
                <c:pt idx="507">
                  <c:v>-11.002810937288185</c:v>
                </c:pt>
                <c:pt idx="508">
                  <c:v>-11.006383173039604</c:v>
                </c:pt>
                <c:pt idx="509">
                  <c:v>-11.009938589755366</c:v>
                </c:pt>
                <c:pt idx="510">
                  <c:v>-11.013477302414955</c:v>
                </c:pt>
                <c:pt idx="511">
                  <c:v>-19.768302046683967</c:v>
                </c:pt>
                <c:pt idx="512">
                  <c:v>-22.74385190788319</c:v>
                </c:pt>
                <c:pt idx="513">
                  <c:v>-20.60758463665033</c:v>
                </c:pt>
                <c:pt idx="514">
                  <c:v>-18.842901139797696</c:v>
                </c:pt>
                <c:pt idx="515">
                  <c:v>-17.837470039378395</c:v>
                </c:pt>
                <c:pt idx="516">
                  <c:v>-17.546507734260317</c:v>
                </c:pt>
                <c:pt idx="517">
                  <c:v>-17.940796785509264</c:v>
                </c:pt>
                <c:pt idx="518">
                  <c:v>-19.054587615705124</c:v>
                </c:pt>
                <c:pt idx="519">
                  <c:v>-20.930964273947446</c:v>
                </c:pt>
                <c:pt idx="520">
                  <c:v>-23.319586003576084</c:v>
                </c:pt>
                <c:pt idx="521">
                  <c:v>-20.054686471095366</c:v>
                </c:pt>
                <c:pt idx="522">
                  <c:v>-11.065198694630999</c:v>
                </c:pt>
                <c:pt idx="523">
                  <c:v>-11.067935244721125</c:v>
                </c:pt>
                <c:pt idx="524">
                  <c:v>-11.070661466858539</c:v>
                </c:pt>
                <c:pt idx="525">
                  <c:v>-11.073377418669645</c:v>
                </c:pt>
                <c:pt idx="526">
                  <c:v>-11.076083157401456</c:v>
                </c:pt>
                <c:pt idx="527">
                  <c:v>-11.0787787399242</c:v>
                </c:pt>
                <c:pt idx="528">
                  <c:v>-11.081464222733988</c:v>
                </c:pt>
                <c:pt idx="529">
                  <c:v>-11.084139661955431</c:v>
                </c:pt>
                <c:pt idx="530">
                  <c:v>-11.0868051133442</c:v>
                </c:pt>
                <c:pt idx="531">
                  <c:v>-11.089460632289654</c:v>
                </c:pt>
                <c:pt idx="532">
                  <c:v>-11.092106273817347</c:v>
                </c:pt>
                <c:pt idx="533">
                  <c:v>-11.094742092591614</c:v>
                </c:pt>
                <c:pt idx="534">
                  <c:v>-11.097368142918063</c:v>
                </c:pt>
                <c:pt idx="535">
                  <c:v>-19.965141559840532</c:v>
                </c:pt>
                <c:pt idx="536">
                  <c:v>-24.014401784482423</c:v>
                </c:pt>
                <c:pt idx="537">
                  <c:v>-22.002647617890297</c:v>
                </c:pt>
                <c:pt idx="538">
                  <c:v>-20.208458809624602</c:v>
                </c:pt>
                <c:pt idx="539">
                  <c:v>-19.162716283154516</c:v>
                </c:pt>
                <c:pt idx="540">
                  <c:v>-18.851202314958094</c:v>
                </c:pt>
                <c:pt idx="541">
                  <c:v>-19.249778619648268</c:v>
                </c:pt>
                <c:pt idx="542">
                  <c:v>-20.386117695029263</c:v>
                </c:pt>
                <c:pt idx="543">
                  <c:v>-22.271664634007344</c:v>
                </c:pt>
                <c:pt idx="544">
                  <c:v>-24.340672165437667</c:v>
                </c:pt>
                <c:pt idx="545">
                  <c:v>-20.123468171653201</c:v>
                </c:pt>
                <c:pt idx="546">
                  <c:v>-11.128138096312304</c:v>
                </c:pt>
                <c:pt idx="547">
                  <c:v>-11.13064193989841</c:v>
                </c:pt>
                <c:pt idx="548">
                  <c:v>-11.133136739022216</c:v>
                </c:pt>
                <c:pt idx="549">
                  <c:v>-11.135622542899702</c:v>
                </c:pt>
                <c:pt idx="550">
                  <c:v>-11.138099400426198</c:v>
                </c:pt>
                <c:pt idx="551">
                  <c:v>-11.140567360178592</c:v>
                </c:pt>
                <c:pt idx="552">
                  <c:v>-11.143026470417558</c:v>
                </c:pt>
                <c:pt idx="553">
                  <c:v>-11.145476779089799</c:v>
                </c:pt>
                <c:pt idx="554">
                  <c:v>-11.147918333830185</c:v>
                </c:pt>
                <c:pt idx="555">
                  <c:v>-11.150351181963966</c:v>
                </c:pt>
                <c:pt idx="556">
                  <c:v>-11.152775370508913</c:v>
                </c:pt>
                <c:pt idx="557">
                  <c:v>-11.155190946177472</c:v>
                </c:pt>
                <c:pt idx="558">
                  <c:v>-11.157597955378895</c:v>
                </c:pt>
                <c:pt idx="559">
                  <c:v>-19.966904712237387</c:v>
                </c:pt>
                <c:pt idx="560">
                  <c:v>-25.013831641432617</c:v>
                </c:pt>
                <c:pt idx="561">
                  <c:v>-23.142923004956096</c:v>
                </c:pt>
                <c:pt idx="562">
                  <c:v>-21.342461715490877</c:v>
                </c:pt>
                <c:pt idx="563">
                  <c:v>-20.274499415160498</c:v>
                </c:pt>
                <c:pt idx="564">
                  <c:v>-19.954005077793639</c:v>
                </c:pt>
                <c:pt idx="565">
                  <c:v>-20.36227019537818</c:v>
                </c:pt>
                <c:pt idx="566">
                  <c:v>-21.520960355833452</c:v>
                </c:pt>
                <c:pt idx="567">
                  <c:v>-23.41116130615287</c:v>
                </c:pt>
                <c:pt idx="568">
                  <c:v>-25.332978699408471</c:v>
                </c:pt>
                <c:pt idx="569">
                  <c:v>-20.107083924471286</c:v>
                </c:pt>
                <c:pt idx="570">
                  <c:v>-11.185830369578012</c:v>
                </c:pt>
                <c:pt idx="571">
                  <c:v>-11.188130103777072</c:v>
                </c:pt>
                <c:pt idx="572">
                  <c:v>-11.190421890560028</c:v>
                </c:pt>
                <c:pt idx="573">
                  <c:v>-11.192705772033719</c:v>
                </c:pt>
                <c:pt idx="574">
                  <c:v>-11.194981790033859</c:v>
                </c:pt>
                <c:pt idx="575">
                  <c:v>-11.197249986126964</c:v>
                </c:pt>
                <c:pt idx="576">
                  <c:v>-11.199510401612192</c:v>
                </c:pt>
                <c:pt idx="577">
                  <c:v>-11.201763077523218</c:v>
                </c:pt>
                <c:pt idx="578">
                  <c:v>-11.204008054630101</c:v>
                </c:pt>
                <c:pt idx="579">
                  <c:v>-11.206245373441069</c:v>
                </c:pt>
                <c:pt idx="580">
                  <c:v>-11.208475074204394</c:v>
                </c:pt>
                <c:pt idx="581">
                  <c:v>-11.210697196910147</c:v>
                </c:pt>
                <c:pt idx="582">
                  <c:v>-11.212911781292062</c:v>
                </c:pt>
                <c:pt idx="583">
                  <c:v>-19.885182540469959</c:v>
                </c:pt>
                <c:pt idx="584">
                  <c:v>-25.982582965166571</c:v>
                </c:pt>
                <c:pt idx="585">
                  <c:v>-24.278269216976547</c:v>
                </c:pt>
                <c:pt idx="586">
                  <c:v>-22.481719080879742</c:v>
                </c:pt>
                <c:pt idx="587">
                  <c:v>-21.395618339746704</c:v>
                </c:pt>
                <c:pt idx="588">
                  <c:v>-21.067218290196294</c:v>
                </c:pt>
                <c:pt idx="589">
                  <c:v>-21.483983396654168</c:v>
                </c:pt>
                <c:pt idx="590">
                  <c:v>-22.660812207595988</c:v>
                </c:pt>
                <c:pt idx="591">
                  <c:v>-24.54533091707065</c:v>
                </c:pt>
                <c:pt idx="592">
                  <c:v>-26.294150964007038</c:v>
                </c:pt>
                <c:pt idx="593">
                  <c:v>-20.008371150652778</c:v>
                </c:pt>
                <c:pt idx="594">
                  <c:v>-11.238912925416271</c:v>
                </c:pt>
                <c:pt idx="595">
                  <c:v>-11.241033013893745</c:v>
                </c:pt>
                <c:pt idx="596">
                  <c:v>-11.243146094375248</c:v>
                </c:pt>
                <c:pt idx="597">
                  <c:v>-11.245252202955795</c:v>
                </c:pt>
                <c:pt idx="598">
                  <c:v>-11.247351375501074</c:v>
                </c:pt>
                <c:pt idx="599">
                  <c:v>-11.249443647649041</c:v>
                </c:pt>
                <c:pt idx="600">
                  <c:v>-11.251529054811478</c:v>
                </c:pt>
                <c:pt idx="601">
                  <c:v>-11.253607632175589</c:v>
                </c:pt>
                <c:pt idx="602">
                  <c:v>-11.255679414705542</c:v>
                </c:pt>
                <c:pt idx="603">
                  <c:v>-11.257744437143996</c:v>
                </c:pt>
                <c:pt idx="604">
                  <c:v>-11.259802734013679</c:v>
                </c:pt>
                <c:pt idx="605">
                  <c:v>-11.261854339618862</c:v>
                </c:pt>
                <c:pt idx="606">
                  <c:v>-11.263899288046916</c:v>
                </c:pt>
                <c:pt idx="607">
                  <c:v>-19.723426544623301</c:v>
                </c:pt>
                <c:pt idx="608">
                  <c:v>-26.918440901475265</c:v>
                </c:pt>
                <c:pt idx="609">
                  <c:v>-25.40663388634249</c:v>
                </c:pt>
                <c:pt idx="610">
                  <c:v>-23.624472038541505</c:v>
                </c:pt>
                <c:pt idx="611">
                  <c:v>-22.524489531986063</c:v>
                </c:pt>
                <c:pt idx="612">
                  <c:v>-22.18931594479146</c:v>
                </c:pt>
                <c:pt idx="613">
                  <c:v>-22.613339437221185</c:v>
                </c:pt>
                <c:pt idx="614">
                  <c:v>-23.803926041418535</c:v>
                </c:pt>
                <c:pt idx="615">
                  <c:v>-25.672146043704068</c:v>
                </c:pt>
                <c:pt idx="616">
                  <c:v>-27.222030303962313</c:v>
                </c:pt>
                <c:pt idx="617">
                  <c:v>-19.830866263962584</c:v>
                </c:pt>
                <c:pt idx="618">
                  <c:v>-11.287931527544998</c:v>
                </c:pt>
                <c:pt idx="619">
                  <c:v>-11.28989293860838</c:v>
                </c:pt>
                <c:pt idx="620">
                  <c:v>-11.291848147762849</c:v>
                </c:pt>
                <c:pt idx="621">
                  <c:v>-11.293797186016302</c:v>
                </c:pt>
                <c:pt idx="622">
                  <c:v>-11.295740084182516</c:v>
                </c:pt>
                <c:pt idx="623">
                  <c:v>-11.29767687288245</c:v>
                </c:pt>
                <c:pt idx="624">
                  <c:v>-11.299607582545605</c:v>
                </c:pt>
                <c:pt idx="625">
                  <c:v>-11.301532243411348</c:v>
                </c:pt>
                <c:pt idx="626">
                  <c:v>-11.303450885530184</c:v>
                </c:pt>
                <c:pt idx="627">
                  <c:v>-11.305363538765107</c:v>
                </c:pt>
                <c:pt idx="628">
                  <c:v>-11.307270232792863</c:v>
                </c:pt>
                <c:pt idx="629">
                  <c:v>-11.309170997105227</c:v>
                </c:pt>
                <c:pt idx="630">
                  <c:v>-11.311065861010304</c:v>
                </c:pt>
                <c:pt idx="631">
                  <c:v>-19.485751133343246</c:v>
                </c:pt>
                <c:pt idx="632">
                  <c:v>-27.819387730127332</c:v>
                </c:pt>
                <c:pt idx="633">
                  <c:v>-26.526058509295481</c:v>
                </c:pt>
                <c:pt idx="634">
                  <c:v>-24.769020499633385</c:v>
                </c:pt>
                <c:pt idx="635">
                  <c:v>-23.659574311990369</c:v>
                </c:pt>
                <c:pt idx="636">
                  <c:v>-23.318813009175884</c:v>
                </c:pt>
                <c:pt idx="637">
                  <c:v>-23.748804224769543</c:v>
                </c:pt>
                <c:pt idx="638">
                  <c:v>-24.948613032519134</c:v>
                </c:pt>
                <c:pt idx="639">
                  <c:v>-26.789672181808164</c:v>
                </c:pt>
                <c:pt idx="640">
                  <c:v>-28.114652572642981</c:v>
                </c:pt>
                <c:pt idx="641">
                  <c:v>-19.578743730578729</c:v>
                </c:pt>
                <c:pt idx="642">
                  <c:v>-11.333354418972149</c:v>
                </c:pt>
                <c:pt idx="643">
                  <c:v>-11.335175163305292</c:v>
                </c:pt>
                <c:pt idx="644">
                  <c:v>-11.336990398949618</c:v>
                </c:pt>
                <c:pt idx="645">
                  <c:v>-11.338800152604774</c:v>
                </c:pt>
                <c:pt idx="646">
                  <c:v>-11.340604450805891</c:v>
                </c:pt>
                <c:pt idx="647">
                  <c:v>-11.342403319924756</c:v>
                </c:pt>
                <c:pt idx="648">
                  <c:v>-11.344196786170873</c:v>
                </c:pt>
                <c:pt idx="649">
                  <c:v>-11.345984875592647</c:v>
                </c:pt>
                <c:pt idx="650">
                  <c:v>-11.347767614078407</c:v>
                </c:pt>
                <c:pt idx="651">
                  <c:v>-11.349545027357566</c:v>
                </c:pt>
                <c:pt idx="652">
                  <c:v>-11.351317141001692</c:v>
                </c:pt>
                <c:pt idx="653">
                  <c:v>-11.353083980425563</c:v>
                </c:pt>
                <c:pt idx="654">
                  <c:v>-11.354845570888271</c:v>
                </c:pt>
                <c:pt idx="655">
                  <c:v>-19.176859291757758</c:v>
                </c:pt>
                <c:pt idx="656">
                  <c:v>-28.683601586959007</c:v>
                </c:pt>
                <c:pt idx="657">
                  <c:v>-27.634677691787552</c:v>
                </c:pt>
                <c:pt idx="658">
                  <c:v>-25.913722605165759</c:v>
                </c:pt>
                <c:pt idx="659">
                  <c:v>-24.799378375478199</c:v>
                </c:pt>
                <c:pt idx="660">
                  <c:v>-24.454264979871184</c:v>
                </c:pt>
                <c:pt idx="661">
                  <c:v>-24.888887902789591</c:v>
                </c:pt>
                <c:pt idx="662">
                  <c:v>-26.093242220477279</c:v>
                </c:pt>
                <c:pt idx="663">
                  <c:v>-27.896067058135266</c:v>
                </c:pt>
                <c:pt idx="664">
                  <c:v>-28.97024700279156</c:v>
                </c:pt>
                <c:pt idx="665">
                  <c:v>-19.256741196002569</c:v>
                </c:pt>
                <c:pt idx="666">
                  <c:v>-11.375584223842454</c:v>
                </c:pt>
                <c:pt idx="667">
                  <c:v>-11.377279807450106</c:v>
                </c:pt>
                <c:pt idx="668">
                  <c:v>-11.378970479958364</c:v>
                </c:pt>
                <c:pt idx="669">
                  <c:v>-11.380656264414467</c:v>
                </c:pt>
                <c:pt idx="670">
                  <c:v>-11.382337183726152</c:v>
                </c:pt>
                <c:pt idx="671">
                  <c:v>-11.384013260662533</c:v>
                </c:pt>
                <c:pt idx="672">
                  <c:v>-11.385684517855102</c:v>
                </c:pt>
                <c:pt idx="673">
                  <c:v>-11.387350977798622</c:v>
                </c:pt>
                <c:pt idx="674">
                  <c:v>-11.389012662852078</c:v>
                </c:pt>
                <c:pt idx="675">
                  <c:v>-11.390669595239606</c:v>
                </c:pt>
                <c:pt idx="676">
                  <c:v>-11.392321797051386</c:v>
                </c:pt>
                <c:pt idx="677">
                  <c:v>-11.393969290244566</c:v>
                </c:pt>
                <c:pt idx="678">
                  <c:v>-11.395612096644168</c:v>
                </c:pt>
                <c:pt idx="679">
                  <c:v>-18.801953490273675</c:v>
                </c:pt>
                <c:pt idx="680">
                  <c:v>-29.50945544448745</c:v>
                </c:pt>
                <c:pt idx="681">
                  <c:v>-28.730718666594903</c:v>
                </c:pt>
                <c:pt idx="682">
                  <c:v>-27.056994385269533</c:v>
                </c:pt>
                <c:pt idx="683">
                  <c:v>-25.942451500520107</c:v>
                </c:pt>
                <c:pt idx="684">
                  <c:v>-25.594267602885211</c:v>
                </c:pt>
                <c:pt idx="685">
                  <c:v>-26.032144567615092</c:v>
                </c:pt>
                <c:pt idx="686">
                  <c:v>-27.236240194554</c:v>
                </c:pt>
                <c:pt idx="687">
                  <c:v>-28.989580206400987</c:v>
                </c:pt>
                <c:pt idx="688">
                  <c:v>-29.787235309849827</c:v>
                </c:pt>
                <c:pt idx="689">
                  <c:v>-18.870070213693655</c:v>
                </c:pt>
                <c:pt idx="690">
                  <c:v>-11.414967971358683</c:v>
                </c:pt>
                <c:pt idx="691">
                  <c:v>-11.416551777004612</c:v>
                </c:pt>
                <c:pt idx="692">
                  <c:v>-11.418131188024471</c:v>
                </c:pt>
                <c:pt idx="693">
                  <c:v>-11.419706224365468</c:v>
                </c:pt>
                <c:pt idx="694">
                  <c:v>-11.421276905856296</c:v>
                </c:pt>
                <c:pt idx="695">
                  <c:v>-11.422843252207899</c:v>
                </c:pt>
                <c:pt idx="696">
                  <c:v>-11.42440528301432</c:v>
                </c:pt>
                <c:pt idx="697">
                  <c:v>-11.425963017753451</c:v>
                </c:pt>
                <c:pt idx="698">
                  <c:v>-11.427516475787828</c:v>
                </c:pt>
                <c:pt idx="699">
                  <c:v>-11.429065676365415</c:v>
                </c:pt>
                <c:pt idx="700">
                  <c:v>-11.430610638620363</c:v>
                </c:pt>
                <c:pt idx="701">
                  <c:v>-11.432151381573783</c:v>
                </c:pt>
                <c:pt idx="702">
                  <c:v>-11.433687924134516</c:v>
                </c:pt>
                <c:pt idx="703">
                  <c:v>-18.366632043491826</c:v>
                </c:pt>
                <c:pt idx="704">
                  <c:v>-30.29551623680522</c:v>
                </c:pt>
                <c:pt idx="705">
                  <c:v>-29.812501043253448</c:v>
                </c:pt>
                <c:pt idx="706">
                  <c:v>-28.19730960561769</c:v>
                </c:pt>
                <c:pt idx="707">
                  <c:v>-27.087387415791909</c:v>
                </c:pt>
                <c:pt idx="708">
                  <c:v>-26.737456747770523</c:v>
                </c:pt>
                <c:pt idx="709">
                  <c:v>-27.177172146043532</c:v>
                </c:pt>
                <c:pt idx="710">
                  <c:v>-28.376090963596752</c:v>
                </c:pt>
                <c:pt idx="711">
                  <c:v>-30.068552769161798</c:v>
                </c:pt>
                <c:pt idx="712">
                  <c:v>-30.564230916209013</c:v>
                </c:pt>
                <c:pt idx="713">
                  <c:v>-18.424312933218093</c:v>
                </c:pt>
                <c:pt idx="714">
                  <c:v>-11.451805537044457</c:v>
                </c:pt>
                <c:pt idx="715">
                  <c:v>-11.453289145468702</c:v>
                </c:pt>
                <c:pt idx="716">
                  <c:v>-11.454768806848035</c:v>
                </c:pt>
                <c:pt idx="717">
                  <c:v>-11.456244538494836</c:v>
                </c:pt>
                <c:pt idx="718">
                  <c:v>-11.45771635762064</c:v>
                </c:pt>
                <c:pt idx="719">
                  <c:v>-11.459184281336862</c:v>
                </c:pt>
                <c:pt idx="720">
                  <c:v>-11.460648326655429</c:v>
                </c:pt>
                <c:pt idx="721">
                  <c:v>-11.462108510489468</c:v>
                </c:pt>
                <c:pt idx="722">
                  <c:v>-11.463564849653965</c:v>
                </c:pt>
                <c:pt idx="723">
                  <c:v>-11.465017360866401</c:v>
                </c:pt>
                <c:pt idx="724">
                  <c:v>-11.466466060747425</c:v>
                </c:pt>
                <c:pt idx="725">
                  <c:v>-11.467910965821488</c:v>
                </c:pt>
                <c:pt idx="726">
                  <c:v>-11.469352092517473</c:v>
                </c:pt>
                <c:pt idx="727">
                  <c:v>-17.876772166036886</c:v>
                </c:pt>
                <c:pt idx="728">
                  <c:v>-31.040544018655339</c:v>
                </c:pt>
                <c:pt idx="729">
                  <c:v>-30.878436753424154</c:v>
                </c:pt>
                <c:pt idx="730">
                  <c:v>-29.333199780702955</c:v>
                </c:pt>
                <c:pt idx="731">
                  <c:v>-28.232823815831779</c:v>
                </c:pt>
                <c:pt idx="732">
                  <c:v>-27.882508422185836</c:v>
                </c:pt>
                <c:pt idx="733">
                  <c:v>-28.322612419082574</c:v>
                </c:pt>
                <c:pt idx="734">
                  <c:v>-29.511335990392922</c:v>
                </c:pt>
                <c:pt idx="735">
                  <c:v>-31.131417488730364</c:v>
                </c:pt>
                <c:pt idx="736">
                  <c:v>-31.300038188691417</c:v>
                </c:pt>
                <c:pt idx="737">
                  <c:v>-17.925306138402455</c:v>
                </c:pt>
                <c:pt idx="738">
                  <c:v>-11.486356751810121</c:v>
                </c:pt>
                <c:pt idx="739">
                  <c:v>-11.487750212282393</c:v>
                </c:pt>
                <c:pt idx="740">
                  <c:v>-11.489140114696317</c:v>
                </c:pt>
                <c:pt idx="741">
                  <c:v>-11.490526474121401</c:v>
                </c:pt>
                <c:pt idx="742">
                  <c:v>-11.491909305541263</c:v>
                </c:pt>
                <c:pt idx="743">
                  <c:v>-11.493288623854184</c:v>
                </c:pt>
                <c:pt idx="744">
                  <c:v>-11.494664443873688</c:v>
                </c:pt>
                <c:pt idx="745">
                  <c:v>-11.496036780329117</c:v>
                </c:pt>
                <c:pt idx="746">
                  <c:v>-11.497405647866158</c:v>
                </c:pt>
                <c:pt idx="747">
                  <c:v>-11.498771061047401</c:v>
                </c:pt>
                <c:pt idx="748">
                  <c:v>-11.50013303435291</c:v>
                </c:pt>
                <c:pt idx="749">
                  <c:v>-11.501491582180735</c:v>
                </c:pt>
                <c:pt idx="750">
                  <c:v>-11.502846718847485</c:v>
                </c:pt>
                <c:pt idx="751">
                  <c:v>-17.338402215557398</c:v>
                </c:pt>
                <c:pt idx="752">
                  <c:v>-31.743491052815465</c:v>
                </c:pt>
                <c:pt idx="753">
                  <c:v>-31.927030155232586</c:v>
                </c:pt>
                <c:pt idx="754">
                  <c:v>-30.463254333979563</c:v>
                </c:pt>
                <c:pt idx="755">
                  <c:v>-29.377442508919344</c:v>
                </c:pt>
                <c:pt idx="756">
                  <c:v>-29.028138914043851</c:v>
                </c:pt>
                <c:pt idx="757">
                  <c:v>-29.467151177488631</c:v>
                </c:pt>
                <c:pt idx="758">
                  <c:v>-30.640574370631384</c:v>
                </c:pt>
                <c:pt idx="759">
                  <c:v>-32.176698851152587</c:v>
                </c:pt>
                <c:pt idx="760">
                  <c:v>-31.993651585667386</c:v>
                </c:pt>
                <c:pt idx="761">
                  <c:v>-17.379015250892678</c:v>
                </c:pt>
                <c:pt idx="762">
                  <c:v>-11.518847390654081</c:v>
                </c:pt>
                <c:pt idx="763">
                  <c:v>-11.520159448935562</c:v>
                </c:pt>
                <c:pt idx="764">
                  <c:v>-11.521468288229311</c:v>
                </c:pt>
                <c:pt idx="765">
                  <c:v>-11.522773921692435</c:v>
                </c:pt>
                <c:pt idx="766">
                  <c:v>-11.524076362408717</c:v>
                </c:pt>
                <c:pt idx="767">
                  <c:v>-11.525375623389147</c:v>
                </c:pt>
                <c:pt idx="768">
                  <c:v>-11.526671717572327</c:v>
                </c:pt>
                <c:pt idx="769">
                  <c:v>-11.527964657825004</c:v>
                </c:pt>
                <c:pt idx="770">
                  <c:v>-11.529254456942512</c:v>
                </c:pt>
                <c:pt idx="771">
                  <c:v>-11.530541127649235</c:v>
                </c:pt>
                <c:pt idx="772">
                  <c:v>-11.531824682599082</c:v>
                </c:pt>
                <c:pt idx="773">
                  <c:v>-11.533105134375942</c:v>
                </c:pt>
                <c:pt idx="774">
                  <c:v>-11.534382495494135</c:v>
                </c:pt>
                <c:pt idx="775">
                  <c:v>-16.757567013248256</c:v>
                </c:pt>
                <c:pt idx="776">
                  <c:v>-32.403500724426479</c:v>
                </c:pt>
                <c:pt idx="777">
                  <c:v>-32.956878260998259</c:v>
                </c:pt>
                <c:pt idx="778">
                  <c:v>-31.586120885140033</c:v>
                </c:pt>
                <c:pt idx="779">
                  <c:v>-30.519969683280408</c:v>
                </c:pt>
                <c:pt idx="780">
                  <c:v>-30.173105048373188</c:v>
                </c:pt>
                <c:pt idx="781">
                  <c:v>-30.609518494848516</c:v>
                </c:pt>
                <c:pt idx="782">
                  <c:v>-31.762463136881777</c:v>
                </c:pt>
                <c:pt idx="783">
                  <c:v>-33.203013348106985</c:v>
                </c:pt>
                <c:pt idx="784">
                  <c:v>-32.644254614620344</c:v>
                </c:pt>
                <c:pt idx="785">
                  <c:v>-16.791402277889077</c:v>
                </c:pt>
                <c:pt idx="786">
                  <c:v>-11.549474219748076</c:v>
                </c:pt>
                <c:pt idx="787">
                  <c:v>-11.550712510265955</c:v>
                </c:pt>
                <c:pt idx="788">
                  <c:v>-11.551947878269429</c:v>
                </c:pt>
                <c:pt idx="789">
                  <c:v>-11.553180335281972</c:v>
                </c:pt>
                <c:pt idx="790">
                  <c:v>-11.554409892764392</c:v>
                </c:pt>
                <c:pt idx="791">
                  <c:v>-11.555636562115186</c:v>
                </c:pt>
                <c:pt idx="792">
                  <c:v>-11.556860354671004</c:v>
                </c:pt>
                <c:pt idx="793">
                  <c:v>-11.558081281706997</c:v>
                </c:pt>
                <c:pt idx="794">
                  <c:v>-11.559299354437245</c:v>
                </c:pt>
                <c:pt idx="795">
                  <c:v>-11.560514584015122</c:v>
                </c:pt>
                <c:pt idx="796">
                  <c:v>-11.561726981533724</c:v>
                </c:pt>
                <c:pt idx="797">
                  <c:v>-11.562936558026221</c:v>
                </c:pt>
                <c:pt idx="798">
                  <c:v>-11.564143324466272</c:v>
                </c:pt>
                <c:pt idx="799">
                  <c:v>-16.140191589942049</c:v>
                </c:pt>
                <c:pt idx="800">
                  <c:v>-33.019906185862013</c:v>
                </c:pt>
                <c:pt idx="801">
                  <c:v>-33.96667105361005</c:v>
                </c:pt>
                <c:pt idx="802">
                  <c:v>-32.700505645030262</c:v>
                </c:pt>
                <c:pt idx="803">
                  <c:v>-31.65917627738682</c:v>
                </c:pt>
                <c:pt idx="804">
                  <c:v>-31.316204546047786</c:v>
                </c:pt>
                <c:pt idx="805">
                  <c:v>-31.74848910401515</c:v>
                </c:pt>
                <c:pt idx="806">
                  <c:v>-32.875717668227225</c:v>
                </c:pt>
                <c:pt idx="807">
                  <c:v>-34.209069822402633</c:v>
                </c:pt>
                <c:pt idx="808">
                  <c:v>-33.25121850586185</c:v>
                </c:pt>
                <c:pt idx="809">
                  <c:v>-16.168293081791759</c:v>
                </c:pt>
                <c:pt idx="810">
                  <c:v>-11.578409252462695</c:v>
                </c:pt>
                <c:pt idx="811">
                  <c:v>-11.579580460424019</c:v>
                </c:pt>
                <c:pt idx="812">
                  <c:v>-11.580749005923352</c:v>
                </c:pt>
                <c:pt idx="813">
                  <c:v>-11.581914899085946</c:v>
                </c:pt>
                <c:pt idx="814">
                  <c:v>-11.583078149983296</c:v>
                </c:pt>
                <c:pt idx="815">
                  <c:v>-11.584238768633551</c:v>
                </c:pt>
                <c:pt idx="816">
                  <c:v>-11.585396765001841</c:v>
                </c:pt>
                <c:pt idx="817">
                  <c:v>-11.586552149000562</c:v>
                </c:pt>
                <c:pt idx="818">
                  <c:v>-11.587704930489794</c:v>
                </c:pt>
                <c:pt idx="819">
                  <c:v>-11.588855119277566</c:v>
                </c:pt>
                <c:pt idx="820">
                  <c:v>-11.59000272512022</c:v>
                </c:pt>
                <c:pt idx="821">
                  <c:v>-11.591147757722727</c:v>
                </c:pt>
                <c:pt idx="822">
                  <c:v>-11.592290226739012</c:v>
                </c:pt>
                <c:pt idx="823">
                  <c:v>-15.491950060425832</c:v>
                </c:pt>
                <c:pt idx="824">
                  <c:v>-33.592228641314534</c:v>
                </c:pt>
                <c:pt idx="825">
                  <c:v>-34.955191857651229</c:v>
                </c:pt>
                <c:pt idx="826">
                  <c:v>-33.805173898924068</c:v>
                </c:pt>
                <c:pt idx="827">
                  <c:v>-32.793878440168314</c:v>
                </c:pt>
                <c:pt idx="828">
                  <c:v>-32.456276471545735</c:v>
                </c:pt>
                <c:pt idx="829">
                  <c:v>-32.882882862755324</c:v>
                </c:pt>
                <c:pt idx="830">
                  <c:v>-33.97911218639392</c:v>
                </c:pt>
                <c:pt idx="831">
                  <c:v>-35.193669863573071</c:v>
                </c:pt>
                <c:pt idx="832">
                  <c:v>-33.814100513626407</c:v>
                </c:pt>
                <c:pt idx="833">
                  <c:v>-15.515250621438142</c:v>
                </c:pt>
                <c:pt idx="834">
                  <c:v>-11.605803340963172</c:v>
                </c:pt>
                <c:pt idx="835">
                  <c:v>-11.606913339221325</c:v>
                </c:pt>
                <c:pt idx="836">
                  <c:v>-11.608020903866047</c:v>
                </c:pt>
                <c:pt idx="837">
                  <c:v>-11.60912604382322</c:v>
                </c:pt>
                <c:pt idx="838">
                  <c:v>-11.610228767972616</c:v>
                </c:pt>
                <c:pt idx="839">
                  <c:v>-11.611329085148171</c:v>
                </c:pt>
                <c:pt idx="840">
                  <c:v>-11.612427004138262</c:v>
                </c:pt>
                <c:pt idx="841">
                  <c:v>-11.613522533686012</c:v>
                </c:pt>
                <c:pt idx="842">
                  <c:v>-11.614615682489562</c:v>
                </c:pt>
                <c:pt idx="843">
                  <c:v>-11.615706459202345</c:v>
                </c:pt>
                <c:pt idx="844">
                  <c:v>-11.616794872433386</c:v>
                </c:pt>
                <c:pt idx="845">
                  <c:v>-11.617880930747566</c:v>
                </c:pt>
                <c:pt idx="846">
                  <c:v>-11.618964642665892</c:v>
                </c:pt>
                <c:pt idx="847">
                  <c:v>-14.818147352350872</c:v>
                </c:pt>
                <c:pt idx="848">
                  <c:v>-34.120175186610517</c:v>
                </c:pt>
                <c:pt idx="849">
                  <c:v>-35.921317732259823</c:v>
                </c:pt>
                <c:pt idx="850">
                  <c:v>-34.898950559097685</c:v>
                </c:pt>
                <c:pt idx="851">
                  <c:v>-33.922938067000402</c:v>
                </c:pt>
                <c:pt idx="852">
                  <c:v>-33.592201756907599</c:v>
                </c:pt>
                <c:pt idx="853">
                  <c:v>-34.011565294511826</c:v>
                </c:pt>
                <c:pt idx="854">
                  <c:v>-35.071480319436304</c:v>
                </c:pt>
                <c:pt idx="855">
                  <c:v>-36.155708220930052</c:v>
                </c:pt>
                <c:pt idx="856">
                  <c:v>-34.332641762077884</c:v>
                </c:pt>
                <c:pt idx="857">
                  <c:v>-14.837461733510619</c:v>
                </c:pt>
                <c:pt idx="858">
                  <c:v>-11.631789209762619</c:v>
                </c:pt>
                <c:pt idx="859">
                  <c:v>-11.632843174478396</c:v>
                </c:pt>
                <c:pt idx="860">
                  <c:v>-11.633894907636563</c:v>
                </c:pt>
                <c:pt idx="861">
                  <c:v>-11.634944417131981</c:v>
                </c:pt>
                <c:pt idx="862">
                  <c:v>-11.635991710819795</c:v>
                </c:pt>
                <c:pt idx="863">
                  <c:v>-11.637036796515703</c:v>
                </c:pt>
                <c:pt idx="864">
                  <c:v>-11.63807968199618</c:v>
                </c:pt>
                <c:pt idx="865">
                  <c:v>-11.639120374998727</c:v>
                </c:pt>
                <c:pt idx="866">
                  <c:v>-11.640158883222121</c:v>
                </c:pt>
                <c:pt idx="867">
                  <c:v>-11.641195214326633</c:v>
                </c:pt>
                <c:pt idx="868">
                  <c:v>-11.642229375934287</c:v>
                </c:pt>
                <c:pt idx="869">
                  <c:v>-11.643261375629086</c:v>
                </c:pt>
                <c:pt idx="870">
                  <c:v>-11.644291220957232</c:v>
                </c:pt>
                <c:pt idx="871">
                  <c:v>-14.123621922410059</c:v>
                </c:pt>
                <c:pt idx="872">
                  <c:v>-34.60363612698449</c:v>
                </c:pt>
                <c:pt idx="873">
                  <c:v>-36.864019853659656</c:v>
                </c:pt>
                <c:pt idx="874">
                  <c:v>-35.980720767876434</c:v>
                </c:pt>
                <c:pt idx="875">
                  <c:v>-35.045263397382669</c:v>
                </c:pt>
                <c:pt idx="876">
                  <c:v>-34.722903789071793</c:v>
                </c:pt>
                <c:pt idx="877">
                  <c:v>-35.13344819023051</c:v>
                </c:pt>
                <c:pt idx="878">
                  <c:v>-36.151715714261513</c:v>
                </c:pt>
                <c:pt idx="879">
                  <c:v>-37.0941732023729</c:v>
                </c:pt>
                <c:pt idx="880">
                  <c:v>-34.80676456095226</c:v>
                </c:pt>
                <c:pt idx="881">
                  <c:v>-14.139645309702354</c:v>
                </c:pt>
                <c:pt idx="882">
                  <c:v>-11.656484020536999</c:v>
                </c:pt>
                <c:pt idx="883">
                  <c:v>-11.657486529025723</c:v>
                </c:pt>
                <c:pt idx="884">
                  <c:v>-11.658486984954102</c:v>
                </c:pt>
                <c:pt idx="885">
                  <c:v>-11.659485395328506</c:v>
                </c:pt>
                <c:pt idx="886">
                  <c:v>-11.660481767121043</c:v>
                </c:pt>
                <c:pt idx="887">
                  <c:v>-11.661476107269774</c:v>
                </c:pt>
                <c:pt idx="888">
                  <c:v>-11.662468422678915</c:v>
                </c:pt>
                <c:pt idx="889">
                  <c:v>-11.663458720219031</c:v>
                </c:pt>
                <c:pt idx="890">
                  <c:v>-11.664447006727269</c:v>
                </c:pt>
                <c:pt idx="891">
                  <c:v>-11.665433289007535</c:v>
                </c:pt>
                <c:pt idx="892">
                  <c:v>-11.666417573830703</c:v>
                </c:pt>
                <c:pt idx="893">
                  <c:v>-11.667399867934808</c:v>
                </c:pt>
                <c:pt idx="894">
                  <c:v>-11.668380178025272</c:v>
                </c:pt>
                <c:pt idx="895">
                  <c:v>-13.412677068387278</c:v>
                </c:pt>
                <c:pt idx="896">
                  <c:v>-35.042681703733642</c:v>
                </c:pt>
                <c:pt idx="897">
                  <c:v>-37.782363856340496</c:v>
                </c:pt>
                <c:pt idx="898">
                  <c:v>-37.049430532585731</c:v>
                </c:pt>
                <c:pt idx="899">
                  <c:v>-36.159809660286399</c:v>
                </c:pt>
                <c:pt idx="900">
                  <c:v>-35.847349047787105</c:v>
                </c:pt>
                <c:pt idx="901">
                  <c:v>-36.247490257266946</c:v>
                </c:pt>
                <c:pt idx="902">
                  <c:v>-37.218772679533529</c:v>
                </c:pt>
                <c:pt idx="903">
                  <c:v>-38.008147028282004</c:v>
                </c:pt>
                <c:pt idx="904">
                  <c:v>-35.236569123734583</c:v>
                </c:pt>
                <c:pt idx="905">
                  <c:v>-13.425989083040864</c:v>
                </c:pt>
                <c:pt idx="906">
                  <c:v>-11.679991543118939</c:v>
                </c:pt>
                <c:pt idx="907">
                  <c:v>-11.680946656728324</c:v>
                </c:pt>
                <c:pt idx="908">
                  <c:v>-11.681899876881117</c:v>
                </c:pt>
                <c:pt idx="909">
                  <c:v>-11.682851209816119</c:v>
                </c:pt>
                <c:pt idx="910">
                  <c:v>-11.683800661742499</c:v>
                </c:pt>
                <c:pt idx="911">
                  <c:v>-11.68474823883996</c:v>
                </c:pt>
                <c:pt idx="912">
                  <c:v>-11.685693947258928</c:v>
                </c:pt>
                <c:pt idx="913">
                  <c:v>-11.686637793120703</c:v>
                </c:pt>
                <c:pt idx="914">
                  <c:v>-11.687579782517666</c:v>
                </c:pt>
                <c:pt idx="915">
                  <c:v>-11.688519921513425</c:v>
                </c:pt>
                <c:pt idx="916">
                  <c:v>-11.689458216142985</c:v>
                </c:pt>
                <c:pt idx="917">
                  <c:v>-11.690394672412939</c:v>
                </c:pt>
                <c:pt idx="918">
                  <c:v>-11.691329296301612</c:v>
                </c:pt>
                <c:pt idx="919">
                  <c:v>-12.689046717859881</c:v>
                </c:pt>
                <c:pt idx="920">
                  <c:v>-35.437558169907383</c:v>
                </c:pt>
                <c:pt idx="921">
                  <c:v>-38.675510103028401</c:v>
                </c:pt>
                <c:pt idx="922">
                  <c:v>-38.104087374138359</c:v>
                </c:pt>
                <c:pt idx="923">
                  <c:v>-37.265579753239081</c:v>
                </c:pt>
                <c:pt idx="924">
                  <c:v>-36.964547781342119</c:v>
                </c:pt>
                <c:pt idx="925">
                  <c:v>-37.35269780147425</c:v>
                </c:pt>
                <c:pt idx="926">
                  <c:v>-38.271666840792363</c:v>
                </c:pt>
                <c:pt idx="927">
                  <c:v>-38.896806110976456</c:v>
                </c:pt>
                <c:pt idx="928">
                  <c:v>-35.622329630482319</c:v>
                </c:pt>
                <c:pt idx="929">
                  <c:v>-12.700120416738743</c:v>
                </c:pt>
                <c:pt idx="930">
                  <c:v>-11.702403995490616</c:v>
                </c:pt>
                <c:pt idx="931">
                  <c:v>-11.703315329893925</c:v>
                </c:pt>
                <c:pt idx="932">
                  <c:v>-11.704224912737406</c:v>
                </c:pt>
                <c:pt idx="933">
                  <c:v>-11.705132749595007</c:v>
                </c:pt>
                <c:pt idx="934">
                  <c:v>-11.706038846014996</c:v>
                </c:pt>
                <c:pt idx="935">
                  <c:v>-11.706943207520059</c:v>
                </c:pt>
                <c:pt idx="936">
                  <c:v>-11.707845839607478</c:v>
                </c:pt>
                <c:pt idx="937">
                  <c:v>-11.708746747749286</c:v>
                </c:pt>
                <c:pt idx="938">
                  <c:v>-11.709645937392395</c:v>
                </c:pt>
                <c:pt idx="939">
                  <c:v>-11.710543413958753</c:v>
                </c:pt>
                <c:pt idx="940">
                  <c:v>-11.711439182845483</c:v>
                </c:pt>
                <c:pt idx="941">
                  <c:v>-11.712333249425042</c:v>
                </c:pt>
                <c:pt idx="942">
                  <c:v>-11.713225619045346</c:v>
                </c:pt>
                <c:pt idx="943">
                  <c:v>-11.955898514023795</c:v>
                </c:pt>
                <c:pt idx="944">
                  <c:v>-35.78868316549076</c:v>
                </c:pt>
                <c:pt idx="945">
                  <c:v>-39.542713854888419</c:v>
                </c:pt>
                <c:pt idx="946">
                  <c:v>-39.143760971338708</c:v>
                </c:pt>
                <c:pt idx="947">
                  <c:v>-38.361624941331598</c:v>
                </c:pt>
                <c:pt idx="948">
                  <c:v>-38.073554707418936</c:v>
                </c:pt>
                <c:pt idx="949">
                  <c:v>-38.448125428690801</c:v>
                </c:pt>
                <c:pt idx="950">
                  <c:v>-39.309475789971657</c:v>
                </c:pt>
                <c:pt idx="951">
                  <c:v>-39.759421231510082</c:v>
                </c:pt>
                <c:pt idx="952">
                  <c:v>-35.964489587689073</c:v>
                </c:pt>
                <c:pt idx="953">
                  <c:v>-11.96511339458462</c:v>
                </c:pt>
                <c:pt idx="954">
                  <c:v>-11.723803605437107</c:v>
                </c:pt>
                <c:pt idx="955">
                  <c:v>-11.724674390340599</c:v>
                </c:pt>
                <c:pt idx="956">
                  <c:v>-11.725543550657894</c:v>
                </c:pt>
                <c:pt idx="957">
                  <c:v>-11.726411091385501</c:v>
                </c:pt>
                <c:pt idx="958">
                  <c:v>-11.727277017497583</c:v>
                </c:pt>
                <c:pt idx="959">
                  <c:v>-11.728141333946054</c:v>
                </c:pt>
                <c:pt idx="960">
                  <c:v>-11.729004045660732</c:v>
                </c:pt>
                <c:pt idx="961">
                  <c:v>-11.729865157549455</c:v>
                </c:pt>
                <c:pt idx="962">
                  <c:v>-11.730724674498203</c:v>
                </c:pt>
                <c:pt idx="963">
                  <c:v>-11.731582601371221</c:v>
                </c:pt>
                <c:pt idx="964">
                  <c:v>-11.732438943011161</c:v>
                </c:pt>
                <c:pt idx="965">
                  <c:v>-11.733293704239193</c:v>
                </c:pt>
                <c:pt idx="966">
                  <c:v>-11.734146889855117</c:v>
                </c:pt>
                <c:pt idx="967">
                  <c:v>-11.734998504637499</c:v>
                </c:pt>
                <c:pt idx="968">
                  <c:v>-36.096640353911077</c:v>
                </c:pt>
                <c:pt idx="969">
                  <c:v>-40.383325314864521</c:v>
                </c:pt>
                <c:pt idx="970">
                  <c:v>-40.167583783397973</c:v>
                </c:pt>
                <c:pt idx="971">
                  <c:v>-39.44704556249259</c:v>
                </c:pt>
                <c:pt idx="972">
                  <c:v>-39.173469726479155</c:v>
                </c:pt>
                <c:pt idx="973">
                  <c:v>-39.532876752005691</c:v>
                </c:pt>
                <c:pt idx="974">
                  <c:v>-40.331339711907589</c:v>
                </c:pt>
                <c:pt idx="975">
                  <c:v>-40.595357587036617</c:v>
                </c:pt>
                <c:pt idx="976">
                  <c:v>-36.263656448922433</c:v>
                </c:pt>
                <c:pt idx="977">
                  <c:v>-11.743429292955863</c:v>
                </c:pt>
                <c:pt idx="978">
                  <c:v>-11.744263938000064</c:v>
                </c:pt>
                <c:pt idx="979">
                  <c:v>-11.745097067940163</c:v>
                </c:pt>
                <c:pt idx="980">
                  <c:v>-11.745928687289348</c:v>
                </c:pt>
                <c:pt idx="981">
                  <c:v>-11.746758800541183</c:v>
                </c:pt>
                <c:pt idx="982">
                  <c:v>-11.747587412169722</c:v>
                </c:pt>
                <c:pt idx="983">
                  <c:v>-11.748414526629634</c:v>
                </c:pt>
                <c:pt idx="984">
                  <c:v>-11.749240148356295</c:v>
                </c:pt>
                <c:pt idx="985">
                  <c:v>-11.750064281765894</c:v>
                </c:pt>
                <c:pt idx="986">
                  <c:v>-11.750886931255554</c:v>
                </c:pt>
                <c:pt idx="987">
                  <c:v>-11.75170810120343</c:v>
                </c:pt>
                <c:pt idx="988">
                  <c:v>-11.752527795968819</c:v>
                </c:pt>
                <c:pt idx="989">
                  <c:v>-11.75334601989225</c:v>
                </c:pt>
                <c:pt idx="990">
                  <c:v>-11.754162777295615</c:v>
                </c:pt>
                <c:pt idx="991">
                  <c:v>-11.754978072482267</c:v>
                </c:pt>
                <c:pt idx="992">
                  <c:v>-36.362173294085615</c:v>
                </c:pt>
                <c:pt idx="993">
                  <c:v>-41.196789518696704</c:v>
                </c:pt>
                <c:pt idx="994">
                  <c:v>-41.174751633636049</c:v>
                </c:pt>
                <c:pt idx="995">
                  <c:v>-40.520991725577801</c:v>
                </c:pt>
                <c:pt idx="996">
                  <c:v>-40.263438635232816</c:v>
                </c:pt>
                <c:pt idx="997">
                  <c:v>-40.606105091381124</c:v>
                </c:pt>
                <c:pt idx="998">
                  <c:v>-41.336461970912865</c:v>
                </c:pt>
                <c:pt idx="999">
                  <c:v>-41.404074683604513</c:v>
                </c:pt>
                <c:pt idx="1000">
                  <c:v>-36.520595472311712</c:v>
                </c:pt>
                <c:pt idx="1001">
                  <c:v>-11.763051536107765</c:v>
                </c:pt>
                <c:pt idx="1002">
                  <c:v>-11.763851025728624</c:v>
                </c:pt>
                <c:pt idx="1003">
                  <c:v>-11.764649103363123</c:v>
                </c:pt>
                <c:pt idx="1004">
                  <c:v>-11.765445773082668</c:v>
                </c:pt>
                <c:pt idx="1005">
                  <c:v>-11.766241038941468</c:v>
                </c:pt>
                <c:pt idx="1006">
                  <c:v>-11.767034904976695</c:v>
                </c:pt>
                <c:pt idx="1007">
                  <c:v>-11.767827375208537</c:v>
                </c:pt>
                <c:pt idx="1008">
                  <c:v>-11.768618453640309</c:v>
                </c:pt>
                <c:pt idx="1009">
                  <c:v>-11.769408144258524</c:v>
                </c:pt>
                <c:pt idx="1010">
                  <c:v>-11.770196451033021</c:v>
                </c:pt>
                <c:pt idx="1011">
                  <c:v>-11.770983377917016</c:v>
                </c:pt>
                <c:pt idx="1012">
                  <c:v>-11.771768928847234</c:v>
                </c:pt>
                <c:pt idx="1013">
                  <c:v>-11.772553107743942</c:v>
                </c:pt>
                <c:pt idx="1014">
                  <c:v>-11.773335918511112</c:v>
                </c:pt>
                <c:pt idx="1015">
                  <c:v>-11.774117365036446</c:v>
                </c:pt>
                <c:pt idx="1016">
                  <c:v>-36.586178535541343</c:v>
                </c:pt>
                <c:pt idx="1017">
                  <c:v>-41.982646049976118</c:v>
                </c:pt>
                <c:pt idx="1018">
                  <c:v>-42.16452423790939</c:v>
                </c:pt>
                <c:pt idx="1019">
                  <c:v>-41.582663988078892</c:v>
                </c:pt>
                <c:pt idx="1020">
                  <c:v>-41.342653827926128</c:v>
                </c:pt>
                <c:pt idx="1021">
                  <c:v>-41.667014152468639</c:v>
                </c:pt>
                <c:pt idx="1022">
                  <c:v>-42.324109641052218</c:v>
                </c:pt>
                <c:pt idx="1023">
                  <c:v>-42.1851260510591</c:v>
                </c:pt>
                <c:pt idx="1024">
                  <c:v>-36.73622280421295</c:v>
                </c:pt>
                <c:pt idx="1025">
                  <c:v>-11.781857640845516</c:v>
                </c:pt>
                <c:pt idx="1026">
                  <c:v>-11.782624332740959</c:v>
                </c:pt>
                <c:pt idx="1027">
                  <c:v>-11.78338970581164</c:v>
                </c:pt>
                <c:pt idx="1028">
                  <c:v>-11.784153763741928</c:v>
                </c:pt>
                <c:pt idx="1029">
                  <c:v>-11.784916510201139</c:v>
                </c:pt>
                <c:pt idx="1030">
                  <c:v>-11.78567794884362</c:v>
                </c:pt>
                <c:pt idx="1031">
                  <c:v>-11.786438083308811</c:v>
                </c:pt>
                <c:pt idx="1032">
                  <c:v>-11.787196917221344</c:v>
                </c:pt>
                <c:pt idx="1033">
                  <c:v>-11.787954454191116</c:v>
                </c:pt>
                <c:pt idx="1034">
                  <c:v>-11.788710697813364</c:v>
                </c:pt>
                <c:pt idx="1035">
                  <c:v>-11.789465651668735</c:v>
                </c:pt>
                <c:pt idx="1036">
                  <c:v>-11.79021931932339</c:v>
                </c:pt>
                <c:pt idx="1037">
                  <c:v>-11.790971704329062</c:v>
                </c:pt>
                <c:pt idx="1038">
                  <c:v>-11.791722810223128</c:v>
                </c:pt>
                <c:pt idx="1039">
                  <c:v>-11.792472640528704</c:v>
                </c:pt>
                <c:pt idx="1040">
                  <c:v>-36.769697938236426</c:v>
                </c:pt>
                <c:pt idx="1041">
                  <c:v>-42.740528557613288</c:v>
                </c:pt>
                <c:pt idx="1042">
                  <c:v>-43.136225661951883</c:v>
                </c:pt>
                <c:pt idx="1043">
                  <c:v>-42.631314000571891</c:v>
                </c:pt>
                <c:pt idx="1044">
                  <c:v>-42.410354973426735</c:v>
                </c:pt>
                <c:pt idx="1045">
                  <c:v>-42.714858671770855</c:v>
                </c:pt>
                <c:pt idx="1046">
                  <c:v>-43.293613964401857</c:v>
                </c:pt>
                <c:pt idx="1047">
                  <c:v>-42.938158758739092</c:v>
                </c:pt>
                <c:pt idx="1048">
                  <c:v>-36.911597792392399</c:v>
                </c:pt>
                <c:pt idx="1049">
                  <c:v>-11.799901551248805</c:v>
                </c:pt>
                <c:pt idx="1050">
                  <c:v>-11.800637578599863</c:v>
                </c:pt>
                <c:pt idx="1051">
                  <c:v>-11.801372371553779</c:v>
                </c:pt>
                <c:pt idx="1052">
                  <c:v>-11.802105933454879</c:v>
                </c:pt>
                <c:pt idx="1053">
                  <c:v>-11.802838267634225</c:v>
                </c:pt>
                <c:pt idx="1054">
                  <c:v>-11.803569377409719</c:v>
                </c:pt>
                <c:pt idx="1055">
                  <c:v>-11.804299266086128</c:v>
                </c:pt>
                <c:pt idx="1056">
                  <c:v>-11.805027936955188</c:v>
                </c:pt>
                <c:pt idx="1057">
                  <c:v>-11.805755393295653</c:v>
                </c:pt>
                <c:pt idx="1058">
                  <c:v>-11.806481638373379</c:v>
                </c:pt>
                <c:pt idx="1059">
                  <c:v>-11.807206675441362</c:v>
                </c:pt>
                <c:pt idx="1060">
                  <c:v>-11.807930507739846</c:v>
                </c:pt>
                <c:pt idx="1061">
                  <c:v>-11.808653138496354</c:v>
                </c:pt>
                <c:pt idx="1062">
                  <c:v>-11.809374570925778</c:v>
                </c:pt>
                <c:pt idx="1063">
                  <c:v>-11.810094808230417</c:v>
                </c:pt>
                <c:pt idx="1064">
                  <c:v>-36.91391023340875</c:v>
                </c:pt>
                <c:pt idx="1065">
                  <c:v>-43.470164056301627</c:v>
                </c:pt>
                <c:pt idx="1066">
                  <c:v>-44.089244692557443</c:v>
                </c:pt>
                <c:pt idx="1067">
                  <c:v>-43.666245105402524</c:v>
                </c:pt>
                <c:pt idx="1068">
                  <c:v>-43.465829656379029</c:v>
                </c:pt>
                <c:pt idx="1069">
                  <c:v>-43.748945015677734</c:v>
                </c:pt>
                <c:pt idx="1070">
                  <c:v>-44.244370722317882</c:v>
                </c:pt>
                <c:pt idx="1071">
                  <c:v>-43.662912712858315</c:v>
                </c:pt>
                <c:pt idx="1072">
                  <c:v>-37.047914546656649</c:v>
                </c:pt>
                <c:pt idx="1073">
                  <c:v>-11.817232145059911</c:v>
                </c:pt>
                <c:pt idx="1074">
                  <c:v>-11.817939443812309</c:v>
                </c:pt>
                <c:pt idx="1075">
                  <c:v>-11.818645584910099</c:v>
                </c:pt>
                <c:pt idx="1076">
                  <c:v>-11.819350571397907</c:v>
                </c:pt>
                <c:pt idx="1077">
                  <c:v>-11.82005440630865</c:v>
                </c:pt>
                <c:pt idx="1078">
                  <c:v>-11.820757092663614</c:v>
                </c:pt>
                <c:pt idx="1079">
                  <c:v>-11.821458633472506</c:v>
                </c:pt>
                <c:pt idx="1080">
                  <c:v>-11.82215903173352</c:v>
                </c:pt>
                <c:pt idx="1081">
                  <c:v>-11.822858290433372</c:v>
                </c:pt>
                <c:pt idx="1082">
                  <c:v>-11.823556412547392</c:v>
                </c:pt>
                <c:pt idx="1083">
                  <c:v>-11.824253401039558</c:v>
                </c:pt>
                <c:pt idx="1084">
                  <c:v>-11.82494925886256</c:v>
                </c:pt>
                <c:pt idx="1085">
                  <c:v>-11.825643988957868</c:v>
                </c:pt>
                <c:pt idx="1086">
                  <c:v>-11.82633759425577</c:v>
                </c:pt>
                <c:pt idx="1087">
                  <c:v>-11.827030077675447</c:v>
                </c:pt>
                <c:pt idx="1088">
                  <c:v>-37.020121856835495</c:v>
                </c:pt>
                <c:pt idx="1089">
                  <c:v>-44.171371992959507</c:v>
                </c:pt>
                <c:pt idx="1090">
                  <c:v>-45.023035108370919</c:v>
                </c:pt>
                <c:pt idx="1091">
                  <c:v>-44.686812877553521</c:v>
                </c:pt>
                <c:pt idx="1092">
                  <c:v>-44.508413971060492</c:v>
                </c:pt>
                <c:pt idx="1093">
                  <c:v>-44.768631721354012</c:v>
                </c:pt>
                <c:pt idx="1094">
                  <c:v>-45.175840505573902</c:v>
                </c:pt>
                <c:pt idx="1095">
                  <c:v>-44.359219718859507</c:v>
                </c:pt>
                <c:pt idx="1096">
                  <c:v>-37.146492779781511</c:v>
                </c:pt>
                <c:pt idx="1097">
                  <c:v>-11.833893842952159</c:v>
                </c:pt>
                <c:pt idx="1098">
                  <c:v>-11.83457417525347</c:v>
                </c:pt>
                <c:pt idx="1099">
                  <c:v>-11.835253419859775</c:v>
                </c:pt>
                <c:pt idx="1100">
                  <c:v>-11.835931579550747</c:v>
                </c:pt>
                <c:pt idx="1101">
                  <c:v>-11.836608657095692</c:v>
                </c:pt>
                <c:pt idx="1102">
                  <c:v>-11.837284655253615</c:v>
                </c:pt>
                <c:pt idx="1103">
                  <c:v>-11.837959576773271</c:v>
                </c:pt>
                <c:pt idx="1104">
                  <c:v>-11.838633424393194</c:v>
                </c:pt>
                <c:pt idx="1105">
                  <c:v>-11.839306200841786</c:v>
                </c:pt>
                <c:pt idx="1106">
                  <c:v>-11.839977908837321</c:v>
                </c:pt>
                <c:pt idx="1107">
                  <c:v>-11.840648551088046</c:v>
                </c:pt>
                <c:pt idx="1108">
                  <c:v>-11.841318130292183</c:v>
                </c:pt>
                <c:pt idx="1109">
                  <c:v>-11.841986649138013</c:v>
                </c:pt>
                <c:pt idx="1110">
                  <c:v>-11.842654110303908</c:v>
                </c:pt>
                <c:pt idx="1111">
                  <c:v>-11.84332051645838</c:v>
                </c:pt>
                <c:pt idx="1112">
                  <c:v>-37.089757101030834</c:v>
                </c:pt>
                <c:pt idx="1113">
                  <c:v>-44.844063064719101</c:v>
                </c:pt>
                <c:pt idx="1114">
                  <c:v>-45.937115836987743</c:v>
                </c:pt>
                <c:pt idx="1115">
                  <c:v>-45.69242559615455</c:v>
                </c:pt>
                <c:pt idx="1116">
                  <c:v>-45.537493056990101</c:v>
                </c:pt>
                <c:pt idx="1117">
                  <c:v>-45.773329967969971</c:v>
                </c:pt>
                <c:pt idx="1118">
                  <c:v>-46.087548870163559</c:v>
                </c:pt>
                <c:pt idx="1119">
                  <c:v>-45.027002294606532</c:v>
                </c:pt>
                <c:pt idx="1120">
                  <c:v>-37.208767976570883</c:v>
                </c:pt>
                <c:pt idx="1121">
                  <c:v>-11.849927132498529</c:v>
                </c:pt>
                <c:pt idx="1122">
                  <c:v>-11.850582106878907</c:v>
                </c:pt>
                <c:pt idx="1123">
                  <c:v>-11.851236057518738</c:v>
                </c:pt>
                <c:pt idx="1124">
                  <c:v>-11.851888986962752</c:v>
                </c:pt>
                <c:pt idx="1125">
                  <c:v>-11.852540897746447</c:v>
                </c:pt>
                <c:pt idx="1126">
                  <c:v>-11.85319179239619</c:v>
                </c:pt>
                <c:pt idx="1127">
                  <c:v>-11.853841673429228</c:v>
                </c:pt>
                <c:pt idx="1128">
                  <c:v>-11.854490543353736</c:v>
                </c:pt>
                <c:pt idx="1129">
                  <c:v>-11.855138404668873</c:v>
                </c:pt>
                <c:pt idx="1130">
                  <c:v>-11.855785259864817</c:v>
                </c:pt>
                <c:pt idx="1131">
                  <c:v>-11.856431111422808</c:v>
                </c:pt>
                <c:pt idx="1132">
                  <c:v>-11.857075961815186</c:v>
                </c:pt>
                <c:pt idx="1133">
                  <c:v>-11.857719813505458</c:v>
                </c:pt>
                <c:pt idx="1134">
                  <c:v>-11.858362668948308</c:v>
                </c:pt>
                <c:pt idx="1135">
                  <c:v>-11.85900453058966</c:v>
                </c:pt>
                <c:pt idx="1136">
                  <c:v>-37.124347647816506</c:v>
                </c:pt>
                <c:pt idx="1137">
                  <c:v>-45.488237776788139</c:v>
                </c:pt>
                <c:pt idx="1138">
                  <c:v>-46.831070986099391</c:v>
                </c:pt>
                <c:pt idx="1139">
                  <c:v>-46.682544635686313</c:v>
                </c:pt>
                <c:pt idx="1140">
                  <c:v>-46.552501565827839</c:v>
                </c:pt>
                <c:pt idx="1141">
                  <c:v>-46.76250396735891</c:v>
                </c:pt>
                <c:pt idx="1142">
                  <c:v>-46.979086366598608</c:v>
                </c:pt>
                <c:pt idx="1143">
                  <c:v>-45.666272223032486</c:v>
                </c:pt>
                <c:pt idx="1144">
                  <c:v>-37.236280953592612</c:v>
                </c:pt>
                <c:pt idx="1145">
                  <c:v>-11.865369019840536</c:v>
                </c:pt>
                <c:pt idx="1146">
                  <c:v>-11.866000108631223</c:v>
                </c:pt>
                <c:pt idx="1147">
                  <c:v>-11.866630232302896</c:v>
                </c:pt>
                <c:pt idx="1148">
                  <c:v>-11.867259393191285</c:v>
                </c:pt>
                <c:pt idx="1149">
                  <c:v>-11.867887593623911</c:v>
                </c:pt>
                <c:pt idx="1150">
                  <c:v>-11.868514835920141</c:v>
                </c:pt>
                <c:pt idx="1151">
                  <c:v>-11.869141122391218</c:v>
                </c:pt>
                <c:pt idx="1152">
                  <c:v>-11.869766455340311</c:v>
                </c:pt>
                <c:pt idx="1153">
                  <c:v>-11.870390837062541</c:v>
                </c:pt>
                <c:pt idx="1154">
                  <c:v>-11.871014269845015</c:v>
                </c:pt>
                <c:pt idx="1155">
                  <c:v>-11.871636755966884</c:v>
                </c:pt>
                <c:pt idx="1156">
                  <c:v>-11.872258297699366</c:v>
                </c:pt>
                <c:pt idx="1157">
                  <c:v>-11.872878897305791</c:v>
                </c:pt>
                <c:pt idx="1158">
                  <c:v>-11.873498557041614</c:v>
                </c:pt>
                <c:pt idx="1159">
                  <c:v>-11.874117279154486</c:v>
                </c:pt>
                <c:pt idx="1160">
                  <c:v>-37.125521557025799</c:v>
                </c:pt>
                <c:pt idx="1161">
                  <c:v>-46.103984731422258</c:v>
                </c:pt>
                <c:pt idx="1162">
                  <c:v>-47.704549737553222</c:v>
                </c:pt>
                <c:pt idx="1163">
                  <c:v>-47.656684766592875</c:v>
                </c:pt>
                <c:pt idx="1164">
                  <c:v>-47.5529240496585</c:v>
                </c:pt>
                <c:pt idx="1165">
                  <c:v>-47.73567126384728</c:v>
                </c:pt>
                <c:pt idx="1166">
                  <c:v>-47.850108431663685</c:v>
                </c:pt>
                <c:pt idx="1167">
                  <c:v>-46.277128835764444</c:v>
                </c:pt>
                <c:pt idx="1168">
                  <c:v>-37.230666886244883</c:v>
                </c:pt>
                <c:pt idx="1169">
                  <c:v>-11.880253419985459</c:v>
                </c:pt>
                <c:pt idx="1170">
                  <c:v>-11.880861974390577</c:v>
                </c:pt>
                <c:pt idx="1171">
                  <c:v>-11.881469617547729</c:v>
                </c:pt>
                <c:pt idx="1172">
                  <c:v>-11.882076351606161</c:v>
                </c:pt>
                <c:pt idx="1173">
                  <c:v>-11.882682178707817</c:v>
                </c:pt>
                <c:pt idx="1174">
                  <c:v>-11.883287100987324</c:v>
                </c:pt>
                <c:pt idx="1175">
                  <c:v>-11.883891120572063</c:v>
                </c:pt>
                <c:pt idx="1176">
                  <c:v>-11.884494239582184</c:v>
                </c:pt>
                <c:pt idx="1177">
                  <c:v>-11.885096460130644</c:v>
                </c:pt>
                <c:pt idx="1178">
                  <c:v>-11.885697784323243</c:v>
                </c:pt>
                <c:pt idx="1179">
                  <c:v>-11.886298214258668</c:v>
                </c:pt>
                <c:pt idx="1180">
                  <c:v>-11.886897752028487</c:v>
                </c:pt>
                <c:pt idx="1181">
                  <c:v>-11.887496399717236</c:v>
                </c:pt>
                <c:pt idx="1182">
                  <c:v>-11.888094159402398</c:v>
                </c:pt>
                <c:pt idx="1183">
                  <c:v>-11.888691033154466</c:v>
                </c:pt>
                <c:pt idx="1184">
                  <c:v>-37.094991800468087</c:v>
                </c:pt>
                <c:pt idx="1185">
                  <c:v>-46.691478642288722</c:v>
                </c:pt>
                <c:pt idx="1186">
                  <c:v>-48.557266094421848</c:v>
                </c:pt>
                <c:pt idx="1187">
                  <c:v>-48.614414355755443</c:v>
                </c:pt>
                <c:pt idx="1188">
                  <c:v>-48.53829526137558</c:v>
                </c:pt>
                <c:pt idx="1189">
                  <c:v>-48.692402933742017</c:v>
                </c:pt>
                <c:pt idx="1190">
                  <c:v>-48.700335132816093</c:v>
                </c:pt>
                <c:pt idx="1191">
                  <c:v>-46.859757022279481</c:v>
                </c:pt>
                <c:pt idx="1192">
                  <c:v>-37.193643892928073</c:v>
                </c:pt>
                <c:pt idx="1193">
                  <c:v>-11.894611494925396</c:v>
                </c:pt>
                <c:pt idx="1194">
                  <c:v>-11.895198758096834</c:v>
                </c:pt>
                <c:pt idx="1195">
                  <c:v>-11.895785159646842</c:v>
                </c:pt>
                <c:pt idx="1196">
                  <c:v>-11.896370701557803</c:v>
                </c:pt>
                <c:pt idx="1197">
                  <c:v>-11.896955385805528</c:v>
                </c:pt>
                <c:pt idx="1198">
                  <c:v>-11.89753921435929</c:v>
                </c:pt>
                <c:pt idx="1199">
                  <c:v>-11.898122189181862</c:v>
                </c:pt>
                <c:pt idx="1200">
                  <c:v>-11.898704312229528</c:v>
                </c:pt>
                <c:pt idx="1201">
                  <c:v>-11.899285585452141</c:v>
                </c:pt>
                <c:pt idx="1202">
                  <c:v>-11.899866010793117</c:v>
                </c:pt>
                <c:pt idx="1203">
                  <c:v>-11.900445590189479</c:v>
                </c:pt>
                <c:pt idx="1204">
                  <c:v>-11.901024325571896</c:v>
                </c:pt>
                <c:pt idx="1205">
                  <c:v>-11.901602218864705</c:v>
                </c:pt>
                <c:pt idx="1206">
                  <c:v>-11.902179271985922</c:v>
                </c:pt>
                <c:pt idx="1207">
                  <c:v>-11.902755486847292</c:v>
                </c:pt>
                <c:pt idx="1208">
                  <c:v>-37.034544442311926</c:v>
                </c:pt>
                <c:pt idx="1209">
                  <c:v>-47.250978071649996</c:v>
                </c:pt>
                <c:pt idx="1210">
                  <c:v>-49.388998472494549</c:v>
                </c:pt>
                <c:pt idx="1211">
                  <c:v>-49.555355458088997</c:v>
                </c:pt>
                <c:pt idx="1212">
                  <c:v>-49.508200358572651</c:v>
                </c:pt>
                <c:pt idx="1213">
                  <c:v>-49.632323675768433</c:v>
                </c:pt>
                <c:pt idx="1214">
                  <c:v>-49.529550756732831</c:v>
                </c:pt>
                <c:pt idx="1215">
                  <c:v>-47.414424962281288</c:v>
                </c:pt>
                <c:pt idx="1216">
                  <c:v>-37.127001277860934</c:v>
                </c:pt>
                <c:pt idx="1217">
                  <c:v>-11.908471947319356</c:v>
                </c:pt>
                <c:pt idx="1218">
                  <c:v>-11.909039065729417</c:v>
                </c:pt>
                <c:pt idx="1219">
                  <c:v>-11.909605368340811</c:v>
                </c:pt>
                <c:pt idx="1220">
                  <c:v>-11.910170856986129</c:v>
                </c:pt>
                <c:pt idx="1221">
                  <c:v>-11.91073553349208</c:v>
                </c:pt>
                <c:pt idx="1222">
                  <c:v>-11.911299399679466</c:v>
                </c:pt>
                <c:pt idx="1223">
                  <c:v>-11.91186245736327</c:v>
                </c:pt>
                <c:pt idx="1224">
                  <c:v>-11.912424708352628</c:v>
                </c:pt>
                <c:pt idx="1225">
                  <c:v>-11.912986154450872</c:v>
                </c:pt>
                <c:pt idx="1226">
                  <c:v>-11.913546797455588</c:v>
                </c:pt>
                <c:pt idx="1227">
                  <c:v>-11.914106639158581</c:v>
                </c:pt>
                <c:pt idx="1228">
                  <c:v>-11.91466568134595</c:v>
                </c:pt>
                <c:pt idx="1229">
                  <c:v>-11.915223925798077</c:v>
                </c:pt>
                <c:pt idx="1230">
                  <c:v>-11.915781374289681</c:v>
                </c:pt>
                <c:pt idx="1231">
                  <c:v>-11.916338028589829</c:v>
                </c:pt>
                <c:pt idx="1232">
                  <c:v>-36.946026577354537</c:v>
                </c:pt>
                <c:pt idx="1233">
                  <c:v>-47.782822891012323</c:v>
                </c:pt>
                <c:pt idx="1234">
                  <c:v>-50.199589129000174</c:v>
                </c:pt>
                <c:pt idx="1235">
                  <c:v>-50.479183791404154</c:v>
                </c:pt>
                <c:pt idx="1236">
                  <c:v>-50.462275003102476</c:v>
                </c:pt>
                <c:pt idx="1237">
                  <c:v>-50.555111784632231</c:v>
                </c:pt>
                <c:pt idx="1238">
                  <c:v>-50.337603234904677</c:v>
                </c:pt>
                <c:pt idx="1239">
                  <c:v>-47.941481582190626</c:v>
                </c:pt>
                <c:pt idx="1240">
                  <c:v>-37.032587544105716</c:v>
                </c:pt>
                <c:pt idx="1241">
                  <c:v>-11.921861276263044</c:v>
                </c:pt>
                <c:pt idx="1242">
                  <c:v>-11.922409309623303</c:v>
                </c:pt>
                <c:pt idx="1243">
                  <c:v>-11.922956569588827</c:v>
                </c:pt>
                <c:pt idx="1244">
                  <c:v>-11.923503057857396</c:v>
                </c:pt>
                <c:pt idx="1245">
                  <c:v>-11.924048776121444</c:v>
                </c:pt>
                <c:pt idx="1246">
                  <c:v>-11.924593726068139</c:v>
                </c:pt>
                <c:pt idx="1247">
                  <c:v>-11.925137909379343</c:v>
                </c:pt>
                <c:pt idx="1248">
                  <c:v>-11.925681327731684</c:v>
                </c:pt>
                <c:pt idx="1249">
                  <c:v>-11.926223982796543</c:v>
                </c:pt>
                <c:pt idx="1250">
                  <c:v>-11.926765876240115</c:v>
                </c:pt>
                <c:pt idx="1251">
                  <c:v>-11.92730700972338</c:v>
                </c:pt>
                <c:pt idx="1252">
                  <c:v>-11.927847384902163</c:v>
                </c:pt>
                <c:pt idx="1253">
                  <c:v>-11.928387003427146</c:v>
                </c:pt>
                <c:pt idx="1254">
                  <c:v>-11.928925866943898</c:v>
                </c:pt>
                <c:pt idx="1255">
                  <c:v>-11.929463977092874</c:v>
                </c:pt>
                <c:pt idx="1256">
                  <c:v>-36.831334146881602</c:v>
                </c:pt>
                <c:pt idx="1257">
                  <c:v>-48.287431469137431</c:v>
                </c:pt>
                <c:pt idx="1258">
                  <c:v>-50.988943422843292</c:v>
                </c:pt>
                <c:pt idx="1259">
                  <c:v>-51.385628587620303</c:v>
                </c:pt>
                <c:pt idx="1260">
                  <c:v>-51.400205349285002</c:v>
                </c:pt>
                <c:pt idx="1261">
                  <c:v>-51.460499000823063</c:v>
                </c:pt>
                <c:pt idx="1262">
                  <c:v>-51.124403400645562</c:v>
                </c:pt>
                <c:pt idx="1263">
                  <c:v>-48.441353739879148</c:v>
                </c:pt>
                <c:pt idx="1264">
                  <c:v>-36.912298296307071</c:v>
                </c:pt>
                <c:pt idx="1265">
                  <c:v>-11.93480400065145</c:v>
                </c:pt>
                <c:pt idx="1266">
                  <c:v>-11.935333930587614</c:v>
                </c:pt>
                <c:pt idx="1267">
                  <c:v>-11.935863126451343</c:v>
                </c:pt>
                <c:pt idx="1268">
                  <c:v>-11.936391589818696</c:v>
                </c:pt>
                <c:pt idx="1269">
                  <c:v>-11.93691932226093</c:v>
                </c:pt>
                <c:pt idx="1270">
                  <c:v>-11.937446325344492</c:v>
                </c:pt>
                <c:pt idx="1271">
                  <c:v>-11.937972600631074</c:v>
                </c:pt>
                <c:pt idx="1272">
                  <c:v>-11.938498149677615</c:v>
                </c:pt>
                <c:pt idx="1273">
                  <c:v>-11.939022974036318</c:v>
                </c:pt>
                <c:pt idx="1274">
                  <c:v>-11.939547075254668</c:v>
                </c:pt>
                <c:pt idx="1275">
                  <c:v>-11.94007045487546</c:v>
                </c:pt>
                <c:pt idx="1276">
                  <c:v>-11.94059311443683</c:v>
                </c:pt>
                <c:pt idx="1277">
                  <c:v>-11.94111505547224</c:v>
                </c:pt>
                <c:pt idx="1278">
                  <c:v>-11.941636279510524</c:v>
                </c:pt>
                <c:pt idx="1279">
                  <c:v>-11.942156788075906</c:v>
                </c:pt>
                <c:pt idx="1280">
                  <c:v>-36.692399757653696</c:v>
                </c:pt>
                <c:pt idx="1281">
                  <c:v>-48.765297594561048</c:v>
                </c:pt>
                <c:pt idx="1282">
                  <c:v>-51.757028902167633</c:v>
                </c:pt>
                <c:pt idx="1283">
                  <c:v>-52.274472314423633</c:v>
                </c:pt>
                <c:pt idx="1284">
                  <c:v>-52.321727914620254</c:v>
                </c:pt>
                <c:pt idx="1285">
                  <c:v>-52.348270230783925</c:v>
                </c:pt>
                <c:pt idx="1286">
                  <c:v>-51.88992407341658</c:v>
                </c:pt>
                <c:pt idx="1287">
                  <c:v>-48.914543145003577</c:v>
                </c:pt>
                <c:pt idx="1288">
                  <c:v>-36.768064158183741</c:v>
                </c:pt>
                <c:pt idx="1289">
                  <c:v>-11.947322854784449</c:v>
                </c:pt>
                <c:pt idx="1290">
                  <c:v>-11.947835592444616</c:v>
                </c:pt>
                <c:pt idx="1291">
                  <c:v>-11.948347632569167</c:v>
                </c:pt>
                <c:pt idx="1292">
                  <c:v>-11.948858976624003</c:v>
                </c:pt>
                <c:pt idx="1293">
                  <c:v>-11.949369626070645</c:v>
                </c:pt>
                <c:pt idx="1294">
                  <c:v>-11.94987958236627</c:v>
                </c:pt>
                <c:pt idx="1295">
                  <c:v>-11.950388846963738</c:v>
                </c:pt>
                <c:pt idx="1296">
                  <c:v>-11.950897421311597</c:v>
                </c:pt>
                <c:pt idx="1297">
                  <c:v>-11.951405306854095</c:v>
                </c:pt>
                <c:pt idx="1298">
                  <c:v>-11.951912505031226</c:v>
                </c:pt>
                <c:pt idx="1299">
                  <c:v>-11.9524190172787</c:v>
                </c:pt>
                <c:pt idx="1300">
                  <c:v>-11.952924845028017</c:v>
                </c:pt>
                <c:pt idx="1301">
                  <c:v>-11.95342998970643</c:v>
                </c:pt>
                <c:pt idx="1302">
                  <c:v>-11.953934452736995</c:v>
                </c:pt>
                <c:pt idx="1303">
                  <c:v>-11.95443823553858</c:v>
                </c:pt>
                <c:pt idx="1304">
                  <c:v>-36.531180632719895</c:v>
                </c:pt>
                <c:pt idx="1305">
                  <c:v>-49.216987142958814</c:v>
                </c:pt>
                <c:pt idx="1306">
                  <c:v>-52.503874216643297</c:v>
                </c:pt>
                <c:pt idx="1307">
                  <c:v>-53.145550262521667</c:v>
                </c:pt>
                <c:pt idx="1308">
                  <c:v>-53.22662932779248</c:v>
                </c:pt>
                <c:pt idx="1309">
                  <c:v>-53.218263132628152</c:v>
                </c:pt>
                <c:pt idx="1310">
                  <c:v>-52.634198967942879</c:v>
                </c:pt>
                <c:pt idx="1311">
                  <c:v>-49.361623025473556</c:v>
                </c:pt>
                <c:pt idx="1312">
                  <c:v>-36.601838832679427</c:v>
                </c:pt>
                <c:pt idx="1313">
                  <c:v>-11.959438960148788</c:v>
                </c:pt>
                <c:pt idx="1314">
                  <c:v>-11.959935352895116</c:v>
                </c:pt>
                <c:pt idx="1315">
                  <c:v>-11.960431082118074</c:v>
                </c:pt>
                <c:pt idx="1316">
                  <c:v>-11.960926149183543</c:v>
                </c:pt>
                <c:pt idx="1317">
                  <c:v>-11.961420555453461</c:v>
                </c:pt>
                <c:pt idx="1318">
                  <c:v>-11.961914302285809</c:v>
                </c:pt>
                <c:pt idx="1319">
                  <c:v>-11.962407391034626</c:v>
                </c:pt>
                <c:pt idx="1320">
                  <c:v>-11.962899823050044</c:v>
                </c:pt>
                <c:pt idx="1321">
                  <c:v>-11.963391599678298</c:v>
                </c:pt>
                <c:pt idx="1322">
                  <c:v>-11.963882722261721</c:v>
                </c:pt>
                <c:pt idx="1323">
                  <c:v>-11.964373192138787</c:v>
                </c:pt>
                <c:pt idx="1324">
                  <c:v>-11.964863010644114</c:v>
                </c:pt>
                <c:pt idx="1325">
                  <c:v>-11.965352179108471</c:v>
                </c:pt>
                <c:pt idx="1326">
                  <c:v>-11.9658406988588</c:v>
                </c:pt>
                <c:pt idx="1327">
                  <c:v>-11.966328571218247</c:v>
                </c:pt>
                <c:pt idx="1328">
                  <c:v>-36.34964682304885</c:v>
                </c:pt>
                <c:pt idx="1329">
                  <c:v>-49.643134502803477</c:v>
                </c:pt>
                <c:pt idx="1330">
                  <c:v>-53.229567853492313</c:v>
                </c:pt>
                <c:pt idx="1331">
                  <c:v>-53.99874999475324</c:v>
                </c:pt>
                <c:pt idx="1332">
                  <c:v>-54.114745949729965</c:v>
                </c:pt>
                <c:pt idx="1333">
                  <c:v>-54.07036756369277</c:v>
                </c:pt>
                <c:pt idx="1334">
                  <c:v>-53.357321427215624</c:v>
                </c:pt>
                <c:pt idx="1335">
                  <c:v>-49.783234553667789</c:v>
                </c:pt>
                <c:pt idx="1336">
                  <c:v>-36.415587432688852</c:v>
                </c:pt>
                <c:pt idx="1337">
                  <c:v>-11.971171976707385</c:v>
                </c:pt>
                <c:pt idx="1338">
                  <c:v>-11.971652814018448</c:v>
                </c:pt>
                <c:pt idx="1339">
                  <c:v>-11.972133019524225</c:v>
                </c:pt>
                <c:pt idx="1340">
                  <c:v>-11.972612594499637</c:v>
                </c:pt>
                <c:pt idx="1341">
                  <c:v>-11.973091540215966</c:v>
                </c:pt>
                <c:pt idx="1342">
                  <c:v>-11.973569857940898</c:v>
                </c:pt>
                <c:pt idx="1343">
                  <c:v>-11.97404754893855</c:v>
                </c:pt>
                <c:pt idx="1344">
                  <c:v>-11.974524614469463</c:v>
                </c:pt>
                <c:pt idx="1345">
                  <c:v>-11.975001055790617</c:v>
                </c:pt>
                <c:pt idx="1346">
                  <c:v>-11.975476874155452</c:v>
                </c:pt>
                <c:pt idx="1347">
                  <c:v>-11.975952070813872</c:v>
                </c:pt>
                <c:pt idx="1348">
                  <c:v>-11.976426647012275</c:v>
                </c:pt>
                <c:pt idx="1349">
                  <c:v>-11.976900603993554</c:v>
                </c:pt>
                <c:pt idx="1350">
                  <c:v>-11.977373942997112</c:v>
                </c:pt>
                <c:pt idx="1351">
                  <c:v>-11.977846665258864</c:v>
                </c:pt>
                <c:pt idx="1352">
                  <c:v>-36.149769806270342</c:v>
                </c:pt>
                <c:pt idx="1353">
                  <c:v>-50.044438775719222</c:v>
                </c:pt>
                <c:pt idx="1354">
                  <c:v>-53.934256697901461</c:v>
                </c:pt>
                <c:pt idx="1355">
                  <c:v>-54.834010654456748</c:v>
                </c:pt>
                <c:pt idx="1356">
                  <c:v>-54.985963364501202</c:v>
                </c:pt>
                <c:pt idx="1357">
                  <c:v>-54.904524887359031</c:v>
                </c:pt>
                <c:pt idx="1358">
                  <c:v>-54.059442980103157</c:v>
                </c:pt>
                <c:pt idx="1359">
                  <c:v>-50.180083048950216</c:v>
                </c:pt>
                <c:pt idx="1360">
                  <c:v>-36.211275207315509</c:v>
                </c:pt>
                <c:pt idx="1361">
                  <c:v>-11.98254023652124</c:v>
                </c:pt>
                <c:pt idx="1362">
                  <c:v>-11.983006255212969</c:v>
                </c:pt>
                <c:pt idx="1363">
                  <c:v>-11.983471671727534</c:v>
                </c:pt>
                <c:pt idx="1364">
                  <c:v>-11.983936487256855</c:v>
                </c:pt>
                <c:pt idx="1365">
                  <c:v>-11.984400702989529</c:v>
                </c:pt>
                <c:pt idx="1366">
                  <c:v>-11.984864320110871</c:v>
                </c:pt>
                <c:pt idx="1367">
                  <c:v>-11.985327339802931</c:v>
                </c:pt>
                <c:pt idx="1368">
                  <c:v>-11.985789763244485</c:v>
                </c:pt>
                <c:pt idx="1369">
                  <c:v>-11.986251591611072</c:v>
                </c:pt>
                <c:pt idx="1370">
                  <c:v>-11.986712826074983</c:v>
                </c:pt>
                <c:pt idx="1371">
                  <c:v>-11.987173467805288</c:v>
                </c:pt>
                <c:pt idx="1372">
                  <c:v>-11.98763351796784</c:v>
                </c:pt>
                <c:pt idx="1373">
                  <c:v>-11.9880929777253</c:v>
                </c:pt>
                <c:pt idx="1374">
                  <c:v>-11.988551848237119</c:v>
                </c:pt>
                <c:pt idx="1375">
                  <c:v>-11.989010130659597</c:v>
                </c:pt>
                <c:pt idx="1376">
                  <c:v>-35.933511593109998</c:v>
                </c:pt>
                <c:pt idx="1377">
                  <c:v>-50.421659770716765</c:v>
                </c:pt>
                <c:pt idx="1378">
                  <c:v>-54.618144420111662</c:v>
                </c:pt>
                <c:pt idx="1379">
                  <c:v>-55.651322131671165</c:v>
                </c:pt>
                <c:pt idx="1380">
                  <c:v>-55.840215737877742</c:v>
                </c:pt>
                <c:pt idx="1381">
                  <c:v>-55.720727137742955</c:v>
                </c:pt>
                <c:pt idx="1382">
                  <c:v>-54.740771725928866</c:v>
                </c:pt>
                <c:pt idx="1383">
                  <c:v>-50.552933975789514</c:v>
                </c:pt>
                <c:pt idx="1384">
                  <c:v>-35.990856782678925</c:v>
                </c:pt>
                <c:pt idx="1385">
                  <c:v>-11.993560862103838</c:v>
                </c:pt>
                <c:pt idx="1386">
                  <c:v>-11.994012750960934</c:v>
                </c:pt>
                <c:pt idx="1387">
                  <c:v>-11.994464065360406</c:v>
                </c:pt>
                <c:pt idx="1388">
                  <c:v>-11.994914806418263</c:v>
                </c:pt>
                <c:pt idx="1389">
                  <c:v>-11.995364975247492</c:v>
                </c:pt>
                <c:pt idx="1390">
                  <c:v>-11.995814572958084</c:v>
                </c:pt>
                <c:pt idx="1391">
                  <c:v>-11.996263600657025</c:v>
                </c:pt>
                <c:pt idx="1392">
                  <c:v>-11.996712059448305</c:v>
                </c:pt>
                <c:pt idx="1393">
                  <c:v>-11.997159950432961</c:v>
                </c:pt>
                <c:pt idx="1394">
                  <c:v>-11.997607274709038</c:v>
                </c:pt>
                <c:pt idx="1395">
                  <c:v>-11.998054033371645</c:v>
                </c:pt>
                <c:pt idx="1396">
                  <c:v>-11.998500227512944</c:v>
                </c:pt>
                <c:pt idx="1397">
                  <c:v>-11.998945858222154</c:v>
                </c:pt>
                <c:pt idx="1398">
                  <c:v>-11.999390926585582</c:v>
                </c:pt>
                <c:pt idx="1399">
                  <c:v>-11.99983543368662</c:v>
                </c:pt>
                <c:pt idx="1400">
                  <c:v>-35.702814453461038</c:v>
                </c:pt>
                <c:pt idx="1401">
                  <c:v>-50.775613814037776</c:v>
                </c:pt>
                <c:pt idx="1402">
                  <c:v>-55.281489693093917</c:v>
                </c:pt>
                <c:pt idx="1403">
                  <c:v>-56.450724086933079</c:v>
                </c:pt>
                <c:pt idx="1404">
                  <c:v>-56.677485042465946</c:v>
                </c:pt>
                <c:pt idx="1405">
                  <c:v>-56.519016042044981</c:v>
                </c:pt>
                <c:pt idx="1406">
                  <c:v>-55.401570549991405</c:v>
                </c:pt>
                <c:pt idx="1407">
                  <c:v>-50.902608759303618</c:v>
                </c:pt>
                <c:pt idx="1408">
                  <c:v>-35.756266027459738</c:v>
                </c:pt>
                <c:pt idx="1409">
                  <c:v>-12.004249871549938</c:v>
                </c:pt>
                <c:pt idx="1410">
                  <c:v>-12.004688275445904</c:v>
                </c:pt>
                <c:pt idx="1411">
                  <c:v>-12.005126130856766</c:v>
                </c:pt>
                <c:pt idx="1412">
                  <c:v>-12.005563438828979</c:v>
                </c:pt>
                <c:pt idx="1413">
                  <c:v>-12.00600020040625</c:v>
                </c:pt>
                <c:pt idx="1414">
                  <c:v>-12.006436416629496</c:v>
                </c:pt>
                <c:pt idx="1415">
                  <c:v>-12.006872088536909</c:v>
                </c:pt>
                <c:pt idx="1416">
                  <c:v>-12.007307217163932</c:v>
                </c:pt>
                <c:pt idx="1417">
                  <c:v>-12.007741803543265</c:v>
                </c:pt>
                <c:pt idx="1418">
                  <c:v>-12.008175848704905</c:v>
                </c:pt>
                <c:pt idx="1419">
                  <c:v>-12.008609353676119</c:v>
                </c:pt>
                <c:pt idx="1420">
                  <c:v>-12.009042319481493</c:v>
                </c:pt>
                <c:pt idx="1421">
                  <c:v>-12.0094747471429</c:v>
                </c:pt>
                <c:pt idx="1422">
                  <c:v>-12.009906637679528</c:v>
                </c:pt>
                <c:pt idx="1423">
                  <c:v>-12.010337992107909</c:v>
                </c:pt>
                <c:pt idx="1424">
                  <c:v>-35.459591362660369</c:v>
                </c:pt>
                <c:pt idx="1425">
                  <c:v>-51.107169398611376</c:v>
                </c:pt>
                <c:pt idx="1426">
                  <c:v>-55.92460424631264</c:v>
                </c:pt>
                <c:pt idx="1427">
                  <c:v>-57.232304833630209</c:v>
                </c:pt>
                <c:pt idx="1428">
                  <c:v>-57.49780014939499</c:v>
                </c:pt>
                <c:pt idx="1429">
                  <c:v>-57.299481901544354</c:v>
                </c:pt>
                <c:pt idx="1430">
                  <c:v>-56.042155175585421</c:v>
                </c:pt>
                <c:pt idx="1431">
                  <c:v>-51.229980442295229</c:v>
                </c:pt>
                <c:pt idx="1432">
                  <c:v>-35.509406641850781</c:v>
                </c:pt>
                <c:pt idx="1433">
                  <c:v>-12.014622272179004</c:v>
                </c:pt>
                <c:pt idx="1434">
                  <c:v>-12.01504779575143</c:v>
                </c:pt>
                <c:pt idx="1435">
                  <c:v>-12.015472795208634</c:v>
                </c:pt>
                <c:pt idx="1436">
                  <c:v>-12.015897271533191</c:v>
                </c:pt>
                <c:pt idx="1437">
                  <c:v>-12.01632122570515</c:v>
                </c:pt>
                <c:pt idx="1438">
                  <c:v>-12.016744658702011</c:v>
                </c:pt>
                <c:pt idx="1439">
                  <c:v>-12.017167571498762</c:v>
                </c:pt>
                <c:pt idx="1440">
                  <c:v>-12.017589965067851</c:v>
                </c:pt>
                <c:pt idx="1441">
                  <c:v>-12.018011840379215</c:v>
                </c:pt>
                <c:pt idx="1442">
                  <c:v>-12.018433198400299</c:v>
                </c:pt>
                <c:pt idx="1443">
                  <c:v>-12.01885404009604</c:v>
                </c:pt>
                <c:pt idx="1444">
                  <c:v>-12.019274366428908</c:v>
                </c:pt>
                <c:pt idx="1445">
                  <c:v>-12.019694178358868</c:v>
                </c:pt>
                <c:pt idx="1446">
                  <c:v>-12.020113476843441</c:v>
                </c:pt>
                <c:pt idx="1447">
                  <c:v>-12.020532262837675</c:v>
                </c:pt>
                <c:pt idx="1448">
                  <c:v>-35.20571725471153</c:v>
                </c:pt>
                <c:pt idx="1449">
                  <c:v>-51.417242699086103</c:v>
                </c:pt>
                <c:pt idx="1450">
                  <c:v>-56.547850762610594</c:v>
                </c:pt>
                <c:pt idx="1451">
                  <c:v>-57.9962000810593</c:v>
                </c:pt>
                <c:pt idx="1452">
                  <c:v>-58.30123578763704</c:v>
                </c:pt>
                <c:pt idx="1453">
                  <c:v>-58.062262333409478</c:v>
                </c:pt>
                <c:pt idx="1454">
                  <c:v>-56.662892059610286</c:v>
                </c:pt>
                <c:pt idx="1455">
                  <c:v>-51.535969209777349</c:v>
                </c:pt>
                <c:pt idx="1456">
                  <c:v>-35.252143554666034</c:v>
                </c:pt>
                <c:pt idx="1457">
                  <c:v>-12.024692144179145</c:v>
                </c:pt>
                <c:pt idx="1458">
                  <c:v>-12.025105355117358</c:v>
                </c:pt>
                <c:pt idx="1459">
                  <c:v>-12.025518064836893</c:v>
                </c:pt>
                <c:pt idx="1460">
                  <c:v>-12.025930274261547</c:v>
                </c:pt>
                <c:pt idx="1461">
                  <c:v>-12.026341984312792</c:v>
                </c:pt>
                <c:pt idx="1462">
                  <c:v>-12.026753195909736</c:v>
                </c:pt>
                <c:pt idx="1463">
                  <c:v>-12.027163909969175</c:v>
                </c:pt>
                <c:pt idx="1464">
                  <c:v>-12.027574127405584</c:v>
                </c:pt>
                <c:pt idx="1465">
                  <c:v>-12.027983849131111</c:v>
                </c:pt>
                <c:pt idx="1466">
                  <c:v>-12.028393076055604</c:v>
                </c:pt>
                <c:pt idx="1467">
                  <c:v>-12.028801809086618</c:v>
                </c:pt>
                <c:pt idx="1468">
                  <c:v>-12.029210049129389</c:v>
                </c:pt>
                <c:pt idx="1469">
                  <c:v>-12.029617797086907</c:v>
                </c:pt>
                <c:pt idx="1470">
                  <c:v>-12.030025053859852</c:v>
                </c:pt>
                <c:pt idx="1471">
                  <c:v>-12.030431820346648</c:v>
                </c:pt>
                <c:pt idx="1472">
                  <c:v>-34.943021153325091</c:v>
                </c:pt>
                <c:pt idx="1473">
                  <c:v>-51.706792980017617</c:v>
                </c:pt>
                <c:pt idx="1474">
                  <c:v>-57.151640626716599</c:v>
                </c:pt>
                <c:pt idx="1475">
                  <c:v>-58.742591541508958</c:v>
                </c:pt>
                <c:pt idx="1476">
                  <c:v>-59.08791137311438</c:v>
                </c:pt>
                <c:pt idx="1477">
                  <c:v>-58.807540876666067</c:v>
                </c:pt>
                <c:pt idx="1478">
                  <c:v>-57.264196140313288</c:v>
                </c:pt>
                <c:pt idx="1479">
                  <c:v>-51.821537808573815</c:v>
                </c:pt>
                <c:pt idx="1480">
                  <c:v>-34.986295197452733</c:v>
                </c:pt>
                <c:pt idx="1481">
                  <c:v>-12.034472715522778</c:v>
                </c:pt>
                <c:pt idx="1482">
                  <c:v>-12.034874147516559</c:v>
                </c:pt>
                <c:pt idx="1483">
                  <c:v>-12.035275099831026</c:v>
                </c:pt>
                <c:pt idx="1484">
                  <c:v>-12.035675573335784</c:v>
                </c:pt>
                <c:pt idx="1485">
                  <c:v>-12.036075568898267</c:v>
                </c:pt>
                <c:pt idx="1486">
                  <c:v>-12.036475087383751</c:v>
                </c:pt>
                <c:pt idx="1487">
                  <c:v>-12.036874129655368</c:v>
                </c:pt>
                <c:pt idx="1488">
                  <c:v>-12.037272696574099</c:v>
                </c:pt>
                <c:pt idx="1489">
                  <c:v>-12.037670788998792</c:v>
                </c:pt>
                <c:pt idx="1490">
                  <c:v>-12.038068407786152</c:v>
                </c:pt>
                <c:pt idx="1491">
                  <c:v>-12.038465553790777</c:v>
                </c:pt>
                <c:pt idx="1492">
                  <c:v>-12.038862227865145</c:v>
                </c:pt>
                <c:pt idx="1493">
                  <c:v>-12.039258430859602</c:v>
                </c:pt>
                <c:pt idx="1494">
                  <c:v>-12.039654163622423</c:v>
                </c:pt>
                <c:pt idx="1495">
                  <c:v>-12.040049426999776</c:v>
                </c:pt>
                <c:pt idx="1496">
                  <c:v>-34.673279234199896</c:v>
                </c:pt>
                <c:pt idx="1497">
                  <c:v>-51.976817926033576</c:v>
                </c:pt>
                <c:pt idx="1498">
                  <c:v>-57.736431535251455</c:v>
                </c:pt>
                <c:pt idx="1499">
                  <c:v>-59.4717054058287</c:v>
                </c:pt>
                <c:pt idx="1500">
                  <c:v>-59.857989710812518</c:v>
                </c:pt>
                <c:pt idx="1501">
                  <c:v>-59.535545466804749</c:v>
                </c:pt>
                <c:pt idx="1502">
                  <c:v>-57.846528447081667</c:v>
                </c:pt>
                <c:pt idx="1503">
                  <c:v>-52.087686890793229</c:v>
                </c:pt>
                <c:pt idx="1504">
                  <c:v>-34.713626707027963</c:v>
                </c:pt>
                <c:pt idx="1505">
                  <c:v>-12.043976429243381</c:v>
                </c:pt>
                <c:pt idx="1506">
                  <c:v>-12.044366584634705</c:v>
                </c:pt>
                <c:pt idx="1507">
                  <c:v>-12.044756280633512</c:v>
                </c:pt>
                <c:pt idx="1508">
                  <c:v>-12.045145518059313</c:v>
                </c:pt>
                <c:pt idx="1509">
                  <c:v>-12.045534297729636</c:v>
                </c:pt>
                <c:pt idx="1510">
                  <c:v>-12.045922620460018</c:v>
                </c:pt>
                <c:pt idx="1511">
                  <c:v>-12.046310487063986</c:v>
                </c:pt>
                <c:pt idx="1512">
                  <c:v>-12.046697898353106</c:v>
                </c:pt>
                <c:pt idx="1513">
                  <c:v>-12.047084855136946</c:v>
                </c:pt>
                <c:pt idx="1514">
                  <c:v>-12.047471358223115</c:v>
                </c:pt>
                <c:pt idx="1515">
                  <c:v>-12.047857408417263</c:v>
                </c:pt>
                <c:pt idx="1516">
                  <c:v>-12.048243006523059</c:v>
                </c:pt>
                <c:pt idx="1517">
                  <c:v>-12.04862815334225</c:v>
                </c:pt>
                <c:pt idx="1518">
                  <c:v>-12.049012849674604</c:v>
                </c:pt>
                <c:pt idx="1519">
                  <c:v>-12.049397096317984</c:v>
                </c:pt>
                <c:pt idx="1520">
                  <c:v>-34.398208853491575</c:v>
                </c:pt>
                <c:pt idx="1521">
                  <c:v>-52.22834892364444</c:v>
                </c:pt>
                <c:pt idx="1522">
                  <c:v>-58.302724979376336</c:v>
                </c:pt>
                <c:pt idx="1523">
                  <c:v>-60.183810693043398</c:v>
                </c:pt>
                <c:pt idx="1524">
                  <c:v>-60.611675574146659</c:v>
                </c:pt>
                <c:pt idx="1525">
                  <c:v>-60.246546784604206</c:v>
                </c:pt>
                <c:pt idx="1526">
                  <c:v>-58.410393583459168</c:v>
                </c:pt>
                <c:pt idx="1527">
                  <c:v>-52.335450310792616</c:v>
                </c:pt>
                <c:pt idx="1528">
                  <c:v>-34.435844089466244</c:v>
                </c:pt>
                <c:pt idx="1529">
                  <c:v>-12.053215004009326</c:v>
                </c:pt>
                <c:pt idx="1530">
                  <c:v>-12.053594356183135</c:v>
                </c:pt>
                <c:pt idx="1531">
                  <c:v>-12.053973268093047</c:v>
                </c:pt>
                <c:pt idx="1532">
                  <c:v>-12.054351740512244</c:v>
                </c:pt>
                <c:pt idx="1533">
                  <c:v>-12.054729774212056</c:v>
                </c:pt>
                <c:pt idx="1534">
                  <c:v>-12.055107369961966</c:v>
                </c:pt>
                <c:pt idx="1535">
                  <c:v>-12.0554845285296</c:v>
                </c:pt>
                <c:pt idx="1536">
                  <c:v>-12.055861250680769</c:v>
                </c:pt>
                <c:pt idx="1537">
                  <c:v>-12.056237537179424</c:v>
                </c:pt>
                <c:pt idx="1538">
                  <c:v>-12.056613388787722</c:v>
                </c:pt>
                <c:pt idx="1539">
                  <c:v>-12.056988806265963</c:v>
                </c:pt>
                <c:pt idx="1540">
                  <c:v>-12.057363790372662</c:v>
                </c:pt>
                <c:pt idx="1541">
                  <c:v>-12.057738341864514</c:v>
                </c:pt>
                <c:pt idx="1542">
                  <c:v>-12.058112461496405</c:v>
                </c:pt>
                <c:pt idx="1543">
                  <c:v>-12.058486150021432</c:v>
                </c:pt>
                <c:pt idx="1544">
                  <c:v>-34.119463558502659</c:v>
                </c:pt>
                <c:pt idx="1545">
                  <c:v>-52.46244632480532</c:v>
                </c:pt>
                <c:pt idx="1546">
                  <c:v>-58.851063612375413</c:v>
                </c:pt>
                <c:pt idx="1547">
                  <c:v>-60.87921748061575</c:v>
                </c:pt>
                <c:pt idx="1548">
                  <c:v>-61.349214166823003</c:v>
                </c:pt>
                <c:pt idx="1549">
                  <c:v>-60.940856485788103</c:v>
                </c:pt>
                <c:pt idx="1550">
                  <c:v>-58.95633709570258</c:v>
                </c:pt>
                <c:pt idx="1551">
                  <c:v>-52.565890405656511</c:v>
                </c:pt>
                <c:pt idx="1552">
                  <c:v>-34.154589359787977</c:v>
                </c:pt>
                <c:pt idx="1553">
                  <c:v>-12.062199488800118</c:v>
                </c:pt>
                <c:pt idx="1554">
                  <c:v>-12.062568484345103</c:v>
                </c:pt>
                <c:pt idx="1555">
                  <c:v>-12.062937057682122</c:v>
                </c:pt>
                <c:pt idx="1556">
                  <c:v>-12.06330520954139</c:v>
                </c:pt>
                <c:pt idx="1557">
                  <c:v>-12.063672940651408</c:v>
                </c:pt>
                <c:pt idx="1558">
                  <c:v>-12.064040251738961</c:v>
                </c:pt>
                <c:pt idx="1559">
                  <c:v>-12.064407143529127</c:v>
                </c:pt>
                <c:pt idx="1560">
                  <c:v>-12.064773616745271</c:v>
                </c:pt>
                <c:pt idx="1561">
                  <c:v>-12.065139672109057</c:v>
                </c:pt>
                <c:pt idx="1562">
                  <c:v>-12.065505310340461</c:v>
                </c:pt>
                <c:pt idx="1563">
                  <c:v>-12.065870532157769</c:v>
                </c:pt>
                <c:pt idx="1564">
                  <c:v>-12.066235338277572</c:v>
                </c:pt>
                <c:pt idx="1565">
                  <c:v>-12.066599729414795</c:v>
                </c:pt>
                <c:pt idx="1566">
                  <c:v>-12.066963706282676</c:v>
                </c:pt>
                <c:pt idx="1567">
                  <c:v>-12.067327269592791</c:v>
                </c:pt>
                <c:pt idx="1568">
                  <c:v>-33.838629077875247</c:v>
                </c:pt>
                <c:pt idx="1569">
                  <c:v>-52.680194722354713</c:v>
                </c:pt>
                <c:pt idx="1570">
                  <c:v>-59.382028515472541</c:v>
                </c:pt>
                <c:pt idx="1571">
                  <c:v>-61.558275022934566</c:v>
                </c:pt>
                <c:pt idx="1572">
                  <c:v>-62.070889473374891</c:v>
                </c:pt>
                <c:pt idx="1573">
                  <c:v>-61.618825319107373</c:v>
                </c:pt>
                <c:pt idx="1574">
                  <c:v>-59.484942740195009</c:v>
                </c:pt>
                <c:pt idx="1575">
                  <c:v>-52.780093289212701</c:v>
                </c:pt>
                <c:pt idx="1576">
                  <c:v>-33.871436653033285</c:v>
                </c:pt>
                <c:pt idx="1577">
                  <c:v>-12.070940312380051</c:v>
                </c:pt>
                <c:pt idx="1578">
                  <c:v>-12.071299373046354</c:v>
                </c:pt>
                <c:pt idx="1579">
                  <c:v>-12.071658028565421</c:v>
                </c:pt>
                <c:pt idx="1580">
                  <c:v>-12.072016279627594</c:v>
                </c:pt>
                <c:pt idx="1581">
                  <c:v>-12.072374126921593</c:v>
                </c:pt>
                <c:pt idx="1582">
                  <c:v>-12.072731571134556</c:v>
                </c:pt>
                <c:pt idx="1583">
                  <c:v>-12.073088612952033</c:v>
                </c:pt>
                <c:pt idx="1584">
                  <c:v>-12.073445253057987</c:v>
                </c:pt>
                <c:pt idx="1585">
                  <c:v>-12.073801492134789</c:v>
                </c:pt>
                <c:pt idx="1586">
                  <c:v>-12.074157330863256</c:v>
                </c:pt>
                <c:pt idx="1587">
                  <c:v>-12.074512769922613</c:v>
                </c:pt>
                <c:pt idx="1588">
                  <c:v>-12.074867809990538</c:v>
                </c:pt>
                <c:pt idx="1589">
                  <c:v>-12.07522245174313</c:v>
                </c:pt>
                <c:pt idx="1590">
                  <c:v>-12.075576695854934</c:v>
                </c:pt>
                <c:pt idx="1591">
                  <c:v>-12.075930542998963</c:v>
                </c:pt>
                <c:pt idx="1592">
                  <c:v>-33.557220270581446</c:v>
                </c:pt>
                <c:pt idx="1593">
                  <c:v>-52.882698267062786</c:v>
                </c:pt>
                <c:pt idx="1594">
                  <c:v>-59.896236376044257</c:v>
                </c:pt>
                <c:pt idx="1595">
                  <c:v>-62.221369766508573</c:v>
                </c:pt>
                <c:pt idx="1596">
                  <c:v>-62.777022505430864</c:v>
                </c:pt>
                <c:pt idx="1597">
                  <c:v>-62.280841141336879</c:v>
                </c:pt>
                <c:pt idx="1598">
                  <c:v>-59.996829663885379</c:v>
                </c:pt>
                <c:pt idx="1599">
                  <c:v>-52.97916418918858</c:v>
                </c:pt>
                <c:pt idx="1600">
                  <c:v>-33.587889284647886</c:v>
                </c:pt>
                <c:pt idx="1601">
                  <c:v>-12.07944732817001</c:v>
                </c:pt>
                <c:pt idx="1602">
                  <c:v>-12.07979685264695</c:v>
                </c:pt>
                <c:pt idx="1603">
                  <c:v>-12.080145988112672</c:v>
                </c:pt>
                <c:pt idx="1604">
                  <c:v>-12.080494735220428</c:v>
                </c:pt>
                <c:pt idx="1605">
                  <c:v>-12.080843094621956</c:v>
                </c:pt>
                <c:pt idx="1606">
                  <c:v>-12.081191066967516</c:v>
                </c:pt>
                <c:pt idx="1607">
                  <c:v>-12.081538652905898</c:v>
                </c:pt>
                <c:pt idx="1608">
                  <c:v>-12.081885853084406</c:v>
                </c:pt>
                <c:pt idx="1609">
                  <c:v>-12.082232668148881</c:v>
                </c:pt>
                <c:pt idx="1610">
                  <c:v>-12.082579098743688</c:v>
                </c:pt>
                <c:pt idx="1611">
                  <c:v>-12.082925145511728</c:v>
                </c:pt>
                <c:pt idx="1612">
                  <c:v>-12.083270809094465</c:v>
                </c:pt>
                <c:pt idx="1613">
                  <c:v>-12.083616090131873</c:v>
                </c:pt>
                <c:pt idx="1614">
                  <c:v>-12.083960989262515</c:v>
                </c:pt>
                <c:pt idx="1615">
                  <c:v>-12.084305507123485</c:v>
                </c:pt>
                <c:pt idx="1616">
                  <c:v>-33.276678996333658</c:v>
                </c:pt>
                <c:pt idx="1617">
                  <c:v>-53.071076055225376</c:v>
                </c:pt>
                <c:pt idx="1618">
                  <c:v>-60.394336593089477</c:v>
                </c:pt>
                <c:pt idx="1619">
                  <c:v>-62.868923271152767</c:v>
                </c:pt>
                <c:pt idx="1620">
                  <c:v>-63.467969451581425</c:v>
                </c:pt>
                <c:pt idx="1621">
                  <c:v>-62.927326838483424</c:v>
                </c:pt>
                <c:pt idx="1622">
                  <c:v>-60.492649512616822</c:v>
                </c:pt>
                <c:pt idx="1623">
                  <c:v>-53.164222856295183</c:v>
                </c:pt>
                <c:pt idx="1624">
                  <c:v>-33.305377721696999</c:v>
                </c:pt>
                <c:pt idx="1625">
                  <c:v>-12.087729855038154</c:v>
                </c:pt>
                <c:pt idx="1626">
                  <c:v>-12.088070220572149</c:v>
                </c:pt>
                <c:pt idx="1627">
                  <c:v>-12.088410212370466</c:v>
                </c:pt>
                <c:pt idx="1628">
                  <c:v>-12.088749831051786</c:v>
                </c:pt>
                <c:pt idx="1629">
                  <c:v>-12.089089077233414</c:v>
                </c:pt>
                <c:pt idx="1630">
                  <c:v>-12.089427951531269</c:v>
                </c:pt>
                <c:pt idx="1631">
                  <c:v>-12.089766454559889</c:v>
                </c:pt>
                <c:pt idx="1632">
                  <c:v>-12.090104586932455</c:v>
                </c:pt>
                <c:pt idx="1633">
                  <c:v>-12.090442349260739</c:v>
                </c:pt>
                <c:pt idx="1634">
                  <c:v>-12.090779742155183</c:v>
                </c:pt>
                <c:pt idx="1635">
                  <c:v>-12.09111676622484</c:v>
                </c:pt>
                <c:pt idx="1636">
                  <c:v>-12.091453422077418</c:v>
                </c:pt>
                <c:pt idx="1637">
                  <c:v>-12.091789710319265</c:v>
                </c:pt>
                <c:pt idx="1638">
                  <c:v>-12.092125631555378</c:v>
                </c:pt>
                <c:pt idx="1639">
                  <c:v>-12.092461186389405</c:v>
                </c:pt>
                <c:pt idx="1640">
                  <c:v>-32.998372855174729</c:v>
                </c:pt>
                <c:pt idx="1641">
                  <c:v>-53.246457614556583</c:v>
                </c:pt>
                <c:pt idx="1642">
                  <c:v>-60.877008325350829</c:v>
                </c:pt>
                <c:pt idx="1643">
                  <c:v>-63.501390047173928</c:v>
                </c:pt>
                <c:pt idx="1644">
                  <c:v>-64.144119739436761</c:v>
                </c:pt>
                <c:pt idx="1645">
                  <c:v>-63.558738163216347</c:v>
                </c:pt>
                <c:pt idx="1646">
                  <c:v>-60.973083482731369</c:v>
                </c:pt>
                <c:pt idx="1647">
                  <c:v>-53.336399072824079</c:v>
                </c:pt>
                <c:pt idx="1648">
                  <c:v>-33.025258411847226</c:v>
                </c:pt>
                <c:pt idx="1649">
                  <c:v>-12.095796714461651</c:v>
                </c:pt>
                <c:pt idx="1650">
                  <c:v>-12.096128278331932</c:v>
                </c:pt>
                <c:pt idx="1651">
                  <c:v>-12.096459482940174</c:v>
                </c:pt>
                <c:pt idx="1652">
                  <c:v>-12.096790328872872</c:v>
                </c:pt>
                <c:pt idx="1653">
                  <c:v>-12.097120816715192</c:v>
                </c:pt>
                <c:pt idx="1654">
                  <c:v>-12.097450947051032</c:v>
                </c:pt>
                <c:pt idx="1655">
                  <c:v>-12.097780720462993</c:v>
                </c:pt>
                <c:pt idx="1656">
                  <c:v>-12.098110137532396</c:v>
                </c:pt>
                <c:pt idx="1657">
                  <c:v>-12.098439198839282</c:v>
                </c:pt>
                <c:pt idx="1658">
                  <c:v>-12.098767904962404</c:v>
                </c:pt>
                <c:pt idx="1659">
                  <c:v>-12.099096256479264</c:v>
                </c:pt>
                <c:pt idx="1660">
                  <c:v>-12.099424253966083</c:v>
                </c:pt>
                <c:pt idx="1661">
                  <c:v>-12.099751897997804</c:v>
                </c:pt>
                <c:pt idx="1662">
                  <c:v>-12.10007918914814</c:v>
                </c:pt>
                <c:pt idx="1663">
                  <c:v>-12.100406127989508</c:v>
                </c:pt>
                <c:pt idx="1664">
                  <c:v>-32.723594731357643</c:v>
                </c:pt>
                <c:pt idx="1665">
                  <c:v>-53.409978514593739</c:v>
                </c:pt>
                <c:pt idx="1666">
                  <c:v>-61.344957497841975</c:v>
                </c:pt>
                <c:pt idx="1667">
                  <c:v>-64.11925531916944</c:v>
                </c:pt>
                <c:pt idx="1668">
                  <c:v>-64.805894019109274</c:v>
                </c:pt>
                <c:pt idx="1669">
                  <c:v>-64.175561499138425</c:v>
                </c:pt>
                <c:pt idx="1670">
                  <c:v>-61.438839331691909</c:v>
                </c:pt>
                <c:pt idx="1671">
                  <c:v>-53.496828286788642</c:v>
                </c:pt>
                <c:pt idx="1672">
                  <c:v>-32.74881340470121</c:v>
                </c:pt>
                <c:pt idx="1673">
                  <c:v>-12.103656264453619</c:v>
                </c:pt>
                <c:pt idx="1674">
                  <c:v>-12.103979365320827</c:v>
                </c:pt>
                <c:pt idx="1675">
                  <c:v>-12.104302120651436</c:v>
                </c:pt>
                <c:pt idx="1676">
                  <c:v>-12.104624531001832</c:v>
                </c:pt>
                <c:pt idx="1677">
                  <c:v>-12.104946596927215</c:v>
                </c:pt>
                <c:pt idx="1678">
                  <c:v>-12.105268318981562</c:v>
                </c:pt>
                <c:pt idx="1679">
                  <c:v>-12.105589697717642</c:v>
                </c:pt>
                <c:pt idx="1680">
                  <c:v>-12.105910733687036</c:v>
                </c:pt>
                <c:pt idx="1681">
                  <c:v>-12.106231427440129</c:v>
                </c:pt>
                <c:pt idx="1682">
                  <c:v>-12.106551779526113</c:v>
                </c:pt>
                <c:pt idx="1683">
                  <c:v>-12.106871790492976</c:v>
                </c:pt>
                <c:pt idx="1684">
                  <c:v>-12.107191460887547</c:v>
                </c:pt>
                <c:pt idx="1685">
                  <c:v>-12.107510791255439</c:v>
                </c:pt>
                <c:pt idx="1686">
                  <c:v>-12.107829782141112</c:v>
                </c:pt>
                <c:pt idx="1687">
                  <c:v>-12.108148434087839</c:v>
                </c:pt>
                <c:pt idx="1688">
                  <c:v>-32.453563066487256</c:v>
                </c:pt>
                <c:pt idx="1689">
                  <c:v>-53.562776125962287</c:v>
                </c:pt>
                <c:pt idx="1690">
                  <c:v>-61.798913782719467</c:v>
                </c:pt>
                <c:pt idx="1691">
                  <c:v>-64.723032727557438</c:v>
                </c:pt>
                <c:pt idx="1692">
                  <c:v>-65.453742077901055</c:v>
                </c:pt>
                <c:pt idx="1693">
                  <c:v>-64.778311563016658</c:v>
                </c:pt>
                <c:pt idx="1694">
                  <c:v>-61.890648363638434</c:v>
                </c:pt>
                <c:pt idx="1695">
                  <c:v>-53.646647395763239</c:v>
                </c:pt>
                <c:pt idx="1696">
                  <c:v>-32.47725069023101</c:v>
                </c:pt>
                <c:pt idx="1697">
                  <c:v>-12.111316430598814</c:v>
                </c:pt>
                <c:pt idx="1698">
                  <c:v>-12.111631389740042</c:v>
                </c:pt>
                <c:pt idx="1699">
                  <c:v>-12.111946016371036</c:v>
                </c:pt>
                <c:pt idx="1700">
                  <c:v>-12.112260311020076</c:v>
                </c:pt>
                <c:pt idx="1701">
                  <c:v>-12.112574274214296</c:v>
                </c:pt>
                <c:pt idx="1702">
                  <c:v>-12.11288790647972</c:v>
                </c:pt>
                <c:pt idx="1703">
                  <c:v>-12.113201208341236</c:v>
                </c:pt>
                <c:pt idx="1704">
                  <c:v>-12.113514180322612</c:v>
                </c:pt>
                <c:pt idx="1705">
                  <c:v>-12.113826822946489</c:v>
                </c:pt>
                <c:pt idx="1706">
                  <c:v>-12.114139136734405</c:v>
                </c:pt>
                <c:pt idx="1707">
                  <c:v>-12.114451122206779</c:v>
                </c:pt>
                <c:pt idx="1708">
                  <c:v>-12.114762779882915</c:v>
                </c:pt>
                <c:pt idx="1709">
                  <c:v>-12.115074110281022</c:v>
                </c:pt>
                <c:pt idx="1710">
                  <c:v>-12.115385113918185</c:v>
                </c:pt>
                <c:pt idx="1711">
                  <c:v>-12.115695791310415</c:v>
                </c:pt>
                <c:pt idx="1712">
                  <c:v>-32.189422779453054</c:v>
                </c:pt>
                <c:pt idx="1713">
                  <c:v>-53.705985550697157</c:v>
                </c:pt>
                <c:pt idx="1714">
                  <c:v>-62.239627570446601</c:v>
                </c:pt>
                <c:pt idx="1715">
                  <c:v>-65.313261979341604</c:v>
                </c:pt>
                <c:pt idx="1716">
                  <c:v>-66.088140696425157</c:v>
                </c:pt>
                <c:pt idx="1717">
                  <c:v>-65.367529056473487</c:v>
                </c:pt>
                <c:pt idx="1718">
                  <c:v>-62.329262405800009</c:v>
                </c:pt>
                <c:pt idx="1719">
                  <c:v>-53.786990702414862</c:v>
                </c:pt>
                <c:pt idx="1720">
                  <c:v>-32.21170517189654</c:v>
                </c:pt>
                <c:pt idx="1721">
                  <c:v>-12.118784734499199</c:v>
                </c:pt>
                <c:pt idx="1722">
                  <c:v>-12.119091856941008</c:v>
                </c:pt>
                <c:pt idx="1723">
                  <c:v>-12.119398659245052</c:v>
                </c:pt>
                <c:pt idx="1724">
                  <c:v>-12.119705141913281</c:v>
                </c:pt>
                <c:pt idx="1725">
                  <c:v>-12.120011305446589</c:v>
                </c:pt>
                <c:pt idx="1726">
                  <c:v>-12.120317150344823</c:v>
                </c:pt>
                <c:pt idx="1727">
                  <c:v>-12.120622677106748</c:v>
                </c:pt>
                <c:pt idx="1728">
                  <c:v>-12.120927886230115</c:v>
                </c:pt>
                <c:pt idx="1729">
                  <c:v>-12.121232778211594</c:v>
                </c:pt>
                <c:pt idx="1730">
                  <c:v>-12.121537353546836</c:v>
                </c:pt>
                <c:pt idx="1731">
                  <c:v>-12.12184161273043</c:v>
                </c:pt>
                <c:pt idx="1732">
                  <c:v>-12.122145556255925</c:v>
                </c:pt>
                <c:pt idx="1733">
                  <c:v>-12.122449184615846</c:v>
                </c:pt>
                <c:pt idx="1734">
                  <c:v>-12.122752498301679</c:v>
                </c:pt>
                <c:pt idx="1735">
                  <c:v>-12.123055497803877</c:v>
                </c:pt>
                <c:pt idx="1736">
                  <c:v>-31.932246745997567</c:v>
                </c:pt>
                <c:pt idx="1737">
                  <c:v>-53.840735743427885</c:v>
                </c:pt>
                <c:pt idx="1738">
                  <c:v>-62.667866947034454</c:v>
                </c:pt>
                <c:pt idx="1739">
                  <c:v>-65.890506459882559</c:v>
                </c:pt>
                <c:pt idx="1740">
                  <c:v>-66.709591456733236</c:v>
                </c:pt>
                <c:pt idx="1741">
                  <c:v>-65.943778278907772</c:v>
                </c:pt>
                <c:pt idx="1742">
                  <c:v>-62.755450791513255</c:v>
                </c:pt>
                <c:pt idx="1743">
                  <c:v>-53.918986061327907</c:v>
                </c:pt>
                <c:pt idx="1744">
                  <c:v>-31.953240187617006</c:v>
                </c:pt>
                <c:pt idx="1745">
                  <c:v>-12.126068319893303</c:v>
                </c:pt>
                <c:pt idx="1746">
                  <c:v>-12.126367895453086</c:v>
                </c:pt>
                <c:pt idx="1747">
                  <c:v>-12.126667162635203</c:v>
                </c:pt>
                <c:pt idx="1748">
                  <c:v>-12.126966121916935</c:v>
                </c:pt>
                <c:pt idx="1749">
                  <c:v>-12.12726477377459</c:v>
                </c:pt>
                <c:pt idx="1750">
                  <c:v>-12.127563118683467</c:v>
                </c:pt>
                <c:pt idx="1751">
                  <c:v>-12.12786115711789</c:v>
                </c:pt>
                <c:pt idx="1752">
                  <c:v>-12.128158889551191</c:v>
                </c:pt>
                <c:pt idx="1753">
                  <c:v>-12.12845631645572</c:v>
                </c:pt>
                <c:pt idx="1754">
                  <c:v>-12.128753438302841</c:v>
                </c:pt>
                <c:pt idx="1755">
                  <c:v>-12.129050255562939</c:v>
                </c:pt>
                <c:pt idx="1756">
                  <c:v>-12.129346768705453</c:v>
                </c:pt>
                <c:pt idx="1757">
                  <c:v>-12.129642978198801</c:v>
                </c:pt>
                <c:pt idx="1758">
                  <c:v>-12.129938884510468</c:v>
                </c:pt>
                <c:pt idx="1759">
                  <c:v>-12.130234488106955</c:v>
                </c:pt>
                <c:pt idx="1760">
                  <c:v>-31.68303774878153</c:v>
                </c:pt>
                <c:pt idx="1761">
                  <c:v>-53.968145840653179</c:v>
                </c:pt>
                <c:pt idx="1762">
                  <c:v>-63.084414692814221</c:v>
                </c:pt>
                <c:pt idx="1763">
                  <c:v>-66.455350817599907</c:v>
                </c:pt>
                <c:pt idx="1764">
                  <c:v>-67.318618513263672</c:v>
                </c:pt>
                <c:pt idx="1765">
                  <c:v>-66.507644713562655</c:v>
                </c:pt>
                <c:pt idx="1766">
                  <c:v>-63.169997365263541</c:v>
                </c:pt>
                <c:pt idx="1767">
                  <c:v>-54.043751234140565</c:v>
                </c:pt>
                <c:pt idx="1768">
                  <c:v>-31.702849490013492</c:v>
                </c:pt>
                <c:pt idx="1769">
                  <c:v>-12.133173976681512</c:v>
                </c:pt>
                <c:pt idx="1770">
                  <c:v>-12.133466280926211</c:v>
                </c:pt>
                <c:pt idx="1771">
                  <c:v>-12.133758287979248</c:v>
                </c:pt>
                <c:pt idx="1772">
                  <c:v>-12.134049998294783</c:v>
                </c:pt>
                <c:pt idx="1773">
                  <c:v>-12.13434141232603</c:v>
                </c:pt>
                <c:pt idx="1774">
                  <c:v>-12.134632530525293</c:v>
                </c:pt>
                <c:pt idx="1775">
                  <c:v>-12.134923353343927</c:v>
                </c:pt>
                <c:pt idx="1776">
                  <c:v>-12.135213881232392</c:v>
                </c:pt>
                <c:pt idx="1777">
                  <c:v>-12.135504114640188</c:v>
                </c:pt>
                <c:pt idx="1778">
                  <c:v>-12.135794054015921</c:v>
                </c:pt>
                <c:pt idx="1779">
                  <c:v>-12.136083699807269</c:v>
                </c:pt>
                <c:pt idx="1780">
                  <c:v>-12.136373052461003</c:v>
                </c:pt>
                <c:pt idx="1781">
                  <c:v>-12.136662112422961</c:v>
                </c:pt>
                <c:pt idx="1782">
                  <c:v>-12.136950880138096</c:v>
                </c:pt>
                <c:pt idx="1783">
                  <c:v>-12.137239356050429</c:v>
                </c:pt>
                <c:pt idx="1784">
                  <c:v>-31.442730809366466</c:v>
                </c:pt>
                <c:pt idx="1785">
                  <c:v>-54.08932171260988</c:v>
                </c:pt>
                <c:pt idx="1786">
                  <c:v>-63.490065317708357</c:v>
                </c:pt>
                <c:pt idx="1787">
                  <c:v>-67.008398533558022</c:v>
                </c:pt>
                <c:pt idx="1788">
                  <c:v>-67.915766337558523</c:v>
                </c:pt>
                <c:pt idx="1789">
                  <c:v>-67.059732598685301</c:v>
                </c:pt>
                <c:pt idx="1790">
                  <c:v>-63.573697524673094</c:v>
                </c:pt>
                <c:pt idx="1791">
                  <c:v>-54.162390467293122</c:v>
                </c:pt>
                <c:pt idx="1792">
                  <c:v>-31.461459598100184</c:v>
                </c:pt>
                <c:pt idx="1793">
                  <c:v>-12.140108163062104</c:v>
                </c:pt>
                <c:pt idx="1794">
                  <c:v>-12.140393458192301</c:v>
                </c:pt>
                <c:pt idx="1795">
                  <c:v>-12.140678466778075</c:v>
                </c:pt>
                <c:pt idx="1796">
                  <c:v>-12.14096318925186</c:v>
                </c:pt>
                <c:pt idx="1797">
                  <c:v>-12.141247626045216</c:v>
                </c:pt>
                <c:pt idx="1798">
                  <c:v>-12.141531777588824</c:v>
                </c:pt>
                <c:pt idx="1799">
                  <c:v>-12.141815644312505</c:v>
                </c:pt>
                <c:pt idx="1800">
                  <c:v>-12.14209922664519</c:v>
                </c:pt>
                <c:pt idx="1801">
                  <c:v>-12.142382525014961</c:v>
                </c:pt>
                <c:pt idx="1802">
                  <c:v>-12.14266553984903</c:v>
                </c:pt>
                <c:pt idx="1803">
                  <c:v>-12.142948271573751</c:v>
                </c:pt>
                <c:pt idx="1804">
                  <c:v>-12.143230720614602</c:v>
                </c:pt>
                <c:pt idx="1805">
                  <c:v>-12.14351288739622</c:v>
                </c:pt>
                <c:pt idx="1806">
                  <c:v>-12.143794772342376</c:v>
                </c:pt>
                <c:pt idx="1807">
                  <c:v>-12.14407637587599</c:v>
                </c:pt>
                <c:pt idx="1808">
                  <c:v>-31.212195816379868</c:v>
                </c:pt>
                <c:pt idx="1809">
                  <c:v>-54.205352749437687</c:v>
                </c:pt>
                <c:pt idx="1810">
                  <c:v>-63.885622147332569</c:v>
                </c:pt>
                <c:pt idx="1811">
                  <c:v>-67.550269487807086</c:v>
                </c:pt>
                <c:pt idx="1812">
                  <c:v>-68.501597447725189</c:v>
                </c:pt>
                <c:pt idx="1813">
                  <c:v>-67.600662495640989</c:v>
                </c:pt>
                <c:pt idx="1814">
                  <c:v>-63.96735531372083</c:v>
                </c:pt>
                <c:pt idx="1815">
                  <c:v>-54.275991303890201</c:v>
                </c:pt>
                <c:pt idx="1816">
                  <c:v>-31.229932435602763</c:v>
                </c:pt>
                <c:pt idx="1817">
                  <c:v>-12.146877025958903</c:v>
                </c:pt>
                <c:pt idx="1818">
                  <c:v>-12.147155561625326</c:v>
                </c:pt>
                <c:pt idx="1819">
                  <c:v>-12.147433820888457</c:v>
                </c:pt>
                <c:pt idx="1820">
                  <c:v>-12.147711804160298</c:v>
                </c:pt>
                <c:pt idx="1821">
                  <c:v>-12.147989511852055</c:v>
                </c:pt>
                <c:pt idx="1822">
                  <c:v>-12.148266944374098</c:v>
                </c:pt>
                <c:pt idx="1823">
                  <c:v>-12.148544102135981</c:v>
                </c:pt>
                <c:pt idx="1824">
                  <c:v>-12.148820985546431</c:v>
                </c:pt>
                <c:pt idx="1825">
                  <c:v>-12.149097595013369</c:v>
                </c:pt>
                <c:pt idx="1826">
                  <c:v>-12.149373930943915</c:v>
                </c:pt>
                <c:pt idx="1827">
                  <c:v>-12.149649993744346</c:v>
                </c:pt>
                <c:pt idx="1828">
                  <c:v>-12.149925783820164</c:v>
                </c:pt>
                <c:pt idx="1829">
                  <c:v>-12.150201301576033</c:v>
                </c:pt>
                <c:pt idx="1830">
                  <c:v>-12.150476547415836</c:v>
                </c:pt>
                <c:pt idx="1831">
                  <c:v>-12.150751521742638</c:v>
                </c:pt>
                <c:pt idx="1832">
                  <c:v>-30.992240368931157</c:v>
                </c:pt>
                <c:pt idx="1833">
                  <c:v>-54.317308890500087</c:v>
                </c:pt>
                <c:pt idx="1834">
                  <c:v>-64.27189447349032</c:v>
                </c:pt>
                <c:pt idx="1835">
                  <c:v>-68.08159753415265</c:v>
                </c:pt>
                <c:pt idx="1836">
                  <c:v>-69.076690133545682</c:v>
                </c:pt>
                <c:pt idx="1837">
                  <c:v>-68.131068865640742</c:v>
                </c:pt>
                <c:pt idx="1838">
                  <c:v>-64.351780580705352</c:v>
                </c:pt>
                <c:pt idx="1839">
                  <c:v>-54.385621638347608</c:v>
                </c:pt>
                <c:pt idx="1840">
                  <c:v>-31.009068176002174</c:v>
                </c:pt>
                <c:pt idx="1841">
                  <c:v>-12.153486419900938</c:v>
                </c:pt>
                <c:pt idx="1842">
                  <c:v>-12.153758433959693</c:v>
                </c:pt>
                <c:pt idx="1843">
                  <c:v>-12.154030181280381</c:v>
                </c:pt>
                <c:pt idx="1844">
                  <c:v>-12.154301662255808</c:v>
                </c:pt>
                <c:pt idx="1845">
                  <c:v>-12.154572877278012</c:v>
                </c:pt>
                <c:pt idx="1846">
                  <c:v>-12.154843826738254</c:v>
                </c:pt>
                <c:pt idx="1847">
                  <c:v>-12.155114511027017</c:v>
                </c:pt>
                <c:pt idx="1848">
                  <c:v>-12.155384930534039</c:v>
                </c:pt>
                <c:pt idx="1849">
                  <c:v>-12.155655085648265</c:v>
                </c:pt>
                <c:pt idx="1850">
                  <c:v>-12.155924976757888</c:v>
                </c:pt>
                <c:pt idx="1851">
                  <c:v>-12.15619460425032</c:v>
                </c:pt>
                <c:pt idx="1852">
                  <c:v>-12.156463968512243</c:v>
                </c:pt>
                <c:pt idx="1853">
                  <c:v>-12.156733069929544</c:v>
                </c:pt>
                <c:pt idx="1854">
                  <c:v>-12.157001908887374</c:v>
                </c:pt>
                <c:pt idx="1855">
                  <c:v>-12.157270485770118</c:v>
                </c:pt>
                <c:pt idx="1856">
                  <c:v>-30.783612760737469</c:v>
                </c:pt>
                <c:pt idx="1857">
                  <c:v>-54.426237902904802</c:v>
                </c:pt>
                <c:pt idx="1858">
                  <c:v>-64.649694781734581</c:v>
                </c:pt>
                <c:pt idx="1859">
                  <c:v>-68.603028094723157</c:v>
                </c:pt>
                <c:pt idx="1860">
                  <c:v>-69.64163618796114</c:v>
                </c:pt>
                <c:pt idx="1861">
                  <c:v>-68.651597666441234</c:v>
                </c:pt>
                <c:pt idx="1862">
                  <c:v>-64.727786213572116</c:v>
                </c:pt>
                <c:pt idx="1863">
                  <c:v>-54.492327019689185</c:v>
                </c:pt>
                <c:pt idx="1864">
                  <c:v>-30.79960822086332</c:v>
                </c:pt>
                <c:pt idx="1865">
                  <c:v>-12.159941924496524</c:v>
                </c:pt>
                <c:pt idx="1866">
                  <c:v>-12.160207643708585</c:v>
                </c:pt>
                <c:pt idx="1867">
                  <c:v>-12.160473105399927</c:v>
                </c:pt>
                <c:pt idx="1868">
                  <c:v>-12.16073830994527</c:v>
                </c:pt>
                <c:pt idx="1869">
                  <c:v>-12.161003257718612</c:v>
                </c:pt>
                <c:pt idx="1870">
                  <c:v>-12.161267949093219</c:v>
                </c:pt>
                <c:pt idx="1871">
                  <c:v>-12.16153238444163</c:v>
                </c:pt>
                <c:pt idx="1872">
                  <c:v>-12.161796564135669</c:v>
                </c:pt>
                <c:pt idx="1873">
                  <c:v>-12.162060488546427</c:v>
                </c:pt>
                <c:pt idx="1874">
                  <c:v>-12.162324158044267</c:v>
                </c:pt>
                <c:pt idx="1875">
                  <c:v>-12.162587572998854</c:v>
                </c:pt>
                <c:pt idx="1876">
                  <c:v>-12.162850733779115</c:v>
                </c:pt>
                <c:pt idx="1877">
                  <c:v>-12.16311364075327</c:v>
                </c:pt>
                <c:pt idx="1878">
                  <c:v>-12.16337629428882</c:v>
                </c:pt>
                <c:pt idx="1879">
                  <c:v>-12.163638694752573</c:v>
                </c:pt>
                <c:pt idx="1880">
                  <c:v>-30.587005037984163</c:v>
                </c:pt>
                <c:pt idx="1881">
                  <c:v>-54.533162912512033</c:v>
                </c:pt>
                <c:pt idx="1882">
                  <c:v>-65.019836067676238</c:v>
                </c:pt>
                <c:pt idx="1883">
                  <c:v>-69.115215785303121</c:v>
                </c:pt>
                <c:pt idx="1884">
                  <c:v>-70.1970386553905</c:v>
                </c:pt>
                <c:pt idx="1885">
                  <c:v>-69.16290397996768</c:v>
                </c:pt>
                <c:pt idx="1886">
                  <c:v>-65.09618546423097</c:v>
                </c:pt>
                <c:pt idx="1887">
                  <c:v>-54.59712820661673</c:v>
                </c:pt>
                <c:pt idx="1888">
                  <c:v>-30.602238245605324</c:v>
                </c:pt>
                <c:pt idx="1889">
                  <c:v>-12.1662488606285</c:v>
                </c:pt>
                <c:pt idx="1890">
                  <c:v>-12.166508501308499</c:v>
                </c:pt>
                <c:pt idx="1891">
                  <c:v>-12.166767893263231</c:v>
                </c:pt>
                <c:pt idx="1892">
                  <c:v>-12.167027036850383</c:v>
                </c:pt>
                <c:pt idx="1893">
                  <c:v>-12.167285932426958</c:v>
                </c:pt>
                <c:pt idx="1894">
                  <c:v>-12.167544580349258</c:v>
                </c:pt>
                <c:pt idx="1895">
                  <c:v>-12.167802980972908</c:v>
                </c:pt>
                <c:pt idx="1896">
                  <c:v>-12.168061134652854</c:v>
                </c:pt>
                <c:pt idx="1897">
                  <c:v>-12.168319041743345</c:v>
                </c:pt>
                <c:pt idx="1898">
                  <c:v>-12.168576702597969</c:v>
                </c:pt>
                <c:pt idx="1899">
                  <c:v>-12.168834117569618</c:v>
                </c:pt>
                <c:pt idx="1900">
                  <c:v>-12.169091287010527</c:v>
                </c:pt>
                <c:pt idx="1901">
                  <c:v>-12.169348211272236</c:v>
                </c:pt>
                <c:pt idx="1902">
                  <c:v>-12.169604890705621</c:v>
                </c:pt>
                <c:pt idx="1903">
                  <c:v>-12.169861325660877</c:v>
                </c:pt>
                <c:pt idx="1904">
                  <c:v>-30.403056072296295</c:v>
                </c:pt>
                <c:pt idx="1905">
                  <c:v>-54.639080188081493</c:v>
                </c:pt>
                <c:pt idx="1906">
                  <c:v>-65.383129252643272</c:v>
                </c:pt>
                <c:pt idx="1907">
                  <c:v>-69.618822081900717</c:v>
                </c:pt>
                <c:pt idx="1908">
                  <c:v>-70.743509606982755</c:v>
                </c:pt>
                <c:pt idx="1909">
                  <c:v>-69.665649681313994</c:v>
                </c:pt>
                <c:pt idx="1910">
                  <c:v>-65.457789372411568</c:v>
                </c:pt>
                <c:pt idx="1911">
                  <c:v>-54.701018974856026</c:v>
                </c:pt>
                <c:pt idx="1912">
                  <c:v>-30.417591255215267</c:v>
                </c:pt>
                <c:pt idx="1913">
                  <c:v>-12.17241230548394</c:v>
                </c:pt>
                <c:pt idx="1914">
                  <c:v>-12.17266607410261</c:v>
                </c:pt>
                <c:pt idx="1915">
                  <c:v>-12.172919602393753</c:v>
                </c:pt>
                <c:pt idx="1916">
                  <c:v>-12.173172890698979</c:v>
                </c:pt>
                <c:pt idx="1917">
                  <c:v>-12.173425939359253</c:v>
                </c:pt>
                <c:pt idx="1918">
                  <c:v>-12.173678748714888</c:v>
                </c:pt>
                <c:pt idx="1919">
                  <c:v>-12.173931319105554</c:v>
                </c:pt>
                <c:pt idx="1920">
                  <c:v>-12.174183650870264</c:v>
                </c:pt>
                <c:pt idx="1921">
                  <c:v>-12.174435744347415</c:v>
                </c:pt>
                <c:pt idx="1922">
                  <c:v>-12.174687599874725</c:v>
                </c:pt>
                <c:pt idx="1923">
                  <c:v>-12.174939217789305</c:v>
                </c:pt>
                <c:pt idx="1924">
                  <c:v>-12.175190598427607</c:v>
                </c:pt>
                <c:pt idx="1925">
                  <c:v>-12.175441742125452</c:v>
                </c:pt>
                <c:pt idx="1926">
                  <c:v>-12.175692649218028</c:v>
                </c:pt>
                <c:pt idx="1927">
                  <c:v>-12.175943320039879</c:v>
                </c:pt>
                <c:pt idx="1928">
                  <c:v>-30.23235459892862</c:v>
                </c:pt>
                <c:pt idx="1929">
                  <c:v>-54.744957176717733</c:v>
                </c:pt>
                <c:pt idx="1930">
                  <c:v>-65.740380708147029</c:v>
                </c:pt>
                <c:pt idx="1931">
                  <c:v>-70.11451303844261</c:v>
                </c:pt>
                <c:pt idx="1932">
                  <c:v>-71.281667952462541</c:v>
                </c:pt>
                <c:pt idx="1933">
                  <c:v>-70.160501158995672</c:v>
                </c:pt>
                <c:pt idx="1934">
                  <c:v>-65.813404298457982</c:v>
                </c:pt>
                <c:pt idx="1935">
                  <c:v>-54.804964174807722</c:v>
                </c:pt>
                <c:pt idx="1936">
                  <c:v>-30.246250601098065</c:v>
                </c:pt>
                <c:pt idx="1937">
                  <c:v>-12.178437106519395</c:v>
                </c:pt>
                <c:pt idx="1938">
                  <c:v>-12.178685200263761</c:v>
                </c:pt>
                <c:pt idx="1939">
                  <c:v>-12.178933061703088</c:v>
                </c:pt>
                <c:pt idx="1940">
                  <c:v>-12.179180691163811</c:v>
                </c:pt>
                <c:pt idx="1941">
                  <c:v>-12.179428088971767</c:v>
                </c:pt>
                <c:pt idx="1942">
                  <c:v>-12.179675255452167</c:v>
                </c:pt>
                <c:pt idx="1943">
                  <c:v>-12.179922190929615</c:v>
                </c:pt>
                <c:pt idx="1944">
                  <c:v>-12.180168895728107</c:v>
                </c:pt>
                <c:pt idx="1945">
                  <c:v>-12.180415370171032</c:v>
                </c:pt>
                <c:pt idx="1946">
                  <c:v>-12.180661614581179</c:v>
                </c:pt>
                <c:pt idx="1947">
                  <c:v>-12.180907629280716</c:v>
                </c:pt>
                <c:pt idx="1948">
                  <c:v>-12.181153414591224</c:v>
                </c:pt>
                <c:pt idx="1949">
                  <c:v>-12.18139897083366</c:v>
                </c:pt>
                <c:pt idx="1950">
                  <c:v>-12.181644298328417</c:v>
                </c:pt>
                <c:pt idx="1951">
                  <c:v>-12.181889397395253</c:v>
                </c:pt>
                <c:pt idx="1952">
                  <c:v>-30.075442179060197</c:v>
                </c:pt>
                <c:pt idx="1953">
                  <c:v>-54.851730786473844</c:v>
                </c:pt>
                <c:pt idx="1954">
                  <c:v>-66.092389897417831</c:v>
                </c:pt>
                <c:pt idx="1955">
                  <c:v>-70.602957064835266</c:v>
                </c:pt>
                <c:pt idx="1956">
                  <c:v>-71.812137297714429</c:v>
                </c:pt>
                <c:pt idx="1957">
                  <c:v>-70.648127095677282</c:v>
                </c:pt>
                <c:pt idx="1958">
                  <c:v>-66.163829573269439</c:v>
                </c:pt>
                <c:pt idx="1959">
                  <c:v>-54.909898035250158</c:v>
                </c:pt>
                <c:pt idx="1960">
                  <c:v>-30.088752918968559</c:v>
                </c:pt>
                <c:pt idx="1961">
                  <c:v>-12.184327894452577</c:v>
                </c:pt>
                <c:pt idx="1962">
                  <c:v>-12.18457050174737</c:v>
                </c:pt>
                <c:pt idx="1963">
                  <c:v>-12.184812884405289</c:v>
                </c:pt>
                <c:pt idx="1964">
                  <c:v>-12.185055042738451</c:v>
                </c:pt>
                <c:pt idx="1965">
                  <c:v>-12.185296977058393</c:v>
                </c:pt>
                <c:pt idx="1966">
                  <c:v>-12.185538687676061</c:v>
                </c:pt>
                <c:pt idx="1967">
                  <c:v>-12.185780174901828</c:v>
                </c:pt>
                <c:pt idx="1968">
                  <c:v>-12.186021439045497</c:v>
                </c:pt>
                <c:pt idx="1969">
                  <c:v>-12.186262480416294</c:v>
                </c:pt>
                <c:pt idx="1970">
                  <c:v>-12.186503299322881</c:v>
                </c:pt>
                <c:pt idx="1971">
                  <c:v>-12.186743896073327</c:v>
                </c:pt>
                <c:pt idx="1972">
                  <c:v>-12.186984270975152</c:v>
                </c:pt>
                <c:pt idx="1973">
                  <c:v>-12.187224424335289</c:v>
                </c:pt>
                <c:pt idx="1974">
                  <c:v>-12.187464356460124</c:v>
                </c:pt>
                <c:pt idx="1975">
                  <c:v>-12.187704067655456</c:v>
                </c:pt>
                <c:pt idx="1976">
                  <c:v>-29.932816053584787</c:v>
                </c:pt>
                <c:pt idx="1977">
                  <c:v>-54.960305909883388</c:v>
                </c:pt>
                <c:pt idx="1978">
                  <c:v>-66.43994714104646</c:v>
                </c:pt>
                <c:pt idx="1979">
                  <c:v>-71.084822773918887</c:v>
                </c:pt>
                <c:pt idx="1980">
                  <c:v>-72.335543856669716</c:v>
                </c:pt>
                <c:pt idx="1981">
                  <c:v>-71.129196317883142</c:v>
                </c:pt>
                <c:pt idx="1982">
                  <c:v>-66.509855272370032</c:v>
                </c:pt>
                <c:pt idx="1983">
                  <c:v>-55.016722706771425</c:v>
                </c:pt>
                <c:pt idx="1984">
                  <c:v>-29.945590956109832</c:v>
                </c:pt>
                <c:pt idx="1985">
                  <c:v>-12.190089095361923</c:v>
                </c:pt>
                <c:pt idx="1986">
                  <c:v>-12.190326396355475</c:v>
                </c:pt>
                <c:pt idx="1987">
                  <c:v>-12.190563480045531</c:v>
                </c:pt>
                <c:pt idx="1988">
                  <c:v>-12.190800346730663</c:v>
                </c:pt>
                <c:pt idx="1989">
                  <c:v>-12.191036996708879</c:v>
                </c:pt>
                <c:pt idx="1990">
                  <c:v>-12.19127343027766</c:v>
                </c:pt>
                <c:pt idx="1991">
                  <c:v>-12.191509647733918</c:v>
                </c:pt>
                <c:pt idx="1992">
                  <c:v>-12.191745649374049</c:v>
                </c:pt>
                <c:pt idx="1993">
                  <c:v>-12.191981435493872</c:v>
                </c:pt>
                <c:pt idx="1994">
                  <c:v>-12.192217006388697</c:v>
                </c:pt>
                <c:pt idx="1995">
                  <c:v>-12.192452362353265</c:v>
                </c:pt>
                <c:pt idx="1996">
                  <c:v>-12.1926875036818</c:v>
                </c:pt>
                <c:pt idx="1997">
                  <c:v>-12.192922430667984</c:v>
                </c:pt>
                <c:pt idx="1998">
                  <c:v>-12.193157143604946</c:v>
                </c:pt>
                <c:pt idx="1999">
                  <c:v>-12.193391642785297</c:v>
                </c:pt>
                <c:pt idx="2000">
                  <c:v>-29.804931863785239</c:v>
                </c:pt>
                <c:pt idx="2001">
                  <c:v>-55.071554180338524</c:v>
                </c:pt>
                <c:pt idx="2002">
                  <c:v>-66.783831512530426</c:v>
                </c:pt>
                <c:pt idx="2003">
                  <c:v>-71.560776905075372</c:v>
                </c:pt>
                <c:pt idx="2004">
                  <c:v>-72.852514425426946</c:v>
                </c:pt>
                <c:pt idx="2005">
                  <c:v>-71.604375722434014</c:v>
                </c:pt>
                <c:pt idx="2006">
                  <c:v>-66.85226011985462</c:v>
                </c:pt>
                <c:pt idx="2007">
                  <c:v>-55.126307036774378</c:v>
                </c:pt>
                <c:pt idx="2008">
                  <c:v>-29.817216264217414</c:v>
                </c:pt>
                <c:pt idx="2009">
                  <c:v>-12.195724941967512</c:v>
                </c:pt>
                <c:pt idx="2010">
                  <c:v>-12.195957108985038</c:v>
                </c:pt>
                <c:pt idx="2011">
                  <c:v>-12.196189065715867</c:v>
                </c:pt>
                <c:pt idx="2012">
                  <c:v>-12.198272259223726</c:v>
                </c:pt>
                <c:pt idx="2013">
                  <c:v>-12.200338568041984</c:v>
                </c:pt>
                <c:pt idx="2014">
                  <c:v>-12.202388196738863</c:v>
                </c:pt>
                <c:pt idx="2015">
                  <c:v>-12.204421346584283</c:v>
                </c:pt>
                <c:pt idx="2016">
                  <c:v>-12.206438215616545</c:v>
                </c:pt>
                <c:pt idx="2017">
                  <c:v>-12.208438998707226</c:v>
                </c:pt>
                <c:pt idx="2018">
                  <c:v>-12.210423887624664</c:v>
                </c:pt>
                <c:pt idx="2019">
                  <c:v>-12.212393071095764</c:v>
                </c:pt>
                <c:pt idx="2020">
                  <c:v>-12.214346734866364</c:v>
                </c:pt>
                <c:pt idx="2021">
                  <c:v>-12.216285061760219</c:v>
                </c:pt>
                <c:pt idx="2022">
                  <c:v>-12.218208231736426</c:v>
                </c:pt>
                <c:pt idx="2023">
                  <c:v>-12.220116421945626</c:v>
                </c:pt>
                <c:pt idx="2024">
                  <c:v>-29.839271091814481</c:v>
                </c:pt>
                <c:pt idx="2025">
                  <c:v>-56.132082532498849</c:v>
                </c:pt>
                <c:pt idx="2026">
                  <c:v>-69.056122168171626</c:v>
                </c:pt>
                <c:pt idx="2027">
                  <c:v>-74.675396842243387</c:v>
                </c:pt>
                <c:pt idx="2028">
                  <c:v>-76.364944405947483</c:v>
                </c:pt>
                <c:pt idx="2029">
                  <c:v>-75.030362877985908</c:v>
                </c:pt>
                <c:pt idx="2030">
                  <c:v>-69.602706579380168</c:v>
                </c:pt>
                <c:pt idx="2031">
                  <c:v>-56.552810923745469</c:v>
                </c:pt>
                <c:pt idx="2032">
                  <c:v>-29.932696258589658</c:v>
                </c:pt>
                <c:pt idx="2033">
                  <c:v>-12.238411507901835</c:v>
                </c:pt>
                <c:pt idx="2034">
                  <c:v>-12.240165861774406</c:v>
                </c:pt>
                <c:pt idx="2035">
                  <c:v>-12.241907161352831</c:v>
                </c:pt>
                <c:pt idx="2036">
                  <c:v>-12.243635551828856</c:v>
                </c:pt>
                <c:pt idx="2037">
                  <c:v>-12.24535117624754</c:v>
                </c:pt>
                <c:pt idx="2038">
                  <c:v>-12.247054175546912</c:v>
                </c:pt>
                <c:pt idx="2039">
                  <c:v>-12.248744688596664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6E-47DF-92CF-C73A16C2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1264"/>
        <c:axId val="977808528"/>
      </c:scatterChart>
      <c:valAx>
        <c:axId val="9694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7808528"/>
        <c:crosses val="autoZero"/>
        <c:crossBetween val="midCat"/>
      </c:valAx>
      <c:valAx>
        <c:axId val="9778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948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Icsun (PAR)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sunIc!$AE$2:$AE$2041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4.1260982211214792E-4</c:v>
                </c:pt>
                <c:pt idx="75">
                  <c:v>4.1260982211214792E-4</c:v>
                </c:pt>
                <c:pt idx="76">
                  <c:v>4.1260982211214792E-4</c:v>
                </c:pt>
                <c:pt idx="77">
                  <c:v>4.1260982211214792E-4</c:v>
                </c:pt>
                <c:pt idx="78">
                  <c:v>4.1260982211214792E-4</c:v>
                </c:pt>
                <c:pt idx="79">
                  <c:v>1.5749003180971569E-2</c:v>
                </c:pt>
                <c:pt idx="80">
                  <c:v>9.0517785577849785E-2</c:v>
                </c:pt>
                <c:pt idx="81">
                  <c:v>0.27267589213615889</c:v>
                </c:pt>
                <c:pt idx="82">
                  <c:v>0.57360867355160372</c:v>
                </c:pt>
                <c:pt idx="83">
                  <c:v>0.41732411325344509</c:v>
                </c:pt>
                <c:pt idx="84">
                  <c:v>0.72097921359079242</c:v>
                </c:pt>
                <c:pt idx="85">
                  <c:v>0.49080409612620823</c:v>
                </c:pt>
                <c:pt idx="86">
                  <c:v>0.90341446376634771</c:v>
                </c:pt>
                <c:pt idx="87">
                  <c:v>1.6270857511019483</c:v>
                </c:pt>
                <c:pt idx="88">
                  <c:v>2.4122989856496959</c:v>
                </c:pt>
                <c:pt idx="89">
                  <c:v>1.9514446668785679</c:v>
                </c:pt>
                <c:pt idx="90">
                  <c:v>0.57641592149067011</c:v>
                </c:pt>
                <c:pt idx="91">
                  <c:v>5.2814057230354934E-2</c:v>
                </c:pt>
                <c:pt idx="92">
                  <c:v>4.1260982211214792E-4</c:v>
                </c:pt>
                <c:pt idx="93">
                  <c:v>4.1260982211214792E-4</c:v>
                </c:pt>
                <c:pt idx="94">
                  <c:v>4.1260982211214792E-4</c:v>
                </c:pt>
                <c:pt idx="95">
                  <c:v>0</c:v>
                </c:pt>
                <c:pt idx="96">
                  <c:v>4.1260982211214792E-4</c:v>
                </c:pt>
                <c:pt idx="97">
                  <c:v>0</c:v>
                </c:pt>
                <c:pt idx="98">
                  <c:v>4.1260982211214792E-4</c:v>
                </c:pt>
                <c:pt idx="99">
                  <c:v>4.1260982211214792E-4</c:v>
                </c:pt>
                <c:pt idx="100">
                  <c:v>4.1260982211214792E-4</c:v>
                </c:pt>
                <c:pt idx="101">
                  <c:v>4.1260982211214792E-4</c:v>
                </c:pt>
                <c:pt idx="102">
                  <c:v>4.1260982211214792E-4</c:v>
                </c:pt>
                <c:pt idx="103">
                  <c:v>2.5792231909189008E-2</c:v>
                </c:pt>
                <c:pt idx="104">
                  <c:v>0.24539002420661565</c:v>
                </c:pt>
                <c:pt idx="105">
                  <c:v>0.61698779643271273</c:v>
                </c:pt>
                <c:pt idx="106">
                  <c:v>0.90445154672122696</c:v>
                </c:pt>
                <c:pt idx="107">
                  <c:v>1.7144601994119502</c:v>
                </c:pt>
                <c:pt idx="108">
                  <c:v>2.1026767856210924</c:v>
                </c:pt>
                <c:pt idx="109">
                  <c:v>2.3689502590556142</c:v>
                </c:pt>
                <c:pt idx="110">
                  <c:v>2.3537348272182106</c:v>
                </c:pt>
                <c:pt idx="111">
                  <c:v>2.7042827685749602</c:v>
                </c:pt>
                <c:pt idx="112">
                  <c:v>2.6514648323206709</c:v>
                </c:pt>
                <c:pt idx="113">
                  <c:v>1.6671812125745227</c:v>
                </c:pt>
                <c:pt idx="114">
                  <c:v>0.34617964075209234</c:v>
                </c:pt>
                <c:pt idx="115">
                  <c:v>1.9392661639270944E-2</c:v>
                </c:pt>
                <c:pt idx="116">
                  <c:v>4.1260982211214792E-4</c:v>
                </c:pt>
                <c:pt idx="117">
                  <c:v>4.1260982211214792E-4</c:v>
                </c:pt>
                <c:pt idx="118">
                  <c:v>4.1260982211214792E-4</c:v>
                </c:pt>
                <c:pt idx="119">
                  <c:v>4.1260982211214792E-4</c:v>
                </c:pt>
                <c:pt idx="120">
                  <c:v>4.1260982211214792E-4</c:v>
                </c:pt>
                <c:pt idx="121">
                  <c:v>0</c:v>
                </c:pt>
                <c:pt idx="122">
                  <c:v>4.1260982211214792E-4</c:v>
                </c:pt>
                <c:pt idx="123">
                  <c:v>4.1260982211214792E-4</c:v>
                </c:pt>
                <c:pt idx="124">
                  <c:v>4.1260982211214792E-4</c:v>
                </c:pt>
                <c:pt idx="125">
                  <c:v>4.1260982211214792E-4</c:v>
                </c:pt>
                <c:pt idx="126">
                  <c:v>4.1260982211214792E-4</c:v>
                </c:pt>
                <c:pt idx="127">
                  <c:v>4.0850436269082038E-2</c:v>
                </c:pt>
                <c:pt idx="128">
                  <c:v>0.36958773008542656</c:v>
                </c:pt>
                <c:pt idx="129">
                  <c:v>0.46855627426769086</c:v>
                </c:pt>
                <c:pt idx="130">
                  <c:v>1.0393198227347109</c:v>
                </c:pt>
                <c:pt idx="131">
                  <c:v>1.3143993792137327</c:v>
                </c:pt>
                <c:pt idx="132">
                  <c:v>1.9398771580469605</c:v>
                </c:pt>
                <c:pt idx="133">
                  <c:v>2.3023280702858253</c:v>
                </c:pt>
                <c:pt idx="134">
                  <c:v>1.9285587606192975</c:v>
                </c:pt>
                <c:pt idx="135">
                  <c:v>2.1590782822015573</c:v>
                </c:pt>
                <c:pt idx="136">
                  <c:v>1.8330405403771772</c:v>
                </c:pt>
                <c:pt idx="137">
                  <c:v>1.5745334821609336</c:v>
                </c:pt>
                <c:pt idx="138">
                  <c:v>0.43200248375141881</c:v>
                </c:pt>
                <c:pt idx="139">
                  <c:v>2.2693540216168141E-2</c:v>
                </c:pt>
                <c:pt idx="140">
                  <c:v>4.1260982211214792E-4</c:v>
                </c:pt>
                <c:pt idx="141">
                  <c:v>4.1260982211214792E-4</c:v>
                </c:pt>
                <c:pt idx="142">
                  <c:v>4.1260982211214792E-4</c:v>
                </c:pt>
                <c:pt idx="143">
                  <c:v>4.1260982211214792E-4</c:v>
                </c:pt>
                <c:pt idx="144">
                  <c:v>4.1260982211214792E-4</c:v>
                </c:pt>
                <c:pt idx="145">
                  <c:v>0</c:v>
                </c:pt>
                <c:pt idx="146">
                  <c:v>4.1260982211214792E-4</c:v>
                </c:pt>
                <c:pt idx="147">
                  <c:v>4.1260982211214792E-4</c:v>
                </c:pt>
                <c:pt idx="148">
                  <c:v>4.1260982211214792E-4</c:v>
                </c:pt>
                <c:pt idx="149">
                  <c:v>4.1260982211214792E-4</c:v>
                </c:pt>
                <c:pt idx="150">
                  <c:v>4.1260982211214792E-4</c:v>
                </c:pt>
                <c:pt idx="151">
                  <c:v>9.5294774958601211E-2</c:v>
                </c:pt>
                <c:pt idx="152">
                  <c:v>0.42963846244446818</c:v>
                </c:pt>
                <c:pt idx="153">
                  <c:v>0.65190983554749704</c:v>
                </c:pt>
                <c:pt idx="154">
                  <c:v>1.2293806886688974</c:v>
                </c:pt>
                <c:pt idx="155">
                  <c:v>1.2282808190020125</c:v>
                </c:pt>
                <c:pt idx="156">
                  <c:v>2.3991599398810886</c:v>
                </c:pt>
                <c:pt idx="157">
                  <c:v>1.7523948404629583</c:v>
                </c:pt>
                <c:pt idx="158">
                  <c:v>2.2229416827770203</c:v>
                </c:pt>
                <c:pt idx="159">
                  <c:v>2.1195053155728978</c:v>
                </c:pt>
                <c:pt idx="160">
                  <c:v>1.9578826577167374</c:v>
                </c:pt>
                <c:pt idx="161">
                  <c:v>1.0855006320472242</c:v>
                </c:pt>
                <c:pt idx="162">
                  <c:v>0.19351400657059736</c:v>
                </c:pt>
                <c:pt idx="163">
                  <c:v>9.07741608646726E-3</c:v>
                </c:pt>
                <c:pt idx="164">
                  <c:v>4.1260982211214792E-4</c:v>
                </c:pt>
                <c:pt idx="165">
                  <c:v>4.1260982211214792E-4</c:v>
                </c:pt>
                <c:pt idx="166">
                  <c:v>4.1260982211214792E-4</c:v>
                </c:pt>
                <c:pt idx="167">
                  <c:v>4.1260982211214792E-4</c:v>
                </c:pt>
                <c:pt idx="168">
                  <c:v>4.1260982211214792E-4</c:v>
                </c:pt>
                <c:pt idx="169">
                  <c:v>0</c:v>
                </c:pt>
                <c:pt idx="170">
                  <c:v>4.1260982211214792E-4</c:v>
                </c:pt>
                <c:pt idx="171">
                  <c:v>4.1260982211214792E-4</c:v>
                </c:pt>
                <c:pt idx="172">
                  <c:v>4.1260982211214792E-4</c:v>
                </c:pt>
                <c:pt idx="173">
                  <c:v>4.1260982211214792E-4</c:v>
                </c:pt>
                <c:pt idx="174">
                  <c:v>0</c:v>
                </c:pt>
                <c:pt idx="175">
                  <c:v>1.3602113968664068E-2</c:v>
                </c:pt>
                <c:pt idx="176">
                  <c:v>0.15787521791731812</c:v>
                </c:pt>
                <c:pt idx="177">
                  <c:v>0.43315497083762688</c:v>
                </c:pt>
                <c:pt idx="178">
                  <c:v>0.68368078589038783</c:v>
                </c:pt>
                <c:pt idx="179">
                  <c:v>0.54740237626202326</c:v>
                </c:pt>
                <c:pt idx="180">
                  <c:v>0.42492991269494784</c:v>
                </c:pt>
                <c:pt idx="181">
                  <c:v>0.11929646027176288</c:v>
                </c:pt>
                <c:pt idx="182">
                  <c:v>0.12850848009859436</c:v>
                </c:pt>
                <c:pt idx="183">
                  <c:v>0.31431266422009996</c:v>
                </c:pt>
                <c:pt idx="184">
                  <c:v>0.36566686502908241</c:v>
                </c:pt>
                <c:pt idx="185">
                  <c:v>0.18828189335571843</c:v>
                </c:pt>
                <c:pt idx="186">
                  <c:v>3.2596175946859679E-2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4.1260982211214792E-4</c:v>
                </c:pt>
                <c:pt idx="197">
                  <c:v>4.1260982211214792E-4</c:v>
                </c:pt>
                <c:pt idx="198">
                  <c:v>4.1260982211214792E-4</c:v>
                </c:pt>
                <c:pt idx="199">
                  <c:v>2.6448920702070985E-2</c:v>
                </c:pt>
                <c:pt idx="200">
                  <c:v>0.17876067347086294</c:v>
                </c:pt>
                <c:pt idx="201">
                  <c:v>0.38492373218239684</c:v>
                </c:pt>
                <c:pt idx="202">
                  <c:v>0.65415875156696279</c:v>
                </c:pt>
                <c:pt idx="203">
                  <c:v>0.67892551052254146</c:v>
                </c:pt>
                <c:pt idx="204">
                  <c:v>0.6507214154942752</c:v>
                </c:pt>
                <c:pt idx="205">
                  <c:v>1.3088935080911774</c:v>
                </c:pt>
                <c:pt idx="206">
                  <c:v>1.7395660479658486</c:v>
                </c:pt>
                <c:pt idx="207">
                  <c:v>2.629389091418604</c:v>
                </c:pt>
                <c:pt idx="208">
                  <c:v>2.8403084784814885</c:v>
                </c:pt>
                <c:pt idx="209">
                  <c:v>2.1573741264554114</c:v>
                </c:pt>
                <c:pt idx="210">
                  <c:v>0.39610542922766206</c:v>
                </c:pt>
                <c:pt idx="211">
                  <c:v>4.4561860788111994E-2</c:v>
                </c:pt>
                <c:pt idx="212">
                  <c:v>4.1260982211214792E-4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4.1260982211214792E-4</c:v>
                </c:pt>
                <c:pt idx="223">
                  <c:v>0.12624901469006478</c:v>
                </c:pt>
                <c:pt idx="224">
                  <c:v>0.9478214145749877</c:v>
                </c:pt>
                <c:pt idx="225">
                  <c:v>1.696426264298208</c:v>
                </c:pt>
                <c:pt idx="226">
                  <c:v>2.1632238783923121</c:v>
                </c:pt>
                <c:pt idx="227">
                  <c:v>2.4681671133461633</c:v>
                </c:pt>
                <c:pt idx="228">
                  <c:v>2.7129837260804366</c:v>
                </c:pt>
                <c:pt idx="229">
                  <c:v>2.8689774843834712</c:v>
                </c:pt>
                <c:pt idx="230">
                  <c:v>2.8639753909754733</c:v>
                </c:pt>
                <c:pt idx="231">
                  <c:v>3.0279398182137145</c:v>
                </c:pt>
                <c:pt idx="232">
                  <c:v>2.6776542940288421</c:v>
                </c:pt>
                <c:pt idx="233">
                  <c:v>2.0599274261294185</c:v>
                </c:pt>
                <c:pt idx="234">
                  <c:v>0.21950842536366263</c:v>
                </c:pt>
                <c:pt idx="235">
                  <c:v>1.279090448547658E-2</c:v>
                </c:pt>
                <c:pt idx="236">
                  <c:v>4.1260982211214792E-4</c:v>
                </c:pt>
                <c:pt idx="237">
                  <c:v>4.1260982211214792E-4</c:v>
                </c:pt>
                <c:pt idx="238">
                  <c:v>4.1260982211214792E-4</c:v>
                </c:pt>
                <c:pt idx="239">
                  <c:v>4.1260982211214792E-4</c:v>
                </c:pt>
                <c:pt idx="240">
                  <c:v>4.1260982211214792E-4</c:v>
                </c:pt>
                <c:pt idx="241">
                  <c:v>0</c:v>
                </c:pt>
                <c:pt idx="242">
                  <c:v>4.1260982211214792E-4</c:v>
                </c:pt>
                <c:pt idx="243">
                  <c:v>4.1260982211214792E-4</c:v>
                </c:pt>
                <c:pt idx="244">
                  <c:v>4.1260982211214792E-4</c:v>
                </c:pt>
                <c:pt idx="245">
                  <c:v>4.1260982211214792E-4</c:v>
                </c:pt>
                <c:pt idx="246">
                  <c:v>4.1260982211214792E-4</c:v>
                </c:pt>
                <c:pt idx="247">
                  <c:v>9.0318715661586585E-2</c:v>
                </c:pt>
                <c:pt idx="248">
                  <c:v>0.76105636283671663</c:v>
                </c:pt>
                <c:pt idx="249">
                  <c:v>1.5883656187148327</c:v>
                </c:pt>
                <c:pt idx="250">
                  <c:v>2.0656482610187559</c:v>
                </c:pt>
                <c:pt idx="251">
                  <c:v>2.3818413886036662</c:v>
                </c:pt>
                <c:pt idx="252">
                  <c:v>2.621573076076317</c:v>
                </c:pt>
                <c:pt idx="253">
                  <c:v>2.8126231415791461</c:v>
                </c:pt>
                <c:pt idx="254">
                  <c:v>2.9122058431356921</c:v>
                </c:pt>
                <c:pt idx="255">
                  <c:v>2.9455518839266244</c:v>
                </c:pt>
                <c:pt idx="256">
                  <c:v>2.848931050307896</c:v>
                </c:pt>
                <c:pt idx="257">
                  <c:v>2.1399135072890862</c:v>
                </c:pt>
                <c:pt idx="258">
                  <c:v>0.46171039094349364</c:v>
                </c:pt>
                <c:pt idx="259">
                  <c:v>1.279090448547658E-2</c:v>
                </c:pt>
                <c:pt idx="260">
                  <c:v>4.1260982211214792E-4</c:v>
                </c:pt>
                <c:pt idx="261">
                  <c:v>4.1260982211214792E-4</c:v>
                </c:pt>
                <c:pt idx="262">
                  <c:v>4.1260982211214792E-4</c:v>
                </c:pt>
                <c:pt idx="263">
                  <c:v>4.1260982211214792E-4</c:v>
                </c:pt>
                <c:pt idx="264">
                  <c:v>7.6699973464164231E-4</c:v>
                </c:pt>
                <c:pt idx="265">
                  <c:v>0</c:v>
                </c:pt>
                <c:pt idx="266">
                  <c:v>7.6699973464164231E-4</c:v>
                </c:pt>
                <c:pt idx="267">
                  <c:v>7.6699973464164231E-4</c:v>
                </c:pt>
                <c:pt idx="268">
                  <c:v>7.6699973464164231E-4</c:v>
                </c:pt>
                <c:pt idx="269">
                  <c:v>7.6699973464164231E-4</c:v>
                </c:pt>
                <c:pt idx="270">
                  <c:v>7.6699973464164231E-4</c:v>
                </c:pt>
                <c:pt idx="271">
                  <c:v>3.303082379449658E-2</c:v>
                </c:pt>
                <c:pt idx="272">
                  <c:v>0.14240754147289325</c:v>
                </c:pt>
                <c:pt idx="273">
                  <c:v>0.26690619227299806</c:v>
                </c:pt>
                <c:pt idx="274">
                  <c:v>0.3388002536449698</c:v>
                </c:pt>
                <c:pt idx="275">
                  <c:v>0.59483640481289557</c:v>
                </c:pt>
                <c:pt idx="276">
                  <c:v>0.51924403558552501</c:v>
                </c:pt>
                <c:pt idx="277">
                  <c:v>0.7771800558864238</c:v>
                </c:pt>
                <c:pt idx="278">
                  <c:v>0.8900050813190159</c:v>
                </c:pt>
                <c:pt idx="279">
                  <c:v>0.42055284900909895</c:v>
                </c:pt>
                <c:pt idx="280">
                  <c:v>0.25588855108410508</c:v>
                </c:pt>
                <c:pt idx="281">
                  <c:v>0.25499795969351369</c:v>
                </c:pt>
                <c:pt idx="282">
                  <c:v>3.758298699744049E-2</c:v>
                </c:pt>
                <c:pt idx="283">
                  <c:v>5.9652436494054316E-3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1.0436410109742004E-2</c:v>
                </c:pt>
                <c:pt idx="296">
                  <c:v>0.28741737771316744</c:v>
                </c:pt>
                <c:pt idx="297">
                  <c:v>0.59707485868800203</c:v>
                </c:pt>
                <c:pt idx="298">
                  <c:v>0.95743328158227525</c:v>
                </c:pt>
                <c:pt idx="299">
                  <c:v>0.93539392149008593</c:v>
                </c:pt>
                <c:pt idx="300">
                  <c:v>2.2171472351441666</c:v>
                </c:pt>
                <c:pt idx="301">
                  <c:v>7.087407789751806</c:v>
                </c:pt>
                <c:pt idx="302">
                  <c:v>12.837483588810443</c:v>
                </c:pt>
                <c:pt idx="303">
                  <c:v>9.5673511546036245</c:v>
                </c:pt>
                <c:pt idx="304">
                  <c:v>5.0733110794530258</c:v>
                </c:pt>
                <c:pt idx="305">
                  <c:v>2.0330686792919237</c:v>
                </c:pt>
                <c:pt idx="306">
                  <c:v>0.42648541506659127</c:v>
                </c:pt>
                <c:pt idx="307">
                  <c:v>3.4118833205327326E-2</c:v>
                </c:pt>
                <c:pt idx="308">
                  <c:v>5.6864722008878894E-3</c:v>
                </c:pt>
                <c:pt idx="309">
                  <c:v>5.6864722008878894E-3</c:v>
                </c:pt>
                <c:pt idx="310">
                  <c:v>5.6864722008878894E-3</c:v>
                </c:pt>
                <c:pt idx="311">
                  <c:v>5.6864722008878894E-3</c:v>
                </c:pt>
                <c:pt idx="312">
                  <c:v>5.6864722008878894E-3</c:v>
                </c:pt>
                <c:pt idx="313">
                  <c:v>0</c:v>
                </c:pt>
                <c:pt idx="314">
                  <c:v>5.6864722008878894E-3</c:v>
                </c:pt>
                <c:pt idx="315">
                  <c:v>5.6864722008878894E-3</c:v>
                </c:pt>
                <c:pt idx="316">
                  <c:v>5.6864722008878894E-3</c:v>
                </c:pt>
                <c:pt idx="317">
                  <c:v>5.6864722008878894E-3</c:v>
                </c:pt>
                <c:pt idx="318">
                  <c:v>5.6864722008878894E-3</c:v>
                </c:pt>
                <c:pt idx="319">
                  <c:v>0.11163140952912307</c:v>
                </c:pt>
                <c:pt idx="320">
                  <c:v>1.5071801017346997</c:v>
                </c:pt>
                <c:pt idx="321">
                  <c:v>5.9597430352858058</c:v>
                </c:pt>
                <c:pt idx="322">
                  <c:v>11.809860816439985</c:v>
                </c:pt>
                <c:pt idx="323">
                  <c:v>20.939104761597783</c:v>
                </c:pt>
                <c:pt idx="324">
                  <c:v>38.625585544790297</c:v>
                </c:pt>
                <c:pt idx="325">
                  <c:v>32.209632403761553</c:v>
                </c:pt>
                <c:pt idx="326">
                  <c:v>65.886591923296749</c:v>
                </c:pt>
                <c:pt idx="327">
                  <c:v>70.110770045424303</c:v>
                </c:pt>
                <c:pt idx="328">
                  <c:v>65.30912306227367</c:v>
                </c:pt>
                <c:pt idx="329">
                  <c:v>42.896747230176778</c:v>
                </c:pt>
                <c:pt idx="330">
                  <c:v>6.9577102446863739</c:v>
                </c:pt>
                <c:pt idx="331">
                  <c:v>0.11792729228281981</c:v>
                </c:pt>
                <c:pt idx="332">
                  <c:v>9.0713301756015254E-3</c:v>
                </c:pt>
                <c:pt idx="333">
                  <c:v>9.0713301756015254E-3</c:v>
                </c:pt>
                <c:pt idx="334">
                  <c:v>9.0713301756015254E-3</c:v>
                </c:pt>
                <c:pt idx="335">
                  <c:v>9.0713301756015254E-3</c:v>
                </c:pt>
                <c:pt idx="336">
                  <c:v>9.0713301756015254E-3</c:v>
                </c:pt>
                <c:pt idx="337">
                  <c:v>0</c:v>
                </c:pt>
                <c:pt idx="338">
                  <c:v>9.0713301756015254E-3</c:v>
                </c:pt>
                <c:pt idx="339">
                  <c:v>9.0713301756015254E-3</c:v>
                </c:pt>
                <c:pt idx="340">
                  <c:v>9.0713301756015254E-3</c:v>
                </c:pt>
                <c:pt idx="341">
                  <c:v>1.2504090812100181E-2</c:v>
                </c:pt>
                <c:pt idx="342">
                  <c:v>1.2504090812100181E-2</c:v>
                </c:pt>
                <c:pt idx="343">
                  <c:v>1.9591510578283231</c:v>
                </c:pt>
                <c:pt idx="344">
                  <c:v>15.536172500595793</c:v>
                </c:pt>
                <c:pt idx="345">
                  <c:v>37.350986556422768</c:v>
                </c:pt>
                <c:pt idx="346">
                  <c:v>40.280189164224353</c:v>
                </c:pt>
                <c:pt idx="347">
                  <c:v>36.06332246280931</c:v>
                </c:pt>
                <c:pt idx="348">
                  <c:v>34.430468239141085</c:v>
                </c:pt>
                <c:pt idx="349">
                  <c:v>37.552370382036592</c:v>
                </c:pt>
                <c:pt idx="350">
                  <c:v>50.775949446062981</c:v>
                </c:pt>
                <c:pt idx="351">
                  <c:v>16.736704743776109</c:v>
                </c:pt>
                <c:pt idx="352">
                  <c:v>7.6785405874702528</c:v>
                </c:pt>
                <c:pt idx="353">
                  <c:v>5.6146402267031217</c:v>
                </c:pt>
                <c:pt idx="354">
                  <c:v>2.0631749839965292</c:v>
                </c:pt>
                <c:pt idx="355">
                  <c:v>8.7528635684701303E-2</c:v>
                </c:pt>
                <c:pt idx="356">
                  <c:v>1.2504090812100181E-2</c:v>
                </c:pt>
                <c:pt idx="357">
                  <c:v>1.2504090812100181E-2</c:v>
                </c:pt>
                <c:pt idx="358">
                  <c:v>1.2504090812100181E-2</c:v>
                </c:pt>
                <c:pt idx="359">
                  <c:v>1.2504090812100181E-2</c:v>
                </c:pt>
                <c:pt idx="360">
                  <c:v>1.5364355737415817E-2</c:v>
                </c:pt>
                <c:pt idx="361">
                  <c:v>0</c:v>
                </c:pt>
                <c:pt idx="362">
                  <c:v>1.5364355737415817E-2</c:v>
                </c:pt>
                <c:pt idx="363">
                  <c:v>1.5364355737415817E-2</c:v>
                </c:pt>
                <c:pt idx="364">
                  <c:v>1.5364355737415817E-2</c:v>
                </c:pt>
                <c:pt idx="365">
                  <c:v>1.5364355737415817E-2</c:v>
                </c:pt>
                <c:pt idx="366">
                  <c:v>1.5364355737415817E-2</c:v>
                </c:pt>
                <c:pt idx="367">
                  <c:v>0.93580839595688636</c:v>
                </c:pt>
                <c:pt idx="368">
                  <c:v>12.332016750011995</c:v>
                </c:pt>
                <c:pt idx="369">
                  <c:v>20.382936390780166</c:v>
                </c:pt>
                <c:pt idx="370">
                  <c:v>40.419004836033388</c:v>
                </c:pt>
                <c:pt idx="371">
                  <c:v>35.412129389480619</c:v>
                </c:pt>
                <c:pt idx="372">
                  <c:v>34.558229617596879</c:v>
                </c:pt>
                <c:pt idx="373">
                  <c:v>27.978789496323795</c:v>
                </c:pt>
                <c:pt idx="374">
                  <c:v>34.351011743600893</c:v>
                </c:pt>
                <c:pt idx="375">
                  <c:v>38.23294047508589</c:v>
                </c:pt>
                <c:pt idx="376">
                  <c:v>39.586068087747343</c:v>
                </c:pt>
                <c:pt idx="377">
                  <c:v>15.033309070533205</c:v>
                </c:pt>
                <c:pt idx="378">
                  <c:v>1.8744513999647303</c:v>
                </c:pt>
                <c:pt idx="379">
                  <c:v>0.1280008115417246</c:v>
                </c:pt>
                <c:pt idx="380">
                  <c:v>1.8285830220246362E-2</c:v>
                </c:pt>
                <c:pt idx="381">
                  <c:v>1.8285830220246362E-2</c:v>
                </c:pt>
                <c:pt idx="382">
                  <c:v>1.8285830220246362E-2</c:v>
                </c:pt>
                <c:pt idx="383">
                  <c:v>1.8285830220246362E-2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1.8285830220246362E-2</c:v>
                </c:pt>
                <c:pt idx="387">
                  <c:v>1.8285830220246362E-2</c:v>
                </c:pt>
                <c:pt idx="388">
                  <c:v>1.8285830220246362E-2</c:v>
                </c:pt>
                <c:pt idx="389">
                  <c:v>1.8285830220246362E-2</c:v>
                </c:pt>
                <c:pt idx="390">
                  <c:v>1.8285830220246362E-2</c:v>
                </c:pt>
                <c:pt idx="391">
                  <c:v>0.22272998515261913</c:v>
                </c:pt>
                <c:pt idx="392">
                  <c:v>3.7558595741711196</c:v>
                </c:pt>
                <c:pt idx="393">
                  <c:v>11.5104619934421</c:v>
                </c:pt>
                <c:pt idx="394">
                  <c:v>19.327853414069729</c:v>
                </c:pt>
                <c:pt idx="395">
                  <c:v>55.937939760290725</c:v>
                </c:pt>
                <c:pt idx="396">
                  <c:v>57.07881007074171</c:v>
                </c:pt>
                <c:pt idx="397">
                  <c:v>57.864279407664981</c:v>
                </c:pt>
                <c:pt idx="398">
                  <c:v>92.535806432950466</c:v>
                </c:pt>
                <c:pt idx="399">
                  <c:v>33.568806904810494</c:v>
                </c:pt>
                <c:pt idx="400">
                  <c:v>23.485563742460691</c:v>
                </c:pt>
                <c:pt idx="401">
                  <c:v>10.766121159458789</c:v>
                </c:pt>
                <c:pt idx="402">
                  <c:v>1.2679434062468333</c:v>
                </c:pt>
                <c:pt idx="403">
                  <c:v>6.1352100302266149E-2</c:v>
                </c:pt>
                <c:pt idx="404">
                  <c:v>2.0450700100755385E-2</c:v>
                </c:pt>
                <c:pt idx="405">
                  <c:v>2.0450700100755385E-2</c:v>
                </c:pt>
                <c:pt idx="406">
                  <c:v>2.0450700100755385E-2</c:v>
                </c:pt>
                <c:pt idx="407">
                  <c:v>2.0450700100755385E-2</c:v>
                </c:pt>
                <c:pt idx="408">
                  <c:v>2.0450700100755385E-2</c:v>
                </c:pt>
                <c:pt idx="409">
                  <c:v>0</c:v>
                </c:pt>
                <c:pt idx="410">
                  <c:v>2.0450700100755385E-2</c:v>
                </c:pt>
                <c:pt idx="411">
                  <c:v>2.0450700100755385E-2</c:v>
                </c:pt>
                <c:pt idx="412">
                  <c:v>2.0450700100755385E-2</c:v>
                </c:pt>
                <c:pt idx="413">
                  <c:v>2.0450700100755385E-2</c:v>
                </c:pt>
                <c:pt idx="414">
                  <c:v>2.0450700100755385E-2</c:v>
                </c:pt>
                <c:pt idx="415">
                  <c:v>1.148589748031225</c:v>
                </c:pt>
                <c:pt idx="416">
                  <c:v>11.249223142361895</c:v>
                </c:pt>
                <c:pt idx="417">
                  <c:v>55.535930131370378</c:v>
                </c:pt>
                <c:pt idx="418">
                  <c:v>66.603427820582525</c:v>
                </c:pt>
                <c:pt idx="419">
                  <c:v>44.416882060547621</c:v>
                </c:pt>
                <c:pt idx="420">
                  <c:v>109.75164771622531</c:v>
                </c:pt>
                <c:pt idx="421">
                  <c:v>245.36951363439735</c:v>
                </c:pt>
                <c:pt idx="422">
                  <c:v>273.22047871259758</c:v>
                </c:pt>
                <c:pt idx="423">
                  <c:v>267.55331180215398</c:v>
                </c:pt>
                <c:pt idx="424">
                  <c:v>238.13329846950359</c:v>
                </c:pt>
                <c:pt idx="425">
                  <c:v>125.93557874769969</c:v>
                </c:pt>
                <c:pt idx="426">
                  <c:v>15.147690525179323</c:v>
                </c:pt>
                <c:pt idx="427">
                  <c:v>0.51844774118917314</c:v>
                </c:pt>
                <c:pt idx="428">
                  <c:v>2.2541206138659713E-2</c:v>
                </c:pt>
                <c:pt idx="429">
                  <c:v>2.2541206138659713E-2</c:v>
                </c:pt>
                <c:pt idx="430">
                  <c:v>2.2541206138659713E-2</c:v>
                </c:pt>
                <c:pt idx="431">
                  <c:v>2.2541206138659713E-2</c:v>
                </c:pt>
                <c:pt idx="432">
                  <c:v>2.2541206138659713E-2</c:v>
                </c:pt>
                <c:pt idx="433">
                  <c:v>0</c:v>
                </c:pt>
                <c:pt idx="434">
                  <c:v>2.2541206138659713E-2</c:v>
                </c:pt>
                <c:pt idx="435">
                  <c:v>2.2541206138659713E-2</c:v>
                </c:pt>
                <c:pt idx="436">
                  <c:v>2.3964076041748383E-2</c:v>
                </c:pt>
                <c:pt idx="437">
                  <c:v>2.3964076041748383E-2</c:v>
                </c:pt>
                <c:pt idx="438">
                  <c:v>2.3964076041748383E-2</c:v>
                </c:pt>
                <c:pt idx="439">
                  <c:v>3.2497017321166286</c:v>
                </c:pt>
                <c:pt idx="440">
                  <c:v>72.132015758862451</c:v>
                </c:pt>
                <c:pt idx="441">
                  <c:v>173.06561101071716</c:v>
                </c:pt>
                <c:pt idx="442">
                  <c:v>230.34013256255827</c:v>
                </c:pt>
                <c:pt idx="443">
                  <c:v>268.78988789680284</c:v>
                </c:pt>
                <c:pt idx="444">
                  <c:v>293.11205914493149</c:v>
                </c:pt>
                <c:pt idx="445">
                  <c:v>306.33084738915284</c:v>
                </c:pt>
                <c:pt idx="446">
                  <c:v>274.40400774288082</c:v>
                </c:pt>
                <c:pt idx="447">
                  <c:v>320.56352299296282</c:v>
                </c:pt>
                <c:pt idx="448">
                  <c:v>278.63849789284654</c:v>
                </c:pt>
                <c:pt idx="449">
                  <c:v>127.85711732917883</c:v>
                </c:pt>
                <c:pt idx="450">
                  <c:v>20.537213167778372</c:v>
                </c:pt>
                <c:pt idx="451">
                  <c:v>0.55117374896021243</c:v>
                </c:pt>
                <c:pt idx="452">
                  <c:v>2.3964076041748383E-2</c:v>
                </c:pt>
                <c:pt idx="453">
                  <c:v>2.3964076041748383E-2</c:v>
                </c:pt>
                <c:pt idx="454">
                  <c:v>2.3964076041748383E-2</c:v>
                </c:pt>
                <c:pt idx="455">
                  <c:v>2.3964076041748383E-2</c:v>
                </c:pt>
                <c:pt idx="456">
                  <c:v>2.3964076041748383E-2</c:v>
                </c:pt>
                <c:pt idx="457">
                  <c:v>0</c:v>
                </c:pt>
                <c:pt idx="458">
                  <c:v>2.5280436434926491E-2</c:v>
                </c:pt>
                <c:pt idx="459">
                  <c:v>2.5280436434926491E-2</c:v>
                </c:pt>
                <c:pt idx="460">
                  <c:v>2.5280436434926491E-2</c:v>
                </c:pt>
                <c:pt idx="461">
                  <c:v>2.5280436434926491E-2</c:v>
                </c:pt>
                <c:pt idx="462">
                  <c:v>2.5280436434926491E-2</c:v>
                </c:pt>
                <c:pt idx="463">
                  <c:v>5.9751343154038317</c:v>
                </c:pt>
                <c:pt idx="464">
                  <c:v>98.32873769954881</c:v>
                </c:pt>
                <c:pt idx="465">
                  <c:v>197.56194512314423</c:v>
                </c:pt>
                <c:pt idx="466">
                  <c:v>265.33765651399398</c:v>
                </c:pt>
                <c:pt idx="467">
                  <c:v>271.53492960007026</c:v>
                </c:pt>
                <c:pt idx="468">
                  <c:v>247.26463577953092</c:v>
                </c:pt>
                <c:pt idx="469">
                  <c:v>253.50812310022891</c:v>
                </c:pt>
                <c:pt idx="470">
                  <c:v>269.80515764591934</c:v>
                </c:pt>
                <c:pt idx="471">
                  <c:v>278.02551579600373</c:v>
                </c:pt>
                <c:pt idx="472">
                  <c:v>156.52185721327027</c:v>
                </c:pt>
                <c:pt idx="473">
                  <c:v>107.43751124812658</c:v>
                </c:pt>
                <c:pt idx="474">
                  <c:v>7.6094113669128749</c:v>
                </c:pt>
                <c:pt idx="475">
                  <c:v>0.42976741939375018</c:v>
                </c:pt>
                <c:pt idx="476">
                  <c:v>2.5280436434926491E-2</c:v>
                </c:pt>
                <c:pt idx="477">
                  <c:v>2.5280436434926491E-2</c:v>
                </c:pt>
                <c:pt idx="478">
                  <c:v>2.6117634684965255E-2</c:v>
                </c:pt>
                <c:pt idx="479">
                  <c:v>2.6117634684965255E-2</c:v>
                </c:pt>
                <c:pt idx="480">
                  <c:v>2.6117634684965255E-2</c:v>
                </c:pt>
                <c:pt idx="481">
                  <c:v>0</c:v>
                </c:pt>
                <c:pt idx="482">
                  <c:v>2.6117634684965255E-2</c:v>
                </c:pt>
                <c:pt idx="483">
                  <c:v>2.6117634684965255E-2</c:v>
                </c:pt>
                <c:pt idx="484">
                  <c:v>2.6117634684965255E-2</c:v>
                </c:pt>
                <c:pt idx="485">
                  <c:v>2.6117634684965255E-2</c:v>
                </c:pt>
                <c:pt idx="486">
                  <c:v>2.6117634684965255E-2</c:v>
                </c:pt>
                <c:pt idx="487">
                  <c:v>4.8550504251194031</c:v>
                </c:pt>
                <c:pt idx="488">
                  <c:v>93.933236378022855</c:v>
                </c:pt>
                <c:pt idx="489">
                  <c:v>207.11886544803247</c:v>
                </c:pt>
                <c:pt idx="490">
                  <c:v>278.18907953517282</c:v>
                </c:pt>
                <c:pt idx="491">
                  <c:v>292.82518806856655</c:v>
                </c:pt>
                <c:pt idx="492">
                  <c:v>331.23738932837097</c:v>
                </c:pt>
                <c:pt idx="493">
                  <c:v>296.52414877757758</c:v>
                </c:pt>
                <c:pt idx="494">
                  <c:v>415.0823797940335</c:v>
                </c:pt>
                <c:pt idx="495">
                  <c:v>310.57733024934078</c:v>
                </c:pt>
                <c:pt idx="496">
                  <c:v>279.31552437035225</c:v>
                </c:pt>
                <c:pt idx="497">
                  <c:v>90.927302406248586</c:v>
                </c:pt>
                <c:pt idx="498">
                  <c:v>13.032699707797654</c:v>
                </c:pt>
                <c:pt idx="499">
                  <c:v>0.5104275939170857</c:v>
                </c:pt>
                <c:pt idx="500">
                  <c:v>2.6864610206162407E-2</c:v>
                </c:pt>
                <c:pt idx="501">
                  <c:v>2.6864610206162407E-2</c:v>
                </c:pt>
                <c:pt idx="502">
                  <c:v>2.6864610206162407E-2</c:v>
                </c:pt>
                <c:pt idx="503">
                  <c:v>2.6864610206162407E-2</c:v>
                </c:pt>
                <c:pt idx="504">
                  <c:v>2.6864610206162407E-2</c:v>
                </c:pt>
                <c:pt idx="505">
                  <c:v>0</c:v>
                </c:pt>
                <c:pt idx="506">
                  <c:v>2.6864610206162407E-2</c:v>
                </c:pt>
                <c:pt idx="507">
                  <c:v>2.6864610206162407E-2</c:v>
                </c:pt>
                <c:pt idx="508">
                  <c:v>2.6864610206162407E-2</c:v>
                </c:pt>
                <c:pt idx="509">
                  <c:v>2.6864610206162407E-2</c:v>
                </c:pt>
                <c:pt idx="510">
                  <c:v>2.6864610206162407E-2</c:v>
                </c:pt>
                <c:pt idx="511">
                  <c:v>5.3578095564920574</c:v>
                </c:pt>
                <c:pt idx="512">
                  <c:v>99.101271298443663</c:v>
                </c:pt>
                <c:pt idx="513">
                  <c:v>64.000815127142033</c:v>
                </c:pt>
                <c:pt idx="514">
                  <c:v>122.29886188121486</c:v>
                </c:pt>
                <c:pt idx="515">
                  <c:v>169.33740690591878</c:v>
                </c:pt>
                <c:pt idx="516">
                  <c:v>211.77065046286776</c:v>
                </c:pt>
                <c:pt idx="517">
                  <c:v>82.86060890204935</c:v>
                </c:pt>
                <c:pt idx="518">
                  <c:v>45.659893155296139</c:v>
                </c:pt>
                <c:pt idx="519">
                  <c:v>36.501819216848126</c:v>
                </c:pt>
                <c:pt idx="520">
                  <c:v>22.526539582328951</c:v>
                </c:pt>
                <c:pt idx="521">
                  <c:v>11.276692876823672</c:v>
                </c:pt>
                <c:pt idx="522">
                  <c:v>1.5841769944174346</c:v>
                </c:pt>
                <c:pt idx="523">
                  <c:v>2.7313396455473014E-2</c:v>
                </c:pt>
                <c:pt idx="524">
                  <c:v>2.7313396455473014E-2</c:v>
                </c:pt>
                <c:pt idx="525">
                  <c:v>2.7313396455473014E-2</c:v>
                </c:pt>
                <c:pt idx="526">
                  <c:v>2.7313396455473014E-2</c:v>
                </c:pt>
                <c:pt idx="527">
                  <c:v>2.7313396455473014E-2</c:v>
                </c:pt>
                <c:pt idx="528">
                  <c:v>2.7313396455473014E-2</c:v>
                </c:pt>
                <c:pt idx="529">
                  <c:v>0</c:v>
                </c:pt>
                <c:pt idx="530">
                  <c:v>2.7313396455473014E-2</c:v>
                </c:pt>
                <c:pt idx="531">
                  <c:v>2.7313396455473014E-2</c:v>
                </c:pt>
                <c:pt idx="532">
                  <c:v>2.7313396455473014E-2</c:v>
                </c:pt>
                <c:pt idx="533">
                  <c:v>2.7313396455473014E-2</c:v>
                </c:pt>
                <c:pt idx="534">
                  <c:v>2.7313396455473014E-2</c:v>
                </c:pt>
                <c:pt idx="535">
                  <c:v>0.75842936046601894</c:v>
                </c:pt>
                <c:pt idx="536">
                  <c:v>10.683049674179472</c:v>
                </c:pt>
                <c:pt idx="537">
                  <c:v>58.616488508083521</c:v>
                </c:pt>
                <c:pt idx="538">
                  <c:v>66.329322840465778</c:v>
                </c:pt>
                <c:pt idx="539">
                  <c:v>35.290345338191905</c:v>
                </c:pt>
                <c:pt idx="540">
                  <c:v>46.472115588679571</c:v>
                </c:pt>
                <c:pt idx="541">
                  <c:v>69.604574741497657</c:v>
                </c:pt>
                <c:pt idx="542">
                  <c:v>85.441161625006771</c:v>
                </c:pt>
                <c:pt idx="543">
                  <c:v>73.188510798167215</c:v>
                </c:pt>
                <c:pt idx="544">
                  <c:v>63.880074642223526</c:v>
                </c:pt>
                <c:pt idx="545">
                  <c:v>33.509411929197512</c:v>
                </c:pt>
                <c:pt idx="546">
                  <c:v>3.6842559364069993</c:v>
                </c:pt>
                <c:pt idx="547">
                  <c:v>2.7701172454187961E-2</c:v>
                </c:pt>
                <c:pt idx="548">
                  <c:v>2.7701172454187961E-2</c:v>
                </c:pt>
                <c:pt idx="549">
                  <c:v>2.7701172454187961E-2</c:v>
                </c:pt>
                <c:pt idx="550">
                  <c:v>2.7701172454187961E-2</c:v>
                </c:pt>
                <c:pt idx="551">
                  <c:v>2.7701172454187961E-2</c:v>
                </c:pt>
                <c:pt idx="552">
                  <c:v>2.7701172454187961E-2</c:v>
                </c:pt>
                <c:pt idx="553">
                  <c:v>0</c:v>
                </c:pt>
                <c:pt idx="554">
                  <c:v>2.7701172454187961E-2</c:v>
                </c:pt>
                <c:pt idx="555">
                  <c:v>2.7701172454187961E-2</c:v>
                </c:pt>
                <c:pt idx="556">
                  <c:v>2.7701172454187961E-2</c:v>
                </c:pt>
                <c:pt idx="557">
                  <c:v>2.7701172454187961E-2</c:v>
                </c:pt>
                <c:pt idx="558">
                  <c:v>2.7701172454187961E-2</c:v>
                </c:pt>
                <c:pt idx="559">
                  <c:v>2.237318890836355</c:v>
                </c:pt>
                <c:pt idx="560">
                  <c:v>51.325002602222654</c:v>
                </c:pt>
                <c:pt idx="561">
                  <c:v>222.39793214069556</c:v>
                </c:pt>
                <c:pt idx="562">
                  <c:v>433.90906674428271</c:v>
                </c:pt>
                <c:pt idx="563">
                  <c:v>522.04472273723081</c:v>
                </c:pt>
                <c:pt idx="564">
                  <c:v>574.54376273941898</c:v>
                </c:pt>
                <c:pt idx="565">
                  <c:v>583.09549189252971</c:v>
                </c:pt>
                <c:pt idx="566">
                  <c:v>428.81846524539378</c:v>
                </c:pt>
                <c:pt idx="567">
                  <c:v>322.32415079154072</c:v>
                </c:pt>
                <c:pt idx="568">
                  <c:v>226.87746048247811</c:v>
                </c:pt>
                <c:pt idx="569">
                  <c:v>88.045078704089505</c:v>
                </c:pt>
                <c:pt idx="570">
                  <c:v>10.471116524298935</c:v>
                </c:pt>
                <c:pt idx="571">
                  <c:v>0.16753786438878293</c:v>
                </c:pt>
                <c:pt idx="572">
                  <c:v>2.7922977398130495E-2</c:v>
                </c:pt>
                <c:pt idx="573">
                  <c:v>2.7922977398130495E-2</c:v>
                </c:pt>
                <c:pt idx="574">
                  <c:v>2.7922977398130495E-2</c:v>
                </c:pt>
                <c:pt idx="575">
                  <c:v>2.7922977398130495E-2</c:v>
                </c:pt>
                <c:pt idx="576">
                  <c:v>2.7922977398130495E-2</c:v>
                </c:pt>
                <c:pt idx="577">
                  <c:v>0</c:v>
                </c:pt>
                <c:pt idx="578">
                  <c:v>2.7922977398130495E-2</c:v>
                </c:pt>
                <c:pt idx="579">
                  <c:v>2.8077558487796823E-2</c:v>
                </c:pt>
                <c:pt idx="580">
                  <c:v>2.8077558487796823E-2</c:v>
                </c:pt>
                <c:pt idx="581">
                  <c:v>2.8077558487796823E-2</c:v>
                </c:pt>
                <c:pt idx="582">
                  <c:v>2.8077558487796823E-2</c:v>
                </c:pt>
                <c:pt idx="583">
                  <c:v>1.038647220657686</c:v>
                </c:pt>
                <c:pt idx="584">
                  <c:v>12.075470945048908</c:v>
                </c:pt>
                <c:pt idx="585">
                  <c:v>47.327993766120194</c:v>
                </c:pt>
                <c:pt idx="586">
                  <c:v>111.21847814752627</c:v>
                </c:pt>
                <c:pt idx="587">
                  <c:v>92.631741485640703</c:v>
                </c:pt>
                <c:pt idx="588">
                  <c:v>169.37218876755315</c:v>
                </c:pt>
                <c:pt idx="589">
                  <c:v>208.50782854930139</c:v>
                </c:pt>
                <c:pt idx="590">
                  <c:v>111.21847814752627</c:v>
                </c:pt>
                <c:pt idx="591">
                  <c:v>137.4234679804261</c:v>
                </c:pt>
                <c:pt idx="592">
                  <c:v>157.53000732859257</c:v>
                </c:pt>
                <c:pt idx="593">
                  <c:v>45.051323196027134</c:v>
                </c:pt>
                <c:pt idx="594">
                  <c:v>4.1274010977061311</c:v>
                </c:pt>
                <c:pt idx="595">
                  <c:v>5.6155116975593646E-2</c:v>
                </c:pt>
                <c:pt idx="596">
                  <c:v>2.8077558487796823E-2</c:v>
                </c:pt>
                <c:pt idx="597">
                  <c:v>2.8077558487796823E-2</c:v>
                </c:pt>
                <c:pt idx="598">
                  <c:v>2.8077558487796823E-2</c:v>
                </c:pt>
                <c:pt idx="599">
                  <c:v>2.8211114627228792E-2</c:v>
                </c:pt>
                <c:pt idx="600">
                  <c:v>2.8211114627228792E-2</c:v>
                </c:pt>
                <c:pt idx="601">
                  <c:v>0</c:v>
                </c:pt>
                <c:pt idx="602">
                  <c:v>2.8211114627228792E-2</c:v>
                </c:pt>
                <c:pt idx="603">
                  <c:v>2.8211114627228792E-2</c:v>
                </c:pt>
                <c:pt idx="604">
                  <c:v>2.8211114627228792E-2</c:v>
                </c:pt>
                <c:pt idx="605">
                  <c:v>2.8211114627228792E-2</c:v>
                </c:pt>
                <c:pt idx="606">
                  <c:v>2.8211114627228792E-2</c:v>
                </c:pt>
                <c:pt idx="607">
                  <c:v>0.82992335251856719</c:v>
                </c:pt>
                <c:pt idx="608">
                  <c:v>12.838039428415922</c:v>
                </c:pt>
                <c:pt idx="609">
                  <c:v>58.943319458054347</c:v>
                </c:pt>
                <c:pt idx="610">
                  <c:v>140.9434141684757</c:v>
                </c:pt>
                <c:pt idx="611">
                  <c:v>258.56487108876047</c:v>
                </c:pt>
                <c:pt idx="612">
                  <c:v>134.4069913982043</c:v>
                </c:pt>
                <c:pt idx="613">
                  <c:v>105.83163674206388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31.921611551736888</c:v>
                </c:pt>
                <c:pt idx="617">
                  <c:v>10.469802293311151</c:v>
                </c:pt>
                <c:pt idx="618">
                  <c:v>1.354133502106982</c:v>
                </c:pt>
                <c:pt idx="619">
                  <c:v>2.8280235341193609E-2</c:v>
                </c:pt>
                <c:pt idx="620">
                  <c:v>2.8280235341193609E-2</c:v>
                </c:pt>
                <c:pt idx="621">
                  <c:v>2.8280235341193609E-2</c:v>
                </c:pt>
                <c:pt idx="622">
                  <c:v>2.8280235341193609E-2</c:v>
                </c:pt>
                <c:pt idx="623">
                  <c:v>2.8280235341193609E-2</c:v>
                </c:pt>
                <c:pt idx="624">
                  <c:v>2.8280235341193609E-2</c:v>
                </c:pt>
                <c:pt idx="625">
                  <c:v>0</c:v>
                </c:pt>
                <c:pt idx="626">
                  <c:v>2.8280235341193609E-2</c:v>
                </c:pt>
                <c:pt idx="627">
                  <c:v>2.8280235341193609E-2</c:v>
                </c:pt>
                <c:pt idx="628">
                  <c:v>2.8280235341193609E-2</c:v>
                </c:pt>
                <c:pt idx="629">
                  <c:v>2.8280235341193609E-2</c:v>
                </c:pt>
                <c:pt idx="630">
                  <c:v>2.8280235341193609E-2</c:v>
                </c:pt>
                <c:pt idx="631">
                  <c:v>0.18594063190984755</c:v>
                </c:pt>
                <c:pt idx="632">
                  <c:v>6.8302043787530327</c:v>
                </c:pt>
                <c:pt idx="633">
                  <c:v>31.930518061372695</c:v>
                </c:pt>
                <c:pt idx="634">
                  <c:v>38.601161741200485</c:v>
                </c:pt>
                <c:pt idx="635">
                  <c:v>54.575819465410596</c:v>
                </c:pt>
                <c:pt idx="636">
                  <c:v>61.244473532902205</c:v>
                </c:pt>
                <c:pt idx="637">
                  <c:v>145.79821806643986</c:v>
                </c:pt>
                <c:pt idx="638">
                  <c:v>94.416355069693068</c:v>
                </c:pt>
                <c:pt idx="639">
                  <c:v>74.734862468309146</c:v>
                </c:pt>
                <c:pt idx="640">
                  <c:v>62.459336812640402</c:v>
                </c:pt>
                <c:pt idx="641">
                  <c:v>16.863001210373326</c:v>
                </c:pt>
                <c:pt idx="642">
                  <c:v>1.4446699273226025</c:v>
                </c:pt>
                <c:pt idx="643">
                  <c:v>2.8326861320051046E-2</c:v>
                </c:pt>
                <c:pt idx="644">
                  <c:v>2.8326861320051046E-2</c:v>
                </c:pt>
                <c:pt idx="645">
                  <c:v>2.8326861320051046E-2</c:v>
                </c:pt>
                <c:pt idx="646">
                  <c:v>2.8326861320051046E-2</c:v>
                </c:pt>
                <c:pt idx="647">
                  <c:v>2.8326861320051046E-2</c:v>
                </c:pt>
                <c:pt idx="648">
                  <c:v>2.8326861320051046E-2</c:v>
                </c:pt>
                <c:pt idx="649">
                  <c:v>0</c:v>
                </c:pt>
                <c:pt idx="650">
                  <c:v>2.8326861320051046E-2</c:v>
                </c:pt>
                <c:pt idx="651">
                  <c:v>2.8326861320051046E-2</c:v>
                </c:pt>
                <c:pt idx="652">
                  <c:v>2.8326861320051046E-2</c:v>
                </c:pt>
                <c:pt idx="653">
                  <c:v>2.8326861320051046E-2</c:v>
                </c:pt>
                <c:pt idx="654">
                  <c:v>2.8326861320051046E-2</c:v>
                </c:pt>
                <c:pt idx="655">
                  <c:v>1.0759055401195361</c:v>
                </c:pt>
                <c:pt idx="656">
                  <c:v>18.899781533484688</c:v>
                </c:pt>
                <c:pt idx="657">
                  <c:v>85.354873333971454</c:v>
                </c:pt>
                <c:pt idx="658">
                  <c:v>124.58626204798632</c:v>
                </c:pt>
                <c:pt idx="659">
                  <c:v>166.09561423495677</c:v>
                </c:pt>
                <c:pt idx="660">
                  <c:v>297.30075665247097</c:v>
                </c:pt>
                <c:pt idx="661">
                  <c:v>413.26692407272878</c:v>
                </c:pt>
                <c:pt idx="662">
                  <c:v>276.93440712795211</c:v>
                </c:pt>
                <c:pt idx="663">
                  <c:v>186.7309670153569</c:v>
                </c:pt>
                <c:pt idx="664">
                  <c:v>144.29588510858815</c:v>
                </c:pt>
                <c:pt idx="665">
                  <c:v>26.718425383226691</c:v>
                </c:pt>
                <c:pt idx="666">
                  <c:v>4.1132745544703981</c:v>
                </c:pt>
                <c:pt idx="667">
                  <c:v>5.6734821440971007E-2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2.8367410720485504E-2</c:v>
                </c:pt>
                <c:pt idx="671">
                  <c:v>2.8367410720485504E-2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2.8367410720485504E-2</c:v>
                </c:pt>
                <c:pt idx="675">
                  <c:v>2.8367410720485504E-2</c:v>
                </c:pt>
                <c:pt idx="676">
                  <c:v>2.8367410720485504E-2</c:v>
                </c:pt>
                <c:pt idx="677">
                  <c:v>2.8367410720485504E-2</c:v>
                </c:pt>
                <c:pt idx="678">
                  <c:v>2.8386536951813084E-2</c:v>
                </c:pt>
                <c:pt idx="679">
                  <c:v>0.17338163640072629</c:v>
                </c:pt>
                <c:pt idx="680">
                  <c:v>6.6937970258726427</c:v>
                </c:pt>
                <c:pt idx="681">
                  <c:v>29.879469431810485</c:v>
                </c:pt>
                <c:pt idx="682">
                  <c:v>47.193683684602021</c:v>
                </c:pt>
                <c:pt idx="683">
                  <c:v>93.096527195771841</c:v>
                </c:pt>
                <c:pt idx="684">
                  <c:v>139.31352592459643</c:v>
                </c:pt>
                <c:pt idx="685">
                  <c:v>136.04658146032423</c:v>
                </c:pt>
                <c:pt idx="686">
                  <c:v>157.79262178515793</c:v>
                </c:pt>
                <c:pt idx="687">
                  <c:v>108.05549505728017</c:v>
                </c:pt>
                <c:pt idx="688">
                  <c:v>39.637778466932119</c:v>
                </c:pt>
                <c:pt idx="689">
                  <c:v>12.888034972453987</c:v>
                </c:pt>
                <c:pt idx="690">
                  <c:v>1.3909403106388418</c:v>
                </c:pt>
                <c:pt idx="691">
                  <c:v>5.6773073903626167E-2</c:v>
                </c:pt>
                <c:pt idx="692">
                  <c:v>2.8386536951813084E-2</c:v>
                </c:pt>
                <c:pt idx="693">
                  <c:v>2.8386536951813084E-2</c:v>
                </c:pt>
                <c:pt idx="694">
                  <c:v>2.8386536951813084E-2</c:v>
                </c:pt>
                <c:pt idx="695">
                  <c:v>2.8386536951813084E-2</c:v>
                </c:pt>
                <c:pt idx="696">
                  <c:v>2.8386536951813084E-2</c:v>
                </c:pt>
                <c:pt idx="697">
                  <c:v>0</c:v>
                </c:pt>
                <c:pt idx="698">
                  <c:v>2.8399117156502059E-2</c:v>
                </c:pt>
                <c:pt idx="699">
                  <c:v>2.8399117156502059E-2</c:v>
                </c:pt>
                <c:pt idx="700">
                  <c:v>2.8399117156502059E-2</c:v>
                </c:pt>
                <c:pt idx="701">
                  <c:v>2.8399117156502059E-2</c:v>
                </c:pt>
                <c:pt idx="702">
                  <c:v>2.8399117156502059E-2</c:v>
                </c:pt>
                <c:pt idx="703">
                  <c:v>0.71496054769686335</c:v>
                </c:pt>
                <c:pt idx="704">
                  <c:v>28.240793604002739</c:v>
                </c:pt>
                <c:pt idx="705">
                  <c:v>98.703679322619223</c:v>
                </c:pt>
                <c:pt idx="706">
                  <c:v>120.83861260858333</c:v>
                </c:pt>
                <c:pt idx="707">
                  <c:v>194.32565915399056</c:v>
                </c:pt>
                <c:pt idx="708">
                  <c:v>189.81529017203027</c:v>
                </c:pt>
                <c:pt idx="709">
                  <c:v>195.98656222368271</c:v>
                </c:pt>
                <c:pt idx="710">
                  <c:v>201.48065274283874</c:v>
                </c:pt>
                <c:pt idx="711">
                  <c:v>199.53287529283187</c:v>
                </c:pt>
                <c:pt idx="712">
                  <c:v>198.89013884146004</c:v>
                </c:pt>
                <c:pt idx="713">
                  <c:v>45.31749933093964</c:v>
                </c:pt>
                <c:pt idx="714">
                  <c:v>4.7426525651358409</c:v>
                </c:pt>
                <c:pt idx="715">
                  <c:v>0.11359646862600824</c:v>
                </c:pt>
                <c:pt idx="716">
                  <c:v>2.8399117156502059E-2</c:v>
                </c:pt>
                <c:pt idx="717">
                  <c:v>8.5230515018570596E-2</c:v>
                </c:pt>
                <c:pt idx="718">
                  <c:v>2.8410171672856872E-2</c:v>
                </c:pt>
                <c:pt idx="719">
                  <c:v>8.5230515018570596E-2</c:v>
                </c:pt>
                <c:pt idx="720">
                  <c:v>2.8410171672856872E-2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2.8410171672856872E-2</c:v>
                </c:pt>
                <c:pt idx="724">
                  <c:v>5.6820343345713745E-2</c:v>
                </c:pt>
                <c:pt idx="725">
                  <c:v>2.8410171672856872E-2</c:v>
                </c:pt>
                <c:pt idx="726">
                  <c:v>8.5230515018570596E-2</c:v>
                </c:pt>
                <c:pt idx="727">
                  <c:v>2.0350399145759304</c:v>
                </c:pt>
                <c:pt idx="728">
                  <c:v>62.274901596060474</c:v>
                </c:pt>
                <c:pt idx="729">
                  <c:v>209.76707486293699</c:v>
                </c:pt>
                <c:pt idx="730">
                  <c:v>301.98602851659768</c:v>
                </c:pt>
                <c:pt idx="731">
                  <c:v>408.20798374366399</c:v>
                </c:pt>
                <c:pt idx="732">
                  <c:v>598.63628584995911</c:v>
                </c:pt>
                <c:pt idx="733">
                  <c:v>620.52591675180145</c:v>
                </c:pt>
                <c:pt idx="734">
                  <c:v>685.45621817603603</c:v>
                </c:pt>
                <c:pt idx="735">
                  <c:v>732.4585681850017</c:v>
                </c:pt>
                <c:pt idx="736">
                  <c:v>435.78714178564792</c:v>
                </c:pt>
                <c:pt idx="737">
                  <c:v>90.668661029869838</c:v>
                </c:pt>
                <c:pt idx="738">
                  <c:v>12.786729570974074</c:v>
                </c:pt>
                <c:pt idx="739">
                  <c:v>0.17048972761298767</c:v>
                </c:pt>
                <c:pt idx="740">
                  <c:v>2.8414954602164619E-2</c:v>
                </c:pt>
                <c:pt idx="741">
                  <c:v>8.5244863806493834E-2</c:v>
                </c:pt>
                <c:pt idx="742">
                  <c:v>5.6829909204329239E-2</c:v>
                </c:pt>
                <c:pt idx="743">
                  <c:v>5.6829909204329239E-2</c:v>
                </c:pt>
                <c:pt idx="744">
                  <c:v>8.5244863806493834E-2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8.5244863806493834E-2</c:v>
                </c:pt>
                <c:pt idx="748">
                  <c:v>0.11365981840865848</c:v>
                </c:pt>
                <c:pt idx="749">
                  <c:v>8.5244863806493834E-2</c:v>
                </c:pt>
                <c:pt idx="750">
                  <c:v>8.5244863806493834E-2</c:v>
                </c:pt>
                <c:pt idx="751">
                  <c:v>1.1332844727190763</c:v>
                </c:pt>
                <c:pt idx="752">
                  <c:v>66.904732402214762</c:v>
                </c:pt>
                <c:pt idx="753">
                  <c:v>241.78535132237681</c:v>
                </c:pt>
                <c:pt idx="754">
                  <c:v>436.56661786861389</c:v>
                </c:pt>
                <c:pt idx="755">
                  <c:v>593.1984046135409</c:v>
                </c:pt>
                <c:pt idx="756">
                  <c:v>652.83856226473972</c:v>
                </c:pt>
                <c:pt idx="757">
                  <c:v>603.47951687263469</c:v>
                </c:pt>
                <c:pt idx="758">
                  <c:v>536.99095736624611</c:v>
                </c:pt>
                <c:pt idx="759">
                  <c:v>542.15344987057779</c:v>
                </c:pt>
                <c:pt idx="760">
                  <c:v>506.51339382537321</c:v>
                </c:pt>
                <c:pt idx="761">
                  <c:v>97.985581807096722</c:v>
                </c:pt>
                <c:pt idx="762">
                  <c:v>15.345740984372469</c:v>
                </c:pt>
                <c:pt idx="763">
                  <c:v>0.14209019429974515</c:v>
                </c:pt>
                <c:pt idx="764">
                  <c:v>5.6836077719898015E-2</c:v>
                </c:pt>
                <c:pt idx="765">
                  <c:v>8.525411657984705E-2</c:v>
                </c:pt>
                <c:pt idx="766">
                  <c:v>2.8418038859949007E-2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5.6836077719898015E-2</c:v>
                </c:pt>
                <c:pt idx="771">
                  <c:v>2.8418038859949007E-2</c:v>
                </c:pt>
                <c:pt idx="772">
                  <c:v>5.6836077719898015E-2</c:v>
                </c:pt>
                <c:pt idx="773">
                  <c:v>2.8418038859949007E-2</c:v>
                </c:pt>
                <c:pt idx="774">
                  <c:v>2.8418038859949007E-2</c:v>
                </c:pt>
                <c:pt idx="775">
                  <c:v>0.18558818059954066</c:v>
                </c:pt>
                <c:pt idx="776">
                  <c:v>25.527532495054714</c:v>
                </c:pt>
                <c:pt idx="777">
                  <c:v>102.67974031784702</c:v>
                </c:pt>
                <c:pt idx="778">
                  <c:v>324.79777619118352</c:v>
                </c:pt>
                <c:pt idx="779">
                  <c:v>558.0486027471336</c:v>
                </c:pt>
                <c:pt idx="780">
                  <c:v>702.91937327360517</c:v>
                </c:pt>
                <c:pt idx="781">
                  <c:v>706.50905464414791</c:v>
                </c:pt>
                <c:pt idx="782">
                  <c:v>872.47110974272323</c:v>
                </c:pt>
                <c:pt idx="783">
                  <c:v>739.29413028849854</c:v>
                </c:pt>
                <c:pt idx="784">
                  <c:v>524.38400549897324</c:v>
                </c:pt>
                <c:pt idx="785">
                  <c:v>75.17711557032348</c:v>
                </c:pt>
                <c:pt idx="786">
                  <c:v>13.471095250912832</c:v>
                </c:pt>
                <c:pt idx="787">
                  <c:v>5.6840064349843164E-2</c:v>
                </c:pt>
                <c:pt idx="788">
                  <c:v>8.5260096524764739E-2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2.8420032174921582E-2</c:v>
                </c:pt>
                <c:pt idx="792">
                  <c:v>8.5260096524764739E-2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0.11368012869968633</c:v>
                </c:pt>
                <c:pt idx="796">
                  <c:v>5.6843757365156747E-2</c:v>
                </c:pt>
                <c:pt idx="797">
                  <c:v>2.8421878682578373E-2</c:v>
                </c:pt>
                <c:pt idx="798">
                  <c:v>5.6843757365156747E-2</c:v>
                </c:pt>
                <c:pt idx="799">
                  <c:v>1.221313987930766</c:v>
                </c:pt>
                <c:pt idx="800">
                  <c:v>125.41474997440969</c:v>
                </c:pt>
                <c:pt idx="801">
                  <c:v>381.79635167991739</c:v>
                </c:pt>
                <c:pt idx="802">
                  <c:v>506.92655906200184</c:v>
                </c:pt>
                <c:pt idx="803">
                  <c:v>446.01032827946165</c:v>
                </c:pt>
                <c:pt idx="804">
                  <c:v>777.28611282103464</c:v>
                </c:pt>
                <c:pt idx="805">
                  <c:v>945.76701157556499</c:v>
                </c:pt>
                <c:pt idx="806">
                  <c:v>810.49898191323223</c:v>
                </c:pt>
                <c:pt idx="807">
                  <c:v>707.20478677016581</c:v>
                </c:pt>
                <c:pt idx="808">
                  <c:v>322.14376954211116</c:v>
                </c:pt>
                <c:pt idx="809">
                  <c:v>51.207950779668543</c:v>
                </c:pt>
                <c:pt idx="810">
                  <c:v>5.8833288872937262</c:v>
                </c:pt>
                <c:pt idx="811">
                  <c:v>5.6843757365156747E-2</c:v>
                </c:pt>
                <c:pt idx="812">
                  <c:v>2.8421878682578373E-2</c:v>
                </c:pt>
                <c:pt idx="813">
                  <c:v>0.14210939341289197</c:v>
                </c:pt>
                <c:pt idx="814">
                  <c:v>5.6843757365156747E-2</c:v>
                </c:pt>
                <c:pt idx="815">
                  <c:v>0.14210939341289197</c:v>
                </c:pt>
                <c:pt idx="816">
                  <c:v>8.5265636047735113E-2</c:v>
                </c:pt>
                <c:pt idx="817">
                  <c:v>0</c:v>
                </c:pt>
                <c:pt idx="818">
                  <c:v>5.6845148405820278E-2</c:v>
                </c:pt>
                <c:pt idx="819">
                  <c:v>5.6845148405820278E-2</c:v>
                </c:pt>
                <c:pt idx="820">
                  <c:v>5.6845148405820278E-2</c:v>
                </c:pt>
                <c:pt idx="821">
                  <c:v>8.5267722608730404E-2</c:v>
                </c:pt>
                <c:pt idx="822">
                  <c:v>0.14211287101455081</c:v>
                </c:pt>
                <c:pt idx="823">
                  <c:v>1.5538131720016228</c:v>
                </c:pt>
                <c:pt idx="824">
                  <c:v>109.4072794092362</c:v>
                </c:pt>
                <c:pt idx="825">
                  <c:v>413.82123483060366</c:v>
                </c:pt>
                <c:pt idx="826">
                  <c:v>505.78995970662299</c:v>
                </c:pt>
                <c:pt idx="827">
                  <c:v>572.9769750176664</c:v>
                </c:pt>
                <c:pt idx="828">
                  <c:v>541.47236203385296</c:v>
                </c:pt>
                <c:pt idx="829">
                  <c:v>765.02503649343691</c:v>
                </c:pt>
                <c:pt idx="830">
                  <c:v>347.87026683798661</c:v>
                </c:pt>
                <c:pt idx="831">
                  <c:v>330.96423749433029</c:v>
                </c:pt>
                <c:pt idx="832">
                  <c:v>192.9176230008606</c:v>
                </c:pt>
                <c:pt idx="833">
                  <c:v>51.562063418264394</c:v>
                </c:pt>
                <c:pt idx="834">
                  <c:v>7.9014756284090222</c:v>
                </c:pt>
                <c:pt idx="835">
                  <c:v>8.5267722608730404E-2</c:v>
                </c:pt>
                <c:pt idx="836">
                  <c:v>2.8422574202910139E-2</c:v>
                </c:pt>
                <c:pt idx="837">
                  <c:v>5.6845148405820278E-2</c:v>
                </c:pt>
                <c:pt idx="838">
                  <c:v>0.11369206985000846</c:v>
                </c:pt>
                <c:pt idx="839">
                  <c:v>2.8423017462502115E-2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0.11369206985000846</c:v>
                </c:pt>
                <c:pt idx="843">
                  <c:v>0.11369206985000846</c:v>
                </c:pt>
                <c:pt idx="844">
                  <c:v>0</c:v>
                </c:pt>
                <c:pt idx="845">
                  <c:v>2.8423017462502115E-2</c:v>
                </c:pt>
                <c:pt idx="846">
                  <c:v>2.8423017462502115E-2</c:v>
                </c:pt>
                <c:pt idx="847">
                  <c:v>0.99525371868396517</c:v>
                </c:pt>
                <c:pt idx="848">
                  <c:v>86.037978627424138</c:v>
                </c:pt>
                <c:pt idx="849">
                  <c:v>402.42474502917349</c:v>
                </c:pt>
                <c:pt idx="850">
                  <c:v>661.54282621768311</c:v>
                </c:pt>
                <c:pt idx="851">
                  <c:v>838.63364853198414</c:v>
                </c:pt>
                <c:pt idx="852">
                  <c:v>934.45276129168406</c:v>
                </c:pt>
                <c:pt idx="853">
                  <c:v>978.30790626434498</c:v>
                </c:pt>
                <c:pt idx="854">
                  <c:v>945.99409194443251</c:v>
                </c:pt>
                <c:pt idx="855">
                  <c:v>814.89441349121239</c:v>
                </c:pt>
                <c:pt idx="856">
                  <c:v>533.17253309014973</c:v>
                </c:pt>
                <c:pt idx="857">
                  <c:v>72.423847528848512</c:v>
                </c:pt>
                <c:pt idx="858">
                  <c:v>11.454476037388353</c:v>
                </c:pt>
                <c:pt idx="859">
                  <c:v>0.14211508731251066</c:v>
                </c:pt>
                <c:pt idx="860">
                  <c:v>0.17053810477501263</c:v>
                </c:pt>
                <c:pt idx="861">
                  <c:v>5.6846602657773512E-2</c:v>
                </c:pt>
                <c:pt idx="862">
                  <c:v>2.8423301328886756E-2</c:v>
                </c:pt>
                <c:pt idx="863">
                  <c:v>0</c:v>
                </c:pt>
                <c:pt idx="864">
                  <c:v>8.526990398666022E-2</c:v>
                </c:pt>
                <c:pt idx="865">
                  <c:v>0</c:v>
                </c:pt>
                <c:pt idx="866">
                  <c:v>2.8423301328886756E-2</c:v>
                </c:pt>
                <c:pt idx="867">
                  <c:v>8.526990398666022E-2</c:v>
                </c:pt>
                <c:pt idx="868">
                  <c:v>0.14211650664443384</c:v>
                </c:pt>
                <c:pt idx="869">
                  <c:v>2.8423301328886756E-2</c:v>
                </c:pt>
                <c:pt idx="870">
                  <c:v>0</c:v>
                </c:pt>
                <c:pt idx="871">
                  <c:v>1.4317396743689104</c:v>
                </c:pt>
                <c:pt idx="872">
                  <c:v>136.47391841396382</c:v>
                </c:pt>
                <c:pt idx="873">
                  <c:v>318.21697579848302</c:v>
                </c:pt>
                <c:pt idx="874">
                  <c:v>649.44694573496486</c:v>
                </c:pt>
                <c:pt idx="875">
                  <c:v>846.74524265205866</c:v>
                </c:pt>
                <c:pt idx="876">
                  <c:v>932.2919531038732</c:v>
                </c:pt>
                <c:pt idx="877">
                  <c:v>949.72169542280835</c:v>
                </c:pt>
                <c:pt idx="878">
                  <c:v>853.46169308626281</c:v>
                </c:pt>
                <c:pt idx="879">
                  <c:v>705.48703534523668</c:v>
                </c:pt>
                <c:pt idx="880">
                  <c:v>427.43279812270418</c:v>
                </c:pt>
                <c:pt idx="881">
                  <c:v>54.262933658581701</c:v>
                </c:pt>
                <c:pt idx="882">
                  <c:v>10.545044793016981</c:v>
                </c:pt>
                <c:pt idx="883">
                  <c:v>5.6846602657773512E-2</c:v>
                </c:pt>
                <c:pt idx="884">
                  <c:v>0.11369393661711283</c:v>
                </c:pt>
                <c:pt idx="885">
                  <c:v>0.11369393661711283</c:v>
                </c:pt>
                <c:pt idx="886">
                  <c:v>0.14211742077139114</c:v>
                </c:pt>
                <c:pt idx="887">
                  <c:v>8.5270452462834628E-2</c:v>
                </c:pt>
                <c:pt idx="888">
                  <c:v>0.11369393661711283</c:v>
                </c:pt>
                <c:pt idx="889">
                  <c:v>0</c:v>
                </c:pt>
                <c:pt idx="890">
                  <c:v>0.11369393661711283</c:v>
                </c:pt>
                <c:pt idx="891">
                  <c:v>5.6846968308556414E-2</c:v>
                </c:pt>
                <c:pt idx="892">
                  <c:v>2.8423484154278207E-2</c:v>
                </c:pt>
                <c:pt idx="893">
                  <c:v>0.11369393661711283</c:v>
                </c:pt>
                <c:pt idx="894">
                  <c:v>5.6846968308556414E-2</c:v>
                </c:pt>
                <c:pt idx="895">
                  <c:v>0.46808713597175372</c:v>
                </c:pt>
                <c:pt idx="896">
                  <c:v>128.98671037107511</c:v>
                </c:pt>
                <c:pt idx="897">
                  <c:v>247.88423492934552</c:v>
                </c:pt>
                <c:pt idx="898">
                  <c:v>303.90225264001339</c:v>
                </c:pt>
                <c:pt idx="899">
                  <c:v>550.95753001082107</c:v>
                </c:pt>
                <c:pt idx="900">
                  <c:v>930.16029349492715</c:v>
                </c:pt>
                <c:pt idx="901">
                  <c:v>969.32516980303103</c:v>
                </c:pt>
                <c:pt idx="902">
                  <c:v>792.03052199668605</c:v>
                </c:pt>
                <c:pt idx="903">
                  <c:v>660.54142134194012</c:v>
                </c:pt>
                <c:pt idx="904">
                  <c:v>503.19474625443269</c:v>
                </c:pt>
                <c:pt idx="905">
                  <c:v>60.71857878171798</c:v>
                </c:pt>
                <c:pt idx="906">
                  <c:v>7.0490534594375749</c:v>
                </c:pt>
                <c:pt idx="907">
                  <c:v>0.11369441063608994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5.684720531804497E-2</c:v>
                </c:pt>
                <c:pt idx="912">
                  <c:v>0.11369441063608994</c:v>
                </c:pt>
                <c:pt idx="913">
                  <c:v>0</c:v>
                </c:pt>
                <c:pt idx="914">
                  <c:v>0.14211801329511251</c:v>
                </c:pt>
                <c:pt idx="915">
                  <c:v>5.684720531804497E-2</c:v>
                </c:pt>
                <c:pt idx="916">
                  <c:v>5.684720531804497E-2</c:v>
                </c:pt>
                <c:pt idx="917">
                  <c:v>5.684720531804497E-2</c:v>
                </c:pt>
                <c:pt idx="918">
                  <c:v>2.8423602659022485E-2</c:v>
                </c:pt>
                <c:pt idx="919">
                  <c:v>9.3596845034385895E-2</c:v>
                </c:pt>
                <c:pt idx="920">
                  <c:v>32.088975359536718</c:v>
                </c:pt>
                <c:pt idx="921">
                  <c:v>98.521514987147441</c:v>
                </c:pt>
                <c:pt idx="922">
                  <c:v>139.77451182016202</c:v>
                </c:pt>
                <c:pt idx="923">
                  <c:v>107.63274186432997</c:v>
                </c:pt>
                <c:pt idx="924">
                  <c:v>98.146600391960362</c:v>
                </c:pt>
                <c:pt idx="925">
                  <c:v>73.342496626168014</c:v>
                </c:pt>
                <c:pt idx="926">
                  <c:v>65.57433735248506</c:v>
                </c:pt>
                <c:pt idx="927">
                  <c:v>45.139309245637818</c:v>
                </c:pt>
                <c:pt idx="928">
                  <c:v>36.729367532039745</c:v>
                </c:pt>
                <c:pt idx="929">
                  <c:v>3.5879171400529417</c:v>
                </c:pt>
                <c:pt idx="930">
                  <c:v>0.54005086344971831</c:v>
                </c:pt>
                <c:pt idx="931">
                  <c:v>8.5271188965744968E-2</c:v>
                </c:pt>
                <c:pt idx="932">
                  <c:v>5.6847459310496652E-2</c:v>
                </c:pt>
                <c:pt idx="933">
                  <c:v>5.6847459310496652E-2</c:v>
                </c:pt>
                <c:pt idx="934">
                  <c:v>2.8423729655248326E-2</c:v>
                </c:pt>
                <c:pt idx="935">
                  <c:v>0.14211864827624171</c:v>
                </c:pt>
                <c:pt idx="936">
                  <c:v>0.14211864827624171</c:v>
                </c:pt>
                <c:pt idx="937">
                  <c:v>0</c:v>
                </c:pt>
                <c:pt idx="938">
                  <c:v>8.5271188965744968E-2</c:v>
                </c:pt>
                <c:pt idx="939">
                  <c:v>2.8423729655248326E-2</c:v>
                </c:pt>
                <c:pt idx="940">
                  <c:v>0.1136949186209933</c:v>
                </c:pt>
                <c:pt idx="941">
                  <c:v>0.1136949186209933</c:v>
                </c:pt>
                <c:pt idx="942">
                  <c:v>5.6847459310496652E-2</c:v>
                </c:pt>
                <c:pt idx="943">
                  <c:v>0.34892904234019423</c:v>
                </c:pt>
                <c:pt idx="944">
                  <c:v>53.779329789199139</c:v>
                </c:pt>
                <c:pt idx="945">
                  <c:v>367.40619577739358</c:v>
                </c:pt>
                <c:pt idx="946">
                  <c:v>685.90354317807567</c:v>
                </c:pt>
                <c:pt idx="947">
                  <c:v>804.46878271038383</c:v>
                </c:pt>
                <c:pt idx="948">
                  <c:v>300.72589176077037</c:v>
                </c:pt>
                <c:pt idx="949">
                  <c:v>167.67162793101082</c:v>
                </c:pt>
                <c:pt idx="950">
                  <c:v>314.20725894140168</c:v>
                </c:pt>
                <c:pt idx="951">
                  <c:v>199.10937410178713</c:v>
                </c:pt>
                <c:pt idx="952">
                  <c:v>175.96478510696753</c:v>
                </c:pt>
                <c:pt idx="953">
                  <c:v>26.285987856294621</c:v>
                </c:pt>
                <c:pt idx="954">
                  <c:v>4.3204125562041433</c:v>
                </c:pt>
                <c:pt idx="955">
                  <c:v>0.11369506726853011</c:v>
                </c:pt>
                <c:pt idx="956">
                  <c:v>0.11369506726853011</c:v>
                </c:pt>
                <c:pt idx="957">
                  <c:v>2.8423766817132528E-2</c:v>
                </c:pt>
                <c:pt idx="958">
                  <c:v>0</c:v>
                </c:pt>
                <c:pt idx="959">
                  <c:v>2.8423766817132528E-2</c:v>
                </c:pt>
                <c:pt idx="960">
                  <c:v>0.11369506726853011</c:v>
                </c:pt>
                <c:pt idx="961">
                  <c:v>0</c:v>
                </c:pt>
                <c:pt idx="962">
                  <c:v>0.19896636771992779</c:v>
                </c:pt>
                <c:pt idx="963">
                  <c:v>0.17054260090279516</c:v>
                </c:pt>
                <c:pt idx="964">
                  <c:v>0.14211883408566273</c:v>
                </c:pt>
                <c:pt idx="965">
                  <c:v>0.11369506726853011</c:v>
                </c:pt>
                <c:pt idx="966">
                  <c:v>2.8423790707693318E-2</c:v>
                </c:pt>
                <c:pt idx="967">
                  <c:v>0.36950927920001303</c:v>
                </c:pt>
                <c:pt idx="968">
                  <c:v>99.969856763215915</c:v>
                </c:pt>
                <c:pt idx="969">
                  <c:v>234.31239149903894</c:v>
                </c:pt>
                <c:pt idx="970">
                  <c:v>514.08499706813677</c:v>
                </c:pt>
                <c:pt idx="971">
                  <c:v>417.45364661533512</c:v>
                </c:pt>
                <c:pt idx="972">
                  <c:v>794.93745214432545</c:v>
                </c:pt>
                <c:pt idx="973">
                  <c:v>807.76381287887</c:v>
                </c:pt>
                <c:pt idx="974">
                  <c:v>864.55191477030894</c:v>
                </c:pt>
                <c:pt idx="975">
                  <c:v>866.68574780696349</c:v>
                </c:pt>
                <c:pt idx="976">
                  <c:v>531.79841329710734</c:v>
                </c:pt>
                <c:pt idx="977">
                  <c:v>56.790733833971267</c:v>
                </c:pt>
                <c:pt idx="978">
                  <c:v>10.715769096800386</c:v>
                </c:pt>
                <c:pt idx="979">
                  <c:v>0.14211895353846665</c:v>
                </c:pt>
                <c:pt idx="980">
                  <c:v>0.11369516283077327</c:v>
                </c:pt>
                <c:pt idx="981">
                  <c:v>0.14211895353846665</c:v>
                </c:pt>
                <c:pt idx="982">
                  <c:v>8.5271372123079933E-2</c:v>
                </c:pt>
                <c:pt idx="983">
                  <c:v>0.11369516283077327</c:v>
                </c:pt>
                <c:pt idx="984">
                  <c:v>0.17054274424615987</c:v>
                </c:pt>
                <c:pt idx="985">
                  <c:v>0</c:v>
                </c:pt>
                <c:pt idx="986">
                  <c:v>2.8423790707693318E-2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5.6847581415386636E-2</c:v>
                </c:pt>
                <c:pt idx="990">
                  <c:v>2.8423790707693318E-2</c:v>
                </c:pt>
                <c:pt idx="991">
                  <c:v>0.54005202344617298</c:v>
                </c:pt>
                <c:pt idx="992">
                  <c:v>145.28760675281228</c:v>
                </c:pt>
                <c:pt idx="993">
                  <c:v>470.22286494028265</c:v>
                </c:pt>
                <c:pt idx="994">
                  <c:v>745.5877960457243</c:v>
                </c:pt>
                <c:pt idx="995">
                  <c:v>936.76182500484481</c:v>
                </c:pt>
                <c:pt idx="996">
                  <c:v>1053.3314572106892</c:v>
                </c:pt>
                <c:pt idx="997">
                  <c:v>1067.4051461377724</c:v>
                </c:pt>
                <c:pt idx="998">
                  <c:v>1015.1993951758049</c:v>
                </c:pt>
                <c:pt idx="999">
                  <c:v>852.16152521251183</c:v>
                </c:pt>
                <c:pt idx="1000">
                  <c:v>520.62601235747024</c:v>
                </c:pt>
                <c:pt idx="1001">
                  <c:v>52.555617635818862</c:v>
                </c:pt>
                <c:pt idx="1002">
                  <c:v>10.005179777073147</c:v>
                </c:pt>
                <c:pt idx="1003">
                  <c:v>2.8423806184866882E-2</c:v>
                </c:pt>
                <c:pt idx="1004">
                  <c:v>2.8423806184866882E-2</c:v>
                </c:pt>
                <c:pt idx="1005">
                  <c:v>0.11369522473946753</c:v>
                </c:pt>
                <c:pt idx="1006">
                  <c:v>0.14211903092433448</c:v>
                </c:pt>
                <c:pt idx="1007">
                  <c:v>0.11369522473946753</c:v>
                </c:pt>
                <c:pt idx="1008">
                  <c:v>0.22739044947893505</c:v>
                </c:pt>
                <c:pt idx="1009">
                  <c:v>0</c:v>
                </c:pt>
                <c:pt idx="1010">
                  <c:v>0.19896664329406824</c:v>
                </c:pt>
                <c:pt idx="1011">
                  <c:v>0.14211903092433448</c:v>
                </c:pt>
                <c:pt idx="1012">
                  <c:v>5.6847612369733763E-2</c:v>
                </c:pt>
                <c:pt idx="1013">
                  <c:v>0</c:v>
                </c:pt>
                <c:pt idx="1014">
                  <c:v>2.8423806184866882E-2</c:v>
                </c:pt>
                <c:pt idx="1015">
                  <c:v>0.42635709277300327</c:v>
                </c:pt>
                <c:pt idx="1016">
                  <c:v>77.446741474266432</c:v>
                </c:pt>
                <c:pt idx="1017">
                  <c:v>262.334829475768</c:v>
                </c:pt>
                <c:pt idx="1018">
                  <c:v>578.52412880396264</c:v>
                </c:pt>
                <c:pt idx="1019">
                  <c:v>840.41378106484945</c:v>
                </c:pt>
                <c:pt idx="1020">
                  <c:v>899.82956208132975</c:v>
                </c:pt>
                <c:pt idx="1021">
                  <c:v>1036.1402009894375</c:v>
                </c:pt>
                <c:pt idx="1022">
                  <c:v>945.18069403565244</c:v>
                </c:pt>
                <c:pt idx="1023">
                  <c:v>608.95646733225817</c:v>
                </c:pt>
                <c:pt idx="1024">
                  <c:v>405.42272424054789</c:v>
                </c:pt>
                <c:pt idx="1025">
                  <c:v>44.739086844901514</c:v>
                </c:pt>
                <c:pt idx="1026">
                  <c:v>7.105954073205452</c:v>
                </c:pt>
                <c:pt idx="1027">
                  <c:v>5.6847632585643605E-2</c:v>
                </c:pt>
                <c:pt idx="1028">
                  <c:v>2.8423816292821803E-2</c:v>
                </c:pt>
                <c:pt idx="1029">
                  <c:v>2.8423816292821803E-2</c:v>
                </c:pt>
                <c:pt idx="1030">
                  <c:v>8.5271448878465425E-2</c:v>
                </c:pt>
                <c:pt idx="1031">
                  <c:v>2.8423816292821803E-2</c:v>
                </c:pt>
                <c:pt idx="1032">
                  <c:v>0.11369526517128721</c:v>
                </c:pt>
                <c:pt idx="1033">
                  <c:v>0</c:v>
                </c:pt>
                <c:pt idx="1034">
                  <c:v>5.6847632585643605E-2</c:v>
                </c:pt>
                <c:pt idx="1035">
                  <c:v>5.6847632585643605E-2</c:v>
                </c:pt>
                <c:pt idx="1036">
                  <c:v>2.8423816292821803E-2</c:v>
                </c:pt>
                <c:pt idx="1037">
                  <c:v>5.6847632585643605E-2</c:v>
                </c:pt>
                <c:pt idx="1038">
                  <c:v>5.6847632585643605E-2</c:v>
                </c:pt>
                <c:pt idx="1039">
                  <c:v>0.39793342809950549</c:v>
                </c:pt>
                <c:pt idx="1040">
                  <c:v>126.11440514501706</c:v>
                </c:pt>
                <c:pt idx="1041">
                  <c:v>482.96218585645505</c:v>
                </c:pt>
                <c:pt idx="1042">
                  <c:v>554.79577963763461</c:v>
                </c:pt>
                <c:pt idx="1043">
                  <c:v>886.38102630166759</c:v>
                </c:pt>
                <c:pt idx="1044">
                  <c:v>1014.5719200879778</c:v>
                </c:pt>
                <c:pt idx="1045">
                  <c:v>1068.0480772585606</c:v>
                </c:pt>
                <c:pt idx="1046">
                  <c:v>1008.9654596879197</c:v>
                </c:pt>
                <c:pt idx="1047">
                  <c:v>567.62321315813222</c:v>
                </c:pt>
                <c:pt idx="1048">
                  <c:v>225.71423093401214</c:v>
                </c:pt>
                <c:pt idx="1049">
                  <c:v>37.007817480636383</c:v>
                </c:pt>
                <c:pt idx="1050">
                  <c:v>7.5038892587465549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2.8423822949797551E-2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2.8423822949797551E-2</c:v>
                </c:pt>
                <c:pt idx="1063">
                  <c:v>0.31266205244777318</c:v>
                </c:pt>
                <c:pt idx="1064">
                  <c:v>58.835976099523201</c:v>
                </c:pt>
                <c:pt idx="1065">
                  <c:v>368.87939663505585</c:v>
                </c:pt>
                <c:pt idx="1066">
                  <c:v>615.90114100329288</c:v>
                </c:pt>
                <c:pt idx="1067">
                  <c:v>641.75945936049163</c:v>
                </c:pt>
                <c:pt idx="1068">
                  <c:v>728.39527208164589</c:v>
                </c:pt>
                <c:pt idx="1069">
                  <c:v>913.48742384134209</c:v>
                </c:pt>
                <c:pt idx="1070">
                  <c:v>918.23782669244838</c:v>
                </c:pt>
                <c:pt idx="1071">
                  <c:v>515.24377601166918</c:v>
                </c:pt>
                <c:pt idx="1072">
                  <c:v>118.68266348559044</c:v>
                </c:pt>
                <c:pt idx="1073">
                  <c:v>1.9612440886671418</c:v>
                </c:pt>
                <c:pt idx="1074">
                  <c:v>0.19896679160391298</c:v>
                </c:pt>
                <c:pt idx="1075">
                  <c:v>8.5271482115962666E-2</c:v>
                </c:pt>
                <c:pt idx="1076">
                  <c:v>0.11369530948795024</c:v>
                </c:pt>
                <c:pt idx="1077">
                  <c:v>8.5271482115962666E-2</c:v>
                </c:pt>
                <c:pt idx="1078">
                  <c:v>8.5271482115962666E-2</c:v>
                </c:pt>
                <c:pt idx="1079">
                  <c:v>8.5271482115962666E-2</c:v>
                </c:pt>
                <c:pt idx="1080">
                  <c:v>8.5271482115962666E-2</c:v>
                </c:pt>
                <c:pt idx="1081">
                  <c:v>0</c:v>
                </c:pt>
                <c:pt idx="1082">
                  <c:v>5.6847654743975122E-2</c:v>
                </c:pt>
                <c:pt idx="1083">
                  <c:v>5.6847654743975122E-2</c:v>
                </c:pt>
                <c:pt idx="1084">
                  <c:v>5.6847654743975122E-2</c:v>
                </c:pt>
                <c:pt idx="1085">
                  <c:v>5.6847654743975122E-2</c:v>
                </c:pt>
                <c:pt idx="1086">
                  <c:v>5.6847654743975122E-2</c:v>
                </c:pt>
                <c:pt idx="1087">
                  <c:v>0.11369530948795024</c:v>
                </c:pt>
                <c:pt idx="1088">
                  <c:v>16.522951095670575</c:v>
                </c:pt>
                <c:pt idx="1089">
                  <c:v>94.471962813830444</c:v>
                </c:pt>
                <c:pt idx="1090">
                  <c:v>222.78624748862998</c:v>
                </c:pt>
                <c:pt idx="1091">
                  <c:v>540.22621970929458</c:v>
                </c:pt>
                <c:pt idx="1092">
                  <c:v>720.58867947371937</c:v>
                </c:pt>
                <c:pt idx="1093">
                  <c:v>874.82620321362151</c:v>
                </c:pt>
                <c:pt idx="1094">
                  <c:v>685.83766703173137</c:v>
                </c:pt>
                <c:pt idx="1095">
                  <c:v>555.46003995617468</c:v>
                </c:pt>
                <c:pt idx="1096">
                  <c:v>413.81480635238103</c:v>
                </c:pt>
                <c:pt idx="1097">
                  <c:v>32.403166582582664</c:v>
                </c:pt>
                <c:pt idx="1098">
                  <c:v>4.1498792289974329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0.11369532134239536</c:v>
                </c:pt>
                <c:pt idx="1103">
                  <c:v>5.6847660671197682E-2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5.6847660671197682E-2</c:v>
                </c:pt>
                <c:pt idx="1107">
                  <c:v>5.6847660671197682E-2</c:v>
                </c:pt>
                <c:pt idx="1108">
                  <c:v>5.6847660671197682E-2</c:v>
                </c:pt>
                <c:pt idx="1109">
                  <c:v>5.6847660671197682E-2</c:v>
                </c:pt>
                <c:pt idx="1110">
                  <c:v>5.6847660671197682E-2</c:v>
                </c:pt>
                <c:pt idx="1111">
                  <c:v>0.19896681234919195</c:v>
                </c:pt>
                <c:pt idx="1112">
                  <c:v>73.325495078058282</c:v>
                </c:pt>
                <c:pt idx="1113">
                  <c:v>262.21265730371954</c:v>
                </c:pt>
                <c:pt idx="1114">
                  <c:v>613.38420513975518</c:v>
                </c:pt>
                <c:pt idx="1115">
                  <c:v>950.02447376435396</c:v>
                </c:pt>
                <c:pt idx="1116">
                  <c:v>1076.2941953011195</c:v>
                </c:pt>
                <c:pt idx="1117">
                  <c:v>1103.3599416613242</c:v>
                </c:pt>
                <c:pt idx="1118">
                  <c:v>1028.372035884621</c:v>
                </c:pt>
                <c:pt idx="1119">
                  <c:v>823.05639653667515</c:v>
                </c:pt>
                <c:pt idx="1120">
                  <c:v>468.91583461286211</c:v>
                </c:pt>
                <c:pt idx="1121">
                  <c:v>46.018181313334523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8.5271497018551079E-2</c:v>
                </c:pt>
                <c:pt idx="1125">
                  <c:v>8.5271497018551079E-2</c:v>
                </c:pt>
                <c:pt idx="1126">
                  <c:v>5.6847664679034057E-2</c:v>
                </c:pt>
                <c:pt idx="1127">
                  <c:v>5.6847664679034057E-2</c:v>
                </c:pt>
                <c:pt idx="1128">
                  <c:v>5.6847664679034057E-2</c:v>
                </c:pt>
                <c:pt idx="1129">
                  <c:v>0</c:v>
                </c:pt>
                <c:pt idx="1130">
                  <c:v>8.5271497018551079E-2</c:v>
                </c:pt>
                <c:pt idx="1131">
                  <c:v>8.5271497018551079E-2</c:v>
                </c:pt>
                <c:pt idx="1132">
                  <c:v>2.8423832339517029E-2</c:v>
                </c:pt>
                <c:pt idx="1133">
                  <c:v>2.8423832339517029E-2</c:v>
                </c:pt>
                <c:pt idx="1134">
                  <c:v>5.6847664679034057E-2</c:v>
                </c:pt>
                <c:pt idx="1135">
                  <c:v>0.28423832339517047</c:v>
                </c:pt>
                <c:pt idx="1136">
                  <c:v>97.188839617466442</c:v>
                </c:pt>
                <c:pt idx="1137">
                  <c:v>400.10553368307427</c:v>
                </c:pt>
                <c:pt idx="1138">
                  <c:v>714.33984285025599</c:v>
                </c:pt>
                <c:pt idx="1139">
                  <c:v>957.35282426598178</c:v>
                </c:pt>
                <c:pt idx="1140">
                  <c:v>802.71067730536629</c:v>
                </c:pt>
                <c:pt idx="1141">
                  <c:v>766.57788362660267</c:v>
                </c:pt>
                <c:pt idx="1142">
                  <c:v>736.71250870524534</c:v>
                </c:pt>
                <c:pt idx="1143">
                  <c:v>413.68023208554473</c:v>
                </c:pt>
                <c:pt idx="1144">
                  <c:v>365.78854334412432</c:v>
                </c:pt>
                <c:pt idx="1145">
                  <c:v>36.609896053297923</c:v>
                </c:pt>
                <c:pt idx="1146">
                  <c:v>3.7803697011557644</c:v>
                </c:pt>
                <c:pt idx="1147">
                  <c:v>2.8423832339517029E-2</c:v>
                </c:pt>
                <c:pt idx="1148">
                  <c:v>2.8423832339517029E-2</c:v>
                </c:pt>
                <c:pt idx="1149">
                  <c:v>2.8423832339517029E-2</c:v>
                </c:pt>
                <c:pt idx="1150">
                  <c:v>5.6847667413501245E-2</c:v>
                </c:pt>
                <c:pt idx="1151">
                  <c:v>5.6847667413501245E-2</c:v>
                </c:pt>
                <c:pt idx="1152">
                  <c:v>2.8423833706750622E-2</c:v>
                </c:pt>
                <c:pt idx="1153">
                  <c:v>0</c:v>
                </c:pt>
                <c:pt idx="1154">
                  <c:v>5.6847667413501245E-2</c:v>
                </c:pt>
                <c:pt idx="1155">
                  <c:v>2.8423833706750622E-2</c:v>
                </c:pt>
                <c:pt idx="1156">
                  <c:v>5.6847667413501245E-2</c:v>
                </c:pt>
                <c:pt idx="1157">
                  <c:v>5.6847667413501245E-2</c:v>
                </c:pt>
                <c:pt idx="1158">
                  <c:v>2.8423833706750622E-2</c:v>
                </c:pt>
                <c:pt idx="1159">
                  <c:v>0.11369533482700249</c:v>
                </c:pt>
                <c:pt idx="1160">
                  <c:v>28.300216594508008</c:v>
                </c:pt>
                <c:pt idx="1161">
                  <c:v>119.74602664609857</c:v>
                </c:pt>
                <c:pt idx="1162">
                  <c:v>372.82273962469844</c:v>
                </c:pt>
                <c:pt idx="1163">
                  <c:v>380.9710846173582</c:v>
                </c:pt>
                <c:pt idx="1164">
                  <c:v>428.53700547849758</c:v>
                </c:pt>
                <c:pt idx="1165">
                  <c:v>408.65895553251113</c:v>
                </c:pt>
                <c:pt idx="1166">
                  <c:v>408.81085952189943</c:v>
                </c:pt>
                <c:pt idx="1167">
                  <c:v>277.54545534591364</c:v>
                </c:pt>
                <c:pt idx="1168">
                  <c:v>107.79053085261141</c:v>
                </c:pt>
                <c:pt idx="1169">
                  <c:v>8.5555739457319397</c:v>
                </c:pt>
                <c:pt idx="1170">
                  <c:v>1.3359202804977071</c:v>
                </c:pt>
                <c:pt idx="1171">
                  <c:v>2.8423835755270375E-2</c:v>
                </c:pt>
                <c:pt idx="1172">
                  <c:v>2.8423835755270375E-2</c:v>
                </c:pt>
                <c:pt idx="1173">
                  <c:v>2.8423835755270375E-2</c:v>
                </c:pt>
                <c:pt idx="1174">
                  <c:v>2.8423835755270375E-2</c:v>
                </c:pt>
                <c:pt idx="1175">
                  <c:v>2.8423835755270375E-2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2.8423835755270375E-2</c:v>
                </c:pt>
                <c:pt idx="1179">
                  <c:v>2.8423835755270375E-2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9.6355225543094924</c:v>
                </c:pt>
                <c:pt idx="1185">
                  <c:v>86.014350403735506</c:v>
                </c:pt>
                <c:pt idx="1186">
                  <c:v>431.15506657124939</c:v>
                </c:pt>
                <c:pt idx="1187">
                  <c:v>700.79188397581675</c:v>
                </c:pt>
                <c:pt idx="1188">
                  <c:v>777.9985739234711</c:v>
                </c:pt>
                <c:pt idx="1189">
                  <c:v>961.40221270854533</c:v>
                </c:pt>
                <c:pt idx="1190">
                  <c:v>966.80057371704618</c:v>
                </c:pt>
                <c:pt idx="1191">
                  <c:v>747.14962853579777</c:v>
                </c:pt>
                <c:pt idx="1192">
                  <c:v>332.65449243697157</c:v>
                </c:pt>
                <c:pt idx="1193">
                  <c:v>22.454830538805865</c:v>
                </c:pt>
                <c:pt idx="1194">
                  <c:v>3.0697743015076377</c:v>
                </c:pt>
                <c:pt idx="1195">
                  <c:v>5.684767225014143E-2</c:v>
                </c:pt>
                <c:pt idx="1196">
                  <c:v>2.8423836125070715E-2</c:v>
                </c:pt>
                <c:pt idx="1197">
                  <c:v>2.8423836125070715E-2</c:v>
                </c:pt>
                <c:pt idx="1198">
                  <c:v>2.8423836125070715E-2</c:v>
                </c:pt>
                <c:pt idx="1199">
                  <c:v>2.8423836125070715E-2</c:v>
                </c:pt>
                <c:pt idx="1200">
                  <c:v>2.8423836125070715E-2</c:v>
                </c:pt>
                <c:pt idx="1201">
                  <c:v>0</c:v>
                </c:pt>
                <c:pt idx="1202">
                  <c:v>2.8423836125070715E-2</c:v>
                </c:pt>
                <c:pt idx="1203">
                  <c:v>2.8423836125070715E-2</c:v>
                </c:pt>
                <c:pt idx="1204">
                  <c:v>2.8423836125070715E-2</c:v>
                </c:pt>
                <c:pt idx="1205">
                  <c:v>2.8423836125070715E-2</c:v>
                </c:pt>
                <c:pt idx="1206">
                  <c:v>2.8423836125070715E-2</c:v>
                </c:pt>
                <c:pt idx="1207">
                  <c:v>0.19896685287549506</c:v>
                </c:pt>
                <c:pt idx="1208">
                  <c:v>94.921511535339263</c:v>
                </c:pt>
                <c:pt idx="1209">
                  <c:v>428.97546087501098</c:v>
                </c:pt>
                <c:pt idx="1210">
                  <c:v>733.49299107588843</c:v>
                </c:pt>
                <c:pt idx="1211">
                  <c:v>950.93524320083134</c:v>
                </c:pt>
                <c:pt idx="1212">
                  <c:v>1082.3236933607782</c:v>
                </c:pt>
                <c:pt idx="1213">
                  <c:v>1110.1432223157096</c:v>
                </c:pt>
                <c:pt idx="1214">
                  <c:v>1038.0437713744923</c:v>
                </c:pt>
                <c:pt idx="1215">
                  <c:v>830.75363028244203</c:v>
                </c:pt>
                <c:pt idx="1216">
                  <c:v>439.2019860755322</c:v>
                </c:pt>
                <c:pt idx="1217">
                  <c:v>44.71069461986103</c:v>
                </c:pt>
                <c:pt idx="1218">
                  <c:v>5.6279196024999854</c:v>
                </c:pt>
                <c:pt idx="1219">
                  <c:v>5.6847672752525127E-2</c:v>
                </c:pt>
                <c:pt idx="1220">
                  <c:v>5.6847672752525127E-2</c:v>
                </c:pt>
                <c:pt idx="1221">
                  <c:v>5.6847672752525127E-2</c:v>
                </c:pt>
                <c:pt idx="1222">
                  <c:v>5.6847672752525127E-2</c:v>
                </c:pt>
                <c:pt idx="1223">
                  <c:v>5.6847672752525127E-2</c:v>
                </c:pt>
                <c:pt idx="1224">
                  <c:v>5.6847672752525127E-2</c:v>
                </c:pt>
                <c:pt idx="1225">
                  <c:v>0</c:v>
                </c:pt>
                <c:pt idx="1226">
                  <c:v>5.6847672752525127E-2</c:v>
                </c:pt>
                <c:pt idx="1227">
                  <c:v>5.6847672752525127E-2</c:v>
                </c:pt>
                <c:pt idx="1228">
                  <c:v>5.6847672752525127E-2</c:v>
                </c:pt>
                <c:pt idx="1229">
                  <c:v>5.6847672752525127E-2</c:v>
                </c:pt>
                <c:pt idx="1230">
                  <c:v>2.8423836376262564E-2</c:v>
                </c:pt>
                <c:pt idx="1231">
                  <c:v>0.1705430182575754</c:v>
                </c:pt>
                <c:pt idx="1232">
                  <c:v>78.110407106116497</c:v>
                </c:pt>
                <c:pt idx="1233">
                  <c:v>411.23970858464077</c:v>
                </c:pt>
                <c:pt idx="1234">
                  <c:v>724.90261173859869</c:v>
                </c:pt>
                <c:pt idx="1235">
                  <c:v>941.82517671352605</c:v>
                </c:pt>
                <c:pt idx="1236">
                  <c:v>1079.7080387492892</c:v>
                </c:pt>
                <c:pt idx="1237">
                  <c:v>1104.7325455403425</c:v>
                </c:pt>
                <c:pt idx="1238">
                  <c:v>990.73662673611193</c:v>
                </c:pt>
                <c:pt idx="1239">
                  <c:v>690.17520124613691</c:v>
                </c:pt>
                <c:pt idx="1240">
                  <c:v>220.76990688486663</c:v>
                </c:pt>
                <c:pt idx="1241">
                  <c:v>13.899256072191601</c:v>
                </c:pt>
                <c:pt idx="1242">
                  <c:v>1.7907017025522916</c:v>
                </c:pt>
                <c:pt idx="1243">
                  <c:v>2.8423836548449082E-2</c:v>
                </c:pt>
                <c:pt idx="1244">
                  <c:v>2.8423836548449082E-2</c:v>
                </c:pt>
                <c:pt idx="1245">
                  <c:v>5.6847673096898164E-2</c:v>
                </c:pt>
                <c:pt idx="1246">
                  <c:v>5.6847673096898164E-2</c:v>
                </c:pt>
                <c:pt idx="1247">
                  <c:v>5.6847673096898164E-2</c:v>
                </c:pt>
                <c:pt idx="1248">
                  <c:v>5.6847673096898164E-2</c:v>
                </c:pt>
                <c:pt idx="1249">
                  <c:v>0</c:v>
                </c:pt>
                <c:pt idx="1250">
                  <c:v>5.6847673096898164E-2</c:v>
                </c:pt>
                <c:pt idx="1251">
                  <c:v>2.8423836548449082E-2</c:v>
                </c:pt>
                <c:pt idx="1252">
                  <c:v>5.6847673096898164E-2</c:v>
                </c:pt>
                <c:pt idx="1253">
                  <c:v>5.6847673096898164E-2</c:v>
                </c:pt>
                <c:pt idx="1254">
                  <c:v>2.8423836548449082E-2</c:v>
                </c:pt>
                <c:pt idx="1255">
                  <c:v>0.14211918274224547</c:v>
                </c:pt>
                <c:pt idx="1256">
                  <c:v>53.780356533263642</c:v>
                </c:pt>
                <c:pt idx="1257">
                  <c:v>190.8914307508571</c:v>
                </c:pt>
                <c:pt idx="1258">
                  <c:v>683.74159207886999</c:v>
                </c:pt>
                <c:pt idx="1259">
                  <c:v>835.77414175307638</c:v>
                </c:pt>
                <c:pt idx="1260">
                  <c:v>799.96998765673334</c:v>
                </c:pt>
                <c:pt idx="1261">
                  <c:v>894.6929454797945</c:v>
                </c:pt>
                <c:pt idx="1262">
                  <c:v>914.57977192265832</c:v>
                </c:pt>
                <c:pt idx="1263">
                  <c:v>793.64878587319333</c:v>
                </c:pt>
                <c:pt idx="1264">
                  <c:v>419.60918272738814</c:v>
                </c:pt>
                <c:pt idx="1265">
                  <c:v>29.532366297588098</c:v>
                </c:pt>
                <c:pt idx="1266">
                  <c:v>4.0646086434601543</c:v>
                </c:pt>
                <c:pt idx="1267">
                  <c:v>5.6847673335107006E-2</c:v>
                </c:pt>
                <c:pt idx="1268">
                  <c:v>5.6847673335107006E-2</c:v>
                </c:pt>
                <c:pt idx="1269">
                  <c:v>2.8423836667553503E-2</c:v>
                </c:pt>
                <c:pt idx="1270">
                  <c:v>2.8423836667553503E-2</c:v>
                </c:pt>
                <c:pt idx="1271">
                  <c:v>5.6847673335107006E-2</c:v>
                </c:pt>
                <c:pt idx="1272">
                  <c:v>2.8423836667553503E-2</c:v>
                </c:pt>
                <c:pt idx="1273">
                  <c:v>0</c:v>
                </c:pt>
                <c:pt idx="1274">
                  <c:v>2.8423836667553503E-2</c:v>
                </c:pt>
                <c:pt idx="1275">
                  <c:v>2.8423836667553503E-2</c:v>
                </c:pt>
                <c:pt idx="1276">
                  <c:v>2.8423836667553503E-2</c:v>
                </c:pt>
                <c:pt idx="1277">
                  <c:v>2.8423836667553503E-2</c:v>
                </c:pt>
                <c:pt idx="1278">
                  <c:v>2.8423836667553503E-2</c:v>
                </c:pt>
                <c:pt idx="1279">
                  <c:v>0.1421191833377676</c:v>
                </c:pt>
                <c:pt idx="1280">
                  <c:v>55.243659983271009</c:v>
                </c:pt>
                <c:pt idx="1281">
                  <c:v>275.92711138888319</c:v>
                </c:pt>
                <c:pt idx="1282">
                  <c:v>629.46787897915851</c:v>
                </c:pt>
                <c:pt idx="1283">
                  <c:v>832.74627612014524</c:v>
                </c:pt>
                <c:pt idx="1284">
                  <c:v>816.36399632532346</c:v>
                </c:pt>
                <c:pt idx="1285">
                  <c:v>753.58510431772515</c:v>
                </c:pt>
                <c:pt idx="1286">
                  <c:v>633.13824562043635</c:v>
                </c:pt>
                <c:pt idx="1287">
                  <c:v>332.10494973845039</c:v>
                </c:pt>
                <c:pt idx="1288">
                  <c:v>248.07033982964083</c:v>
                </c:pt>
                <c:pt idx="1289">
                  <c:v>37.974245787851459</c:v>
                </c:pt>
                <c:pt idx="1290">
                  <c:v>4.8888999068192023</c:v>
                </c:pt>
                <c:pt idx="1291">
                  <c:v>2.8423836667553503E-2</c:v>
                </c:pt>
                <c:pt idx="1292">
                  <c:v>2.8423836667553503E-2</c:v>
                </c:pt>
                <c:pt idx="1293">
                  <c:v>2.8423836667553503E-2</c:v>
                </c:pt>
                <c:pt idx="1294">
                  <c:v>2.8423836667553503E-2</c:v>
                </c:pt>
                <c:pt idx="1295">
                  <c:v>2.8423836667553503E-2</c:v>
                </c:pt>
                <c:pt idx="1296">
                  <c:v>2.8423836750683707E-2</c:v>
                </c:pt>
                <c:pt idx="1297">
                  <c:v>0</c:v>
                </c:pt>
                <c:pt idx="1298">
                  <c:v>2.8423836750683707E-2</c:v>
                </c:pt>
                <c:pt idx="1299">
                  <c:v>2.8423836750683707E-2</c:v>
                </c:pt>
                <c:pt idx="1300">
                  <c:v>2.8423836750683707E-2</c:v>
                </c:pt>
                <c:pt idx="1301">
                  <c:v>2.8423836750683707E-2</c:v>
                </c:pt>
                <c:pt idx="1302">
                  <c:v>2.8423836750683707E-2</c:v>
                </c:pt>
                <c:pt idx="1303">
                  <c:v>0.14211918375341862</c:v>
                </c:pt>
                <c:pt idx="1304">
                  <c:v>70.415628859667748</c:v>
                </c:pt>
                <c:pt idx="1305">
                  <c:v>173.2184062965062</c:v>
                </c:pt>
                <c:pt idx="1306">
                  <c:v>342.61905304598639</c:v>
                </c:pt>
                <c:pt idx="1307">
                  <c:v>383.62397239202193</c:v>
                </c:pt>
                <c:pt idx="1308">
                  <c:v>301.39776911943193</c:v>
                </c:pt>
                <c:pt idx="1309">
                  <c:v>746.85414165400834</c:v>
                </c:pt>
                <c:pt idx="1310">
                  <c:v>924.70303564024289</c:v>
                </c:pt>
                <c:pt idx="1311">
                  <c:v>270.37673449557008</c:v>
                </c:pt>
                <c:pt idx="1312">
                  <c:v>78.60047132859593</c:v>
                </c:pt>
                <c:pt idx="1313">
                  <c:v>22.056897318530545</c:v>
                </c:pt>
                <c:pt idx="1314">
                  <c:v>2.1602115930519616</c:v>
                </c:pt>
                <c:pt idx="1315">
                  <c:v>2.8423836750683707E-2</c:v>
                </c:pt>
                <c:pt idx="1316">
                  <c:v>5.6847673501367414E-2</c:v>
                </c:pt>
                <c:pt idx="1317">
                  <c:v>2.8423836750683707E-2</c:v>
                </c:pt>
                <c:pt idx="1318">
                  <c:v>5.6847673501367414E-2</c:v>
                </c:pt>
                <c:pt idx="1319">
                  <c:v>2.8423836750683707E-2</c:v>
                </c:pt>
                <c:pt idx="1320">
                  <c:v>2.8423836750683707E-2</c:v>
                </c:pt>
                <c:pt idx="1321">
                  <c:v>0</c:v>
                </c:pt>
                <c:pt idx="1322">
                  <c:v>5.6847673501367414E-2</c:v>
                </c:pt>
                <c:pt idx="1323">
                  <c:v>2.8423836750683707E-2</c:v>
                </c:pt>
                <c:pt idx="1324">
                  <c:v>2.8423836809223106E-2</c:v>
                </c:pt>
                <c:pt idx="1325">
                  <c:v>2.8423836809223106E-2</c:v>
                </c:pt>
                <c:pt idx="1326">
                  <c:v>2.8423836809223106E-2</c:v>
                </c:pt>
                <c:pt idx="1327">
                  <c:v>2.8423836809223106E-2</c:v>
                </c:pt>
                <c:pt idx="1328">
                  <c:v>17.959571691169518</c:v>
                </c:pt>
                <c:pt idx="1329">
                  <c:v>109.40728690236953</c:v>
                </c:pt>
                <c:pt idx="1330">
                  <c:v>483.70112540047501</c:v>
                </c:pt>
                <c:pt idx="1331">
                  <c:v>887.06910108197553</c:v>
                </c:pt>
                <c:pt idx="1332">
                  <c:v>1017.4185469105583</c:v>
                </c:pt>
                <c:pt idx="1333">
                  <c:v>1058.3550198926441</c:v>
                </c:pt>
                <c:pt idx="1334">
                  <c:v>980.15554757306813</c:v>
                </c:pt>
                <c:pt idx="1335">
                  <c:v>736.06101771756232</c:v>
                </c:pt>
                <c:pt idx="1336">
                  <c:v>295.94808493948625</c:v>
                </c:pt>
                <c:pt idx="1337">
                  <c:v>26.803678111097391</c:v>
                </c:pt>
                <c:pt idx="1338">
                  <c:v>2.5297214760208555</c:v>
                </c:pt>
                <c:pt idx="1339">
                  <c:v>5.6847673618446212E-2</c:v>
                </c:pt>
                <c:pt idx="1340">
                  <c:v>5.6847673618446212E-2</c:v>
                </c:pt>
                <c:pt idx="1341">
                  <c:v>5.6847673618446212E-2</c:v>
                </c:pt>
                <c:pt idx="1342">
                  <c:v>5.6847673618446212E-2</c:v>
                </c:pt>
                <c:pt idx="1343">
                  <c:v>5.6847673618446212E-2</c:v>
                </c:pt>
                <c:pt idx="1344">
                  <c:v>5.6847673618446212E-2</c:v>
                </c:pt>
                <c:pt idx="1345">
                  <c:v>0</c:v>
                </c:pt>
                <c:pt idx="1346">
                  <c:v>5.6847673618446212E-2</c:v>
                </c:pt>
                <c:pt idx="1347">
                  <c:v>5.6847673618446212E-2</c:v>
                </c:pt>
                <c:pt idx="1348">
                  <c:v>2.8423836809223106E-2</c:v>
                </c:pt>
                <c:pt idx="1349">
                  <c:v>2.8423836809223106E-2</c:v>
                </c:pt>
                <c:pt idx="1350">
                  <c:v>2.8423836850808688E-2</c:v>
                </c:pt>
                <c:pt idx="1351">
                  <c:v>8.5271510552426072E-2</c:v>
                </c:pt>
                <c:pt idx="1352">
                  <c:v>57.997387934255904</c:v>
                </c:pt>
                <c:pt idx="1353">
                  <c:v>359.91350504777483</c:v>
                </c:pt>
                <c:pt idx="1354">
                  <c:v>667.81849648826301</c:v>
                </c:pt>
                <c:pt idx="1355">
                  <c:v>902.73364849696259</c:v>
                </c:pt>
                <c:pt idx="1356">
                  <c:v>1012.868347529496</c:v>
                </c:pt>
                <c:pt idx="1357">
                  <c:v>1074.3827980879662</c:v>
                </c:pt>
                <c:pt idx="1358">
                  <c:v>887.89083278242424</c:v>
                </c:pt>
                <c:pt idx="1359">
                  <c:v>432.60539522983765</c:v>
                </c:pt>
                <c:pt idx="1360">
                  <c:v>157.53002312273873</c:v>
                </c:pt>
                <c:pt idx="1361">
                  <c:v>21.545268332912979</c:v>
                </c:pt>
                <c:pt idx="1362">
                  <c:v>2.8992313587824845</c:v>
                </c:pt>
                <c:pt idx="1363">
                  <c:v>5.6847673701617377E-2</c:v>
                </c:pt>
                <c:pt idx="1364">
                  <c:v>2.8423836850808688E-2</c:v>
                </c:pt>
                <c:pt idx="1365">
                  <c:v>2.8423836850808688E-2</c:v>
                </c:pt>
                <c:pt idx="1366">
                  <c:v>5.6847673701617377E-2</c:v>
                </c:pt>
                <c:pt idx="1367">
                  <c:v>5.6847673701617377E-2</c:v>
                </c:pt>
                <c:pt idx="1368">
                  <c:v>5.6847673701617377E-2</c:v>
                </c:pt>
                <c:pt idx="1369">
                  <c:v>0</c:v>
                </c:pt>
                <c:pt idx="1370">
                  <c:v>2.8423836850808688E-2</c:v>
                </c:pt>
                <c:pt idx="1371">
                  <c:v>5.6847673701617377E-2</c:v>
                </c:pt>
                <c:pt idx="1372">
                  <c:v>2.8423836850808688E-2</c:v>
                </c:pt>
                <c:pt idx="1373">
                  <c:v>2.8423836850808688E-2</c:v>
                </c:pt>
                <c:pt idx="1374">
                  <c:v>2.8423836850808688E-2</c:v>
                </c:pt>
                <c:pt idx="1375">
                  <c:v>5.6847673701617377E-2</c:v>
                </c:pt>
                <c:pt idx="1376">
                  <c:v>34.231221059289709</c:v>
                </c:pt>
                <c:pt idx="1377">
                  <c:v>259.83044182425863</c:v>
                </c:pt>
                <c:pt idx="1378">
                  <c:v>431.66038418918811</c:v>
                </c:pt>
                <c:pt idx="1379">
                  <c:v>816.38780912662855</c:v>
                </c:pt>
                <c:pt idx="1380">
                  <c:v>1021.7949121339429</c:v>
                </c:pt>
                <c:pt idx="1381">
                  <c:v>1070.8440024071331</c:v>
                </c:pt>
                <c:pt idx="1382">
                  <c:v>937.79471170111606</c:v>
                </c:pt>
                <c:pt idx="1383">
                  <c:v>618.34996250223821</c:v>
                </c:pt>
                <c:pt idx="1384">
                  <c:v>342.42098837667646</c:v>
                </c:pt>
                <c:pt idx="1385">
                  <c:v>29.930300235278434</c:v>
                </c:pt>
                <c:pt idx="1386">
                  <c:v>2.2454831135678974</c:v>
                </c:pt>
                <c:pt idx="1387">
                  <c:v>5.6847673761212608E-2</c:v>
                </c:pt>
                <c:pt idx="1388">
                  <c:v>5.6847673761212608E-2</c:v>
                </c:pt>
                <c:pt idx="1389">
                  <c:v>5.6847673761212608E-2</c:v>
                </c:pt>
                <c:pt idx="1390">
                  <c:v>8.5271510641818898E-2</c:v>
                </c:pt>
                <c:pt idx="1391">
                  <c:v>5.6847673761212608E-2</c:v>
                </c:pt>
                <c:pt idx="1392">
                  <c:v>5.6847673761212608E-2</c:v>
                </c:pt>
                <c:pt idx="1393">
                  <c:v>0</c:v>
                </c:pt>
                <c:pt idx="1394">
                  <c:v>5.6847673761212608E-2</c:v>
                </c:pt>
                <c:pt idx="1395">
                  <c:v>5.6847673761212608E-2</c:v>
                </c:pt>
                <c:pt idx="1396">
                  <c:v>5.6847673761212608E-2</c:v>
                </c:pt>
                <c:pt idx="1397">
                  <c:v>5.6847673761212608E-2</c:v>
                </c:pt>
                <c:pt idx="1398">
                  <c:v>5.6847673761212608E-2</c:v>
                </c:pt>
                <c:pt idx="1399">
                  <c:v>8.5271510641818898E-2</c:v>
                </c:pt>
                <c:pt idx="1400">
                  <c:v>15.285838552960719</c:v>
                </c:pt>
                <c:pt idx="1401">
                  <c:v>84.331625220142584</c:v>
                </c:pt>
                <c:pt idx="1402">
                  <c:v>161.5058165438524</c:v>
                </c:pt>
                <c:pt idx="1403">
                  <c:v>279.77668708217556</c:v>
                </c:pt>
                <c:pt idx="1404">
                  <c:v>347.68125712631269</c:v>
                </c:pt>
                <c:pt idx="1405">
                  <c:v>221.32699996055007</c:v>
                </c:pt>
                <c:pt idx="1406">
                  <c:v>181.02032832417979</c:v>
                </c:pt>
                <c:pt idx="1407">
                  <c:v>122.34273512020684</c:v>
                </c:pt>
                <c:pt idx="1408">
                  <c:v>49.802248188678469</c:v>
                </c:pt>
                <c:pt idx="1409">
                  <c:v>5.0594429647479213</c:v>
                </c:pt>
                <c:pt idx="1410">
                  <c:v>0.42635755320909458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2.8423836902138913E-2</c:v>
                </c:pt>
                <c:pt idx="1424">
                  <c:v>3.1619461490542484</c:v>
                </c:pt>
                <c:pt idx="1425">
                  <c:v>36.748783571180759</c:v>
                </c:pt>
                <c:pt idx="1426">
                  <c:v>139.73745543284338</c:v>
                </c:pt>
                <c:pt idx="1427">
                  <c:v>153.5706503277292</c:v>
                </c:pt>
                <c:pt idx="1428">
                  <c:v>259.74485814140257</c:v>
                </c:pt>
                <c:pt idx="1429">
                  <c:v>243.4337680985781</c:v>
                </c:pt>
                <c:pt idx="1430">
                  <c:v>449.20934006478041</c:v>
                </c:pt>
                <c:pt idx="1431">
                  <c:v>339.57289434523761</c:v>
                </c:pt>
                <c:pt idx="1432">
                  <c:v>149.70598882637614</c:v>
                </c:pt>
                <c:pt idx="1433">
                  <c:v>16.372130055632006</c:v>
                </c:pt>
                <c:pt idx="1434">
                  <c:v>1.222224986791973</c:v>
                </c:pt>
                <c:pt idx="1435">
                  <c:v>2.8423836902138913E-2</c:v>
                </c:pt>
                <c:pt idx="1436">
                  <c:v>2.8423836902138913E-2</c:v>
                </c:pt>
                <c:pt idx="1437">
                  <c:v>2.8423836902138913E-2</c:v>
                </c:pt>
                <c:pt idx="1438">
                  <c:v>2.8423836902138913E-2</c:v>
                </c:pt>
                <c:pt idx="1439">
                  <c:v>5.6847673804277826E-2</c:v>
                </c:pt>
                <c:pt idx="1440">
                  <c:v>5.6847673804277826E-2</c:v>
                </c:pt>
                <c:pt idx="1441">
                  <c:v>0</c:v>
                </c:pt>
                <c:pt idx="1442">
                  <c:v>2.8423836902138913E-2</c:v>
                </c:pt>
                <c:pt idx="1443">
                  <c:v>2.8423836902138913E-2</c:v>
                </c:pt>
                <c:pt idx="1444">
                  <c:v>2.8423836902138913E-2</c:v>
                </c:pt>
                <c:pt idx="1445">
                  <c:v>5.6847673804277826E-2</c:v>
                </c:pt>
                <c:pt idx="1446">
                  <c:v>2.8423836902138913E-2</c:v>
                </c:pt>
                <c:pt idx="1447">
                  <c:v>2.8423836902138913E-2</c:v>
                </c:pt>
                <c:pt idx="1448">
                  <c:v>3.5979797402526201</c:v>
                </c:pt>
                <c:pt idx="1449">
                  <c:v>61.857533128946478</c:v>
                </c:pt>
                <c:pt idx="1450">
                  <c:v>207.2776798078616</c:v>
                </c:pt>
                <c:pt idx="1451">
                  <c:v>794.87747078627524</c:v>
                </c:pt>
                <c:pt idx="1452">
                  <c:v>1021.7554194171647</c:v>
                </c:pt>
                <c:pt idx="1453">
                  <c:v>1097.2074537980745</c:v>
                </c:pt>
                <c:pt idx="1454">
                  <c:v>928.93177617395645</c:v>
                </c:pt>
                <c:pt idx="1455">
                  <c:v>663.33833247109555</c:v>
                </c:pt>
                <c:pt idx="1456">
                  <c:v>357.59347030467427</c:v>
                </c:pt>
                <c:pt idx="1457">
                  <c:v>34.677081039750917</c:v>
                </c:pt>
                <c:pt idx="1458">
                  <c:v>3.2118935717146369</c:v>
                </c:pt>
                <c:pt idx="1459">
                  <c:v>5.6847673835657274E-2</c:v>
                </c:pt>
                <c:pt idx="1460">
                  <c:v>8.5271510753485907E-2</c:v>
                </c:pt>
                <c:pt idx="1461">
                  <c:v>5.6847673835657274E-2</c:v>
                </c:pt>
                <c:pt idx="1462">
                  <c:v>2.8423836917828637E-2</c:v>
                </c:pt>
                <c:pt idx="1463">
                  <c:v>5.6847673835657274E-2</c:v>
                </c:pt>
                <c:pt idx="1464">
                  <c:v>5.6847673835657274E-2</c:v>
                </c:pt>
                <c:pt idx="1465">
                  <c:v>0</c:v>
                </c:pt>
                <c:pt idx="1466">
                  <c:v>5.6847673835657274E-2</c:v>
                </c:pt>
                <c:pt idx="1467">
                  <c:v>2.8423836917828637E-2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14.076472125790897</c:v>
                </c:pt>
                <c:pt idx="1473">
                  <c:v>118.31978652038367</c:v>
                </c:pt>
                <c:pt idx="1474">
                  <c:v>320.28445768177022</c:v>
                </c:pt>
                <c:pt idx="1475">
                  <c:v>619.43562810221397</c:v>
                </c:pt>
                <c:pt idx="1476">
                  <c:v>748.24933129435283</c:v>
                </c:pt>
                <c:pt idx="1477">
                  <c:v>911.71775407417272</c:v>
                </c:pt>
                <c:pt idx="1478">
                  <c:v>918.67138735994956</c:v>
                </c:pt>
                <c:pt idx="1479">
                  <c:v>305.83551962188454</c:v>
                </c:pt>
                <c:pt idx="1480">
                  <c:v>173.41267341520549</c:v>
                </c:pt>
                <c:pt idx="1481">
                  <c:v>18.589189344259932</c:v>
                </c:pt>
                <c:pt idx="1482">
                  <c:v>1.5348871935627466</c:v>
                </c:pt>
                <c:pt idx="1483">
                  <c:v>2.8423836917828637E-2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2.8423836917828637E-2</c:v>
                </c:pt>
                <c:pt idx="1496">
                  <c:v>34.29213966377111</c:v>
                </c:pt>
                <c:pt idx="1497">
                  <c:v>310.84584722529019</c:v>
                </c:pt>
                <c:pt idx="1498">
                  <c:v>631.66360942411188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977.93481914377435</c:v>
                </c:pt>
                <c:pt idx="1502">
                  <c:v>623.8954431696269</c:v>
                </c:pt>
                <c:pt idx="1503">
                  <c:v>640.73148482175043</c:v>
                </c:pt>
                <c:pt idx="1504">
                  <c:v>283.83062457427104</c:v>
                </c:pt>
                <c:pt idx="1505">
                  <c:v>29.503942732669614</c:v>
                </c:pt>
                <c:pt idx="1506">
                  <c:v>1.9328209111960815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2.842383692935415E-2</c:v>
                </c:pt>
                <c:pt idx="1516">
                  <c:v>2.842383692935415E-2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4.8311998092052724</c:v>
                </c:pt>
                <c:pt idx="1521">
                  <c:v>72.625446412625678</c:v>
                </c:pt>
                <c:pt idx="1522">
                  <c:v>154.20717874709072</c:v>
                </c:pt>
                <c:pt idx="1523">
                  <c:v>156.28961733590822</c:v>
                </c:pt>
                <c:pt idx="1524">
                  <c:v>162.13956202944212</c:v>
                </c:pt>
                <c:pt idx="1525">
                  <c:v>289.25804026790235</c:v>
                </c:pt>
                <c:pt idx="1526">
                  <c:v>274.76915485845262</c:v>
                </c:pt>
                <c:pt idx="1527">
                  <c:v>124.0246150090009</c:v>
                </c:pt>
                <c:pt idx="1528">
                  <c:v>21.165256306994525</c:v>
                </c:pt>
                <c:pt idx="1529">
                  <c:v>5.1162906488198621</c:v>
                </c:pt>
                <c:pt idx="1530">
                  <c:v>0.93798661895030766</c:v>
                </c:pt>
                <c:pt idx="1531">
                  <c:v>0</c:v>
                </c:pt>
                <c:pt idx="1532">
                  <c:v>2.8423836937888105E-2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2.8423836937888105E-2</c:v>
                </c:pt>
                <c:pt idx="1537">
                  <c:v>0</c:v>
                </c:pt>
                <c:pt idx="1538">
                  <c:v>2.8423836937888105E-2</c:v>
                </c:pt>
                <c:pt idx="1539">
                  <c:v>2.8423836937888105E-2</c:v>
                </c:pt>
                <c:pt idx="1540">
                  <c:v>2.8423836937888105E-2</c:v>
                </c:pt>
                <c:pt idx="1541">
                  <c:v>2.8423836937888105E-2</c:v>
                </c:pt>
                <c:pt idx="1542">
                  <c:v>2.8423836937888105E-2</c:v>
                </c:pt>
                <c:pt idx="1543">
                  <c:v>2.8423836937888105E-2</c:v>
                </c:pt>
                <c:pt idx="1544">
                  <c:v>10.322763075256365</c:v>
                </c:pt>
                <c:pt idx="1545">
                  <c:v>79.892982911057985</c:v>
                </c:pt>
                <c:pt idx="1546">
                  <c:v>132.19724301739683</c:v>
                </c:pt>
                <c:pt idx="1547">
                  <c:v>146.92851872730125</c:v>
                </c:pt>
                <c:pt idx="1548">
                  <c:v>384.29333612528774</c:v>
                </c:pt>
                <c:pt idx="1549">
                  <c:v>209.54760501416135</c:v>
                </c:pt>
                <c:pt idx="1550">
                  <c:v>276.75286852650504</c:v>
                </c:pt>
                <c:pt idx="1551">
                  <c:v>143.31679829220491</c:v>
                </c:pt>
                <c:pt idx="1552">
                  <c:v>53.995991470571752</c:v>
                </c:pt>
                <c:pt idx="1553">
                  <c:v>12.506488252670769</c:v>
                </c:pt>
                <c:pt idx="1554">
                  <c:v>0.65374824957142597</c:v>
                </c:pt>
                <c:pt idx="1555">
                  <c:v>2.8423836937888105E-2</c:v>
                </c:pt>
                <c:pt idx="1556">
                  <c:v>2.8423836937888105E-2</c:v>
                </c:pt>
                <c:pt idx="1557">
                  <c:v>2.8423836937888105E-2</c:v>
                </c:pt>
                <c:pt idx="1558">
                  <c:v>2.8423836937888105E-2</c:v>
                </c:pt>
                <c:pt idx="1559">
                  <c:v>2.8423836937888105E-2</c:v>
                </c:pt>
                <c:pt idx="1560">
                  <c:v>2.8423836937888105E-2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4.5866320111947347</c:v>
                </c:pt>
                <c:pt idx="1569">
                  <c:v>48.814676681026839</c:v>
                </c:pt>
                <c:pt idx="1570">
                  <c:v>194.10985036910949</c:v>
                </c:pt>
                <c:pt idx="1571">
                  <c:v>534.99989549552708</c:v>
                </c:pt>
                <c:pt idx="1572">
                  <c:v>826.80196542058866</c:v>
                </c:pt>
                <c:pt idx="1573">
                  <c:v>791.24763618002305</c:v>
                </c:pt>
                <c:pt idx="1574">
                  <c:v>664.84968073284369</c:v>
                </c:pt>
                <c:pt idx="1575">
                  <c:v>288.51398511474287</c:v>
                </c:pt>
                <c:pt idx="1576">
                  <c:v>86.474793772037344</c:v>
                </c:pt>
                <c:pt idx="1577">
                  <c:v>9.2945946807717483</c:v>
                </c:pt>
                <c:pt idx="1578">
                  <c:v>0.54005290194086608</c:v>
                </c:pt>
                <c:pt idx="1579">
                  <c:v>2.8423836944256105E-2</c:v>
                </c:pt>
                <c:pt idx="1580">
                  <c:v>2.8423836944256105E-2</c:v>
                </c:pt>
                <c:pt idx="1581">
                  <c:v>2.8423836944256105E-2</c:v>
                </c:pt>
                <c:pt idx="1582">
                  <c:v>2.8423836944256105E-2</c:v>
                </c:pt>
                <c:pt idx="1583">
                  <c:v>2.8423836944256105E-2</c:v>
                </c:pt>
                <c:pt idx="1584">
                  <c:v>2.8423836944256105E-2</c:v>
                </c:pt>
                <c:pt idx="1585">
                  <c:v>0</c:v>
                </c:pt>
                <c:pt idx="1586">
                  <c:v>2.8423836944256105E-2</c:v>
                </c:pt>
                <c:pt idx="1587">
                  <c:v>2.8423836944256105E-2</c:v>
                </c:pt>
                <c:pt idx="1588">
                  <c:v>2.8423836944256105E-2</c:v>
                </c:pt>
                <c:pt idx="1589">
                  <c:v>2.8423836944256105E-2</c:v>
                </c:pt>
                <c:pt idx="1590">
                  <c:v>2.8423836944256105E-2</c:v>
                </c:pt>
                <c:pt idx="1591">
                  <c:v>2.8423836944256105E-2</c:v>
                </c:pt>
                <c:pt idx="1592">
                  <c:v>14.451812621471655</c:v>
                </c:pt>
                <c:pt idx="1593">
                  <c:v>120.58408755230977</c:v>
                </c:pt>
                <c:pt idx="1594">
                  <c:v>340.37623062556952</c:v>
                </c:pt>
                <c:pt idx="1595">
                  <c:v>490.35403408537138</c:v>
                </c:pt>
                <c:pt idx="1596">
                  <c:v>687.94134344890836</c:v>
                </c:pt>
                <c:pt idx="1597">
                  <c:v>692.50924520656758</c:v>
                </c:pt>
                <c:pt idx="1598">
                  <c:v>588.41853003996971</c:v>
                </c:pt>
                <c:pt idx="1599">
                  <c:v>394.30777428735655</c:v>
                </c:pt>
                <c:pt idx="1600">
                  <c:v>155.12213442103706</c:v>
                </c:pt>
                <c:pt idx="1601">
                  <c:v>19.100818429757478</c:v>
                </c:pt>
                <c:pt idx="1602">
                  <c:v>1.3927680105031501</c:v>
                </c:pt>
                <c:pt idx="1603">
                  <c:v>2.8423836949043872E-2</c:v>
                </c:pt>
                <c:pt idx="1604">
                  <c:v>2.8423836949043872E-2</c:v>
                </c:pt>
                <c:pt idx="1605">
                  <c:v>2.8423836949043872E-2</c:v>
                </c:pt>
                <c:pt idx="1606">
                  <c:v>2.8423836949043872E-2</c:v>
                </c:pt>
                <c:pt idx="1607">
                  <c:v>2.8423836949043872E-2</c:v>
                </c:pt>
                <c:pt idx="1608">
                  <c:v>2.8423836949043872E-2</c:v>
                </c:pt>
                <c:pt idx="1609">
                  <c:v>0</c:v>
                </c:pt>
                <c:pt idx="1610">
                  <c:v>2.8423836949043872E-2</c:v>
                </c:pt>
                <c:pt idx="1611">
                  <c:v>2.8423836949043872E-2</c:v>
                </c:pt>
                <c:pt idx="1612">
                  <c:v>2.8423836949043872E-2</c:v>
                </c:pt>
                <c:pt idx="1613">
                  <c:v>2.8423836949043872E-2</c:v>
                </c:pt>
                <c:pt idx="1614">
                  <c:v>2.8423836949043872E-2</c:v>
                </c:pt>
                <c:pt idx="1615">
                  <c:v>2.8423836949043872E-2</c:v>
                </c:pt>
                <c:pt idx="1616">
                  <c:v>11.42521450976956</c:v>
                </c:pt>
                <c:pt idx="1617">
                  <c:v>82.76850786567698</c:v>
                </c:pt>
                <c:pt idx="1618">
                  <c:v>247.75758074779242</c:v>
                </c:pt>
                <c:pt idx="1619">
                  <c:v>345.01460898114942</c:v>
                </c:pt>
                <c:pt idx="1620">
                  <c:v>486.41409486681516</c:v>
                </c:pt>
                <c:pt idx="1621">
                  <c:v>439.23013681830935</c:v>
                </c:pt>
                <c:pt idx="1622">
                  <c:v>437.78729079777298</c:v>
                </c:pt>
                <c:pt idx="1623">
                  <c:v>306.82447956073395</c:v>
                </c:pt>
                <c:pt idx="1624">
                  <c:v>176.06975447904608</c:v>
                </c:pt>
                <c:pt idx="1625">
                  <c:v>17.793321932371473</c:v>
                </c:pt>
                <c:pt idx="1626">
                  <c:v>1.3927680106808349</c:v>
                </c:pt>
                <c:pt idx="1627">
                  <c:v>2.8423836952670086E-2</c:v>
                </c:pt>
                <c:pt idx="1628">
                  <c:v>2.8423836952670086E-2</c:v>
                </c:pt>
                <c:pt idx="1629">
                  <c:v>2.8423836952670086E-2</c:v>
                </c:pt>
                <c:pt idx="1630">
                  <c:v>2.8423836952670086E-2</c:v>
                </c:pt>
                <c:pt idx="1631">
                  <c:v>2.8423836952670086E-2</c:v>
                </c:pt>
                <c:pt idx="1632">
                  <c:v>2.8423836952670086E-2</c:v>
                </c:pt>
                <c:pt idx="1633">
                  <c:v>0</c:v>
                </c:pt>
                <c:pt idx="1634">
                  <c:v>2.8423836952670086E-2</c:v>
                </c:pt>
                <c:pt idx="1635">
                  <c:v>2.8423836952670086E-2</c:v>
                </c:pt>
                <c:pt idx="1636">
                  <c:v>2.8423836952670086E-2</c:v>
                </c:pt>
                <c:pt idx="1637">
                  <c:v>2.8423836952670086E-2</c:v>
                </c:pt>
                <c:pt idx="1638">
                  <c:v>2.8423836952670086E-2</c:v>
                </c:pt>
                <c:pt idx="1639">
                  <c:v>2.8423836952670086E-2</c:v>
                </c:pt>
                <c:pt idx="1640">
                  <c:v>13.417265082662176</c:v>
                </c:pt>
                <c:pt idx="1641">
                  <c:v>198.16247375436654</c:v>
                </c:pt>
                <c:pt idx="1642">
                  <c:v>548.9483441364066</c:v>
                </c:pt>
                <c:pt idx="1643">
                  <c:v>766.07583804447529</c:v>
                </c:pt>
                <c:pt idx="1644">
                  <c:v>926.65171865197885</c:v>
                </c:pt>
                <c:pt idx="1645">
                  <c:v>964.624759363046</c:v>
                </c:pt>
                <c:pt idx="1646">
                  <c:v>874.63389031524684</c:v>
                </c:pt>
                <c:pt idx="1647">
                  <c:v>647.55112143437429</c:v>
                </c:pt>
                <c:pt idx="1648">
                  <c:v>263.51508622348524</c:v>
                </c:pt>
                <c:pt idx="1649">
                  <c:v>29.191280550392193</c:v>
                </c:pt>
                <c:pt idx="1650">
                  <c:v>2.2170592823082678</c:v>
                </c:pt>
                <c:pt idx="1651">
                  <c:v>2.8423836952670086E-2</c:v>
                </c:pt>
                <c:pt idx="1652">
                  <c:v>2.8423836952670086E-2</c:v>
                </c:pt>
                <c:pt idx="1653">
                  <c:v>2.8423836952670086E-2</c:v>
                </c:pt>
                <c:pt idx="1654">
                  <c:v>2.8423836955436252E-2</c:v>
                </c:pt>
                <c:pt idx="1655">
                  <c:v>2.8423836955436252E-2</c:v>
                </c:pt>
                <c:pt idx="1656">
                  <c:v>2.8423836955436252E-2</c:v>
                </c:pt>
                <c:pt idx="1657">
                  <c:v>0</c:v>
                </c:pt>
                <c:pt idx="1658">
                  <c:v>2.8423836955436252E-2</c:v>
                </c:pt>
                <c:pt idx="1659">
                  <c:v>2.8423836955436252E-2</c:v>
                </c:pt>
                <c:pt idx="1660">
                  <c:v>2.8423836955436252E-2</c:v>
                </c:pt>
                <c:pt idx="1661">
                  <c:v>2.8423836955436252E-2</c:v>
                </c:pt>
                <c:pt idx="1662">
                  <c:v>2.8423836955436252E-2</c:v>
                </c:pt>
                <c:pt idx="1663">
                  <c:v>2.8423836955436252E-2</c:v>
                </c:pt>
                <c:pt idx="1664">
                  <c:v>24.357487448506983</c:v>
                </c:pt>
                <c:pt idx="1665">
                  <c:v>244.74216312219414</c:v>
                </c:pt>
                <c:pt idx="1666">
                  <c:v>397.54795374600013</c:v>
                </c:pt>
                <c:pt idx="1667">
                  <c:v>118.42917673012782</c:v>
                </c:pt>
                <c:pt idx="1668">
                  <c:v>224.02284715302844</c:v>
                </c:pt>
                <c:pt idx="1669">
                  <c:v>116.90597188472427</c:v>
                </c:pt>
                <c:pt idx="1670">
                  <c:v>203.75978888164605</c:v>
                </c:pt>
                <c:pt idx="1671">
                  <c:v>194.02199872781472</c:v>
                </c:pt>
                <c:pt idx="1672">
                  <c:v>208.09766450572272</c:v>
                </c:pt>
                <c:pt idx="1673">
                  <c:v>10.459971999600533</c:v>
                </c:pt>
                <c:pt idx="1674">
                  <c:v>0.90956278257396006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2.5075007523846793</c:v>
                </c:pt>
                <c:pt idx="1689">
                  <c:v>33.142623468977405</c:v>
                </c:pt>
                <c:pt idx="1690">
                  <c:v>35.103342015057905</c:v>
                </c:pt>
                <c:pt idx="1691">
                  <c:v>56.05667188339801</c:v>
                </c:pt>
                <c:pt idx="1692">
                  <c:v>80.791047424690547</c:v>
                </c:pt>
                <c:pt idx="1693">
                  <c:v>112.86831577869363</c:v>
                </c:pt>
                <c:pt idx="1694">
                  <c:v>98.588109489098784</c:v>
                </c:pt>
                <c:pt idx="1695">
                  <c:v>124.63007366980045</c:v>
                </c:pt>
                <c:pt idx="1696">
                  <c:v>81.180336858453998</c:v>
                </c:pt>
                <c:pt idx="1697">
                  <c:v>7.7881313216389136</c:v>
                </c:pt>
                <c:pt idx="1698">
                  <c:v>0.65374824962662359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6.3937850219892205</c:v>
                </c:pt>
                <c:pt idx="1713">
                  <c:v>115.5469384030375</c:v>
                </c:pt>
                <c:pt idx="1714">
                  <c:v>269.64962668614976</c:v>
                </c:pt>
                <c:pt idx="1715">
                  <c:v>269.31516767082604</c:v>
                </c:pt>
                <c:pt idx="1716">
                  <c:v>251.78538379382408</c:v>
                </c:pt>
                <c:pt idx="1717">
                  <c:v>675.8552402915559</c:v>
                </c:pt>
                <c:pt idx="1718">
                  <c:v>412.13185692635619</c:v>
                </c:pt>
                <c:pt idx="1719">
                  <c:v>260.76512370208241</c:v>
                </c:pt>
                <c:pt idx="1720">
                  <c:v>246.48243783042167</c:v>
                </c:pt>
                <c:pt idx="1721">
                  <c:v>33.085346203916231</c:v>
                </c:pt>
                <c:pt idx="1722">
                  <c:v>2.3591784664304551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2.8423836944945227E-2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2.8423836944945227E-2</c:v>
                </c:pt>
                <c:pt idx="1732">
                  <c:v>0</c:v>
                </c:pt>
                <c:pt idx="1733">
                  <c:v>2.8423836944945227E-2</c:v>
                </c:pt>
                <c:pt idx="1734">
                  <c:v>0</c:v>
                </c:pt>
                <c:pt idx="1735">
                  <c:v>2.8423836944945227E-2</c:v>
                </c:pt>
                <c:pt idx="1736">
                  <c:v>2.7492394273911889</c:v>
                </c:pt>
                <c:pt idx="1737">
                  <c:v>33.528523728668375</c:v>
                </c:pt>
                <c:pt idx="1738">
                  <c:v>135.80060811197347</c:v>
                </c:pt>
                <c:pt idx="1739">
                  <c:v>305.93987217259576</c:v>
                </c:pt>
                <c:pt idx="1740">
                  <c:v>286.4105775334063</c:v>
                </c:pt>
                <c:pt idx="1741">
                  <c:v>386.30108705105891</c:v>
                </c:pt>
                <c:pt idx="1742">
                  <c:v>321.84930918422322</c:v>
                </c:pt>
                <c:pt idx="1743">
                  <c:v>228.16590250227142</c:v>
                </c:pt>
                <c:pt idx="1744">
                  <c:v>90.317606373925344</c:v>
                </c:pt>
                <c:pt idx="1745">
                  <c:v>25.012976511551813</c:v>
                </c:pt>
                <c:pt idx="1746">
                  <c:v>2.245483118650673</c:v>
                </c:pt>
                <c:pt idx="1747">
                  <c:v>2.8423836944945227E-2</c:v>
                </c:pt>
                <c:pt idx="1748">
                  <c:v>2.8423836944945227E-2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2.8423836944945227E-2</c:v>
                </c:pt>
                <c:pt idx="1759">
                  <c:v>2.8423836944945227E-2</c:v>
                </c:pt>
                <c:pt idx="1760">
                  <c:v>23.029630878341543</c:v>
                </c:pt>
                <c:pt idx="1761">
                  <c:v>284.24917134613042</c:v>
                </c:pt>
                <c:pt idx="1762">
                  <c:v>601.12857367663855</c:v>
                </c:pt>
                <c:pt idx="1763">
                  <c:v>843.23444980577267</c:v>
                </c:pt>
                <c:pt idx="1764">
                  <c:v>951.56325583348962</c:v>
                </c:pt>
                <c:pt idx="1765">
                  <c:v>1016.2298582300513</c:v>
                </c:pt>
                <c:pt idx="1766">
                  <c:v>670.38903977416442</c:v>
                </c:pt>
                <c:pt idx="1767">
                  <c:v>353.38158900001736</c:v>
                </c:pt>
                <c:pt idx="1768">
                  <c:v>129.12683863663995</c:v>
                </c:pt>
                <c:pt idx="1769">
                  <c:v>16.656368449737904</c:v>
                </c:pt>
                <c:pt idx="1770">
                  <c:v>1.2790726625225359</c:v>
                </c:pt>
                <c:pt idx="1771">
                  <c:v>2.8423836944945227E-2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2.8423836944945227E-2</c:v>
                </c:pt>
                <c:pt idx="1775">
                  <c:v>2.8423836944945227E-2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2.8423836944945227E-2</c:v>
                </c:pt>
                <c:pt idx="1780">
                  <c:v>2.8423836944945227E-2</c:v>
                </c:pt>
                <c:pt idx="1781">
                  <c:v>2.8423836944945227E-2</c:v>
                </c:pt>
                <c:pt idx="1782">
                  <c:v>2.8423836944945227E-2</c:v>
                </c:pt>
                <c:pt idx="1783">
                  <c:v>2.8423836944945227E-2</c:v>
                </c:pt>
                <c:pt idx="1784">
                  <c:v>21.462582929876675</c:v>
                </c:pt>
                <c:pt idx="1785">
                  <c:v>229.36274681417203</c:v>
                </c:pt>
                <c:pt idx="1786">
                  <c:v>435.93681770009493</c:v>
                </c:pt>
                <c:pt idx="1787">
                  <c:v>558.34755637442345</c:v>
                </c:pt>
                <c:pt idx="1788">
                  <c:v>633.48767190179433</c:v>
                </c:pt>
                <c:pt idx="1789">
                  <c:v>754.37527715038277</c:v>
                </c:pt>
                <c:pt idx="1790">
                  <c:v>705.38426353101522</c:v>
                </c:pt>
                <c:pt idx="1791">
                  <c:v>567.49722195321272</c:v>
                </c:pt>
                <c:pt idx="1792">
                  <c:v>262.22109422196542</c:v>
                </c:pt>
                <c:pt idx="1793">
                  <c:v>30.44192937200804</c:v>
                </c:pt>
                <c:pt idx="1794">
                  <c:v>2.8139598579167098</c:v>
                </c:pt>
                <c:pt idx="1795">
                  <c:v>2.842383694865365E-2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2.842383694865365E-2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2.842383694865365E-2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7.5622801972071327</c:v>
                </c:pt>
                <c:pt idx="1809">
                  <c:v>37.261051994529815</c:v>
                </c:pt>
                <c:pt idx="1810">
                  <c:v>96.73659972317995</c:v>
                </c:pt>
                <c:pt idx="1811">
                  <c:v>68.175553759559406</c:v>
                </c:pt>
                <c:pt idx="1812">
                  <c:v>154.86375681312319</c:v>
                </c:pt>
                <c:pt idx="1813">
                  <c:v>154.72063172655567</c:v>
                </c:pt>
                <c:pt idx="1814">
                  <c:v>86.465339134811444</c:v>
                </c:pt>
                <c:pt idx="1815">
                  <c:v>114.17606757956843</c:v>
                </c:pt>
                <c:pt idx="1816">
                  <c:v>82.500183724643321</c:v>
                </c:pt>
                <c:pt idx="1817">
                  <c:v>5.6563435533730999</c:v>
                </c:pt>
                <c:pt idx="1818">
                  <c:v>0.48320522817760136</c:v>
                </c:pt>
                <c:pt idx="1819">
                  <c:v>2.8423836951623618E-2</c:v>
                </c:pt>
                <c:pt idx="1820">
                  <c:v>2.8423836951623618E-2</c:v>
                </c:pt>
                <c:pt idx="1821">
                  <c:v>2.8423836951623618E-2</c:v>
                </c:pt>
                <c:pt idx="1822">
                  <c:v>2.8423836951623618E-2</c:v>
                </c:pt>
                <c:pt idx="1823">
                  <c:v>2.8423836951623618E-2</c:v>
                </c:pt>
                <c:pt idx="1824">
                  <c:v>2.8423836951623618E-2</c:v>
                </c:pt>
                <c:pt idx="1825">
                  <c:v>0</c:v>
                </c:pt>
                <c:pt idx="1826">
                  <c:v>2.8423836951623618E-2</c:v>
                </c:pt>
                <c:pt idx="1827">
                  <c:v>2.8423836951623618E-2</c:v>
                </c:pt>
                <c:pt idx="1828">
                  <c:v>2.8423836951623618E-2</c:v>
                </c:pt>
                <c:pt idx="1829">
                  <c:v>2.8423836951623618E-2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2.7192968321481654</c:v>
                </c:pt>
                <c:pt idx="1833">
                  <c:v>20.141139439457728</c:v>
                </c:pt>
                <c:pt idx="1834">
                  <c:v>35.138815195209652</c:v>
                </c:pt>
                <c:pt idx="1835">
                  <c:v>113.62309335430896</c:v>
                </c:pt>
                <c:pt idx="1836">
                  <c:v>94.002541844368423</c:v>
                </c:pt>
                <c:pt idx="1837">
                  <c:v>188.17046512099253</c:v>
                </c:pt>
                <c:pt idx="1838">
                  <c:v>335.50092167766667</c:v>
                </c:pt>
                <c:pt idx="1839">
                  <c:v>256.03143355242872</c:v>
                </c:pt>
                <c:pt idx="1840">
                  <c:v>103.13904413361975</c:v>
                </c:pt>
                <c:pt idx="1841">
                  <c:v>14.638276030086162</c:v>
                </c:pt>
                <c:pt idx="1842">
                  <c:v>1.5917348692909232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3.2666765310692547</c:v>
                </c:pt>
                <c:pt idx="1857">
                  <c:v>25.211108692120231</c:v>
                </c:pt>
                <c:pt idx="1858">
                  <c:v>92.656592315791016</c:v>
                </c:pt>
                <c:pt idx="1859">
                  <c:v>470.17721131582459</c:v>
                </c:pt>
                <c:pt idx="1860">
                  <c:v>542.73121857585477</c:v>
                </c:pt>
                <c:pt idx="1861">
                  <c:v>522.52449260794538</c:v>
                </c:pt>
                <c:pt idx="1862">
                  <c:v>496.53472253099301</c:v>
                </c:pt>
                <c:pt idx="1863">
                  <c:v>315.1388586515028</c:v>
                </c:pt>
                <c:pt idx="1864">
                  <c:v>204.26336191333044</c:v>
                </c:pt>
                <c:pt idx="1865">
                  <c:v>29.589214266640184</c:v>
                </c:pt>
                <c:pt idx="1866">
                  <c:v>2.1886354452750174</c:v>
                </c:pt>
                <c:pt idx="1867">
                  <c:v>2.8423836951623618E-2</c:v>
                </c:pt>
                <c:pt idx="1868">
                  <c:v>2.8423836951623618E-2</c:v>
                </c:pt>
                <c:pt idx="1869">
                  <c:v>0</c:v>
                </c:pt>
                <c:pt idx="1870">
                  <c:v>2.8423836951623618E-2</c:v>
                </c:pt>
                <c:pt idx="1871">
                  <c:v>2.8423836951623618E-2</c:v>
                </c:pt>
                <c:pt idx="1872">
                  <c:v>2.8423836951623618E-2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2.8423836951623618E-2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22.158626668169173</c:v>
                </c:pt>
                <c:pt idx="1881">
                  <c:v>229.33831825823432</c:v>
                </c:pt>
                <c:pt idx="1882">
                  <c:v>283.05320650649622</c:v>
                </c:pt>
                <c:pt idx="1883">
                  <c:v>446.77882575619788</c:v>
                </c:pt>
                <c:pt idx="1884">
                  <c:v>691.67802902859125</c:v>
                </c:pt>
                <c:pt idx="1885">
                  <c:v>770.84544001643326</c:v>
                </c:pt>
                <c:pt idx="1886">
                  <c:v>667.81113186341111</c:v>
                </c:pt>
                <c:pt idx="1887">
                  <c:v>398.44980813114597</c:v>
                </c:pt>
                <c:pt idx="1888">
                  <c:v>141.70108899387151</c:v>
                </c:pt>
                <c:pt idx="1889">
                  <c:v>16.116315552926796</c:v>
                </c:pt>
                <c:pt idx="1890">
                  <c:v>1.1369534781606205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2.6371172214521237</c:v>
                </c:pt>
                <c:pt idx="1905">
                  <c:v>73.363898838846723</c:v>
                </c:pt>
                <c:pt idx="1906">
                  <c:v>106.69933037825805</c:v>
                </c:pt>
                <c:pt idx="1907">
                  <c:v>239.12527936088372</c:v>
                </c:pt>
                <c:pt idx="1908">
                  <c:v>216.85421915988223</c:v>
                </c:pt>
                <c:pt idx="1909">
                  <c:v>164.67165782834488</c:v>
                </c:pt>
                <c:pt idx="1910">
                  <c:v>137.53188644202791</c:v>
                </c:pt>
                <c:pt idx="1911">
                  <c:v>139.76502024159919</c:v>
                </c:pt>
                <c:pt idx="1912">
                  <c:v>39.180027290145851</c:v>
                </c:pt>
                <c:pt idx="1913">
                  <c:v>4.4625424017804312</c:v>
                </c:pt>
                <c:pt idx="1914">
                  <c:v>0.31266220649417065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2.0532256849258088</c:v>
                </c:pt>
                <c:pt idx="1929">
                  <c:v>40.373785476860945</c:v>
                </c:pt>
                <c:pt idx="1930">
                  <c:v>96.122163230912506</c:v>
                </c:pt>
                <c:pt idx="1931">
                  <c:v>140.94544073454009</c:v>
                </c:pt>
                <c:pt idx="1932">
                  <c:v>311.71706543717505</c:v>
                </c:pt>
                <c:pt idx="1933">
                  <c:v>468.86708692394245</c:v>
                </c:pt>
                <c:pt idx="1934">
                  <c:v>668.36694822428262</c:v>
                </c:pt>
                <c:pt idx="1935">
                  <c:v>301.27665128951696</c:v>
                </c:pt>
                <c:pt idx="1936">
                  <c:v>66.729834760088764</c:v>
                </c:pt>
                <c:pt idx="1937">
                  <c:v>9.180899336772578</c:v>
                </c:pt>
                <c:pt idx="1938">
                  <c:v>0.22739069564761791</c:v>
                </c:pt>
                <c:pt idx="1939">
                  <c:v>2.8423836955952238E-2</c:v>
                </c:pt>
                <c:pt idx="1940">
                  <c:v>2.8423836955952238E-2</c:v>
                </c:pt>
                <c:pt idx="1941">
                  <c:v>2.8423836955952238E-2</c:v>
                </c:pt>
                <c:pt idx="1942">
                  <c:v>2.8423836955952238E-2</c:v>
                </c:pt>
                <c:pt idx="1943">
                  <c:v>2.8423836955952238E-2</c:v>
                </c:pt>
                <c:pt idx="1944">
                  <c:v>2.8423836955952238E-2</c:v>
                </c:pt>
                <c:pt idx="1945">
                  <c:v>0</c:v>
                </c:pt>
                <c:pt idx="1946">
                  <c:v>2.8423836955952238E-2</c:v>
                </c:pt>
                <c:pt idx="1947">
                  <c:v>2.8423836955952238E-2</c:v>
                </c:pt>
                <c:pt idx="1948">
                  <c:v>2.8423836955952238E-2</c:v>
                </c:pt>
                <c:pt idx="1949">
                  <c:v>2.8423836955952238E-2</c:v>
                </c:pt>
                <c:pt idx="1950">
                  <c:v>2.8423836955952238E-2</c:v>
                </c:pt>
                <c:pt idx="1951">
                  <c:v>2.8423836955952238E-2</c:v>
                </c:pt>
                <c:pt idx="1952">
                  <c:v>4.2566607620837011</c:v>
                </c:pt>
                <c:pt idx="1953">
                  <c:v>12.702535634985903</c:v>
                </c:pt>
                <c:pt idx="1954">
                  <c:v>124.67867728634826</c:v>
                </c:pt>
                <c:pt idx="1955">
                  <c:v>671.7382568842911</c:v>
                </c:pt>
                <c:pt idx="1956">
                  <c:v>631.21717602383001</c:v>
                </c:pt>
                <c:pt idx="1957">
                  <c:v>650.62756987575312</c:v>
                </c:pt>
                <c:pt idx="1958">
                  <c:v>394.03695909988323</c:v>
                </c:pt>
                <c:pt idx="1959">
                  <c:v>387.68138757976971</c:v>
                </c:pt>
                <c:pt idx="1960">
                  <c:v>117.0581709573018</c:v>
                </c:pt>
                <c:pt idx="1961">
                  <c:v>11.341110945424939</c:v>
                </c:pt>
                <c:pt idx="1962">
                  <c:v>0.4832052282779869</c:v>
                </c:pt>
                <c:pt idx="1963">
                  <c:v>2.8423836957528655E-2</c:v>
                </c:pt>
                <c:pt idx="1964">
                  <c:v>2.8423836957528655E-2</c:v>
                </c:pt>
                <c:pt idx="1965">
                  <c:v>2.8423836957528655E-2</c:v>
                </c:pt>
                <c:pt idx="1966">
                  <c:v>2.8423836957528655E-2</c:v>
                </c:pt>
                <c:pt idx="1967">
                  <c:v>2.8423836957528655E-2</c:v>
                </c:pt>
                <c:pt idx="1968">
                  <c:v>2.8423836957528655E-2</c:v>
                </c:pt>
                <c:pt idx="1969">
                  <c:v>0</c:v>
                </c:pt>
                <c:pt idx="1970">
                  <c:v>2.8423836957528655E-2</c:v>
                </c:pt>
                <c:pt idx="1971">
                  <c:v>2.8423836957528655E-2</c:v>
                </c:pt>
                <c:pt idx="1972">
                  <c:v>2.8423836957528655E-2</c:v>
                </c:pt>
                <c:pt idx="1973">
                  <c:v>2.8423836957528655E-2</c:v>
                </c:pt>
                <c:pt idx="1974">
                  <c:v>2.8423836957528655E-2</c:v>
                </c:pt>
                <c:pt idx="1975">
                  <c:v>2.8423836957528655E-2</c:v>
                </c:pt>
                <c:pt idx="1976">
                  <c:v>3.2133606583953567</c:v>
                </c:pt>
                <c:pt idx="1977">
                  <c:v>107.1117504034452</c:v>
                </c:pt>
                <c:pt idx="1978">
                  <c:v>242.81218517242201</c:v>
                </c:pt>
                <c:pt idx="1979">
                  <c:v>460.50823772341317</c:v>
                </c:pt>
                <c:pt idx="1980">
                  <c:v>693.07407935527192</c:v>
                </c:pt>
                <c:pt idx="1981">
                  <c:v>671.90780094631987</c:v>
                </c:pt>
                <c:pt idx="1982">
                  <c:v>350.56243067266473</c:v>
                </c:pt>
                <c:pt idx="1983">
                  <c:v>99.32795811504316</c:v>
                </c:pt>
                <c:pt idx="1984">
                  <c:v>52.05644266600477</c:v>
                </c:pt>
                <c:pt idx="1985">
                  <c:v>7.3617737719999186</c:v>
                </c:pt>
                <c:pt idx="1986">
                  <c:v>1.2222249891737318</c:v>
                </c:pt>
                <c:pt idx="1987">
                  <c:v>2.8423836957528655E-2</c:v>
                </c:pt>
                <c:pt idx="1988">
                  <c:v>2.8423836957528655E-2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2.8423836957528655E-2</c:v>
                </c:pt>
                <c:pt idx="2000">
                  <c:v>1.1849389598702453</c:v>
                </c:pt>
                <c:pt idx="2001">
                  <c:v>24.164662527353315</c:v>
                </c:pt>
                <c:pt idx="2002">
                  <c:v>70.683856015924079</c:v>
                </c:pt>
                <c:pt idx="2003">
                  <c:v>81.122617866708268</c:v>
                </c:pt>
                <c:pt idx="2004">
                  <c:v>118.87797190734921</c:v>
                </c:pt>
                <c:pt idx="2005">
                  <c:v>171.00495503357752</c:v>
                </c:pt>
                <c:pt idx="2006">
                  <c:v>155.01829798201339</c:v>
                </c:pt>
                <c:pt idx="2007">
                  <c:v>109.6703914702958</c:v>
                </c:pt>
                <c:pt idx="2008">
                  <c:v>49.220541409994809</c:v>
                </c:pt>
                <c:pt idx="2009">
                  <c:v>6.0258534349960726</c:v>
                </c:pt>
                <c:pt idx="2010">
                  <c:v>0.45478139132045847</c:v>
                </c:pt>
                <c:pt idx="2011">
                  <c:v>2.8423836957528655E-2</c:v>
                </c:pt>
                <c:pt idx="2012">
                  <c:v>2.8423836957528655E-2</c:v>
                </c:pt>
                <c:pt idx="2013">
                  <c:v>2.8423836957528655E-2</c:v>
                </c:pt>
                <c:pt idx="2014">
                  <c:v>2.8423836957528655E-2</c:v>
                </c:pt>
                <c:pt idx="2015">
                  <c:v>2.8423836957528655E-2</c:v>
                </c:pt>
                <c:pt idx="2016">
                  <c:v>2.8423836957528655E-2</c:v>
                </c:pt>
                <c:pt idx="2017">
                  <c:v>0</c:v>
                </c:pt>
                <c:pt idx="2018">
                  <c:v>2.8423836957528655E-2</c:v>
                </c:pt>
                <c:pt idx="2019">
                  <c:v>2.8423836957528655E-2</c:v>
                </c:pt>
                <c:pt idx="2020">
                  <c:v>2.8423836957528655E-2</c:v>
                </c:pt>
                <c:pt idx="2021">
                  <c:v>2.8423836957528655E-2</c:v>
                </c:pt>
                <c:pt idx="2022">
                  <c:v>2.8423836957528655E-2</c:v>
                </c:pt>
                <c:pt idx="2023">
                  <c:v>2.8423836957528655E-2</c:v>
                </c:pt>
                <c:pt idx="2024">
                  <c:v>0.81499620410345686</c:v>
                </c:pt>
                <c:pt idx="2025">
                  <c:v>14.683574320248258</c:v>
                </c:pt>
                <c:pt idx="2026">
                  <c:v>70.472238990018241</c:v>
                </c:pt>
                <c:pt idx="2027">
                  <c:v>77.306081478369734</c:v>
                </c:pt>
                <c:pt idx="2028">
                  <c:v>149.97423281540839</c:v>
                </c:pt>
                <c:pt idx="2029">
                  <c:v>256.48101416592118</c:v>
                </c:pt>
                <c:pt idx="2030">
                  <c:v>146.92620648847301</c:v>
                </c:pt>
                <c:pt idx="2031">
                  <c:v>122.19434261907747</c:v>
                </c:pt>
                <c:pt idx="2032">
                  <c:v>52.340867330199785</c:v>
                </c:pt>
                <c:pt idx="2033">
                  <c:v>6.6796016850192315</c:v>
                </c:pt>
                <c:pt idx="2034">
                  <c:v>0.5684767391505734</c:v>
                </c:pt>
                <c:pt idx="2035">
                  <c:v>2.8423836957528655E-2</c:v>
                </c:pt>
                <c:pt idx="2036">
                  <c:v>2.8423836957528655E-2</c:v>
                </c:pt>
                <c:pt idx="2037">
                  <c:v>2.8423836957528655E-2</c:v>
                </c:pt>
                <c:pt idx="2038">
                  <c:v>2.8423836957528655E-2</c:v>
                </c:pt>
                <c:pt idx="2039">
                  <c:v>2.8423836957528655E-2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C-49C0-91B1-3342C940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32800"/>
        <c:axId val="1025331968"/>
      </c:scatterChart>
      <c:valAx>
        <c:axId val="102533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5331968"/>
        <c:crosses val="autoZero"/>
        <c:crossBetween val="midCat"/>
      </c:valAx>
      <c:valAx>
        <c:axId val="10253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2533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Icsh (PAR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sunIc!$AH$1</c:f>
              <c:strCache>
                <c:ptCount val="1"/>
                <c:pt idx="0">
                  <c:v>Icsh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sunIc!$AH$2:$AH$2041</c:f>
              <c:numCache>
                <c:formatCode>General</c:formatCode>
                <c:ptCount val="2040"/>
                <c:pt idx="0">
                  <c:v>0</c:v>
                </c:pt>
                <c:pt idx="1">
                  <c:v>2.4785991830227631E-6</c:v>
                </c:pt>
                <c:pt idx="2">
                  <c:v>2.4785991830227631E-6</c:v>
                </c:pt>
                <c:pt idx="3">
                  <c:v>2.4785991830227631E-6</c:v>
                </c:pt>
                <c:pt idx="4">
                  <c:v>2.4785991830227631E-6</c:v>
                </c:pt>
                <c:pt idx="5">
                  <c:v>2.4785991830227631E-6</c:v>
                </c:pt>
                <c:pt idx="6">
                  <c:v>2.4785991830227631E-6</c:v>
                </c:pt>
                <c:pt idx="7">
                  <c:v>5.5236008956293116E-5</c:v>
                </c:pt>
                <c:pt idx="8">
                  <c:v>1.2662081083028093E-4</c:v>
                </c:pt>
                <c:pt idx="9">
                  <c:v>1.9242195563624952E-4</c:v>
                </c:pt>
                <c:pt idx="10">
                  <c:v>2.3015061281428633E-4</c:v>
                </c:pt>
                <c:pt idx="11">
                  <c:v>2.4628925998382051E-4</c:v>
                </c:pt>
                <c:pt idx="12">
                  <c:v>2.7255252346199328E-4</c:v>
                </c:pt>
                <c:pt idx="13">
                  <c:v>1.4517447887011614E-4</c:v>
                </c:pt>
                <c:pt idx="14">
                  <c:v>7.743993286965151E-5</c:v>
                </c:pt>
                <c:pt idx="15">
                  <c:v>2.1480383092834957E-4</c:v>
                </c:pt>
                <c:pt idx="16">
                  <c:v>2.7700049344990817E-4</c:v>
                </c:pt>
                <c:pt idx="17">
                  <c:v>7.3260390826241392E-4</c:v>
                </c:pt>
                <c:pt idx="18">
                  <c:v>9.0221010262028583E-4</c:v>
                </c:pt>
                <c:pt idx="19">
                  <c:v>1.6854474444554787E-4</c:v>
                </c:pt>
                <c:pt idx="20">
                  <c:v>2.4785991830227631E-6</c:v>
                </c:pt>
                <c:pt idx="21">
                  <c:v>2.4785991830227631E-6</c:v>
                </c:pt>
                <c:pt idx="22">
                  <c:v>0</c:v>
                </c:pt>
                <c:pt idx="23">
                  <c:v>0</c:v>
                </c:pt>
                <c:pt idx="24">
                  <c:v>2.4785991830227631E-6</c:v>
                </c:pt>
                <c:pt idx="25">
                  <c:v>0</c:v>
                </c:pt>
                <c:pt idx="26">
                  <c:v>2.4785991830227631E-6</c:v>
                </c:pt>
                <c:pt idx="27">
                  <c:v>2.4785991830227631E-6</c:v>
                </c:pt>
                <c:pt idx="28">
                  <c:v>2.4785991830227631E-6</c:v>
                </c:pt>
                <c:pt idx="29">
                  <c:v>2.4785991830227631E-6</c:v>
                </c:pt>
                <c:pt idx="30">
                  <c:v>2.4785991830227631E-6</c:v>
                </c:pt>
                <c:pt idx="31">
                  <c:v>8.5723255289875183E-5</c:v>
                </c:pt>
                <c:pt idx="32">
                  <c:v>1.9851735989797443E-4</c:v>
                </c:pt>
                <c:pt idx="33">
                  <c:v>2.5024722291589878E-4</c:v>
                </c:pt>
                <c:pt idx="34">
                  <c:v>2.436707827648656E-4</c:v>
                </c:pt>
                <c:pt idx="35">
                  <c:v>2.8706721161706871E-4</c:v>
                </c:pt>
                <c:pt idx="36">
                  <c:v>3.5586676723210048E-4</c:v>
                </c:pt>
                <c:pt idx="37">
                  <c:v>4.1149596854723569E-4</c:v>
                </c:pt>
                <c:pt idx="38">
                  <c:v>5.0905480359788756E-4</c:v>
                </c:pt>
                <c:pt idx="39">
                  <c:v>9.4035630461348737E-4</c:v>
                </c:pt>
                <c:pt idx="40">
                  <c:v>1.2462794714511805E-3</c:v>
                </c:pt>
                <c:pt idx="41">
                  <c:v>1.3387736217444852E-3</c:v>
                </c:pt>
                <c:pt idx="42">
                  <c:v>2.9049182425026784E-3</c:v>
                </c:pt>
                <c:pt idx="43">
                  <c:v>4.5358365049316581E-4</c:v>
                </c:pt>
                <c:pt idx="44">
                  <c:v>2.4785991830227631E-6</c:v>
                </c:pt>
                <c:pt idx="45">
                  <c:v>2.4785991830227631E-6</c:v>
                </c:pt>
                <c:pt idx="46">
                  <c:v>2.4785991830227631E-6</c:v>
                </c:pt>
                <c:pt idx="47">
                  <c:v>2.4785991830227631E-6</c:v>
                </c:pt>
                <c:pt idx="48">
                  <c:v>2.4785991830227631E-6</c:v>
                </c:pt>
                <c:pt idx="49">
                  <c:v>0</c:v>
                </c:pt>
                <c:pt idx="50">
                  <c:v>2.4785991830227631E-6</c:v>
                </c:pt>
                <c:pt idx="51">
                  <c:v>2.4785991830227631E-6</c:v>
                </c:pt>
                <c:pt idx="52">
                  <c:v>0</c:v>
                </c:pt>
                <c:pt idx="53">
                  <c:v>0</c:v>
                </c:pt>
                <c:pt idx="54">
                  <c:v>2.4785991830227631E-6</c:v>
                </c:pt>
                <c:pt idx="55">
                  <c:v>6.8059164523823229E-5</c:v>
                </c:pt>
                <c:pt idx="56">
                  <c:v>1.3748894806780114E-4</c:v>
                </c:pt>
                <c:pt idx="57">
                  <c:v>1.2129541040985753E-4</c:v>
                </c:pt>
                <c:pt idx="58">
                  <c:v>2.1835468454696287E-4</c:v>
                </c:pt>
                <c:pt idx="59">
                  <c:v>2.8863412567698202E-4</c:v>
                </c:pt>
                <c:pt idx="60">
                  <c:v>4.428853984576857E-4</c:v>
                </c:pt>
                <c:pt idx="61">
                  <c:v>5.9643181350558236E-4</c:v>
                </c:pt>
                <c:pt idx="62">
                  <c:v>5.5592282053525891E-4</c:v>
                </c:pt>
                <c:pt idx="63">
                  <c:v>5.1678228803568246E-4</c:v>
                </c:pt>
                <c:pt idx="64">
                  <c:v>7.4938712957376232E-4</c:v>
                </c:pt>
                <c:pt idx="65">
                  <c:v>1.7787147941844138E-3</c:v>
                </c:pt>
                <c:pt idx="66">
                  <c:v>2.7289377005080629E-3</c:v>
                </c:pt>
                <c:pt idx="67">
                  <c:v>2.4538131911925351E-4</c:v>
                </c:pt>
                <c:pt idx="68">
                  <c:v>0</c:v>
                </c:pt>
                <c:pt idx="69">
                  <c:v>2.4785991830227631E-6</c:v>
                </c:pt>
                <c:pt idx="70">
                  <c:v>0</c:v>
                </c:pt>
                <c:pt idx="71">
                  <c:v>2.4785991830227631E-6</c:v>
                </c:pt>
                <c:pt idx="72">
                  <c:v>0</c:v>
                </c:pt>
                <c:pt idx="73">
                  <c:v>0</c:v>
                </c:pt>
                <c:pt idx="74">
                  <c:v>2.4785991830227631E-6</c:v>
                </c:pt>
                <c:pt idx="75">
                  <c:v>2.4785991830227631E-6</c:v>
                </c:pt>
                <c:pt idx="76">
                  <c:v>2.4785991830227631E-6</c:v>
                </c:pt>
                <c:pt idx="77">
                  <c:v>2.4785991830227631E-6</c:v>
                </c:pt>
                <c:pt idx="78">
                  <c:v>2.4785991830227631E-6</c:v>
                </c:pt>
                <c:pt idx="79">
                  <c:v>1.7262894008487823E-5</c:v>
                </c:pt>
                <c:pt idx="80">
                  <c:v>4.714320994176986E-5</c:v>
                </c:pt>
                <c:pt idx="81">
                  <c:v>9.8354197613610982E-5</c:v>
                </c:pt>
                <c:pt idx="82">
                  <c:v>1.6756708999879916E-4</c:v>
                </c:pt>
                <c:pt idx="83">
                  <c:v>1.0892149797173039E-4</c:v>
                </c:pt>
                <c:pt idx="84">
                  <c:v>1.8158110072618496E-4</c:v>
                </c:pt>
                <c:pt idx="85">
                  <c:v>1.2809975667104934E-4</c:v>
                </c:pt>
                <c:pt idx="86">
                  <c:v>2.6391255874643534E-4</c:v>
                </c:pt>
                <c:pt idx="87">
                  <c:v>5.8688985023384996E-4</c:v>
                </c:pt>
                <c:pt idx="88">
                  <c:v>1.2563665449481665E-3</c:v>
                </c:pt>
                <c:pt idx="89">
                  <c:v>2.1390295030517181E-3</c:v>
                </c:pt>
                <c:pt idx="90">
                  <c:v>3.4626030586827985E-3</c:v>
                </c:pt>
                <c:pt idx="91">
                  <c:v>3.1726069542691368E-4</c:v>
                </c:pt>
                <c:pt idx="92">
                  <c:v>2.4785991830227631E-6</c:v>
                </c:pt>
                <c:pt idx="93">
                  <c:v>2.4785991830227631E-6</c:v>
                </c:pt>
                <c:pt idx="94">
                  <c:v>2.4785991830227631E-6</c:v>
                </c:pt>
                <c:pt idx="95">
                  <c:v>0</c:v>
                </c:pt>
                <c:pt idx="96">
                  <c:v>2.4785991830227631E-6</c:v>
                </c:pt>
                <c:pt idx="97">
                  <c:v>0</c:v>
                </c:pt>
                <c:pt idx="98">
                  <c:v>2.4785991830227631E-6</c:v>
                </c:pt>
                <c:pt idx="99">
                  <c:v>2.4785991830227631E-6</c:v>
                </c:pt>
                <c:pt idx="100">
                  <c:v>2.4785991830227631E-6</c:v>
                </c:pt>
                <c:pt idx="101">
                  <c:v>2.4785991830227631E-6</c:v>
                </c:pt>
                <c:pt idx="102">
                  <c:v>2.4785991830227631E-6</c:v>
                </c:pt>
                <c:pt idx="103">
                  <c:v>2.8992169733859095E-5</c:v>
                </c:pt>
                <c:pt idx="104">
                  <c:v>1.2929869797497311E-4</c:v>
                </c:pt>
                <c:pt idx="105">
                  <c:v>2.243397084077784E-4</c:v>
                </c:pt>
                <c:pt idx="106">
                  <c:v>2.6593784134254039E-4</c:v>
                </c:pt>
                <c:pt idx="107">
                  <c:v>4.5008125630733252E-4</c:v>
                </c:pt>
                <c:pt idx="108">
                  <c:v>5.3254504409322966E-4</c:v>
                </c:pt>
                <c:pt idx="109">
                  <c:v>6.2189843140776256E-4</c:v>
                </c:pt>
                <c:pt idx="110">
                  <c:v>6.92073733869239E-4</c:v>
                </c:pt>
                <c:pt idx="111">
                  <c:v>9.8329012544812839E-4</c:v>
                </c:pt>
                <c:pt idx="112">
                  <c:v>1.3970859314836421E-3</c:v>
                </c:pt>
                <c:pt idx="113">
                  <c:v>1.8740216380747255E-3</c:v>
                </c:pt>
                <c:pt idx="114">
                  <c:v>2.0795447145560992E-3</c:v>
                </c:pt>
                <c:pt idx="115">
                  <c:v>1.1649416160206985E-4</c:v>
                </c:pt>
                <c:pt idx="116">
                  <c:v>2.4785991830227631E-6</c:v>
                </c:pt>
                <c:pt idx="117">
                  <c:v>2.4785991830227631E-6</c:v>
                </c:pt>
                <c:pt idx="118">
                  <c:v>2.4785991830227631E-6</c:v>
                </c:pt>
                <c:pt idx="119">
                  <c:v>2.4785991830227631E-6</c:v>
                </c:pt>
                <c:pt idx="120">
                  <c:v>2.4785991830227631E-6</c:v>
                </c:pt>
                <c:pt idx="121">
                  <c:v>0</c:v>
                </c:pt>
                <c:pt idx="122">
                  <c:v>2.4785991830227631E-6</c:v>
                </c:pt>
                <c:pt idx="123">
                  <c:v>2.4785991830227631E-6</c:v>
                </c:pt>
                <c:pt idx="124">
                  <c:v>2.4785991830227631E-6</c:v>
                </c:pt>
                <c:pt idx="125">
                  <c:v>2.4785991830227631E-6</c:v>
                </c:pt>
                <c:pt idx="126">
                  <c:v>2.4785991830227631E-6</c:v>
                </c:pt>
                <c:pt idx="127">
                  <c:v>4.7122400855436844E-5</c:v>
                </c:pt>
                <c:pt idx="128">
                  <c:v>1.9705424187953954E-4</c:v>
                </c:pt>
                <c:pt idx="129">
                  <c:v>1.7176009701762855E-4</c:v>
                </c:pt>
                <c:pt idx="130">
                  <c:v>3.0761241706606248E-4</c:v>
                </c:pt>
                <c:pt idx="131">
                  <c:v>3.4709525980329027E-4</c:v>
                </c:pt>
                <c:pt idx="132">
                  <c:v>4.9411432288547685E-4</c:v>
                </c:pt>
                <c:pt idx="133">
                  <c:v>6.0797895399669209E-4</c:v>
                </c:pt>
                <c:pt idx="134">
                  <c:v>5.7080468286176437E-4</c:v>
                </c:pt>
                <c:pt idx="135">
                  <c:v>7.9145988557977921E-4</c:v>
                </c:pt>
                <c:pt idx="136">
                  <c:v>9.7732793763201072E-4</c:v>
                </c:pt>
                <c:pt idx="137">
                  <c:v>1.8162792049016619E-3</c:v>
                </c:pt>
                <c:pt idx="138">
                  <c:v>2.5950933446248327E-3</c:v>
                </c:pt>
                <c:pt idx="139">
                  <c:v>1.36322955066252E-4</c:v>
                </c:pt>
                <c:pt idx="140">
                  <c:v>2.4785991830227631E-6</c:v>
                </c:pt>
                <c:pt idx="141">
                  <c:v>2.4785991830227631E-6</c:v>
                </c:pt>
                <c:pt idx="142">
                  <c:v>2.4785991830227631E-6</c:v>
                </c:pt>
                <c:pt idx="143">
                  <c:v>2.4785991830227631E-6</c:v>
                </c:pt>
                <c:pt idx="144">
                  <c:v>2.4785991830227631E-6</c:v>
                </c:pt>
                <c:pt idx="145">
                  <c:v>0</c:v>
                </c:pt>
                <c:pt idx="146">
                  <c:v>2.4785991830227631E-6</c:v>
                </c:pt>
                <c:pt idx="147">
                  <c:v>2.4785991830227631E-6</c:v>
                </c:pt>
                <c:pt idx="148">
                  <c:v>2.4785991830227631E-6</c:v>
                </c:pt>
                <c:pt idx="149">
                  <c:v>2.4785991830227631E-6</c:v>
                </c:pt>
                <c:pt idx="150">
                  <c:v>2.4785991830227631E-6</c:v>
                </c:pt>
                <c:pt idx="151">
                  <c:v>1.1289098231527945E-4</c:v>
                </c:pt>
                <c:pt idx="152">
                  <c:v>2.3183642218198912E-4</c:v>
                </c:pt>
                <c:pt idx="153">
                  <c:v>2.4094957246221951E-4</c:v>
                </c:pt>
                <c:pt idx="154">
                  <c:v>3.6630127324494379E-4</c:v>
                </c:pt>
                <c:pt idx="155">
                  <c:v>3.2629529651805847E-4</c:v>
                </c:pt>
                <c:pt idx="156">
                  <c:v>6.1463151682221179E-4</c:v>
                </c:pt>
                <c:pt idx="157">
                  <c:v>4.6552725178120686E-4</c:v>
                </c:pt>
                <c:pt idx="158">
                  <c:v>6.6233866877486172E-4</c:v>
                </c:pt>
                <c:pt idx="159">
                  <c:v>7.8338118520606846E-4</c:v>
                </c:pt>
                <c:pt idx="160">
                  <c:v>1.0564894675273195E-3</c:v>
                </c:pt>
                <c:pt idx="161">
                  <c:v>1.2859386331402134E-3</c:v>
                </c:pt>
                <c:pt idx="162">
                  <c:v>1.1624630168376761E-3</c:v>
                </c:pt>
                <c:pt idx="163">
                  <c:v>5.4529182026500812E-5</c:v>
                </c:pt>
                <c:pt idx="164">
                  <c:v>2.4785991830227631E-6</c:v>
                </c:pt>
                <c:pt idx="165">
                  <c:v>2.4785991830227631E-6</c:v>
                </c:pt>
                <c:pt idx="166">
                  <c:v>2.4785991830227631E-6</c:v>
                </c:pt>
                <c:pt idx="167">
                  <c:v>2.4785991830227631E-6</c:v>
                </c:pt>
                <c:pt idx="168">
                  <c:v>2.4785991830227631E-6</c:v>
                </c:pt>
                <c:pt idx="169">
                  <c:v>0</c:v>
                </c:pt>
                <c:pt idx="170">
                  <c:v>2.4785991830227631E-6</c:v>
                </c:pt>
                <c:pt idx="171">
                  <c:v>2.4785991830227631E-6</c:v>
                </c:pt>
                <c:pt idx="172">
                  <c:v>2.4785991830227631E-6</c:v>
                </c:pt>
                <c:pt idx="173">
                  <c:v>2.4785991830227631E-6</c:v>
                </c:pt>
                <c:pt idx="174">
                  <c:v>0</c:v>
                </c:pt>
                <c:pt idx="175">
                  <c:v>1.6561142958631193E-5</c:v>
                </c:pt>
                <c:pt idx="176">
                  <c:v>8.6234746097692066E-5</c:v>
                </c:pt>
                <c:pt idx="177">
                  <c:v>1.6143838620174709E-4</c:v>
                </c:pt>
                <c:pt idx="178">
                  <c:v>2.0508783970610197E-4</c:v>
                </c:pt>
                <c:pt idx="179">
                  <c:v>1.4630027656688352E-4</c:v>
                </c:pt>
                <c:pt idx="180">
                  <c:v>1.0949843126573176E-4</c:v>
                </c:pt>
                <c:pt idx="181">
                  <c:v>3.1883502681133636E-5</c:v>
                </c:pt>
                <c:pt idx="182">
                  <c:v>3.8549462133869014E-5</c:v>
                </c:pt>
                <c:pt idx="183">
                  <c:v>1.1714543914003891E-4</c:v>
                </c:pt>
                <c:pt idx="184">
                  <c:v>1.9973488985862501E-4</c:v>
                </c:pt>
                <c:pt idx="185">
                  <c:v>2.2924108411157915E-4</c:v>
                </c:pt>
                <c:pt idx="186">
                  <c:v>1.9580933545879827E-4</c:v>
                </c:pt>
                <c:pt idx="187">
                  <c:v>3.7178987745341453E-5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2.4785991830227631E-6</c:v>
                </c:pt>
                <c:pt idx="197">
                  <c:v>2.4785991830227631E-6</c:v>
                </c:pt>
                <c:pt idx="198">
                  <c:v>2.4785991830227631E-6</c:v>
                </c:pt>
                <c:pt idx="199">
                  <c:v>3.3123371817572473E-5</c:v>
                </c:pt>
                <c:pt idx="200">
                  <c:v>9.8857565465686854E-5</c:v>
                </c:pt>
                <c:pt idx="201">
                  <c:v>1.4468030214715249E-4</c:v>
                </c:pt>
                <c:pt idx="202">
                  <c:v>1.9757900158425652E-4</c:v>
                </c:pt>
                <c:pt idx="203">
                  <c:v>1.8256559405118911E-4</c:v>
                </c:pt>
                <c:pt idx="204">
                  <c:v>1.6867577561886053E-4</c:v>
                </c:pt>
                <c:pt idx="205">
                  <c:v>3.5196633084311966E-4</c:v>
                </c:pt>
                <c:pt idx="206">
                  <c:v>5.2541026489925414E-4</c:v>
                </c:pt>
                <c:pt idx="207">
                  <c:v>9.8830177617785118E-4</c:v>
                </c:pt>
                <c:pt idx="208">
                  <c:v>1.5707368735103577E-3</c:v>
                </c:pt>
                <c:pt idx="209">
                  <c:v>2.7017928687955058E-3</c:v>
                </c:pt>
                <c:pt idx="210">
                  <c:v>2.379455215701853E-3</c:v>
                </c:pt>
                <c:pt idx="211">
                  <c:v>2.6768871176645846E-4</c:v>
                </c:pt>
                <c:pt idx="212">
                  <c:v>2.4785991830227631E-6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2.4785991830227631E-6</c:v>
                </c:pt>
                <c:pt idx="223">
                  <c:v>1.6276532813469516E-4</c:v>
                </c:pt>
                <c:pt idx="224">
                  <c:v>5.3077939222854131E-4</c:v>
                </c:pt>
                <c:pt idx="225">
                  <c:v>6.4311224852276155E-4</c:v>
                </c:pt>
                <c:pt idx="226">
                  <c:v>6.5790964371514676E-4</c:v>
                </c:pt>
                <c:pt idx="227">
                  <c:v>6.678242412098234E-4</c:v>
                </c:pt>
                <c:pt idx="228">
                  <c:v>7.0746237007020762E-4</c:v>
                </c:pt>
                <c:pt idx="229">
                  <c:v>7.7627349509528222E-4</c:v>
                </c:pt>
                <c:pt idx="230">
                  <c:v>8.710319111704559E-4</c:v>
                </c:pt>
                <c:pt idx="231">
                  <c:v>1.1478867227327455E-3</c:v>
                </c:pt>
                <c:pt idx="232">
                  <c:v>1.4994847098069334E-3</c:v>
                </c:pt>
                <c:pt idx="233">
                  <c:v>2.6557416251581901E-3</c:v>
                </c:pt>
                <c:pt idx="234">
                  <c:v>1.3186147653681101E-3</c:v>
                </c:pt>
                <c:pt idx="235">
                  <c:v>7.6836574673705643E-5</c:v>
                </c:pt>
                <c:pt idx="236">
                  <c:v>2.4785991830227631E-6</c:v>
                </c:pt>
                <c:pt idx="237">
                  <c:v>2.4785991830227631E-6</c:v>
                </c:pt>
                <c:pt idx="238">
                  <c:v>2.4785991830227631E-6</c:v>
                </c:pt>
                <c:pt idx="239">
                  <c:v>2.4785991830227631E-6</c:v>
                </c:pt>
                <c:pt idx="240">
                  <c:v>2.4785991830227631E-6</c:v>
                </c:pt>
                <c:pt idx="241">
                  <c:v>0</c:v>
                </c:pt>
                <c:pt idx="242">
                  <c:v>2.4785991830227631E-6</c:v>
                </c:pt>
                <c:pt idx="243">
                  <c:v>2.4785991830227631E-6</c:v>
                </c:pt>
                <c:pt idx="244">
                  <c:v>2.4785991830227631E-6</c:v>
                </c:pt>
                <c:pt idx="245">
                  <c:v>2.4785991830227631E-6</c:v>
                </c:pt>
                <c:pt idx="246">
                  <c:v>2.4785991830227631E-6</c:v>
                </c:pt>
                <c:pt idx="247">
                  <c:v>1.1997764595677077E-4</c:v>
                </c:pt>
                <c:pt idx="248">
                  <c:v>4.3165239366823812E-4</c:v>
                </c:pt>
                <c:pt idx="249">
                  <c:v>6.0738587503152684E-4</c:v>
                </c:pt>
                <c:pt idx="250">
                  <c:v>6.3265040132141773E-4</c:v>
                </c:pt>
                <c:pt idx="251">
                  <c:v>6.4851968353295481E-4</c:v>
                </c:pt>
                <c:pt idx="252">
                  <c:v>6.8777693603333523E-4</c:v>
                </c:pt>
                <c:pt idx="253">
                  <c:v>7.6581147611331981E-4</c:v>
                </c:pt>
                <c:pt idx="254">
                  <c:v>8.9192735770112028E-4</c:v>
                </c:pt>
                <c:pt idx="255">
                  <c:v>1.1263695130325903E-3</c:v>
                </c:pt>
                <c:pt idx="256">
                  <c:v>1.6158434083350689E-3</c:v>
                </c:pt>
                <c:pt idx="257">
                  <c:v>2.8426199738891592E-3</c:v>
                </c:pt>
                <c:pt idx="258">
                  <c:v>2.7735524858024723E-3</c:v>
                </c:pt>
                <c:pt idx="259">
                  <c:v>7.6836574673705643E-5</c:v>
                </c:pt>
                <c:pt idx="260">
                  <c:v>2.4785991830227631E-6</c:v>
                </c:pt>
                <c:pt idx="261">
                  <c:v>2.4785991830227631E-6</c:v>
                </c:pt>
                <c:pt idx="262">
                  <c:v>2.4785991830227631E-6</c:v>
                </c:pt>
                <c:pt idx="263">
                  <c:v>2.4785991830227631E-6</c:v>
                </c:pt>
                <c:pt idx="264">
                  <c:v>8.6332676790401394E-6</c:v>
                </c:pt>
                <c:pt idx="265">
                  <c:v>0</c:v>
                </c:pt>
                <c:pt idx="266">
                  <c:v>8.6332676790401394E-6</c:v>
                </c:pt>
                <c:pt idx="267">
                  <c:v>8.6332676790401394E-6</c:v>
                </c:pt>
                <c:pt idx="268">
                  <c:v>8.6332676790401394E-6</c:v>
                </c:pt>
                <c:pt idx="269">
                  <c:v>8.6332676790401394E-6</c:v>
                </c:pt>
                <c:pt idx="270">
                  <c:v>8.6332676790401394E-6</c:v>
                </c:pt>
                <c:pt idx="271">
                  <c:v>8.4592274417973878E-5</c:v>
                </c:pt>
                <c:pt idx="272">
                  <c:v>1.5297206216599295E-4</c:v>
                </c:pt>
                <c:pt idx="273">
                  <c:v>1.9252988824586237E-4</c:v>
                </c:pt>
                <c:pt idx="274">
                  <c:v>1.9542525714370687E-4</c:v>
                </c:pt>
                <c:pt idx="275">
                  <c:v>3.0481073736252659E-4</c:v>
                </c:pt>
                <c:pt idx="276">
                  <c:v>2.5632460158398428E-4</c:v>
                </c:pt>
                <c:pt idx="277">
                  <c:v>3.9824870162865136E-4</c:v>
                </c:pt>
                <c:pt idx="278">
                  <c:v>5.1336877704417482E-4</c:v>
                </c:pt>
                <c:pt idx="279">
                  <c:v>3.0336123838739504E-4</c:v>
                </c:pt>
                <c:pt idx="280">
                  <c:v>2.7487167420451859E-4</c:v>
                </c:pt>
                <c:pt idx="281">
                  <c:v>6.5305235850675835E-4</c:v>
                </c:pt>
                <c:pt idx="282">
                  <c:v>4.2303011627296692E-4</c:v>
                </c:pt>
                <c:pt idx="283">
                  <c:v>2.7496716478311948E-4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1.1129286745493715E-4</c:v>
                </c:pt>
                <c:pt idx="296">
                  <c:v>1.2625681328323765E-3</c:v>
                </c:pt>
                <c:pt idx="297">
                  <c:v>1.7556464974060803E-3</c:v>
                </c:pt>
                <c:pt idx="298">
                  <c:v>2.2485481428015453E-3</c:v>
                </c:pt>
                <c:pt idx="299">
                  <c:v>1.9505915701989506E-3</c:v>
                </c:pt>
                <c:pt idx="300">
                  <c:v>4.4533835248955411E-3</c:v>
                </c:pt>
                <c:pt idx="301">
                  <c:v>1.477948228189205E-2</c:v>
                </c:pt>
                <c:pt idx="302">
                  <c:v>3.0149045826108053E-2</c:v>
                </c:pt>
                <c:pt idx="303">
                  <c:v>5.6404716907638722E-2</c:v>
                </c:pt>
                <c:pt idx="304">
                  <c:v>4.462108306322779E-2</c:v>
                </c:pt>
                <c:pt idx="305">
                  <c:v>4.3371706865091397E-2</c:v>
                </c:pt>
                <c:pt idx="306">
                  <c:v>4.0130112060009132E-2</c:v>
                </c:pt>
                <c:pt idx="307">
                  <c:v>3.2104089648007316E-3</c:v>
                </c:pt>
                <c:pt idx="308">
                  <c:v>5.35068160800122E-4</c:v>
                </c:pt>
                <c:pt idx="309">
                  <c:v>5.35068160800122E-4</c:v>
                </c:pt>
                <c:pt idx="310">
                  <c:v>5.35068160800122E-4</c:v>
                </c:pt>
                <c:pt idx="311">
                  <c:v>5.35068160800122E-4</c:v>
                </c:pt>
                <c:pt idx="312">
                  <c:v>5.35068160800122E-4</c:v>
                </c:pt>
                <c:pt idx="313">
                  <c:v>0</c:v>
                </c:pt>
                <c:pt idx="314">
                  <c:v>5.35068160800122E-4</c:v>
                </c:pt>
                <c:pt idx="315">
                  <c:v>5.35068160800122E-4</c:v>
                </c:pt>
                <c:pt idx="316">
                  <c:v>5.35068160800122E-4</c:v>
                </c:pt>
                <c:pt idx="317">
                  <c:v>5.35068160800122E-4</c:v>
                </c:pt>
                <c:pt idx="318">
                  <c:v>5.35068160800122E-4</c:v>
                </c:pt>
                <c:pt idx="319">
                  <c:v>2.4614781141180215E-3</c:v>
                </c:pt>
                <c:pt idx="320">
                  <c:v>1.3432235438149115E-2</c:v>
                </c:pt>
                <c:pt idx="321">
                  <c:v>3.545048027739843E-2</c:v>
                </c:pt>
                <c:pt idx="322">
                  <c:v>9.6001775808227302E-2</c:v>
                </c:pt>
                <c:pt idx="323">
                  <c:v>0.15115205970125994</c:v>
                </c:pt>
                <c:pt idx="324">
                  <c:v>0.26857821975706858</c:v>
                </c:pt>
                <c:pt idx="325">
                  <c:v>0.23251004928242702</c:v>
                </c:pt>
                <c:pt idx="326">
                  <c:v>0.53558885450905747</c:v>
                </c:pt>
                <c:pt idx="327">
                  <c:v>0.7135169786365676</c:v>
                </c:pt>
                <c:pt idx="328">
                  <c:v>0.99375456211141233</c:v>
                </c:pt>
                <c:pt idx="329">
                  <c:v>1.6135225108409474</c:v>
                </c:pt>
                <c:pt idx="330">
                  <c:v>1.1489018194062814</c:v>
                </c:pt>
                <c:pt idx="331">
                  <c:v>1.9472912193326801E-2</c:v>
                </c:pt>
                <c:pt idx="332">
                  <c:v>1.4979163225636001E-3</c:v>
                </c:pt>
                <c:pt idx="333">
                  <c:v>1.4979163225636001E-3</c:v>
                </c:pt>
                <c:pt idx="334">
                  <c:v>1.4979163225636001E-3</c:v>
                </c:pt>
                <c:pt idx="335">
                  <c:v>1.4979163225636001E-3</c:v>
                </c:pt>
                <c:pt idx="336">
                  <c:v>1.4979163225636001E-3</c:v>
                </c:pt>
                <c:pt idx="337">
                  <c:v>0</c:v>
                </c:pt>
                <c:pt idx="338">
                  <c:v>1.4979163225636001E-3</c:v>
                </c:pt>
                <c:pt idx="339">
                  <c:v>1.4979163225636001E-3</c:v>
                </c:pt>
                <c:pt idx="340">
                  <c:v>1.4979163225636001E-3</c:v>
                </c:pt>
                <c:pt idx="341">
                  <c:v>3.1814639085433073E-3</c:v>
                </c:pt>
                <c:pt idx="342">
                  <c:v>3.1814639085433073E-3</c:v>
                </c:pt>
                <c:pt idx="343">
                  <c:v>0.11368625999094553</c:v>
                </c:pt>
                <c:pt idx="344">
                  <c:v>0.35727447161549447</c:v>
                </c:pt>
                <c:pt idx="345">
                  <c:v>0.5734798907829225</c:v>
                </c:pt>
                <c:pt idx="346">
                  <c:v>0.49380613646036464</c:v>
                </c:pt>
                <c:pt idx="347">
                  <c:v>0.39255645812774431</c:v>
                </c:pt>
                <c:pt idx="348">
                  <c:v>0.36099989543896471</c:v>
                </c:pt>
                <c:pt idx="349">
                  <c:v>0.40876504173113132</c:v>
                </c:pt>
                <c:pt idx="350">
                  <c:v>0.62247660553035977</c:v>
                </c:pt>
                <c:pt idx="351">
                  <c:v>0.2569721577240715</c:v>
                </c:pt>
                <c:pt idx="352">
                  <c:v>0.17657801695117376</c:v>
                </c:pt>
                <c:pt idx="353">
                  <c:v>0.32580818412039275</c:v>
                </c:pt>
                <c:pt idx="354">
                  <c:v>0.52494154490964573</c:v>
                </c:pt>
                <c:pt idx="355">
                  <c:v>2.2270247359803149E-2</c:v>
                </c:pt>
                <c:pt idx="356">
                  <c:v>3.1814639085433073E-3</c:v>
                </c:pt>
                <c:pt idx="357">
                  <c:v>3.1814639085433073E-3</c:v>
                </c:pt>
                <c:pt idx="358">
                  <c:v>3.1814639085433073E-3</c:v>
                </c:pt>
                <c:pt idx="359">
                  <c:v>3.1814639085433073E-3</c:v>
                </c:pt>
                <c:pt idx="360">
                  <c:v>5.3531104667770618E-3</c:v>
                </c:pt>
                <c:pt idx="361">
                  <c:v>0</c:v>
                </c:pt>
                <c:pt idx="362">
                  <c:v>5.3531104667770618E-3</c:v>
                </c:pt>
                <c:pt idx="363">
                  <c:v>5.3531104667770618E-3</c:v>
                </c:pt>
                <c:pt idx="364">
                  <c:v>5.3531104667770618E-3</c:v>
                </c:pt>
                <c:pt idx="365">
                  <c:v>5.3531104667770618E-3</c:v>
                </c:pt>
                <c:pt idx="366">
                  <c:v>5.3531104667770618E-3</c:v>
                </c:pt>
                <c:pt idx="367">
                  <c:v>7.4645885233877121E-2</c:v>
                </c:pt>
                <c:pt idx="368">
                  <c:v>0.3810497497844994</c:v>
                </c:pt>
                <c:pt idx="369">
                  <c:v>0.41980622548978186</c:v>
                </c:pt>
                <c:pt idx="370">
                  <c:v>0.66447684433928556</c:v>
                </c:pt>
                <c:pt idx="371">
                  <c:v>0.51687128312927511</c:v>
                </c:pt>
                <c:pt idx="372">
                  <c:v>0.48584982938130283</c:v>
                </c:pt>
                <c:pt idx="373">
                  <c:v>0.40837512673453114</c:v>
                </c:pt>
                <c:pt idx="374">
                  <c:v>0.56472077864967274</c:v>
                </c:pt>
                <c:pt idx="375">
                  <c:v>0.78744426821061064</c:v>
                </c:pt>
                <c:pt idx="376">
                  <c:v>1.2231787910743477</c:v>
                </c:pt>
                <c:pt idx="377">
                  <c:v>1.1991500273055098</c:v>
                </c:pt>
                <c:pt idx="378">
                  <c:v>0.65307947694680146</c:v>
                </c:pt>
                <c:pt idx="379">
                  <c:v>6.0553791093613363E-2</c:v>
                </c:pt>
                <c:pt idx="380">
                  <c:v>8.6505415848019112E-3</c:v>
                </c:pt>
                <c:pt idx="381">
                  <c:v>8.6505415848019112E-3</c:v>
                </c:pt>
                <c:pt idx="382">
                  <c:v>8.6505415848019112E-3</c:v>
                </c:pt>
                <c:pt idx="383">
                  <c:v>8.6505415848019112E-3</c:v>
                </c:pt>
                <c:pt idx="384">
                  <c:v>0</c:v>
                </c:pt>
                <c:pt idx="385">
                  <c:v>0</c:v>
                </c:pt>
                <c:pt idx="386">
                  <c:v>8.6505415848019112E-3</c:v>
                </c:pt>
                <c:pt idx="387">
                  <c:v>8.6505415848019112E-3</c:v>
                </c:pt>
                <c:pt idx="388">
                  <c:v>8.6505415848019112E-3</c:v>
                </c:pt>
                <c:pt idx="389">
                  <c:v>8.6505415848019112E-3</c:v>
                </c:pt>
                <c:pt idx="390">
                  <c:v>8.6505415848019112E-3</c:v>
                </c:pt>
                <c:pt idx="391">
                  <c:v>2.4102273216748574E-2</c:v>
                </c:pt>
                <c:pt idx="392">
                  <c:v>0.15344422765876758</c:v>
                </c:pt>
                <c:pt idx="393">
                  <c:v>0.31318859759254708</c:v>
                </c:pt>
                <c:pt idx="394">
                  <c:v>0.41983062520414538</c:v>
                </c:pt>
                <c:pt idx="395">
                  <c:v>1.0789350992559525</c:v>
                </c:pt>
                <c:pt idx="396">
                  <c:v>1.0604876375816599</c:v>
                </c:pt>
                <c:pt idx="397">
                  <c:v>1.1160904801574825</c:v>
                </c:pt>
                <c:pt idx="398">
                  <c:v>2.4524064126011065</c:v>
                </c:pt>
                <c:pt idx="399">
                  <c:v>1.1123474923912708</c:v>
                </c:pt>
                <c:pt idx="400">
                  <c:v>1.1643835907192006</c:v>
                </c:pt>
                <c:pt idx="401">
                  <c:v>1.4165972496314434</c:v>
                </c:pt>
                <c:pt idx="402">
                  <c:v>0.75496369505129923</c:v>
                </c:pt>
                <c:pt idx="403">
                  <c:v>3.6530501373449965E-2</c:v>
                </c:pt>
                <c:pt idx="404">
                  <c:v>1.2176833791149989E-2</c:v>
                </c:pt>
                <c:pt idx="405">
                  <c:v>1.2176833791149989E-2</c:v>
                </c:pt>
                <c:pt idx="406">
                  <c:v>1.2176833791149989E-2</c:v>
                </c:pt>
                <c:pt idx="407">
                  <c:v>1.2176833791149989E-2</c:v>
                </c:pt>
                <c:pt idx="408">
                  <c:v>1.2176833791149989E-2</c:v>
                </c:pt>
                <c:pt idx="409">
                  <c:v>0</c:v>
                </c:pt>
                <c:pt idx="410">
                  <c:v>1.2176833791149989E-2</c:v>
                </c:pt>
                <c:pt idx="411">
                  <c:v>1.2176833791149989E-2</c:v>
                </c:pt>
                <c:pt idx="412">
                  <c:v>1.2176833791149989E-2</c:v>
                </c:pt>
                <c:pt idx="413">
                  <c:v>1.2176833791149989E-2</c:v>
                </c:pt>
                <c:pt idx="414">
                  <c:v>1.2176833791149989E-2</c:v>
                </c:pt>
                <c:pt idx="415">
                  <c:v>0.15739852068376808</c:v>
                </c:pt>
                <c:pt idx="416">
                  <c:v>0.5652882519071819</c:v>
                </c:pt>
                <c:pt idx="417">
                  <c:v>2.2635273030675629</c:v>
                </c:pt>
                <c:pt idx="418">
                  <c:v>2.1726976213072722</c:v>
                </c:pt>
                <c:pt idx="419">
                  <c:v>1.2882930223470868</c:v>
                </c:pt>
                <c:pt idx="420">
                  <c:v>3.0675491301028819</c:v>
                </c:pt>
                <c:pt idx="421">
                  <c:v>7.1168397610841927</c:v>
                </c:pt>
                <c:pt idx="422">
                  <c:v>8.9128368256122439</c:v>
                </c:pt>
                <c:pt idx="423">
                  <c:v>10.904908315350841</c:v>
                </c:pt>
                <c:pt idx="424">
                  <c:v>14.520219340723642</c:v>
                </c:pt>
                <c:pt idx="425">
                  <c:v>21.033949525772645</c:v>
                </c:pt>
                <c:pt idx="426">
                  <c:v>11.436978788464019</c:v>
                </c:pt>
                <c:pt idx="427">
                  <c:v>0.39144421448611955</c:v>
                </c:pt>
                <c:pt idx="428">
                  <c:v>1.7019313673309548E-2</c:v>
                </c:pt>
                <c:pt idx="429">
                  <c:v>1.7019313673309548E-2</c:v>
                </c:pt>
                <c:pt idx="430">
                  <c:v>1.7019313673309548E-2</c:v>
                </c:pt>
                <c:pt idx="431">
                  <c:v>1.7019313673309548E-2</c:v>
                </c:pt>
                <c:pt idx="432">
                  <c:v>1.7019313673309548E-2</c:v>
                </c:pt>
                <c:pt idx="433">
                  <c:v>0</c:v>
                </c:pt>
                <c:pt idx="434">
                  <c:v>1.7019313673309548E-2</c:v>
                </c:pt>
                <c:pt idx="435">
                  <c:v>1.7019313673309548E-2</c:v>
                </c:pt>
                <c:pt idx="436">
                  <c:v>2.1662751559051428E-2</c:v>
                </c:pt>
                <c:pt idx="437">
                  <c:v>2.1662751559051428E-2</c:v>
                </c:pt>
                <c:pt idx="438">
                  <c:v>2.1662751559051428E-2</c:v>
                </c:pt>
                <c:pt idx="439">
                  <c:v>0.65733743613632434</c:v>
                </c:pt>
                <c:pt idx="440">
                  <c:v>5.1384267663316692</c:v>
                </c:pt>
                <c:pt idx="441">
                  <c:v>8.2387508371937788</c:v>
                </c:pt>
                <c:pt idx="442">
                  <c:v>8.7815854356789504</c:v>
                </c:pt>
                <c:pt idx="443">
                  <c:v>9.1146399775784737</c:v>
                </c:pt>
                <c:pt idx="444">
                  <c:v>9.5791039605619304</c:v>
                </c:pt>
                <c:pt idx="445">
                  <c:v>10.38765040540007</c:v>
                </c:pt>
                <c:pt idx="446">
                  <c:v>10.461495402814197</c:v>
                </c:pt>
                <c:pt idx="447">
                  <c:v>15.260356913243221</c:v>
                </c:pt>
                <c:pt idx="448">
                  <c:v>19.849209822299201</c:v>
                </c:pt>
                <c:pt idx="449">
                  <c:v>25.862456503724243</c:v>
                </c:pt>
                <c:pt idx="450">
                  <c:v>18.564978086107075</c:v>
                </c:pt>
                <c:pt idx="451">
                  <c:v>0.49824328585818284</c:v>
                </c:pt>
                <c:pt idx="452">
                  <c:v>2.1662751559051428E-2</c:v>
                </c:pt>
                <c:pt idx="453">
                  <c:v>2.1662751559051428E-2</c:v>
                </c:pt>
                <c:pt idx="454">
                  <c:v>2.1662751559051428E-2</c:v>
                </c:pt>
                <c:pt idx="455">
                  <c:v>2.1662751559051428E-2</c:v>
                </c:pt>
                <c:pt idx="456">
                  <c:v>2.1662751559051428E-2</c:v>
                </c:pt>
                <c:pt idx="457">
                  <c:v>0</c:v>
                </c:pt>
                <c:pt idx="458">
                  <c:v>2.769335825725763E-2</c:v>
                </c:pt>
                <c:pt idx="459">
                  <c:v>2.769335825725763E-2</c:v>
                </c:pt>
                <c:pt idx="460">
                  <c:v>2.769335825725763E-2</c:v>
                </c:pt>
                <c:pt idx="461">
                  <c:v>2.769335825725763E-2</c:v>
                </c:pt>
                <c:pt idx="462">
                  <c:v>2.769335825725763E-2</c:v>
                </c:pt>
                <c:pt idx="463">
                  <c:v>1.4819872824828095</c:v>
                </c:pt>
                <c:pt idx="464">
                  <c:v>8.2242929963327214</c:v>
                </c:pt>
                <c:pt idx="465">
                  <c:v>11.052592050721135</c:v>
                </c:pt>
                <c:pt idx="466">
                  <c:v>11.903985614708269</c:v>
                </c:pt>
                <c:pt idx="467">
                  <c:v>10.843196884846101</c:v>
                </c:pt>
                <c:pt idx="468">
                  <c:v>9.5182156707752288</c:v>
                </c:pt>
                <c:pt idx="469">
                  <c:v>10.123332916071631</c:v>
                </c:pt>
                <c:pt idx="470">
                  <c:v>12.104413514414723</c:v>
                </c:pt>
                <c:pt idx="471">
                  <c:v>15.554122044451193</c:v>
                </c:pt>
                <c:pt idx="472">
                  <c:v>13.091611304779272</c:v>
                </c:pt>
                <c:pt idx="473">
                  <c:v>26.647271329258206</c:v>
                </c:pt>
                <c:pt idx="474">
                  <c:v>8.3357008354345474</c:v>
                </c:pt>
                <c:pt idx="475">
                  <c:v>0.47078709037337968</c:v>
                </c:pt>
                <c:pt idx="476">
                  <c:v>2.769335825725763E-2</c:v>
                </c:pt>
                <c:pt idx="477">
                  <c:v>2.769335825725763E-2</c:v>
                </c:pt>
                <c:pt idx="478">
                  <c:v>3.3083442636105798E-2</c:v>
                </c:pt>
                <c:pt idx="479">
                  <c:v>3.3083442636105798E-2</c:v>
                </c:pt>
                <c:pt idx="480">
                  <c:v>3.3083442636105798E-2</c:v>
                </c:pt>
                <c:pt idx="481">
                  <c:v>0</c:v>
                </c:pt>
                <c:pt idx="482">
                  <c:v>3.3083442636105798E-2</c:v>
                </c:pt>
                <c:pt idx="483">
                  <c:v>3.3083442636105798E-2</c:v>
                </c:pt>
                <c:pt idx="484">
                  <c:v>3.3083442636105798E-2</c:v>
                </c:pt>
                <c:pt idx="485">
                  <c:v>3.3083442636105798E-2</c:v>
                </c:pt>
                <c:pt idx="486">
                  <c:v>3.3083442636105798E-2</c:v>
                </c:pt>
                <c:pt idx="487">
                  <c:v>1.4270423896774334</c:v>
                </c:pt>
                <c:pt idx="488">
                  <c:v>8.8711777649508328</c:v>
                </c:pt>
                <c:pt idx="489">
                  <c:v>13.086685355430186</c:v>
                </c:pt>
                <c:pt idx="490">
                  <c:v>14.111145976673299</c:v>
                </c:pt>
                <c:pt idx="491">
                  <c:v>13.229360782536453</c:v>
                </c:pt>
                <c:pt idx="492">
                  <c:v>14.428319527128801</c:v>
                </c:pt>
                <c:pt idx="493">
                  <c:v>13.396473748680865</c:v>
                </c:pt>
                <c:pt idx="494">
                  <c:v>21.055061052020875</c:v>
                </c:pt>
                <c:pt idx="495">
                  <c:v>19.623648433524494</c:v>
                </c:pt>
                <c:pt idx="496">
                  <c:v>26.378923634952972</c:v>
                </c:pt>
                <c:pt idx="497">
                  <c:v>26.726213643711926</c:v>
                </c:pt>
                <c:pt idx="498">
                  <c:v>16.508637875416792</c:v>
                </c:pt>
                <c:pt idx="499">
                  <c:v>0.75724946314961428</c:v>
                </c:pt>
                <c:pt idx="500">
                  <c:v>3.9855234902611281E-2</c:v>
                </c:pt>
                <c:pt idx="501">
                  <c:v>3.9855234902611281E-2</c:v>
                </c:pt>
                <c:pt idx="502">
                  <c:v>3.9855234902611281E-2</c:v>
                </c:pt>
                <c:pt idx="503">
                  <c:v>3.9855234902611281E-2</c:v>
                </c:pt>
                <c:pt idx="504">
                  <c:v>3.9855234902611281E-2</c:v>
                </c:pt>
                <c:pt idx="505">
                  <c:v>0</c:v>
                </c:pt>
                <c:pt idx="506">
                  <c:v>3.9855234902611281E-2</c:v>
                </c:pt>
                <c:pt idx="507">
                  <c:v>3.9855234902611281E-2</c:v>
                </c:pt>
                <c:pt idx="508">
                  <c:v>3.9855234902611281E-2</c:v>
                </c:pt>
                <c:pt idx="509">
                  <c:v>3.9855234902611281E-2</c:v>
                </c:pt>
                <c:pt idx="510">
                  <c:v>3.9855234902611281E-2</c:v>
                </c:pt>
                <c:pt idx="511">
                  <c:v>1.8969793760152989</c:v>
                </c:pt>
                <c:pt idx="512">
                  <c:v>10.633865389386841</c:v>
                </c:pt>
                <c:pt idx="513">
                  <c:v>4.6012238126568441</c:v>
                </c:pt>
                <c:pt idx="514">
                  <c:v>7.0726588368700565</c:v>
                </c:pt>
                <c:pt idx="515">
                  <c:v>8.7313371415303358</c:v>
                </c:pt>
                <c:pt idx="516">
                  <c:v>10.531265508299173</c:v>
                </c:pt>
                <c:pt idx="517">
                  <c:v>4.2724400077665017</c:v>
                </c:pt>
                <c:pt idx="518">
                  <c:v>2.8950432203631449</c:v>
                </c:pt>
                <c:pt idx="519">
                  <c:v>2.8678035451342838</c:v>
                </c:pt>
                <c:pt idx="520">
                  <c:v>2.6273873469019557</c:v>
                </c:pt>
                <c:pt idx="521">
                  <c:v>4.4146374292109423</c:v>
                </c:pt>
                <c:pt idx="522">
                  <c:v>2.6463077534880126</c:v>
                </c:pt>
                <c:pt idx="523">
                  <c:v>4.5625995749793327E-2</c:v>
                </c:pt>
                <c:pt idx="524">
                  <c:v>4.5625995749793327E-2</c:v>
                </c:pt>
                <c:pt idx="525">
                  <c:v>4.5625995749793327E-2</c:v>
                </c:pt>
                <c:pt idx="526">
                  <c:v>4.5625995749793327E-2</c:v>
                </c:pt>
                <c:pt idx="527">
                  <c:v>4.5625995749793327E-2</c:v>
                </c:pt>
                <c:pt idx="528">
                  <c:v>4.5625995749793327E-2</c:v>
                </c:pt>
                <c:pt idx="529">
                  <c:v>0</c:v>
                </c:pt>
                <c:pt idx="530">
                  <c:v>4.5625995749793327E-2</c:v>
                </c:pt>
                <c:pt idx="531">
                  <c:v>4.5625995749793327E-2</c:v>
                </c:pt>
                <c:pt idx="532">
                  <c:v>4.5625995749793327E-2</c:v>
                </c:pt>
                <c:pt idx="533">
                  <c:v>4.5625995749793327E-2</c:v>
                </c:pt>
                <c:pt idx="534">
                  <c:v>4.5625995749793327E-2</c:v>
                </c:pt>
                <c:pt idx="535">
                  <c:v>0.31505070396787388</c:v>
                </c:pt>
                <c:pt idx="536">
                  <c:v>1.2630505827546594</c:v>
                </c:pt>
                <c:pt idx="537">
                  <c:v>4.6452100821050539</c:v>
                </c:pt>
                <c:pt idx="538">
                  <c:v>4.6816130298076049</c:v>
                </c:pt>
                <c:pt idx="539">
                  <c:v>2.227459256008109</c:v>
                </c:pt>
                <c:pt idx="540">
                  <c:v>2.8315615001153169</c:v>
                </c:pt>
                <c:pt idx="541">
                  <c:v>4.3933079368500358</c:v>
                </c:pt>
                <c:pt idx="542">
                  <c:v>6.0305523773792888</c:v>
                </c:pt>
                <c:pt idx="543">
                  <c:v>6.384319188011343</c:v>
                </c:pt>
                <c:pt idx="544">
                  <c:v>8.2585402639727654</c:v>
                </c:pt>
                <c:pt idx="545">
                  <c:v>15.600649355597499</c:v>
                </c:pt>
                <c:pt idx="546">
                  <c:v>7.0132583775488531</c:v>
                </c:pt>
                <c:pt idx="547">
                  <c:v>5.2731265996607914E-2</c:v>
                </c:pt>
                <c:pt idx="548">
                  <c:v>5.2731265996607914E-2</c:v>
                </c:pt>
                <c:pt idx="549">
                  <c:v>5.2731265996607914E-2</c:v>
                </c:pt>
                <c:pt idx="550">
                  <c:v>5.2731265996607914E-2</c:v>
                </c:pt>
                <c:pt idx="551">
                  <c:v>5.2731265996607914E-2</c:v>
                </c:pt>
                <c:pt idx="552">
                  <c:v>5.2731265996607914E-2</c:v>
                </c:pt>
                <c:pt idx="553">
                  <c:v>0</c:v>
                </c:pt>
                <c:pt idx="554">
                  <c:v>5.2731265996607914E-2</c:v>
                </c:pt>
                <c:pt idx="555">
                  <c:v>5.2731265996607914E-2</c:v>
                </c:pt>
                <c:pt idx="556">
                  <c:v>5.2731265996607914E-2</c:v>
                </c:pt>
                <c:pt idx="557">
                  <c:v>5.2731265996607914E-2</c:v>
                </c:pt>
                <c:pt idx="558">
                  <c:v>5.2731265996607914E-2</c:v>
                </c:pt>
                <c:pt idx="559">
                  <c:v>1.2120076330954992</c:v>
                </c:pt>
                <c:pt idx="560">
                  <c:v>7.1770772525056632</c:v>
                </c:pt>
                <c:pt idx="561">
                  <c:v>20.989854949598744</c:v>
                </c:pt>
                <c:pt idx="562">
                  <c:v>33.205388091110237</c:v>
                </c:pt>
                <c:pt idx="563">
                  <c:v>35.767679423007522</c:v>
                </c:pt>
                <c:pt idx="564">
                  <c:v>38.013980301631861</c:v>
                </c:pt>
                <c:pt idx="565">
                  <c:v>39.950547757017851</c:v>
                </c:pt>
                <c:pt idx="566">
                  <c:v>32.815823983459516</c:v>
                </c:pt>
                <c:pt idx="567">
                  <c:v>30.420863659770681</c:v>
                </c:pt>
                <c:pt idx="568">
                  <c:v>31.725610875361774</c:v>
                </c:pt>
                <c:pt idx="569">
                  <c:v>47.696065090640531</c:v>
                </c:pt>
                <c:pt idx="570">
                  <c:v>21.970474231017814</c:v>
                </c:pt>
                <c:pt idx="571">
                  <c:v>0.35152758769628506</c:v>
                </c:pt>
                <c:pt idx="572">
                  <c:v>5.8587931282714181E-2</c:v>
                </c:pt>
                <c:pt idx="573">
                  <c:v>5.8587931282714181E-2</c:v>
                </c:pt>
                <c:pt idx="574">
                  <c:v>5.8587931282714181E-2</c:v>
                </c:pt>
                <c:pt idx="575">
                  <c:v>5.8587931282714181E-2</c:v>
                </c:pt>
                <c:pt idx="576">
                  <c:v>5.8587931282714181E-2</c:v>
                </c:pt>
                <c:pt idx="577">
                  <c:v>0</c:v>
                </c:pt>
                <c:pt idx="578">
                  <c:v>5.8587931282714181E-2</c:v>
                </c:pt>
                <c:pt idx="579">
                  <c:v>6.4273494150654462E-2</c:v>
                </c:pt>
                <c:pt idx="580">
                  <c:v>6.4273494150654462E-2</c:v>
                </c:pt>
                <c:pt idx="581">
                  <c:v>6.4273494150654462E-2</c:v>
                </c:pt>
                <c:pt idx="582">
                  <c:v>6.4273494150654462E-2</c:v>
                </c:pt>
                <c:pt idx="583">
                  <c:v>0.65296586864648054</c:v>
                </c:pt>
                <c:pt idx="584">
                  <c:v>1.8117373222292934</c:v>
                </c:pt>
                <c:pt idx="585">
                  <c:v>4.7916057757146646</c:v>
                </c:pt>
                <c:pt idx="586">
                  <c:v>9.1502502850290774</c:v>
                </c:pt>
                <c:pt idx="587">
                  <c:v>6.8318013527202028</c:v>
                </c:pt>
                <c:pt idx="588">
                  <c:v>12.067687948219174</c:v>
                </c:pt>
                <c:pt idx="589">
                  <c:v>15.377925992643519</c:v>
                </c:pt>
                <c:pt idx="590">
                  <c:v>9.1502502850290774</c:v>
                </c:pt>
                <c:pt idx="591">
                  <c:v>13.913099425843861</c:v>
                </c:pt>
                <c:pt idx="592">
                  <c:v>23.634936885445786</c:v>
                </c:pt>
                <c:pt idx="593">
                  <c:v>28.322394552541091</c:v>
                </c:pt>
                <c:pt idx="594">
                  <c:v>9.4482036401462057</c:v>
                </c:pt>
                <c:pt idx="595">
                  <c:v>0.12854698830130892</c:v>
                </c:pt>
                <c:pt idx="596">
                  <c:v>6.4273494150654462E-2</c:v>
                </c:pt>
                <c:pt idx="597">
                  <c:v>6.4273494150654462E-2</c:v>
                </c:pt>
                <c:pt idx="598">
                  <c:v>6.4273494150654462E-2</c:v>
                </c:pt>
                <c:pt idx="599">
                  <c:v>7.1443748213086036E-2</c:v>
                </c:pt>
                <c:pt idx="600">
                  <c:v>7.1443748213086036E-2</c:v>
                </c:pt>
                <c:pt idx="601">
                  <c:v>0</c:v>
                </c:pt>
                <c:pt idx="602">
                  <c:v>7.1443748213086036E-2</c:v>
                </c:pt>
                <c:pt idx="603">
                  <c:v>7.1443748213086036E-2</c:v>
                </c:pt>
                <c:pt idx="604">
                  <c:v>7.1443748213086036E-2</c:v>
                </c:pt>
                <c:pt idx="605">
                  <c:v>7.1443748213086036E-2</c:v>
                </c:pt>
                <c:pt idx="606">
                  <c:v>7.1443748213086036E-2</c:v>
                </c:pt>
                <c:pt idx="607">
                  <c:v>0.61775927361219629</c:v>
                </c:pt>
                <c:pt idx="608">
                  <c:v>2.0821143474784938</c:v>
                </c:pt>
                <c:pt idx="609">
                  <c:v>6.4544512392172306</c:v>
                </c:pt>
                <c:pt idx="610">
                  <c:v>12.586269882517815</c:v>
                </c:pt>
                <c:pt idx="611">
                  <c:v>20.739381283817558</c:v>
                </c:pt>
                <c:pt idx="612">
                  <c:v>10.421221198423265</c:v>
                </c:pt>
                <c:pt idx="613">
                  <c:v>8.4887117768239904</c:v>
                </c:pt>
                <c:pt idx="614">
                  <c:v>7.9017733672548651</c:v>
                </c:pt>
                <c:pt idx="615">
                  <c:v>5.1255936311430963</c:v>
                </c:pt>
                <c:pt idx="616">
                  <c:v>5.1771491883249041</c:v>
                </c:pt>
                <c:pt idx="617">
                  <c:v>7.7932708363384746</c:v>
                </c:pt>
                <c:pt idx="618">
                  <c:v>3.4292999142281304</c:v>
                </c:pt>
                <c:pt idx="619">
                  <c:v>7.6945936663361886E-2</c:v>
                </c:pt>
                <c:pt idx="620">
                  <c:v>7.6945936663361886E-2</c:v>
                </c:pt>
                <c:pt idx="621">
                  <c:v>7.6945936663361886E-2</c:v>
                </c:pt>
                <c:pt idx="622">
                  <c:v>7.6945936663361886E-2</c:v>
                </c:pt>
                <c:pt idx="623">
                  <c:v>7.6945936663361886E-2</c:v>
                </c:pt>
                <c:pt idx="624">
                  <c:v>7.6945936663361886E-2</c:v>
                </c:pt>
                <c:pt idx="625">
                  <c:v>0</c:v>
                </c:pt>
                <c:pt idx="626">
                  <c:v>7.6945936663361886E-2</c:v>
                </c:pt>
                <c:pt idx="627">
                  <c:v>7.6945936663361886E-2</c:v>
                </c:pt>
                <c:pt idx="628">
                  <c:v>7.6945936663361886E-2</c:v>
                </c:pt>
                <c:pt idx="629">
                  <c:v>7.6945936663361886E-2</c:v>
                </c:pt>
                <c:pt idx="630">
                  <c:v>7.6945936663361886E-2</c:v>
                </c:pt>
                <c:pt idx="631">
                  <c:v>0.16023978289400967</c:v>
                </c:pt>
                <c:pt idx="632">
                  <c:v>1.1742819001776235</c:v>
                </c:pt>
                <c:pt idx="633">
                  <c:v>3.7005663448807766</c:v>
                </c:pt>
                <c:pt idx="634">
                  <c:v>3.6577867734908249</c:v>
                </c:pt>
                <c:pt idx="635">
                  <c:v>4.6522374579703749</c:v>
                </c:pt>
                <c:pt idx="636">
                  <c:v>5.0490348411692594</c:v>
                </c:pt>
                <c:pt idx="637">
                  <c:v>12.428359996021939</c:v>
                </c:pt>
                <c:pt idx="638">
                  <c:v>8.9467487297545851</c:v>
                </c:pt>
                <c:pt idx="639">
                  <c:v>9.0377173399069175</c:v>
                </c:pt>
                <c:pt idx="640">
                  <c:v>11.161650371804768</c:v>
                </c:pt>
                <c:pt idx="641">
                  <c:v>15.516263169568067</c:v>
                </c:pt>
                <c:pt idx="642">
                  <c:v>4.1920196207089955</c:v>
                </c:pt>
                <c:pt idx="643">
                  <c:v>8.2196463151156751E-2</c:v>
                </c:pt>
                <c:pt idx="644">
                  <c:v>8.2196463151156751E-2</c:v>
                </c:pt>
                <c:pt idx="645">
                  <c:v>8.2196463151156751E-2</c:v>
                </c:pt>
                <c:pt idx="646">
                  <c:v>8.2196463151156751E-2</c:v>
                </c:pt>
                <c:pt idx="647">
                  <c:v>8.2196463151156751E-2</c:v>
                </c:pt>
                <c:pt idx="648">
                  <c:v>8.2196463151156751E-2</c:v>
                </c:pt>
                <c:pt idx="649">
                  <c:v>0</c:v>
                </c:pt>
                <c:pt idx="650">
                  <c:v>8.2196463151156751E-2</c:v>
                </c:pt>
                <c:pt idx="651">
                  <c:v>8.2196463151156751E-2</c:v>
                </c:pt>
                <c:pt idx="652">
                  <c:v>8.2196463151156751E-2</c:v>
                </c:pt>
                <c:pt idx="653">
                  <c:v>8.2196463151156751E-2</c:v>
                </c:pt>
                <c:pt idx="654">
                  <c:v>8.2196463151156751E-2</c:v>
                </c:pt>
                <c:pt idx="655">
                  <c:v>1.0704842244639812</c:v>
                </c:pt>
                <c:pt idx="656">
                  <c:v>3.4267645081792013</c:v>
                </c:pt>
                <c:pt idx="657">
                  <c:v>10.404427164969498</c:v>
                </c:pt>
                <c:pt idx="658">
                  <c:v>12.449463194369145</c:v>
                </c:pt>
                <c:pt idx="659">
                  <c:v>15.863854632879118</c:v>
                </c:pt>
                <c:pt idx="660">
                  <c:v>27.501804146178355</c:v>
                </c:pt>
                <c:pt idx="661">
                  <c:v>39.471279469142495</c:v>
                </c:pt>
                <c:pt idx="662">
                  <c:v>29.264007207358642</c:v>
                </c:pt>
                <c:pt idx="663">
                  <c:v>23.931772323755801</c:v>
                </c:pt>
                <c:pt idx="664">
                  <c:v>27.392782129766648</c:v>
                </c:pt>
                <c:pt idx="665">
                  <c:v>28.85842849230232</c:v>
                </c:pt>
                <c:pt idx="666">
                  <c:v>12.911639658837844</c:v>
                </c:pt>
                <c:pt idx="667">
                  <c:v>0.17809158150121165</c:v>
                </c:pt>
                <c:pt idx="668">
                  <c:v>0</c:v>
                </c:pt>
                <c:pt idx="669">
                  <c:v>0</c:v>
                </c:pt>
                <c:pt idx="670">
                  <c:v>8.9045790750605827E-2</c:v>
                </c:pt>
                <c:pt idx="671">
                  <c:v>8.9045790750605827E-2</c:v>
                </c:pt>
                <c:pt idx="672">
                  <c:v>0</c:v>
                </c:pt>
                <c:pt idx="673">
                  <c:v>0</c:v>
                </c:pt>
                <c:pt idx="674">
                  <c:v>8.9045790750605827E-2</c:v>
                </c:pt>
                <c:pt idx="675">
                  <c:v>8.9045790750605827E-2</c:v>
                </c:pt>
                <c:pt idx="676">
                  <c:v>8.9045790750605827E-2</c:v>
                </c:pt>
                <c:pt idx="677">
                  <c:v>8.9045790750605827E-2</c:v>
                </c:pt>
                <c:pt idx="678">
                  <c:v>9.3985405592651436E-2</c:v>
                </c:pt>
                <c:pt idx="679">
                  <c:v>0.21484640309840186</c:v>
                </c:pt>
                <c:pt idx="680">
                  <c:v>1.3296312189141435</c:v>
                </c:pt>
                <c:pt idx="681">
                  <c:v>3.9870247123957299</c:v>
                </c:pt>
                <c:pt idx="682">
                  <c:v>5.2067880309870223</c:v>
                </c:pt>
                <c:pt idx="683">
                  <c:v>9.3006766668294993</c:v>
                </c:pt>
                <c:pt idx="684">
                  <c:v>13.487914005322274</c:v>
                </c:pt>
                <c:pt idx="685">
                  <c:v>13.591540994102985</c:v>
                </c:pt>
                <c:pt idx="686">
                  <c:v>17.408955401315385</c:v>
                </c:pt>
                <c:pt idx="687">
                  <c:v>14.418593679741456</c:v>
                </c:pt>
                <c:pt idx="688">
                  <c:v>7.8735025120013997</c:v>
                </c:pt>
                <c:pt idx="689">
                  <c:v>15.97024929698121</c:v>
                </c:pt>
                <c:pt idx="690">
                  <c:v>4.6052848740399197</c:v>
                </c:pt>
                <c:pt idx="691">
                  <c:v>0.18797081118530287</c:v>
                </c:pt>
                <c:pt idx="692">
                  <c:v>9.3985405592651436E-2</c:v>
                </c:pt>
                <c:pt idx="693">
                  <c:v>9.3985405592651436E-2</c:v>
                </c:pt>
                <c:pt idx="694">
                  <c:v>9.3985405592651436E-2</c:v>
                </c:pt>
                <c:pt idx="695">
                  <c:v>9.3985405592651436E-2</c:v>
                </c:pt>
                <c:pt idx="696">
                  <c:v>9.3985405592651436E-2</c:v>
                </c:pt>
                <c:pt idx="697">
                  <c:v>0</c:v>
                </c:pt>
                <c:pt idx="698">
                  <c:v>9.8651575147523193E-2</c:v>
                </c:pt>
                <c:pt idx="699">
                  <c:v>9.8651575147523193E-2</c:v>
                </c:pt>
                <c:pt idx="700">
                  <c:v>9.8651575147523193E-2</c:v>
                </c:pt>
                <c:pt idx="701">
                  <c:v>9.8651575147523193E-2</c:v>
                </c:pt>
                <c:pt idx="702">
                  <c:v>9.8651575147523193E-2</c:v>
                </c:pt>
                <c:pt idx="703">
                  <c:v>1.0131529320541597</c:v>
                </c:pt>
                <c:pt idx="704">
                  <c:v>5.8519878657891082</c:v>
                </c:pt>
                <c:pt idx="705">
                  <c:v>13.649409805756767</c:v>
                </c:pt>
                <c:pt idx="706">
                  <c:v>13.853404196671752</c:v>
                </c:pt>
                <c:pt idx="707">
                  <c:v>20.211123936779295</c:v>
                </c:pt>
                <c:pt idx="708">
                  <c:v>19.143646878968159</c:v>
                </c:pt>
                <c:pt idx="709">
                  <c:v>20.383868585811591</c:v>
                </c:pt>
                <c:pt idx="710">
                  <c:v>23.098518428848166</c:v>
                </c:pt>
                <c:pt idx="711">
                  <c:v>27.592750374490798</c:v>
                </c:pt>
                <c:pt idx="712">
                  <c:v>41.213525917358353</c:v>
                </c:pt>
                <c:pt idx="713">
                  <c:v>64.218308924048273</c:v>
                </c:pt>
                <c:pt idx="714">
                  <c:v>16.474813049636374</c:v>
                </c:pt>
                <c:pt idx="715">
                  <c:v>0.39460630059009277</c:v>
                </c:pt>
                <c:pt idx="716">
                  <c:v>9.8651575147523193E-2</c:v>
                </c:pt>
                <c:pt idx="717">
                  <c:v>0.3149098493605873</c:v>
                </c:pt>
                <c:pt idx="718">
                  <c:v>0.10496994978686243</c:v>
                </c:pt>
                <c:pt idx="719">
                  <c:v>0.3149098493605873</c:v>
                </c:pt>
                <c:pt idx="720">
                  <c:v>0.10496994978686243</c:v>
                </c:pt>
                <c:pt idx="721">
                  <c:v>0</c:v>
                </c:pt>
                <c:pt idx="722">
                  <c:v>0</c:v>
                </c:pt>
                <c:pt idx="723">
                  <c:v>0.10496994978686243</c:v>
                </c:pt>
                <c:pt idx="724">
                  <c:v>0.20993989957372486</c:v>
                </c:pt>
                <c:pt idx="725">
                  <c:v>0.10496994978686243</c:v>
                </c:pt>
                <c:pt idx="726">
                  <c:v>0.3149098493605873</c:v>
                </c:pt>
                <c:pt idx="727">
                  <c:v>3.353319703952331</c:v>
                </c:pt>
                <c:pt idx="728">
                  <c:v>13.564926671603203</c:v>
                </c:pt>
                <c:pt idx="729">
                  <c:v>30.232859518958399</c:v>
                </c:pt>
                <c:pt idx="730">
                  <c:v>36.240098993133145</c:v>
                </c:pt>
                <c:pt idx="731">
                  <c:v>44.575668671994947</c:v>
                </c:pt>
                <c:pt idx="732">
                  <c:v>63.450168827135705</c:v>
                </c:pt>
                <c:pt idx="733">
                  <c:v>67.760452438587436</c:v>
                </c:pt>
                <c:pt idx="734">
                  <c:v>82.258776421482409</c:v>
                </c:pt>
                <c:pt idx="735">
                  <c:v>105.56621914980599</c:v>
                </c:pt>
                <c:pt idx="736">
                  <c:v>94.924608008113168</c:v>
                </c:pt>
                <c:pt idx="737">
                  <c:v>156.09697952229007</c:v>
                </c:pt>
                <c:pt idx="738">
                  <c:v>49.175078723454597</c:v>
                </c:pt>
                <c:pt idx="739">
                  <c:v>0.65566771631272791</c:v>
                </c:pt>
                <c:pt idx="740">
                  <c:v>0.10927795271878801</c:v>
                </c:pt>
                <c:pt idx="741">
                  <c:v>0.32783385815636396</c:v>
                </c:pt>
                <c:pt idx="742">
                  <c:v>0.21855590543757603</c:v>
                </c:pt>
                <c:pt idx="743">
                  <c:v>0.21855590543757603</c:v>
                </c:pt>
                <c:pt idx="744">
                  <c:v>0.32783385815636396</c:v>
                </c:pt>
                <c:pt idx="745">
                  <c:v>0</c:v>
                </c:pt>
                <c:pt idx="746">
                  <c:v>0</c:v>
                </c:pt>
                <c:pt idx="747">
                  <c:v>0.32783385815636396</c:v>
                </c:pt>
                <c:pt idx="748">
                  <c:v>0.43711181087515205</c:v>
                </c:pt>
                <c:pt idx="749">
                  <c:v>0.32783385815636396</c:v>
                </c:pt>
                <c:pt idx="750">
                  <c:v>0.32783385815636396</c:v>
                </c:pt>
                <c:pt idx="751">
                  <c:v>2.1231769602276787</c:v>
                </c:pt>
                <c:pt idx="752">
                  <c:v>15.146379437807292</c:v>
                </c:pt>
                <c:pt idx="753">
                  <c:v>35.827322583144031</c:v>
                </c:pt>
                <c:pt idx="754">
                  <c:v>53.997170687715183</c:v>
                </c:pt>
                <c:pt idx="755">
                  <c:v>66.900212052272167</c:v>
                </c:pt>
                <c:pt idx="756">
                  <c:v>71.51262536052333</c:v>
                </c:pt>
                <c:pt idx="757">
                  <c:v>69.686154801415285</c:v>
                </c:pt>
                <c:pt idx="758">
                  <c:v>67.830269859996747</c:v>
                </c:pt>
                <c:pt idx="759">
                  <c:v>81.714808624994404</c:v>
                </c:pt>
                <c:pt idx="760">
                  <c:v>116.90721463990974</c:v>
                </c:pt>
                <c:pt idx="761">
                  <c:v>190.98607702873298</c:v>
                </c:pt>
                <c:pt idx="762">
                  <c:v>61.193292069882858</c:v>
                </c:pt>
                <c:pt idx="763">
                  <c:v>0.56660455620261907</c:v>
                </c:pt>
                <c:pt idx="764">
                  <c:v>0.22664182248104764</c:v>
                </c:pt>
                <c:pt idx="765">
                  <c:v>0.33996273372157143</c:v>
                </c:pt>
                <c:pt idx="766">
                  <c:v>0.11332091124052382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0.22664182248104764</c:v>
                </c:pt>
                <c:pt idx="771">
                  <c:v>0.11332091124052382</c:v>
                </c:pt>
                <c:pt idx="772">
                  <c:v>0.22664182248104764</c:v>
                </c:pt>
                <c:pt idx="773">
                  <c:v>0.11332091124052382</c:v>
                </c:pt>
                <c:pt idx="774">
                  <c:v>0.11332091124052382</c:v>
                </c:pt>
                <c:pt idx="775">
                  <c:v>0.39385070982948628</c:v>
                </c:pt>
                <c:pt idx="776">
                  <c:v>6.105095101767767</c:v>
                </c:pt>
                <c:pt idx="777">
                  <c:v>15.810618162668041</c:v>
                </c:pt>
                <c:pt idx="778">
                  <c:v>41.993997331311107</c:v>
                </c:pt>
                <c:pt idx="779">
                  <c:v>66.091119008956355</c:v>
                </c:pt>
                <c:pt idx="780">
                  <c:v>80.980636540739056</c:v>
                </c:pt>
                <c:pt idx="781">
                  <c:v>83.673668891076659</c:v>
                </c:pt>
                <c:pt idx="782">
                  <c:v>112.80418814387343</c:v>
                </c:pt>
                <c:pt idx="783">
                  <c:v>113.8364507712099</c:v>
                </c:pt>
                <c:pt idx="784">
                  <c:v>125.41024966033567</c:v>
                </c:pt>
                <c:pt idx="785">
                  <c:v>165.33195363504771</c:v>
                </c:pt>
                <c:pt idx="786">
                  <c:v>55.508967507953585</c:v>
                </c:pt>
                <c:pt idx="787">
                  <c:v>0.23421505277617549</c:v>
                </c:pt>
                <c:pt idx="788">
                  <c:v>0.35132257916426324</c:v>
                </c:pt>
                <c:pt idx="789">
                  <c:v>0</c:v>
                </c:pt>
                <c:pt idx="790">
                  <c:v>0</c:v>
                </c:pt>
                <c:pt idx="791">
                  <c:v>0.11710752638808775</c:v>
                </c:pt>
                <c:pt idx="792">
                  <c:v>0.35132257916426324</c:v>
                </c:pt>
                <c:pt idx="793">
                  <c:v>0</c:v>
                </c:pt>
                <c:pt idx="794">
                  <c:v>0</c:v>
                </c:pt>
                <c:pt idx="795">
                  <c:v>0.46843010555235098</c:v>
                </c:pt>
                <c:pt idx="796">
                  <c:v>0.2453716171029667</c:v>
                </c:pt>
                <c:pt idx="797">
                  <c:v>0.12268580855148335</c:v>
                </c:pt>
                <c:pt idx="798">
                  <c:v>0.2453716171029667</c:v>
                </c:pt>
                <c:pt idx="799">
                  <c:v>3.0755187065638898</c:v>
                </c:pt>
                <c:pt idx="800">
                  <c:v>31.344925232464437</c:v>
                </c:pt>
                <c:pt idx="801">
                  <c:v>60.255884564719828</c:v>
                </c:pt>
                <c:pt idx="802">
                  <c:v>67.412782349290524</c:v>
                </c:pt>
                <c:pt idx="803">
                  <c:v>54.516595512327939</c:v>
                </c:pt>
                <c:pt idx="804">
                  <c:v>92.528760709835325</c:v>
                </c:pt>
                <c:pt idx="805">
                  <c:v>115.60269874885437</c:v>
                </c:pt>
                <c:pt idx="806">
                  <c:v>107.78285431155632</c:v>
                </c:pt>
                <c:pt idx="807">
                  <c:v>111.61251229285088</c:v>
                </c:pt>
                <c:pt idx="808">
                  <c:v>80.513435401036091</c:v>
                </c:pt>
                <c:pt idx="809">
                  <c:v>128.9521057680717</c:v>
                </c:pt>
                <c:pt idx="810">
                  <c:v>25.395962370157051</c:v>
                </c:pt>
                <c:pt idx="811">
                  <c:v>0.2453716171029667</c:v>
                </c:pt>
                <c:pt idx="812">
                  <c:v>0.12268580855148335</c:v>
                </c:pt>
                <c:pt idx="813">
                  <c:v>0.61342904275741683</c:v>
                </c:pt>
                <c:pt idx="814">
                  <c:v>0.2453716171029667</c:v>
                </c:pt>
                <c:pt idx="815">
                  <c:v>0.61342904275741683</c:v>
                </c:pt>
                <c:pt idx="816">
                  <c:v>0.36805742565445004</c:v>
                </c:pt>
                <c:pt idx="817">
                  <c:v>0</c:v>
                </c:pt>
                <c:pt idx="818">
                  <c:v>0.25224754284572687</c:v>
                </c:pt>
                <c:pt idx="819">
                  <c:v>0.25224754284572687</c:v>
                </c:pt>
                <c:pt idx="820">
                  <c:v>0.25224754284572687</c:v>
                </c:pt>
                <c:pt idx="821">
                  <c:v>0.37837131426859028</c:v>
                </c:pt>
                <c:pt idx="822">
                  <c:v>0.63061885711431709</c:v>
                </c:pt>
                <c:pt idx="823">
                  <c:v>4.3878244893811971</c:v>
                </c:pt>
                <c:pt idx="824">
                  <c:v>28.328071649618494</c:v>
                </c:pt>
                <c:pt idx="825">
                  <c:v>66.355534002935713</c:v>
                </c:pt>
                <c:pt idx="826">
                  <c:v>68.414102968160563</c:v>
                </c:pt>
                <c:pt idx="827">
                  <c:v>71.380767939353476</c:v>
                </c:pt>
                <c:pt idx="828">
                  <c:v>65.743001792463701</c:v>
                </c:pt>
                <c:pt idx="829">
                  <c:v>95.305879605458387</c:v>
                </c:pt>
                <c:pt idx="830">
                  <c:v>47.053587755715725</c:v>
                </c:pt>
                <c:pt idx="831">
                  <c:v>53.069554837611257</c:v>
                </c:pt>
                <c:pt idx="832">
                  <c:v>49.950828467279415</c:v>
                </c:pt>
                <c:pt idx="833">
                  <c:v>145.60649160814972</c:v>
                </c:pt>
                <c:pt idx="834">
                  <c:v>35.062408455556039</c:v>
                </c:pt>
                <c:pt idx="835">
                  <c:v>0.37837131426859028</c:v>
                </c:pt>
                <c:pt idx="836">
                  <c:v>0.12612377142286343</c:v>
                </c:pt>
                <c:pt idx="837">
                  <c:v>0.25224754284572687</c:v>
                </c:pt>
                <c:pt idx="838">
                  <c:v>0.51732448601172232</c:v>
                </c:pt>
                <c:pt idx="839">
                  <c:v>0.12933112150293058</c:v>
                </c:pt>
                <c:pt idx="840">
                  <c:v>0</c:v>
                </c:pt>
                <c:pt idx="841">
                  <c:v>0</c:v>
                </c:pt>
                <c:pt idx="842">
                  <c:v>0.51732448601172232</c:v>
                </c:pt>
                <c:pt idx="843">
                  <c:v>0.51732448601172232</c:v>
                </c:pt>
                <c:pt idx="844">
                  <c:v>0</c:v>
                </c:pt>
                <c:pt idx="845">
                  <c:v>0.12933112150293058</c:v>
                </c:pt>
                <c:pt idx="846">
                  <c:v>0.12933112150293058</c:v>
                </c:pt>
                <c:pt idx="847">
                  <c:v>3.1415322475654111</c:v>
                </c:pt>
                <c:pt idx="848">
                  <c:v>23.080712721586632</c:v>
                </c:pt>
                <c:pt idx="849">
                  <c:v>65.428218148166053</c:v>
                </c:pt>
                <c:pt idx="850">
                  <c:v>90.779798718623113</c:v>
                </c:pt>
                <c:pt idx="851">
                  <c:v>106.1965690694179</c:v>
                </c:pt>
                <c:pt idx="852">
                  <c:v>115.40794551301839</c:v>
                </c:pt>
                <c:pt idx="853">
                  <c:v>123.88358530643525</c:v>
                </c:pt>
                <c:pt idx="854">
                  <c:v>129.8134449536968</c:v>
                </c:pt>
                <c:pt idx="855">
                  <c:v>132.48958994745638</c:v>
                </c:pt>
                <c:pt idx="856">
                  <c:v>143.02988358877965</c:v>
                </c:pt>
                <c:pt idx="857">
                  <c:v>228.60688509206759</c:v>
                </c:pt>
                <c:pt idx="858">
                  <c:v>52.120441965681017</c:v>
                </c:pt>
                <c:pt idx="859">
                  <c:v>0.6466556075146529</c:v>
                </c:pt>
                <c:pt idx="860">
                  <c:v>0.77598672901758348</c:v>
                </c:pt>
                <c:pt idx="861">
                  <c:v>0.26464030619211804</c:v>
                </c:pt>
                <c:pt idx="862">
                  <c:v>0.13232015309605902</c:v>
                </c:pt>
                <c:pt idx="863">
                  <c:v>0</c:v>
                </c:pt>
                <c:pt idx="864">
                  <c:v>0.39696045928817703</c:v>
                </c:pt>
                <c:pt idx="865">
                  <c:v>0</c:v>
                </c:pt>
                <c:pt idx="866">
                  <c:v>0.13232015309605902</c:v>
                </c:pt>
                <c:pt idx="867">
                  <c:v>0.39696045928817703</c:v>
                </c:pt>
                <c:pt idx="868">
                  <c:v>0.66160076548029512</c:v>
                </c:pt>
                <c:pt idx="869">
                  <c:v>0.13232015309605902</c:v>
                </c:pt>
                <c:pt idx="870">
                  <c:v>0</c:v>
                </c:pt>
                <c:pt idx="871">
                  <c:v>5.0364145738924133</c:v>
                </c:pt>
                <c:pt idx="872">
                  <c:v>37.941495404714473</c:v>
                </c:pt>
                <c:pt idx="873">
                  <c:v>52.369602670070897</c:v>
                </c:pt>
                <c:pt idx="874">
                  <c:v>90.20427401281276</c:v>
                </c:pt>
                <c:pt idx="875">
                  <c:v>108.72478966397017</c:v>
                </c:pt>
                <c:pt idx="876">
                  <c:v>116.83426427854434</c:v>
                </c:pt>
                <c:pt idx="877">
                  <c:v>121.94729462044876</c:v>
                </c:pt>
                <c:pt idx="878">
                  <c:v>118.5406951686702</c:v>
                </c:pt>
                <c:pt idx="879">
                  <c:v>116.10340911954717</c:v>
                </c:pt>
                <c:pt idx="880">
                  <c:v>118.83178657334928</c:v>
                </c:pt>
                <c:pt idx="881">
                  <c:v>190.88011235052241</c:v>
                </c:pt>
                <c:pt idx="882">
                  <c:v>49.090776798637911</c:v>
                </c:pt>
                <c:pt idx="883">
                  <c:v>0.26464030619211804</c:v>
                </c:pt>
                <c:pt idx="884">
                  <c:v>0.54041392319795745</c:v>
                </c:pt>
                <c:pt idx="885">
                  <c:v>0.54041392319795745</c:v>
                </c:pt>
                <c:pt idx="886">
                  <c:v>0.67551740399744686</c:v>
                </c:pt>
                <c:pt idx="887">
                  <c:v>0.40531044239846808</c:v>
                </c:pt>
                <c:pt idx="888">
                  <c:v>0.54041392319795745</c:v>
                </c:pt>
                <c:pt idx="889">
                  <c:v>0</c:v>
                </c:pt>
                <c:pt idx="890">
                  <c:v>0.54041392319795745</c:v>
                </c:pt>
                <c:pt idx="891">
                  <c:v>0.27020696159897872</c:v>
                </c:pt>
                <c:pt idx="892">
                  <c:v>0.13510348079948936</c:v>
                </c:pt>
                <c:pt idx="893">
                  <c:v>0.54041392319795745</c:v>
                </c:pt>
                <c:pt idx="894">
                  <c:v>0.27020696159897872</c:v>
                </c:pt>
                <c:pt idx="895">
                  <c:v>1.8300199689440066</c:v>
                </c:pt>
                <c:pt idx="896">
                  <c:v>37.178312859671209</c:v>
                </c:pt>
                <c:pt idx="897">
                  <c:v>41.235298052506671</c:v>
                </c:pt>
                <c:pt idx="898">
                  <c:v>42.636054854003383</c:v>
                </c:pt>
                <c:pt idx="899">
                  <c:v>71.577647984244834</c:v>
                </c:pt>
                <c:pt idx="900">
                  <c:v>118.01873087040934</c:v>
                </c:pt>
                <c:pt idx="901">
                  <c:v>125.92988026693639</c:v>
                </c:pt>
                <c:pt idx="902">
                  <c:v>111.11815226291424</c:v>
                </c:pt>
                <c:pt idx="903">
                  <c:v>109.88041410872634</c:v>
                </c:pt>
                <c:pt idx="904">
                  <c:v>145.03766823551283</c:v>
                </c:pt>
                <c:pt idx="905">
                  <c:v>242.06597465756985</c:v>
                </c:pt>
                <c:pt idx="906">
                  <c:v>34.148055075071156</c:v>
                </c:pt>
                <c:pt idx="907">
                  <c:v>0.55077508185598634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0.27538754092799317</c:v>
                </c:pt>
                <c:pt idx="912">
                  <c:v>0.55077508185598634</c:v>
                </c:pt>
                <c:pt idx="913">
                  <c:v>0</c:v>
                </c:pt>
                <c:pt idx="914">
                  <c:v>0.68846885231998289</c:v>
                </c:pt>
                <c:pt idx="915">
                  <c:v>0.27538754092799317</c:v>
                </c:pt>
                <c:pt idx="916">
                  <c:v>0.27538754092799317</c:v>
                </c:pt>
                <c:pt idx="917">
                  <c:v>0.27538754092799317</c:v>
                </c:pt>
                <c:pt idx="918">
                  <c:v>0.13769377046399658</c:v>
                </c:pt>
                <c:pt idx="919">
                  <c:v>0.40575094865682787</c:v>
                </c:pt>
                <c:pt idx="920">
                  <c:v>9.5937768733473945</c:v>
                </c:pt>
                <c:pt idx="921">
                  <c:v>16.547132577431533</c:v>
                </c:pt>
                <c:pt idx="922">
                  <c:v>19.771597167408501</c:v>
                </c:pt>
                <c:pt idx="923">
                  <c:v>14.119802046360755</c:v>
                </c:pt>
                <c:pt idx="924">
                  <c:v>12.689228569696223</c:v>
                </c:pt>
                <c:pt idx="925">
                  <c:v>9.6888270061180268</c:v>
                </c:pt>
                <c:pt idx="926">
                  <c:v>9.3040653724898039</c:v>
                </c:pt>
                <c:pt idx="927">
                  <c:v>7.5891324319362328</c:v>
                </c:pt>
                <c:pt idx="928">
                  <c:v>11.226830573612647</c:v>
                </c:pt>
                <c:pt idx="929">
                  <c:v>16.08039769958895</c:v>
                </c:pt>
                <c:pt idx="930">
                  <c:v>2.703332410857274</c:v>
                </c:pt>
                <c:pt idx="931">
                  <c:v>0.42684195960904325</c:v>
                </c:pt>
                <c:pt idx="932">
                  <c:v>0.28456130640602889</c:v>
                </c:pt>
                <c:pt idx="933">
                  <c:v>0.28456130640602889</c:v>
                </c:pt>
                <c:pt idx="934">
                  <c:v>0.14228065320301445</c:v>
                </c:pt>
                <c:pt idx="935">
                  <c:v>0.71140326601507209</c:v>
                </c:pt>
                <c:pt idx="936">
                  <c:v>0.71140326601507209</c:v>
                </c:pt>
                <c:pt idx="937">
                  <c:v>0</c:v>
                </c:pt>
                <c:pt idx="938">
                  <c:v>0.42684195960904325</c:v>
                </c:pt>
                <c:pt idx="939">
                  <c:v>0.14228065320301445</c:v>
                </c:pt>
                <c:pt idx="940">
                  <c:v>0.56912261281205778</c:v>
                </c:pt>
                <c:pt idx="941">
                  <c:v>0.56912261281205778</c:v>
                </c:pt>
                <c:pt idx="942">
                  <c:v>0.28456130640602889</c:v>
                </c:pt>
                <c:pt idx="943">
                  <c:v>1.7281827270715522</c:v>
                </c:pt>
                <c:pt idx="944">
                  <c:v>17.066303375954259</c:v>
                </c:pt>
                <c:pt idx="945">
                  <c:v>62.207903363768629</c:v>
                </c:pt>
                <c:pt idx="946">
                  <c:v>97.71868579210873</c:v>
                </c:pt>
                <c:pt idx="947">
                  <c:v>106.84146956458795</c:v>
                </c:pt>
                <c:pt idx="948">
                  <c:v>39.112376103545429</c:v>
                </c:pt>
                <c:pt idx="949">
                  <c:v>22.268462763812821</c:v>
                </c:pt>
                <c:pt idx="950">
                  <c:v>44.76419565910183</c:v>
                </c:pt>
                <c:pt idx="951">
                  <c:v>33.712487283282087</c:v>
                </c:pt>
                <c:pt idx="952">
                  <c:v>55.84056956253167</c:v>
                </c:pt>
                <c:pt idx="953">
                  <c:v>130.18976543939027</c:v>
                </c:pt>
                <c:pt idx="954">
                  <c:v>21.978375164434766</c:v>
                </c:pt>
                <c:pt idx="955">
                  <c:v>0.57837829380091499</c:v>
                </c:pt>
                <c:pt idx="956">
                  <c:v>0.57837829380091499</c:v>
                </c:pt>
                <c:pt idx="957">
                  <c:v>0.14459457345022875</c:v>
                </c:pt>
                <c:pt idx="958">
                  <c:v>0</c:v>
                </c:pt>
                <c:pt idx="959">
                  <c:v>0.14459457345022875</c:v>
                </c:pt>
                <c:pt idx="960">
                  <c:v>0.57837829380091499</c:v>
                </c:pt>
                <c:pt idx="961">
                  <c:v>0</c:v>
                </c:pt>
                <c:pt idx="962">
                  <c:v>1.012162014151601</c:v>
                </c:pt>
                <c:pt idx="963">
                  <c:v>0.86756744070137237</c:v>
                </c:pt>
                <c:pt idx="964">
                  <c:v>0.72297286725114362</c:v>
                </c:pt>
                <c:pt idx="965">
                  <c:v>0.57837829380091499</c:v>
                </c:pt>
                <c:pt idx="966">
                  <c:v>0.14674408066636099</c:v>
                </c:pt>
                <c:pt idx="967">
                  <c:v>1.9076730486626929</c:v>
                </c:pt>
                <c:pt idx="968">
                  <c:v>32.954878966212121</c:v>
                </c:pt>
                <c:pt idx="969">
                  <c:v>39.934769127256473</c:v>
                </c:pt>
                <c:pt idx="970">
                  <c:v>73.445315728067783</c:v>
                </c:pt>
                <c:pt idx="971">
                  <c:v>55.653690796353338</c:v>
                </c:pt>
                <c:pt idx="972">
                  <c:v>103.84347313219124</c:v>
                </c:pt>
                <c:pt idx="973">
                  <c:v>107.68869272776553</c:v>
                </c:pt>
                <c:pt idx="974">
                  <c:v>123.51515548156523</c:v>
                </c:pt>
                <c:pt idx="975">
                  <c:v>147.71261145485207</c:v>
                </c:pt>
                <c:pt idx="976">
                  <c:v>175.30636645943767</c:v>
                </c:pt>
                <c:pt idx="977">
                  <c:v>293.19467317138924</c:v>
                </c:pt>
                <c:pt idx="978">
                  <c:v>55.322518411218098</c:v>
                </c:pt>
                <c:pt idx="979">
                  <c:v>0.73372040333180488</c:v>
                </c:pt>
                <c:pt idx="980">
                  <c:v>0.58697632266544397</c:v>
                </c:pt>
                <c:pt idx="981">
                  <c:v>0.73372040333180488</c:v>
                </c:pt>
                <c:pt idx="982">
                  <c:v>0.44023224199908295</c:v>
                </c:pt>
                <c:pt idx="983">
                  <c:v>0.58697632266544397</c:v>
                </c:pt>
                <c:pt idx="984">
                  <c:v>0.8804644839981659</c:v>
                </c:pt>
                <c:pt idx="985">
                  <c:v>0</c:v>
                </c:pt>
                <c:pt idx="986">
                  <c:v>0.14674408066636099</c:v>
                </c:pt>
                <c:pt idx="987">
                  <c:v>0</c:v>
                </c:pt>
                <c:pt idx="988">
                  <c:v>0</c:v>
                </c:pt>
                <c:pt idx="989">
                  <c:v>0.29348816133272199</c:v>
                </c:pt>
                <c:pt idx="990">
                  <c:v>0.14674408066636099</c:v>
                </c:pt>
                <c:pt idx="991">
                  <c:v>2.7881375326608588</c:v>
                </c:pt>
                <c:pt idx="992">
                  <c:v>49.23986847455464</c:v>
                </c:pt>
                <c:pt idx="993">
                  <c:v>80.809130846744125</c:v>
                </c:pt>
                <c:pt idx="994">
                  <c:v>106.97602224407132</c:v>
                </c:pt>
                <c:pt idx="995">
                  <c:v>125.31272348555294</c:v>
                </c:pt>
                <c:pt idx="996">
                  <c:v>138.00894516548254</c:v>
                </c:pt>
                <c:pt idx="997">
                  <c:v>142.65452121661508</c:v>
                </c:pt>
                <c:pt idx="998">
                  <c:v>145.28340680523382</c:v>
                </c:pt>
                <c:pt idx="999">
                  <c:v>146.15509388940842</c:v>
                </c:pt>
                <c:pt idx="1000">
                  <c:v>178.37254784773916</c:v>
                </c:pt>
                <c:pt idx="1001">
                  <c:v>275.02151984714544</c:v>
                </c:pt>
                <c:pt idx="1002">
                  <c:v>52.35671984110072</c:v>
                </c:pt>
                <c:pt idx="1003">
                  <c:v>0.14874068136676338</c:v>
                </c:pt>
                <c:pt idx="1004">
                  <c:v>0.14874068136676338</c:v>
                </c:pt>
                <c:pt idx="1005">
                  <c:v>0.59496272546705353</c:v>
                </c:pt>
                <c:pt idx="1006">
                  <c:v>0.74370340683381686</c:v>
                </c:pt>
                <c:pt idx="1007">
                  <c:v>0.59496272546705353</c:v>
                </c:pt>
                <c:pt idx="1008">
                  <c:v>1.1899254509341071</c:v>
                </c:pt>
                <c:pt idx="1009">
                  <c:v>0</c:v>
                </c:pt>
                <c:pt idx="1010">
                  <c:v>1.0411847695673435</c:v>
                </c:pt>
                <c:pt idx="1011">
                  <c:v>0.74370340683381686</c:v>
                </c:pt>
                <c:pt idx="1012">
                  <c:v>0.29748136273352677</c:v>
                </c:pt>
                <c:pt idx="1013">
                  <c:v>0</c:v>
                </c:pt>
                <c:pt idx="1014">
                  <c:v>0.14874068136676338</c:v>
                </c:pt>
                <c:pt idx="1015">
                  <c:v>2.2311102205014506</c:v>
                </c:pt>
                <c:pt idx="1016">
                  <c:v>27.302401955868969</c:v>
                </c:pt>
                <c:pt idx="1017">
                  <c:v>45.380631443015645</c:v>
                </c:pt>
                <c:pt idx="1018">
                  <c:v>83.14394718696667</c:v>
                </c:pt>
                <c:pt idx="1019">
                  <c:v>112.68971347952649</c:v>
                </c:pt>
                <c:pt idx="1020">
                  <c:v>118.26543244670637</c:v>
                </c:pt>
                <c:pt idx="1021">
                  <c:v>138.9343499652928</c:v>
                </c:pt>
                <c:pt idx="1022">
                  <c:v>135.36660022174834</c:v>
                </c:pt>
                <c:pt idx="1023">
                  <c:v>105.09146515077327</c:v>
                </c:pt>
                <c:pt idx="1024">
                  <c:v>144.43039457979029</c:v>
                </c:pt>
                <c:pt idx="1025">
                  <c:v>237.0371102370444</c:v>
                </c:pt>
                <c:pt idx="1026">
                  <c:v>37.648842159632203</c:v>
                </c:pt>
                <c:pt idx="1027">
                  <c:v>0.3011907372770577</c:v>
                </c:pt>
                <c:pt idx="1028">
                  <c:v>0.15059536863852885</c:v>
                </c:pt>
                <c:pt idx="1029">
                  <c:v>0.15059536863852885</c:v>
                </c:pt>
                <c:pt idx="1030">
                  <c:v>0.45178610591558649</c:v>
                </c:pt>
                <c:pt idx="1031">
                  <c:v>0.15059536863852885</c:v>
                </c:pt>
                <c:pt idx="1032">
                  <c:v>0.60238147455411539</c:v>
                </c:pt>
                <c:pt idx="1033">
                  <c:v>0</c:v>
                </c:pt>
                <c:pt idx="1034">
                  <c:v>0.3011907372770577</c:v>
                </c:pt>
                <c:pt idx="1035">
                  <c:v>0.3011907372770577</c:v>
                </c:pt>
                <c:pt idx="1036">
                  <c:v>0.15059536863852885</c:v>
                </c:pt>
                <c:pt idx="1037">
                  <c:v>0.3011907372770577</c:v>
                </c:pt>
                <c:pt idx="1038">
                  <c:v>0.3011907372770577</c:v>
                </c:pt>
                <c:pt idx="1039">
                  <c:v>2.108335160939403</c:v>
                </c:pt>
                <c:pt idx="1040">
                  <c:v>46.263459865330617</c:v>
                </c:pt>
                <c:pt idx="1041">
                  <c:v>84.090759542159802</c:v>
                </c:pt>
                <c:pt idx="1042">
                  <c:v>79.793452601899901</c:v>
                </c:pt>
                <c:pt idx="1043">
                  <c:v>118.99439720175678</c:v>
                </c:pt>
                <c:pt idx="1044">
                  <c:v>133.5643055534014</c:v>
                </c:pt>
                <c:pt idx="1045">
                  <c:v>143.38273650345923</c:v>
                </c:pt>
                <c:pt idx="1046">
                  <c:v>144.50101695277166</c:v>
                </c:pt>
                <c:pt idx="1047">
                  <c:v>98.570537501036142</c:v>
                </c:pt>
                <c:pt idx="1048">
                  <c:v>83.641589562585892</c:v>
                </c:pt>
                <c:pt idx="1049">
                  <c:v>198.3187769513585</c:v>
                </c:pt>
                <c:pt idx="1050">
                  <c:v>40.212102238985132</c:v>
                </c:pt>
                <c:pt idx="1051">
                  <c:v>0.30463713817412985</c:v>
                </c:pt>
                <c:pt idx="1052">
                  <c:v>0.30463713817412985</c:v>
                </c:pt>
                <c:pt idx="1053">
                  <c:v>0.30463713817412985</c:v>
                </c:pt>
                <c:pt idx="1054">
                  <c:v>0.30463713817412985</c:v>
                </c:pt>
                <c:pt idx="1055">
                  <c:v>0.30463713817412985</c:v>
                </c:pt>
                <c:pt idx="1056">
                  <c:v>0.30463713817412985</c:v>
                </c:pt>
                <c:pt idx="1057">
                  <c:v>0</c:v>
                </c:pt>
                <c:pt idx="1058">
                  <c:v>0.30463713817412985</c:v>
                </c:pt>
                <c:pt idx="1059">
                  <c:v>0.15231856908706493</c:v>
                </c:pt>
                <c:pt idx="1060">
                  <c:v>0.30463713817412985</c:v>
                </c:pt>
                <c:pt idx="1061">
                  <c:v>0.30463713817412985</c:v>
                </c:pt>
                <c:pt idx="1062">
                  <c:v>0.15231856908706493</c:v>
                </c:pt>
                <c:pt idx="1063">
                  <c:v>1.6755042599577141</c:v>
                </c:pt>
                <c:pt idx="1064">
                  <c:v>22.46593709189386</c:v>
                </c:pt>
                <c:pt idx="1065">
                  <c:v>64.649427000427309</c:v>
                </c:pt>
                <c:pt idx="1066">
                  <c:v>88.581459655114031</c:v>
                </c:pt>
                <c:pt idx="1067">
                  <c:v>86.168432412864576</c:v>
                </c:pt>
                <c:pt idx="1068">
                  <c:v>95.942981677520208</c:v>
                </c:pt>
                <c:pt idx="1069">
                  <c:v>122.19088217055673</c:v>
                </c:pt>
                <c:pt idx="1070">
                  <c:v>131.42468572773464</c:v>
                </c:pt>
                <c:pt idx="1071">
                  <c:v>90.048378293146754</c:v>
                </c:pt>
                <c:pt idx="1072">
                  <c:v>45.760758418572998</c:v>
                </c:pt>
                <c:pt idx="1073">
                  <c:v>10.620487724255547</c:v>
                </c:pt>
                <c:pt idx="1074">
                  <c:v>1.0774407836201274</c:v>
                </c:pt>
                <c:pt idx="1075">
                  <c:v>0.46176033583719756</c:v>
                </c:pt>
                <c:pt idx="1076">
                  <c:v>0.61568044778293018</c:v>
                </c:pt>
                <c:pt idx="1077">
                  <c:v>0.46176033583719756</c:v>
                </c:pt>
                <c:pt idx="1078">
                  <c:v>0.46176033583719756</c:v>
                </c:pt>
                <c:pt idx="1079">
                  <c:v>0.46176033583719756</c:v>
                </c:pt>
                <c:pt idx="1080">
                  <c:v>0.46176033583719756</c:v>
                </c:pt>
                <c:pt idx="1081">
                  <c:v>0</c:v>
                </c:pt>
                <c:pt idx="1082">
                  <c:v>0.30784022389146509</c:v>
                </c:pt>
                <c:pt idx="1083">
                  <c:v>0.30784022389146509</c:v>
                </c:pt>
                <c:pt idx="1084">
                  <c:v>0.30784022389146509</c:v>
                </c:pt>
                <c:pt idx="1085">
                  <c:v>0.30784022389146509</c:v>
                </c:pt>
                <c:pt idx="1086">
                  <c:v>0.30784022389146509</c:v>
                </c:pt>
                <c:pt idx="1087">
                  <c:v>0.61568044778293018</c:v>
                </c:pt>
                <c:pt idx="1088">
                  <c:v>6.5686231300339042</c:v>
                </c:pt>
                <c:pt idx="1089">
                  <c:v>16.66882106694769</c:v>
                </c:pt>
                <c:pt idx="1090">
                  <c:v>32.022397809151279</c:v>
                </c:pt>
                <c:pt idx="1091">
                  <c:v>72.483018218152083</c:v>
                </c:pt>
                <c:pt idx="1092">
                  <c:v>94.876625812326466</c:v>
                </c:pt>
                <c:pt idx="1093">
                  <c:v>116.85316376563</c:v>
                </c:pt>
                <c:pt idx="1094">
                  <c:v>98.052117611023121</c:v>
                </c:pt>
                <c:pt idx="1095">
                  <c:v>97.725302114675998</c:v>
                </c:pt>
                <c:pt idx="1096">
                  <c:v>166.05381837252446</c:v>
                </c:pt>
                <c:pt idx="1097">
                  <c:v>177.16650613847744</c:v>
                </c:pt>
                <c:pt idx="1098">
                  <c:v>22.689745522997988</c:v>
                </c:pt>
                <c:pt idx="1099">
                  <c:v>0.46622764773283543</c:v>
                </c:pt>
                <c:pt idx="1100">
                  <c:v>0.46622764773283543</c:v>
                </c:pt>
                <c:pt idx="1101">
                  <c:v>0.46622764773283543</c:v>
                </c:pt>
                <c:pt idx="1102">
                  <c:v>0.62163686364378068</c:v>
                </c:pt>
                <c:pt idx="1103">
                  <c:v>0.31081843182189034</c:v>
                </c:pt>
                <c:pt idx="1104">
                  <c:v>0.46622764773283543</c:v>
                </c:pt>
                <c:pt idx="1105">
                  <c:v>0</c:v>
                </c:pt>
                <c:pt idx="1106">
                  <c:v>0.31081843182189034</c:v>
                </c:pt>
                <c:pt idx="1107">
                  <c:v>0.31081843182189034</c:v>
                </c:pt>
                <c:pt idx="1108">
                  <c:v>0.31081843182189034</c:v>
                </c:pt>
                <c:pt idx="1109">
                  <c:v>0.31081843182189034</c:v>
                </c:pt>
                <c:pt idx="1110">
                  <c:v>0.31081843182189034</c:v>
                </c:pt>
                <c:pt idx="1111">
                  <c:v>1.0878645113766159</c:v>
                </c:pt>
                <c:pt idx="1112">
                  <c:v>30.353462963492611</c:v>
                </c:pt>
                <c:pt idx="1113">
                  <c:v>46.590394622960574</c:v>
                </c:pt>
                <c:pt idx="1114">
                  <c:v>88.069361012258796</c:v>
                </c:pt>
                <c:pt idx="1115">
                  <c:v>127.27701405260277</c:v>
                </c:pt>
                <c:pt idx="1116">
                  <c:v>141.53689221468991</c:v>
                </c:pt>
                <c:pt idx="1117">
                  <c:v>147.81972746813727</c:v>
                </c:pt>
                <c:pt idx="1118">
                  <c:v>147.65308158301684</c:v>
                </c:pt>
                <c:pt idx="1119">
                  <c:v>146.24207201095956</c:v>
                </c:pt>
                <c:pt idx="1120">
                  <c:v>194.11010322896328</c:v>
                </c:pt>
                <c:pt idx="1121">
                  <c:v>251.60752055982019</c:v>
                </c:pt>
                <c:pt idx="1122">
                  <c:v>33.412981420853207</c:v>
                </c:pt>
                <c:pt idx="1123">
                  <c:v>0.46622764773283543</c:v>
                </c:pt>
                <c:pt idx="1124">
                  <c:v>0.47038346948699933</c:v>
                </c:pt>
                <c:pt idx="1125">
                  <c:v>0.47038346948699933</c:v>
                </c:pt>
                <c:pt idx="1126">
                  <c:v>0.31358897965799959</c:v>
                </c:pt>
                <c:pt idx="1127">
                  <c:v>0.31358897965799959</c:v>
                </c:pt>
                <c:pt idx="1128">
                  <c:v>0.31358897965799959</c:v>
                </c:pt>
                <c:pt idx="1129">
                  <c:v>0</c:v>
                </c:pt>
                <c:pt idx="1130">
                  <c:v>0.47038346948699933</c:v>
                </c:pt>
                <c:pt idx="1131">
                  <c:v>0.47038346948699933</c:v>
                </c:pt>
                <c:pt idx="1132">
                  <c:v>0.15679448982899979</c:v>
                </c:pt>
                <c:pt idx="1133">
                  <c:v>0.15679448982899979</c:v>
                </c:pt>
                <c:pt idx="1134">
                  <c:v>0.31358897965799959</c:v>
                </c:pt>
                <c:pt idx="1135">
                  <c:v>1.5679448982899977</c:v>
                </c:pt>
                <c:pt idx="1136">
                  <c:v>41.895055710179093</c:v>
                </c:pt>
                <c:pt idx="1137">
                  <c:v>71.616166127832059</c:v>
                </c:pt>
                <c:pt idx="1138">
                  <c:v>102.41617504603195</c:v>
                </c:pt>
                <c:pt idx="1139">
                  <c:v>127.98586079952443</c:v>
                </c:pt>
                <c:pt idx="1140">
                  <c:v>105.35501682864182</c:v>
                </c:pt>
                <c:pt idx="1141">
                  <c:v>102.48168472376088</c:v>
                </c:pt>
                <c:pt idx="1142">
                  <c:v>105.62378398088919</c:v>
                </c:pt>
                <c:pt idx="1143">
                  <c:v>74.045944708941633</c:v>
                </c:pt>
                <c:pt idx="1144">
                  <c:v>157.67995030978062</c:v>
                </c:pt>
                <c:pt idx="1145">
                  <c:v>201.95130289975174</c:v>
                </c:pt>
                <c:pt idx="1146">
                  <c:v>20.853667147256971</c:v>
                </c:pt>
                <c:pt idx="1147">
                  <c:v>0.15679448982899979</c:v>
                </c:pt>
                <c:pt idx="1148">
                  <c:v>0.15679448982899979</c:v>
                </c:pt>
                <c:pt idx="1149">
                  <c:v>0.15679448982899979</c:v>
                </c:pt>
                <c:pt idx="1150">
                  <c:v>0.31616788785112832</c:v>
                </c:pt>
                <c:pt idx="1151">
                  <c:v>0.31616788785112832</c:v>
                </c:pt>
                <c:pt idx="1152">
                  <c:v>0.15808394392556416</c:v>
                </c:pt>
                <c:pt idx="1153">
                  <c:v>0</c:v>
                </c:pt>
                <c:pt idx="1154">
                  <c:v>0.31616788785112832</c:v>
                </c:pt>
                <c:pt idx="1155">
                  <c:v>0.15808394392556416</c:v>
                </c:pt>
                <c:pt idx="1156">
                  <c:v>0.31616788785112832</c:v>
                </c:pt>
                <c:pt idx="1157">
                  <c:v>0.31616788785112832</c:v>
                </c:pt>
                <c:pt idx="1158">
                  <c:v>0.15808394392556416</c:v>
                </c:pt>
                <c:pt idx="1159">
                  <c:v>0.63233577570225663</c:v>
                </c:pt>
                <c:pt idx="1160">
                  <c:v>12.703480798530974</c:v>
                </c:pt>
                <c:pt idx="1161">
                  <c:v>21.600816392365846</c:v>
                </c:pt>
                <c:pt idx="1162">
                  <c:v>53.361516060569208</c:v>
                </c:pt>
                <c:pt idx="1163">
                  <c:v>50.795220357868629</c:v>
                </c:pt>
                <c:pt idx="1164">
                  <c:v>56.101949627467746</c:v>
                </c:pt>
                <c:pt idx="1165">
                  <c:v>54.486869307520521</c:v>
                </c:pt>
                <c:pt idx="1166">
                  <c:v>58.512437487243268</c:v>
                </c:pt>
                <c:pt idx="1167">
                  <c:v>50.066032163063696</c:v>
                </c:pt>
                <c:pt idx="1168">
                  <c:v>48.385316570875339</c:v>
                </c:pt>
                <c:pt idx="1169">
                  <c:v>47.583267121594815</c:v>
                </c:pt>
                <c:pt idx="1170">
                  <c:v>7.5874878649017141</c:v>
                </c:pt>
                <c:pt idx="1171">
                  <c:v>0.16143591201918539</c:v>
                </c:pt>
                <c:pt idx="1172">
                  <c:v>0.16143591201918539</c:v>
                </c:pt>
                <c:pt idx="1173">
                  <c:v>0.16143591201918539</c:v>
                </c:pt>
                <c:pt idx="1174">
                  <c:v>0.16143591201918539</c:v>
                </c:pt>
                <c:pt idx="1175">
                  <c:v>0.16143591201918539</c:v>
                </c:pt>
                <c:pt idx="1176">
                  <c:v>0</c:v>
                </c:pt>
                <c:pt idx="1177">
                  <c:v>0</c:v>
                </c:pt>
                <c:pt idx="1178">
                  <c:v>0.16143591201918539</c:v>
                </c:pt>
                <c:pt idx="1179">
                  <c:v>0.16143591201918539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4.5713811056154272</c:v>
                </c:pt>
                <c:pt idx="1185">
                  <c:v>15.564129607584071</c:v>
                </c:pt>
                <c:pt idx="1186">
                  <c:v>60.803497220770069</c:v>
                </c:pt>
                <c:pt idx="1187">
                  <c:v>91.967780153652186</c:v>
                </c:pt>
                <c:pt idx="1188">
                  <c:v>100.31463968655504</c:v>
                </c:pt>
                <c:pt idx="1189">
                  <c:v>126.16873762291661</c:v>
                </c:pt>
                <c:pt idx="1190">
                  <c:v>135.28574012791367</c:v>
                </c:pt>
                <c:pt idx="1191">
                  <c:v>134.78401355257097</c:v>
                </c:pt>
                <c:pt idx="1192">
                  <c:v>159.07428363815905</c:v>
                </c:pt>
                <c:pt idx="1193">
                  <c:v>128.42879496047124</c:v>
                </c:pt>
                <c:pt idx="1194">
                  <c:v>17.557354247760628</c:v>
                </c:pt>
                <c:pt idx="1195">
                  <c:v>0.32513618977334496</c:v>
                </c:pt>
                <c:pt idx="1196">
                  <c:v>0.16256809488667248</c:v>
                </c:pt>
                <c:pt idx="1197">
                  <c:v>0.16256809488667248</c:v>
                </c:pt>
                <c:pt idx="1198">
                  <c:v>0.16256809488667248</c:v>
                </c:pt>
                <c:pt idx="1199">
                  <c:v>0.16256809488667248</c:v>
                </c:pt>
                <c:pt idx="1200">
                  <c:v>0.16256809488667248</c:v>
                </c:pt>
                <c:pt idx="1201">
                  <c:v>0</c:v>
                </c:pt>
                <c:pt idx="1202">
                  <c:v>0.16256809488667248</c:v>
                </c:pt>
                <c:pt idx="1203">
                  <c:v>0.16256809488667248</c:v>
                </c:pt>
                <c:pt idx="1204">
                  <c:v>0.16256809488667248</c:v>
                </c:pt>
                <c:pt idx="1205">
                  <c:v>0.16256809488667248</c:v>
                </c:pt>
                <c:pt idx="1206">
                  <c:v>0.16256809488667248</c:v>
                </c:pt>
                <c:pt idx="1207">
                  <c:v>1.1379766642067071</c:v>
                </c:pt>
                <c:pt idx="1208">
                  <c:v>46.900611147883176</c:v>
                </c:pt>
                <c:pt idx="1209">
                  <c:v>78.296901691311831</c:v>
                </c:pt>
                <c:pt idx="1210">
                  <c:v>103.11267332532033</c:v>
                </c:pt>
                <c:pt idx="1211">
                  <c:v>124.16357518540684</c:v>
                </c:pt>
                <c:pt idx="1212">
                  <c:v>138.83731990776005</c:v>
                </c:pt>
                <c:pt idx="1213">
                  <c:v>144.95135440201125</c:v>
                </c:pt>
                <c:pt idx="1214">
                  <c:v>145.92568654012868</c:v>
                </c:pt>
                <c:pt idx="1215">
                  <c:v>151.62973468749726</c:v>
                </c:pt>
                <c:pt idx="1216">
                  <c:v>218.64068875815622</c:v>
                </c:pt>
                <c:pt idx="1217">
                  <c:v>257.3766861602893</c:v>
                </c:pt>
                <c:pt idx="1218">
                  <c:v>32.397065390805651</c:v>
                </c:pt>
                <c:pt idx="1219">
                  <c:v>0.32724308475561265</c:v>
                </c:pt>
                <c:pt idx="1220">
                  <c:v>0.32724308475561265</c:v>
                </c:pt>
                <c:pt idx="1221">
                  <c:v>0.32724308475561265</c:v>
                </c:pt>
                <c:pt idx="1222">
                  <c:v>0.32724308475561265</c:v>
                </c:pt>
                <c:pt idx="1223">
                  <c:v>0.32724308475561265</c:v>
                </c:pt>
                <c:pt idx="1224">
                  <c:v>0.32724308475561265</c:v>
                </c:pt>
                <c:pt idx="1225">
                  <c:v>0</c:v>
                </c:pt>
                <c:pt idx="1226">
                  <c:v>0.32724308475561265</c:v>
                </c:pt>
                <c:pt idx="1227">
                  <c:v>0.32724308475561265</c:v>
                </c:pt>
                <c:pt idx="1228">
                  <c:v>0.32724308475561265</c:v>
                </c:pt>
                <c:pt idx="1229">
                  <c:v>0.32724308475561265</c:v>
                </c:pt>
                <c:pt idx="1230">
                  <c:v>0.16362154237780632</c:v>
                </c:pt>
                <c:pt idx="1231">
                  <c:v>0.98172925426683788</c:v>
                </c:pt>
                <c:pt idx="1232">
                  <c:v>40.183395451398212</c:v>
                </c:pt>
                <c:pt idx="1233">
                  <c:v>75.755739559841501</c:v>
                </c:pt>
                <c:pt idx="1234">
                  <c:v>101.58723123582516</c:v>
                </c:pt>
                <c:pt idx="1235">
                  <c:v>122.3191609492664</c:v>
                </c:pt>
                <c:pt idx="1236">
                  <c:v>137.74226698894469</c:v>
                </c:pt>
                <c:pt idx="1237">
                  <c:v>143.47668907660159</c:v>
                </c:pt>
                <c:pt idx="1238">
                  <c:v>138.8409824495653</c:v>
                </c:pt>
                <c:pt idx="1239">
                  <c:v>127.13931000537701</c:v>
                </c:pt>
                <c:pt idx="1240">
                  <c:v>114.38072789277112</c:v>
                </c:pt>
                <c:pt idx="1241">
                  <c:v>80.490599617509275</c:v>
                </c:pt>
                <c:pt idx="1242">
                  <c:v>10.369954551949048</c:v>
                </c:pt>
                <c:pt idx="1243">
                  <c:v>0.16460245320554046</c:v>
                </c:pt>
                <c:pt idx="1244">
                  <c:v>0.16460245320554046</c:v>
                </c:pt>
                <c:pt idx="1245">
                  <c:v>0.32920490641108091</c:v>
                </c:pt>
                <c:pt idx="1246">
                  <c:v>0.32920490641108091</c:v>
                </c:pt>
                <c:pt idx="1247">
                  <c:v>0.32920490641108091</c:v>
                </c:pt>
                <c:pt idx="1248">
                  <c:v>0.32920490641108091</c:v>
                </c:pt>
                <c:pt idx="1249">
                  <c:v>0</c:v>
                </c:pt>
                <c:pt idx="1250">
                  <c:v>0.32920490641108091</c:v>
                </c:pt>
                <c:pt idx="1251">
                  <c:v>0.16460245320554046</c:v>
                </c:pt>
                <c:pt idx="1252">
                  <c:v>0.32920490641108091</c:v>
                </c:pt>
                <c:pt idx="1253">
                  <c:v>0.32920490641108091</c:v>
                </c:pt>
                <c:pt idx="1254">
                  <c:v>0.16460245320554046</c:v>
                </c:pt>
                <c:pt idx="1255">
                  <c:v>0.82301226602770228</c:v>
                </c:pt>
                <c:pt idx="1256">
                  <c:v>28.796769184055787</c:v>
                </c:pt>
                <c:pt idx="1257">
                  <c:v>35.511097640654697</c:v>
                </c:pt>
                <c:pt idx="1258">
                  <c:v>95.531693513518491</c:v>
                </c:pt>
                <c:pt idx="1259">
                  <c:v>107.94755337140725</c:v>
                </c:pt>
                <c:pt idx="1260">
                  <c:v>101.46806508168741</c:v>
                </c:pt>
                <c:pt idx="1261">
                  <c:v>115.55743311299472</c:v>
                </c:pt>
                <c:pt idx="1262">
                  <c:v>127.78417384165903</c:v>
                </c:pt>
                <c:pt idx="1263">
                  <c:v>147.29508347298966</c:v>
                </c:pt>
                <c:pt idx="1264">
                  <c:v>226.18709206016729</c:v>
                </c:pt>
                <c:pt idx="1265">
                  <c:v>171.97168545805789</c:v>
                </c:pt>
                <c:pt idx="1266">
                  <c:v>23.668865274785645</c:v>
                </c:pt>
                <c:pt idx="1267">
                  <c:v>0.33103308076623272</c:v>
                </c:pt>
                <c:pt idx="1268">
                  <c:v>0.33103308076623272</c:v>
                </c:pt>
                <c:pt idx="1269">
                  <c:v>0.16551654038311636</c:v>
                </c:pt>
                <c:pt idx="1270">
                  <c:v>0.16551654038311636</c:v>
                </c:pt>
                <c:pt idx="1271">
                  <c:v>0.33103308076623272</c:v>
                </c:pt>
                <c:pt idx="1272">
                  <c:v>0.16551654038311636</c:v>
                </c:pt>
                <c:pt idx="1273">
                  <c:v>0</c:v>
                </c:pt>
                <c:pt idx="1274">
                  <c:v>0.16551654038311636</c:v>
                </c:pt>
                <c:pt idx="1275">
                  <c:v>0.16551654038311636</c:v>
                </c:pt>
                <c:pt idx="1276">
                  <c:v>0.16551654038311636</c:v>
                </c:pt>
                <c:pt idx="1277">
                  <c:v>0.16551654038311636</c:v>
                </c:pt>
                <c:pt idx="1278">
                  <c:v>0.16551654038311636</c:v>
                </c:pt>
                <c:pt idx="1279">
                  <c:v>0.82758270191558181</c:v>
                </c:pt>
                <c:pt idx="1280">
                  <c:v>30.776702726055976</c:v>
                </c:pt>
                <c:pt idx="1281">
                  <c:v>51.864666433828539</c:v>
                </c:pt>
                <c:pt idx="1282">
                  <c:v>87.700745424580575</c:v>
                </c:pt>
                <c:pt idx="1283">
                  <c:v>106.95120983698865</c:v>
                </c:pt>
                <c:pt idx="1284">
                  <c:v>102.93153667885709</c:v>
                </c:pt>
                <c:pt idx="1285">
                  <c:v>96.78438791395547</c:v>
                </c:pt>
                <c:pt idx="1286">
                  <c:v>88.212120033470285</c:v>
                </c:pt>
                <c:pt idx="1287">
                  <c:v>62.424139304428202</c:v>
                </c:pt>
                <c:pt idx="1288">
                  <c:v>138.20205081271803</c:v>
                </c:pt>
                <c:pt idx="1289">
                  <c:v>221.13009795184348</c:v>
                </c:pt>
                <c:pt idx="1290">
                  <c:v>28.468844945896013</c:v>
                </c:pt>
                <c:pt idx="1291">
                  <c:v>0.16551654038311636</c:v>
                </c:pt>
                <c:pt idx="1292">
                  <c:v>0.16551654038311636</c:v>
                </c:pt>
                <c:pt idx="1293">
                  <c:v>0.16551654038311636</c:v>
                </c:pt>
                <c:pt idx="1294">
                  <c:v>0.16551654038311636</c:v>
                </c:pt>
                <c:pt idx="1295">
                  <c:v>0.16551654038311636</c:v>
                </c:pt>
                <c:pt idx="1296">
                  <c:v>0.166369061463646</c:v>
                </c:pt>
                <c:pt idx="1297">
                  <c:v>0</c:v>
                </c:pt>
                <c:pt idx="1298">
                  <c:v>0.166369061463646</c:v>
                </c:pt>
                <c:pt idx="1299">
                  <c:v>0.166369061463646</c:v>
                </c:pt>
                <c:pt idx="1300">
                  <c:v>0.166369061463646</c:v>
                </c:pt>
                <c:pt idx="1301">
                  <c:v>0.166369061463646</c:v>
                </c:pt>
                <c:pt idx="1302">
                  <c:v>0.166369061463646</c:v>
                </c:pt>
                <c:pt idx="1303">
                  <c:v>0.83184530731822992</c:v>
                </c:pt>
                <c:pt idx="1304">
                  <c:v>40.798696778932509</c:v>
                </c:pt>
                <c:pt idx="1305">
                  <c:v>32.915657598270599</c:v>
                </c:pt>
                <c:pt idx="1306">
                  <c:v>47.611826564590316</c:v>
                </c:pt>
                <c:pt idx="1307">
                  <c:v>48.989668887281688</c:v>
                </c:pt>
                <c:pt idx="1308">
                  <c:v>37.770748690813271</c:v>
                </c:pt>
                <c:pt idx="1309">
                  <c:v>95.375001928544094</c:v>
                </c:pt>
                <c:pt idx="1310">
                  <c:v>128.50073621195884</c:v>
                </c:pt>
                <c:pt idx="1311">
                  <c:v>51.378073528518584</c:v>
                </c:pt>
                <c:pt idx="1312">
                  <c:v>45.540980721871151</c:v>
                </c:pt>
                <c:pt idx="1313">
                  <c:v>129.10239169578929</c:v>
                </c:pt>
                <c:pt idx="1314">
                  <c:v>12.644048671237094</c:v>
                </c:pt>
                <c:pt idx="1315">
                  <c:v>0.166369061463646</c:v>
                </c:pt>
                <c:pt idx="1316">
                  <c:v>0.33273812292729199</c:v>
                </c:pt>
                <c:pt idx="1317">
                  <c:v>0.166369061463646</c:v>
                </c:pt>
                <c:pt idx="1318">
                  <c:v>0.33273812292729199</c:v>
                </c:pt>
                <c:pt idx="1319">
                  <c:v>0.166369061463646</c:v>
                </c:pt>
                <c:pt idx="1320">
                  <c:v>0.166369061463646</c:v>
                </c:pt>
                <c:pt idx="1321">
                  <c:v>0</c:v>
                </c:pt>
                <c:pt idx="1322">
                  <c:v>0.33273812292729199</c:v>
                </c:pt>
                <c:pt idx="1323">
                  <c:v>0.166369061463646</c:v>
                </c:pt>
                <c:pt idx="1324">
                  <c:v>0.16716484906136195</c:v>
                </c:pt>
                <c:pt idx="1325">
                  <c:v>0.16716484906136195</c:v>
                </c:pt>
                <c:pt idx="1326">
                  <c:v>0.16716484906136195</c:v>
                </c:pt>
                <c:pt idx="1327">
                  <c:v>0.16716484906136195</c:v>
                </c:pt>
                <c:pt idx="1328">
                  <c:v>10.817114757363807</c:v>
                </c:pt>
                <c:pt idx="1329">
                  <c:v>21.028271645706234</c:v>
                </c:pt>
                <c:pt idx="1330">
                  <c:v>67.061073311098312</c:v>
                </c:pt>
                <c:pt idx="1331">
                  <c:v>112.63736110932771</c:v>
                </c:pt>
                <c:pt idx="1332">
                  <c:v>126.71643552783007</c:v>
                </c:pt>
                <c:pt idx="1333">
                  <c:v>134.38673087825325</c:v>
                </c:pt>
                <c:pt idx="1334">
                  <c:v>135.89028344239756</c:v>
                </c:pt>
                <c:pt idx="1335">
                  <c:v>141.47221329226346</c:v>
                </c:pt>
                <c:pt idx="1336">
                  <c:v>178.25059818027358</c:v>
                </c:pt>
                <c:pt idx="1337">
                  <c:v>157.63645266486429</c:v>
                </c:pt>
                <c:pt idx="1338">
                  <c:v>14.877671566461212</c:v>
                </c:pt>
                <c:pt idx="1339">
                  <c:v>0.3343296981227239</c:v>
                </c:pt>
                <c:pt idx="1340">
                  <c:v>0.3343296981227239</c:v>
                </c:pt>
                <c:pt idx="1341">
                  <c:v>0.3343296981227239</c:v>
                </c:pt>
                <c:pt idx="1342">
                  <c:v>0.3343296981227239</c:v>
                </c:pt>
                <c:pt idx="1343">
                  <c:v>0.3343296981227239</c:v>
                </c:pt>
                <c:pt idx="1344">
                  <c:v>0.3343296981227239</c:v>
                </c:pt>
                <c:pt idx="1345">
                  <c:v>0</c:v>
                </c:pt>
                <c:pt idx="1346">
                  <c:v>0.3343296981227239</c:v>
                </c:pt>
                <c:pt idx="1347">
                  <c:v>0.3343296981227239</c:v>
                </c:pt>
                <c:pt idx="1348">
                  <c:v>0.16716484906136195</c:v>
                </c:pt>
                <c:pt idx="1349">
                  <c:v>0.16716484906136195</c:v>
                </c:pt>
                <c:pt idx="1350">
                  <c:v>0.1679083410068723</c:v>
                </c:pt>
                <c:pt idx="1351">
                  <c:v>0.50372502302061684</c:v>
                </c:pt>
                <c:pt idx="1352">
                  <c:v>36.295008155207476</c:v>
                </c:pt>
                <c:pt idx="1353">
                  <c:v>70.001092539433543</c:v>
                </c:pt>
                <c:pt idx="1354">
                  <c:v>92.399922636064602</c:v>
                </c:pt>
                <c:pt idx="1355">
                  <c:v>113.98090447274842</c:v>
                </c:pt>
                <c:pt idx="1356">
                  <c:v>125.36972450932663</c:v>
                </c:pt>
                <c:pt idx="1357">
                  <c:v>135.65365961479463</c:v>
                </c:pt>
                <c:pt idx="1358">
                  <c:v>122.84931413218028</c:v>
                </c:pt>
                <c:pt idx="1359">
                  <c:v>84.13924423459008</c:v>
                </c:pt>
                <c:pt idx="1360">
                  <c:v>98.582947915017684</c:v>
                </c:pt>
                <c:pt idx="1361">
                  <c:v>127.2745224832092</c:v>
                </c:pt>
                <c:pt idx="1362">
                  <c:v>17.126650782700974</c:v>
                </c:pt>
                <c:pt idx="1363">
                  <c:v>0.33581668201374459</c:v>
                </c:pt>
                <c:pt idx="1364">
                  <c:v>0.1679083410068723</c:v>
                </c:pt>
                <c:pt idx="1365">
                  <c:v>0.1679083410068723</c:v>
                </c:pt>
                <c:pt idx="1366">
                  <c:v>0.33581668201374459</c:v>
                </c:pt>
                <c:pt idx="1367">
                  <c:v>0.33581668201374459</c:v>
                </c:pt>
                <c:pt idx="1368">
                  <c:v>0.33581668201374459</c:v>
                </c:pt>
                <c:pt idx="1369">
                  <c:v>0</c:v>
                </c:pt>
                <c:pt idx="1370">
                  <c:v>0.1679083410068723</c:v>
                </c:pt>
                <c:pt idx="1371">
                  <c:v>0.33581668201374459</c:v>
                </c:pt>
                <c:pt idx="1372">
                  <c:v>0.1679083410068723</c:v>
                </c:pt>
                <c:pt idx="1373">
                  <c:v>0.1679083410068723</c:v>
                </c:pt>
                <c:pt idx="1374">
                  <c:v>0.1679083410068723</c:v>
                </c:pt>
                <c:pt idx="1375">
                  <c:v>0.33581668201374459</c:v>
                </c:pt>
                <c:pt idx="1376">
                  <c:v>22.129301093281867</c:v>
                </c:pt>
                <c:pt idx="1377">
                  <c:v>51.220720083274607</c:v>
                </c:pt>
                <c:pt idx="1378">
                  <c:v>60.048513939471221</c:v>
                </c:pt>
                <c:pt idx="1379">
                  <c:v>103.37788801926368</c:v>
                </c:pt>
                <c:pt idx="1380">
                  <c:v>126.77363643937827</c:v>
                </c:pt>
                <c:pt idx="1381">
                  <c:v>134.4575249395958</c:v>
                </c:pt>
                <c:pt idx="1382">
                  <c:v>129.53290920177665</c:v>
                </c:pt>
                <c:pt idx="1383">
                  <c:v>121.75073358995834</c:v>
                </c:pt>
                <c:pt idx="1384">
                  <c:v>222.53172056466917</c:v>
                </c:pt>
                <c:pt idx="1385">
                  <c:v>177.53960097371413</c:v>
                </c:pt>
                <c:pt idx="1386">
                  <c:v>13.319685163270101</c:v>
                </c:pt>
                <c:pt idx="1387">
                  <c:v>0.33720721932329373</c:v>
                </c:pt>
                <c:pt idx="1388">
                  <c:v>0.33720721932329373</c:v>
                </c:pt>
                <c:pt idx="1389">
                  <c:v>0.33720721932329373</c:v>
                </c:pt>
                <c:pt idx="1390">
                  <c:v>0.50581082898494056</c:v>
                </c:pt>
                <c:pt idx="1391">
                  <c:v>0.33720721932329373</c:v>
                </c:pt>
                <c:pt idx="1392">
                  <c:v>0.33720721932329373</c:v>
                </c:pt>
                <c:pt idx="1393">
                  <c:v>0</c:v>
                </c:pt>
                <c:pt idx="1394">
                  <c:v>0.33720721932329373</c:v>
                </c:pt>
                <c:pt idx="1395">
                  <c:v>0.33720721932329373</c:v>
                </c:pt>
                <c:pt idx="1396">
                  <c:v>0.33720721932329373</c:v>
                </c:pt>
                <c:pt idx="1397">
                  <c:v>0.33720721932329373</c:v>
                </c:pt>
                <c:pt idx="1398">
                  <c:v>0.33720721932329373</c:v>
                </c:pt>
                <c:pt idx="1399">
                  <c:v>0.50581082898494056</c:v>
                </c:pt>
                <c:pt idx="1400">
                  <c:v>10.259463931505421</c:v>
                </c:pt>
                <c:pt idx="1401">
                  <c:v>16.832446591869399</c:v>
                </c:pt>
                <c:pt idx="1402">
                  <c:v>22.431640253202719</c:v>
                </c:pt>
                <c:pt idx="1403">
                  <c:v>35.232723565082104</c:v>
                </c:pt>
                <c:pt idx="1404">
                  <c:v>42.871341809289405</c:v>
                </c:pt>
                <c:pt idx="1405">
                  <c:v>27.872061423075596</c:v>
                </c:pt>
                <c:pt idx="1406">
                  <c:v>25.142022562277848</c:v>
                </c:pt>
                <c:pt idx="1407">
                  <c:v>24.419398410007602</c:v>
                </c:pt>
                <c:pt idx="1408">
                  <c:v>33.425995389743463</c:v>
                </c:pt>
                <c:pt idx="1409">
                  <c:v>30.011442519773141</c:v>
                </c:pt>
                <c:pt idx="1410">
                  <c:v>2.5290541449247028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0.16925439005665546</c:v>
                </c:pt>
                <c:pt idx="1424">
                  <c:v>2.2019886814295329</c:v>
                </c:pt>
                <c:pt idx="1425">
                  <c:v>7.4292483685831954</c:v>
                </c:pt>
                <c:pt idx="1426">
                  <c:v>19.383930786271982</c:v>
                </c:pt>
                <c:pt idx="1427">
                  <c:v>19.235418382516613</c:v>
                </c:pt>
                <c:pt idx="1428">
                  <c:v>31.833129789241084</c:v>
                </c:pt>
                <c:pt idx="1429">
                  <c:v>30.491180234086556</c:v>
                </c:pt>
                <c:pt idx="1430">
                  <c:v>62.312876167602333</c:v>
                </c:pt>
                <c:pt idx="1431">
                  <c:v>68.649112328927416</c:v>
                </c:pt>
                <c:pt idx="1432">
                  <c:v>104.2556948784521</c:v>
                </c:pt>
                <c:pt idx="1433">
                  <c:v>97.490528672633559</c:v>
                </c:pt>
                <c:pt idx="1434">
                  <c:v>7.2779387724361841</c:v>
                </c:pt>
                <c:pt idx="1435">
                  <c:v>0.16925439005665546</c:v>
                </c:pt>
                <c:pt idx="1436">
                  <c:v>0.16925439005665546</c:v>
                </c:pt>
                <c:pt idx="1437">
                  <c:v>0.16925439005665546</c:v>
                </c:pt>
                <c:pt idx="1438">
                  <c:v>0.16925439005665546</c:v>
                </c:pt>
                <c:pt idx="1439">
                  <c:v>0.33850878011331093</c:v>
                </c:pt>
                <c:pt idx="1440">
                  <c:v>0.33850878011331093</c:v>
                </c:pt>
                <c:pt idx="1441">
                  <c:v>0</c:v>
                </c:pt>
                <c:pt idx="1442">
                  <c:v>0.16925439005665546</c:v>
                </c:pt>
                <c:pt idx="1443">
                  <c:v>0.16925439005665546</c:v>
                </c:pt>
                <c:pt idx="1444">
                  <c:v>0.16925439005665546</c:v>
                </c:pt>
                <c:pt idx="1445">
                  <c:v>0.33850878011331093</c:v>
                </c:pt>
                <c:pt idx="1446">
                  <c:v>0.16925439005665546</c:v>
                </c:pt>
                <c:pt idx="1447">
                  <c:v>0.16925439005665546</c:v>
                </c:pt>
                <c:pt idx="1448">
                  <c:v>2.586140100223262</c:v>
                </c:pt>
                <c:pt idx="1449">
                  <c:v>12.677541627920368</c:v>
                </c:pt>
                <c:pt idx="1450">
                  <c:v>28.915920881381098</c:v>
                </c:pt>
                <c:pt idx="1451">
                  <c:v>99.86019919477944</c:v>
                </c:pt>
                <c:pt idx="1452">
                  <c:v>125.52302278188746</c:v>
                </c:pt>
                <c:pt idx="1453">
                  <c:v>137.84181703614126</c:v>
                </c:pt>
                <c:pt idx="1454">
                  <c:v>129.58905063461719</c:v>
                </c:pt>
                <c:pt idx="1455">
                  <c:v>135.94947774214319</c:v>
                </c:pt>
                <c:pt idx="1456">
                  <c:v>258.22486282927065</c:v>
                </c:pt>
                <c:pt idx="1457">
                  <c:v>207.23421009017173</c:v>
                </c:pt>
                <c:pt idx="1458">
                  <c:v>19.194644049335576</c:v>
                </c:pt>
                <c:pt idx="1459">
                  <c:v>0.33972821326257663</c:v>
                </c:pt>
                <c:pt idx="1460">
                  <c:v>0.50959231989386489</c:v>
                </c:pt>
                <c:pt idx="1461">
                  <c:v>0.33972821326257663</c:v>
                </c:pt>
                <c:pt idx="1462">
                  <c:v>0.16986410663128831</c:v>
                </c:pt>
                <c:pt idx="1463">
                  <c:v>0.33972821326257663</c:v>
                </c:pt>
                <c:pt idx="1464">
                  <c:v>0.33972821326257663</c:v>
                </c:pt>
                <c:pt idx="1465">
                  <c:v>0</c:v>
                </c:pt>
                <c:pt idx="1466">
                  <c:v>0.33972821326257663</c:v>
                </c:pt>
                <c:pt idx="1467">
                  <c:v>0.16986410663128831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10.487493728201498</c:v>
                </c:pt>
                <c:pt idx="1473">
                  <c:v>24.569235985890717</c:v>
                </c:pt>
                <c:pt idx="1474">
                  <c:v>44.644265469714256</c:v>
                </c:pt>
                <c:pt idx="1475">
                  <c:v>77.416128499018896</c:v>
                </c:pt>
                <c:pt idx="1476">
                  <c:v>91.372915819326522</c:v>
                </c:pt>
                <c:pt idx="1477">
                  <c:v>113.94510680712138</c:v>
                </c:pt>
                <c:pt idx="1478">
                  <c:v>128.0530738006606</c:v>
                </c:pt>
                <c:pt idx="1479">
                  <c:v>63.5070876599586</c:v>
                </c:pt>
                <c:pt idx="1480">
                  <c:v>129.19887231549072</c:v>
                </c:pt>
                <c:pt idx="1481">
                  <c:v>111.09112573686255</c:v>
                </c:pt>
                <c:pt idx="1482">
                  <c:v>9.1726617580895677</c:v>
                </c:pt>
                <c:pt idx="1483">
                  <c:v>0.16986410663128831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0.16986410663128831</c:v>
                </c:pt>
                <c:pt idx="1496">
                  <c:v>26.348680639612663</c:v>
                </c:pt>
                <c:pt idx="1497">
                  <c:v>65.431857360517782</c:v>
                </c:pt>
                <c:pt idx="1498">
                  <c:v>88.554122907535117</c:v>
                </c:pt>
                <c:pt idx="1499">
                  <c:v>78.739363692650798</c:v>
                </c:pt>
                <c:pt idx="1500">
                  <c:v>91.740515130419794</c:v>
                </c:pt>
                <c:pt idx="1501">
                  <c:v>121.60866338901448</c:v>
                </c:pt>
                <c:pt idx="1502">
                  <c:v>86.921713663888454</c:v>
                </c:pt>
                <c:pt idx="1503">
                  <c:v>134.82890453755459</c:v>
                </c:pt>
                <c:pt idx="1504">
                  <c:v>219.03433850357123</c:v>
                </c:pt>
                <c:pt idx="1505">
                  <c:v>176.91246257643928</c:v>
                </c:pt>
                <c:pt idx="1506">
                  <c:v>11.589641093639569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0.17043589843587603</c:v>
                </c:pt>
                <c:pt idx="1516">
                  <c:v>0.17043589843587603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3.84319490710589</c:v>
                </c:pt>
                <c:pt idx="1521">
                  <c:v>15.491776199661308</c:v>
                </c:pt>
                <c:pt idx="1522">
                  <c:v>21.609631486636271</c:v>
                </c:pt>
                <c:pt idx="1523">
                  <c:v>19.494684146623932</c:v>
                </c:pt>
                <c:pt idx="1524">
                  <c:v>19.731830605376793</c:v>
                </c:pt>
                <c:pt idx="1525">
                  <c:v>36.080414220827443</c:v>
                </c:pt>
                <c:pt idx="1526">
                  <c:v>38.504434285279174</c:v>
                </c:pt>
                <c:pt idx="1527">
                  <c:v>26.455762737102763</c:v>
                </c:pt>
                <c:pt idx="1528">
                  <c:v>16.836853878749608</c:v>
                </c:pt>
                <c:pt idx="1529">
                  <c:v>30.775075691107222</c:v>
                </c:pt>
                <c:pt idx="1530">
                  <c:v>5.642097210036324</c:v>
                </c:pt>
                <c:pt idx="1531">
                  <c:v>0</c:v>
                </c:pt>
                <c:pt idx="1532">
                  <c:v>0.17097264272837351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0.17097264272837351</c:v>
                </c:pt>
                <c:pt idx="1537">
                  <c:v>0</c:v>
                </c:pt>
                <c:pt idx="1538">
                  <c:v>0.17097264272837351</c:v>
                </c:pt>
                <c:pt idx="1539">
                  <c:v>0.17097264272837351</c:v>
                </c:pt>
                <c:pt idx="1540">
                  <c:v>0.17097264272837351</c:v>
                </c:pt>
                <c:pt idx="1541">
                  <c:v>0.17097264272837351</c:v>
                </c:pt>
                <c:pt idx="1542">
                  <c:v>0.17097264272837351</c:v>
                </c:pt>
                <c:pt idx="1543">
                  <c:v>0.17097264272837351</c:v>
                </c:pt>
                <c:pt idx="1544">
                  <c:v>8.4950488758897116</c:v>
                </c:pt>
                <c:pt idx="1545">
                  <c:v>17.271462196459172</c:v>
                </c:pt>
                <c:pt idx="1546">
                  <c:v>18.52325689165205</c:v>
                </c:pt>
                <c:pt idx="1547">
                  <c:v>18.239303390222471</c:v>
                </c:pt>
                <c:pt idx="1548">
                  <c:v>46.50026653438313</c:v>
                </c:pt>
                <c:pt idx="1549">
                  <c:v>26.012665040484166</c:v>
                </c:pt>
                <c:pt idx="1550">
                  <c:v>38.778149696688011</c:v>
                </c:pt>
                <c:pt idx="1551">
                  <c:v>30.982579115578076</c:v>
                </c:pt>
                <c:pt idx="1552">
                  <c:v>44.435640273884651</c:v>
                </c:pt>
                <c:pt idx="1553">
                  <c:v>75.227962800484335</c:v>
                </c:pt>
                <c:pt idx="1554">
                  <c:v>3.93237078275259</c:v>
                </c:pt>
                <c:pt idx="1555">
                  <c:v>0.17097264272837351</c:v>
                </c:pt>
                <c:pt idx="1556">
                  <c:v>0.17097264272837351</c:v>
                </c:pt>
                <c:pt idx="1557">
                  <c:v>0.17097264272837351</c:v>
                </c:pt>
                <c:pt idx="1558">
                  <c:v>0.17097264272837351</c:v>
                </c:pt>
                <c:pt idx="1559">
                  <c:v>0.17097264272837351</c:v>
                </c:pt>
                <c:pt idx="1560">
                  <c:v>0.17097264272837351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3.9016157751142893</c:v>
                </c:pt>
                <c:pt idx="1569">
                  <c:v>10.695359846204326</c:v>
                </c:pt>
                <c:pt idx="1570">
                  <c:v>27.203283372911159</c:v>
                </c:pt>
                <c:pt idx="1571">
                  <c:v>66.108609358885644</c:v>
                </c:pt>
                <c:pt idx="1572">
                  <c:v>99.488989324293343</c:v>
                </c:pt>
                <c:pt idx="1573">
                  <c:v>97.772506736506728</c:v>
                </c:pt>
                <c:pt idx="1574">
                  <c:v>93.174530972917907</c:v>
                </c:pt>
                <c:pt idx="1575">
                  <c:v>63.213793499609082</c:v>
                </c:pt>
                <c:pt idx="1576">
                  <c:v>73.559731564959662</c:v>
                </c:pt>
                <c:pt idx="1577">
                  <c:v>56.072971461559789</c:v>
                </c:pt>
                <c:pt idx="1578">
                  <c:v>3.2580625619866539</c:v>
                </c:pt>
                <c:pt idx="1579">
                  <c:v>0.17147697694666603</c:v>
                </c:pt>
                <c:pt idx="1580">
                  <c:v>0.17147697694666603</c:v>
                </c:pt>
                <c:pt idx="1581">
                  <c:v>0.17147697694666603</c:v>
                </c:pt>
                <c:pt idx="1582">
                  <c:v>0.17147697694666603</c:v>
                </c:pt>
                <c:pt idx="1583">
                  <c:v>0.17147697694666603</c:v>
                </c:pt>
                <c:pt idx="1584">
                  <c:v>0.17147697694666603</c:v>
                </c:pt>
                <c:pt idx="1585">
                  <c:v>0</c:v>
                </c:pt>
                <c:pt idx="1586">
                  <c:v>0.17147697694666603</c:v>
                </c:pt>
                <c:pt idx="1587">
                  <c:v>0.17147697694666603</c:v>
                </c:pt>
                <c:pt idx="1588">
                  <c:v>0.17147697694666603</c:v>
                </c:pt>
                <c:pt idx="1589">
                  <c:v>0.17147697694666603</c:v>
                </c:pt>
                <c:pt idx="1590">
                  <c:v>0.17147697694666603</c:v>
                </c:pt>
                <c:pt idx="1591">
                  <c:v>0.17147697694666603</c:v>
                </c:pt>
                <c:pt idx="1592">
                  <c:v>12.65139013603663</c:v>
                </c:pt>
                <c:pt idx="1593">
                  <c:v>26.771658195030099</c:v>
                </c:pt>
                <c:pt idx="1594">
                  <c:v>47.982092813577722</c:v>
                </c:pt>
                <c:pt idx="1595">
                  <c:v>60.780086874249669</c:v>
                </c:pt>
                <c:pt idx="1596">
                  <c:v>82.983776359936869</c:v>
                </c:pt>
                <c:pt idx="1597">
                  <c:v>85.837515670459794</c:v>
                </c:pt>
                <c:pt idx="1598">
                  <c:v>82.500791480044626</c:v>
                </c:pt>
                <c:pt idx="1599">
                  <c:v>87.558500986154797</c:v>
                </c:pt>
                <c:pt idx="1600">
                  <c:v>136.28304984246543</c:v>
                </c:pt>
                <c:pt idx="1601">
                  <c:v>115.55128641883258</c:v>
                </c:pt>
                <c:pt idx="1602">
                  <c:v>8.425614634706541</c:v>
                </c:pt>
                <c:pt idx="1603">
                  <c:v>0.17195131907564368</c:v>
                </c:pt>
                <c:pt idx="1604">
                  <c:v>0.17195131907564368</c:v>
                </c:pt>
                <c:pt idx="1605">
                  <c:v>0.17195131907564368</c:v>
                </c:pt>
                <c:pt idx="1606">
                  <c:v>0.17195131907564368</c:v>
                </c:pt>
                <c:pt idx="1607">
                  <c:v>0.17195131907564368</c:v>
                </c:pt>
                <c:pt idx="1608">
                  <c:v>0.17195131907564368</c:v>
                </c:pt>
                <c:pt idx="1609">
                  <c:v>0</c:v>
                </c:pt>
                <c:pt idx="1610">
                  <c:v>0.17195131907564368</c:v>
                </c:pt>
                <c:pt idx="1611">
                  <c:v>0.17195131907564368</c:v>
                </c:pt>
                <c:pt idx="1612">
                  <c:v>0.17195131907564368</c:v>
                </c:pt>
                <c:pt idx="1613">
                  <c:v>0.17195131907564368</c:v>
                </c:pt>
                <c:pt idx="1614">
                  <c:v>0.17195131907564368</c:v>
                </c:pt>
                <c:pt idx="1615">
                  <c:v>0.17195131907564368</c:v>
                </c:pt>
                <c:pt idx="1616">
                  <c:v>10.323320200594305</c:v>
                </c:pt>
                <c:pt idx="1617">
                  <c:v>18.620869862386872</c:v>
                </c:pt>
                <c:pt idx="1618">
                  <c:v>34.942337908121715</c:v>
                </c:pt>
                <c:pt idx="1619">
                  <c:v>42.578103919908123</c:v>
                </c:pt>
                <c:pt idx="1620">
                  <c:v>58.358432389456794</c:v>
                </c:pt>
                <c:pt idx="1621">
                  <c:v>54.205201528806107</c:v>
                </c:pt>
                <c:pt idx="1622">
                  <c:v>61.424745330762789</c:v>
                </c:pt>
                <c:pt idx="1623">
                  <c:v>69.046568496220416</c:v>
                </c:pt>
                <c:pt idx="1624">
                  <c:v>159.62302023674781</c:v>
                </c:pt>
                <c:pt idx="1625">
                  <c:v>107.92107692101985</c:v>
                </c:pt>
                <c:pt idx="1626">
                  <c:v>8.4474964363098604</c:v>
                </c:pt>
                <c:pt idx="1627">
                  <c:v>0.1723978864553033</c:v>
                </c:pt>
                <c:pt idx="1628">
                  <c:v>0.1723978864553033</c:v>
                </c:pt>
                <c:pt idx="1629">
                  <c:v>0.1723978864553033</c:v>
                </c:pt>
                <c:pt idx="1630">
                  <c:v>0.1723978864553033</c:v>
                </c:pt>
                <c:pt idx="1631">
                  <c:v>0.1723978864553033</c:v>
                </c:pt>
                <c:pt idx="1632">
                  <c:v>0.1723978864553033</c:v>
                </c:pt>
                <c:pt idx="1633">
                  <c:v>0</c:v>
                </c:pt>
                <c:pt idx="1634">
                  <c:v>0.1723978864553033</c:v>
                </c:pt>
                <c:pt idx="1635">
                  <c:v>0.1723978864553033</c:v>
                </c:pt>
                <c:pt idx="1636">
                  <c:v>0.1723978864553033</c:v>
                </c:pt>
                <c:pt idx="1637">
                  <c:v>0.1723978864553033</c:v>
                </c:pt>
                <c:pt idx="1638">
                  <c:v>0.1723978864553033</c:v>
                </c:pt>
                <c:pt idx="1639">
                  <c:v>0.1723978864553033</c:v>
                </c:pt>
                <c:pt idx="1640">
                  <c:v>12.501572989763917</c:v>
                </c:pt>
                <c:pt idx="1641">
                  <c:v>45.171082953809048</c:v>
                </c:pt>
                <c:pt idx="1642">
                  <c:v>77.475431665445029</c:v>
                </c:pt>
                <c:pt idx="1643">
                  <c:v>94.14648976776013</c:v>
                </c:pt>
                <c:pt idx="1644">
                  <c:v>110.59675530875289</c:v>
                </c:pt>
                <c:pt idx="1645">
                  <c:v>118.54705569219202</c:v>
                </c:pt>
                <c:pt idx="1646">
                  <c:v>123.44082813111304</c:v>
                </c:pt>
                <c:pt idx="1647">
                  <c:v>147.60910513966397</c:v>
                </c:pt>
                <c:pt idx="1648">
                  <c:v>245.53089351896335</c:v>
                </c:pt>
                <c:pt idx="1649">
                  <c:v>177.05262938959646</c:v>
                </c:pt>
                <c:pt idx="1650">
                  <c:v>13.447035143513652</c:v>
                </c:pt>
                <c:pt idx="1651">
                  <c:v>0.1723978864553033</c:v>
                </c:pt>
                <c:pt idx="1652">
                  <c:v>0.1723978864553033</c:v>
                </c:pt>
                <c:pt idx="1653">
                  <c:v>0.1723978864553033</c:v>
                </c:pt>
                <c:pt idx="1654">
                  <c:v>0.17281871309490945</c:v>
                </c:pt>
                <c:pt idx="1655">
                  <c:v>0.17281871309490945</c:v>
                </c:pt>
                <c:pt idx="1656">
                  <c:v>0.17281871309490945</c:v>
                </c:pt>
                <c:pt idx="1657">
                  <c:v>0</c:v>
                </c:pt>
                <c:pt idx="1658">
                  <c:v>0.17281871309490945</c:v>
                </c:pt>
                <c:pt idx="1659">
                  <c:v>0.17281871309490945</c:v>
                </c:pt>
                <c:pt idx="1660">
                  <c:v>0.17281871309490945</c:v>
                </c:pt>
                <c:pt idx="1661">
                  <c:v>0.17281871309490945</c:v>
                </c:pt>
                <c:pt idx="1662">
                  <c:v>0.17281871309490945</c:v>
                </c:pt>
                <c:pt idx="1663">
                  <c:v>0.17281871309490945</c:v>
                </c:pt>
                <c:pt idx="1664">
                  <c:v>23.381573646041332</c:v>
                </c:pt>
                <c:pt idx="1665">
                  <c:v>56.517850039210153</c:v>
                </c:pt>
                <c:pt idx="1666">
                  <c:v>56.159296190380545</c:v>
                </c:pt>
                <c:pt idx="1667">
                  <c:v>14.496384624952491</c:v>
                </c:pt>
                <c:pt idx="1668">
                  <c:v>26.602377456848103</c:v>
                </c:pt>
                <c:pt idx="1669">
                  <c:v>14.309935948104226</c:v>
                </c:pt>
                <c:pt idx="1670">
                  <c:v>28.783964871832534</c:v>
                </c:pt>
                <c:pt idx="1671">
                  <c:v>44.80513732703885</c:v>
                </c:pt>
                <c:pt idx="1672">
                  <c:v>199.75996614987486</c:v>
                </c:pt>
                <c:pt idx="1673">
                  <c:v>63.597286418926672</c:v>
                </c:pt>
                <c:pt idx="1674">
                  <c:v>5.5301988190371025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2.439623647067529</c:v>
                </c:pt>
                <c:pt idx="1689">
                  <c:v>7.7323246682638178</c:v>
                </c:pt>
                <c:pt idx="1690">
                  <c:v>5.0784019299816059</c:v>
                </c:pt>
                <c:pt idx="1691">
                  <c:v>7.0667859101577584</c:v>
                </c:pt>
                <c:pt idx="1692">
                  <c:v>9.8899719579277772</c:v>
                </c:pt>
                <c:pt idx="1693">
                  <c:v>14.228747388129088</c:v>
                </c:pt>
                <c:pt idx="1694">
                  <c:v>14.262745845905787</c:v>
                </c:pt>
                <c:pt idx="1695">
                  <c:v>29.076762554617058</c:v>
                </c:pt>
                <c:pt idx="1696">
                  <c:v>78.98281557381128</c:v>
                </c:pt>
                <c:pt idx="1697">
                  <c:v>46.894980717649432</c:v>
                </c:pt>
                <c:pt idx="1698">
                  <c:v>3.9364399872479452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6.3789666506968503</c:v>
                </c:pt>
                <c:pt idx="1713">
                  <c:v>27.272182821265762</c:v>
                </c:pt>
                <c:pt idx="1714">
                  <c:v>39.216853398589514</c:v>
                </c:pt>
                <c:pt idx="1715">
                  <c:v>34.047939959632188</c:v>
                </c:pt>
                <c:pt idx="1716">
                  <c:v>30.703416644154707</c:v>
                </c:pt>
                <c:pt idx="1717">
                  <c:v>84.951376890901102</c:v>
                </c:pt>
                <c:pt idx="1718">
                  <c:v>59.701477240901497</c:v>
                </c:pt>
                <c:pt idx="1719">
                  <c:v>61.581018740584753</c:v>
                </c:pt>
                <c:pt idx="1720">
                  <c:v>246.62645406174872</c:v>
                </c:pt>
                <c:pt idx="1721">
                  <c:v>199.67158334517566</c:v>
                </c:pt>
                <c:pt idx="1722">
                  <c:v>14.237750358805478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0.17153916094946361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0.17153916094946361</c:v>
                </c:pt>
                <c:pt idx="1732">
                  <c:v>0</c:v>
                </c:pt>
                <c:pt idx="1733">
                  <c:v>0.17153916094946361</c:v>
                </c:pt>
                <c:pt idx="1734">
                  <c:v>0</c:v>
                </c:pt>
                <c:pt idx="1735">
                  <c:v>0.17153916094946361</c:v>
                </c:pt>
                <c:pt idx="1736">
                  <c:v>2.8184323952271688</c:v>
                </c:pt>
                <c:pt idx="1737">
                  <c:v>8.0078519671203789</c:v>
                </c:pt>
                <c:pt idx="1738">
                  <c:v>19.774760009887544</c:v>
                </c:pt>
                <c:pt idx="1739">
                  <c:v>38.563199489457872</c:v>
                </c:pt>
                <c:pt idx="1740">
                  <c:v>35.00399667013523</c:v>
                </c:pt>
                <c:pt idx="1741">
                  <c:v>48.692593669321653</c:v>
                </c:pt>
                <c:pt idx="1742">
                  <c:v>46.866453228385481</c:v>
                </c:pt>
                <c:pt idx="1743">
                  <c:v>54.494459283942248</c:v>
                </c:pt>
                <c:pt idx="1744">
                  <c:v>92.590723502462879</c:v>
                </c:pt>
                <c:pt idx="1745">
                  <c:v>150.95446163552799</c:v>
                </c:pt>
                <c:pt idx="1746">
                  <c:v>13.551593715007625</c:v>
                </c:pt>
                <c:pt idx="1747">
                  <c:v>0.17153916094946361</c:v>
                </c:pt>
                <c:pt idx="1748">
                  <c:v>0.17153916094946361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0.17153916094946361</c:v>
                </c:pt>
                <c:pt idx="1759">
                  <c:v>0.17153916094946361</c:v>
                </c:pt>
                <c:pt idx="1760">
                  <c:v>24.167947018099643</c:v>
                </c:pt>
                <c:pt idx="1761">
                  <c:v>68.6326347301205</c:v>
                </c:pt>
                <c:pt idx="1762">
                  <c:v>87.976932962792688</c:v>
                </c:pt>
                <c:pt idx="1763">
                  <c:v>106.57909843466879</c:v>
                </c:pt>
                <c:pt idx="1764">
                  <c:v>116.55011236898234</c:v>
                </c:pt>
                <c:pt idx="1765">
                  <c:v>128.44454127496519</c:v>
                </c:pt>
                <c:pt idx="1766">
                  <c:v>98.113405673723165</c:v>
                </c:pt>
                <c:pt idx="1767">
                  <c:v>85.32482048524335</c:v>
                </c:pt>
                <c:pt idx="1768">
                  <c:v>135.50936231982507</c:v>
                </c:pt>
                <c:pt idx="1769">
                  <c:v>100.52194831638568</c:v>
                </c:pt>
                <c:pt idx="1770">
                  <c:v>7.7192622427258613</c:v>
                </c:pt>
                <c:pt idx="1771">
                  <c:v>0.17153916094946361</c:v>
                </c:pt>
                <c:pt idx="1772">
                  <c:v>0</c:v>
                </c:pt>
                <c:pt idx="1773">
                  <c:v>0</c:v>
                </c:pt>
                <c:pt idx="1774">
                  <c:v>0.17153916094946361</c:v>
                </c:pt>
                <c:pt idx="1775">
                  <c:v>0.17153916094946361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0.17153916094946361</c:v>
                </c:pt>
                <c:pt idx="1780">
                  <c:v>0.17153916094946361</c:v>
                </c:pt>
                <c:pt idx="1781">
                  <c:v>0.17153916094946361</c:v>
                </c:pt>
                <c:pt idx="1782">
                  <c:v>0.17153916094946361</c:v>
                </c:pt>
                <c:pt idx="1783">
                  <c:v>0.17153916094946361</c:v>
                </c:pt>
                <c:pt idx="1784">
                  <c:v>23.098066931768816</c:v>
                </c:pt>
                <c:pt idx="1785">
                  <c:v>56.002286934492581</c:v>
                </c:pt>
                <c:pt idx="1786">
                  <c:v>63.877215036354769</c:v>
                </c:pt>
                <c:pt idx="1787">
                  <c:v>70.365615776211371</c:v>
                </c:pt>
                <c:pt idx="1788">
                  <c:v>77.294817941974642</c:v>
                </c:pt>
                <c:pt idx="1789">
                  <c:v>95.069961884888045</c:v>
                </c:pt>
                <c:pt idx="1790">
                  <c:v>103.35897418012829</c:v>
                </c:pt>
                <c:pt idx="1791">
                  <c:v>138.56279060042863</c:v>
                </c:pt>
                <c:pt idx="1792">
                  <c:v>282.20277144878651</c:v>
                </c:pt>
                <c:pt idx="1793">
                  <c:v>184.11397655459965</c:v>
                </c:pt>
                <c:pt idx="1794">
                  <c:v>17.018939009248708</c:v>
                </c:pt>
                <c:pt idx="1795">
                  <c:v>0.17190847484089605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0.17190847484089605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0.17190847484089605</c:v>
                </c:pt>
                <c:pt idx="1806">
                  <c:v>0</c:v>
                </c:pt>
                <c:pt idx="1807">
                  <c:v>0</c:v>
                </c:pt>
                <c:pt idx="1808">
                  <c:v>8.3153739340116761</c:v>
                </c:pt>
                <c:pt idx="1809">
                  <c:v>9.190004526129524</c:v>
                </c:pt>
                <c:pt idx="1810">
                  <c:v>14.242164762330088</c:v>
                </c:pt>
                <c:pt idx="1811">
                  <c:v>8.614059599536608</c:v>
                </c:pt>
                <c:pt idx="1812">
                  <c:v>18.934683413755128</c:v>
                </c:pt>
                <c:pt idx="1813">
                  <c:v>19.549129702281689</c:v>
                </c:pt>
                <c:pt idx="1814">
                  <c:v>12.729965801078825</c:v>
                </c:pt>
                <c:pt idx="1815">
                  <c:v>28.160197355295971</c:v>
                </c:pt>
                <c:pt idx="1816">
                  <c:v>90.949986423271397</c:v>
                </c:pt>
                <c:pt idx="1817">
                  <c:v>34.279518684470823</c:v>
                </c:pt>
                <c:pt idx="1818">
                  <c:v>2.9284010936482621</c:v>
                </c:pt>
                <c:pt idx="1819">
                  <c:v>0.17225888786166246</c:v>
                </c:pt>
                <c:pt idx="1820">
                  <c:v>0.17225888786166246</c:v>
                </c:pt>
                <c:pt idx="1821">
                  <c:v>0.17225888786166246</c:v>
                </c:pt>
                <c:pt idx="1822">
                  <c:v>0.17225888786166246</c:v>
                </c:pt>
                <c:pt idx="1823">
                  <c:v>0.17225888786166246</c:v>
                </c:pt>
                <c:pt idx="1824">
                  <c:v>0.17225888786166246</c:v>
                </c:pt>
                <c:pt idx="1825">
                  <c:v>0</c:v>
                </c:pt>
                <c:pt idx="1826">
                  <c:v>0.17225888786166246</c:v>
                </c:pt>
                <c:pt idx="1827">
                  <c:v>0.17225888786166246</c:v>
                </c:pt>
                <c:pt idx="1828">
                  <c:v>0.17225888786166246</c:v>
                </c:pt>
                <c:pt idx="1829">
                  <c:v>0.17225888786166246</c:v>
                </c:pt>
                <c:pt idx="1830">
                  <c:v>0</c:v>
                </c:pt>
                <c:pt idx="1831">
                  <c:v>0</c:v>
                </c:pt>
                <c:pt idx="1832">
                  <c:v>3.0598637619096327</c:v>
                </c:pt>
                <c:pt idx="1833">
                  <c:v>5.0194429829029001</c:v>
                </c:pt>
                <c:pt idx="1834">
                  <c:v>5.1789789245598818</c:v>
                </c:pt>
                <c:pt idx="1835">
                  <c:v>14.314852495009323</c:v>
                </c:pt>
                <c:pt idx="1836">
                  <c:v>11.449842203108293</c:v>
                </c:pt>
                <c:pt idx="1837">
                  <c:v>23.706734015107262</c:v>
                </c:pt>
                <c:pt idx="1838">
                  <c:v>49.448229625452058</c:v>
                </c:pt>
                <c:pt idx="1839">
                  <c:v>63.806478596223279</c:v>
                </c:pt>
                <c:pt idx="1840">
                  <c:v>116.05626125528678</c:v>
                </c:pt>
                <c:pt idx="1841">
                  <c:v>88.713327248756158</c:v>
                </c:pt>
                <c:pt idx="1842">
                  <c:v>9.6464977202530964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3.7479920587833599</c:v>
                </c:pt>
                <c:pt idx="1857">
                  <c:v>6.3408641526620153</c:v>
                </c:pt>
                <c:pt idx="1858">
                  <c:v>13.716414936709693</c:v>
                </c:pt>
                <c:pt idx="1859">
                  <c:v>59.378160665596738</c:v>
                </c:pt>
                <c:pt idx="1860">
                  <c:v>66.233631366615825</c:v>
                </c:pt>
                <c:pt idx="1861">
                  <c:v>65.989040997869708</c:v>
                </c:pt>
                <c:pt idx="1862">
                  <c:v>73.504497785835412</c:v>
                </c:pt>
                <c:pt idx="1863">
                  <c:v>79.260801908275198</c:v>
                </c:pt>
                <c:pt idx="1864">
                  <c:v>234.35973873451243</c:v>
                </c:pt>
                <c:pt idx="1865">
                  <c:v>179.3215022639906</c:v>
                </c:pt>
                <c:pt idx="1866">
                  <c:v>13.26393436534801</c:v>
                </c:pt>
                <c:pt idx="1867">
                  <c:v>0.17225888786166246</c:v>
                </c:pt>
                <c:pt idx="1868">
                  <c:v>0.17225888786166246</c:v>
                </c:pt>
                <c:pt idx="1869">
                  <c:v>0</c:v>
                </c:pt>
                <c:pt idx="1870">
                  <c:v>0.17225888786166246</c:v>
                </c:pt>
                <c:pt idx="1871">
                  <c:v>0.17225888786166246</c:v>
                </c:pt>
                <c:pt idx="1872">
                  <c:v>0.17225888786166246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0.17225888786166246</c:v>
                </c:pt>
                <c:pt idx="1877">
                  <c:v>0.1725916728355717</c:v>
                </c:pt>
                <c:pt idx="1878">
                  <c:v>0</c:v>
                </c:pt>
                <c:pt idx="1879">
                  <c:v>0</c:v>
                </c:pt>
                <c:pt idx="1880">
                  <c:v>25.957852930444261</c:v>
                </c:pt>
                <c:pt idx="1881">
                  <c:v>58.231245904533942</c:v>
                </c:pt>
                <c:pt idx="1882">
                  <c:v>41.939366177870887</c:v>
                </c:pt>
                <c:pt idx="1883">
                  <c:v>56.258785193089523</c:v>
                </c:pt>
                <c:pt idx="1884">
                  <c:v>84.091329272102342</c:v>
                </c:pt>
                <c:pt idx="1885">
                  <c:v>97.065540099301572</c:v>
                </c:pt>
                <c:pt idx="1886">
                  <c:v>98.94809510393317</c:v>
                </c:pt>
                <c:pt idx="1887">
                  <c:v>101.17031002108199</c:v>
                </c:pt>
                <c:pt idx="1888">
                  <c:v>165.99657024189679</c:v>
                </c:pt>
                <c:pt idx="1889">
                  <c:v>97.859478497769146</c:v>
                </c:pt>
                <c:pt idx="1890">
                  <c:v>6.9036669134228674</c:v>
                </c:pt>
                <c:pt idx="1891">
                  <c:v>0.1725916728355717</c:v>
                </c:pt>
                <c:pt idx="1892">
                  <c:v>0.1725916728355717</c:v>
                </c:pt>
                <c:pt idx="1893">
                  <c:v>0.1725916728355717</c:v>
                </c:pt>
                <c:pt idx="1894">
                  <c:v>0.1725916728355717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3.1430604396986421</c:v>
                </c:pt>
                <c:pt idx="1905">
                  <c:v>18.780930087992136</c:v>
                </c:pt>
                <c:pt idx="1906">
                  <c:v>15.872374643053856</c:v>
                </c:pt>
                <c:pt idx="1907">
                  <c:v>30.176909048704186</c:v>
                </c:pt>
                <c:pt idx="1908">
                  <c:v>26.410395894115123</c:v>
                </c:pt>
                <c:pt idx="1909">
                  <c:v>20.78108033774943</c:v>
                </c:pt>
                <c:pt idx="1910">
                  <c:v>20.458962762325104</c:v>
                </c:pt>
                <c:pt idx="1911">
                  <c:v>35.779410792633158</c:v>
                </c:pt>
                <c:pt idx="1912">
                  <c:v>46.696897961236971</c:v>
                </c:pt>
                <c:pt idx="1913">
                  <c:v>27.096892635184755</c:v>
                </c:pt>
                <c:pt idx="1914">
                  <c:v>1.8985084011912887</c:v>
                </c:pt>
                <c:pt idx="1915">
                  <c:v>0.1725916728355717</c:v>
                </c:pt>
                <c:pt idx="1916">
                  <c:v>0.1725916728355717</c:v>
                </c:pt>
                <c:pt idx="1917">
                  <c:v>0.1725916728355717</c:v>
                </c:pt>
                <c:pt idx="1918">
                  <c:v>0.1725916728355717</c:v>
                </c:pt>
                <c:pt idx="1919">
                  <c:v>0.1725916728355717</c:v>
                </c:pt>
                <c:pt idx="1920">
                  <c:v>0.1725916728355717</c:v>
                </c:pt>
                <c:pt idx="1921">
                  <c:v>0</c:v>
                </c:pt>
                <c:pt idx="1922">
                  <c:v>0.1725916728355717</c:v>
                </c:pt>
                <c:pt idx="1923">
                  <c:v>0.1725916728355717</c:v>
                </c:pt>
                <c:pt idx="1924">
                  <c:v>0.1725916728355717</c:v>
                </c:pt>
                <c:pt idx="1925">
                  <c:v>0.1725916728355717</c:v>
                </c:pt>
                <c:pt idx="1926">
                  <c:v>0.1725916728355717</c:v>
                </c:pt>
                <c:pt idx="1927">
                  <c:v>0.1725916728355717</c:v>
                </c:pt>
                <c:pt idx="1928">
                  <c:v>2.4926224886832005</c:v>
                </c:pt>
                <c:pt idx="1929">
                  <c:v>10.423811421346983</c:v>
                </c:pt>
                <c:pt idx="1930">
                  <c:v>14.307992141272862</c:v>
                </c:pt>
                <c:pt idx="1931">
                  <c:v>17.733993992388658</c:v>
                </c:pt>
                <c:pt idx="1932">
                  <c:v>37.818954651462953</c:v>
                </c:pt>
                <c:pt idx="1933">
                  <c:v>58.993650730415716</c:v>
                </c:pt>
                <c:pt idx="1934">
                  <c:v>99.48786753484282</c:v>
                </c:pt>
                <c:pt idx="1935">
                  <c:v>77.78440791727833</c:v>
                </c:pt>
                <c:pt idx="1936">
                  <c:v>81.010230882203999</c:v>
                </c:pt>
                <c:pt idx="1937">
                  <c:v>55.849285043575897</c:v>
                </c:pt>
                <c:pt idx="1938">
                  <c:v>1.3832640258470812</c:v>
                </c:pt>
                <c:pt idx="1939">
                  <c:v>0.17290800323088515</c:v>
                </c:pt>
                <c:pt idx="1940">
                  <c:v>0.17290800323088515</c:v>
                </c:pt>
                <c:pt idx="1941">
                  <c:v>0.17290800323088515</c:v>
                </c:pt>
                <c:pt idx="1942">
                  <c:v>0.17290800323088515</c:v>
                </c:pt>
                <c:pt idx="1943">
                  <c:v>0.17290800323088515</c:v>
                </c:pt>
                <c:pt idx="1944">
                  <c:v>0.17290800323088515</c:v>
                </c:pt>
                <c:pt idx="1945">
                  <c:v>0</c:v>
                </c:pt>
                <c:pt idx="1946">
                  <c:v>0.17290800323088515</c:v>
                </c:pt>
                <c:pt idx="1947">
                  <c:v>0.17290800323088515</c:v>
                </c:pt>
                <c:pt idx="1948">
                  <c:v>0.17290800323088515</c:v>
                </c:pt>
                <c:pt idx="1949">
                  <c:v>0.17290800323088515</c:v>
                </c:pt>
                <c:pt idx="1950">
                  <c:v>0.17290800323088515</c:v>
                </c:pt>
                <c:pt idx="1951">
                  <c:v>0.17290800323088515</c:v>
                </c:pt>
                <c:pt idx="1952">
                  <c:v>5.2454259276241801</c:v>
                </c:pt>
                <c:pt idx="1953">
                  <c:v>3.3030087667416046</c:v>
                </c:pt>
                <c:pt idx="1954">
                  <c:v>18.623834387540718</c:v>
                </c:pt>
                <c:pt idx="1955">
                  <c:v>84.683571941164843</c:v>
                </c:pt>
                <c:pt idx="1956">
                  <c:v>76.701144460634566</c:v>
                </c:pt>
                <c:pt idx="1957">
                  <c:v>82.022225257849641</c:v>
                </c:pt>
                <c:pt idx="1958">
                  <c:v>58.859134766020745</c:v>
                </c:pt>
                <c:pt idx="1959">
                  <c:v>100.80782756095377</c:v>
                </c:pt>
                <c:pt idx="1960">
                  <c:v>144.24921300966494</c:v>
                </c:pt>
                <c:pt idx="1961">
                  <c:v>68.990293289123187</c:v>
                </c:pt>
                <c:pt idx="1962">
                  <c:v>2.9445523483830685</c:v>
                </c:pt>
                <c:pt idx="1963">
                  <c:v>0.17320896166959227</c:v>
                </c:pt>
                <c:pt idx="1964">
                  <c:v>0.17320896166959227</c:v>
                </c:pt>
                <c:pt idx="1965">
                  <c:v>0.17320896166959227</c:v>
                </c:pt>
                <c:pt idx="1966">
                  <c:v>0.17320896166959227</c:v>
                </c:pt>
                <c:pt idx="1967">
                  <c:v>0.17320896166959227</c:v>
                </c:pt>
                <c:pt idx="1968">
                  <c:v>0.17320896166959227</c:v>
                </c:pt>
                <c:pt idx="1969">
                  <c:v>0</c:v>
                </c:pt>
                <c:pt idx="1970">
                  <c:v>0.17320896166959227</c:v>
                </c:pt>
                <c:pt idx="1971">
                  <c:v>0.17320896166959227</c:v>
                </c:pt>
                <c:pt idx="1972">
                  <c:v>0.17320896166959227</c:v>
                </c:pt>
                <c:pt idx="1973">
                  <c:v>0.17320896166959227</c:v>
                </c:pt>
                <c:pt idx="1974">
                  <c:v>0.17320896166959227</c:v>
                </c:pt>
                <c:pt idx="1975">
                  <c:v>0.17320896166959227</c:v>
                </c:pt>
                <c:pt idx="1976">
                  <c:v>4.0233034946298156</c:v>
                </c:pt>
                <c:pt idx="1977">
                  <c:v>28.059538247415752</c:v>
                </c:pt>
                <c:pt idx="1978">
                  <c:v>36.28083145766351</c:v>
                </c:pt>
                <c:pt idx="1979">
                  <c:v>57.876005684131513</c:v>
                </c:pt>
                <c:pt idx="1980">
                  <c:v>83.89176713802722</c:v>
                </c:pt>
                <c:pt idx="1981">
                  <c:v>84.44439539024647</c:v>
                </c:pt>
                <c:pt idx="1982">
                  <c:v>52.380799808675974</c:v>
                </c:pt>
                <c:pt idx="1983">
                  <c:v>26.020456479041147</c:v>
                </c:pt>
                <c:pt idx="1984">
                  <c:v>65.177516613003021</c:v>
                </c:pt>
                <c:pt idx="1985">
                  <c:v>44.861121072424389</c:v>
                </c:pt>
                <c:pt idx="1986">
                  <c:v>7.4479853517924655</c:v>
                </c:pt>
                <c:pt idx="1987">
                  <c:v>0.17320896166959227</c:v>
                </c:pt>
                <c:pt idx="1988">
                  <c:v>0.17320896166959227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0.17320896166959227</c:v>
                </c:pt>
                <c:pt idx="2000">
                  <c:v>1.5022993141680829</c:v>
                </c:pt>
                <c:pt idx="2001">
                  <c:v>6.3683105822586388</c:v>
                </c:pt>
                <c:pt idx="2002">
                  <c:v>10.593078125542677</c:v>
                </c:pt>
                <c:pt idx="2003">
                  <c:v>10.212333646511393</c:v>
                </c:pt>
                <c:pt idx="2004">
                  <c:v>14.408486759525113</c:v>
                </c:pt>
                <c:pt idx="2005">
                  <c:v>21.527407545932466</c:v>
                </c:pt>
                <c:pt idx="2006">
                  <c:v>23.23190943406053</c:v>
                </c:pt>
                <c:pt idx="2007">
                  <c:v>28.902332642558434</c:v>
                </c:pt>
                <c:pt idx="2008">
                  <c:v>62.403202280828076</c:v>
                </c:pt>
                <c:pt idx="2009">
                  <c:v>36.720299873953557</c:v>
                </c:pt>
                <c:pt idx="2010">
                  <c:v>2.7713433867134762</c:v>
                </c:pt>
                <c:pt idx="2011">
                  <c:v>0.17320896166959227</c:v>
                </c:pt>
                <c:pt idx="2012">
                  <c:v>0.17320896166959227</c:v>
                </c:pt>
                <c:pt idx="2013">
                  <c:v>0.17320896166959227</c:v>
                </c:pt>
                <c:pt idx="2014">
                  <c:v>0.17320896166959227</c:v>
                </c:pt>
                <c:pt idx="2015">
                  <c:v>0.17320896166959227</c:v>
                </c:pt>
                <c:pt idx="2016">
                  <c:v>0.17320896166959227</c:v>
                </c:pt>
                <c:pt idx="2017">
                  <c:v>0</c:v>
                </c:pt>
                <c:pt idx="2018">
                  <c:v>0.17320896166959227</c:v>
                </c:pt>
                <c:pt idx="2019">
                  <c:v>0.17320896166959227</c:v>
                </c:pt>
                <c:pt idx="2020">
                  <c:v>0.17320896166959227</c:v>
                </c:pt>
                <c:pt idx="2021">
                  <c:v>0.17320896166959227</c:v>
                </c:pt>
                <c:pt idx="2022">
                  <c:v>0.17320896166959227</c:v>
                </c:pt>
                <c:pt idx="2023">
                  <c:v>0.17320896166959227</c:v>
                </c:pt>
                <c:pt idx="2024">
                  <c:v>1.0449858915818755</c:v>
                </c:pt>
                <c:pt idx="2025">
                  <c:v>3.8905891905221606</c:v>
                </c:pt>
                <c:pt idx="2026">
                  <c:v>10.589819562629728</c:v>
                </c:pt>
                <c:pt idx="2027">
                  <c:v>9.7465098121957503</c:v>
                </c:pt>
                <c:pt idx="2028">
                  <c:v>18.199341417595658</c:v>
                </c:pt>
                <c:pt idx="2029">
                  <c:v>32.336326889230726</c:v>
                </c:pt>
                <c:pt idx="2030">
                  <c:v>22.078509751265159</c:v>
                </c:pt>
                <c:pt idx="2031">
                  <c:v>32.376857171701666</c:v>
                </c:pt>
                <c:pt idx="2032">
                  <c:v>67.111316148258211</c:v>
                </c:pt>
                <c:pt idx="2033">
                  <c:v>40.704105992354179</c:v>
                </c:pt>
                <c:pt idx="2034">
                  <c:v>3.4641792333918451</c:v>
                </c:pt>
                <c:pt idx="2035">
                  <c:v>0.17320896166959227</c:v>
                </c:pt>
                <c:pt idx="2036">
                  <c:v>0.17320896166959227</c:v>
                </c:pt>
                <c:pt idx="2037">
                  <c:v>0.17320896166959227</c:v>
                </c:pt>
                <c:pt idx="2038">
                  <c:v>0.17320896166959227</c:v>
                </c:pt>
                <c:pt idx="2039">
                  <c:v>0.17320896166959227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2-4DCF-B628-20A810A9F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995600"/>
        <c:axId val="1137996016"/>
      </c:scatterChart>
      <c:valAx>
        <c:axId val="113799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7996016"/>
        <c:crosses val="autoZero"/>
        <c:crossBetween val="midCat"/>
      </c:valAx>
      <c:valAx>
        <c:axId val="11379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799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Icsh 72hr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sunIc!$AH$1</c:f>
              <c:strCache>
                <c:ptCount val="1"/>
                <c:pt idx="0">
                  <c:v>Icsh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sunIc!$AH$2:$AH$73</c:f>
              <c:numCache>
                <c:formatCode>General</c:formatCode>
                <c:ptCount val="72"/>
                <c:pt idx="0">
                  <c:v>0</c:v>
                </c:pt>
                <c:pt idx="1">
                  <c:v>2.4785991830227631E-6</c:v>
                </c:pt>
                <c:pt idx="2">
                  <c:v>2.4785991830227631E-6</c:v>
                </c:pt>
                <c:pt idx="3">
                  <c:v>2.4785991830227631E-6</c:v>
                </c:pt>
                <c:pt idx="4">
                  <c:v>2.4785991830227631E-6</c:v>
                </c:pt>
                <c:pt idx="5">
                  <c:v>2.4785991830227631E-6</c:v>
                </c:pt>
                <c:pt idx="6">
                  <c:v>2.4785991830227631E-6</c:v>
                </c:pt>
                <c:pt idx="7">
                  <c:v>5.5236008956293116E-5</c:v>
                </c:pt>
                <c:pt idx="8">
                  <c:v>1.2662081083028093E-4</c:v>
                </c:pt>
                <c:pt idx="9">
                  <c:v>1.9242195563624952E-4</c:v>
                </c:pt>
                <c:pt idx="10">
                  <c:v>2.3015061281428633E-4</c:v>
                </c:pt>
                <c:pt idx="11">
                  <c:v>2.4628925998382051E-4</c:v>
                </c:pt>
                <c:pt idx="12">
                  <c:v>2.7255252346199328E-4</c:v>
                </c:pt>
                <c:pt idx="13">
                  <c:v>1.4517447887011614E-4</c:v>
                </c:pt>
                <c:pt idx="14">
                  <c:v>7.743993286965151E-5</c:v>
                </c:pt>
                <c:pt idx="15">
                  <c:v>2.1480383092834957E-4</c:v>
                </c:pt>
                <c:pt idx="16">
                  <c:v>2.7700049344990817E-4</c:v>
                </c:pt>
                <c:pt idx="17">
                  <c:v>7.3260390826241392E-4</c:v>
                </c:pt>
                <c:pt idx="18">
                  <c:v>9.0221010262028583E-4</c:v>
                </c:pt>
                <c:pt idx="19">
                  <c:v>1.6854474444554787E-4</c:v>
                </c:pt>
                <c:pt idx="20">
                  <c:v>2.4785991830227631E-6</c:v>
                </c:pt>
                <c:pt idx="21">
                  <c:v>2.4785991830227631E-6</c:v>
                </c:pt>
                <c:pt idx="22">
                  <c:v>0</c:v>
                </c:pt>
                <c:pt idx="23">
                  <c:v>0</c:v>
                </c:pt>
                <c:pt idx="24">
                  <c:v>2.4785991830227631E-6</c:v>
                </c:pt>
                <c:pt idx="25">
                  <c:v>0</c:v>
                </c:pt>
                <c:pt idx="26">
                  <c:v>2.4785991830227631E-6</c:v>
                </c:pt>
                <c:pt idx="27">
                  <c:v>2.4785991830227631E-6</c:v>
                </c:pt>
                <c:pt idx="28">
                  <c:v>2.4785991830227631E-6</c:v>
                </c:pt>
                <c:pt idx="29">
                  <c:v>2.4785991830227631E-6</c:v>
                </c:pt>
                <c:pt idx="30">
                  <c:v>2.4785991830227631E-6</c:v>
                </c:pt>
                <c:pt idx="31">
                  <c:v>8.5723255289875183E-5</c:v>
                </c:pt>
                <c:pt idx="32">
                  <c:v>1.9851735989797443E-4</c:v>
                </c:pt>
                <c:pt idx="33">
                  <c:v>2.5024722291589878E-4</c:v>
                </c:pt>
                <c:pt idx="34">
                  <c:v>2.436707827648656E-4</c:v>
                </c:pt>
                <c:pt idx="35">
                  <c:v>2.8706721161706871E-4</c:v>
                </c:pt>
                <c:pt idx="36">
                  <c:v>3.5586676723210048E-4</c:v>
                </c:pt>
                <c:pt idx="37">
                  <c:v>4.1149596854723569E-4</c:v>
                </c:pt>
                <c:pt idx="38">
                  <c:v>5.0905480359788756E-4</c:v>
                </c:pt>
                <c:pt idx="39">
                  <c:v>9.4035630461348737E-4</c:v>
                </c:pt>
                <c:pt idx="40">
                  <c:v>1.2462794714511805E-3</c:v>
                </c:pt>
                <c:pt idx="41">
                  <c:v>1.3387736217444852E-3</c:v>
                </c:pt>
                <c:pt idx="42">
                  <c:v>2.9049182425026784E-3</c:v>
                </c:pt>
                <c:pt idx="43">
                  <c:v>4.5358365049316581E-4</c:v>
                </c:pt>
                <c:pt idx="44">
                  <c:v>2.4785991830227631E-6</c:v>
                </c:pt>
                <c:pt idx="45">
                  <c:v>2.4785991830227631E-6</c:v>
                </c:pt>
                <c:pt idx="46">
                  <c:v>2.4785991830227631E-6</c:v>
                </c:pt>
                <c:pt idx="47">
                  <c:v>2.4785991830227631E-6</c:v>
                </c:pt>
                <c:pt idx="48">
                  <c:v>2.4785991830227631E-6</c:v>
                </c:pt>
                <c:pt idx="49">
                  <c:v>0</c:v>
                </c:pt>
                <c:pt idx="50">
                  <c:v>2.4785991830227631E-6</c:v>
                </c:pt>
                <c:pt idx="51">
                  <c:v>2.4785991830227631E-6</c:v>
                </c:pt>
                <c:pt idx="52">
                  <c:v>0</c:v>
                </c:pt>
                <c:pt idx="53">
                  <c:v>0</c:v>
                </c:pt>
                <c:pt idx="54">
                  <c:v>2.4785991830227631E-6</c:v>
                </c:pt>
                <c:pt idx="55">
                  <c:v>6.8059164523823229E-5</c:v>
                </c:pt>
                <c:pt idx="56">
                  <c:v>1.3748894806780114E-4</c:v>
                </c:pt>
                <c:pt idx="57">
                  <c:v>1.2129541040985753E-4</c:v>
                </c:pt>
                <c:pt idx="58">
                  <c:v>2.1835468454696287E-4</c:v>
                </c:pt>
                <c:pt idx="59">
                  <c:v>2.8863412567698202E-4</c:v>
                </c:pt>
                <c:pt idx="60">
                  <c:v>4.428853984576857E-4</c:v>
                </c:pt>
                <c:pt idx="61">
                  <c:v>5.9643181350558236E-4</c:v>
                </c:pt>
                <c:pt idx="62">
                  <c:v>5.5592282053525891E-4</c:v>
                </c:pt>
                <c:pt idx="63">
                  <c:v>5.1678228803568246E-4</c:v>
                </c:pt>
                <c:pt idx="64">
                  <c:v>7.4938712957376232E-4</c:v>
                </c:pt>
                <c:pt idx="65">
                  <c:v>1.7787147941844138E-3</c:v>
                </c:pt>
                <c:pt idx="66">
                  <c:v>2.7289377005080629E-3</c:v>
                </c:pt>
                <c:pt idx="67">
                  <c:v>2.4538131911925351E-4</c:v>
                </c:pt>
                <c:pt idx="68">
                  <c:v>0</c:v>
                </c:pt>
                <c:pt idx="69">
                  <c:v>2.4785991830227631E-6</c:v>
                </c:pt>
                <c:pt idx="70">
                  <c:v>0</c:v>
                </c:pt>
                <c:pt idx="71">
                  <c:v>2.4785991830227631E-6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25-4F36-9D6E-CB316B621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75968"/>
        <c:axId val="1088175136"/>
      </c:scatterChart>
      <c:valAx>
        <c:axId val="108817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175136"/>
        <c:crosses val="autoZero"/>
        <c:crossBetween val="midCat"/>
      </c:valAx>
      <c:valAx>
        <c:axId val="108817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817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Icsun 72hr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sunIc!$AE$2:$AE$73</c:f>
              <c:numCache>
                <c:formatCode>General</c:formatCode>
                <c:ptCount val="72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1B-42D6-B664-6D37AF76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712960"/>
        <c:axId val="1789723360"/>
      </c:scatterChart>
      <c:valAx>
        <c:axId val="178971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9723360"/>
        <c:crosses val="autoZero"/>
        <c:crossBetween val="midCat"/>
      </c:valAx>
      <c:valAx>
        <c:axId val="17897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971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0" i="0" baseline="0">
                <a:effectLst/>
              </a:rPr>
              <a:t>Icsun </a:t>
            </a:r>
            <a:r>
              <a:rPr lang="ko-KR" altLang="ko-KR" sz="1800" b="0" i="0" baseline="0">
                <a:effectLst/>
              </a:rPr>
              <a:t>엑셀 파이썬 결과 비교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sunIc!$AE$1</c:f>
              <c:strCache>
                <c:ptCount val="1"/>
                <c:pt idx="0">
                  <c:v>Icsun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sunIc!$AE$2:$AE$2041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4.1260982211214792E-4</c:v>
                </c:pt>
                <c:pt idx="2">
                  <c:v>4.1260982211214792E-4</c:v>
                </c:pt>
                <c:pt idx="3">
                  <c:v>4.1260982211214792E-4</c:v>
                </c:pt>
                <c:pt idx="4">
                  <c:v>4.1260982211214792E-4</c:v>
                </c:pt>
                <c:pt idx="5">
                  <c:v>4.1260982211214792E-4</c:v>
                </c:pt>
                <c:pt idx="6">
                  <c:v>4.1260982211214792E-4</c:v>
                </c:pt>
                <c:pt idx="7">
                  <c:v>5.4128585888656169E-2</c:v>
                </c:pt>
                <c:pt idx="8">
                  <c:v>0.25148112131573258</c:v>
                </c:pt>
                <c:pt idx="9">
                  <c:v>0.54609799913749346</c:v>
                </c:pt>
                <c:pt idx="10">
                  <c:v>0.80292089646229026</c:v>
                </c:pt>
                <c:pt idx="11">
                  <c:v>0.95976547800248813</c:v>
                </c:pt>
                <c:pt idx="12">
                  <c:v>1.1000324183662298</c:v>
                </c:pt>
                <c:pt idx="13">
                  <c:v>0.5657309340882033</c:v>
                </c:pt>
                <c:pt idx="14">
                  <c:v>0.27016282755611465</c:v>
                </c:pt>
                <c:pt idx="15">
                  <c:v>0.6096182833667334</c:v>
                </c:pt>
                <c:pt idx="16">
                  <c:v>0.5501496495008632</c:v>
                </c:pt>
                <c:pt idx="17">
                  <c:v>0.71791598126007128</c:v>
                </c:pt>
                <c:pt idx="18">
                  <c:v>0.15018997524882183</c:v>
                </c:pt>
                <c:pt idx="19">
                  <c:v>2.8057467903626041E-2</c:v>
                </c:pt>
                <c:pt idx="20">
                  <c:v>4.1260982211214792E-4</c:v>
                </c:pt>
                <c:pt idx="21">
                  <c:v>4.1260982211214792E-4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4.1260982211214792E-4</c:v>
                </c:pt>
                <c:pt idx="25">
                  <c:v>0</c:v>
                </c:pt>
                <c:pt idx="26">
                  <c:v>4.1260982211214792E-4</c:v>
                </c:pt>
                <c:pt idx="27">
                  <c:v>4.1260982211214792E-4</c:v>
                </c:pt>
                <c:pt idx="28">
                  <c:v>4.1260982211214792E-4</c:v>
                </c:pt>
                <c:pt idx="29">
                  <c:v>4.1260982211214792E-4</c:v>
                </c:pt>
                <c:pt idx="30">
                  <c:v>4.1260982211214792E-4</c:v>
                </c:pt>
                <c:pt idx="31">
                  <c:v>8.2077709628154666E-2</c:v>
                </c:pt>
                <c:pt idx="32">
                  <c:v>0.38992553765317456</c:v>
                </c:pt>
                <c:pt idx="33">
                  <c:v>0.70476794667623921</c:v>
                </c:pt>
                <c:pt idx="34">
                  <c:v>0.84480896563137153</c:v>
                </c:pt>
                <c:pt idx="35">
                  <c:v>1.1124625573314204</c:v>
                </c:pt>
                <c:pt idx="36">
                  <c:v>1.4285960240269637</c:v>
                </c:pt>
                <c:pt idx="37">
                  <c:v>1.5946574146275949</c:v>
                </c:pt>
                <c:pt idx="38">
                  <c:v>1.764897938101182</c:v>
                </c:pt>
                <c:pt idx="39">
                  <c:v>2.6483130331049867</c:v>
                </c:pt>
                <c:pt idx="40">
                  <c:v>2.4479279455533112</c:v>
                </c:pt>
                <c:pt idx="41">
                  <c:v>1.2818397086275284</c:v>
                </c:pt>
                <c:pt idx="42">
                  <c:v>0.48357871151543735</c:v>
                </c:pt>
                <c:pt idx="43">
                  <c:v>7.5507597446523106E-2</c:v>
                </c:pt>
                <c:pt idx="44">
                  <c:v>4.1260982211214792E-4</c:v>
                </c:pt>
                <c:pt idx="45">
                  <c:v>4.1260982211214792E-4</c:v>
                </c:pt>
                <c:pt idx="46">
                  <c:v>4.1260982211214792E-4</c:v>
                </c:pt>
                <c:pt idx="47">
                  <c:v>4.1260982211214792E-4</c:v>
                </c:pt>
                <c:pt idx="48">
                  <c:v>4.1260982211214792E-4</c:v>
                </c:pt>
                <c:pt idx="49">
                  <c:v>0</c:v>
                </c:pt>
                <c:pt idx="50">
                  <c:v>4.1260982211214792E-4</c:v>
                </c:pt>
                <c:pt idx="51">
                  <c:v>4.1260982211214792E-4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4.1260982211214792E-4</c:v>
                </c:pt>
                <c:pt idx="55">
                  <c:v>6.362997600103372E-2</c:v>
                </c:pt>
                <c:pt idx="56">
                  <c:v>0.26702745973989928</c:v>
                </c:pt>
                <c:pt idx="57">
                  <c:v>0.33894855775787258</c:v>
                </c:pt>
                <c:pt idx="58">
                  <c:v>0.75226856175627788</c:v>
                </c:pt>
                <c:pt idx="59">
                  <c:v>1.1122338737437691</c:v>
                </c:pt>
                <c:pt idx="60">
                  <c:v>1.7682575791426256</c:v>
                </c:pt>
                <c:pt idx="61">
                  <c:v>2.2983133571036287</c:v>
                </c:pt>
                <c:pt idx="62">
                  <c:v>1.9152474860762927</c:v>
                </c:pt>
                <c:pt idx="63">
                  <c:v>1.4440992500263043</c:v>
                </c:pt>
                <c:pt idx="64">
                  <c:v>1.4554401963507346</c:v>
                </c:pt>
                <c:pt idx="65">
                  <c:v>1.6629586986337577</c:v>
                </c:pt>
                <c:pt idx="66">
                  <c:v>0.45428341414547507</c:v>
                </c:pt>
                <c:pt idx="67">
                  <c:v>4.0848372389102619E-2</c:v>
                </c:pt>
                <c:pt idx="68">
                  <c:v>0</c:v>
                </c:pt>
                <c:pt idx="69">
                  <c:v>4.1260982211214792E-4</c:v>
                </c:pt>
                <c:pt idx="70">
                  <c:v>0</c:v>
                </c:pt>
                <c:pt idx="71">
                  <c:v>4.1260982211214792E-4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4.1260982211214792E-4</c:v>
                </c:pt>
                <c:pt idx="75">
                  <c:v>4.1260982211214792E-4</c:v>
                </c:pt>
                <c:pt idx="76">
                  <c:v>4.1260982211214792E-4</c:v>
                </c:pt>
                <c:pt idx="77">
                  <c:v>4.1260982211214792E-4</c:v>
                </c:pt>
                <c:pt idx="78">
                  <c:v>4.1260982211214792E-4</c:v>
                </c:pt>
                <c:pt idx="79">
                  <c:v>1.5749003180971569E-2</c:v>
                </c:pt>
                <c:pt idx="80">
                  <c:v>9.0517785577849785E-2</c:v>
                </c:pt>
                <c:pt idx="81">
                  <c:v>0.27267589213615889</c:v>
                </c:pt>
                <c:pt idx="82">
                  <c:v>0.57360867355160372</c:v>
                </c:pt>
                <c:pt idx="83">
                  <c:v>0.41732411325344509</c:v>
                </c:pt>
                <c:pt idx="84">
                  <c:v>0.72097921359079242</c:v>
                </c:pt>
                <c:pt idx="85">
                  <c:v>0.49080409612620823</c:v>
                </c:pt>
                <c:pt idx="86">
                  <c:v>0.90341446376634771</c:v>
                </c:pt>
                <c:pt idx="87">
                  <c:v>1.6270857511019483</c:v>
                </c:pt>
                <c:pt idx="88">
                  <c:v>2.4122989856496959</c:v>
                </c:pt>
                <c:pt idx="89">
                  <c:v>1.9514446668785679</c:v>
                </c:pt>
                <c:pt idx="90">
                  <c:v>0.57641592149067011</c:v>
                </c:pt>
                <c:pt idx="91">
                  <c:v>5.2814057230354934E-2</c:v>
                </c:pt>
                <c:pt idx="92">
                  <c:v>4.1260982211214792E-4</c:v>
                </c:pt>
                <c:pt idx="93">
                  <c:v>4.1260982211214792E-4</c:v>
                </c:pt>
                <c:pt idx="94">
                  <c:v>4.1260982211214792E-4</c:v>
                </c:pt>
                <c:pt idx="95">
                  <c:v>0</c:v>
                </c:pt>
                <c:pt idx="96">
                  <c:v>4.1260982211214792E-4</c:v>
                </c:pt>
                <c:pt idx="97">
                  <c:v>0</c:v>
                </c:pt>
                <c:pt idx="98">
                  <c:v>4.1260982211214792E-4</c:v>
                </c:pt>
                <c:pt idx="99">
                  <c:v>4.1260982211214792E-4</c:v>
                </c:pt>
                <c:pt idx="100">
                  <c:v>4.1260982211214792E-4</c:v>
                </c:pt>
                <c:pt idx="101">
                  <c:v>4.1260982211214792E-4</c:v>
                </c:pt>
                <c:pt idx="102">
                  <c:v>4.1260982211214792E-4</c:v>
                </c:pt>
                <c:pt idx="103">
                  <c:v>2.5792231909189008E-2</c:v>
                </c:pt>
                <c:pt idx="104">
                  <c:v>0.24539002420661565</c:v>
                </c:pt>
                <c:pt idx="105">
                  <c:v>0.61698779643271273</c:v>
                </c:pt>
                <c:pt idx="106">
                  <c:v>0.90445154672122696</c:v>
                </c:pt>
                <c:pt idx="107">
                  <c:v>1.7144601994119502</c:v>
                </c:pt>
                <c:pt idx="108">
                  <c:v>2.1026767856210924</c:v>
                </c:pt>
                <c:pt idx="109">
                  <c:v>2.3689502590556142</c:v>
                </c:pt>
                <c:pt idx="110">
                  <c:v>2.3537348272182106</c:v>
                </c:pt>
                <c:pt idx="111">
                  <c:v>2.7042827685749602</c:v>
                </c:pt>
                <c:pt idx="112">
                  <c:v>2.6514648323206709</c:v>
                </c:pt>
                <c:pt idx="113">
                  <c:v>1.6671812125745227</c:v>
                </c:pt>
                <c:pt idx="114">
                  <c:v>0.34617964075209234</c:v>
                </c:pt>
                <c:pt idx="115">
                  <c:v>1.9392661639270944E-2</c:v>
                </c:pt>
                <c:pt idx="116">
                  <c:v>4.1260982211214792E-4</c:v>
                </c:pt>
                <c:pt idx="117">
                  <c:v>4.1260982211214792E-4</c:v>
                </c:pt>
                <c:pt idx="118">
                  <c:v>4.1260982211214792E-4</c:v>
                </c:pt>
                <c:pt idx="119">
                  <c:v>4.1260982211214792E-4</c:v>
                </c:pt>
                <c:pt idx="120">
                  <c:v>4.1260982211214792E-4</c:v>
                </c:pt>
                <c:pt idx="121">
                  <c:v>0</c:v>
                </c:pt>
                <c:pt idx="122">
                  <c:v>4.1260982211214792E-4</c:v>
                </c:pt>
                <c:pt idx="123">
                  <c:v>4.1260982211214792E-4</c:v>
                </c:pt>
                <c:pt idx="124">
                  <c:v>4.1260982211214792E-4</c:v>
                </c:pt>
                <c:pt idx="125">
                  <c:v>4.1260982211214792E-4</c:v>
                </c:pt>
                <c:pt idx="126">
                  <c:v>4.1260982211214792E-4</c:v>
                </c:pt>
                <c:pt idx="127">
                  <c:v>4.0850436269082038E-2</c:v>
                </c:pt>
                <c:pt idx="128">
                  <c:v>0.36958773008542656</c:v>
                </c:pt>
                <c:pt idx="129">
                  <c:v>0.46855627426769086</c:v>
                </c:pt>
                <c:pt idx="130">
                  <c:v>1.0393198227347109</c:v>
                </c:pt>
                <c:pt idx="131">
                  <c:v>1.3143993792137327</c:v>
                </c:pt>
                <c:pt idx="132">
                  <c:v>1.9398771580469605</c:v>
                </c:pt>
                <c:pt idx="133">
                  <c:v>2.3023280702858253</c:v>
                </c:pt>
                <c:pt idx="134">
                  <c:v>1.9285587606192975</c:v>
                </c:pt>
                <c:pt idx="135">
                  <c:v>2.1590782822015573</c:v>
                </c:pt>
                <c:pt idx="136">
                  <c:v>1.8330405403771772</c:v>
                </c:pt>
                <c:pt idx="137">
                  <c:v>1.5745334821609336</c:v>
                </c:pt>
                <c:pt idx="138">
                  <c:v>0.43200248375141881</c:v>
                </c:pt>
                <c:pt idx="139">
                  <c:v>2.2693540216168141E-2</c:v>
                </c:pt>
                <c:pt idx="140">
                  <c:v>4.1260982211214792E-4</c:v>
                </c:pt>
                <c:pt idx="141">
                  <c:v>4.1260982211214792E-4</c:v>
                </c:pt>
                <c:pt idx="142">
                  <c:v>4.1260982211214792E-4</c:v>
                </c:pt>
                <c:pt idx="143">
                  <c:v>4.1260982211214792E-4</c:v>
                </c:pt>
                <c:pt idx="144">
                  <c:v>4.1260982211214792E-4</c:v>
                </c:pt>
                <c:pt idx="145">
                  <c:v>0</c:v>
                </c:pt>
                <c:pt idx="146">
                  <c:v>4.1260982211214792E-4</c:v>
                </c:pt>
                <c:pt idx="147">
                  <c:v>4.1260982211214792E-4</c:v>
                </c:pt>
                <c:pt idx="148">
                  <c:v>4.1260982211214792E-4</c:v>
                </c:pt>
                <c:pt idx="149">
                  <c:v>4.1260982211214792E-4</c:v>
                </c:pt>
                <c:pt idx="150">
                  <c:v>4.1260982211214792E-4</c:v>
                </c:pt>
                <c:pt idx="151">
                  <c:v>9.5294774958601211E-2</c:v>
                </c:pt>
                <c:pt idx="152">
                  <c:v>0.42963846244446818</c:v>
                </c:pt>
                <c:pt idx="153">
                  <c:v>0.65190983554749704</c:v>
                </c:pt>
                <c:pt idx="154">
                  <c:v>1.2293806886688974</c:v>
                </c:pt>
                <c:pt idx="155">
                  <c:v>1.2282808190020125</c:v>
                </c:pt>
                <c:pt idx="156">
                  <c:v>2.3991599398810886</c:v>
                </c:pt>
                <c:pt idx="157">
                  <c:v>1.7523948404629583</c:v>
                </c:pt>
                <c:pt idx="158">
                  <c:v>2.2229416827770203</c:v>
                </c:pt>
                <c:pt idx="159">
                  <c:v>2.1195053155728978</c:v>
                </c:pt>
                <c:pt idx="160">
                  <c:v>1.9578826577167374</c:v>
                </c:pt>
                <c:pt idx="161">
                  <c:v>1.0855006320472242</c:v>
                </c:pt>
                <c:pt idx="162">
                  <c:v>0.19351400657059736</c:v>
                </c:pt>
                <c:pt idx="163">
                  <c:v>9.07741608646726E-3</c:v>
                </c:pt>
                <c:pt idx="164">
                  <c:v>4.1260982211214792E-4</c:v>
                </c:pt>
                <c:pt idx="165">
                  <c:v>4.1260982211214792E-4</c:v>
                </c:pt>
                <c:pt idx="166">
                  <c:v>4.1260982211214792E-4</c:v>
                </c:pt>
                <c:pt idx="167">
                  <c:v>4.1260982211214792E-4</c:v>
                </c:pt>
                <c:pt idx="168">
                  <c:v>4.1260982211214792E-4</c:v>
                </c:pt>
                <c:pt idx="169">
                  <c:v>0</c:v>
                </c:pt>
                <c:pt idx="170">
                  <c:v>4.1260982211214792E-4</c:v>
                </c:pt>
                <c:pt idx="171">
                  <c:v>4.1260982211214792E-4</c:v>
                </c:pt>
                <c:pt idx="172">
                  <c:v>4.1260982211214792E-4</c:v>
                </c:pt>
                <c:pt idx="173">
                  <c:v>4.1260982211214792E-4</c:v>
                </c:pt>
                <c:pt idx="174">
                  <c:v>0</c:v>
                </c:pt>
                <c:pt idx="175">
                  <c:v>1.3602113968664068E-2</c:v>
                </c:pt>
                <c:pt idx="176">
                  <c:v>0.15787521791731812</c:v>
                </c:pt>
                <c:pt idx="177">
                  <c:v>0.43315497083762688</c:v>
                </c:pt>
                <c:pt idx="178">
                  <c:v>0.68368078589038783</c:v>
                </c:pt>
                <c:pt idx="179">
                  <c:v>0.54740237626202326</c:v>
                </c:pt>
                <c:pt idx="180">
                  <c:v>0.42492991269494784</c:v>
                </c:pt>
                <c:pt idx="181">
                  <c:v>0.11929646027176288</c:v>
                </c:pt>
                <c:pt idx="182">
                  <c:v>0.12850848009859436</c:v>
                </c:pt>
                <c:pt idx="183">
                  <c:v>0.31431266422009996</c:v>
                </c:pt>
                <c:pt idx="184">
                  <c:v>0.36566686502908241</c:v>
                </c:pt>
                <c:pt idx="185">
                  <c:v>0.18828189335571843</c:v>
                </c:pt>
                <c:pt idx="186">
                  <c:v>3.2596175946859679E-2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4.1260982211214792E-4</c:v>
                </c:pt>
                <c:pt idx="197">
                  <c:v>4.1260982211214792E-4</c:v>
                </c:pt>
                <c:pt idx="198">
                  <c:v>4.1260982211214792E-4</c:v>
                </c:pt>
                <c:pt idx="199">
                  <c:v>2.6448920702070985E-2</c:v>
                </c:pt>
                <c:pt idx="200">
                  <c:v>0.17876067347086294</c:v>
                </c:pt>
                <c:pt idx="201">
                  <c:v>0.38492373218239684</c:v>
                </c:pt>
                <c:pt idx="202">
                  <c:v>0.65415875156696279</c:v>
                </c:pt>
                <c:pt idx="203">
                  <c:v>0.67892551052254146</c:v>
                </c:pt>
                <c:pt idx="204">
                  <c:v>0.6507214154942752</c:v>
                </c:pt>
                <c:pt idx="205">
                  <c:v>1.3088935080911774</c:v>
                </c:pt>
                <c:pt idx="206">
                  <c:v>1.7395660479658486</c:v>
                </c:pt>
                <c:pt idx="207">
                  <c:v>2.629389091418604</c:v>
                </c:pt>
                <c:pt idx="208">
                  <c:v>2.8403084784814885</c:v>
                </c:pt>
                <c:pt idx="209">
                  <c:v>2.1573741264554114</c:v>
                </c:pt>
                <c:pt idx="210">
                  <c:v>0.39610542922766206</c:v>
                </c:pt>
                <c:pt idx="211">
                  <c:v>4.4561860788111994E-2</c:v>
                </c:pt>
                <c:pt idx="212">
                  <c:v>4.1260982211214792E-4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4.1260982211214792E-4</c:v>
                </c:pt>
                <c:pt idx="223">
                  <c:v>0.12624901469006478</c:v>
                </c:pt>
                <c:pt idx="224">
                  <c:v>0.9478214145749877</c:v>
                </c:pt>
                <c:pt idx="225">
                  <c:v>1.696426264298208</c:v>
                </c:pt>
                <c:pt idx="226">
                  <c:v>2.1632238783923121</c:v>
                </c:pt>
                <c:pt idx="227">
                  <c:v>2.4681671133461633</c:v>
                </c:pt>
                <c:pt idx="228">
                  <c:v>2.7129837260804366</c:v>
                </c:pt>
                <c:pt idx="229">
                  <c:v>2.8689774843834712</c:v>
                </c:pt>
                <c:pt idx="230">
                  <c:v>2.8639753909754733</c:v>
                </c:pt>
                <c:pt idx="231">
                  <c:v>3.0279398182137145</c:v>
                </c:pt>
                <c:pt idx="232">
                  <c:v>2.6776542940288421</c:v>
                </c:pt>
                <c:pt idx="233">
                  <c:v>2.0599274261294185</c:v>
                </c:pt>
                <c:pt idx="234">
                  <c:v>0.21950842536366263</c:v>
                </c:pt>
                <c:pt idx="235">
                  <c:v>1.279090448547658E-2</c:v>
                </c:pt>
                <c:pt idx="236">
                  <c:v>4.1260982211214792E-4</c:v>
                </c:pt>
                <c:pt idx="237">
                  <c:v>4.1260982211214792E-4</c:v>
                </c:pt>
                <c:pt idx="238">
                  <c:v>4.1260982211214792E-4</c:v>
                </c:pt>
                <c:pt idx="239">
                  <c:v>4.1260982211214792E-4</c:v>
                </c:pt>
                <c:pt idx="240">
                  <c:v>4.1260982211214792E-4</c:v>
                </c:pt>
                <c:pt idx="241">
                  <c:v>0</c:v>
                </c:pt>
                <c:pt idx="242">
                  <c:v>4.1260982211214792E-4</c:v>
                </c:pt>
                <c:pt idx="243">
                  <c:v>4.1260982211214792E-4</c:v>
                </c:pt>
                <c:pt idx="244">
                  <c:v>4.1260982211214792E-4</c:v>
                </c:pt>
                <c:pt idx="245">
                  <c:v>4.1260982211214792E-4</c:v>
                </c:pt>
                <c:pt idx="246">
                  <c:v>4.1260982211214792E-4</c:v>
                </c:pt>
                <c:pt idx="247">
                  <c:v>9.0318715661586585E-2</c:v>
                </c:pt>
                <c:pt idx="248">
                  <c:v>0.76105636283671663</c:v>
                </c:pt>
                <c:pt idx="249">
                  <c:v>1.5883656187148327</c:v>
                </c:pt>
                <c:pt idx="250">
                  <c:v>2.0656482610187559</c:v>
                </c:pt>
                <c:pt idx="251">
                  <c:v>2.3818413886036662</c:v>
                </c:pt>
                <c:pt idx="252">
                  <c:v>2.621573076076317</c:v>
                </c:pt>
                <c:pt idx="253">
                  <c:v>2.8126231415791461</c:v>
                </c:pt>
                <c:pt idx="254">
                  <c:v>2.9122058431356921</c:v>
                </c:pt>
                <c:pt idx="255">
                  <c:v>2.9455518839266244</c:v>
                </c:pt>
                <c:pt idx="256">
                  <c:v>2.848931050307896</c:v>
                </c:pt>
                <c:pt idx="257">
                  <c:v>2.1399135072890862</c:v>
                </c:pt>
                <c:pt idx="258">
                  <c:v>0.46171039094349364</c:v>
                </c:pt>
                <c:pt idx="259">
                  <c:v>1.279090448547658E-2</c:v>
                </c:pt>
                <c:pt idx="260">
                  <c:v>4.1260982211214792E-4</c:v>
                </c:pt>
                <c:pt idx="261">
                  <c:v>4.1260982211214792E-4</c:v>
                </c:pt>
                <c:pt idx="262">
                  <c:v>4.1260982211214792E-4</c:v>
                </c:pt>
                <c:pt idx="263">
                  <c:v>4.1260982211214792E-4</c:v>
                </c:pt>
                <c:pt idx="264">
                  <c:v>7.6699973464164231E-4</c:v>
                </c:pt>
                <c:pt idx="265">
                  <c:v>0</c:v>
                </c:pt>
                <c:pt idx="266">
                  <c:v>7.6699973464164231E-4</c:v>
                </c:pt>
                <c:pt idx="267">
                  <c:v>7.6699973464164231E-4</c:v>
                </c:pt>
                <c:pt idx="268">
                  <c:v>7.6699973464164231E-4</c:v>
                </c:pt>
                <c:pt idx="269">
                  <c:v>7.6699973464164231E-4</c:v>
                </c:pt>
                <c:pt idx="270">
                  <c:v>7.6699973464164231E-4</c:v>
                </c:pt>
                <c:pt idx="271">
                  <c:v>3.303082379449658E-2</c:v>
                </c:pt>
                <c:pt idx="272">
                  <c:v>0.14240754147289325</c:v>
                </c:pt>
                <c:pt idx="273">
                  <c:v>0.26690619227299806</c:v>
                </c:pt>
                <c:pt idx="274">
                  <c:v>0.3388002536449698</c:v>
                </c:pt>
                <c:pt idx="275">
                  <c:v>0.59483640481289557</c:v>
                </c:pt>
                <c:pt idx="276">
                  <c:v>0.51924403558552501</c:v>
                </c:pt>
                <c:pt idx="277">
                  <c:v>0.7771800558864238</c:v>
                </c:pt>
                <c:pt idx="278">
                  <c:v>0.8900050813190159</c:v>
                </c:pt>
                <c:pt idx="279">
                  <c:v>0.42055284900909895</c:v>
                </c:pt>
                <c:pt idx="280">
                  <c:v>0.25588855108410508</c:v>
                </c:pt>
                <c:pt idx="281">
                  <c:v>0.25499795969351369</c:v>
                </c:pt>
                <c:pt idx="282">
                  <c:v>3.758298699744049E-2</c:v>
                </c:pt>
                <c:pt idx="283">
                  <c:v>5.9652436494054316E-3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1.0436410109742004E-2</c:v>
                </c:pt>
                <c:pt idx="296">
                  <c:v>0.28741737771316744</c:v>
                </c:pt>
                <c:pt idx="297">
                  <c:v>0.59707485868800203</c:v>
                </c:pt>
                <c:pt idx="298">
                  <c:v>0.95743328158227525</c:v>
                </c:pt>
                <c:pt idx="299">
                  <c:v>0.93539392149008593</c:v>
                </c:pt>
                <c:pt idx="300">
                  <c:v>2.2171472351441666</c:v>
                </c:pt>
                <c:pt idx="301">
                  <c:v>7.087407789751806</c:v>
                </c:pt>
                <c:pt idx="302">
                  <c:v>12.837483588810443</c:v>
                </c:pt>
                <c:pt idx="303">
                  <c:v>9.5673511546036245</c:v>
                </c:pt>
                <c:pt idx="304">
                  <c:v>5.0733110794530258</c:v>
                </c:pt>
                <c:pt idx="305">
                  <c:v>2.0330686792919237</c:v>
                </c:pt>
                <c:pt idx="306">
                  <c:v>0.42648541506659127</c:v>
                </c:pt>
                <c:pt idx="307">
                  <c:v>3.4118833205327326E-2</c:v>
                </c:pt>
                <c:pt idx="308">
                  <c:v>5.6864722008878894E-3</c:v>
                </c:pt>
                <c:pt idx="309">
                  <c:v>5.6864722008878894E-3</c:v>
                </c:pt>
                <c:pt idx="310">
                  <c:v>5.6864722008878894E-3</c:v>
                </c:pt>
                <c:pt idx="311">
                  <c:v>5.6864722008878894E-3</c:v>
                </c:pt>
                <c:pt idx="312">
                  <c:v>5.6864722008878894E-3</c:v>
                </c:pt>
                <c:pt idx="313">
                  <c:v>0</c:v>
                </c:pt>
                <c:pt idx="314">
                  <c:v>5.6864722008878894E-3</c:v>
                </c:pt>
                <c:pt idx="315">
                  <c:v>5.6864722008878894E-3</c:v>
                </c:pt>
                <c:pt idx="316">
                  <c:v>5.6864722008878894E-3</c:v>
                </c:pt>
                <c:pt idx="317">
                  <c:v>5.6864722008878894E-3</c:v>
                </c:pt>
                <c:pt idx="318">
                  <c:v>5.6864722008878894E-3</c:v>
                </c:pt>
                <c:pt idx="319">
                  <c:v>0.11163140952912307</c:v>
                </c:pt>
                <c:pt idx="320">
                  <c:v>1.5071801017346997</c:v>
                </c:pt>
                <c:pt idx="321">
                  <c:v>5.9597430352858058</c:v>
                </c:pt>
                <c:pt idx="322">
                  <c:v>11.809860816439985</c:v>
                </c:pt>
                <c:pt idx="323">
                  <c:v>20.939104761597783</c:v>
                </c:pt>
                <c:pt idx="324">
                  <c:v>38.625585544790297</c:v>
                </c:pt>
                <c:pt idx="325">
                  <c:v>32.209632403761553</c:v>
                </c:pt>
                <c:pt idx="326">
                  <c:v>65.886591923296749</c:v>
                </c:pt>
                <c:pt idx="327">
                  <c:v>70.110770045424303</c:v>
                </c:pt>
                <c:pt idx="328">
                  <c:v>65.30912306227367</c:v>
                </c:pt>
                <c:pt idx="329">
                  <c:v>42.896747230176778</c:v>
                </c:pt>
                <c:pt idx="330">
                  <c:v>6.9577102446863739</c:v>
                </c:pt>
                <c:pt idx="331">
                  <c:v>0.11792729228281981</c:v>
                </c:pt>
                <c:pt idx="332">
                  <c:v>9.0713301756015254E-3</c:v>
                </c:pt>
                <c:pt idx="333">
                  <c:v>9.0713301756015254E-3</c:v>
                </c:pt>
                <c:pt idx="334">
                  <c:v>9.0713301756015254E-3</c:v>
                </c:pt>
                <c:pt idx="335">
                  <c:v>9.0713301756015254E-3</c:v>
                </c:pt>
                <c:pt idx="336">
                  <c:v>9.0713301756015254E-3</c:v>
                </c:pt>
                <c:pt idx="337">
                  <c:v>0</c:v>
                </c:pt>
                <c:pt idx="338">
                  <c:v>9.0713301756015254E-3</c:v>
                </c:pt>
                <c:pt idx="339">
                  <c:v>9.0713301756015254E-3</c:v>
                </c:pt>
                <c:pt idx="340">
                  <c:v>9.0713301756015254E-3</c:v>
                </c:pt>
                <c:pt idx="341">
                  <c:v>1.2504090812100181E-2</c:v>
                </c:pt>
                <c:pt idx="342">
                  <c:v>1.2504090812100181E-2</c:v>
                </c:pt>
                <c:pt idx="343">
                  <c:v>1.9591510578283231</c:v>
                </c:pt>
                <c:pt idx="344">
                  <c:v>15.536172500595793</c:v>
                </c:pt>
                <c:pt idx="345">
                  <c:v>37.350986556422768</c:v>
                </c:pt>
                <c:pt idx="346">
                  <c:v>40.280189164224353</c:v>
                </c:pt>
                <c:pt idx="347">
                  <c:v>36.06332246280931</c:v>
                </c:pt>
                <c:pt idx="348">
                  <c:v>34.430468239141085</c:v>
                </c:pt>
                <c:pt idx="349">
                  <c:v>37.552370382036592</c:v>
                </c:pt>
                <c:pt idx="350">
                  <c:v>50.775949446062981</c:v>
                </c:pt>
                <c:pt idx="351">
                  <c:v>16.736704743776109</c:v>
                </c:pt>
                <c:pt idx="352">
                  <c:v>7.6785405874702528</c:v>
                </c:pt>
                <c:pt idx="353">
                  <c:v>5.6146402267031217</c:v>
                </c:pt>
                <c:pt idx="354">
                  <c:v>2.0631749839965292</c:v>
                </c:pt>
                <c:pt idx="355">
                  <c:v>8.7528635684701303E-2</c:v>
                </c:pt>
                <c:pt idx="356">
                  <c:v>1.2504090812100181E-2</c:v>
                </c:pt>
                <c:pt idx="357">
                  <c:v>1.2504090812100181E-2</c:v>
                </c:pt>
                <c:pt idx="358">
                  <c:v>1.2504090812100181E-2</c:v>
                </c:pt>
                <c:pt idx="359">
                  <c:v>1.2504090812100181E-2</c:v>
                </c:pt>
                <c:pt idx="360">
                  <c:v>1.5364355737415817E-2</c:v>
                </c:pt>
                <c:pt idx="361">
                  <c:v>0</c:v>
                </c:pt>
                <c:pt idx="362">
                  <c:v>1.5364355737415817E-2</c:v>
                </c:pt>
                <c:pt idx="363">
                  <c:v>1.5364355737415817E-2</c:v>
                </c:pt>
                <c:pt idx="364">
                  <c:v>1.5364355737415817E-2</c:v>
                </c:pt>
                <c:pt idx="365">
                  <c:v>1.5364355737415817E-2</c:v>
                </c:pt>
                <c:pt idx="366">
                  <c:v>1.5364355737415817E-2</c:v>
                </c:pt>
                <c:pt idx="367">
                  <c:v>0.93580839595688636</c:v>
                </c:pt>
                <c:pt idx="368">
                  <c:v>12.332016750011995</c:v>
                </c:pt>
                <c:pt idx="369">
                  <c:v>20.382936390780166</c:v>
                </c:pt>
                <c:pt idx="370">
                  <c:v>40.419004836033388</c:v>
                </c:pt>
                <c:pt idx="371">
                  <c:v>35.412129389480619</c:v>
                </c:pt>
                <c:pt idx="372">
                  <c:v>34.558229617596879</c:v>
                </c:pt>
                <c:pt idx="373">
                  <c:v>27.978789496323795</c:v>
                </c:pt>
                <c:pt idx="374">
                  <c:v>34.351011743600893</c:v>
                </c:pt>
                <c:pt idx="375">
                  <c:v>38.23294047508589</c:v>
                </c:pt>
                <c:pt idx="376">
                  <c:v>39.586068087747343</c:v>
                </c:pt>
                <c:pt idx="377">
                  <c:v>15.033309070533205</c:v>
                </c:pt>
                <c:pt idx="378">
                  <c:v>1.8744513999647303</c:v>
                </c:pt>
                <c:pt idx="379">
                  <c:v>0.1280008115417246</c:v>
                </c:pt>
                <c:pt idx="380">
                  <c:v>1.8285830220246362E-2</c:v>
                </c:pt>
                <c:pt idx="381">
                  <c:v>1.8285830220246362E-2</c:v>
                </c:pt>
                <c:pt idx="382">
                  <c:v>1.8285830220246362E-2</c:v>
                </c:pt>
                <c:pt idx="383">
                  <c:v>1.8285830220246362E-2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1.8285830220246362E-2</c:v>
                </c:pt>
                <c:pt idx="387">
                  <c:v>1.8285830220246362E-2</c:v>
                </c:pt>
                <c:pt idx="388">
                  <c:v>1.8285830220246362E-2</c:v>
                </c:pt>
                <c:pt idx="389">
                  <c:v>1.8285830220246362E-2</c:v>
                </c:pt>
                <c:pt idx="390">
                  <c:v>1.8285830220246362E-2</c:v>
                </c:pt>
                <c:pt idx="391">
                  <c:v>0.22272998515261913</c:v>
                </c:pt>
                <c:pt idx="392">
                  <c:v>3.7558595741711196</c:v>
                </c:pt>
                <c:pt idx="393">
                  <c:v>11.5104619934421</c:v>
                </c:pt>
                <c:pt idx="394">
                  <c:v>19.327853414069729</c:v>
                </c:pt>
                <c:pt idx="395">
                  <c:v>55.937939760290725</c:v>
                </c:pt>
                <c:pt idx="396">
                  <c:v>57.07881007074171</c:v>
                </c:pt>
                <c:pt idx="397">
                  <c:v>57.864279407664981</c:v>
                </c:pt>
                <c:pt idx="398">
                  <c:v>92.535806432950466</c:v>
                </c:pt>
                <c:pt idx="399">
                  <c:v>33.568806904810494</c:v>
                </c:pt>
                <c:pt idx="400">
                  <c:v>23.485563742460691</c:v>
                </c:pt>
                <c:pt idx="401">
                  <c:v>10.766121159458789</c:v>
                </c:pt>
                <c:pt idx="402">
                  <c:v>1.2679434062468333</c:v>
                </c:pt>
                <c:pt idx="403">
                  <c:v>6.1352100302266149E-2</c:v>
                </c:pt>
                <c:pt idx="404">
                  <c:v>2.0450700100755385E-2</c:v>
                </c:pt>
                <c:pt idx="405">
                  <c:v>2.0450700100755385E-2</c:v>
                </c:pt>
                <c:pt idx="406">
                  <c:v>2.0450700100755385E-2</c:v>
                </c:pt>
                <c:pt idx="407">
                  <c:v>2.0450700100755385E-2</c:v>
                </c:pt>
                <c:pt idx="408">
                  <c:v>2.0450700100755385E-2</c:v>
                </c:pt>
                <c:pt idx="409">
                  <c:v>0</c:v>
                </c:pt>
                <c:pt idx="410">
                  <c:v>2.0450700100755385E-2</c:v>
                </c:pt>
                <c:pt idx="411">
                  <c:v>2.0450700100755385E-2</c:v>
                </c:pt>
                <c:pt idx="412">
                  <c:v>2.0450700100755385E-2</c:v>
                </c:pt>
                <c:pt idx="413">
                  <c:v>2.0450700100755385E-2</c:v>
                </c:pt>
                <c:pt idx="414">
                  <c:v>2.0450700100755385E-2</c:v>
                </c:pt>
                <c:pt idx="415">
                  <c:v>1.148589748031225</c:v>
                </c:pt>
                <c:pt idx="416">
                  <c:v>11.249223142361895</c:v>
                </c:pt>
                <c:pt idx="417">
                  <c:v>55.535930131370378</c:v>
                </c:pt>
                <c:pt idx="418">
                  <c:v>66.603427820582525</c:v>
                </c:pt>
                <c:pt idx="419">
                  <c:v>44.416882060547621</c:v>
                </c:pt>
                <c:pt idx="420">
                  <c:v>109.75164771622531</c:v>
                </c:pt>
                <c:pt idx="421">
                  <c:v>245.36951363439735</c:v>
                </c:pt>
                <c:pt idx="422">
                  <c:v>273.22047871259758</c:v>
                </c:pt>
                <c:pt idx="423">
                  <c:v>267.55331180215398</c:v>
                </c:pt>
                <c:pt idx="424">
                  <c:v>238.13329846950359</c:v>
                </c:pt>
                <c:pt idx="425">
                  <c:v>125.93557874769969</c:v>
                </c:pt>
                <c:pt idx="426">
                  <c:v>15.147690525179323</c:v>
                </c:pt>
                <c:pt idx="427">
                  <c:v>0.51844774118917314</c:v>
                </c:pt>
                <c:pt idx="428">
                  <c:v>2.2541206138659713E-2</c:v>
                </c:pt>
                <c:pt idx="429">
                  <c:v>2.2541206138659713E-2</c:v>
                </c:pt>
                <c:pt idx="430">
                  <c:v>2.2541206138659713E-2</c:v>
                </c:pt>
                <c:pt idx="431">
                  <c:v>2.2541206138659713E-2</c:v>
                </c:pt>
                <c:pt idx="432">
                  <c:v>2.2541206138659713E-2</c:v>
                </c:pt>
                <c:pt idx="433">
                  <c:v>0</c:v>
                </c:pt>
                <c:pt idx="434">
                  <c:v>2.2541206138659713E-2</c:v>
                </c:pt>
                <c:pt idx="435">
                  <c:v>2.2541206138659713E-2</c:v>
                </c:pt>
                <c:pt idx="436">
                  <c:v>2.3964076041748383E-2</c:v>
                </c:pt>
                <c:pt idx="437">
                  <c:v>2.3964076041748383E-2</c:v>
                </c:pt>
                <c:pt idx="438">
                  <c:v>2.3964076041748383E-2</c:v>
                </c:pt>
                <c:pt idx="439">
                  <c:v>3.2497017321166286</c:v>
                </c:pt>
                <c:pt idx="440">
                  <c:v>72.132015758862451</c:v>
                </c:pt>
                <c:pt idx="441">
                  <c:v>173.06561101071716</c:v>
                </c:pt>
                <c:pt idx="442">
                  <c:v>230.34013256255827</c:v>
                </c:pt>
                <c:pt idx="443">
                  <c:v>268.78988789680284</c:v>
                </c:pt>
                <c:pt idx="444">
                  <c:v>293.11205914493149</c:v>
                </c:pt>
                <c:pt idx="445">
                  <c:v>306.33084738915284</c:v>
                </c:pt>
                <c:pt idx="446">
                  <c:v>274.40400774288082</c:v>
                </c:pt>
                <c:pt idx="447">
                  <c:v>320.56352299296282</c:v>
                </c:pt>
                <c:pt idx="448">
                  <c:v>278.63849789284654</c:v>
                </c:pt>
                <c:pt idx="449">
                  <c:v>127.85711732917883</c:v>
                </c:pt>
                <c:pt idx="450">
                  <c:v>20.537213167778372</c:v>
                </c:pt>
                <c:pt idx="451">
                  <c:v>0.55117374896021243</c:v>
                </c:pt>
                <c:pt idx="452">
                  <c:v>2.3964076041748383E-2</c:v>
                </c:pt>
                <c:pt idx="453">
                  <c:v>2.3964076041748383E-2</c:v>
                </c:pt>
                <c:pt idx="454">
                  <c:v>2.3964076041748383E-2</c:v>
                </c:pt>
                <c:pt idx="455">
                  <c:v>2.3964076041748383E-2</c:v>
                </c:pt>
                <c:pt idx="456">
                  <c:v>2.3964076041748383E-2</c:v>
                </c:pt>
                <c:pt idx="457">
                  <c:v>0</c:v>
                </c:pt>
                <c:pt idx="458">
                  <c:v>2.5280436434926491E-2</c:v>
                </c:pt>
                <c:pt idx="459">
                  <c:v>2.5280436434926491E-2</c:v>
                </c:pt>
                <c:pt idx="460">
                  <c:v>2.5280436434926491E-2</c:v>
                </c:pt>
                <c:pt idx="461">
                  <c:v>2.5280436434926491E-2</c:v>
                </c:pt>
                <c:pt idx="462">
                  <c:v>2.5280436434926491E-2</c:v>
                </c:pt>
                <c:pt idx="463">
                  <c:v>5.9751343154038317</c:v>
                </c:pt>
                <c:pt idx="464">
                  <c:v>98.32873769954881</c:v>
                </c:pt>
                <c:pt idx="465">
                  <c:v>197.56194512314423</c:v>
                </c:pt>
                <c:pt idx="466">
                  <c:v>265.33765651399398</c:v>
                </c:pt>
                <c:pt idx="467">
                  <c:v>271.53492960007026</c:v>
                </c:pt>
                <c:pt idx="468">
                  <c:v>247.26463577953092</c:v>
                </c:pt>
                <c:pt idx="469">
                  <c:v>253.50812310022891</c:v>
                </c:pt>
                <c:pt idx="470">
                  <c:v>269.80515764591934</c:v>
                </c:pt>
                <c:pt idx="471">
                  <c:v>278.02551579600373</c:v>
                </c:pt>
                <c:pt idx="472">
                  <c:v>156.52185721327027</c:v>
                </c:pt>
                <c:pt idx="473">
                  <c:v>107.43751124812658</c:v>
                </c:pt>
                <c:pt idx="474">
                  <c:v>7.6094113669128749</c:v>
                </c:pt>
                <c:pt idx="475">
                  <c:v>0.42976741939375018</c:v>
                </c:pt>
                <c:pt idx="476">
                  <c:v>2.5280436434926491E-2</c:v>
                </c:pt>
                <c:pt idx="477">
                  <c:v>2.5280436434926491E-2</c:v>
                </c:pt>
                <c:pt idx="478">
                  <c:v>2.6117634684965255E-2</c:v>
                </c:pt>
                <c:pt idx="479">
                  <c:v>2.6117634684965255E-2</c:v>
                </c:pt>
                <c:pt idx="480">
                  <c:v>2.6117634684965255E-2</c:v>
                </c:pt>
                <c:pt idx="481">
                  <c:v>0</c:v>
                </c:pt>
                <c:pt idx="482">
                  <c:v>2.6117634684965255E-2</c:v>
                </c:pt>
                <c:pt idx="483">
                  <c:v>2.6117634684965255E-2</c:v>
                </c:pt>
                <c:pt idx="484">
                  <c:v>2.6117634684965255E-2</c:v>
                </c:pt>
                <c:pt idx="485">
                  <c:v>2.6117634684965255E-2</c:v>
                </c:pt>
                <c:pt idx="486">
                  <c:v>2.6117634684965255E-2</c:v>
                </c:pt>
                <c:pt idx="487">
                  <c:v>4.8550504251194031</c:v>
                </c:pt>
                <c:pt idx="488">
                  <c:v>93.933236378022855</c:v>
                </c:pt>
                <c:pt idx="489">
                  <c:v>207.11886544803247</c:v>
                </c:pt>
                <c:pt idx="490">
                  <c:v>278.18907953517282</c:v>
                </c:pt>
                <c:pt idx="491">
                  <c:v>292.82518806856655</c:v>
                </c:pt>
                <c:pt idx="492">
                  <c:v>331.23738932837097</c:v>
                </c:pt>
                <c:pt idx="493">
                  <c:v>296.52414877757758</c:v>
                </c:pt>
                <c:pt idx="494">
                  <c:v>415.0823797940335</c:v>
                </c:pt>
                <c:pt idx="495">
                  <c:v>310.57733024934078</c:v>
                </c:pt>
                <c:pt idx="496">
                  <c:v>279.31552437035225</c:v>
                </c:pt>
                <c:pt idx="497">
                  <c:v>90.927302406248586</c:v>
                </c:pt>
                <c:pt idx="498">
                  <c:v>13.032699707797654</c:v>
                </c:pt>
                <c:pt idx="499">
                  <c:v>0.5104275939170857</c:v>
                </c:pt>
                <c:pt idx="500">
                  <c:v>2.6864610206162407E-2</c:v>
                </c:pt>
                <c:pt idx="501">
                  <c:v>2.6864610206162407E-2</c:v>
                </c:pt>
                <c:pt idx="502">
                  <c:v>2.6864610206162407E-2</c:v>
                </c:pt>
                <c:pt idx="503">
                  <c:v>2.6864610206162407E-2</c:v>
                </c:pt>
                <c:pt idx="504">
                  <c:v>2.6864610206162407E-2</c:v>
                </c:pt>
                <c:pt idx="505">
                  <c:v>0</c:v>
                </c:pt>
                <c:pt idx="506">
                  <c:v>2.6864610206162407E-2</c:v>
                </c:pt>
                <c:pt idx="507">
                  <c:v>2.6864610206162407E-2</c:v>
                </c:pt>
                <c:pt idx="508">
                  <c:v>2.6864610206162407E-2</c:v>
                </c:pt>
                <c:pt idx="509">
                  <c:v>2.6864610206162407E-2</c:v>
                </c:pt>
                <c:pt idx="510">
                  <c:v>2.6864610206162407E-2</c:v>
                </c:pt>
                <c:pt idx="511">
                  <c:v>5.3578095564920574</c:v>
                </c:pt>
                <c:pt idx="512">
                  <c:v>99.101271298443663</c:v>
                </c:pt>
                <c:pt idx="513">
                  <c:v>64.000815127142033</c:v>
                </c:pt>
                <c:pt idx="514">
                  <c:v>122.29886188121486</c:v>
                </c:pt>
                <c:pt idx="515">
                  <c:v>169.33740690591878</c:v>
                </c:pt>
                <c:pt idx="516">
                  <c:v>211.77065046286776</c:v>
                </c:pt>
                <c:pt idx="517">
                  <c:v>82.86060890204935</c:v>
                </c:pt>
                <c:pt idx="518">
                  <c:v>45.659893155296139</c:v>
                </c:pt>
                <c:pt idx="519">
                  <c:v>36.501819216848126</c:v>
                </c:pt>
                <c:pt idx="520">
                  <c:v>22.526539582328951</c:v>
                </c:pt>
                <c:pt idx="521">
                  <c:v>11.276692876823672</c:v>
                </c:pt>
                <c:pt idx="522">
                  <c:v>1.5841769944174346</c:v>
                </c:pt>
                <c:pt idx="523">
                  <c:v>2.7313396455473014E-2</c:v>
                </c:pt>
                <c:pt idx="524">
                  <c:v>2.7313396455473014E-2</c:v>
                </c:pt>
                <c:pt idx="525">
                  <c:v>2.7313396455473014E-2</c:v>
                </c:pt>
                <c:pt idx="526">
                  <c:v>2.7313396455473014E-2</c:v>
                </c:pt>
                <c:pt idx="527">
                  <c:v>2.7313396455473014E-2</c:v>
                </c:pt>
                <c:pt idx="528">
                  <c:v>2.7313396455473014E-2</c:v>
                </c:pt>
                <c:pt idx="529">
                  <c:v>0</c:v>
                </c:pt>
                <c:pt idx="530">
                  <c:v>2.7313396455473014E-2</c:v>
                </c:pt>
                <c:pt idx="531">
                  <c:v>2.7313396455473014E-2</c:v>
                </c:pt>
                <c:pt idx="532">
                  <c:v>2.7313396455473014E-2</c:v>
                </c:pt>
                <c:pt idx="533">
                  <c:v>2.7313396455473014E-2</c:v>
                </c:pt>
                <c:pt idx="534">
                  <c:v>2.7313396455473014E-2</c:v>
                </c:pt>
                <c:pt idx="535">
                  <c:v>0.75842936046601894</c:v>
                </c:pt>
                <c:pt idx="536">
                  <c:v>10.683049674179472</c:v>
                </c:pt>
                <c:pt idx="537">
                  <c:v>58.616488508083521</c:v>
                </c:pt>
                <c:pt idx="538">
                  <c:v>66.329322840465778</c:v>
                </c:pt>
                <c:pt idx="539">
                  <c:v>35.290345338191905</c:v>
                </c:pt>
                <c:pt idx="540">
                  <c:v>46.472115588679571</c:v>
                </c:pt>
                <c:pt idx="541">
                  <c:v>69.604574741497657</c:v>
                </c:pt>
                <c:pt idx="542">
                  <c:v>85.441161625006771</c:v>
                </c:pt>
                <c:pt idx="543">
                  <c:v>73.188510798167215</c:v>
                </c:pt>
                <c:pt idx="544">
                  <c:v>63.880074642223526</c:v>
                </c:pt>
                <c:pt idx="545">
                  <c:v>33.509411929197512</c:v>
                </c:pt>
                <c:pt idx="546">
                  <c:v>3.6842559364069993</c:v>
                </c:pt>
                <c:pt idx="547">
                  <c:v>2.7701172454187961E-2</c:v>
                </c:pt>
                <c:pt idx="548">
                  <c:v>2.7701172454187961E-2</c:v>
                </c:pt>
                <c:pt idx="549">
                  <c:v>2.7701172454187961E-2</c:v>
                </c:pt>
                <c:pt idx="550">
                  <c:v>2.7701172454187961E-2</c:v>
                </c:pt>
                <c:pt idx="551">
                  <c:v>2.7701172454187961E-2</c:v>
                </c:pt>
                <c:pt idx="552">
                  <c:v>2.7701172454187961E-2</c:v>
                </c:pt>
                <c:pt idx="553">
                  <c:v>0</c:v>
                </c:pt>
                <c:pt idx="554">
                  <c:v>2.7701172454187961E-2</c:v>
                </c:pt>
                <c:pt idx="555">
                  <c:v>2.7701172454187961E-2</c:v>
                </c:pt>
                <c:pt idx="556">
                  <c:v>2.7701172454187961E-2</c:v>
                </c:pt>
                <c:pt idx="557">
                  <c:v>2.7701172454187961E-2</c:v>
                </c:pt>
                <c:pt idx="558">
                  <c:v>2.7701172454187961E-2</c:v>
                </c:pt>
                <c:pt idx="559">
                  <c:v>2.237318890836355</c:v>
                </c:pt>
                <c:pt idx="560">
                  <c:v>51.325002602222654</c:v>
                </c:pt>
                <c:pt idx="561">
                  <c:v>222.39793214069556</c:v>
                </c:pt>
                <c:pt idx="562">
                  <c:v>433.90906674428271</c:v>
                </c:pt>
                <c:pt idx="563">
                  <c:v>522.04472273723081</c:v>
                </c:pt>
                <c:pt idx="564">
                  <c:v>574.54376273941898</c:v>
                </c:pt>
                <c:pt idx="565">
                  <c:v>583.09549189252971</c:v>
                </c:pt>
                <c:pt idx="566">
                  <c:v>428.81846524539378</c:v>
                </c:pt>
                <c:pt idx="567">
                  <c:v>322.32415079154072</c:v>
                </c:pt>
                <c:pt idx="568">
                  <c:v>226.87746048247811</c:v>
                </c:pt>
                <c:pt idx="569">
                  <c:v>88.045078704089505</c:v>
                </c:pt>
                <c:pt idx="570">
                  <c:v>10.471116524298935</c:v>
                </c:pt>
                <c:pt idx="571">
                  <c:v>0.16753786438878293</c:v>
                </c:pt>
                <c:pt idx="572">
                  <c:v>2.7922977398130495E-2</c:v>
                </c:pt>
                <c:pt idx="573">
                  <c:v>2.7922977398130495E-2</c:v>
                </c:pt>
                <c:pt idx="574">
                  <c:v>2.7922977398130495E-2</c:v>
                </c:pt>
                <c:pt idx="575">
                  <c:v>2.7922977398130495E-2</c:v>
                </c:pt>
                <c:pt idx="576">
                  <c:v>2.7922977398130495E-2</c:v>
                </c:pt>
                <c:pt idx="577">
                  <c:v>0</c:v>
                </c:pt>
                <c:pt idx="578">
                  <c:v>2.7922977398130495E-2</c:v>
                </c:pt>
                <c:pt idx="579">
                  <c:v>2.8077558487796823E-2</c:v>
                </c:pt>
                <c:pt idx="580">
                  <c:v>2.8077558487796823E-2</c:v>
                </c:pt>
                <c:pt idx="581">
                  <c:v>2.8077558487796823E-2</c:v>
                </c:pt>
                <c:pt idx="582">
                  <c:v>2.8077558487796823E-2</c:v>
                </c:pt>
                <c:pt idx="583">
                  <c:v>1.038647220657686</c:v>
                </c:pt>
                <c:pt idx="584">
                  <c:v>12.075470945048908</c:v>
                </c:pt>
                <c:pt idx="585">
                  <c:v>47.327993766120194</c:v>
                </c:pt>
                <c:pt idx="586">
                  <c:v>111.21847814752627</c:v>
                </c:pt>
                <c:pt idx="587">
                  <c:v>92.631741485640703</c:v>
                </c:pt>
                <c:pt idx="588">
                  <c:v>169.37218876755315</c:v>
                </c:pt>
                <c:pt idx="589">
                  <c:v>208.50782854930139</c:v>
                </c:pt>
                <c:pt idx="590">
                  <c:v>111.21847814752627</c:v>
                </c:pt>
                <c:pt idx="591">
                  <c:v>137.4234679804261</c:v>
                </c:pt>
                <c:pt idx="592">
                  <c:v>157.53000732859257</c:v>
                </c:pt>
                <c:pt idx="593">
                  <c:v>45.051323196027134</c:v>
                </c:pt>
                <c:pt idx="594">
                  <c:v>4.1274010977061311</c:v>
                </c:pt>
                <c:pt idx="595">
                  <c:v>5.6155116975593646E-2</c:v>
                </c:pt>
                <c:pt idx="596">
                  <c:v>2.8077558487796823E-2</c:v>
                </c:pt>
                <c:pt idx="597">
                  <c:v>2.8077558487796823E-2</c:v>
                </c:pt>
                <c:pt idx="598">
                  <c:v>2.8077558487796823E-2</c:v>
                </c:pt>
                <c:pt idx="599">
                  <c:v>2.8211114627228792E-2</c:v>
                </c:pt>
                <c:pt idx="600">
                  <c:v>2.8211114627228792E-2</c:v>
                </c:pt>
                <c:pt idx="601">
                  <c:v>0</c:v>
                </c:pt>
                <c:pt idx="602">
                  <c:v>2.8211114627228792E-2</c:v>
                </c:pt>
                <c:pt idx="603">
                  <c:v>2.8211114627228792E-2</c:v>
                </c:pt>
                <c:pt idx="604">
                  <c:v>2.8211114627228792E-2</c:v>
                </c:pt>
                <c:pt idx="605">
                  <c:v>2.8211114627228792E-2</c:v>
                </c:pt>
                <c:pt idx="606">
                  <c:v>2.8211114627228792E-2</c:v>
                </c:pt>
                <c:pt idx="607">
                  <c:v>0.82992335251856719</c:v>
                </c:pt>
                <c:pt idx="608">
                  <c:v>12.838039428415922</c:v>
                </c:pt>
                <c:pt idx="609">
                  <c:v>58.943319458054347</c:v>
                </c:pt>
                <c:pt idx="610">
                  <c:v>140.9434141684757</c:v>
                </c:pt>
                <c:pt idx="611">
                  <c:v>258.56487108876047</c:v>
                </c:pt>
                <c:pt idx="612">
                  <c:v>134.4069913982043</c:v>
                </c:pt>
                <c:pt idx="613">
                  <c:v>105.83163674206388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31.921611551736888</c:v>
                </c:pt>
                <c:pt idx="617">
                  <c:v>10.469802293311151</c:v>
                </c:pt>
                <c:pt idx="618">
                  <c:v>1.354133502106982</c:v>
                </c:pt>
                <c:pt idx="619">
                  <c:v>2.8280235341193609E-2</c:v>
                </c:pt>
                <c:pt idx="620">
                  <c:v>2.8280235341193609E-2</c:v>
                </c:pt>
                <c:pt idx="621">
                  <c:v>2.8280235341193609E-2</c:v>
                </c:pt>
                <c:pt idx="622">
                  <c:v>2.8280235341193609E-2</c:v>
                </c:pt>
                <c:pt idx="623">
                  <c:v>2.8280235341193609E-2</c:v>
                </c:pt>
                <c:pt idx="624">
                  <c:v>2.8280235341193609E-2</c:v>
                </c:pt>
                <c:pt idx="625">
                  <c:v>0</c:v>
                </c:pt>
                <c:pt idx="626">
                  <c:v>2.8280235341193609E-2</c:v>
                </c:pt>
                <c:pt idx="627">
                  <c:v>2.8280235341193609E-2</c:v>
                </c:pt>
                <c:pt idx="628">
                  <c:v>2.8280235341193609E-2</c:v>
                </c:pt>
                <c:pt idx="629">
                  <c:v>2.8280235341193609E-2</c:v>
                </c:pt>
                <c:pt idx="630">
                  <c:v>2.8280235341193609E-2</c:v>
                </c:pt>
                <c:pt idx="631">
                  <c:v>0.18594063190984755</c:v>
                </c:pt>
                <c:pt idx="632">
                  <c:v>6.8302043787530327</c:v>
                </c:pt>
                <c:pt idx="633">
                  <c:v>31.930518061372695</c:v>
                </c:pt>
                <c:pt idx="634">
                  <c:v>38.601161741200485</c:v>
                </c:pt>
                <c:pt idx="635">
                  <c:v>54.575819465410596</c:v>
                </c:pt>
                <c:pt idx="636">
                  <c:v>61.244473532902205</c:v>
                </c:pt>
                <c:pt idx="637">
                  <c:v>145.79821806643986</c:v>
                </c:pt>
                <c:pt idx="638">
                  <c:v>94.416355069693068</c:v>
                </c:pt>
                <c:pt idx="639">
                  <c:v>74.734862468309146</c:v>
                </c:pt>
                <c:pt idx="640">
                  <c:v>62.459336812640402</c:v>
                </c:pt>
                <c:pt idx="641">
                  <c:v>16.863001210373326</c:v>
                </c:pt>
                <c:pt idx="642">
                  <c:v>1.4446699273226025</c:v>
                </c:pt>
                <c:pt idx="643">
                  <c:v>2.8326861320051046E-2</c:v>
                </c:pt>
                <c:pt idx="644">
                  <c:v>2.8326861320051046E-2</c:v>
                </c:pt>
                <c:pt idx="645">
                  <c:v>2.8326861320051046E-2</c:v>
                </c:pt>
                <c:pt idx="646">
                  <c:v>2.8326861320051046E-2</c:v>
                </c:pt>
                <c:pt idx="647">
                  <c:v>2.8326861320051046E-2</c:v>
                </c:pt>
                <c:pt idx="648">
                  <c:v>2.8326861320051046E-2</c:v>
                </c:pt>
                <c:pt idx="649">
                  <c:v>0</c:v>
                </c:pt>
                <c:pt idx="650">
                  <c:v>2.8326861320051046E-2</c:v>
                </c:pt>
                <c:pt idx="651">
                  <c:v>2.8326861320051046E-2</c:v>
                </c:pt>
                <c:pt idx="652">
                  <c:v>2.8326861320051046E-2</c:v>
                </c:pt>
                <c:pt idx="653">
                  <c:v>2.8326861320051046E-2</c:v>
                </c:pt>
                <c:pt idx="654">
                  <c:v>2.8326861320051046E-2</c:v>
                </c:pt>
                <c:pt idx="655">
                  <c:v>1.0759055401195361</c:v>
                </c:pt>
                <c:pt idx="656">
                  <c:v>18.899781533484688</c:v>
                </c:pt>
                <c:pt idx="657">
                  <c:v>85.354873333971454</c:v>
                </c:pt>
                <c:pt idx="658">
                  <c:v>124.58626204798632</c:v>
                </c:pt>
                <c:pt idx="659">
                  <c:v>166.09561423495677</c:v>
                </c:pt>
                <c:pt idx="660">
                  <c:v>297.30075665247097</c:v>
                </c:pt>
                <c:pt idx="661">
                  <c:v>413.26692407272878</c:v>
                </c:pt>
                <c:pt idx="662">
                  <c:v>276.93440712795211</c:v>
                </c:pt>
                <c:pt idx="663">
                  <c:v>186.7309670153569</c:v>
                </c:pt>
                <c:pt idx="664">
                  <c:v>144.29588510858815</c:v>
                </c:pt>
                <c:pt idx="665">
                  <c:v>26.718425383226691</c:v>
                </c:pt>
                <c:pt idx="666">
                  <c:v>4.1132745544703981</c:v>
                </c:pt>
                <c:pt idx="667">
                  <c:v>5.6734821440971007E-2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2.8367410720485504E-2</c:v>
                </c:pt>
                <c:pt idx="671">
                  <c:v>2.8367410720485504E-2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2.8367410720485504E-2</c:v>
                </c:pt>
                <c:pt idx="675">
                  <c:v>2.8367410720485504E-2</c:v>
                </c:pt>
                <c:pt idx="676">
                  <c:v>2.8367410720485504E-2</c:v>
                </c:pt>
                <c:pt idx="677">
                  <c:v>2.8367410720485504E-2</c:v>
                </c:pt>
                <c:pt idx="678">
                  <c:v>2.8386536951813084E-2</c:v>
                </c:pt>
                <c:pt idx="679">
                  <c:v>0.17338163640072629</c:v>
                </c:pt>
                <c:pt idx="680">
                  <c:v>6.6937970258726427</c:v>
                </c:pt>
                <c:pt idx="681">
                  <c:v>29.879469431810485</c:v>
                </c:pt>
                <c:pt idx="682">
                  <c:v>47.193683684602021</c:v>
                </c:pt>
                <c:pt idx="683">
                  <c:v>93.096527195771841</c:v>
                </c:pt>
                <c:pt idx="684">
                  <c:v>139.31352592459643</c:v>
                </c:pt>
                <c:pt idx="685">
                  <c:v>136.04658146032423</c:v>
                </c:pt>
                <c:pt idx="686">
                  <c:v>157.79262178515793</c:v>
                </c:pt>
                <c:pt idx="687">
                  <c:v>108.05549505728017</c:v>
                </c:pt>
                <c:pt idx="688">
                  <c:v>39.637778466932119</c:v>
                </c:pt>
                <c:pt idx="689">
                  <c:v>12.888034972453987</c:v>
                </c:pt>
                <c:pt idx="690">
                  <c:v>1.3909403106388418</c:v>
                </c:pt>
                <c:pt idx="691">
                  <c:v>5.6773073903626167E-2</c:v>
                </c:pt>
                <c:pt idx="692">
                  <c:v>2.8386536951813084E-2</c:v>
                </c:pt>
                <c:pt idx="693">
                  <c:v>2.8386536951813084E-2</c:v>
                </c:pt>
                <c:pt idx="694">
                  <c:v>2.8386536951813084E-2</c:v>
                </c:pt>
                <c:pt idx="695">
                  <c:v>2.8386536951813084E-2</c:v>
                </c:pt>
                <c:pt idx="696">
                  <c:v>2.8386536951813084E-2</c:v>
                </c:pt>
                <c:pt idx="697">
                  <c:v>0</c:v>
                </c:pt>
                <c:pt idx="698">
                  <c:v>2.8399117156502059E-2</c:v>
                </c:pt>
                <c:pt idx="699">
                  <c:v>2.8399117156502059E-2</c:v>
                </c:pt>
                <c:pt idx="700">
                  <c:v>2.8399117156502059E-2</c:v>
                </c:pt>
                <c:pt idx="701">
                  <c:v>2.8399117156502059E-2</c:v>
                </c:pt>
                <c:pt idx="702">
                  <c:v>2.8399117156502059E-2</c:v>
                </c:pt>
                <c:pt idx="703">
                  <c:v>0.71496054769686335</c:v>
                </c:pt>
                <c:pt idx="704">
                  <c:v>28.240793604002739</c:v>
                </c:pt>
                <c:pt idx="705">
                  <c:v>98.703679322619223</c:v>
                </c:pt>
                <c:pt idx="706">
                  <c:v>120.83861260858333</c:v>
                </c:pt>
                <c:pt idx="707">
                  <c:v>194.32565915399056</c:v>
                </c:pt>
                <c:pt idx="708">
                  <c:v>189.81529017203027</c:v>
                </c:pt>
                <c:pt idx="709">
                  <c:v>195.98656222368271</c:v>
                </c:pt>
                <c:pt idx="710">
                  <c:v>201.48065274283874</c:v>
                </c:pt>
                <c:pt idx="711">
                  <c:v>199.53287529283187</c:v>
                </c:pt>
                <c:pt idx="712">
                  <c:v>198.89013884146004</c:v>
                </c:pt>
                <c:pt idx="713">
                  <c:v>45.31749933093964</c:v>
                </c:pt>
                <c:pt idx="714">
                  <c:v>4.7426525651358409</c:v>
                </c:pt>
                <c:pt idx="715">
                  <c:v>0.11359646862600824</c:v>
                </c:pt>
                <c:pt idx="716">
                  <c:v>2.8399117156502059E-2</c:v>
                </c:pt>
                <c:pt idx="717">
                  <c:v>8.5230515018570596E-2</c:v>
                </c:pt>
                <c:pt idx="718">
                  <c:v>2.8410171672856872E-2</c:v>
                </c:pt>
                <c:pt idx="719">
                  <c:v>8.5230515018570596E-2</c:v>
                </c:pt>
                <c:pt idx="720">
                  <c:v>2.8410171672856872E-2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2.8410171672856872E-2</c:v>
                </c:pt>
                <c:pt idx="724">
                  <c:v>5.6820343345713745E-2</c:v>
                </c:pt>
                <c:pt idx="725">
                  <c:v>2.8410171672856872E-2</c:v>
                </c:pt>
                <c:pt idx="726">
                  <c:v>8.5230515018570596E-2</c:v>
                </c:pt>
                <c:pt idx="727">
                  <c:v>2.0350399145759304</c:v>
                </c:pt>
                <c:pt idx="728">
                  <c:v>62.274901596060474</c:v>
                </c:pt>
                <c:pt idx="729">
                  <c:v>209.76707486293699</c:v>
                </c:pt>
                <c:pt idx="730">
                  <c:v>301.98602851659768</c:v>
                </c:pt>
                <c:pt idx="731">
                  <c:v>408.20798374366399</c:v>
                </c:pt>
                <c:pt idx="732">
                  <c:v>598.63628584995911</c:v>
                </c:pt>
                <c:pt idx="733">
                  <c:v>620.52591675180145</c:v>
                </c:pt>
                <c:pt idx="734">
                  <c:v>685.45621817603603</c:v>
                </c:pt>
                <c:pt idx="735">
                  <c:v>732.4585681850017</c:v>
                </c:pt>
                <c:pt idx="736">
                  <c:v>435.78714178564792</c:v>
                </c:pt>
                <c:pt idx="737">
                  <c:v>90.668661029869838</c:v>
                </c:pt>
                <c:pt idx="738">
                  <c:v>12.786729570974074</c:v>
                </c:pt>
                <c:pt idx="739">
                  <c:v>0.17048972761298767</c:v>
                </c:pt>
                <c:pt idx="740">
                  <c:v>2.8414954602164619E-2</c:v>
                </c:pt>
                <c:pt idx="741">
                  <c:v>8.5244863806493834E-2</c:v>
                </c:pt>
                <c:pt idx="742">
                  <c:v>5.6829909204329239E-2</c:v>
                </c:pt>
                <c:pt idx="743">
                  <c:v>5.6829909204329239E-2</c:v>
                </c:pt>
                <c:pt idx="744">
                  <c:v>8.5244863806493834E-2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8.5244863806493834E-2</c:v>
                </c:pt>
                <c:pt idx="748">
                  <c:v>0.11365981840865848</c:v>
                </c:pt>
                <c:pt idx="749">
                  <c:v>8.5244863806493834E-2</c:v>
                </c:pt>
                <c:pt idx="750">
                  <c:v>8.5244863806493834E-2</c:v>
                </c:pt>
                <c:pt idx="751">
                  <c:v>1.1332844727190763</c:v>
                </c:pt>
                <c:pt idx="752">
                  <c:v>66.904732402214762</c:v>
                </c:pt>
                <c:pt idx="753">
                  <c:v>241.78535132237681</c:v>
                </c:pt>
                <c:pt idx="754">
                  <c:v>436.56661786861389</c:v>
                </c:pt>
                <c:pt idx="755">
                  <c:v>593.1984046135409</c:v>
                </c:pt>
                <c:pt idx="756">
                  <c:v>652.83856226473972</c:v>
                </c:pt>
                <c:pt idx="757">
                  <c:v>603.47951687263469</c:v>
                </c:pt>
                <c:pt idx="758">
                  <c:v>536.99095736624611</c:v>
                </c:pt>
                <c:pt idx="759">
                  <c:v>542.15344987057779</c:v>
                </c:pt>
                <c:pt idx="760">
                  <c:v>506.51339382537321</c:v>
                </c:pt>
                <c:pt idx="761">
                  <c:v>97.985581807096722</c:v>
                </c:pt>
                <c:pt idx="762">
                  <c:v>15.345740984372469</c:v>
                </c:pt>
                <c:pt idx="763">
                  <c:v>0.14209019429974515</c:v>
                </c:pt>
                <c:pt idx="764">
                  <c:v>5.6836077719898015E-2</c:v>
                </c:pt>
                <c:pt idx="765">
                  <c:v>8.525411657984705E-2</c:v>
                </c:pt>
                <c:pt idx="766">
                  <c:v>2.8418038859949007E-2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5.6836077719898015E-2</c:v>
                </c:pt>
                <c:pt idx="771">
                  <c:v>2.8418038859949007E-2</c:v>
                </c:pt>
                <c:pt idx="772">
                  <c:v>5.6836077719898015E-2</c:v>
                </c:pt>
                <c:pt idx="773">
                  <c:v>2.8418038859949007E-2</c:v>
                </c:pt>
                <c:pt idx="774">
                  <c:v>2.8418038859949007E-2</c:v>
                </c:pt>
                <c:pt idx="775">
                  <c:v>0.18558818059954066</c:v>
                </c:pt>
                <c:pt idx="776">
                  <c:v>25.527532495054714</c:v>
                </c:pt>
                <c:pt idx="777">
                  <c:v>102.67974031784702</c:v>
                </c:pt>
                <c:pt idx="778">
                  <c:v>324.79777619118352</c:v>
                </c:pt>
                <c:pt idx="779">
                  <c:v>558.0486027471336</c:v>
                </c:pt>
                <c:pt idx="780">
                  <c:v>702.91937327360517</c:v>
                </c:pt>
                <c:pt idx="781">
                  <c:v>706.50905464414791</c:v>
                </c:pt>
                <c:pt idx="782">
                  <c:v>872.47110974272323</c:v>
                </c:pt>
                <c:pt idx="783">
                  <c:v>739.29413028849854</c:v>
                </c:pt>
                <c:pt idx="784">
                  <c:v>524.38400549897324</c:v>
                </c:pt>
                <c:pt idx="785">
                  <c:v>75.17711557032348</c:v>
                </c:pt>
                <c:pt idx="786">
                  <c:v>13.471095250912832</c:v>
                </c:pt>
                <c:pt idx="787">
                  <c:v>5.6840064349843164E-2</c:v>
                </c:pt>
                <c:pt idx="788">
                  <c:v>8.5260096524764739E-2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2.8420032174921582E-2</c:v>
                </c:pt>
                <c:pt idx="792">
                  <c:v>8.5260096524764739E-2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0.11368012869968633</c:v>
                </c:pt>
                <c:pt idx="796">
                  <c:v>5.6843757365156747E-2</c:v>
                </c:pt>
                <c:pt idx="797">
                  <c:v>2.8421878682578373E-2</c:v>
                </c:pt>
                <c:pt idx="798">
                  <c:v>5.6843757365156747E-2</c:v>
                </c:pt>
                <c:pt idx="799">
                  <c:v>1.221313987930766</c:v>
                </c:pt>
                <c:pt idx="800">
                  <c:v>125.41474997440969</c:v>
                </c:pt>
                <c:pt idx="801">
                  <c:v>381.79635167991739</c:v>
                </c:pt>
                <c:pt idx="802">
                  <c:v>506.92655906200184</c:v>
                </c:pt>
                <c:pt idx="803">
                  <c:v>446.01032827946165</c:v>
                </c:pt>
                <c:pt idx="804">
                  <c:v>777.28611282103464</c:v>
                </c:pt>
                <c:pt idx="805">
                  <c:v>945.76701157556499</c:v>
                </c:pt>
                <c:pt idx="806">
                  <c:v>810.49898191323223</c:v>
                </c:pt>
                <c:pt idx="807">
                  <c:v>707.20478677016581</c:v>
                </c:pt>
                <c:pt idx="808">
                  <c:v>322.14376954211116</c:v>
                </c:pt>
                <c:pt idx="809">
                  <c:v>51.207950779668543</c:v>
                </c:pt>
                <c:pt idx="810">
                  <c:v>5.8833288872937262</c:v>
                </c:pt>
                <c:pt idx="811">
                  <c:v>5.6843757365156747E-2</c:v>
                </c:pt>
                <c:pt idx="812">
                  <c:v>2.8421878682578373E-2</c:v>
                </c:pt>
                <c:pt idx="813">
                  <c:v>0.14210939341289197</c:v>
                </c:pt>
                <c:pt idx="814">
                  <c:v>5.6843757365156747E-2</c:v>
                </c:pt>
                <c:pt idx="815">
                  <c:v>0.14210939341289197</c:v>
                </c:pt>
                <c:pt idx="816">
                  <c:v>8.5265636047735113E-2</c:v>
                </c:pt>
                <c:pt idx="817">
                  <c:v>0</c:v>
                </c:pt>
                <c:pt idx="818">
                  <c:v>5.6845148405820278E-2</c:v>
                </c:pt>
                <c:pt idx="819">
                  <c:v>5.6845148405820278E-2</c:v>
                </c:pt>
                <c:pt idx="820">
                  <c:v>5.6845148405820278E-2</c:v>
                </c:pt>
                <c:pt idx="821">
                  <c:v>8.5267722608730404E-2</c:v>
                </c:pt>
                <c:pt idx="822">
                  <c:v>0.14211287101455081</c:v>
                </c:pt>
                <c:pt idx="823">
                  <c:v>1.5538131720016228</c:v>
                </c:pt>
                <c:pt idx="824">
                  <c:v>109.4072794092362</c:v>
                </c:pt>
                <c:pt idx="825">
                  <c:v>413.82123483060366</c:v>
                </c:pt>
                <c:pt idx="826">
                  <c:v>505.78995970662299</c:v>
                </c:pt>
                <c:pt idx="827">
                  <c:v>572.9769750176664</c:v>
                </c:pt>
                <c:pt idx="828">
                  <c:v>541.47236203385296</c:v>
                </c:pt>
                <c:pt idx="829">
                  <c:v>765.02503649343691</c:v>
                </c:pt>
                <c:pt idx="830">
                  <c:v>347.87026683798661</c:v>
                </c:pt>
                <c:pt idx="831">
                  <c:v>330.96423749433029</c:v>
                </c:pt>
                <c:pt idx="832">
                  <c:v>192.9176230008606</c:v>
                </c:pt>
                <c:pt idx="833">
                  <c:v>51.562063418264394</c:v>
                </c:pt>
                <c:pt idx="834">
                  <c:v>7.9014756284090222</c:v>
                </c:pt>
                <c:pt idx="835">
                  <c:v>8.5267722608730404E-2</c:v>
                </c:pt>
                <c:pt idx="836">
                  <c:v>2.8422574202910139E-2</c:v>
                </c:pt>
                <c:pt idx="837">
                  <c:v>5.6845148405820278E-2</c:v>
                </c:pt>
                <c:pt idx="838">
                  <c:v>0.11369206985000846</c:v>
                </c:pt>
                <c:pt idx="839">
                  <c:v>2.8423017462502115E-2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0.11369206985000846</c:v>
                </c:pt>
                <c:pt idx="843">
                  <c:v>0.11369206985000846</c:v>
                </c:pt>
                <c:pt idx="844">
                  <c:v>0</c:v>
                </c:pt>
                <c:pt idx="845">
                  <c:v>2.8423017462502115E-2</c:v>
                </c:pt>
                <c:pt idx="846">
                  <c:v>2.8423017462502115E-2</c:v>
                </c:pt>
                <c:pt idx="847">
                  <c:v>0.99525371868396517</c:v>
                </c:pt>
                <c:pt idx="848">
                  <c:v>86.037978627424138</c:v>
                </c:pt>
                <c:pt idx="849">
                  <c:v>402.42474502917349</c:v>
                </c:pt>
                <c:pt idx="850">
                  <c:v>661.54282621768311</c:v>
                </c:pt>
                <c:pt idx="851">
                  <c:v>838.63364853198414</c:v>
                </c:pt>
                <c:pt idx="852">
                  <c:v>934.45276129168406</c:v>
                </c:pt>
                <c:pt idx="853">
                  <c:v>978.30790626434498</c:v>
                </c:pt>
                <c:pt idx="854">
                  <c:v>945.99409194443251</c:v>
                </c:pt>
                <c:pt idx="855">
                  <c:v>814.89441349121239</c:v>
                </c:pt>
                <c:pt idx="856">
                  <c:v>533.17253309014973</c:v>
                </c:pt>
                <c:pt idx="857">
                  <c:v>72.423847528848512</c:v>
                </c:pt>
                <c:pt idx="858">
                  <c:v>11.454476037388353</c:v>
                </c:pt>
                <c:pt idx="859">
                  <c:v>0.14211508731251066</c:v>
                </c:pt>
                <c:pt idx="860">
                  <c:v>0.17053810477501263</c:v>
                </c:pt>
                <c:pt idx="861">
                  <c:v>5.6846602657773512E-2</c:v>
                </c:pt>
                <c:pt idx="862">
                  <c:v>2.8423301328886756E-2</c:v>
                </c:pt>
                <c:pt idx="863">
                  <c:v>0</c:v>
                </c:pt>
                <c:pt idx="864">
                  <c:v>8.526990398666022E-2</c:v>
                </c:pt>
                <c:pt idx="865">
                  <c:v>0</c:v>
                </c:pt>
                <c:pt idx="866">
                  <c:v>2.8423301328886756E-2</c:v>
                </c:pt>
                <c:pt idx="867">
                  <c:v>8.526990398666022E-2</c:v>
                </c:pt>
                <c:pt idx="868">
                  <c:v>0.14211650664443384</c:v>
                </c:pt>
                <c:pt idx="869">
                  <c:v>2.8423301328886756E-2</c:v>
                </c:pt>
                <c:pt idx="870">
                  <c:v>0</c:v>
                </c:pt>
                <c:pt idx="871">
                  <c:v>1.4317396743689104</c:v>
                </c:pt>
                <c:pt idx="872">
                  <c:v>136.47391841396382</c:v>
                </c:pt>
                <c:pt idx="873">
                  <c:v>318.21697579848302</c:v>
                </c:pt>
                <c:pt idx="874">
                  <c:v>649.44694573496486</c:v>
                </c:pt>
                <c:pt idx="875">
                  <c:v>846.74524265205866</c:v>
                </c:pt>
                <c:pt idx="876">
                  <c:v>932.2919531038732</c:v>
                </c:pt>
                <c:pt idx="877">
                  <c:v>949.72169542280835</c:v>
                </c:pt>
                <c:pt idx="878">
                  <c:v>853.46169308626281</c:v>
                </c:pt>
                <c:pt idx="879">
                  <c:v>705.48703534523668</c:v>
                </c:pt>
                <c:pt idx="880">
                  <c:v>427.43279812270418</c:v>
                </c:pt>
                <c:pt idx="881">
                  <c:v>54.262933658581701</c:v>
                </c:pt>
                <c:pt idx="882">
                  <c:v>10.545044793016981</c:v>
                </c:pt>
                <c:pt idx="883">
                  <c:v>5.6846602657773512E-2</c:v>
                </c:pt>
                <c:pt idx="884">
                  <c:v>0.11369393661711283</c:v>
                </c:pt>
                <c:pt idx="885">
                  <c:v>0.11369393661711283</c:v>
                </c:pt>
                <c:pt idx="886">
                  <c:v>0.14211742077139114</c:v>
                </c:pt>
                <c:pt idx="887">
                  <c:v>8.5270452462834628E-2</c:v>
                </c:pt>
                <c:pt idx="888">
                  <c:v>0.11369393661711283</c:v>
                </c:pt>
                <c:pt idx="889">
                  <c:v>0</c:v>
                </c:pt>
                <c:pt idx="890">
                  <c:v>0.11369393661711283</c:v>
                </c:pt>
                <c:pt idx="891">
                  <c:v>5.6846968308556414E-2</c:v>
                </c:pt>
                <c:pt idx="892">
                  <c:v>2.8423484154278207E-2</c:v>
                </c:pt>
                <c:pt idx="893">
                  <c:v>0.11369393661711283</c:v>
                </c:pt>
                <c:pt idx="894">
                  <c:v>5.6846968308556414E-2</c:v>
                </c:pt>
                <c:pt idx="895">
                  <c:v>0.46808713597175372</c:v>
                </c:pt>
                <c:pt idx="896">
                  <c:v>128.98671037107511</c:v>
                </c:pt>
                <c:pt idx="897">
                  <c:v>247.88423492934552</c:v>
                </c:pt>
                <c:pt idx="898">
                  <c:v>303.90225264001339</c:v>
                </c:pt>
                <c:pt idx="899">
                  <c:v>550.95753001082107</c:v>
                </c:pt>
                <c:pt idx="900">
                  <c:v>930.16029349492715</c:v>
                </c:pt>
                <c:pt idx="901">
                  <c:v>969.32516980303103</c:v>
                </c:pt>
                <c:pt idx="902">
                  <c:v>792.03052199668605</c:v>
                </c:pt>
                <c:pt idx="903">
                  <c:v>660.54142134194012</c:v>
                </c:pt>
                <c:pt idx="904">
                  <c:v>503.19474625443269</c:v>
                </c:pt>
                <c:pt idx="905">
                  <c:v>60.71857878171798</c:v>
                </c:pt>
                <c:pt idx="906">
                  <c:v>7.0490534594375749</c:v>
                </c:pt>
                <c:pt idx="907">
                  <c:v>0.11369441063608994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5.684720531804497E-2</c:v>
                </c:pt>
                <c:pt idx="912">
                  <c:v>0.11369441063608994</c:v>
                </c:pt>
                <c:pt idx="913">
                  <c:v>0</c:v>
                </c:pt>
                <c:pt idx="914">
                  <c:v>0.14211801329511251</c:v>
                </c:pt>
                <c:pt idx="915">
                  <c:v>5.684720531804497E-2</c:v>
                </c:pt>
                <c:pt idx="916">
                  <c:v>5.684720531804497E-2</c:v>
                </c:pt>
                <c:pt idx="917">
                  <c:v>5.684720531804497E-2</c:v>
                </c:pt>
                <c:pt idx="918">
                  <c:v>2.8423602659022485E-2</c:v>
                </c:pt>
                <c:pt idx="919">
                  <c:v>9.3596845034385895E-2</c:v>
                </c:pt>
                <c:pt idx="920">
                  <c:v>32.088975359536718</c:v>
                </c:pt>
                <c:pt idx="921">
                  <c:v>98.521514987147441</c:v>
                </c:pt>
                <c:pt idx="922">
                  <c:v>139.77451182016202</c:v>
                </c:pt>
                <c:pt idx="923">
                  <c:v>107.63274186432997</c:v>
                </c:pt>
                <c:pt idx="924">
                  <c:v>98.146600391960362</c:v>
                </c:pt>
                <c:pt idx="925">
                  <c:v>73.342496626168014</c:v>
                </c:pt>
                <c:pt idx="926">
                  <c:v>65.57433735248506</c:v>
                </c:pt>
                <c:pt idx="927">
                  <c:v>45.139309245637818</c:v>
                </c:pt>
                <c:pt idx="928">
                  <c:v>36.729367532039745</c:v>
                </c:pt>
                <c:pt idx="929">
                  <c:v>3.5879171400529417</c:v>
                </c:pt>
                <c:pt idx="930">
                  <c:v>0.54005086344971831</c:v>
                </c:pt>
                <c:pt idx="931">
                  <c:v>8.5271188965744968E-2</c:v>
                </c:pt>
                <c:pt idx="932">
                  <c:v>5.6847459310496652E-2</c:v>
                </c:pt>
                <c:pt idx="933">
                  <c:v>5.6847459310496652E-2</c:v>
                </c:pt>
                <c:pt idx="934">
                  <c:v>2.8423729655248326E-2</c:v>
                </c:pt>
                <c:pt idx="935">
                  <c:v>0.14211864827624171</c:v>
                </c:pt>
                <c:pt idx="936">
                  <c:v>0.14211864827624171</c:v>
                </c:pt>
                <c:pt idx="937">
                  <c:v>0</c:v>
                </c:pt>
                <c:pt idx="938">
                  <c:v>8.5271188965744968E-2</c:v>
                </c:pt>
                <c:pt idx="939">
                  <c:v>2.8423729655248326E-2</c:v>
                </c:pt>
                <c:pt idx="940">
                  <c:v>0.1136949186209933</c:v>
                </c:pt>
                <c:pt idx="941">
                  <c:v>0.1136949186209933</c:v>
                </c:pt>
                <c:pt idx="942">
                  <c:v>5.6847459310496652E-2</c:v>
                </c:pt>
                <c:pt idx="943">
                  <c:v>0.34892904234019423</c:v>
                </c:pt>
                <c:pt idx="944">
                  <c:v>53.779329789199139</c:v>
                </c:pt>
                <c:pt idx="945">
                  <c:v>367.40619577739358</c:v>
                </c:pt>
                <c:pt idx="946">
                  <c:v>685.90354317807567</c:v>
                </c:pt>
                <c:pt idx="947">
                  <c:v>804.46878271038383</c:v>
                </c:pt>
                <c:pt idx="948">
                  <c:v>300.72589176077037</c:v>
                </c:pt>
                <c:pt idx="949">
                  <c:v>167.67162793101082</c:v>
                </c:pt>
                <c:pt idx="950">
                  <c:v>314.20725894140168</c:v>
                </c:pt>
                <c:pt idx="951">
                  <c:v>199.10937410178713</c:v>
                </c:pt>
                <c:pt idx="952">
                  <c:v>175.96478510696753</c:v>
                </c:pt>
                <c:pt idx="953">
                  <c:v>26.285987856294621</c:v>
                </c:pt>
                <c:pt idx="954">
                  <c:v>4.3204125562041433</c:v>
                </c:pt>
                <c:pt idx="955">
                  <c:v>0.11369506726853011</c:v>
                </c:pt>
                <c:pt idx="956">
                  <c:v>0.11369506726853011</c:v>
                </c:pt>
                <c:pt idx="957">
                  <c:v>2.8423766817132528E-2</c:v>
                </c:pt>
                <c:pt idx="958">
                  <c:v>0</c:v>
                </c:pt>
                <c:pt idx="959">
                  <c:v>2.8423766817132528E-2</c:v>
                </c:pt>
                <c:pt idx="960">
                  <c:v>0.11369506726853011</c:v>
                </c:pt>
                <c:pt idx="961">
                  <c:v>0</c:v>
                </c:pt>
                <c:pt idx="962">
                  <c:v>0.19896636771992779</c:v>
                </c:pt>
                <c:pt idx="963">
                  <c:v>0.17054260090279516</c:v>
                </c:pt>
                <c:pt idx="964">
                  <c:v>0.14211883408566273</c:v>
                </c:pt>
                <c:pt idx="965">
                  <c:v>0.11369506726853011</c:v>
                </c:pt>
                <c:pt idx="966">
                  <c:v>2.8423790707693318E-2</c:v>
                </c:pt>
                <c:pt idx="967">
                  <c:v>0.36950927920001303</c:v>
                </c:pt>
                <c:pt idx="968">
                  <c:v>99.969856763215915</c:v>
                </c:pt>
                <c:pt idx="969">
                  <c:v>234.31239149903894</c:v>
                </c:pt>
                <c:pt idx="970">
                  <c:v>514.08499706813677</c:v>
                </c:pt>
                <c:pt idx="971">
                  <c:v>417.45364661533512</c:v>
                </c:pt>
                <c:pt idx="972">
                  <c:v>794.93745214432545</c:v>
                </c:pt>
                <c:pt idx="973">
                  <c:v>807.76381287887</c:v>
                </c:pt>
                <c:pt idx="974">
                  <c:v>864.55191477030894</c:v>
                </c:pt>
                <c:pt idx="975">
                  <c:v>866.68574780696349</c:v>
                </c:pt>
                <c:pt idx="976">
                  <c:v>531.79841329710734</c:v>
                </c:pt>
                <c:pt idx="977">
                  <c:v>56.790733833971267</c:v>
                </c:pt>
                <c:pt idx="978">
                  <c:v>10.715769096800386</c:v>
                </c:pt>
                <c:pt idx="979">
                  <c:v>0.14211895353846665</c:v>
                </c:pt>
                <c:pt idx="980">
                  <c:v>0.11369516283077327</c:v>
                </c:pt>
                <c:pt idx="981">
                  <c:v>0.14211895353846665</c:v>
                </c:pt>
                <c:pt idx="982">
                  <c:v>8.5271372123079933E-2</c:v>
                </c:pt>
                <c:pt idx="983">
                  <c:v>0.11369516283077327</c:v>
                </c:pt>
                <c:pt idx="984">
                  <c:v>0.17054274424615987</c:v>
                </c:pt>
                <c:pt idx="985">
                  <c:v>0</c:v>
                </c:pt>
                <c:pt idx="986">
                  <c:v>2.8423790707693318E-2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5.6847581415386636E-2</c:v>
                </c:pt>
                <c:pt idx="990">
                  <c:v>2.8423790707693318E-2</c:v>
                </c:pt>
                <c:pt idx="991">
                  <c:v>0.54005202344617298</c:v>
                </c:pt>
                <c:pt idx="992">
                  <c:v>145.28760675281228</c:v>
                </c:pt>
                <c:pt idx="993">
                  <c:v>470.22286494028265</c:v>
                </c:pt>
                <c:pt idx="994">
                  <c:v>745.5877960457243</c:v>
                </c:pt>
                <c:pt idx="995">
                  <c:v>936.76182500484481</c:v>
                </c:pt>
                <c:pt idx="996">
                  <c:v>1053.3314572106892</c:v>
                </c:pt>
                <c:pt idx="997">
                  <c:v>1067.4051461377724</c:v>
                </c:pt>
                <c:pt idx="998">
                  <c:v>1015.1993951758049</c:v>
                </c:pt>
                <c:pt idx="999">
                  <c:v>852.16152521251183</c:v>
                </c:pt>
                <c:pt idx="1000">
                  <c:v>520.62601235747024</c:v>
                </c:pt>
                <c:pt idx="1001">
                  <c:v>52.555617635818862</c:v>
                </c:pt>
                <c:pt idx="1002">
                  <c:v>10.005179777073147</c:v>
                </c:pt>
                <c:pt idx="1003">
                  <c:v>2.8423806184866882E-2</c:v>
                </c:pt>
                <c:pt idx="1004">
                  <c:v>2.8423806184866882E-2</c:v>
                </c:pt>
                <c:pt idx="1005">
                  <c:v>0.11369522473946753</c:v>
                </c:pt>
                <c:pt idx="1006">
                  <c:v>0.14211903092433448</c:v>
                </c:pt>
                <c:pt idx="1007">
                  <c:v>0.11369522473946753</c:v>
                </c:pt>
                <c:pt idx="1008">
                  <c:v>0.22739044947893505</c:v>
                </c:pt>
                <c:pt idx="1009">
                  <c:v>0</c:v>
                </c:pt>
                <c:pt idx="1010">
                  <c:v>0.19896664329406824</c:v>
                </c:pt>
                <c:pt idx="1011">
                  <c:v>0.14211903092433448</c:v>
                </c:pt>
                <c:pt idx="1012">
                  <c:v>5.6847612369733763E-2</c:v>
                </c:pt>
                <c:pt idx="1013">
                  <c:v>0</c:v>
                </c:pt>
                <c:pt idx="1014">
                  <c:v>2.8423806184866882E-2</c:v>
                </c:pt>
                <c:pt idx="1015">
                  <c:v>0.42635709277300327</c:v>
                </c:pt>
                <c:pt idx="1016">
                  <c:v>77.446741474266432</c:v>
                </c:pt>
                <c:pt idx="1017">
                  <c:v>262.334829475768</c:v>
                </c:pt>
                <c:pt idx="1018">
                  <c:v>578.52412880396264</c:v>
                </c:pt>
                <c:pt idx="1019">
                  <c:v>840.41378106484945</c:v>
                </c:pt>
                <c:pt idx="1020">
                  <c:v>899.82956208132975</c:v>
                </c:pt>
                <c:pt idx="1021">
                  <c:v>1036.1402009894375</c:v>
                </c:pt>
                <c:pt idx="1022">
                  <c:v>945.18069403565244</c:v>
                </c:pt>
                <c:pt idx="1023">
                  <c:v>608.95646733225817</c:v>
                </c:pt>
                <c:pt idx="1024">
                  <c:v>405.42272424054789</c:v>
                </c:pt>
                <c:pt idx="1025">
                  <c:v>44.739086844901514</c:v>
                </c:pt>
                <c:pt idx="1026">
                  <c:v>7.105954073205452</c:v>
                </c:pt>
                <c:pt idx="1027">
                  <c:v>5.6847632585643605E-2</c:v>
                </c:pt>
                <c:pt idx="1028">
                  <c:v>2.8423816292821803E-2</c:v>
                </c:pt>
                <c:pt idx="1029">
                  <c:v>2.8423816292821803E-2</c:v>
                </c:pt>
                <c:pt idx="1030">
                  <c:v>8.5271448878465425E-2</c:v>
                </c:pt>
                <c:pt idx="1031">
                  <c:v>2.8423816292821803E-2</c:v>
                </c:pt>
                <c:pt idx="1032">
                  <c:v>0.11369526517128721</c:v>
                </c:pt>
                <c:pt idx="1033">
                  <c:v>0</c:v>
                </c:pt>
                <c:pt idx="1034">
                  <c:v>5.6847632585643605E-2</c:v>
                </c:pt>
                <c:pt idx="1035">
                  <c:v>5.6847632585643605E-2</c:v>
                </c:pt>
                <c:pt idx="1036">
                  <c:v>2.8423816292821803E-2</c:v>
                </c:pt>
                <c:pt idx="1037">
                  <c:v>5.6847632585643605E-2</c:v>
                </c:pt>
                <c:pt idx="1038">
                  <c:v>5.6847632585643605E-2</c:v>
                </c:pt>
                <c:pt idx="1039">
                  <c:v>0.39793342809950549</c:v>
                </c:pt>
                <c:pt idx="1040">
                  <c:v>126.11440514501706</c:v>
                </c:pt>
                <c:pt idx="1041">
                  <c:v>482.96218585645505</c:v>
                </c:pt>
                <c:pt idx="1042">
                  <c:v>554.79577963763461</c:v>
                </c:pt>
                <c:pt idx="1043">
                  <c:v>886.38102630166759</c:v>
                </c:pt>
                <c:pt idx="1044">
                  <c:v>1014.5719200879778</c:v>
                </c:pt>
                <c:pt idx="1045">
                  <c:v>1068.0480772585606</c:v>
                </c:pt>
                <c:pt idx="1046">
                  <c:v>1008.9654596879197</c:v>
                </c:pt>
                <c:pt idx="1047">
                  <c:v>567.62321315813222</c:v>
                </c:pt>
                <c:pt idx="1048">
                  <c:v>225.71423093401214</c:v>
                </c:pt>
                <c:pt idx="1049">
                  <c:v>37.007817480636383</c:v>
                </c:pt>
                <c:pt idx="1050">
                  <c:v>7.5038892587465549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2.8423822949797551E-2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2.8423822949797551E-2</c:v>
                </c:pt>
                <c:pt idx="1063">
                  <c:v>0.31266205244777318</c:v>
                </c:pt>
                <c:pt idx="1064">
                  <c:v>58.835976099523201</c:v>
                </c:pt>
                <c:pt idx="1065">
                  <c:v>368.87939663505585</c:v>
                </c:pt>
                <c:pt idx="1066">
                  <c:v>615.90114100329288</c:v>
                </c:pt>
                <c:pt idx="1067">
                  <c:v>641.75945936049163</c:v>
                </c:pt>
                <c:pt idx="1068">
                  <c:v>728.39527208164589</c:v>
                </c:pt>
                <c:pt idx="1069">
                  <c:v>913.48742384134209</c:v>
                </c:pt>
                <c:pt idx="1070">
                  <c:v>918.23782669244838</c:v>
                </c:pt>
                <c:pt idx="1071">
                  <c:v>515.24377601166918</c:v>
                </c:pt>
                <c:pt idx="1072">
                  <c:v>118.68266348559044</c:v>
                </c:pt>
                <c:pt idx="1073">
                  <c:v>1.9612440886671418</c:v>
                </c:pt>
                <c:pt idx="1074">
                  <c:v>0.19896679160391298</c:v>
                </c:pt>
                <c:pt idx="1075">
                  <c:v>8.5271482115962666E-2</c:v>
                </c:pt>
                <c:pt idx="1076">
                  <c:v>0.11369530948795024</c:v>
                </c:pt>
                <c:pt idx="1077">
                  <c:v>8.5271482115962666E-2</c:v>
                </c:pt>
                <c:pt idx="1078">
                  <c:v>8.5271482115962666E-2</c:v>
                </c:pt>
                <c:pt idx="1079">
                  <c:v>8.5271482115962666E-2</c:v>
                </c:pt>
                <c:pt idx="1080">
                  <c:v>8.5271482115962666E-2</c:v>
                </c:pt>
                <c:pt idx="1081">
                  <c:v>0</c:v>
                </c:pt>
                <c:pt idx="1082">
                  <c:v>5.6847654743975122E-2</c:v>
                </c:pt>
                <c:pt idx="1083">
                  <c:v>5.6847654743975122E-2</c:v>
                </c:pt>
                <c:pt idx="1084">
                  <c:v>5.6847654743975122E-2</c:v>
                </c:pt>
                <c:pt idx="1085">
                  <c:v>5.6847654743975122E-2</c:v>
                </c:pt>
                <c:pt idx="1086">
                  <c:v>5.6847654743975122E-2</c:v>
                </c:pt>
                <c:pt idx="1087">
                  <c:v>0.11369530948795024</c:v>
                </c:pt>
                <c:pt idx="1088">
                  <c:v>16.522951095670575</c:v>
                </c:pt>
                <c:pt idx="1089">
                  <c:v>94.471962813830444</c:v>
                </c:pt>
                <c:pt idx="1090">
                  <c:v>222.78624748862998</c:v>
                </c:pt>
                <c:pt idx="1091">
                  <c:v>540.22621970929458</c:v>
                </c:pt>
                <c:pt idx="1092">
                  <c:v>720.58867947371937</c:v>
                </c:pt>
                <c:pt idx="1093">
                  <c:v>874.82620321362151</c:v>
                </c:pt>
                <c:pt idx="1094">
                  <c:v>685.83766703173137</c:v>
                </c:pt>
                <c:pt idx="1095">
                  <c:v>555.46003995617468</c:v>
                </c:pt>
                <c:pt idx="1096">
                  <c:v>413.81480635238103</c:v>
                </c:pt>
                <c:pt idx="1097">
                  <c:v>32.403166582582664</c:v>
                </c:pt>
                <c:pt idx="1098">
                  <c:v>4.1498792289974329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0.11369532134239536</c:v>
                </c:pt>
                <c:pt idx="1103">
                  <c:v>5.6847660671197682E-2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5.6847660671197682E-2</c:v>
                </c:pt>
                <c:pt idx="1107">
                  <c:v>5.6847660671197682E-2</c:v>
                </c:pt>
                <c:pt idx="1108">
                  <c:v>5.6847660671197682E-2</c:v>
                </c:pt>
                <c:pt idx="1109">
                  <c:v>5.6847660671197682E-2</c:v>
                </c:pt>
                <c:pt idx="1110">
                  <c:v>5.6847660671197682E-2</c:v>
                </c:pt>
                <c:pt idx="1111">
                  <c:v>0.19896681234919195</c:v>
                </c:pt>
                <c:pt idx="1112">
                  <c:v>73.325495078058282</c:v>
                </c:pt>
                <c:pt idx="1113">
                  <c:v>262.21265730371954</c:v>
                </c:pt>
                <c:pt idx="1114">
                  <c:v>613.38420513975518</c:v>
                </c:pt>
                <c:pt idx="1115">
                  <c:v>950.02447376435396</c:v>
                </c:pt>
                <c:pt idx="1116">
                  <c:v>1076.2941953011195</c:v>
                </c:pt>
                <c:pt idx="1117">
                  <c:v>1103.3599416613242</c:v>
                </c:pt>
                <c:pt idx="1118">
                  <c:v>1028.372035884621</c:v>
                </c:pt>
                <c:pt idx="1119">
                  <c:v>823.05639653667515</c:v>
                </c:pt>
                <c:pt idx="1120">
                  <c:v>468.91583461286211</c:v>
                </c:pt>
                <c:pt idx="1121">
                  <c:v>46.018181313334523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8.5271497018551079E-2</c:v>
                </c:pt>
                <c:pt idx="1125">
                  <c:v>8.5271497018551079E-2</c:v>
                </c:pt>
                <c:pt idx="1126">
                  <c:v>5.6847664679034057E-2</c:v>
                </c:pt>
                <c:pt idx="1127">
                  <c:v>5.6847664679034057E-2</c:v>
                </c:pt>
                <c:pt idx="1128">
                  <c:v>5.6847664679034057E-2</c:v>
                </c:pt>
                <c:pt idx="1129">
                  <c:v>0</c:v>
                </c:pt>
                <c:pt idx="1130">
                  <c:v>8.5271497018551079E-2</c:v>
                </c:pt>
                <c:pt idx="1131">
                  <c:v>8.5271497018551079E-2</c:v>
                </c:pt>
                <c:pt idx="1132">
                  <c:v>2.8423832339517029E-2</c:v>
                </c:pt>
                <c:pt idx="1133">
                  <c:v>2.8423832339517029E-2</c:v>
                </c:pt>
                <c:pt idx="1134">
                  <c:v>5.6847664679034057E-2</c:v>
                </c:pt>
                <c:pt idx="1135">
                  <c:v>0.28423832339517047</c:v>
                </c:pt>
                <c:pt idx="1136">
                  <c:v>97.188839617466442</c:v>
                </c:pt>
                <c:pt idx="1137">
                  <c:v>400.10553368307427</c:v>
                </c:pt>
                <c:pt idx="1138">
                  <c:v>714.33984285025599</c:v>
                </c:pt>
                <c:pt idx="1139">
                  <c:v>957.35282426598178</c:v>
                </c:pt>
                <c:pt idx="1140">
                  <c:v>802.71067730536629</c:v>
                </c:pt>
                <c:pt idx="1141">
                  <c:v>766.57788362660267</c:v>
                </c:pt>
                <c:pt idx="1142">
                  <c:v>736.71250870524534</c:v>
                </c:pt>
                <c:pt idx="1143">
                  <c:v>413.68023208554473</c:v>
                </c:pt>
                <c:pt idx="1144">
                  <c:v>365.78854334412432</c:v>
                </c:pt>
                <c:pt idx="1145">
                  <c:v>36.609896053297923</c:v>
                </c:pt>
                <c:pt idx="1146">
                  <c:v>3.7803697011557644</c:v>
                </c:pt>
                <c:pt idx="1147">
                  <c:v>2.8423832339517029E-2</c:v>
                </c:pt>
                <c:pt idx="1148">
                  <c:v>2.8423832339517029E-2</c:v>
                </c:pt>
                <c:pt idx="1149">
                  <c:v>2.8423832339517029E-2</c:v>
                </c:pt>
                <c:pt idx="1150">
                  <c:v>5.6847667413501245E-2</c:v>
                </c:pt>
                <c:pt idx="1151">
                  <c:v>5.6847667413501245E-2</c:v>
                </c:pt>
                <c:pt idx="1152">
                  <c:v>2.8423833706750622E-2</c:v>
                </c:pt>
                <c:pt idx="1153">
                  <c:v>0</c:v>
                </c:pt>
                <c:pt idx="1154">
                  <c:v>5.6847667413501245E-2</c:v>
                </c:pt>
                <c:pt idx="1155">
                  <c:v>2.8423833706750622E-2</c:v>
                </c:pt>
                <c:pt idx="1156">
                  <c:v>5.6847667413501245E-2</c:v>
                </c:pt>
                <c:pt idx="1157">
                  <c:v>5.6847667413501245E-2</c:v>
                </c:pt>
                <c:pt idx="1158">
                  <c:v>2.8423833706750622E-2</c:v>
                </c:pt>
                <c:pt idx="1159">
                  <c:v>0.11369533482700249</c:v>
                </c:pt>
                <c:pt idx="1160">
                  <c:v>28.300216594508008</c:v>
                </c:pt>
                <c:pt idx="1161">
                  <c:v>119.74602664609857</c:v>
                </c:pt>
                <c:pt idx="1162">
                  <c:v>372.82273962469844</c:v>
                </c:pt>
                <c:pt idx="1163">
                  <c:v>380.9710846173582</c:v>
                </c:pt>
                <c:pt idx="1164">
                  <c:v>428.53700547849758</c:v>
                </c:pt>
                <c:pt idx="1165">
                  <c:v>408.65895553251113</c:v>
                </c:pt>
                <c:pt idx="1166">
                  <c:v>408.81085952189943</c:v>
                </c:pt>
                <c:pt idx="1167">
                  <c:v>277.54545534591364</c:v>
                </c:pt>
                <c:pt idx="1168">
                  <c:v>107.79053085261141</c:v>
                </c:pt>
                <c:pt idx="1169">
                  <c:v>8.5555739457319397</c:v>
                </c:pt>
                <c:pt idx="1170">
                  <c:v>1.3359202804977071</c:v>
                </c:pt>
                <c:pt idx="1171">
                  <c:v>2.8423835755270375E-2</c:v>
                </c:pt>
                <c:pt idx="1172">
                  <c:v>2.8423835755270375E-2</c:v>
                </c:pt>
                <c:pt idx="1173">
                  <c:v>2.8423835755270375E-2</c:v>
                </c:pt>
                <c:pt idx="1174">
                  <c:v>2.8423835755270375E-2</c:v>
                </c:pt>
                <c:pt idx="1175">
                  <c:v>2.8423835755270375E-2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2.8423835755270375E-2</c:v>
                </c:pt>
                <c:pt idx="1179">
                  <c:v>2.8423835755270375E-2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9.6355225543094924</c:v>
                </c:pt>
                <c:pt idx="1185">
                  <c:v>86.014350403735506</c:v>
                </c:pt>
                <c:pt idx="1186">
                  <c:v>431.15506657124939</c:v>
                </c:pt>
                <c:pt idx="1187">
                  <c:v>700.79188397581675</c:v>
                </c:pt>
                <c:pt idx="1188">
                  <c:v>777.9985739234711</c:v>
                </c:pt>
                <c:pt idx="1189">
                  <c:v>961.40221270854533</c:v>
                </c:pt>
                <c:pt idx="1190">
                  <c:v>966.80057371704618</c:v>
                </c:pt>
                <c:pt idx="1191">
                  <c:v>747.14962853579777</c:v>
                </c:pt>
                <c:pt idx="1192">
                  <c:v>332.65449243697157</c:v>
                </c:pt>
                <c:pt idx="1193">
                  <c:v>22.454830538805865</c:v>
                </c:pt>
                <c:pt idx="1194">
                  <c:v>3.0697743015076377</c:v>
                </c:pt>
                <c:pt idx="1195">
                  <c:v>5.684767225014143E-2</c:v>
                </c:pt>
                <c:pt idx="1196">
                  <c:v>2.8423836125070715E-2</c:v>
                </c:pt>
                <c:pt idx="1197">
                  <c:v>2.8423836125070715E-2</c:v>
                </c:pt>
                <c:pt idx="1198">
                  <c:v>2.8423836125070715E-2</c:v>
                </c:pt>
                <c:pt idx="1199">
                  <c:v>2.8423836125070715E-2</c:v>
                </c:pt>
                <c:pt idx="1200">
                  <c:v>2.8423836125070715E-2</c:v>
                </c:pt>
                <c:pt idx="1201">
                  <c:v>0</c:v>
                </c:pt>
                <c:pt idx="1202">
                  <c:v>2.8423836125070715E-2</c:v>
                </c:pt>
                <c:pt idx="1203">
                  <c:v>2.8423836125070715E-2</c:v>
                </c:pt>
                <c:pt idx="1204">
                  <c:v>2.8423836125070715E-2</c:v>
                </c:pt>
                <c:pt idx="1205">
                  <c:v>2.8423836125070715E-2</c:v>
                </c:pt>
                <c:pt idx="1206">
                  <c:v>2.8423836125070715E-2</c:v>
                </c:pt>
                <c:pt idx="1207">
                  <c:v>0.19896685287549506</c:v>
                </c:pt>
                <c:pt idx="1208">
                  <c:v>94.921511535339263</c:v>
                </c:pt>
                <c:pt idx="1209">
                  <c:v>428.97546087501098</c:v>
                </c:pt>
                <c:pt idx="1210">
                  <c:v>733.49299107588843</c:v>
                </c:pt>
                <c:pt idx="1211">
                  <c:v>950.93524320083134</c:v>
                </c:pt>
                <c:pt idx="1212">
                  <c:v>1082.3236933607782</c:v>
                </c:pt>
                <c:pt idx="1213">
                  <c:v>1110.1432223157096</c:v>
                </c:pt>
                <c:pt idx="1214">
                  <c:v>1038.0437713744923</c:v>
                </c:pt>
                <c:pt idx="1215">
                  <c:v>830.75363028244203</c:v>
                </c:pt>
                <c:pt idx="1216">
                  <c:v>439.2019860755322</c:v>
                </c:pt>
                <c:pt idx="1217">
                  <c:v>44.71069461986103</c:v>
                </c:pt>
                <c:pt idx="1218">
                  <c:v>5.6279196024999854</c:v>
                </c:pt>
                <c:pt idx="1219">
                  <c:v>5.6847672752525127E-2</c:v>
                </c:pt>
                <c:pt idx="1220">
                  <c:v>5.6847672752525127E-2</c:v>
                </c:pt>
                <c:pt idx="1221">
                  <c:v>5.6847672752525127E-2</c:v>
                </c:pt>
                <c:pt idx="1222">
                  <c:v>5.6847672752525127E-2</c:v>
                </c:pt>
                <c:pt idx="1223">
                  <c:v>5.6847672752525127E-2</c:v>
                </c:pt>
                <c:pt idx="1224">
                  <c:v>5.6847672752525127E-2</c:v>
                </c:pt>
                <c:pt idx="1225">
                  <c:v>0</c:v>
                </c:pt>
                <c:pt idx="1226">
                  <c:v>5.6847672752525127E-2</c:v>
                </c:pt>
                <c:pt idx="1227">
                  <c:v>5.6847672752525127E-2</c:v>
                </c:pt>
                <c:pt idx="1228">
                  <c:v>5.6847672752525127E-2</c:v>
                </c:pt>
                <c:pt idx="1229">
                  <c:v>5.6847672752525127E-2</c:v>
                </c:pt>
                <c:pt idx="1230">
                  <c:v>2.8423836376262564E-2</c:v>
                </c:pt>
                <c:pt idx="1231">
                  <c:v>0.1705430182575754</c:v>
                </c:pt>
                <c:pt idx="1232">
                  <c:v>78.110407106116497</c:v>
                </c:pt>
                <c:pt idx="1233">
                  <c:v>411.23970858464077</c:v>
                </c:pt>
                <c:pt idx="1234">
                  <c:v>724.90261173859869</c:v>
                </c:pt>
                <c:pt idx="1235">
                  <c:v>941.82517671352605</c:v>
                </c:pt>
                <c:pt idx="1236">
                  <c:v>1079.7080387492892</c:v>
                </c:pt>
                <c:pt idx="1237">
                  <c:v>1104.7325455403425</c:v>
                </c:pt>
                <c:pt idx="1238">
                  <c:v>990.73662673611193</c:v>
                </c:pt>
                <c:pt idx="1239">
                  <c:v>690.17520124613691</c:v>
                </c:pt>
                <c:pt idx="1240">
                  <c:v>220.76990688486663</c:v>
                </c:pt>
                <c:pt idx="1241">
                  <c:v>13.899256072191601</c:v>
                </c:pt>
                <c:pt idx="1242">
                  <c:v>1.7907017025522916</c:v>
                </c:pt>
                <c:pt idx="1243">
                  <c:v>2.8423836548449082E-2</c:v>
                </c:pt>
                <c:pt idx="1244">
                  <c:v>2.8423836548449082E-2</c:v>
                </c:pt>
                <c:pt idx="1245">
                  <c:v>5.6847673096898164E-2</c:v>
                </c:pt>
                <c:pt idx="1246">
                  <c:v>5.6847673096898164E-2</c:v>
                </c:pt>
                <c:pt idx="1247">
                  <c:v>5.6847673096898164E-2</c:v>
                </c:pt>
                <c:pt idx="1248">
                  <c:v>5.6847673096898164E-2</c:v>
                </c:pt>
                <c:pt idx="1249">
                  <c:v>0</c:v>
                </c:pt>
                <c:pt idx="1250">
                  <c:v>5.6847673096898164E-2</c:v>
                </c:pt>
                <c:pt idx="1251">
                  <c:v>2.8423836548449082E-2</c:v>
                </c:pt>
                <c:pt idx="1252">
                  <c:v>5.6847673096898164E-2</c:v>
                </c:pt>
                <c:pt idx="1253">
                  <c:v>5.6847673096898164E-2</c:v>
                </c:pt>
                <c:pt idx="1254">
                  <c:v>2.8423836548449082E-2</c:v>
                </c:pt>
                <c:pt idx="1255">
                  <c:v>0.14211918274224547</c:v>
                </c:pt>
                <c:pt idx="1256">
                  <c:v>53.780356533263642</c:v>
                </c:pt>
                <c:pt idx="1257">
                  <c:v>190.8914307508571</c:v>
                </c:pt>
                <c:pt idx="1258">
                  <c:v>683.74159207886999</c:v>
                </c:pt>
                <c:pt idx="1259">
                  <c:v>835.77414175307638</c:v>
                </c:pt>
                <c:pt idx="1260">
                  <c:v>799.96998765673334</c:v>
                </c:pt>
                <c:pt idx="1261">
                  <c:v>894.6929454797945</c:v>
                </c:pt>
                <c:pt idx="1262">
                  <c:v>914.57977192265832</c:v>
                </c:pt>
                <c:pt idx="1263">
                  <c:v>793.64878587319333</c:v>
                </c:pt>
                <c:pt idx="1264">
                  <c:v>419.60918272738814</c:v>
                </c:pt>
                <c:pt idx="1265">
                  <c:v>29.532366297588098</c:v>
                </c:pt>
                <c:pt idx="1266">
                  <c:v>4.0646086434601543</c:v>
                </c:pt>
                <c:pt idx="1267">
                  <c:v>5.6847673335107006E-2</c:v>
                </c:pt>
                <c:pt idx="1268">
                  <c:v>5.6847673335107006E-2</c:v>
                </c:pt>
                <c:pt idx="1269">
                  <c:v>2.8423836667553503E-2</c:v>
                </c:pt>
                <c:pt idx="1270">
                  <c:v>2.8423836667553503E-2</c:v>
                </c:pt>
                <c:pt idx="1271">
                  <c:v>5.6847673335107006E-2</c:v>
                </c:pt>
                <c:pt idx="1272">
                  <c:v>2.8423836667553503E-2</c:v>
                </c:pt>
                <c:pt idx="1273">
                  <c:v>0</c:v>
                </c:pt>
                <c:pt idx="1274">
                  <c:v>2.8423836667553503E-2</c:v>
                </c:pt>
                <c:pt idx="1275">
                  <c:v>2.8423836667553503E-2</c:v>
                </c:pt>
                <c:pt idx="1276">
                  <c:v>2.8423836667553503E-2</c:v>
                </c:pt>
                <c:pt idx="1277">
                  <c:v>2.8423836667553503E-2</c:v>
                </c:pt>
                <c:pt idx="1278">
                  <c:v>2.8423836667553503E-2</c:v>
                </c:pt>
                <c:pt idx="1279">
                  <c:v>0.1421191833377676</c:v>
                </c:pt>
                <c:pt idx="1280">
                  <c:v>55.243659983271009</c:v>
                </c:pt>
                <c:pt idx="1281">
                  <c:v>275.92711138888319</c:v>
                </c:pt>
                <c:pt idx="1282">
                  <c:v>629.46787897915851</c:v>
                </c:pt>
                <c:pt idx="1283">
                  <c:v>832.74627612014524</c:v>
                </c:pt>
                <c:pt idx="1284">
                  <c:v>816.36399632532346</c:v>
                </c:pt>
                <c:pt idx="1285">
                  <c:v>753.58510431772515</c:v>
                </c:pt>
                <c:pt idx="1286">
                  <c:v>633.13824562043635</c:v>
                </c:pt>
                <c:pt idx="1287">
                  <c:v>332.10494973845039</c:v>
                </c:pt>
                <c:pt idx="1288">
                  <c:v>248.07033982964083</c:v>
                </c:pt>
                <c:pt idx="1289">
                  <c:v>37.974245787851459</c:v>
                </c:pt>
                <c:pt idx="1290">
                  <c:v>4.8888999068192023</c:v>
                </c:pt>
                <c:pt idx="1291">
                  <c:v>2.8423836667553503E-2</c:v>
                </c:pt>
                <c:pt idx="1292">
                  <c:v>2.8423836667553503E-2</c:v>
                </c:pt>
                <c:pt idx="1293">
                  <c:v>2.8423836667553503E-2</c:v>
                </c:pt>
                <c:pt idx="1294">
                  <c:v>2.8423836667553503E-2</c:v>
                </c:pt>
                <c:pt idx="1295">
                  <c:v>2.8423836667553503E-2</c:v>
                </c:pt>
                <c:pt idx="1296">
                  <c:v>2.8423836750683707E-2</c:v>
                </c:pt>
                <c:pt idx="1297">
                  <c:v>0</c:v>
                </c:pt>
                <c:pt idx="1298">
                  <c:v>2.8423836750683707E-2</c:v>
                </c:pt>
                <c:pt idx="1299">
                  <c:v>2.8423836750683707E-2</c:v>
                </c:pt>
                <c:pt idx="1300">
                  <c:v>2.8423836750683707E-2</c:v>
                </c:pt>
                <c:pt idx="1301">
                  <c:v>2.8423836750683707E-2</c:v>
                </c:pt>
                <c:pt idx="1302">
                  <c:v>2.8423836750683707E-2</c:v>
                </c:pt>
                <c:pt idx="1303">
                  <c:v>0.14211918375341862</c:v>
                </c:pt>
                <c:pt idx="1304">
                  <c:v>70.415628859667748</c:v>
                </c:pt>
                <c:pt idx="1305">
                  <c:v>173.2184062965062</c:v>
                </c:pt>
                <c:pt idx="1306">
                  <c:v>342.61905304598639</c:v>
                </c:pt>
                <c:pt idx="1307">
                  <c:v>383.62397239202193</c:v>
                </c:pt>
                <c:pt idx="1308">
                  <c:v>301.39776911943193</c:v>
                </c:pt>
                <c:pt idx="1309">
                  <c:v>746.85414165400834</c:v>
                </c:pt>
                <c:pt idx="1310">
                  <c:v>924.70303564024289</c:v>
                </c:pt>
                <c:pt idx="1311">
                  <c:v>270.37673449557008</c:v>
                </c:pt>
                <c:pt idx="1312">
                  <c:v>78.60047132859593</c:v>
                </c:pt>
                <c:pt idx="1313">
                  <c:v>22.056897318530545</c:v>
                </c:pt>
                <c:pt idx="1314">
                  <c:v>2.1602115930519616</c:v>
                </c:pt>
                <c:pt idx="1315">
                  <c:v>2.8423836750683707E-2</c:v>
                </c:pt>
                <c:pt idx="1316">
                  <c:v>5.6847673501367414E-2</c:v>
                </c:pt>
                <c:pt idx="1317">
                  <c:v>2.8423836750683707E-2</c:v>
                </c:pt>
                <c:pt idx="1318">
                  <c:v>5.6847673501367414E-2</c:v>
                </c:pt>
                <c:pt idx="1319">
                  <c:v>2.8423836750683707E-2</c:v>
                </c:pt>
                <c:pt idx="1320">
                  <c:v>2.8423836750683707E-2</c:v>
                </c:pt>
                <c:pt idx="1321">
                  <c:v>0</c:v>
                </c:pt>
                <c:pt idx="1322">
                  <c:v>5.6847673501367414E-2</c:v>
                </c:pt>
                <c:pt idx="1323">
                  <c:v>2.8423836750683707E-2</c:v>
                </c:pt>
                <c:pt idx="1324">
                  <c:v>2.8423836809223106E-2</c:v>
                </c:pt>
                <c:pt idx="1325">
                  <c:v>2.8423836809223106E-2</c:v>
                </c:pt>
                <c:pt idx="1326">
                  <c:v>2.8423836809223106E-2</c:v>
                </c:pt>
                <c:pt idx="1327">
                  <c:v>2.8423836809223106E-2</c:v>
                </c:pt>
                <c:pt idx="1328">
                  <c:v>17.959571691169518</c:v>
                </c:pt>
                <c:pt idx="1329">
                  <c:v>109.40728690236953</c:v>
                </c:pt>
                <c:pt idx="1330">
                  <c:v>483.70112540047501</c:v>
                </c:pt>
                <c:pt idx="1331">
                  <c:v>887.06910108197553</c:v>
                </c:pt>
                <c:pt idx="1332">
                  <c:v>1017.4185469105583</c:v>
                </c:pt>
                <c:pt idx="1333">
                  <c:v>1058.3550198926441</c:v>
                </c:pt>
                <c:pt idx="1334">
                  <c:v>980.15554757306813</c:v>
                </c:pt>
                <c:pt idx="1335">
                  <c:v>736.06101771756232</c:v>
                </c:pt>
                <c:pt idx="1336">
                  <c:v>295.94808493948625</c:v>
                </c:pt>
                <c:pt idx="1337">
                  <c:v>26.803678111097391</c:v>
                </c:pt>
                <c:pt idx="1338">
                  <c:v>2.5297214760208555</c:v>
                </c:pt>
                <c:pt idx="1339">
                  <c:v>5.6847673618446212E-2</c:v>
                </c:pt>
                <c:pt idx="1340">
                  <c:v>5.6847673618446212E-2</c:v>
                </c:pt>
                <c:pt idx="1341">
                  <c:v>5.6847673618446212E-2</c:v>
                </c:pt>
                <c:pt idx="1342">
                  <c:v>5.6847673618446212E-2</c:v>
                </c:pt>
                <c:pt idx="1343">
                  <c:v>5.6847673618446212E-2</c:v>
                </c:pt>
                <c:pt idx="1344">
                  <c:v>5.6847673618446212E-2</c:v>
                </c:pt>
                <c:pt idx="1345">
                  <c:v>0</c:v>
                </c:pt>
                <c:pt idx="1346">
                  <c:v>5.6847673618446212E-2</c:v>
                </c:pt>
                <c:pt idx="1347">
                  <c:v>5.6847673618446212E-2</c:v>
                </c:pt>
                <c:pt idx="1348">
                  <c:v>2.8423836809223106E-2</c:v>
                </c:pt>
                <c:pt idx="1349">
                  <c:v>2.8423836809223106E-2</c:v>
                </c:pt>
                <c:pt idx="1350">
                  <c:v>2.8423836850808688E-2</c:v>
                </c:pt>
                <c:pt idx="1351">
                  <c:v>8.5271510552426072E-2</c:v>
                </c:pt>
                <c:pt idx="1352">
                  <c:v>57.997387934255904</c:v>
                </c:pt>
                <c:pt idx="1353">
                  <c:v>359.91350504777483</c:v>
                </c:pt>
                <c:pt idx="1354">
                  <c:v>667.81849648826301</c:v>
                </c:pt>
                <c:pt idx="1355">
                  <c:v>902.73364849696259</c:v>
                </c:pt>
                <c:pt idx="1356">
                  <c:v>1012.868347529496</c:v>
                </c:pt>
                <c:pt idx="1357">
                  <c:v>1074.3827980879662</c:v>
                </c:pt>
                <c:pt idx="1358">
                  <c:v>887.89083278242424</c:v>
                </c:pt>
                <c:pt idx="1359">
                  <c:v>432.60539522983765</c:v>
                </c:pt>
                <c:pt idx="1360">
                  <c:v>157.53002312273873</c:v>
                </c:pt>
                <c:pt idx="1361">
                  <c:v>21.545268332912979</c:v>
                </c:pt>
                <c:pt idx="1362">
                  <c:v>2.8992313587824845</c:v>
                </c:pt>
                <c:pt idx="1363">
                  <c:v>5.6847673701617377E-2</c:v>
                </c:pt>
                <c:pt idx="1364">
                  <c:v>2.8423836850808688E-2</c:v>
                </c:pt>
                <c:pt idx="1365">
                  <c:v>2.8423836850808688E-2</c:v>
                </c:pt>
                <c:pt idx="1366">
                  <c:v>5.6847673701617377E-2</c:v>
                </c:pt>
                <c:pt idx="1367">
                  <c:v>5.6847673701617377E-2</c:v>
                </c:pt>
                <c:pt idx="1368">
                  <c:v>5.6847673701617377E-2</c:v>
                </c:pt>
                <c:pt idx="1369">
                  <c:v>0</c:v>
                </c:pt>
                <c:pt idx="1370">
                  <c:v>2.8423836850808688E-2</c:v>
                </c:pt>
                <c:pt idx="1371">
                  <c:v>5.6847673701617377E-2</c:v>
                </c:pt>
                <c:pt idx="1372">
                  <c:v>2.8423836850808688E-2</c:v>
                </c:pt>
                <c:pt idx="1373">
                  <c:v>2.8423836850808688E-2</c:v>
                </c:pt>
                <c:pt idx="1374">
                  <c:v>2.8423836850808688E-2</c:v>
                </c:pt>
                <c:pt idx="1375">
                  <c:v>5.6847673701617377E-2</c:v>
                </c:pt>
                <c:pt idx="1376">
                  <c:v>34.231221059289709</c:v>
                </c:pt>
                <c:pt idx="1377">
                  <c:v>259.83044182425863</c:v>
                </c:pt>
                <c:pt idx="1378">
                  <c:v>431.66038418918811</c:v>
                </c:pt>
                <c:pt idx="1379">
                  <c:v>816.38780912662855</c:v>
                </c:pt>
                <c:pt idx="1380">
                  <c:v>1021.7949121339429</c:v>
                </c:pt>
                <c:pt idx="1381">
                  <c:v>1070.8440024071331</c:v>
                </c:pt>
                <c:pt idx="1382">
                  <c:v>937.79471170111606</c:v>
                </c:pt>
                <c:pt idx="1383">
                  <c:v>618.34996250223821</c:v>
                </c:pt>
                <c:pt idx="1384">
                  <c:v>342.42098837667646</c:v>
                </c:pt>
                <c:pt idx="1385">
                  <c:v>29.930300235278434</c:v>
                </c:pt>
                <c:pt idx="1386">
                  <c:v>2.2454831135678974</c:v>
                </c:pt>
                <c:pt idx="1387">
                  <c:v>5.6847673761212608E-2</c:v>
                </c:pt>
                <c:pt idx="1388">
                  <c:v>5.6847673761212608E-2</c:v>
                </c:pt>
                <c:pt idx="1389">
                  <c:v>5.6847673761212608E-2</c:v>
                </c:pt>
                <c:pt idx="1390">
                  <c:v>8.5271510641818898E-2</c:v>
                </c:pt>
                <c:pt idx="1391">
                  <c:v>5.6847673761212608E-2</c:v>
                </c:pt>
                <c:pt idx="1392">
                  <c:v>5.6847673761212608E-2</c:v>
                </c:pt>
                <c:pt idx="1393">
                  <c:v>0</c:v>
                </c:pt>
                <c:pt idx="1394">
                  <c:v>5.6847673761212608E-2</c:v>
                </c:pt>
                <c:pt idx="1395">
                  <c:v>5.6847673761212608E-2</c:v>
                </c:pt>
                <c:pt idx="1396">
                  <c:v>5.6847673761212608E-2</c:v>
                </c:pt>
                <c:pt idx="1397">
                  <c:v>5.6847673761212608E-2</c:v>
                </c:pt>
                <c:pt idx="1398">
                  <c:v>5.6847673761212608E-2</c:v>
                </c:pt>
                <c:pt idx="1399">
                  <c:v>8.5271510641818898E-2</c:v>
                </c:pt>
                <c:pt idx="1400">
                  <c:v>15.285838552960719</c:v>
                </c:pt>
                <c:pt idx="1401">
                  <c:v>84.331625220142584</c:v>
                </c:pt>
                <c:pt idx="1402">
                  <c:v>161.5058165438524</c:v>
                </c:pt>
                <c:pt idx="1403">
                  <c:v>279.77668708217556</c:v>
                </c:pt>
                <c:pt idx="1404">
                  <c:v>347.68125712631269</c:v>
                </c:pt>
                <c:pt idx="1405">
                  <c:v>221.32699996055007</c:v>
                </c:pt>
                <c:pt idx="1406">
                  <c:v>181.02032832417979</c:v>
                </c:pt>
                <c:pt idx="1407">
                  <c:v>122.34273512020684</c:v>
                </c:pt>
                <c:pt idx="1408">
                  <c:v>49.802248188678469</c:v>
                </c:pt>
                <c:pt idx="1409">
                  <c:v>5.0594429647479213</c:v>
                </c:pt>
                <c:pt idx="1410">
                  <c:v>0.42635755320909458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2.8423836902138913E-2</c:v>
                </c:pt>
                <c:pt idx="1424">
                  <c:v>3.1619461490542484</c:v>
                </c:pt>
                <c:pt idx="1425">
                  <c:v>36.748783571180759</c:v>
                </c:pt>
                <c:pt idx="1426">
                  <c:v>139.73745543284338</c:v>
                </c:pt>
                <c:pt idx="1427">
                  <c:v>153.5706503277292</c:v>
                </c:pt>
                <c:pt idx="1428">
                  <c:v>259.74485814140257</c:v>
                </c:pt>
                <c:pt idx="1429">
                  <c:v>243.4337680985781</c:v>
                </c:pt>
                <c:pt idx="1430">
                  <c:v>449.20934006478041</c:v>
                </c:pt>
                <c:pt idx="1431">
                  <c:v>339.57289434523761</c:v>
                </c:pt>
                <c:pt idx="1432">
                  <c:v>149.70598882637614</c:v>
                </c:pt>
                <c:pt idx="1433">
                  <c:v>16.372130055632006</c:v>
                </c:pt>
                <c:pt idx="1434">
                  <c:v>1.222224986791973</c:v>
                </c:pt>
                <c:pt idx="1435">
                  <c:v>2.8423836902138913E-2</c:v>
                </c:pt>
                <c:pt idx="1436">
                  <c:v>2.8423836902138913E-2</c:v>
                </c:pt>
                <c:pt idx="1437">
                  <c:v>2.8423836902138913E-2</c:v>
                </c:pt>
                <c:pt idx="1438">
                  <c:v>2.8423836902138913E-2</c:v>
                </c:pt>
                <c:pt idx="1439">
                  <c:v>5.6847673804277826E-2</c:v>
                </c:pt>
                <c:pt idx="1440">
                  <c:v>5.6847673804277826E-2</c:v>
                </c:pt>
                <c:pt idx="1441">
                  <c:v>0</c:v>
                </c:pt>
                <c:pt idx="1442">
                  <c:v>2.8423836902138913E-2</c:v>
                </c:pt>
                <c:pt idx="1443">
                  <c:v>2.8423836902138913E-2</c:v>
                </c:pt>
                <c:pt idx="1444">
                  <c:v>2.8423836902138913E-2</c:v>
                </c:pt>
                <c:pt idx="1445">
                  <c:v>5.6847673804277826E-2</c:v>
                </c:pt>
                <c:pt idx="1446">
                  <c:v>2.8423836902138913E-2</c:v>
                </c:pt>
                <c:pt idx="1447">
                  <c:v>2.8423836902138913E-2</c:v>
                </c:pt>
                <c:pt idx="1448">
                  <c:v>3.5979797402526201</c:v>
                </c:pt>
                <c:pt idx="1449">
                  <c:v>61.857533128946478</c:v>
                </c:pt>
                <c:pt idx="1450">
                  <c:v>207.2776798078616</c:v>
                </c:pt>
                <c:pt idx="1451">
                  <c:v>794.87747078627524</c:v>
                </c:pt>
                <c:pt idx="1452">
                  <c:v>1021.7554194171647</c:v>
                </c:pt>
                <c:pt idx="1453">
                  <c:v>1097.2074537980745</c:v>
                </c:pt>
                <c:pt idx="1454">
                  <c:v>928.93177617395645</c:v>
                </c:pt>
                <c:pt idx="1455">
                  <c:v>663.33833247109555</c:v>
                </c:pt>
                <c:pt idx="1456">
                  <c:v>357.59347030467427</c:v>
                </c:pt>
                <c:pt idx="1457">
                  <c:v>34.677081039750917</c:v>
                </c:pt>
                <c:pt idx="1458">
                  <c:v>3.2118935717146369</c:v>
                </c:pt>
                <c:pt idx="1459">
                  <c:v>5.6847673835657274E-2</c:v>
                </c:pt>
                <c:pt idx="1460">
                  <c:v>8.5271510753485907E-2</c:v>
                </c:pt>
                <c:pt idx="1461">
                  <c:v>5.6847673835657274E-2</c:v>
                </c:pt>
                <c:pt idx="1462">
                  <c:v>2.8423836917828637E-2</c:v>
                </c:pt>
                <c:pt idx="1463">
                  <c:v>5.6847673835657274E-2</c:v>
                </c:pt>
                <c:pt idx="1464">
                  <c:v>5.6847673835657274E-2</c:v>
                </c:pt>
                <c:pt idx="1465">
                  <c:v>0</c:v>
                </c:pt>
                <c:pt idx="1466">
                  <c:v>5.6847673835657274E-2</c:v>
                </c:pt>
                <c:pt idx="1467">
                  <c:v>2.8423836917828637E-2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14.076472125790897</c:v>
                </c:pt>
                <c:pt idx="1473">
                  <c:v>118.31978652038367</c:v>
                </c:pt>
                <c:pt idx="1474">
                  <c:v>320.28445768177022</c:v>
                </c:pt>
                <c:pt idx="1475">
                  <c:v>619.43562810221397</c:v>
                </c:pt>
                <c:pt idx="1476">
                  <c:v>748.24933129435283</c:v>
                </c:pt>
                <c:pt idx="1477">
                  <c:v>911.71775407417272</c:v>
                </c:pt>
                <c:pt idx="1478">
                  <c:v>918.67138735994956</c:v>
                </c:pt>
                <c:pt idx="1479">
                  <c:v>305.83551962188454</c:v>
                </c:pt>
                <c:pt idx="1480">
                  <c:v>173.41267341520549</c:v>
                </c:pt>
                <c:pt idx="1481">
                  <c:v>18.589189344259932</c:v>
                </c:pt>
                <c:pt idx="1482">
                  <c:v>1.5348871935627466</c:v>
                </c:pt>
                <c:pt idx="1483">
                  <c:v>2.8423836917828637E-2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2.8423836917828637E-2</c:v>
                </c:pt>
                <c:pt idx="1496">
                  <c:v>34.29213966377111</c:v>
                </c:pt>
                <c:pt idx="1497">
                  <c:v>310.84584722529019</c:v>
                </c:pt>
                <c:pt idx="1498">
                  <c:v>631.66360942411188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977.93481914377435</c:v>
                </c:pt>
                <c:pt idx="1502">
                  <c:v>623.8954431696269</c:v>
                </c:pt>
                <c:pt idx="1503">
                  <c:v>640.73148482175043</c:v>
                </c:pt>
                <c:pt idx="1504">
                  <c:v>283.83062457427104</c:v>
                </c:pt>
                <c:pt idx="1505">
                  <c:v>29.503942732669614</c:v>
                </c:pt>
                <c:pt idx="1506">
                  <c:v>1.9328209111960815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2.842383692935415E-2</c:v>
                </c:pt>
                <c:pt idx="1516">
                  <c:v>2.842383692935415E-2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4.8311998092052724</c:v>
                </c:pt>
                <c:pt idx="1521">
                  <c:v>72.625446412625678</c:v>
                </c:pt>
                <c:pt idx="1522">
                  <c:v>154.20717874709072</c:v>
                </c:pt>
                <c:pt idx="1523">
                  <c:v>156.28961733590822</c:v>
                </c:pt>
                <c:pt idx="1524">
                  <c:v>162.13956202944212</c:v>
                </c:pt>
                <c:pt idx="1525">
                  <c:v>289.25804026790235</c:v>
                </c:pt>
                <c:pt idx="1526">
                  <c:v>274.76915485845262</c:v>
                </c:pt>
                <c:pt idx="1527">
                  <c:v>124.0246150090009</c:v>
                </c:pt>
                <c:pt idx="1528">
                  <c:v>21.165256306994525</c:v>
                </c:pt>
                <c:pt idx="1529">
                  <c:v>5.1162906488198621</c:v>
                </c:pt>
                <c:pt idx="1530">
                  <c:v>0.93798661895030766</c:v>
                </c:pt>
                <c:pt idx="1531">
                  <c:v>0</c:v>
                </c:pt>
                <c:pt idx="1532">
                  <c:v>2.8423836937888105E-2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2.8423836937888105E-2</c:v>
                </c:pt>
                <c:pt idx="1537">
                  <c:v>0</c:v>
                </c:pt>
                <c:pt idx="1538">
                  <c:v>2.8423836937888105E-2</c:v>
                </c:pt>
                <c:pt idx="1539">
                  <c:v>2.8423836937888105E-2</c:v>
                </c:pt>
                <c:pt idx="1540">
                  <c:v>2.8423836937888105E-2</c:v>
                </c:pt>
                <c:pt idx="1541">
                  <c:v>2.8423836937888105E-2</c:v>
                </c:pt>
                <c:pt idx="1542">
                  <c:v>2.8423836937888105E-2</c:v>
                </c:pt>
                <c:pt idx="1543">
                  <c:v>2.8423836937888105E-2</c:v>
                </c:pt>
                <c:pt idx="1544">
                  <c:v>10.322763075256365</c:v>
                </c:pt>
                <c:pt idx="1545">
                  <c:v>79.892982911057985</c:v>
                </c:pt>
                <c:pt idx="1546">
                  <c:v>132.19724301739683</c:v>
                </c:pt>
                <c:pt idx="1547">
                  <c:v>146.92851872730125</c:v>
                </c:pt>
                <c:pt idx="1548">
                  <c:v>384.29333612528774</c:v>
                </c:pt>
                <c:pt idx="1549">
                  <c:v>209.54760501416135</c:v>
                </c:pt>
                <c:pt idx="1550">
                  <c:v>276.75286852650504</c:v>
                </c:pt>
                <c:pt idx="1551">
                  <c:v>143.31679829220491</c:v>
                </c:pt>
                <c:pt idx="1552">
                  <c:v>53.995991470571752</c:v>
                </c:pt>
                <c:pt idx="1553">
                  <c:v>12.506488252670769</c:v>
                </c:pt>
                <c:pt idx="1554">
                  <c:v>0.65374824957142597</c:v>
                </c:pt>
                <c:pt idx="1555">
                  <c:v>2.8423836937888105E-2</c:v>
                </c:pt>
                <c:pt idx="1556">
                  <c:v>2.8423836937888105E-2</c:v>
                </c:pt>
                <c:pt idx="1557">
                  <c:v>2.8423836937888105E-2</c:v>
                </c:pt>
                <c:pt idx="1558">
                  <c:v>2.8423836937888105E-2</c:v>
                </c:pt>
                <c:pt idx="1559">
                  <c:v>2.8423836937888105E-2</c:v>
                </c:pt>
                <c:pt idx="1560">
                  <c:v>2.8423836937888105E-2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4.5866320111947347</c:v>
                </c:pt>
                <c:pt idx="1569">
                  <c:v>48.814676681026839</c:v>
                </c:pt>
                <c:pt idx="1570">
                  <c:v>194.10985036910949</c:v>
                </c:pt>
                <c:pt idx="1571">
                  <c:v>534.99989549552708</c:v>
                </c:pt>
                <c:pt idx="1572">
                  <c:v>826.80196542058866</c:v>
                </c:pt>
                <c:pt idx="1573">
                  <c:v>791.24763618002305</c:v>
                </c:pt>
                <c:pt idx="1574">
                  <c:v>664.84968073284369</c:v>
                </c:pt>
                <c:pt idx="1575">
                  <c:v>288.51398511474287</c:v>
                </c:pt>
                <c:pt idx="1576">
                  <c:v>86.474793772037344</c:v>
                </c:pt>
                <c:pt idx="1577">
                  <c:v>9.2945946807717483</c:v>
                </c:pt>
                <c:pt idx="1578">
                  <c:v>0.54005290194086608</c:v>
                </c:pt>
                <c:pt idx="1579">
                  <c:v>2.8423836944256105E-2</c:v>
                </c:pt>
                <c:pt idx="1580">
                  <c:v>2.8423836944256105E-2</c:v>
                </c:pt>
                <c:pt idx="1581">
                  <c:v>2.8423836944256105E-2</c:v>
                </c:pt>
                <c:pt idx="1582">
                  <c:v>2.8423836944256105E-2</c:v>
                </c:pt>
                <c:pt idx="1583">
                  <c:v>2.8423836944256105E-2</c:v>
                </c:pt>
                <c:pt idx="1584">
                  <c:v>2.8423836944256105E-2</c:v>
                </c:pt>
                <c:pt idx="1585">
                  <c:v>0</c:v>
                </c:pt>
                <c:pt idx="1586">
                  <c:v>2.8423836944256105E-2</c:v>
                </c:pt>
                <c:pt idx="1587">
                  <c:v>2.8423836944256105E-2</c:v>
                </c:pt>
                <c:pt idx="1588">
                  <c:v>2.8423836944256105E-2</c:v>
                </c:pt>
                <c:pt idx="1589">
                  <c:v>2.8423836944256105E-2</c:v>
                </c:pt>
                <c:pt idx="1590">
                  <c:v>2.8423836944256105E-2</c:v>
                </c:pt>
                <c:pt idx="1591">
                  <c:v>2.8423836944256105E-2</c:v>
                </c:pt>
                <c:pt idx="1592">
                  <c:v>14.451812621471655</c:v>
                </c:pt>
                <c:pt idx="1593">
                  <c:v>120.58408755230977</c:v>
                </c:pt>
                <c:pt idx="1594">
                  <c:v>340.37623062556952</c:v>
                </c:pt>
                <c:pt idx="1595">
                  <c:v>490.35403408537138</c:v>
                </c:pt>
                <c:pt idx="1596">
                  <c:v>687.94134344890836</c:v>
                </c:pt>
                <c:pt idx="1597">
                  <c:v>692.50924520656758</c:v>
                </c:pt>
                <c:pt idx="1598">
                  <c:v>588.41853003996971</c:v>
                </c:pt>
                <c:pt idx="1599">
                  <c:v>394.30777428735655</c:v>
                </c:pt>
                <c:pt idx="1600">
                  <c:v>155.12213442103706</c:v>
                </c:pt>
                <c:pt idx="1601">
                  <c:v>19.100818429757478</c:v>
                </c:pt>
                <c:pt idx="1602">
                  <c:v>1.3927680105031501</c:v>
                </c:pt>
                <c:pt idx="1603">
                  <c:v>2.8423836949043872E-2</c:v>
                </c:pt>
                <c:pt idx="1604">
                  <c:v>2.8423836949043872E-2</c:v>
                </c:pt>
                <c:pt idx="1605">
                  <c:v>2.8423836949043872E-2</c:v>
                </c:pt>
                <c:pt idx="1606">
                  <c:v>2.8423836949043872E-2</c:v>
                </c:pt>
                <c:pt idx="1607">
                  <c:v>2.8423836949043872E-2</c:v>
                </c:pt>
                <c:pt idx="1608">
                  <c:v>2.8423836949043872E-2</c:v>
                </c:pt>
                <c:pt idx="1609">
                  <c:v>0</c:v>
                </c:pt>
                <c:pt idx="1610">
                  <c:v>2.8423836949043872E-2</c:v>
                </c:pt>
                <c:pt idx="1611">
                  <c:v>2.8423836949043872E-2</c:v>
                </c:pt>
                <c:pt idx="1612">
                  <c:v>2.8423836949043872E-2</c:v>
                </c:pt>
                <c:pt idx="1613">
                  <c:v>2.8423836949043872E-2</c:v>
                </c:pt>
                <c:pt idx="1614">
                  <c:v>2.8423836949043872E-2</c:v>
                </c:pt>
                <c:pt idx="1615">
                  <c:v>2.8423836949043872E-2</c:v>
                </c:pt>
                <c:pt idx="1616">
                  <c:v>11.42521450976956</c:v>
                </c:pt>
                <c:pt idx="1617">
                  <c:v>82.76850786567698</c:v>
                </c:pt>
                <c:pt idx="1618">
                  <c:v>247.75758074779242</c:v>
                </c:pt>
                <c:pt idx="1619">
                  <c:v>345.01460898114942</c:v>
                </c:pt>
                <c:pt idx="1620">
                  <c:v>486.41409486681516</c:v>
                </c:pt>
                <c:pt idx="1621">
                  <c:v>439.23013681830935</c:v>
                </c:pt>
                <c:pt idx="1622">
                  <c:v>437.78729079777298</c:v>
                </c:pt>
                <c:pt idx="1623">
                  <c:v>306.82447956073395</c:v>
                </c:pt>
                <c:pt idx="1624">
                  <c:v>176.06975447904608</c:v>
                </c:pt>
                <c:pt idx="1625">
                  <c:v>17.793321932371473</c:v>
                </c:pt>
                <c:pt idx="1626">
                  <c:v>1.3927680106808349</c:v>
                </c:pt>
                <c:pt idx="1627">
                  <c:v>2.8423836952670086E-2</c:v>
                </c:pt>
                <c:pt idx="1628">
                  <c:v>2.8423836952670086E-2</c:v>
                </c:pt>
                <c:pt idx="1629">
                  <c:v>2.8423836952670086E-2</c:v>
                </c:pt>
                <c:pt idx="1630">
                  <c:v>2.8423836952670086E-2</c:v>
                </c:pt>
                <c:pt idx="1631">
                  <c:v>2.8423836952670086E-2</c:v>
                </c:pt>
                <c:pt idx="1632">
                  <c:v>2.8423836952670086E-2</c:v>
                </c:pt>
                <c:pt idx="1633">
                  <c:v>0</c:v>
                </c:pt>
                <c:pt idx="1634">
                  <c:v>2.8423836952670086E-2</c:v>
                </c:pt>
                <c:pt idx="1635">
                  <c:v>2.8423836952670086E-2</c:v>
                </c:pt>
                <c:pt idx="1636">
                  <c:v>2.8423836952670086E-2</c:v>
                </c:pt>
                <c:pt idx="1637">
                  <c:v>2.8423836952670086E-2</c:v>
                </c:pt>
                <c:pt idx="1638">
                  <c:v>2.8423836952670086E-2</c:v>
                </c:pt>
                <c:pt idx="1639">
                  <c:v>2.8423836952670086E-2</c:v>
                </c:pt>
                <c:pt idx="1640">
                  <c:v>13.417265082662176</c:v>
                </c:pt>
                <c:pt idx="1641">
                  <c:v>198.16247375436654</c:v>
                </c:pt>
                <c:pt idx="1642">
                  <c:v>548.9483441364066</c:v>
                </c:pt>
                <c:pt idx="1643">
                  <c:v>766.07583804447529</c:v>
                </c:pt>
                <c:pt idx="1644">
                  <c:v>926.65171865197885</c:v>
                </c:pt>
                <c:pt idx="1645">
                  <c:v>964.624759363046</c:v>
                </c:pt>
                <c:pt idx="1646">
                  <c:v>874.63389031524684</c:v>
                </c:pt>
                <c:pt idx="1647">
                  <c:v>647.55112143437429</c:v>
                </c:pt>
                <c:pt idx="1648">
                  <c:v>263.51508622348524</c:v>
                </c:pt>
                <c:pt idx="1649">
                  <c:v>29.191280550392193</c:v>
                </c:pt>
                <c:pt idx="1650">
                  <c:v>2.2170592823082678</c:v>
                </c:pt>
                <c:pt idx="1651">
                  <c:v>2.8423836952670086E-2</c:v>
                </c:pt>
                <c:pt idx="1652">
                  <c:v>2.8423836952670086E-2</c:v>
                </c:pt>
                <c:pt idx="1653">
                  <c:v>2.8423836952670086E-2</c:v>
                </c:pt>
                <c:pt idx="1654">
                  <c:v>2.8423836955436252E-2</c:v>
                </c:pt>
                <c:pt idx="1655">
                  <c:v>2.8423836955436252E-2</c:v>
                </c:pt>
                <c:pt idx="1656">
                  <c:v>2.8423836955436252E-2</c:v>
                </c:pt>
                <c:pt idx="1657">
                  <c:v>0</c:v>
                </c:pt>
                <c:pt idx="1658">
                  <c:v>2.8423836955436252E-2</c:v>
                </c:pt>
                <c:pt idx="1659">
                  <c:v>2.8423836955436252E-2</c:v>
                </c:pt>
                <c:pt idx="1660">
                  <c:v>2.8423836955436252E-2</c:v>
                </c:pt>
                <c:pt idx="1661">
                  <c:v>2.8423836955436252E-2</c:v>
                </c:pt>
                <c:pt idx="1662">
                  <c:v>2.8423836955436252E-2</c:v>
                </c:pt>
                <c:pt idx="1663">
                  <c:v>2.8423836955436252E-2</c:v>
                </c:pt>
                <c:pt idx="1664">
                  <c:v>24.357487448506983</c:v>
                </c:pt>
                <c:pt idx="1665">
                  <c:v>244.74216312219414</c:v>
                </c:pt>
                <c:pt idx="1666">
                  <c:v>397.54795374600013</c:v>
                </c:pt>
                <c:pt idx="1667">
                  <c:v>118.42917673012782</c:v>
                </c:pt>
                <c:pt idx="1668">
                  <c:v>224.02284715302844</c:v>
                </c:pt>
                <c:pt idx="1669">
                  <c:v>116.90597188472427</c:v>
                </c:pt>
                <c:pt idx="1670">
                  <c:v>203.75978888164605</c:v>
                </c:pt>
                <c:pt idx="1671">
                  <c:v>194.02199872781472</c:v>
                </c:pt>
                <c:pt idx="1672">
                  <c:v>208.09766450572272</c:v>
                </c:pt>
                <c:pt idx="1673">
                  <c:v>10.459971999600533</c:v>
                </c:pt>
                <c:pt idx="1674">
                  <c:v>0.90956278257396006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2.5075007523846793</c:v>
                </c:pt>
                <c:pt idx="1689">
                  <c:v>33.142623468977405</c:v>
                </c:pt>
                <c:pt idx="1690">
                  <c:v>35.103342015057905</c:v>
                </c:pt>
                <c:pt idx="1691">
                  <c:v>56.05667188339801</c:v>
                </c:pt>
                <c:pt idx="1692">
                  <c:v>80.791047424690547</c:v>
                </c:pt>
                <c:pt idx="1693">
                  <c:v>112.86831577869363</c:v>
                </c:pt>
                <c:pt idx="1694">
                  <c:v>98.588109489098784</c:v>
                </c:pt>
                <c:pt idx="1695">
                  <c:v>124.63007366980045</c:v>
                </c:pt>
                <c:pt idx="1696">
                  <c:v>81.180336858453998</c:v>
                </c:pt>
                <c:pt idx="1697">
                  <c:v>7.7881313216389136</c:v>
                </c:pt>
                <c:pt idx="1698">
                  <c:v>0.65374824962662359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6.3937850219892205</c:v>
                </c:pt>
                <c:pt idx="1713">
                  <c:v>115.5469384030375</c:v>
                </c:pt>
                <c:pt idx="1714">
                  <c:v>269.64962668614976</c:v>
                </c:pt>
                <c:pt idx="1715">
                  <c:v>269.31516767082604</c:v>
                </c:pt>
                <c:pt idx="1716">
                  <c:v>251.78538379382408</c:v>
                </c:pt>
                <c:pt idx="1717">
                  <c:v>675.8552402915559</c:v>
                </c:pt>
                <c:pt idx="1718">
                  <c:v>412.13185692635619</c:v>
                </c:pt>
                <c:pt idx="1719">
                  <c:v>260.76512370208241</c:v>
                </c:pt>
                <c:pt idx="1720">
                  <c:v>246.48243783042167</c:v>
                </c:pt>
                <c:pt idx="1721">
                  <c:v>33.085346203916231</c:v>
                </c:pt>
                <c:pt idx="1722">
                  <c:v>2.3591784664304551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2.8423836944945227E-2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2.8423836944945227E-2</c:v>
                </c:pt>
                <c:pt idx="1732">
                  <c:v>0</c:v>
                </c:pt>
                <c:pt idx="1733">
                  <c:v>2.8423836944945227E-2</c:v>
                </c:pt>
                <c:pt idx="1734">
                  <c:v>0</c:v>
                </c:pt>
                <c:pt idx="1735">
                  <c:v>2.8423836944945227E-2</c:v>
                </c:pt>
                <c:pt idx="1736">
                  <c:v>2.7492394273911889</c:v>
                </c:pt>
                <c:pt idx="1737">
                  <c:v>33.528523728668375</c:v>
                </c:pt>
                <c:pt idx="1738">
                  <c:v>135.80060811197347</c:v>
                </c:pt>
                <c:pt idx="1739">
                  <c:v>305.93987217259576</c:v>
                </c:pt>
                <c:pt idx="1740">
                  <c:v>286.4105775334063</c:v>
                </c:pt>
                <c:pt idx="1741">
                  <c:v>386.30108705105891</c:v>
                </c:pt>
                <c:pt idx="1742">
                  <c:v>321.84930918422322</c:v>
                </c:pt>
                <c:pt idx="1743">
                  <c:v>228.16590250227142</c:v>
                </c:pt>
                <c:pt idx="1744">
                  <c:v>90.317606373925344</c:v>
                </c:pt>
                <c:pt idx="1745">
                  <c:v>25.012976511551813</c:v>
                </c:pt>
                <c:pt idx="1746">
                  <c:v>2.245483118650673</c:v>
                </c:pt>
                <c:pt idx="1747">
                  <c:v>2.8423836944945227E-2</c:v>
                </c:pt>
                <c:pt idx="1748">
                  <c:v>2.8423836944945227E-2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2.8423836944945227E-2</c:v>
                </c:pt>
                <c:pt idx="1759">
                  <c:v>2.8423836944945227E-2</c:v>
                </c:pt>
                <c:pt idx="1760">
                  <c:v>23.029630878341543</c:v>
                </c:pt>
                <c:pt idx="1761">
                  <c:v>284.24917134613042</c:v>
                </c:pt>
                <c:pt idx="1762">
                  <c:v>601.12857367663855</c:v>
                </c:pt>
                <c:pt idx="1763">
                  <c:v>843.23444980577267</c:v>
                </c:pt>
                <c:pt idx="1764">
                  <c:v>951.56325583348962</c:v>
                </c:pt>
                <c:pt idx="1765">
                  <c:v>1016.2298582300513</c:v>
                </c:pt>
                <c:pt idx="1766">
                  <c:v>670.38903977416442</c:v>
                </c:pt>
                <c:pt idx="1767">
                  <c:v>353.38158900001736</c:v>
                </c:pt>
                <c:pt idx="1768">
                  <c:v>129.12683863663995</c:v>
                </c:pt>
                <c:pt idx="1769">
                  <c:v>16.656368449737904</c:v>
                </c:pt>
                <c:pt idx="1770">
                  <c:v>1.2790726625225359</c:v>
                </c:pt>
                <c:pt idx="1771">
                  <c:v>2.8423836944945227E-2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2.8423836944945227E-2</c:v>
                </c:pt>
                <c:pt idx="1775">
                  <c:v>2.8423836944945227E-2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2.8423836944945227E-2</c:v>
                </c:pt>
                <c:pt idx="1780">
                  <c:v>2.8423836944945227E-2</c:v>
                </c:pt>
                <c:pt idx="1781">
                  <c:v>2.8423836944945227E-2</c:v>
                </c:pt>
                <c:pt idx="1782">
                  <c:v>2.8423836944945227E-2</c:v>
                </c:pt>
                <c:pt idx="1783">
                  <c:v>2.8423836944945227E-2</c:v>
                </c:pt>
                <c:pt idx="1784">
                  <c:v>21.462582929876675</c:v>
                </c:pt>
                <c:pt idx="1785">
                  <c:v>229.36274681417203</c:v>
                </c:pt>
                <c:pt idx="1786">
                  <c:v>435.93681770009493</c:v>
                </c:pt>
                <c:pt idx="1787">
                  <c:v>558.34755637442345</c:v>
                </c:pt>
                <c:pt idx="1788">
                  <c:v>633.48767190179433</c:v>
                </c:pt>
                <c:pt idx="1789">
                  <c:v>754.37527715038277</c:v>
                </c:pt>
                <c:pt idx="1790">
                  <c:v>705.38426353101522</c:v>
                </c:pt>
                <c:pt idx="1791">
                  <c:v>567.49722195321272</c:v>
                </c:pt>
                <c:pt idx="1792">
                  <c:v>262.22109422196542</c:v>
                </c:pt>
                <c:pt idx="1793">
                  <c:v>30.44192937200804</c:v>
                </c:pt>
                <c:pt idx="1794">
                  <c:v>2.8139598579167098</c:v>
                </c:pt>
                <c:pt idx="1795">
                  <c:v>2.842383694865365E-2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2.842383694865365E-2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2.842383694865365E-2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7.5622801972071327</c:v>
                </c:pt>
                <c:pt idx="1809">
                  <c:v>37.261051994529815</c:v>
                </c:pt>
                <c:pt idx="1810">
                  <c:v>96.73659972317995</c:v>
                </c:pt>
                <c:pt idx="1811">
                  <c:v>68.175553759559406</c:v>
                </c:pt>
                <c:pt idx="1812">
                  <c:v>154.86375681312319</c:v>
                </c:pt>
                <c:pt idx="1813">
                  <c:v>154.72063172655567</c:v>
                </c:pt>
                <c:pt idx="1814">
                  <c:v>86.465339134811444</c:v>
                </c:pt>
                <c:pt idx="1815">
                  <c:v>114.17606757956843</c:v>
                </c:pt>
                <c:pt idx="1816">
                  <c:v>82.500183724643321</c:v>
                </c:pt>
                <c:pt idx="1817">
                  <c:v>5.6563435533730999</c:v>
                </c:pt>
                <c:pt idx="1818">
                  <c:v>0.48320522817760136</c:v>
                </c:pt>
                <c:pt idx="1819">
                  <c:v>2.8423836951623618E-2</c:v>
                </c:pt>
                <c:pt idx="1820">
                  <c:v>2.8423836951623618E-2</c:v>
                </c:pt>
                <c:pt idx="1821">
                  <c:v>2.8423836951623618E-2</c:v>
                </c:pt>
                <c:pt idx="1822">
                  <c:v>2.8423836951623618E-2</c:v>
                </c:pt>
                <c:pt idx="1823">
                  <c:v>2.8423836951623618E-2</c:v>
                </c:pt>
                <c:pt idx="1824">
                  <c:v>2.8423836951623618E-2</c:v>
                </c:pt>
                <c:pt idx="1825">
                  <c:v>0</c:v>
                </c:pt>
                <c:pt idx="1826">
                  <c:v>2.8423836951623618E-2</c:v>
                </c:pt>
                <c:pt idx="1827">
                  <c:v>2.8423836951623618E-2</c:v>
                </c:pt>
                <c:pt idx="1828">
                  <c:v>2.8423836951623618E-2</c:v>
                </c:pt>
                <c:pt idx="1829">
                  <c:v>2.8423836951623618E-2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2.7192968321481654</c:v>
                </c:pt>
                <c:pt idx="1833">
                  <c:v>20.141139439457728</c:v>
                </c:pt>
                <c:pt idx="1834">
                  <c:v>35.138815195209652</c:v>
                </c:pt>
                <c:pt idx="1835">
                  <c:v>113.62309335430896</c:v>
                </c:pt>
                <c:pt idx="1836">
                  <c:v>94.002541844368423</c:v>
                </c:pt>
                <c:pt idx="1837">
                  <c:v>188.17046512099253</c:v>
                </c:pt>
                <c:pt idx="1838">
                  <c:v>335.50092167766667</c:v>
                </c:pt>
                <c:pt idx="1839">
                  <c:v>256.03143355242872</c:v>
                </c:pt>
                <c:pt idx="1840">
                  <c:v>103.13904413361975</c:v>
                </c:pt>
                <c:pt idx="1841">
                  <c:v>14.638276030086162</c:v>
                </c:pt>
                <c:pt idx="1842">
                  <c:v>1.5917348692909232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3.2666765310692547</c:v>
                </c:pt>
                <c:pt idx="1857">
                  <c:v>25.211108692120231</c:v>
                </c:pt>
                <c:pt idx="1858">
                  <c:v>92.656592315791016</c:v>
                </c:pt>
                <c:pt idx="1859">
                  <c:v>470.17721131582459</c:v>
                </c:pt>
                <c:pt idx="1860">
                  <c:v>542.73121857585477</c:v>
                </c:pt>
                <c:pt idx="1861">
                  <c:v>522.52449260794538</c:v>
                </c:pt>
                <c:pt idx="1862">
                  <c:v>496.53472253099301</c:v>
                </c:pt>
                <c:pt idx="1863">
                  <c:v>315.1388586515028</c:v>
                </c:pt>
                <c:pt idx="1864">
                  <c:v>204.26336191333044</c:v>
                </c:pt>
                <c:pt idx="1865">
                  <c:v>29.589214266640184</c:v>
                </c:pt>
                <c:pt idx="1866">
                  <c:v>2.1886354452750174</c:v>
                </c:pt>
                <c:pt idx="1867">
                  <c:v>2.8423836951623618E-2</c:v>
                </c:pt>
                <c:pt idx="1868">
                  <c:v>2.8423836951623618E-2</c:v>
                </c:pt>
                <c:pt idx="1869">
                  <c:v>0</c:v>
                </c:pt>
                <c:pt idx="1870">
                  <c:v>2.8423836951623618E-2</c:v>
                </c:pt>
                <c:pt idx="1871">
                  <c:v>2.8423836951623618E-2</c:v>
                </c:pt>
                <c:pt idx="1872">
                  <c:v>2.8423836951623618E-2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2.8423836951623618E-2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22.158626668169173</c:v>
                </c:pt>
                <c:pt idx="1881">
                  <c:v>229.33831825823432</c:v>
                </c:pt>
                <c:pt idx="1882">
                  <c:v>283.05320650649622</c:v>
                </c:pt>
                <c:pt idx="1883">
                  <c:v>446.77882575619788</c:v>
                </c:pt>
                <c:pt idx="1884">
                  <c:v>691.67802902859125</c:v>
                </c:pt>
                <c:pt idx="1885">
                  <c:v>770.84544001643326</c:v>
                </c:pt>
                <c:pt idx="1886">
                  <c:v>667.81113186341111</c:v>
                </c:pt>
                <c:pt idx="1887">
                  <c:v>398.44980813114597</c:v>
                </c:pt>
                <c:pt idx="1888">
                  <c:v>141.70108899387151</c:v>
                </c:pt>
                <c:pt idx="1889">
                  <c:v>16.116315552926796</c:v>
                </c:pt>
                <c:pt idx="1890">
                  <c:v>1.1369534781606205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2.6371172214521237</c:v>
                </c:pt>
                <c:pt idx="1905">
                  <c:v>73.363898838846723</c:v>
                </c:pt>
                <c:pt idx="1906">
                  <c:v>106.69933037825805</c:v>
                </c:pt>
                <c:pt idx="1907">
                  <c:v>239.12527936088372</c:v>
                </c:pt>
                <c:pt idx="1908">
                  <c:v>216.85421915988223</c:v>
                </c:pt>
                <c:pt idx="1909">
                  <c:v>164.67165782834488</c:v>
                </c:pt>
                <c:pt idx="1910">
                  <c:v>137.53188644202791</c:v>
                </c:pt>
                <c:pt idx="1911">
                  <c:v>139.76502024159919</c:v>
                </c:pt>
                <c:pt idx="1912">
                  <c:v>39.180027290145851</c:v>
                </c:pt>
                <c:pt idx="1913">
                  <c:v>4.4625424017804312</c:v>
                </c:pt>
                <c:pt idx="1914">
                  <c:v>0.31266220649417065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2.0532256849258088</c:v>
                </c:pt>
                <c:pt idx="1929">
                  <c:v>40.373785476860945</c:v>
                </c:pt>
                <c:pt idx="1930">
                  <c:v>96.122163230912506</c:v>
                </c:pt>
                <c:pt idx="1931">
                  <c:v>140.94544073454009</c:v>
                </c:pt>
                <c:pt idx="1932">
                  <c:v>311.71706543717505</c:v>
                </c:pt>
                <c:pt idx="1933">
                  <c:v>468.86708692394245</c:v>
                </c:pt>
                <c:pt idx="1934">
                  <c:v>668.36694822428262</c:v>
                </c:pt>
                <c:pt idx="1935">
                  <c:v>301.27665128951696</c:v>
                </c:pt>
                <c:pt idx="1936">
                  <c:v>66.729834760088764</c:v>
                </c:pt>
                <c:pt idx="1937">
                  <c:v>9.180899336772578</c:v>
                </c:pt>
                <c:pt idx="1938">
                  <c:v>0.22739069564761791</c:v>
                </c:pt>
                <c:pt idx="1939">
                  <c:v>2.8423836955952238E-2</c:v>
                </c:pt>
                <c:pt idx="1940">
                  <c:v>2.8423836955952238E-2</c:v>
                </c:pt>
                <c:pt idx="1941">
                  <c:v>2.8423836955952238E-2</c:v>
                </c:pt>
                <c:pt idx="1942">
                  <c:v>2.8423836955952238E-2</c:v>
                </c:pt>
                <c:pt idx="1943">
                  <c:v>2.8423836955952238E-2</c:v>
                </c:pt>
                <c:pt idx="1944">
                  <c:v>2.8423836955952238E-2</c:v>
                </c:pt>
                <c:pt idx="1945">
                  <c:v>0</c:v>
                </c:pt>
                <c:pt idx="1946">
                  <c:v>2.8423836955952238E-2</c:v>
                </c:pt>
                <c:pt idx="1947">
                  <c:v>2.8423836955952238E-2</c:v>
                </c:pt>
                <c:pt idx="1948">
                  <c:v>2.8423836955952238E-2</c:v>
                </c:pt>
                <c:pt idx="1949">
                  <c:v>2.8423836955952238E-2</c:v>
                </c:pt>
                <c:pt idx="1950">
                  <c:v>2.8423836955952238E-2</c:v>
                </c:pt>
                <c:pt idx="1951">
                  <c:v>2.8423836955952238E-2</c:v>
                </c:pt>
                <c:pt idx="1952">
                  <c:v>4.2566607620837011</c:v>
                </c:pt>
                <c:pt idx="1953">
                  <c:v>12.702535634985903</c:v>
                </c:pt>
                <c:pt idx="1954">
                  <c:v>124.67867728634826</c:v>
                </c:pt>
                <c:pt idx="1955">
                  <c:v>671.7382568842911</c:v>
                </c:pt>
                <c:pt idx="1956">
                  <c:v>631.21717602383001</c:v>
                </c:pt>
                <c:pt idx="1957">
                  <c:v>650.62756987575312</c:v>
                </c:pt>
                <c:pt idx="1958">
                  <c:v>394.03695909988323</c:v>
                </c:pt>
                <c:pt idx="1959">
                  <c:v>387.68138757976971</c:v>
                </c:pt>
                <c:pt idx="1960">
                  <c:v>117.0581709573018</c:v>
                </c:pt>
                <c:pt idx="1961">
                  <c:v>11.341110945424939</c:v>
                </c:pt>
                <c:pt idx="1962">
                  <c:v>0.4832052282779869</c:v>
                </c:pt>
                <c:pt idx="1963">
                  <c:v>2.8423836957528655E-2</c:v>
                </c:pt>
                <c:pt idx="1964">
                  <c:v>2.8423836957528655E-2</c:v>
                </c:pt>
                <c:pt idx="1965">
                  <c:v>2.8423836957528655E-2</c:v>
                </c:pt>
                <c:pt idx="1966">
                  <c:v>2.8423836957528655E-2</c:v>
                </c:pt>
                <c:pt idx="1967">
                  <c:v>2.8423836957528655E-2</c:v>
                </c:pt>
                <c:pt idx="1968">
                  <c:v>2.8423836957528655E-2</c:v>
                </c:pt>
                <c:pt idx="1969">
                  <c:v>0</c:v>
                </c:pt>
                <c:pt idx="1970">
                  <c:v>2.8423836957528655E-2</c:v>
                </c:pt>
                <c:pt idx="1971">
                  <c:v>2.8423836957528655E-2</c:v>
                </c:pt>
                <c:pt idx="1972">
                  <c:v>2.8423836957528655E-2</c:v>
                </c:pt>
                <c:pt idx="1973">
                  <c:v>2.8423836957528655E-2</c:v>
                </c:pt>
                <c:pt idx="1974">
                  <c:v>2.8423836957528655E-2</c:v>
                </c:pt>
                <c:pt idx="1975">
                  <c:v>2.8423836957528655E-2</c:v>
                </c:pt>
                <c:pt idx="1976">
                  <c:v>3.2133606583953567</c:v>
                </c:pt>
                <c:pt idx="1977">
                  <c:v>107.1117504034452</c:v>
                </c:pt>
                <c:pt idx="1978">
                  <c:v>242.81218517242201</c:v>
                </c:pt>
                <c:pt idx="1979">
                  <c:v>460.50823772341317</c:v>
                </c:pt>
                <c:pt idx="1980">
                  <c:v>693.07407935527192</c:v>
                </c:pt>
                <c:pt idx="1981">
                  <c:v>671.90780094631987</c:v>
                </c:pt>
                <c:pt idx="1982">
                  <c:v>350.56243067266473</c:v>
                </c:pt>
                <c:pt idx="1983">
                  <c:v>99.32795811504316</c:v>
                </c:pt>
                <c:pt idx="1984">
                  <c:v>52.05644266600477</c:v>
                </c:pt>
                <c:pt idx="1985">
                  <c:v>7.3617737719999186</c:v>
                </c:pt>
                <c:pt idx="1986">
                  <c:v>1.2222249891737318</c:v>
                </c:pt>
                <c:pt idx="1987">
                  <c:v>2.8423836957528655E-2</c:v>
                </c:pt>
                <c:pt idx="1988">
                  <c:v>2.8423836957528655E-2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2.8423836957528655E-2</c:v>
                </c:pt>
                <c:pt idx="2000">
                  <c:v>1.1849389598702453</c:v>
                </c:pt>
                <c:pt idx="2001">
                  <c:v>24.164662527353315</c:v>
                </c:pt>
                <c:pt idx="2002">
                  <c:v>70.683856015924079</c:v>
                </c:pt>
                <c:pt idx="2003">
                  <c:v>81.122617866708268</c:v>
                </c:pt>
                <c:pt idx="2004">
                  <c:v>118.87797190734921</c:v>
                </c:pt>
                <c:pt idx="2005">
                  <c:v>171.00495503357752</c:v>
                </c:pt>
                <c:pt idx="2006">
                  <c:v>155.01829798201339</c:v>
                </c:pt>
                <c:pt idx="2007">
                  <c:v>109.6703914702958</c:v>
                </c:pt>
                <c:pt idx="2008">
                  <c:v>49.220541409994809</c:v>
                </c:pt>
                <c:pt idx="2009">
                  <c:v>6.0258534349960726</c:v>
                </c:pt>
                <c:pt idx="2010">
                  <c:v>0.45478139132045847</c:v>
                </c:pt>
                <c:pt idx="2011">
                  <c:v>2.8423836957528655E-2</c:v>
                </c:pt>
                <c:pt idx="2012">
                  <c:v>2.8423836957528655E-2</c:v>
                </c:pt>
                <c:pt idx="2013">
                  <c:v>2.8423836957528655E-2</c:v>
                </c:pt>
                <c:pt idx="2014">
                  <c:v>2.8423836957528655E-2</c:v>
                </c:pt>
                <c:pt idx="2015">
                  <c:v>2.8423836957528655E-2</c:v>
                </c:pt>
                <c:pt idx="2016">
                  <c:v>2.8423836957528655E-2</c:v>
                </c:pt>
                <c:pt idx="2017">
                  <c:v>0</c:v>
                </c:pt>
                <c:pt idx="2018">
                  <c:v>2.8423836957528655E-2</c:v>
                </c:pt>
                <c:pt idx="2019">
                  <c:v>2.8423836957528655E-2</c:v>
                </c:pt>
                <c:pt idx="2020">
                  <c:v>2.8423836957528655E-2</c:v>
                </c:pt>
                <c:pt idx="2021">
                  <c:v>2.8423836957528655E-2</c:v>
                </c:pt>
                <c:pt idx="2022">
                  <c:v>2.8423836957528655E-2</c:v>
                </c:pt>
                <c:pt idx="2023">
                  <c:v>2.8423836957528655E-2</c:v>
                </c:pt>
                <c:pt idx="2024">
                  <c:v>0.81499620410345686</c:v>
                </c:pt>
                <c:pt idx="2025">
                  <c:v>14.683574320248258</c:v>
                </c:pt>
                <c:pt idx="2026">
                  <c:v>70.472238990018241</c:v>
                </c:pt>
                <c:pt idx="2027">
                  <c:v>77.306081478369734</c:v>
                </c:pt>
                <c:pt idx="2028">
                  <c:v>149.97423281540839</c:v>
                </c:pt>
                <c:pt idx="2029">
                  <c:v>256.48101416592118</c:v>
                </c:pt>
                <c:pt idx="2030">
                  <c:v>146.92620648847301</c:v>
                </c:pt>
                <c:pt idx="2031">
                  <c:v>122.19434261907747</c:v>
                </c:pt>
                <c:pt idx="2032">
                  <c:v>52.340867330199785</c:v>
                </c:pt>
                <c:pt idx="2033">
                  <c:v>6.6796016850192315</c:v>
                </c:pt>
                <c:pt idx="2034">
                  <c:v>0.5684767391505734</c:v>
                </c:pt>
                <c:pt idx="2035">
                  <c:v>2.8423836957528655E-2</c:v>
                </c:pt>
                <c:pt idx="2036">
                  <c:v>2.8423836957528655E-2</c:v>
                </c:pt>
                <c:pt idx="2037">
                  <c:v>2.8423836957528655E-2</c:v>
                </c:pt>
                <c:pt idx="2038">
                  <c:v>2.8423836957528655E-2</c:v>
                </c:pt>
                <c:pt idx="2039">
                  <c:v>2.8423836957528655E-2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6-4116-808C-5CC429FE796A}"/>
            </c:ext>
          </c:extLst>
        </c:ser>
        <c:ser>
          <c:idx val="1"/>
          <c:order val="1"/>
          <c:tx>
            <c:strRef>
              <c:f>sunIc!$BA$1</c:f>
              <c:strCache>
                <c:ptCount val="1"/>
                <c:pt idx="0">
                  <c:v>Icsun - 모델 결과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sunIc!$BA$2:$BA$2041</c:f>
              <c:numCache>
                <c:formatCode>General</c:formatCode>
                <c:ptCount val="2040"/>
                <c:pt idx="0">
                  <c:v>0</c:v>
                </c:pt>
                <c:pt idx="1">
                  <c:v>4.1260982211214798E-4</c:v>
                </c:pt>
                <c:pt idx="2">
                  <c:v>4.1260982211214798E-4</c:v>
                </c:pt>
                <c:pt idx="3">
                  <c:v>4.1260982211214798E-4</c:v>
                </c:pt>
                <c:pt idx="4">
                  <c:v>4.1260982211214798E-4</c:v>
                </c:pt>
                <c:pt idx="5">
                  <c:v>4.1260982211214798E-4</c:v>
                </c:pt>
                <c:pt idx="6">
                  <c:v>4.1260982211214798E-4</c:v>
                </c:pt>
                <c:pt idx="7">
                  <c:v>5.41285858886561E-2</c:v>
                </c:pt>
                <c:pt idx="8">
                  <c:v>0.25148112131573203</c:v>
                </c:pt>
                <c:pt idx="9">
                  <c:v>0.54609799913749302</c:v>
                </c:pt>
                <c:pt idx="10">
                  <c:v>0.80292089646229003</c:v>
                </c:pt>
                <c:pt idx="11">
                  <c:v>0.95976547800248802</c:v>
                </c:pt>
                <c:pt idx="12">
                  <c:v>1.10003241836622</c:v>
                </c:pt>
                <c:pt idx="13">
                  <c:v>0.56573093408820296</c:v>
                </c:pt>
                <c:pt idx="14">
                  <c:v>0.27016282755611398</c:v>
                </c:pt>
                <c:pt idx="15">
                  <c:v>0.60961828336673296</c:v>
                </c:pt>
                <c:pt idx="16">
                  <c:v>0.55014964950086298</c:v>
                </c:pt>
                <c:pt idx="17">
                  <c:v>0.71791598126007095</c:v>
                </c:pt>
                <c:pt idx="18">
                  <c:v>0.15018997524882099</c:v>
                </c:pt>
                <c:pt idx="19">
                  <c:v>2.8057467903626E-2</c:v>
                </c:pt>
                <c:pt idx="20">
                  <c:v>4.1260982211214798E-4</c:v>
                </c:pt>
                <c:pt idx="21">
                  <c:v>4.1260982211214798E-4</c:v>
                </c:pt>
                <c:pt idx="22">
                  <c:v>0</c:v>
                </c:pt>
                <c:pt idx="23">
                  <c:v>0</c:v>
                </c:pt>
                <c:pt idx="24">
                  <c:v>4.1260982211214798E-4</c:v>
                </c:pt>
                <c:pt idx="25">
                  <c:v>0</c:v>
                </c:pt>
                <c:pt idx="26">
                  <c:v>4.1260982211214798E-4</c:v>
                </c:pt>
                <c:pt idx="27">
                  <c:v>4.1260982211214798E-4</c:v>
                </c:pt>
                <c:pt idx="28">
                  <c:v>4.1260982211214798E-4</c:v>
                </c:pt>
                <c:pt idx="29">
                  <c:v>4.1260982211214798E-4</c:v>
                </c:pt>
                <c:pt idx="30">
                  <c:v>4.1260982211214798E-4</c:v>
                </c:pt>
                <c:pt idx="31">
                  <c:v>8.2077709628155596E-2</c:v>
                </c:pt>
                <c:pt idx="32">
                  <c:v>0.389925537653174</c:v>
                </c:pt>
                <c:pt idx="33">
                  <c:v>0.70476794667623899</c:v>
                </c:pt>
                <c:pt idx="34">
                  <c:v>0.84480896563137797</c:v>
                </c:pt>
                <c:pt idx="35">
                  <c:v>1.11246255733142</c:v>
                </c:pt>
                <c:pt idx="36">
                  <c:v>1.42859602402696</c:v>
                </c:pt>
                <c:pt idx="37">
                  <c:v>1.59465741462759</c:v>
                </c:pt>
                <c:pt idx="38">
                  <c:v>1.76489793810119</c:v>
                </c:pt>
                <c:pt idx="39">
                  <c:v>2.64831303310498</c:v>
                </c:pt>
                <c:pt idx="40">
                  <c:v>2.4479279455533098</c:v>
                </c:pt>
                <c:pt idx="41">
                  <c:v>1.2818397086275399</c:v>
                </c:pt>
                <c:pt idx="42">
                  <c:v>0.48357871151543702</c:v>
                </c:pt>
                <c:pt idx="43">
                  <c:v>7.5507597446523106E-2</c:v>
                </c:pt>
                <c:pt idx="44">
                  <c:v>4.1260982211214798E-4</c:v>
                </c:pt>
                <c:pt idx="45">
                  <c:v>4.1260982211214798E-4</c:v>
                </c:pt>
                <c:pt idx="46">
                  <c:v>4.1260982211214798E-4</c:v>
                </c:pt>
                <c:pt idx="47">
                  <c:v>4.1260982211214798E-4</c:v>
                </c:pt>
                <c:pt idx="48">
                  <c:v>4.1260982211214798E-4</c:v>
                </c:pt>
                <c:pt idx="49">
                  <c:v>0</c:v>
                </c:pt>
                <c:pt idx="50">
                  <c:v>4.1260982211214798E-4</c:v>
                </c:pt>
                <c:pt idx="51">
                  <c:v>4.1260982211214798E-4</c:v>
                </c:pt>
                <c:pt idx="52">
                  <c:v>0</c:v>
                </c:pt>
                <c:pt idx="53">
                  <c:v>0</c:v>
                </c:pt>
                <c:pt idx="54">
                  <c:v>4.1260982211214798E-4</c:v>
                </c:pt>
                <c:pt idx="55">
                  <c:v>6.3629976001034705E-2</c:v>
                </c:pt>
                <c:pt idx="56">
                  <c:v>0.267027459739902</c:v>
                </c:pt>
                <c:pt idx="57">
                  <c:v>0.33894855775787203</c:v>
                </c:pt>
                <c:pt idx="58">
                  <c:v>0.75226856175627699</c:v>
                </c:pt>
                <c:pt idx="59">
                  <c:v>1.11223387374376</c:v>
                </c:pt>
                <c:pt idx="60">
                  <c:v>1.76825757914269</c:v>
                </c:pt>
                <c:pt idx="61">
                  <c:v>2.2983133571036198</c:v>
                </c:pt>
                <c:pt idx="62">
                  <c:v>1.91524748607629</c:v>
                </c:pt>
                <c:pt idx="63">
                  <c:v>1.4440992500262999</c:v>
                </c:pt>
                <c:pt idx="64">
                  <c:v>1.4554401963507499</c:v>
                </c:pt>
                <c:pt idx="65">
                  <c:v>1.6629586986337801</c:v>
                </c:pt>
                <c:pt idx="66">
                  <c:v>0.45428341414547502</c:v>
                </c:pt>
                <c:pt idx="67">
                  <c:v>4.0848372389102598E-2</c:v>
                </c:pt>
                <c:pt idx="68">
                  <c:v>0</c:v>
                </c:pt>
                <c:pt idx="69">
                  <c:v>4.1260982211214798E-4</c:v>
                </c:pt>
                <c:pt idx="70">
                  <c:v>0</c:v>
                </c:pt>
                <c:pt idx="71">
                  <c:v>4.1260982211214798E-4</c:v>
                </c:pt>
                <c:pt idx="72">
                  <c:v>0</c:v>
                </c:pt>
                <c:pt idx="73">
                  <c:v>0</c:v>
                </c:pt>
                <c:pt idx="74">
                  <c:v>4.1260982211214798E-4</c:v>
                </c:pt>
                <c:pt idx="75">
                  <c:v>4.1260982211214798E-4</c:v>
                </c:pt>
                <c:pt idx="76">
                  <c:v>4.1260982211214798E-4</c:v>
                </c:pt>
                <c:pt idx="77">
                  <c:v>4.1260982211214798E-4</c:v>
                </c:pt>
                <c:pt idx="78">
                  <c:v>4.1260982211214798E-4</c:v>
                </c:pt>
                <c:pt idx="79">
                  <c:v>1.57490031809716E-2</c:v>
                </c:pt>
                <c:pt idx="80">
                  <c:v>9.0517785577849702E-2</c:v>
                </c:pt>
                <c:pt idx="81">
                  <c:v>0.272675892136158</c:v>
                </c:pt>
                <c:pt idx="82">
                  <c:v>0.57360867355160305</c:v>
                </c:pt>
                <c:pt idx="83">
                  <c:v>0.41732411325344498</c:v>
                </c:pt>
                <c:pt idx="84">
                  <c:v>0.72097921359079198</c:v>
                </c:pt>
                <c:pt idx="85">
                  <c:v>0.49080409612620801</c:v>
                </c:pt>
                <c:pt idx="86">
                  <c:v>0.90341446376634704</c:v>
                </c:pt>
                <c:pt idx="87">
                  <c:v>1.6270857511019401</c:v>
                </c:pt>
                <c:pt idx="88">
                  <c:v>2.4122989856496901</c:v>
                </c:pt>
                <c:pt idx="89">
                  <c:v>1.9514446668785801</c:v>
                </c:pt>
                <c:pt idx="90">
                  <c:v>0.57641592149067</c:v>
                </c:pt>
                <c:pt idx="91">
                  <c:v>5.2814057230354899E-2</c:v>
                </c:pt>
                <c:pt idx="92">
                  <c:v>4.1260982211214798E-4</c:v>
                </c:pt>
                <c:pt idx="93">
                  <c:v>4.1260982211214798E-4</c:v>
                </c:pt>
                <c:pt idx="94">
                  <c:v>4.1260982211214798E-4</c:v>
                </c:pt>
                <c:pt idx="95">
                  <c:v>0</c:v>
                </c:pt>
                <c:pt idx="96">
                  <c:v>4.1260982211214798E-4</c:v>
                </c:pt>
                <c:pt idx="97">
                  <c:v>0</c:v>
                </c:pt>
                <c:pt idx="98">
                  <c:v>4.1260982211214798E-4</c:v>
                </c:pt>
                <c:pt idx="99">
                  <c:v>4.1260982211214798E-4</c:v>
                </c:pt>
                <c:pt idx="100">
                  <c:v>4.1260982211214798E-4</c:v>
                </c:pt>
                <c:pt idx="101">
                  <c:v>4.1260982211214798E-4</c:v>
                </c:pt>
                <c:pt idx="102">
                  <c:v>4.1260982211214798E-4</c:v>
                </c:pt>
                <c:pt idx="103">
                  <c:v>2.5792231909189198E-2</c:v>
                </c:pt>
                <c:pt idx="104">
                  <c:v>0.24539002420661499</c:v>
                </c:pt>
                <c:pt idx="105">
                  <c:v>0.61698779643271195</c:v>
                </c:pt>
                <c:pt idx="106">
                  <c:v>0.90445154672122596</c:v>
                </c:pt>
                <c:pt idx="107">
                  <c:v>1.7144601994119499</c:v>
                </c:pt>
                <c:pt idx="108">
                  <c:v>2.1026767856210902</c:v>
                </c:pt>
                <c:pt idx="109">
                  <c:v>2.3689502590556102</c:v>
                </c:pt>
                <c:pt idx="110">
                  <c:v>2.3537348272182101</c:v>
                </c:pt>
                <c:pt idx="111">
                  <c:v>2.7042827685749602</c:v>
                </c:pt>
                <c:pt idx="112">
                  <c:v>2.65146483232067</c:v>
                </c:pt>
                <c:pt idx="113">
                  <c:v>1.66718121257453</c:v>
                </c:pt>
                <c:pt idx="114">
                  <c:v>0.34617964075209201</c:v>
                </c:pt>
                <c:pt idx="115">
                  <c:v>1.9392661639270899E-2</c:v>
                </c:pt>
                <c:pt idx="116">
                  <c:v>4.1260982211214798E-4</c:v>
                </c:pt>
                <c:pt idx="117">
                  <c:v>4.1260982211214798E-4</c:v>
                </c:pt>
                <c:pt idx="118">
                  <c:v>4.1260982211214798E-4</c:v>
                </c:pt>
                <c:pt idx="119">
                  <c:v>4.1260982211214798E-4</c:v>
                </c:pt>
                <c:pt idx="120">
                  <c:v>4.1260982211214798E-4</c:v>
                </c:pt>
                <c:pt idx="121">
                  <c:v>0</c:v>
                </c:pt>
                <c:pt idx="122">
                  <c:v>4.1260982211214798E-4</c:v>
                </c:pt>
                <c:pt idx="123">
                  <c:v>4.1260982211214798E-4</c:v>
                </c:pt>
                <c:pt idx="124">
                  <c:v>4.1260982211214798E-4</c:v>
                </c:pt>
                <c:pt idx="125">
                  <c:v>4.1260982211214798E-4</c:v>
                </c:pt>
                <c:pt idx="126">
                  <c:v>4.1260982211214798E-4</c:v>
                </c:pt>
                <c:pt idx="127">
                  <c:v>4.0850436269082399E-2</c:v>
                </c:pt>
                <c:pt idx="128">
                  <c:v>0.369587730085426</c:v>
                </c:pt>
                <c:pt idx="129">
                  <c:v>0.46855627426770302</c:v>
                </c:pt>
                <c:pt idx="130">
                  <c:v>1.03931982273471</c:v>
                </c:pt>
                <c:pt idx="131">
                  <c:v>1.3143993792137301</c:v>
                </c:pt>
                <c:pt idx="132">
                  <c:v>1.93987715804696</c:v>
                </c:pt>
                <c:pt idx="133">
                  <c:v>2.30232807028582</c:v>
                </c:pt>
                <c:pt idx="134">
                  <c:v>1.92855876061929</c:v>
                </c:pt>
                <c:pt idx="135">
                  <c:v>2.1590782822016101</c:v>
                </c:pt>
                <c:pt idx="136">
                  <c:v>1.8330405403771699</c:v>
                </c:pt>
                <c:pt idx="137">
                  <c:v>1.57453348216095</c:v>
                </c:pt>
                <c:pt idx="138">
                  <c:v>0.43200248375141798</c:v>
                </c:pt>
                <c:pt idx="139">
                  <c:v>2.2693540216168099E-2</c:v>
                </c:pt>
                <c:pt idx="140">
                  <c:v>4.1260982211214798E-4</c:v>
                </c:pt>
                <c:pt idx="141">
                  <c:v>4.1260982211214798E-4</c:v>
                </c:pt>
                <c:pt idx="142">
                  <c:v>4.1260982211214798E-4</c:v>
                </c:pt>
                <c:pt idx="143">
                  <c:v>4.1260982211214798E-4</c:v>
                </c:pt>
                <c:pt idx="144">
                  <c:v>4.1260982211214798E-4</c:v>
                </c:pt>
                <c:pt idx="145">
                  <c:v>0</c:v>
                </c:pt>
                <c:pt idx="146">
                  <c:v>4.1260982211214798E-4</c:v>
                </c:pt>
                <c:pt idx="147">
                  <c:v>4.1260982211214798E-4</c:v>
                </c:pt>
                <c:pt idx="148">
                  <c:v>4.1260982211214798E-4</c:v>
                </c:pt>
                <c:pt idx="149">
                  <c:v>4.1260982211214798E-4</c:v>
                </c:pt>
                <c:pt idx="150">
                  <c:v>4.1260982211214798E-4</c:v>
                </c:pt>
                <c:pt idx="151">
                  <c:v>9.5294774958600698E-2</c:v>
                </c:pt>
                <c:pt idx="152">
                  <c:v>0.42963846244446302</c:v>
                </c:pt>
                <c:pt idx="153">
                  <c:v>0.65190983554749704</c:v>
                </c:pt>
                <c:pt idx="154">
                  <c:v>1.2293806886688701</c:v>
                </c:pt>
                <c:pt idx="155">
                  <c:v>1.22828081900201</c:v>
                </c:pt>
                <c:pt idx="156">
                  <c:v>2.3991599398810801</c:v>
                </c:pt>
                <c:pt idx="157">
                  <c:v>1.7523948404629499</c:v>
                </c:pt>
                <c:pt idx="158">
                  <c:v>2.2229416827769701</c:v>
                </c:pt>
                <c:pt idx="159">
                  <c:v>2.1195053155728898</c:v>
                </c:pt>
                <c:pt idx="160">
                  <c:v>1.9578826577167101</c:v>
                </c:pt>
                <c:pt idx="161">
                  <c:v>1.08550063204721</c:v>
                </c:pt>
                <c:pt idx="162">
                  <c:v>0.193514006570597</c:v>
                </c:pt>
                <c:pt idx="163">
                  <c:v>9.07741608646726E-3</c:v>
                </c:pt>
                <c:pt idx="164">
                  <c:v>4.1260982211214798E-4</c:v>
                </c:pt>
                <c:pt idx="165">
                  <c:v>4.1260982211214798E-4</c:v>
                </c:pt>
                <c:pt idx="166">
                  <c:v>4.1260982211214798E-4</c:v>
                </c:pt>
                <c:pt idx="167">
                  <c:v>4.1260982211214798E-4</c:v>
                </c:pt>
                <c:pt idx="168">
                  <c:v>4.1260982211214798E-4</c:v>
                </c:pt>
                <c:pt idx="169">
                  <c:v>0</c:v>
                </c:pt>
                <c:pt idx="170">
                  <c:v>4.1260982211214798E-4</c:v>
                </c:pt>
                <c:pt idx="171">
                  <c:v>4.1260982211214798E-4</c:v>
                </c:pt>
                <c:pt idx="172">
                  <c:v>4.1260982211214798E-4</c:v>
                </c:pt>
                <c:pt idx="173">
                  <c:v>4.1260982211214798E-4</c:v>
                </c:pt>
                <c:pt idx="174">
                  <c:v>0</c:v>
                </c:pt>
                <c:pt idx="175">
                  <c:v>1.3602113968664E-2</c:v>
                </c:pt>
                <c:pt idx="176">
                  <c:v>0.15787521791731801</c:v>
                </c:pt>
                <c:pt idx="177">
                  <c:v>0.433154970837626</c:v>
                </c:pt>
                <c:pt idx="178">
                  <c:v>0.68368078589039305</c:v>
                </c:pt>
                <c:pt idx="179">
                  <c:v>0.54740237626204302</c:v>
                </c:pt>
                <c:pt idx="180">
                  <c:v>0.42492991269494701</c:v>
                </c:pt>
                <c:pt idx="181">
                  <c:v>0.119296460271767</c:v>
                </c:pt>
                <c:pt idx="182">
                  <c:v>0.128508480098595</c:v>
                </c:pt>
                <c:pt idx="183">
                  <c:v>0.31431266422009901</c:v>
                </c:pt>
                <c:pt idx="184">
                  <c:v>0.36566686502908202</c:v>
                </c:pt>
                <c:pt idx="185">
                  <c:v>0.18828189335571699</c:v>
                </c:pt>
                <c:pt idx="186">
                  <c:v>3.2596175946859603E-2</c:v>
                </c:pt>
                <c:pt idx="187">
                  <c:v>6.1891473316822198E-3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4.1260982211214798E-4</c:v>
                </c:pt>
                <c:pt idx="197">
                  <c:v>4.1260982211214798E-4</c:v>
                </c:pt>
                <c:pt idx="198">
                  <c:v>4.1260982211214798E-4</c:v>
                </c:pt>
                <c:pt idx="199">
                  <c:v>2.64489207020711E-2</c:v>
                </c:pt>
                <c:pt idx="200">
                  <c:v>0.178760673470862</c:v>
                </c:pt>
                <c:pt idx="201">
                  <c:v>0.38492373218239601</c:v>
                </c:pt>
                <c:pt idx="202">
                  <c:v>0.65415875156696202</c:v>
                </c:pt>
                <c:pt idx="203">
                  <c:v>0.67892551052254702</c:v>
                </c:pt>
                <c:pt idx="204">
                  <c:v>0.65072141549427498</c:v>
                </c:pt>
                <c:pt idx="205">
                  <c:v>1.3088935080911801</c:v>
                </c:pt>
                <c:pt idx="206">
                  <c:v>1.7395660479658399</c:v>
                </c:pt>
                <c:pt idx="207">
                  <c:v>2.6293890914186</c:v>
                </c:pt>
                <c:pt idx="208">
                  <c:v>2.84030847848148</c:v>
                </c:pt>
                <c:pt idx="209">
                  <c:v>2.1573741264554198</c:v>
                </c:pt>
                <c:pt idx="210">
                  <c:v>0.39610542922766201</c:v>
                </c:pt>
                <c:pt idx="211">
                  <c:v>4.4561860788111897E-2</c:v>
                </c:pt>
                <c:pt idx="212">
                  <c:v>4.1260982211214798E-4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4.1260982211214798E-4</c:v>
                </c:pt>
                <c:pt idx="223">
                  <c:v>0.126249014690064</c:v>
                </c:pt>
                <c:pt idx="224">
                  <c:v>0.94782141457498703</c:v>
                </c:pt>
                <c:pt idx="225">
                  <c:v>1.6964262642982</c:v>
                </c:pt>
                <c:pt idx="226">
                  <c:v>2.1632238783923801</c:v>
                </c:pt>
                <c:pt idx="227">
                  <c:v>2.4681671133461598</c:v>
                </c:pt>
                <c:pt idx="228">
                  <c:v>2.7129837260805698</c:v>
                </c:pt>
                <c:pt idx="229">
                  <c:v>2.8689774843834699</c:v>
                </c:pt>
                <c:pt idx="230">
                  <c:v>2.8639753909755599</c:v>
                </c:pt>
                <c:pt idx="231">
                  <c:v>3.0279398182137101</c:v>
                </c:pt>
                <c:pt idx="232">
                  <c:v>2.6776542940288399</c:v>
                </c:pt>
                <c:pt idx="233">
                  <c:v>2.05992742612941</c:v>
                </c:pt>
                <c:pt idx="234">
                  <c:v>0.219508425363662</c:v>
                </c:pt>
                <c:pt idx="235">
                  <c:v>1.27909044854765E-2</c:v>
                </c:pt>
                <c:pt idx="236">
                  <c:v>4.1260982211214798E-4</c:v>
                </c:pt>
                <c:pt idx="237">
                  <c:v>4.1260982211214798E-4</c:v>
                </c:pt>
                <c:pt idx="238">
                  <c:v>4.1260982211214798E-4</c:v>
                </c:pt>
                <c:pt idx="239">
                  <c:v>4.1260982211214798E-4</c:v>
                </c:pt>
                <c:pt idx="240">
                  <c:v>4.1260982211214798E-4</c:v>
                </c:pt>
                <c:pt idx="241">
                  <c:v>0</c:v>
                </c:pt>
                <c:pt idx="242">
                  <c:v>4.1260982211214798E-4</c:v>
                </c:pt>
                <c:pt idx="243">
                  <c:v>4.1260982211214798E-4</c:v>
                </c:pt>
                <c:pt idx="244">
                  <c:v>4.1260982211214798E-4</c:v>
                </c:pt>
                <c:pt idx="245">
                  <c:v>4.1260982211214798E-4</c:v>
                </c:pt>
                <c:pt idx="246">
                  <c:v>4.1260982211214798E-4</c:v>
                </c:pt>
                <c:pt idx="247">
                  <c:v>9.0318715661586502E-2</c:v>
                </c:pt>
                <c:pt idx="248">
                  <c:v>0.76105636283671596</c:v>
                </c:pt>
                <c:pt idx="249">
                  <c:v>1.5883656187148301</c:v>
                </c:pt>
                <c:pt idx="250">
                  <c:v>2.0656482610187101</c:v>
                </c:pt>
                <c:pt idx="251">
                  <c:v>2.38184138860366</c:v>
                </c:pt>
                <c:pt idx="252">
                  <c:v>2.6215730760763098</c:v>
                </c:pt>
                <c:pt idx="253">
                  <c:v>2.8126231415791398</c:v>
                </c:pt>
                <c:pt idx="254">
                  <c:v>2.9122058431356299</c:v>
                </c:pt>
                <c:pt idx="255">
                  <c:v>2.9455518839266199</c:v>
                </c:pt>
                <c:pt idx="256">
                  <c:v>2.8489310503078902</c:v>
                </c:pt>
                <c:pt idx="257">
                  <c:v>2.13991350728908</c:v>
                </c:pt>
                <c:pt idx="258">
                  <c:v>0.46171039094349298</c:v>
                </c:pt>
                <c:pt idx="259">
                  <c:v>1.27909044854765E-2</c:v>
                </c:pt>
                <c:pt idx="260">
                  <c:v>4.1260982211214798E-4</c:v>
                </c:pt>
                <c:pt idx="261">
                  <c:v>4.1260982211214798E-4</c:v>
                </c:pt>
                <c:pt idx="262">
                  <c:v>4.1260982211214798E-4</c:v>
                </c:pt>
                <c:pt idx="263">
                  <c:v>4.1260982211214798E-4</c:v>
                </c:pt>
                <c:pt idx="264">
                  <c:v>7.6699973464164199E-4</c:v>
                </c:pt>
                <c:pt idx="265">
                  <c:v>0</c:v>
                </c:pt>
                <c:pt idx="266">
                  <c:v>7.6699973464164199E-4</c:v>
                </c:pt>
                <c:pt idx="267">
                  <c:v>7.6699973464164199E-4</c:v>
                </c:pt>
                <c:pt idx="268">
                  <c:v>7.6699973464164199E-4</c:v>
                </c:pt>
                <c:pt idx="269">
                  <c:v>7.6699973464164199E-4</c:v>
                </c:pt>
                <c:pt idx="270">
                  <c:v>7.6699973464164199E-4</c:v>
                </c:pt>
                <c:pt idx="271">
                  <c:v>3.3030823794496601E-2</c:v>
                </c:pt>
                <c:pt idx="272">
                  <c:v>0.142407541472893</c:v>
                </c:pt>
                <c:pt idx="273">
                  <c:v>0.266906192272998</c:v>
                </c:pt>
                <c:pt idx="274">
                  <c:v>0.33880025364497701</c:v>
                </c:pt>
                <c:pt idx="275">
                  <c:v>0.59483640481289501</c:v>
                </c:pt>
                <c:pt idx="276">
                  <c:v>0.51924403558552401</c:v>
                </c:pt>
                <c:pt idx="277">
                  <c:v>0.77718005588642303</c:v>
                </c:pt>
                <c:pt idx="278">
                  <c:v>0.890005081319036</c:v>
                </c:pt>
                <c:pt idx="279">
                  <c:v>0.42055284900909801</c:v>
                </c:pt>
                <c:pt idx="280">
                  <c:v>0.25588855108410502</c:v>
                </c:pt>
                <c:pt idx="281">
                  <c:v>0.25499795969351402</c:v>
                </c:pt>
                <c:pt idx="282">
                  <c:v>3.7582986997440497E-2</c:v>
                </c:pt>
                <c:pt idx="283">
                  <c:v>5.9652436494054299E-3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1.0436410109742E-2</c:v>
                </c:pt>
                <c:pt idx="296">
                  <c:v>0.287417377713168</c:v>
                </c:pt>
                <c:pt idx="297">
                  <c:v>0.59707485868800103</c:v>
                </c:pt>
                <c:pt idx="298">
                  <c:v>0.95743328158227503</c:v>
                </c:pt>
                <c:pt idx="299">
                  <c:v>0.93539392149008505</c:v>
                </c:pt>
                <c:pt idx="300">
                  <c:v>2.2171472351441599</c:v>
                </c:pt>
                <c:pt idx="301">
                  <c:v>7.0874077897517997</c:v>
                </c:pt>
                <c:pt idx="302">
                  <c:v>12.8374835888104</c:v>
                </c:pt>
                <c:pt idx="303">
                  <c:v>9.5673511546036494</c:v>
                </c:pt>
                <c:pt idx="304">
                  <c:v>5.0733110794530401</c:v>
                </c:pt>
                <c:pt idx="305">
                  <c:v>2.0330686792919201</c:v>
                </c:pt>
                <c:pt idx="306">
                  <c:v>0.42648541506659199</c:v>
                </c:pt>
                <c:pt idx="307">
                  <c:v>3.4118833205327298E-2</c:v>
                </c:pt>
                <c:pt idx="308">
                  <c:v>5.6864722008878902E-3</c:v>
                </c:pt>
                <c:pt idx="309">
                  <c:v>5.6864722008878902E-3</c:v>
                </c:pt>
                <c:pt idx="310">
                  <c:v>5.6864722008878902E-3</c:v>
                </c:pt>
                <c:pt idx="311">
                  <c:v>5.6864722008878902E-3</c:v>
                </c:pt>
                <c:pt idx="312">
                  <c:v>5.6864722008878902E-3</c:v>
                </c:pt>
                <c:pt idx="313">
                  <c:v>0</c:v>
                </c:pt>
                <c:pt idx="314">
                  <c:v>5.6864722008878902E-3</c:v>
                </c:pt>
                <c:pt idx="315">
                  <c:v>5.6864722008878902E-3</c:v>
                </c:pt>
                <c:pt idx="316">
                  <c:v>5.6864722008878902E-3</c:v>
                </c:pt>
                <c:pt idx="317">
                  <c:v>5.6864722008878902E-3</c:v>
                </c:pt>
                <c:pt idx="318">
                  <c:v>5.6864722008878902E-3</c:v>
                </c:pt>
                <c:pt idx="319">
                  <c:v>0.111631409529123</c:v>
                </c:pt>
                <c:pt idx="320">
                  <c:v>1.5071801017347</c:v>
                </c:pt>
                <c:pt idx="321">
                  <c:v>5.9597430352858201</c:v>
                </c:pt>
                <c:pt idx="322">
                  <c:v>11.809860816439899</c:v>
                </c:pt>
                <c:pt idx="323">
                  <c:v>20.939104761597701</c:v>
                </c:pt>
                <c:pt idx="324">
                  <c:v>38.625585544790297</c:v>
                </c:pt>
                <c:pt idx="325">
                  <c:v>32.209632403761503</c:v>
                </c:pt>
                <c:pt idx="326">
                  <c:v>65.886591923296706</c:v>
                </c:pt>
                <c:pt idx="327">
                  <c:v>70.110770045424303</c:v>
                </c:pt>
                <c:pt idx="328">
                  <c:v>65.309123062273599</c:v>
                </c:pt>
                <c:pt idx="329">
                  <c:v>42.8967472301767</c:v>
                </c:pt>
                <c:pt idx="330">
                  <c:v>6.9577102446863703</c:v>
                </c:pt>
                <c:pt idx="331">
                  <c:v>0.11792729228281899</c:v>
                </c:pt>
                <c:pt idx="332">
                  <c:v>9.0713301756015201E-3</c:v>
                </c:pt>
                <c:pt idx="333">
                  <c:v>9.0713301756015201E-3</c:v>
                </c:pt>
                <c:pt idx="334">
                  <c:v>9.0713301756015201E-3</c:v>
                </c:pt>
                <c:pt idx="335">
                  <c:v>9.0713301756015201E-3</c:v>
                </c:pt>
                <c:pt idx="336">
                  <c:v>9.0713301756015201E-3</c:v>
                </c:pt>
                <c:pt idx="337">
                  <c:v>0</c:v>
                </c:pt>
                <c:pt idx="338">
                  <c:v>9.0713301756015201E-3</c:v>
                </c:pt>
                <c:pt idx="339">
                  <c:v>9.0713301756015201E-3</c:v>
                </c:pt>
                <c:pt idx="340">
                  <c:v>9.0713301756015201E-3</c:v>
                </c:pt>
                <c:pt idx="341">
                  <c:v>1.25040908121001E-2</c:v>
                </c:pt>
                <c:pt idx="342">
                  <c:v>1.25040908121001E-2</c:v>
                </c:pt>
                <c:pt idx="343">
                  <c:v>1.95915105782832</c:v>
                </c:pt>
                <c:pt idx="344">
                  <c:v>15.5361725005958</c:v>
                </c:pt>
                <c:pt idx="345">
                  <c:v>37.350986556422797</c:v>
                </c:pt>
                <c:pt idx="346">
                  <c:v>40.280189164224304</c:v>
                </c:pt>
                <c:pt idx="347">
                  <c:v>36.063322462809303</c:v>
                </c:pt>
                <c:pt idx="348">
                  <c:v>34.430468239141099</c:v>
                </c:pt>
                <c:pt idx="349">
                  <c:v>37.552370382036599</c:v>
                </c:pt>
                <c:pt idx="350">
                  <c:v>50.775949446063002</c:v>
                </c:pt>
                <c:pt idx="351">
                  <c:v>16.736704743776102</c:v>
                </c:pt>
                <c:pt idx="352">
                  <c:v>7.6785405874702501</c:v>
                </c:pt>
                <c:pt idx="353">
                  <c:v>5.6146402267031199</c:v>
                </c:pt>
                <c:pt idx="354">
                  <c:v>2.0631749839965301</c:v>
                </c:pt>
                <c:pt idx="355">
                  <c:v>8.7528635684701303E-2</c:v>
                </c:pt>
                <c:pt idx="356">
                  <c:v>1.25040908121001E-2</c:v>
                </c:pt>
                <c:pt idx="357">
                  <c:v>1.25040908121001E-2</c:v>
                </c:pt>
                <c:pt idx="358">
                  <c:v>1.25040908121001E-2</c:v>
                </c:pt>
                <c:pt idx="359">
                  <c:v>1.25040908121001E-2</c:v>
                </c:pt>
                <c:pt idx="360">
                  <c:v>1.53643557374158E-2</c:v>
                </c:pt>
                <c:pt idx="361">
                  <c:v>0</c:v>
                </c:pt>
                <c:pt idx="362">
                  <c:v>1.53643557374158E-2</c:v>
                </c:pt>
                <c:pt idx="363">
                  <c:v>1.53643557374158E-2</c:v>
                </c:pt>
                <c:pt idx="364">
                  <c:v>1.53643557374158E-2</c:v>
                </c:pt>
                <c:pt idx="365">
                  <c:v>1.53643557374158E-2</c:v>
                </c:pt>
                <c:pt idx="366">
                  <c:v>1.53643557374158E-2</c:v>
                </c:pt>
                <c:pt idx="367">
                  <c:v>0.93580839595688803</c:v>
                </c:pt>
                <c:pt idx="368">
                  <c:v>12.332016750012</c:v>
                </c:pt>
                <c:pt idx="369">
                  <c:v>20.382936390780198</c:v>
                </c:pt>
                <c:pt idx="370">
                  <c:v>40.419004836033402</c:v>
                </c:pt>
                <c:pt idx="371">
                  <c:v>35.412129389480697</c:v>
                </c:pt>
                <c:pt idx="372">
                  <c:v>34.558229617596901</c:v>
                </c:pt>
                <c:pt idx="373">
                  <c:v>27.978789496323799</c:v>
                </c:pt>
                <c:pt idx="374">
                  <c:v>34.3510117436009</c:v>
                </c:pt>
                <c:pt idx="375">
                  <c:v>38.232940475085996</c:v>
                </c:pt>
                <c:pt idx="376">
                  <c:v>39.5860680877474</c:v>
                </c:pt>
                <c:pt idx="377">
                  <c:v>15.0333090705332</c:v>
                </c:pt>
                <c:pt idx="378">
                  <c:v>1.8744513999647301</c:v>
                </c:pt>
                <c:pt idx="379">
                  <c:v>0.12800081154172399</c:v>
                </c:pt>
                <c:pt idx="380">
                  <c:v>1.82858302202463E-2</c:v>
                </c:pt>
                <c:pt idx="381">
                  <c:v>1.82858302202463E-2</c:v>
                </c:pt>
                <c:pt idx="382">
                  <c:v>1.82858302202463E-2</c:v>
                </c:pt>
                <c:pt idx="383">
                  <c:v>1.82858302202463E-2</c:v>
                </c:pt>
                <c:pt idx="384">
                  <c:v>0</c:v>
                </c:pt>
                <c:pt idx="385">
                  <c:v>0</c:v>
                </c:pt>
                <c:pt idx="386">
                  <c:v>1.82858302202463E-2</c:v>
                </c:pt>
                <c:pt idx="387">
                  <c:v>1.82858302202463E-2</c:v>
                </c:pt>
                <c:pt idx="388">
                  <c:v>1.82858302202463E-2</c:v>
                </c:pt>
                <c:pt idx="389">
                  <c:v>1.82858302202463E-2</c:v>
                </c:pt>
                <c:pt idx="390">
                  <c:v>1.82858302202463E-2</c:v>
                </c:pt>
                <c:pt idx="391">
                  <c:v>0.22272998515261899</c:v>
                </c:pt>
                <c:pt idx="392">
                  <c:v>3.75585957417112</c:v>
                </c:pt>
                <c:pt idx="393">
                  <c:v>11.5104619934421</c:v>
                </c:pt>
                <c:pt idx="394">
                  <c:v>19.3278534140697</c:v>
                </c:pt>
                <c:pt idx="395">
                  <c:v>55.937939760290803</c:v>
                </c:pt>
                <c:pt idx="396">
                  <c:v>57.078810070741802</c:v>
                </c:pt>
                <c:pt idx="397">
                  <c:v>57.864279407665101</c:v>
                </c:pt>
                <c:pt idx="398">
                  <c:v>92.535806432950494</c:v>
                </c:pt>
                <c:pt idx="399">
                  <c:v>33.568806904810501</c:v>
                </c:pt>
                <c:pt idx="400">
                  <c:v>23.485563742460702</c:v>
                </c:pt>
                <c:pt idx="401">
                  <c:v>10.766121159458701</c:v>
                </c:pt>
                <c:pt idx="402">
                  <c:v>1.26794340624683</c:v>
                </c:pt>
                <c:pt idx="403">
                  <c:v>6.1352100302266101E-2</c:v>
                </c:pt>
                <c:pt idx="404">
                  <c:v>2.0450700100755299E-2</c:v>
                </c:pt>
                <c:pt idx="405">
                  <c:v>2.0450700100755299E-2</c:v>
                </c:pt>
                <c:pt idx="406">
                  <c:v>2.0450700100755299E-2</c:v>
                </c:pt>
                <c:pt idx="407">
                  <c:v>2.0450700100755299E-2</c:v>
                </c:pt>
                <c:pt idx="408">
                  <c:v>2.0450700100755299E-2</c:v>
                </c:pt>
                <c:pt idx="409">
                  <c:v>0</c:v>
                </c:pt>
                <c:pt idx="410">
                  <c:v>2.0450700100755299E-2</c:v>
                </c:pt>
                <c:pt idx="411">
                  <c:v>2.0450700100755299E-2</c:v>
                </c:pt>
                <c:pt idx="412">
                  <c:v>2.0450700100755299E-2</c:v>
                </c:pt>
                <c:pt idx="413">
                  <c:v>2.0450700100755299E-2</c:v>
                </c:pt>
                <c:pt idx="414">
                  <c:v>2.0450700100755299E-2</c:v>
                </c:pt>
                <c:pt idx="415">
                  <c:v>1.1485897480312199</c:v>
                </c:pt>
                <c:pt idx="416">
                  <c:v>11.249223142361901</c:v>
                </c:pt>
                <c:pt idx="417">
                  <c:v>55.535930131370399</c:v>
                </c:pt>
                <c:pt idx="418">
                  <c:v>66.603427820582496</c:v>
                </c:pt>
                <c:pt idx="419">
                  <c:v>44.4168820605476</c:v>
                </c:pt>
                <c:pt idx="420">
                  <c:v>109.75164771622499</c:v>
                </c:pt>
                <c:pt idx="421">
                  <c:v>245.36951363439701</c:v>
                </c:pt>
                <c:pt idx="422">
                  <c:v>273.22047871259701</c:v>
                </c:pt>
                <c:pt idx="423">
                  <c:v>267.55331180215398</c:v>
                </c:pt>
                <c:pt idx="424">
                  <c:v>238.13329846950299</c:v>
                </c:pt>
                <c:pt idx="425">
                  <c:v>125.935578747699</c:v>
                </c:pt>
                <c:pt idx="426">
                  <c:v>15.1476905251793</c:v>
                </c:pt>
                <c:pt idx="427">
                  <c:v>0.51844774118917303</c:v>
                </c:pt>
                <c:pt idx="428">
                  <c:v>2.2541206138659699E-2</c:v>
                </c:pt>
                <c:pt idx="429">
                  <c:v>2.2541206138659699E-2</c:v>
                </c:pt>
                <c:pt idx="430">
                  <c:v>2.2541206138659699E-2</c:v>
                </c:pt>
                <c:pt idx="431">
                  <c:v>2.2541206138659699E-2</c:v>
                </c:pt>
                <c:pt idx="432">
                  <c:v>2.2541206138659699E-2</c:v>
                </c:pt>
                <c:pt idx="433">
                  <c:v>0</c:v>
                </c:pt>
                <c:pt idx="434">
                  <c:v>2.2541206138659699E-2</c:v>
                </c:pt>
                <c:pt idx="435">
                  <c:v>2.2541206138659699E-2</c:v>
                </c:pt>
                <c:pt idx="436">
                  <c:v>2.39640760417483E-2</c:v>
                </c:pt>
                <c:pt idx="437">
                  <c:v>2.39640760417483E-2</c:v>
                </c:pt>
                <c:pt idx="438">
                  <c:v>2.39640760417483E-2</c:v>
                </c:pt>
                <c:pt idx="439">
                  <c:v>3.2497017321166202</c:v>
                </c:pt>
                <c:pt idx="440">
                  <c:v>72.132015758862494</c:v>
                </c:pt>
                <c:pt idx="441">
                  <c:v>173.06561101071699</c:v>
                </c:pt>
                <c:pt idx="442">
                  <c:v>230.34013256255801</c:v>
                </c:pt>
                <c:pt idx="443">
                  <c:v>268.78988789680301</c:v>
                </c:pt>
                <c:pt idx="444">
                  <c:v>293.11205914493098</c:v>
                </c:pt>
                <c:pt idx="445">
                  <c:v>306.33084738915301</c:v>
                </c:pt>
                <c:pt idx="446">
                  <c:v>274.40400774288099</c:v>
                </c:pt>
                <c:pt idx="447">
                  <c:v>320.56352299296299</c:v>
                </c:pt>
                <c:pt idx="448">
                  <c:v>278.63849789284598</c:v>
                </c:pt>
                <c:pt idx="449">
                  <c:v>127.857117329178</c:v>
                </c:pt>
                <c:pt idx="450">
                  <c:v>20.537213167778301</c:v>
                </c:pt>
                <c:pt idx="451">
                  <c:v>0.55117374896021198</c:v>
                </c:pt>
                <c:pt idx="452">
                  <c:v>2.39640760417483E-2</c:v>
                </c:pt>
                <c:pt idx="453">
                  <c:v>2.39640760417483E-2</c:v>
                </c:pt>
                <c:pt idx="454">
                  <c:v>2.39640760417483E-2</c:v>
                </c:pt>
                <c:pt idx="455">
                  <c:v>2.39640760417483E-2</c:v>
                </c:pt>
                <c:pt idx="456">
                  <c:v>2.39640760417483E-2</c:v>
                </c:pt>
                <c:pt idx="457">
                  <c:v>0</c:v>
                </c:pt>
                <c:pt idx="458">
                  <c:v>2.5280436434926501E-2</c:v>
                </c:pt>
                <c:pt idx="459">
                  <c:v>2.5280436434926501E-2</c:v>
                </c:pt>
                <c:pt idx="460">
                  <c:v>2.5280436434926501E-2</c:v>
                </c:pt>
                <c:pt idx="461">
                  <c:v>2.5280436434926501E-2</c:v>
                </c:pt>
                <c:pt idx="462">
                  <c:v>2.5280436434926501E-2</c:v>
                </c:pt>
                <c:pt idx="463">
                  <c:v>5.9751343154038397</c:v>
                </c:pt>
                <c:pt idx="464">
                  <c:v>98.328737699548995</c:v>
                </c:pt>
                <c:pt idx="465">
                  <c:v>197.561945123144</c:v>
                </c:pt>
                <c:pt idx="466">
                  <c:v>265.33765651399398</c:v>
                </c:pt>
                <c:pt idx="467">
                  <c:v>271.53492960006997</c:v>
                </c:pt>
                <c:pt idx="468">
                  <c:v>247.26463577953101</c:v>
                </c:pt>
                <c:pt idx="469">
                  <c:v>253.508123100229</c:v>
                </c:pt>
                <c:pt idx="470">
                  <c:v>269.805157645919</c:v>
                </c:pt>
                <c:pt idx="471">
                  <c:v>278.02551579600402</c:v>
                </c:pt>
                <c:pt idx="472">
                  <c:v>156.52185721327001</c:v>
                </c:pt>
                <c:pt idx="473">
                  <c:v>107.437511248126</c:v>
                </c:pt>
                <c:pt idx="474">
                  <c:v>7.6094113669128696</c:v>
                </c:pt>
                <c:pt idx="475">
                  <c:v>0.42976741939375002</c:v>
                </c:pt>
                <c:pt idx="476">
                  <c:v>2.5280436434926501E-2</c:v>
                </c:pt>
                <c:pt idx="477">
                  <c:v>2.5280436434926501E-2</c:v>
                </c:pt>
                <c:pt idx="478">
                  <c:v>2.61176346849652E-2</c:v>
                </c:pt>
                <c:pt idx="479">
                  <c:v>2.61176346849652E-2</c:v>
                </c:pt>
                <c:pt idx="480">
                  <c:v>2.61176346849652E-2</c:v>
                </c:pt>
                <c:pt idx="481">
                  <c:v>0</c:v>
                </c:pt>
                <c:pt idx="482">
                  <c:v>2.61176346849652E-2</c:v>
                </c:pt>
                <c:pt idx="483">
                  <c:v>2.61176346849652E-2</c:v>
                </c:pt>
                <c:pt idx="484">
                  <c:v>2.61176346849652E-2</c:v>
                </c:pt>
                <c:pt idx="485">
                  <c:v>2.61176346849652E-2</c:v>
                </c:pt>
                <c:pt idx="486">
                  <c:v>2.61176346849652E-2</c:v>
                </c:pt>
                <c:pt idx="487">
                  <c:v>4.8550504251194004</c:v>
                </c:pt>
                <c:pt idx="488">
                  <c:v>93.933236378022798</c:v>
                </c:pt>
                <c:pt idx="489">
                  <c:v>207.11886544803201</c:v>
                </c:pt>
                <c:pt idx="490">
                  <c:v>278.18907953517203</c:v>
                </c:pt>
                <c:pt idx="491">
                  <c:v>292.82518806856598</c:v>
                </c:pt>
                <c:pt idx="492">
                  <c:v>331.23738932837102</c:v>
                </c:pt>
                <c:pt idx="493">
                  <c:v>296.52414877757701</c:v>
                </c:pt>
                <c:pt idx="494">
                  <c:v>415.08237979403299</c:v>
                </c:pt>
                <c:pt idx="495">
                  <c:v>310.57733024933998</c:v>
                </c:pt>
                <c:pt idx="496">
                  <c:v>279.31552437035202</c:v>
                </c:pt>
                <c:pt idx="497">
                  <c:v>90.9273024062486</c:v>
                </c:pt>
                <c:pt idx="498">
                  <c:v>13.032699707797599</c:v>
                </c:pt>
                <c:pt idx="499">
                  <c:v>0.51042759391708503</c:v>
                </c:pt>
                <c:pt idx="500">
                  <c:v>2.68646102061624E-2</c:v>
                </c:pt>
                <c:pt idx="501">
                  <c:v>2.68646102061624E-2</c:v>
                </c:pt>
                <c:pt idx="502">
                  <c:v>2.68646102061624E-2</c:v>
                </c:pt>
                <c:pt idx="503">
                  <c:v>2.68646102061624E-2</c:v>
                </c:pt>
                <c:pt idx="504">
                  <c:v>2.68646102061624E-2</c:v>
                </c:pt>
                <c:pt idx="505">
                  <c:v>0</c:v>
                </c:pt>
                <c:pt idx="506">
                  <c:v>2.68646102061624E-2</c:v>
                </c:pt>
                <c:pt idx="507">
                  <c:v>2.68646102061624E-2</c:v>
                </c:pt>
                <c:pt idx="508">
                  <c:v>2.68646102061624E-2</c:v>
                </c:pt>
                <c:pt idx="509">
                  <c:v>2.68646102061624E-2</c:v>
                </c:pt>
                <c:pt idx="510">
                  <c:v>2.68646102061624E-2</c:v>
                </c:pt>
                <c:pt idx="511">
                  <c:v>5.3578095564920503</c:v>
                </c:pt>
                <c:pt idx="512">
                  <c:v>99.101271298443606</c:v>
                </c:pt>
                <c:pt idx="513">
                  <c:v>64.000815127142005</c:v>
                </c:pt>
                <c:pt idx="514">
                  <c:v>122.29886188121399</c:v>
                </c:pt>
                <c:pt idx="515">
                  <c:v>169.33740690591799</c:v>
                </c:pt>
                <c:pt idx="516">
                  <c:v>211.770650462867</c:v>
                </c:pt>
                <c:pt idx="517">
                  <c:v>82.860608902049293</c:v>
                </c:pt>
                <c:pt idx="518">
                  <c:v>45.659893155296103</c:v>
                </c:pt>
                <c:pt idx="519">
                  <c:v>36.501819216848098</c:v>
                </c:pt>
                <c:pt idx="520">
                  <c:v>22.526539582328901</c:v>
                </c:pt>
                <c:pt idx="521">
                  <c:v>11.276692876823599</c:v>
                </c:pt>
                <c:pt idx="522">
                  <c:v>1.58417699441743</c:v>
                </c:pt>
                <c:pt idx="523">
                  <c:v>2.7313396455473E-2</c:v>
                </c:pt>
                <c:pt idx="524">
                  <c:v>2.7313396455473E-2</c:v>
                </c:pt>
                <c:pt idx="525">
                  <c:v>2.7313396455473E-2</c:v>
                </c:pt>
                <c:pt idx="526">
                  <c:v>2.7313396455473E-2</c:v>
                </c:pt>
                <c:pt idx="527">
                  <c:v>2.7313396455473E-2</c:v>
                </c:pt>
                <c:pt idx="528">
                  <c:v>2.7313396455473E-2</c:v>
                </c:pt>
                <c:pt idx="529">
                  <c:v>0</c:v>
                </c:pt>
                <c:pt idx="530">
                  <c:v>2.7313396455473E-2</c:v>
                </c:pt>
                <c:pt idx="531">
                  <c:v>2.7313396455473E-2</c:v>
                </c:pt>
                <c:pt idx="532">
                  <c:v>2.7313396455473E-2</c:v>
                </c:pt>
                <c:pt idx="533">
                  <c:v>2.7313396455473E-2</c:v>
                </c:pt>
                <c:pt idx="534">
                  <c:v>2.7313396455473E-2</c:v>
                </c:pt>
                <c:pt idx="535">
                  <c:v>0.75842936046601905</c:v>
                </c:pt>
                <c:pt idx="536">
                  <c:v>10.683049674179401</c:v>
                </c:pt>
                <c:pt idx="537">
                  <c:v>58.616488508083499</c:v>
                </c:pt>
                <c:pt idx="538">
                  <c:v>66.329322840465807</c:v>
                </c:pt>
                <c:pt idx="539">
                  <c:v>35.290345338191898</c:v>
                </c:pt>
                <c:pt idx="540">
                  <c:v>46.4721155886796</c:v>
                </c:pt>
                <c:pt idx="541">
                  <c:v>69.6045747414977</c:v>
                </c:pt>
                <c:pt idx="542">
                  <c:v>85.441161625006799</c:v>
                </c:pt>
                <c:pt idx="543">
                  <c:v>73.188510798167201</c:v>
                </c:pt>
                <c:pt idx="544">
                  <c:v>63.880074642223498</c:v>
                </c:pt>
                <c:pt idx="545">
                  <c:v>33.509411929197498</c:v>
                </c:pt>
                <c:pt idx="546">
                  <c:v>3.68425593640699</c:v>
                </c:pt>
                <c:pt idx="547">
                  <c:v>2.7701172454187899E-2</c:v>
                </c:pt>
                <c:pt idx="548">
                  <c:v>2.7701172454187899E-2</c:v>
                </c:pt>
                <c:pt idx="549">
                  <c:v>2.7701172454187899E-2</c:v>
                </c:pt>
                <c:pt idx="550">
                  <c:v>2.7701172454187899E-2</c:v>
                </c:pt>
                <c:pt idx="551">
                  <c:v>2.7701172454187899E-2</c:v>
                </c:pt>
                <c:pt idx="552">
                  <c:v>2.7701172454187899E-2</c:v>
                </c:pt>
                <c:pt idx="553">
                  <c:v>0</c:v>
                </c:pt>
                <c:pt idx="554">
                  <c:v>2.7701172454187899E-2</c:v>
                </c:pt>
                <c:pt idx="555">
                  <c:v>2.7701172454187899E-2</c:v>
                </c:pt>
                <c:pt idx="556">
                  <c:v>2.7701172454187899E-2</c:v>
                </c:pt>
                <c:pt idx="557">
                  <c:v>2.7701172454187899E-2</c:v>
                </c:pt>
                <c:pt idx="558">
                  <c:v>2.7701172454187899E-2</c:v>
                </c:pt>
                <c:pt idx="559">
                  <c:v>2.2373188908363502</c:v>
                </c:pt>
                <c:pt idx="560">
                  <c:v>51.325002602222597</c:v>
                </c:pt>
                <c:pt idx="561">
                  <c:v>222.39793214069499</c:v>
                </c:pt>
                <c:pt idx="562">
                  <c:v>433.90906674428197</c:v>
                </c:pt>
                <c:pt idx="563">
                  <c:v>522.04472273723002</c:v>
                </c:pt>
                <c:pt idx="564">
                  <c:v>574.54376273941898</c:v>
                </c:pt>
                <c:pt idx="565">
                  <c:v>583.09549189252903</c:v>
                </c:pt>
                <c:pt idx="566">
                  <c:v>428.81846524539299</c:v>
                </c:pt>
                <c:pt idx="567">
                  <c:v>322.32415079153998</c:v>
                </c:pt>
                <c:pt idx="568">
                  <c:v>226.877460482478</c:v>
                </c:pt>
                <c:pt idx="569">
                  <c:v>88.045078704089505</c:v>
                </c:pt>
                <c:pt idx="570">
                  <c:v>10.4711165242989</c:v>
                </c:pt>
                <c:pt idx="571">
                  <c:v>0.16753786438878199</c:v>
                </c:pt>
                <c:pt idx="572">
                  <c:v>2.7922977398130398E-2</c:v>
                </c:pt>
                <c:pt idx="573">
                  <c:v>2.7922977398130398E-2</c:v>
                </c:pt>
                <c:pt idx="574">
                  <c:v>2.7922977398130398E-2</c:v>
                </c:pt>
                <c:pt idx="575">
                  <c:v>2.7922977398130398E-2</c:v>
                </c:pt>
                <c:pt idx="576">
                  <c:v>2.7922977398130398E-2</c:v>
                </c:pt>
                <c:pt idx="577">
                  <c:v>0</c:v>
                </c:pt>
                <c:pt idx="578">
                  <c:v>2.7922977398130398E-2</c:v>
                </c:pt>
                <c:pt idx="579">
                  <c:v>2.8077558487796798E-2</c:v>
                </c:pt>
                <c:pt idx="580">
                  <c:v>2.8077558487796798E-2</c:v>
                </c:pt>
                <c:pt idx="581">
                  <c:v>2.8077558487796798E-2</c:v>
                </c:pt>
                <c:pt idx="582">
                  <c:v>2.8077558487796798E-2</c:v>
                </c:pt>
                <c:pt idx="583">
                  <c:v>1.03864722065768</c:v>
                </c:pt>
                <c:pt idx="584">
                  <c:v>12.075470945048901</c:v>
                </c:pt>
                <c:pt idx="585">
                  <c:v>47.327993766120201</c:v>
                </c:pt>
                <c:pt idx="586">
                  <c:v>111.218478147526</c:v>
                </c:pt>
                <c:pt idx="587">
                  <c:v>92.631741485640703</c:v>
                </c:pt>
                <c:pt idx="588">
                  <c:v>169.37218876755301</c:v>
                </c:pt>
                <c:pt idx="589">
                  <c:v>208.507828549301</c:v>
                </c:pt>
                <c:pt idx="590">
                  <c:v>111.218478147526</c:v>
                </c:pt>
                <c:pt idx="591">
                  <c:v>137.42346798042601</c:v>
                </c:pt>
                <c:pt idx="592">
                  <c:v>157.53000732859201</c:v>
                </c:pt>
                <c:pt idx="593">
                  <c:v>45.051323196027099</c:v>
                </c:pt>
                <c:pt idx="594">
                  <c:v>4.1274010977061302</c:v>
                </c:pt>
                <c:pt idx="595">
                  <c:v>5.6155116975593597E-2</c:v>
                </c:pt>
                <c:pt idx="596">
                  <c:v>2.8077558487796798E-2</c:v>
                </c:pt>
                <c:pt idx="597">
                  <c:v>2.8077558487796798E-2</c:v>
                </c:pt>
                <c:pt idx="598">
                  <c:v>2.8077558487796798E-2</c:v>
                </c:pt>
                <c:pt idx="599">
                  <c:v>2.8211114627228698E-2</c:v>
                </c:pt>
                <c:pt idx="600">
                  <c:v>2.8211114627228698E-2</c:v>
                </c:pt>
                <c:pt idx="601">
                  <c:v>0</c:v>
                </c:pt>
                <c:pt idx="602">
                  <c:v>2.8211114627228698E-2</c:v>
                </c:pt>
                <c:pt idx="603">
                  <c:v>2.8211114627228698E-2</c:v>
                </c:pt>
                <c:pt idx="604">
                  <c:v>2.8211114627228698E-2</c:v>
                </c:pt>
                <c:pt idx="605">
                  <c:v>2.8211114627228698E-2</c:v>
                </c:pt>
                <c:pt idx="606">
                  <c:v>2.8211114627228698E-2</c:v>
                </c:pt>
                <c:pt idx="607">
                  <c:v>0.82992335251856697</c:v>
                </c:pt>
                <c:pt idx="608">
                  <c:v>12.8380394284159</c:v>
                </c:pt>
                <c:pt idx="609">
                  <c:v>58.943319458054297</c:v>
                </c:pt>
                <c:pt idx="610">
                  <c:v>140.94341416847499</c:v>
                </c:pt>
                <c:pt idx="611">
                  <c:v>258.56487108876001</c:v>
                </c:pt>
                <c:pt idx="612">
                  <c:v>134.40699139820401</c:v>
                </c:pt>
                <c:pt idx="613">
                  <c:v>105.831636742063</c:v>
                </c:pt>
                <c:pt idx="614">
                  <c:v>88.485542322062699</c:v>
                </c:pt>
                <c:pt idx="615">
                  <c:v>46.8079301578667</c:v>
                </c:pt>
                <c:pt idx="616">
                  <c:v>31.921611551736799</c:v>
                </c:pt>
                <c:pt idx="617">
                  <c:v>10.469802293311099</c:v>
                </c:pt>
                <c:pt idx="618">
                  <c:v>1.35413350210698</c:v>
                </c:pt>
                <c:pt idx="619">
                  <c:v>2.8280235341193598E-2</c:v>
                </c:pt>
                <c:pt idx="620">
                  <c:v>2.8280235341193598E-2</c:v>
                </c:pt>
                <c:pt idx="621">
                  <c:v>2.8280235341193598E-2</c:v>
                </c:pt>
                <c:pt idx="622">
                  <c:v>2.8280235341193598E-2</c:v>
                </c:pt>
                <c:pt idx="623">
                  <c:v>2.8280235341193598E-2</c:v>
                </c:pt>
                <c:pt idx="624">
                  <c:v>2.8280235341193598E-2</c:v>
                </c:pt>
                <c:pt idx="625">
                  <c:v>0</c:v>
                </c:pt>
                <c:pt idx="626">
                  <c:v>2.8280235341193598E-2</c:v>
                </c:pt>
                <c:pt idx="627">
                  <c:v>2.8280235341193598E-2</c:v>
                </c:pt>
                <c:pt idx="628">
                  <c:v>2.8280235341193598E-2</c:v>
                </c:pt>
                <c:pt idx="629">
                  <c:v>2.8280235341193598E-2</c:v>
                </c:pt>
                <c:pt idx="630">
                  <c:v>2.8280235341193598E-2</c:v>
                </c:pt>
                <c:pt idx="631">
                  <c:v>0.185940631909847</c:v>
                </c:pt>
                <c:pt idx="632">
                  <c:v>6.83020437875303</c:v>
                </c:pt>
                <c:pt idx="633">
                  <c:v>31.930518061372702</c:v>
                </c:pt>
                <c:pt idx="634">
                  <c:v>38.6011617412004</c:v>
                </c:pt>
                <c:pt idx="635">
                  <c:v>54.575819465410497</c:v>
                </c:pt>
                <c:pt idx="636">
                  <c:v>61.244473532902198</c:v>
                </c:pt>
                <c:pt idx="637">
                  <c:v>145.79821806643901</c:v>
                </c:pt>
                <c:pt idx="638">
                  <c:v>94.416355069692997</c:v>
                </c:pt>
                <c:pt idx="639">
                  <c:v>74.734862468309103</c:v>
                </c:pt>
                <c:pt idx="640">
                  <c:v>62.459336812640402</c:v>
                </c:pt>
                <c:pt idx="641">
                  <c:v>16.863001210373199</c:v>
                </c:pt>
                <c:pt idx="642">
                  <c:v>1.4446699273226</c:v>
                </c:pt>
                <c:pt idx="643">
                  <c:v>2.8326861320051001E-2</c:v>
                </c:pt>
                <c:pt idx="644">
                  <c:v>2.8326861320051001E-2</c:v>
                </c:pt>
                <c:pt idx="645">
                  <c:v>2.8326861320051001E-2</c:v>
                </c:pt>
                <c:pt idx="646">
                  <c:v>2.8326861320051001E-2</c:v>
                </c:pt>
                <c:pt idx="647">
                  <c:v>2.8326861320051001E-2</c:v>
                </c:pt>
                <c:pt idx="648">
                  <c:v>2.8326861320051001E-2</c:v>
                </c:pt>
                <c:pt idx="649">
                  <c:v>0</c:v>
                </c:pt>
                <c:pt idx="650">
                  <c:v>2.8326861320051001E-2</c:v>
                </c:pt>
                <c:pt idx="651">
                  <c:v>2.8326861320051001E-2</c:v>
                </c:pt>
                <c:pt idx="652">
                  <c:v>2.8326861320051001E-2</c:v>
                </c:pt>
                <c:pt idx="653">
                  <c:v>2.8326861320051001E-2</c:v>
                </c:pt>
                <c:pt idx="654">
                  <c:v>2.8326861320051001E-2</c:v>
                </c:pt>
                <c:pt idx="655">
                  <c:v>1.0759055401195301</c:v>
                </c:pt>
                <c:pt idx="656">
                  <c:v>18.8997815334846</c:v>
                </c:pt>
                <c:pt idx="657">
                  <c:v>85.354873333971398</c:v>
                </c:pt>
                <c:pt idx="658">
                  <c:v>124.586262047986</c:v>
                </c:pt>
                <c:pt idx="659">
                  <c:v>166.095614234957</c:v>
                </c:pt>
                <c:pt idx="660">
                  <c:v>297.30075665247102</c:v>
                </c:pt>
                <c:pt idx="661">
                  <c:v>413.26692407272901</c:v>
                </c:pt>
                <c:pt idx="662">
                  <c:v>276.934407127952</c:v>
                </c:pt>
                <c:pt idx="663">
                  <c:v>186.73096701535701</c:v>
                </c:pt>
                <c:pt idx="664">
                  <c:v>144.29588510858801</c:v>
                </c:pt>
                <c:pt idx="665">
                  <c:v>26.718425383226698</c:v>
                </c:pt>
                <c:pt idx="666">
                  <c:v>4.1132745544703901</c:v>
                </c:pt>
                <c:pt idx="667">
                  <c:v>5.6734821440971001E-2</c:v>
                </c:pt>
                <c:pt idx="668">
                  <c:v>0</c:v>
                </c:pt>
                <c:pt idx="669">
                  <c:v>0</c:v>
                </c:pt>
                <c:pt idx="670">
                  <c:v>2.83674107204855E-2</c:v>
                </c:pt>
                <c:pt idx="671">
                  <c:v>2.83674107204855E-2</c:v>
                </c:pt>
                <c:pt idx="672">
                  <c:v>0</c:v>
                </c:pt>
                <c:pt idx="673">
                  <c:v>0</c:v>
                </c:pt>
                <c:pt idx="674">
                  <c:v>2.83674107204855E-2</c:v>
                </c:pt>
                <c:pt idx="675">
                  <c:v>2.83674107204855E-2</c:v>
                </c:pt>
                <c:pt idx="676">
                  <c:v>2.83674107204855E-2</c:v>
                </c:pt>
                <c:pt idx="677">
                  <c:v>2.83674107204855E-2</c:v>
                </c:pt>
                <c:pt idx="678">
                  <c:v>2.8386536951813E-2</c:v>
                </c:pt>
                <c:pt idx="679">
                  <c:v>0.17338163640072601</c:v>
                </c:pt>
                <c:pt idx="680">
                  <c:v>6.6937970258726498</c:v>
                </c:pt>
                <c:pt idx="681">
                  <c:v>29.879469431810499</c:v>
                </c:pt>
                <c:pt idx="682">
                  <c:v>47.1936836846021</c:v>
                </c:pt>
                <c:pt idx="683">
                  <c:v>93.096527195772097</c:v>
                </c:pt>
                <c:pt idx="684">
                  <c:v>139.31352592459601</c:v>
                </c:pt>
                <c:pt idx="685">
                  <c:v>136.04658146032401</c:v>
                </c:pt>
                <c:pt idx="686">
                  <c:v>157.79262178515799</c:v>
                </c:pt>
                <c:pt idx="687">
                  <c:v>108.05549505728</c:v>
                </c:pt>
                <c:pt idx="688">
                  <c:v>39.637778466932097</c:v>
                </c:pt>
                <c:pt idx="689">
                  <c:v>12.8880349724539</c:v>
                </c:pt>
                <c:pt idx="690">
                  <c:v>1.39094031063884</c:v>
                </c:pt>
                <c:pt idx="691">
                  <c:v>5.6773073903626098E-2</c:v>
                </c:pt>
                <c:pt idx="692">
                  <c:v>2.8386536951813E-2</c:v>
                </c:pt>
                <c:pt idx="693">
                  <c:v>2.8386536951813E-2</c:v>
                </c:pt>
                <c:pt idx="694">
                  <c:v>2.8386536951813E-2</c:v>
                </c:pt>
                <c:pt idx="695">
                  <c:v>2.8386536951813E-2</c:v>
                </c:pt>
                <c:pt idx="696">
                  <c:v>2.8386536951813E-2</c:v>
                </c:pt>
                <c:pt idx="697">
                  <c:v>0</c:v>
                </c:pt>
                <c:pt idx="698">
                  <c:v>2.8399117156502E-2</c:v>
                </c:pt>
                <c:pt idx="699">
                  <c:v>2.8399117156502E-2</c:v>
                </c:pt>
                <c:pt idx="700">
                  <c:v>2.8399117156502E-2</c:v>
                </c:pt>
                <c:pt idx="701">
                  <c:v>2.8399117156502E-2</c:v>
                </c:pt>
                <c:pt idx="702">
                  <c:v>2.8399117156502E-2</c:v>
                </c:pt>
                <c:pt idx="703">
                  <c:v>0.71496054769686102</c:v>
                </c:pt>
                <c:pt idx="704">
                  <c:v>28.2407936040027</c:v>
                </c:pt>
                <c:pt idx="705">
                  <c:v>98.703679322619294</c:v>
                </c:pt>
                <c:pt idx="706">
                  <c:v>120.83861260858301</c:v>
                </c:pt>
                <c:pt idx="707">
                  <c:v>194.32565915398999</c:v>
                </c:pt>
                <c:pt idx="708">
                  <c:v>189.81529017202999</c:v>
                </c:pt>
                <c:pt idx="709">
                  <c:v>195.986562223682</c:v>
                </c:pt>
                <c:pt idx="710">
                  <c:v>201.480652742838</c:v>
                </c:pt>
                <c:pt idx="711">
                  <c:v>199.53287529283199</c:v>
                </c:pt>
                <c:pt idx="712">
                  <c:v>198.89013884145999</c:v>
                </c:pt>
                <c:pt idx="713">
                  <c:v>45.317499330939498</c:v>
                </c:pt>
                <c:pt idx="714">
                  <c:v>4.74265256513584</c:v>
                </c:pt>
                <c:pt idx="715">
                  <c:v>0.113596468626008</c:v>
                </c:pt>
                <c:pt idx="716">
                  <c:v>2.8399117156502E-2</c:v>
                </c:pt>
                <c:pt idx="717">
                  <c:v>8.5230515018570596E-2</c:v>
                </c:pt>
                <c:pt idx="718">
                  <c:v>2.8410171672856799E-2</c:v>
                </c:pt>
                <c:pt idx="719">
                  <c:v>8.5230515018570596E-2</c:v>
                </c:pt>
                <c:pt idx="720">
                  <c:v>2.8410171672856799E-2</c:v>
                </c:pt>
                <c:pt idx="721">
                  <c:v>0</c:v>
                </c:pt>
                <c:pt idx="722">
                  <c:v>0</c:v>
                </c:pt>
                <c:pt idx="723">
                  <c:v>2.8410171672856799E-2</c:v>
                </c:pt>
                <c:pt idx="724">
                  <c:v>5.6820343345713703E-2</c:v>
                </c:pt>
                <c:pt idx="725">
                  <c:v>2.8410171672856799E-2</c:v>
                </c:pt>
                <c:pt idx="726">
                  <c:v>8.5230515018570596E-2</c:v>
                </c:pt>
                <c:pt idx="727">
                  <c:v>2.0350399145759299</c:v>
                </c:pt>
                <c:pt idx="728">
                  <c:v>62.274901596060502</c:v>
                </c:pt>
                <c:pt idx="729">
                  <c:v>209.76707486293699</c:v>
                </c:pt>
                <c:pt idx="730">
                  <c:v>301.98602851659803</c:v>
                </c:pt>
                <c:pt idx="731">
                  <c:v>408.20798374366501</c:v>
                </c:pt>
                <c:pt idx="732">
                  <c:v>598.63628584996104</c:v>
                </c:pt>
                <c:pt idx="733">
                  <c:v>620.52591675180304</c:v>
                </c:pt>
                <c:pt idx="734">
                  <c:v>685.45621817603705</c:v>
                </c:pt>
                <c:pt idx="735">
                  <c:v>732.45856818500295</c:v>
                </c:pt>
                <c:pt idx="736">
                  <c:v>435.78714178564798</c:v>
                </c:pt>
                <c:pt idx="737">
                  <c:v>90.668661029869796</c:v>
                </c:pt>
                <c:pt idx="738">
                  <c:v>12.786729570974</c:v>
                </c:pt>
                <c:pt idx="739">
                  <c:v>0.170489727612987</c:v>
                </c:pt>
                <c:pt idx="740">
                  <c:v>2.8414954602164599E-2</c:v>
                </c:pt>
                <c:pt idx="741">
                  <c:v>8.5244863806493806E-2</c:v>
                </c:pt>
                <c:pt idx="742">
                  <c:v>5.6829909204329197E-2</c:v>
                </c:pt>
                <c:pt idx="743">
                  <c:v>5.6829909204329197E-2</c:v>
                </c:pt>
                <c:pt idx="744">
                  <c:v>8.5244863806493806E-2</c:v>
                </c:pt>
                <c:pt idx="745">
                  <c:v>0</c:v>
                </c:pt>
                <c:pt idx="746">
                  <c:v>0</c:v>
                </c:pt>
                <c:pt idx="747">
                  <c:v>8.5244863806493806E-2</c:v>
                </c:pt>
                <c:pt idx="748">
                  <c:v>0.11365981840865801</c:v>
                </c:pt>
                <c:pt idx="749">
                  <c:v>8.5244863806493806E-2</c:v>
                </c:pt>
                <c:pt idx="750">
                  <c:v>8.5244863806493806E-2</c:v>
                </c:pt>
                <c:pt idx="751">
                  <c:v>1.1332844727190701</c:v>
                </c:pt>
                <c:pt idx="752">
                  <c:v>66.904732402214805</c:v>
                </c:pt>
                <c:pt idx="753">
                  <c:v>241.78535132237701</c:v>
                </c:pt>
                <c:pt idx="754">
                  <c:v>436.566617868614</c:v>
                </c:pt>
                <c:pt idx="755">
                  <c:v>593.19840461354204</c:v>
                </c:pt>
                <c:pt idx="756">
                  <c:v>652.83856226474097</c:v>
                </c:pt>
                <c:pt idx="757">
                  <c:v>603.47951687263503</c:v>
                </c:pt>
                <c:pt idx="758">
                  <c:v>536.99095736624599</c:v>
                </c:pt>
                <c:pt idx="759">
                  <c:v>542.15344987057802</c:v>
                </c:pt>
                <c:pt idx="760">
                  <c:v>506.51339382537299</c:v>
                </c:pt>
                <c:pt idx="761">
                  <c:v>97.985581807096295</c:v>
                </c:pt>
                <c:pt idx="762">
                  <c:v>15.3457409843724</c:v>
                </c:pt>
                <c:pt idx="763">
                  <c:v>0.14209019429974501</c:v>
                </c:pt>
                <c:pt idx="764">
                  <c:v>5.6836077719898001E-2</c:v>
                </c:pt>
                <c:pt idx="765">
                  <c:v>8.5254116579846995E-2</c:v>
                </c:pt>
                <c:pt idx="766">
                  <c:v>2.8418038859949001E-2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5.6836077719898001E-2</c:v>
                </c:pt>
                <c:pt idx="771">
                  <c:v>2.8418038859949001E-2</c:v>
                </c:pt>
                <c:pt idx="772">
                  <c:v>5.6836077719898001E-2</c:v>
                </c:pt>
                <c:pt idx="773">
                  <c:v>2.8418038859949001E-2</c:v>
                </c:pt>
                <c:pt idx="774">
                  <c:v>2.8418038859949001E-2</c:v>
                </c:pt>
                <c:pt idx="775">
                  <c:v>0.18558818059953999</c:v>
                </c:pt>
                <c:pt idx="776">
                  <c:v>25.5275324950547</c:v>
                </c:pt>
                <c:pt idx="777">
                  <c:v>102.67974031784701</c:v>
                </c:pt>
                <c:pt idx="778">
                  <c:v>324.797776191183</c:v>
                </c:pt>
                <c:pt idx="779">
                  <c:v>558.04860274713405</c:v>
                </c:pt>
                <c:pt idx="780">
                  <c:v>702.91937327360597</c:v>
                </c:pt>
                <c:pt idx="781">
                  <c:v>706.50905464414802</c:v>
                </c:pt>
                <c:pt idx="782">
                  <c:v>872.47110974272402</c:v>
                </c:pt>
                <c:pt idx="783">
                  <c:v>739.29413028849899</c:v>
                </c:pt>
                <c:pt idx="784">
                  <c:v>524.38400549897301</c:v>
                </c:pt>
                <c:pt idx="785">
                  <c:v>75.177115570323195</c:v>
                </c:pt>
                <c:pt idx="786">
                  <c:v>13.4710952509128</c:v>
                </c:pt>
                <c:pt idx="787">
                  <c:v>5.6840064349843102E-2</c:v>
                </c:pt>
                <c:pt idx="788">
                  <c:v>8.5260096524764697E-2</c:v>
                </c:pt>
                <c:pt idx="789">
                  <c:v>0</c:v>
                </c:pt>
                <c:pt idx="790">
                  <c:v>0</c:v>
                </c:pt>
                <c:pt idx="791">
                  <c:v>2.8420032174921499E-2</c:v>
                </c:pt>
                <c:pt idx="792">
                  <c:v>8.5260096524764697E-2</c:v>
                </c:pt>
                <c:pt idx="793">
                  <c:v>0</c:v>
                </c:pt>
                <c:pt idx="794">
                  <c:v>0</c:v>
                </c:pt>
                <c:pt idx="795">
                  <c:v>0.11368012869968599</c:v>
                </c:pt>
                <c:pt idx="796">
                  <c:v>5.6843757365156698E-2</c:v>
                </c:pt>
                <c:pt idx="797">
                  <c:v>2.8421878682578301E-2</c:v>
                </c:pt>
                <c:pt idx="798">
                  <c:v>5.6843757365156698E-2</c:v>
                </c:pt>
                <c:pt idx="799">
                  <c:v>1.22131398793076</c:v>
                </c:pt>
                <c:pt idx="800">
                  <c:v>125.41474997440901</c:v>
                </c:pt>
                <c:pt idx="801">
                  <c:v>381.79635167991802</c:v>
                </c:pt>
                <c:pt idx="802">
                  <c:v>506.92655906200201</c:v>
                </c:pt>
                <c:pt idx="803">
                  <c:v>446.01032827946199</c:v>
                </c:pt>
                <c:pt idx="804">
                  <c:v>777.286112821036</c:v>
                </c:pt>
                <c:pt idx="805">
                  <c:v>945.76701157556704</c:v>
                </c:pt>
                <c:pt idx="806">
                  <c:v>810.49898191323405</c:v>
                </c:pt>
                <c:pt idx="807">
                  <c:v>707.20478677016695</c:v>
                </c:pt>
                <c:pt idx="808">
                  <c:v>322.14376954211099</c:v>
                </c:pt>
                <c:pt idx="809">
                  <c:v>51.207950779668302</c:v>
                </c:pt>
                <c:pt idx="810">
                  <c:v>5.8833288872937199</c:v>
                </c:pt>
                <c:pt idx="811">
                  <c:v>5.6843757365156698E-2</c:v>
                </c:pt>
                <c:pt idx="812">
                  <c:v>2.8421878682578301E-2</c:v>
                </c:pt>
                <c:pt idx="813">
                  <c:v>0.142109393412891</c:v>
                </c:pt>
                <c:pt idx="814">
                  <c:v>5.6843757365156698E-2</c:v>
                </c:pt>
                <c:pt idx="815">
                  <c:v>0.142109393412891</c:v>
                </c:pt>
                <c:pt idx="816">
                  <c:v>8.5265636047735099E-2</c:v>
                </c:pt>
                <c:pt idx="817">
                  <c:v>0</c:v>
                </c:pt>
                <c:pt idx="818">
                  <c:v>5.6845148405820202E-2</c:v>
                </c:pt>
                <c:pt idx="819">
                  <c:v>5.6845148405820202E-2</c:v>
                </c:pt>
                <c:pt idx="820">
                  <c:v>5.6845148405820202E-2</c:v>
                </c:pt>
                <c:pt idx="821">
                  <c:v>8.5267722608730404E-2</c:v>
                </c:pt>
                <c:pt idx="822">
                  <c:v>0.14211287101455</c:v>
                </c:pt>
                <c:pt idx="823">
                  <c:v>1.5538131720016199</c:v>
                </c:pt>
                <c:pt idx="824">
                  <c:v>109.407279409236</c:v>
                </c:pt>
                <c:pt idx="825">
                  <c:v>413.821234830604</c:v>
                </c:pt>
                <c:pt idx="826">
                  <c:v>505.78995970662299</c:v>
                </c:pt>
                <c:pt idx="827">
                  <c:v>572.97697501766595</c:v>
                </c:pt>
                <c:pt idx="828">
                  <c:v>541.47236203385296</c:v>
                </c:pt>
                <c:pt idx="829">
                  <c:v>765.02503649343703</c:v>
                </c:pt>
                <c:pt idx="830">
                  <c:v>347.87026683798598</c:v>
                </c:pt>
                <c:pt idx="831">
                  <c:v>330.96423749433001</c:v>
                </c:pt>
                <c:pt idx="832">
                  <c:v>192.91762300086</c:v>
                </c:pt>
                <c:pt idx="833">
                  <c:v>51.562063418264302</c:v>
                </c:pt>
                <c:pt idx="834">
                  <c:v>7.9014756284090204</c:v>
                </c:pt>
                <c:pt idx="835">
                  <c:v>8.5267722608730404E-2</c:v>
                </c:pt>
                <c:pt idx="836">
                  <c:v>2.8422574202910101E-2</c:v>
                </c:pt>
                <c:pt idx="837">
                  <c:v>5.6845148405820202E-2</c:v>
                </c:pt>
                <c:pt idx="838">
                  <c:v>0.113692069850008</c:v>
                </c:pt>
                <c:pt idx="839">
                  <c:v>2.8423017462502101E-2</c:v>
                </c:pt>
                <c:pt idx="840">
                  <c:v>0</c:v>
                </c:pt>
                <c:pt idx="841">
                  <c:v>0</c:v>
                </c:pt>
                <c:pt idx="842">
                  <c:v>0.113692069850008</c:v>
                </c:pt>
                <c:pt idx="843">
                  <c:v>0.113692069850008</c:v>
                </c:pt>
                <c:pt idx="844">
                  <c:v>0</c:v>
                </c:pt>
                <c:pt idx="845">
                  <c:v>2.8423017462502101E-2</c:v>
                </c:pt>
                <c:pt idx="846">
                  <c:v>2.8423017462502101E-2</c:v>
                </c:pt>
                <c:pt idx="847">
                  <c:v>0.99525371868396495</c:v>
                </c:pt>
                <c:pt idx="848">
                  <c:v>86.037978627424195</c:v>
                </c:pt>
                <c:pt idx="849">
                  <c:v>402.42474502917401</c:v>
                </c:pt>
                <c:pt idx="850">
                  <c:v>661.54282621768402</c:v>
                </c:pt>
                <c:pt idx="851">
                  <c:v>838.63364853198505</c:v>
                </c:pt>
                <c:pt idx="852">
                  <c:v>934.45276129168496</c:v>
                </c:pt>
                <c:pt idx="853">
                  <c:v>978.307906264346</c:v>
                </c:pt>
                <c:pt idx="854">
                  <c:v>945.99409194443399</c:v>
                </c:pt>
                <c:pt idx="855">
                  <c:v>814.89441349121296</c:v>
                </c:pt>
                <c:pt idx="856">
                  <c:v>533.17253309014995</c:v>
                </c:pt>
                <c:pt idx="857">
                  <c:v>72.423847528848498</c:v>
                </c:pt>
                <c:pt idx="858">
                  <c:v>11.4544760373883</c:v>
                </c:pt>
                <c:pt idx="859">
                  <c:v>0.14211508731250999</c:v>
                </c:pt>
                <c:pt idx="860">
                  <c:v>0.17053810477501199</c:v>
                </c:pt>
                <c:pt idx="861">
                  <c:v>5.6846602657773498E-2</c:v>
                </c:pt>
                <c:pt idx="862">
                  <c:v>2.8423301328886701E-2</c:v>
                </c:pt>
                <c:pt idx="863">
                  <c:v>0</c:v>
                </c:pt>
                <c:pt idx="864">
                  <c:v>8.5269903986660206E-2</c:v>
                </c:pt>
                <c:pt idx="865">
                  <c:v>0</c:v>
                </c:pt>
                <c:pt idx="866">
                  <c:v>2.8423301328886701E-2</c:v>
                </c:pt>
                <c:pt idx="867">
                  <c:v>8.5269903986660206E-2</c:v>
                </c:pt>
                <c:pt idx="868">
                  <c:v>0.14211650664443301</c:v>
                </c:pt>
                <c:pt idx="869">
                  <c:v>2.8423301328886701E-2</c:v>
                </c:pt>
                <c:pt idx="870">
                  <c:v>0</c:v>
                </c:pt>
                <c:pt idx="871">
                  <c:v>1.4317396743689099</c:v>
                </c:pt>
                <c:pt idx="872">
                  <c:v>136.47391841396299</c:v>
                </c:pt>
                <c:pt idx="873">
                  <c:v>318.21697579848302</c:v>
                </c:pt>
                <c:pt idx="874">
                  <c:v>649.44694573496497</c:v>
                </c:pt>
                <c:pt idx="875">
                  <c:v>846.74524265206003</c:v>
                </c:pt>
                <c:pt idx="876">
                  <c:v>932.29195310387399</c:v>
                </c:pt>
                <c:pt idx="877">
                  <c:v>949.72169542280994</c:v>
                </c:pt>
                <c:pt idx="878">
                  <c:v>853.46169308626395</c:v>
                </c:pt>
                <c:pt idx="879">
                  <c:v>705.48703534523702</c:v>
                </c:pt>
                <c:pt idx="880">
                  <c:v>427.43279812270401</c:v>
                </c:pt>
                <c:pt idx="881">
                  <c:v>54.262933658581701</c:v>
                </c:pt>
                <c:pt idx="882">
                  <c:v>10.545044793016899</c:v>
                </c:pt>
                <c:pt idx="883">
                  <c:v>5.6846602657773498E-2</c:v>
                </c:pt>
                <c:pt idx="884">
                  <c:v>0.113693936617112</c:v>
                </c:pt>
                <c:pt idx="885">
                  <c:v>0.113693936617112</c:v>
                </c:pt>
                <c:pt idx="886">
                  <c:v>0.142117420771391</c:v>
                </c:pt>
                <c:pt idx="887">
                  <c:v>8.5270452462834601E-2</c:v>
                </c:pt>
                <c:pt idx="888">
                  <c:v>0.113693936617112</c:v>
                </c:pt>
                <c:pt idx="889">
                  <c:v>0</c:v>
                </c:pt>
                <c:pt idx="890">
                  <c:v>0.113693936617112</c:v>
                </c:pt>
                <c:pt idx="891">
                  <c:v>5.68469683085564E-2</c:v>
                </c:pt>
                <c:pt idx="892">
                  <c:v>2.84234841542782E-2</c:v>
                </c:pt>
                <c:pt idx="893">
                  <c:v>0.113693936617112</c:v>
                </c:pt>
                <c:pt idx="894">
                  <c:v>5.68469683085564E-2</c:v>
                </c:pt>
                <c:pt idx="895">
                  <c:v>0.468087135971753</c:v>
                </c:pt>
                <c:pt idx="896">
                  <c:v>128.98671037107499</c:v>
                </c:pt>
                <c:pt idx="897">
                  <c:v>247.88423492934501</c:v>
                </c:pt>
                <c:pt idx="898">
                  <c:v>303.90225264001299</c:v>
                </c:pt>
                <c:pt idx="899">
                  <c:v>550.95753001082096</c:v>
                </c:pt>
                <c:pt idx="900">
                  <c:v>930.16029349492806</c:v>
                </c:pt>
                <c:pt idx="901">
                  <c:v>969.32516980303205</c:v>
                </c:pt>
                <c:pt idx="902">
                  <c:v>792.03052199668605</c:v>
                </c:pt>
                <c:pt idx="903">
                  <c:v>660.54142134194001</c:v>
                </c:pt>
                <c:pt idx="904">
                  <c:v>503.194746254432</c:v>
                </c:pt>
                <c:pt idx="905">
                  <c:v>60.718578781717902</c:v>
                </c:pt>
                <c:pt idx="906">
                  <c:v>7.0490534594375696</c:v>
                </c:pt>
                <c:pt idx="907">
                  <c:v>0.113694410636089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5.6847205318044901E-2</c:v>
                </c:pt>
                <c:pt idx="912">
                  <c:v>0.113694410636089</c:v>
                </c:pt>
                <c:pt idx="913">
                  <c:v>0</c:v>
                </c:pt>
                <c:pt idx="914">
                  <c:v>0.14211801329511201</c:v>
                </c:pt>
                <c:pt idx="915">
                  <c:v>5.6847205318044901E-2</c:v>
                </c:pt>
                <c:pt idx="916">
                  <c:v>5.6847205318044901E-2</c:v>
                </c:pt>
                <c:pt idx="917">
                  <c:v>5.6847205318044901E-2</c:v>
                </c:pt>
                <c:pt idx="918">
                  <c:v>2.8423602659022398E-2</c:v>
                </c:pt>
                <c:pt idx="919">
                  <c:v>9.3596845034385895E-2</c:v>
                </c:pt>
                <c:pt idx="920">
                  <c:v>32.088975359536697</c:v>
                </c:pt>
                <c:pt idx="921">
                  <c:v>98.521514987147498</c:v>
                </c:pt>
                <c:pt idx="922">
                  <c:v>139.77451182016199</c:v>
                </c:pt>
                <c:pt idx="923">
                  <c:v>107.63274186433</c:v>
                </c:pt>
                <c:pt idx="924">
                  <c:v>98.146600391960305</c:v>
                </c:pt>
                <c:pt idx="925">
                  <c:v>73.342496626168</c:v>
                </c:pt>
                <c:pt idx="926">
                  <c:v>65.574337352485003</c:v>
                </c:pt>
                <c:pt idx="927">
                  <c:v>45.139309245637797</c:v>
                </c:pt>
                <c:pt idx="928">
                  <c:v>36.729367532039703</c:v>
                </c:pt>
                <c:pt idx="929">
                  <c:v>3.5879171400529399</c:v>
                </c:pt>
                <c:pt idx="930">
                  <c:v>0.54005086344971798</c:v>
                </c:pt>
                <c:pt idx="931">
                  <c:v>8.5271188965744898E-2</c:v>
                </c:pt>
                <c:pt idx="932">
                  <c:v>5.6847459310496597E-2</c:v>
                </c:pt>
                <c:pt idx="933">
                  <c:v>5.6847459310496597E-2</c:v>
                </c:pt>
                <c:pt idx="934">
                  <c:v>2.8423729655248298E-2</c:v>
                </c:pt>
                <c:pt idx="935">
                  <c:v>0.14211864827624099</c:v>
                </c:pt>
                <c:pt idx="936">
                  <c:v>0.14211864827624099</c:v>
                </c:pt>
                <c:pt idx="937">
                  <c:v>0</c:v>
                </c:pt>
                <c:pt idx="938">
                  <c:v>8.5271188965744898E-2</c:v>
                </c:pt>
                <c:pt idx="939">
                  <c:v>2.8423729655248298E-2</c:v>
                </c:pt>
                <c:pt idx="940">
                  <c:v>0.113694918620993</c:v>
                </c:pt>
                <c:pt idx="941">
                  <c:v>0.113694918620993</c:v>
                </c:pt>
                <c:pt idx="942">
                  <c:v>5.6847459310496597E-2</c:v>
                </c:pt>
                <c:pt idx="943">
                  <c:v>0.34892904234019201</c:v>
                </c:pt>
                <c:pt idx="944">
                  <c:v>53.779329789199103</c:v>
                </c:pt>
                <c:pt idx="945">
                  <c:v>367.40619577739301</c:v>
                </c:pt>
                <c:pt idx="946">
                  <c:v>685.90354317807601</c:v>
                </c:pt>
                <c:pt idx="947">
                  <c:v>804.46878271038395</c:v>
                </c:pt>
                <c:pt idx="948">
                  <c:v>300.72589176077003</c:v>
                </c:pt>
                <c:pt idx="949">
                  <c:v>167.67162793101099</c:v>
                </c:pt>
                <c:pt idx="950">
                  <c:v>314.20725894140202</c:v>
                </c:pt>
                <c:pt idx="951">
                  <c:v>199.10937410178701</c:v>
                </c:pt>
                <c:pt idx="952">
                  <c:v>175.96478510696701</c:v>
                </c:pt>
                <c:pt idx="953">
                  <c:v>26.285987856294501</c:v>
                </c:pt>
                <c:pt idx="954">
                  <c:v>4.3204125562041398</c:v>
                </c:pt>
                <c:pt idx="955">
                  <c:v>0.11369506726853</c:v>
                </c:pt>
                <c:pt idx="956">
                  <c:v>0.11369506726853</c:v>
                </c:pt>
                <c:pt idx="957">
                  <c:v>2.84237668171325E-2</c:v>
                </c:pt>
                <c:pt idx="958">
                  <c:v>0</c:v>
                </c:pt>
                <c:pt idx="959">
                  <c:v>2.84237668171325E-2</c:v>
                </c:pt>
                <c:pt idx="960">
                  <c:v>0.11369506726853</c:v>
                </c:pt>
                <c:pt idx="961">
                  <c:v>0</c:v>
                </c:pt>
                <c:pt idx="962">
                  <c:v>0.19896636771992701</c:v>
                </c:pt>
                <c:pt idx="963">
                  <c:v>0.17054260090279499</c:v>
                </c:pt>
                <c:pt idx="964">
                  <c:v>0.142118834085662</c:v>
                </c:pt>
                <c:pt idx="965">
                  <c:v>0.11369506726853</c:v>
                </c:pt>
                <c:pt idx="966">
                  <c:v>2.8423790707693301E-2</c:v>
                </c:pt>
                <c:pt idx="967">
                  <c:v>0.36950927920001297</c:v>
                </c:pt>
                <c:pt idx="968">
                  <c:v>99.969856763215901</c:v>
                </c:pt>
                <c:pt idx="969">
                  <c:v>234.31239149903899</c:v>
                </c:pt>
                <c:pt idx="970">
                  <c:v>514.08499706813598</c:v>
                </c:pt>
                <c:pt idx="971">
                  <c:v>417.453646615335</c:v>
                </c:pt>
                <c:pt idx="972">
                  <c:v>794.93745214432499</c:v>
                </c:pt>
                <c:pt idx="973">
                  <c:v>807.76381287887</c:v>
                </c:pt>
                <c:pt idx="974">
                  <c:v>864.55191477030905</c:v>
                </c:pt>
                <c:pt idx="975">
                  <c:v>866.68574780696304</c:v>
                </c:pt>
                <c:pt idx="976">
                  <c:v>531.798413297107</c:v>
                </c:pt>
                <c:pt idx="977">
                  <c:v>56.790733833971203</c:v>
                </c:pt>
                <c:pt idx="978">
                  <c:v>10.715769096800299</c:v>
                </c:pt>
                <c:pt idx="979">
                  <c:v>0.14211895353846599</c:v>
                </c:pt>
                <c:pt idx="980">
                  <c:v>0.11369516283077299</c:v>
                </c:pt>
                <c:pt idx="981">
                  <c:v>0.14211895353846599</c:v>
                </c:pt>
                <c:pt idx="982">
                  <c:v>8.5271372123079905E-2</c:v>
                </c:pt>
                <c:pt idx="983">
                  <c:v>0.11369516283077299</c:v>
                </c:pt>
                <c:pt idx="984">
                  <c:v>0.17054274424615901</c:v>
                </c:pt>
                <c:pt idx="985">
                  <c:v>0</c:v>
                </c:pt>
                <c:pt idx="986">
                  <c:v>2.8423790707693301E-2</c:v>
                </c:pt>
                <c:pt idx="987">
                  <c:v>0</c:v>
                </c:pt>
                <c:pt idx="988">
                  <c:v>0</c:v>
                </c:pt>
                <c:pt idx="989">
                  <c:v>5.6847581415386601E-2</c:v>
                </c:pt>
                <c:pt idx="990">
                  <c:v>2.8423790707693301E-2</c:v>
                </c:pt>
                <c:pt idx="991">
                  <c:v>0.54005202344617298</c:v>
                </c:pt>
                <c:pt idx="992">
                  <c:v>145.287606752812</c:v>
                </c:pt>
                <c:pt idx="993">
                  <c:v>470.22286494028202</c:v>
                </c:pt>
                <c:pt idx="994">
                  <c:v>745.58779604572396</c:v>
                </c:pt>
                <c:pt idx="995">
                  <c:v>936.76182500484504</c:v>
                </c:pt>
                <c:pt idx="996">
                  <c:v>1053.3314572106899</c:v>
                </c:pt>
                <c:pt idx="997">
                  <c:v>1067.4051461377701</c:v>
                </c:pt>
                <c:pt idx="998">
                  <c:v>1015.1993951758</c:v>
                </c:pt>
                <c:pt idx="999">
                  <c:v>852.16152521251195</c:v>
                </c:pt>
                <c:pt idx="1000">
                  <c:v>520.62601235747002</c:v>
                </c:pt>
                <c:pt idx="1001">
                  <c:v>52.555617635818798</c:v>
                </c:pt>
                <c:pt idx="1002">
                  <c:v>10.005179777073099</c:v>
                </c:pt>
                <c:pt idx="1003">
                  <c:v>2.8423806184866798E-2</c:v>
                </c:pt>
                <c:pt idx="1004">
                  <c:v>2.8423806184866798E-2</c:v>
                </c:pt>
                <c:pt idx="1005">
                  <c:v>0.113695224739467</c:v>
                </c:pt>
                <c:pt idx="1006">
                  <c:v>0.14211903092433401</c:v>
                </c:pt>
                <c:pt idx="1007">
                  <c:v>0.113695224739467</c:v>
                </c:pt>
                <c:pt idx="1008">
                  <c:v>0.227390449478935</c:v>
                </c:pt>
                <c:pt idx="1009">
                  <c:v>0</c:v>
                </c:pt>
                <c:pt idx="1010">
                  <c:v>0.19896664329406799</c:v>
                </c:pt>
                <c:pt idx="1011">
                  <c:v>0.14211903092433401</c:v>
                </c:pt>
                <c:pt idx="1012">
                  <c:v>5.6847612369733701E-2</c:v>
                </c:pt>
                <c:pt idx="1013">
                  <c:v>0</c:v>
                </c:pt>
                <c:pt idx="1014">
                  <c:v>2.8423806184866798E-2</c:v>
                </c:pt>
                <c:pt idx="1015">
                  <c:v>0.42635709277300299</c:v>
                </c:pt>
                <c:pt idx="1016">
                  <c:v>77.446741474266403</c:v>
                </c:pt>
                <c:pt idx="1017">
                  <c:v>262.334829475768</c:v>
                </c:pt>
                <c:pt idx="1018">
                  <c:v>578.52412880396298</c:v>
                </c:pt>
                <c:pt idx="1019">
                  <c:v>840.41378106485001</c:v>
                </c:pt>
                <c:pt idx="1020">
                  <c:v>899.82956208132998</c:v>
                </c:pt>
                <c:pt idx="1021">
                  <c:v>1036.14020098943</c:v>
                </c:pt>
                <c:pt idx="1022">
                  <c:v>945.18069403565198</c:v>
                </c:pt>
                <c:pt idx="1023">
                  <c:v>608.95646733225794</c:v>
                </c:pt>
                <c:pt idx="1024">
                  <c:v>405.42272424054698</c:v>
                </c:pt>
                <c:pt idx="1025">
                  <c:v>44.7390868449015</c:v>
                </c:pt>
                <c:pt idx="1026">
                  <c:v>7.1059540732054502</c:v>
                </c:pt>
                <c:pt idx="1027">
                  <c:v>5.6847632585643598E-2</c:v>
                </c:pt>
                <c:pt idx="1028">
                  <c:v>2.8423816292821799E-2</c:v>
                </c:pt>
                <c:pt idx="1029">
                  <c:v>2.8423816292821799E-2</c:v>
                </c:pt>
                <c:pt idx="1030">
                  <c:v>8.5271448878465397E-2</c:v>
                </c:pt>
                <c:pt idx="1031">
                  <c:v>2.8423816292821799E-2</c:v>
                </c:pt>
                <c:pt idx="1032">
                  <c:v>0.113695265171287</c:v>
                </c:pt>
                <c:pt idx="1033">
                  <c:v>0</c:v>
                </c:pt>
                <c:pt idx="1034">
                  <c:v>5.6847632585643598E-2</c:v>
                </c:pt>
                <c:pt idx="1035">
                  <c:v>5.6847632585643598E-2</c:v>
                </c:pt>
                <c:pt idx="1036">
                  <c:v>2.8423816292821799E-2</c:v>
                </c:pt>
                <c:pt idx="1037">
                  <c:v>5.6847632585643598E-2</c:v>
                </c:pt>
                <c:pt idx="1038">
                  <c:v>5.6847632585643598E-2</c:v>
                </c:pt>
                <c:pt idx="1039">
                  <c:v>0.39793342809950499</c:v>
                </c:pt>
                <c:pt idx="1040">
                  <c:v>126.114405145017</c:v>
                </c:pt>
                <c:pt idx="1041">
                  <c:v>482.96218585645499</c:v>
                </c:pt>
                <c:pt idx="1042">
                  <c:v>554.79577963763404</c:v>
                </c:pt>
                <c:pt idx="1043">
                  <c:v>886.38102630166702</c:v>
                </c:pt>
                <c:pt idx="1044">
                  <c:v>1014.5719200879701</c:v>
                </c:pt>
                <c:pt idx="1045">
                  <c:v>1068.0480772585599</c:v>
                </c:pt>
                <c:pt idx="1046">
                  <c:v>1008.96545968792</c:v>
                </c:pt>
                <c:pt idx="1047">
                  <c:v>567.62321315813199</c:v>
                </c:pt>
                <c:pt idx="1048">
                  <c:v>225.71423093401199</c:v>
                </c:pt>
                <c:pt idx="1049">
                  <c:v>37.007817480636298</c:v>
                </c:pt>
                <c:pt idx="1050">
                  <c:v>7.5038892587465504</c:v>
                </c:pt>
                <c:pt idx="1051">
                  <c:v>5.6847645899595102E-2</c:v>
                </c:pt>
                <c:pt idx="1052">
                  <c:v>5.6847645899595102E-2</c:v>
                </c:pt>
                <c:pt idx="1053">
                  <c:v>5.6847645899595102E-2</c:v>
                </c:pt>
                <c:pt idx="1054">
                  <c:v>5.6847645899595102E-2</c:v>
                </c:pt>
                <c:pt idx="1055">
                  <c:v>5.6847645899595102E-2</c:v>
                </c:pt>
                <c:pt idx="1056">
                  <c:v>5.6847645899595102E-2</c:v>
                </c:pt>
                <c:pt idx="1057">
                  <c:v>0</c:v>
                </c:pt>
                <c:pt idx="1058">
                  <c:v>5.6847645899595102E-2</c:v>
                </c:pt>
                <c:pt idx="1059">
                  <c:v>2.8423822949797499E-2</c:v>
                </c:pt>
                <c:pt idx="1060">
                  <c:v>5.6847645899595102E-2</c:v>
                </c:pt>
                <c:pt idx="1061">
                  <c:v>5.6847645899595102E-2</c:v>
                </c:pt>
                <c:pt idx="1062">
                  <c:v>2.8423822949797499E-2</c:v>
                </c:pt>
                <c:pt idx="1063">
                  <c:v>0.31266205244777301</c:v>
                </c:pt>
                <c:pt idx="1064">
                  <c:v>58.835976099523201</c:v>
                </c:pt>
                <c:pt idx="1065">
                  <c:v>368.87939663505603</c:v>
                </c:pt>
                <c:pt idx="1066">
                  <c:v>615.90114100329299</c:v>
                </c:pt>
                <c:pt idx="1067">
                  <c:v>641.75945936049197</c:v>
                </c:pt>
                <c:pt idx="1068">
                  <c:v>728.395272081646</c:v>
                </c:pt>
                <c:pt idx="1069">
                  <c:v>913.487423841343</c:v>
                </c:pt>
                <c:pt idx="1070">
                  <c:v>918.23782669244895</c:v>
                </c:pt>
                <c:pt idx="1071">
                  <c:v>515.24377601166896</c:v>
                </c:pt>
                <c:pt idx="1072">
                  <c:v>118.68266348559</c:v>
                </c:pt>
                <c:pt idx="1073">
                  <c:v>1.9612440886671401</c:v>
                </c:pt>
                <c:pt idx="1074">
                  <c:v>0.19896679160391201</c:v>
                </c:pt>
                <c:pt idx="1075">
                  <c:v>8.5271482115962596E-2</c:v>
                </c:pt>
                <c:pt idx="1076">
                  <c:v>0.11369530948794999</c:v>
                </c:pt>
                <c:pt idx="1077">
                  <c:v>8.5271482115962596E-2</c:v>
                </c:pt>
                <c:pt idx="1078">
                  <c:v>8.5271482115962596E-2</c:v>
                </c:pt>
                <c:pt idx="1079">
                  <c:v>8.5271482115962596E-2</c:v>
                </c:pt>
                <c:pt idx="1080">
                  <c:v>8.5271482115962596E-2</c:v>
                </c:pt>
                <c:pt idx="1081">
                  <c:v>0</c:v>
                </c:pt>
                <c:pt idx="1082">
                  <c:v>5.6847654743975101E-2</c:v>
                </c:pt>
                <c:pt idx="1083">
                  <c:v>5.6847654743975101E-2</c:v>
                </c:pt>
                <c:pt idx="1084">
                  <c:v>5.6847654743975101E-2</c:v>
                </c:pt>
                <c:pt idx="1085">
                  <c:v>5.6847654743975101E-2</c:v>
                </c:pt>
                <c:pt idx="1086">
                  <c:v>5.6847654743975101E-2</c:v>
                </c:pt>
                <c:pt idx="1087">
                  <c:v>0.11369530948794999</c:v>
                </c:pt>
                <c:pt idx="1088">
                  <c:v>16.5229510956705</c:v>
                </c:pt>
                <c:pt idx="1089">
                  <c:v>94.471962813830501</c:v>
                </c:pt>
                <c:pt idx="1090">
                  <c:v>222.78624748863001</c:v>
                </c:pt>
                <c:pt idx="1091">
                  <c:v>540.22621970929504</c:v>
                </c:pt>
                <c:pt idx="1092">
                  <c:v>720.58867947372005</c:v>
                </c:pt>
                <c:pt idx="1093">
                  <c:v>874.82620321362106</c:v>
                </c:pt>
                <c:pt idx="1094">
                  <c:v>685.83766703173103</c:v>
                </c:pt>
                <c:pt idx="1095">
                  <c:v>555.460039956174</c:v>
                </c:pt>
                <c:pt idx="1096">
                  <c:v>413.81480635238103</c:v>
                </c:pt>
                <c:pt idx="1097">
                  <c:v>32.4031665825826</c:v>
                </c:pt>
                <c:pt idx="1098">
                  <c:v>4.1498792289974302</c:v>
                </c:pt>
                <c:pt idx="1099">
                  <c:v>8.5271491006796499E-2</c:v>
                </c:pt>
                <c:pt idx="1100">
                  <c:v>8.5271491006796499E-2</c:v>
                </c:pt>
                <c:pt idx="1101">
                  <c:v>8.5271491006796499E-2</c:v>
                </c:pt>
                <c:pt idx="1102">
                  <c:v>0.113695321342395</c:v>
                </c:pt>
                <c:pt idx="1103">
                  <c:v>5.6847660671197599E-2</c:v>
                </c:pt>
                <c:pt idx="1104">
                  <c:v>8.5271491006796499E-2</c:v>
                </c:pt>
                <c:pt idx="1105">
                  <c:v>0</c:v>
                </c:pt>
                <c:pt idx="1106">
                  <c:v>5.6847660671197599E-2</c:v>
                </c:pt>
                <c:pt idx="1107">
                  <c:v>5.6847660671197599E-2</c:v>
                </c:pt>
                <c:pt idx="1108">
                  <c:v>5.6847660671197599E-2</c:v>
                </c:pt>
                <c:pt idx="1109">
                  <c:v>5.6847660671197599E-2</c:v>
                </c:pt>
                <c:pt idx="1110">
                  <c:v>5.6847660671197599E-2</c:v>
                </c:pt>
                <c:pt idx="1111">
                  <c:v>0.198966812349191</c:v>
                </c:pt>
                <c:pt idx="1112">
                  <c:v>73.325495078058196</c:v>
                </c:pt>
                <c:pt idx="1113">
                  <c:v>262.21265730371903</c:v>
                </c:pt>
                <c:pt idx="1114">
                  <c:v>613.38420513975495</c:v>
                </c:pt>
                <c:pt idx="1115">
                  <c:v>950.02447376435396</c:v>
                </c:pt>
                <c:pt idx="1116">
                  <c:v>1076.29419530111</c:v>
                </c:pt>
                <c:pt idx="1117">
                  <c:v>1103.3599416613199</c:v>
                </c:pt>
                <c:pt idx="1118">
                  <c:v>1028.3720358846199</c:v>
                </c:pt>
                <c:pt idx="1119">
                  <c:v>823.05639653667504</c:v>
                </c:pt>
                <c:pt idx="1120">
                  <c:v>468.91583461286098</c:v>
                </c:pt>
                <c:pt idx="1121">
                  <c:v>46.018181313334502</c:v>
                </c:pt>
                <c:pt idx="1122">
                  <c:v>6.1111235221537497</c:v>
                </c:pt>
                <c:pt idx="1123">
                  <c:v>8.5271491006796499E-2</c:v>
                </c:pt>
                <c:pt idx="1124">
                  <c:v>8.5271497018550996E-2</c:v>
                </c:pt>
                <c:pt idx="1125">
                  <c:v>8.5271497018550996E-2</c:v>
                </c:pt>
                <c:pt idx="1126">
                  <c:v>5.6847664679034002E-2</c:v>
                </c:pt>
                <c:pt idx="1127">
                  <c:v>5.6847664679034002E-2</c:v>
                </c:pt>
                <c:pt idx="1128">
                  <c:v>5.6847664679034002E-2</c:v>
                </c:pt>
                <c:pt idx="1129">
                  <c:v>0</c:v>
                </c:pt>
                <c:pt idx="1130">
                  <c:v>8.5271497018550996E-2</c:v>
                </c:pt>
                <c:pt idx="1131">
                  <c:v>8.5271497018550996E-2</c:v>
                </c:pt>
                <c:pt idx="1132">
                  <c:v>2.8423832339517001E-2</c:v>
                </c:pt>
                <c:pt idx="1133">
                  <c:v>2.8423832339517001E-2</c:v>
                </c:pt>
                <c:pt idx="1134">
                  <c:v>5.6847664679034002E-2</c:v>
                </c:pt>
                <c:pt idx="1135">
                  <c:v>0.28423832339517002</c:v>
                </c:pt>
                <c:pt idx="1136">
                  <c:v>97.1888396174664</c:v>
                </c:pt>
                <c:pt idx="1137">
                  <c:v>400.10553368307399</c:v>
                </c:pt>
                <c:pt idx="1138">
                  <c:v>714.33984285025599</c:v>
                </c:pt>
                <c:pt idx="1139">
                  <c:v>957.35282426598201</c:v>
                </c:pt>
                <c:pt idx="1140">
                  <c:v>802.71067730536595</c:v>
                </c:pt>
                <c:pt idx="1141">
                  <c:v>766.57788362660301</c:v>
                </c:pt>
                <c:pt idx="1142">
                  <c:v>736.712508705245</c:v>
                </c:pt>
                <c:pt idx="1143">
                  <c:v>413.68023208554501</c:v>
                </c:pt>
                <c:pt idx="1144">
                  <c:v>365.78854334412398</c:v>
                </c:pt>
                <c:pt idx="1145">
                  <c:v>36.609896053297902</c:v>
                </c:pt>
                <c:pt idx="1146">
                  <c:v>3.78036970115576</c:v>
                </c:pt>
                <c:pt idx="1147">
                  <c:v>2.8423832339517001E-2</c:v>
                </c:pt>
                <c:pt idx="1148">
                  <c:v>2.8423832339517001E-2</c:v>
                </c:pt>
                <c:pt idx="1149">
                  <c:v>2.8423832339517001E-2</c:v>
                </c:pt>
                <c:pt idx="1150">
                  <c:v>5.6847667413501203E-2</c:v>
                </c:pt>
                <c:pt idx="1151">
                  <c:v>5.6847667413501203E-2</c:v>
                </c:pt>
                <c:pt idx="1152">
                  <c:v>2.8423833706750602E-2</c:v>
                </c:pt>
                <c:pt idx="1153">
                  <c:v>0</c:v>
                </c:pt>
                <c:pt idx="1154">
                  <c:v>5.6847667413501203E-2</c:v>
                </c:pt>
                <c:pt idx="1155">
                  <c:v>2.8423833706750602E-2</c:v>
                </c:pt>
                <c:pt idx="1156">
                  <c:v>5.6847667413501203E-2</c:v>
                </c:pt>
                <c:pt idx="1157">
                  <c:v>5.6847667413501203E-2</c:v>
                </c:pt>
                <c:pt idx="1158">
                  <c:v>2.8423833706750602E-2</c:v>
                </c:pt>
                <c:pt idx="1159">
                  <c:v>0.113695334827002</c:v>
                </c:pt>
                <c:pt idx="1160">
                  <c:v>28.300216594507901</c:v>
                </c:pt>
                <c:pt idx="1161">
                  <c:v>119.746026646098</c:v>
                </c:pt>
                <c:pt idx="1162">
                  <c:v>372.82273962469799</c:v>
                </c:pt>
                <c:pt idx="1163">
                  <c:v>380.97108461735797</c:v>
                </c:pt>
                <c:pt idx="1164">
                  <c:v>428.53700547849701</c:v>
                </c:pt>
                <c:pt idx="1165">
                  <c:v>408.65895553251102</c:v>
                </c:pt>
                <c:pt idx="1166">
                  <c:v>408.81085952189898</c:v>
                </c:pt>
                <c:pt idx="1167">
                  <c:v>277.54545534591301</c:v>
                </c:pt>
                <c:pt idx="1168">
                  <c:v>107.790530852611</c:v>
                </c:pt>
                <c:pt idx="1169">
                  <c:v>8.5555739457319397</c:v>
                </c:pt>
                <c:pt idx="1170">
                  <c:v>1.3359202804977</c:v>
                </c:pt>
                <c:pt idx="1171">
                  <c:v>2.8423835755270299E-2</c:v>
                </c:pt>
                <c:pt idx="1172">
                  <c:v>2.8423835755270299E-2</c:v>
                </c:pt>
                <c:pt idx="1173">
                  <c:v>2.8423835755270299E-2</c:v>
                </c:pt>
                <c:pt idx="1174">
                  <c:v>2.8423835755270299E-2</c:v>
                </c:pt>
                <c:pt idx="1175">
                  <c:v>2.8423835755270299E-2</c:v>
                </c:pt>
                <c:pt idx="1176">
                  <c:v>0</c:v>
                </c:pt>
                <c:pt idx="1177">
                  <c:v>0</c:v>
                </c:pt>
                <c:pt idx="1178">
                  <c:v>2.8423835755270299E-2</c:v>
                </c:pt>
                <c:pt idx="1179">
                  <c:v>2.8423835755270299E-2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9.6355225543094907</c:v>
                </c:pt>
                <c:pt idx="1185">
                  <c:v>86.014350403735506</c:v>
                </c:pt>
                <c:pt idx="1186">
                  <c:v>431.15506657124899</c:v>
                </c:pt>
                <c:pt idx="1187">
                  <c:v>700.79188397581697</c:v>
                </c:pt>
                <c:pt idx="1188">
                  <c:v>777.99857392347099</c:v>
                </c:pt>
                <c:pt idx="1189">
                  <c:v>961.40221270854499</c:v>
                </c:pt>
                <c:pt idx="1190">
                  <c:v>966.80057371704697</c:v>
                </c:pt>
                <c:pt idx="1191">
                  <c:v>747.149628535798</c:v>
                </c:pt>
                <c:pt idx="1192">
                  <c:v>332.654492436971</c:v>
                </c:pt>
                <c:pt idx="1193">
                  <c:v>22.454830538805801</c:v>
                </c:pt>
                <c:pt idx="1194">
                  <c:v>3.0697743015076302</c:v>
                </c:pt>
                <c:pt idx="1195">
                  <c:v>5.6847672250141403E-2</c:v>
                </c:pt>
                <c:pt idx="1196">
                  <c:v>2.8423836125070701E-2</c:v>
                </c:pt>
                <c:pt idx="1197">
                  <c:v>2.8423836125070701E-2</c:v>
                </c:pt>
                <c:pt idx="1198">
                  <c:v>2.8423836125070701E-2</c:v>
                </c:pt>
                <c:pt idx="1199">
                  <c:v>2.8423836125070701E-2</c:v>
                </c:pt>
                <c:pt idx="1200">
                  <c:v>2.8423836125070701E-2</c:v>
                </c:pt>
                <c:pt idx="1201">
                  <c:v>0</c:v>
                </c:pt>
                <c:pt idx="1202">
                  <c:v>2.8423836125070701E-2</c:v>
                </c:pt>
                <c:pt idx="1203">
                  <c:v>2.8423836125070701E-2</c:v>
                </c:pt>
                <c:pt idx="1204">
                  <c:v>2.8423836125070701E-2</c:v>
                </c:pt>
                <c:pt idx="1205">
                  <c:v>2.8423836125070701E-2</c:v>
                </c:pt>
                <c:pt idx="1206">
                  <c:v>2.8423836125070701E-2</c:v>
                </c:pt>
                <c:pt idx="1207">
                  <c:v>0.19896685287549501</c:v>
                </c:pt>
                <c:pt idx="1208">
                  <c:v>94.921511535339206</c:v>
                </c:pt>
                <c:pt idx="1209">
                  <c:v>428.97546087501098</c:v>
                </c:pt>
                <c:pt idx="1210">
                  <c:v>733.49299107588797</c:v>
                </c:pt>
                <c:pt idx="1211">
                  <c:v>950.93524320083202</c:v>
                </c:pt>
                <c:pt idx="1212">
                  <c:v>1082.32369336077</c:v>
                </c:pt>
                <c:pt idx="1213">
                  <c:v>1110.1432223157101</c:v>
                </c:pt>
                <c:pt idx="1214">
                  <c:v>1038.04377137449</c:v>
                </c:pt>
                <c:pt idx="1215">
                  <c:v>830.75363028244203</c:v>
                </c:pt>
                <c:pt idx="1216">
                  <c:v>439.20198607553198</c:v>
                </c:pt>
                <c:pt idx="1217">
                  <c:v>44.710694619861002</c:v>
                </c:pt>
                <c:pt idx="1218">
                  <c:v>5.62791960249998</c:v>
                </c:pt>
                <c:pt idx="1219">
                  <c:v>5.68476727525251E-2</c:v>
                </c:pt>
                <c:pt idx="1220">
                  <c:v>5.68476727525251E-2</c:v>
                </c:pt>
                <c:pt idx="1221">
                  <c:v>5.68476727525251E-2</c:v>
                </c:pt>
                <c:pt idx="1222">
                  <c:v>5.68476727525251E-2</c:v>
                </c:pt>
                <c:pt idx="1223">
                  <c:v>5.68476727525251E-2</c:v>
                </c:pt>
                <c:pt idx="1224">
                  <c:v>5.68476727525251E-2</c:v>
                </c:pt>
                <c:pt idx="1225">
                  <c:v>0</c:v>
                </c:pt>
                <c:pt idx="1226">
                  <c:v>5.68476727525251E-2</c:v>
                </c:pt>
                <c:pt idx="1227">
                  <c:v>5.68476727525251E-2</c:v>
                </c:pt>
                <c:pt idx="1228">
                  <c:v>5.68476727525251E-2</c:v>
                </c:pt>
                <c:pt idx="1229">
                  <c:v>5.68476727525251E-2</c:v>
                </c:pt>
                <c:pt idx="1230">
                  <c:v>2.8423836376262501E-2</c:v>
                </c:pt>
                <c:pt idx="1231">
                  <c:v>0.17054301825757501</c:v>
                </c:pt>
                <c:pt idx="1232">
                  <c:v>78.110407106116497</c:v>
                </c:pt>
                <c:pt idx="1233">
                  <c:v>411.23970858464003</c:v>
                </c:pt>
                <c:pt idx="1234">
                  <c:v>724.90261173859903</c:v>
                </c:pt>
                <c:pt idx="1235">
                  <c:v>941.82517671352605</c:v>
                </c:pt>
                <c:pt idx="1236">
                  <c:v>1079.7080387492899</c:v>
                </c:pt>
                <c:pt idx="1237">
                  <c:v>1104.73254554034</c:v>
                </c:pt>
                <c:pt idx="1238">
                  <c:v>990.73662673611204</c:v>
                </c:pt>
                <c:pt idx="1239">
                  <c:v>690.17520124613702</c:v>
                </c:pt>
                <c:pt idx="1240">
                  <c:v>220.769906884866</c:v>
                </c:pt>
                <c:pt idx="1241">
                  <c:v>13.8992560721916</c:v>
                </c:pt>
                <c:pt idx="1242">
                  <c:v>1.79070170255229</c:v>
                </c:pt>
                <c:pt idx="1243">
                  <c:v>2.8423836548448999E-2</c:v>
                </c:pt>
                <c:pt idx="1244">
                  <c:v>2.8423836548448999E-2</c:v>
                </c:pt>
                <c:pt idx="1245">
                  <c:v>5.6847673096898102E-2</c:v>
                </c:pt>
                <c:pt idx="1246">
                  <c:v>5.6847673096898102E-2</c:v>
                </c:pt>
                <c:pt idx="1247">
                  <c:v>5.6847673096898102E-2</c:v>
                </c:pt>
                <c:pt idx="1248">
                  <c:v>5.6847673096898102E-2</c:v>
                </c:pt>
                <c:pt idx="1249">
                  <c:v>0</c:v>
                </c:pt>
                <c:pt idx="1250">
                  <c:v>5.6847673096898102E-2</c:v>
                </c:pt>
                <c:pt idx="1251">
                  <c:v>2.8423836548448999E-2</c:v>
                </c:pt>
                <c:pt idx="1252">
                  <c:v>5.6847673096898102E-2</c:v>
                </c:pt>
                <c:pt idx="1253">
                  <c:v>5.6847673096898102E-2</c:v>
                </c:pt>
                <c:pt idx="1254">
                  <c:v>2.8423836548448999E-2</c:v>
                </c:pt>
                <c:pt idx="1255">
                  <c:v>0.142119182742245</c:v>
                </c:pt>
                <c:pt idx="1256">
                  <c:v>53.7803565332636</c:v>
                </c:pt>
                <c:pt idx="1257">
                  <c:v>190.89143075085701</c:v>
                </c:pt>
                <c:pt idx="1258">
                  <c:v>683.74159207886999</c:v>
                </c:pt>
                <c:pt idx="1259">
                  <c:v>835.77414175307604</c:v>
                </c:pt>
                <c:pt idx="1260">
                  <c:v>799.969987656733</c:v>
                </c:pt>
                <c:pt idx="1261">
                  <c:v>894.69294547979405</c:v>
                </c:pt>
                <c:pt idx="1262">
                  <c:v>914.57977192265798</c:v>
                </c:pt>
                <c:pt idx="1263">
                  <c:v>793.64878587319299</c:v>
                </c:pt>
                <c:pt idx="1264">
                  <c:v>419.60918272738701</c:v>
                </c:pt>
                <c:pt idx="1265">
                  <c:v>29.532366297587998</c:v>
                </c:pt>
                <c:pt idx="1266">
                  <c:v>4.0646086434601498</c:v>
                </c:pt>
                <c:pt idx="1267">
                  <c:v>5.6847673335106999E-2</c:v>
                </c:pt>
                <c:pt idx="1268">
                  <c:v>5.6847673335106999E-2</c:v>
                </c:pt>
                <c:pt idx="1269">
                  <c:v>2.84238366675535E-2</c:v>
                </c:pt>
                <c:pt idx="1270">
                  <c:v>2.84238366675535E-2</c:v>
                </c:pt>
                <c:pt idx="1271">
                  <c:v>5.6847673335106999E-2</c:v>
                </c:pt>
                <c:pt idx="1272">
                  <c:v>2.84238366675535E-2</c:v>
                </c:pt>
                <c:pt idx="1273">
                  <c:v>0</c:v>
                </c:pt>
                <c:pt idx="1274">
                  <c:v>2.84238366675535E-2</c:v>
                </c:pt>
                <c:pt idx="1275">
                  <c:v>2.84238366675535E-2</c:v>
                </c:pt>
                <c:pt idx="1276">
                  <c:v>2.84238366675535E-2</c:v>
                </c:pt>
                <c:pt idx="1277">
                  <c:v>2.84238366675535E-2</c:v>
                </c:pt>
                <c:pt idx="1278">
                  <c:v>2.84238366675535E-2</c:v>
                </c:pt>
                <c:pt idx="1279">
                  <c:v>0.14211918333776699</c:v>
                </c:pt>
                <c:pt idx="1280">
                  <c:v>55.243659983271002</c:v>
                </c:pt>
                <c:pt idx="1281">
                  <c:v>275.92711138888302</c:v>
                </c:pt>
                <c:pt idx="1282">
                  <c:v>629.46787897915897</c:v>
                </c:pt>
                <c:pt idx="1283">
                  <c:v>832.74627612014501</c:v>
                </c:pt>
                <c:pt idx="1284">
                  <c:v>816.363996325323</c:v>
                </c:pt>
                <c:pt idx="1285">
                  <c:v>753.58510431772504</c:v>
                </c:pt>
                <c:pt idx="1286">
                  <c:v>633.13824562043601</c:v>
                </c:pt>
                <c:pt idx="1287">
                  <c:v>332.10494973844999</c:v>
                </c:pt>
                <c:pt idx="1288">
                  <c:v>248.07033982964001</c:v>
                </c:pt>
                <c:pt idx="1289">
                  <c:v>37.974245787851402</c:v>
                </c:pt>
                <c:pt idx="1290">
                  <c:v>4.8888999068191996</c:v>
                </c:pt>
                <c:pt idx="1291">
                  <c:v>2.84238366675535E-2</c:v>
                </c:pt>
                <c:pt idx="1292">
                  <c:v>2.84238366675535E-2</c:v>
                </c:pt>
                <c:pt idx="1293">
                  <c:v>2.84238366675535E-2</c:v>
                </c:pt>
                <c:pt idx="1294">
                  <c:v>2.84238366675535E-2</c:v>
                </c:pt>
                <c:pt idx="1295">
                  <c:v>2.84238366675535E-2</c:v>
                </c:pt>
                <c:pt idx="1296">
                  <c:v>2.84238367506837E-2</c:v>
                </c:pt>
                <c:pt idx="1297">
                  <c:v>0</c:v>
                </c:pt>
                <c:pt idx="1298">
                  <c:v>2.84238367506837E-2</c:v>
                </c:pt>
                <c:pt idx="1299">
                  <c:v>2.84238367506837E-2</c:v>
                </c:pt>
                <c:pt idx="1300">
                  <c:v>2.84238367506837E-2</c:v>
                </c:pt>
                <c:pt idx="1301">
                  <c:v>2.84238367506837E-2</c:v>
                </c:pt>
                <c:pt idx="1302">
                  <c:v>2.84238367506837E-2</c:v>
                </c:pt>
                <c:pt idx="1303">
                  <c:v>0.142119183753418</c:v>
                </c:pt>
                <c:pt idx="1304">
                  <c:v>70.415628859667706</c:v>
                </c:pt>
                <c:pt idx="1305">
                  <c:v>173.218406296506</c:v>
                </c:pt>
                <c:pt idx="1306">
                  <c:v>342.61905304598599</c:v>
                </c:pt>
                <c:pt idx="1307">
                  <c:v>383.62397239202198</c:v>
                </c:pt>
                <c:pt idx="1308">
                  <c:v>301.39776911943198</c:v>
                </c:pt>
                <c:pt idx="1309">
                  <c:v>746.854141654008</c:v>
                </c:pt>
                <c:pt idx="1310">
                  <c:v>924.703035640243</c:v>
                </c:pt>
                <c:pt idx="1311">
                  <c:v>270.37673449557002</c:v>
                </c:pt>
                <c:pt idx="1312">
                  <c:v>78.600471328595901</c:v>
                </c:pt>
                <c:pt idx="1313">
                  <c:v>22.056897318530499</c:v>
                </c:pt>
                <c:pt idx="1314">
                  <c:v>2.1602115930519599</c:v>
                </c:pt>
                <c:pt idx="1315">
                  <c:v>2.84238367506837E-2</c:v>
                </c:pt>
                <c:pt idx="1316">
                  <c:v>5.68476735013674E-2</c:v>
                </c:pt>
                <c:pt idx="1317">
                  <c:v>2.84238367506837E-2</c:v>
                </c:pt>
                <c:pt idx="1318">
                  <c:v>5.68476735013674E-2</c:v>
                </c:pt>
                <c:pt idx="1319">
                  <c:v>2.84238367506837E-2</c:v>
                </c:pt>
                <c:pt idx="1320">
                  <c:v>2.84238367506837E-2</c:v>
                </c:pt>
                <c:pt idx="1321">
                  <c:v>0</c:v>
                </c:pt>
                <c:pt idx="1322">
                  <c:v>5.68476735013674E-2</c:v>
                </c:pt>
                <c:pt idx="1323">
                  <c:v>2.84238367506837E-2</c:v>
                </c:pt>
                <c:pt idx="1324">
                  <c:v>2.8423836809223099E-2</c:v>
                </c:pt>
                <c:pt idx="1325">
                  <c:v>2.8423836809223099E-2</c:v>
                </c:pt>
                <c:pt idx="1326">
                  <c:v>2.8423836809223099E-2</c:v>
                </c:pt>
                <c:pt idx="1327">
                  <c:v>2.8423836809223099E-2</c:v>
                </c:pt>
                <c:pt idx="1328">
                  <c:v>17.959571691169501</c:v>
                </c:pt>
                <c:pt idx="1329">
                  <c:v>109.40728690236899</c:v>
                </c:pt>
                <c:pt idx="1330">
                  <c:v>483.70112540047501</c:v>
                </c:pt>
                <c:pt idx="1331">
                  <c:v>887.06910108197496</c:v>
                </c:pt>
                <c:pt idx="1332">
                  <c:v>1017.41854691055</c:v>
                </c:pt>
                <c:pt idx="1333">
                  <c:v>1058.35501989264</c:v>
                </c:pt>
                <c:pt idx="1334">
                  <c:v>980.15554757306802</c:v>
                </c:pt>
                <c:pt idx="1335">
                  <c:v>736.06101771756198</c:v>
                </c:pt>
                <c:pt idx="1336">
                  <c:v>295.94808493948602</c:v>
                </c:pt>
                <c:pt idx="1337">
                  <c:v>26.803678111097302</c:v>
                </c:pt>
                <c:pt idx="1338">
                  <c:v>2.5297214760208502</c:v>
                </c:pt>
                <c:pt idx="1339">
                  <c:v>5.6847673618446198E-2</c:v>
                </c:pt>
                <c:pt idx="1340">
                  <c:v>5.6847673618446198E-2</c:v>
                </c:pt>
                <c:pt idx="1341">
                  <c:v>5.6847673618446198E-2</c:v>
                </c:pt>
                <c:pt idx="1342">
                  <c:v>5.6847673618446198E-2</c:v>
                </c:pt>
                <c:pt idx="1343">
                  <c:v>5.6847673618446198E-2</c:v>
                </c:pt>
                <c:pt idx="1344">
                  <c:v>5.6847673618446198E-2</c:v>
                </c:pt>
                <c:pt idx="1345">
                  <c:v>0</c:v>
                </c:pt>
                <c:pt idx="1346">
                  <c:v>5.6847673618446198E-2</c:v>
                </c:pt>
                <c:pt idx="1347">
                  <c:v>5.6847673618446198E-2</c:v>
                </c:pt>
                <c:pt idx="1348">
                  <c:v>2.8423836809223099E-2</c:v>
                </c:pt>
                <c:pt idx="1349">
                  <c:v>2.8423836809223099E-2</c:v>
                </c:pt>
                <c:pt idx="1350">
                  <c:v>2.8423836850808602E-2</c:v>
                </c:pt>
                <c:pt idx="1351">
                  <c:v>8.5271510552426003E-2</c:v>
                </c:pt>
                <c:pt idx="1352">
                  <c:v>57.997387934255897</c:v>
                </c:pt>
                <c:pt idx="1353">
                  <c:v>359.91350504777398</c:v>
                </c:pt>
                <c:pt idx="1354">
                  <c:v>667.81849648826301</c:v>
                </c:pt>
                <c:pt idx="1355">
                  <c:v>902.73364849696202</c:v>
                </c:pt>
                <c:pt idx="1356">
                  <c:v>1012.8683475294901</c:v>
                </c:pt>
                <c:pt idx="1357">
                  <c:v>1074.3827980879601</c:v>
                </c:pt>
                <c:pt idx="1358">
                  <c:v>887.89083278242401</c:v>
                </c:pt>
                <c:pt idx="1359">
                  <c:v>432.60539522983697</c:v>
                </c:pt>
                <c:pt idx="1360">
                  <c:v>157.53002312273799</c:v>
                </c:pt>
                <c:pt idx="1361">
                  <c:v>21.545268332912901</c:v>
                </c:pt>
                <c:pt idx="1362">
                  <c:v>2.8992313587824801</c:v>
                </c:pt>
                <c:pt idx="1363">
                  <c:v>5.68476737016173E-2</c:v>
                </c:pt>
                <c:pt idx="1364">
                  <c:v>2.8423836850808602E-2</c:v>
                </c:pt>
                <c:pt idx="1365">
                  <c:v>2.8423836850808602E-2</c:v>
                </c:pt>
                <c:pt idx="1366">
                  <c:v>5.68476737016173E-2</c:v>
                </c:pt>
                <c:pt idx="1367">
                  <c:v>5.68476737016173E-2</c:v>
                </c:pt>
                <c:pt idx="1368">
                  <c:v>5.68476737016173E-2</c:v>
                </c:pt>
                <c:pt idx="1369">
                  <c:v>0</c:v>
                </c:pt>
                <c:pt idx="1370">
                  <c:v>2.8423836850808602E-2</c:v>
                </c:pt>
                <c:pt idx="1371">
                  <c:v>5.68476737016173E-2</c:v>
                </c:pt>
                <c:pt idx="1372">
                  <c:v>2.8423836850808602E-2</c:v>
                </c:pt>
                <c:pt idx="1373">
                  <c:v>2.8423836850808602E-2</c:v>
                </c:pt>
                <c:pt idx="1374">
                  <c:v>2.8423836850808602E-2</c:v>
                </c:pt>
                <c:pt idx="1375">
                  <c:v>5.68476737016173E-2</c:v>
                </c:pt>
                <c:pt idx="1376">
                  <c:v>34.231221059289702</c:v>
                </c:pt>
                <c:pt idx="1377">
                  <c:v>259.830441824258</c:v>
                </c:pt>
                <c:pt idx="1378">
                  <c:v>431.66038418918799</c:v>
                </c:pt>
                <c:pt idx="1379">
                  <c:v>816.38780912662799</c:v>
                </c:pt>
                <c:pt idx="1380">
                  <c:v>1021.79491213394</c:v>
                </c:pt>
                <c:pt idx="1381">
                  <c:v>1070.8440024071299</c:v>
                </c:pt>
                <c:pt idx="1382">
                  <c:v>937.79471170111594</c:v>
                </c:pt>
                <c:pt idx="1383">
                  <c:v>618.34996250223799</c:v>
                </c:pt>
                <c:pt idx="1384">
                  <c:v>342.42098837667601</c:v>
                </c:pt>
                <c:pt idx="1385">
                  <c:v>29.930300235278398</c:v>
                </c:pt>
                <c:pt idx="1386">
                  <c:v>2.2454831135678899</c:v>
                </c:pt>
                <c:pt idx="1387">
                  <c:v>5.6847673761212601E-2</c:v>
                </c:pt>
                <c:pt idx="1388">
                  <c:v>5.6847673761212601E-2</c:v>
                </c:pt>
                <c:pt idx="1389">
                  <c:v>5.6847673761212601E-2</c:v>
                </c:pt>
                <c:pt idx="1390">
                  <c:v>8.5271510641818898E-2</c:v>
                </c:pt>
                <c:pt idx="1391">
                  <c:v>5.6847673761212601E-2</c:v>
                </c:pt>
                <c:pt idx="1392">
                  <c:v>5.6847673761212601E-2</c:v>
                </c:pt>
                <c:pt idx="1393">
                  <c:v>0</c:v>
                </c:pt>
                <c:pt idx="1394">
                  <c:v>5.6847673761212601E-2</c:v>
                </c:pt>
                <c:pt idx="1395">
                  <c:v>5.6847673761212601E-2</c:v>
                </c:pt>
                <c:pt idx="1396">
                  <c:v>5.6847673761212601E-2</c:v>
                </c:pt>
                <c:pt idx="1397">
                  <c:v>5.6847673761212601E-2</c:v>
                </c:pt>
                <c:pt idx="1398">
                  <c:v>5.6847673761212601E-2</c:v>
                </c:pt>
                <c:pt idx="1399">
                  <c:v>8.5271510641818898E-2</c:v>
                </c:pt>
                <c:pt idx="1400">
                  <c:v>15.285838552960699</c:v>
                </c:pt>
                <c:pt idx="1401">
                  <c:v>84.331625220142598</c:v>
                </c:pt>
                <c:pt idx="1402">
                  <c:v>161.50581654385201</c:v>
                </c:pt>
                <c:pt idx="1403">
                  <c:v>279.77668708217499</c:v>
                </c:pt>
                <c:pt idx="1404">
                  <c:v>347.681257126312</c:v>
                </c:pt>
                <c:pt idx="1405">
                  <c:v>221.32699996055001</c:v>
                </c:pt>
                <c:pt idx="1406">
                  <c:v>181.02032832417899</c:v>
                </c:pt>
                <c:pt idx="1407">
                  <c:v>122.342735120206</c:v>
                </c:pt>
                <c:pt idx="1408">
                  <c:v>49.802248188678398</c:v>
                </c:pt>
                <c:pt idx="1409">
                  <c:v>5.0594429647479204</c:v>
                </c:pt>
                <c:pt idx="1410">
                  <c:v>0.42635755320909402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2.8423836902138899E-2</c:v>
                </c:pt>
                <c:pt idx="1424">
                  <c:v>3.16194614905424</c:v>
                </c:pt>
                <c:pt idx="1425">
                  <c:v>36.748783571180702</c:v>
                </c:pt>
                <c:pt idx="1426">
                  <c:v>139.73745543284301</c:v>
                </c:pt>
                <c:pt idx="1427">
                  <c:v>153.570650327729</c:v>
                </c:pt>
                <c:pt idx="1428">
                  <c:v>259.74485814140201</c:v>
                </c:pt>
                <c:pt idx="1429">
                  <c:v>243.43376809857801</c:v>
                </c:pt>
                <c:pt idx="1430">
                  <c:v>449.20934006478001</c:v>
                </c:pt>
                <c:pt idx="1431">
                  <c:v>339.57289434523699</c:v>
                </c:pt>
                <c:pt idx="1432">
                  <c:v>149.705988826376</c:v>
                </c:pt>
                <c:pt idx="1433">
                  <c:v>16.372130055631999</c:v>
                </c:pt>
                <c:pt idx="1434">
                  <c:v>1.2222249867919699</c:v>
                </c:pt>
                <c:pt idx="1435">
                  <c:v>2.8423836902138899E-2</c:v>
                </c:pt>
                <c:pt idx="1436">
                  <c:v>2.8423836902138899E-2</c:v>
                </c:pt>
                <c:pt idx="1437">
                  <c:v>2.8423836902138899E-2</c:v>
                </c:pt>
                <c:pt idx="1438">
                  <c:v>2.8423836902138899E-2</c:v>
                </c:pt>
                <c:pt idx="1439">
                  <c:v>5.6847673804277798E-2</c:v>
                </c:pt>
                <c:pt idx="1440">
                  <c:v>5.6847673804277798E-2</c:v>
                </c:pt>
                <c:pt idx="1441">
                  <c:v>0</c:v>
                </c:pt>
                <c:pt idx="1442">
                  <c:v>2.8423836902138899E-2</c:v>
                </c:pt>
                <c:pt idx="1443">
                  <c:v>2.8423836902138899E-2</c:v>
                </c:pt>
                <c:pt idx="1444">
                  <c:v>2.8423836902138899E-2</c:v>
                </c:pt>
                <c:pt idx="1445">
                  <c:v>5.6847673804277798E-2</c:v>
                </c:pt>
                <c:pt idx="1446">
                  <c:v>2.8423836902138899E-2</c:v>
                </c:pt>
                <c:pt idx="1447">
                  <c:v>2.8423836902138899E-2</c:v>
                </c:pt>
                <c:pt idx="1448">
                  <c:v>3.5979797402526201</c:v>
                </c:pt>
                <c:pt idx="1449">
                  <c:v>61.8575331289465</c:v>
                </c:pt>
                <c:pt idx="1450">
                  <c:v>207.27767980786101</c:v>
                </c:pt>
                <c:pt idx="1451">
                  <c:v>794.87747078627501</c:v>
                </c:pt>
                <c:pt idx="1452">
                  <c:v>1021.7554194171601</c:v>
                </c:pt>
                <c:pt idx="1453">
                  <c:v>1097.20745379807</c:v>
                </c:pt>
                <c:pt idx="1454">
                  <c:v>928.931776173956</c:v>
                </c:pt>
                <c:pt idx="1455">
                  <c:v>663.33833247109499</c:v>
                </c:pt>
                <c:pt idx="1456">
                  <c:v>357.59347030467399</c:v>
                </c:pt>
                <c:pt idx="1457">
                  <c:v>34.677081039750902</c:v>
                </c:pt>
                <c:pt idx="1458">
                  <c:v>3.2118935717146302</c:v>
                </c:pt>
                <c:pt idx="1459">
                  <c:v>5.6847673835657198E-2</c:v>
                </c:pt>
                <c:pt idx="1460">
                  <c:v>8.5271510753485893E-2</c:v>
                </c:pt>
                <c:pt idx="1461">
                  <c:v>5.6847673835657198E-2</c:v>
                </c:pt>
                <c:pt idx="1462">
                  <c:v>2.8423836917828599E-2</c:v>
                </c:pt>
                <c:pt idx="1463">
                  <c:v>5.6847673835657198E-2</c:v>
                </c:pt>
                <c:pt idx="1464">
                  <c:v>5.6847673835657198E-2</c:v>
                </c:pt>
                <c:pt idx="1465">
                  <c:v>0</c:v>
                </c:pt>
                <c:pt idx="1466">
                  <c:v>5.6847673835657198E-2</c:v>
                </c:pt>
                <c:pt idx="1467">
                  <c:v>2.8423836917828599E-2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14.076472125790801</c:v>
                </c:pt>
                <c:pt idx="1473">
                  <c:v>118.319786520383</c:v>
                </c:pt>
                <c:pt idx="1474">
                  <c:v>320.28445768176999</c:v>
                </c:pt>
                <c:pt idx="1475">
                  <c:v>619.43562810221397</c:v>
                </c:pt>
                <c:pt idx="1476">
                  <c:v>748.24933129435203</c:v>
                </c:pt>
                <c:pt idx="1477">
                  <c:v>911.71775407417203</c:v>
                </c:pt>
                <c:pt idx="1478">
                  <c:v>918.67138735994899</c:v>
                </c:pt>
                <c:pt idx="1479">
                  <c:v>305.83551962188398</c:v>
                </c:pt>
                <c:pt idx="1480">
                  <c:v>173.41267341520501</c:v>
                </c:pt>
                <c:pt idx="1481">
                  <c:v>18.5891893442599</c:v>
                </c:pt>
                <c:pt idx="1482">
                  <c:v>1.5348871935627399</c:v>
                </c:pt>
                <c:pt idx="1483">
                  <c:v>2.8423836917828599E-2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2.8423836917828599E-2</c:v>
                </c:pt>
                <c:pt idx="1496">
                  <c:v>34.292139663771103</c:v>
                </c:pt>
                <c:pt idx="1497">
                  <c:v>310.84584722529002</c:v>
                </c:pt>
                <c:pt idx="1498">
                  <c:v>631.66360942411097</c:v>
                </c:pt>
                <c:pt idx="1499">
                  <c:v>628.11618507868695</c:v>
                </c:pt>
                <c:pt idx="1500">
                  <c:v>755.69004131246197</c:v>
                </c:pt>
                <c:pt idx="1501">
                  <c:v>977.93481914377401</c:v>
                </c:pt>
                <c:pt idx="1502">
                  <c:v>623.89544316962599</c:v>
                </c:pt>
                <c:pt idx="1503">
                  <c:v>640.73148482174997</c:v>
                </c:pt>
                <c:pt idx="1504">
                  <c:v>283.83062457427098</c:v>
                </c:pt>
                <c:pt idx="1505">
                  <c:v>29.5039427326696</c:v>
                </c:pt>
                <c:pt idx="1506">
                  <c:v>1.9328209111960799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2.8423836929354102E-2</c:v>
                </c:pt>
                <c:pt idx="1516">
                  <c:v>2.8423836929354102E-2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4.8311998092052697</c:v>
                </c:pt>
                <c:pt idx="1521">
                  <c:v>72.625446412625607</c:v>
                </c:pt>
                <c:pt idx="1522">
                  <c:v>154.20717874709001</c:v>
                </c:pt>
                <c:pt idx="1523">
                  <c:v>156.28961733590799</c:v>
                </c:pt>
                <c:pt idx="1524">
                  <c:v>162.139562029442</c:v>
                </c:pt>
                <c:pt idx="1525">
                  <c:v>289.258040267902</c:v>
                </c:pt>
                <c:pt idx="1526">
                  <c:v>274.769154858452</c:v>
                </c:pt>
                <c:pt idx="1527">
                  <c:v>124.024615009</c:v>
                </c:pt>
                <c:pt idx="1528">
                  <c:v>21.1652563069945</c:v>
                </c:pt>
                <c:pt idx="1529">
                  <c:v>5.1162906488198603</c:v>
                </c:pt>
                <c:pt idx="1530">
                  <c:v>0.93798661895030699</c:v>
                </c:pt>
                <c:pt idx="1531">
                  <c:v>0</c:v>
                </c:pt>
                <c:pt idx="1532">
                  <c:v>2.8423836937888101E-2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2.8423836937888101E-2</c:v>
                </c:pt>
                <c:pt idx="1537">
                  <c:v>0</c:v>
                </c:pt>
                <c:pt idx="1538">
                  <c:v>2.8423836937888101E-2</c:v>
                </c:pt>
                <c:pt idx="1539">
                  <c:v>2.8423836937888101E-2</c:v>
                </c:pt>
                <c:pt idx="1540">
                  <c:v>2.8423836937888101E-2</c:v>
                </c:pt>
                <c:pt idx="1541">
                  <c:v>2.8423836937888101E-2</c:v>
                </c:pt>
                <c:pt idx="1542">
                  <c:v>2.8423836937888101E-2</c:v>
                </c:pt>
                <c:pt idx="1543">
                  <c:v>2.8423836937888101E-2</c:v>
                </c:pt>
                <c:pt idx="1544">
                  <c:v>10.322763075256301</c:v>
                </c:pt>
                <c:pt idx="1545">
                  <c:v>79.892982911057999</c:v>
                </c:pt>
                <c:pt idx="1546">
                  <c:v>132.197243017396</c:v>
                </c:pt>
                <c:pt idx="1547">
                  <c:v>146.928518727301</c:v>
                </c:pt>
                <c:pt idx="1548">
                  <c:v>384.293336125287</c:v>
                </c:pt>
                <c:pt idx="1549">
                  <c:v>209.54760501416101</c:v>
                </c:pt>
                <c:pt idx="1550">
                  <c:v>276.75286852650498</c:v>
                </c:pt>
                <c:pt idx="1551">
                  <c:v>143.316798292204</c:v>
                </c:pt>
                <c:pt idx="1552">
                  <c:v>53.995991470571703</c:v>
                </c:pt>
                <c:pt idx="1553">
                  <c:v>12.5064882526707</c:v>
                </c:pt>
                <c:pt idx="1554">
                  <c:v>0.65374824957142597</c:v>
                </c:pt>
                <c:pt idx="1555">
                  <c:v>2.8423836937888101E-2</c:v>
                </c:pt>
                <c:pt idx="1556">
                  <c:v>2.8423836937888101E-2</c:v>
                </c:pt>
                <c:pt idx="1557">
                  <c:v>2.8423836937888101E-2</c:v>
                </c:pt>
                <c:pt idx="1558">
                  <c:v>2.8423836937888101E-2</c:v>
                </c:pt>
                <c:pt idx="1559">
                  <c:v>2.8423836937888101E-2</c:v>
                </c:pt>
                <c:pt idx="1560">
                  <c:v>2.8423836937888101E-2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4.5866320111947303</c:v>
                </c:pt>
                <c:pt idx="1569">
                  <c:v>48.814676681026803</c:v>
                </c:pt>
                <c:pt idx="1570">
                  <c:v>194.10985036910901</c:v>
                </c:pt>
                <c:pt idx="1571">
                  <c:v>534.99989549552697</c:v>
                </c:pt>
                <c:pt idx="1572">
                  <c:v>826.801965420589</c:v>
                </c:pt>
                <c:pt idx="1573">
                  <c:v>791.24763618002305</c:v>
                </c:pt>
                <c:pt idx="1574">
                  <c:v>664.84968073284301</c:v>
                </c:pt>
                <c:pt idx="1575">
                  <c:v>288.51398511474201</c:v>
                </c:pt>
                <c:pt idx="1576">
                  <c:v>86.474793772037302</c:v>
                </c:pt>
                <c:pt idx="1577">
                  <c:v>9.2945946807717394</c:v>
                </c:pt>
                <c:pt idx="1578">
                  <c:v>0.54005290194086597</c:v>
                </c:pt>
                <c:pt idx="1579">
                  <c:v>2.8423836944256101E-2</c:v>
                </c:pt>
                <c:pt idx="1580">
                  <c:v>2.8423836944256101E-2</c:v>
                </c:pt>
                <c:pt idx="1581">
                  <c:v>2.8423836944256101E-2</c:v>
                </c:pt>
                <c:pt idx="1582">
                  <c:v>2.8423836944256101E-2</c:v>
                </c:pt>
                <c:pt idx="1583">
                  <c:v>2.8423836944256101E-2</c:v>
                </c:pt>
                <c:pt idx="1584">
                  <c:v>2.8423836944256101E-2</c:v>
                </c:pt>
                <c:pt idx="1585">
                  <c:v>0</c:v>
                </c:pt>
                <c:pt idx="1586">
                  <c:v>2.8423836944256101E-2</c:v>
                </c:pt>
                <c:pt idx="1587">
                  <c:v>2.8423836944256101E-2</c:v>
                </c:pt>
                <c:pt idx="1588">
                  <c:v>2.8423836944256101E-2</c:v>
                </c:pt>
                <c:pt idx="1589">
                  <c:v>2.8423836944256101E-2</c:v>
                </c:pt>
                <c:pt idx="1590">
                  <c:v>2.8423836944256101E-2</c:v>
                </c:pt>
                <c:pt idx="1591">
                  <c:v>2.8423836944256101E-2</c:v>
                </c:pt>
                <c:pt idx="1592">
                  <c:v>14.4518126214716</c:v>
                </c:pt>
                <c:pt idx="1593">
                  <c:v>120.584087552309</c:v>
                </c:pt>
                <c:pt idx="1594">
                  <c:v>340.37623062556901</c:v>
                </c:pt>
                <c:pt idx="1595">
                  <c:v>490.35403408537098</c:v>
                </c:pt>
                <c:pt idx="1596">
                  <c:v>687.94134344890801</c:v>
                </c:pt>
                <c:pt idx="1597">
                  <c:v>692.50924520656702</c:v>
                </c:pt>
                <c:pt idx="1598">
                  <c:v>588.41853003996903</c:v>
                </c:pt>
                <c:pt idx="1599">
                  <c:v>394.30777428735598</c:v>
                </c:pt>
                <c:pt idx="1600">
                  <c:v>155.12213442103601</c:v>
                </c:pt>
                <c:pt idx="1601">
                  <c:v>19.1008184297574</c:v>
                </c:pt>
                <c:pt idx="1602">
                  <c:v>1.3927680105031499</c:v>
                </c:pt>
                <c:pt idx="1603">
                  <c:v>2.8423836949043799E-2</c:v>
                </c:pt>
                <c:pt idx="1604">
                  <c:v>2.8423836949043799E-2</c:v>
                </c:pt>
                <c:pt idx="1605">
                  <c:v>2.8423836949043799E-2</c:v>
                </c:pt>
                <c:pt idx="1606">
                  <c:v>2.8423836949043799E-2</c:v>
                </c:pt>
                <c:pt idx="1607">
                  <c:v>2.8423836949043799E-2</c:v>
                </c:pt>
                <c:pt idx="1608">
                  <c:v>2.8423836949043799E-2</c:v>
                </c:pt>
                <c:pt idx="1609">
                  <c:v>0</c:v>
                </c:pt>
                <c:pt idx="1610">
                  <c:v>2.8423836949043799E-2</c:v>
                </c:pt>
                <c:pt idx="1611">
                  <c:v>2.8423836949043799E-2</c:v>
                </c:pt>
                <c:pt idx="1612">
                  <c:v>2.8423836949043799E-2</c:v>
                </c:pt>
                <c:pt idx="1613">
                  <c:v>2.8423836949043799E-2</c:v>
                </c:pt>
                <c:pt idx="1614">
                  <c:v>2.8423836949043799E-2</c:v>
                </c:pt>
                <c:pt idx="1615">
                  <c:v>2.8423836949043799E-2</c:v>
                </c:pt>
                <c:pt idx="1616">
                  <c:v>11.4252145097695</c:v>
                </c:pt>
                <c:pt idx="1617">
                  <c:v>82.768507865676895</c:v>
                </c:pt>
                <c:pt idx="1618">
                  <c:v>247.75758074779199</c:v>
                </c:pt>
                <c:pt idx="1619">
                  <c:v>345.01460898114902</c:v>
                </c:pt>
                <c:pt idx="1620">
                  <c:v>486.41409486681499</c:v>
                </c:pt>
                <c:pt idx="1621">
                  <c:v>439.23013681830901</c:v>
                </c:pt>
                <c:pt idx="1622">
                  <c:v>437.78729079777202</c:v>
                </c:pt>
                <c:pt idx="1623">
                  <c:v>306.82447956073298</c:v>
                </c:pt>
                <c:pt idx="1624">
                  <c:v>176.069754479046</c:v>
                </c:pt>
                <c:pt idx="1625">
                  <c:v>17.793321932371398</c:v>
                </c:pt>
                <c:pt idx="1626">
                  <c:v>1.39276801068083</c:v>
                </c:pt>
                <c:pt idx="1627">
                  <c:v>2.8423836952669999E-2</c:v>
                </c:pt>
                <c:pt idx="1628">
                  <c:v>2.8423836952669999E-2</c:v>
                </c:pt>
                <c:pt idx="1629">
                  <c:v>2.8423836952669999E-2</c:v>
                </c:pt>
                <c:pt idx="1630">
                  <c:v>2.8423836952669999E-2</c:v>
                </c:pt>
                <c:pt idx="1631">
                  <c:v>2.8423836952669999E-2</c:v>
                </c:pt>
                <c:pt idx="1632">
                  <c:v>2.8423836952669999E-2</c:v>
                </c:pt>
                <c:pt idx="1633">
                  <c:v>0</c:v>
                </c:pt>
                <c:pt idx="1634">
                  <c:v>2.8423836952669999E-2</c:v>
                </c:pt>
                <c:pt idx="1635">
                  <c:v>2.8423836952669999E-2</c:v>
                </c:pt>
                <c:pt idx="1636">
                  <c:v>2.8423836952669999E-2</c:v>
                </c:pt>
                <c:pt idx="1637">
                  <c:v>2.8423836952669999E-2</c:v>
                </c:pt>
                <c:pt idx="1638">
                  <c:v>2.8423836952669999E-2</c:v>
                </c:pt>
                <c:pt idx="1639">
                  <c:v>2.8423836952669999E-2</c:v>
                </c:pt>
                <c:pt idx="1640">
                  <c:v>13.4172650826621</c:v>
                </c:pt>
                <c:pt idx="1641">
                  <c:v>198.162473754366</c:v>
                </c:pt>
                <c:pt idx="1642">
                  <c:v>548.94834413640604</c:v>
                </c:pt>
                <c:pt idx="1643">
                  <c:v>766.07583804447495</c:v>
                </c:pt>
                <c:pt idx="1644">
                  <c:v>926.65171865197794</c:v>
                </c:pt>
                <c:pt idx="1645">
                  <c:v>964.624759363046</c:v>
                </c:pt>
                <c:pt idx="1646">
                  <c:v>874.63389031524605</c:v>
                </c:pt>
                <c:pt idx="1647">
                  <c:v>647.55112143437395</c:v>
                </c:pt>
                <c:pt idx="1648">
                  <c:v>263.51508622348501</c:v>
                </c:pt>
                <c:pt idx="1649">
                  <c:v>29.191280550392101</c:v>
                </c:pt>
                <c:pt idx="1650">
                  <c:v>2.2170592823082602</c:v>
                </c:pt>
                <c:pt idx="1651">
                  <c:v>2.8423836952669999E-2</c:v>
                </c:pt>
                <c:pt idx="1652">
                  <c:v>2.8423836952669999E-2</c:v>
                </c:pt>
                <c:pt idx="1653">
                  <c:v>2.8423836952669999E-2</c:v>
                </c:pt>
                <c:pt idx="1654">
                  <c:v>2.84238369554362E-2</c:v>
                </c:pt>
                <c:pt idx="1655">
                  <c:v>2.84238369554362E-2</c:v>
                </c:pt>
                <c:pt idx="1656">
                  <c:v>2.84238369554362E-2</c:v>
                </c:pt>
                <c:pt idx="1657">
                  <c:v>0</c:v>
                </c:pt>
                <c:pt idx="1658">
                  <c:v>2.84238369554362E-2</c:v>
                </c:pt>
                <c:pt idx="1659">
                  <c:v>2.84238369554362E-2</c:v>
                </c:pt>
                <c:pt idx="1660">
                  <c:v>2.84238369554362E-2</c:v>
                </c:pt>
                <c:pt idx="1661">
                  <c:v>2.84238369554362E-2</c:v>
                </c:pt>
                <c:pt idx="1662">
                  <c:v>2.84238369554362E-2</c:v>
                </c:pt>
                <c:pt idx="1663">
                  <c:v>2.84238369554362E-2</c:v>
                </c:pt>
                <c:pt idx="1664">
                  <c:v>24.357487448506902</c:v>
                </c:pt>
                <c:pt idx="1665">
                  <c:v>244.742163122194</c:v>
                </c:pt>
                <c:pt idx="1666">
                  <c:v>397.54795374600002</c:v>
                </c:pt>
                <c:pt idx="1667">
                  <c:v>118.429176730127</c:v>
                </c:pt>
                <c:pt idx="1668">
                  <c:v>224.02284715302801</c:v>
                </c:pt>
                <c:pt idx="1669">
                  <c:v>116.905971884724</c:v>
                </c:pt>
                <c:pt idx="1670">
                  <c:v>203.75978888164599</c:v>
                </c:pt>
                <c:pt idx="1671">
                  <c:v>194.02199872781401</c:v>
                </c:pt>
                <c:pt idx="1672">
                  <c:v>208.09766450572201</c:v>
                </c:pt>
                <c:pt idx="1673">
                  <c:v>10.4599719996005</c:v>
                </c:pt>
                <c:pt idx="1674">
                  <c:v>0.90956278257395995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2.50750075238467</c:v>
                </c:pt>
                <c:pt idx="1689">
                  <c:v>33.142623468977398</c:v>
                </c:pt>
                <c:pt idx="1690">
                  <c:v>35.103342015057898</c:v>
                </c:pt>
                <c:pt idx="1691">
                  <c:v>56.056671883398003</c:v>
                </c:pt>
                <c:pt idx="1692">
                  <c:v>80.791047424690504</c:v>
                </c:pt>
                <c:pt idx="1693">
                  <c:v>112.868315778693</c:v>
                </c:pt>
                <c:pt idx="1694">
                  <c:v>98.588109489098798</c:v>
                </c:pt>
                <c:pt idx="1695">
                  <c:v>124.6300736698</c:v>
                </c:pt>
                <c:pt idx="1696">
                  <c:v>81.180336858453799</c:v>
                </c:pt>
                <c:pt idx="1697">
                  <c:v>7.7881313216389101</c:v>
                </c:pt>
                <c:pt idx="1698">
                  <c:v>0.65374824962662303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6.3937850219892196</c:v>
                </c:pt>
                <c:pt idx="1713">
                  <c:v>115.546938403037</c:v>
                </c:pt>
                <c:pt idx="1714">
                  <c:v>269.64962668614902</c:v>
                </c:pt>
                <c:pt idx="1715">
                  <c:v>269.31516767082599</c:v>
                </c:pt>
                <c:pt idx="1716">
                  <c:v>251.785383793824</c:v>
                </c:pt>
                <c:pt idx="1717">
                  <c:v>675.85524029155602</c:v>
                </c:pt>
                <c:pt idx="1718">
                  <c:v>412.13185692635602</c:v>
                </c:pt>
                <c:pt idx="1719">
                  <c:v>260.76512370208201</c:v>
                </c:pt>
                <c:pt idx="1720">
                  <c:v>246.48243783042099</c:v>
                </c:pt>
                <c:pt idx="1721">
                  <c:v>33.085346203916203</c:v>
                </c:pt>
                <c:pt idx="1722">
                  <c:v>2.3591784664304498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2.8423836944945199E-2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2.8423836944945199E-2</c:v>
                </c:pt>
                <c:pt idx="1732">
                  <c:v>0</c:v>
                </c:pt>
                <c:pt idx="1733">
                  <c:v>2.8423836944945199E-2</c:v>
                </c:pt>
                <c:pt idx="1734">
                  <c:v>0</c:v>
                </c:pt>
                <c:pt idx="1735">
                  <c:v>2.8423836944945199E-2</c:v>
                </c:pt>
                <c:pt idx="1736">
                  <c:v>2.74923942739118</c:v>
                </c:pt>
                <c:pt idx="1737">
                  <c:v>33.528523728668297</c:v>
                </c:pt>
                <c:pt idx="1738">
                  <c:v>135.80060811197299</c:v>
                </c:pt>
                <c:pt idx="1739">
                  <c:v>305.93987217259502</c:v>
                </c:pt>
                <c:pt idx="1740">
                  <c:v>286.41057753340601</c:v>
                </c:pt>
                <c:pt idx="1741">
                  <c:v>386.30108705105903</c:v>
                </c:pt>
                <c:pt idx="1742">
                  <c:v>321.84930918422299</c:v>
                </c:pt>
                <c:pt idx="1743">
                  <c:v>228.165902502271</c:v>
                </c:pt>
                <c:pt idx="1744">
                  <c:v>90.317606373925202</c:v>
                </c:pt>
                <c:pt idx="1745">
                  <c:v>25.012976511551798</c:v>
                </c:pt>
                <c:pt idx="1746">
                  <c:v>2.2454831186506699</c:v>
                </c:pt>
                <c:pt idx="1747">
                  <c:v>2.8423836944945199E-2</c:v>
                </c:pt>
                <c:pt idx="1748">
                  <c:v>2.8423836944945199E-2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2.8423836944945199E-2</c:v>
                </c:pt>
                <c:pt idx="1759">
                  <c:v>2.8423836944945199E-2</c:v>
                </c:pt>
                <c:pt idx="1760">
                  <c:v>23.0296308783415</c:v>
                </c:pt>
                <c:pt idx="1761">
                  <c:v>284.24917134613003</c:v>
                </c:pt>
                <c:pt idx="1762">
                  <c:v>601.12857367663798</c:v>
                </c:pt>
                <c:pt idx="1763">
                  <c:v>843.23444980577301</c:v>
                </c:pt>
                <c:pt idx="1764">
                  <c:v>951.56325583348996</c:v>
                </c:pt>
                <c:pt idx="1765">
                  <c:v>1016.22985823005</c:v>
                </c:pt>
                <c:pt idx="1766">
                  <c:v>670.38903977416396</c:v>
                </c:pt>
                <c:pt idx="1767">
                  <c:v>353.38158900001702</c:v>
                </c:pt>
                <c:pt idx="1768">
                  <c:v>129.12683863663901</c:v>
                </c:pt>
                <c:pt idx="1769">
                  <c:v>16.656368449737901</c:v>
                </c:pt>
                <c:pt idx="1770">
                  <c:v>1.2790726625225299</c:v>
                </c:pt>
                <c:pt idx="1771">
                  <c:v>2.8423836944945199E-2</c:v>
                </c:pt>
                <c:pt idx="1772">
                  <c:v>0</c:v>
                </c:pt>
                <c:pt idx="1773">
                  <c:v>0</c:v>
                </c:pt>
                <c:pt idx="1774">
                  <c:v>2.8423836944945199E-2</c:v>
                </c:pt>
                <c:pt idx="1775">
                  <c:v>2.8423836944945199E-2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2.8423836944945199E-2</c:v>
                </c:pt>
                <c:pt idx="1780">
                  <c:v>2.8423836944945199E-2</c:v>
                </c:pt>
                <c:pt idx="1781">
                  <c:v>2.8423836944945199E-2</c:v>
                </c:pt>
                <c:pt idx="1782">
                  <c:v>2.8423836944945199E-2</c:v>
                </c:pt>
                <c:pt idx="1783">
                  <c:v>2.8423836944945199E-2</c:v>
                </c:pt>
                <c:pt idx="1784">
                  <c:v>21.4625829298766</c:v>
                </c:pt>
                <c:pt idx="1785">
                  <c:v>229.362746814171</c:v>
                </c:pt>
                <c:pt idx="1786">
                  <c:v>435.93681770009499</c:v>
                </c:pt>
                <c:pt idx="1787">
                  <c:v>558.34755637442299</c:v>
                </c:pt>
                <c:pt idx="1788">
                  <c:v>633.48767190179399</c:v>
                </c:pt>
                <c:pt idx="1789">
                  <c:v>754.375277150383</c:v>
                </c:pt>
                <c:pt idx="1790">
                  <c:v>705.38426353101499</c:v>
                </c:pt>
                <c:pt idx="1791">
                  <c:v>567.49722195321203</c:v>
                </c:pt>
                <c:pt idx="1792">
                  <c:v>262.22109422196399</c:v>
                </c:pt>
                <c:pt idx="1793">
                  <c:v>30.441929372008001</c:v>
                </c:pt>
                <c:pt idx="1794">
                  <c:v>2.8139598579167</c:v>
                </c:pt>
                <c:pt idx="1795">
                  <c:v>2.8423836948653601E-2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2.8423836948653601E-2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2.8423836948653601E-2</c:v>
                </c:pt>
                <c:pt idx="1806">
                  <c:v>0</c:v>
                </c:pt>
                <c:pt idx="1807">
                  <c:v>0</c:v>
                </c:pt>
                <c:pt idx="1808">
                  <c:v>7.5622801972071096</c:v>
                </c:pt>
                <c:pt idx="1809">
                  <c:v>37.261051994529801</c:v>
                </c:pt>
                <c:pt idx="1810">
                  <c:v>96.736599723180007</c:v>
                </c:pt>
                <c:pt idx="1811">
                  <c:v>68.175553759559406</c:v>
                </c:pt>
                <c:pt idx="1812">
                  <c:v>154.86375681312299</c:v>
                </c:pt>
                <c:pt idx="1813">
                  <c:v>154.72063172655501</c:v>
                </c:pt>
                <c:pt idx="1814">
                  <c:v>86.465339134811401</c:v>
                </c:pt>
                <c:pt idx="1815">
                  <c:v>114.176067579568</c:v>
                </c:pt>
                <c:pt idx="1816">
                  <c:v>82.500183724643094</c:v>
                </c:pt>
                <c:pt idx="1817">
                  <c:v>5.6563435533730999</c:v>
                </c:pt>
                <c:pt idx="1818">
                  <c:v>0.48320522817760098</c:v>
                </c:pt>
                <c:pt idx="1819">
                  <c:v>2.84238369516236E-2</c:v>
                </c:pt>
                <c:pt idx="1820">
                  <c:v>2.84238369516236E-2</c:v>
                </c:pt>
                <c:pt idx="1821">
                  <c:v>2.84238369516236E-2</c:v>
                </c:pt>
                <c:pt idx="1822">
                  <c:v>2.84238369516236E-2</c:v>
                </c:pt>
                <c:pt idx="1823">
                  <c:v>2.84238369516236E-2</c:v>
                </c:pt>
                <c:pt idx="1824">
                  <c:v>2.84238369516236E-2</c:v>
                </c:pt>
                <c:pt idx="1825">
                  <c:v>0</c:v>
                </c:pt>
                <c:pt idx="1826">
                  <c:v>2.84238369516236E-2</c:v>
                </c:pt>
                <c:pt idx="1827">
                  <c:v>2.84238369516236E-2</c:v>
                </c:pt>
                <c:pt idx="1828">
                  <c:v>2.84238369516236E-2</c:v>
                </c:pt>
                <c:pt idx="1829">
                  <c:v>2.84238369516236E-2</c:v>
                </c:pt>
                <c:pt idx="1830">
                  <c:v>0</c:v>
                </c:pt>
                <c:pt idx="1831">
                  <c:v>0</c:v>
                </c:pt>
                <c:pt idx="1832">
                  <c:v>2.7192968321481601</c:v>
                </c:pt>
                <c:pt idx="1833">
                  <c:v>20.141139439457699</c:v>
                </c:pt>
                <c:pt idx="1834">
                  <c:v>35.138815195209602</c:v>
                </c:pt>
                <c:pt idx="1835">
                  <c:v>113.623093354308</c:v>
                </c:pt>
                <c:pt idx="1836">
                  <c:v>94.002541844368395</c:v>
                </c:pt>
                <c:pt idx="1837">
                  <c:v>188.17046512099199</c:v>
                </c:pt>
                <c:pt idx="1838">
                  <c:v>335.50092167766599</c:v>
                </c:pt>
                <c:pt idx="1839">
                  <c:v>256.03143355242798</c:v>
                </c:pt>
                <c:pt idx="1840">
                  <c:v>103.139044133619</c:v>
                </c:pt>
                <c:pt idx="1841">
                  <c:v>14.6382760300861</c:v>
                </c:pt>
                <c:pt idx="1842">
                  <c:v>1.5917348692909199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3.2666765310692498</c:v>
                </c:pt>
                <c:pt idx="1857">
                  <c:v>25.211108692120199</c:v>
                </c:pt>
                <c:pt idx="1858">
                  <c:v>92.656592315791002</c:v>
                </c:pt>
                <c:pt idx="1859">
                  <c:v>470.17721131582402</c:v>
                </c:pt>
                <c:pt idx="1860">
                  <c:v>542.73121857585397</c:v>
                </c:pt>
                <c:pt idx="1861">
                  <c:v>522.52449260794504</c:v>
                </c:pt>
                <c:pt idx="1862">
                  <c:v>496.53472253099301</c:v>
                </c:pt>
                <c:pt idx="1863">
                  <c:v>315.13885865150201</c:v>
                </c:pt>
                <c:pt idx="1864">
                  <c:v>204.26336191332999</c:v>
                </c:pt>
                <c:pt idx="1865">
                  <c:v>29.589214266640099</c:v>
                </c:pt>
                <c:pt idx="1866">
                  <c:v>2.1886354452750099</c:v>
                </c:pt>
                <c:pt idx="1867">
                  <c:v>2.84238369516236E-2</c:v>
                </c:pt>
                <c:pt idx="1868">
                  <c:v>2.84238369516236E-2</c:v>
                </c:pt>
                <c:pt idx="1869">
                  <c:v>0</c:v>
                </c:pt>
                <c:pt idx="1870">
                  <c:v>2.84238369516236E-2</c:v>
                </c:pt>
                <c:pt idx="1871">
                  <c:v>2.84238369516236E-2</c:v>
                </c:pt>
                <c:pt idx="1872">
                  <c:v>2.84238369516236E-2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2.84238369516236E-2</c:v>
                </c:pt>
                <c:pt idx="1877">
                  <c:v>2.8423836954015499E-2</c:v>
                </c:pt>
                <c:pt idx="1878">
                  <c:v>0</c:v>
                </c:pt>
                <c:pt idx="1879">
                  <c:v>0</c:v>
                </c:pt>
                <c:pt idx="1880">
                  <c:v>22.158626668169099</c:v>
                </c:pt>
                <c:pt idx="1881">
                  <c:v>229.33831825823401</c:v>
                </c:pt>
                <c:pt idx="1882">
                  <c:v>283.053206506496</c:v>
                </c:pt>
                <c:pt idx="1883">
                  <c:v>446.77882575619799</c:v>
                </c:pt>
                <c:pt idx="1884">
                  <c:v>691.67802902859103</c:v>
                </c:pt>
                <c:pt idx="1885">
                  <c:v>770.84544001643303</c:v>
                </c:pt>
                <c:pt idx="1886">
                  <c:v>667.81113186341099</c:v>
                </c:pt>
                <c:pt idx="1887">
                  <c:v>398.44980813114501</c:v>
                </c:pt>
                <c:pt idx="1888">
                  <c:v>141.701088993871</c:v>
                </c:pt>
                <c:pt idx="1889">
                  <c:v>16.1163155529267</c:v>
                </c:pt>
                <c:pt idx="1890">
                  <c:v>1.1369534781606201</c:v>
                </c:pt>
                <c:pt idx="1891">
                  <c:v>2.8423836954015499E-2</c:v>
                </c:pt>
                <c:pt idx="1892">
                  <c:v>2.8423836954015499E-2</c:v>
                </c:pt>
                <c:pt idx="1893">
                  <c:v>2.8423836954015499E-2</c:v>
                </c:pt>
                <c:pt idx="1894">
                  <c:v>2.8423836954015499E-2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2.6371172214521201</c:v>
                </c:pt>
                <c:pt idx="1905">
                  <c:v>73.363898838846694</c:v>
                </c:pt>
                <c:pt idx="1906">
                  <c:v>106.699330378258</c:v>
                </c:pt>
                <c:pt idx="1907">
                  <c:v>239.12527936088301</c:v>
                </c:pt>
                <c:pt idx="1908">
                  <c:v>216.85421915988201</c:v>
                </c:pt>
                <c:pt idx="1909">
                  <c:v>164.671657828344</c:v>
                </c:pt>
                <c:pt idx="1910">
                  <c:v>137.531886442027</c:v>
                </c:pt>
                <c:pt idx="1911">
                  <c:v>139.76502024159899</c:v>
                </c:pt>
                <c:pt idx="1912">
                  <c:v>39.180027290145802</c:v>
                </c:pt>
                <c:pt idx="1913">
                  <c:v>4.4625424017804303</c:v>
                </c:pt>
                <c:pt idx="1914">
                  <c:v>0.31266220649416998</c:v>
                </c:pt>
                <c:pt idx="1915">
                  <c:v>2.8423836954015499E-2</c:v>
                </c:pt>
                <c:pt idx="1916">
                  <c:v>2.8423836954015499E-2</c:v>
                </c:pt>
                <c:pt idx="1917">
                  <c:v>2.8423836954015499E-2</c:v>
                </c:pt>
                <c:pt idx="1918">
                  <c:v>2.8423836954015499E-2</c:v>
                </c:pt>
                <c:pt idx="1919">
                  <c:v>2.8423836954015499E-2</c:v>
                </c:pt>
                <c:pt idx="1920">
                  <c:v>2.8423836954015499E-2</c:v>
                </c:pt>
                <c:pt idx="1921">
                  <c:v>0</c:v>
                </c:pt>
                <c:pt idx="1922">
                  <c:v>2.8423836954015499E-2</c:v>
                </c:pt>
                <c:pt idx="1923">
                  <c:v>2.8423836954015499E-2</c:v>
                </c:pt>
                <c:pt idx="1924">
                  <c:v>2.8423836954015499E-2</c:v>
                </c:pt>
                <c:pt idx="1925">
                  <c:v>2.8423836954015499E-2</c:v>
                </c:pt>
                <c:pt idx="1926">
                  <c:v>2.8423836954015499E-2</c:v>
                </c:pt>
                <c:pt idx="1927">
                  <c:v>2.8423836954015499E-2</c:v>
                </c:pt>
                <c:pt idx="1928">
                  <c:v>2.0532256849257999</c:v>
                </c:pt>
                <c:pt idx="1929">
                  <c:v>40.373785476860903</c:v>
                </c:pt>
                <c:pt idx="1930">
                  <c:v>96.122163230912506</c:v>
                </c:pt>
                <c:pt idx="1931">
                  <c:v>140.94544073454</c:v>
                </c:pt>
                <c:pt idx="1932">
                  <c:v>311.71706543717499</c:v>
                </c:pt>
                <c:pt idx="1933">
                  <c:v>468.867086923942</c:v>
                </c:pt>
                <c:pt idx="1934">
                  <c:v>668.36694822428205</c:v>
                </c:pt>
                <c:pt idx="1935">
                  <c:v>301.27665128951702</c:v>
                </c:pt>
                <c:pt idx="1936">
                  <c:v>66.729834760088707</c:v>
                </c:pt>
                <c:pt idx="1937">
                  <c:v>9.1808993367725709</c:v>
                </c:pt>
                <c:pt idx="1938">
                  <c:v>0.22739069564761699</c:v>
                </c:pt>
                <c:pt idx="1939">
                  <c:v>2.84238369559522E-2</c:v>
                </c:pt>
                <c:pt idx="1940">
                  <c:v>2.84238369559522E-2</c:v>
                </c:pt>
                <c:pt idx="1941">
                  <c:v>2.84238369559522E-2</c:v>
                </c:pt>
                <c:pt idx="1942">
                  <c:v>2.84238369559522E-2</c:v>
                </c:pt>
                <c:pt idx="1943">
                  <c:v>2.84238369559522E-2</c:v>
                </c:pt>
                <c:pt idx="1944">
                  <c:v>2.84238369559522E-2</c:v>
                </c:pt>
                <c:pt idx="1945">
                  <c:v>0</c:v>
                </c:pt>
                <c:pt idx="1946">
                  <c:v>2.84238369559522E-2</c:v>
                </c:pt>
                <c:pt idx="1947">
                  <c:v>2.84238369559522E-2</c:v>
                </c:pt>
                <c:pt idx="1948">
                  <c:v>2.84238369559522E-2</c:v>
                </c:pt>
                <c:pt idx="1949">
                  <c:v>2.84238369559522E-2</c:v>
                </c:pt>
                <c:pt idx="1950">
                  <c:v>2.84238369559522E-2</c:v>
                </c:pt>
                <c:pt idx="1951">
                  <c:v>2.84238369559522E-2</c:v>
                </c:pt>
                <c:pt idx="1952">
                  <c:v>4.2566607620837003</c:v>
                </c:pt>
                <c:pt idx="1953">
                  <c:v>12.7025356349859</c:v>
                </c:pt>
                <c:pt idx="1954">
                  <c:v>124.67867728634801</c:v>
                </c:pt>
                <c:pt idx="1955">
                  <c:v>671.73825688429099</c:v>
                </c:pt>
                <c:pt idx="1956">
                  <c:v>631.21717602383001</c:v>
                </c:pt>
                <c:pt idx="1957">
                  <c:v>650.62756987575301</c:v>
                </c:pt>
                <c:pt idx="1958">
                  <c:v>394.03695909988301</c:v>
                </c:pt>
                <c:pt idx="1959">
                  <c:v>387.68138757976902</c:v>
                </c:pt>
                <c:pt idx="1960">
                  <c:v>117.058170957301</c:v>
                </c:pt>
                <c:pt idx="1961">
                  <c:v>11.3411109454249</c:v>
                </c:pt>
                <c:pt idx="1962">
                  <c:v>0.48320522827798601</c:v>
                </c:pt>
                <c:pt idx="1963">
                  <c:v>2.8423836957528599E-2</c:v>
                </c:pt>
                <c:pt idx="1964">
                  <c:v>2.8423836957528599E-2</c:v>
                </c:pt>
                <c:pt idx="1965">
                  <c:v>2.8423836957528599E-2</c:v>
                </c:pt>
                <c:pt idx="1966">
                  <c:v>2.8423836957528599E-2</c:v>
                </c:pt>
                <c:pt idx="1967">
                  <c:v>2.8423836957528599E-2</c:v>
                </c:pt>
                <c:pt idx="1968">
                  <c:v>2.8423836957528599E-2</c:v>
                </c:pt>
                <c:pt idx="1969">
                  <c:v>0</c:v>
                </c:pt>
                <c:pt idx="1970">
                  <c:v>2.8423836957528599E-2</c:v>
                </c:pt>
                <c:pt idx="1971">
                  <c:v>2.8423836957528599E-2</c:v>
                </c:pt>
                <c:pt idx="1972">
                  <c:v>2.8423836957528599E-2</c:v>
                </c:pt>
                <c:pt idx="1973">
                  <c:v>2.8423836957528599E-2</c:v>
                </c:pt>
                <c:pt idx="1974">
                  <c:v>2.8423836957528599E-2</c:v>
                </c:pt>
                <c:pt idx="1975">
                  <c:v>2.8423836957528599E-2</c:v>
                </c:pt>
                <c:pt idx="1976">
                  <c:v>3.21336065839535</c:v>
                </c:pt>
                <c:pt idx="1977">
                  <c:v>107.111750403445</c:v>
                </c:pt>
                <c:pt idx="1978">
                  <c:v>242.81218517242201</c:v>
                </c:pt>
                <c:pt idx="1979">
                  <c:v>460.508237723413</c:v>
                </c:pt>
                <c:pt idx="1980">
                  <c:v>693.07407935527203</c:v>
                </c:pt>
                <c:pt idx="1981">
                  <c:v>671.90780094631998</c:v>
                </c:pt>
                <c:pt idx="1982">
                  <c:v>350.56243067266399</c:v>
                </c:pt>
                <c:pt idx="1983">
                  <c:v>99.327958115043103</c:v>
                </c:pt>
                <c:pt idx="1984">
                  <c:v>52.056442666004699</c:v>
                </c:pt>
                <c:pt idx="1985">
                  <c:v>7.3617737719999097</c:v>
                </c:pt>
                <c:pt idx="1986">
                  <c:v>1.22222498917373</c:v>
                </c:pt>
                <c:pt idx="1987">
                  <c:v>2.8423836957528599E-2</c:v>
                </c:pt>
                <c:pt idx="1988">
                  <c:v>2.8423836957528599E-2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2.8423836957528599E-2</c:v>
                </c:pt>
                <c:pt idx="2000">
                  <c:v>1.18493895987024</c:v>
                </c:pt>
                <c:pt idx="2001">
                  <c:v>24.1646625273533</c:v>
                </c:pt>
                <c:pt idx="2002">
                  <c:v>70.683856015923993</c:v>
                </c:pt>
                <c:pt idx="2003">
                  <c:v>81.122617866708197</c:v>
                </c:pt>
                <c:pt idx="2004">
                  <c:v>118.87797190734901</c:v>
                </c:pt>
                <c:pt idx="2005">
                  <c:v>171.004955033577</c:v>
                </c:pt>
                <c:pt idx="2006">
                  <c:v>155.018297982013</c:v>
                </c:pt>
                <c:pt idx="2007">
                  <c:v>109.670391470295</c:v>
                </c:pt>
                <c:pt idx="2008">
                  <c:v>49.220541409994603</c:v>
                </c:pt>
                <c:pt idx="2009">
                  <c:v>6.02585343499607</c:v>
                </c:pt>
                <c:pt idx="2010">
                  <c:v>0.45478139132045797</c:v>
                </c:pt>
                <c:pt idx="2011">
                  <c:v>2.8423836957528599E-2</c:v>
                </c:pt>
                <c:pt idx="2012">
                  <c:v>2.8423836957528599E-2</c:v>
                </c:pt>
                <c:pt idx="2013">
                  <c:v>2.8423836957528599E-2</c:v>
                </c:pt>
                <c:pt idx="2014">
                  <c:v>2.8423836957528599E-2</c:v>
                </c:pt>
                <c:pt idx="2015">
                  <c:v>2.8423836957528599E-2</c:v>
                </c:pt>
                <c:pt idx="2016">
                  <c:v>2.8423836957528599E-2</c:v>
                </c:pt>
                <c:pt idx="2017">
                  <c:v>0</c:v>
                </c:pt>
                <c:pt idx="2018">
                  <c:v>2.8423836957528599E-2</c:v>
                </c:pt>
                <c:pt idx="2019">
                  <c:v>2.8423836957528599E-2</c:v>
                </c:pt>
                <c:pt idx="2020">
                  <c:v>2.8423836957528599E-2</c:v>
                </c:pt>
                <c:pt idx="2021">
                  <c:v>2.8423836957528599E-2</c:v>
                </c:pt>
                <c:pt idx="2022">
                  <c:v>2.8423836957528599E-2</c:v>
                </c:pt>
                <c:pt idx="2023">
                  <c:v>2.8423836957528599E-2</c:v>
                </c:pt>
                <c:pt idx="2024">
                  <c:v>0.81499620410345697</c:v>
                </c:pt>
                <c:pt idx="2025">
                  <c:v>14.6835743202482</c:v>
                </c:pt>
                <c:pt idx="2026">
                  <c:v>70.472238990018198</c:v>
                </c:pt>
                <c:pt idx="2027">
                  <c:v>77.306081478369705</c:v>
                </c:pt>
                <c:pt idx="2028">
                  <c:v>149.97423281540799</c:v>
                </c:pt>
                <c:pt idx="2029">
                  <c:v>256.48101416592101</c:v>
                </c:pt>
                <c:pt idx="2030">
                  <c:v>146.92620648847301</c:v>
                </c:pt>
                <c:pt idx="2031">
                  <c:v>122.19434261907701</c:v>
                </c:pt>
                <c:pt idx="2032">
                  <c:v>52.340867330199799</c:v>
                </c:pt>
                <c:pt idx="2033">
                  <c:v>6.6796016850192297</c:v>
                </c:pt>
                <c:pt idx="2034">
                  <c:v>0.56847673915057295</c:v>
                </c:pt>
                <c:pt idx="2035">
                  <c:v>2.8423836957528599E-2</c:v>
                </c:pt>
                <c:pt idx="2036">
                  <c:v>2.8423836957528599E-2</c:v>
                </c:pt>
                <c:pt idx="2037">
                  <c:v>2.8423836957528599E-2</c:v>
                </c:pt>
                <c:pt idx="2038">
                  <c:v>2.8423836957528599E-2</c:v>
                </c:pt>
                <c:pt idx="2039">
                  <c:v>2.8423836957528599E-2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6-4116-808C-5CC429FE7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771360"/>
        <c:axId val="1138770528"/>
      </c:lineChart>
      <c:catAx>
        <c:axId val="1138771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8770528"/>
        <c:crosses val="autoZero"/>
        <c:auto val="1"/>
        <c:lblAlgn val="ctr"/>
        <c:lblOffset val="100"/>
        <c:noMultiLvlLbl val="0"/>
      </c:catAx>
      <c:valAx>
        <c:axId val="11387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877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sunIc!$N$1</c:f>
              <c:strCache>
                <c:ptCount val="1"/>
                <c:pt idx="0">
                  <c:v>sunhgt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sunIc!$N$2:$N$2041</c:f>
              <c:numCache>
                <c:formatCode>General</c:formatCode>
                <c:ptCount val="2040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0.21145148903185462</c:v>
                </c:pt>
                <c:pt idx="8">
                  <c:v>0.41423775083272441</c:v>
                </c:pt>
                <c:pt idx="9">
                  <c:v>0.60394350210391323</c:v>
                </c:pt>
                <c:pt idx="10">
                  <c:v>0.76815438984034212</c:v>
                </c:pt>
                <c:pt idx="11">
                  <c:v>0.88606971191052275</c:v>
                </c:pt>
                <c:pt idx="12">
                  <c:v>0.93030868774049569</c:v>
                </c:pt>
                <c:pt idx="13">
                  <c:v>0.88606971191052275</c:v>
                </c:pt>
                <c:pt idx="14">
                  <c:v>0.76815438984034212</c:v>
                </c:pt>
                <c:pt idx="15">
                  <c:v>0.60394350210391323</c:v>
                </c:pt>
                <c:pt idx="16">
                  <c:v>0.41423775083272441</c:v>
                </c:pt>
                <c:pt idx="17">
                  <c:v>0.21145148903185462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0.20711937648667966</c:v>
                </c:pt>
                <c:pt idx="32">
                  <c:v>0.40961594756532138</c:v>
                </c:pt>
                <c:pt idx="33">
                  <c:v>0.59880966694464977</c:v>
                </c:pt>
                <c:pt idx="34">
                  <c:v>0.76228722910242708</c:v>
                </c:pt>
                <c:pt idx="35">
                  <c:v>0.87940777790458557</c:v>
                </c:pt>
                <c:pt idx="36">
                  <c:v>0.92326306533234193</c:v>
                </c:pt>
                <c:pt idx="37">
                  <c:v>0.87940777790458557</c:v>
                </c:pt>
                <c:pt idx="38">
                  <c:v>0.76228722910242708</c:v>
                </c:pt>
                <c:pt idx="39">
                  <c:v>0.59880966694464977</c:v>
                </c:pt>
                <c:pt idx="40">
                  <c:v>0.40961594756532138</c:v>
                </c:pt>
                <c:pt idx="41">
                  <c:v>0.20711937648667966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0.20278110391441628</c:v>
                </c:pt>
                <c:pt idx="56">
                  <c:v>0.40498223426654079</c:v>
                </c:pt>
                <c:pt idx="57">
                  <c:v>0.59366038015844047</c:v>
                </c:pt>
                <c:pt idx="58">
                  <c:v>0.75640605588540843</c:v>
                </c:pt>
                <c:pt idx="59">
                  <c:v>0.87274003431782232</c:v>
                </c:pt>
                <c:pt idx="60">
                  <c:v>0.91621796487634899</c:v>
                </c:pt>
                <c:pt idx="61">
                  <c:v>0.87274003431782232</c:v>
                </c:pt>
                <c:pt idx="62">
                  <c:v>0.75640605588540843</c:v>
                </c:pt>
                <c:pt idx="63">
                  <c:v>0.59366038015844047</c:v>
                </c:pt>
                <c:pt idx="64">
                  <c:v>0.40498223426654079</c:v>
                </c:pt>
                <c:pt idx="65">
                  <c:v>0.20278110391441628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0.19843811206540751</c:v>
                </c:pt>
                <c:pt idx="80">
                  <c:v>0.40033819540625082</c:v>
                </c:pt>
                <c:pt idx="81">
                  <c:v>0.58849746148177073</c:v>
                </c:pt>
                <c:pt idx="82">
                  <c:v>0.7505129500104909</c:v>
                </c:pt>
                <c:pt idx="83">
                  <c:v>0.86606864463148014</c:v>
                </c:pt>
                <c:pt idx="84">
                  <c:v>0.90917547398782794</c:v>
                </c:pt>
                <c:pt idx="85">
                  <c:v>0.86606864463148014</c:v>
                </c:pt>
                <c:pt idx="86">
                  <c:v>0.7505129500104909</c:v>
                </c:pt>
                <c:pt idx="87">
                  <c:v>0.58849746148177073</c:v>
                </c:pt>
                <c:pt idx="88">
                  <c:v>0.40033819540625082</c:v>
                </c:pt>
                <c:pt idx="89">
                  <c:v>0.19843811206540751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0.19409184758139175</c:v>
                </c:pt>
                <c:pt idx="104">
                  <c:v>0.39568542664698536</c:v>
                </c:pt>
                <c:pt idx="105">
                  <c:v>0.58332274316109123</c:v>
                </c:pt>
                <c:pt idx="106">
                  <c:v>0.74460999829551977</c:v>
                </c:pt>
                <c:pt idx="107">
                  <c:v>0.85939577179339099</c:v>
                </c:pt>
                <c:pt idx="108">
                  <c:v>0.90213767950881785</c:v>
                </c:pt>
                <c:pt idx="109">
                  <c:v>0.85939577179339099</c:v>
                </c:pt>
                <c:pt idx="110">
                  <c:v>0.74460999829551977</c:v>
                </c:pt>
                <c:pt idx="111">
                  <c:v>0.58332274316109123</c:v>
                </c:pt>
                <c:pt idx="112">
                  <c:v>0.39568542664698536</c:v>
                </c:pt>
                <c:pt idx="113">
                  <c:v>0.19409184758139175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0.18974376217714983</c:v>
                </c:pt>
                <c:pt idx="128">
                  <c:v>0.39102553385458405</c:v>
                </c:pt>
                <c:pt idx="129">
                  <c:v>0.57813806874910179</c:v>
                </c:pt>
                <c:pt idx="130">
                  <c:v>0.73869929334957618</c:v>
                </c:pt>
                <c:pt idx="131">
                  <c:v>0.85272357742345728</c:v>
                </c:pt>
                <c:pt idx="132">
                  <c:v>0.89510666688971141</c:v>
                </c:pt>
                <c:pt idx="133">
                  <c:v>0.85272357742345728</c:v>
                </c:pt>
                <c:pt idx="134">
                  <c:v>0.73869929334957618</c:v>
                </c:pt>
                <c:pt idx="135">
                  <c:v>0.57813806874910179</c:v>
                </c:pt>
                <c:pt idx="136">
                  <c:v>0.39102553385458405</c:v>
                </c:pt>
                <c:pt idx="137">
                  <c:v>0.18974376217714983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0.18539531182041147</c:v>
                </c:pt>
                <c:pt idx="152">
                  <c:v>0.38636013210755693</c:v>
                </c:pt>
                <c:pt idx="153">
                  <c:v>0.57294529190975474</c:v>
                </c:pt>
                <c:pt idx="154">
                  <c:v>0.73278293239156145</c:v>
                </c:pt>
                <c:pt idx="155">
                  <c:v>0.84605422103334205</c:v>
                </c:pt>
                <c:pt idx="156">
                  <c:v>0.88808451957128953</c:v>
                </c:pt>
                <c:pt idx="157">
                  <c:v>0.84605422103334205</c:v>
                </c:pt>
                <c:pt idx="158">
                  <c:v>0.73278293239156145</c:v>
                </c:pt>
                <c:pt idx="159">
                  <c:v>0.57294529190975474</c:v>
                </c:pt>
                <c:pt idx="160">
                  <c:v>0.38636013210755693</c:v>
                </c:pt>
                <c:pt idx="161">
                  <c:v>0.18539531182041147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0.18104795591111866</c:v>
                </c:pt>
                <c:pt idx="176">
                  <c:v>0.38169084470648662</c:v>
                </c:pt>
                <c:pt idx="177">
                  <c:v>0.56774627523319632</c:v>
                </c:pt>
                <c:pt idx="178">
                  <c:v>0.72686301609282644</c:v>
                </c:pt>
                <c:pt idx="179">
                  <c:v>0.8393898592597937</c:v>
                </c:pt>
                <c:pt idx="180">
                  <c:v>0.8810733183673527</c:v>
                </c:pt>
                <c:pt idx="181">
                  <c:v>0.8393898592597937</c:v>
                </c:pt>
                <c:pt idx="182">
                  <c:v>0.72686301609282644</c:v>
                </c:pt>
                <c:pt idx="183">
                  <c:v>0.56774627523319632</c:v>
                </c:pt>
                <c:pt idx="184">
                  <c:v>0.38169084470648662</c:v>
                </c:pt>
                <c:pt idx="185">
                  <c:v>0.18104795591111866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0.17670315646113122</c:v>
                </c:pt>
                <c:pt idx="200">
                  <c:v>0.37701930218472457</c:v>
                </c:pt>
                <c:pt idx="201">
                  <c:v>0.56254288906176497</c:v>
                </c:pt>
                <c:pt idx="202">
                  <c:v>0.72094164744382383</c:v>
                </c:pt>
                <c:pt idx="203">
                  <c:v>0.83273264511105616</c:v>
                </c:pt>
                <c:pt idx="204">
                  <c:v>0.87407514084813209</c:v>
                </c:pt>
                <c:pt idx="205">
                  <c:v>0.83273264511105616</c:v>
                </c:pt>
                <c:pt idx="206">
                  <c:v>0.72094164744382383</c:v>
                </c:pt>
                <c:pt idx="207">
                  <c:v>0.56254288906176497</c:v>
                </c:pt>
                <c:pt idx="208">
                  <c:v>0.37701930218472457</c:v>
                </c:pt>
                <c:pt idx="209">
                  <c:v>0.17670315646113122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0.17236237727542481</c:v>
                </c:pt>
                <c:pt idx="224">
                  <c:v>0.37234714132158642</c:v>
                </c:pt>
                <c:pt idx="225">
                  <c:v>0.55733701032807526</c:v>
                </c:pt>
                <c:pt idx="226">
                  <c:v>0.71502093064469097</c:v>
                </c:pt>
                <c:pt idx="227">
                  <c:v>0.82608472722584048</c:v>
                </c:pt>
                <c:pt idx="228">
                  <c:v>0.86709206072465883</c:v>
                </c:pt>
                <c:pt idx="229">
                  <c:v>0.82608472722584048</c:v>
                </c:pt>
                <c:pt idx="230">
                  <c:v>0.71502093064469097</c:v>
                </c:pt>
                <c:pt idx="231">
                  <c:v>0.55733701032807526</c:v>
                </c:pt>
                <c:pt idx="232">
                  <c:v>0.37234714132158642</c:v>
                </c:pt>
                <c:pt idx="233">
                  <c:v>0.17236237727542481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0.16802708313582881</c:v>
                </c:pt>
                <c:pt idx="248">
                  <c:v>0.36767600415921287</c:v>
                </c:pt>
                <c:pt idx="249">
                  <c:v>0.55213052140614183</c:v>
                </c:pt>
                <c:pt idx="250">
                  <c:v>0.70910297001962463</c:v>
                </c:pt>
                <c:pt idx="251">
                  <c:v>0.81944824914436976</c:v>
                </c:pt>
                <c:pt idx="252">
                  <c:v>0.86012614723428138</c:v>
                </c:pt>
                <c:pt idx="253">
                  <c:v>0.81944824914436976</c:v>
                </c:pt>
                <c:pt idx="254">
                  <c:v>0.70910297001962463</c:v>
                </c:pt>
                <c:pt idx="255">
                  <c:v>0.55213052140614183</c:v>
                </c:pt>
                <c:pt idx="256">
                  <c:v>0.36767600415921287</c:v>
                </c:pt>
                <c:pt idx="257">
                  <c:v>0.16802708313582881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0.16369873898831111</c:v>
                </c:pt>
                <c:pt idx="272">
                  <c:v>0.36300753702420563</c:v>
                </c:pt>
                <c:pt idx="273">
                  <c:v>0.54692530897639902</c:v>
                </c:pt>
                <c:pt idx="274">
                  <c:v>0.70318986895483959</c:v>
                </c:pt>
                <c:pt idx="275">
                  <c:v>0.81282534859102473</c:v>
                </c:pt>
                <c:pt idx="276">
                  <c:v>0.85317946452750415</c:v>
                </c:pt>
                <c:pt idx="277">
                  <c:v>0.81282534859102473</c:v>
                </c:pt>
                <c:pt idx="278">
                  <c:v>0.70318986895483959</c:v>
                </c:pt>
                <c:pt idx="279">
                  <c:v>0.54692530897639902</c:v>
                </c:pt>
                <c:pt idx="280">
                  <c:v>0.36300753702420563</c:v>
                </c:pt>
                <c:pt idx="281">
                  <c:v>0.16369873898831111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0.15937880913480407</c:v>
                </c:pt>
                <c:pt idx="296">
                  <c:v>0.35834338955510114</c:v>
                </c:pt>
                <c:pt idx="297">
                  <c:v>0.54172326290540651</c:v>
                </c:pt>
                <c:pt idx="298">
                  <c:v>0.69728372885987611</c:v>
                </c:pt>
                <c:pt idx="299">
                  <c:v>0.80621815676815289</c:v>
                </c:pt>
                <c:pt idx="300">
                  <c:v>0.8462540710563341</c:v>
                </c:pt>
                <c:pt idx="301">
                  <c:v>0.80621815676815289</c:v>
                </c:pt>
                <c:pt idx="302">
                  <c:v>0.69728372885987611</c:v>
                </c:pt>
                <c:pt idx="303">
                  <c:v>0.54172326290540651</c:v>
                </c:pt>
                <c:pt idx="304">
                  <c:v>0.35834338955510114</c:v>
                </c:pt>
                <c:pt idx="305">
                  <c:v>0.15937880913480407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0.15506875643054263</c:v>
                </c:pt>
                <c:pt idx="320">
                  <c:v>0.35368521373670658</c:v>
                </c:pt>
                <c:pt idx="321">
                  <c:v>0.53652627514095652</c:v>
                </c:pt>
                <c:pt idx="322">
                  <c:v>0.69138664815197837</c:v>
                </c:pt>
                <c:pt idx="323">
                  <c:v>0.79962879766063744</c:v>
                </c:pt>
                <c:pt idx="324">
                  <c:v>0.83935201896431888</c:v>
                </c:pt>
                <c:pt idx="325">
                  <c:v>0.79962879766063744</c:v>
                </c:pt>
                <c:pt idx="326">
                  <c:v>0.69138664815197837</c:v>
                </c:pt>
                <c:pt idx="327">
                  <c:v>0.53652627514095652</c:v>
                </c:pt>
                <c:pt idx="328">
                  <c:v>0.35368521373670658</c:v>
                </c:pt>
                <c:pt idx="329">
                  <c:v>0.15506875643054263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0.15077004148784545</c:v>
                </c:pt>
                <c:pt idx="344">
                  <c:v>0.34903466294225449</c:v>
                </c:pt>
                <c:pt idx="345">
                  <c:v>0.53133623862322055</c:v>
                </c:pt>
                <c:pt idx="346">
                  <c:v>0.68550072126322548</c:v>
                </c:pt>
                <c:pt idx="347">
                  <c:v>0.79305938735083248</c:v>
                </c:pt>
                <c:pt idx="348">
                  <c:v>0.83247535347845236</c:v>
                </c:pt>
                <c:pt idx="349">
                  <c:v>0.79305938735083248</c:v>
                </c:pt>
                <c:pt idx="350">
                  <c:v>0.68550072126322548</c:v>
                </c:pt>
                <c:pt idx="351">
                  <c:v>0.53133623862322055</c:v>
                </c:pt>
                <c:pt idx="352">
                  <c:v>0.34903466294225449</c:v>
                </c:pt>
                <c:pt idx="353">
                  <c:v>0.15077004148784545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0.14648412188726145</c:v>
                </c:pt>
                <c:pt idx="368">
                  <c:v>0.34439339098430666</c:v>
                </c:pt>
                <c:pt idx="369">
                  <c:v>0.52615504621250464</c:v>
                </c:pt>
                <c:pt idx="370">
                  <c:v>0.6796280376700774</c:v>
                </c:pt>
                <c:pt idx="371">
                  <c:v>0.78651203334351238</c:v>
                </c:pt>
                <c:pt idx="372">
                  <c:v>0.82562611230312799</c:v>
                </c:pt>
                <c:pt idx="373">
                  <c:v>0.78651203334351238</c:v>
                </c:pt>
                <c:pt idx="374">
                  <c:v>0.6796280376700774</c:v>
                </c:pt>
                <c:pt idx="375">
                  <c:v>0.52615504621250464</c:v>
                </c:pt>
                <c:pt idx="376">
                  <c:v>0.34439339098430666</c:v>
                </c:pt>
                <c:pt idx="377">
                  <c:v>0.14648412188726145</c:v>
                </c:pt>
                <c:pt idx="378">
                  <c:v>0.05</c:v>
                </c:pt>
                <c:pt idx="379">
                  <c:v>0.05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0.05</c:v>
                </c:pt>
                <c:pt idx="391">
                  <c:v>0.14221245139696559</c:v>
                </c:pt>
                <c:pt idx="392">
                  <c:v>0.33976305117527827</c:v>
                </c:pt>
                <c:pt idx="393">
                  <c:v>0.5209845896341383</c:v>
                </c:pt>
                <c:pt idx="394">
                  <c:v>0.6737706809449816</c:v>
                </c:pt>
                <c:pt idx="395">
                  <c:v>0.77998883390050733</c:v>
                </c:pt>
                <c:pt idx="396">
                  <c:v>0.81880632501632589</c:v>
                </c:pt>
                <c:pt idx="397">
                  <c:v>0.77998883390050733</c:v>
                </c:pt>
                <c:pt idx="398">
                  <c:v>0.6737706809449816</c:v>
                </c:pt>
                <c:pt idx="399">
                  <c:v>0.5209845896341383</c:v>
                </c:pt>
                <c:pt idx="400">
                  <c:v>0.33976305117527827</c:v>
                </c:pt>
                <c:pt idx="401">
                  <c:v>0.14221245139696559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0.13795647920125709</c:v>
                </c:pt>
                <c:pt idx="416">
                  <c:v>0.33514529539840709</c:v>
                </c:pt>
                <c:pt idx="417">
                  <c:v>0.51582675844093151</c:v>
                </c:pt>
                <c:pt idx="418">
                  <c:v>0.6679307278296519</c:v>
                </c:pt>
                <c:pt idx="419">
                  <c:v>0.77349187738471248</c:v>
                </c:pt>
                <c:pt idx="420">
                  <c:v>0.81201801246820071</c:v>
                </c:pt>
                <c:pt idx="421">
                  <c:v>0.77349187738471248</c:v>
                </c:pt>
                <c:pt idx="422">
                  <c:v>0.6679307278296519</c:v>
                </c:pt>
                <c:pt idx="423">
                  <c:v>0.51582675844093151</c:v>
                </c:pt>
                <c:pt idx="424">
                  <c:v>0.33514529539840709</c:v>
                </c:pt>
                <c:pt idx="425">
                  <c:v>0.13795647920125709</c:v>
                </c:pt>
                <c:pt idx="426">
                  <c:v>0.05</c:v>
                </c:pt>
                <c:pt idx="427">
                  <c:v>0.05</c:v>
                </c:pt>
                <c:pt idx="428">
                  <c:v>0.05</c:v>
                </c:pt>
                <c:pt idx="429">
                  <c:v>0.05</c:v>
                </c:pt>
                <c:pt idx="430">
                  <c:v>0.05</c:v>
                </c:pt>
                <c:pt idx="431">
                  <c:v>0.05</c:v>
                </c:pt>
                <c:pt idx="432">
                  <c:v>0.05</c:v>
                </c:pt>
                <c:pt idx="433">
                  <c:v>0.05</c:v>
                </c:pt>
                <c:pt idx="434">
                  <c:v>0.05</c:v>
                </c:pt>
                <c:pt idx="435">
                  <c:v>0.05</c:v>
                </c:pt>
                <c:pt idx="436">
                  <c:v>0.05</c:v>
                </c:pt>
                <c:pt idx="437">
                  <c:v>0.05</c:v>
                </c:pt>
                <c:pt idx="438">
                  <c:v>0.05</c:v>
                </c:pt>
                <c:pt idx="439">
                  <c:v>0.1337176491389962</c:v>
                </c:pt>
                <c:pt idx="440">
                  <c:v>0.3305417731899567</c:v>
                </c:pt>
                <c:pt idx="441">
                  <c:v>0.51068343899360924</c:v>
                </c:pt>
                <c:pt idx="442">
                  <c:v>0.66211024732963752</c:v>
                </c:pt>
                <c:pt idx="443">
                  <c:v>0.76702324161320157</c:v>
                </c:pt>
                <c:pt idx="444">
                  <c:v>0.80526318618226522</c:v>
                </c:pt>
                <c:pt idx="445">
                  <c:v>0.76702324161320157</c:v>
                </c:pt>
                <c:pt idx="446">
                  <c:v>0.66211024732963752</c:v>
                </c:pt>
                <c:pt idx="447">
                  <c:v>0.51068343899360924</c:v>
                </c:pt>
                <c:pt idx="448">
                  <c:v>0.3305417731899567</c:v>
                </c:pt>
                <c:pt idx="449">
                  <c:v>0.1337176491389962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0.05</c:v>
                </c:pt>
                <c:pt idx="454">
                  <c:v>0.05</c:v>
                </c:pt>
                <c:pt idx="455">
                  <c:v>0.05</c:v>
                </c:pt>
                <c:pt idx="456">
                  <c:v>0.05</c:v>
                </c:pt>
                <c:pt idx="457">
                  <c:v>0.05</c:v>
                </c:pt>
                <c:pt idx="458">
                  <c:v>0.05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0.05</c:v>
                </c:pt>
                <c:pt idx="463">
                  <c:v>0.12949739895277057</c:v>
                </c:pt>
                <c:pt idx="464">
                  <c:v>0.32595413083338309</c:v>
                </c:pt>
                <c:pt idx="465">
                  <c:v>0.50555651345955388</c:v>
                </c:pt>
                <c:pt idx="466">
                  <c:v>0.65631129982977454</c:v>
                </c:pt>
                <c:pt idx="467">
                  <c:v>0.76058499321917605</c:v>
                </c:pt>
                <c:pt idx="468">
                  <c:v>0.79854384775932885</c:v>
                </c:pt>
                <c:pt idx="469">
                  <c:v>0.76058499321917605</c:v>
                </c:pt>
                <c:pt idx="470">
                  <c:v>0.65631129982977454</c:v>
                </c:pt>
                <c:pt idx="471">
                  <c:v>0.50555651345955388</c:v>
                </c:pt>
                <c:pt idx="472">
                  <c:v>0.32595413083338309</c:v>
                </c:pt>
                <c:pt idx="473">
                  <c:v>0.12949739895277057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0.12529715954956488</c:v>
                </c:pt>
                <c:pt idx="488">
                  <c:v>0.32138401046616627</c:v>
                </c:pt>
                <c:pt idx="489">
                  <c:v>0.5004478588301593</c:v>
                </c:pt>
                <c:pt idx="490">
                  <c:v>0.65053593623011385</c:v>
                </c:pt>
                <c:pt idx="491">
                  <c:v>0.75417918702252706</c:v>
                </c:pt>
                <c:pt idx="492">
                  <c:v>0.79186198828438148</c:v>
                </c:pt>
                <c:pt idx="493">
                  <c:v>0.75417918702252706</c:v>
                </c:pt>
                <c:pt idx="494">
                  <c:v>0.65053593623011385</c:v>
                </c:pt>
                <c:pt idx="495">
                  <c:v>0.5004478588301593</c:v>
                </c:pt>
                <c:pt idx="496">
                  <c:v>0.32138401046616627</c:v>
                </c:pt>
                <c:pt idx="497">
                  <c:v>0.12529715954956488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0.1211183542736638</c:v>
                </c:pt>
                <c:pt idx="512">
                  <c:v>0.31683304919994715</c:v>
                </c:pt>
                <c:pt idx="513">
                  <c:v>0.49535934595703246</c:v>
                </c:pt>
                <c:pt idx="514">
                  <c:v>0.64478619710191498</c:v>
                </c:pt>
                <c:pt idx="515">
                  <c:v>0.74780786540878974</c:v>
                </c:pt>
                <c:pt idx="516">
                  <c:v>0.78521958773659117</c:v>
                </c:pt>
                <c:pt idx="517">
                  <c:v>0.74780786540878974</c:v>
                </c:pt>
                <c:pt idx="518">
                  <c:v>0.64478619710191498</c:v>
                </c:pt>
                <c:pt idx="519">
                  <c:v>0.49535934595703246</c:v>
                </c:pt>
                <c:pt idx="520">
                  <c:v>0.31683304919994715</c:v>
                </c:pt>
                <c:pt idx="521">
                  <c:v>0.1211183542736638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0.11696239819249943</c:v>
                </c:pt>
                <c:pt idx="536">
                  <c:v>0.31230287825459335</c:v>
                </c:pt>
                <c:pt idx="537">
                  <c:v>0.49029283860725892</c:v>
                </c:pt>
                <c:pt idx="538">
                  <c:v>0.63906411186329648</c:v>
                </c:pt>
                <c:pt idx="539">
                  <c:v>0.74147305771631278</c:v>
                </c:pt>
                <c:pt idx="540">
                  <c:v>0.7786186144025965</c:v>
                </c:pt>
                <c:pt idx="541">
                  <c:v>0.74147305771631278</c:v>
                </c:pt>
                <c:pt idx="542">
                  <c:v>0.63906411186329648</c:v>
                </c:pt>
                <c:pt idx="543">
                  <c:v>0.49029283860725892</c:v>
                </c:pt>
                <c:pt idx="544">
                  <c:v>0.31230287825459335</c:v>
                </c:pt>
                <c:pt idx="545">
                  <c:v>0.11696239819249943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0.11283069739610774</c:v>
                </c:pt>
                <c:pt idx="560">
                  <c:v>0.30779512210673743</c:v>
                </c:pt>
                <c:pt idx="561">
                  <c:v>0.48525019253788026</c:v>
                </c:pt>
                <c:pt idx="562">
                  <c:v>0.63337169797412174</c:v>
                </c:pt>
                <c:pt idx="563">
                  <c:v>0.73517677963145334</c:v>
                </c:pt>
                <c:pt idx="564">
                  <c:v>0.77206102429325563</c:v>
                </c:pt>
                <c:pt idx="565">
                  <c:v>0.73517677963145334</c:v>
                </c:pt>
                <c:pt idx="566">
                  <c:v>0.63337169797412174</c:v>
                </c:pt>
                <c:pt idx="567">
                  <c:v>0.48525019253788026</c:v>
                </c:pt>
                <c:pt idx="568">
                  <c:v>0.30779512210673743</c:v>
                </c:pt>
                <c:pt idx="569">
                  <c:v>0.11283069739610774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0.10872464831083728</c:v>
                </c:pt>
                <c:pt idx="584">
                  <c:v>0.30331139765334014</c:v>
                </c:pt>
                <c:pt idx="585">
                  <c:v>0.48023325458972854</c:v>
                </c:pt>
                <c:pt idx="586">
                  <c:v>0.62771096014972882</c:v>
                </c:pt>
                <c:pt idx="587">
                  <c:v>0.72892103259166985</c:v>
                </c:pt>
                <c:pt idx="588">
                  <c:v>0.7655487605640432</c:v>
                </c:pt>
                <c:pt idx="589">
                  <c:v>0.72892103259166985</c:v>
                </c:pt>
                <c:pt idx="590">
                  <c:v>0.62771096014972882</c:v>
                </c:pt>
                <c:pt idx="591">
                  <c:v>0.48023325458972854</c:v>
                </c:pt>
                <c:pt idx="592">
                  <c:v>0.30331139765334014</c:v>
                </c:pt>
                <c:pt idx="593">
                  <c:v>0.10872464831083728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0.1046456370279123</c:v>
                </c:pt>
                <c:pt idx="608">
                  <c:v>0.29885331339074184</c:v>
                </c:pt>
                <c:pt idx="609">
                  <c:v>0.47524386180069289</c:v>
                </c:pt>
                <c:pt idx="610">
                  <c:v>0.62208388959308758</c:v>
                </c:pt>
                <c:pt idx="611">
                  <c:v>0.72270780319635985</c:v>
                </c:pt>
                <c:pt idx="612">
                  <c:v>0.75908375293924779</c:v>
                </c:pt>
                <c:pt idx="613">
                  <c:v>0.72270780319635985</c:v>
                </c:pt>
                <c:pt idx="614">
                  <c:v>0.62208388959308758</c:v>
                </c:pt>
                <c:pt idx="615">
                  <c:v>0.47524386180069289</c:v>
                </c:pt>
                <c:pt idx="616">
                  <c:v>0.29885331339074184</c:v>
                </c:pt>
                <c:pt idx="617">
                  <c:v>0.1046456370279123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0.10059503864742125</c:v>
                </c:pt>
                <c:pt idx="632">
                  <c:v>0.29442246860966614</c:v>
                </c:pt>
                <c:pt idx="633">
                  <c:v>0.47028384053849304</c:v>
                </c:pt>
                <c:pt idx="634">
                  <c:v>0.61649246324499896</c:v>
                </c:pt>
                <c:pt idx="635">
                  <c:v>0.71653906262534284</c:v>
                </c:pt>
                <c:pt idx="636">
                  <c:v>0.75266791714015535</c:v>
                </c:pt>
                <c:pt idx="637">
                  <c:v>0.71653906262534284</c:v>
                </c:pt>
                <c:pt idx="638">
                  <c:v>0.61649246324499896</c:v>
                </c:pt>
                <c:pt idx="639">
                  <c:v>0.47028384053849304</c:v>
                </c:pt>
                <c:pt idx="640">
                  <c:v>0.29442246860966614</c:v>
                </c:pt>
                <c:pt idx="641">
                  <c:v>0.10059503864742125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9.65742166382626E-2</c:v>
                </c:pt>
                <c:pt idx="656">
                  <c:v>0.29002045260657594</c:v>
                </c:pt>
                <c:pt idx="657">
                  <c:v>0.46535500565297827</c:v>
                </c:pt>
                <c:pt idx="658">
                  <c:v>0.61093864305194223</c:v>
                </c:pt>
                <c:pt idx="659">
                  <c:v>0.71041676606487592</c:v>
                </c:pt>
                <c:pt idx="660">
                  <c:v>0.7463031543173777</c:v>
                </c:pt>
                <c:pt idx="661">
                  <c:v>0.71041676606487592</c:v>
                </c:pt>
                <c:pt idx="662">
                  <c:v>0.61093864305194223</c:v>
                </c:pt>
                <c:pt idx="663">
                  <c:v>0.46535500565297827</c:v>
                </c:pt>
                <c:pt idx="664">
                  <c:v>0.29002045260657594</c:v>
                </c:pt>
                <c:pt idx="665">
                  <c:v>9.65742166382626E-2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9.2584522214554932E-2</c:v>
                </c:pt>
                <c:pt idx="680">
                  <c:v>0.28564884391176149</c:v>
                </c:pt>
                <c:pt idx="681">
                  <c:v>0.46045915964796746</c:v>
                </c:pt>
                <c:pt idx="682">
                  <c:v>0.60542437525119819</c:v>
                </c:pt>
                <c:pt idx="683">
                  <c:v>0.7043428521411339</c:v>
                </c:pt>
                <c:pt idx="684">
                  <c:v>0.73999135048750275</c:v>
                </c:pt>
                <c:pt idx="685">
                  <c:v>0.7043428521411339</c:v>
                </c:pt>
                <c:pt idx="686">
                  <c:v>0.60542437525119819</c:v>
                </c:pt>
                <c:pt idx="687">
                  <c:v>0.46045915964796746</c:v>
                </c:pt>
                <c:pt idx="688">
                  <c:v>0.28564884391176149</c:v>
                </c:pt>
                <c:pt idx="689">
                  <c:v>9.2584522214554932E-2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8.862729372896494E-2</c:v>
                </c:pt>
                <c:pt idx="704">
                  <c:v>0.28130920953449157</c:v>
                </c:pt>
                <c:pt idx="705">
                  <c:v>0.45559809187259992</c:v>
                </c:pt>
                <c:pt idx="706">
                  <c:v>0.59995158967287165</c:v>
                </c:pt>
                <c:pt idx="707">
                  <c:v>0.69831924236106591</c:v>
                </c:pt>
                <c:pt idx="708">
                  <c:v>0.73373437597422442</c:v>
                </c:pt>
                <c:pt idx="709">
                  <c:v>0.69831924236106591</c:v>
                </c:pt>
                <c:pt idx="710">
                  <c:v>0.59995158967287165</c:v>
                </c:pt>
                <c:pt idx="711">
                  <c:v>0.45559809187259992</c:v>
                </c:pt>
                <c:pt idx="712">
                  <c:v>0.28130920953449157</c:v>
                </c:pt>
                <c:pt idx="713">
                  <c:v>8.862729372896494E-2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8.4703856083390372E-2</c:v>
                </c:pt>
                <c:pt idx="728">
                  <c:v>0.27700310422553676</c:v>
                </c:pt>
                <c:pt idx="729">
                  <c:v>0.45077357773215843</c:v>
                </c:pt>
                <c:pt idx="730">
                  <c:v>0.59452219905846526</c:v>
                </c:pt>
                <c:pt idx="731">
                  <c:v>0.6923478405605924</c:v>
                </c:pt>
                <c:pt idx="732">
                  <c:v>0.72753408485412829</c:v>
                </c:pt>
                <c:pt idx="733">
                  <c:v>0.6923478405605924</c:v>
                </c:pt>
                <c:pt idx="734">
                  <c:v>0.59452219905846526</c:v>
                </c:pt>
                <c:pt idx="735">
                  <c:v>0.45077357773215843</c:v>
                </c:pt>
                <c:pt idx="736">
                  <c:v>0.27700310422553676</c:v>
                </c:pt>
                <c:pt idx="737">
                  <c:v>8.4703856083390372E-2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8.0815520157382359E-2</c:v>
                </c:pt>
                <c:pt idx="752">
                  <c:v>0.27273206975732545</c:v>
                </c:pt>
                <c:pt idx="753">
                  <c:v>0.44598737791829657</c:v>
                </c:pt>
                <c:pt idx="754">
                  <c:v>0.58913809839564624</c:v>
                </c:pt>
                <c:pt idx="755">
                  <c:v>0.68643053236008034</c:v>
                </c:pt>
                <c:pt idx="756">
                  <c:v>0.72139231440728557</c:v>
                </c:pt>
                <c:pt idx="757">
                  <c:v>0.68643053236008034</c:v>
                </c:pt>
                <c:pt idx="758">
                  <c:v>0.58913809839564624</c:v>
                </c:pt>
                <c:pt idx="759">
                  <c:v>0.44598737791829657</c:v>
                </c:pt>
                <c:pt idx="760">
                  <c:v>0.27273206975732545</c:v>
                </c:pt>
                <c:pt idx="761">
                  <c:v>8.0815520157382359E-2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7.6963582254663487E-2</c:v>
                </c:pt>
                <c:pt idx="776">
                  <c:v>0.26849763422197115</c:v>
                </c:pt>
                <c:pt idx="777">
                  <c:v>0.4412412376585868</c:v>
                </c:pt>
                <c:pt idx="778">
                  <c:v>0.58380116426888196</c:v>
                </c:pt>
                <c:pt idx="779">
                  <c:v>0.68056918462708438</c:v>
                </c:pt>
                <c:pt idx="780">
                  <c:v>0.71531088457283087</c:v>
                </c:pt>
                <c:pt idx="781">
                  <c:v>0.68056918462708438</c:v>
                </c:pt>
                <c:pt idx="782">
                  <c:v>0.58380116426888196</c:v>
                </c:pt>
                <c:pt idx="783">
                  <c:v>0.4412412376585868</c:v>
                </c:pt>
                <c:pt idx="784">
                  <c:v>0.26849763422197115</c:v>
                </c:pt>
                <c:pt idx="785">
                  <c:v>7.6963582254663487E-2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0.05</c:v>
                </c:pt>
                <c:pt idx="798">
                  <c:v>0.05</c:v>
                </c:pt>
                <c:pt idx="799">
                  <c:v>7.3149323568057367E-2</c:v>
                </c:pt>
                <c:pt idx="800">
                  <c:v>0.26430131134737089</c:v>
                </c:pt>
                <c:pt idx="801">
                  <c:v>0.43653688598528584</c:v>
                </c:pt>
                <c:pt idx="802">
                  <c:v>0.57851325422560973</c:v>
                </c:pt>
                <c:pt idx="803">
                  <c:v>0.67476564494631386</c:v>
                </c:pt>
                <c:pt idx="804">
                  <c:v>0.70929159740967185</c:v>
                </c:pt>
                <c:pt idx="805">
                  <c:v>0.67476564494631386</c:v>
                </c:pt>
                <c:pt idx="806">
                  <c:v>0.57851325422560973</c:v>
                </c:pt>
                <c:pt idx="807">
                  <c:v>0.43653688598528584</c:v>
                </c:pt>
                <c:pt idx="808">
                  <c:v>0.26430131134737089</c:v>
                </c:pt>
                <c:pt idx="809">
                  <c:v>7.3149323568057367E-2</c:v>
                </c:pt>
                <c:pt idx="810">
                  <c:v>0.05</c:v>
                </c:pt>
                <c:pt idx="811">
                  <c:v>0.05</c:v>
                </c:pt>
                <c:pt idx="812">
                  <c:v>0.05</c:v>
                </c:pt>
                <c:pt idx="813">
                  <c:v>0.05</c:v>
                </c:pt>
                <c:pt idx="814">
                  <c:v>0.05</c:v>
                </c:pt>
                <c:pt idx="815">
                  <c:v>0.05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6.9374009663106806E-2</c:v>
                </c:pt>
                <c:pt idx="824">
                  <c:v>0.2601445998315457</c:v>
                </c:pt>
                <c:pt idx="825">
                  <c:v>0.43187603502319938</c:v>
                </c:pt>
                <c:pt idx="826">
                  <c:v>0.57327620615763641</c:v>
                </c:pt>
                <c:pt idx="827">
                  <c:v>0.66902174109683155</c:v>
                </c:pt>
                <c:pt idx="828">
                  <c:v>0.70333623656250166</c:v>
                </c:pt>
                <c:pt idx="829">
                  <c:v>0.66902174109683155</c:v>
                </c:pt>
                <c:pt idx="830">
                  <c:v>0.57327620615763641</c:v>
                </c:pt>
                <c:pt idx="831">
                  <c:v>0.43187603502319938</c:v>
                </c:pt>
                <c:pt idx="832">
                  <c:v>0.2601445998315457</c:v>
                </c:pt>
                <c:pt idx="833">
                  <c:v>6.9374009663106806E-2</c:v>
                </c:pt>
                <c:pt idx="834">
                  <c:v>0.05</c:v>
                </c:pt>
                <c:pt idx="835">
                  <c:v>0.05</c:v>
                </c:pt>
                <c:pt idx="836">
                  <c:v>0.05</c:v>
                </c:pt>
                <c:pt idx="837">
                  <c:v>0.05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0.05</c:v>
                </c:pt>
                <c:pt idx="846">
                  <c:v>0.05</c:v>
                </c:pt>
                <c:pt idx="847">
                  <c:v>6.5638889980621951E-2</c:v>
                </c:pt>
                <c:pt idx="848">
                  <c:v>0.25602898269535634</c:v>
                </c:pt>
                <c:pt idx="849">
                  <c:v>0.42726037929650951</c:v>
                </c:pt>
                <c:pt idx="850">
                  <c:v>0.56809183769746108</c:v>
                </c:pt>
                <c:pt idx="851">
                  <c:v>0.66333928053647229</c:v>
                </c:pt>
                <c:pt idx="852">
                  <c:v>0.69744656673326622</c:v>
                </c:pt>
                <c:pt idx="853">
                  <c:v>0.66333928053647229</c:v>
                </c:pt>
                <c:pt idx="854">
                  <c:v>0.56809183769746108</c:v>
                </c:pt>
                <c:pt idx="855">
                  <c:v>0.42726037929650951</c:v>
                </c:pt>
                <c:pt idx="856">
                  <c:v>0.25602898269535634</c:v>
                </c:pt>
                <c:pt idx="857">
                  <c:v>6.5638889980621951E-2</c:v>
                </c:pt>
                <c:pt idx="858">
                  <c:v>0.05</c:v>
                </c:pt>
                <c:pt idx="859">
                  <c:v>0.05</c:v>
                </c:pt>
                <c:pt idx="860">
                  <c:v>0.05</c:v>
                </c:pt>
                <c:pt idx="861">
                  <c:v>0.05</c:v>
                </c:pt>
                <c:pt idx="862">
                  <c:v>0.05</c:v>
                </c:pt>
                <c:pt idx="863">
                  <c:v>0.05</c:v>
                </c:pt>
                <c:pt idx="864">
                  <c:v>0.05</c:v>
                </c:pt>
                <c:pt idx="865">
                  <c:v>0.05</c:v>
                </c:pt>
                <c:pt idx="866">
                  <c:v>0.05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0.05</c:v>
                </c:pt>
                <c:pt idx="871">
                  <c:v>6.1945197358360682E-2</c:v>
                </c:pt>
                <c:pt idx="872">
                  <c:v>0.2519559266537108</c:v>
                </c:pt>
                <c:pt idx="873">
                  <c:v>0.42269159505441989</c:v>
                </c:pt>
                <c:pt idx="874">
                  <c:v>0.56296194562923874</c:v>
                </c:pt>
                <c:pt idx="875">
                  <c:v>0.65772004989349597</c:v>
                </c:pt>
                <c:pt idx="876">
                  <c:v>0.69162433315824623</c:v>
                </c:pt>
                <c:pt idx="877">
                  <c:v>0.65772004989349597</c:v>
                </c:pt>
                <c:pt idx="878">
                  <c:v>0.56296194562923874</c:v>
                </c:pt>
                <c:pt idx="879">
                  <c:v>0.42269159505441989</c:v>
                </c:pt>
                <c:pt idx="880">
                  <c:v>0.2519559266537108</c:v>
                </c:pt>
                <c:pt idx="881">
                  <c:v>6.1945197358360682E-2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0.05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5.8294147572001798E-2</c:v>
                </c:pt>
                <c:pt idx="896">
                  <c:v>0.2479268815053306</c:v>
                </c:pt>
                <c:pt idx="897">
                  <c:v>0.41817133961545494</c:v>
                </c:pt>
                <c:pt idx="898">
                  <c:v>0.5578883053140995</c:v>
                </c:pt>
                <c:pt idx="899">
                  <c:v>0.65216581446548394</c:v>
                </c:pt>
                <c:pt idx="900">
                  <c:v>0.68587126109090346</c:v>
                </c:pt>
                <c:pt idx="901">
                  <c:v>0.65216581446548394</c:v>
                </c:pt>
                <c:pt idx="902">
                  <c:v>0.5578883053140995</c:v>
                </c:pt>
                <c:pt idx="903">
                  <c:v>0.41817133961545494</c:v>
                </c:pt>
                <c:pt idx="904">
                  <c:v>0.2479268815053306</c:v>
                </c:pt>
                <c:pt idx="905">
                  <c:v>5.8294147572001798E-2</c:v>
                </c:pt>
                <c:pt idx="906">
                  <c:v>0.05</c:v>
                </c:pt>
                <c:pt idx="907">
                  <c:v>0.05</c:v>
                </c:pt>
                <c:pt idx="908">
                  <c:v>0.05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5.4686938895538661E-2</c:v>
                </c:pt>
                <c:pt idx="920">
                  <c:v>0.24394327954113426</c:v>
                </c:pt>
                <c:pt idx="921">
                  <c:v>0.41370125073024044</c:v>
                </c:pt>
                <c:pt idx="922">
                  <c:v>0.55287267012956409</c:v>
                </c:pt>
                <c:pt idx="923">
                  <c:v>0.64667831772550677</c:v>
                </c:pt>
                <c:pt idx="924">
                  <c:v>0.68018905529065332</c:v>
                </c:pt>
                <c:pt idx="925">
                  <c:v>0.64667831772550677</c:v>
                </c:pt>
                <c:pt idx="926">
                  <c:v>0.55287267012956409</c:v>
                </c:pt>
                <c:pt idx="927">
                  <c:v>0.41370125073024044</c:v>
                </c:pt>
                <c:pt idx="928">
                  <c:v>0.24394327954113426</c:v>
                </c:pt>
                <c:pt idx="929">
                  <c:v>5.4686938895538661E-2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5.1124751681176805E-2</c:v>
                </c:pt>
                <c:pt idx="944">
                  <c:v>0.24000653497125013</c:v>
                </c:pt>
                <c:pt idx="945">
                  <c:v>0.40928294596258419</c:v>
                </c:pt>
                <c:pt idx="946">
                  <c:v>0.54791677092279456</c:v>
                </c:pt>
                <c:pt idx="947">
                  <c:v>0.64125928083558792</c:v>
                </c:pt>
                <c:pt idx="948">
                  <c:v>0.67457939951770596</c:v>
                </c:pt>
                <c:pt idx="949">
                  <c:v>0.64125928083558792</c:v>
                </c:pt>
                <c:pt idx="950">
                  <c:v>0.54791677092279456</c:v>
                </c:pt>
                <c:pt idx="951">
                  <c:v>0.40928294596258419</c:v>
                </c:pt>
                <c:pt idx="952">
                  <c:v>0.24000653497125013</c:v>
                </c:pt>
                <c:pt idx="953">
                  <c:v>5.1124751681176805E-2</c:v>
                </c:pt>
                <c:pt idx="954">
                  <c:v>0.05</c:v>
                </c:pt>
                <c:pt idx="955">
                  <c:v>0.05</c:v>
                </c:pt>
                <c:pt idx="956">
                  <c:v>0.05</c:v>
                </c:pt>
                <c:pt idx="957">
                  <c:v>0.05</c:v>
                </c:pt>
                <c:pt idx="958">
                  <c:v>0.05</c:v>
                </c:pt>
                <c:pt idx="959">
                  <c:v>0.05</c:v>
                </c:pt>
                <c:pt idx="960">
                  <c:v>0.05</c:v>
                </c:pt>
                <c:pt idx="961">
                  <c:v>0.05</c:v>
                </c:pt>
                <c:pt idx="962">
                  <c:v>0.05</c:v>
                </c:pt>
                <c:pt idx="963">
                  <c:v>0.05</c:v>
                </c:pt>
                <c:pt idx="964">
                  <c:v>0.05</c:v>
                </c:pt>
                <c:pt idx="965">
                  <c:v>0.05</c:v>
                </c:pt>
                <c:pt idx="966">
                  <c:v>0.05</c:v>
                </c:pt>
                <c:pt idx="967">
                  <c:v>0.05</c:v>
                </c:pt>
                <c:pt idx="968">
                  <c:v>0.23611804337065823</c:v>
                </c:pt>
                <c:pt idx="969">
                  <c:v>0.40491802208866123</c:v>
                </c:pt>
                <c:pt idx="970">
                  <c:v>0.54302231547744406</c:v>
                </c:pt>
                <c:pt idx="971">
                  <c:v>0.63591040216750261</c:v>
                </c:pt>
                <c:pt idx="972">
                  <c:v>0.66904395603413347</c:v>
                </c:pt>
                <c:pt idx="973">
                  <c:v>0.63591040216750261</c:v>
                </c:pt>
                <c:pt idx="974">
                  <c:v>0.54302231547744406</c:v>
                </c:pt>
                <c:pt idx="975">
                  <c:v>0.40491802208866123</c:v>
                </c:pt>
                <c:pt idx="976">
                  <c:v>0.23611804337065823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0.2322791811434195</c:v>
                </c:pt>
                <c:pt idx="993">
                  <c:v>0.40060805451409753</c:v>
                </c:pt>
                <c:pt idx="994">
                  <c:v>0.53819098799385845</c:v>
                </c:pt>
                <c:pt idx="995">
                  <c:v>0.63063335683094779</c:v>
                </c:pt>
                <c:pt idx="996">
                  <c:v>0.66358436511130459</c:v>
                </c:pt>
                <c:pt idx="997">
                  <c:v>0.63063335683094779</c:v>
                </c:pt>
                <c:pt idx="998">
                  <c:v>0.53819098799385845</c:v>
                </c:pt>
                <c:pt idx="999">
                  <c:v>0.40060805451409753</c:v>
                </c:pt>
                <c:pt idx="1000">
                  <c:v>0.2322791811434195</c:v>
                </c:pt>
                <c:pt idx="1001">
                  <c:v>0.05</c:v>
                </c:pt>
                <c:pt idx="1002">
                  <c:v>0.05</c:v>
                </c:pt>
                <c:pt idx="1003">
                  <c:v>0.05</c:v>
                </c:pt>
                <c:pt idx="1004">
                  <c:v>0.05</c:v>
                </c:pt>
                <c:pt idx="1005">
                  <c:v>0.05</c:v>
                </c:pt>
                <c:pt idx="1006">
                  <c:v>0.05</c:v>
                </c:pt>
                <c:pt idx="1007">
                  <c:v>0.05</c:v>
                </c:pt>
                <c:pt idx="1008">
                  <c:v>0.05</c:v>
                </c:pt>
                <c:pt idx="1009">
                  <c:v>0.05</c:v>
                </c:pt>
                <c:pt idx="1010">
                  <c:v>0.05</c:v>
                </c:pt>
                <c:pt idx="1011">
                  <c:v>0.05</c:v>
                </c:pt>
                <c:pt idx="1012">
                  <c:v>0.05</c:v>
                </c:pt>
                <c:pt idx="1013">
                  <c:v>0.05</c:v>
                </c:pt>
                <c:pt idx="1014">
                  <c:v>0.05</c:v>
                </c:pt>
                <c:pt idx="1015">
                  <c:v>0.05</c:v>
                </c:pt>
                <c:pt idx="1016">
                  <c:v>0.22849130500543446</c:v>
                </c:pt>
                <c:pt idx="1017">
                  <c:v>0.39635459670874806</c:v>
                </c:pt>
                <c:pt idx="1018">
                  <c:v>0.53342444858242133</c:v>
                </c:pt>
                <c:pt idx="1019">
                  <c:v>0.62542979620913031</c:v>
                </c:pt>
                <c:pt idx="1020">
                  <c:v>0.65820224454383758</c:v>
                </c:pt>
                <c:pt idx="1021">
                  <c:v>0.62542979620913031</c:v>
                </c:pt>
                <c:pt idx="1022">
                  <c:v>0.53342444858242133</c:v>
                </c:pt>
                <c:pt idx="1023">
                  <c:v>0.39635459670874806</c:v>
                </c:pt>
                <c:pt idx="1024">
                  <c:v>0.22849130500543446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0.22475575148564508</c:v>
                </c:pt>
                <c:pt idx="1041">
                  <c:v>0.39215917965894032</c:v>
                </c:pt>
                <c:pt idx="1042">
                  <c:v>0.52872433276981101</c:v>
                </c:pt>
                <c:pt idx="1043">
                  <c:v>0.62030134750182364</c:v>
                </c:pt>
                <c:pt idx="1044">
                  <c:v>0.65289918917021217</c:v>
                </c:pt>
                <c:pt idx="1045">
                  <c:v>0.62030134750182364</c:v>
                </c:pt>
                <c:pt idx="1046">
                  <c:v>0.52872433276981101</c:v>
                </c:pt>
                <c:pt idx="1047">
                  <c:v>0.39215917965894032</c:v>
                </c:pt>
                <c:pt idx="1048">
                  <c:v>0.22475575148564508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0.22107383644556311</c:v>
                </c:pt>
                <c:pt idx="1065">
                  <c:v>0.38802331133696288</c:v>
                </c:pt>
                <c:pt idx="1066">
                  <c:v>0.52409225101798063</c:v>
                </c:pt>
                <c:pt idx="1067">
                  <c:v>0.61524961327594219</c:v>
                </c:pt>
                <c:pt idx="1068">
                  <c:v>0.6476767704001849</c:v>
                </c:pt>
                <c:pt idx="1069">
                  <c:v>0.61524961327594219</c:v>
                </c:pt>
                <c:pt idx="1070">
                  <c:v>0.52409225101798063</c:v>
                </c:pt>
                <c:pt idx="1071">
                  <c:v>0.38802331133696288</c:v>
                </c:pt>
                <c:pt idx="1072">
                  <c:v>0.22107383644556311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0.21744685461699098</c:v>
                </c:pt>
                <c:pt idx="1089">
                  <c:v>0.38394847618756178</c:v>
                </c:pt>
                <c:pt idx="1090">
                  <c:v>0.51952978825564733</c:v>
                </c:pt>
                <c:pt idx="1091">
                  <c:v>0.61027617102369314</c:v>
                </c:pt>
                <c:pt idx="1092">
                  <c:v>0.64253653574914626</c:v>
                </c:pt>
                <c:pt idx="1093">
                  <c:v>0.61027617102369314</c:v>
                </c:pt>
                <c:pt idx="1094">
                  <c:v>0.51952978825564733</c:v>
                </c:pt>
                <c:pt idx="1095">
                  <c:v>0.38394847618756178</c:v>
                </c:pt>
                <c:pt idx="1096">
                  <c:v>0.21744685461699098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0.21387607915777385</c:v>
                </c:pt>
                <c:pt idx="1113">
                  <c:v>0.37993613463120313</c:v>
                </c:pt>
                <c:pt idx="1114">
                  <c:v>0.51503850342211499</c:v>
                </c:pt>
                <c:pt idx="1115">
                  <c:v>0.60538257272836415</c:v>
                </c:pt>
                <c:pt idx="1116">
                  <c:v>0.63748000837955887</c:v>
                </c:pt>
                <c:pt idx="1117">
                  <c:v>0.60538257272836415</c:v>
                </c:pt>
                <c:pt idx="1118">
                  <c:v>0.51503850342211499</c:v>
                </c:pt>
                <c:pt idx="1119">
                  <c:v>0.37993613463120313</c:v>
                </c:pt>
                <c:pt idx="1120">
                  <c:v>0.21387607915777385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0.21036276122539332</c:v>
                </c:pt>
                <c:pt idx="1137">
                  <c:v>0.3759877225838566</c:v>
                </c:pt>
                <c:pt idx="1138">
                  <c:v>0.51061992902324072</c:v>
                </c:pt>
                <c:pt idx="1139">
                  <c:v>0.60057034443780322</c:v>
                </c:pt>
                <c:pt idx="1140">
                  <c:v>0.6325086866496108</c:v>
                </c:pt>
                <c:pt idx="1141">
                  <c:v>0.60057034443780322</c:v>
                </c:pt>
                <c:pt idx="1142">
                  <c:v>0.51061992902324072</c:v>
                </c:pt>
                <c:pt idx="1143">
                  <c:v>0.3759877225838566</c:v>
                </c:pt>
                <c:pt idx="1144">
                  <c:v>0.21036276122539332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0.20690812956820515</c:v>
                </c:pt>
                <c:pt idx="1161">
                  <c:v>0.3721046509930479</c:v>
                </c:pt>
                <c:pt idx="1162">
                  <c:v>0.50627557069937357</c:v>
                </c:pt>
                <c:pt idx="1163">
                  <c:v>0.59584098584566259</c:v>
                </c:pt>
                <c:pt idx="1164">
                  <c:v>0.62762404366922109</c:v>
                </c:pt>
                <c:pt idx="1165">
                  <c:v>0.59584098584566259</c:v>
                </c:pt>
                <c:pt idx="1166">
                  <c:v>0.50627557069937357</c:v>
                </c:pt>
                <c:pt idx="1167">
                  <c:v>0.3721046509930479</c:v>
                </c:pt>
                <c:pt idx="1168">
                  <c:v>0.20690812956820515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0.20351339013407777</c:v>
                </c:pt>
                <c:pt idx="1185">
                  <c:v>0.36828830538991797</c:v>
                </c:pt>
                <c:pt idx="1186">
                  <c:v>0.50200690680509674</c:v>
                </c:pt>
                <c:pt idx="1187">
                  <c:v>0.59119596988046108</c:v>
                </c:pt>
                <c:pt idx="1188">
                  <c:v>0.62282752686352327</c:v>
                </c:pt>
                <c:pt idx="1189">
                  <c:v>0.59119596988046108</c:v>
                </c:pt>
                <c:pt idx="1190">
                  <c:v>0.50200690680509674</c:v>
                </c:pt>
                <c:pt idx="1191">
                  <c:v>0.36828830538991797</c:v>
                </c:pt>
                <c:pt idx="1192">
                  <c:v>0.20351339013407777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0.05</c:v>
                </c:pt>
                <c:pt idx="1199">
                  <c:v>0.05</c:v>
                </c:pt>
                <c:pt idx="1200">
                  <c:v>0.05</c:v>
                </c:pt>
                <c:pt idx="1201">
                  <c:v>0.05</c:v>
                </c:pt>
                <c:pt idx="1202">
                  <c:v>0.05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0.05</c:v>
                </c:pt>
                <c:pt idx="1207">
                  <c:v>0.05</c:v>
                </c:pt>
                <c:pt idx="1208">
                  <c:v>0.2001797256961968</c:v>
                </c:pt>
                <c:pt idx="1209">
                  <c:v>0.36454004545703134</c:v>
                </c:pt>
                <c:pt idx="1210">
                  <c:v>0.4978153880006142</c:v>
                </c:pt>
                <c:pt idx="1211">
                  <c:v>0.58663674230254137</c:v>
                </c:pt>
                <c:pt idx="1212">
                  <c:v>0.61812055754396511</c:v>
                </c:pt>
                <c:pt idx="1213">
                  <c:v>0.58663674230254137</c:v>
                </c:pt>
                <c:pt idx="1214">
                  <c:v>0.4978153880006142</c:v>
                </c:pt>
                <c:pt idx="1215">
                  <c:v>0.36454004545703134</c:v>
                </c:pt>
                <c:pt idx="1216">
                  <c:v>0.2001797256961968</c:v>
                </c:pt>
                <c:pt idx="1217">
                  <c:v>0.05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0.05</c:v>
                </c:pt>
                <c:pt idx="1225">
                  <c:v>0.05</c:v>
                </c:pt>
                <c:pt idx="1226">
                  <c:v>0.05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0.05</c:v>
                </c:pt>
                <c:pt idx="1231">
                  <c:v>0.05</c:v>
                </c:pt>
                <c:pt idx="1232">
                  <c:v>0.19690829549575017</c:v>
                </c:pt>
                <c:pt idx="1233">
                  <c:v>0.36086120461166171</c:v>
                </c:pt>
                <c:pt idx="1234">
                  <c:v>0.49370243685461901</c:v>
                </c:pt>
                <c:pt idx="1235">
                  <c:v>0.58216472130897767</c:v>
                </c:pt>
                <c:pt idx="1236">
                  <c:v>0.61350453048713971</c:v>
                </c:pt>
                <c:pt idx="1237">
                  <c:v>0.58216472130897767</c:v>
                </c:pt>
                <c:pt idx="1238">
                  <c:v>0.49370243685461901</c:v>
                </c:pt>
                <c:pt idx="1239">
                  <c:v>0.36086120461166171</c:v>
                </c:pt>
                <c:pt idx="1240">
                  <c:v>0.19690829549575017</c:v>
                </c:pt>
                <c:pt idx="1241">
                  <c:v>0.05</c:v>
                </c:pt>
                <c:pt idx="1242">
                  <c:v>0.05</c:v>
                </c:pt>
                <c:pt idx="1243">
                  <c:v>0.05</c:v>
                </c:pt>
                <c:pt idx="1244">
                  <c:v>0.05</c:v>
                </c:pt>
                <c:pt idx="1245">
                  <c:v>0.05</c:v>
                </c:pt>
                <c:pt idx="1246">
                  <c:v>0.05</c:v>
                </c:pt>
                <c:pt idx="1247">
                  <c:v>0.05</c:v>
                </c:pt>
                <c:pt idx="1248">
                  <c:v>0.05</c:v>
                </c:pt>
                <c:pt idx="1249">
                  <c:v>0.05</c:v>
                </c:pt>
                <c:pt idx="1250">
                  <c:v>0.05</c:v>
                </c:pt>
                <c:pt idx="1251">
                  <c:v>0.05</c:v>
                </c:pt>
                <c:pt idx="1252">
                  <c:v>0.05</c:v>
                </c:pt>
                <c:pt idx="1253">
                  <c:v>0.05</c:v>
                </c:pt>
                <c:pt idx="1254">
                  <c:v>0.05</c:v>
                </c:pt>
                <c:pt idx="1255">
                  <c:v>0.05</c:v>
                </c:pt>
                <c:pt idx="1256">
                  <c:v>0.19370023490121269</c:v>
                </c:pt>
                <c:pt idx="1257">
                  <c:v>0.35725308960428515</c:v>
                </c:pt>
                <c:pt idx="1258">
                  <c:v>0.48966944745850505</c:v>
                </c:pt>
                <c:pt idx="1259">
                  <c:v>0.57778129714651283</c:v>
                </c:pt>
                <c:pt idx="1260">
                  <c:v>0.60898081352148692</c:v>
                </c:pt>
                <c:pt idx="1261">
                  <c:v>0.57778129714651283</c:v>
                </c:pt>
                <c:pt idx="1262">
                  <c:v>0.48966944745850505</c:v>
                </c:pt>
                <c:pt idx="1263">
                  <c:v>0.35725308960428515</c:v>
                </c:pt>
                <c:pt idx="1264">
                  <c:v>0.19370023490121269</c:v>
                </c:pt>
                <c:pt idx="1265">
                  <c:v>0.05</c:v>
                </c:pt>
                <c:pt idx="1266">
                  <c:v>0.05</c:v>
                </c:pt>
                <c:pt idx="1267">
                  <c:v>0.05</c:v>
                </c:pt>
                <c:pt idx="1268">
                  <c:v>0.05</c:v>
                </c:pt>
                <c:pt idx="1269">
                  <c:v>0.05</c:v>
                </c:pt>
                <c:pt idx="1270">
                  <c:v>0.05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0.05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0.19055665508391617</c:v>
                </c:pt>
                <c:pt idx="1281">
                  <c:v>0.35371698013200215</c:v>
                </c:pt>
                <c:pt idx="1282">
                  <c:v>0.485717785051762</c:v>
                </c:pt>
                <c:pt idx="1283">
                  <c:v>0.57348783173258133</c:v>
                </c:pt>
                <c:pt idx="1284">
                  <c:v>0.60455074712197299</c:v>
                </c:pt>
                <c:pt idx="1285">
                  <c:v>0.57348783173258133</c:v>
                </c:pt>
                <c:pt idx="1286">
                  <c:v>0.485717785051762</c:v>
                </c:pt>
                <c:pt idx="1287">
                  <c:v>0.35371698013200215</c:v>
                </c:pt>
                <c:pt idx="1288">
                  <c:v>0.19055665508391617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0.05</c:v>
                </c:pt>
                <c:pt idx="1294">
                  <c:v>0.05</c:v>
                </c:pt>
                <c:pt idx="1295">
                  <c:v>0.05</c:v>
                </c:pt>
                <c:pt idx="1296">
                  <c:v>0.05</c:v>
                </c:pt>
                <c:pt idx="1297">
                  <c:v>0.05</c:v>
                </c:pt>
                <c:pt idx="1298">
                  <c:v>0.05</c:v>
                </c:pt>
                <c:pt idx="1299">
                  <c:v>0.05</c:v>
                </c:pt>
                <c:pt idx="1300">
                  <c:v>0.05</c:v>
                </c:pt>
                <c:pt idx="1301">
                  <c:v>0.05</c:v>
                </c:pt>
                <c:pt idx="1302">
                  <c:v>0.05</c:v>
                </c:pt>
                <c:pt idx="1303">
                  <c:v>0.05</c:v>
                </c:pt>
                <c:pt idx="1304">
                  <c:v>0.18747864270957804</c:v>
                </c:pt>
                <c:pt idx="1305">
                  <c:v>0.35025412846661297</c:v>
                </c:pt>
                <c:pt idx="1306">
                  <c:v>0.48184878565842348</c:v>
                </c:pt>
                <c:pt idx="1307">
                  <c:v>0.56928565828449451</c:v>
                </c:pt>
                <c:pt idx="1308">
                  <c:v>0.60021564401288097</c:v>
                </c:pt>
                <c:pt idx="1309">
                  <c:v>0.56928565828449451</c:v>
                </c:pt>
                <c:pt idx="1310">
                  <c:v>0.48184878565842348</c:v>
                </c:pt>
                <c:pt idx="1311">
                  <c:v>0.35025412846661297</c:v>
                </c:pt>
                <c:pt idx="1312">
                  <c:v>0.18747864270957804</c:v>
                </c:pt>
                <c:pt idx="1313">
                  <c:v>0.05</c:v>
                </c:pt>
                <c:pt idx="1314">
                  <c:v>0.05</c:v>
                </c:pt>
                <c:pt idx="1315">
                  <c:v>0.05</c:v>
                </c:pt>
                <c:pt idx="1316">
                  <c:v>0.05</c:v>
                </c:pt>
                <c:pt idx="1317">
                  <c:v>0.05</c:v>
                </c:pt>
                <c:pt idx="1318">
                  <c:v>0.05</c:v>
                </c:pt>
                <c:pt idx="1319">
                  <c:v>0.05</c:v>
                </c:pt>
                <c:pt idx="1320">
                  <c:v>0.05</c:v>
                </c:pt>
                <c:pt idx="1321">
                  <c:v>0.05</c:v>
                </c:pt>
                <c:pt idx="1322">
                  <c:v>0.05</c:v>
                </c:pt>
                <c:pt idx="1323">
                  <c:v>0.05</c:v>
                </c:pt>
                <c:pt idx="1324">
                  <c:v>0.05</c:v>
                </c:pt>
                <c:pt idx="1325">
                  <c:v>0.05</c:v>
                </c:pt>
                <c:pt idx="1326">
                  <c:v>0.05</c:v>
                </c:pt>
                <c:pt idx="1327">
                  <c:v>0.05</c:v>
                </c:pt>
                <c:pt idx="1328">
                  <c:v>0.18446725964544419</c:v>
                </c:pt>
                <c:pt idx="1329">
                  <c:v>0.34686575909705675</c:v>
                </c:pt>
                <c:pt idx="1330">
                  <c:v>0.47806375573442961</c:v>
                </c:pt>
                <c:pt idx="1331">
                  <c:v>0.56517608095685024</c:v>
                </c:pt>
                <c:pt idx="1332">
                  <c:v>0.5959767887788211</c:v>
                </c:pt>
                <c:pt idx="1333">
                  <c:v>0.56517608095685024</c:v>
                </c:pt>
                <c:pt idx="1334">
                  <c:v>0.47806375573442961</c:v>
                </c:pt>
                <c:pt idx="1335">
                  <c:v>0.34686575909705675</c:v>
                </c:pt>
                <c:pt idx="1336">
                  <c:v>0.18446725964544419</c:v>
                </c:pt>
                <c:pt idx="1337">
                  <c:v>0.05</c:v>
                </c:pt>
                <c:pt idx="1338">
                  <c:v>0.05</c:v>
                </c:pt>
                <c:pt idx="1339">
                  <c:v>0.05</c:v>
                </c:pt>
                <c:pt idx="1340">
                  <c:v>0.05</c:v>
                </c:pt>
                <c:pt idx="1341">
                  <c:v>0.05</c:v>
                </c:pt>
                <c:pt idx="1342">
                  <c:v>0.05</c:v>
                </c:pt>
                <c:pt idx="1343">
                  <c:v>0.05</c:v>
                </c:pt>
                <c:pt idx="1344">
                  <c:v>0.05</c:v>
                </c:pt>
                <c:pt idx="1345">
                  <c:v>0.05</c:v>
                </c:pt>
                <c:pt idx="1346">
                  <c:v>0.05</c:v>
                </c:pt>
                <c:pt idx="1347">
                  <c:v>0.05</c:v>
                </c:pt>
                <c:pt idx="1348">
                  <c:v>0.05</c:v>
                </c:pt>
                <c:pt idx="1349">
                  <c:v>0.05</c:v>
                </c:pt>
                <c:pt idx="1350">
                  <c:v>0.05</c:v>
                </c:pt>
                <c:pt idx="1351">
                  <c:v>0.05</c:v>
                </c:pt>
                <c:pt idx="1352">
                  <c:v>0.18152354268268378</c:v>
                </c:pt>
                <c:pt idx="1353">
                  <c:v>0.34355306838593558</c:v>
                </c:pt>
                <c:pt idx="1354">
                  <c:v>0.47436397182576684</c:v>
                </c:pt>
                <c:pt idx="1355">
                  <c:v>0.56116037448723532</c:v>
                </c:pt>
                <c:pt idx="1356">
                  <c:v>0.59183543748408118</c:v>
                </c:pt>
                <c:pt idx="1357">
                  <c:v>0.56116037448723532</c:v>
                </c:pt>
                <c:pt idx="1358">
                  <c:v>0.47436397182576684</c:v>
                </c:pt>
                <c:pt idx="1359">
                  <c:v>0.34355306838593558</c:v>
                </c:pt>
                <c:pt idx="1360">
                  <c:v>0.18152354268268378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0.17864850327366222</c:v>
                </c:pt>
                <c:pt idx="1377">
                  <c:v>0.34031722423982669</c:v>
                </c:pt>
                <c:pt idx="1378">
                  <c:v>0.47075068023726074</c:v>
                </c:pt>
                <c:pt idx="1379">
                  <c:v>0.55723978385028783</c:v>
                </c:pt>
                <c:pt idx="1380">
                  <c:v>0.58779281730042809</c:v>
                </c:pt>
                <c:pt idx="1381">
                  <c:v>0.55723978385028783</c:v>
                </c:pt>
                <c:pt idx="1382">
                  <c:v>0.47075068023726074</c:v>
                </c:pt>
                <c:pt idx="1383">
                  <c:v>0.34031722423982669</c:v>
                </c:pt>
                <c:pt idx="1384">
                  <c:v>0.17864850327366222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0.05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0.17584312728369667</c:v>
                </c:pt>
                <c:pt idx="1401">
                  <c:v>0.33715936579309846</c:v>
                </c:pt>
                <c:pt idx="1402">
                  <c:v>0.46722509671189094</c:v>
                </c:pt>
                <c:pt idx="1403">
                  <c:v>0.55341552392018278</c:v>
                </c:pt>
                <c:pt idx="1404">
                  <c:v>0.58385012614346821</c:v>
                </c:pt>
                <c:pt idx="1405">
                  <c:v>0.55341552392018278</c:v>
                </c:pt>
                <c:pt idx="1406">
                  <c:v>0.46722509671189094</c:v>
                </c:pt>
                <c:pt idx="1407">
                  <c:v>0.33715936579309846</c:v>
                </c:pt>
                <c:pt idx="1408">
                  <c:v>0.17584312728369667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0.05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0.17310837475689844</c:v>
                </c:pt>
                <c:pt idx="1425">
                  <c:v>0.33408060310493104</c:v>
                </c:pt>
                <c:pt idx="1426">
                  <c:v>0.46378840612051397</c:v>
                </c:pt>
                <c:pt idx="1427">
                  <c:v>0.5496887791416083</c:v>
                </c:pt>
                <c:pt idx="1428">
                  <c:v>0.58000853231768179</c:v>
                </c:pt>
                <c:pt idx="1429">
                  <c:v>0.5496887791416083</c:v>
                </c:pt>
                <c:pt idx="1430">
                  <c:v>0.46378840612051397</c:v>
                </c:pt>
                <c:pt idx="1431">
                  <c:v>0.33408060310493104</c:v>
                </c:pt>
                <c:pt idx="1432">
                  <c:v>0.17310837475689844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0.17044517969567874</c:v>
                </c:pt>
                <c:pt idx="1449">
                  <c:v>0.33108201686925098</c:v>
                </c:pt>
                <c:pt idx="1450">
                  <c:v>0.4604417621618635</c:v>
                </c:pt>
                <c:pt idx="1451">
                  <c:v>0.54606070320929234</c:v>
                </c:pt>
                <c:pt idx="1452">
                  <c:v>0.57626917417022883</c:v>
                </c:pt>
                <c:pt idx="1453">
                  <c:v>0.54606070320929234</c:v>
                </c:pt>
                <c:pt idx="1454">
                  <c:v>0.4604417621618635</c:v>
                </c:pt>
                <c:pt idx="1455">
                  <c:v>0.33108201686925098</c:v>
                </c:pt>
                <c:pt idx="1456">
                  <c:v>0.17044517969567874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0.16785444985349374</c:v>
                </c:pt>
                <c:pt idx="1473">
                  <c:v>0.32816465813727969</c:v>
                </c:pt>
                <c:pt idx="1474">
                  <c:v>0.45718628707271525</c:v>
                </c:pt>
                <c:pt idx="1475">
                  <c:v>0.54253241875614266</c:v>
                </c:pt>
                <c:pt idx="1476">
                  <c:v>0.57263315975362916</c:v>
                </c:pt>
                <c:pt idx="1477">
                  <c:v>0.54253241875614266</c:v>
                </c:pt>
                <c:pt idx="1478">
                  <c:v>0.45718628707271525</c:v>
                </c:pt>
                <c:pt idx="1479">
                  <c:v>0.32816465813727969</c:v>
                </c:pt>
                <c:pt idx="1480">
                  <c:v>0.16785444985349374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0.16533706654039748</c:v>
                </c:pt>
                <c:pt idx="1497">
                  <c:v>0.32532954805240388</c:v>
                </c:pt>
                <c:pt idx="1498">
                  <c:v>0.45402307134810704</c:v>
                </c:pt>
                <c:pt idx="1499">
                  <c:v>0.53910501705006419</c:v>
                </c:pt>
                <c:pt idx="1500">
                  <c:v>0.56910156649742705</c:v>
                </c:pt>
                <c:pt idx="1501">
                  <c:v>0.53910501705006419</c:v>
                </c:pt>
                <c:pt idx="1502">
                  <c:v>0.45402307134810704</c:v>
                </c:pt>
                <c:pt idx="1503">
                  <c:v>0.32532954805240388</c:v>
                </c:pt>
                <c:pt idx="1504">
                  <c:v>0.16533706654039748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0.16289388444094843</c:v>
                </c:pt>
                <c:pt idx="1521">
                  <c:v>0.32257767759706368</c:v>
                </c:pt>
                <c:pt idx="1522">
                  <c:v>0.45095317347149044</c:v>
                </c:pt>
                <c:pt idx="1523">
                  <c:v>0.53577955769950369</c:v>
                </c:pt>
                <c:pt idx="1524">
                  <c:v>0.56567544088892108</c:v>
                </c:pt>
                <c:pt idx="1525">
                  <c:v>0.53577955769950369</c:v>
                </c:pt>
                <c:pt idx="1526">
                  <c:v>0.45095317347149044</c:v>
                </c:pt>
                <c:pt idx="1527">
                  <c:v>0.32257767759706368</c:v>
                </c:pt>
                <c:pt idx="1528">
                  <c:v>0.16289388444094843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0.16052573144402893</c:v>
                </c:pt>
                <c:pt idx="1545">
                  <c:v>0.31991000735137143</c:v>
                </c:pt>
                <c:pt idx="1546">
                  <c:v>0.44797761965471472</c:v>
                </c:pt>
                <c:pt idx="1547">
                  <c:v>0.53255706836779337</c:v>
                </c:pt>
                <c:pt idx="1548">
                  <c:v>0.5623557981630718</c:v>
                </c:pt>
                <c:pt idx="1549">
                  <c:v>0.53255706836779337</c:v>
                </c:pt>
                <c:pt idx="1550">
                  <c:v>0.44797761965471472</c:v>
                </c:pt>
                <c:pt idx="1551">
                  <c:v>0.31991000735137143</c:v>
                </c:pt>
                <c:pt idx="1552">
                  <c:v>0.16052573144402893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0.15823340848410883</c:v>
                </c:pt>
                <c:pt idx="1569">
                  <c:v>0.31732746726315297</c:v>
                </c:pt>
                <c:pt idx="1570">
                  <c:v>0.44509740358772509</c:v>
                </c:pt>
                <c:pt idx="1571">
                  <c:v>0.52943854449632965</c:v>
                </c:pt>
                <c:pt idx="1572">
                  <c:v>0.55914362200166279</c:v>
                </c:pt>
                <c:pt idx="1573">
                  <c:v>0.52943854449632965</c:v>
                </c:pt>
                <c:pt idx="1574">
                  <c:v>0.44509740358772509</c:v>
                </c:pt>
                <c:pt idx="1575">
                  <c:v>0.31732746726315297</c:v>
                </c:pt>
                <c:pt idx="1576">
                  <c:v>0.15823340848410883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0.1560176893935008</c:v>
                </c:pt>
                <c:pt idx="1593">
                  <c:v>0.31483095642912562</c:v>
                </c:pt>
                <c:pt idx="1594">
                  <c:v>0.44231348619787791</c:v>
                </c:pt>
                <c:pt idx="1595">
                  <c:v>0.52642494903666126</c:v>
                </c:pt>
                <c:pt idx="1596">
                  <c:v>0.55603986424181451</c:v>
                </c:pt>
                <c:pt idx="1597">
                  <c:v>0.52642494903666126</c:v>
                </c:pt>
                <c:pt idx="1598">
                  <c:v>0.44231348619787791</c:v>
                </c:pt>
                <c:pt idx="1599">
                  <c:v>0.31483095642912562</c:v>
                </c:pt>
                <c:pt idx="1600">
                  <c:v>0.1560176893935008</c:v>
                </c:pt>
                <c:pt idx="1601">
                  <c:v>0.05</c:v>
                </c:pt>
                <c:pt idx="1602">
                  <c:v>0.05</c:v>
                </c:pt>
                <c:pt idx="1603">
                  <c:v>0.05</c:v>
                </c:pt>
                <c:pt idx="1604">
                  <c:v>0.05</c:v>
                </c:pt>
                <c:pt idx="1605">
                  <c:v>0.05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0.05</c:v>
                </c:pt>
                <c:pt idx="1611">
                  <c:v>0.05</c:v>
                </c:pt>
                <c:pt idx="1612">
                  <c:v>0.05</c:v>
                </c:pt>
                <c:pt idx="1613">
                  <c:v>0.05</c:v>
                </c:pt>
                <c:pt idx="1614">
                  <c:v>0.05</c:v>
                </c:pt>
                <c:pt idx="1615">
                  <c:v>0.05</c:v>
                </c:pt>
                <c:pt idx="1616">
                  <c:v>0.15387932076513411</c:v>
                </c:pt>
                <c:pt idx="1617">
                  <c:v>0.3124213428869167</c:v>
                </c:pt>
                <c:pt idx="1618">
                  <c:v>0.43962679541876359</c:v>
                </c:pt>
                <c:pt idx="1619">
                  <c:v>0.52351721219152081</c:v>
                </c:pt>
                <c:pt idx="1620">
                  <c:v>0.55304544459393634</c:v>
                </c:pt>
                <c:pt idx="1621">
                  <c:v>0.52351721219152081</c:v>
                </c:pt>
                <c:pt idx="1622">
                  <c:v>0.43962679541876359</c:v>
                </c:pt>
                <c:pt idx="1623">
                  <c:v>0.3124213428869167</c:v>
                </c:pt>
                <c:pt idx="1624">
                  <c:v>0.15387932076513411</c:v>
                </c:pt>
                <c:pt idx="1625">
                  <c:v>0.05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0.05</c:v>
                </c:pt>
                <c:pt idx="1630">
                  <c:v>0.05</c:v>
                </c:pt>
                <c:pt idx="1631">
                  <c:v>0.05</c:v>
                </c:pt>
                <c:pt idx="1632">
                  <c:v>0.05</c:v>
                </c:pt>
                <c:pt idx="1633">
                  <c:v>0.05</c:v>
                </c:pt>
                <c:pt idx="1634">
                  <c:v>0.05</c:v>
                </c:pt>
                <c:pt idx="1635">
                  <c:v>0.05</c:v>
                </c:pt>
                <c:pt idx="1636">
                  <c:v>0.05</c:v>
                </c:pt>
                <c:pt idx="1637">
                  <c:v>0.05</c:v>
                </c:pt>
                <c:pt idx="1638">
                  <c:v>0.05</c:v>
                </c:pt>
                <c:pt idx="1639">
                  <c:v>0.05</c:v>
                </c:pt>
                <c:pt idx="1640">
                  <c:v>0.1518190218253872</c:v>
                </c:pt>
                <c:pt idx="1641">
                  <c:v>0.31009946341762951</c:v>
                </c:pt>
                <c:pt idx="1642">
                  <c:v>0.43703822596843533</c:v>
                </c:pt>
                <c:pt idx="1643">
                  <c:v>0.52071623116486321</c:v>
                </c:pt>
                <c:pt idx="1644">
                  <c:v>0.55016125036919417</c:v>
                </c:pt>
                <c:pt idx="1645">
                  <c:v>0.52071623116486321</c:v>
                </c:pt>
                <c:pt idx="1646">
                  <c:v>0.43703822596843533</c:v>
                </c:pt>
                <c:pt idx="1647">
                  <c:v>0.31009946341762951</c:v>
                </c:pt>
                <c:pt idx="1648">
                  <c:v>0.1518190218253872</c:v>
                </c:pt>
                <c:pt idx="1649">
                  <c:v>0.05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0.05</c:v>
                </c:pt>
                <c:pt idx="1664">
                  <c:v>0.14983748431650512</c:v>
                </c:pt>
                <c:pt idx="1665">
                  <c:v>0.30786612335867125</c:v>
                </c:pt>
                <c:pt idx="1666">
                  <c:v>0.43454863913694686</c:v>
                </c:pt>
                <c:pt idx="1667">
                  <c:v>0.51802286992094793</c:v>
                </c:pt>
                <c:pt idx="1668">
                  <c:v>0.54738813621658311</c:v>
                </c:pt>
                <c:pt idx="1669">
                  <c:v>0.51802286992094793</c:v>
                </c:pt>
                <c:pt idx="1670">
                  <c:v>0.43454863913694686</c:v>
                </c:pt>
                <c:pt idx="1671">
                  <c:v>0.30786612335867125</c:v>
                </c:pt>
                <c:pt idx="1672">
                  <c:v>0.14983748431650512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0.05</c:v>
                </c:pt>
                <c:pt idx="1677">
                  <c:v>0.05</c:v>
                </c:pt>
                <c:pt idx="1678">
                  <c:v>0.05</c:v>
                </c:pt>
                <c:pt idx="1679">
                  <c:v>0.05</c:v>
                </c:pt>
                <c:pt idx="1680">
                  <c:v>0.05</c:v>
                </c:pt>
                <c:pt idx="1681">
                  <c:v>0.05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0.05</c:v>
                </c:pt>
                <c:pt idx="1687">
                  <c:v>0.05</c:v>
                </c:pt>
                <c:pt idx="1688">
                  <c:v>0.1479353723881407</c:v>
                </c:pt>
                <c:pt idx="1689">
                  <c:v>0.30572209642655879</c:v>
                </c:pt>
                <c:pt idx="1690">
                  <c:v>0.43215886258310143</c:v>
                </c:pt>
                <c:pt idx="1691">
                  <c:v>0.51543795895252176</c:v>
                </c:pt>
                <c:pt idx="1692">
                  <c:v>0.54472692386967547</c:v>
                </c:pt>
                <c:pt idx="1693">
                  <c:v>0.51543795895252176</c:v>
                </c:pt>
                <c:pt idx="1694">
                  <c:v>0.43215886258310143</c:v>
                </c:pt>
                <c:pt idx="1695">
                  <c:v>0.30572209642655879</c:v>
                </c:pt>
                <c:pt idx="1696">
                  <c:v>0.1479353723881407</c:v>
                </c:pt>
                <c:pt idx="1697">
                  <c:v>0.05</c:v>
                </c:pt>
                <c:pt idx="1698">
                  <c:v>0.05</c:v>
                </c:pt>
                <c:pt idx="1699">
                  <c:v>0.05</c:v>
                </c:pt>
                <c:pt idx="1700">
                  <c:v>0.05</c:v>
                </c:pt>
                <c:pt idx="1701">
                  <c:v>0.05</c:v>
                </c:pt>
                <c:pt idx="1702">
                  <c:v>0.05</c:v>
                </c:pt>
                <c:pt idx="1703">
                  <c:v>0.05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0.14611332249755393</c:v>
                </c:pt>
                <c:pt idx="1713">
                  <c:v>0.30366812454941861</c:v>
                </c:pt>
                <c:pt idx="1714">
                  <c:v>0.42986969014030896</c:v>
                </c:pt>
                <c:pt idx="1715">
                  <c:v>0.51296229505813584</c:v>
                </c:pt>
                <c:pt idx="1716">
                  <c:v>0.54217840190312305</c:v>
                </c:pt>
                <c:pt idx="1717">
                  <c:v>0.51296229505813584</c:v>
                </c:pt>
                <c:pt idx="1718">
                  <c:v>0.42986969014030896</c:v>
                </c:pt>
                <c:pt idx="1719">
                  <c:v>0.30366812454941861</c:v>
                </c:pt>
                <c:pt idx="1720">
                  <c:v>0.14611332249755393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0.14437194331801195</c:v>
                </c:pt>
                <c:pt idx="1737">
                  <c:v>0.30170491770890839</c:v>
                </c:pt>
                <c:pt idx="1738">
                  <c:v>0.42768188163147136</c:v>
                </c:pt>
                <c:pt idx="1739">
                  <c:v>0.51059664112864489</c:v>
                </c:pt>
                <c:pt idx="1740">
                  <c:v>0.53974332549898651</c:v>
                </c:pt>
                <c:pt idx="1741">
                  <c:v>0.51059664112864489</c:v>
                </c:pt>
                <c:pt idx="1742">
                  <c:v>0.42768188163147136</c:v>
                </c:pt>
                <c:pt idx="1743">
                  <c:v>0.30170491770890839</c:v>
                </c:pt>
                <c:pt idx="1744">
                  <c:v>0.14437194331801195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0.14271181565493407</c:v>
                </c:pt>
                <c:pt idx="1761">
                  <c:v>0.29983315379129083</c:v>
                </c:pt>
                <c:pt idx="1762">
                  <c:v>0.42559616269279266</c:v>
                </c:pt>
                <c:pt idx="1763">
                  <c:v>0.50834172594292948</c:v>
                </c:pt>
                <c:pt idx="1764">
                  <c:v>0.53742241622295728</c:v>
                </c:pt>
                <c:pt idx="1765">
                  <c:v>0.50834172594292948</c:v>
                </c:pt>
                <c:pt idx="1766">
                  <c:v>0.42559616269279266</c:v>
                </c:pt>
                <c:pt idx="1767">
                  <c:v>0.29983315379129083</c:v>
                </c:pt>
                <c:pt idx="1768">
                  <c:v>0.14271181565493407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0.14113349236933836</c:v>
                </c:pt>
                <c:pt idx="1785">
                  <c:v>0.29805347844739138</c:v>
                </c:pt>
                <c:pt idx="1786">
                  <c:v>0.4236132246064328</c:v>
                </c:pt>
                <c:pt idx="1787">
                  <c:v>0.5061982439728725</c:v>
                </c:pt>
                <c:pt idx="1788">
                  <c:v>0.535216361810543</c:v>
                </c:pt>
                <c:pt idx="1789">
                  <c:v>0.5061982439728725</c:v>
                </c:pt>
                <c:pt idx="1790">
                  <c:v>0.4236132246064328</c:v>
                </c:pt>
                <c:pt idx="1791">
                  <c:v>0.29805347844739138</c:v>
                </c:pt>
                <c:pt idx="1792">
                  <c:v>0.14113349236933836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0.13963749830815209</c:v>
                </c:pt>
                <c:pt idx="1809">
                  <c:v>0.2963665049611881</c:v>
                </c:pt>
                <c:pt idx="1810">
                  <c:v>0.42173372414191879</c:v>
                </c:pt>
                <c:pt idx="1811">
                  <c:v>0.5041668551976366</c:v>
                </c:pt>
                <c:pt idx="1812">
                  <c:v>0.53312581596327746</c:v>
                </c:pt>
                <c:pt idx="1813">
                  <c:v>0.5041668551976366</c:v>
                </c:pt>
                <c:pt idx="1814">
                  <c:v>0.42173372414191879</c:v>
                </c:pt>
                <c:pt idx="1815">
                  <c:v>0.2963665049611881</c:v>
                </c:pt>
                <c:pt idx="1816">
                  <c:v>0.13963749830815209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0.13822433024095471</c:v>
                </c:pt>
                <c:pt idx="1833">
                  <c:v>0.29477281412677714</c:v>
                </c:pt>
                <c:pt idx="1834">
                  <c:v>0.41995828340622388</c:v>
                </c:pt>
                <c:pt idx="1835">
                  <c:v>0.5022481849272622</c:v>
                </c:pt>
                <c:pt idx="1836">
                  <c:v>0.53115139815501156</c:v>
                </c:pt>
                <c:pt idx="1837">
                  <c:v>0.5022481849272622</c:v>
                </c:pt>
                <c:pt idx="1838">
                  <c:v>0.41995828340622388</c:v>
                </c:pt>
                <c:pt idx="1839">
                  <c:v>0.29477281412677714</c:v>
                </c:pt>
                <c:pt idx="1840">
                  <c:v>0.13822433024095471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0.13689445680274637</c:v>
                </c:pt>
                <c:pt idx="1857">
                  <c:v>0.29327295413348109</c:v>
                </c:pt>
                <c:pt idx="1858">
                  <c:v>0.41828748970244756</c:v>
                </c:pt>
                <c:pt idx="1859">
                  <c:v>0.50044282363563353</c:v>
                </c:pt>
                <c:pt idx="1860">
                  <c:v>0.52929369344835475</c:v>
                </c:pt>
                <c:pt idx="1861">
                  <c:v>0.50044282363563353</c:v>
                </c:pt>
                <c:pt idx="1862">
                  <c:v>0.41828748970244756</c:v>
                </c:pt>
                <c:pt idx="1863">
                  <c:v>0.29327295413348109</c:v>
                </c:pt>
                <c:pt idx="1864">
                  <c:v>0.13689445680274637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0.13564831844232694</c:v>
                </c:pt>
                <c:pt idx="1881">
                  <c:v>0.29186744045885504</c:v>
                </c:pt>
                <c:pt idx="1882">
                  <c:v>0.41672189539700133</c:v>
                </c:pt>
                <c:pt idx="1883">
                  <c:v>0.49875132680283008</c:v>
                </c:pt>
                <c:pt idx="1884">
                  <c:v>0.52755325232130312</c:v>
                </c:pt>
                <c:pt idx="1885">
                  <c:v>0.49875132680283008</c:v>
                </c:pt>
                <c:pt idx="1886">
                  <c:v>0.41672189539700133</c:v>
                </c:pt>
                <c:pt idx="1887">
                  <c:v>0.29186744045885504</c:v>
                </c:pt>
                <c:pt idx="1888">
                  <c:v>0.13564831844232694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0.13448632737591248</c:v>
                </c:pt>
                <c:pt idx="1905">
                  <c:v>0.29055675576937978</c:v>
                </c:pt>
                <c:pt idx="1906">
                  <c:v>0.41526201779524552</c:v>
                </c:pt>
                <c:pt idx="1907">
                  <c:v>0.49717421476689871</c:v>
                </c:pt>
                <c:pt idx="1908">
                  <c:v>0.52593059050412494</c:v>
                </c:pt>
                <c:pt idx="1909">
                  <c:v>0.49717421476689871</c:v>
                </c:pt>
                <c:pt idx="1910">
                  <c:v>0.41526201779524552</c:v>
                </c:pt>
                <c:pt idx="1911">
                  <c:v>0.29055675576937978</c:v>
                </c:pt>
                <c:pt idx="1912">
                  <c:v>0.13448632737591248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0.1334088675456031</c:v>
                </c:pt>
                <c:pt idx="1929">
                  <c:v>0.2893413498286157</c:v>
                </c:pt>
                <c:pt idx="1930">
                  <c:v>0.41390833902549162</c:v>
                </c:pt>
                <c:pt idx="1931">
                  <c:v>0.49571197258506894</c:v>
                </c:pt>
                <c:pt idx="1932">
                  <c:v>0.52442618882653624</c:v>
                </c:pt>
                <c:pt idx="1933">
                  <c:v>0.49571197258506894</c:v>
                </c:pt>
                <c:pt idx="1934">
                  <c:v>0.41390833902549162</c:v>
                </c:pt>
                <c:pt idx="1935">
                  <c:v>0.2893413498286157</c:v>
                </c:pt>
                <c:pt idx="1936">
                  <c:v>0.1334088675456031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0.13241629458235704</c:v>
                </c:pt>
                <c:pt idx="1953">
                  <c:v>0.28822163941262424</c:v>
                </c:pt>
                <c:pt idx="1954">
                  <c:v>0.41266130593131334</c:v>
                </c:pt>
                <c:pt idx="1955">
                  <c:v>0.49436504990443941</c:v>
                </c:pt>
                <c:pt idx="1956">
                  <c:v>0.52304049307522194</c:v>
                </c:pt>
                <c:pt idx="1957">
                  <c:v>0.49436504990443941</c:v>
                </c:pt>
                <c:pt idx="1958">
                  <c:v>0.41266130593131334</c:v>
                </c:pt>
                <c:pt idx="1959">
                  <c:v>0.28822163941262424</c:v>
                </c:pt>
                <c:pt idx="1960">
                  <c:v>0.13241629458235704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0.13150893577312806</c:v>
                </c:pt>
                <c:pt idx="1977">
                  <c:v>0.28719800823245767</c:v>
                </c:pt>
                <c:pt idx="1978">
                  <c:v>0.41152132997209456</c:v>
                </c:pt>
                <c:pt idx="1979">
                  <c:v>0.49313386084215249</c:v>
                </c:pt>
                <c:pt idx="1980">
                  <c:v>0.52177391386173899</c:v>
                </c:pt>
                <c:pt idx="1981">
                  <c:v>0.49313386084215249</c:v>
                </c:pt>
                <c:pt idx="1982">
                  <c:v>0.41152132997209456</c:v>
                </c:pt>
                <c:pt idx="1983">
                  <c:v>0.28719800823245767</c:v>
                </c:pt>
                <c:pt idx="1984">
                  <c:v>0.13150893577312806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0.13068709003185419</c:v>
                </c:pt>
                <c:pt idx="2001">
                  <c:v>0.28627080686354001</c:v>
                </c:pt>
                <c:pt idx="2002">
                  <c:v>0.4104887871317644</c:v>
                </c:pt>
                <c:pt idx="2003">
                  <c:v>0.49201878387508335</c:v>
                </c:pt>
                <c:pt idx="2004">
                  <c:v>0.52062682650084335</c:v>
                </c:pt>
                <c:pt idx="2005">
                  <c:v>0.49201878387508335</c:v>
                </c:pt>
                <c:pt idx="2006">
                  <c:v>0.4104887871317644</c:v>
                </c:pt>
                <c:pt idx="2007">
                  <c:v>0.28627080686354001</c:v>
                </c:pt>
                <c:pt idx="2008">
                  <c:v>0.13068709003185419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0.1299510278739977</c:v>
                </c:pt>
                <c:pt idx="2025">
                  <c:v>0.28544035268177215</c:v>
                </c:pt>
                <c:pt idx="2026">
                  <c:v>0.40956401783565677</c:v>
                </c:pt>
                <c:pt idx="2027">
                  <c:v>0.49102016173905816</c:v>
                </c:pt>
                <c:pt idx="2028">
                  <c:v>0.51959957089927578</c:v>
                </c:pt>
                <c:pt idx="2029">
                  <c:v>0.49102016173905816</c:v>
                </c:pt>
                <c:pt idx="2030">
                  <c:v>0.40956401783565677</c:v>
                </c:pt>
                <c:pt idx="2031">
                  <c:v>0.28544035268177215</c:v>
                </c:pt>
                <c:pt idx="2032">
                  <c:v>0.1299510278739977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48-45A4-8054-09FBEDD6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949584"/>
        <c:axId val="1745950000"/>
      </c:scatterChart>
      <c:valAx>
        <c:axId val="174594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950000"/>
        <c:crosses val="autoZero"/>
        <c:crossBetween val="midCat"/>
      </c:valAx>
      <c:valAx>
        <c:axId val="17459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94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누적 </a:t>
            </a:r>
            <a:r>
              <a:rPr lang="en-US" altLang="ko-KR"/>
              <a:t>assim (</a:t>
            </a:r>
            <a:r>
              <a:rPr lang="en-US" altLang="ko-KR" sz="1400" b="0" i="0" u="none" strike="noStrike" baseline="0">
                <a:effectLst/>
              </a:rPr>
              <a:t>CH2O g m-2gr hr-1) 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Sheet5!$N$1</c:f>
              <c:strCache>
                <c:ptCount val="1"/>
                <c:pt idx="0">
                  <c:v>assimSum - 모델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Sheet5!$N$2:$N$2041</c:f>
              <c:numCache>
                <c:formatCode>General</c:formatCode>
                <c:ptCount val="2040"/>
                <c:pt idx="0">
                  <c:v>0.63144177140510904</c:v>
                </c:pt>
                <c:pt idx="1">
                  <c:v>0.63102570176123496</c:v>
                </c:pt>
                <c:pt idx="2">
                  <c:v>0.63061715162909104</c:v>
                </c:pt>
                <c:pt idx="3">
                  <c:v>0.63015320890709803</c:v>
                </c:pt>
                <c:pt idx="4">
                  <c:v>0.62957788148805505</c:v>
                </c:pt>
                <c:pt idx="5">
                  <c:v>0.62899741639696605</c:v>
                </c:pt>
                <c:pt idx="6">
                  <c:v>0.628432238455924</c:v>
                </c:pt>
                <c:pt idx="7">
                  <c:v>0.62787310178521405</c:v>
                </c:pt>
                <c:pt idx="8">
                  <c:v>0.62731272944726102</c:v>
                </c:pt>
                <c:pt idx="9">
                  <c:v>0.62672165789419998</c:v>
                </c:pt>
                <c:pt idx="10">
                  <c:v>0.62609695416524902</c:v>
                </c:pt>
                <c:pt idx="11">
                  <c:v>0.625434424007275</c:v>
                </c:pt>
                <c:pt idx="12">
                  <c:v>0.62475631199650405</c:v>
                </c:pt>
                <c:pt idx="13">
                  <c:v>0.62413276974806997</c:v>
                </c:pt>
                <c:pt idx="14">
                  <c:v>0.62355745454002398</c:v>
                </c:pt>
                <c:pt idx="15">
                  <c:v>0.62301393740759603</c:v>
                </c:pt>
                <c:pt idx="16">
                  <c:v>0.62248397968702396</c:v>
                </c:pt>
                <c:pt idx="17">
                  <c:v>0.62194746595427897</c:v>
                </c:pt>
                <c:pt idx="18">
                  <c:v>0.62142882151795298</c:v>
                </c:pt>
                <c:pt idx="19">
                  <c:v>0.62095695794599304</c:v>
                </c:pt>
                <c:pt idx="20">
                  <c:v>0.62053324091379103</c:v>
                </c:pt>
                <c:pt idx="21">
                  <c:v>0.62014294290579997</c:v>
                </c:pt>
                <c:pt idx="22">
                  <c:v>0.61976322268900097</c:v>
                </c:pt>
                <c:pt idx="23">
                  <c:v>0.61940055707025998</c:v>
                </c:pt>
                <c:pt idx="24">
                  <c:v>0.61904778921113801</c:v>
                </c:pt>
                <c:pt idx="25">
                  <c:v>0.61870146677938298</c:v>
                </c:pt>
                <c:pt idx="26">
                  <c:v>0.61836149684910202</c:v>
                </c:pt>
                <c:pt idx="27">
                  <c:v>0.61802776341480703</c:v>
                </c:pt>
                <c:pt idx="28">
                  <c:v>0.61771210968176904</c:v>
                </c:pt>
                <c:pt idx="29">
                  <c:v>0.61741362501509101</c:v>
                </c:pt>
                <c:pt idx="30">
                  <c:v>0.61713144101786999</c:v>
                </c:pt>
                <c:pt idx="31">
                  <c:v>0.61685618140333998</c:v>
                </c:pt>
                <c:pt idx="32">
                  <c:v>0.61655714679134499</c:v>
                </c:pt>
                <c:pt idx="33">
                  <c:v>0.61619495154264203</c:v>
                </c:pt>
                <c:pt idx="34">
                  <c:v>0.61574749567714904</c:v>
                </c:pt>
                <c:pt idx="35">
                  <c:v>0.61527040007062594</c:v>
                </c:pt>
                <c:pt idx="36">
                  <c:v>0.61477639521945204</c:v>
                </c:pt>
                <c:pt idx="37">
                  <c:v>0.614266459917718</c:v>
                </c:pt>
                <c:pt idx="38">
                  <c:v>0.61373496367411196</c:v>
                </c:pt>
                <c:pt idx="39">
                  <c:v>0.613188993662521</c:v>
                </c:pt>
                <c:pt idx="40">
                  <c:v>0.61263388198027302</c:v>
                </c:pt>
                <c:pt idx="41">
                  <c:v>0.61211793271117498</c:v>
                </c:pt>
                <c:pt idx="42">
                  <c:v>0.61161034633226097</c:v>
                </c:pt>
                <c:pt idx="43">
                  <c:v>0.61113512023824801</c:v>
                </c:pt>
                <c:pt idx="44">
                  <c:v>0.61071524300844704</c:v>
                </c:pt>
                <c:pt idx="45">
                  <c:v>0.610349232490627</c:v>
                </c:pt>
                <c:pt idx="46">
                  <c:v>0.60999319620510795</c:v>
                </c:pt>
                <c:pt idx="47">
                  <c:v>0.60962718568728802</c:v>
                </c:pt>
                <c:pt idx="48">
                  <c:v>0.60923329876729404</c:v>
                </c:pt>
                <c:pt idx="49">
                  <c:v>0.60883940368918799</c:v>
                </c:pt>
                <c:pt idx="50">
                  <c:v>0.60844910568119703</c:v>
                </c:pt>
                <c:pt idx="51">
                  <c:v>0.60806236630312005</c:v>
                </c:pt>
                <c:pt idx="52">
                  <c:v>0.607668471225014</c:v>
                </c:pt>
                <c:pt idx="53">
                  <c:v>0.60726362537317802</c:v>
                </c:pt>
                <c:pt idx="54">
                  <c:v>0.60685878765719004</c:v>
                </c:pt>
                <c:pt idx="55">
                  <c:v>0.60644774359895504</c:v>
                </c:pt>
                <c:pt idx="56">
                  <c:v>0.60598901110390102</c:v>
                </c:pt>
                <c:pt idx="57">
                  <c:v>0.60547868569810004</c:v>
                </c:pt>
                <c:pt idx="58">
                  <c:v>0.60494774802100904</c:v>
                </c:pt>
                <c:pt idx="59">
                  <c:v>0.60437803100953702</c:v>
                </c:pt>
                <c:pt idx="60">
                  <c:v>0.60376003747783002</c:v>
                </c:pt>
                <c:pt idx="61">
                  <c:v>0.60299900221020797</c:v>
                </c:pt>
                <c:pt idx="62">
                  <c:v>0.60230465102020003</c:v>
                </c:pt>
                <c:pt idx="63">
                  <c:v>0.60167478894010296</c:v>
                </c:pt>
                <c:pt idx="64">
                  <c:v>0.60106800244389302</c:v>
                </c:pt>
                <c:pt idx="65">
                  <c:v>0.60045374328726897</c:v>
                </c:pt>
                <c:pt idx="66">
                  <c:v>0.59986087914299702</c:v>
                </c:pt>
                <c:pt idx="67">
                  <c:v>0.59932112897839696</c:v>
                </c:pt>
                <c:pt idx="68">
                  <c:v>0.59885296720104797</c:v>
                </c:pt>
                <c:pt idx="69">
                  <c:v>0.59844067317438199</c:v>
                </c:pt>
                <c:pt idx="70">
                  <c:v>0.59804315867368596</c:v>
                </c:pt>
                <c:pt idx="71">
                  <c:v>0.59765994787769905</c:v>
                </c:pt>
                <c:pt idx="72">
                  <c:v>0.59728713665670397</c:v>
                </c:pt>
                <c:pt idx="73">
                  <c:v>0.59692111792170699</c:v>
                </c:pt>
                <c:pt idx="74">
                  <c:v>0.59654140589261395</c:v>
                </c:pt>
                <c:pt idx="75">
                  <c:v>0.59616516304621103</c:v>
                </c:pt>
                <c:pt idx="76">
                  <c:v>0.595795770728476</c:v>
                </c:pt>
                <c:pt idx="77">
                  <c:v>0.59542296770993697</c:v>
                </c:pt>
                <c:pt idx="78">
                  <c:v>0.59504672486353405</c:v>
                </c:pt>
                <c:pt idx="79">
                  <c:v>0.59469750588787695</c:v>
                </c:pt>
                <c:pt idx="80">
                  <c:v>0.59433665405389902</c:v>
                </c:pt>
                <c:pt idx="81">
                  <c:v>0.59394089842825604</c:v>
                </c:pt>
                <c:pt idx="82">
                  <c:v>0.59350874047426805</c:v>
                </c:pt>
                <c:pt idx="83">
                  <c:v>0.59302709837886403</c:v>
                </c:pt>
                <c:pt idx="84">
                  <c:v>0.592537916848492</c:v>
                </c:pt>
                <c:pt idx="85">
                  <c:v>0.59202116120136195</c:v>
                </c:pt>
                <c:pt idx="86">
                  <c:v>0.59147325014406604</c:v>
                </c:pt>
                <c:pt idx="87">
                  <c:v>0.59082318118952004</c:v>
                </c:pt>
                <c:pt idx="88">
                  <c:v>0.59016326122100005</c:v>
                </c:pt>
                <c:pt idx="89">
                  <c:v>0.58951920142155301</c:v>
                </c:pt>
                <c:pt idx="90">
                  <c:v>0.58894447203661504</c:v>
                </c:pt>
                <c:pt idx="91">
                  <c:v>0.58845131283040497</c:v>
                </c:pt>
                <c:pt idx="92">
                  <c:v>0.58805742591041099</c:v>
                </c:pt>
                <c:pt idx="93">
                  <c:v>0.58769809318648403</c:v>
                </c:pt>
                <c:pt idx="94">
                  <c:v>0.58736125486669499</c:v>
                </c:pt>
                <c:pt idx="95">
                  <c:v>0.58703666951173505</c:v>
                </c:pt>
                <c:pt idx="96">
                  <c:v>0.58671209246876899</c:v>
                </c:pt>
                <c:pt idx="97">
                  <c:v>0.58638142910668301</c:v>
                </c:pt>
                <c:pt idx="98">
                  <c:v>0.58604769567238701</c:v>
                </c:pt>
                <c:pt idx="99">
                  <c:v>0.58571396223809102</c:v>
                </c:pt>
                <c:pt idx="100">
                  <c:v>0.58537083376160604</c:v>
                </c:pt>
                <c:pt idx="101">
                  <c:v>0.585024519590985</c:v>
                </c:pt>
                <c:pt idx="102">
                  <c:v>0.58468454966070404</c:v>
                </c:pt>
                <c:pt idx="103">
                  <c:v>0.58434193214360097</c:v>
                </c:pt>
                <c:pt idx="104">
                  <c:v>0.58399081170817302</c:v>
                </c:pt>
                <c:pt idx="105">
                  <c:v>0.58355950270428902</c:v>
                </c:pt>
                <c:pt idx="106">
                  <c:v>0.58306931135228302</c:v>
                </c:pt>
                <c:pt idx="107">
                  <c:v>0.58246740556935095</c:v>
                </c:pt>
                <c:pt idx="108">
                  <c:v>0.58178290817707601</c:v>
                </c:pt>
                <c:pt idx="109">
                  <c:v>0.58104393090999695</c:v>
                </c:pt>
                <c:pt idx="110">
                  <c:v>0.580276873082196</c:v>
                </c:pt>
                <c:pt idx="111">
                  <c:v>0.57942724218862596</c:v>
                </c:pt>
                <c:pt idx="112">
                  <c:v>0.57854507562928303</c:v>
                </c:pt>
                <c:pt idx="113">
                  <c:v>0.57770720942022302</c:v>
                </c:pt>
                <c:pt idx="114">
                  <c:v>0.57695777675024096</c:v>
                </c:pt>
                <c:pt idx="115">
                  <c:v>0.57635669303661197</c:v>
                </c:pt>
                <c:pt idx="116">
                  <c:v>0.57585805750458596</c:v>
                </c:pt>
                <c:pt idx="117">
                  <c:v>0.57541865408203496</c:v>
                </c:pt>
                <c:pt idx="118">
                  <c:v>0.57500258443816099</c:v>
                </c:pt>
                <c:pt idx="119">
                  <c:v>0.57461228643017004</c:v>
                </c:pt>
                <c:pt idx="120">
                  <c:v>0.574232574401076</c:v>
                </c:pt>
                <c:pt idx="121">
                  <c:v>0.57385976318008003</c:v>
                </c:pt>
                <c:pt idx="122">
                  <c:v>0.57350043045615395</c:v>
                </c:pt>
                <c:pt idx="123">
                  <c:v>0.57312071842706003</c:v>
                </c:pt>
                <c:pt idx="124">
                  <c:v>0.57274100639796699</c:v>
                </c:pt>
                <c:pt idx="125">
                  <c:v>0.57232112916816502</c:v>
                </c:pt>
                <c:pt idx="126">
                  <c:v>0.57187368268150995</c:v>
                </c:pt>
                <c:pt idx="127">
                  <c:v>0.57138029602807305</c:v>
                </c:pt>
                <c:pt idx="128">
                  <c:v>0.57081712170715904</c:v>
                </c:pt>
                <c:pt idx="129">
                  <c:v>0.57023516953902897</c:v>
                </c:pt>
                <c:pt idx="130">
                  <c:v>0.56963170265094198</c:v>
                </c:pt>
                <c:pt idx="131">
                  <c:v>0.56896977780565305</c:v>
                </c:pt>
                <c:pt idx="132">
                  <c:v>0.568249831720821</c:v>
                </c:pt>
                <c:pt idx="133">
                  <c:v>0.56746040269534204</c:v>
                </c:pt>
                <c:pt idx="134">
                  <c:v>0.56658898533693602</c:v>
                </c:pt>
                <c:pt idx="135">
                  <c:v>0.56576756676456796</c:v>
                </c:pt>
                <c:pt idx="136">
                  <c:v>0.56501874613731695</c:v>
                </c:pt>
                <c:pt idx="137">
                  <c:v>0.56429202787942601</c:v>
                </c:pt>
                <c:pt idx="138">
                  <c:v>0.56362552753294504</c:v>
                </c:pt>
                <c:pt idx="139">
                  <c:v>0.56301915307686001</c:v>
                </c:pt>
                <c:pt idx="140">
                  <c:v>0.56243350793591795</c:v>
                </c:pt>
                <c:pt idx="141">
                  <c:v>0.56185818051687397</c:v>
                </c:pt>
                <c:pt idx="142">
                  <c:v>0.56129300257583303</c:v>
                </c:pt>
                <c:pt idx="143">
                  <c:v>0.56072277076839705</c:v>
                </c:pt>
                <c:pt idx="144">
                  <c:v>0.56013712562745499</c:v>
                </c:pt>
                <c:pt idx="145">
                  <c:v>0.559551472658259</c:v>
                </c:pt>
                <c:pt idx="146">
                  <c:v>0.55896582751731705</c:v>
                </c:pt>
                <c:pt idx="147">
                  <c:v>0.55839050009827396</c:v>
                </c:pt>
                <c:pt idx="148">
                  <c:v>0.55781003500718496</c:v>
                </c:pt>
                <c:pt idx="149">
                  <c:v>0.55721916711905395</c:v>
                </c:pt>
                <c:pt idx="150">
                  <c:v>0.55663870202796495</c:v>
                </c:pt>
                <c:pt idx="151">
                  <c:v>0.55605486495426004</c:v>
                </c:pt>
                <c:pt idx="152">
                  <c:v>0.55542311984728598</c:v>
                </c:pt>
                <c:pt idx="153">
                  <c:v>0.55474881432692502</c:v>
                </c:pt>
                <c:pt idx="154">
                  <c:v>0.55402233873033002</c:v>
                </c:pt>
                <c:pt idx="155">
                  <c:v>0.55326241569905699</c:v>
                </c:pt>
                <c:pt idx="156">
                  <c:v>0.552399493322275</c:v>
                </c:pt>
                <c:pt idx="157">
                  <c:v>0.55153267963573605</c:v>
                </c:pt>
                <c:pt idx="158">
                  <c:v>0.55061850864093198</c:v>
                </c:pt>
                <c:pt idx="159">
                  <c:v>0.54978133340281399</c:v>
                </c:pt>
                <c:pt idx="160">
                  <c:v>0.54902102757543303</c:v>
                </c:pt>
                <c:pt idx="161">
                  <c:v>0.54830486184472305</c:v>
                </c:pt>
                <c:pt idx="162">
                  <c:v>0.54758489660500798</c:v>
                </c:pt>
                <c:pt idx="163">
                  <c:v>0.54689250190249605</c:v>
                </c:pt>
                <c:pt idx="164">
                  <c:v>0.54621794508826504</c:v>
                </c:pt>
                <c:pt idx="165">
                  <c:v>0.54558929514465004</c:v>
                </c:pt>
                <c:pt idx="166">
                  <c:v>0.544987852381149</c:v>
                </c:pt>
                <c:pt idx="167">
                  <c:v>0.544381056839498</c:v>
                </c:pt>
                <c:pt idx="168">
                  <c:v>0.54379018895136699</c:v>
                </c:pt>
                <c:pt idx="169">
                  <c:v>0.54318873838213599</c:v>
                </c:pt>
                <c:pt idx="170">
                  <c:v>0.542581942840485</c:v>
                </c:pt>
                <c:pt idx="171">
                  <c:v>0.541975147298834</c:v>
                </c:pt>
                <c:pt idx="172">
                  <c:v>0.54135751387847197</c:v>
                </c:pt>
                <c:pt idx="173">
                  <c:v>0.54075607111497104</c:v>
                </c:pt>
                <c:pt idx="174">
                  <c:v>0.54016519540609698</c:v>
                </c:pt>
                <c:pt idx="175">
                  <c:v>0.53956931266859298</c:v>
                </c:pt>
                <c:pt idx="176">
                  <c:v>0.53896550841105795</c:v>
                </c:pt>
                <c:pt idx="177">
                  <c:v>0.53835607754663195</c:v>
                </c:pt>
                <c:pt idx="178">
                  <c:v>0.53770612620595304</c:v>
                </c:pt>
                <c:pt idx="179">
                  <c:v>0.53707660606916796</c:v>
                </c:pt>
                <c:pt idx="180">
                  <c:v>0.53646702086040099</c:v>
                </c:pt>
                <c:pt idx="181">
                  <c:v>0.53592393283186601</c:v>
                </c:pt>
                <c:pt idx="182">
                  <c:v>0.53544542836654496</c:v>
                </c:pt>
                <c:pt idx="183">
                  <c:v>0.53499180232774102</c:v>
                </c:pt>
                <c:pt idx="184">
                  <c:v>0.53453917827299002</c:v>
                </c:pt>
                <c:pt idx="185">
                  <c:v>0.53409541398091998</c:v>
                </c:pt>
                <c:pt idx="186">
                  <c:v>0.53364859564454004</c:v>
                </c:pt>
                <c:pt idx="187">
                  <c:v>0.533205300415863</c:v>
                </c:pt>
                <c:pt idx="188">
                  <c:v>0.53275784587544295</c:v>
                </c:pt>
                <c:pt idx="189">
                  <c:v>0.53230631894065195</c:v>
                </c:pt>
                <c:pt idx="190">
                  <c:v>0.53185479200586105</c:v>
                </c:pt>
                <c:pt idx="191">
                  <c:v>0.53140326507107005</c:v>
                </c:pt>
                <c:pt idx="192">
                  <c:v>0.530955810530649</c:v>
                </c:pt>
                <c:pt idx="193">
                  <c:v>0.53050835599022905</c:v>
                </c:pt>
                <c:pt idx="194">
                  <c:v>0.53005272239922896</c:v>
                </c:pt>
                <c:pt idx="195">
                  <c:v>0.52960119546443796</c:v>
                </c:pt>
                <c:pt idx="196">
                  <c:v>0.529153748977782</c:v>
                </c:pt>
                <c:pt idx="197">
                  <c:v>0.52870630249112704</c:v>
                </c:pt>
                <c:pt idx="198">
                  <c:v>0.52825478360261002</c:v>
                </c:pt>
                <c:pt idx="199">
                  <c:v>0.52779966759076602</c:v>
                </c:pt>
                <c:pt idx="200">
                  <c:v>0.52733499634123904</c:v>
                </c:pt>
                <c:pt idx="201">
                  <c:v>0.52686148220320395</c:v>
                </c:pt>
                <c:pt idx="202">
                  <c:v>0.526375520600461</c:v>
                </c:pt>
                <c:pt idx="203">
                  <c:v>0.525876384965136</c:v>
                </c:pt>
                <c:pt idx="204">
                  <c:v>0.52538129363518404</c:v>
                </c:pt>
                <c:pt idx="205">
                  <c:v>0.524875517365195</c:v>
                </c:pt>
                <c:pt idx="206">
                  <c:v>0.52434353856189997</c:v>
                </c:pt>
                <c:pt idx="207">
                  <c:v>0.52378100978556197</c:v>
                </c:pt>
                <c:pt idx="208">
                  <c:v>0.523211400028607</c:v>
                </c:pt>
                <c:pt idx="209">
                  <c:v>0.52259483532706696</c:v>
                </c:pt>
                <c:pt idx="210">
                  <c:v>0.52206669467033295</c:v>
                </c:pt>
                <c:pt idx="211">
                  <c:v>0.52162414905787802</c:v>
                </c:pt>
                <c:pt idx="212">
                  <c:v>0.52125134603933898</c:v>
                </c:pt>
                <c:pt idx="213">
                  <c:v>0.52090820929442505</c:v>
                </c:pt>
                <c:pt idx="214">
                  <c:v>0.52057754593233896</c:v>
                </c:pt>
                <c:pt idx="215">
                  <c:v>0.52025893499524001</c:v>
                </c:pt>
                <c:pt idx="216">
                  <c:v>0.51992827163315303</c:v>
                </c:pt>
                <c:pt idx="217">
                  <c:v>0.519600660325508</c:v>
                </c:pt>
                <c:pt idx="218">
                  <c:v>0.51929082032500196</c:v>
                </c:pt>
                <c:pt idx="219">
                  <c:v>0.51899510324388898</c:v>
                </c:pt>
                <c:pt idx="220">
                  <c:v>0.51865196649897505</c:v>
                </c:pt>
                <c:pt idx="221">
                  <c:v>0.518295921974262</c:v>
                </c:pt>
                <c:pt idx="222">
                  <c:v>0.51794960780364097</c:v>
                </c:pt>
                <c:pt idx="223">
                  <c:v>0.51763943197775397</c:v>
                </c:pt>
                <c:pt idx="224">
                  <c:v>0.51734297400953499</c:v>
                </c:pt>
                <c:pt idx="225">
                  <c:v>0.51698268547827197</c:v>
                </c:pt>
                <c:pt idx="226">
                  <c:v>0.51659755596241497</c:v>
                </c:pt>
                <c:pt idx="227">
                  <c:v>0.51617308649429705</c:v>
                </c:pt>
                <c:pt idx="228">
                  <c:v>0.515731330689708</c:v>
                </c:pt>
                <c:pt idx="229">
                  <c:v>0.51527428293351296</c:v>
                </c:pt>
                <c:pt idx="230">
                  <c:v>0.51475339174266899</c:v>
                </c:pt>
                <c:pt idx="231">
                  <c:v>0.51424585021666103</c:v>
                </c:pt>
                <c:pt idx="232">
                  <c:v>0.51376623433077795</c:v>
                </c:pt>
                <c:pt idx="233">
                  <c:v>0.51326997957664899</c:v>
                </c:pt>
                <c:pt idx="234">
                  <c:v>0.51285056087945502</c:v>
                </c:pt>
                <c:pt idx="235">
                  <c:v>0.512481414849284</c:v>
                </c:pt>
                <c:pt idx="236">
                  <c:v>0.51215381184639697</c:v>
                </c:pt>
                <c:pt idx="237">
                  <c:v>0.51184398019390398</c:v>
                </c:pt>
                <c:pt idx="238">
                  <c:v>0.51156443141358698</c:v>
                </c:pt>
                <c:pt idx="239">
                  <c:v>0.51130022118444296</c:v>
                </c:pt>
                <c:pt idx="240">
                  <c:v>0.51102067240412596</c:v>
                </c:pt>
                <c:pt idx="241">
                  <c:v>0.51073582178338295</c:v>
                </c:pt>
                <c:pt idx="242">
                  <c:v>0.51045363778616204</c:v>
                </c:pt>
                <c:pt idx="243">
                  <c:v>0.51017670141086402</c:v>
                </c:pt>
                <c:pt idx="244">
                  <c:v>0.50990746718560698</c:v>
                </c:pt>
                <c:pt idx="245">
                  <c:v>0.50964325695646195</c:v>
                </c:pt>
                <c:pt idx="246">
                  <c:v>0.50938398374772398</c:v>
                </c:pt>
                <c:pt idx="247">
                  <c:v>0.50913142096000896</c:v>
                </c:pt>
                <c:pt idx="248">
                  <c:v>0.508864812413234</c:v>
                </c:pt>
                <c:pt idx="249">
                  <c:v>0.508456532621681</c:v>
                </c:pt>
                <c:pt idx="250">
                  <c:v>0.50796524820327005</c:v>
                </c:pt>
                <c:pt idx="251">
                  <c:v>0.50739258831409195</c:v>
                </c:pt>
                <c:pt idx="252">
                  <c:v>0.50673656212877405</c:v>
                </c:pt>
                <c:pt idx="253">
                  <c:v>0.50601929395787804</c:v>
                </c:pt>
                <c:pt idx="254">
                  <c:v>0.50522635638832902</c:v>
                </c:pt>
                <c:pt idx="255">
                  <c:v>0.50441918678958397</c:v>
                </c:pt>
                <c:pt idx="256">
                  <c:v>0.50366818007398395</c:v>
                </c:pt>
                <c:pt idx="257">
                  <c:v>0.50289007655004103</c:v>
                </c:pt>
                <c:pt idx="258">
                  <c:v>0.50221216287519799</c:v>
                </c:pt>
                <c:pt idx="259">
                  <c:v>0.50172704853856998</c:v>
                </c:pt>
                <c:pt idx="260">
                  <c:v>0.50133675053057902</c:v>
                </c:pt>
                <c:pt idx="261">
                  <c:v>0.50097741780665195</c:v>
                </c:pt>
                <c:pt idx="262">
                  <c:v>0.50061808508272498</c:v>
                </c:pt>
                <c:pt idx="263">
                  <c:v>0.50027495660624</c:v>
                </c:pt>
                <c:pt idx="264">
                  <c:v>0.499638856457638</c:v>
                </c:pt>
                <c:pt idx="265">
                  <c:v>0.498954003585734</c:v>
                </c:pt>
                <c:pt idx="266">
                  <c:v>0.49820341776917698</c:v>
                </c:pt>
                <c:pt idx="267">
                  <c:v>0.49745283195262002</c:v>
                </c:pt>
                <c:pt idx="268">
                  <c:v>0.49672256342047499</c:v>
                </c:pt>
                <c:pt idx="269">
                  <c:v>0.49600555570159999</c:v>
                </c:pt>
                <c:pt idx="270">
                  <c:v>0.49527528716945501</c:v>
                </c:pt>
                <c:pt idx="271">
                  <c:v>0.49453272700690798</c:v>
                </c:pt>
                <c:pt idx="272">
                  <c:v>0.49385948217574699</c:v>
                </c:pt>
                <c:pt idx="273">
                  <c:v>0.49325087062631101</c:v>
                </c:pt>
                <c:pt idx="274">
                  <c:v>0.49265637195064399</c:v>
                </c:pt>
                <c:pt idx="275">
                  <c:v>0.49201863306091698</c:v>
                </c:pt>
                <c:pt idx="276">
                  <c:v>0.49134046838857998</c:v>
                </c:pt>
                <c:pt idx="277">
                  <c:v>0.49058350289272801</c:v>
                </c:pt>
                <c:pt idx="278">
                  <c:v>0.48963097053738602</c:v>
                </c:pt>
                <c:pt idx="279">
                  <c:v>0.488597902917078</c:v>
                </c:pt>
                <c:pt idx="280">
                  <c:v>0.48765724372139402</c:v>
                </c:pt>
                <c:pt idx="281">
                  <c:v>0.48684441666885198</c:v>
                </c:pt>
                <c:pt idx="282">
                  <c:v>0.486052962843804</c:v>
                </c:pt>
                <c:pt idx="283">
                  <c:v>0.48277796921007599</c:v>
                </c:pt>
                <c:pt idx="284">
                  <c:v>0.479411676133703</c:v>
                </c:pt>
                <c:pt idx="285">
                  <c:v>0.47519673517760602</c:v>
                </c:pt>
                <c:pt idx="286">
                  <c:v>0.47067099358433601</c:v>
                </c:pt>
                <c:pt idx="287">
                  <c:v>0.46630320696263</c:v>
                </c:pt>
                <c:pt idx="288">
                  <c:v>0.46205052522564899</c:v>
                </c:pt>
                <c:pt idx="289">
                  <c:v>0.45775979052732402</c:v>
                </c:pt>
                <c:pt idx="290">
                  <c:v>0.45294486247842503</c:v>
                </c:pt>
                <c:pt idx="291">
                  <c:v>0.44833817889151201</c:v>
                </c:pt>
                <c:pt idx="292">
                  <c:v>0.44389206308509999</c:v>
                </c:pt>
                <c:pt idx="293">
                  <c:v>0.43948527273136301</c:v>
                </c:pt>
                <c:pt idx="294">
                  <c:v>0.43503915692495199</c:v>
                </c:pt>
                <c:pt idx="295">
                  <c:v>0.43055488036086698</c:v>
                </c:pt>
                <c:pt idx="296">
                  <c:v>0.42638153012680302</c:v>
                </c:pt>
                <c:pt idx="297">
                  <c:v>0.422509338820031</c:v>
                </c:pt>
                <c:pt idx="298">
                  <c:v>0.418689746111153</c:v>
                </c:pt>
                <c:pt idx="299">
                  <c:v>0.41497249312946199</c:v>
                </c:pt>
                <c:pt idx="300">
                  <c:v>0.41147683221568798</c:v>
                </c:pt>
                <c:pt idx="301">
                  <c:v>0.40842854336144302</c:v>
                </c:pt>
                <c:pt idx="302">
                  <c:v>0.40587004945611999</c:v>
                </c:pt>
                <c:pt idx="303">
                  <c:v>0.400709681546777</c:v>
                </c:pt>
                <c:pt idx="304">
                  <c:v>0.39522044320307698</c:v>
                </c:pt>
                <c:pt idx="305">
                  <c:v>0.38920779110440501</c:v>
                </c:pt>
                <c:pt idx="306">
                  <c:v>0.38295667214375101</c:v>
                </c:pt>
                <c:pt idx="307">
                  <c:v>0.37659653418384198</c:v>
                </c:pt>
                <c:pt idx="308">
                  <c:v>0.37017019848193899</c:v>
                </c:pt>
                <c:pt idx="309">
                  <c:v>0.36374386278003501</c:v>
                </c:pt>
                <c:pt idx="310">
                  <c:v>0.357375817762696</c:v>
                </c:pt>
                <c:pt idx="311">
                  <c:v>0.35100777274535699</c:v>
                </c:pt>
                <c:pt idx="312">
                  <c:v>0.344522653164265</c:v>
                </c:pt>
                <c:pt idx="313">
                  <c:v>0.33797667552389299</c:v>
                </c:pt>
                <c:pt idx="314">
                  <c:v>0.33143227504966299</c:v>
                </c:pt>
                <c:pt idx="315">
                  <c:v>0.32476780633630198</c:v>
                </c:pt>
                <c:pt idx="316">
                  <c:v>0.31804254250409703</c:v>
                </c:pt>
                <c:pt idx="317">
                  <c:v>0.31137807379073601</c:v>
                </c:pt>
                <c:pt idx="318">
                  <c:v>0.30471360507737499</c:v>
                </c:pt>
                <c:pt idx="319">
                  <c:v>0.2983184547337</c:v>
                </c:pt>
                <c:pt idx="320">
                  <c:v>0.29239766929662198</c:v>
                </c:pt>
                <c:pt idx="321">
                  <c:v>0.28761233396914798</c:v>
                </c:pt>
                <c:pt idx="322">
                  <c:v>0.28202195845184602</c:v>
                </c:pt>
                <c:pt idx="323">
                  <c:v>0.28010638336805299</c:v>
                </c:pt>
                <c:pt idx="324">
                  <c:v>0.28498486905531201</c:v>
                </c:pt>
                <c:pt idx="325">
                  <c:v>0.287434063289222</c:v>
                </c:pt>
                <c:pt idx="326">
                  <c:v>0.30235335220238302</c:v>
                </c:pt>
                <c:pt idx="327">
                  <c:v>0.31838804382404301</c:v>
                </c:pt>
                <c:pt idx="328">
                  <c:v>0.33276952136312699</c:v>
                </c:pt>
                <c:pt idx="329">
                  <c:v>0.33830108840024797</c:v>
                </c:pt>
                <c:pt idx="330">
                  <c:v>0.329377234070659</c:v>
                </c:pt>
                <c:pt idx="331">
                  <c:v>0.31854172630935002</c:v>
                </c:pt>
                <c:pt idx="332">
                  <c:v>0.30804693641298397</c:v>
                </c:pt>
                <c:pt idx="333">
                  <c:v>0.29774253696398401</c:v>
                </c:pt>
                <c:pt idx="334">
                  <c:v>0.28799031002351999</c:v>
                </c:pt>
                <c:pt idx="335">
                  <c:v>0.27859085042068898</c:v>
                </c:pt>
                <c:pt idx="336">
                  <c:v>0.26927771847315501</c:v>
                </c:pt>
                <c:pt idx="337">
                  <c:v>0.26013081743460598</c:v>
                </c:pt>
                <c:pt idx="338">
                  <c:v>0.25107228684688099</c:v>
                </c:pt>
                <c:pt idx="339">
                  <c:v>0.24209718179398601</c:v>
                </c:pt>
                <c:pt idx="340">
                  <c:v>0.23328679912283801</c:v>
                </c:pt>
                <c:pt idx="341">
                  <c:v>0.22010139409492399</c:v>
                </c:pt>
                <c:pt idx="342">
                  <c:v>0.20703777749074201</c:v>
                </c:pt>
                <c:pt idx="343">
                  <c:v>0.195546123596542</c:v>
                </c:pt>
                <c:pt idx="344">
                  <c:v>0.19401528339861801</c:v>
                </c:pt>
                <c:pt idx="345">
                  <c:v>0.20530219668572</c:v>
                </c:pt>
                <c:pt idx="346">
                  <c:v>0.216959657525157</c:v>
                </c:pt>
                <c:pt idx="347">
                  <c:v>0.22605026707829201</c:v>
                </c:pt>
                <c:pt idx="348">
                  <c:v>0.233355297678878</c:v>
                </c:pt>
                <c:pt idx="349">
                  <c:v>0.242179222566234</c:v>
                </c:pt>
                <c:pt idx="350">
                  <c:v>0.25732258659010099</c:v>
                </c:pt>
                <c:pt idx="351">
                  <c:v>0.251286759673639</c:v>
                </c:pt>
                <c:pt idx="352">
                  <c:v>0.239475602794889</c:v>
                </c:pt>
                <c:pt idx="353">
                  <c:v>0.22645549856774999</c:v>
                </c:pt>
                <c:pt idx="354">
                  <c:v>0.210911393492097</c:v>
                </c:pt>
                <c:pt idx="355">
                  <c:v>0.19451821652266599</c:v>
                </c:pt>
                <c:pt idx="356">
                  <c:v>0.17837266661969001</c:v>
                </c:pt>
                <c:pt idx="357">
                  <c:v>0.16207897909187999</c:v>
                </c:pt>
                <c:pt idx="358">
                  <c:v>0.14578529156407</c:v>
                </c:pt>
                <c:pt idx="359">
                  <c:v>0.12934221037707699</c:v>
                </c:pt>
                <c:pt idx="360">
                  <c:v>0.107249408502052</c:v>
                </c:pt>
                <c:pt idx="361">
                  <c:v>8.5343884557802493E-2</c:v>
                </c:pt>
                <c:pt idx="362">
                  <c:v>6.3251082682777404E-2</c:v>
                </c:pt>
                <c:pt idx="363">
                  <c:v>4.1359027807546002E-2</c:v>
                </c:pt>
                <c:pt idx="364">
                  <c:v>1.98634166174236E-2</c:v>
                </c:pt>
                <c:pt idx="365">
                  <c:v>-1.2423983728450799E-3</c:v>
                </c:pt>
                <c:pt idx="366">
                  <c:v>-2.2348213363113802E-2</c:v>
                </c:pt>
                <c:pt idx="367">
                  <c:v>-4.2569642061470202E-2</c:v>
                </c:pt>
                <c:pt idx="368">
                  <c:v>-5.19039923495219E-2</c:v>
                </c:pt>
                <c:pt idx="369">
                  <c:v>-5.42229711557356E-2</c:v>
                </c:pt>
                <c:pt idx="370">
                  <c:v>-4.01639392353609E-2</c:v>
                </c:pt>
                <c:pt idx="371">
                  <c:v>-3.1171007244605399E-2</c:v>
                </c:pt>
                <c:pt idx="372">
                  <c:v>-2.34168706471439E-2</c:v>
                </c:pt>
                <c:pt idx="373">
                  <c:v>-2.0846570766961399E-2</c:v>
                </c:pt>
                <c:pt idx="374">
                  <c:v>-1.2640847805663401E-2</c:v>
                </c:pt>
                <c:pt idx="375">
                  <c:v>-4.8472695289939897E-4</c:v>
                </c:pt>
                <c:pt idx="376">
                  <c:v>1.30269844096789E-2</c:v>
                </c:pt>
                <c:pt idx="377">
                  <c:v>4.4081963904977596E-3</c:v>
                </c:pt>
                <c:pt idx="378">
                  <c:v>-1.50681341650095E-2</c:v>
                </c:pt>
                <c:pt idx="379">
                  <c:v>-4.2449682071101398E-2</c:v>
                </c:pt>
                <c:pt idx="380">
                  <c:v>-6.8245270062310806E-2</c:v>
                </c:pt>
                <c:pt idx="381">
                  <c:v>-9.2650537388396306E-2</c:v>
                </c:pt>
                <c:pt idx="382">
                  <c:v>-0.116830938119178</c:v>
                </c:pt>
                <c:pt idx="383">
                  <c:v>-0.13949013014929601</c:v>
                </c:pt>
                <c:pt idx="384">
                  <c:v>-0.160938340217295</c:v>
                </c:pt>
                <c:pt idx="385">
                  <c:v>-0.18258761069842999</c:v>
                </c:pt>
                <c:pt idx="386">
                  <c:v>-0.20503686205666299</c:v>
                </c:pt>
                <c:pt idx="387">
                  <c:v>-0.229217262787446</c:v>
                </c:pt>
                <c:pt idx="388">
                  <c:v>-0.25384932931774501</c:v>
                </c:pt>
                <c:pt idx="389">
                  <c:v>-0.27894085304890598</c:v>
                </c:pt>
                <c:pt idx="390">
                  <c:v>-0.30570362623193498</c:v>
                </c:pt>
                <c:pt idx="391">
                  <c:v>-0.332959410684804</c:v>
                </c:pt>
                <c:pt idx="392">
                  <c:v>-0.35631200167365301</c:v>
                </c:pt>
                <c:pt idx="393">
                  <c:v>-0.37165658400194401</c:v>
                </c:pt>
                <c:pt idx="394">
                  <c:v>-0.37849980106949599</c:v>
                </c:pt>
                <c:pt idx="395">
                  <c:v>-0.346109632289338</c:v>
                </c:pt>
                <c:pt idx="396">
                  <c:v>-0.315089129650169</c:v>
                </c:pt>
                <c:pt idx="397">
                  <c:v>-0.283687839135498</c:v>
                </c:pt>
                <c:pt idx="398">
                  <c:v>-0.203038195823004</c:v>
                </c:pt>
                <c:pt idx="399">
                  <c:v>-0.195471116600336</c:v>
                </c:pt>
                <c:pt idx="400">
                  <c:v>-0.20155065719401299</c:v>
                </c:pt>
                <c:pt idx="401">
                  <c:v>-0.22616677087925099</c:v>
                </c:pt>
                <c:pt idx="402">
                  <c:v>-0.263639059168706</c:v>
                </c:pt>
                <c:pt idx="403">
                  <c:v>-0.30216412963814798</c:v>
                </c:pt>
                <c:pt idx="404">
                  <c:v>-0.33937049616967402</c:v>
                </c:pt>
                <c:pt idx="405">
                  <c:v>-0.37491763712093301</c:v>
                </c:pt>
                <c:pt idx="406">
                  <c:v>-0.410464778072192</c:v>
                </c:pt>
                <c:pt idx="407">
                  <c:v>-0.44568839458144499</c:v>
                </c:pt>
                <c:pt idx="408">
                  <c:v>-0.48059121045818698</c:v>
                </c:pt>
                <c:pt idx="409">
                  <c:v>-0.51489082766337602</c:v>
                </c:pt>
                <c:pt idx="410">
                  <c:v>-0.549160129754796</c:v>
                </c:pt>
                <c:pt idx="411">
                  <c:v>-0.58342943184621499</c:v>
                </c:pt>
                <c:pt idx="412">
                  <c:v>-0.61707586500645994</c:v>
                </c:pt>
                <c:pt idx="413">
                  <c:v>-0.65103241233676101</c:v>
                </c:pt>
                <c:pt idx="414">
                  <c:v>-0.68498895966706097</c:v>
                </c:pt>
                <c:pt idx="415">
                  <c:v>-0.71727480133744903</c:v>
                </c:pt>
                <c:pt idx="416">
                  <c:v>-0.73317889692152105</c:v>
                </c:pt>
                <c:pt idx="417">
                  <c:v>-0.67487614324525302</c:v>
                </c:pt>
                <c:pt idx="418">
                  <c:v>-0.59903185824729099</c:v>
                </c:pt>
                <c:pt idx="419">
                  <c:v>-0.55923831688062897</c:v>
                </c:pt>
                <c:pt idx="420">
                  <c:v>-0.419732061779024</c:v>
                </c:pt>
                <c:pt idx="421">
                  <c:v>-0.13713934629003</c:v>
                </c:pt>
                <c:pt idx="422">
                  <c:v>0.165518167257967</c:v>
                </c:pt>
                <c:pt idx="423">
                  <c:v>0.45827734228483902</c:v>
                </c:pt>
                <c:pt idx="424">
                  <c:v>0.71766109831140301</c:v>
                </c:pt>
                <c:pt idx="425">
                  <c:v>0.83952518564741296</c:v>
                </c:pt>
                <c:pt idx="426">
                  <c:v>0.81760937667406397</c:v>
                </c:pt>
                <c:pt idx="427">
                  <c:v>0.77407083251569297</c:v>
                </c:pt>
                <c:pt idx="428">
                  <c:v>0.73457428720940299</c:v>
                </c:pt>
                <c:pt idx="429">
                  <c:v>0.69579970797688995</c:v>
                </c:pt>
                <c:pt idx="430">
                  <c:v>0.65556878737510604</c:v>
                </c:pt>
                <c:pt idx="431">
                  <c:v>0.61421260880463902</c:v>
                </c:pt>
                <c:pt idx="432">
                  <c:v>0.57471606349834903</c:v>
                </c:pt>
                <c:pt idx="433">
                  <c:v>0.53625346045157696</c:v>
                </c:pt>
                <c:pt idx="434">
                  <c:v>0.499572235146789</c:v>
                </c:pt>
                <c:pt idx="435">
                  <c:v>0.46322956877419902</c:v>
                </c:pt>
                <c:pt idx="436">
                  <c:v>0.42241185231615003</c:v>
                </c:pt>
                <c:pt idx="437">
                  <c:v>0.37844703900988103</c:v>
                </c:pt>
                <c:pt idx="438">
                  <c:v>0.32933901172591401</c:v>
                </c:pt>
                <c:pt idx="439">
                  <c:v>0.288141454584806</c:v>
                </c:pt>
                <c:pt idx="440">
                  <c:v>0.37383328777881297</c:v>
                </c:pt>
                <c:pt idx="441">
                  <c:v>0.60463973979183605</c:v>
                </c:pt>
                <c:pt idx="442">
                  <c:v>0.89585725130670901</c:v>
                </c:pt>
                <c:pt idx="443">
                  <c:v>1.2284050973384499</c:v>
                </c:pt>
                <c:pt idx="444">
                  <c:v>1.5837623542717401</c:v>
                </c:pt>
                <c:pt idx="445">
                  <c:v>1.94396534737564</c:v>
                </c:pt>
                <c:pt idx="446">
                  <c:v>2.2680488814071</c:v>
                </c:pt>
                <c:pt idx="447">
                  <c:v>2.6274883042838102</c:v>
                </c:pt>
                <c:pt idx="448">
                  <c:v>2.9363355241401301</c:v>
                </c:pt>
                <c:pt idx="449">
                  <c:v>3.0504214998865198</c:v>
                </c:pt>
                <c:pt idx="450">
                  <c:v>3.0160581977027001</c:v>
                </c:pt>
                <c:pt idx="451">
                  <c:v>2.9504639993117201</c:v>
                </c:pt>
                <c:pt idx="452">
                  <c:v>2.8961584148000301</c:v>
                </c:pt>
                <c:pt idx="453">
                  <c:v>2.8452160480861601</c:v>
                </c:pt>
                <c:pt idx="454">
                  <c:v>2.79610802080219</c:v>
                </c:pt>
                <c:pt idx="455">
                  <c:v>2.7456300820239798</c:v>
                </c:pt>
                <c:pt idx="456">
                  <c:v>2.7016652687177101</c:v>
                </c:pt>
                <c:pt idx="457">
                  <c:v>2.6483071146241799</c:v>
                </c:pt>
                <c:pt idx="458">
                  <c:v>2.5960091504751999</c:v>
                </c:pt>
                <c:pt idx="459">
                  <c:v>2.5446715514807599</c:v>
                </c:pt>
                <c:pt idx="460">
                  <c:v>2.4938079992999902</c:v>
                </c:pt>
                <c:pt idx="461">
                  <c:v>2.4424704003055502</c:v>
                </c:pt>
                <c:pt idx="462">
                  <c:v>2.3916068481247801</c:v>
                </c:pt>
                <c:pt idx="463">
                  <c:v>2.3553249144441302</c:v>
                </c:pt>
                <c:pt idx="464">
                  <c:v>2.5171667487370701</c:v>
                </c:pt>
                <c:pt idx="465">
                  <c:v>2.8262857833358499</c:v>
                </c:pt>
                <c:pt idx="466">
                  <c:v>3.20963695957597</c:v>
                </c:pt>
                <c:pt idx="467">
                  <c:v>3.5934491350052302</c:v>
                </c:pt>
                <c:pt idx="468">
                  <c:v>3.9489608862538299</c:v>
                </c:pt>
                <c:pt idx="469">
                  <c:v>4.3117390703527896</c:v>
                </c:pt>
                <c:pt idx="470">
                  <c:v>4.6821487064491896</c:v>
                </c:pt>
                <c:pt idx="471">
                  <c:v>5.06049709356141</c:v>
                </c:pt>
                <c:pt idx="472">
                  <c:v>5.25616799054841</c:v>
                </c:pt>
                <c:pt idx="473">
                  <c:v>5.3462270628226598</c:v>
                </c:pt>
                <c:pt idx="474">
                  <c:v>5.2690308627795499</c:v>
                </c:pt>
                <c:pt idx="475">
                  <c:v>5.18332616992386</c:v>
                </c:pt>
                <c:pt idx="476">
                  <c:v>5.1065991041438599</c:v>
                </c:pt>
                <c:pt idx="477">
                  <c:v>5.0312408045680304</c:v>
                </c:pt>
                <c:pt idx="478">
                  <c:v>4.9533899704765396</c:v>
                </c:pt>
                <c:pt idx="479">
                  <c:v>4.8803429859714598</c:v>
                </c:pt>
                <c:pt idx="480">
                  <c:v>4.8105580407752804</c:v>
                </c:pt>
                <c:pt idx="481">
                  <c:v>4.7425580934807297</c:v>
                </c:pt>
                <c:pt idx="482">
                  <c:v>4.6752853187957202</c:v>
                </c:pt>
                <c:pt idx="483">
                  <c:v>4.6086273966325404</c:v>
                </c:pt>
                <c:pt idx="484">
                  <c:v>4.54135462194753</c:v>
                </c:pt>
                <c:pt idx="485">
                  <c:v>4.4689710993377698</c:v>
                </c:pt>
                <c:pt idx="486">
                  <c:v>4.3938998776388498</c:v>
                </c:pt>
                <c:pt idx="487">
                  <c:v>4.3320528487677104</c:v>
                </c:pt>
                <c:pt idx="488">
                  <c:v>4.4836778474085204</c:v>
                </c:pt>
                <c:pt idx="489">
                  <c:v>4.8235203653510803</c:v>
                </c:pt>
                <c:pt idx="490">
                  <c:v>5.2466244073638801</c:v>
                </c:pt>
                <c:pt idx="491">
                  <c:v>5.6971797547418701</c:v>
                </c:pt>
                <c:pt idx="492">
                  <c:v>6.19420671466409</c:v>
                </c:pt>
                <c:pt idx="493">
                  <c:v>6.64103794954399</c:v>
                </c:pt>
                <c:pt idx="494">
                  <c:v>7.2198956846506501</c:v>
                </c:pt>
                <c:pt idx="495">
                  <c:v>7.6758444374707704</c:v>
                </c:pt>
                <c:pt idx="496">
                  <c:v>8.0698520593759593</c:v>
                </c:pt>
                <c:pt idx="497">
                  <c:v>8.1393195029107108</c:v>
                </c:pt>
                <c:pt idx="498">
                  <c:v>8.0770184688590305</c:v>
                </c:pt>
                <c:pt idx="499">
                  <c:v>7.9647538311402197</c:v>
                </c:pt>
                <c:pt idx="500">
                  <c:v>7.8662176367778498</c:v>
                </c:pt>
                <c:pt idx="501">
                  <c:v>7.77782587530442</c:v>
                </c:pt>
                <c:pt idx="502">
                  <c:v>7.69259518426471</c:v>
                </c:pt>
                <c:pt idx="503">
                  <c:v>7.6081382802294701</c:v>
                </c:pt>
                <c:pt idx="504">
                  <c:v>7.5274539365640099</c:v>
                </c:pt>
                <c:pt idx="505">
                  <c:v>7.4466258645933596</c:v>
                </c:pt>
                <c:pt idx="506">
                  <c:v>7.3674064875028602</c:v>
                </c:pt>
                <c:pt idx="507">
                  <c:v>7.2896274806784103</c:v>
                </c:pt>
                <c:pt idx="508">
                  <c:v>7.2125595539883598</c:v>
                </c:pt>
                <c:pt idx="509">
                  <c:v>7.1368958119066397</c:v>
                </c:pt>
                <c:pt idx="510">
                  <c:v>7.0632941007850603</c:v>
                </c:pt>
                <c:pt idx="511">
                  <c:v>7.0050301099837302</c:v>
                </c:pt>
                <c:pt idx="512">
                  <c:v>7.19683018895822</c:v>
                </c:pt>
                <c:pt idx="513">
                  <c:v>7.2863453414349797</c:v>
                </c:pt>
                <c:pt idx="514">
                  <c:v>7.5183081840605501</c:v>
                </c:pt>
                <c:pt idx="515">
                  <c:v>7.8435747751389497</c:v>
                </c:pt>
                <c:pt idx="516">
                  <c:v>8.2478813973615495</c:v>
                </c:pt>
                <c:pt idx="517">
                  <c:v>8.3989826192975592</c:v>
                </c:pt>
                <c:pt idx="518">
                  <c:v>8.4610775212667999</c:v>
                </c:pt>
                <c:pt idx="519">
                  <c:v>8.4930304381991899</c:v>
                </c:pt>
                <c:pt idx="520">
                  <c:v>8.4818486026485491</c:v>
                </c:pt>
                <c:pt idx="521">
                  <c:v>8.4336526264333997</c:v>
                </c:pt>
                <c:pt idx="522">
                  <c:v>8.3648050831227607</c:v>
                </c:pt>
                <c:pt idx="523">
                  <c:v>8.2870221282686298</c:v>
                </c:pt>
                <c:pt idx="524">
                  <c:v>8.2141339086619691</c:v>
                </c:pt>
                <c:pt idx="525">
                  <c:v>8.1439133807749506</c:v>
                </c:pt>
                <c:pt idx="526">
                  <c:v>8.0736928528879304</c:v>
                </c:pt>
                <c:pt idx="527">
                  <c:v>8.0041250125657299</c:v>
                </c:pt>
                <c:pt idx="528">
                  <c:v>7.9364817831342496</c:v>
                </c:pt>
                <c:pt idx="529">
                  <c:v>7.8692829076718498</c:v>
                </c:pt>
                <c:pt idx="530">
                  <c:v>7.8028953134216898</c:v>
                </c:pt>
                <c:pt idx="531">
                  <c:v>7.7365077191715201</c:v>
                </c:pt>
                <c:pt idx="532">
                  <c:v>7.6707398405768297</c:v>
                </c:pt>
                <c:pt idx="533">
                  <c:v>7.6049719619821499</c:v>
                </c:pt>
                <c:pt idx="534">
                  <c:v>7.5385843677319802</c:v>
                </c:pt>
                <c:pt idx="535">
                  <c:v>7.4758858180948398</c:v>
                </c:pt>
                <c:pt idx="536">
                  <c:v>7.4494713592894204</c:v>
                </c:pt>
                <c:pt idx="537">
                  <c:v>7.5892635597540998</c:v>
                </c:pt>
                <c:pt idx="538">
                  <c:v>7.77124319069069</c:v>
                </c:pt>
                <c:pt idx="539">
                  <c:v>7.8395287899371002</c:v>
                </c:pt>
                <c:pt idx="540">
                  <c:v>7.9522724866813004</c:v>
                </c:pt>
                <c:pt idx="541">
                  <c:v>8.1534744359422593</c:v>
                </c:pt>
                <c:pt idx="542">
                  <c:v>8.4101281366512897</c:v>
                </c:pt>
                <c:pt idx="543">
                  <c:v>8.6177132807102197</c:v>
                </c:pt>
                <c:pt idx="544">
                  <c:v>8.7790185136305201</c:v>
                </c:pt>
                <c:pt idx="545">
                  <c:v>8.8291958799582204</c:v>
                </c:pt>
                <c:pt idx="546">
                  <c:v>8.7861619452858104</c:v>
                </c:pt>
                <c:pt idx="547">
                  <c:v>8.7144310923502797</c:v>
                </c:pt>
                <c:pt idx="548">
                  <c:v>8.6433725587007899</c:v>
                </c:pt>
                <c:pt idx="549">
                  <c:v>8.5736412541031708</c:v>
                </c:pt>
                <c:pt idx="550">
                  <c:v>8.5052142724185806</c:v>
                </c:pt>
                <c:pt idx="551">
                  <c:v>8.4374309761059703</c:v>
                </c:pt>
                <c:pt idx="552">
                  <c:v>8.3715453695673503</c:v>
                </c:pt>
                <c:pt idx="553">
                  <c:v>8.3084682556723202</c:v>
                </c:pt>
                <c:pt idx="554">
                  <c:v>8.2468215747396201</c:v>
                </c:pt>
                <c:pt idx="555">
                  <c:v>8.1857594810448102</c:v>
                </c:pt>
                <c:pt idx="556">
                  <c:v>8.1235230537756191</c:v>
                </c:pt>
                <c:pt idx="557">
                  <c:v>8.05887521034205</c:v>
                </c:pt>
                <c:pt idx="558">
                  <c:v>7.9989669793542397</c:v>
                </c:pt>
                <c:pt idx="559">
                  <c:v>7.9513082080297197</c:v>
                </c:pt>
                <c:pt idx="560">
                  <c:v>8.1066803456777397</c:v>
                </c:pt>
                <c:pt idx="561">
                  <c:v>8.6953425469008305</c:v>
                </c:pt>
                <c:pt idx="562">
                  <c:v>9.5636911871975698</c:v>
                </c:pt>
                <c:pt idx="563">
                  <c:v>10.5333503951589</c:v>
                </c:pt>
                <c:pt idx="564">
                  <c:v>11.5592759423257</c:v>
                </c:pt>
                <c:pt idx="565">
                  <c:v>12.575997857772</c:v>
                </c:pt>
                <c:pt idx="566">
                  <c:v>13.472946074829</c:v>
                </c:pt>
                <c:pt idx="567">
                  <c:v>14.230470609032499</c:v>
                </c:pt>
                <c:pt idx="568">
                  <c:v>14.8052929530207</c:v>
                </c:pt>
                <c:pt idx="569">
                  <c:v>15.042943876489201</c:v>
                </c:pt>
                <c:pt idx="570">
                  <c:v>15.0634679834031</c:v>
                </c:pt>
                <c:pt idx="571">
                  <c:v>14.9945433693171</c:v>
                </c:pt>
                <c:pt idx="572">
                  <c:v>14.9280332101784</c:v>
                </c:pt>
                <c:pt idx="573">
                  <c:v>14.860885524842301</c:v>
                </c:pt>
                <c:pt idx="574">
                  <c:v>14.791791296849</c:v>
                </c:pt>
                <c:pt idx="575">
                  <c:v>14.7186469721529</c:v>
                </c:pt>
                <c:pt idx="576">
                  <c:v>14.644104703107899</c:v>
                </c:pt>
                <c:pt idx="577">
                  <c:v>14.571351506723399</c:v>
                </c:pt>
                <c:pt idx="578">
                  <c:v>14.4982071820274</c:v>
                </c:pt>
                <c:pt idx="579">
                  <c:v>14.4168648579644</c:v>
                </c:pt>
                <c:pt idx="580">
                  <c:v>14.333969548415901</c:v>
                </c:pt>
                <c:pt idx="581">
                  <c:v>14.250287539169801</c:v>
                </c:pt>
                <c:pt idx="582">
                  <c:v>14.1666055299238</c:v>
                </c:pt>
                <c:pt idx="583">
                  <c:v>14.0902022442807</c:v>
                </c:pt>
                <c:pt idx="584">
                  <c:v>14.066804204546999</c:v>
                </c:pt>
                <c:pt idx="585">
                  <c:v>14.207744640191301</c:v>
                </c:pt>
                <c:pt idx="586">
                  <c:v>14.5944729847823</c:v>
                </c:pt>
                <c:pt idx="587">
                  <c:v>14.919766920286101</c:v>
                </c:pt>
                <c:pt idx="588">
                  <c:v>15.486992322548099</c:v>
                </c:pt>
                <c:pt idx="589">
                  <c:v>16.147182785592001</c:v>
                </c:pt>
                <c:pt idx="590">
                  <c:v>16.5225894011324</c:v>
                </c:pt>
                <c:pt idx="591">
                  <c:v>16.9727691896985</c:v>
                </c:pt>
                <c:pt idx="592">
                  <c:v>17.4375927073871</c:v>
                </c:pt>
                <c:pt idx="593">
                  <c:v>17.540363209013499</c:v>
                </c:pt>
                <c:pt idx="594">
                  <c:v>17.487556343041099</c:v>
                </c:pt>
                <c:pt idx="595">
                  <c:v>17.383147579305099</c:v>
                </c:pt>
                <c:pt idx="596">
                  <c:v>17.272405742953001</c:v>
                </c:pt>
                <c:pt idx="597">
                  <c:v>17.162682605419501</c:v>
                </c:pt>
                <c:pt idx="598">
                  <c:v>17.059851949069198</c:v>
                </c:pt>
                <c:pt idx="599">
                  <c:v>16.945666538734301</c:v>
                </c:pt>
                <c:pt idx="600">
                  <c:v>16.833585877086399</c:v>
                </c:pt>
                <c:pt idx="601">
                  <c:v>16.720022694694801</c:v>
                </c:pt>
                <c:pt idx="602">
                  <c:v>16.608980943403498</c:v>
                </c:pt>
                <c:pt idx="603">
                  <c:v>16.498969220216001</c:v>
                </c:pt>
                <c:pt idx="604">
                  <c:v>16.389978712560399</c:v>
                </c:pt>
                <c:pt idx="605">
                  <c:v>16.286934274209099</c:v>
                </c:pt>
                <c:pt idx="606">
                  <c:v>16.191353325945499</c:v>
                </c:pt>
                <c:pt idx="607">
                  <c:v>16.105606809505399</c:v>
                </c:pt>
                <c:pt idx="608">
                  <c:v>16.083666574861301</c:v>
                </c:pt>
                <c:pt idx="609">
                  <c:v>16.284854990715001</c:v>
                </c:pt>
                <c:pt idx="610">
                  <c:v>16.8129461121868</c:v>
                </c:pt>
                <c:pt idx="611">
                  <c:v>17.647405353390099</c:v>
                </c:pt>
                <c:pt idx="612">
                  <c:v>18.153855683672901</c:v>
                </c:pt>
                <c:pt idx="613">
                  <c:v>18.5569567074979</c:v>
                </c:pt>
                <c:pt idx="614">
                  <c:v>18.8845298099885</c:v>
                </c:pt>
                <c:pt idx="615">
                  <c:v>19.018386246561999</c:v>
                </c:pt>
                <c:pt idx="616">
                  <c:v>19.076381663288299</c:v>
                </c:pt>
                <c:pt idx="617">
                  <c:v>19.0409908941335</c:v>
                </c:pt>
                <c:pt idx="618">
                  <c:v>18.965065809455801</c:v>
                </c:pt>
                <c:pt idx="619">
                  <c:v>18.8608519913561</c:v>
                </c:pt>
                <c:pt idx="620">
                  <c:v>18.751620153087998</c:v>
                </c:pt>
                <c:pt idx="621">
                  <c:v>18.638214679542202</c:v>
                </c:pt>
                <c:pt idx="622">
                  <c:v>18.5204891034018</c:v>
                </c:pt>
                <c:pt idx="623">
                  <c:v>18.4027635272613</c:v>
                </c:pt>
                <c:pt idx="624">
                  <c:v>18.283934492132101</c:v>
                </c:pt>
                <c:pt idx="625">
                  <c:v>18.164595742149601</c:v>
                </c:pt>
                <c:pt idx="626">
                  <c:v>18.049048816324301</c:v>
                </c:pt>
                <c:pt idx="627">
                  <c:v>17.936700302254799</c:v>
                </c:pt>
                <c:pt idx="628">
                  <c:v>17.827468463986701</c:v>
                </c:pt>
                <c:pt idx="629">
                  <c:v>17.7212734854497</c:v>
                </c:pt>
                <c:pt idx="630">
                  <c:v>17.617059667349999</c:v>
                </c:pt>
                <c:pt idx="631">
                  <c:v>17.5146075105582</c:v>
                </c:pt>
                <c:pt idx="632">
                  <c:v>17.444439527342301</c:v>
                </c:pt>
                <c:pt idx="633">
                  <c:v>17.5112809156795</c:v>
                </c:pt>
                <c:pt idx="634">
                  <c:v>17.620140924618902</c:v>
                </c:pt>
                <c:pt idx="635">
                  <c:v>17.817388292154199</c:v>
                </c:pt>
                <c:pt idx="636">
                  <c:v>18.042714245454601</c:v>
                </c:pt>
                <c:pt idx="637">
                  <c:v>18.6195776178401</c:v>
                </c:pt>
                <c:pt idx="638">
                  <c:v>18.974866817263699</c:v>
                </c:pt>
                <c:pt idx="639">
                  <c:v>19.242282917507701</c:v>
                </c:pt>
                <c:pt idx="640">
                  <c:v>19.443734208777201</c:v>
                </c:pt>
                <c:pt idx="641">
                  <c:v>19.456214975016</c:v>
                </c:pt>
                <c:pt idx="642">
                  <c:v>19.372665793152098</c:v>
                </c:pt>
                <c:pt idx="643">
                  <c:v>19.257526984885001</c:v>
                </c:pt>
                <c:pt idx="644">
                  <c:v>19.141300512588799</c:v>
                </c:pt>
                <c:pt idx="645">
                  <c:v>19.025074040292601</c:v>
                </c:pt>
                <c:pt idx="646">
                  <c:v>18.911013517700201</c:v>
                </c:pt>
                <c:pt idx="647">
                  <c:v>18.800132321672699</c:v>
                </c:pt>
                <c:pt idx="648">
                  <c:v>18.6871407806332</c:v>
                </c:pt>
                <c:pt idx="649">
                  <c:v>18.571408164519401</c:v>
                </c:pt>
                <c:pt idx="650">
                  <c:v>18.456269356252299</c:v>
                </c:pt>
                <c:pt idx="651">
                  <c:v>18.340042883956102</c:v>
                </c:pt>
                <c:pt idx="652">
                  <c:v>18.2238164116599</c:v>
                </c:pt>
                <c:pt idx="653">
                  <c:v>18.107589939363699</c:v>
                </c:pt>
                <c:pt idx="654">
                  <c:v>17.990266349915501</c:v>
                </c:pt>
                <c:pt idx="655">
                  <c:v>17.8777317950365</c:v>
                </c:pt>
                <c:pt idx="656">
                  <c:v>17.858839563630799</c:v>
                </c:pt>
                <c:pt idx="657">
                  <c:v>18.188145237445301</c:v>
                </c:pt>
                <c:pt idx="658">
                  <c:v>18.7013932771459</c:v>
                </c:pt>
                <c:pt idx="659">
                  <c:v>19.4348762035332</c:v>
                </c:pt>
                <c:pt idx="660">
                  <c:v>20.565476678844401</c:v>
                </c:pt>
                <c:pt idx="661">
                  <c:v>21.914595474122599</c:v>
                </c:pt>
                <c:pt idx="662">
                  <c:v>22.965959266380199</c:v>
                </c:pt>
                <c:pt idx="663">
                  <c:v>23.7107549821752</c:v>
                </c:pt>
                <c:pt idx="664">
                  <c:v>24.241604637026398</c:v>
                </c:pt>
                <c:pt idx="665">
                  <c:v>24.3118923754623</c:v>
                </c:pt>
                <c:pt idx="666">
                  <c:v>24.2529612117083</c:v>
                </c:pt>
                <c:pt idx="667">
                  <c:v>24.1030757506912</c:v>
                </c:pt>
                <c:pt idx="668">
                  <c:v>23.951793380930699</c:v>
                </c:pt>
                <c:pt idx="669">
                  <c:v>23.799108436849099</c:v>
                </c:pt>
                <c:pt idx="670">
                  <c:v>23.644278897448999</c:v>
                </c:pt>
                <c:pt idx="671">
                  <c:v>23.489449358048802</c:v>
                </c:pt>
                <c:pt idx="672">
                  <c:v>23.335349810269101</c:v>
                </c:pt>
                <c:pt idx="673">
                  <c:v>23.178384588325699</c:v>
                </c:pt>
                <c:pt idx="674">
                  <c:v>23.022115481529699</c:v>
                </c:pt>
                <c:pt idx="675">
                  <c:v>22.868713289763399</c:v>
                </c:pt>
                <c:pt idx="676">
                  <c:v>22.7167263210168</c:v>
                </c:pt>
                <c:pt idx="677">
                  <c:v>22.566142545152399</c:v>
                </c:pt>
                <c:pt idx="678">
                  <c:v>22.407040092876901</c:v>
                </c:pt>
                <c:pt idx="679">
                  <c:v>22.253437188257099</c:v>
                </c:pt>
                <c:pt idx="680">
                  <c:v>22.146697583815399</c:v>
                </c:pt>
                <c:pt idx="681">
                  <c:v>22.202548364618199</c:v>
                </c:pt>
                <c:pt idx="682">
                  <c:v>22.3797058657184</c:v>
                </c:pt>
                <c:pt idx="683">
                  <c:v>22.826984615676398</c:v>
                </c:pt>
                <c:pt idx="684">
                  <c:v>23.498401464908898</c:v>
                </c:pt>
                <c:pt idx="685">
                  <c:v>24.144555553070099</c:v>
                </c:pt>
                <c:pt idx="686">
                  <c:v>24.858825820041101</c:v>
                </c:pt>
                <c:pt idx="687">
                  <c:v>25.310292936726601</c:v>
                </c:pt>
                <c:pt idx="688">
                  <c:v>25.381395516493701</c:v>
                </c:pt>
                <c:pt idx="689">
                  <c:v>25.3504800357804</c:v>
                </c:pt>
                <c:pt idx="690">
                  <c:v>25.224396093427199</c:v>
                </c:pt>
                <c:pt idx="691">
                  <c:v>25.063102621617499</c:v>
                </c:pt>
                <c:pt idx="692">
                  <c:v>24.904000169342101</c:v>
                </c:pt>
                <c:pt idx="693">
                  <c:v>24.7448977170666</c:v>
                </c:pt>
                <c:pt idx="694">
                  <c:v>24.588725737116</c:v>
                </c:pt>
                <c:pt idx="695">
                  <c:v>24.435434481139001</c:v>
                </c:pt>
                <c:pt idx="696">
                  <c:v>24.283565174264002</c:v>
                </c:pt>
                <c:pt idx="697">
                  <c:v>24.122903029490399</c:v>
                </c:pt>
                <c:pt idx="698">
                  <c:v>23.966089789083401</c:v>
                </c:pt>
                <c:pt idx="699">
                  <c:v>23.8107359644501</c:v>
                </c:pt>
                <c:pt idx="700">
                  <c:v>23.659685765150702</c:v>
                </c:pt>
                <c:pt idx="701">
                  <c:v>23.508635565851399</c:v>
                </c:pt>
                <c:pt idx="702">
                  <c:v>23.357585366552001</c:v>
                </c:pt>
                <c:pt idx="703">
                  <c:v>23.215073610773199</c:v>
                </c:pt>
                <c:pt idx="704">
                  <c:v>23.241906681583199</c:v>
                </c:pt>
                <c:pt idx="705">
                  <c:v>23.6935599602627</c:v>
                </c:pt>
                <c:pt idx="706">
                  <c:v>24.285457944255398</c:v>
                </c:pt>
                <c:pt idx="707">
                  <c:v>25.209991645978501</c:v>
                </c:pt>
                <c:pt idx="708">
                  <c:v>26.123502237018499</c:v>
                </c:pt>
                <c:pt idx="709">
                  <c:v>27.052709320376799</c:v>
                </c:pt>
                <c:pt idx="710">
                  <c:v>27.9760797690613</c:v>
                </c:pt>
                <c:pt idx="711">
                  <c:v>28.845198241096799</c:v>
                </c:pt>
                <c:pt idx="712">
                  <c:v>29.629264899831501</c:v>
                </c:pt>
                <c:pt idx="713">
                  <c:v>29.966829318439</c:v>
                </c:pt>
                <c:pt idx="714">
                  <c:v>29.9362317023106</c:v>
                </c:pt>
                <c:pt idx="715">
                  <c:v>29.777635949190302</c:v>
                </c:pt>
                <c:pt idx="716">
                  <c:v>29.632153423136401</c:v>
                </c:pt>
                <c:pt idx="717">
                  <c:v>29.492137121474599</c:v>
                </c:pt>
                <c:pt idx="718">
                  <c:v>29.3578936112402</c:v>
                </c:pt>
                <c:pt idx="719">
                  <c:v>29.2308065156301</c:v>
                </c:pt>
                <c:pt idx="720">
                  <c:v>29.104042089975898</c:v>
                </c:pt>
                <c:pt idx="721">
                  <c:v>28.976211718507699</c:v>
                </c:pt>
                <c:pt idx="722">
                  <c:v>28.849589152915499</c:v>
                </c:pt>
                <c:pt idx="723">
                  <c:v>28.715345642681001</c:v>
                </c:pt>
                <c:pt idx="724">
                  <c:v>28.5847009635898</c:v>
                </c:pt>
                <c:pt idx="725">
                  <c:v>28.457936537935499</c:v>
                </c:pt>
                <c:pt idx="726">
                  <c:v>28.3345125991899</c:v>
                </c:pt>
                <c:pt idx="727">
                  <c:v>28.2405713855435</c:v>
                </c:pt>
                <c:pt idx="728">
                  <c:v>28.507244642550202</c:v>
                </c:pt>
                <c:pt idx="729">
                  <c:v>29.4755321729332</c:v>
                </c:pt>
                <c:pt idx="730">
                  <c:v>30.777245823942799</c:v>
                </c:pt>
                <c:pt idx="731">
                  <c:v>32.343300812015997</c:v>
                </c:pt>
                <c:pt idx="732">
                  <c:v>34.1887168317811</c:v>
                </c:pt>
                <c:pt idx="733">
                  <c:v>36.064197812665498</c:v>
                </c:pt>
                <c:pt idx="734">
                  <c:v>37.974988300657699</c:v>
                </c:pt>
                <c:pt idx="735">
                  <c:v>39.881190389729902</c:v>
                </c:pt>
                <c:pt idx="736">
                  <c:v>41.316901160040103</c:v>
                </c:pt>
                <c:pt idx="737">
                  <c:v>42.314665687738497</c:v>
                </c:pt>
                <c:pt idx="738">
                  <c:v>42.558245669300199</c:v>
                </c:pt>
                <c:pt idx="739">
                  <c:v>42.363145020044499</c:v>
                </c:pt>
                <c:pt idx="740">
                  <c:v>42.171482044055097</c:v>
                </c:pt>
                <c:pt idx="741">
                  <c:v>41.985640087935501</c:v>
                </c:pt>
                <c:pt idx="742">
                  <c:v>41.800402682423403</c:v>
                </c:pt>
                <c:pt idx="743">
                  <c:v>41.61689696837</c:v>
                </c:pt>
                <c:pt idx="744">
                  <c:v>41.434535290159999</c:v>
                </c:pt>
                <c:pt idx="745">
                  <c:v>41.2470100694716</c:v>
                </c:pt>
                <c:pt idx="746">
                  <c:v>41.064629696136898</c:v>
                </c:pt>
                <c:pt idx="747">
                  <c:v>40.890711963191201</c:v>
                </c:pt>
                <c:pt idx="748">
                  <c:v>40.729176998584897</c:v>
                </c:pt>
                <c:pt idx="749">
                  <c:v>40.571094654374697</c:v>
                </c:pt>
                <c:pt idx="750">
                  <c:v>40.4099536993809</c:v>
                </c:pt>
                <c:pt idx="751">
                  <c:v>40.270631341381304</c:v>
                </c:pt>
                <c:pt idx="752">
                  <c:v>40.555754974305202</c:v>
                </c:pt>
                <c:pt idx="753">
                  <c:v>41.665777503367899</c:v>
                </c:pt>
                <c:pt idx="754">
                  <c:v>43.299591290068399</c:v>
                </c:pt>
                <c:pt idx="755">
                  <c:v>45.195883779269899</c:v>
                </c:pt>
                <c:pt idx="756">
                  <c:v>47.172215793389803</c:v>
                </c:pt>
                <c:pt idx="757">
                  <c:v>49.194379339468597</c:v>
                </c:pt>
                <c:pt idx="758">
                  <c:v>51.085669913308998</c:v>
                </c:pt>
                <c:pt idx="759">
                  <c:v>52.915252399072799</c:v>
                </c:pt>
                <c:pt idx="760">
                  <c:v>54.609118469951099</c:v>
                </c:pt>
                <c:pt idx="761">
                  <c:v>55.851089695434901</c:v>
                </c:pt>
                <c:pt idx="762">
                  <c:v>56.218647116369297</c:v>
                </c:pt>
                <c:pt idx="763">
                  <c:v>56.050011998651101</c:v>
                </c:pt>
                <c:pt idx="764">
                  <c:v>55.893261350226602</c:v>
                </c:pt>
                <c:pt idx="765">
                  <c:v>55.739285204225901</c:v>
                </c:pt>
                <c:pt idx="766">
                  <c:v>55.573587683371798</c:v>
                </c:pt>
                <c:pt idx="767">
                  <c:v>55.393642501041001</c:v>
                </c:pt>
                <c:pt idx="768">
                  <c:v>55.225097466593198</c:v>
                </c:pt>
                <c:pt idx="769">
                  <c:v>55.040051286916402</c:v>
                </c:pt>
                <c:pt idx="770">
                  <c:v>54.8540509968321</c:v>
                </c:pt>
                <c:pt idx="771">
                  <c:v>54.663253520685402</c:v>
                </c:pt>
                <c:pt idx="772">
                  <c:v>54.471921196277997</c:v>
                </c:pt>
                <c:pt idx="773">
                  <c:v>54.277525195819699</c:v>
                </c:pt>
                <c:pt idx="774">
                  <c:v>54.083129195361401</c:v>
                </c:pt>
                <c:pt idx="775">
                  <c:v>53.893582497876501</c:v>
                </c:pt>
                <c:pt idx="776">
                  <c:v>53.882221686855402</c:v>
                </c:pt>
                <c:pt idx="777">
                  <c:v>54.430455380125501</c:v>
                </c:pt>
                <c:pt idx="778">
                  <c:v>55.9481787709679</c:v>
                </c:pt>
                <c:pt idx="779">
                  <c:v>57.948903161594799</c:v>
                </c:pt>
                <c:pt idx="780">
                  <c:v>60.137917766291302</c:v>
                </c:pt>
                <c:pt idx="781">
                  <c:v>62.306565143739803</c:v>
                </c:pt>
                <c:pt idx="782">
                  <c:v>64.604699482097303</c:v>
                </c:pt>
                <c:pt idx="783">
                  <c:v>66.736105887933505</c:v>
                </c:pt>
                <c:pt idx="784">
                  <c:v>68.5316515474711</c:v>
                </c:pt>
                <c:pt idx="785">
                  <c:v>69.6828490156676</c:v>
                </c:pt>
                <c:pt idx="786">
                  <c:v>70.023685390047007</c:v>
                </c:pt>
                <c:pt idx="787">
                  <c:v>69.821030342983804</c:v>
                </c:pt>
                <c:pt idx="788">
                  <c:v>69.629078252449503</c:v>
                </c:pt>
                <c:pt idx="789">
                  <c:v>69.441930095282899</c:v>
                </c:pt>
                <c:pt idx="790">
                  <c:v>69.247672652876702</c:v>
                </c:pt>
                <c:pt idx="791">
                  <c:v>69.056592513393795</c:v>
                </c:pt>
                <c:pt idx="792">
                  <c:v>68.878766881652496</c:v>
                </c:pt>
                <c:pt idx="793">
                  <c:v>68.695082282056106</c:v>
                </c:pt>
                <c:pt idx="794">
                  <c:v>68.529409381134201</c:v>
                </c:pt>
                <c:pt idx="795">
                  <c:v>68.384299293102799</c:v>
                </c:pt>
                <c:pt idx="796">
                  <c:v>68.228528806906795</c:v>
                </c:pt>
                <c:pt idx="797">
                  <c:v>68.061854470830696</c:v>
                </c:pt>
                <c:pt idx="798">
                  <c:v>67.9120274117858</c:v>
                </c:pt>
                <c:pt idx="799">
                  <c:v>67.810904546798199</c:v>
                </c:pt>
                <c:pt idx="800">
                  <c:v>68.503722626628701</c:v>
                </c:pt>
                <c:pt idx="801">
                  <c:v>70.114787779430898</c:v>
                </c:pt>
                <c:pt idx="802">
                  <c:v>72.082324915185794</c:v>
                </c:pt>
                <c:pt idx="803">
                  <c:v>73.990162247674405</c:v>
                </c:pt>
                <c:pt idx="804">
                  <c:v>76.315005452354399</c:v>
                </c:pt>
                <c:pt idx="805">
                  <c:v>78.832246503523805</c:v>
                </c:pt>
                <c:pt idx="806">
                  <c:v>81.176726321999496</c:v>
                </c:pt>
                <c:pt idx="807">
                  <c:v>83.350256723849299</c:v>
                </c:pt>
                <c:pt idx="808">
                  <c:v>84.767846283770197</c:v>
                </c:pt>
                <c:pt idx="809">
                  <c:v>85.794441281871599</c:v>
                </c:pt>
                <c:pt idx="810">
                  <c:v>85.891381965822703</c:v>
                </c:pt>
                <c:pt idx="811">
                  <c:v>85.711371671623994</c:v>
                </c:pt>
                <c:pt idx="812">
                  <c:v>85.5524882515044</c:v>
                </c:pt>
                <c:pt idx="813">
                  <c:v>85.405986074897896</c:v>
                </c:pt>
                <c:pt idx="814">
                  <c:v>85.261896515230802</c:v>
                </c:pt>
                <c:pt idx="815">
                  <c:v>85.137426062585206</c:v>
                </c:pt>
                <c:pt idx="816">
                  <c:v>85.009723538499699</c:v>
                </c:pt>
                <c:pt idx="817">
                  <c:v>84.875015812066295</c:v>
                </c:pt>
                <c:pt idx="818">
                  <c:v>84.745107415879701</c:v>
                </c:pt>
                <c:pt idx="819">
                  <c:v>84.616483365607706</c:v>
                </c:pt>
                <c:pt idx="820">
                  <c:v>84.4891322260154</c:v>
                </c:pt>
                <c:pt idx="821">
                  <c:v>84.359677744402504</c:v>
                </c:pt>
                <c:pt idx="822">
                  <c:v>84.232407622300599</c:v>
                </c:pt>
                <c:pt idx="823">
                  <c:v>84.158078205706403</c:v>
                </c:pt>
                <c:pt idx="824">
                  <c:v>84.793991763486403</c:v>
                </c:pt>
                <c:pt idx="825">
                  <c:v>86.506382649459596</c:v>
                </c:pt>
                <c:pt idx="826">
                  <c:v>88.584948695688993</c:v>
                </c:pt>
                <c:pt idx="827">
                  <c:v>90.802708507084304</c:v>
                </c:pt>
                <c:pt idx="828">
                  <c:v>92.980659967456404</c:v>
                </c:pt>
                <c:pt idx="829">
                  <c:v>95.435031228223593</c:v>
                </c:pt>
                <c:pt idx="830">
                  <c:v>97.161957567857797</c:v>
                </c:pt>
                <c:pt idx="831">
                  <c:v>98.739403858589299</c:v>
                </c:pt>
                <c:pt idx="832">
                  <c:v>99.728007346576803</c:v>
                </c:pt>
                <c:pt idx="833">
                  <c:v>100.92433029898601</c:v>
                </c:pt>
                <c:pt idx="834">
                  <c:v>101.1325998885</c:v>
                </c:pt>
                <c:pt idx="835">
                  <c:v>100.94790994512</c:v>
                </c:pt>
                <c:pt idx="836">
                  <c:v>100.77692328752801</c:v>
                </c:pt>
                <c:pt idx="837">
                  <c:v>100.61722858842001</c:v>
                </c:pt>
                <c:pt idx="838">
                  <c:v>100.465440630988</c:v>
                </c:pt>
                <c:pt idx="839">
                  <c:v>100.315521745897</c:v>
                </c:pt>
                <c:pt idx="840">
                  <c:v>100.16518212782501</c:v>
                </c:pt>
                <c:pt idx="841">
                  <c:v>100.021897921339</c:v>
                </c:pt>
                <c:pt idx="842">
                  <c:v>99.891562906763596</c:v>
                </c:pt>
                <c:pt idx="843">
                  <c:v>99.766480906121004</c:v>
                </c:pt>
                <c:pt idx="844">
                  <c:v>99.636395650363895</c:v>
                </c:pt>
                <c:pt idx="845">
                  <c:v>99.510705919296001</c:v>
                </c:pt>
                <c:pt idx="846">
                  <c:v>99.383770179436695</c:v>
                </c:pt>
                <c:pt idx="847">
                  <c:v>99.298438330504595</c:v>
                </c:pt>
                <c:pt idx="848">
                  <c:v>99.8286808157401</c:v>
                </c:pt>
                <c:pt idx="849">
                  <c:v>101.485430687706</c:v>
                </c:pt>
                <c:pt idx="850">
                  <c:v>103.735452023302</c:v>
                </c:pt>
                <c:pt idx="851">
                  <c:v>106.21564260328999</c:v>
                </c:pt>
                <c:pt idx="852">
                  <c:v>108.788609690271</c:v>
                </c:pt>
                <c:pt idx="853">
                  <c:v>111.405965181056</c:v>
                </c:pt>
                <c:pt idx="854">
                  <c:v>113.966688397609</c:v>
                </c:pt>
                <c:pt idx="855">
                  <c:v>116.342202260113</c:v>
                </c:pt>
                <c:pt idx="856">
                  <c:v>118.376179603059</c:v>
                </c:pt>
                <c:pt idx="857">
                  <c:v>120.153299278407</c:v>
                </c:pt>
                <c:pt idx="858">
                  <c:v>120.595984534316</c:v>
                </c:pt>
                <c:pt idx="859">
                  <c:v>120.446054001588</c:v>
                </c:pt>
                <c:pt idx="860">
                  <c:v>120.320807612303</c:v>
                </c:pt>
                <c:pt idx="861">
                  <c:v>120.18678739236</c:v>
                </c:pt>
                <c:pt idx="862">
                  <c:v>120.050750275555</c:v>
                </c:pt>
                <c:pt idx="863">
                  <c:v>119.91665198852699</c:v>
                </c:pt>
                <c:pt idx="864">
                  <c:v>119.797475731305</c:v>
                </c:pt>
                <c:pt idx="865">
                  <c:v>119.674627105702</c:v>
                </c:pt>
                <c:pt idx="866">
                  <c:v>119.55381430738601</c:v>
                </c:pt>
                <c:pt idx="867">
                  <c:v>119.43826657439899</c:v>
                </c:pt>
                <c:pt idx="868">
                  <c:v>119.326781160465</c:v>
                </c:pt>
                <c:pt idx="869">
                  <c:v>119.204761694635</c:v>
                </c:pt>
                <c:pt idx="870">
                  <c:v>119.078264348579</c:v>
                </c:pt>
                <c:pt idx="871">
                  <c:v>119.02423289642201</c:v>
                </c:pt>
                <c:pt idx="872">
                  <c:v>119.852455410841</c:v>
                </c:pt>
                <c:pt idx="873">
                  <c:v>121.440742882496</c:v>
                </c:pt>
                <c:pt idx="874">
                  <c:v>123.830004047896</c:v>
                </c:pt>
                <c:pt idx="875">
                  <c:v>126.532804744057</c:v>
                </c:pt>
                <c:pt idx="876">
                  <c:v>129.377119470959</c:v>
                </c:pt>
                <c:pt idx="877">
                  <c:v>132.24530927916999</c:v>
                </c:pt>
                <c:pt idx="878">
                  <c:v>134.948405525558</c:v>
                </c:pt>
                <c:pt idx="879">
                  <c:v>137.38712325218</c:v>
                </c:pt>
                <c:pt idx="880">
                  <c:v>139.292165371441</c:v>
                </c:pt>
                <c:pt idx="881">
                  <c:v>140.91644055692299</c:v>
                </c:pt>
                <c:pt idx="882">
                  <c:v>141.297567314411</c:v>
                </c:pt>
                <c:pt idx="883">
                  <c:v>141.08542361066799</c:v>
                </c:pt>
                <c:pt idx="884">
                  <c:v>140.89899071229701</c:v>
                </c:pt>
                <c:pt idx="885">
                  <c:v>140.71069813275599</c:v>
                </c:pt>
                <c:pt idx="886">
                  <c:v>140.537186108718</c:v>
                </c:pt>
                <c:pt idx="887">
                  <c:v>140.37787354635401</c:v>
                </c:pt>
                <c:pt idx="888">
                  <c:v>140.22539830002299</c:v>
                </c:pt>
                <c:pt idx="889">
                  <c:v>140.06899861833901</c:v>
                </c:pt>
                <c:pt idx="890">
                  <c:v>139.90858731569901</c:v>
                </c:pt>
                <c:pt idx="891">
                  <c:v>139.74555719022101</c:v>
                </c:pt>
                <c:pt idx="892">
                  <c:v>139.56538565207001</c:v>
                </c:pt>
                <c:pt idx="893">
                  <c:v>139.389775041951</c:v>
                </c:pt>
                <c:pt idx="894">
                  <c:v>139.22350608702399</c:v>
                </c:pt>
                <c:pt idx="895">
                  <c:v>139.079598028443</c:v>
                </c:pt>
                <c:pt idx="896">
                  <c:v>139.88318735280399</c:v>
                </c:pt>
                <c:pt idx="897">
                  <c:v>141.29184457679901</c:v>
                </c:pt>
                <c:pt idx="898">
                  <c:v>143.01004663827001</c:v>
                </c:pt>
                <c:pt idx="899">
                  <c:v>145.392675577386</c:v>
                </c:pt>
                <c:pt idx="900">
                  <c:v>148.3021192864</c:v>
                </c:pt>
                <c:pt idx="901">
                  <c:v>151.25424024752999</c:v>
                </c:pt>
                <c:pt idx="902">
                  <c:v>153.96733036315101</c:v>
                </c:pt>
                <c:pt idx="903">
                  <c:v>156.41166913518001</c:v>
                </c:pt>
                <c:pt idx="904">
                  <c:v>158.593993383368</c:v>
                </c:pt>
                <c:pt idx="905">
                  <c:v>160.69634986993501</c:v>
                </c:pt>
                <c:pt idx="906">
                  <c:v>160.90454251527001</c:v>
                </c:pt>
                <c:pt idx="907">
                  <c:v>160.65551142082899</c:v>
                </c:pt>
                <c:pt idx="908">
                  <c:v>160.40953625263799</c:v>
                </c:pt>
                <c:pt idx="909">
                  <c:v>160.15892942512099</c:v>
                </c:pt>
                <c:pt idx="910">
                  <c:v>159.90361028230001</c:v>
                </c:pt>
                <c:pt idx="911">
                  <c:v>159.65024461832601</c:v>
                </c:pt>
                <c:pt idx="912">
                  <c:v>159.39636287090499</c:v>
                </c:pt>
                <c:pt idx="913">
                  <c:v>159.12890158426299</c:v>
                </c:pt>
                <c:pt idx="914">
                  <c:v>158.88443173392201</c:v>
                </c:pt>
                <c:pt idx="915">
                  <c:v>158.62376986772699</c:v>
                </c:pt>
                <c:pt idx="916">
                  <c:v>158.365560995838</c:v>
                </c:pt>
                <c:pt idx="917">
                  <c:v>158.102424987592</c:v>
                </c:pt>
                <c:pt idx="918">
                  <c:v>157.834633465504</c:v>
                </c:pt>
                <c:pt idx="919">
                  <c:v>157.57350384976201</c:v>
                </c:pt>
                <c:pt idx="920">
                  <c:v>157.59566345534799</c:v>
                </c:pt>
                <c:pt idx="921">
                  <c:v>158.17837294364099</c:v>
                </c:pt>
                <c:pt idx="922">
                  <c:v>159.114913549352</c:v>
                </c:pt>
                <c:pt idx="923">
                  <c:v>159.85566531568301</c:v>
                </c:pt>
                <c:pt idx="924">
                  <c:v>160.552933405906</c:v>
                </c:pt>
                <c:pt idx="925">
                  <c:v>161.0140970738</c:v>
                </c:pt>
                <c:pt idx="926">
                  <c:v>161.377618213532</c:v>
                </c:pt>
                <c:pt idx="927">
                  <c:v>161.514332524569</c:v>
                </c:pt>
                <c:pt idx="928">
                  <c:v>161.55117425268901</c:v>
                </c:pt>
                <c:pt idx="929">
                  <c:v>161.49514613333599</c:v>
                </c:pt>
                <c:pt idx="930">
                  <c:v>161.22694858186799</c:v>
                </c:pt>
                <c:pt idx="931">
                  <c:v>160.91517147231301</c:v>
                </c:pt>
                <c:pt idx="932">
                  <c:v>160.59209863629999</c:v>
                </c:pt>
                <c:pt idx="933">
                  <c:v>160.26599909969801</c:v>
                </c:pt>
                <c:pt idx="934">
                  <c:v>159.93753818984899</c:v>
                </c:pt>
                <c:pt idx="935">
                  <c:v>159.618513676768</c:v>
                </c:pt>
                <c:pt idx="936">
                  <c:v>159.29948916368599</c:v>
                </c:pt>
                <c:pt idx="937">
                  <c:v>158.968665365606</c:v>
                </c:pt>
                <c:pt idx="938">
                  <c:v>158.65393559074599</c:v>
                </c:pt>
                <c:pt idx="939">
                  <c:v>158.340343780176</c:v>
                </c:pt>
                <c:pt idx="940">
                  <c:v>158.04814393260401</c:v>
                </c:pt>
                <c:pt idx="941">
                  <c:v>157.77229585794601</c:v>
                </c:pt>
                <c:pt idx="942">
                  <c:v>157.49951644989801</c:v>
                </c:pt>
                <c:pt idx="943">
                  <c:v>157.250492553144</c:v>
                </c:pt>
                <c:pt idx="944">
                  <c:v>157.49183518530899</c:v>
                </c:pt>
                <c:pt idx="945">
                  <c:v>159.45278262660699</c:v>
                </c:pt>
                <c:pt idx="946">
                  <c:v>162.23714188567101</c:v>
                </c:pt>
                <c:pt idx="947">
                  <c:v>165.26231973948299</c:v>
                </c:pt>
                <c:pt idx="948">
                  <c:v>167.228039989217</c:v>
                </c:pt>
                <c:pt idx="949">
                  <c:v>168.49984334191399</c:v>
                </c:pt>
                <c:pt idx="950">
                  <c:v>170.38763285000101</c:v>
                </c:pt>
                <c:pt idx="951">
                  <c:v>171.68512949765201</c:v>
                </c:pt>
                <c:pt idx="952">
                  <c:v>172.86053777420199</c:v>
                </c:pt>
                <c:pt idx="953">
                  <c:v>174.35881956484101</c:v>
                </c:pt>
                <c:pt idx="954">
                  <c:v>174.55042186661601</c:v>
                </c:pt>
                <c:pt idx="955">
                  <c:v>174.383754004867</c:v>
                </c:pt>
                <c:pt idx="956">
                  <c:v>174.217086143118</c:v>
                </c:pt>
                <c:pt idx="957">
                  <c:v>174.04421841521</c:v>
                </c:pt>
                <c:pt idx="958">
                  <c:v>173.87039450089901</c:v>
                </c:pt>
                <c:pt idx="959">
                  <c:v>173.69752677298999</c:v>
                </c:pt>
                <c:pt idx="960">
                  <c:v>173.53425723882199</c:v>
                </c:pt>
                <c:pt idx="961">
                  <c:v>173.362102150645</c:v>
                </c:pt>
                <c:pt idx="962">
                  <c:v>173.20840705452201</c:v>
                </c:pt>
                <c:pt idx="963">
                  <c:v>173.05374708880501</c:v>
                </c:pt>
                <c:pt idx="964">
                  <c:v>172.89973560391499</c:v>
                </c:pt>
                <c:pt idx="965">
                  <c:v>172.74789368690799</c:v>
                </c:pt>
                <c:pt idx="966">
                  <c:v>172.58295283231499</c:v>
                </c:pt>
                <c:pt idx="967">
                  <c:v>172.45128057111199</c:v>
                </c:pt>
                <c:pt idx="968">
                  <c:v>173.20952233097401</c:v>
                </c:pt>
                <c:pt idx="969">
                  <c:v>174.62594474583301</c:v>
                </c:pt>
                <c:pt idx="970">
                  <c:v>176.72053146781701</c:v>
                </c:pt>
                <c:pt idx="971">
                  <c:v>178.75098768550299</c:v>
                </c:pt>
                <c:pt idx="972">
                  <c:v>181.246477490985</c:v>
                </c:pt>
                <c:pt idx="973">
                  <c:v>183.800854352068</c:v>
                </c:pt>
                <c:pt idx="974">
                  <c:v>186.38604142338701</c:v>
                </c:pt>
                <c:pt idx="975">
                  <c:v>189.037143796544</c:v>
                </c:pt>
                <c:pt idx="976">
                  <c:v>191.47027850448001</c:v>
                </c:pt>
                <c:pt idx="977">
                  <c:v>193.943311197253</c:v>
                </c:pt>
                <c:pt idx="978">
                  <c:v>194.65863930721</c:v>
                </c:pt>
                <c:pt idx="979">
                  <c:v>194.52047011383101</c:v>
                </c:pt>
                <c:pt idx="980">
                  <c:v>194.397813787925</c:v>
                </c:pt>
                <c:pt idx="981">
                  <c:v>194.28946136407299</c:v>
                </c:pt>
                <c:pt idx="982">
                  <c:v>194.181393921004</c:v>
                </c:pt>
                <c:pt idx="983">
                  <c:v>194.081880910492</c:v>
                </c:pt>
                <c:pt idx="984">
                  <c:v>193.99029102204801</c:v>
                </c:pt>
                <c:pt idx="985">
                  <c:v>193.88151950946201</c:v>
                </c:pt>
                <c:pt idx="986">
                  <c:v>193.774525542672</c:v>
                </c:pt>
                <c:pt idx="987">
                  <c:v>193.66575403008699</c:v>
                </c:pt>
                <c:pt idx="988">
                  <c:v>193.55698251750101</c:v>
                </c:pt>
                <c:pt idx="989">
                  <c:v>193.453951390215</c:v>
                </c:pt>
                <c:pt idx="990">
                  <c:v>193.34805171658101</c:v>
                </c:pt>
                <c:pt idx="991">
                  <c:v>193.295494657262</c:v>
                </c:pt>
                <c:pt idx="992">
                  <c:v>194.32209024898501</c:v>
                </c:pt>
                <c:pt idx="993">
                  <c:v>196.220825063685</c:v>
                </c:pt>
                <c:pt idx="994">
                  <c:v>198.80595665722501</c:v>
                </c:pt>
                <c:pt idx="995">
                  <c:v>201.61542694378301</c:v>
                </c:pt>
                <c:pt idx="996">
                  <c:v>204.69404586918199</c:v>
                </c:pt>
                <c:pt idx="997">
                  <c:v>207.76686191871099</c:v>
                </c:pt>
                <c:pt idx="998">
                  <c:v>210.73082364921001</c:v>
                </c:pt>
                <c:pt idx="999">
                  <c:v>213.53085485015501</c:v>
                </c:pt>
                <c:pt idx="1000">
                  <c:v>216.14768352623199</c:v>
                </c:pt>
                <c:pt idx="1001">
                  <c:v>218.74074785836399</c:v>
                </c:pt>
                <c:pt idx="1002">
                  <c:v>219.40968484256001</c:v>
                </c:pt>
                <c:pt idx="1003">
                  <c:v>219.24629802059499</c:v>
                </c:pt>
                <c:pt idx="1004">
                  <c:v>219.101316539967</c:v>
                </c:pt>
                <c:pt idx="1005">
                  <c:v>218.969489780494</c:v>
                </c:pt>
                <c:pt idx="1006">
                  <c:v>218.844814113273</c:v>
                </c:pt>
                <c:pt idx="1007">
                  <c:v>218.71992211754599</c:v>
                </c:pt>
                <c:pt idx="1008">
                  <c:v>218.609538148528</c:v>
                </c:pt>
                <c:pt idx="1009">
                  <c:v>218.476779215481</c:v>
                </c:pt>
                <c:pt idx="1010">
                  <c:v>218.36477517928</c:v>
                </c:pt>
                <c:pt idx="1011">
                  <c:v>218.24685677928099</c:v>
                </c:pt>
                <c:pt idx="1012">
                  <c:v>218.12135263437199</c:v>
                </c:pt>
                <c:pt idx="1013">
                  <c:v>217.99119246324801</c:v>
                </c:pt>
                <c:pt idx="1014">
                  <c:v>217.86271516462801</c:v>
                </c:pt>
                <c:pt idx="1015">
                  <c:v>217.77424354028801</c:v>
                </c:pt>
                <c:pt idx="1016">
                  <c:v>218.401137446398</c:v>
                </c:pt>
                <c:pt idx="1017">
                  <c:v>219.97874763303599</c:v>
                </c:pt>
                <c:pt idx="1018">
                  <c:v>222.47424382084699</c:v>
                </c:pt>
                <c:pt idx="1019">
                  <c:v>225.433459865147</c:v>
                </c:pt>
                <c:pt idx="1020">
                  <c:v>228.435069906211</c:v>
                </c:pt>
                <c:pt idx="1021">
                  <c:v>231.59502221911299</c:v>
                </c:pt>
                <c:pt idx="1022">
                  <c:v>234.70950163708</c:v>
                </c:pt>
                <c:pt idx="1023">
                  <c:v>237.29570960747401</c:v>
                </c:pt>
                <c:pt idx="1024">
                  <c:v>239.672588783088</c:v>
                </c:pt>
                <c:pt idx="1025">
                  <c:v>242.16599047109599</c:v>
                </c:pt>
                <c:pt idx="1026">
                  <c:v>242.603577916875</c:v>
                </c:pt>
                <c:pt idx="1027">
                  <c:v>242.417379505009</c:v>
                </c:pt>
                <c:pt idx="1028">
                  <c:v>242.24758632739099</c:v>
                </c:pt>
                <c:pt idx="1029">
                  <c:v>242.08761019862101</c:v>
                </c:pt>
                <c:pt idx="1030">
                  <c:v>241.93848546256999</c:v>
                </c:pt>
                <c:pt idx="1031">
                  <c:v>241.787808107747</c:v>
                </c:pt>
                <c:pt idx="1032">
                  <c:v>241.649354503859</c:v>
                </c:pt>
                <c:pt idx="1033">
                  <c:v>241.50151223256901</c:v>
                </c:pt>
                <c:pt idx="1034">
                  <c:v>241.36273032476501</c:v>
                </c:pt>
                <c:pt idx="1035">
                  <c:v>241.22394841696101</c:v>
                </c:pt>
                <c:pt idx="1036">
                  <c:v>241.07625988105201</c:v>
                </c:pt>
                <c:pt idx="1037">
                  <c:v>240.92865975677901</c:v>
                </c:pt>
                <c:pt idx="1038">
                  <c:v>240.76525407413101</c:v>
                </c:pt>
                <c:pt idx="1039">
                  <c:v>240.63146335274101</c:v>
                </c:pt>
                <c:pt idx="1040">
                  <c:v>241.645258398538</c:v>
                </c:pt>
                <c:pt idx="1041">
                  <c:v>243.82331874518201</c:v>
                </c:pt>
                <c:pt idx="1042">
                  <c:v>246.41060233247401</c:v>
                </c:pt>
                <c:pt idx="1043">
                  <c:v>249.61145498629901</c:v>
                </c:pt>
                <c:pt idx="1044">
                  <c:v>252.94513179862199</c:v>
                </c:pt>
                <c:pt idx="1045">
                  <c:v>256.36363572217101</c:v>
                </c:pt>
                <c:pt idx="1046">
                  <c:v>259.73830675101499</c:v>
                </c:pt>
                <c:pt idx="1047">
                  <c:v>262.35947504493498</c:v>
                </c:pt>
                <c:pt idx="1048">
                  <c:v>263.99749072798897</c:v>
                </c:pt>
                <c:pt idx="1049">
                  <c:v>266.32357632848999</c:v>
                </c:pt>
                <c:pt idx="1050">
                  <c:v>266.78414385126098</c:v>
                </c:pt>
                <c:pt idx="1051">
                  <c:v>266.57289690145501</c:v>
                </c:pt>
                <c:pt idx="1052">
                  <c:v>266.38351395556202</c:v>
                </c:pt>
                <c:pt idx="1053">
                  <c:v>266.20156491416498</c:v>
                </c:pt>
                <c:pt idx="1054">
                  <c:v>266.01218196827102</c:v>
                </c:pt>
                <c:pt idx="1055">
                  <c:v>265.82279902237798</c:v>
                </c:pt>
                <c:pt idx="1056">
                  <c:v>265.64084998098099</c:v>
                </c:pt>
                <c:pt idx="1057">
                  <c:v>265.45074123708702</c:v>
                </c:pt>
                <c:pt idx="1058">
                  <c:v>265.27419553229601</c:v>
                </c:pt>
                <c:pt idx="1059">
                  <c:v>265.08353908338898</c:v>
                </c:pt>
                <c:pt idx="1060">
                  <c:v>264.89603960473897</c:v>
                </c:pt>
                <c:pt idx="1061">
                  <c:v>264.71040684139001</c:v>
                </c:pt>
                <c:pt idx="1062">
                  <c:v>264.53245712518998</c:v>
                </c:pt>
                <c:pt idx="1063">
                  <c:v>264.39310202973201</c:v>
                </c:pt>
                <c:pt idx="1064">
                  <c:v>264.86428120011499</c:v>
                </c:pt>
                <c:pt idx="1065">
                  <c:v>266.85019955449297</c:v>
                </c:pt>
                <c:pt idx="1066">
                  <c:v>269.67444024954699</c:v>
                </c:pt>
                <c:pt idx="1067">
                  <c:v>272.67723639711301</c:v>
                </c:pt>
                <c:pt idx="1068">
                  <c:v>275.82420296622502</c:v>
                </c:pt>
                <c:pt idx="1069">
                  <c:v>279.29204015243999</c:v>
                </c:pt>
                <c:pt idx="1070">
                  <c:v>282.72115270983397</c:v>
                </c:pt>
                <c:pt idx="1071">
                  <c:v>285.30149389707498</c:v>
                </c:pt>
                <c:pt idx="1072">
                  <c:v>286.16407558140901</c:v>
                </c:pt>
                <c:pt idx="1073">
                  <c:v>286.08373704202899</c:v>
                </c:pt>
                <c:pt idx="1074">
                  <c:v>285.838678858756</c:v>
                </c:pt>
                <c:pt idx="1075">
                  <c:v>285.59565870664898</c:v>
                </c:pt>
                <c:pt idx="1076">
                  <c:v>285.36991576945098</c:v>
                </c:pt>
                <c:pt idx="1077">
                  <c:v>285.158560581892</c:v>
                </c:pt>
                <c:pt idx="1078">
                  <c:v>284.95349616068597</c:v>
                </c:pt>
                <c:pt idx="1079">
                  <c:v>284.756563017156</c:v>
                </c:pt>
                <c:pt idx="1080">
                  <c:v>284.56747675370298</c:v>
                </c:pt>
                <c:pt idx="1081">
                  <c:v>284.37976619803902</c:v>
                </c:pt>
                <c:pt idx="1082">
                  <c:v>284.20046203707102</c:v>
                </c:pt>
                <c:pt idx="1083">
                  <c:v>284.02650821076003</c:v>
                </c:pt>
                <c:pt idx="1084">
                  <c:v>283.850786948473</c:v>
                </c:pt>
                <c:pt idx="1085">
                  <c:v>283.67858472488598</c:v>
                </c:pt>
                <c:pt idx="1086">
                  <c:v>283.51154361020798</c:v>
                </c:pt>
                <c:pt idx="1087">
                  <c:v>283.35281194505302</c:v>
                </c:pt>
                <c:pt idx="1088">
                  <c:v>283.38972293897302</c:v>
                </c:pt>
                <c:pt idx="1089">
                  <c:v>284.15135444946901</c:v>
                </c:pt>
                <c:pt idx="1090">
                  <c:v>285.66739223594698</c:v>
                </c:pt>
                <c:pt idx="1091">
                  <c:v>287.92968223659801</c:v>
                </c:pt>
                <c:pt idx="1092">
                  <c:v>290.45020229534799</c:v>
                </c:pt>
                <c:pt idx="1093">
                  <c:v>293.19484669472803</c:v>
                </c:pt>
                <c:pt idx="1094">
                  <c:v>295.70533289659301</c:v>
                </c:pt>
                <c:pt idx="1095">
                  <c:v>298.01299788883802</c:v>
                </c:pt>
                <c:pt idx="1096">
                  <c:v>300.50869019603903</c:v>
                </c:pt>
                <c:pt idx="1097">
                  <c:v>302.65603244335898</c:v>
                </c:pt>
                <c:pt idx="1098">
                  <c:v>302.93382606910598</c:v>
                </c:pt>
                <c:pt idx="1099">
                  <c:v>302.78747389485801</c:v>
                </c:pt>
                <c:pt idx="1100">
                  <c:v>302.66010458256198</c:v>
                </c:pt>
                <c:pt idx="1101">
                  <c:v>302.53945459315798</c:v>
                </c:pt>
                <c:pt idx="1102">
                  <c:v>302.42619224189298</c:v>
                </c:pt>
                <c:pt idx="1103">
                  <c:v>302.31092863187803</c:v>
                </c:pt>
                <c:pt idx="1104">
                  <c:v>302.20282150290399</c:v>
                </c:pt>
                <c:pt idx="1105">
                  <c:v>302.08881349719002</c:v>
                </c:pt>
                <c:pt idx="1106">
                  <c:v>301.98302346956399</c:v>
                </c:pt>
                <c:pt idx="1107">
                  <c:v>301.87723344193898</c:v>
                </c:pt>
                <c:pt idx="1108">
                  <c:v>301.77144341431301</c:v>
                </c:pt>
                <c:pt idx="1109">
                  <c:v>301.66565338668698</c:v>
                </c:pt>
                <c:pt idx="1110">
                  <c:v>301.55402524716197</c:v>
                </c:pt>
                <c:pt idx="1111">
                  <c:v>301.45124413296901</c:v>
                </c:pt>
                <c:pt idx="1112">
                  <c:v>302.15548872493099</c:v>
                </c:pt>
                <c:pt idx="1113">
                  <c:v>303.70059624976602</c:v>
                </c:pt>
                <c:pt idx="1114">
                  <c:v>306.10562866016897</c:v>
                </c:pt>
                <c:pt idx="1115">
                  <c:v>309.01615070765001</c:v>
                </c:pt>
                <c:pt idx="1116">
                  <c:v>312.07740577553398</c:v>
                </c:pt>
                <c:pt idx="1117">
                  <c:v>315.22136479266601</c:v>
                </c:pt>
                <c:pt idx="1118">
                  <c:v>318.34249207567899</c:v>
                </c:pt>
                <c:pt idx="1119">
                  <c:v>321.28962118032302</c:v>
                </c:pt>
                <c:pt idx="1120">
                  <c:v>324.14870028627502</c:v>
                </c:pt>
                <c:pt idx="1121">
                  <c:v>326.87466593385199</c:v>
                </c:pt>
                <c:pt idx="1122">
                  <c:v>327.32503439095501</c:v>
                </c:pt>
                <c:pt idx="1123">
                  <c:v>327.17555667714998</c:v>
                </c:pt>
                <c:pt idx="1124">
                  <c:v>327.04242238464002</c:v>
                </c:pt>
                <c:pt idx="1125">
                  <c:v>326.91212976980802</c:v>
                </c:pt>
                <c:pt idx="1126">
                  <c:v>326.781013447085</c:v>
                </c:pt>
                <c:pt idx="1127">
                  <c:v>326.655316353773</c:v>
                </c:pt>
                <c:pt idx="1128">
                  <c:v>326.533554308357</c:v>
                </c:pt>
                <c:pt idx="1129">
                  <c:v>326.40322566963198</c:v>
                </c:pt>
                <c:pt idx="1130">
                  <c:v>326.27009137712099</c:v>
                </c:pt>
                <c:pt idx="1131">
                  <c:v>326.13979876229001</c:v>
                </c:pt>
                <c:pt idx="1132">
                  <c:v>326.00368051384601</c:v>
                </c:pt>
                <c:pt idx="1133">
                  <c:v>325.86189687329301</c:v>
                </c:pt>
                <c:pt idx="1134">
                  <c:v>325.72080331286099</c:v>
                </c:pt>
                <c:pt idx="1135">
                  <c:v>325.61422836062297</c:v>
                </c:pt>
                <c:pt idx="1136">
                  <c:v>326.55521683452201</c:v>
                </c:pt>
                <c:pt idx="1137">
                  <c:v>328.61959931813902</c:v>
                </c:pt>
                <c:pt idx="1138">
                  <c:v>331.62396551672498</c:v>
                </c:pt>
                <c:pt idx="1139">
                  <c:v>335.14750476628598</c:v>
                </c:pt>
                <c:pt idx="1140">
                  <c:v>338.59659124776903</c:v>
                </c:pt>
                <c:pt idx="1141">
                  <c:v>341.96624420352401</c:v>
                </c:pt>
                <c:pt idx="1142">
                  <c:v>345.20209460914202</c:v>
                </c:pt>
                <c:pt idx="1143">
                  <c:v>347.54767331712998</c:v>
                </c:pt>
                <c:pt idx="1144">
                  <c:v>350.213888109761</c:v>
                </c:pt>
                <c:pt idx="1145">
                  <c:v>352.770077073854</c:v>
                </c:pt>
                <c:pt idx="1146">
                  <c:v>352.87194560850901</c:v>
                </c:pt>
                <c:pt idx="1147">
                  <c:v>352.60769916935698</c:v>
                </c:pt>
                <c:pt idx="1148">
                  <c:v>352.37008023690697</c:v>
                </c:pt>
                <c:pt idx="1149">
                  <c:v>352.13014594690799</c:v>
                </c:pt>
                <c:pt idx="1150">
                  <c:v>351.85825624120997</c:v>
                </c:pt>
                <c:pt idx="1151">
                  <c:v>351.58102774400697</c:v>
                </c:pt>
                <c:pt idx="1152">
                  <c:v>351.302930710895</c:v>
                </c:pt>
                <c:pt idx="1153">
                  <c:v>351.03431135068502</c:v>
                </c:pt>
                <c:pt idx="1154">
                  <c:v>350.772822692315</c:v>
                </c:pt>
                <c:pt idx="1155">
                  <c:v>350.49738051801398</c:v>
                </c:pt>
                <c:pt idx="1156">
                  <c:v>350.20919039680399</c:v>
                </c:pt>
                <c:pt idx="1157">
                  <c:v>349.90674976066703</c:v>
                </c:pt>
                <c:pt idx="1158">
                  <c:v>349.588945510266</c:v>
                </c:pt>
                <c:pt idx="1159">
                  <c:v>349.26305474804201</c:v>
                </c:pt>
                <c:pt idx="1160">
                  <c:v>349.27872540199797</c:v>
                </c:pt>
                <c:pt idx="1161">
                  <c:v>350.08468549699302</c:v>
                </c:pt>
                <c:pt idx="1162">
                  <c:v>352.455260480807</c:v>
                </c:pt>
                <c:pt idx="1163">
                  <c:v>354.97303120108302</c:v>
                </c:pt>
                <c:pt idx="1164">
                  <c:v>357.71599705395801</c:v>
                </c:pt>
                <c:pt idx="1165">
                  <c:v>360.33250383472</c:v>
                </c:pt>
                <c:pt idx="1166">
                  <c:v>362.81627833371402</c:v>
                </c:pt>
                <c:pt idx="1167">
                  <c:v>364.51366325228798</c:v>
                </c:pt>
                <c:pt idx="1168">
                  <c:v>365.19298976542098</c:v>
                </c:pt>
                <c:pt idx="1169">
                  <c:v>365.58342398984598</c:v>
                </c:pt>
                <c:pt idx="1170">
                  <c:v>365.24101359148</c:v>
                </c:pt>
                <c:pt idx="1171">
                  <c:v>364.776928276474</c:v>
                </c:pt>
                <c:pt idx="1172">
                  <c:v>364.34195665739497</c:v>
                </c:pt>
                <c:pt idx="1173">
                  <c:v>363.90293108700899</c:v>
                </c:pt>
                <c:pt idx="1174">
                  <c:v>363.47596465631301</c:v>
                </c:pt>
                <c:pt idx="1175">
                  <c:v>363.05686822988997</c:v>
                </c:pt>
                <c:pt idx="1176">
                  <c:v>362.63402296836301</c:v>
                </c:pt>
                <c:pt idx="1177">
                  <c:v>362.18306000380602</c:v>
                </c:pt>
                <c:pt idx="1178">
                  <c:v>361.71467282307401</c:v>
                </c:pt>
                <c:pt idx="1179">
                  <c:v>361.25058750806801</c:v>
                </c:pt>
                <c:pt idx="1180">
                  <c:v>360.78279020813699</c:v>
                </c:pt>
                <c:pt idx="1181">
                  <c:v>360.33594730227998</c:v>
                </c:pt>
                <c:pt idx="1182">
                  <c:v>359.92464818359298</c:v>
                </c:pt>
                <c:pt idx="1183">
                  <c:v>359.53557075241599</c:v>
                </c:pt>
                <c:pt idx="1184">
                  <c:v>359.31574787324001</c:v>
                </c:pt>
                <c:pt idx="1185">
                  <c:v>359.91417613510902</c:v>
                </c:pt>
                <c:pt idx="1186">
                  <c:v>362.49182855612798</c:v>
                </c:pt>
                <c:pt idx="1187">
                  <c:v>365.89124391897002</c:v>
                </c:pt>
                <c:pt idx="1188">
                  <c:v>369.46099095378202</c:v>
                </c:pt>
                <c:pt idx="1189">
                  <c:v>373.31295050361302</c:v>
                </c:pt>
                <c:pt idx="1190">
                  <c:v>377.13346121526303</c:v>
                </c:pt>
                <c:pt idx="1191">
                  <c:v>380.53614156632699</c:v>
                </c:pt>
                <c:pt idx="1192">
                  <c:v>383.40123642001203</c:v>
                </c:pt>
                <c:pt idx="1193">
                  <c:v>385.40708833873799</c:v>
                </c:pt>
                <c:pt idx="1194">
                  <c:v>385.49260000296903</c:v>
                </c:pt>
                <c:pt idx="1195">
                  <c:v>385.20612252311997</c:v>
                </c:pt>
                <c:pt idx="1196">
                  <c:v>384.95493410422199</c:v>
                </c:pt>
                <c:pt idx="1197">
                  <c:v>384.74654911561299</c:v>
                </c:pt>
                <c:pt idx="1198">
                  <c:v>384.56715399929197</c:v>
                </c:pt>
                <c:pt idx="1199">
                  <c:v>384.40826643915199</c:v>
                </c:pt>
                <c:pt idx="1200">
                  <c:v>384.25572883756001</c:v>
                </c:pt>
                <c:pt idx="1201">
                  <c:v>384.110999410126</c:v>
                </c:pt>
                <c:pt idx="1202">
                  <c:v>383.97048066486701</c:v>
                </c:pt>
                <c:pt idx="1203">
                  <c:v>383.83283026775598</c:v>
                </c:pt>
                <c:pt idx="1204">
                  <c:v>383.699383839316</c:v>
                </c:pt>
                <c:pt idx="1205">
                  <c:v>383.567312898463</c:v>
                </c:pt>
                <c:pt idx="1206">
                  <c:v>383.43660471071399</c:v>
                </c:pt>
                <c:pt idx="1207">
                  <c:v>383.33386772134799</c:v>
                </c:pt>
                <c:pt idx="1208">
                  <c:v>384.4135655924</c:v>
                </c:pt>
                <c:pt idx="1209">
                  <c:v>386.56487888573002</c:v>
                </c:pt>
                <c:pt idx="1210">
                  <c:v>389.59482515974997</c:v>
                </c:pt>
                <c:pt idx="1211">
                  <c:v>393.07673573743898</c:v>
                </c:pt>
                <c:pt idx="1212">
                  <c:v>396.84764575525799</c:v>
                </c:pt>
                <c:pt idx="1213">
                  <c:v>400.65971808541298</c:v>
                </c:pt>
                <c:pt idx="1214">
                  <c:v>404.41466081150202</c:v>
                </c:pt>
                <c:pt idx="1215">
                  <c:v>407.948366977501</c:v>
                </c:pt>
                <c:pt idx="1216">
                  <c:v>411.51029787562697</c:v>
                </c:pt>
                <c:pt idx="1217">
                  <c:v>414.92903336539803</c:v>
                </c:pt>
                <c:pt idx="1218">
                  <c:v>415.33351812717899</c:v>
                </c:pt>
                <c:pt idx="1219">
                  <c:v>415.088712310196</c:v>
                </c:pt>
                <c:pt idx="1220">
                  <c:v>414.87164402239102</c:v>
                </c:pt>
                <c:pt idx="1221">
                  <c:v>414.65891609747501</c:v>
                </c:pt>
                <c:pt idx="1222">
                  <c:v>414.44832930952401</c:v>
                </c:pt>
                <c:pt idx="1223">
                  <c:v>414.23986450767501</c:v>
                </c:pt>
                <c:pt idx="1224">
                  <c:v>414.03139970582498</c:v>
                </c:pt>
                <c:pt idx="1225">
                  <c:v>413.81238425221198</c:v>
                </c:pt>
                <c:pt idx="1226">
                  <c:v>413.60179746426098</c:v>
                </c:pt>
                <c:pt idx="1227">
                  <c:v>413.39333266241101</c:v>
                </c:pt>
                <c:pt idx="1228">
                  <c:v>413.18274587446098</c:v>
                </c:pt>
                <c:pt idx="1229">
                  <c:v>412.97215908650998</c:v>
                </c:pt>
                <c:pt idx="1230">
                  <c:v>412.753064546372</c:v>
                </c:pt>
                <c:pt idx="1231">
                  <c:v>412.554958668322</c:v>
                </c:pt>
                <c:pt idx="1232">
                  <c:v>413.44174303168103</c:v>
                </c:pt>
                <c:pt idx="1233">
                  <c:v>415.85271465168501</c:v>
                </c:pt>
                <c:pt idx="1234">
                  <c:v>419.29863389486701</c:v>
                </c:pt>
                <c:pt idx="1235">
                  <c:v>423.33220063534799</c:v>
                </c:pt>
                <c:pt idx="1236">
                  <c:v>427.648928031786</c:v>
                </c:pt>
                <c:pt idx="1237">
                  <c:v>432.04614114230702</c:v>
                </c:pt>
                <c:pt idx="1238">
                  <c:v>436.17082825909102</c:v>
                </c:pt>
                <c:pt idx="1239">
                  <c:v>439.57897882207402</c:v>
                </c:pt>
                <c:pt idx="1240">
                  <c:v>441.69812108456603</c:v>
                </c:pt>
                <c:pt idx="1241">
                  <c:v>442.88021231303901</c:v>
                </c:pt>
                <c:pt idx="1242">
                  <c:v>442.66361125231703</c:v>
                </c:pt>
                <c:pt idx="1243">
                  <c:v>442.26526035792801</c:v>
                </c:pt>
                <c:pt idx="1244">
                  <c:v>441.88880681054098</c:v>
                </c:pt>
                <c:pt idx="1245">
                  <c:v>441.53391162636598</c:v>
                </c:pt>
                <c:pt idx="1246">
                  <c:v>441.21477863048602</c:v>
                </c:pt>
                <c:pt idx="1247">
                  <c:v>440.90178765209998</c:v>
                </c:pt>
                <c:pt idx="1248">
                  <c:v>440.61514264823899</c:v>
                </c:pt>
                <c:pt idx="1249">
                  <c:v>440.34944724213398</c:v>
                </c:pt>
                <c:pt idx="1250">
                  <c:v>440.11200615261401</c:v>
                </c:pt>
                <c:pt idx="1251">
                  <c:v>439.88860059623698</c:v>
                </c:pt>
                <c:pt idx="1252">
                  <c:v>439.67390155065698</c:v>
                </c:pt>
                <c:pt idx="1253">
                  <c:v>439.461366579426</c:v>
                </c:pt>
                <c:pt idx="1254">
                  <c:v>439.25502043576603</c:v>
                </c:pt>
                <c:pt idx="1255">
                  <c:v>439.07415003210002</c:v>
                </c:pt>
                <c:pt idx="1256">
                  <c:v>439.71875615419901</c:v>
                </c:pt>
                <c:pt idx="1257">
                  <c:v>441.16386495987399</c:v>
                </c:pt>
                <c:pt idx="1258">
                  <c:v>443.907041725505</c:v>
                </c:pt>
                <c:pt idx="1259">
                  <c:v>446.91227273443599</c:v>
                </c:pt>
                <c:pt idx="1260">
                  <c:v>449.90789970101002</c:v>
                </c:pt>
                <c:pt idx="1261">
                  <c:v>453.02250955606502</c:v>
                </c:pt>
                <c:pt idx="1262">
                  <c:v>456.16544369428499</c:v>
                </c:pt>
                <c:pt idx="1263">
                  <c:v>459.304563768241</c:v>
                </c:pt>
                <c:pt idx="1264">
                  <c:v>462.60689883556103</c:v>
                </c:pt>
                <c:pt idx="1265">
                  <c:v>465.170527330222</c:v>
                </c:pt>
                <c:pt idx="1266">
                  <c:v>465.55929845921003</c:v>
                </c:pt>
                <c:pt idx="1267">
                  <c:v>465.403780088872</c:v>
                </c:pt>
                <c:pt idx="1268">
                  <c:v>465.260915622428</c:v>
                </c:pt>
                <c:pt idx="1269">
                  <c:v>465.11650752201501</c:v>
                </c:pt>
                <c:pt idx="1270">
                  <c:v>464.97059918561303</c:v>
                </c:pt>
                <c:pt idx="1271">
                  <c:v>464.83075467550202</c:v>
                </c:pt>
                <c:pt idx="1272">
                  <c:v>464.681803815146</c:v>
                </c:pt>
                <c:pt idx="1273">
                  <c:v>464.53577961093703</c:v>
                </c:pt>
                <c:pt idx="1274">
                  <c:v>464.39723504392498</c:v>
                </c:pt>
                <c:pt idx="1275">
                  <c:v>464.25578595781599</c:v>
                </c:pt>
                <c:pt idx="1276">
                  <c:v>464.11286423485399</c:v>
                </c:pt>
                <c:pt idx="1277">
                  <c:v>463.98406956598097</c:v>
                </c:pt>
                <c:pt idx="1278">
                  <c:v>463.85527489710802</c:v>
                </c:pt>
                <c:pt idx="1279">
                  <c:v>463.75014600383702</c:v>
                </c:pt>
                <c:pt idx="1280">
                  <c:v>464.500547860918</c:v>
                </c:pt>
                <c:pt idx="1281">
                  <c:v>466.21846495128398</c:v>
                </c:pt>
                <c:pt idx="1282">
                  <c:v>468.89764176893601</c:v>
                </c:pt>
                <c:pt idx="1283">
                  <c:v>472.05817554379098</c:v>
                </c:pt>
                <c:pt idx="1284">
                  <c:v>475.38520055815701</c:v>
                </c:pt>
                <c:pt idx="1285">
                  <c:v>478.60478062151998</c:v>
                </c:pt>
                <c:pt idx="1286">
                  <c:v>481.546120994055</c:v>
                </c:pt>
                <c:pt idx="1287">
                  <c:v>483.69488338031903</c:v>
                </c:pt>
                <c:pt idx="1288">
                  <c:v>486.30820543984498</c:v>
                </c:pt>
                <c:pt idx="1289">
                  <c:v>489.37467421319099</c:v>
                </c:pt>
                <c:pt idx="1290">
                  <c:v>489.82587342236701</c:v>
                </c:pt>
                <c:pt idx="1291">
                  <c:v>489.63376308555797</c:v>
                </c:pt>
                <c:pt idx="1292">
                  <c:v>489.46360511526802</c:v>
                </c:pt>
                <c:pt idx="1293">
                  <c:v>489.296877219046</c:v>
                </c:pt>
                <c:pt idx="1294">
                  <c:v>489.13184087974599</c:v>
                </c:pt>
                <c:pt idx="1295">
                  <c:v>488.97178686479202</c:v>
                </c:pt>
                <c:pt idx="1296">
                  <c:v>488.810528030223</c:v>
                </c:pt>
                <c:pt idx="1297">
                  <c:v>488.65267396503401</c:v>
                </c:pt>
                <c:pt idx="1298">
                  <c:v>488.49948874642899</c:v>
                </c:pt>
                <c:pt idx="1299">
                  <c:v>488.34942990217502</c:v>
                </c:pt>
                <c:pt idx="1300">
                  <c:v>488.19937105792098</c:v>
                </c:pt>
                <c:pt idx="1301">
                  <c:v>488.04931221366797</c:v>
                </c:pt>
                <c:pt idx="1302">
                  <c:v>487.89612699506199</c:v>
                </c:pt>
                <c:pt idx="1303">
                  <c:v>487.75006927242799</c:v>
                </c:pt>
                <c:pt idx="1304">
                  <c:v>488.718439801209</c:v>
                </c:pt>
                <c:pt idx="1305">
                  <c:v>490.10806430179701</c:v>
                </c:pt>
                <c:pt idx="1306">
                  <c:v>492.36446315840601</c:v>
                </c:pt>
                <c:pt idx="1307">
                  <c:v>494.87770019682603</c:v>
                </c:pt>
                <c:pt idx="1308">
                  <c:v>497.13266783714897</c:v>
                </c:pt>
                <c:pt idx="1309">
                  <c:v>500.46491661482003</c:v>
                </c:pt>
                <c:pt idx="1310">
                  <c:v>504.17799300942698</c:v>
                </c:pt>
                <c:pt idx="1311">
                  <c:v>506.12711355686599</c:v>
                </c:pt>
                <c:pt idx="1312">
                  <c:v>507.08049506852097</c:v>
                </c:pt>
                <c:pt idx="1313">
                  <c:v>509.29860511450698</c:v>
                </c:pt>
                <c:pt idx="1314">
                  <c:v>509.36036506874598</c:v>
                </c:pt>
                <c:pt idx="1315">
                  <c:v>509.13768313351699</c:v>
                </c:pt>
                <c:pt idx="1316">
                  <c:v>508.92394162535402</c:v>
                </c:pt>
                <c:pt idx="1317">
                  <c:v>508.69679635454202</c:v>
                </c:pt>
                <c:pt idx="1318">
                  <c:v>508.47192974155399</c:v>
                </c:pt>
                <c:pt idx="1319">
                  <c:v>508.23090302979</c:v>
                </c:pt>
                <c:pt idx="1320">
                  <c:v>507.98987631802697</c:v>
                </c:pt>
                <c:pt idx="1321">
                  <c:v>507.74668328478998</c:v>
                </c:pt>
                <c:pt idx="1322">
                  <c:v>507.51489780130402</c:v>
                </c:pt>
                <c:pt idx="1323">
                  <c:v>507.27148405421002</c:v>
                </c:pt>
                <c:pt idx="1324">
                  <c:v>507.00103254439898</c:v>
                </c:pt>
                <c:pt idx="1325">
                  <c:v>506.71981893101901</c:v>
                </c:pt>
                <c:pt idx="1326">
                  <c:v>506.43307940869403</c:v>
                </c:pt>
                <c:pt idx="1327">
                  <c:v>506.14071529015399</c:v>
                </c:pt>
                <c:pt idx="1328">
                  <c:v>506.17908441052799</c:v>
                </c:pt>
                <c:pt idx="1329">
                  <c:v>507.08506212737001</c:v>
                </c:pt>
                <c:pt idx="1330">
                  <c:v>509.81762351474998</c:v>
                </c:pt>
                <c:pt idx="1331">
                  <c:v>513.451821921038</c:v>
                </c:pt>
                <c:pt idx="1332">
                  <c:v>517.25029488860105</c:v>
                </c:pt>
                <c:pt idx="1333">
                  <c:v>521.05145169211096</c:v>
                </c:pt>
                <c:pt idx="1334">
                  <c:v>524.77724476769595</c:v>
                </c:pt>
                <c:pt idx="1335">
                  <c:v>528.22076517435801</c:v>
                </c:pt>
                <c:pt idx="1336">
                  <c:v>531.39469249506499</c:v>
                </c:pt>
                <c:pt idx="1337">
                  <c:v>534.00901319403704</c:v>
                </c:pt>
                <c:pt idx="1338">
                  <c:v>534.11436586458296</c:v>
                </c:pt>
                <c:pt idx="1339">
                  <c:v>533.87623958946199</c:v>
                </c:pt>
                <c:pt idx="1340">
                  <c:v>533.66324409573201</c:v>
                </c:pt>
                <c:pt idx="1341">
                  <c:v>533.47102871460902</c:v>
                </c:pt>
                <c:pt idx="1342">
                  <c:v>533.29227638152997</c:v>
                </c:pt>
                <c:pt idx="1343">
                  <c:v>533.12262708500896</c:v>
                </c:pt>
                <c:pt idx="1344">
                  <c:v>532.96336450669605</c:v>
                </c:pt>
                <c:pt idx="1345">
                  <c:v>532.80437804073597</c:v>
                </c:pt>
                <c:pt idx="1346">
                  <c:v>532.64679153352802</c:v>
                </c:pt>
                <c:pt idx="1347">
                  <c:v>532.47714223700802</c:v>
                </c:pt>
                <c:pt idx="1348">
                  <c:v>532.29366781698502</c:v>
                </c:pt>
                <c:pt idx="1349">
                  <c:v>532.12625700399701</c:v>
                </c:pt>
                <c:pt idx="1350">
                  <c:v>531.96952747781995</c:v>
                </c:pt>
                <c:pt idx="1351">
                  <c:v>531.828917188677</c:v>
                </c:pt>
                <c:pt idx="1352">
                  <c:v>532.71059125150396</c:v>
                </c:pt>
                <c:pt idx="1353">
                  <c:v>534.82875490036895</c:v>
                </c:pt>
                <c:pt idx="1354">
                  <c:v>537.75597437332203</c:v>
                </c:pt>
                <c:pt idx="1355">
                  <c:v>541.16684129373402</c:v>
                </c:pt>
                <c:pt idx="1356">
                  <c:v>544.79740746973198</c:v>
                </c:pt>
                <c:pt idx="1357">
                  <c:v>548.45016451398101</c:v>
                </c:pt>
                <c:pt idx="1358">
                  <c:v>551.83920856892996</c:v>
                </c:pt>
                <c:pt idx="1359">
                  <c:v>554.380273199832</c:v>
                </c:pt>
                <c:pt idx="1360">
                  <c:v>556.45943452755705</c:v>
                </c:pt>
                <c:pt idx="1361">
                  <c:v>558.70089500637698</c:v>
                </c:pt>
                <c:pt idx="1362">
                  <c:v>558.93625893983904</c:v>
                </c:pt>
                <c:pt idx="1363">
                  <c:v>558.74884511902496</c:v>
                </c:pt>
                <c:pt idx="1364">
                  <c:v>558.562364582035</c:v>
                </c:pt>
                <c:pt idx="1365">
                  <c:v>558.37206886394904</c:v>
                </c:pt>
                <c:pt idx="1366">
                  <c:v>558.18465504313497</c:v>
                </c:pt>
                <c:pt idx="1367">
                  <c:v>558.01043640955299</c:v>
                </c:pt>
                <c:pt idx="1368">
                  <c:v>557.84687372530198</c:v>
                </c:pt>
                <c:pt idx="1369">
                  <c:v>557.68200347675497</c:v>
                </c:pt>
                <c:pt idx="1370">
                  <c:v>557.51868692733001</c:v>
                </c:pt>
                <c:pt idx="1371">
                  <c:v>557.35338878862103</c:v>
                </c:pt>
                <c:pt idx="1372">
                  <c:v>557.18496981125895</c:v>
                </c:pt>
                <c:pt idx="1373">
                  <c:v>557.03302292743194</c:v>
                </c:pt>
                <c:pt idx="1374">
                  <c:v>556.89173060599205</c:v>
                </c:pt>
                <c:pt idx="1375">
                  <c:v>556.76395664425399</c:v>
                </c:pt>
                <c:pt idx="1376">
                  <c:v>557.29068081634102</c:v>
                </c:pt>
                <c:pt idx="1377">
                  <c:v>559.01943467882495</c:v>
                </c:pt>
                <c:pt idx="1378">
                  <c:v>561.35137725496998</c:v>
                </c:pt>
                <c:pt idx="1379">
                  <c:v>564.49281023755202</c:v>
                </c:pt>
                <c:pt idx="1380">
                  <c:v>567.89742449586299</c:v>
                </c:pt>
                <c:pt idx="1381">
                  <c:v>571.50970776406496</c:v>
                </c:pt>
                <c:pt idx="1382">
                  <c:v>575.00352097302402</c:v>
                </c:pt>
                <c:pt idx="1383">
                  <c:v>578.07456894593099</c:v>
                </c:pt>
                <c:pt idx="1384">
                  <c:v>581.52618887853896</c:v>
                </c:pt>
                <c:pt idx="1385">
                  <c:v>584.34011038224799</c:v>
                </c:pt>
                <c:pt idx="1386">
                  <c:v>584.49141208904405</c:v>
                </c:pt>
                <c:pt idx="1387">
                  <c:v>584.32878935880501</c:v>
                </c:pt>
                <c:pt idx="1388">
                  <c:v>584.18262281326395</c:v>
                </c:pt>
                <c:pt idx="1389">
                  <c:v>584.04412956027295</c:v>
                </c:pt>
                <c:pt idx="1390">
                  <c:v>583.91508166471999</c:v>
                </c:pt>
                <c:pt idx="1391">
                  <c:v>583.78247484503095</c:v>
                </c:pt>
                <c:pt idx="1392">
                  <c:v>583.64986802534099</c:v>
                </c:pt>
                <c:pt idx="1393">
                  <c:v>583.50721394805998</c:v>
                </c:pt>
                <c:pt idx="1394">
                  <c:v>583.37887981299002</c:v>
                </c:pt>
                <c:pt idx="1395">
                  <c:v>583.24482192402695</c:v>
                </c:pt>
                <c:pt idx="1396">
                  <c:v>583.103302111012</c:v>
                </c:pt>
                <c:pt idx="1397">
                  <c:v>582.94409340741504</c:v>
                </c:pt>
                <c:pt idx="1398">
                  <c:v>582.774451011373</c:v>
                </c:pt>
                <c:pt idx="1399">
                  <c:v>582.60975345311704</c:v>
                </c:pt>
                <c:pt idx="1400">
                  <c:v>582.76231669502499</c:v>
                </c:pt>
                <c:pt idx="1401">
                  <c:v>583.53578697751595</c:v>
                </c:pt>
                <c:pt idx="1402">
                  <c:v>584.94313416820205</c:v>
                </c:pt>
                <c:pt idx="1403">
                  <c:v>587.09676850206597</c:v>
                </c:pt>
                <c:pt idx="1404">
                  <c:v>589.61606369989101</c:v>
                </c:pt>
                <c:pt idx="1405">
                  <c:v>591.50316369770496</c:v>
                </c:pt>
                <c:pt idx="1406">
                  <c:v>593.03853266552801</c:v>
                </c:pt>
                <c:pt idx="1407">
                  <c:v>594.07606980463402</c:v>
                </c:pt>
                <c:pt idx="1408">
                  <c:v>594.740245358062</c:v>
                </c:pt>
                <c:pt idx="1409">
                  <c:v>595.245190654878</c:v>
                </c:pt>
                <c:pt idx="1410">
                  <c:v>595.06922075381499</c:v>
                </c:pt>
                <c:pt idx="1411">
                  <c:v>594.83738971836999</c:v>
                </c:pt>
                <c:pt idx="1412">
                  <c:v>594.60780630727504</c:v>
                </c:pt>
                <c:pt idx="1413">
                  <c:v>594.36784041534304</c:v>
                </c:pt>
                <c:pt idx="1414">
                  <c:v>594.12077779010895</c:v>
                </c:pt>
                <c:pt idx="1415">
                  <c:v>593.85382752149405</c:v>
                </c:pt>
                <c:pt idx="1416">
                  <c:v>593.58944194275</c:v>
                </c:pt>
                <c:pt idx="1417">
                  <c:v>593.30661265413801</c:v>
                </c:pt>
                <c:pt idx="1418">
                  <c:v>593.03182921865198</c:v>
                </c:pt>
                <c:pt idx="1419">
                  <c:v>592.76487895003697</c:v>
                </c:pt>
                <c:pt idx="1420">
                  <c:v>592.52953864808796</c:v>
                </c:pt>
                <c:pt idx="1421">
                  <c:v>592.320259478715</c:v>
                </c:pt>
                <c:pt idx="1422">
                  <c:v>592.12102683081605</c:v>
                </c:pt>
                <c:pt idx="1423">
                  <c:v>591.94381364066101</c:v>
                </c:pt>
                <c:pt idx="1424">
                  <c:v>591.84679218664303</c:v>
                </c:pt>
                <c:pt idx="1425">
                  <c:v>592.16837977923603</c:v>
                </c:pt>
                <c:pt idx="1426">
                  <c:v>593.36647262799204</c:v>
                </c:pt>
                <c:pt idx="1427">
                  <c:v>594.68844373525303</c:v>
                </c:pt>
                <c:pt idx="1428">
                  <c:v>596.35906354101098</c:v>
                </c:pt>
                <c:pt idx="1429">
                  <c:v>597.95583708975596</c:v>
                </c:pt>
                <c:pt idx="1430">
                  <c:v>599.91864029528199</c:v>
                </c:pt>
                <c:pt idx="1431">
                  <c:v>601.78237494313396</c:v>
                </c:pt>
                <c:pt idx="1432">
                  <c:v>603.70678236051401</c:v>
                </c:pt>
                <c:pt idx="1433">
                  <c:v>605.42200372421303</c:v>
                </c:pt>
                <c:pt idx="1434">
                  <c:v>605.50565709652994</c:v>
                </c:pt>
                <c:pt idx="1435">
                  <c:v>605.37859931665196</c:v>
                </c:pt>
                <c:pt idx="1436">
                  <c:v>605.25287993980805</c:v>
                </c:pt>
                <c:pt idx="1437">
                  <c:v>605.12979981001399</c:v>
                </c:pt>
                <c:pt idx="1438">
                  <c:v>605.001390961776</c:v>
                </c:pt>
                <c:pt idx="1439">
                  <c:v>604.87675778593598</c:v>
                </c:pt>
                <c:pt idx="1440">
                  <c:v>604.75212461009596</c:v>
                </c:pt>
                <c:pt idx="1441">
                  <c:v>604.61444400148298</c:v>
                </c:pt>
                <c:pt idx="1442">
                  <c:v>604.47908593946397</c:v>
                </c:pt>
                <c:pt idx="1443">
                  <c:v>604.34085560537301</c:v>
                </c:pt>
                <c:pt idx="1444">
                  <c:v>604.19969870728596</c:v>
                </c:pt>
                <c:pt idx="1445">
                  <c:v>604.05915560059202</c:v>
                </c:pt>
                <c:pt idx="1446">
                  <c:v>603.90573042907397</c:v>
                </c:pt>
                <c:pt idx="1447">
                  <c:v>603.74909277764903</c:v>
                </c:pt>
                <c:pt idx="1448">
                  <c:v>603.68216076484202</c:v>
                </c:pt>
                <c:pt idx="1449">
                  <c:v>604.28462515547005</c:v>
                </c:pt>
                <c:pt idx="1450">
                  <c:v>605.72708110670999</c:v>
                </c:pt>
                <c:pt idx="1451">
                  <c:v>608.228163001393</c:v>
                </c:pt>
                <c:pt idx="1452">
                  <c:v>611.05438419928896</c:v>
                </c:pt>
                <c:pt idx="1453">
                  <c:v>613.98675715223101</c:v>
                </c:pt>
                <c:pt idx="1454">
                  <c:v>616.85115412901303</c:v>
                </c:pt>
                <c:pt idx="1455">
                  <c:v>619.58430515233601</c:v>
                </c:pt>
                <c:pt idx="1456">
                  <c:v>622.68324685526397</c:v>
                </c:pt>
                <c:pt idx="1457">
                  <c:v>625.37975232060603</c:v>
                </c:pt>
                <c:pt idx="1458">
                  <c:v>625.77231465435102</c:v>
                </c:pt>
                <c:pt idx="1459">
                  <c:v>625.65404559410104</c:v>
                </c:pt>
                <c:pt idx="1460">
                  <c:v>625.52128204210896</c:v>
                </c:pt>
                <c:pt idx="1461">
                  <c:v>625.36921753284105</c:v>
                </c:pt>
                <c:pt idx="1462">
                  <c:v>625.208678213344</c:v>
                </c:pt>
                <c:pt idx="1463">
                  <c:v>625.04996065028399</c:v>
                </c:pt>
                <c:pt idx="1464">
                  <c:v>624.88608920872105</c:v>
                </c:pt>
                <c:pt idx="1465">
                  <c:v>624.70838122422401</c:v>
                </c:pt>
                <c:pt idx="1466">
                  <c:v>624.54966366116298</c:v>
                </c:pt>
                <c:pt idx="1467">
                  <c:v>624.39077671728796</c:v>
                </c:pt>
                <c:pt idx="1468">
                  <c:v>624.23314618858797</c:v>
                </c:pt>
                <c:pt idx="1469">
                  <c:v>624.08172542701095</c:v>
                </c:pt>
                <c:pt idx="1470">
                  <c:v>623.93182119659798</c:v>
                </c:pt>
                <c:pt idx="1471">
                  <c:v>623.78490779343895</c:v>
                </c:pt>
                <c:pt idx="1472">
                  <c:v>623.97255611527203</c:v>
                </c:pt>
                <c:pt idx="1473">
                  <c:v>625.03317306860197</c:v>
                </c:pt>
                <c:pt idx="1474">
                  <c:v>626.92571518328396</c:v>
                </c:pt>
                <c:pt idx="1475">
                  <c:v>629.53903358650803</c:v>
                </c:pt>
                <c:pt idx="1476">
                  <c:v>632.46011668132905</c:v>
                </c:pt>
                <c:pt idx="1477">
                  <c:v>635.61896474293599</c:v>
                </c:pt>
                <c:pt idx="1478">
                  <c:v>638.92064367826003</c:v>
                </c:pt>
                <c:pt idx="1479">
                  <c:v>641.01626025357996</c:v>
                </c:pt>
                <c:pt idx="1480">
                  <c:v>643.52320634986199</c:v>
                </c:pt>
                <c:pt idx="1481">
                  <c:v>645.62712059014405</c:v>
                </c:pt>
                <c:pt idx="1482">
                  <c:v>645.686353135589</c:v>
                </c:pt>
                <c:pt idx="1483">
                  <c:v>645.5010027047</c:v>
                </c:pt>
                <c:pt idx="1484">
                  <c:v>645.32505441681201</c:v>
                </c:pt>
                <c:pt idx="1485">
                  <c:v>645.16742388811201</c:v>
                </c:pt>
                <c:pt idx="1486">
                  <c:v>645.027746766826</c:v>
                </c:pt>
                <c:pt idx="1487">
                  <c:v>644.885215819054</c:v>
                </c:pt>
                <c:pt idx="1488">
                  <c:v>644.74411848764305</c:v>
                </c:pt>
                <c:pt idx="1489">
                  <c:v>644.600140400844</c:v>
                </c:pt>
                <c:pt idx="1490">
                  <c:v>644.46736724804498</c:v>
                </c:pt>
                <c:pt idx="1491">
                  <c:v>644.34117985452701</c:v>
                </c:pt>
                <c:pt idx="1492">
                  <c:v>644.21879683815303</c:v>
                </c:pt>
                <c:pt idx="1493">
                  <c:v>644.09889055196402</c:v>
                </c:pt>
                <c:pt idx="1494">
                  <c:v>643.97898426577399</c:v>
                </c:pt>
                <c:pt idx="1495">
                  <c:v>643.86312445685405</c:v>
                </c:pt>
                <c:pt idx="1496">
                  <c:v>644.51418920606102</c:v>
                </c:pt>
                <c:pt idx="1497">
                  <c:v>646.39770803557303</c:v>
                </c:pt>
                <c:pt idx="1498">
                  <c:v>649.15091162817305</c:v>
                </c:pt>
                <c:pt idx="1499">
                  <c:v>652.05179168762402</c:v>
                </c:pt>
                <c:pt idx="1500">
                  <c:v>655.18461805552101</c:v>
                </c:pt>
                <c:pt idx="1501">
                  <c:v>658.72523876879097</c:v>
                </c:pt>
                <c:pt idx="1502">
                  <c:v>661.66887093577202</c:v>
                </c:pt>
                <c:pt idx="1503">
                  <c:v>664.91756443336897</c:v>
                </c:pt>
                <c:pt idx="1504">
                  <c:v>668.40477291323396</c:v>
                </c:pt>
                <c:pt idx="1505">
                  <c:v>671.31750057202601</c:v>
                </c:pt>
                <c:pt idx="1506">
                  <c:v>671.42787319302897</c:v>
                </c:pt>
                <c:pt idx="1507">
                  <c:v>671.23663759430099</c:v>
                </c:pt>
                <c:pt idx="1508">
                  <c:v>671.06692104092895</c:v>
                </c:pt>
                <c:pt idx="1509">
                  <c:v>670.90056434650899</c:v>
                </c:pt>
                <c:pt idx="1510">
                  <c:v>670.73084779313695</c:v>
                </c:pt>
                <c:pt idx="1511">
                  <c:v>670.55942778114695</c:v>
                </c:pt>
                <c:pt idx="1512">
                  <c:v>670.38103391576396</c:v>
                </c:pt>
                <c:pt idx="1513">
                  <c:v>670.19540353022398</c:v>
                </c:pt>
                <c:pt idx="1514">
                  <c:v>670.00226488371004</c:v>
                </c:pt>
                <c:pt idx="1515">
                  <c:v>669.81243507256897</c:v>
                </c:pt>
                <c:pt idx="1516">
                  <c:v>669.61271628347401</c:v>
                </c:pt>
                <c:pt idx="1517">
                  <c:v>669.40575599222905</c:v>
                </c:pt>
                <c:pt idx="1518">
                  <c:v>669.19259569457097</c:v>
                </c:pt>
                <c:pt idx="1519">
                  <c:v>668.98358757951098</c:v>
                </c:pt>
                <c:pt idx="1520">
                  <c:v>668.894748517268</c:v>
                </c:pt>
                <c:pt idx="1521">
                  <c:v>669.56020923496806</c:v>
                </c:pt>
                <c:pt idx="1522">
                  <c:v>670.93106819682896</c:v>
                </c:pt>
                <c:pt idx="1523">
                  <c:v>672.40173905153199</c:v>
                </c:pt>
                <c:pt idx="1524">
                  <c:v>673.94466040317195</c:v>
                </c:pt>
                <c:pt idx="1525">
                  <c:v>676.19120733192403</c:v>
                </c:pt>
                <c:pt idx="1526">
                  <c:v>678.26972796167604</c:v>
                </c:pt>
                <c:pt idx="1527">
                  <c:v>679.34981587659502</c:v>
                </c:pt>
                <c:pt idx="1528">
                  <c:v>679.54946529646099</c:v>
                </c:pt>
                <c:pt idx="1529">
                  <c:v>680.10226647947195</c:v>
                </c:pt>
                <c:pt idx="1530">
                  <c:v>679.98403200907103</c:v>
                </c:pt>
                <c:pt idx="1531">
                  <c:v>679.69762153421595</c:v>
                </c:pt>
                <c:pt idx="1532">
                  <c:v>679.424566967224</c:v>
                </c:pt>
                <c:pt idx="1533">
                  <c:v>679.15426943177999</c:v>
                </c:pt>
                <c:pt idx="1534">
                  <c:v>678.889153227169</c:v>
                </c:pt>
                <c:pt idx="1535">
                  <c:v>678.64623305293401</c:v>
                </c:pt>
                <c:pt idx="1536">
                  <c:v>678.42905111087805</c:v>
                </c:pt>
                <c:pt idx="1537">
                  <c:v>678.22342575238099</c:v>
                </c:pt>
                <c:pt idx="1538">
                  <c:v>678.03877778602498</c:v>
                </c:pt>
                <c:pt idx="1539">
                  <c:v>677.85600913232997</c:v>
                </c:pt>
                <c:pt idx="1540">
                  <c:v>677.67136116597396</c:v>
                </c:pt>
                <c:pt idx="1541">
                  <c:v>677.492299622171</c:v>
                </c:pt>
                <c:pt idx="1542">
                  <c:v>677.31323807836895</c:v>
                </c:pt>
                <c:pt idx="1543">
                  <c:v>677.13046942467395</c:v>
                </c:pt>
                <c:pt idx="1544">
                  <c:v>677.21593324359299</c:v>
                </c:pt>
                <c:pt idx="1545">
                  <c:v>677.98793254450504</c:v>
                </c:pt>
                <c:pt idx="1546">
                  <c:v>679.19202919682505</c:v>
                </c:pt>
                <c:pt idx="1547">
                  <c:v>680.54271926577098</c:v>
                </c:pt>
                <c:pt idx="1548">
                  <c:v>682.78595476904297</c:v>
                </c:pt>
                <c:pt idx="1549">
                  <c:v>684.47872130645897</c:v>
                </c:pt>
                <c:pt idx="1550">
                  <c:v>686.37301504872096</c:v>
                </c:pt>
                <c:pt idx="1551">
                  <c:v>687.65540055497695</c:v>
                </c:pt>
                <c:pt idx="1552">
                  <c:v>688.70890161397199</c:v>
                </c:pt>
                <c:pt idx="1553">
                  <c:v>690.30170385170902</c:v>
                </c:pt>
                <c:pt idx="1554">
                  <c:v>690.22873983424404</c:v>
                </c:pt>
                <c:pt idx="1555">
                  <c:v>690.04028099496099</c:v>
                </c:pt>
                <c:pt idx="1556">
                  <c:v>689.85182215567795</c:v>
                </c:pt>
                <c:pt idx="1557">
                  <c:v>689.66336331639604</c:v>
                </c:pt>
                <c:pt idx="1558">
                  <c:v>689.476818670699</c:v>
                </c:pt>
                <c:pt idx="1559">
                  <c:v>689.28642797487998</c:v>
                </c:pt>
                <c:pt idx="1560">
                  <c:v>689.09603727906097</c:v>
                </c:pt>
                <c:pt idx="1561">
                  <c:v>688.91705669497696</c:v>
                </c:pt>
                <c:pt idx="1562">
                  <c:v>688.73985092199098</c:v>
                </c:pt>
                <c:pt idx="1563">
                  <c:v>688.55493564151698</c:v>
                </c:pt>
                <c:pt idx="1564">
                  <c:v>688.352758566906</c:v>
                </c:pt>
                <c:pt idx="1565">
                  <c:v>688.15843018700002</c:v>
                </c:pt>
                <c:pt idx="1566">
                  <c:v>687.96216660151697</c:v>
                </c:pt>
                <c:pt idx="1567">
                  <c:v>687.761978821056</c:v>
                </c:pt>
                <c:pt idx="1568">
                  <c:v>687.67958531766601</c:v>
                </c:pt>
                <c:pt idx="1569">
                  <c:v>688.11150581887398</c:v>
                </c:pt>
                <c:pt idx="1570">
                  <c:v>689.68638222760796</c:v>
                </c:pt>
                <c:pt idx="1571">
                  <c:v>692.32393342689602</c:v>
                </c:pt>
                <c:pt idx="1572">
                  <c:v>695.54899194339805</c:v>
                </c:pt>
                <c:pt idx="1573">
                  <c:v>698.71986243653498</c:v>
                </c:pt>
                <c:pt idx="1574">
                  <c:v>701.712146663319</c:v>
                </c:pt>
                <c:pt idx="1575">
                  <c:v>703.84497574120496</c:v>
                </c:pt>
                <c:pt idx="1576">
                  <c:v>705.52233121866902</c:v>
                </c:pt>
                <c:pt idx="1577">
                  <c:v>706.75668314841096</c:v>
                </c:pt>
                <c:pt idx="1578">
                  <c:v>706.63894896503098</c:v>
                </c:pt>
                <c:pt idx="1579">
                  <c:v>706.43193206911599</c:v>
                </c:pt>
                <c:pt idx="1580">
                  <c:v>706.22906843302701</c:v>
                </c:pt>
                <c:pt idx="1581">
                  <c:v>706.03428676286603</c:v>
                </c:pt>
                <c:pt idx="1582">
                  <c:v>705.85480533647001</c:v>
                </c:pt>
                <c:pt idx="1583">
                  <c:v>705.69292696722198</c:v>
                </c:pt>
                <c:pt idx="1584">
                  <c:v>705.53272078274995</c:v>
                </c:pt>
                <c:pt idx="1585">
                  <c:v>705.37356599970997</c:v>
                </c:pt>
                <c:pt idx="1586">
                  <c:v>705.223072424512</c:v>
                </c:pt>
                <c:pt idx="1587">
                  <c:v>705.07569739263101</c:v>
                </c:pt>
                <c:pt idx="1588">
                  <c:v>704.92677037771705</c:v>
                </c:pt>
                <c:pt idx="1589">
                  <c:v>704.78396507663194</c:v>
                </c:pt>
                <c:pt idx="1590">
                  <c:v>704.633471501435</c:v>
                </c:pt>
                <c:pt idx="1591">
                  <c:v>704.48763400034204</c:v>
                </c:pt>
                <c:pt idx="1592">
                  <c:v>704.73865214334398</c:v>
                </c:pt>
                <c:pt idx="1593">
                  <c:v>705.861203574358</c:v>
                </c:pt>
                <c:pt idx="1594">
                  <c:v>708.02516740772205</c:v>
                </c:pt>
                <c:pt idx="1595">
                  <c:v>710.78663961003201</c:v>
                </c:pt>
                <c:pt idx="1596">
                  <c:v>714.13421266313298</c:v>
                </c:pt>
                <c:pt idx="1597">
                  <c:v>717.54051776396705</c:v>
                </c:pt>
                <c:pt idx="1598">
                  <c:v>720.72183756843401</c:v>
                </c:pt>
                <c:pt idx="1599">
                  <c:v>723.48682514383995</c:v>
                </c:pt>
                <c:pt idx="1600">
                  <c:v>726.26862861832603</c:v>
                </c:pt>
                <c:pt idx="1601">
                  <c:v>728.59551206306196</c:v>
                </c:pt>
                <c:pt idx="1602">
                  <c:v>728.54220910794299</c:v>
                </c:pt>
                <c:pt idx="1603">
                  <c:v>728.26776668787102</c:v>
                </c:pt>
                <c:pt idx="1604">
                  <c:v>728.03132584508705</c:v>
                </c:pt>
                <c:pt idx="1605">
                  <c:v>727.79724026778399</c:v>
                </c:pt>
                <c:pt idx="1606">
                  <c:v>727.57236512597899</c:v>
                </c:pt>
                <c:pt idx="1607">
                  <c:v>727.36069274537397</c:v>
                </c:pt>
                <c:pt idx="1608">
                  <c:v>727.16553593024503</c:v>
                </c:pt>
                <c:pt idx="1609">
                  <c:v>726.93969138959994</c:v>
                </c:pt>
                <c:pt idx="1610">
                  <c:v>726.62792121876703</c:v>
                </c:pt>
                <c:pt idx="1611">
                  <c:v>726.30377044422596</c:v>
                </c:pt>
                <c:pt idx="1612">
                  <c:v>725.97645542698899</c:v>
                </c:pt>
                <c:pt idx="1613">
                  <c:v>725.65230465244804</c:v>
                </c:pt>
                <c:pt idx="1614">
                  <c:v>725.32179730400196</c:v>
                </c:pt>
                <c:pt idx="1615">
                  <c:v>724.99764652946101</c:v>
                </c:pt>
                <c:pt idx="1616">
                  <c:v>725.007467789727</c:v>
                </c:pt>
                <c:pt idx="1617">
                  <c:v>725.71292748732606</c:v>
                </c:pt>
                <c:pt idx="1618">
                  <c:v>727.68145401934896</c:v>
                </c:pt>
                <c:pt idx="1619">
                  <c:v>730.20810086311303</c:v>
                </c:pt>
                <c:pt idx="1620">
                  <c:v>733.26164319414704</c:v>
                </c:pt>
                <c:pt idx="1621">
                  <c:v>736.14130472474301</c:v>
                </c:pt>
                <c:pt idx="1622">
                  <c:v>738.94553106785895</c:v>
                </c:pt>
                <c:pt idx="1623">
                  <c:v>741.33032671270405</c:v>
                </c:pt>
                <c:pt idx="1624">
                  <c:v>744.49282664870998</c:v>
                </c:pt>
                <c:pt idx="1625">
                  <c:v>746.714338875365</c:v>
                </c:pt>
                <c:pt idx="1626">
                  <c:v>746.64504890765397</c:v>
                </c:pt>
                <c:pt idx="1627">
                  <c:v>746.353374795832</c:v>
                </c:pt>
                <c:pt idx="1628">
                  <c:v>746.078439165193</c:v>
                </c:pt>
                <c:pt idx="1629">
                  <c:v>745.83439458431099</c:v>
                </c:pt>
                <c:pt idx="1630">
                  <c:v>745.60226622581797</c:v>
                </c:pt>
                <c:pt idx="1631">
                  <c:v>745.37245699927598</c:v>
                </c:pt>
                <c:pt idx="1632">
                  <c:v>745.17501505101495</c:v>
                </c:pt>
                <c:pt idx="1633">
                  <c:v>744.99839101457098</c:v>
                </c:pt>
                <c:pt idx="1634">
                  <c:v>744.82018281956198</c:v>
                </c:pt>
                <c:pt idx="1635">
                  <c:v>744.62071839406406</c:v>
                </c:pt>
                <c:pt idx="1636">
                  <c:v>744.42726612234298</c:v>
                </c:pt>
                <c:pt idx="1637">
                  <c:v>744.23773085360699</c:v>
                </c:pt>
                <c:pt idx="1638">
                  <c:v>744.048195584871</c:v>
                </c:pt>
                <c:pt idx="1639">
                  <c:v>743.87541976862803</c:v>
                </c:pt>
                <c:pt idx="1640">
                  <c:v>744.10968386028105</c:v>
                </c:pt>
                <c:pt idx="1641">
                  <c:v>745.72943394898698</c:v>
                </c:pt>
                <c:pt idx="1642">
                  <c:v>748.33382552383398</c:v>
                </c:pt>
                <c:pt idx="1643">
                  <c:v>751.37423302673801</c:v>
                </c:pt>
                <c:pt idx="1644">
                  <c:v>754.68418552619596</c:v>
                </c:pt>
                <c:pt idx="1645">
                  <c:v>758.02190522958404</c:v>
                </c:pt>
                <c:pt idx="1646">
                  <c:v>761.39268354151102</c:v>
                </c:pt>
                <c:pt idx="1647">
                  <c:v>764.71918637917304</c:v>
                </c:pt>
                <c:pt idx="1648">
                  <c:v>768.35649623486802</c:v>
                </c:pt>
                <c:pt idx="1649">
                  <c:v>771.32269621256501</c:v>
                </c:pt>
                <c:pt idx="1650">
                  <c:v>771.54049023342202</c:v>
                </c:pt>
                <c:pt idx="1651">
                  <c:v>771.38799182804598</c:v>
                </c:pt>
                <c:pt idx="1652">
                  <c:v>771.24021794103498</c:v>
                </c:pt>
                <c:pt idx="1653">
                  <c:v>771.08771953565895</c:v>
                </c:pt>
                <c:pt idx="1654">
                  <c:v>770.95039009244499</c:v>
                </c:pt>
                <c:pt idx="1655">
                  <c:v>770.82155801321903</c:v>
                </c:pt>
                <c:pt idx="1656">
                  <c:v>770.69272593399296</c:v>
                </c:pt>
                <c:pt idx="1657">
                  <c:v>770.56081546525002</c:v>
                </c:pt>
                <c:pt idx="1658">
                  <c:v>770.43335333257903</c:v>
                </c:pt>
                <c:pt idx="1659">
                  <c:v>770.30174215210002</c:v>
                </c:pt>
                <c:pt idx="1660">
                  <c:v>770.16294911414298</c:v>
                </c:pt>
                <c:pt idx="1661">
                  <c:v>770.02561967093004</c:v>
                </c:pt>
                <c:pt idx="1662">
                  <c:v>769.87301636980806</c:v>
                </c:pt>
                <c:pt idx="1663">
                  <c:v>769.70712180976102</c:v>
                </c:pt>
                <c:pt idx="1664">
                  <c:v>770.24962587068603</c:v>
                </c:pt>
                <c:pt idx="1665">
                  <c:v>772.21339104246499</c:v>
                </c:pt>
                <c:pt idx="1666">
                  <c:v>774.78038031636004</c:v>
                </c:pt>
                <c:pt idx="1667">
                  <c:v>775.93551823002804</c:v>
                </c:pt>
                <c:pt idx="1668">
                  <c:v>777.91354343770297</c:v>
                </c:pt>
                <c:pt idx="1669">
                  <c:v>779.04533082785497</c:v>
                </c:pt>
                <c:pt idx="1670">
                  <c:v>780.77162196083805</c:v>
                </c:pt>
                <c:pt idx="1671">
                  <c:v>782.47506903121598</c:v>
                </c:pt>
                <c:pt idx="1672">
                  <c:v>786.19763478959896</c:v>
                </c:pt>
                <c:pt idx="1673">
                  <c:v>787.47900731908396</c:v>
                </c:pt>
                <c:pt idx="1674">
                  <c:v>787.26409091331402</c:v>
                </c:pt>
                <c:pt idx="1675">
                  <c:v>786.89681778706301</c:v>
                </c:pt>
                <c:pt idx="1676">
                  <c:v>786.53301484270003</c:v>
                </c:pt>
                <c:pt idx="1677">
                  <c:v>786.16224087944397</c:v>
                </c:pt>
                <c:pt idx="1678">
                  <c:v>785.79146691618701</c:v>
                </c:pt>
                <c:pt idx="1679">
                  <c:v>785.42419378993498</c:v>
                </c:pt>
                <c:pt idx="1680">
                  <c:v>785.04988808618498</c:v>
                </c:pt>
                <c:pt idx="1681">
                  <c:v>784.68261495993397</c:v>
                </c:pt>
                <c:pt idx="1682">
                  <c:v>784.31881201557098</c:v>
                </c:pt>
                <c:pt idx="1683">
                  <c:v>783.96717051762698</c:v>
                </c:pt>
                <c:pt idx="1684">
                  <c:v>783.62214487810604</c:v>
                </c:pt>
                <c:pt idx="1685">
                  <c:v>783.290006244849</c:v>
                </c:pt>
                <c:pt idx="1686">
                  <c:v>782.96723847945998</c:v>
                </c:pt>
                <c:pt idx="1687">
                  <c:v>782.65954599870099</c:v>
                </c:pt>
                <c:pt idx="1688">
                  <c:v>782.44239101080996</c:v>
                </c:pt>
                <c:pt idx="1689">
                  <c:v>782.610010913319</c:v>
                </c:pt>
                <c:pt idx="1690">
                  <c:v>782.81824773746905</c:v>
                </c:pt>
                <c:pt idx="1691">
                  <c:v>783.33506034297102</c:v>
                </c:pt>
                <c:pt idx="1692">
                  <c:v>784.16059331122199</c:v>
                </c:pt>
                <c:pt idx="1693">
                  <c:v>785.27824466708205</c:v>
                </c:pt>
                <c:pt idx="1694">
                  <c:v>786.208334836478</c:v>
                </c:pt>
                <c:pt idx="1695">
                  <c:v>787.36800325486195</c:v>
                </c:pt>
                <c:pt idx="1696">
                  <c:v>789.10082688202795</c:v>
                </c:pt>
                <c:pt idx="1697">
                  <c:v>790.11537251215702</c:v>
                </c:pt>
                <c:pt idx="1698">
                  <c:v>790.01914273678199</c:v>
                </c:pt>
                <c:pt idx="1699">
                  <c:v>789.82256089789905</c:v>
                </c:pt>
                <c:pt idx="1700">
                  <c:v>789.63733792812195</c:v>
                </c:pt>
                <c:pt idx="1701">
                  <c:v>789.45756298849597</c:v>
                </c:pt>
                <c:pt idx="1702">
                  <c:v>789.27234001871898</c:v>
                </c:pt>
                <c:pt idx="1703">
                  <c:v>789.07769515433597</c:v>
                </c:pt>
                <c:pt idx="1704">
                  <c:v>788.88875543046095</c:v>
                </c:pt>
                <c:pt idx="1705">
                  <c:v>788.70898049083598</c:v>
                </c:pt>
                <c:pt idx="1706">
                  <c:v>788.53098823931396</c:v>
                </c:pt>
                <c:pt idx="1707">
                  <c:v>788.36667772872897</c:v>
                </c:pt>
                <c:pt idx="1708">
                  <c:v>788.20563157184097</c:v>
                </c:pt>
                <c:pt idx="1709">
                  <c:v>788.03630914212499</c:v>
                </c:pt>
                <c:pt idx="1710">
                  <c:v>787.86867291359101</c:v>
                </c:pt>
                <c:pt idx="1711">
                  <c:v>787.70923624872398</c:v>
                </c:pt>
                <c:pt idx="1712">
                  <c:v>787.75090820869002</c:v>
                </c:pt>
                <c:pt idx="1713">
                  <c:v>788.84312280988604</c:v>
                </c:pt>
                <c:pt idx="1714">
                  <c:v>790.580171716986</c:v>
                </c:pt>
                <c:pt idx="1715">
                  <c:v>792.32828232521899</c:v>
                </c:pt>
                <c:pt idx="1716">
                  <c:v>794.02772034848397</c:v>
                </c:pt>
                <c:pt idx="1717">
                  <c:v>796.525976923146</c:v>
                </c:pt>
                <c:pt idx="1718">
                  <c:v>798.61949389538904</c:v>
                </c:pt>
                <c:pt idx="1719">
                  <c:v>800.50070974559696</c:v>
                </c:pt>
                <c:pt idx="1720">
                  <c:v>803.60462953451099</c:v>
                </c:pt>
                <c:pt idx="1721">
                  <c:v>806.35913803401399</c:v>
                </c:pt>
                <c:pt idx="1722">
                  <c:v>806.63142764761005</c:v>
                </c:pt>
                <c:pt idx="1723">
                  <c:v>806.49021278883595</c:v>
                </c:pt>
                <c:pt idx="1724">
                  <c:v>806.35183547304405</c:v>
                </c:pt>
                <c:pt idx="1725">
                  <c:v>806.21062061427006</c:v>
                </c:pt>
                <c:pt idx="1726">
                  <c:v>806.08057320701403</c:v>
                </c:pt>
                <c:pt idx="1727">
                  <c:v>805.94905962588905</c:v>
                </c:pt>
                <c:pt idx="1728">
                  <c:v>805.82151099917098</c:v>
                </c:pt>
                <c:pt idx="1729">
                  <c:v>805.696543641841</c:v>
                </c:pt>
                <c:pt idx="1730">
                  <c:v>805.57029178104801</c:v>
                </c:pt>
                <c:pt idx="1731">
                  <c:v>805.44566996619506</c:v>
                </c:pt>
                <c:pt idx="1732">
                  <c:v>805.31280948310302</c:v>
                </c:pt>
                <c:pt idx="1733">
                  <c:v>805.18413776310797</c:v>
                </c:pt>
                <c:pt idx="1734">
                  <c:v>805.04854493422204</c:v>
                </c:pt>
                <c:pt idx="1735">
                  <c:v>804.91849752696601</c:v>
                </c:pt>
                <c:pt idx="1736">
                  <c:v>804.87374407333903</c:v>
                </c:pt>
                <c:pt idx="1737">
                  <c:v>805.199846108055</c:v>
                </c:pt>
                <c:pt idx="1738">
                  <c:v>806.35470742903703</c:v>
                </c:pt>
                <c:pt idx="1739">
                  <c:v>808.13571636764595</c:v>
                </c:pt>
                <c:pt idx="1740">
                  <c:v>809.89363465983502</c:v>
                </c:pt>
                <c:pt idx="1741">
                  <c:v>811.854162722723</c:v>
                </c:pt>
                <c:pt idx="1742">
                  <c:v>813.69493490629895</c:v>
                </c:pt>
                <c:pt idx="1743">
                  <c:v>815.38824442400005</c:v>
                </c:pt>
                <c:pt idx="1744">
                  <c:v>817.25519860165798</c:v>
                </c:pt>
                <c:pt idx="1745">
                  <c:v>819.53966736262203</c:v>
                </c:pt>
                <c:pt idx="1746">
                  <c:v>819.80521049855395</c:v>
                </c:pt>
                <c:pt idx="1747">
                  <c:v>819.66516152000997</c:v>
                </c:pt>
                <c:pt idx="1748">
                  <c:v>819.53090831207305</c:v>
                </c:pt>
                <c:pt idx="1749">
                  <c:v>819.41578818495702</c:v>
                </c:pt>
                <c:pt idx="1750">
                  <c:v>819.31618509408599</c:v>
                </c:pt>
                <c:pt idx="1751">
                  <c:v>819.21964327817295</c:v>
                </c:pt>
                <c:pt idx="1752">
                  <c:v>819.12410228269505</c:v>
                </c:pt>
                <c:pt idx="1753">
                  <c:v>819.03053404247805</c:v>
                </c:pt>
                <c:pt idx="1754">
                  <c:v>818.93890061313903</c:v>
                </c:pt>
                <c:pt idx="1755">
                  <c:v>818.84916472431098</c:v>
                </c:pt>
                <c:pt idx="1756">
                  <c:v>818.75848468232596</c:v>
                </c:pt>
                <c:pt idx="1757">
                  <c:v>818.66491644210998</c:v>
                </c:pt>
                <c:pt idx="1758">
                  <c:v>818.57401447952202</c:v>
                </c:pt>
                <c:pt idx="1759">
                  <c:v>818.48311251693497</c:v>
                </c:pt>
                <c:pt idx="1760">
                  <c:v>819.08628435953801</c:v>
                </c:pt>
                <c:pt idx="1761">
                  <c:v>820.82730273397499</c:v>
                </c:pt>
                <c:pt idx="1762">
                  <c:v>823.28310007312098</c:v>
                </c:pt>
                <c:pt idx="1763">
                  <c:v>826.13884211732795</c:v>
                </c:pt>
                <c:pt idx="1764">
                  <c:v>829.19579377045602</c:v>
                </c:pt>
                <c:pt idx="1765">
                  <c:v>832.38537035443505</c:v>
                </c:pt>
                <c:pt idx="1766">
                  <c:v>835.19101653883695</c:v>
                </c:pt>
                <c:pt idx="1767">
                  <c:v>837.54312676722202</c:v>
                </c:pt>
                <c:pt idx="1768">
                  <c:v>840.03706012104203</c:v>
                </c:pt>
                <c:pt idx="1769">
                  <c:v>842.03809944222496</c:v>
                </c:pt>
                <c:pt idx="1770">
                  <c:v>842.08698845488505</c:v>
                </c:pt>
                <c:pt idx="1771">
                  <c:v>841.91624404999095</c:v>
                </c:pt>
                <c:pt idx="1772">
                  <c:v>841.74524250054196</c:v>
                </c:pt>
                <c:pt idx="1773">
                  <c:v>841.584224750104</c:v>
                </c:pt>
                <c:pt idx="1774">
                  <c:v>841.44710090880903</c:v>
                </c:pt>
                <c:pt idx="1775">
                  <c:v>841.32641559094702</c:v>
                </c:pt>
                <c:pt idx="1776">
                  <c:v>841.20646574814305</c:v>
                </c:pt>
                <c:pt idx="1777">
                  <c:v>841.088953827164</c:v>
                </c:pt>
                <c:pt idx="1778">
                  <c:v>840.97144190618599</c:v>
                </c:pt>
                <c:pt idx="1779">
                  <c:v>840.85707333282505</c:v>
                </c:pt>
                <c:pt idx="1780">
                  <c:v>840.74635298552801</c:v>
                </c:pt>
                <c:pt idx="1781">
                  <c:v>840.63563263823198</c:v>
                </c:pt>
                <c:pt idx="1782">
                  <c:v>840.52002462941698</c:v>
                </c:pt>
                <c:pt idx="1783">
                  <c:v>840.40316533321698</c:v>
                </c:pt>
                <c:pt idx="1784">
                  <c:v>840.96595346550703</c:v>
                </c:pt>
                <c:pt idx="1785">
                  <c:v>842.689209113017</c:v>
                </c:pt>
                <c:pt idx="1786">
                  <c:v>845.08561001968906</c:v>
                </c:pt>
                <c:pt idx="1787">
                  <c:v>847.94107963284296</c:v>
                </c:pt>
                <c:pt idx="1788">
                  <c:v>851.01650036813203</c:v>
                </c:pt>
                <c:pt idx="1789">
                  <c:v>854.37715171960201</c:v>
                </c:pt>
                <c:pt idx="1790">
                  <c:v>857.63191416026802</c:v>
                </c:pt>
                <c:pt idx="1791">
                  <c:v>860.99053180575402</c:v>
                </c:pt>
                <c:pt idx="1792">
                  <c:v>865.05928897626802</c:v>
                </c:pt>
                <c:pt idx="1793">
                  <c:v>868.205232371742</c:v>
                </c:pt>
                <c:pt idx="1794">
                  <c:v>868.48387067554302</c:v>
                </c:pt>
                <c:pt idx="1795">
                  <c:v>868.30609651346595</c:v>
                </c:pt>
                <c:pt idx="1796">
                  <c:v>868.12642278586497</c:v>
                </c:pt>
                <c:pt idx="1797">
                  <c:v>867.94129621962702</c:v>
                </c:pt>
                <c:pt idx="1798">
                  <c:v>867.72652511197998</c:v>
                </c:pt>
                <c:pt idx="1799">
                  <c:v>867.51077035169101</c:v>
                </c:pt>
                <c:pt idx="1800">
                  <c:v>867.28956524534306</c:v>
                </c:pt>
                <c:pt idx="1801">
                  <c:v>867.08513283478396</c:v>
                </c:pt>
                <c:pt idx="1802">
                  <c:v>866.88863667308703</c:v>
                </c:pt>
                <c:pt idx="1803">
                  <c:v>866.69214051138999</c:v>
                </c:pt>
                <c:pt idx="1804">
                  <c:v>866.49564434969398</c:v>
                </c:pt>
                <c:pt idx="1805">
                  <c:v>866.29260533908302</c:v>
                </c:pt>
                <c:pt idx="1806">
                  <c:v>866.06254313260195</c:v>
                </c:pt>
                <c:pt idx="1807">
                  <c:v>865.83472553628599</c:v>
                </c:pt>
                <c:pt idx="1808">
                  <c:v>865.86691248908505</c:v>
                </c:pt>
                <c:pt idx="1809">
                  <c:v>866.14312748232396</c:v>
                </c:pt>
                <c:pt idx="1810">
                  <c:v>867.06661498693597</c:v>
                </c:pt>
                <c:pt idx="1811">
                  <c:v>867.77262604184705</c:v>
                </c:pt>
                <c:pt idx="1812">
                  <c:v>869.207179445581</c:v>
                </c:pt>
                <c:pt idx="1813">
                  <c:v>870.61285002973602</c:v>
                </c:pt>
                <c:pt idx="1814">
                  <c:v>871.46260584820698</c:v>
                </c:pt>
                <c:pt idx="1815">
                  <c:v>872.57179587975304</c:v>
                </c:pt>
                <c:pt idx="1816">
                  <c:v>874.46489337357798</c:v>
                </c:pt>
                <c:pt idx="1817">
                  <c:v>875.27668618693804</c:v>
                </c:pt>
                <c:pt idx="1818">
                  <c:v>875.21705088632302</c:v>
                </c:pt>
                <c:pt idx="1819">
                  <c:v>875.07287921118905</c:v>
                </c:pt>
                <c:pt idx="1820">
                  <c:v>874.93171596840102</c:v>
                </c:pt>
                <c:pt idx="1821">
                  <c:v>874.79203587588904</c:v>
                </c:pt>
                <c:pt idx="1822">
                  <c:v>874.65528055583002</c:v>
                </c:pt>
                <c:pt idx="1823">
                  <c:v>874.51706973096498</c:v>
                </c:pt>
                <c:pt idx="1824">
                  <c:v>874.377389638453</c:v>
                </c:pt>
                <c:pt idx="1825">
                  <c:v>874.23056704316605</c:v>
                </c:pt>
                <c:pt idx="1826">
                  <c:v>874.10362476332296</c:v>
                </c:pt>
                <c:pt idx="1827">
                  <c:v>873.97936896280601</c:v>
                </c:pt>
                <c:pt idx="1828">
                  <c:v>873.84405550355802</c:v>
                </c:pt>
                <c:pt idx="1829">
                  <c:v>873.71711322371402</c:v>
                </c:pt>
                <c:pt idx="1830">
                  <c:v>873.596150353898</c:v>
                </c:pt>
                <c:pt idx="1831">
                  <c:v>873.48475229933604</c:v>
                </c:pt>
                <c:pt idx="1832">
                  <c:v>873.46769525485502</c:v>
                </c:pt>
                <c:pt idx="1833">
                  <c:v>873.65314544443095</c:v>
                </c:pt>
                <c:pt idx="1834">
                  <c:v>874.03002445307004</c:v>
                </c:pt>
                <c:pt idx="1835">
                  <c:v>875.01644266930703</c:v>
                </c:pt>
                <c:pt idx="1836">
                  <c:v>875.92615919345701</c:v>
                </c:pt>
                <c:pt idx="1837">
                  <c:v>877.22691850445995</c:v>
                </c:pt>
                <c:pt idx="1838">
                  <c:v>878.90332540106897</c:v>
                </c:pt>
                <c:pt idx="1839">
                  <c:v>880.64084779706297</c:v>
                </c:pt>
                <c:pt idx="1840">
                  <c:v>882.673709891979</c:v>
                </c:pt>
                <c:pt idx="1841">
                  <c:v>884.420406921113</c:v>
                </c:pt>
                <c:pt idx="1842">
                  <c:v>884.59360255577599</c:v>
                </c:pt>
                <c:pt idx="1843">
                  <c:v>884.44528601924196</c:v>
                </c:pt>
                <c:pt idx="1844">
                  <c:v>884.29240249061297</c:v>
                </c:pt>
                <c:pt idx="1845">
                  <c:v>884.13640208821096</c:v>
                </c:pt>
                <c:pt idx="1846">
                  <c:v>883.97882120843701</c:v>
                </c:pt>
                <c:pt idx="1847">
                  <c:v>883.82124032866204</c:v>
                </c:pt>
                <c:pt idx="1848">
                  <c:v>883.66206410809002</c:v>
                </c:pt>
                <c:pt idx="1849">
                  <c:v>883.52250375327799</c:v>
                </c:pt>
                <c:pt idx="1850">
                  <c:v>883.38851132138598</c:v>
                </c:pt>
                <c:pt idx="1851">
                  <c:v>883.263768883838</c:v>
                </c:pt>
                <c:pt idx="1852">
                  <c:v>883.13902644629002</c:v>
                </c:pt>
                <c:pt idx="1853">
                  <c:v>883.01039491094798</c:v>
                </c:pt>
                <c:pt idx="1854">
                  <c:v>882.87910835585603</c:v>
                </c:pt>
                <c:pt idx="1855">
                  <c:v>882.74511592396402</c:v>
                </c:pt>
                <c:pt idx="1856">
                  <c:v>882.72682966178104</c:v>
                </c:pt>
                <c:pt idx="1857">
                  <c:v>882.94643747562304</c:v>
                </c:pt>
                <c:pt idx="1858">
                  <c:v>883.845701600913</c:v>
                </c:pt>
                <c:pt idx="1859">
                  <c:v>886.145830126889</c:v>
                </c:pt>
                <c:pt idx="1860">
                  <c:v>888.73927547859</c:v>
                </c:pt>
                <c:pt idx="1861">
                  <c:v>891.26770683502298</c:v>
                </c:pt>
                <c:pt idx="1862">
                  <c:v>893.81452184668603</c:v>
                </c:pt>
                <c:pt idx="1863">
                  <c:v>896.13486723835194</c:v>
                </c:pt>
                <c:pt idx="1864">
                  <c:v>899.52796257600801</c:v>
                </c:pt>
                <c:pt idx="1865">
                  <c:v>902.467168811904</c:v>
                </c:pt>
                <c:pt idx="1866">
                  <c:v>902.70964695016505</c:v>
                </c:pt>
                <c:pt idx="1867">
                  <c:v>902.56996685765296</c:v>
                </c:pt>
                <c:pt idx="1868">
                  <c:v>902.41960634945804</c:v>
                </c:pt>
                <c:pt idx="1869">
                  <c:v>902.26202546968295</c:v>
                </c:pt>
                <c:pt idx="1870">
                  <c:v>902.09686464011395</c:v>
                </c:pt>
                <c:pt idx="1871">
                  <c:v>901.91930497054398</c:v>
                </c:pt>
                <c:pt idx="1872">
                  <c:v>901.74356616862303</c:v>
                </c:pt>
                <c:pt idx="1873">
                  <c:v>901.57449849976695</c:v>
                </c:pt>
                <c:pt idx="1874">
                  <c:v>901.40711808804599</c:v>
                </c:pt>
                <c:pt idx="1875">
                  <c:v>901.24953720827102</c:v>
                </c:pt>
                <c:pt idx="1876">
                  <c:v>901.08608280430201</c:v>
                </c:pt>
                <c:pt idx="1877">
                  <c:v>900.91241994447205</c:v>
                </c:pt>
                <c:pt idx="1878">
                  <c:v>900.75972904660102</c:v>
                </c:pt>
                <c:pt idx="1879">
                  <c:v>900.60857395672701</c:v>
                </c:pt>
                <c:pt idx="1880">
                  <c:v>901.22299196136601</c:v>
                </c:pt>
                <c:pt idx="1881">
                  <c:v>903.10151205278396</c:v>
                </c:pt>
                <c:pt idx="1882">
                  <c:v>905.07016977928595</c:v>
                </c:pt>
                <c:pt idx="1883">
                  <c:v>907.60226157935801</c:v>
                </c:pt>
                <c:pt idx="1884">
                  <c:v>910.70499832480903</c:v>
                </c:pt>
                <c:pt idx="1885">
                  <c:v>913.94527846031997</c:v>
                </c:pt>
                <c:pt idx="1886">
                  <c:v>917.03426912536804</c:v>
                </c:pt>
                <c:pt idx="1887">
                  <c:v>919.80729365198101</c:v>
                </c:pt>
                <c:pt idx="1888">
                  <c:v>922.799155151381</c:v>
                </c:pt>
                <c:pt idx="1889">
                  <c:v>924.86063616053298</c:v>
                </c:pt>
                <c:pt idx="1890">
                  <c:v>924.86246632446898</c:v>
                </c:pt>
                <c:pt idx="1891">
                  <c:v>924.67195718453502</c:v>
                </c:pt>
                <c:pt idx="1892">
                  <c:v>924.500081042376</c:v>
                </c:pt>
                <c:pt idx="1893">
                  <c:v>924.29753961954998</c:v>
                </c:pt>
                <c:pt idx="1894">
                  <c:v>924.08872916026996</c:v>
                </c:pt>
                <c:pt idx="1895">
                  <c:v>923.90210664125505</c:v>
                </c:pt>
                <c:pt idx="1896">
                  <c:v>923.73825235313996</c:v>
                </c:pt>
                <c:pt idx="1897">
                  <c:v>923.58086660788001</c:v>
                </c:pt>
                <c:pt idx="1898">
                  <c:v>923.43123296413796</c:v>
                </c:pt>
                <c:pt idx="1899">
                  <c:v>923.29185758447295</c:v>
                </c:pt>
                <c:pt idx="1900">
                  <c:v>923.14962004076096</c:v>
                </c:pt>
                <c:pt idx="1901">
                  <c:v>923.00149360503303</c:v>
                </c:pt>
                <c:pt idx="1902">
                  <c:v>922.86211822536802</c:v>
                </c:pt>
                <c:pt idx="1903">
                  <c:v>922.72830731250997</c:v>
                </c:pt>
                <c:pt idx="1904">
                  <c:v>922.69706602532199</c:v>
                </c:pt>
                <c:pt idx="1905">
                  <c:v>923.47409211940101</c:v>
                </c:pt>
                <c:pt idx="1906">
                  <c:v>924.44180535793396</c:v>
                </c:pt>
                <c:pt idx="1907">
                  <c:v>925.86782146107601</c:v>
                </c:pt>
                <c:pt idx="1908">
                  <c:v>927.29446680318097</c:v>
                </c:pt>
                <c:pt idx="1909">
                  <c:v>928.56737291198601</c:v>
                </c:pt>
                <c:pt idx="1910">
                  <c:v>929.69574996957294</c:v>
                </c:pt>
                <c:pt idx="1911">
                  <c:v>930.954991450958</c:v>
                </c:pt>
                <c:pt idx="1912">
                  <c:v>932.07057609624303</c:v>
                </c:pt>
                <c:pt idx="1913">
                  <c:v>932.72912043456301</c:v>
                </c:pt>
                <c:pt idx="1914">
                  <c:v>932.65668891547</c:v>
                </c:pt>
                <c:pt idx="1915">
                  <c:v>932.52446971681104</c:v>
                </c:pt>
                <c:pt idx="1916">
                  <c:v>932.38940893328095</c:v>
                </c:pt>
                <c:pt idx="1917">
                  <c:v>932.25145245112196</c:v>
                </c:pt>
                <c:pt idx="1918">
                  <c:v>932.11781916558505</c:v>
                </c:pt>
                <c:pt idx="1919">
                  <c:v>931.97691192310299</c:v>
                </c:pt>
                <c:pt idx="1920">
                  <c:v>931.83147318864803</c:v>
                </c:pt>
                <c:pt idx="1921">
                  <c:v>931.68031809877402</c:v>
                </c:pt>
                <c:pt idx="1922">
                  <c:v>931.53640407124306</c:v>
                </c:pt>
                <c:pt idx="1923">
                  <c:v>931.39096533678799</c:v>
                </c:pt>
                <c:pt idx="1924">
                  <c:v>931.25005809430604</c:v>
                </c:pt>
                <c:pt idx="1925">
                  <c:v>931.10765452317605</c:v>
                </c:pt>
                <c:pt idx="1926">
                  <c:v>930.951133307075</c:v>
                </c:pt>
                <c:pt idx="1927">
                  <c:v>930.78794616336495</c:v>
                </c:pt>
                <c:pt idx="1928">
                  <c:v>930.70171845625498</c:v>
                </c:pt>
                <c:pt idx="1929">
                  <c:v>931.10279592372297</c:v>
                </c:pt>
                <c:pt idx="1930">
                  <c:v>932.03816512157402</c:v>
                </c:pt>
                <c:pt idx="1931">
                  <c:v>933.32838525143995</c:v>
                </c:pt>
                <c:pt idx="1932">
                  <c:v>935.34944915287599</c:v>
                </c:pt>
                <c:pt idx="1933">
                  <c:v>937.75277952838201</c:v>
                </c:pt>
                <c:pt idx="1934">
                  <c:v>940.67007548545496</c:v>
                </c:pt>
                <c:pt idx="1935">
                  <c:v>942.99301201557603</c:v>
                </c:pt>
                <c:pt idx="1936">
                  <c:v>944.80342598227298</c:v>
                </c:pt>
                <c:pt idx="1937">
                  <c:v>946.09514701281705</c:v>
                </c:pt>
                <c:pt idx="1938">
                  <c:v>945.93451735055498</c:v>
                </c:pt>
                <c:pt idx="1939">
                  <c:v>945.73437237088206</c:v>
                </c:pt>
                <c:pt idx="1940">
                  <c:v>945.53010773043604</c:v>
                </c:pt>
                <c:pt idx="1941">
                  <c:v>945.33600213772195</c:v>
                </c:pt>
                <c:pt idx="1942">
                  <c:v>945.15348630834899</c:v>
                </c:pt>
                <c:pt idx="1943">
                  <c:v>944.96908311560605</c:v>
                </c:pt>
                <c:pt idx="1944">
                  <c:v>944.78656728623298</c:v>
                </c:pt>
                <c:pt idx="1945">
                  <c:v>944.60021194381898</c:v>
                </c:pt>
                <c:pt idx="1946">
                  <c:v>944.41390388241496</c:v>
                </c:pt>
                <c:pt idx="1947">
                  <c:v>944.24587431196505</c:v>
                </c:pt>
                <c:pt idx="1948">
                  <c:v>944.07609218131699</c:v>
                </c:pt>
                <c:pt idx="1949">
                  <c:v>943.908062610868</c:v>
                </c:pt>
                <c:pt idx="1950">
                  <c:v>943.72365941812495</c:v>
                </c:pt>
                <c:pt idx="1951">
                  <c:v>943.49070054472304</c:v>
                </c:pt>
                <c:pt idx="1952">
                  <c:v>943.397358097949</c:v>
                </c:pt>
                <c:pt idx="1953">
                  <c:v>943.34779278187102</c:v>
                </c:pt>
                <c:pt idx="1954">
                  <c:v>944.50827996491398</c:v>
                </c:pt>
                <c:pt idx="1955">
                  <c:v>947.53213574846995</c:v>
                </c:pt>
                <c:pt idx="1956">
                  <c:v>950.58830997938503</c:v>
                </c:pt>
                <c:pt idx="1957">
                  <c:v>953.67790442599801</c:v>
                </c:pt>
                <c:pt idx="1958">
                  <c:v>956.10484889704901</c:v>
                </c:pt>
                <c:pt idx="1959">
                  <c:v>958.88211410977306</c:v>
                </c:pt>
                <c:pt idx="1960">
                  <c:v>961.669841776623</c:v>
                </c:pt>
                <c:pt idx="1961">
                  <c:v>963.22247328283402</c:v>
                </c:pt>
                <c:pt idx="1962">
                  <c:v>963.07016713916096</c:v>
                </c:pt>
                <c:pt idx="1963">
                  <c:v>962.830529775841</c:v>
                </c:pt>
                <c:pt idx="1964">
                  <c:v>962.60263915791802</c:v>
                </c:pt>
                <c:pt idx="1965">
                  <c:v>962.37929975379097</c:v>
                </c:pt>
                <c:pt idx="1966">
                  <c:v>962.166981818767</c:v>
                </c:pt>
                <c:pt idx="1967">
                  <c:v>961.97128215380906</c:v>
                </c:pt>
                <c:pt idx="1968">
                  <c:v>961.77954974072998</c:v>
                </c:pt>
                <c:pt idx="1969">
                  <c:v>961.58595413589796</c:v>
                </c:pt>
                <c:pt idx="1970">
                  <c:v>961.411195551746</c:v>
                </c:pt>
                <c:pt idx="1971">
                  <c:v>961.24527301363003</c:v>
                </c:pt>
                <c:pt idx="1972">
                  <c:v>961.08612921488998</c:v>
                </c:pt>
                <c:pt idx="1973">
                  <c:v>960.93511045504897</c:v>
                </c:pt>
                <c:pt idx="1974">
                  <c:v>960.78567156820304</c:v>
                </c:pt>
                <c:pt idx="1975">
                  <c:v>960.64240599375603</c:v>
                </c:pt>
                <c:pt idx="1976">
                  <c:v>960.63012905952905</c:v>
                </c:pt>
                <c:pt idx="1977">
                  <c:v>961.71605544361501</c:v>
                </c:pt>
                <c:pt idx="1978">
                  <c:v>963.326814288381</c:v>
                </c:pt>
                <c:pt idx="1979">
                  <c:v>965.47343076913603</c:v>
                </c:pt>
                <c:pt idx="1980">
                  <c:v>967.97950477436405</c:v>
                </c:pt>
                <c:pt idx="1981">
                  <c:v>970.46733211628396</c:v>
                </c:pt>
                <c:pt idx="1982">
                  <c:v>972.40737411911596</c:v>
                </c:pt>
                <c:pt idx="1983">
                  <c:v>973.42269777446597</c:v>
                </c:pt>
                <c:pt idx="1984">
                  <c:v>974.90030350913696</c:v>
                </c:pt>
                <c:pt idx="1985">
                  <c:v>975.98376490662395</c:v>
                </c:pt>
                <c:pt idx="1986">
                  <c:v>976.08872890340399</c:v>
                </c:pt>
                <c:pt idx="1987">
                  <c:v>975.95572291241604</c:v>
                </c:pt>
                <c:pt idx="1988">
                  <c:v>975.82964069160403</c:v>
                </c:pt>
                <c:pt idx="1989">
                  <c:v>975.70425915117301</c:v>
                </c:pt>
                <c:pt idx="1990">
                  <c:v>975.57363288773502</c:v>
                </c:pt>
                <c:pt idx="1991">
                  <c:v>975.44565395659595</c:v>
                </c:pt>
                <c:pt idx="1992">
                  <c:v>975.33254019259505</c:v>
                </c:pt>
                <c:pt idx="1993">
                  <c:v>975.21586865620498</c:v>
                </c:pt>
                <c:pt idx="1994">
                  <c:v>975.09553553583601</c:v>
                </c:pt>
                <c:pt idx="1995">
                  <c:v>974.97643464861505</c:v>
                </c:pt>
                <c:pt idx="1996">
                  <c:v>974.86214632593897</c:v>
                </c:pt>
                <c:pt idx="1997">
                  <c:v>974.75134808229495</c:v>
                </c:pt>
                <c:pt idx="1998">
                  <c:v>974.63939764494705</c:v>
                </c:pt>
                <c:pt idx="1999">
                  <c:v>974.53221635717705</c:v>
                </c:pt>
                <c:pt idx="2000">
                  <c:v>974.469004166079</c:v>
                </c:pt>
                <c:pt idx="2001">
                  <c:v>974.71635249385895</c:v>
                </c:pt>
                <c:pt idx="2002">
                  <c:v>975.416836995322</c:v>
                </c:pt>
                <c:pt idx="2003">
                  <c:v>976.21113902414697</c:v>
                </c:pt>
                <c:pt idx="2004">
                  <c:v>977.22225541302998</c:v>
                </c:pt>
                <c:pt idx="2005">
                  <c:v>978.40783106132596</c:v>
                </c:pt>
                <c:pt idx="2006">
                  <c:v>979.53228755826001</c:v>
                </c:pt>
                <c:pt idx="2007">
                  <c:v>980.58351303071299</c:v>
                </c:pt>
                <c:pt idx="2008">
                  <c:v>981.94316074267601</c:v>
                </c:pt>
                <c:pt idx="2009">
                  <c:v>982.84641235214701</c:v>
                </c:pt>
                <c:pt idx="2010">
                  <c:v>982.83390159532405</c:v>
                </c:pt>
                <c:pt idx="2011">
                  <c:v>982.73355273516404</c:v>
                </c:pt>
                <c:pt idx="2012">
                  <c:v>982.63430473626295</c:v>
                </c:pt>
                <c:pt idx="2013">
                  <c:v>982.53722685058005</c:v>
                </c:pt>
                <c:pt idx="2014">
                  <c:v>982.43906914529703</c:v>
                </c:pt>
                <c:pt idx="2015">
                  <c:v>982.340911440014</c:v>
                </c:pt>
                <c:pt idx="2016">
                  <c:v>982.24166344111302</c:v>
                </c:pt>
                <c:pt idx="2017">
                  <c:v>982.13425595968499</c:v>
                </c:pt>
                <c:pt idx="2018">
                  <c:v>982.03054016221904</c:v>
                </c:pt>
                <c:pt idx="2019">
                  <c:v>981.92568028137998</c:v>
                </c:pt>
                <c:pt idx="2020">
                  <c:v>981.81966526986605</c:v>
                </c:pt>
                <c:pt idx="2021">
                  <c:v>981.71130646117797</c:v>
                </c:pt>
                <c:pt idx="2022">
                  <c:v>981.60294765249</c:v>
                </c:pt>
                <c:pt idx="2023">
                  <c:v>981.49458884380203</c:v>
                </c:pt>
                <c:pt idx="2024">
                  <c:v>981.41588118648394</c:v>
                </c:pt>
                <c:pt idx="2025">
                  <c:v>981.53257074477494</c:v>
                </c:pt>
                <c:pt idx="2026">
                  <c:v>982.23742583679496</c:v>
                </c:pt>
                <c:pt idx="2027">
                  <c:v>983.02710837500001</c:v>
                </c:pt>
                <c:pt idx="2028">
                  <c:v>984.20557553966898</c:v>
                </c:pt>
                <c:pt idx="2029">
                  <c:v>985.69606342474196</c:v>
                </c:pt>
                <c:pt idx="2030">
                  <c:v>986.838523992349</c:v>
                </c:pt>
                <c:pt idx="2031">
                  <c:v>987.99255625321996</c:v>
                </c:pt>
                <c:pt idx="2032">
                  <c:v>989.45094043241204</c:v>
                </c:pt>
                <c:pt idx="2033">
                  <c:v>990.44179492406499</c:v>
                </c:pt>
                <c:pt idx="2034">
                  <c:v>990.44398527210706</c:v>
                </c:pt>
                <c:pt idx="2035">
                  <c:v>990.34026947464099</c:v>
                </c:pt>
                <c:pt idx="2036">
                  <c:v>990.24426102740597</c:v>
                </c:pt>
                <c:pt idx="2037">
                  <c:v>990.15545562121702</c:v>
                </c:pt>
                <c:pt idx="2038">
                  <c:v>990.07430390688796</c:v>
                </c:pt>
                <c:pt idx="2039">
                  <c:v>989.99587165178298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01-8912-0856915E0AE3}"/>
            </c:ext>
          </c:extLst>
        </c:ser>
        <c:ser>
          <c:idx val="0"/>
          <c:order val="1"/>
          <c:tx>
            <c:strRef>
              <c:f>Sheet5!$L$1</c:f>
              <c:strCache>
                <c:ptCount val="1"/>
                <c:pt idx="0">
                  <c:v>assimsum - 엑셀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Sheet5!$L$2:$L$2041</c:f>
              <c:numCache>
                <c:formatCode>0.00E+00</c:formatCode>
                <c:ptCount val="2040"/>
                <c:pt idx="0">
                  <c:v>0.63144177140510938</c:v>
                </c:pt>
                <c:pt idx="1">
                  <c:v>0.63102570176123474</c:v>
                </c:pt>
                <c:pt idx="2">
                  <c:v>0.63061715162909082</c:v>
                </c:pt>
                <c:pt idx="3">
                  <c:v>0.63015320890709869</c:v>
                </c:pt>
                <c:pt idx="4">
                  <c:v>0.62957788148805527</c:v>
                </c:pt>
                <c:pt idx="5">
                  <c:v>0.62899741639696616</c:v>
                </c:pt>
                <c:pt idx="6">
                  <c:v>0.62843223845592455</c:v>
                </c:pt>
                <c:pt idx="7">
                  <c:v>0.62787310178521383</c:v>
                </c:pt>
                <c:pt idx="8">
                  <c:v>0.62731272944726091</c:v>
                </c:pt>
                <c:pt idx="9">
                  <c:v>0.62672165789419987</c:v>
                </c:pt>
                <c:pt idx="10">
                  <c:v>0.62609695416524924</c:v>
                </c:pt>
                <c:pt idx="11">
                  <c:v>0.62543442400727556</c:v>
                </c:pt>
                <c:pt idx="12">
                  <c:v>0.62475631199650461</c:v>
                </c:pt>
                <c:pt idx="13">
                  <c:v>0.62413276974807053</c:v>
                </c:pt>
                <c:pt idx="14">
                  <c:v>0.62355745454002376</c:v>
                </c:pt>
                <c:pt idx="15">
                  <c:v>0.62301393740759647</c:v>
                </c:pt>
                <c:pt idx="16">
                  <c:v>0.62248397968702418</c:v>
                </c:pt>
                <c:pt idx="17">
                  <c:v>0.62194746595427886</c:v>
                </c:pt>
                <c:pt idx="18">
                  <c:v>0.62142882151795287</c:v>
                </c:pt>
                <c:pt idx="19">
                  <c:v>0.62095695794599282</c:v>
                </c:pt>
                <c:pt idx="20">
                  <c:v>0.62053324091379092</c:v>
                </c:pt>
                <c:pt idx="21">
                  <c:v>0.62014294290579974</c:v>
                </c:pt>
                <c:pt idx="22">
                  <c:v>0.61976322268900164</c:v>
                </c:pt>
                <c:pt idx="23">
                  <c:v>0.61940055707026009</c:v>
                </c:pt>
                <c:pt idx="24">
                  <c:v>0.6190477892111379</c:v>
                </c:pt>
                <c:pt idx="25">
                  <c:v>0.61870146677938365</c:v>
                </c:pt>
                <c:pt idx="26">
                  <c:v>0.61836149684910258</c:v>
                </c:pt>
                <c:pt idx="27">
                  <c:v>0.61802776341480681</c:v>
                </c:pt>
                <c:pt idx="28">
                  <c:v>0.61771210968176937</c:v>
                </c:pt>
                <c:pt idx="29">
                  <c:v>0.61741362501509101</c:v>
                </c:pt>
                <c:pt idx="30">
                  <c:v>0.61713144101786999</c:v>
                </c:pt>
                <c:pt idx="31">
                  <c:v>0.61685618140333975</c:v>
                </c:pt>
                <c:pt idx="32">
                  <c:v>0.6165571467913451</c:v>
                </c:pt>
                <c:pt idx="33">
                  <c:v>0.6161949515426427</c:v>
                </c:pt>
                <c:pt idx="34">
                  <c:v>0.6157474956771497</c:v>
                </c:pt>
                <c:pt idx="35">
                  <c:v>0.6152704000706265</c:v>
                </c:pt>
                <c:pt idx="36">
                  <c:v>0.61477639521945215</c:v>
                </c:pt>
                <c:pt idx="37">
                  <c:v>0.61426645991771844</c:v>
                </c:pt>
                <c:pt idx="38">
                  <c:v>0.61373496367411196</c:v>
                </c:pt>
                <c:pt idx="39">
                  <c:v>0.613188993662521</c:v>
                </c:pt>
                <c:pt idx="40">
                  <c:v>0.61263388198027313</c:v>
                </c:pt>
                <c:pt idx="41">
                  <c:v>0.61211793271117509</c:v>
                </c:pt>
                <c:pt idx="42">
                  <c:v>0.61161034633226108</c:v>
                </c:pt>
                <c:pt idx="43">
                  <c:v>0.61113512023824834</c:v>
                </c:pt>
                <c:pt idx="44">
                  <c:v>0.61071524300844682</c:v>
                </c:pt>
                <c:pt idx="45">
                  <c:v>0.610349232490627</c:v>
                </c:pt>
                <c:pt idx="46">
                  <c:v>0.60999319620510817</c:v>
                </c:pt>
                <c:pt idx="47">
                  <c:v>0.60962718568728835</c:v>
                </c:pt>
                <c:pt idx="48">
                  <c:v>0.6092332987672946</c:v>
                </c:pt>
                <c:pt idx="49">
                  <c:v>0.60883940368918821</c:v>
                </c:pt>
                <c:pt idx="50">
                  <c:v>0.60844910568119703</c:v>
                </c:pt>
                <c:pt idx="51">
                  <c:v>0.60806236630312016</c:v>
                </c:pt>
                <c:pt idx="52">
                  <c:v>0.60766847122501377</c:v>
                </c:pt>
                <c:pt idx="53">
                  <c:v>0.60726362537317857</c:v>
                </c:pt>
                <c:pt idx="54">
                  <c:v>0.60685878765719004</c:v>
                </c:pt>
                <c:pt idx="55">
                  <c:v>0.60644774359895481</c:v>
                </c:pt>
                <c:pt idx="56">
                  <c:v>0.60598901110390158</c:v>
                </c:pt>
                <c:pt idx="57">
                  <c:v>0.60547868569810004</c:v>
                </c:pt>
                <c:pt idx="58">
                  <c:v>0.60494774802100948</c:v>
                </c:pt>
                <c:pt idx="59">
                  <c:v>0.60437803100953702</c:v>
                </c:pt>
                <c:pt idx="60">
                  <c:v>0.6037600374778298</c:v>
                </c:pt>
                <c:pt idx="61">
                  <c:v>0.60299900221020841</c:v>
                </c:pt>
                <c:pt idx="62">
                  <c:v>0.60230465102020025</c:v>
                </c:pt>
                <c:pt idx="63">
                  <c:v>0.60167478894010284</c:v>
                </c:pt>
                <c:pt idx="64">
                  <c:v>0.60106800244389347</c:v>
                </c:pt>
                <c:pt idx="65">
                  <c:v>0.60045374328726875</c:v>
                </c:pt>
                <c:pt idx="66">
                  <c:v>0.59986087914299691</c:v>
                </c:pt>
                <c:pt idx="67">
                  <c:v>0.59932112897839707</c:v>
                </c:pt>
                <c:pt idx="68">
                  <c:v>0.5988529672010483</c:v>
                </c:pt>
                <c:pt idx="69">
                  <c:v>0.59844067317438221</c:v>
                </c:pt>
                <c:pt idx="70">
                  <c:v>0.59804315867368574</c:v>
                </c:pt>
                <c:pt idx="71">
                  <c:v>0.59765994787769972</c:v>
                </c:pt>
                <c:pt idx="72">
                  <c:v>0.59728713665670397</c:v>
                </c:pt>
                <c:pt idx="73">
                  <c:v>0.59692111792170766</c:v>
                </c:pt>
                <c:pt idx="74">
                  <c:v>0.59654140589261428</c:v>
                </c:pt>
                <c:pt idx="75">
                  <c:v>0.59616516304621092</c:v>
                </c:pt>
                <c:pt idx="76">
                  <c:v>0.59579577072847667</c:v>
                </c:pt>
                <c:pt idx="77">
                  <c:v>0.5954229677099373</c:v>
                </c:pt>
                <c:pt idx="78">
                  <c:v>0.59504672486353394</c:v>
                </c:pt>
                <c:pt idx="79">
                  <c:v>0.59469750588787762</c:v>
                </c:pt>
                <c:pt idx="80">
                  <c:v>0.59433665405389935</c:v>
                </c:pt>
                <c:pt idx="81">
                  <c:v>0.59394089842825604</c:v>
                </c:pt>
                <c:pt idx="82">
                  <c:v>0.59350874047426849</c:v>
                </c:pt>
                <c:pt idx="83">
                  <c:v>0.59302709837886414</c:v>
                </c:pt>
                <c:pt idx="84">
                  <c:v>0.59253791684849211</c:v>
                </c:pt>
                <c:pt idx="85">
                  <c:v>0.59202116120136183</c:v>
                </c:pt>
                <c:pt idx="86">
                  <c:v>0.59147325014406649</c:v>
                </c:pt>
                <c:pt idx="87">
                  <c:v>0.59082318118952026</c:v>
                </c:pt>
                <c:pt idx="88">
                  <c:v>0.59016326122099982</c:v>
                </c:pt>
                <c:pt idx="89">
                  <c:v>0.58951920142155312</c:v>
                </c:pt>
                <c:pt idx="90">
                  <c:v>0.58894447203661571</c:v>
                </c:pt>
                <c:pt idx="91">
                  <c:v>0.5884513128304053</c:v>
                </c:pt>
                <c:pt idx="92">
                  <c:v>0.58805742591041155</c:v>
                </c:pt>
                <c:pt idx="93">
                  <c:v>0.58769809318648458</c:v>
                </c:pt>
                <c:pt idx="94">
                  <c:v>0.58736125486669477</c:v>
                </c:pt>
                <c:pt idx="95">
                  <c:v>0.58703666951173561</c:v>
                </c:pt>
                <c:pt idx="96">
                  <c:v>0.58671209246876954</c:v>
                </c:pt>
                <c:pt idx="97">
                  <c:v>0.58638142910668301</c:v>
                </c:pt>
                <c:pt idx="98">
                  <c:v>0.58604769567238724</c:v>
                </c:pt>
                <c:pt idx="99">
                  <c:v>0.58571396223809147</c:v>
                </c:pt>
                <c:pt idx="100">
                  <c:v>0.58537083376160604</c:v>
                </c:pt>
                <c:pt idx="101">
                  <c:v>0.58502451959098523</c:v>
                </c:pt>
                <c:pt idx="102">
                  <c:v>0.58468454966070416</c:v>
                </c:pt>
                <c:pt idx="103">
                  <c:v>0.58434193214360097</c:v>
                </c:pt>
                <c:pt idx="104">
                  <c:v>0.58399081170817313</c:v>
                </c:pt>
                <c:pt idx="105">
                  <c:v>0.58355950270428913</c:v>
                </c:pt>
                <c:pt idx="106">
                  <c:v>0.58306931135228368</c:v>
                </c:pt>
                <c:pt idx="107">
                  <c:v>0.58246740556935162</c:v>
                </c:pt>
                <c:pt idx="108">
                  <c:v>0.58178290817707579</c:v>
                </c:pt>
                <c:pt idx="109">
                  <c:v>0.58104393090999762</c:v>
                </c:pt>
                <c:pt idx="110">
                  <c:v>0.58027687308219622</c:v>
                </c:pt>
                <c:pt idx="111">
                  <c:v>0.5794272421886264</c:v>
                </c:pt>
                <c:pt idx="112">
                  <c:v>0.57854507562928348</c:v>
                </c:pt>
                <c:pt idx="113">
                  <c:v>0.57770720942022291</c:v>
                </c:pt>
                <c:pt idx="114">
                  <c:v>0.57695777675024151</c:v>
                </c:pt>
                <c:pt idx="115">
                  <c:v>0.57635669303661263</c:v>
                </c:pt>
                <c:pt idx="116">
                  <c:v>0.57585805750458652</c:v>
                </c:pt>
                <c:pt idx="117">
                  <c:v>0.57541865408203563</c:v>
                </c:pt>
                <c:pt idx="118">
                  <c:v>0.57500258443816099</c:v>
                </c:pt>
                <c:pt idx="119">
                  <c:v>0.57461228643016982</c:v>
                </c:pt>
                <c:pt idx="120">
                  <c:v>0.57423257440107645</c:v>
                </c:pt>
                <c:pt idx="121">
                  <c:v>0.5738597631800807</c:v>
                </c:pt>
                <c:pt idx="122">
                  <c:v>0.57350043045615373</c:v>
                </c:pt>
                <c:pt idx="123">
                  <c:v>0.57312071842706036</c:v>
                </c:pt>
                <c:pt idx="124">
                  <c:v>0.57274100639796699</c:v>
                </c:pt>
                <c:pt idx="125">
                  <c:v>0.57232112916816547</c:v>
                </c:pt>
                <c:pt idx="126">
                  <c:v>0.57187368268150984</c:v>
                </c:pt>
                <c:pt idx="127">
                  <c:v>0.57138029602807316</c:v>
                </c:pt>
                <c:pt idx="128">
                  <c:v>0.57081712170715937</c:v>
                </c:pt>
                <c:pt idx="129">
                  <c:v>0.57023516953902886</c:v>
                </c:pt>
                <c:pt idx="130">
                  <c:v>0.56963170265094254</c:v>
                </c:pt>
                <c:pt idx="131">
                  <c:v>0.56896977780565361</c:v>
                </c:pt>
                <c:pt idx="132">
                  <c:v>0.568249831720821</c:v>
                </c:pt>
                <c:pt idx="133">
                  <c:v>0.56746040269534193</c:v>
                </c:pt>
                <c:pt idx="134">
                  <c:v>0.56658898533693602</c:v>
                </c:pt>
                <c:pt idx="135">
                  <c:v>0.56576756676456785</c:v>
                </c:pt>
                <c:pt idx="136">
                  <c:v>0.5650187461373174</c:v>
                </c:pt>
                <c:pt idx="137">
                  <c:v>0.56429202787942589</c:v>
                </c:pt>
                <c:pt idx="138">
                  <c:v>0.56362552753294481</c:v>
                </c:pt>
                <c:pt idx="139">
                  <c:v>0.5630191530768599</c:v>
                </c:pt>
                <c:pt idx="140">
                  <c:v>0.56243350793591784</c:v>
                </c:pt>
                <c:pt idx="141">
                  <c:v>0.56185818051687442</c:v>
                </c:pt>
                <c:pt idx="142">
                  <c:v>0.56129300257583281</c:v>
                </c:pt>
                <c:pt idx="143">
                  <c:v>0.56072277076839727</c:v>
                </c:pt>
                <c:pt idx="144">
                  <c:v>0.56013712562745521</c:v>
                </c:pt>
                <c:pt idx="145">
                  <c:v>0.55955147265825955</c:v>
                </c:pt>
                <c:pt idx="146">
                  <c:v>0.55896582751731749</c:v>
                </c:pt>
                <c:pt idx="147">
                  <c:v>0.55839050009827407</c:v>
                </c:pt>
                <c:pt idx="148">
                  <c:v>0.55781003500718496</c:v>
                </c:pt>
                <c:pt idx="149">
                  <c:v>0.55721916711905417</c:v>
                </c:pt>
                <c:pt idx="150">
                  <c:v>0.55663870202796506</c:v>
                </c:pt>
                <c:pt idx="151">
                  <c:v>0.55605486495426026</c:v>
                </c:pt>
                <c:pt idx="152">
                  <c:v>0.5554231198472861</c:v>
                </c:pt>
                <c:pt idx="153">
                  <c:v>0.55474881432692513</c:v>
                </c:pt>
                <c:pt idx="154">
                  <c:v>0.5540223387303298</c:v>
                </c:pt>
                <c:pt idx="155">
                  <c:v>0.55326241569905688</c:v>
                </c:pt>
                <c:pt idx="156">
                  <c:v>0.55239949332227534</c:v>
                </c:pt>
                <c:pt idx="157">
                  <c:v>0.55153267963573616</c:v>
                </c:pt>
                <c:pt idx="158">
                  <c:v>0.5506185086409322</c:v>
                </c:pt>
                <c:pt idx="159">
                  <c:v>0.54978133340281399</c:v>
                </c:pt>
                <c:pt idx="160">
                  <c:v>0.54902102757543325</c:v>
                </c:pt>
                <c:pt idx="161">
                  <c:v>0.54830486184472305</c:v>
                </c:pt>
                <c:pt idx="162">
                  <c:v>0.54758489660500809</c:v>
                </c:pt>
                <c:pt idx="163">
                  <c:v>0.54689250190249616</c:v>
                </c:pt>
                <c:pt idx="164">
                  <c:v>0.54621794508826482</c:v>
                </c:pt>
                <c:pt idx="165">
                  <c:v>0.54558929514465004</c:v>
                </c:pt>
                <c:pt idx="166">
                  <c:v>0.54498785238114889</c:v>
                </c:pt>
                <c:pt idx="167">
                  <c:v>0.54438105683949811</c:v>
                </c:pt>
                <c:pt idx="168">
                  <c:v>0.54379018895136733</c:v>
                </c:pt>
                <c:pt idx="169">
                  <c:v>0.5431887383821361</c:v>
                </c:pt>
                <c:pt idx="170">
                  <c:v>0.54258194284048533</c:v>
                </c:pt>
                <c:pt idx="171">
                  <c:v>0.54197514729883456</c:v>
                </c:pt>
                <c:pt idx="172">
                  <c:v>0.5413575138784722</c:v>
                </c:pt>
                <c:pt idx="173">
                  <c:v>0.54075607111497104</c:v>
                </c:pt>
                <c:pt idx="174">
                  <c:v>0.54016519540609742</c:v>
                </c:pt>
                <c:pt idx="175">
                  <c:v>0.53956931266859309</c:v>
                </c:pt>
                <c:pt idx="176">
                  <c:v>0.53896550841105784</c:v>
                </c:pt>
                <c:pt idx="177">
                  <c:v>0.53835607754663262</c:v>
                </c:pt>
                <c:pt idx="178">
                  <c:v>0.53770612620595337</c:v>
                </c:pt>
                <c:pt idx="179">
                  <c:v>0.53707660606916863</c:v>
                </c:pt>
                <c:pt idx="180">
                  <c:v>0.53646702086040143</c:v>
                </c:pt>
                <c:pt idx="181">
                  <c:v>0.53592393283186646</c:v>
                </c:pt>
                <c:pt idx="182">
                  <c:v>0.53544542836654518</c:v>
                </c:pt>
                <c:pt idx="183">
                  <c:v>0.53499180232774168</c:v>
                </c:pt>
                <c:pt idx="184">
                  <c:v>0.53453917827299025</c:v>
                </c:pt>
                <c:pt idx="185">
                  <c:v>0.53409541398091998</c:v>
                </c:pt>
                <c:pt idx="186">
                  <c:v>0.53364859564454037</c:v>
                </c:pt>
                <c:pt idx="187">
                  <c:v>0.53320530041586311</c:v>
                </c:pt>
                <c:pt idx="188">
                  <c:v>0.53275784587544295</c:v>
                </c:pt>
                <c:pt idx="189">
                  <c:v>0.53230631894065195</c:v>
                </c:pt>
                <c:pt idx="190">
                  <c:v>0.53185479200586094</c:v>
                </c:pt>
                <c:pt idx="191">
                  <c:v>0.53140326507106994</c:v>
                </c:pt>
                <c:pt idx="192">
                  <c:v>0.53095581053064977</c:v>
                </c:pt>
                <c:pt idx="193">
                  <c:v>0.53050835599022961</c:v>
                </c:pt>
                <c:pt idx="194">
                  <c:v>0.5300527223992294</c:v>
                </c:pt>
                <c:pt idx="195">
                  <c:v>0.5296011954644384</c:v>
                </c:pt>
                <c:pt idx="196">
                  <c:v>0.52915374897778278</c:v>
                </c:pt>
                <c:pt idx="197">
                  <c:v>0.52870630249112716</c:v>
                </c:pt>
                <c:pt idx="198">
                  <c:v>0.52825478360261036</c:v>
                </c:pt>
                <c:pt idx="199">
                  <c:v>0.52779966759076591</c:v>
                </c:pt>
                <c:pt idx="200">
                  <c:v>0.52733499634123926</c:v>
                </c:pt>
                <c:pt idx="201">
                  <c:v>0.52686148220320439</c:v>
                </c:pt>
                <c:pt idx="202">
                  <c:v>0.52637552060046122</c:v>
                </c:pt>
                <c:pt idx="203">
                  <c:v>0.52587638496513611</c:v>
                </c:pt>
                <c:pt idx="204">
                  <c:v>0.52538129363518393</c:v>
                </c:pt>
                <c:pt idx="205">
                  <c:v>0.52487551736519567</c:v>
                </c:pt>
                <c:pt idx="206">
                  <c:v>0.52434353856189997</c:v>
                </c:pt>
                <c:pt idx="207">
                  <c:v>0.52378100978556219</c:v>
                </c:pt>
                <c:pt idx="208">
                  <c:v>0.523211400028607</c:v>
                </c:pt>
                <c:pt idx="209">
                  <c:v>0.52259483532706774</c:v>
                </c:pt>
                <c:pt idx="210">
                  <c:v>0.52206669467033295</c:v>
                </c:pt>
                <c:pt idx="211">
                  <c:v>0.52162414905787846</c:v>
                </c:pt>
                <c:pt idx="212">
                  <c:v>0.52125134603933909</c:v>
                </c:pt>
                <c:pt idx="213">
                  <c:v>0.52090820929442549</c:v>
                </c:pt>
                <c:pt idx="214">
                  <c:v>0.52057754593233896</c:v>
                </c:pt>
                <c:pt idx="215">
                  <c:v>0.52025893499524023</c:v>
                </c:pt>
                <c:pt idx="216">
                  <c:v>0.51992827163315369</c:v>
                </c:pt>
                <c:pt idx="217">
                  <c:v>0.51960066032550867</c:v>
                </c:pt>
                <c:pt idx="218">
                  <c:v>0.5192908203250024</c:v>
                </c:pt>
                <c:pt idx="219">
                  <c:v>0.51899510324388898</c:v>
                </c:pt>
                <c:pt idx="220">
                  <c:v>0.51865196649897538</c:v>
                </c:pt>
                <c:pt idx="221">
                  <c:v>0.51829592197426222</c:v>
                </c:pt>
                <c:pt idx="222">
                  <c:v>0.51794960780364141</c:v>
                </c:pt>
                <c:pt idx="223">
                  <c:v>0.51763943197775397</c:v>
                </c:pt>
                <c:pt idx="224">
                  <c:v>0.51734297400953511</c:v>
                </c:pt>
                <c:pt idx="225">
                  <c:v>0.51698268547827209</c:v>
                </c:pt>
                <c:pt idx="226">
                  <c:v>0.51659755596241574</c:v>
                </c:pt>
                <c:pt idx="227">
                  <c:v>0.5161730864942975</c:v>
                </c:pt>
                <c:pt idx="228">
                  <c:v>0.51573133068970878</c:v>
                </c:pt>
                <c:pt idx="229">
                  <c:v>0.51527428293351307</c:v>
                </c:pt>
                <c:pt idx="230">
                  <c:v>0.51475339174266888</c:v>
                </c:pt>
                <c:pt idx="231">
                  <c:v>0.51424585021666136</c:v>
                </c:pt>
                <c:pt idx="232">
                  <c:v>0.51376623433077839</c:v>
                </c:pt>
                <c:pt idx="233">
                  <c:v>0.51326997957664944</c:v>
                </c:pt>
                <c:pt idx="234">
                  <c:v>0.51285056087945546</c:v>
                </c:pt>
                <c:pt idx="235">
                  <c:v>0.51248141484928467</c:v>
                </c:pt>
                <c:pt idx="236">
                  <c:v>0.51215381184639697</c:v>
                </c:pt>
                <c:pt idx="237">
                  <c:v>0.51184398019390387</c:v>
                </c:pt>
                <c:pt idx="238">
                  <c:v>0.51156443141358765</c:v>
                </c:pt>
                <c:pt idx="239">
                  <c:v>0.51130022118444296</c:v>
                </c:pt>
                <c:pt idx="240">
                  <c:v>0.51102067240412674</c:v>
                </c:pt>
                <c:pt idx="241">
                  <c:v>0.51073582178338328</c:v>
                </c:pt>
                <c:pt idx="242">
                  <c:v>0.51045363778616226</c:v>
                </c:pt>
                <c:pt idx="243">
                  <c:v>0.51017670141086469</c:v>
                </c:pt>
                <c:pt idx="244">
                  <c:v>0.50990746718560698</c:v>
                </c:pt>
                <c:pt idx="245">
                  <c:v>0.50964325695646229</c:v>
                </c:pt>
                <c:pt idx="246">
                  <c:v>0.50938398374772409</c:v>
                </c:pt>
                <c:pt idx="247">
                  <c:v>0.50913142096000974</c:v>
                </c:pt>
                <c:pt idx="248">
                  <c:v>0.50886481241323445</c:v>
                </c:pt>
                <c:pt idx="249">
                  <c:v>0.50845653262168111</c:v>
                </c:pt>
                <c:pt idx="250">
                  <c:v>0.50796524820327027</c:v>
                </c:pt>
                <c:pt idx="251">
                  <c:v>0.50739258831409206</c:v>
                </c:pt>
                <c:pt idx="252">
                  <c:v>0.50673656212877471</c:v>
                </c:pt>
                <c:pt idx="253">
                  <c:v>0.50601929395787826</c:v>
                </c:pt>
                <c:pt idx="254">
                  <c:v>0.50522635638832958</c:v>
                </c:pt>
                <c:pt idx="255">
                  <c:v>0.50441918678958442</c:v>
                </c:pt>
                <c:pt idx="256">
                  <c:v>0.50366818007398462</c:v>
                </c:pt>
                <c:pt idx="257">
                  <c:v>0.50289007655004159</c:v>
                </c:pt>
                <c:pt idx="258">
                  <c:v>0.50221216287519821</c:v>
                </c:pt>
                <c:pt idx="259">
                  <c:v>0.50172704853857053</c:v>
                </c:pt>
                <c:pt idx="260">
                  <c:v>0.50133675053057936</c:v>
                </c:pt>
                <c:pt idx="261">
                  <c:v>0.50097741780665239</c:v>
                </c:pt>
                <c:pt idx="262">
                  <c:v>0.50061808508272543</c:v>
                </c:pt>
                <c:pt idx="263">
                  <c:v>0.50027495660624</c:v>
                </c:pt>
                <c:pt idx="264">
                  <c:v>0.49963885645763823</c:v>
                </c:pt>
                <c:pt idx="265">
                  <c:v>0.49895400358573444</c:v>
                </c:pt>
                <c:pt idx="266">
                  <c:v>0.49820341776917737</c:v>
                </c:pt>
                <c:pt idx="267">
                  <c:v>0.4974528319526203</c:v>
                </c:pt>
                <c:pt idx="268">
                  <c:v>0.49672256342047544</c:v>
                </c:pt>
                <c:pt idx="269">
                  <c:v>0.49600555570159988</c:v>
                </c:pt>
                <c:pt idx="270">
                  <c:v>0.49527528716945501</c:v>
                </c:pt>
                <c:pt idx="271">
                  <c:v>0.49453272700690859</c:v>
                </c:pt>
                <c:pt idx="272">
                  <c:v>0.49385948217574738</c:v>
                </c:pt>
                <c:pt idx="273">
                  <c:v>0.49325087062631112</c:v>
                </c:pt>
                <c:pt idx="274">
                  <c:v>0.4926563719506446</c:v>
                </c:pt>
                <c:pt idx="275">
                  <c:v>0.49201863306091775</c:v>
                </c:pt>
                <c:pt idx="276">
                  <c:v>0.4913404683885802</c:v>
                </c:pt>
                <c:pt idx="277">
                  <c:v>0.4905835028927284</c:v>
                </c:pt>
                <c:pt idx="278">
                  <c:v>0.48963097053738597</c:v>
                </c:pt>
                <c:pt idx="279">
                  <c:v>0.48859790291707822</c:v>
                </c:pt>
                <c:pt idx="280">
                  <c:v>0.48765724372139457</c:v>
                </c:pt>
                <c:pt idx="281">
                  <c:v>0.48684441666885275</c:v>
                </c:pt>
                <c:pt idx="282">
                  <c:v>0.48605296284380467</c:v>
                </c:pt>
                <c:pt idx="283">
                  <c:v>0.48277796921007682</c:v>
                </c:pt>
                <c:pt idx="284">
                  <c:v>0.47941167613370378</c:v>
                </c:pt>
                <c:pt idx="285">
                  <c:v>0.47519673517760619</c:v>
                </c:pt>
                <c:pt idx="286">
                  <c:v>0.47067099358433651</c:v>
                </c:pt>
                <c:pt idx="287">
                  <c:v>0.46630320696263033</c:v>
                </c:pt>
                <c:pt idx="288">
                  <c:v>0.46205052522564927</c:v>
                </c:pt>
                <c:pt idx="289">
                  <c:v>0.4577597905273243</c:v>
                </c:pt>
                <c:pt idx="290">
                  <c:v>0.45294486247842586</c:v>
                </c:pt>
                <c:pt idx="291">
                  <c:v>0.44833817889151217</c:v>
                </c:pt>
                <c:pt idx="292">
                  <c:v>0.44389206308510076</c:v>
                </c:pt>
                <c:pt idx="293">
                  <c:v>0.43948527273136345</c:v>
                </c:pt>
                <c:pt idx="294">
                  <c:v>0.43503915692495204</c:v>
                </c:pt>
                <c:pt idx="295">
                  <c:v>0.4305548803608672</c:v>
                </c:pt>
                <c:pt idx="296">
                  <c:v>0.42638153012680369</c:v>
                </c:pt>
                <c:pt idx="297">
                  <c:v>0.42250933882003183</c:v>
                </c:pt>
                <c:pt idx="298">
                  <c:v>0.41868974611115362</c:v>
                </c:pt>
                <c:pt idx="299">
                  <c:v>0.41497249312946283</c:v>
                </c:pt>
                <c:pt idx="300">
                  <c:v>0.41147683221568881</c:v>
                </c:pt>
                <c:pt idx="301">
                  <c:v>0.40842854336144391</c:v>
                </c:pt>
                <c:pt idx="302">
                  <c:v>0.40587004945612037</c:v>
                </c:pt>
                <c:pt idx="303">
                  <c:v>0.40070968154677777</c:v>
                </c:pt>
                <c:pt idx="304">
                  <c:v>0.39522044320307792</c:v>
                </c:pt>
                <c:pt idx="305">
                  <c:v>0.38920779110440573</c:v>
                </c:pt>
                <c:pt idx="306">
                  <c:v>0.3829566721437514</c:v>
                </c:pt>
                <c:pt idx="307">
                  <c:v>0.37659653418384331</c:v>
                </c:pt>
                <c:pt idx="308">
                  <c:v>0.37017019848193972</c:v>
                </c:pt>
                <c:pt idx="309">
                  <c:v>0.36374386278003612</c:v>
                </c:pt>
                <c:pt idx="310">
                  <c:v>0.35737581776269689</c:v>
                </c:pt>
                <c:pt idx="311">
                  <c:v>0.35100777274535766</c:v>
                </c:pt>
                <c:pt idx="312">
                  <c:v>0.34452265316426622</c:v>
                </c:pt>
                <c:pt idx="313">
                  <c:v>0.33797667552389371</c:v>
                </c:pt>
                <c:pt idx="314">
                  <c:v>0.33143227504966433</c:v>
                </c:pt>
                <c:pt idx="315">
                  <c:v>0.32476780633630331</c:v>
                </c:pt>
                <c:pt idx="316">
                  <c:v>0.31804254250409841</c:v>
                </c:pt>
                <c:pt idx="317">
                  <c:v>0.3113780737907374</c:v>
                </c:pt>
                <c:pt idx="318">
                  <c:v>0.30471360507737638</c:v>
                </c:pt>
                <c:pt idx="319">
                  <c:v>0.29831845473370183</c:v>
                </c:pt>
                <c:pt idx="320">
                  <c:v>0.29239766929662386</c:v>
                </c:pt>
                <c:pt idx="321">
                  <c:v>0.2876123339691497</c:v>
                </c:pt>
                <c:pt idx="322">
                  <c:v>0.28202195845184724</c:v>
                </c:pt>
                <c:pt idx="323">
                  <c:v>0.28010638336805432</c:v>
                </c:pt>
                <c:pt idx="324">
                  <c:v>0.28498486905531317</c:v>
                </c:pt>
                <c:pt idx="325">
                  <c:v>0.28743406328922372</c:v>
                </c:pt>
                <c:pt idx="326">
                  <c:v>0.30235335220238491</c:v>
                </c:pt>
                <c:pt idx="327">
                  <c:v>0.31838804382404451</c:v>
                </c:pt>
                <c:pt idx="328">
                  <c:v>0.33276952136312882</c:v>
                </c:pt>
                <c:pt idx="329">
                  <c:v>0.33830108840024953</c:v>
                </c:pt>
                <c:pt idx="330">
                  <c:v>0.32937723407066039</c:v>
                </c:pt>
                <c:pt idx="331">
                  <c:v>0.31854172630935118</c:v>
                </c:pt>
                <c:pt idx="332">
                  <c:v>0.30804693641298597</c:v>
                </c:pt>
                <c:pt idx="333">
                  <c:v>0.29774253696398589</c:v>
                </c:pt>
                <c:pt idx="334">
                  <c:v>0.28799031002352193</c:v>
                </c:pt>
                <c:pt idx="335">
                  <c:v>0.27859085042069087</c:v>
                </c:pt>
                <c:pt idx="336">
                  <c:v>0.26927771847315723</c:v>
                </c:pt>
                <c:pt idx="337">
                  <c:v>0.2601308174346082</c:v>
                </c:pt>
                <c:pt idx="338">
                  <c:v>0.25107228684688326</c:v>
                </c:pt>
                <c:pt idx="339">
                  <c:v>0.24209718179398801</c:v>
                </c:pt>
                <c:pt idx="340">
                  <c:v>0.23328679912283976</c:v>
                </c:pt>
                <c:pt idx="341">
                  <c:v>0.22010139409492613</c:v>
                </c:pt>
                <c:pt idx="342">
                  <c:v>0.20703777749074437</c:v>
                </c:pt>
                <c:pt idx="343">
                  <c:v>0.19554612359654411</c:v>
                </c:pt>
                <c:pt idx="344">
                  <c:v>0.19401528339862065</c:v>
                </c:pt>
                <c:pt idx="345">
                  <c:v>0.20530219668572175</c:v>
                </c:pt>
                <c:pt idx="346">
                  <c:v>0.21695965752515922</c:v>
                </c:pt>
                <c:pt idx="347">
                  <c:v>0.22605026707829393</c:v>
                </c:pt>
                <c:pt idx="348">
                  <c:v>0.23335529767888036</c:v>
                </c:pt>
                <c:pt idx="349">
                  <c:v>0.24217922256623603</c:v>
                </c:pt>
                <c:pt idx="350">
                  <c:v>0.25732258659010265</c:v>
                </c:pt>
                <c:pt idx="351">
                  <c:v>0.25128675967364111</c:v>
                </c:pt>
                <c:pt idx="352">
                  <c:v>0.23947560279489144</c:v>
                </c:pt>
                <c:pt idx="353">
                  <c:v>0.22645549856775204</c:v>
                </c:pt>
                <c:pt idx="354">
                  <c:v>0.21091139349209956</c:v>
                </c:pt>
                <c:pt idx="355">
                  <c:v>0.19451821652266837</c:v>
                </c:pt>
                <c:pt idx="356">
                  <c:v>0.17837266661969189</c:v>
                </c:pt>
                <c:pt idx="357">
                  <c:v>0.16207897909188218</c:v>
                </c:pt>
                <c:pt idx="358">
                  <c:v>0.14578529156407244</c:v>
                </c:pt>
                <c:pt idx="359">
                  <c:v>0.12934221037707988</c:v>
                </c:pt>
                <c:pt idx="360">
                  <c:v>0.10724940850205486</c:v>
                </c:pt>
                <c:pt idx="361">
                  <c:v>8.5343884557804672E-2</c:v>
                </c:pt>
                <c:pt idx="362">
                  <c:v>6.3251082682779652E-2</c:v>
                </c:pt>
                <c:pt idx="363">
                  <c:v>4.1359027807548375E-2</c:v>
                </c:pt>
                <c:pt idx="364">
                  <c:v>1.9863416617426084E-2</c:v>
                </c:pt>
                <c:pt idx="365">
                  <c:v>-1.2423983728425333E-3</c:v>
                </c:pt>
                <c:pt idx="366">
                  <c:v>-2.2348213363111151E-2</c:v>
                </c:pt>
                <c:pt idx="367">
                  <c:v>-4.2569642061467586E-2</c:v>
                </c:pt>
                <c:pt idx="368">
                  <c:v>-5.1903992349519139E-2</c:v>
                </c:pt>
                <c:pt idx="369">
                  <c:v>-5.4222971155732866E-2</c:v>
                </c:pt>
                <c:pt idx="370">
                  <c:v>-4.0163939235358298E-2</c:v>
                </c:pt>
                <c:pt idx="371">
                  <c:v>-3.117100724460279E-2</c:v>
                </c:pt>
                <c:pt idx="372">
                  <c:v>-2.3416870647141368E-2</c:v>
                </c:pt>
                <c:pt idx="373">
                  <c:v>-2.0846570766958918E-2</c:v>
                </c:pt>
                <c:pt idx="374">
                  <c:v>-1.2640847805660927E-2</c:v>
                </c:pt>
                <c:pt idx="375">
                  <c:v>-4.847269528968582E-4</c:v>
                </c:pt>
                <c:pt idx="376">
                  <c:v>1.3026984409681383E-2</c:v>
                </c:pt>
                <c:pt idx="377">
                  <c:v>4.4081963905002151E-3</c:v>
                </c:pt>
                <c:pt idx="378">
                  <c:v>-1.5068134165007002E-2</c:v>
                </c:pt>
                <c:pt idx="379">
                  <c:v>-4.2449682071098699E-2</c:v>
                </c:pt>
                <c:pt idx="380">
                  <c:v>-6.8245270062307822E-2</c:v>
                </c:pt>
                <c:pt idx="381">
                  <c:v>-9.2650537388393073E-2</c:v>
                </c:pt>
                <c:pt idx="382">
                  <c:v>-0.11683093811917528</c:v>
                </c:pt>
                <c:pt idx="383">
                  <c:v>-0.13949013014929285</c:v>
                </c:pt>
                <c:pt idx="384">
                  <c:v>-0.16093834021729114</c:v>
                </c:pt>
                <c:pt idx="385">
                  <c:v>-0.18258761069842641</c:v>
                </c:pt>
                <c:pt idx="386">
                  <c:v>-0.2050368620566595</c:v>
                </c:pt>
                <c:pt idx="387">
                  <c:v>-0.2292172627874417</c:v>
                </c:pt>
                <c:pt idx="388">
                  <c:v>-0.25384932931774135</c:v>
                </c:pt>
                <c:pt idx="389">
                  <c:v>-0.27894085304890143</c:v>
                </c:pt>
                <c:pt idx="390">
                  <c:v>-0.30570362623193037</c:v>
                </c:pt>
                <c:pt idx="391">
                  <c:v>-0.33295941068479923</c:v>
                </c:pt>
                <c:pt idx="392">
                  <c:v>-0.35631200167364779</c:v>
                </c:pt>
                <c:pt idx="393">
                  <c:v>-0.37165658400193902</c:v>
                </c:pt>
                <c:pt idx="394">
                  <c:v>-0.3784998010694911</c:v>
                </c:pt>
                <c:pt idx="395">
                  <c:v>-0.346109632289333</c:v>
                </c:pt>
                <c:pt idx="396">
                  <c:v>-0.31508912965016433</c:v>
                </c:pt>
                <c:pt idx="397">
                  <c:v>-0.28368783913549372</c:v>
                </c:pt>
                <c:pt idx="398">
                  <c:v>-0.20303819582300037</c:v>
                </c:pt>
                <c:pt idx="399">
                  <c:v>-0.19547111660033192</c:v>
                </c:pt>
                <c:pt idx="400">
                  <c:v>-0.20155065719400936</c:v>
                </c:pt>
                <c:pt idx="401">
                  <c:v>-0.22616677087924716</c:v>
                </c:pt>
                <c:pt idx="402">
                  <c:v>-0.26363905916870128</c:v>
                </c:pt>
                <c:pt idx="403">
                  <c:v>-0.30216412963814338</c:v>
                </c:pt>
                <c:pt idx="404">
                  <c:v>-0.33937049616966874</c:v>
                </c:pt>
                <c:pt idx="405">
                  <c:v>-0.37491763712092752</c:v>
                </c:pt>
                <c:pt idx="406">
                  <c:v>-0.41046477807218629</c:v>
                </c:pt>
                <c:pt idx="407">
                  <c:v>-0.44568839458143927</c:v>
                </c:pt>
                <c:pt idx="408">
                  <c:v>-0.48059121045818082</c:v>
                </c:pt>
                <c:pt idx="409">
                  <c:v>-0.51489082766336991</c:v>
                </c:pt>
                <c:pt idx="410">
                  <c:v>-0.54916012975478923</c:v>
                </c:pt>
                <c:pt idx="411">
                  <c:v>-0.58342943184620855</c:v>
                </c:pt>
                <c:pt idx="412">
                  <c:v>-0.61707586500645306</c:v>
                </c:pt>
                <c:pt idx="413">
                  <c:v>-0.65103241233675324</c:v>
                </c:pt>
                <c:pt idx="414">
                  <c:v>-0.68498895966705342</c:v>
                </c:pt>
                <c:pt idx="415">
                  <c:v>-0.71727480133744148</c:v>
                </c:pt>
                <c:pt idx="416">
                  <c:v>-0.73317889692151295</c:v>
                </c:pt>
                <c:pt idx="417">
                  <c:v>-0.67487614324524581</c:v>
                </c:pt>
                <c:pt idx="418">
                  <c:v>-0.59903185824728455</c:v>
                </c:pt>
                <c:pt idx="419">
                  <c:v>-0.55923831688062209</c:v>
                </c:pt>
                <c:pt idx="420">
                  <c:v>-0.41973206177901723</c:v>
                </c:pt>
                <c:pt idx="421">
                  <c:v>-0.13713934629002494</c:v>
                </c:pt>
                <c:pt idx="422">
                  <c:v>0.16551816725797058</c:v>
                </c:pt>
                <c:pt idx="423">
                  <c:v>0.45827734228484024</c:v>
                </c:pt>
                <c:pt idx="424">
                  <c:v>0.7176610983114039</c:v>
                </c:pt>
                <c:pt idx="425">
                  <c:v>0.83952518564741341</c:v>
                </c:pt>
                <c:pt idx="426">
                  <c:v>0.81760937667406441</c:v>
                </c:pt>
                <c:pt idx="427">
                  <c:v>0.77407083251569364</c:v>
                </c:pt>
                <c:pt idx="428">
                  <c:v>0.73457428720940388</c:v>
                </c:pt>
                <c:pt idx="429">
                  <c:v>0.69579970797689095</c:v>
                </c:pt>
                <c:pt idx="430">
                  <c:v>0.65556878737510749</c:v>
                </c:pt>
                <c:pt idx="431">
                  <c:v>0.61421260880464112</c:v>
                </c:pt>
                <c:pt idx="432">
                  <c:v>0.57471606349835136</c:v>
                </c:pt>
                <c:pt idx="433">
                  <c:v>0.5362534604515794</c:v>
                </c:pt>
                <c:pt idx="434">
                  <c:v>0.49957223514679222</c:v>
                </c:pt>
                <c:pt idx="435">
                  <c:v>0.46322956877420218</c:v>
                </c:pt>
                <c:pt idx="436">
                  <c:v>0.42241185231615402</c:v>
                </c:pt>
                <c:pt idx="437">
                  <c:v>0.37844703900988463</c:v>
                </c:pt>
                <c:pt idx="438">
                  <c:v>0.32933901172591773</c:v>
                </c:pt>
                <c:pt idx="439">
                  <c:v>0.28814145458481044</c:v>
                </c:pt>
                <c:pt idx="440">
                  <c:v>0.3738332877788173</c:v>
                </c:pt>
                <c:pt idx="441">
                  <c:v>0.60463973979184038</c:v>
                </c:pt>
                <c:pt idx="442">
                  <c:v>0.89585725130671245</c:v>
                </c:pt>
                <c:pt idx="443">
                  <c:v>1.2284050973384513</c:v>
                </c:pt>
                <c:pt idx="444">
                  <c:v>1.5837623542717476</c:v>
                </c:pt>
                <c:pt idx="445">
                  <c:v>1.9439653473756395</c:v>
                </c:pt>
                <c:pt idx="446">
                  <c:v>2.2680488814070978</c:v>
                </c:pt>
                <c:pt idx="447">
                  <c:v>2.6274883042838035</c:v>
                </c:pt>
                <c:pt idx="448">
                  <c:v>2.9363355241401314</c:v>
                </c:pt>
                <c:pt idx="449">
                  <c:v>3.0504214998865127</c:v>
                </c:pt>
                <c:pt idx="450">
                  <c:v>3.0160581977026921</c:v>
                </c:pt>
                <c:pt idx="451">
                  <c:v>2.950463999311721</c:v>
                </c:pt>
                <c:pt idx="452">
                  <c:v>2.8961584148000257</c:v>
                </c:pt>
                <c:pt idx="453">
                  <c:v>2.8452160480861588</c:v>
                </c:pt>
                <c:pt idx="454">
                  <c:v>2.7961080208021918</c:v>
                </c:pt>
                <c:pt idx="455">
                  <c:v>2.7456300820239794</c:v>
                </c:pt>
                <c:pt idx="456">
                  <c:v>2.7016652687177101</c:v>
                </c:pt>
                <c:pt idx="457">
                  <c:v>2.648307114624183</c:v>
                </c:pt>
                <c:pt idx="458">
                  <c:v>2.5960091504751981</c:v>
                </c:pt>
                <c:pt idx="459">
                  <c:v>2.5446715514807572</c:v>
                </c:pt>
                <c:pt idx="460">
                  <c:v>2.4938079992999902</c:v>
                </c:pt>
                <c:pt idx="461">
                  <c:v>2.4424704003055493</c:v>
                </c:pt>
                <c:pt idx="462">
                  <c:v>2.3916068481247823</c:v>
                </c:pt>
                <c:pt idx="463">
                  <c:v>2.3553249144441319</c:v>
                </c:pt>
                <c:pt idx="464">
                  <c:v>2.5171667487370653</c:v>
                </c:pt>
                <c:pt idx="465">
                  <c:v>2.826285783335845</c:v>
                </c:pt>
                <c:pt idx="466">
                  <c:v>3.2096369595759722</c:v>
                </c:pt>
                <c:pt idx="467">
                  <c:v>3.5934491350052267</c:v>
                </c:pt>
                <c:pt idx="468">
                  <c:v>3.9489608862538228</c:v>
                </c:pt>
                <c:pt idx="469">
                  <c:v>4.3117390703527887</c:v>
                </c:pt>
                <c:pt idx="470">
                  <c:v>4.682148706449186</c:v>
                </c:pt>
                <c:pt idx="471">
                  <c:v>5.0604970935613967</c:v>
                </c:pt>
                <c:pt idx="472">
                  <c:v>5.2561679905484047</c:v>
                </c:pt>
                <c:pt idx="473">
                  <c:v>5.3462270628226509</c:v>
                </c:pt>
                <c:pt idx="474">
                  <c:v>5.269030862779541</c:v>
                </c:pt>
                <c:pt idx="475">
                  <c:v>5.1833261699238502</c:v>
                </c:pt>
                <c:pt idx="476">
                  <c:v>5.1065991041438563</c:v>
                </c:pt>
                <c:pt idx="477">
                  <c:v>5.0312408045680259</c:v>
                </c:pt>
                <c:pt idx="478">
                  <c:v>4.9533899704765378</c:v>
                </c:pt>
                <c:pt idx="479">
                  <c:v>4.880342985971458</c:v>
                </c:pt>
                <c:pt idx="480">
                  <c:v>4.8105580407752768</c:v>
                </c:pt>
                <c:pt idx="481">
                  <c:v>4.7425580934807288</c:v>
                </c:pt>
                <c:pt idx="482">
                  <c:v>4.6752853187957166</c:v>
                </c:pt>
                <c:pt idx="483">
                  <c:v>4.6086273966325368</c:v>
                </c:pt>
                <c:pt idx="484">
                  <c:v>4.5413546219475247</c:v>
                </c:pt>
                <c:pt idx="485">
                  <c:v>4.4689710993377663</c:v>
                </c:pt>
                <c:pt idx="486">
                  <c:v>4.3938998776388489</c:v>
                </c:pt>
                <c:pt idx="487">
                  <c:v>4.3320528487677041</c:v>
                </c:pt>
                <c:pt idx="488">
                  <c:v>4.4836778474085177</c:v>
                </c:pt>
                <c:pt idx="489">
                  <c:v>4.8235203653510705</c:v>
                </c:pt>
                <c:pt idx="490">
                  <c:v>5.2466244073638748</c:v>
                </c:pt>
                <c:pt idx="491">
                  <c:v>5.6971797547418594</c:v>
                </c:pt>
                <c:pt idx="492">
                  <c:v>6.1942067146640776</c:v>
                </c:pt>
                <c:pt idx="493">
                  <c:v>6.6410379495439775</c:v>
                </c:pt>
                <c:pt idx="494">
                  <c:v>7.2198956846506306</c:v>
                </c:pt>
                <c:pt idx="495">
                  <c:v>7.6758444374707571</c:v>
                </c:pt>
                <c:pt idx="496">
                  <c:v>8.069852059375938</c:v>
                </c:pt>
                <c:pt idx="497">
                  <c:v>8.1393195029106913</c:v>
                </c:pt>
                <c:pt idx="498">
                  <c:v>8.0770184688590092</c:v>
                </c:pt>
                <c:pt idx="499">
                  <c:v>7.9647538311402037</c:v>
                </c:pt>
                <c:pt idx="500">
                  <c:v>7.8662176367778276</c:v>
                </c:pt>
                <c:pt idx="501">
                  <c:v>7.7778258753043996</c:v>
                </c:pt>
                <c:pt idx="502">
                  <c:v>7.6925951842646878</c:v>
                </c:pt>
                <c:pt idx="503">
                  <c:v>7.6081382802294479</c:v>
                </c:pt>
                <c:pt idx="504">
                  <c:v>7.5274539365639912</c:v>
                </c:pt>
                <c:pt idx="505">
                  <c:v>7.4466258645933383</c:v>
                </c:pt>
                <c:pt idx="506">
                  <c:v>7.3674064875028433</c:v>
                </c:pt>
                <c:pt idx="507">
                  <c:v>7.2896274806783952</c:v>
                </c:pt>
                <c:pt idx="508">
                  <c:v>7.212559553988342</c:v>
                </c:pt>
                <c:pt idx="509">
                  <c:v>7.1368958119066273</c:v>
                </c:pt>
                <c:pt idx="510">
                  <c:v>7.0632941007850478</c:v>
                </c:pt>
                <c:pt idx="511">
                  <c:v>7.0050301099837142</c:v>
                </c:pt>
                <c:pt idx="512">
                  <c:v>7.1968301889582067</c:v>
                </c:pt>
                <c:pt idx="513">
                  <c:v>7.286345341434961</c:v>
                </c:pt>
                <c:pt idx="514">
                  <c:v>7.5183081840605315</c:v>
                </c:pt>
                <c:pt idx="515">
                  <c:v>7.8435747751389338</c:v>
                </c:pt>
                <c:pt idx="516">
                  <c:v>8.2478813973615246</c:v>
                </c:pt>
                <c:pt idx="517">
                  <c:v>8.3989826192975414</c:v>
                </c:pt>
                <c:pt idx="518">
                  <c:v>8.4610775212667768</c:v>
                </c:pt>
                <c:pt idx="519">
                  <c:v>8.4930304381991686</c:v>
                </c:pt>
                <c:pt idx="520">
                  <c:v>8.4818486026485242</c:v>
                </c:pt>
                <c:pt idx="521">
                  <c:v>8.4336526264333802</c:v>
                </c:pt>
                <c:pt idx="522">
                  <c:v>8.3648050831227359</c:v>
                </c:pt>
                <c:pt idx="523">
                  <c:v>8.287022128268605</c:v>
                </c:pt>
                <c:pt idx="524">
                  <c:v>8.2141339086619514</c:v>
                </c:pt>
                <c:pt idx="525">
                  <c:v>8.1439133807749329</c:v>
                </c:pt>
                <c:pt idx="526">
                  <c:v>8.0736928528879144</c:v>
                </c:pt>
                <c:pt idx="527">
                  <c:v>8.0041250125657086</c:v>
                </c:pt>
                <c:pt idx="528">
                  <c:v>7.9364817831342327</c:v>
                </c:pt>
                <c:pt idx="529">
                  <c:v>7.8692829076718365</c:v>
                </c:pt>
                <c:pt idx="530">
                  <c:v>7.8028953134216712</c:v>
                </c:pt>
                <c:pt idx="531">
                  <c:v>7.7365077191715059</c:v>
                </c:pt>
                <c:pt idx="532">
                  <c:v>7.670739840576819</c:v>
                </c:pt>
                <c:pt idx="533">
                  <c:v>7.6049719619821321</c:v>
                </c:pt>
                <c:pt idx="534">
                  <c:v>7.5385843677319668</c:v>
                </c:pt>
                <c:pt idx="535">
                  <c:v>7.4758858180948247</c:v>
                </c:pt>
                <c:pt idx="536">
                  <c:v>7.4494713592894017</c:v>
                </c:pt>
                <c:pt idx="537">
                  <c:v>7.5892635597540821</c:v>
                </c:pt>
                <c:pt idx="538">
                  <c:v>7.7712431906906758</c:v>
                </c:pt>
                <c:pt idx="539">
                  <c:v>7.8395287899370896</c:v>
                </c:pt>
                <c:pt idx="540">
                  <c:v>7.9522724866812897</c:v>
                </c:pt>
                <c:pt idx="541">
                  <c:v>8.1534744359422433</c:v>
                </c:pt>
                <c:pt idx="542">
                  <c:v>8.4101281366512772</c:v>
                </c:pt>
                <c:pt idx="543">
                  <c:v>8.6177132807102019</c:v>
                </c:pt>
                <c:pt idx="544">
                  <c:v>8.7790185136305006</c:v>
                </c:pt>
                <c:pt idx="545">
                  <c:v>8.8291958799582009</c:v>
                </c:pt>
                <c:pt idx="546">
                  <c:v>8.7861619452857926</c:v>
                </c:pt>
                <c:pt idx="547">
                  <c:v>8.7144310923502584</c:v>
                </c:pt>
                <c:pt idx="548">
                  <c:v>8.6433725587007721</c:v>
                </c:pt>
                <c:pt idx="549">
                  <c:v>8.5736412541031513</c:v>
                </c:pt>
                <c:pt idx="550">
                  <c:v>8.5052142724185611</c:v>
                </c:pt>
                <c:pt idx="551">
                  <c:v>8.4374309761059525</c:v>
                </c:pt>
                <c:pt idx="552">
                  <c:v>8.3715453695673343</c:v>
                </c:pt>
                <c:pt idx="553">
                  <c:v>8.3084682556723006</c:v>
                </c:pt>
                <c:pt idx="554">
                  <c:v>8.2468215747396094</c:v>
                </c:pt>
                <c:pt idx="555">
                  <c:v>8.1857594810447925</c:v>
                </c:pt>
                <c:pt idx="556">
                  <c:v>8.1235230537756014</c:v>
                </c:pt>
                <c:pt idx="557">
                  <c:v>8.0588752103420394</c:v>
                </c:pt>
                <c:pt idx="558">
                  <c:v>7.9989669793542202</c:v>
                </c:pt>
                <c:pt idx="559">
                  <c:v>7.9513082080297011</c:v>
                </c:pt>
                <c:pt idx="560">
                  <c:v>8.1066803456777272</c:v>
                </c:pt>
                <c:pt idx="561">
                  <c:v>8.6953425469008163</c:v>
                </c:pt>
                <c:pt idx="562">
                  <c:v>9.5636911871975485</c:v>
                </c:pt>
                <c:pt idx="563">
                  <c:v>10.533350395158925</c:v>
                </c:pt>
                <c:pt idx="564">
                  <c:v>11.559275942325746</c:v>
                </c:pt>
                <c:pt idx="565">
                  <c:v>12.575997857772013</c:v>
                </c:pt>
                <c:pt idx="566">
                  <c:v>13.47294607482902</c:v>
                </c:pt>
                <c:pt idx="567">
                  <c:v>14.230470609032487</c:v>
                </c:pt>
                <c:pt idx="568">
                  <c:v>14.805292953020739</c:v>
                </c:pt>
                <c:pt idx="569">
                  <c:v>15.042943876489229</c:v>
                </c:pt>
                <c:pt idx="570">
                  <c:v>15.063467983403102</c:v>
                </c:pt>
                <c:pt idx="571">
                  <c:v>14.994543369317066</c:v>
                </c:pt>
                <c:pt idx="572">
                  <c:v>14.928033210178389</c:v>
                </c:pt>
                <c:pt idx="573">
                  <c:v>14.860885524842287</c:v>
                </c:pt>
                <c:pt idx="574">
                  <c:v>14.791791296848974</c:v>
                </c:pt>
                <c:pt idx="575">
                  <c:v>14.718646972152886</c:v>
                </c:pt>
                <c:pt idx="576">
                  <c:v>14.644104703107859</c:v>
                </c:pt>
                <c:pt idx="577">
                  <c:v>14.571351506723449</c:v>
                </c:pt>
                <c:pt idx="578">
                  <c:v>14.498207182027361</c:v>
                </c:pt>
                <c:pt idx="579">
                  <c:v>14.416864857964413</c:v>
                </c:pt>
                <c:pt idx="580">
                  <c:v>14.333969548415876</c:v>
                </c:pt>
                <c:pt idx="581">
                  <c:v>14.250287539169852</c:v>
                </c:pt>
                <c:pt idx="582">
                  <c:v>14.166605529923828</c:v>
                </c:pt>
                <c:pt idx="583">
                  <c:v>14.090202244280656</c:v>
                </c:pt>
                <c:pt idx="584">
                  <c:v>14.066804204547035</c:v>
                </c:pt>
                <c:pt idx="585">
                  <c:v>14.20774464019134</c:v>
                </c:pt>
                <c:pt idx="586">
                  <c:v>14.594472984782318</c:v>
                </c:pt>
                <c:pt idx="587">
                  <c:v>14.919766920286088</c:v>
                </c:pt>
                <c:pt idx="588">
                  <c:v>15.486992322548113</c:v>
                </c:pt>
                <c:pt idx="589">
                  <c:v>16.14718278559199</c:v>
                </c:pt>
                <c:pt idx="590">
                  <c:v>16.522589401132404</c:v>
                </c:pt>
                <c:pt idx="591">
                  <c:v>16.972769189698472</c:v>
                </c:pt>
                <c:pt idx="592">
                  <c:v>17.437592707387111</c:v>
                </c:pt>
                <c:pt idx="593">
                  <c:v>17.540363209013446</c:v>
                </c:pt>
                <c:pt idx="594">
                  <c:v>17.487556343041138</c:v>
                </c:pt>
                <c:pt idx="595">
                  <c:v>17.383147579305092</c:v>
                </c:pt>
                <c:pt idx="596">
                  <c:v>17.272405742952952</c:v>
                </c:pt>
                <c:pt idx="597">
                  <c:v>17.16268260541954</c:v>
                </c:pt>
                <c:pt idx="598">
                  <c:v>17.059851949069216</c:v>
                </c:pt>
                <c:pt idx="599">
                  <c:v>16.945666538734269</c:v>
                </c:pt>
                <c:pt idx="600">
                  <c:v>16.833585877086438</c:v>
                </c:pt>
                <c:pt idx="601">
                  <c:v>16.72002269469484</c:v>
                </c:pt>
                <c:pt idx="602">
                  <c:v>16.608980943403481</c:v>
                </c:pt>
                <c:pt idx="603">
                  <c:v>16.498969220216001</c:v>
                </c:pt>
                <c:pt idx="604">
                  <c:v>16.389978712560367</c:v>
                </c:pt>
                <c:pt idx="605">
                  <c:v>16.28693427420907</c:v>
                </c:pt>
                <c:pt idx="606">
                  <c:v>16.191353325945524</c:v>
                </c:pt>
                <c:pt idx="607">
                  <c:v>16.10560680950535</c:v>
                </c:pt>
                <c:pt idx="608">
                  <c:v>16.083666574861311</c:v>
                </c:pt>
                <c:pt idx="609">
                  <c:v>16.284854990714962</c:v>
                </c:pt>
                <c:pt idx="610">
                  <c:v>16.812946112186768</c:v>
                </c:pt>
                <c:pt idx="611">
                  <c:v>17.647405353390067</c:v>
                </c:pt>
                <c:pt idx="612">
                  <c:v>18.153855683672916</c:v>
                </c:pt>
                <c:pt idx="613">
                  <c:v>18.556956707497914</c:v>
                </c:pt>
                <c:pt idx="614">
                  <c:v>18.884529809988543</c:v>
                </c:pt>
                <c:pt idx="615">
                  <c:v>19.01838624656202</c:v>
                </c:pt>
                <c:pt idx="616">
                  <c:v>19.076381663288284</c:v>
                </c:pt>
                <c:pt idx="617">
                  <c:v>19.040990894133504</c:v>
                </c:pt>
                <c:pt idx="618">
                  <c:v>18.96506580945579</c:v>
                </c:pt>
                <c:pt idx="619">
                  <c:v>18.860851991356068</c:v>
                </c:pt>
                <c:pt idx="620">
                  <c:v>18.751620153087952</c:v>
                </c:pt>
                <c:pt idx="621">
                  <c:v>18.638214679542187</c:v>
                </c:pt>
                <c:pt idx="622">
                  <c:v>18.520489103401758</c:v>
                </c:pt>
                <c:pt idx="623">
                  <c:v>18.402763527261328</c:v>
                </c:pt>
                <c:pt idx="624">
                  <c:v>18.283934492132094</c:v>
                </c:pt>
                <c:pt idx="625">
                  <c:v>18.164595742149604</c:v>
                </c:pt>
                <c:pt idx="626">
                  <c:v>18.049048816324269</c:v>
                </c:pt>
                <c:pt idx="627">
                  <c:v>17.936700302254792</c:v>
                </c:pt>
                <c:pt idx="628">
                  <c:v>17.827468463986676</c:v>
                </c:pt>
                <c:pt idx="629">
                  <c:v>17.721273485449682</c:v>
                </c:pt>
                <c:pt idx="630">
                  <c:v>17.61705966734996</c:v>
                </c:pt>
                <c:pt idx="631">
                  <c:v>17.514607510558236</c:v>
                </c:pt>
                <c:pt idx="632">
                  <c:v>17.444439527342297</c:v>
                </c:pt>
                <c:pt idx="633">
                  <c:v>17.511280915679475</c:v>
                </c:pt>
                <c:pt idx="634">
                  <c:v>17.620140924618919</c:v>
                </c:pt>
                <c:pt idx="635">
                  <c:v>17.817388292154153</c:v>
                </c:pt>
                <c:pt idx="636">
                  <c:v>18.042714245454565</c:v>
                </c:pt>
                <c:pt idx="637">
                  <c:v>18.619577617840108</c:v>
                </c:pt>
                <c:pt idx="638">
                  <c:v>18.974866817263663</c:v>
                </c:pt>
                <c:pt idx="639">
                  <c:v>19.242282917507708</c:v>
                </c:pt>
                <c:pt idx="640">
                  <c:v>19.443734208777151</c:v>
                </c:pt>
                <c:pt idx="641">
                  <c:v>19.456214975016032</c:v>
                </c:pt>
                <c:pt idx="642">
                  <c:v>19.372665793152102</c:v>
                </c:pt>
                <c:pt idx="643">
                  <c:v>19.257526984885011</c:v>
                </c:pt>
                <c:pt idx="644">
                  <c:v>19.141300512588792</c:v>
                </c:pt>
                <c:pt idx="645">
                  <c:v>19.025074040292573</c:v>
                </c:pt>
                <c:pt idx="646">
                  <c:v>18.911013517700205</c:v>
                </c:pt>
                <c:pt idx="647">
                  <c:v>18.800132321672692</c:v>
                </c:pt>
                <c:pt idx="648">
                  <c:v>18.687140780633232</c:v>
                </c:pt>
                <c:pt idx="649">
                  <c:v>18.571408164519411</c:v>
                </c:pt>
                <c:pt idx="650">
                  <c:v>18.456269356252321</c:v>
                </c:pt>
                <c:pt idx="651">
                  <c:v>18.340042883956102</c:v>
                </c:pt>
                <c:pt idx="652">
                  <c:v>18.223816411659882</c:v>
                </c:pt>
                <c:pt idx="653">
                  <c:v>18.107589939363663</c:v>
                </c:pt>
                <c:pt idx="654">
                  <c:v>17.990266349915448</c:v>
                </c:pt>
                <c:pt idx="655">
                  <c:v>17.877731795036446</c:v>
                </c:pt>
                <c:pt idx="656">
                  <c:v>17.858839563630809</c:v>
                </c:pt>
                <c:pt idx="657">
                  <c:v>18.18814523744528</c:v>
                </c:pt>
                <c:pt idx="658">
                  <c:v>18.701393277145893</c:v>
                </c:pt>
                <c:pt idx="659">
                  <c:v>19.434876203533172</c:v>
                </c:pt>
                <c:pt idx="660">
                  <c:v>20.565476678844401</c:v>
                </c:pt>
                <c:pt idx="661">
                  <c:v>21.914595474122617</c:v>
                </c:pt>
                <c:pt idx="662">
                  <c:v>22.965959266380214</c:v>
                </c:pt>
                <c:pt idx="663">
                  <c:v>23.7107549821752</c:v>
                </c:pt>
                <c:pt idx="664">
                  <c:v>24.241604637026345</c:v>
                </c:pt>
                <c:pt idx="665">
                  <c:v>24.311892375462321</c:v>
                </c:pt>
                <c:pt idx="666">
                  <c:v>24.252961211708261</c:v>
                </c:pt>
                <c:pt idx="667">
                  <c:v>24.103075750691183</c:v>
                </c:pt>
                <c:pt idx="668">
                  <c:v>23.951793380930692</c:v>
                </c:pt>
                <c:pt idx="669">
                  <c:v>23.799108436849068</c:v>
                </c:pt>
                <c:pt idx="670">
                  <c:v>23.644278897448942</c:v>
                </c:pt>
                <c:pt idx="671">
                  <c:v>23.489449358048816</c:v>
                </c:pt>
                <c:pt idx="672">
                  <c:v>23.335349810269069</c:v>
                </c:pt>
                <c:pt idx="673">
                  <c:v>23.178384588325684</c:v>
                </c:pt>
                <c:pt idx="674">
                  <c:v>23.022115481529639</c:v>
                </c:pt>
                <c:pt idx="675">
                  <c:v>22.868713289763424</c:v>
                </c:pt>
                <c:pt idx="676">
                  <c:v>22.716726321016782</c:v>
                </c:pt>
                <c:pt idx="677">
                  <c:v>22.566142545152374</c:v>
                </c:pt>
                <c:pt idx="678">
                  <c:v>22.407040092876915</c:v>
                </c:pt>
                <c:pt idx="679">
                  <c:v>22.253437188257088</c:v>
                </c:pt>
                <c:pt idx="680">
                  <c:v>22.146697583815389</c:v>
                </c:pt>
                <c:pt idx="681">
                  <c:v>22.202548364618153</c:v>
                </c:pt>
                <c:pt idx="682">
                  <c:v>22.379705865718392</c:v>
                </c:pt>
                <c:pt idx="683">
                  <c:v>22.82698461567638</c:v>
                </c:pt>
                <c:pt idx="684">
                  <c:v>23.498401464908842</c:v>
                </c:pt>
                <c:pt idx="685">
                  <c:v>24.144555553070038</c:v>
                </c:pt>
                <c:pt idx="686">
                  <c:v>24.858825820041119</c:v>
                </c:pt>
                <c:pt idx="687">
                  <c:v>25.310292936726572</c:v>
                </c:pt>
                <c:pt idx="688">
                  <c:v>25.381395516493683</c:v>
                </c:pt>
                <c:pt idx="689">
                  <c:v>25.350480035780407</c:v>
                </c:pt>
                <c:pt idx="690">
                  <c:v>25.224396093427114</c:v>
                </c:pt>
                <c:pt idx="691">
                  <c:v>25.063102621617482</c:v>
                </c:pt>
                <c:pt idx="692">
                  <c:v>24.904000169342023</c:v>
                </c:pt>
                <c:pt idx="693">
                  <c:v>24.744897717066564</c:v>
                </c:pt>
                <c:pt idx="694">
                  <c:v>24.588725737115944</c:v>
                </c:pt>
                <c:pt idx="695">
                  <c:v>24.435434481138991</c:v>
                </c:pt>
                <c:pt idx="696">
                  <c:v>24.283565174263959</c:v>
                </c:pt>
                <c:pt idx="697">
                  <c:v>24.122903029490356</c:v>
                </c:pt>
                <c:pt idx="698">
                  <c:v>23.966089789083352</c:v>
                </c:pt>
                <c:pt idx="699">
                  <c:v>23.810735964450025</c:v>
                </c:pt>
                <c:pt idx="700">
                  <c:v>23.659685765150673</c:v>
                </c:pt>
                <c:pt idx="701">
                  <c:v>23.508635565851321</c:v>
                </c:pt>
                <c:pt idx="702">
                  <c:v>23.357585366551969</c:v>
                </c:pt>
                <c:pt idx="703">
                  <c:v>23.215073610773189</c:v>
                </c:pt>
                <c:pt idx="704">
                  <c:v>23.241906681583213</c:v>
                </c:pt>
                <c:pt idx="705">
                  <c:v>23.6935599602627</c:v>
                </c:pt>
                <c:pt idx="706">
                  <c:v>24.285457944255349</c:v>
                </c:pt>
                <c:pt idx="707">
                  <c:v>25.209991645978452</c:v>
                </c:pt>
                <c:pt idx="708">
                  <c:v>26.123502237018482</c:v>
                </c:pt>
                <c:pt idx="709">
                  <c:v>27.052709320376778</c:v>
                </c:pt>
                <c:pt idx="710">
                  <c:v>27.976079769061279</c:v>
                </c:pt>
                <c:pt idx="711">
                  <c:v>28.845198241096774</c:v>
                </c:pt>
                <c:pt idx="712">
                  <c:v>29.62926489983148</c:v>
                </c:pt>
                <c:pt idx="713">
                  <c:v>29.966829318439007</c:v>
                </c:pt>
                <c:pt idx="714">
                  <c:v>29.936231702310518</c:v>
                </c:pt>
                <c:pt idx="715">
                  <c:v>29.777635949190287</c:v>
                </c:pt>
                <c:pt idx="716">
                  <c:v>29.632153423136327</c:v>
                </c:pt>
                <c:pt idx="717">
                  <c:v>29.492137121474585</c:v>
                </c:pt>
                <c:pt idx="718">
                  <c:v>29.357893611240133</c:v>
                </c:pt>
                <c:pt idx="719">
                  <c:v>29.230806515630054</c:v>
                </c:pt>
                <c:pt idx="720">
                  <c:v>29.104042089975842</c:v>
                </c:pt>
                <c:pt idx="721">
                  <c:v>28.976211718507663</c:v>
                </c:pt>
                <c:pt idx="722">
                  <c:v>28.849589152915456</c:v>
                </c:pt>
                <c:pt idx="723">
                  <c:v>28.715345642681005</c:v>
                </c:pt>
                <c:pt idx="724">
                  <c:v>28.584700963589722</c:v>
                </c:pt>
                <c:pt idx="725">
                  <c:v>28.45793653793551</c:v>
                </c:pt>
                <c:pt idx="726">
                  <c:v>28.334512599189843</c:v>
                </c:pt>
                <c:pt idx="727">
                  <c:v>28.24057138554344</c:v>
                </c:pt>
                <c:pt idx="728">
                  <c:v>28.507244642550123</c:v>
                </c:pt>
                <c:pt idx="729">
                  <c:v>29.47553217293315</c:v>
                </c:pt>
                <c:pt idx="730">
                  <c:v>30.777245823942764</c:v>
                </c:pt>
                <c:pt idx="731">
                  <c:v>32.343300812015947</c:v>
                </c:pt>
                <c:pt idx="732">
                  <c:v>34.188716831781079</c:v>
                </c:pt>
                <c:pt idx="733">
                  <c:v>36.064197812665398</c:v>
                </c:pt>
                <c:pt idx="734">
                  <c:v>37.9749883006576</c:v>
                </c:pt>
                <c:pt idx="735">
                  <c:v>39.881190389729802</c:v>
                </c:pt>
                <c:pt idx="736">
                  <c:v>41.316901160039997</c:v>
                </c:pt>
                <c:pt idx="737">
                  <c:v>42.314665687738426</c:v>
                </c:pt>
                <c:pt idx="738">
                  <c:v>42.558245669300092</c:v>
                </c:pt>
                <c:pt idx="739">
                  <c:v>42.363145020044428</c:v>
                </c:pt>
                <c:pt idx="740">
                  <c:v>42.171482044054983</c:v>
                </c:pt>
                <c:pt idx="741">
                  <c:v>41.985640087935415</c:v>
                </c:pt>
                <c:pt idx="742">
                  <c:v>41.800402682423297</c:v>
                </c:pt>
                <c:pt idx="743">
                  <c:v>41.616896968369936</c:v>
                </c:pt>
                <c:pt idx="744">
                  <c:v>41.434535290159936</c:v>
                </c:pt>
                <c:pt idx="745">
                  <c:v>41.247010069471465</c:v>
                </c:pt>
                <c:pt idx="746">
                  <c:v>41.064629696136848</c:v>
                </c:pt>
                <c:pt idx="747">
                  <c:v>40.890711963191144</c:v>
                </c:pt>
                <c:pt idx="748">
                  <c:v>40.729176998584805</c:v>
                </c:pt>
                <c:pt idx="749">
                  <c:v>40.571094654374605</c:v>
                </c:pt>
                <c:pt idx="750">
                  <c:v>40.409953699380814</c:v>
                </c:pt>
                <c:pt idx="751">
                  <c:v>40.270631341381211</c:v>
                </c:pt>
                <c:pt idx="752">
                  <c:v>40.555754974305124</c:v>
                </c:pt>
                <c:pt idx="753">
                  <c:v>41.665777503367792</c:v>
                </c:pt>
                <c:pt idx="754">
                  <c:v>43.299591290068264</c:v>
                </c:pt>
                <c:pt idx="755">
                  <c:v>45.195883779269735</c:v>
                </c:pt>
                <c:pt idx="756">
                  <c:v>47.172215793389647</c:v>
                </c:pt>
                <c:pt idx="757">
                  <c:v>49.194379339468405</c:v>
                </c:pt>
                <c:pt idx="758">
                  <c:v>51.085669913308806</c:v>
                </c:pt>
                <c:pt idx="759">
                  <c:v>52.915252399072649</c:v>
                </c:pt>
                <c:pt idx="760">
                  <c:v>54.609118469950943</c:v>
                </c:pt>
                <c:pt idx="761">
                  <c:v>55.85108969543468</c:v>
                </c:pt>
                <c:pt idx="762">
                  <c:v>56.218647116369063</c:v>
                </c:pt>
                <c:pt idx="763">
                  <c:v>56.050011998650866</c:v>
                </c:pt>
                <c:pt idx="764">
                  <c:v>55.89326135022641</c:v>
                </c:pt>
                <c:pt idx="765">
                  <c:v>55.739285204225659</c:v>
                </c:pt>
                <c:pt idx="766">
                  <c:v>55.573587683371557</c:v>
                </c:pt>
                <c:pt idx="767">
                  <c:v>55.39364250104083</c:v>
                </c:pt>
                <c:pt idx="768">
                  <c:v>55.225097466592956</c:v>
                </c:pt>
                <c:pt idx="769">
                  <c:v>55.040051286916153</c:v>
                </c:pt>
                <c:pt idx="770">
                  <c:v>54.854050996831923</c:v>
                </c:pt>
                <c:pt idx="771">
                  <c:v>54.663253520685153</c:v>
                </c:pt>
                <c:pt idx="772">
                  <c:v>54.471921196277762</c:v>
                </c:pt>
                <c:pt idx="773">
                  <c:v>54.277525195819464</c:v>
                </c:pt>
                <c:pt idx="774">
                  <c:v>54.083129195361167</c:v>
                </c:pt>
                <c:pt idx="775">
                  <c:v>53.893582497876331</c:v>
                </c:pt>
                <c:pt idx="776">
                  <c:v>53.882221686855154</c:v>
                </c:pt>
                <c:pt idx="777">
                  <c:v>54.430455380125331</c:v>
                </c:pt>
                <c:pt idx="778">
                  <c:v>55.948178770967729</c:v>
                </c:pt>
                <c:pt idx="779">
                  <c:v>57.948903161594544</c:v>
                </c:pt>
                <c:pt idx="780">
                  <c:v>60.137917766291054</c:v>
                </c:pt>
                <c:pt idx="781">
                  <c:v>62.306565143739554</c:v>
                </c:pt>
                <c:pt idx="782">
                  <c:v>64.604699482097033</c:v>
                </c:pt>
                <c:pt idx="783">
                  <c:v>66.736105887933178</c:v>
                </c:pt>
                <c:pt idx="784">
                  <c:v>68.531651547470759</c:v>
                </c:pt>
                <c:pt idx="785">
                  <c:v>69.682849015667287</c:v>
                </c:pt>
                <c:pt idx="786">
                  <c:v>70.02368539004668</c:v>
                </c:pt>
                <c:pt idx="787">
                  <c:v>69.821030342983505</c:v>
                </c:pt>
                <c:pt idx="788">
                  <c:v>69.629078252449176</c:v>
                </c:pt>
                <c:pt idx="789">
                  <c:v>69.441930095282572</c:v>
                </c:pt>
                <c:pt idx="790">
                  <c:v>69.247672652876346</c:v>
                </c:pt>
                <c:pt idx="791">
                  <c:v>69.056592513393468</c:v>
                </c:pt>
                <c:pt idx="792">
                  <c:v>68.878766881652169</c:v>
                </c:pt>
                <c:pt idx="793">
                  <c:v>68.695082282055836</c:v>
                </c:pt>
                <c:pt idx="794">
                  <c:v>68.529409381133931</c:v>
                </c:pt>
                <c:pt idx="795">
                  <c:v>68.384299293102487</c:v>
                </c:pt>
                <c:pt idx="796">
                  <c:v>68.228528806906453</c:v>
                </c:pt>
                <c:pt idx="797">
                  <c:v>68.061854470830411</c:v>
                </c:pt>
                <c:pt idx="798">
                  <c:v>67.912027411785445</c:v>
                </c:pt>
                <c:pt idx="799">
                  <c:v>67.810904546797858</c:v>
                </c:pt>
                <c:pt idx="800">
                  <c:v>68.503722626628374</c:v>
                </c:pt>
                <c:pt idx="801">
                  <c:v>70.114787779430571</c:v>
                </c:pt>
                <c:pt idx="802">
                  <c:v>72.082324915185509</c:v>
                </c:pt>
                <c:pt idx="803">
                  <c:v>73.990162247674093</c:v>
                </c:pt>
                <c:pt idx="804">
                  <c:v>76.315005452354001</c:v>
                </c:pt>
                <c:pt idx="805">
                  <c:v>78.832246503523407</c:v>
                </c:pt>
                <c:pt idx="806">
                  <c:v>81.176726321999084</c:v>
                </c:pt>
                <c:pt idx="807">
                  <c:v>83.350256723848901</c:v>
                </c:pt>
                <c:pt idx="808">
                  <c:v>84.767846283769714</c:v>
                </c:pt>
                <c:pt idx="809">
                  <c:v>85.794441281871173</c:v>
                </c:pt>
                <c:pt idx="810">
                  <c:v>85.891381965822276</c:v>
                </c:pt>
                <c:pt idx="811">
                  <c:v>85.71137167162351</c:v>
                </c:pt>
                <c:pt idx="812">
                  <c:v>85.552488251503974</c:v>
                </c:pt>
                <c:pt idx="813">
                  <c:v>85.405986074897427</c:v>
                </c:pt>
                <c:pt idx="814">
                  <c:v>85.261896515230347</c:v>
                </c:pt>
                <c:pt idx="815">
                  <c:v>85.13742606258478</c:v>
                </c:pt>
                <c:pt idx="816">
                  <c:v>85.009723538499244</c:v>
                </c:pt>
                <c:pt idx="817">
                  <c:v>84.875015812065797</c:v>
                </c:pt>
                <c:pt idx="818">
                  <c:v>84.745107415879232</c:v>
                </c:pt>
                <c:pt idx="819">
                  <c:v>84.616483365607209</c:v>
                </c:pt>
                <c:pt idx="820">
                  <c:v>84.489132226014902</c:v>
                </c:pt>
                <c:pt idx="821">
                  <c:v>84.359677744402077</c:v>
                </c:pt>
                <c:pt idx="822">
                  <c:v>84.232407622300101</c:v>
                </c:pt>
                <c:pt idx="823">
                  <c:v>84.158078205705948</c:v>
                </c:pt>
                <c:pt idx="824">
                  <c:v>84.793991763485948</c:v>
                </c:pt>
                <c:pt idx="825">
                  <c:v>86.506382649459155</c:v>
                </c:pt>
                <c:pt idx="826">
                  <c:v>88.584948695688553</c:v>
                </c:pt>
                <c:pt idx="827">
                  <c:v>90.802708507083821</c:v>
                </c:pt>
                <c:pt idx="828">
                  <c:v>92.980659967455892</c:v>
                </c:pt>
                <c:pt idx="829">
                  <c:v>95.43503122822311</c:v>
                </c:pt>
                <c:pt idx="830">
                  <c:v>97.161957567857215</c:v>
                </c:pt>
                <c:pt idx="831">
                  <c:v>98.739403858588773</c:v>
                </c:pt>
                <c:pt idx="832">
                  <c:v>99.72800734657622</c:v>
                </c:pt>
                <c:pt idx="833">
                  <c:v>100.92433029898609</c:v>
                </c:pt>
                <c:pt idx="834">
                  <c:v>101.13259988849974</c:v>
                </c:pt>
                <c:pt idx="835">
                  <c:v>100.94790994511959</c:v>
                </c:pt>
                <c:pt idx="836">
                  <c:v>100.77692328752778</c:v>
                </c:pt>
                <c:pt idx="837">
                  <c:v>100.61722858842008</c:v>
                </c:pt>
                <c:pt idx="838">
                  <c:v>100.46544063098791</c:v>
                </c:pt>
                <c:pt idx="839">
                  <c:v>100.31552174589673</c:v>
                </c:pt>
                <c:pt idx="840">
                  <c:v>100.16518212782458</c:v>
                </c:pt>
                <c:pt idx="841">
                  <c:v>100.02189792133883</c:v>
                </c:pt>
                <c:pt idx="842">
                  <c:v>99.891562906762999</c:v>
                </c:pt>
                <c:pt idx="843">
                  <c:v>99.766480906120421</c:v>
                </c:pt>
                <c:pt idx="844">
                  <c:v>99.63639565036334</c:v>
                </c:pt>
                <c:pt idx="845">
                  <c:v>99.510705919295461</c:v>
                </c:pt>
                <c:pt idx="846">
                  <c:v>99.383770179436155</c:v>
                </c:pt>
                <c:pt idx="847">
                  <c:v>99.298438330504084</c:v>
                </c:pt>
                <c:pt idx="848">
                  <c:v>99.828680815739503</c:v>
                </c:pt>
                <c:pt idx="849">
                  <c:v>101.4854306877063</c:v>
                </c:pt>
                <c:pt idx="850">
                  <c:v>103.73545202330168</c:v>
                </c:pt>
                <c:pt idx="851">
                  <c:v>106.21564260328982</c:v>
                </c:pt>
                <c:pt idx="852">
                  <c:v>108.78860969027036</c:v>
                </c:pt>
                <c:pt idx="853">
                  <c:v>111.40596518105558</c:v>
                </c:pt>
                <c:pt idx="854">
                  <c:v>113.96668839760912</c:v>
                </c:pt>
                <c:pt idx="855">
                  <c:v>116.3422022601126</c:v>
                </c:pt>
                <c:pt idx="856">
                  <c:v>118.37617960305838</c:v>
                </c:pt>
                <c:pt idx="857">
                  <c:v>120.15329927840722</c:v>
                </c:pt>
                <c:pt idx="858">
                  <c:v>120.59598453431612</c:v>
                </c:pt>
                <c:pt idx="859">
                  <c:v>120.44605400158815</c:v>
                </c:pt>
                <c:pt idx="860">
                  <c:v>120.32080761230233</c:v>
                </c:pt>
                <c:pt idx="861">
                  <c:v>120.18678739235988</c:v>
                </c:pt>
                <c:pt idx="862">
                  <c:v>120.0507502755551</c:v>
                </c:pt>
                <c:pt idx="863">
                  <c:v>119.91665198852705</c:v>
                </c:pt>
                <c:pt idx="864">
                  <c:v>119.79747573130462</c:v>
                </c:pt>
                <c:pt idx="865">
                  <c:v>119.67462710570196</c:v>
                </c:pt>
                <c:pt idx="866">
                  <c:v>119.55381430738593</c:v>
                </c:pt>
                <c:pt idx="867">
                  <c:v>119.43826657439865</c:v>
                </c:pt>
                <c:pt idx="868">
                  <c:v>119.32678116046438</c:v>
                </c:pt>
                <c:pt idx="869">
                  <c:v>119.20476169463487</c:v>
                </c:pt>
                <c:pt idx="870">
                  <c:v>119.07826434857891</c:v>
                </c:pt>
                <c:pt idx="871">
                  <c:v>119.02423289642161</c:v>
                </c:pt>
                <c:pt idx="872">
                  <c:v>119.85245541084055</c:v>
                </c:pt>
                <c:pt idx="873">
                  <c:v>121.44074288249575</c:v>
                </c:pt>
                <c:pt idx="874">
                  <c:v>123.8300040478961</c:v>
                </c:pt>
                <c:pt idx="875">
                  <c:v>126.53280474405653</c:v>
                </c:pt>
                <c:pt idx="876">
                  <c:v>129.37711947095906</c:v>
                </c:pt>
                <c:pt idx="877">
                  <c:v>132.24530927916996</c:v>
                </c:pt>
                <c:pt idx="878">
                  <c:v>134.94840552555721</c:v>
                </c:pt>
                <c:pt idx="879">
                  <c:v>137.38712325217952</c:v>
                </c:pt>
                <c:pt idx="880">
                  <c:v>139.29216537144092</c:v>
                </c:pt>
                <c:pt idx="881">
                  <c:v>140.91644055692262</c:v>
                </c:pt>
                <c:pt idx="882">
                  <c:v>141.29756731441086</c:v>
                </c:pt>
                <c:pt idx="883">
                  <c:v>141.08542361066762</c:v>
                </c:pt>
                <c:pt idx="884">
                  <c:v>140.89899071229681</c:v>
                </c:pt>
                <c:pt idx="885">
                  <c:v>140.71069813275571</c:v>
                </c:pt>
                <c:pt idx="886">
                  <c:v>140.53718610871712</c:v>
                </c:pt>
                <c:pt idx="887">
                  <c:v>140.3778735463537</c:v>
                </c:pt>
                <c:pt idx="888">
                  <c:v>140.22539830002248</c:v>
                </c:pt>
                <c:pt idx="889">
                  <c:v>140.06899861833836</c:v>
                </c:pt>
                <c:pt idx="890">
                  <c:v>139.90858731569853</c:v>
                </c:pt>
                <c:pt idx="891">
                  <c:v>139.74555719022104</c:v>
                </c:pt>
                <c:pt idx="892">
                  <c:v>139.56538565206978</c:v>
                </c:pt>
                <c:pt idx="893">
                  <c:v>139.3897750419504</c:v>
                </c:pt>
                <c:pt idx="894">
                  <c:v>139.22350608702385</c:v>
                </c:pt>
                <c:pt idx="895">
                  <c:v>139.07959802844226</c:v>
                </c:pt>
                <c:pt idx="896">
                  <c:v>139.88318735280347</c:v>
                </c:pt>
                <c:pt idx="897">
                  <c:v>141.29184457679906</c:v>
                </c:pt>
                <c:pt idx="898">
                  <c:v>143.01004663826998</c:v>
                </c:pt>
                <c:pt idx="899">
                  <c:v>145.39267557738506</c:v>
                </c:pt>
                <c:pt idx="900">
                  <c:v>148.30211928639912</c:v>
                </c:pt>
                <c:pt idx="901">
                  <c:v>151.25424024752917</c:v>
                </c:pt>
                <c:pt idx="902">
                  <c:v>153.96733036315064</c:v>
                </c:pt>
                <c:pt idx="903">
                  <c:v>156.41166913517992</c:v>
                </c:pt>
                <c:pt idx="904">
                  <c:v>158.59399338336746</c:v>
                </c:pt>
                <c:pt idx="905">
                  <c:v>160.69634986993472</c:v>
                </c:pt>
                <c:pt idx="906">
                  <c:v>160.9045425152693</c:v>
                </c:pt>
                <c:pt idx="907">
                  <c:v>160.65551142082856</c:v>
                </c:pt>
                <c:pt idx="908">
                  <c:v>160.40953625263734</c:v>
                </c:pt>
                <c:pt idx="909">
                  <c:v>160.15892942512016</c:v>
                </c:pt>
                <c:pt idx="910">
                  <c:v>159.90361028229938</c:v>
                </c:pt>
                <c:pt idx="911">
                  <c:v>159.65024461832579</c:v>
                </c:pt>
                <c:pt idx="912">
                  <c:v>159.39636287090408</c:v>
                </c:pt>
                <c:pt idx="913">
                  <c:v>159.12890158426271</c:v>
                </c:pt>
                <c:pt idx="914">
                  <c:v>158.8844317339217</c:v>
                </c:pt>
                <c:pt idx="915">
                  <c:v>158.62376986772691</c:v>
                </c:pt>
                <c:pt idx="916">
                  <c:v>158.36556099583743</c:v>
                </c:pt>
                <c:pt idx="917">
                  <c:v>158.10242498759143</c:v>
                </c:pt>
                <c:pt idx="918">
                  <c:v>157.83463346550332</c:v>
                </c:pt>
                <c:pt idx="919">
                  <c:v>157.57350384976112</c:v>
                </c:pt>
                <c:pt idx="920">
                  <c:v>157.59566345534793</c:v>
                </c:pt>
                <c:pt idx="921">
                  <c:v>158.17837294364082</c:v>
                </c:pt>
                <c:pt idx="922">
                  <c:v>159.11491354935183</c:v>
                </c:pt>
                <c:pt idx="923">
                  <c:v>159.85566531568267</c:v>
                </c:pt>
                <c:pt idx="924">
                  <c:v>160.55293340590524</c:v>
                </c:pt>
                <c:pt idx="925">
                  <c:v>161.01409707379955</c:v>
                </c:pt>
                <c:pt idx="926">
                  <c:v>161.37761821353152</c:v>
                </c:pt>
                <c:pt idx="927">
                  <c:v>161.51433252456886</c:v>
                </c:pt>
                <c:pt idx="928">
                  <c:v>161.55117425268824</c:v>
                </c:pt>
                <c:pt idx="929">
                  <c:v>161.49514613333562</c:v>
                </c:pt>
                <c:pt idx="930">
                  <c:v>161.2269485818679</c:v>
                </c:pt>
                <c:pt idx="931">
                  <c:v>160.9151714723123</c:v>
                </c:pt>
                <c:pt idx="932">
                  <c:v>160.59209863629917</c:v>
                </c:pt>
                <c:pt idx="933">
                  <c:v>160.26599909969761</c:v>
                </c:pt>
                <c:pt idx="934">
                  <c:v>159.93753818984828</c:v>
                </c:pt>
                <c:pt idx="935">
                  <c:v>159.61851367676709</c:v>
                </c:pt>
                <c:pt idx="936">
                  <c:v>159.29948916368591</c:v>
                </c:pt>
                <c:pt idx="937">
                  <c:v>158.96866536560509</c:v>
                </c:pt>
                <c:pt idx="938">
                  <c:v>158.65393559074536</c:v>
                </c:pt>
                <c:pt idx="939">
                  <c:v>158.34034378017563</c:v>
                </c:pt>
                <c:pt idx="940">
                  <c:v>158.04814393260355</c:v>
                </c:pt>
                <c:pt idx="941">
                  <c:v>157.77229585794547</c:v>
                </c:pt>
                <c:pt idx="942">
                  <c:v>157.4995164498975</c:v>
                </c:pt>
                <c:pt idx="943">
                  <c:v>157.250492553143</c:v>
                </c:pt>
                <c:pt idx="944">
                  <c:v>157.49183518530813</c:v>
                </c:pt>
                <c:pt idx="945">
                  <c:v>159.45278262660639</c:v>
                </c:pt>
                <c:pt idx="946">
                  <c:v>162.23714188567087</c:v>
                </c:pt>
                <c:pt idx="947">
                  <c:v>165.26231973948285</c:v>
                </c:pt>
                <c:pt idx="948">
                  <c:v>167.22803998921617</c:v>
                </c:pt>
                <c:pt idx="949">
                  <c:v>168.49984334191362</c:v>
                </c:pt>
                <c:pt idx="950">
                  <c:v>170.38763285000027</c:v>
                </c:pt>
                <c:pt idx="951">
                  <c:v>171.68512949765184</c:v>
                </c:pt>
                <c:pt idx="952">
                  <c:v>172.86053777420128</c:v>
                </c:pt>
                <c:pt idx="953">
                  <c:v>174.35881956484079</c:v>
                </c:pt>
                <c:pt idx="954">
                  <c:v>174.55042186661518</c:v>
                </c:pt>
                <c:pt idx="955">
                  <c:v>174.38375400486649</c:v>
                </c:pt>
                <c:pt idx="956">
                  <c:v>174.2170861431178</c:v>
                </c:pt>
                <c:pt idx="957">
                  <c:v>174.04421841520934</c:v>
                </c:pt>
                <c:pt idx="958">
                  <c:v>173.87039450089816</c:v>
                </c:pt>
                <c:pt idx="959">
                  <c:v>173.6975267729897</c:v>
                </c:pt>
                <c:pt idx="960">
                  <c:v>173.53425723882171</c:v>
                </c:pt>
                <c:pt idx="961">
                  <c:v>173.36210215064435</c:v>
                </c:pt>
                <c:pt idx="962">
                  <c:v>173.2084070545217</c:v>
                </c:pt>
                <c:pt idx="963">
                  <c:v>173.05374708880439</c:v>
                </c:pt>
                <c:pt idx="964">
                  <c:v>172.89973560391465</c:v>
                </c:pt>
                <c:pt idx="965">
                  <c:v>172.74789368690767</c:v>
                </c:pt>
                <c:pt idx="966">
                  <c:v>172.5829528323145</c:v>
                </c:pt>
                <c:pt idx="967">
                  <c:v>172.45128057111171</c:v>
                </c:pt>
                <c:pt idx="968">
                  <c:v>173.20952233097293</c:v>
                </c:pt>
                <c:pt idx="969">
                  <c:v>174.62594474583244</c:v>
                </c:pt>
                <c:pt idx="970">
                  <c:v>176.7205314678167</c:v>
                </c:pt>
                <c:pt idx="971">
                  <c:v>178.75098768550197</c:v>
                </c:pt>
                <c:pt idx="972">
                  <c:v>181.24647749098472</c:v>
                </c:pt>
                <c:pt idx="973">
                  <c:v>183.80085435206723</c:v>
                </c:pt>
                <c:pt idx="974">
                  <c:v>186.38604142338667</c:v>
                </c:pt>
                <c:pt idx="975">
                  <c:v>189.03714379654286</c:v>
                </c:pt>
                <c:pt idx="976">
                  <c:v>191.47027850447947</c:v>
                </c:pt>
                <c:pt idx="977">
                  <c:v>193.94331119725234</c:v>
                </c:pt>
                <c:pt idx="978">
                  <c:v>194.65863930720934</c:v>
                </c:pt>
                <c:pt idx="979">
                  <c:v>194.52047011383038</c:v>
                </c:pt>
                <c:pt idx="980">
                  <c:v>194.39781378792424</c:v>
                </c:pt>
                <c:pt idx="981">
                  <c:v>194.28946136407237</c:v>
                </c:pt>
                <c:pt idx="982">
                  <c:v>194.18139392100341</c:v>
                </c:pt>
                <c:pt idx="983">
                  <c:v>194.08188091049158</c:v>
                </c:pt>
                <c:pt idx="984">
                  <c:v>193.99029102204676</c:v>
                </c:pt>
                <c:pt idx="985">
                  <c:v>193.88151950946153</c:v>
                </c:pt>
                <c:pt idx="986">
                  <c:v>193.77452554267097</c:v>
                </c:pt>
                <c:pt idx="987">
                  <c:v>193.66575403008574</c:v>
                </c:pt>
                <c:pt idx="988">
                  <c:v>193.5569825175005</c:v>
                </c:pt>
                <c:pt idx="989">
                  <c:v>193.45395139021466</c:v>
                </c:pt>
                <c:pt idx="990">
                  <c:v>193.34805171657973</c:v>
                </c:pt>
                <c:pt idx="991">
                  <c:v>193.29549465726134</c:v>
                </c:pt>
                <c:pt idx="992">
                  <c:v>194.32209024898378</c:v>
                </c:pt>
                <c:pt idx="993">
                  <c:v>196.22082506368392</c:v>
                </c:pt>
                <c:pt idx="994">
                  <c:v>198.80595665722436</c:v>
                </c:pt>
                <c:pt idx="995">
                  <c:v>201.61542694378213</c:v>
                </c:pt>
                <c:pt idx="996">
                  <c:v>204.69404586918068</c:v>
                </c:pt>
                <c:pt idx="997">
                  <c:v>207.76686191871053</c:v>
                </c:pt>
                <c:pt idx="998">
                  <c:v>210.73082364920859</c:v>
                </c:pt>
                <c:pt idx="999">
                  <c:v>213.53085485015359</c:v>
                </c:pt>
                <c:pt idx="1000">
                  <c:v>216.14768352623062</c:v>
                </c:pt>
                <c:pt idx="1001">
                  <c:v>218.74074785836299</c:v>
                </c:pt>
                <c:pt idx="1002">
                  <c:v>219.40968484255927</c:v>
                </c:pt>
                <c:pt idx="1003">
                  <c:v>219.24629802059385</c:v>
                </c:pt>
                <c:pt idx="1004">
                  <c:v>219.10131653996618</c:v>
                </c:pt>
                <c:pt idx="1005">
                  <c:v>218.96948978049298</c:v>
                </c:pt>
                <c:pt idx="1006">
                  <c:v>218.84481411327153</c:v>
                </c:pt>
                <c:pt idx="1007">
                  <c:v>218.71992211754531</c:v>
                </c:pt>
                <c:pt idx="1008">
                  <c:v>218.60953814852655</c:v>
                </c:pt>
                <c:pt idx="1009">
                  <c:v>218.47677921548009</c:v>
                </c:pt>
                <c:pt idx="1010">
                  <c:v>218.36477517927858</c:v>
                </c:pt>
                <c:pt idx="1011">
                  <c:v>218.24685677928014</c:v>
                </c:pt>
                <c:pt idx="1012">
                  <c:v>218.12135263437114</c:v>
                </c:pt>
                <c:pt idx="1013">
                  <c:v>217.99119246324688</c:v>
                </c:pt>
                <c:pt idx="1014">
                  <c:v>217.86271516462747</c:v>
                </c:pt>
                <c:pt idx="1015">
                  <c:v>217.77424354028682</c:v>
                </c:pt>
                <c:pt idx="1016">
                  <c:v>218.40113744639694</c:v>
                </c:pt>
                <c:pt idx="1017">
                  <c:v>219.97874763303525</c:v>
                </c:pt>
                <c:pt idx="1018">
                  <c:v>222.47424382084614</c:v>
                </c:pt>
                <c:pt idx="1019">
                  <c:v>225.43345986514623</c:v>
                </c:pt>
                <c:pt idx="1020">
                  <c:v>228.43506990620972</c:v>
                </c:pt>
                <c:pt idx="1021">
                  <c:v>231.5950222191122</c:v>
                </c:pt>
                <c:pt idx="1022">
                  <c:v>234.70950163707883</c:v>
                </c:pt>
                <c:pt idx="1023">
                  <c:v>237.29570960747296</c:v>
                </c:pt>
                <c:pt idx="1024">
                  <c:v>239.67258878308706</c:v>
                </c:pt>
                <c:pt idx="1025">
                  <c:v>242.1659904710946</c:v>
                </c:pt>
                <c:pt idx="1026">
                  <c:v>242.60357791687437</c:v>
                </c:pt>
                <c:pt idx="1027">
                  <c:v>242.4173795050076</c:v>
                </c:pt>
                <c:pt idx="1028">
                  <c:v>242.24758632738988</c:v>
                </c:pt>
                <c:pt idx="1029">
                  <c:v>242.0876101986203</c:v>
                </c:pt>
                <c:pt idx="1030">
                  <c:v>241.9384854625693</c:v>
                </c:pt>
                <c:pt idx="1031">
                  <c:v>241.78780810774546</c:v>
                </c:pt>
                <c:pt idx="1032">
                  <c:v>241.64935450385795</c:v>
                </c:pt>
                <c:pt idx="1033">
                  <c:v>241.50151223256782</c:v>
                </c:pt>
                <c:pt idx="1034">
                  <c:v>241.36273032476404</c:v>
                </c:pt>
                <c:pt idx="1035">
                  <c:v>241.22394841696027</c:v>
                </c:pt>
                <c:pt idx="1036">
                  <c:v>241.0762598810507</c:v>
                </c:pt>
                <c:pt idx="1037">
                  <c:v>240.92865975677782</c:v>
                </c:pt>
                <c:pt idx="1038">
                  <c:v>240.76525407412947</c:v>
                </c:pt>
                <c:pt idx="1039">
                  <c:v>240.6314633527399</c:v>
                </c:pt>
                <c:pt idx="1040">
                  <c:v>241.64525839853724</c:v>
                </c:pt>
                <c:pt idx="1041">
                  <c:v>243.82331874518064</c:v>
                </c:pt>
                <c:pt idx="1042">
                  <c:v>246.41060233247308</c:v>
                </c:pt>
                <c:pt idx="1043">
                  <c:v>249.61145498629833</c:v>
                </c:pt>
                <c:pt idx="1044">
                  <c:v>252.94513179862034</c:v>
                </c:pt>
                <c:pt idx="1045">
                  <c:v>256.36363572216976</c:v>
                </c:pt>
                <c:pt idx="1046">
                  <c:v>259.73830675101368</c:v>
                </c:pt>
                <c:pt idx="1047">
                  <c:v>262.35947504493407</c:v>
                </c:pt>
                <c:pt idx="1048">
                  <c:v>263.99749072798778</c:v>
                </c:pt>
                <c:pt idx="1049">
                  <c:v>266.32357632848914</c:v>
                </c:pt>
                <c:pt idx="1050">
                  <c:v>266.78414385126013</c:v>
                </c:pt>
                <c:pt idx="1051">
                  <c:v>266.57289690145376</c:v>
                </c:pt>
                <c:pt idx="1052">
                  <c:v>266.38351395556037</c:v>
                </c:pt>
                <c:pt idx="1053">
                  <c:v>266.2015649141635</c:v>
                </c:pt>
                <c:pt idx="1054">
                  <c:v>266.01218196827011</c:v>
                </c:pt>
                <c:pt idx="1055">
                  <c:v>265.82279902237673</c:v>
                </c:pt>
                <c:pt idx="1056">
                  <c:v>265.64084998097985</c:v>
                </c:pt>
                <c:pt idx="1057">
                  <c:v>265.45074123708616</c:v>
                </c:pt>
                <c:pt idx="1058">
                  <c:v>265.27419553229515</c:v>
                </c:pt>
                <c:pt idx="1059">
                  <c:v>265.08353908338756</c:v>
                </c:pt>
                <c:pt idx="1060">
                  <c:v>264.89603960473738</c:v>
                </c:pt>
                <c:pt idx="1061">
                  <c:v>264.71040684138865</c:v>
                </c:pt>
                <c:pt idx="1062">
                  <c:v>264.53245712518884</c:v>
                </c:pt>
                <c:pt idx="1063">
                  <c:v>264.3931020297303</c:v>
                </c:pt>
                <c:pt idx="1064">
                  <c:v>264.86428120011396</c:v>
                </c:pt>
                <c:pt idx="1065">
                  <c:v>266.85019955449155</c:v>
                </c:pt>
                <c:pt idx="1066">
                  <c:v>269.67444024954574</c:v>
                </c:pt>
                <c:pt idx="1067">
                  <c:v>272.67723639711176</c:v>
                </c:pt>
                <c:pt idx="1068">
                  <c:v>275.82420296622371</c:v>
                </c:pt>
                <c:pt idx="1069">
                  <c:v>279.29204015243812</c:v>
                </c:pt>
                <c:pt idx="1070">
                  <c:v>282.72115270983267</c:v>
                </c:pt>
                <c:pt idx="1071">
                  <c:v>285.3014938970739</c:v>
                </c:pt>
                <c:pt idx="1072">
                  <c:v>286.16407558140747</c:v>
                </c:pt>
                <c:pt idx="1073">
                  <c:v>286.08373704202791</c:v>
                </c:pt>
                <c:pt idx="1074">
                  <c:v>285.83867885875435</c:v>
                </c:pt>
                <c:pt idx="1075">
                  <c:v>285.59565870664767</c:v>
                </c:pt>
                <c:pt idx="1076">
                  <c:v>285.36991576944968</c:v>
                </c:pt>
                <c:pt idx="1077">
                  <c:v>285.15856058189019</c:v>
                </c:pt>
                <c:pt idx="1078">
                  <c:v>284.95349616068449</c:v>
                </c:pt>
                <c:pt idx="1079">
                  <c:v>284.75656301715452</c:v>
                </c:pt>
                <c:pt idx="1080">
                  <c:v>284.56747675370173</c:v>
                </c:pt>
                <c:pt idx="1081">
                  <c:v>284.37976619803732</c:v>
                </c:pt>
                <c:pt idx="1082">
                  <c:v>284.20046203706926</c:v>
                </c:pt>
                <c:pt idx="1083">
                  <c:v>284.0265082107581</c:v>
                </c:pt>
                <c:pt idx="1084">
                  <c:v>283.85078694847141</c:v>
                </c:pt>
                <c:pt idx="1085">
                  <c:v>283.67858472488484</c:v>
                </c:pt>
                <c:pt idx="1086">
                  <c:v>283.51154361020622</c:v>
                </c:pt>
                <c:pt idx="1087">
                  <c:v>283.35281194505177</c:v>
                </c:pt>
                <c:pt idx="1088">
                  <c:v>283.38972293897143</c:v>
                </c:pt>
                <c:pt idx="1089">
                  <c:v>284.15135444946765</c:v>
                </c:pt>
                <c:pt idx="1090">
                  <c:v>285.66739223594539</c:v>
                </c:pt>
                <c:pt idx="1091">
                  <c:v>287.92968223659688</c:v>
                </c:pt>
                <c:pt idx="1092">
                  <c:v>290.45020229534623</c:v>
                </c:pt>
                <c:pt idx="1093">
                  <c:v>293.19484669472666</c:v>
                </c:pt>
                <c:pt idx="1094">
                  <c:v>295.7053328965917</c:v>
                </c:pt>
                <c:pt idx="1095">
                  <c:v>298.01299788883631</c:v>
                </c:pt>
                <c:pt idx="1096">
                  <c:v>300.50869019603772</c:v>
                </c:pt>
                <c:pt idx="1097">
                  <c:v>302.6560324433579</c:v>
                </c:pt>
                <c:pt idx="1098">
                  <c:v>302.93382606910455</c:v>
                </c:pt>
                <c:pt idx="1099">
                  <c:v>302.78747389485687</c:v>
                </c:pt>
                <c:pt idx="1100">
                  <c:v>302.66010458255994</c:v>
                </c:pt>
                <c:pt idx="1101">
                  <c:v>302.5394545931569</c:v>
                </c:pt>
                <c:pt idx="1102">
                  <c:v>302.42619224189195</c:v>
                </c:pt>
                <c:pt idx="1103">
                  <c:v>302.31092863187695</c:v>
                </c:pt>
                <c:pt idx="1104">
                  <c:v>302.20282150290251</c:v>
                </c:pt>
                <c:pt idx="1105">
                  <c:v>302.08881349718854</c:v>
                </c:pt>
                <c:pt idx="1106">
                  <c:v>301.98302346956285</c:v>
                </c:pt>
                <c:pt idx="1107">
                  <c:v>301.87723344193716</c:v>
                </c:pt>
                <c:pt idx="1108">
                  <c:v>301.77144341431148</c:v>
                </c:pt>
                <c:pt idx="1109">
                  <c:v>301.66565338668579</c:v>
                </c:pt>
                <c:pt idx="1110">
                  <c:v>301.5540252471605</c:v>
                </c:pt>
                <c:pt idx="1111">
                  <c:v>301.45124413296708</c:v>
                </c:pt>
                <c:pt idx="1112">
                  <c:v>302.15548872492997</c:v>
                </c:pt>
                <c:pt idx="1113">
                  <c:v>303.7005962497646</c:v>
                </c:pt>
                <c:pt idx="1114">
                  <c:v>306.10562866016704</c:v>
                </c:pt>
                <c:pt idx="1115">
                  <c:v>309.01615070764859</c:v>
                </c:pt>
                <c:pt idx="1116">
                  <c:v>312.07740577553221</c:v>
                </c:pt>
                <c:pt idx="1117">
                  <c:v>315.22136479266447</c:v>
                </c:pt>
                <c:pt idx="1118">
                  <c:v>318.34249207567694</c:v>
                </c:pt>
                <c:pt idx="1119">
                  <c:v>321.28962118032189</c:v>
                </c:pt>
                <c:pt idx="1120">
                  <c:v>324.14870028627314</c:v>
                </c:pt>
                <c:pt idx="1121">
                  <c:v>326.87466593385062</c:v>
                </c:pt>
                <c:pt idx="1122">
                  <c:v>327.32503439095302</c:v>
                </c:pt>
                <c:pt idx="1123">
                  <c:v>327.17555667714822</c:v>
                </c:pt>
                <c:pt idx="1124">
                  <c:v>327.04242238463814</c:v>
                </c:pt>
                <c:pt idx="1125">
                  <c:v>326.91212976980643</c:v>
                </c:pt>
                <c:pt idx="1126">
                  <c:v>326.78101344708296</c:v>
                </c:pt>
                <c:pt idx="1127">
                  <c:v>326.65531635377147</c:v>
                </c:pt>
                <c:pt idx="1128">
                  <c:v>326.53355430835518</c:v>
                </c:pt>
                <c:pt idx="1129">
                  <c:v>326.40322566962982</c:v>
                </c:pt>
                <c:pt idx="1130">
                  <c:v>326.27009137711974</c:v>
                </c:pt>
                <c:pt idx="1131">
                  <c:v>326.13979876228802</c:v>
                </c:pt>
                <c:pt idx="1132">
                  <c:v>326.00368051384476</c:v>
                </c:pt>
                <c:pt idx="1133">
                  <c:v>325.8618968732909</c:v>
                </c:pt>
                <c:pt idx="1134">
                  <c:v>325.7208033128594</c:v>
                </c:pt>
                <c:pt idx="1135">
                  <c:v>325.61422836062098</c:v>
                </c:pt>
                <c:pt idx="1136">
                  <c:v>326.55521683452076</c:v>
                </c:pt>
                <c:pt idx="1137">
                  <c:v>328.61959931813709</c:v>
                </c:pt>
                <c:pt idx="1138">
                  <c:v>331.62396551672344</c:v>
                </c:pt>
                <c:pt idx="1139">
                  <c:v>335.14750476628438</c:v>
                </c:pt>
                <c:pt idx="1140">
                  <c:v>338.59659124776738</c:v>
                </c:pt>
                <c:pt idx="1141">
                  <c:v>341.96624420352197</c:v>
                </c:pt>
                <c:pt idx="1142">
                  <c:v>345.20209460914037</c:v>
                </c:pt>
                <c:pt idx="1143">
                  <c:v>347.54767331712861</c:v>
                </c:pt>
                <c:pt idx="1144">
                  <c:v>350.21388810975975</c:v>
                </c:pt>
                <c:pt idx="1145">
                  <c:v>352.77007707385201</c:v>
                </c:pt>
                <c:pt idx="1146">
                  <c:v>352.8719456085073</c:v>
                </c:pt>
                <c:pt idx="1147">
                  <c:v>352.60769916935521</c:v>
                </c:pt>
                <c:pt idx="1148">
                  <c:v>352.37008023690481</c:v>
                </c:pt>
                <c:pt idx="1149">
                  <c:v>352.13014594690657</c:v>
                </c:pt>
                <c:pt idx="1150">
                  <c:v>351.8582562412081</c:v>
                </c:pt>
                <c:pt idx="1151">
                  <c:v>351.58102774400555</c:v>
                </c:pt>
                <c:pt idx="1152">
                  <c:v>351.30293071089289</c:v>
                </c:pt>
                <c:pt idx="1153">
                  <c:v>351.03431135068371</c:v>
                </c:pt>
                <c:pt idx="1154">
                  <c:v>350.77282269231341</c:v>
                </c:pt>
                <c:pt idx="1155">
                  <c:v>350.49738051801228</c:v>
                </c:pt>
                <c:pt idx="1156">
                  <c:v>350.20919039680206</c:v>
                </c:pt>
                <c:pt idx="1157">
                  <c:v>349.90674976066578</c:v>
                </c:pt>
                <c:pt idx="1158">
                  <c:v>349.58894551026407</c:v>
                </c:pt>
                <c:pt idx="1159">
                  <c:v>349.26305474804053</c:v>
                </c:pt>
                <c:pt idx="1160">
                  <c:v>349.27872540199633</c:v>
                </c:pt>
                <c:pt idx="1161">
                  <c:v>350.08468549699165</c:v>
                </c:pt>
                <c:pt idx="1162">
                  <c:v>352.45526048080484</c:v>
                </c:pt>
                <c:pt idx="1163">
                  <c:v>354.97303120108108</c:v>
                </c:pt>
                <c:pt idx="1164">
                  <c:v>357.7159970539567</c:v>
                </c:pt>
                <c:pt idx="1165">
                  <c:v>360.33250383471801</c:v>
                </c:pt>
                <c:pt idx="1166">
                  <c:v>362.81627833371266</c:v>
                </c:pt>
                <c:pt idx="1167">
                  <c:v>364.51366325228594</c:v>
                </c:pt>
                <c:pt idx="1168">
                  <c:v>365.19298976541933</c:v>
                </c:pt>
                <c:pt idx="1169">
                  <c:v>365.5834239898445</c:v>
                </c:pt>
                <c:pt idx="1170">
                  <c:v>365.24101359147835</c:v>
                </c:pt>
                <c:pt idx="1171">
                  <c:v>364.77692827647263</c:v>
                </c:pt>
                <c:pt idx="1172">
                  <c:v>364.34195665739355</c:v>
                </c:pt>
                <c:pt idx="1173">
                  <c:v>363.90293108700752</c:v>
                </c:pt>
                <c:pt idx="1174">
                  <c:v>363.47596465631159</c:v>
                </c:pt>
                <c:pt idx="1175">
                  <c:v>363.05686822988775</c:v>
                </c:pt>
                <c:pt idx="1176">
                  <c:v>362.63402296836125</c:v>
                </c:pt>
                <c:pt idx="1177">
                  <c:v>362.18306000380426</c:v>
                </c:pt>
                <c:pt idx="1178">
                  <c:v>361.71467282307185</c:v>
                </c:pt>
                <c:pt idx="1179">
                  <c:v>361.25058750806613</c:v>
                </c:pt>
                <c:pt idx="1180">
                  <c:v>360.7827902081354</c:v>
                </c:pt>
                <c:pt idx="1181">
                  <c:v>360.33594730227776</c:v>
                </c:pt>
                <c:pt idx="1182">
                  <c:v>359.92464818359139</c:v>
                </c:pt>
                <c:pt idx="1183">
                  <c:v>359.53557075241395</c:v>
                </c:pt>
                <c:pt idx="1184">
                  <c:v>359.31574787323785</c:v>
                </c:pt>
                <c:pt idx="1185">
                  <c:v>359.9141761351068</c:v>
                </c:pt>
                <c:pt idx="1186">
                  <c:v>362.49182855612611</c:v>
                </c:pt>
                <c:pt idx="1187">
                  <c:v>365.8912439189678</c:v>
                </c:pt>
                <c:pt idx="1188">
                  <c:v>369.46099095378025</c:v>
                </c:pt>
                <c:pt idx="1189">
                  <c:v>373.31295050361132</c:v>
                </c:pt>
                <c:pt idx="1190">
                  <c:v>377.13346121526092</c:v>
                </c:pt>
                <c:pt idx="1191">
                  <c:v>380.53614156632477</c:v>
                </c:pt>
                <c:pt idx="1192">
                  <c:v>383.40123642001015</c:v>
                </c:pt>
                <c:pt idx="1193">
                  <c:v>385.40708833873646</c:v>
                </c:pt>
                <c:pt idx="1194">
                  <c:v>385.49260000296738</c:v>
                </c:pt>
                <c:pt idx="1195">
                  <c:v>385.20612252311776</c:v>
                </c:pt>
                <c:pt idx="1196">
                  <c:v>384.95493410422029</c:v>
                </c:pt>
                <c:pt idx="1197">
                  <c:v>384.74654911561083</c:v>
                </c:pt>
                <c:pt idx="1198">
                  <c:v>384.5671539992901</c:v>
                </c:pt>
                <c:pt idx="1199">
                  <c:v>384.40826643914983</c:v>
                </c:pt>
                <c:pt idx="1200">
                  <c:v>384.25572883755791</c:v>
                </c:pt>
                <c:pt idx="1201">
                  <c:v>384.11099941012412</c:v>
                </c:pt>
                <c:pt idx="1202">
                  <c:v>383.97048066486519</c:v>
                </c:pt>
                <c:pt idx="1203">
                  <c:v>383.83283026775388</c:v>
                </c:pt>
                <c:pt idx="1204">
                  <c:v>383.69938383931458</c:v>
                </c:pt>
                <c:pt idx="1205">
                  <c:v>383.56731289846095</c:v>
                </c:pt>
                <c:pt idx="1206">
                  <c:v>383.43660471071178</c:v>
                </c:pt>
                <c:pt idx="1207">
                  <c:v>383.33386772134605</c:v>
                </c:pt>
                <c:pt idx="1208">
                  <c:v>384.41356559239841</c:v>
                </c:pt>
                <c:pt idx="1209">
                  <c:v>386.56487888572832</c:v>
                </c:pt>
                <c:pt idx="1210">
                  <c:v>389.59482515974832</c:v>
                </c:pt>
                <c:pt idx="1211">
                  <c:v>393.07673573743722</c:v>
                </c:pt>
                <c:pt idx="1212">
                  <c:v>396.84764575525617</c:v>
                </c:pt>
                <c:pt idx="1213">
                  <c:v>400.65971808541087</c:v>
                </c:pt>
                <c:pt idx="1214">
                  <c:v>404.41466081149991</c:v>
                </c:pt>
                <c:pt idx="1215">
                  <c:v>407.94836697749912</c:v>
                </c:pt>
                <c:pt idx="1216">
                  <c:v>411.5102978756251</c:v>
                </c:pt>
                <c:pt idx="1217">
                  <c:v>414.92903336539564</c:v>
                </c:pt>
                <c:pt idx="1218">
                  <c:v>415.33351812717694</c:v>
                </c:pt>
                <c:pt idx="1219">
                  <c:v>415.08871231019384</c:v>
                </c:pt>
                <c:pt idx="1220">
                  <c:v>414.87164402238892</c:v>
                </c:pt>
                <c:pt idx="1221">
                  <c:v>414.65891609747274</c:v>
                </c:pt>
                <c:pt idx="1222">
                  <c:v>414.44832930952208</c:v>
                </c:pt>
                <c:pt idx="1223">
                  <c:v>414.23986450767256</c:v>
                </c:pt>
                <c:pt idx="1224">
                  <c:v>414.03139970582305</c:v>
                </c:pt>
                <c:pt idx="1225">
                  <c:v>413.81238425220948</c:v>
                </c:pt>
                <c:pt idx="1226">
                  <c:v>413.60179746425882</c:v>
                </c:pt>
                <c:pt idx="1227">
                  <c:v>413.39333266240931</c:v>
                </c:pt>
                <c:pt idx="1228">
                  <c:v>413.18274587445865</c:v>
                </c:pt>
                <c:pt idx="1229">
                  <c:v>412.97215908650799</c:v>
                </c:pt>
                <c:pt idx="1230">
                  <c:v>412.75306454636967</c:v>
                </c:pt>
                <c:pt idx="1231">
                  <c:v>412.5549586683203</c:v>
                </c:pt>
                <c:pt idx="1232">
                  <c:v>413.44174303167927</c:v>
                </c:pt>
                <c:pt idx="1233">
                  <c:v>415.85271465168302</c:v>
                </c:pt>
                <c:pt idx="1234">
                  <c:v>419.29863389486439</c:v>
                </c:pt>
                <c:pt idx="1235">
                  <c:v>423.33220063534532</c:v>
                </c:pt>
                <c:pt idx="1236">
                  <c:v>427.64892803178338</c:v>
                </c:pt>
                <c:pt idx="1237">
                  <c:v>432.04614114230446</c:v>
                </c:pt>
                <c:pt idx="1238">
                  <c:v>436.17082825908824</c:v>
                </c:pt>
                <c:pt idx="1239">
                  <c:v>439.57897882207146</c:v>
                </c:pt>
                <c:pt idx="1240">
                  <c:v>441.6981210845633</c:v>
                </c:pt>
                <c:pt idx="1241">
                  <c:v>442.8802123130364</c:v>
                </c:pt>
                <c:pt idx="1242">
                  <c:v>442.66361125231487</c:v>
                </c:pt>
                <c:pt idx="1243">
                  <c:v>442.2652603579258</c:v>
                </c:pt>
                <c:pt idx="1244">
                  <c:v>441.88880681053865</c:v>
                </c:pt>
                <c:pt idx="1245">
                  <c:v>441.53391162636331</c:v>
                </c:pt>
                <c:pt idx="1246">
                  <c:v>441.21477863048324</c:v>
                </c:pt>
                <c:pt idx="1247">
                  <c:v>440.90178765209816</c:v>
                </c:pt>
                <c:pt idx="1248">
                  <c:v>440.61514264823671</c:v>
                </c:pt>
                <c:pt idx="1249">
                  <c:v>440.34944724213187</c:v>
                </c:pt>
                <c:pt idx="1250">
                  <c:v>440.1120061526114</c:v>
                </c:pt>
                <c:pt idx="1251">
                  <c:v>439.88860059623499</c:v>
                </c:pt>
                <c:pt idx="1252">
                  <c:v>439.67390155065453</c:v>
                </c:pt>
                <c:pt idx="1253">
                  <c:v>439.46136657942395</c:v>
                </c:pt>
                <c:pt idx="1254">
                  <c:v>439.25502043576375</c:v>
                </c:pt>
                <c:pt idx="1255">
                  <c:v>439.07415003209786</c:v>
                </c:pt>
                <c:pt idx="1256">
                  <c:v>439.7187561541968</c:v>
                </c:pt>
                <c:pt idx="1257">
                  <c:v>441.16386495987155</c:v>
                </c:pt>
                <c:pt idx="1258">
                  <c:v>443.90704172550267</c:v>
                </c:pt>
                <c:pt idx="1259">
                  <c:v>446.91227273443326</c:v>
                </c:pt>
                <c:pt idx="1260">
                  <c:v>449.90789970100792</c:v>
                </c:pt>
                <c:pt idx="1261">
                  <c:v>453.02250955606274</c:v>
                </c:pt>
                <c:pt idx="1262">
                  <c:v>456.16544369428266</c:v>
                </c:pt>
                <c:pt idx="1263">
                  <c:v>459.30456376823838</c:v>
                </c:pt>
                <c:pt idx="1264">
                  <c:v>462.60689883555858</c:v>
                </c:pt>
                <c:pt idx="1265">
                  <c:v>465.17052733021933</c:v>
                </c:pt>
                <c:pt idx="1266">
                  <c:v>465.5592984592073</c:v>
                </c:pt>
                <c:pt idx="1267">
                  <c:v>465.40378008887001</c:v>
                </c:pt>
                <c:pt idx="1268">
                  <c:v>465.26091562242567</c:v>
                </c:pt>
                <c:pt idx="1269">
                  <c:v>465.11650752201268</c:v>
                </c:pt>
                <c:pt idx="1270">
                  <c:v>464.97059918561024</c:v>
                </c:pt>
                <c:pt idx="1271">
                  <c:v>464.83075467550009</c:v>
                </c:pt>
                <c:pt idx="1272">
                  <c:v>464.68180381514361</c:v>
                </c:pt>
                <c:pt idx="1273">
                  <c:v>464.53577961093498</c:v>
                </c:pt>
                <c:pt idx="1274">
                  <c:v>464.39723504392293</c:v>
                </c:pt>
                <c:pt idx="1275">
                  <c:v>464.25578595781337</c:v>
                </c:pt>
                <c:pt idx="1276">
                  <c:v>464.11286423485183</c:v>
                </c:pt>
                <c:pt idx="1277">
                  <c:v>463.9840695659787</c:v>
                </c:pt>
                <c:pt idx="1278">
                  <c:v>463.85527489710557</c:v>
                </c:pt>
                <c:pt idx="1279">
                  <c:v>463.75014600383435</c:v>
                </c:pt>
                <c:pt idx="1280">
                  <c:v>464.50054786091528</c:v>
                </c:pt>
                <c:pt idx="1281">
                  <c:v>466.21846495128165</c:v>
                </c:pt>
                <c:pt idx="1282">
                  <c:v>468.89764176893306</c:v>
                </c:pt>
                <c:pt idx="1283">
                  <c:v>472.05817554378893</c:v>
                </c:pt>
                <c:pt idx="1284">
                  <c:v>475.38520055815485</c:v>
                </c:pt>
                <c:pt idx="1285">
                  <c:v>478.60478062151697</c:v>
                </c:pt>
                <c:pt idx="1286">
                  <c:v>481.54612099405227</c:v>
                </c:pt>
                <c:pt idx="1287">
                  <c:v>483.6948833803159</c:v>
                </c:pt>
                <c:pt idx="1288">
                  <c:v>486.30820543984265</c:v>
                </c:pt>
                <c:pt idx="1289">
                  <c:v>489.37467421318871</c:v>
                </c:pt>
                <c:pt idx="1290">
                  <c:v>489.82587342236383</c:v>
                </c:pt>
                <c:pt idx="1291">
                  <c:v>489.63376308555485</c:v>
                </c:pt>
                <c:pt idx="1292">
                  <c:v>489.4636051152649</c:v>
                </c:pt>
                <c:pt idx="1293">
                  <c:v>489.29687721904304</c:v>
                </c:pt>
                <c:pt idx="1294">
                  <c:v>489.13184087974366</c:v>
                </c:pt>
                <c:pt idx="1295">
                  <c:v>488.97178686478895</c:v>
                </c:pt>
                <c:pt idx="1296">
                  <c:v>488.81052803022078</c:v>
                </c:pt>
                <c:pt idx="1297">
                  <c:v>488.65267396503117</c:v>
                </c:pt>
                <c:pt idx="1298">
                  <c:v>488.49948874642598</c:v>
                </c:pt>
                <c:pt idx="1299">
                  <c:v>488.34942990217229</c:v>
                </c:pt>
                <c:pt idx="1300">
                  <c:v>488.1993710579186</c:v>
                </c:pt>
                <c:pt idx="1301">
                  <c:v>488.0493122136649</c:v>
                </c:pt>
                <c:pt idx="1302">
                  <c:v>487.89612699505972</c:v>
                </c:pt>
                <c:pt idx="1303">
                  <c:v>487.75006927242509</c:v>
                </c:pt>
                <c:pt idx="1304">
                  <c:v>488.71843980120673</c:v>
                </c:pt>
                <c:pt idx="1305">
                  <c:v>490.108064301794</c:v>
                </c:pt>
                <c:pt idx="1306">
                  <c:v>492.36446315840277</c:v>
                </c:pt>
                <c:pt idx="1307">
                  <c:v>494.87770019682307</c:v>
                </c:pt>
                <c:pt idx="1308">
                  <c:v>497.13266783714636</c:v>
                </c:pt>
                <c:pt idx="1309">
                  <c:v>500.46491661481684</c:v>
                </c:pt>
                <c:pt idx="1310">
                  <c:v>504.17799300942443</c:v>
                </c:pt>
                <c:pt idx="1311">
                  <c:v>506.12711355686355</c:v>
                </c:pt>
                <c:pt idx="1312">
                  <c:v>507.08049506851836</c:v>
                </c:pt>
                <c:pt idx="1313">
                  <c:v>509.29860511450443</c:v>
                </c:pt>
                <c:pt idx="1314">
                  <c:v>509.36036506874348</c:v>
                </c:pt>
                <c:pt idx="1315">
                  <c:v>509.13768313351409</c:v>
                </c:pt>
                <c:pt idx="1316">
                  <c:v>508.92394162535123</c:v>
                </c:pt>
                <c:pt idx="1317">
                  <c:v>508.69679635453889</c:v>
                </c:pt>
                <c:pt idx="1318">
                  <c:v>508.47192974155098</c:v>
                </c:pt>
                <c:pt idx="1319">
                  <c:v>508.23090302978756</c:v>
                </c:pt>
                <c:pt idx="1320">
                  <c:v>507.98987631802413</c:v>
                </c:pt>
                <c:pt idx="1321">
                  <c:v>507.74668328478668</c:v>
                </c:pt>
                <c:pt idx="1322">
                  <c:v>507.51489780130089</c:v>
                </c:pt>
                <c:pt idx="1323">
                  <c:v>507.27148405420689</c:v>
                </c:pt>
                <c:pt idx="1324">
                  <c:v>507.00103254439631</c:v>
                </c:pt>
                <c:pt idx="1325">
                  <c:v>506.71981893101645</c:v>
                </c:pt>
                <c:pt idx="1326">
                  <c:v>506.43307940869158</c:v>
                </c:pt>
                <c:pt idx="1327">
                  <c:v>506.14071529015138</c:v>
                </c:pt>
                <c:pt idx="1328">
                  <c:v>506.17908441052504</c:v>
                </c:pt>
                <c:pt idx="1329">
                  <c:v>507.08506212736762</c:v>
                </c:pt>
                <c:pt idx="1330">
                  <c:v>509.81762351474674</c:v>
                </c:pt>
                <c:pt idx="1331">
                  <c:v>513.45182192103493</c:v>
                </c:pt>
                <c:pt idx="1332">
                  <c:v>517.25029488859832</c:v>
                </c:pt>
                <c:pt idx="1333">
                  <c:v>521.05145169210846</c:v>
                </c:pt>
                <c:pt idx="1334">
                  <c:v>524.77724476769322</c:v>
                </c:pt>
                <c:pt idx="1335">
                  <c:v>528.22076517435528</c:v>
                </c:pt>
                <c:pt idx="1336">
                  <c:v>531.39469249506203</c:v>
                </c:pt>
                <c:pt idx="1337">
                  <c:v>534.00901319403397</c:v>
                </c:pt>
                <c:pt idx="1338">
                  <c:v>534.11436586458058</c:v>
                </c:pt>
                <c:pt idx="1339">
                  <c:v>533.87623958945926</c:v>
                </c:pt>
                <c:pt idx="1340">
                  <c:v>533.66324409572951</c:v>
                </c:pt>
                <c:pt idx="1341">
                  <c:v>533.47102871460572</c:v>
                </c:pt>
                <c:pt idx="1342">
                  <c:v>533.2922763815269</c:v>
                </c:pt>
                <c:pt idx="1343">
                  <c:v>533.12262708500623</c:v>
                </c:pt>
                <c:pt idx="1344">
                  <c:v>532.96336450669276</c:v>
                </c:pt>
                <c:pt idx="1345">
                  <c:v>532.8043780407329</c:v>
                </c:pt>
                <c:pt idx="1346">
                  <c:v>532.64679153352552</c:v>
                </c:pt>
                <c:pt idx="1347">
                  <c:v>532.47714223700484</c:v>
                </c:pt>
                <c:pt idx="1348">
                  <c:v>532.29366781698263</c:v>
                </c:pt>
                <c:pt idx="1349">
                  <c:v>532.12625700399394</c:v>
                </c:pt>
                <c:pt idx="1350">
                  <c:v>531.96952747781711</c:v>
                </c:pt>
                <c:pt idx="1351">
                  <c:v>531.8289171886745</c:v>
                </c:pt>
                <c:pt idx="1352">
                  <c:v>532.71059125150146</c:v>
                </c:pt>
                <c:pt idx="1353">
                  <c:v>534.82875490036577</c:v>
                </c:pt>
                <c:pt idx="1354">
                  <c:v>537.75597437331942</c:v>
                </c:pt>
                <c:pt idx="1355">
                  <c:v>541.1668412937313</c:v>
                </c:pt>
                <c:pt idx="1356">
                  <c:v>544.79740746972914</c:v>
                </c:pt>
                <c:pt idx="1357">
                  <c:v>548.45016451397771</c:v>
                </c:pt>
                <c:pt idx="1358">
                  <c:v>551.83920856892723</c:v>
                </c:pt>
                <c:pt idx="1359">
                  <c:v>554.38027319982939</c:v>
                </c:pt>
                <c:pt idx="1360">
                  <c:v>556.45943452755375</c:v>
                </c:pt>
                <c:pt idx="1361">
                  <c:v>558.70089500637391</c:v>
                </c:pt>
                <c:pt idx="1362">
                  <c:v>558.93625893983597</c:v>
                </c:pt>
                <c:pt idx="1363">
                  <c:v>558.74884511902155</c:v>
                </c:pt>
                <c:pt idx="1364">
                  <c:v>558.5623645820325</c:v>
                </c:pt>
                <c:pt idx="1365">
                  <c:v>558.37206886394642</c:v>
                </c:pt>
                <c:pt idx="1366">
                  <c:v>558.18465504313201</c:v>
                </c:pt>
                <c:pt idx="1367">
                  <c:v>558.01043640955038</c:v>
                </c:pt>
                <c:pt idx="1368">
                  <c:v>557.84687372529913</c:v>
                </c:pt>
                <c:pt idx="1369">
                  <c:v>557.68200347675179</c:v>
                </c:pt>
                <c:pt idx="1370">
                  <c:v>557.5186869273266</c:v>
                </c:pt>
                <c:pt idx="1371">
                  <c:v>557.35338878861853</c:v>
                </c:pt>
                <c:pt idx="1372">
                  <c:v>557.18496981125554</c:v>
                </c:pt>
                <c:pt idx="1373">
                  <c:v>557.03302292742876</c:v>
                </c:pt>
                <c:pt idx="1374">
                  <c:v>556.89173060598887</c:v>
                </c:pt>
                <c:pt idx="1375">
                  <c:v>556.76395664425104</c:v>
                </c:pt>
                <c:pt idx="1376">
                  <c:v>557.29068081633773</c:v>
                </c:pt>
                <c:pt idx="1377">
                  <c:v>559.01943467882199</c:v>
                </c:pt>
                <c:pt idx="1378">
                  <c:v>561.35137725496725</c:v>
                </c:pt>
                <c:pt idx="1379">
                  <c:v>564.49281023754941</c:v>
                </c:pt>
                <c:pt idx="1380">
                  <c:v>567.89742449586049</c:v>
                </c:pt>
                <c:pt idx="1381">
                  <c:v>571.50970776406223</c:v>
                </c:pt>
                <c:pt idx="1382">
                  <c:v>575.00352097302095</c:v>
                </c:pt>
                <c:pt idx="1383">
                  <c:v>578.07456894592781</c:v>
                </c:pt>
                <c:pt idx="1384">
                  <c:v>581.52618887853566</c:v>
                </c:pt>
                <c:pt idx="1385">
                  <c:v>584.34011038224457</c:v>
                </c:pt>
                <c:pt idx="1386">
                  <c:v>584.49141208904143</c:v>
                </c:pt>
                <c:pt idx="1387">
                  <c:v>584.32878935880217</c:v>
                </c:pt>
                <c:pt idx="1388">
                  <c:v>584.1826228132611</c:v>
                </c:pt>
                <c:pt idx="1389">
                  <c:v>584.04412956027022</c:v>
                </c:pt>
                <c:pt idx="1390">
                  <c:v>583.91508166471749</c:v>
                </c:pt>
                <c:pt idx="1391">
                  <c:v>583.78247484502776</c:v>
                </c:pt>
                <c:pt idx="1392">
                  <c:v>583.64986802533804</c:v>
                </c:pt>
                <c:pt idx="1393">
                  <c:v>583.50721394805748</c:v>
                </c:pt>
                <c:pt idx="1394">
                  <c:v>583.37887981298661</c:v>
                </c:pt>
                <c:pt idx="1395">
                  <c:v>583.24482192402445</c:v>
                </c:pt>
                <c:pt idx="1396">
                  <c:v>583.10330211100859</c:v>
                </c:pt>
                <c:pt idx="1397">
                  <c:v>582.94409340741197</c:v>
                </c:pt>
                <c:pt idx="1398">
                  <c:v>582.77445101136971</c:v>
                </c:pt>
                <c:pt idx="1399">
                  <c:v>582.60975345311408</c:v>
                </c:pt>
                <c:pt idx="1400">
                  <c:v>582.7623166950217</c:v>
                </c:pt>
                <c:pt idx="1401">
                  <c:v>583.53578697751266</c:v>
                </c:pt>
                <c:pt idx="1402">
                  <c:v>584.94313416819944</c:v>
                </c:pt>
                <c:pt idx="1403">
                  <c:v>587.09676850206324</c:v>
                </c:pt>
                <c:pt idx="1404">
                  <c:v>589.61606369988806</c:v>
                </c:pt>
                <c:pt idx="1405">
                  <c:v>591.50316369770223</c:v>
                </c:pt>
                <c:pt idx="1406">
                  <c:v>593.03853266552483</c:v>
                </c:pt>
                <c:pt idx="1407">
                  <c:v>594.07606980463072</c:v>
                </c:pt>
                <c:pt idx="1408">
                  <c:v>594.74024535805893</c:v>
                </c:pt>
                <c:pt idx="1409">
                  <c:v>595.2451906548747</c:v>
                </c:pt>
                <c:pt idx="1410">
                  <c:v>595.06922075381226</c:v>
                </c:pt>
                <c:pt idx="1411">
                  <c:v>594.83738971836715</c:v>
                </c:pt>
                <c:pt idx="1412">
                  <c:v>594.60780630727231</c:v>
                </c:pt>
                <c:pt idx="1413">
                  <c:v>594.36784041534031</c:v>
                </c:pt>
                <c:pt idx="1414">
                  <c:v>594.12077779010565</c:v>
                </c:pt>
                <c:pt idx="1415">
                  <c:v>593.85382752149064</c:v>
                </c:pt>
                <c:pt idx="1416">
                  <c:v>593.58944194274738</c:v>
                </c:pt>
                <c:pt idx="1417">
                  <c:v>593.30661265413471</c:v>
                </c:pt>
                <c:pt idx="1418">
                  <c:v>593.03182921864914</c:v>
                </c:pt>
                <c:pt idx="1419">
                  <c:v>592.76487895003413</c:v>
                </c:pt>
                <c:pt idx="1420">
                  <c:v>592.52953864808524</c:v>
                </c:pt>
                <c:pt idx="1421">
                  <c:v>592.32025947871216</c:v>
                </c:pt>
                <c:pt idx="1422">
                  <c:v>592.12102683081332</c:v>
                </c:pt>
                <c:pt idx="1423">
                  <c:v>591.94381364065805</c:v>
                </c:pt>
                <c:pt idx="1424">
                  <c:v>591.84679218664019</c:v>
                </c:pt>
                <c:pt idx="1425">
                  <c:v>592.16837977923296</c:v>
                </c:pt>
                <c:pt idx="1426">
                  <c:v>593.3664726279892</c:v>
                </c:pt>
                <c:pt idx="1427">
                  <c:v>594.68844373525008</c:v>
                </c:pt>
                <c:pt idx="1428">
                  <c:v>596.35906354100769</c:v>
                </c:pt>
                <c:pt idx="1429">
                  <c:v>597.95583708975255</c:v>
                </c:pt>
                <c:pt idx="1430">
                  <c:v>599.91864029527949</c:v>
                </c:pt>
                <c:pt idx="1431">
                  <c:v>601.78237494313112</c:v>
                </c:pt>
                <c:pt idx="1432">
                  <c:v>603.70678236051106</c:v>
                </c:pt>
                <c:pt idx="1433">
                  <c:v>605.42200372421041</c:v>
                </c:pt>
                <c:pt idx="1434">
                  <c:v>605.50565709652733</c:v>
                </c:pt>
                <c:pt idx="1435">
                  <c:v>605.37859931664934</c:v>
                </c:pt>
                <c:pt idx="1436">
                  <c:v>605.2528799398051</c:v>
                </c:pt>
                <c:pt idx="1437">
                  <c:v>605.12979981001115</c:v>
                </c:pt>
                <c:pt idx="1438">
                  <c:v>605.00139096177304</c:v>
                </c:pt>
                <c:pt idx="1439">
                  <c:v>604.87675778593325</c:v>
                </c:pt>
                <c:pt idx="1440">
                  <c:v>604.75212461009346</c:v>
                </c:pt>
                <c:pt idx="1441">
                  <c:v>604.61444400148048</c:v>
                </c:pt>
                <c:pt idx="1442">
                  <c:v>604.47908593946136</c:v>
                </c:pt>
                <c:pt idx="1443">
                  <c:v>604.34085560537017</c:v>
                </c:pt>
                <c:pt idx="1444">
                  <c:v>604.19969870728301</c:v>
                </c:pt>
                <c:pt idx="1445">
                  <c:v>604.05915560058907</c:v>
                </c:pt>
                <c:pt idx="1446">
                  <c:v>603.90573042907079</c:v>
                </c:pt>
                <c:pt idx="1447">
                  <c:v>603.74909277764561</c:v>
                </c:pt>
                <c:pt idx="1448">
                  <c:v>603.68216076483895</c:v>
                </c:pt>
                <c:pt idx="1449">
                  <c:v>604.28462515546698</c:v>
                </c:pt>
                <c:pt idx="1450">
                  <c:v>605.72708110670737</c:v>
                </c:pt>
                <c:pt idx="1451">
                  <c:v>608.22816300138982</c:v>
                </c:pt>
                <c:pt idx="1452">
                  <c:v>611.05438419928612</c:v>
                </c:pt>
                <c:pt idx="1453">
                  <c:v>613.98675715222828</c:v>
                </c:pt>
                <c:pt idx="1454">
                  <c:v>616.85115412900984</c:v>
                </c:pt>
                <c:pt idx="1455">
                  <c:v>619.58430515233249</c:v>
                </c:pt>
                <c:pt idx="1456">
                  <c:v>622.6832468552609</c:v>
                </c:pt>
                <c:pt idx="1457">
                  <c:v>625.37975232060251</c:v>
                </c:pt>
                <c:pt idx="1458">
                  <c:v>625.77231465434795</c:v>
                </c:pt>
                <c:pt idx="1459">
                  <c:v>625.65404559409797</c:v>
                </c:pt>
                <c:pt idx="1460">
                  <c:v>625.52128204210567</c:v>
                </c:pt>
                <c:pt idx="1461">
                  <c:v>625.36921753283764</c:v>
                </c:pt>
                <c:pt idx="1462">
                  <c:v>625.20867821334116</c:v>
                </c:pt>
                <c:pt idx="1463">
                  <c:v>625.04996065028047</c:v>
                </c:pt>
                <c:pt idx="1464">
                  <c:v>624.88608920871775</c:v>
                </c:pt>
                <c:pt idx="1465">
                  <c:v>624.70838122422083</c:v>
                </c:pt>
                <c:pt idx="1466">
                  <c:v>624.54966366116014</c:v>
                </c:pt>
                <c:pt idx="1467">
                  <c:v>624.39077671728523</c:v>
                </c:pt>
                <c:pt idx="1468">
                  <c:v>624.23314618858512</c:v>
                </c:pt>
                <c:pt idx="1469">
                  <c:v>624.08172542700754</c:v>
                </c:pt>
                <c:pt idx="1470">
                  <c:v>623.93182119659468</c:v>
                </c:pt>
                <c:pt idx="1471">
                  <c:v>623.78490779343565</c:v>
                </c:pt>
                <c:pt idx="1472">
                  <c:v>623.97255611526884</c:v>
                </c:pt>
                <c:pt idx="1473">
                  <c:v>625.03317306859844</c:v>
                </c:pt>
                <c:pt idx="1474">
                  <c:v>626.925715183281</c:v>
                </c:pt>
                <c:pt idx="1475">
                  <c:v>629.53903358650496</c:v>
                </c:pt>
                <c:pt idx="1476">
                  <c:v>632.4601166813261</c:v>
                </c:pt>
                <c:pt idx="1477">
                  <c:v>635.61896474293292</c:v>
                </c:pt>
                <c:pt idx="1478">
                  <c:v>638.92064367825662</c:v>
                </c:pt>
                <c:pt idx="1479">
                  <c:v>641.01626025357666</c:v>
                </c:pt>
                <c:pt idx="1480">
                  <c:v>643.52320634985904</c:v>
                </c:pt>
                <c:pt idx="1481">
                  <c:v>645.6271205901412</c:v>
                </c:pt>
                <c:pt idx="1482">
                  <c:v>645.68635313558605</c:v>
                </c:pt>
                <c:pt idx="1483">
                  <c:v>645.50100270469659</c:v>
                </c:pt>
                <c:pt idx="1484">
                  <c:v>645.32505441680917</c:v>
                </c:pt>
                <c:pt idx="1485">
                  <c:v>645.16742388810906</c:v>
                </c:pt>
                <c:pt idx="1486">
                  <c:v>645.02774676682293</c:v>
                </c:pt>
                <c:pt idx="1487">
                  <c:v>644.88521581905036</c:v>
                </c:pt>
                <c:pt idx="1488">
                  <c:v>644.74411848763964</c:v>
                </c:pt>
                <c:pt idx="1489">
                  <c:v>644.60014040084059</c:v>
                </c:pt>
                <c:pt idx="1490">
                  <c:v>644.46736724804202</c:v>
                </c:pt>
                <c:pt idx="1491">
                  <c:v>644.34117985452428</c:v>
                </c:pt>
                <c:pt idx="1492">
                  <c:v>644.21879683815018</c:v>
                </c:pt>
                <c:pt idx="1493">
                  <c:v>644.09889055196049</c:v>
                </c:pt>
                <c:pt idx="1494">
                  <c:v>643.9789842657708</c:v>
                </c:pt>
                <c:pt idx="1495">
                  <c:v>643.86312445685041</c:v>
                </c:pt>
                <c:pt idx="1496">
                  <c:v>644.51418920605818</c:v>
                </c:pt>
                <c:pt idx="1497">
                  <c:v>646.39770803556996</c:v>
                </c:pt>
                <c:pt idx="1498">
                  <c:v>649.15091162816998</c:v>
                </c:pt>
                <c:pt idx="1499">
                  <c:v>652.05179168762083</c:v>
                </c:pt>
                <c:pt idx="1500">
                  <c:v>655.18461805551772</c:v>
                </c:pt>
                <c:pt idx="1501">
                  <c:v>658.72523876878722</c:v>
                </c:pt>
                <c:pt idx="1502">
                  <c:v>661.66887093576872</c:v>
                </c:pt>
                <c:pt idx="1503">
                  <c:v>664.9175644333659</c:v>
                </c:pt>
                <c:pt idx="1504">
                  <c:v>668.40477291323054</c:v>
                </c:pt>
                <c:pt idx="1505">
                  <c:v>671.31750057202316</c:v>
                </c:pt>
                <c:pt idx="1506">
                  <c:v>671.42787319302545</c:v>
                </c:pt>
                <c:pt idx="1507">
                  <c:v>671.23663759429792</c:v>
                </c:pt>
                <c:pt idx="1508">
                  <c:v>671.0669210409261</c:v>
                </c:pt>
                <c:pt idx="1509">
                  <c:v>670.90056434650535</c:v>
                </c:pt>
                <c:pt idx="1510">
                  <c:v>670.73084779313353</c:v>
                </c:pt>
                <c:pt idx="1511">
                  <c:v>670.55942778114354</c:v>
                </c:pt>
                <c:pt idx="1512">
                  <c:v>670.38103391576044</c:v>
                </c:pt>
                <c:pt idx="1513">
                  <c:v>670.19540353022046</c:v>
                </c:pt>
                <c:pt idx="1514">
                  <c:v>670.00226488370629</c:v>
                </c:pt>
                <c:pt idx="1515">
                  <c:v>669.81243507256522</c:v>
                </c:pt>
                <c:pt idx="1516">
                  <c:v>669.61271628347049</c:v>
                </c:pt>
                <c:pt idx="1517">
                  <c:v>669.40575599222609</c:v>
                </c:pt>
                <c:pt idx="1518">
                  <c:v>669.19259569456756</c:v>
                </c:pt>
                <c:pt idx="1519">
                  <c:v>668.98358757950791</c:v>
                </c:pt>
                <c:pt idx="1520">
                  <c:v>668.8947485172647</c:v>
                </c:pt>
                <c:pt idx="1521">
                  <c:v>669.56020923496499</c:v>
                </c:pt>
                <c:pt idx="1522">
                  <c:v>670.93106819682612</c:v>
                </c:pt>
                <c:pt idx="1523">
                  <c:v>672.40173905152881</c:v>
                </c:pt>
                <c:pt idx="1524">
                  <c:v>673.94466040316877</c:v>
                </c:pt>
                <c:pt idx="1525">
                  <c:v>676.19120733192108</c:v>
                </c:pt>
                <c:pt idx="1526">
                  <c:v>678.26972796167252</c:v>
                </c:pt>
                <c:pt idx="1527">
                  <c:v>679.34981587659183</c:v>
                </c:pt>
                <c:pt idx="1528">
                  <c:v>679.54946529645724</c:v>
                </c:pt>
                <c:pt idx="1529">
                  <c:v>680.10226647946831</c:v>
                </c:pt>
                <c:pt idx="1530">
                  <c:v>679.98403200906819</c:v>
                </c:pt>
                <c:pt idx="1531">
                  <c:v>679.69762153421254</c:v>
                </c:pt>
                <c:pt idx="1532">
                  <c:v>679.4245669672207</c:v>
                </c:pt>
                <c:pt idx="1533">
                  <c:v>679.15426943177636</c:v>
                </c:pt>
                <c:pt idx="1534">
                  <c:v>678.88915322716525</c:v>
                </c:pt>
                <c:pt idx="1535">
                  <c:v>678.64623305293117</c:v>
                </c:pt>
                <c:pt idx="1536">
                  <c:v>678.42905111087464</c:v>
                </c:pt>
                <c:pt idx="1537">
                  <c:v>678.22342575237815</c:v>
                </c:pt>
                <c:pt idx="1538">
                  <c:v>678.03877778602214</c:v>
                </c:pt>
                <c:pt idx="1539">
                  <c:v>677.85600913232634</c:v>
                </c:pt>
                <c:pt idx="1540">
                  <c:v>677.67136116597032</c:v>
                </c:pt>
                <c:pt idx="1541">
                  <c:v>677.49229962216816</c:v>
                </c:pt>
                <c:pt idx="1542">
                  <c:v>677.313238078366</c:v>
                </c:pt>
                <c:pt idx="1543">
                  <c:v>677.1304694246702</c:v>
                </c:pt>
                <c:pt idx="1544">
                  <c:v>677.21593324358957</c:v>
                </c:pt>
                <c:pt idx="1545">
                  <c:v>677.9879325445014</c:v>
                </c:pt>
                <c:pt idx="1546">
                  <c:v>679.19202919682209</c:v>
                </c:pt>
                <c:pt idx="1547">
                  <c:v>680.54271926576735</c:v>
                </c:pt>
                <c:pt idx="1548">
                  <c:v>682.78595476903968</c:v>
                </c:pt>
                <c:pt idx="1549">
                  <c:v>684.47872130645521</c:v>
                </c:pt>
                <c:pt idx="1550">
                  <c:v>686.373015048718</c:v>
                </c:pt>
                <c:pt idx="1551">
                  <c:v>687.65540055497343</c:v>
                </c:pt>
                <c:pt idx="1552">
                  <c:v>688.70890161396915</c:v>
                </c:pt>
                <c:pt idx="1553">
                  <c:v>690.30170385170572</c:v>
                </c:pt>
                <c:pt idx="1554">
                  <c:v>690.2287398342404</c:v>
                </c:pt>
                <c:pt idx="1555">
                  <c:v>690.0402809949577</c:v>
                </c:pt>
                <c:pt idx="1556">
                  <c:v>689.85182215567499</c:v>
                </c:pt>
                <c:pt idx="1557">
                  <c:v>689.66336331639229</c:v>
                </c:pt>
                <c:pt idx="1558">
                  <c:v>689.47681867069582</c:v>
                </c:pt>
                <c:pt idx="1559">
                  <c:v>689.28642797487669</c:v>
                </c:pt>
                <c:pt idx="1560">
                  <c:v>689.09603727905755</c:v>
                </c:pt>
                <c:pt idx="1561">
                  <c:v>688.91705669497389</c:v>
                </c:pt>
                <c:pt idx="1562">
                  <c:v>688.73985092198791</c:v>
                </c:pt>
                <c:pt idx="1563">
                  <c:v>688.55493564151402</c:v>
                </c:pt>
                <c:pt idx="1564">
                  <c:v>688.35275856690248</c:v>
                </c:pt>
                <c:pt idx="1565">
                  <c:v>688.1584301869965</c:v>
                </c:pt>
                <c:pt idx="1566">
                  <c:v>687.96216660151367</c:v>
                </c:pt>
                <c:pt idx="1567">
                  <c:v>687.76197882105259</c:v>
                </c:pt>
                <c:pt idx="1568">
                  <c:v>687.67958531766271</c:v>
                </c:pt>
                <c:pt idx="1569">
                  <c:v>688.11150581887068</c:v>
                </c:pt>
                <c:pt idx="1570">
                  <c:v>689.68638222760467</c:v>
                </c:pt>
                <c:pt idx="1571">
                  <c:v>692.32393342689261</c:v>
                </c:pt>
                <c:pt idx="1572">
                  <c:v>695.54899194339441</c:v>
                </c:pt>
                <c:pt idx="1573">
                  <c:v>698.71986243653191</c:v>
                </c:pt>
                <c:pt idx="1574">
                  <c:v>701.71214666331582</c:v>
                </c:pt>
                <c:pt idx="1575">
                  <c:v>703.84497574120144</c:v>
                </c:pt>
                <c:pt idx="1576">
                  <c:v>705.52233121866584</c:v>
                </c:pt>
                <c:pt idx="1577">
                  <c:v>706.75668314840709</c:v>
                </c:pt>
                <c:pt idx="1578">
                  <c:v>706.63894896502791</c:v>
                </c:pt>
                <c:pt idx="1579">
                  <c:v>706.43193206911235</c:v>
                </c:pt>
                <c:pt idx="1580">
                  <c:v>706.22906843302326</c:v>
                </c:pt>
                <c:pt idx="1581">
                  <c:v>706.03428676286239</c:v>
                </c:pt>
                <c:pt idx="1582">
                  <c:v>705.85480533646671</c:v>
                </c:pt>
                <c:pt idx="1583">
                  <c:v>705.69292696721857</c:v>
                </c:pt>
                <c:pt idx="1584">
                  <c:v>705.53272078274608</c:v>
                </c:pt>
                <c:pt idx="1585">
                  <c:v>705.37356599970656</c:v>
                </c:pt>
                <c:pt idx="1586">
                  <c:v>705.22307242450893</c:v>
                </c:pt>
                <c:pt idx="1587">
                  <c:v>705.07569739262749</c:v>
                </c:pt>
                <c:pt idx="1588">
                  <c:v>704.92677037771398</c:v>
                </c:pt>
                <c:pt idx="1589">
                  <c:v>704.78396507662887</c:v>
                </c:pt>
                <c:pt idx="1590">
                  <c:v>704.63347150143125</c:v>
                </c:pt>
                <c:pt idx="1591">
                  <c:v>704.48763400033852</c:v>
                </c:pt>
                <c:pt idx="1592">
                  <c:v>704.73865214334103</c:v>
                </c:pt>
                <c:pt idx="1593">
                  <c:v>705.86120357435425</c:v>
                </c:pt>
                <c:pt idx="1594">
                  <c:v>708.0251674077183</c:v>
                </c:pt>
                <c:pt idx="1595">
                  <c:v>710.78663961002837</c:v>
                </c:pt>
                <c:pt idx="1596">
                  <c:v>714.13421266312923</c:v>
                </c:pt>
                <c:pt idx="1597">
                  <c:v>717.54051776396341</c:v>
                </c:pt>
                <c:pt idx="1598">
                  <c:v>720.72183756843083</c:v>
                </c:pt>
                <c:pt idx="1599">
                  <c:v>723.48682514383609</c:v>
                </c:pt>
                <c:pt idx="1600">
                  <c:v>726.26862861832251</c:v>
                </c:pt>
                <c:pt idx="1601">
                  <c:v>728.59551206305844</c:v>
                </c:pt>
                <c:pt idx="1602">
                  <c:v>728.54220910794004</c:v>
                </c:pt>
                <c:pt idx="1603">
                  <c:v>728.26776668786761</c:v>
                </c:pt>
                <c:pt idx="1604">
                  <c:v>728.03132584508353</c:v>
                </c:pt>
                <c:pt idx="1605">
                  <c:v>727.79724026778104</c:v>
                </c:pt>
                <c:pt idx="1606">
                  <c:v>727.57236512597592</c:v>
                </c:pt>
                <c:pt idx="1607">
                  <c:v>727.36069274537044</c:v>
                </c:pt>
                <c:pt idx="1608">
                  <c:v>727.16553593024184</c:v>
                </c:pt>
                <c:pt idx="1609">
                  <c:v>726.93969138959608</c:v>
                </c:pt>
                <c:pt idx="1610">
                  <c:v>726.62792121876316</c:v>
                </c:pt>
                <c:pt idx="1611">
                  <c:v>726.30377044422244</c:v>
                </c:pt>
                <c:pt idx="1612">
                  <c:v>725.97645542698524</c:v>
                </c:pt>
                <c:pt idx="1613">
                  <c:v>725.65230465244451</c:v>
                </c:pt>
                <c:pt idx="1614">
                  <c:v>725.32179730399855</c:v>
                </c:pt>
                <c:pt idx="1615">
                  <c:v>724.99764652945782</c:v>
                </c:pt>
                <c:pt idx="1616">
                  <c:v>725.00746778972314</c:v>
                </c:pt>
                <c:pt idx="1617">
                  <c:v>725.71292748732264</c:v>
                </c:pt>
                <c:pt idx="1618">
                  <c:v>727.68145401934555</c:v>
                </c:pt>
                <c:pt idx="1619">
                  <c:v>730.20810086310973</c:v>
                </c:pt>
                <c:pt idx="1620">
                  <c:v>733.26164319414318</c:v>
                </c:pt>
                <c:pt idx="1621">
                  <c:v>736.14130472473948</c:v>
                </c:pt>
                <c:pt idx="1622">
                  <c:v>738.94553106785565</c:v>
                </c:pt>
                <c:pt idx="1623">
                  <c:v>741.33032671270041</c:v>
                </c:pt>
                <c:pt idx="1624">
                  <c:v>744.492826648706</c:v>
                </c:pt>
                <c:pt idx="1625">
                  <c:v>746.71433887536125</c:v>
                </c:pt>
                <c:pt idx="1626">
                  <c:v>746.64504890765068</c:v>
                </c:pt>
                <c:pt idx="1627">
                  <c:v>746.35337479582847</c:v>
                </c:pt>
                <c:pt idx="1628">
                  <c:v>746.07843916518937</c:v>
                </c:pt>
                <c:pt idx="1629">
                  <c:v>745.8343945843078</c:v>
                </c:pt>
                <c:pt idx="1630">
                  <c:v>745.60226622581399</c:v>
                </c:pt>
                <c:pt idx="1631">
                  <c:v>745.37245699927291</c:v>
                </c:pt>
                <c:pt idx="1632">
                  <c:v>745.17501505101143</c:v>
                </c:pt>
                <c:pt idx="1633">
                  <c:v>744.99839101456701</c:v>
                </c:pt>
                <c:pt idx="1634">
                  <c:v>744.8201828195588</c:v>
                </c:pt>
                <c:pt idx="1635">
                  <c:v>744.6207183940603</c:v>
                </c:pt>
                <c:pt idx="1636">
                  <c:v>744.42726612233935</c:v>
                </c:pt>
                <c:pt idx="1637">
                  <c:v>744.23773085360347</c:v>
                </c:pt>
                <c:pt idx="1638">
                  <c:v>744.04819558486759</c:v>
                </c:pt>
                <c:pt idx="1639">
                  <c:v>743.87541976862417</c:v>
                </c:pt>
                <c:pt idx="1640">
                  <c:v>744.10968386027787</c:v>
                </c:pt>
                <c:pt idx="1641">
                  <c:v>745.72943394898357</c:v>
                </c:pt>
                <c:pt idx="1642">
                  <c:v>748.33382552383046</c:v>
                </c:pt>
                <c:pt idx="1643">
                  <c:v>751.37423302673471</c:v>
                </c:pt>
                <c:pt idx="1644">
                  <c:v>754.68418552619187</c:v>
                </c:pt>
                <c:pt idx="1645">
                  <c:v>758.02190522958017</c:v>
                </c:pt>
                <c:pt idx="1646">
                  <c:v>761.39268354150727</c:v>
                </c:pt>
                <c:pt idx="1647">
                  <c:v>764.71918637916951</c:v>
                </c:pt>
                <c:pt idx="1648">
                  <c:v>768.35649623486393</c:v>
                </c:pt>
                <c:pt idx="1649">
                  <c:v>771.3226962125616</c:v>
                </c:pt>
                <c:pt idx="1650">
                  <c:v>771.54049023341884</c:v>
                </c:pt>
                <c:pt idx="1651">
                  <c:v>771.38799182804257</c:v>
                </c:pt>
                <c:pt idx="1652">
                  <c:v>771.24021794103146</c:v>
                </c:pt>
                <c:pt idx="1653">
                  <c:v>771.0877195356552</c:v>
                </c:pt>
                <c:pt idx="1654">
                  <c:v>770.95039009244169</c:v>
                </c:pt>
                <c:pt idx="1655">
                  <c:v>770.82155801321562</c:v>
                </c:pt>
                <c:pt idx="1656">
                  <c:v>770.69272593398955</c:v>
                </c:pt>
                <c:pt idx="1657">
                  <c:v>770.56081546524626</c:v>
                </c:pt>
                <c:pt idx="1658">
                  <c:v>770.43335333257551</c:v>
                </c:pt>
                <c:pt idx="1659">
                  <c:v>770.30174215209604</c:v>
                </c:pt>
                <c:pt idx="1660">
                  <c:v>770.16294911413968</c:v>
                </c:pt>
                <c:pt idx="1661">
                  <c:v>770.02561967092618</c:v>
                </c:pt>
                <c:pt idx="1662">
                  <c:v>769.87301636980465</c:v>
                </c:pt>
                <c:pt idx="1663">
                  <c:v>769.70712180975772</c:v>
                </c:pt>
                <c:pt idx="1664">
                  <c:v>770.24962587068273</c:v>
                </c:pt>
                <c:pt idx="1665">
                  <c:v>772.21339104246113</c:v>
                </c:pt>
                <c:pt idx="1666">
                  <c:v>774.78038031635651</c:v>
                </c:pt>
                <c:pt idx="1667">
                  <c:v>775.93551823002474</c:v>
                </c:pt>
                <c:pt idx="1668">
                  <c:v>777.91354343769979</c:v>
                </c:pt>
                <c:pt idx="1669">
                  <c:v>779.04533082785179</c:v>
                </c:pt>
                <c:pt idx="1670">
                  <c:v>780.77162196083441</c:v>
                </c:pt>
                <c:pt idx="1671">
                  <c:v>782.47506903121268</c:v>
                </c:pt>
                <c:pt idx="1672">
                  <c:v>786.19763478959521</c:v>
                </c:pt>
                <c:pt idx="1673">
                  <c:v>787.47900731908021</c:v>
                </c:pt>
                <c:pt idx="1674">
                  <c:v>787.26409091331061</c:v>
                </c:pt>
                <c:pt idx="1675">
                  <c:v>786.89681778705904</c:v>
                </c:pt>
                <c:pt idx="1676">
                  <c:v>786.53301484269684</c:v>
                </c:pt>
                <c:pt idx="1677">
                  <c:v>786.16224087944011</c:v>
                </c:pt>
                <c:pt idx="1678">
                  <c:v>785.79146691618337</c:v>
                </c:pt>
                <c:pt idx="1679">
                  <c:v>785.42419378993179</c:v>
                </c:pt>
                <c:pt idx="1680">
                  <c:v>785.04988808618157</c:v>
                </c:pt>
                <c:pt idx="1681">
                  <c:v>784.68261495992999</c:v>
                </c:pt>
                <c:pt idx="1682">
                  <c:v>784.3188120155678</c:v>
                </c:pt>
                <c:pt idx="1683">
                  <c:v>783.96717051762323</c:v>
                </c:pt>
                <c:pt idx="1684">
                  <c:v>783.62214487810195</c:v>
                </c:pt>
                <c:pt idx="1685">
                  <c:v>783.29000624484536</c:v>
                </c:pt>
                <c:pt idx="1686">
                  <c:v>782.96723847945611</c:v>
                </c:pt>
                <c:pt idx="1687">
                  <c:v>782.65954599869713</c:v>
                </c:pt>
                <c:pt idx="1688">
                  <c:v>782.44239101080677</c:v>
                </c:pt>
                <c:pt idx="1689">
                  <c:v>782.61001091331502</c:v>
                </c:pt>
                <c:pt idx="1690">
                  <c:v>782.81824773746541</c:v>
                </c:pt>
                <c:pt idx="1691">
                  <c:v>783.33506034296715</c:v>
                </c:pt>
                <c:pt idx="1692">
                  <c:v>784.16059331121801</c:v>
                </c:pt>
                <c:pt idx="1693">
                  <c:v>785.27824466707864</c:v>
                </c:pt>
                <c:pt idx="1694">
                  <c:v>786.20833483647471</c:v>
                </c:pt>
                <c:pt idx="1695">
                  <c:v>787.36800325485831</c:v>
                </c:pt>
                <c:pt idx="1696">
                  <c:v>789.10082688202419</c:v>
                </c:pt>
                <c:pt idx="1697">
                  <c:v>790.1153725121535</c:v>
                </c:pt>
                <c:pt idx="1698">
                  <c:v>790.01914273677835</c:v>
                </c:pt>
                <c:pt idx="1699">
                  <c:v>789.82256089789553</c:v>
                </c:pt>
                <c:pt idx="1700">
                  <c:v>789.63733792811797</c:v>
                </c:pt>
                <c:pt idx="1701">
                  <c:v>789.45756298849255</c:v>
                </c:pt>
                <c:pt idx="1702">
                  <c:v>789.272340018715</c:v>
                </c:pt>
                <c:pt idx="1703">
                  <c:v>789.07769515433267</c:v>
                </c:pt>
                <c:pt idx="1704">
                  <c:v>788.88875543045765</c:v>
                </c:pt>
                <c:pt idx="1705">
                  <c:v>788.70898049083223</c:v>
                </c:pt>
                <c:pt idx="1706">
                  <c:v>788.53098823930998</c:v>
                </c:pt>
                <c:pt idx="1707">
                  <c:v>788.36667772872568</c:v>
                </c:pt>
                <c:pt idx="1708">
                  <c:v>788.20563157183676</c:v>
                </c:pt>
                <c:pt idx="1709">
                  <c:v>788.03630914212147</c:v>
                </c:pt>
                <c:pt idx="1710">
                  <c:v>787.8686729135876</c:v>
                </c:pt>
                <c:pt idx="1711">
                  <c:v>787.70923624871989</c:v>
                </c:pt>
                <c:pt idx="1712">
                  <c:v>787.75090820868616</c:v>
                </c:pt>
                <c:pt idx="1713">
                  <c:v>788.8431228098824</c:v>
                </c:pt>
                <c:pt idx="1714">
                  <c:v>790.58017171698214</c:v>
                </c:pt>
                <c:pt idx="1715">
                  <c:v>792.3282823252149</c:v>
                </c:pt>
                <c:pt idx="1716">
                  <c:v>794.0277203484801</c:v>
                </c:pt>
                <c:pt idx="1717">
                  <c:v>796.5259769231418</c:v>
                </c:pt>
                <c:pt idx="1718">
                  <c:v>798.6194938953854</c:v>
                </c:pt>
                <c:pt idx="1719">
                  <c:v>800.50070974559264</c:v>
                </c:pt>
                <c:pt idx="1720">
                  <c:v>803.60462953450678</c:v>
                </c:pt>
                <c:pt idx="1721">
                  <c:v>806.35913803401058</c:v>
                </c:pt>
                <c:pt idx="1722">
                  <c:v>806.63142764760585</c:v>
                </c:pt>
                <c:pt idx="1723">
                  <c:v>806.49021278883231</c:v>
                </c:pt>
                <c:pt idx="1724">
                  <c:v>806.35183547303973</c:v>
                </c:pt>
                <c:pt idx="1725">
                  <c:v>806.21062061426619</c:v>
                </c:pt>
                <c:pt idx="1726">
                  <c:v>806.08057320701005</c:v>
                </c:pt>
                <c:pt idx="1727">
                  <c:v>805.94905962588473</c:v>
                </c:pt>
                <c:pt idx="1728">
                  <c:v>805.821510999167</c:v>
                </c:pt>
                <c:pt idx="1729">
                  <c:v>805.69654364183725</c:v>
                </c:pt>
                <c:pt idx="1730">
                  <c:v>805.57029178104438</c:v>
                </c:pt>
                <c:pt idx="1731">
                  <c:v>805.44566996619108</c:v>
                </c:pt>
                <c:pt idx="1732">
                  <c:v>805.31280948309961</c:v>
                </c:pt>
                <c:pt idx="1733">
                  <c:v>805.1841377631041</c:v>
                </c:pt>
                <c:pt idx="1734">
                  <c:v>805.04854493421851</c:v>
                </c:pt>
                <c:pt idx="1735">
                  <c:v>804.91849752696237</c:v>
                </c:pt>
                <c:pt idx="1736">
                  <c:v>804.87374407333539</c:v>
                </c:pt>
                <c:pt idx="1737">
                  <c:v>805.19984610805113</c:v>
                </c:pt>
                <c:pt idx="1738">
                  <c:v>806.35470742903317</c:v>
                </c:pt>
                <c:pt idx="1739">
                  <c:v>808.13571636764232</c:v>
                </c:pt>
                <c:pt idx="1740">
                  <c:v>809.89363465983092</c:v>
                </c:pt>
                <c:pt idx="1741">
                  <c:v>811.85416272271937</c:v>
                </c:pt>
                <c:pt idx="1742">
                  <c:v>813.69493490629498</c:v>
                </c:pt>
                <c:pt idx="1743">
                  <c:v>815.38824442399584</c:v>
                </c:pt>
                <c:pt idx="1744">
                  <c:v>817.25519860165423</c:v>
                </c:pt>
                <c:pt idx="1745">
                  <c:v>819.53966736261793</c:v>
                </c:pt>
                <c:pt idx="1746">
                  <c:v>819.80521049854963</c:v>
                </c:pt>
                <c:pt idx="1747">
                  <c:v>819.66516152000554</c:v>
                </c:pt>
                <c:pt idx="1748">
                  <c:v>819.5309083120693</c:v>
                </c:pt>
                <c:pt idx="1749">
                  <c:v>819.41578818495304</c:v>
                </c:pt>
                <c:pt idx="1750">
                  <c:v>819.31618509408179</c:v>
                </c:pt>
                <c:pt idx="1751">
                  <c:v>819.21964327816863</c:v>
                </c:pt>
                <c:pt idx="1752">
                  <c:v>819.12410228269084</c:v>
                </c:pt>
                <c:pt idx="1753">
                  <c:v>819.03053404247441</c:v>
                </c:pt>
                <c:pt idx="1754">
                  <c:v>818.93890061313493</c:v>
                </c:pt>
                <c:pt idx="1755">
                  <c:v>818.84916472430723</c:v>
                </c:pt>
                <c:pt idx="1756">
                  <c:v>818.75848468232209</c:v>
                </c:pt>
                <c:pt idx="1757">
                  <c:v>818.66491644210566</c:v>
                </c:pt>
                <c:pt idx="1758">
                  <c:v>818.5740144795185</c:v>
                </c:pt>
                <c:pt idx="1759">
                  <c:v>818.48311251693133</c:v>
                </c:pt>
                <c:pt idx="1760">
                  <c:v>819.08628435953415</c:v>
                </c:pt>
                <c:pt idx="1761">
                  <c:v>820.82730273397055</c:v>
                </c:pt>
                <c:pt idx="1762">
                  <c:v>823.28310007311677</c:v>
                </c:pt>
                <c:pt idx="1763">
                  <c:v>826.13884211732352</c:v>
                </c:pt>
                <c:pt idx="1764">
                  <c:v>829.19579377045181</c:v>
                </c:pt>
                <c:pt idx="1765">
                  <c:v>832.38537035443096</c:v>
                </c:pt>
                <c:pt idx="1766">
                  <c:v>835.19101653883297</c:v>
                </c:pt>
                <c:pt idx="1767">
                  <c:v>837.54312676721759</c:v>
                </c:pt>
                <c:pt idx="1768">
                  <c:v>840.03706012103805</c:v>
                </c:pt>
                <c:pt idx="1769">
                  <c:v>842.03809944222121</c:v>
                </c:pt>
                <c:pt idx="1770">
                  <c:v>842.08698845488095</c:v>
                </c:pt>
                <c:pt idx="1771">
                  <c:v>841.91624404998709</c:v>
                </c:pt>
                <c:pt idx="1772">
                  <c:v>841.74524250053764</c:v>
                </c:pt>
                <c:pt idx="1773">
                  <c:v>841.58422475009979</c:v>
                </c:pt>
                <c:pt idx="1774">
                  <c:v>841.44710090880528</c:v>
                </c:pt>
                <c:pt idx="1775">
                  <c:v>841.32641559094338</c:v>
                </c:pt>
                <c:pt idx="1776">
                  <c:v>841.20646574813861</c:v>
                </c:pt>
                <c:pt idx="1777">
                  <c:v>841.08895382716048</c:v>
                </c:pt>
                <c:pt idx="1778">
                  <c:v>840.97144190618235</c:v>
                </c:pt>
                <c:pt idx="1779">
                  <c:v>840.85707333282073</c:v>
                </c:pt>
                <c:pt idx="1780">
                  <c:v>840.74635298552414</c:v>
                </c:pt>
                <c:pt idx="1781">
                  <c:v>840.63563263822755</c:v>
                </c:pt>
                <c:pt idx="1782">
                  <c:v>840.52002462941277</c:v>
                </c:pt>
                <c:pt idx="1783">
                  <c:v>840.40316533321288</c:v>
                </c:pt>
                <c:pt idx="1784">
                  <c:v>840.96595346550259</c:v>
                </c:pt>
                <c:pt idx="1785">
                  <c:v>842.68920911301257</c:v>
                </c:pt>
                <c:pt idx="1786">
                  <c:v>845.08561001968474</c:v>
                </c:pt>
                <c:pt idx="1787">
                  <c:v>847.94107963283909</c:v>
                </c:pt>
                <c:pt idx="1788">
                  <c:v>851.01650036812839</c:v>
                </c:pt>
                <c:pt idx="1789">
                  <c:v>854.3771517195978</c:v>
                </c:pt>
                <c:pt idx="1790">
                  <c:v>857.63191416026439</c:v>
                </c:pt>
                <c:pt idx="1791">
                  <c:v>860.99053180575049</c:v>
                </c:pt>
                <c:pt idx="1792">
                  <c:v>865.05928897626404</c:v>
                </c:pt>
                <c:pt idx="1793">
                  <c:v>868.20523237173813</c:v>
                </c:pt>
                <c:pt idx="1794">
                  <c:v>868.48387067553904</c:v>
                </c:pt>
                <c:pt idx="1795">
                  <c:v>868.30609651346197</c:v>
                </c:pt>
                <c:pt idx="1796">
                  <c:v>868.12642278586145</c:v>
                </c:pt>
                <c:pt idx="1797">
                  <c:v>867.94129621962293</c:v>
                </c:pt>
                <c:pt idx="1798">
                  <c:v>867.72652511197566</c:v>
                </c:pt>
                <c:pt idx="1799">
                  <c:v>867.5107703516868</c:v>
                </c:pt>
                <c:pt idx="1800">
                  <c:v>867.28956524533862</c:v>
                </c:pt>
                <c:pt idx="1801">
                  <c:v>867.08513283477953</c:v>
                </c:pt>
                <c:pt idx="1802">
                  <c:v>866.88863667308294</c:v>
                </c:pt>
                <c:pt idx="1803">
                  <c:v>866.69214051138636</c:v>
                </c:pt>
                <c:pt idx="1804">
                  <c:v>866.49564434968977</c:v>
                </c:pt>
                <c:pt idx="1805">
                  <c:v>866.2926053390787</c:v>
                </c:pt>
                <c:pt idx="1806">
                  <c:v>866.06254313259774</c:v>
                </c:pt>
                <c:pt idx="1807">
                  <c:v>865.83472553628167</c:v>
                </c:pt>
                <c:pt idx="1808">
                  <c:v>865.86691248908085</c:v>
                </c:pt>
                <c:pt idx="1809">
                  <c:v>866.14312748231998</c:v>
                </c:pt>
                <c:pt idx="1810">
                  <c:v>867.06661498693165</c:v>
                </c:pt>
                <c:pt idx="1811">
                  <c:v>867.77262604184295</c:v>
                </c:pt>
                <c:pt idx="1812">
                  <c:v>869.2071794455768</c:v>
                </c:pt>
                <c:pt idx="1813">
                  <c:v>870.6128500297317</c:v>
                </c:pt>
                <c:pt idx="1814">
                  <c:v>871.46260584820277</c:v>
                </c:pt>
                <c:pt idx="1815">
                  <c:v>872.57179587974895</c:v>
                </c:pt>
                <c:pt idx="1816">
                  <c:v>874.464893373574</c:v>
                </c:pt>
                <c:pt idx="1817">
                  <c:v>875.27668618693372</c:v>
                </c:pt>
                <c:pt idx="1818">
                  <c:v>875.21705088631882</c:v>
                </c:pt>
                <c:pt idx="1819">
                  <c:v>875.07287921118518</c:v>
                </c:pt>
                <c:pt idx="1820">
                  <c:v>874.93171596839704</c:v>
                </c:pt>
                <c:pt idx="1821">
                  <c:v>874.79203587588518</c:v>
                </c:pt>
                <c:pt idx="1822">
                  <c:v>874.6552805558257</c:v>
                </c:pt>
                <c:pt idx="1823">
                  <c:v>874.51706973096054</c:v>
                </c:pt>
                <c:pt idx="1824">
                  <c:v>874.37738963844868</c:v>
                </c:pt>
                <c:pt idx="1825">
                  <c:v>874.23056704316241</c:v>
                </c:pt>
                <c:pt idx="1826">
                  <c:v>874.10362476331886</c:v>
                </c:pt>
                <c:pt idx="1827">
                  <c:v>873.97936896280157</c:v>
                </c:pt>
                <c:pt idx="1828">
                  <c:v>873.84405550355359</c:v>
                </c:pt>
                <c:pt idx="1829">
                  <c:v>873.71711322371004</c:v>
                </c:pt>
                <c:pt idx="1830">
                  <c:v>873.59615035389425</c:v>
                </c:pt>
                <c:pt idx="1831">
                  <c:v>873.48475229933229</c:v>
                </c:pt>
                <c:pt idx="1832">
                  <c:v>873.46769525485115</c:v>
                </c:pt>
                <c:pt idx="1833">
                  <c:v>873.6531454444272</c:v>
                </c:pt>
                <c:pt idx="1834">
                  <c:v>874.03002445306583</c:v>
                </c:pt>
                <c:pt idx="1835">
                  <c:v>875.01644266930293</c:v>
                </c:pt>
                <c:pt idx="1836">
                  <c:v>875.92615919345315</c:v>
                </c:pt>
                <c:pt idx="1837">
                  <c:v>877.22691850445585</c:v>
                </c:pt>
                <c:pt idx="1838">
                  <c:v>878.90332540106544</c:v>
                </c:pt>
                <c:pt idx="1839">
                  <c:v>880.64084779705854</c:v>
                </c:pt>
                <c:pt idx="1840">
                  <c:v>882.67370989197514</c:v>
                </c:pt>
                <c:pt idx="1841">
                  <c:v>884.42040692110913</c:v>
                </c:pt>
                <c:pt idx="1842">
                  <c:v>884.59360255577201</c:v>
                </c:pt>
                <c:pt idx="1843">
                  <c:v>884.44528601923776</c:v>
                </c:pt>
                <c:pt idx="1844">
                  <c:v>884.29240249060945</c:v>
                </c:pt>
                <c:pt idx="1845">
                  <c:v>884.13640208820732</c:v>
                </c:pt>
                <c:pt idx="1846">
                  <c:v>883.97882120843269</c:v>
                </c:pt>
                <c:pt idx="1847">
                  <c:v>883.82124032865806</c:v>
                </c:pt>
                <c:pt idx="1848">
                  <c:v>883.66206410808627</c:v>
                </c:pt>
                <c:pt idx="1849">
                  <c:v>883.52250375327412</c:v>
                </c:pt>
                <c:pt idx="1850">
                  <c:v>883.38851132138188</c:v>
                </c:pt>
                <c:pt idx="1851">
                  <c:v>883.26376888383413</c:v>
                </c:pt>
                <c:pt idx="1852">
                  <c:v>883.13902644628638</c:v>
                </c:pt>
                <c:pt idx="1853">
                  <c:v>883.01039491094377</c:v>
                </c:pt>
                <c:pt idx="1854">
                  <c:v>882.87910835585205</c:v>
                </c:pt>
                <c:pt idx="1855">
                  <c:v>882.74511592395982</c:v>
                </c:pt>
                <c:pt idx="1856">
                  <c:v>882.72682966177706</c:v>
                </c:pt>
                <c:pt idx="1857">
                  <c:v>882.94643747561884</c:v>
                </c:pt>
                <c:pt idx="1858">
                  <c:v>883.84570160090948</c:v>
                </c:pt>
                <c:pt idx="1859">
                  <c:v>886.14583012688479</c:v>
                </c:pt>
                <c:pt idx="1860">
                  <c:v>888.73927547858636</c:v>
                </c:pt>
                <c:pt idx="1861">
                  <c:v>891.26770683501854</c:v>
                </c:pt>
                <c:pt idx="1862">
                  <c:v>893.81452184668228</c:v>
                </c:pt>
                <c:pt idx="1863">
                  <c:v>896.13486723834751</c:v>
                </c:pt>
                <c:pt idx="1864">
                  <c:v>899.52796257600346</c:v>
                </c:pt>
                <c:pt idx="1865">
                  <c:v>902.46716881190025</c:v>
                </c:pt>
                <c:pt idx="1866">
                  <c:v>902.70964695016107</c:v>
                </c:pt>
                <c:pt idx="1867">
                  <c:v>902.56996685764921</c:v>
                </c:pt>
                <c:pt idx="1868">
                  <c:v>902.41960634945394</c:v>
                </c:pt>
                <c:pt idx="1869">
                  <c:v>902.26202546967932</c:v>
                </c:pt>
                <c:pt idx="1870">
                  <c:v>902.09686464010997</c:v>
                </c:pt>
                <c:pt idx="1871">
                  <c:v>901.91930497053954</c:v>
                </c:pt>
                <c:pt idx="1872">
                  <c:v>901.7435661686194</c:v>
                </c:pt>
                <c:pt idx="1873">
                  <c:v>901.57449849976274</c:v>
                </c:pt>
                <c:pt idx="1874">
                  <c:v>901.40711808804178</c:v>
                </c:pt>
                <c:pt idx="1875">
                  <c:v>901.24953720826716</c:v>
                </c:pt>
                <c:pt idx="1876">
                  <c:v>901.08608280429792</c:v>
                </c:pt>
                <c:pt idx="1877">
                  <c:v>900.91241994446796</c:v>
                </c:pt>
                <c:pt idx="1878">
                  <c:v>900.75972904659648</c:v>
                </c:pt>
                <c:pt idx="1879">
                  <c:v>900.60857395672258</c:v>
                </c:pt>
                <c:pt idx="1880">
                  <c:v>901.22299196136225</c:v>
                </c:pt>
                <c:pt idx="1881">
                  <c:v>903.10151205278032</c:v>
                </c:pt>
                <c:pt idx="1882">
                  <c:v>905.07016977928197</c:v>
                </c:pt>
                <c:pt idx="1883">
                  <c:v>907.60226157935438</c:v>
                </c:pt>
                <c:pt idx="1884">
                  <c:v>910.70499832480482</c:v>
                </c:pt>
                <c:pt idx="1885">
                  <c:v>913.94527846031565</c:v>
                </c:pt>
                <c:pt idx="1886">
                  <c:v>917.03426912536418</c:v>
                </c:pt>
                <c:pt idx="1887">
                  <c:v>919.80729365197647</c:v>
                </c:pt>
                <c:pt idx="1888">
                  <c:v>922.79915515137657</c:v>
                </c:pt>
                <c:pt idx="1889">
                  <c:v>924.860636160529</c:v>
                </c:pt>
                <c:pt idx="1890">
                  <c:v>924.86246632446478</c:v>
                </c:pt>
                <c:pt idx="1891">
                  <c:v>924.67195718453138</c:v>
                </c:pt>
                <c:pt idx="1892">
                  <c:v>924.50008104237202</c:v>
                </c:pt>
                <c:pt idx="1893">
                  <c:v>924.297539619546</c:v>
                </c:pt>
                <c:pt idx="1894">
                  <c:v>924.08872916026587</c:v>
                </c:pt>
                <c:pt idx="1895">
                  <c:v>923.90210664125107</c:v>
                </c:pt>
                <c:pt idx="1896">
                  <c:v>923.73825235313541</c:v>
                </c:pt>
                <c:pt idx="1897">
                  <c:v>923.58086660787603</c:v>
                </c:pt>
                <c:pt idx="1898">
                  <c:v>923.43123296413353</c:v>
                </c:pt>
                <c:pt idx="1899">
                  <c:v>923.29185758446874</c:v>
                </c:pt>
                <c:pt idx="1900">
                  <c:v>923.14962004075721</c:v>
                </c:pt>
                <c:pt idx="1901">
                  <c:v>923.00149360502871</c:v>
                </c:pt>
                <c:pt idx="1902">
                  <c:v>922.86211822536393</c:v>
                </c:pt>
                <c:pt idx="1903">
                  <c:v>922.72830731250633</c:v>
                </c:pt>
                <c:pt idx="1904">
                  <c:v>922.69706602531778</c:v>
                </c:pt>
                <c:pt idx="1905">
                  <c:v>923.47409211939646</c:v>
                </c:pt>
                <c:pt idx="1906">
                  <c:v>924.44180535792998</c:v>
                </c:pt>
                <c:pt idx="1907">
                  <c:v>925.86782146107157</c:v>
                </c:pt>
                <c:pt idx="1908">
                  <c:v>927.29446680317665</c:v>
                </c:pt>
                <c:pt idx="1909">
                  <c:v>928.56737291198158</c:v>
                </c:pt>
                <c:pt idx="1910">
                  <c:v>929.6957499695684</c:v>
                </c:pt>
                <c:pt idx="1911">
                  <c:v>930.95499145095425</c:v>
                </c:pt>
                <c:pt idx="1912">
                  <c:v>932.07057609623917</c:v>
                </c:pt>
                <c:pt idx="1913">
                  <c:v>932.72912043455869</c:v>
                </c:pt>
                <c:pt idx="1914">
                  <c:v>932.65668891546636</c:v>
                </c:pt>
                <c:pt idx="1915">
                  <c:v>932.52446971680683</c:v>
                </c:pt>
                <c:pt idx="1916">
                  <c:v>932.38940893327674</c:v>
                </c:pt>
                <c:pt idx="1917">
                  <c:v>932.25145245111776</c:v>
                </c:pt>
                <c:pt idx="1918">
                  <c:v>932.11781916558061</c:v>
                </c:pt>
                <c:pt idx="1919">
                  <c:v>931.97691192309867</c:v>
                </c:pt>
                <c:pt idx="1920">
                  <c:v>931.8314731886436</c:v>
                </c:pt>
                <c:pt idx="1921">
                  <c:v>931.6803180987697</c:v>
                </c:pt>
                <c:pt idx="1922">
                  <c:v>931.53640407123919</c:v>
                </c:pt>
                <c:pt idx="1923">
                  <c:v>931.39096533678412</c:v>
                </c:pt>
                <c:pt idx="1924">
                  <c:v>931.25005809430218</c:v>
                </c:pt>
                <c:pt idx="1925">
                  <c:v>931.10765452317173</c:v>
                </c:pt>
                <c:pt idx="1926">
                  <c:v>930.95113330707125</c:v>
                </c:pt>
                <c:pt idx="1927">
                  <c:v>930.7879461633612</c:v>
                </c:pt>
                <c:pt idx="1928">
                  <c:v>930.70171845625077</c:v>
                </c:pt>
                <c:pt idx="1929">
                  <c:v>931.10279592371933</c:v>
                </c:pt>
                <c:pt idx="1930">
                  <c:v>932.03816512157039</c:v>
                </c:pt>
                <c:pt idx="1931">
                  <c:v>933.32838525143586</c:v>
                </c:pt>
                <c:pt idx="1932">
                  <c:v>935.34944915287224</c:v>
                </c:pt>
                <c:pt idx="1933">
                  <c:v>937.75277952837769</c:v>
                </c:pt>
                <c:pt idx="1934">
                  <c:v>940.67007548545064</c:v>
                </c:pt>
                <c:pt idx="1935">
                  <c:v>942.99301201557182</c:v>
                </c:pt>
                <c:pt idx="1936">
                  <c:v>944.80342598226878</c:v>
                </c:pt>
                <c:pt idx="1937">
                  <c:v>946.09514701281319</c:v>
                </c:pt>
                <c:pt idx="1938">
                  <c:v>945.93451735055066</c:v>
                </c:pt>
                <c:pt idx="1939">
                  <c:v>945.73437237087796</c:v>
                </c:pt>
                <c:pt idx="1940">
                  <c:v>945.53010773043172</c:v>
                </c:pt>
                <c:pt idx="1941">
                  <c:v>945.33600213771751</c:v>
                </c:pt>
                <c:pt idx="1942">
                  <c:v>945.15348630834444</c:v>
                </c:pt>
                <c:pt idx="1943">
                  <c:v>944.96908311560151</c:v>
                </c:pt>
                <c:pt idx="1944">
                  <c:v>944.78656728622843</c:v>
                </c:pt>
                <c:pt idx="1945">
                  <c:v>944.60021194381443</c:v>
                </c:pt>
                <c:pt idx="1946">
                  <c:v>944.41390388241041</c:v>
                </c:pt>
                <c:pt idx="1947">
                  <c:v>944.24587431196096</c:v>
                </c:pt>
                <c:pt idx="1948">
                  <c:v>944.07609218131279</c:v>
                </c:pt>
                <c:pt idx="1949">
                  <c:v>943.90806261086334</c:v>
                </c:pt>
                <c:pt idx="1950">
                  <c:v>943.72365941812041</c:v>
                </c:pt>
                <c:pt idx="1951">
                  <c:v>943.49070054471918</c:v>
                </c:pt>
                <c:pt idx="1952">
                  <c:v>943.39735809794468</c:v>
                </c:pt>
                <c:pt idx="1953">
                  <c:v>943.34779278186716</c:v>
                </c:pt>
                <c:pt idx="1954">
                  <c:v>944.50827996490943</c:v>
                </c:pt>
                <c:pt idx="1955">
                  <c:v>947.53213574846563</c:v>
                </c:pt>
                <c:pt idx="1956">
                  <c:v>950.58830997938105</c:v>
                </c:pt>
                <c:pt idx="1957">
                  <c:v>953.67790442599323</c:v>
                </c:pt>
                <c:pt idx="1958">
                  <c:v>956.1048488970448</c:v>
                </c:pt>
                <c:pt idx="1959">
                  <c:v>958.88211410976862</c:v>
                </c:pt>
                <c:pt idx="1960">
                  <c:v>961.66984177661902</c:v>
                </c:pt>
                <c:pt idx="1961">
                  <c:v>963.2224732828297</c:v>
                </c:pt>
                <c:pt idx="1962">
                  <c:v>963.07016713915618</c:v>
                </c:pt>
                <c:pt idx="1963">
                  <c:v>962.83052977583691</c:v>
                </c:pt>
                <c:pt idx="1964">
                  <c:v>962.60263915791336</c:v>
                </c:pt>
                <c:pt idx="1965">
                  <c:v>962.37929975378654</c:v>
                </c:pt>
                <c:pt idx="1966">
                  <c:v>962.16698181876234</c:v>
                </c:pt>
                <c:pt idx="1967">
                  <c:v>961.97128215380451</c:v>
                </c:pt>
                <c:pt idx="1968">
                  <c:v>961.77954974072577</c:v>
                </c:pt>
                <c:pt idx="1969">
                  <c:v>961.58595413589399</c:v>
                </c:pt>
                <c:pt idx="1970">
                  <c:v>961.41119555174168</c:v>
                </c:pt>
                <c:pt idx="1971">
                  <c:v>961.24527301362559</c:v>
                </c:pt>
                <c:pt idx="1972">
                  <c:v>961.08612921488611</c:v>
                </c:pt>
                <c:pt idx="1973">
                  <c:v>960.93511045504476</c:v>
                </c:pt>
                <c:pt idx="1974">
                  <c:v>960.78567156819872</c:v>
                </c:pt>
                <c:pt idx="1975">
                  <c:v>960.64240599375148</c:v>
                </c:pt>
                <c:pt idx="1976">
                  <c:v>960.63012905952439</c:v>
                </c:pt>
                <c:pt idx="1977">
                  <c:v>961.71605544361114</c:v>
                </c:pt>
                <c:pt idx="1978">
                  <c:v>963.32681428837657</c:v>
                </c:pt>
                <c:pt idx="1979">
                  <c:v>965.47343076913182</c:v>
                </c:pt>
                <c:pt idx="1980">
                  <c:v>967.97950477436007</c:v>
                </c:pt>
                <c:pt idx="1981">
                  <c:v>970.46733211627941</c:v>
                </c:pt>
                <c:pt idx="1982">
                  <c:v>972.40737411911186</c:v>
                </c:pt>
                <c:pt idx="1983">
                  <c:v>973.4226977744612</c:v>
                </c:pt>
                <c:pt idx="1984">
                  <c:v>974.90030350913241</c:v>
                </c:pt>
                <c:pt idx="1985">
                  <c:v>975.98376490661974</c:v>
                </c:pt>
                <c:pt idx="1986">
                  <c:v>976.08872890339978</c:v>
                </c:pt>
                <c:pt idx="1987">
                  <c:v>975.95572291241172</c:v>
                </c:pt>
                <c:pt idx="1988">
                  <c:v>975.82964069160016</c:v>
                </c:pt>
                <c:pt idx="1989">
                  <c:v>975.70425915116891</c:v>
                </c:pt>
                <c:pt idx="1990">
                  <c:v>975.57363288773047</c:v>
                </c:pt>
                <c:pt idx="1991">
                  <c:v>975.44565395659197</c:v>
                </c:pt>
                <c:pt idx="1992">
                  <c:v>975.3325401925905</c:v>
                </c:pt>
                <c:pt idx="1993">
                  <c:v>975.215868656201</c:v>
                </c:pt>
                <c:pt idx="1994">
                  <c:v>975.09553553583203</c:v>
                </c:pt>
                <c:pt idx="1995">
                  <c:v>974.97643464861028</c:v>
                </c:pt>
                <c:pt idx="1996">
                  <c:v>974.8621463259351</c:v>
                </c:pt>
                <c:pt idx="1997">
                  <c:v>974.75134808229109</c:v>
                </c:pt>
                <c:pt idx="1998">
                  <c:v>974.63939764494285</c:v>
                </c:pt>
                <c:pt idx="1999">
                  <c:v>974.5322163571725</c:v>
                </c:pt>
                <c:pt idx="2000">
                  <c:v>974.46900416607434</c:v>
                </c:pt>
                <c:pt idx="2001">
                  <c:v>974.71635249385508</c:v>
                </c:pt>
                <c:pt idx="2002">
                  <c:v>975.41683699531779</c:v>
                </c:pt>
                <c:pt idx="2003">
                  <c:v>976.2111390241422</c:v>
                </c:pt>
                <c:pt idx="2004">
                  <c:v>977.22225541302589</c:v>
                </c:pt>
                <c:pt idx="2005">
                  <c:v>978.40783106132119</c:v>
                </c:pt>
                <c:pt idx="2006">
                  <c:v>979.53228755825603</c:v>
                </c:pt>
                <c:pt idx="2007">
                  <c:v>980.58351303070856</c:v>
                </c:pt>
                <c:pt idx="2008">
                  <c:v>981.94316074267169</c:v>
                </c:pt>
                <c:pt idx="2009">
                  <c:v>982.84641235214258</c:v>
                </c:pt>
                <c:pt idx="2010">
                  <c:v>982.83390159531939</c:v>
                </c:pt>
                <c:pt idx="2011">
                  <c:v>982.73355273515983</c:v>
                </c:pt>
                <c:pt idx="2012">
                  <c:v>982.63430473625851</c:v>
                </c:pt>
                <c:pt idx="2013">
                  <c:v>982.53722685057585</c:v>
                </c:pt>
                <c:pt idx="2014">
                  <c:v>982.43906914529282</c:v>
                </c:pt>
                <c:pt idx="2015">
                  <c:v>982.34091144000979</c:v>
                </c:pt>
                <c:pt idx="2016">
                  <c:v>982.24166344110847</c:v>
                </c:pt>
                <c:pt idx="2017">
                  <c:v>982.13425595968079</c:v>
                </c:pt>
                <c:pt idx="2018">
                  <c:v>982.03054016221483</c:v>
                </c:pt>
                <c:pt idx="2019">
                  <c:v>981.92568028137532</c:v>
                </c:pt>
                <c:pt idx="2020">
                  <c:v>981.81966526986162</c:v>
                </c:pt>
                <c:pt idx="2021">
                  <c:v>981.71130646117365</c:v>
                </c:pt>
                <c:pt idx="2022">
                  <c:v>981.60294765248568</c:v>
                </c:pt>
                <c:pt idx="2023">
                  <c:v>981.49458884379771</c:v>
                </c:pt>
                <c:pt idx="2024">
                  <c:v>981.41588118647928</c:v>
                </c:pt>
                <c:pt idx="2025">
                  <c:v>981.53257074477051</c:v>
                </c:pt>
                <c:pt idx="2026">
                  <c:v>982.23742583679075</c:v>
                </c:pt>
                <c:pt idx="2027">
                  <c:v>983.02710837499615</c:v>
                </c:pt>
                <c:pt idx="2028">
                  <c:v>984.20557553966455</c:v>
                </c:pt>
                <c:pt idx="2029">
                  <c:v>985.69606342473776</c:v>
                </c:pt>
                <c:pt idx="2030">
                  <c:v>986.83852399234479</c:v>
                </c:pt>
                <c:pt idx="2031">
                  <c:v>987.9925562532153</c:v>
                </c:pt>
                <c:pt idx="2032">
                  <c:v>989.45094043240761</c:v>
                </c:pt>
                <c:pt idx="2033">
                  <c:v>990.44179492406056</c:v>
                </c:pt>
                <c:pt idx="2034">
                  <c:v>990.44398527210308</c:v>
                </c:pt>
                <c:pt idx="2035">
                  <c:v>990.34026947463713</c:v>
                </c:pt>
                <c:pt idx="2036">
                  <c:v>990.24426102740188</c:v>
                </c:pt>
                <c:pt idx="2037">
                  <c:v>990.15545562121315</c:v>
                </c:pt>
                <c:pt idx="2038">
                  <c:v>990.07430390688364</c:v>
                </c:pt>
                <c:pt idx="2039">
                  <c:v>989.99587165177877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01-8912-0856915E0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806304"/>
        <c:axId val="1086804224"/>
      </c:lineChart>
      <c:catAx>
        <c:axId val="1086806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804224"/>
        <c:crosses val="autoZero"/>
        <c:auto val="1"/>
        <c:lblAlgn val="ctr"/>
        <c:lblOffset val="100"/>
        <c:noMultiLvlLbl val="0"/>
      </c:catAx>
      <c:valAx>
        <c:axId val="10868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671512</xdr:colOff>
      <xdr:row>6</xdr:row>
      <xdr:rowOff>14287</xdr:rowOff>
    </xdr:from>
    <xdr:to>
      <xdr:col>10</xdr:col>
      <xdr:colOff>442912</xdr:colOff>
      <xdr:row>19</xdr:row>
      <xdr:rowOff>33337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6DB98F8-9402-0412-007C-8960CF84C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</xdr:colOff>
      <xdr:row>19</xdr:row>
      <xdr:rowOff>61912</xdr:rowOff>
    </xdr:from>
    <xdr:to>
      <xdr:col>10</xdr:col>
      <xdr:colOff>481012</xdr:colOff>
      <xdr:row>32</xdr:row>
      <xdr:rowOff>80962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C02806D-0CBC-FE42-C48F-A7E1596BF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547687</xdr:colOff>
      <xdr:row>5</xdr:row>
      <xdr:rowOff>128587</xdr:rowOff>
    </xdr:from>
    <xdr:to>
      <xdr:col>17</xdr:col>
      <xdr:colOff>319087</xdr:colOff>
      <xdr:row>18</xdr:row>
      <xdr:rowOff>147637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B4B28CE-843B-3580-7D23-AA587876F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585787</xdr:colOff>
      <xdr:row>19</xdr:row>
      <xdr:rowOff>80962</xdr:rowOff>
    </xdr:from>
    <xdr:to>
      <xdr:col>17</xdr:col>
      <xdr:colOff>357187</xdr:colOff>
      <xdr:row>32</xdr:row>
      <xdr:rowOff>100012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DB2E8DB-5101-103A-53A0-432109A09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142875</xdr:colOff>
      <xdr:row>0</xdr:row>
      <xdr:rowOff>180975</xdr:rowOff>
    </xdr:from>
    <xdr:to>
      <xdr:col>43</xdr:col>
      <xdr:colOff>600075</xdr:colOff>
      <xdr:row>13</xdr:row>
      <xdr:rowOff>200025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8D1C6D3-4314-2920-938D-05EED9EA0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104775</xdr:colOff>
      <xdr:row>1</xdr:row>
      <xdr:rowOff>0</xdr:rowOff>
    </xdr:from>
    <xdr:to>
      <xdr:col>21</xdr:col>
      <xdr:colOff>561975</xdr:colOff>
      <xdr:row>14</xdr:row>
      <xdr:rowOff>19050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2593993-A6B2-B24F-C6EF-7109389BE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123825</xdr:colOff>
      <xdr:row>1</xdr:row>
      <xdr:rowOff>0</xdr:rowOff>
    </xdr:from>
    <xdr:to>
      <xdr:col>32</xdr:col>
      <xdr:colOff>581025</xdr:colOff>
      <xdr:row>14</xdr:row>
      <xdr:rowOff>19050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EF4A4A3-5172-6006-3932-0129B9B19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133350</xdr:colOff>
      <xdr:row>14</xdr:row>
      <xdr:rowOff>104775</xdr:rowOff>
    </xdr:from>
    <xdr:to>
      <xdr:col>32</xdr:col>
      <xdr:colOff>590550</xdr:colOff>
      <xdr:row>27</xdr:row>
      <xdr:rowOff>123825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376D49E-01E6-FBC4-A875-3BFBAE022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266700</xdr:colOff>
      <xdr:row>1</xdr:row>
      <xdr:rowOff>9525</xdr:rowOff>
    </xdr:from>
    <xdr:to>
      <xdr:col>42</xdr:col>
      <xdr:colOff>38100</xdr:colOff>
      <xdr:row>14</xdr:row>
      <xdr:rowOff>28575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C393561-97CC-F308-B51B-2C0281013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314325</xdr:colOff>
      <xdr:row>14</xdr:row>
      <xdr:rowOff>161925</xdr:rowOff>
    </xdr:from>
    <xdr:to>
      <xdr:col>42</xdr:col>
      <xdr:colOff>85725</xdr:colOff>
      <xdr:row>27</xdr:row>
      <xdr:rowOff>180975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591EB839-CE76-F66A-E85E-272D1C9EB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123825</xdr:colOff>
      <xdr:row>28</xdr:row>
      <xdr:rowOff>114300</xdr:rowOff>
    </xdr:from>
    <xdr:to>
      <xdr:col>32</xdr:col>
      <xdr:colOff>581025</xdr:colOff>
      <xdr:row>41</xdr:row>
      <xdr:rowOff>133350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5FEC39EF-CE6A-A344-E23F-1034EEB17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409575</xdr:colOff>
      <xdr:row>0</xdr:row>
      <xdr:rowOff>104775</xdr:rowOff>
    </xdr:from>
    <xdr:to>
      <xdr:col>55</xdr:col>
      <xdr:colOff>180975</xdr:colOff>
      <xdr:row>13</xdr:row>
      <xdr:rowOff>123825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9693E4D8-B305-E4A5-1E05-5289EF10D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404812</xdr:colOff>
      <xdr:row>14</xdr:row>
      <xdr:rowOff>123825</xdr:rowOff>
    </xdr:from>
    <xdr:to>
      <xdr:col>55</xdr:col>
      <xdr:colOff>176212</xdr:colOff>
      <xdr:row>27</xdr:row>
      <xdr:rowOff>142875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35B8ECE-A5EB-C6A7-7912-F83BD285E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133350</xdr:colOff>
      <xdr:row>1</xdr:row>
      <xdr:rowOff>66675</xdr:rowOff>
    </xdr:from>
    <xdr:to>
      <xdr:col>25</xdr:col>
      <xdr:colOff>590550</xdr:colOff>
      <xdr:row>14</xdr:row>
      <xdr:rowOff>85725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C0C8515-B47F-9C9E-FF37-65AE75EFB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152400</xdr:colOff>
      <xdr:row>15</xdr:row>
      <xdr:rowOff>38100</xdr:rowOff>
    </xdr:from>
    <xdr:to>
      <xdr:col>25</xdr:col>
      <xdr:colOff>609600</xdr:colOff>
      <xdr:row>28</xdr:row>
      <xdr:rowOff>57150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DA89881-75A4-63FE-AF84-18B9CBE3A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10</xdr:row>
      <xdr:rowOff>142875</xdr:rowOff>
    </xdr:from>
    <xdr:to>
      <xdr:col>17</xdr:col>
      <xdr:colOff>190500</xdr:colOff>
      <xdr:row>23</xdr:row>
      <xdr:rowOff>161925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8230CFE-B50A-3791-080B-DF7E03FCD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200025</xdr:colOff>
      <xdr:row>5</xdr:row>
      <xdr:rowOff>28575</xdr:rowOff>
    </xdr:from>
    <xdr:to>
      <xdr:col>44</xdr:col>
      <xdr:colOff>657225</xdr:colOff>
      <xdr:row>18</xdr:row>
      <xdr:rowOff>47625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72081549-90AC-AED0-709C-273E2E603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19</xdr:row>
      <xdr:rowOff>0</xdr:rowOff>
    </xdr:from>
    <xdr:to>
      <xdr:col>44</xdr:col>
      <xdr:colOff>647700</xdr:colOff>
      <xdr:row>32</xdr:row>
      <xdr:rowOff>19050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F68B0385-0F4F-E737-552D-91C67C7CB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190500</xdr:colOff>
      <xdr:row>18</xdr:row>
      <xdr:rowOff>200025</xdr:rowOff>
    </xdr:from>
    <xdr:to>
      <xdr:col>51</xdr:col>
      <xdr:colOff>647700</xdr:colOff>
      <xdr:row>32</xdr:row>
      <xdr:rowOff>9525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39B0EE6-1BDE-60FA-3BE6-0ABB85C0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171450</xdr:colOff>
      <xdr:row>4</xdr:row>
      <xdr:rowOff>190500</xdr:rowOff>
    </xdr:from>
    <xdr:to>
      <xdr:col>51</xdr:col>
      <xdr:colOff>628650</xdr:colOff>
      <xdr:row>18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BAF6788C-1841-6138-A280-2CCDADDED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133350</xdr:colOff>
      <xdr:row>4</xdr:row>
      <xdr:rowOff>180975</xdr:rowOff>
    </xdr:from>
    <xdr:to>
      <xdr:col>59</xdr:col>
      <xdr:colOff>590550</xdr:colOff>
      <xdr:row>17</xdr:row>
      <xdr:rowOff>200025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D91AA16D-6392-7C45-F0E9-6E08EDAFC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142875</xdr:colOff>
      <xdr:row>18</xdr:row>
      <xdr:rowOff>190500</xdr:rowOff>
    </xdr:from>
    <xdr:to>
      <xdr:col>59</xdr:col>
      <xdr:colOff>600075</xdr:colOff>
      <xdr:row>32</xdr:row>
      <xdr:rowOff>0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B8C21583-B0FF-5CD0-4961-3BE08369A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657225</xdr:colOff>
      <xdr:row>0</xdr:row>
      <xdr:rowOff>200025</xdr:rowOff>
    </xdr:from>
    <xdr:to>
      <xdr:col>22</xdr:col>
      <xdr:colOff>428625</xdr:colOff>
      <xdr:row>14</xdr:row>
      <xdr:rowOff>9525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8CE1C1CE-029A-01D1-F874-E6C08EB6F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F475-289A-499F-B678-8CFB116758CE}">
  <dimension ref="A1:AK2041"/>
  <sheetViews>
    <sheetView workbookViewId="0">
      <selection activeCell="AQ21" sqref="AQ21"/>
    </sheetView>
  </sheetViews>
  <sheetFormatPr defaultRowHeight="16.5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S1" t="s">
        <v>9</v>
      </c>
      <c r="T1" t="s">
        <v>8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AA1" t="s">
        <v>15</v>
      </c>
      <c r="AB1" t="s">
        <v>16</v>
      </c>
      <c r="AC1" t="s">
        <v>17</v>
      </c>
      <c r="AD1" t="s">
        <v>19</v>
      </c>
      <c r="AE1">
        <v>127</v>
      </c>
      <c r="AF1" t="s">
        <v>23</v>
      </c>
      <c r="AG1" t="s">
        <v>16</v>
      </c>
      <c r="AH1" t="s">
        <v>18</v>
      </c>
      <c r="AI1" t="s">
        <v>20</v>
      </c>
      <c r="AJ1" t="s">
        <v>21</v>
      </c>
      <c r="AK1" t="s">
        <v>22</v>
      </c>
    </row>
    <row r="2" spans="1:37" x14ac:dyDescent="0.3">
      <c r="A2">
        <v>-2</v>
      </c>
      <c r="B2">
        <f>EXP(A2)</f>
        <v>0.1353352832366127</v>
      </c>
      <c r="C2">
        <f>EXP(-A2)</f>
        <v>7.3890560989306504</v>
      </c>
      <c r="D2" t="e">
        <f>EXP(-LOG(A2))</f>
        <v>#NUM!</v>
      </c>
      <c r="E2" t="e">
        <f>EXP(-POWER(LOG(A2), 4))</f>
        <v>#NUM!</v>
      </c>
      <c r="F2">
        <v>5</v>
      </c>
      <c r="G2">
        <v>1.0394514716316396</v>
      </c>
      <c r="H2">
        <f>(1-EXP(-F2*G2))/F2</f>
        <v>0.19889365697036471</v>
      </c>
      <c r="I2">
        <f>G2-H2</f>
        <v>0.84055781466127488</v>
      </c>
      <c r="S2">
        <v>263</v>
      </c>
      <c r="T2">
        <f>-0.4093*COS(2*3.14*(S2+10)/365)</f>
        <v>6.2592177367426357E-3</v>
      </c>
      <c r="U2">
        <f>SIN(T2)*SIN(37)</f>
        <v>-4.0280189969665696E-3</v>
      </c>
      <c r="V2">
        <f>COS(T2)*COS(37)</f>
        <v>0.76539905837241762</v>
      </c>
      <c r="W2">
        <f>24*ACOS(-U2/V2)/3.14</f>
        <v>11.965862395582514</v>
      </c>
      <c r="X2">
        <f>12*ACOS(-U2/V2)/3.14 + 12</f>
        <v>17.982931197791256</v>
      </c>
      <c r="Y2">
        <f>24-X2</f>
        <v>6.017068802208744</v>
      </c>
      <c r="AA2">
        <f>2*3.14*(S2-81)/364</f>
        <v>3.14</v>
      </c>
      <c r="AB2">
        <f>9.87*SIN(2*AA2)-7.53*COS(AA2)-1.5*SIN(AA2)</f>
        <v>7.4961625418353703</v>
      </c>
      <c r="AC2">
        <f>INT(RADIANS($AE$1)/(PI()/12))*(PI()/12)</f>
        <v>2.0943951023931953</v>
      </c>
      <c r="AD2">
        <f>(AC2-RADIANS($AE$1))/(PI()/12)</f>
        <v>-0.46666666666666823</v>
      </c>
      <c r="AF2">
        <f>INT((ROW()-2)/24) + 1</f>
        <v>1</v>
      </c>
      <c r="AG2" cm="1">
        <f t="array" ref="AG2">INDEX($AB$2:$AB$104, AF2)</f>
        <v>7.4961625418353703</v>
      </c>
      <c r="AH2">
        <f>$AD$2</f>
        <v>-0.46666666666666823</v>
      </c>
      <c r="AI2">
        <f>AJ2+AH2+AG2/60</f>
        <v>-0.34173062430274537</v>
      </c>
      <c r="AJ2">
        <v>0</v>
      </c>
      <c r="AK2">
        <f>(AI2-12)/12*PI()</f>
        <v>-3.2310575218244728</v>
      </c>
    </row>
    <row r="3" spans="1:37" x14ac:dyDescent="0.3">
      <c r="A3">
        <v>-1.99</v>
      </c>
      <c r="B3">
        <f t="shared" ref="B3:B66" si="0">EXP(A3)</f>
        <v>0.13669542544552385</v>
      </c>
      <c r="C3">
        <f t="shared" ref="C3:C66" si="1">EXP(-A3)</f>
        <v>7.3155337623095669</v>
      </c>
      <c r="D3" t="e">
        <f t="shared" ref="D3:D66" si="2">EXP(-LOG(A3))</f>
        <v>#NUM!</v>
      </c>
      <c r="E3" t="e">
        <f t="shared" ref="E3:E66" si="3">EXP(-POWER(LOG(A3), 4))</f>
        <v>#NUM!</v>
      </c>
      <c r="F3">
        <v>0.1</v>
      </c>
      <c r="G3">
        <v>1.043726910185208</v>
      </c>
      <c r="H3">
        <f t="shared" ref="H3:H66" si="4">(1-EXP(-F3*G3))/F3</f>
        <v>0.99110518571118744</v>
      </c>
      <c r="I3">
        <f t="shared" ref="I3:I66" si="5">G3-H3</f>
        <v>5.2621724474020581E-2</v>
      </c>
      <c r="S3">
        <v>264</v>
      </c>
      <c r="T3">
        <f t="shared" ref="T3:T66" si="6">-0.4093*COS(2*3.14*(S3+10)/365)</f>
        <v>-7.8274053636698422E-4</v>
      </c>
      <c r="U3">
        <f t="shared" ref="U3:U66" si="7">SIN(T3)*SIN(37)</f>
        <v>5.0372333223936273E-4</v>
      </c>
      <c r="V3">
        <f t="shared" ref="V3:V66" si="8">COS(T3)*COS(37)</f>
        <v>0.76541381746736337</v>
      </c>
      <c r="W3">
        <f t="shared" ref="W3:W66" si="9">24*ACOS(-U3/V3)/3.14</f>
        <v>12.011116683211876</v>
      </c>
      <c r="X3">
        <f t="shared" ref="X3:X66" si="10">12*ACOS(-U3/V3)/3.14 + 12</f>
        <v>18.005558341605937</v>
      </c>
      <c r="Y3">
        <f t="shared" ref="Y3:Y66" si="11">24-X3</f>
        <v>5.994441658394063</v>
      </c>
      <c r="AA3">
        <f t="shared" ref="AA3:AA66" si="12">2*3.14*(S3-81)/364</f>
        <v>3.1572527472527474</v>
      </c>
      <c r="AB3">
        <f t="shared" ref="AB3:AB66" si="13">9.87*SIN(2*AA3)-7.53*COS(AA3)-1.5*SIN(AA3)</f>
        <v>7.8616455871351736</v>
      </c>
      <c r="AF3">
        <f t="shared" ref="AF3:AF66" si="14">INT((ROW()-2)/24) + 1</f>
        <v>1</v>
      </c>
      <c r="AG3" cm="1">
        <f t="array" ref="AG3">INDEX($AB$2:$AB$104, AF3)</f>
        <v>7.4961625418353703</v>
      </c>
      <c r="AH3">
        <f t="shared" ref="AH3:AH66" si="15">$AD$2</f>
        <v>-0.46666666666666823</v>
      </c>
      <c r="AI3">
        <f>AJ3+AH3+AG3/60</f>
        <v>0.65826937569725463</v>
      </c>
      <c r="AJ3">
        <v>1</v>
      </c>
      <c r="AK3">
        <f t="shared" ref="AK3:AK66" si="16">(AI3-12)/12*PI()</f>
        <v>-2.9692581340253232</v>
      </c>
    </row>
    <row r="4" spans="1:37" x14ac:dyDescent="0.3">
      <c r="A4">
        <v>-1.98</v>
      </c>
      <c r="B4">
        <f t="shared" si="0"/>
        <v>0.13806923731089282</v>
      </c>
      <c r="C4">
        <f t="shared" si="1"/>
        <v>7.2427429851610121</v>
      </c>
      <c r="D4" t="e">
        <f t="shared" si="2"/>
        <v>#NUM!</v>
      </c>
      <c r="E4" t="e">
        <f t="shared" si="3"/>
        <v>#NUM!</v>
      </c>
      <c r="F4">
        <v>5</v>
      </c>
      <c r="G4">
        <v>1.0480023487387764</v>
      </c>
      <c r="H4">
        <f t="shared" si="4"/>
        <v>0.19893996108167158</v>
      </c>
      <c r="I4">
        <f t="shared" si="5"/>
        <v>0.84906238765710484</v>
      </c>
      <c r="S4">
        <v>265</v>
      </c>
      <c r="T4">
        <f t="shared" si="6"/>
        <v>-7.8244671016676898E-3</v>
      </c>
      <c r="U4">
        <f t="shared" si="7"/>
        <v>5.0352915740771729E-3</v>
      </c>
      <c r="V4">
        <f t="shared" si="8"/>
        <v>0.76539062186610241</v>
      </c>
      <c r="W4">
        <f t="shared" si="9"/>
        <v>12.056370156941055</v>
      </c>
      <c r="X4">
        <f t="shared" si="10"/>
        <v>18.028185078470528</v>
      </c>
      <c r="Y4">
        <f t="shared" si="11"/>
        <v>5.9718149215294716</v>
      </c>
      <c r="AA4">
        <f t="shared" si="12"/>
        <v>3.1745054945054942</v>
      </c>
      <c r="AB4">
        <f t="shared" si="13"/>
        <v>8.224512649120296</v>
      </c>
      <c r="AF4">
        <f t="shared" si="14"/>
        <v>1</v>
      </c>
      <c r="AG4" cm="1">
        <f t="array" ref="AG4">INDEX($AB$2:$AB$104, AF4)</f>
        <v>7.4961625418353703</v>
      </c>
      <c r="AH4">
        <f t="shared" si="15"/>
        <v>-0.46666666666666823</v>
      </c>
      <c r="AI4">
        <f>AJ4+AH4+AG4/60</f>
        <v>1.6582693756972546</v>
      </c>
      <c r="AJ4">
        <v>2</v>
      </c>
      <c r="AK4">
        <f>(AI4-12)/12*PI()</f>
        <v>-2.7074587462261741</v>
      </c>
    </row>
    <row r="5" spans="1:37" x14ac:dyDescent="0.3">
      <c r="A5">
        <v>-1.97</v>
      </c>
      <c r="B5">
        <f t="shared" si="0"/>
        <v>0.13945685621505094</v>
      </c>
      <c r="C5">
        <f t="shared" si="1"/>
        <v>7.1706764883466132</v>
      </c>
      <c r="D5" t="e">
        <f t="shared" si="2"/>
        <v>#NUM!</v>
      </c>
      <c r="E5" t="e">
        <f t="shared" si="3"/>
        <v>#NUM!</v>
      </c>
      <c r="F5">
        <v>0.1</v>
      </c>
      <c r="G5">
        <v>1.0522777872923448</v>
      </c>
      <c r="H5">
        <f t="shared" si="4"/>
        <v>0.99880528835325055</v>
      </c>
      <c r="I5">
        <f t="shared" si="5"/>
        <v>5.3472498939094226E-2</v>
      </c>
      <c r="S5">
        <v>266</v>
      </c>
      <c r="T5">
        <f t="shared" si="6"/>
        <v>-1.4863877458667142E-2</v>
      </c>
      <c r="U5">
        <f t="shared" si="7"/>
        <v>9.5651197337318968E-3</v>
      </c>
      <c r="V5">
        <f t="shared" si="8"/>
        <v>0.76532950018149715</v>
      </c>
      <c r="W5">
        <f t="shared" si="9"/>
        <v>12.101615491932856</v>
      </c>
      <c r="X5">
        <f t="shared" si="10"/>
        <v>18.050807745966427</v>
      </c>
      <c r="Y5">
        <f t="shared" si="11"/>
        <v>5.9491922540335729</v>
      </c>
      <c r="AA5">
        <f t="shared" si="12"/>
        <v>3.1917582417582415</v>
      </c>
      <c r="AB5">
        <f t="shared" si="13"/>
        <v>8.5843520131307542</v>
      </c>
      <c r="AF5">
        <f t="shared" si="14"/>
        <v>1</v>
      </c>
      <c r="AG5" cm="1">
        <f t="array" ref="AG5">INDEX($AB$2:$AB$104, AF5)</f>
        <v>7.4961625418353703</v>
      </c>
      <c r="AH5">
        <f t="shared" si="15"/>
        <v>-0.46666666666666823</v>
      </c>
      <c r="AI5">
        <f t="shared" ref="AI3:AI66" si="17">AJ5+AH5+AG5/60</f>
        <v>2.6582693756972549</v>
      </c>
      <c r="AJ5">
        <v>3</v>
      </c>
      <c r="AK5">
        <f t="shared" si="16"/>
        <v>-2.4456593584270245</v>
      </c>
    </row>
    <row r="6" spans="1:37" x14ac:dyDescent="0.3">
      <c r="A6">
        <v>-1.96</v>
      </c>
      <c r="B6">
        <f t="shared" si="0"/>
        <v>0.140858420921045</v>
      </c>
      <c r="C6">
        <f t="shared" si="1"/>
        <v>7.0993270651566327</v>
      </c>
      <c r="D6" t="e">
        <f t="shared" si="2"/>
        <v>#NUM!</v>
      </c>
      <c r="E6" t="e">
        <f t="shared" si="3"/>
        <v>#NUM!</v>
      </c>
      <c r="F6">
        <v>5</v>
      </c>
      <c r="G6">
        <v>1.0565532258459132</v>
      </c>
      <c r="H6">
        <f t="shared" si="4"/>
        <v>0.19898432721292483</v>
      </c>
      <c r="I6">
        <f t="shared" si="5"/>
        <v>0.85756889863298835</v>
      </c>
      <c r="S6">
        <v>267</v>
      </c>
      <c r="T6">
        <f t="shared" si="6"/>
        <v>-2.1898887792520187E-2</v>
      </c>
      <c r="U6">
        <f t="shared" si="7"/>
        <v>1.4091643008499301E-2</v>
      </c>
      <c r="V6">
        <f t="shared" si="8"/>
        <v>0.76523052780602829</v>
      </c>
      <c r="W6">
        <f t="shared" si="9"/>
        <v>12.14684535206262</v>
      </c>
      <c r="X6">
        <f t="shared" si="10"/>
        <v>18.07342267603131</v>
      </c>
      <c r="Y6">
        <f t="shared" si="11"/>
        <v>5.9265773239686901</v>
      </c>
      <c r="AA6">
        <f t="shared" si="12"/>
        <v>3.2090109890109892</v>
      </c>
      <c r="AB6">
        <f t="shared" si="13"/>
        <v>8.9407535558071398</v>
      </c>
      <c r="AF6">
        <f t="shared" si="14"/>
        <v>1</v>
      </c>
      <c r="AG6" cm="1">
        <f t="array" ref="AG6">INDEX($AB$2:$AB$104, AF6)</f>
        <v>7.4961625418353703</v>
      </c>
      <c r="AH6">
        <f t="shared" si="15"/>
        <v>-0.46666666666666823</v>
      </c>
      <c r="AI6">
        <f t="shared" si="17"/>
        <v>3.6582693756972549</v>
      </c>
      <c r="AJ6">
        <v>4</v>
      </c>
      <c r="AK6">
        <f t="shared" si="16"/>
        <v>-2.183859970627875</v>
      </c>
    </row>
    <row r="7" spans="1:37" x14ac:dyDescent="0.3">
      <c r="A7">
        <v>-1.95</v>
      </c>
      <c r="B7">
        <f t="shared" si="0"/>
        <v>0.14227407158651359</v>
      </c>
      <c r="C7">
        <f t="shared" si="1"/>
        <v>7.0286875805892928</v>
      </c>
      <c r="D7" t="e">
        <f t="shared" si="2"/>
        <v>#NUM!</v>
      </c>
      <c r="E7" t="e">
        <f t="shared" si="3"/>
        <v>#NUM!</v>
      </c>
      <c r="F7">
        <v>0.1</v>
      </c>
      <c r="G7">
        <v>1.0608286643994815</v>
      </c>
      <c r="H7">
        <f t="shared" si="4"/>
        <v>1.0064988095464322</v>
      </c>
      <c r="I7">
        <f t="shared" si="5"/>
        <v>5.4329854853049309E-2</v>
      </c>
      <c r="S7">
        <v>268</v>
      </c>
      <c r="T7">
        <f t="shared" si="6"/>
        <v>-2.8927415590880787E-2</v>
      </c>
      <c r="U7">
        <f t="shared" si="7"/>
        <v>1.8613298858352802E-2</v>
      </c>
      <c r="V7">
        <f t="shared" si="8"/>
        <v>0.76509382680806093</v>
      </c>
      <c r="W7">
        <f t="shared" si="9"/>
        <v>12.192052379775104</v>
      </c>
      <c r="X7">
        <f t="shared" si="10"/>
        <v>18.096026189887553</v>
      </c>
      <c r="Y7">
        <f t="shared" si="11"/>
        <v>5.903973810112447</v>
      </c>
      <c r="AA7">
        <f t="shared" si="12"/>
        <v>3.2262637362637365</v>
      </c>
      <c r="AB7">
        <f t="shared" si="13"/>
        <v>9.2933092279091341</v>
      </c>
      <c r="AF7">
        <f t="shared" si="14"/>
        <v>1</v>
      </c>
      <c r="AG7" cm="1">
        <f t="array" ref="AG7">INDEX($AB$2:$AB$104, AF7)</f>
        <v>7.4961625418353703</v>
      </c>
      <c r="AH7">
        <f t="shared" si="15"/>
        <v>-0.46666666666666823</v>
      </c>
      <c r="AI7">
        <f t="shared" si="17"/>
        <v>4.6582693756972544</v>
      </c>
      <c r="AJ7">
        <v>5</v>
      </c>
      <c r="AK7">
        <f t="shared" si="16"/>
        <v>-1.9220605828287258</v>
      </c>
    </row>
    <row r="8" spans="1:37" x14ac:dyDescent="0.3">
      <c r="A8">
        <v>-1.94</v>
      </c>
      <c r="B8">
        <f t="shared" si="0"/>
        <v>0.14370394977770293</v>
      </c>
      <c r="C8">
        <f t="shared" si="1"/>
        <v>6.9587509706372721</v>
      </c>
      <c r="D8" t="e">
        <f t="shared" si="2"/>
        <v>#NUM!</v>
      </c>
      <c r="E8" t="e">
        <f t="shared" si="3"/>
        <v>#NUM!</v>
      </c>
      <c r="F8">
        <v>5</v>
      </c>
      <c r="G8">
        <v>1.0651041029530499</v>
      </c>
      <c r="H8">
        <f t="shared" si="4"/>
        <v>0.19902683647499303</v>
      </c>
      <c r="I8">
        <f t="shared" si="5"/>
        <v>0.86607726647805694</v>
      </c>
      <c r="S8">
        <v>269</v>
      </c>
      <c r="T8">
        <f t="shared" si="6"/>
        <v>-3.5947380260372079E-2</v>
      </c>
      <c r="U8">
        <f t="shared" si="7"/>
        <v>2.3128528072247887E-2</v>
      </c>
      <c r="V8">
        <f t="shared" si="8"/>
        <v>0.7649195657639456</v>
      </c>
      <c r="W8">
        <f t="shared" si="9"/>
        <v>12.237229185969824</v>
      </c>
      <c r="X8">
        <f t="shared" si="10"/>
        <v>18.118614592984912</v>
      </c>
      <c r="Y8">
        <f t="shared" si="11"/>
        <v>5.8813854070150882</v>
      </c>
      <c r="AA8">
        <f t="shared" si="12"/>
        <v>3.2435164835164838</v>
      </c>
      <c r="AB8">
        <f t="shared" si="13"/>
        <v>9.6416135352656269</v>
      </c>
      <c r="AF8">
        <f t="shared" si="14"/>
        <v>1</v>
      </c>
      <c r="AG8" cm="1">
        <f t="array" ref="AG8">INDEX($AB$2:$AB$104, AF8)</f>
        <v>7.4961625418353703</v>
      </c>
      <c r="AH8">
        <f t="shared" si="15"/>
        <v>-0.46666666666666823</v>
      </c>
      <c r="AI8">
        <f t="shared" si="17"/>
        <v>5.6582693756972544</v>
      </c>
      <c r="AJ8">
        <v>6</v>
      </c>
      <c r="AK8">
        <f t="shared" si="16"/>
        <v>-1.6602611950295767</v>
      </c>
    </row>
    <row r="9" spans="1:37" x14ac:dyDescent="0.3">
      <c r="A9">
        <v>-1.93</v>
      </c>
      <c r="B9">
        <f t="shared" si="0"/>
        <v>0.14514819848362373</v>
      </c>
      <c r="C9">
        <f t="shared" si="1"/>
        <v>6.8895102415812923</v>
      </c>
      <c r="D9" t="e">
        <f t="shared" si="2"/>
        <v>#NUM!</v>
      </c>
      <c r="E9" t="e">
        <f t="shared" si="3"/>
        <v>#NUM!</v>
      </c>
      <c r="F9">
        <v>0.1</v>
      </c>
      <c r="G9">
        <v>1.0693795415066183</v>
      </c>
      <c r="H9">
        <f t="shared" si="4"/>
        <v>1.0141857549160438</v>
      </c>
      <c r="I9">
        <f t="shared" si="5"/>
        <v>5.5193786590574501E-2</v>
      </c>
      <c r="S9">
        <v>270</v>
      </c>
      <c r="T9">
        <f t="shared" si="6"/>
        <v>-4.295670374248467E-2</v>
      </c>
      <c r="U9">
        <f t="shared" si="7"/>
        <v>2.7635775828154678E-2</v>
      </c>
      <c r="V9">
        <f t="shared" si="8"/>
        <v>0.76470795952626713</v>
      </c>
      <c r="W9">
        <f t="shared" si="9"/>
        <v>12.282368339928487</v>
      </c>
      <c r="X9">
        <f t="shared" si="10"/>
        <v>18.141184169964244</v>
      </c>
      <c r="Y9">
        <f t="shared" si="11"/>
        <v>5.8588158300357556</v>
      </c>
      <c r="AA9">
        <f t="shared" si="12"/>
        <v>3.2607692307692311</v>
      </c>
      <c r="AB9">
        <f t="shared" si="13"/>
        <v>9.9852640172852496</v>
      </c>
      <c r="AF9">
        <f t="shared" si="14"/>
        <v>1</v>
      </c>
      <c r="AG9" cm="1">
        <f t="array" ref="AG9">INDEX($AB$2:$AB$104, AF9)</f>
        <v>7.4961625418353703</v>
      </c>
      <c r="AH9">
        <f t="shared" si="15"/>
        <v>-0.46666666666666823</v>
      </c>
      <c r="AI9">
        <f t="shared" si="17"/>
        <v>6.6582693756972544</v>
      </c>
      <c r="AJ9">
        <v>7</v>
      </c>
      <c r="AK9">
        <f t="shared" si="16"/>
        <v>-1.3984618072304271</v>
      </c>
    </row>
    <row r="10" spans="1:37" x14ac:dyDescent="0.3">
      <c r="A10">
        <v>-1.92</v>
      </c>
      <c r="B10">
        <f t="shared" si="0"/>
        <v>0.14660696213035015</v>
      </c>
      <c r="C10">
        <f t="shared" si="1"/>
        <v>6.8209584692907494</v>
      </c>
      <c r="D10" t="e">
        <f t="shared" si="2"/>
        <v>#NUM!</v>
      </c>
      <c r="E10" t="e">
        <f t="shared" si="3"/>
        <v>#NUM!</v>
      </c>
      <c r="F10">
        <v>5</v>
      </c>
      <c r="G10">
        <v>1.0736549800601867</v>
      </c>
      <c r="H10">
        <f t="shared" si="4"/>
        <v>0.19906756658398697</v>
      </c>
      <c r="I10">
        <f t="shared" si="5"/>
        <v>0.87458741347619973</v>
      </c>
      <c r="S10">
        <v>271</v>
      </c>
      <c r="T10">
        <f t="shared" si="6"/>
        <v>-4.9953311128726481E-2</v>
      </c>
      <c r="U10">
        <f t="shared" si="7"/>
        <v>3.2133492744835512E-2</v>
      </c>
      <c r="V10">
        <f t="shared" si="8"/>
        <v>0.76445926892866922</v>
      </c>
      <c r="W10">
        <f t="shared" si="9"/>
        <v>12.327462359298398</v>
      </c>
      <c r="X10">
        <f t="shared" si="10"/>
        <v>18.163731179649197</v>
      </c>
      <c r="Y10">
        <f t="shared" si="11"/>
        <v>5.8362688203508029</v>
      </c>
      <c r="AA10">
        <f t="shared" si="12"/>
        <v>3.2780219780219784</v>
      </c>
      <c r="AB10">
        <f t="shared" si="13"/>
        <v>10.32386172245894</v>
      </c>
      <c r="AF10">
        <f t="shared" si="14"/>
        <v>1</v>
      </c>
      <c r="AG10" cm="1">
        <f t="array" ref="AG10">INDEX($AB$2:$AB$104, AF10)</f>
        <v>7.4961625418353703</v>
      </c>
      <c r="AH10">
        <f t="shared" si="15"/>
        <v>-0.46666666666666823</v>
      </c>
      <c r="AI10">
        <f t="shared" si="17"/>
        <v>7.6582693756972544</v>
      </c>
      <c r="AJ10">
        <v>8</v>
      </c>
      <c r="AK10">
        <f t="shared" si="16"/>
        <v>-1.1366624194312778</v>
      </c>
    </row>
    <row r="11" spans="1:37" x14ac:dyDescent="0.3">
      <c r="A11">
        <v>-1.91</v>
      </c>
      <c r="B11">
        <f t="shared" si="0"/>
        <v>0.14808038659546247</v>
      </c>
      <c r="C11">
        <f t="shared" si="1"/>
        <v>6.7530887985312864</v>
      </c>
      <c r="D11" t="e">
        <f t="shared" si="2"/>
        <v>#NUM!</v>
      </c>
      <c r="E11" t="e">
        <f t="shared" si="3"/>
        <v>#NUM!</v>
      </c>
      <c r="F11">
        <v>0.1</v>
      </c>
      <c r="G11">
        <v>1.077930418613755</v>
      </c>
      <c r="H11">
        <f t="shared" si="4"/>
        <v>1.0218661300825871</v>
      </c>
      <c r="I11">
        <f t="shared" si="5"/>
        <v>5.6064288531167961E-2</v>
      </c>
      <c r="S11">
        <v>272</v>
      </c>
      <c r="T11">
        <f t="shared" si="6"/>
        <v>-5.6935131274839623E-2</v>
      </c>
      <c r="U11">
        <f t="shared" si="7"/>
        <v>3.662013592340272E-2</v>
      </c>
      <c r="V11">
        <f t="shared" si="8"/>
        <v>0.76417380042780458</v>
      </c>
      <c r="W11">
        <f t="shared" si="9"/>
        <v>12.372503700145908</v>
      </c>
      <c r="X11">
        <f t="shared" si="10"/>
        <v>18.186251850072953</v>
      </c>
      <c r="Y11">
        <f t="shared" si="11"/>
        <v>5.8137481499270471</v>
      </c>
      <c r="AA11">
        <f>2*3.14*(S11-81)/364</f>
        <v>3.2952747252747252</v>
      </c>
      <c r="AB11">
        <f t="shared" si="13"/>
        <v>10.657011680289557</v>
      </c>
      <c r="AF11">
        <f t="shared" si="14"/>
        <v>1</v>
      </c>
      <c r="AG11" cm="1">
        <f t="array" ref="AG11">INDEX($AB$2:$AB$104, AF11)</f>
        <v>7.4961625418353703</v>
      </c>
      <c r="AH11">
        <f t="shared" si="15"/>
        <v>-0.46666666666666823</v>
      </c>
      <c r="AI11">
        <f t="shared" si="17"/>
        <v>8.6582693756972535</v>
      </c>
      <c r="AJ11">
        <v>9</v>
      </c>
      <c r="AK11">
        <f t="shared" si="16"/>
        <v>-0.87486303163212853</v>
      </c>
    </row>
    <row r="12" spans="1:37" x14ac:dyDescent="0.3">
      <c r="A12">
        <v>-1.9</v>
      </c>
      <c r="B12">
        <f t="shared" si="0"/>
        <v>0.14956861922263506</v>
      </c>
      <c r="C12">
        <f t="shared" si="1"/>
        <v>6.6858944422792685</v>
      </c>
      <c r="D12" t="e">
        <f t="shared" si="2"/>
        <v>#NUM!</v>
      </c>
      <c r="E12" t="e">
        <f t="shared" si="3"/>
        <v>#NUM!</v>
      </c>
      <c r="F12">
        <v>5</v>
      </c>
      <c r="G12">
        <v>1.0822058571673234</v>
      </c>
      <c r="H12">
        <f t="shared" si="4"/>
        <v>0.19910659200334135</v>
      </c>
      <c r="I12">
        <f t="shared" si="5"/>
        <v>0.88309926516398207</v>
      </c>
      <c r="S12">
        <v>273</v>
      </c>
      <c r="T12">
        <f t="shared" si="6"/>
        <v>-6.3900097413903068E-2</v>
      </c>
      <c r="U12">
        <f t="shared" si="7"/>
        <v>4.1094169976722716E-2</v>
      </c>
      <c r="V12">
        <f t="shared" si="8"/>
        <v>0.76385190568307126</v>
      </c>
      <c r="W12">
        <f t="shared" si="9"/>
        <v>12.417484747094411</v>
      </c>
      <c r="X12">
        <f t="shared" si="10"/>
        <v>18.208742373547206</v>
      </c>
      <c r="Y12">
        <f t="shared" si="11"/>
        <v>5.7912576264527935</v>
      </c>
      <c r="AA12">
        <f t="shared" si="12"/>
        <v>3.3125274725274725</v>
      </c>
      <c r="AB12">
        <f t="shared" si="13"/>
        <v>10.98432336908763</v>
      </c>
      <c r="AF12">
        <f t="shared" si="14"/>
        <v>1</v>
      </c>
      <c r="AG12" cm="1">
        <f t="array" ref="AG12">INDEX($AB$2:$AB$104, AF12)</f>
        <v>7.4961625418353703</v>
      </c>
      <c r="AH12">
        <f t="shared" si="15"/>
        <v>-0.46666666666666823</v>
      </c>
      <c r="AI12">
        <f t="shared" si="17"/>
        <v>9.6582693756972535</v>
      </c>
      <c r="AJ12">
        <v>10</v>
      </c>
      <c r="AK12">
        <f t="shared" si="16"/>
        <v>-0.61306364383297907</v>
      </c>
    </row>
    <row r="13" spans="1:37" x14ac:dyDescent="0.3">
      <c r="A13">
        <v>-1.89</v>
      </c>
      <c r="B13">
        <f t="shared" si="0"/>
        <v>0.15107180883637086</v>
      </c>
      <c r="C13">
        <f t="shared" si="1"/>
        <v>6.6193686810430767</v>
      </c>
      <c r="D13" t="e">
        <f t="shared" si="2"/>
        <v>#NUM!</v>
      </c>
      <c r="E13" t="e">
        <f t="shared" si="3"/>
        <v>#NUM!</v>
      </c>
      <c r="F13">
        <v>0.1</v>
      </c>
      <c r="G13">
        <v>1.0864812957208918</v>
      </c>
      <c r="H13">
        <f t="shared" si="4"/>
        <v>1.02953994066176</v>
      </c>
      <c r="I13">
        <f t="shared" si="5"/>
        <v>5.6941355059131782E-2</v>
      </c>
      <c r="S13">
        <v>274</v>
      </c>
      <c r="T13">
        <f t="shared" si="6"/>
        <v>-7.0846147768139939E-2</v>
      </c>
      <c r="U13">
        <f t="shared" si="7"/>
        <v>4.5554068044766832E-2</v>
      </c>
      <c r="V13">
        <f t="shared" si="8"/>
        <v>0.76349398107491029</v>
      </c>
      <c r="W13">
        <f t="shared" si="9"/>
        <v>12.462397803561663</v>
      </c>
      <c r="X13">
        <f t="shared" si="10"/>
        <v>18.231198901780832</v>
      </c>
      <c r="Y13">
        <f t="shared" si="11"/>
        <v>5.7688010982191678</v>
      </c>
      <c r="AA13">
        <f t="shared" si="12"/>
        <v>3.3297802197802198</v>
      </c>
      <c r="AB13">
        <f t="shared" si="13"/>
        <v>11.305411179076888</v>
      </c>
      <c r="AF13">
        <f t="shared" si="14"/>
        <v>1</v>
      </c>
      <c r="AG13" cm="1">
        <f t="array" ref="AG13">INDEX($AB$2:$AB$104, AF13)</f>
        <v>7.4961625418353703</v>
      </c>
      <c r="AH13">
        <f t="shared" si="15"/>
        <v>-0.46666666666666823</v>
      </c>
      <c r="AI13">
        <f t="shared" si="17"/>
        <v>10.658269375697254</v>
      </c>
      <c r="AJ13">
        <v>11</v>
      </c>
      <c r="AK13">
        <f t="shared" si="16"/>
        <v>-0.3512642560338296</v>
      </c>
    </row>
    <row r="14" spans="1:37" x14ac:dyDescent="0.3">
      <c r="A14">
        <v>-1.88</v>
      </c>
      <c r="B14">
        <f t="shared" si="0"/>
        <v>0.15259010575688389</v>
      </c>
      <c r="C14">
        <f t="shared" si="1"/>
        <v>6.553504862191148</v>
      </c>
      <c r="D14" t="e">
        <f t="shared" si="2"/>
        <v>#NUM!</v>
      </c>
      <c r="E14" t="e">
        <f t="shared" si="3"/>
        <v>#NUM!</v>
      </c>
      <c r="F14">
        <v>5</v>
      </c>
      <c r="G14">
        <v>1.0907567342744602</v>
      </c>
      <c r="H14">
        <f t="shared" si="4"/>
        <v>0.19914398407995015</v>
      </c>
      <c r="I14">
        <f t="shared" si="5"/>
        <v>0.89161275019451003</v>
      </c>
      <c r="S14">
        <v>275</v>
      </c>
      <c r="T14">
        <f t="shared" si="6"/>
        <v>-7.7771226159245921E-2</v>
      </c>
      <c r="U14">
        <f t="shared" si="7"/>
        <v>4.9998312794047366E-2</v>
      </c>
      <c r="V14">
        <f t="shared" si="8"/>
        <v>0.76310046716255298</v>
      </c>
      <c r="W14">
        <f t="shared" si="9"/>
        <v>12.507235082111711</v>
      </c>
      <c r="X14">
        <f t="shared" si="10"/>
        <v>18.253617541055856</v>
      </c>
      <c r="Y14">
        <f t="shared" si="11"/>
        <v>5.7463824589441437</v>
      </c>
      <c r="AA14">
        <f t="shared" si="12"/>
        <v>3.347032967032967</v>
      </c>
      <c r="AB14">
        <f t="shared" si="13"/>
        <v>11.619894870259021</v>
      </c>
      <c r="AF14">
        <f t="shared" si="14"/>
        <v>1</v>
      </c>
      <c r="AG14" cm="1">
        <f t="array" ref="AG14">INDEX($AB$2:$AB$104, AF14)</f>
        <v>7.4961625418353703</v>
      </c>
      <c r="AH14">
        <f t="shared" si="15"/>
        <v>-0.46666666666666823</v>
      </c>
      <c r="AI14">
        <f t="shared" si="17"/>
        <v>11.658269375697254</v>
      </c>
      <c r="AJ14">
        <v>12</v>
      </c>
      <c r="AK14">
        <f t="shared" si="16"/>
        <v>-8.9464868234680167E-2</v>
      </c>
    </row>
    <row r="15" spans="1:37" x14ac:dyDescent="0.3">
      <c r="A15">
        <v>-1.87</v>
      </c>
      <c r="B15">
        <f t="shared" si="0"/>
        <v>0.1541236618151314</v>
      </c>
      <c r="C15">
        <f t="shared" si="1"/>
        <v>6.4882963992867122</v>
      </c>
      <c r="D15" t="e">
        <f t="shared" si="2"/>
        <v>#NUM!</v>
      </c>
      <c r="E15" t="e">
        <f t="shared" si="3"/>
        <v>#NUM!</v>
      </c>
      <c r="F15">
        <v>0.1</v>
      </c>
      <c r="G15">
        <v>1.0950321728280283</v>
      </c>
      <c r="H15">
        <f t="shared" si="4"/>
        <v>1.0372071922644621</v>
      </c>
      <c r="I15">
        <f t="shared" si="5"/>
        <v>5.782498056356622E-2</v>
      </c>
      <c r="S15">
        <v>276</v>
      </c>
      <c r="T15">
        <f t="shared" si="6"/>
        <v>-8.4673282617063944E-2</v>
      </c>
      <c r="U15">
        <f t="shared" si="7"/>
        <v>5.4425397399327731E-2</v>
      </c>
      <c r="V15">
        <f t="shared" si="8"/>
        <v>0.76267184808221111</v>
      </c>
      <c r="W15">
        <f t="shared" si="9"/>
        <v>12.551988694937219</v>
      </c>
      <c r="X15">
        <f t="shared" si="10"/>
        <v>18.275994347468611</v>
      </c>
      <c r="Y15">
        <f t="shared" si="11"/>
        <v>5.7240056525313889</v>
      </c>
      <c r="AA15">
        <f t="shared" si="12"/>
        <v>3.3642857142857148</v>
      </c>
      <c r="AB15">
        <f t="shared" si="13"/>
        <v>11.927400024492746</v>
      </c>
      <c r="AF15">
        <f t="shared" si="14"/>
        <v>1</v>
      </c>
      <c r="AG15" cm="1">
        <f t="array" ref="AG15">INDEX($AB$2:$AB$104, AF15)</f>
        <v>7.4961625418353703</v>
      </c>
      <c r="AH15">
        <f t="shared" si="15"/>
        <v>-0.46666666666666823</v>
      </c>
      <c r="AI15">
        <f t="shared" si="17"/>
        <v>12.658269375697254</v>
      </c>
      <c r="AJ15">
        <v>13</v>
      </c>
      <c r="AK15">
        <f t="shared" si="16"/>
        <v>0.17233451956446927</v>
      </c>
    </row>
    <row r="16" spans="1:37" x14ac:dyDescent="0.3">
      <c r="A16">
        <v>-1.86</v>
      </c>
      <c r="B16">
        <f t="shared" si="0"/>
        <v>0.15567263036799731</v>
      </c>
      <c r="C16">
        <f t="shared" si="1"/>
        <v>6.4237367714291347</v>
      </c>
      <c r="D16" t="e">
        <f t="shared" si="2"/>
        <v>#NUM!</v>
      </c>
      <c r="E16" t="e">
        <f t="shared" si="3"/>
        <v>#NUM!</v>
      </c>
      <c r="F16">
        <v>5</v>
      </c>
      <c r="G16">
        <v>1.0993076113815967</v>
      </c>
      <c r="H16">
        <f t="shared" si="4"/>
        <v>0.19917981117460409</v>
      </c>
      <c r="I16">
        <f t="shared" si="5"/>
        <v>0.90012780020699257</v>
      </c>
      <c r="S16">
        <v>277</v>
      </c>
      <c r="T16">
        <f t="shared" si="6"/>
        <v>-9.155027398641738E-2</v>
      </c>
      <c r="U16">
        <f t="shared" si="7"/>
        <v>5.8833826505836774E-2</v>
      </c>
      <c r="V16">
        <f t="shared" si="8"/>
        <v>0.76220865088681033</v>
      </c>
      <c r="W16">
        <f t="shared" si="9"/>
        <v>12.596650644488507</v>
      </c>
      <c r="X16">
        <f t="shared" si="10"/>
        <v>18.298325322244253</v>
      </c>
      <c r="Y16">
        <f t="shared" si="11"/>
        <v>5.7016746777557472</v>
      </c>
      <c r="AA16">
        <f t="shared" si="12"/>
        <v>3.381538461538462</v>
      </c>
      <c r="AB16">
        <f t="shared" si="13"/>
        <v>12.22755849124921</v>
      </c>
      <c r="AF16">
        <f t="shared" si="14"/>
        <v>1</v>
      </c>
      <c r="AG16" cm="1">
        <f t="array" ref="AG16">INDEX($AB$2:$AB$104, AF16)</f>
        <v>7.4961625418353703</v>
      </c>
      <c r="AH16">
        <f t="shared" si="15"/>
        <v>-0.46666666666666823</v>
      </c>
      <c r="AI16">
        <f t="shared" si="17"/>
        <v>13.658269375697254</v>
      </c>
      <c r="AJ16">
        <v>14</v>
      </c>
      <c r="AK16">
        <f t="shared" si="16"/>
        <v>0.43413390736361868</v>
      </c>
    </row>
    <row r="17" spans="1:37" x14ac:dyDescent="0.3">
      <c r="A17">
        <v>-1.85</v>
      </c>
      <c r="B17">
        <f t="shared" si="0"/>
        <v>0.15723716631362761</v>
      </c>
      <c r="C17">
        <f t="shared" si="1"/>
        <v>6.3598195226018319</v>
      </c>
      <c r="D17" t="e">
        <f t="shared" si="2"/>
        <v>#NUM!</v>
      </c>
      <c r="E17" t="e">
        <f t="shared" si="3"/>
        <v>#NUM!</v>
      </c>
      <c r="F17">
        <v>0.1</v>
      </c>
      <c r="G17">
        <v>1.1035830499351651</v>
      </c>
      <c r="H17">
        <f t="shared" si="4"/>
        <v>1.0448678904967967</v>
      </c>
      <c r="I17">
        <f t="shared" si="5"/>
        <v>5.8715159438368358E-2</v>
      </c>
      <c r="S17">
        <v>278</v>
      </c>
      <c r="T17">
        <f t="shared" si="6"/>
        <v>-9.8400164531927986E-2</v>
      </c>
      <c r="U17">
        <f t="shared" si="7"/>
        <v>6.3222117170281103E-2</v>
      </c>
      <c r="V17">
        <f t="shared" si="8"/>
        <v>0.76171144482847042</v>
      </c>
      <c r="W17">
        <f t="shared" si="9"/>
        <v>12.641212814266222</v>
      </c>
      <c r="X17">
        <f t="shared" si="10"/>
        <v>18.320606407133113</v>
      </c>
      <c r="Y17">
        <f t="shared" si="11"/>
        <v>5.6793935928668873</v>
      </c>
      <c r="AA17">
        <f t="shared" si="12"/>
        <v>3.3987912087912089</v>
      </c>
      <c r="AB17">
        <f t="shared" si="13"/>
        <v>12.520008826513111</v>
      </c>
      <c r="AF17">
        <f t="shared" si="14"/>
        <v>1</v>
      </c>
      <c r="AG17" cm="1">
        <f t="array" ref="AG17">INDEX($AB$2:$AB$104, AF17)</f>
        <v>7.4961625418353703</v>
      </c>
      <c r="AH17">
        <f t="shared" si="15"/>
        <v>-0.46666666666666823</v>
      </c>
      <c r="AI17">
        <f t="shared" si="17"/>
        <v>14.658269375697254</v>
      </c>
      <c r="AJ17">
        <v>15</v>
      </c>
      <c r="AK17">
        <f t="shared" si="16"/>
        <v>0.69593329516276814</v>
      </c>
    </row>
    <row r="18" spans="1:37" x14ac:dyDescent="0.3">
      <c r="A18">
        <v>-1.84</v>
      </c>
      <c r="B18">
        <f t="shared" si="0"/>
        <v>0.15881742610692068</v>
      </c>
      <c r="C18">
        <f t="shared" si="1"/>
        <v>6.2965382610266571</v>
      </c>
      <c r="D18" t="e">
        <f t="shared" si="2"/>
        <v>#NUM!</v>
      </c>
      <c r="E18" t="e">
        <f t="shared" si="3"/>
        <v>#NUM!</v>
      </c>
      <c r="F18">
        <v>5</v>
      </c>
      <c r="G18">
        <v>1.1078584884887335</v>
      </c>
      <c r="H18">
        <f t="shared" si="4"/>
        <v>0.19921413878696886</v>
      </c>
      <c r="I18">
        <f t="shared" si="5"/>
        <v>0.90864434970176466</v>
      </c>
      <c r="S18">
        <v>279</v>
      </c>
      <c r="T18">
        <f t="shared" si="6"/>
        <v>-0.10522092654063546</v>
      </c>
      <c r="U18">
        <f t="shared" si="7"/>
        <v>6.7588799779002368E-2</v>
      </c>
      <c r="V18">
        <f t="shared" si="8"/>
        <v>0.76118084058503255</v>
      </c>
      <c r="W18">
        <f t="shared" si="9"/>
        <v>12.685666959795288</v>
      </c>
      <c r="X18">
        <f t="shared" si="10"/>
        <v>18.342833479897642</v>
      </c>
      <c r="Y18">
        <f t="shared" si="11"/>
        <v>5.6571665201023578</v>
      </c>
      <c r="AA18">
        <f t="shared" si="12"/>
        <v>3.4160439560439562</v>
      </c>
      <c r="AB18">
        <f t="shared" si="13"/>
        <v>12.804396724306766</v>
      </c>
      <c r="AF18">
        <f t="shared" si="14"/>
        <v>1</v>
      </c>
      <c r="AG18" cm="1">
        <f t="array" ref="AG18">INDEX($AB$2:$AB$104, AF18)</f>
        <v>7.4961625418353703</v>
      </c>
      <c r="AH18">
        <f t="shared" si="15"/>
        <v>-0.46666666666666823</v>
      </c>
      <c r="AI18">
        <f t="shared" si="17"/>
        <v>15.658269375697254</v>
      </c>
      <c r="AJ18">
        <v>16</v>
      </c>
      <c r="AK18">
        <f t="shared" si="16"/>
        <v>0.9577326829619176</v>
      </c>
    </row>
    <row r="19" spans="1:37" x14ac:dyDescent="0.3">
      <c r="A19">
        <v>-1.83</v>
      </c>
      <c r="B19">
        <f t="shared" si="0"/>
        <v>0.16041356777517274</v>
      </c>
      <c r="C19">
        <f t="shared" si="1"/>
        <v>6.2338866585247175</v>
      </c>
      <c r="D19" t="e">
        <f t="shared" si="2"/>
        <v>#NUM!</v>
      </c>
      <c r="E19" t="e">
        <f t="shared" si="3"/>
        <v>#NUM!</v>
      </c>
      <c r="F19">
        <v>0.1</v>
      </c>
      <c r="G19">
        <v>1.1121339270423019</v>
      </c>
      <c r="H19">
        <f t="shared" si="4"/>
        <v>1.0525220409600755</v>
      </c>
      <c r="I19">
        <f t="shared" si="5"/>
        <v>5.961188608222634E-2</v>
      </c>
      <c r="S19">
        <v>280</v>
      </c>
      <c r="T19">
        <f t="shared" si="6"/>
        <v>-0.11201054092224552</v>
      </c>
      <c r="U19">
        <f t="shared" si="7"/>
        <v>7.1932418941696469E-2</v>
      </c>
      <c r="V19">
        <f t="shared" si="8"/>
        <v>0.76061748943202967</v>
      </c>
      <c r="W19">
        <f t="shared" si="9"/>
        <v>12.730004699798364</v>
      </c>
      <c r="X19">
        <f t="shared" si="10"/>
        <v>18.365002349899182</v>
      </c>
      <c r="Y19">
        <f t="shared" si="11"/>
        <v>5.6349976501008179</v>
      </c>
      <c r="AA19">
        <f t="shared" si="12"/>
        <v>3.4332967032967034</v>
      </c>
      <c r="AB19">
        <f t="shared" si="13"/>
        <v>13.080375440323005</v>
      </c>
      <c r="AF19">
        <f t="shared" si="14"/>
        <v>1</v>
      </c>
      <c r="AG19" cm="1">
        <f t="array" ref="AG19">INDEX($AB$2:$AB$104, AF19)</f>
        <v>7.4961625418353703</v>
      </c>
      <c r="AH19">
        <f t="shared" si="15"/>
        <v>-0.46666666666666823</v>
      </c>
      <c r="AI19">
        <f t="shared" si="17"/>
        <v>16.658269375697255</v>
      </c>
      <c r="AJ19">
        <v>17</v>
      </c>
      <c r="AK19">
        <f t="shared" si="16"/>
        <v>1.2195320707610675</v>
      </c>
    </row>
    <row r="20" spans="1:37" x14ac:dyDescent="0.3">
      <c r="A20">
        <v>-1.82</v>
      </c>
      <c r="B20">
        <f t="shared" si="0"/>
        <v>0.16202575093388075</v>
      </c>
      <c r="C20">
        <f t="shared" si="1"/>
        <v>6.1718584498835538</v>
      </c>
      <c r="D20" t="e">
        <f t="shared" si="2"/>
        <v>#NUM!</v>
      </c>
      <c r="E20" t="e">
        <f t="shared" si="3"/>
        <v>#NUM!</v>
      </c>
      <c r="F20">
        <v>5</v>
      </c>
      <c r="G20">
        <v>1.1164093655958702</v>
      </c>
      <c r="H20">
        <f t="shared" si="4"/>
        <v>0.19924702967533278</v>
      </c>
      <c r="I20">
        <f t="shared" si="5"/>
        <v>0.91716233592053742</v>
      </c>
      <c r="S20">
        <v>281</v>
      </c>
      <c r="T20">
        <f t="shared" si="6"/>
        <v>-0.11876699780682219</v>
      </c>
      <c r="U20">
        <f t="shared" si="7"/>
        <v>7.6251534359172451E-2</v>
      </c>
      <c r="V20">
        <f t="shared" si="8"/>
        <v>0.76002208236158764</v>
      </c>
      <c r="W20">
        <f t="shared" si="9"/>
        <v>12.774217507587911</v>
      </c>
      <c r="X20">
        <f t="shared" si="10"/>
        <v>18.387108753793957</v>
      </c>
      <c r="Y20">
        <f t="shared" si="11"/>
        <v>5.6128912462060434</v>
      </c>
      <c r="AA20">
        <f t="shared" si="12"/>
        <v>3.4505494505494507</v>
      </c>
      <c r="AB20">
        <f t="shared" si="13"/>
        <v>13.3476062071621</v>
      </c>
      <c r="AF20">
        <f t="shared" si="14"/>
        <v>1</v>
      </c>
      <c r="AG20" cm="1">
        <f t="array" ref="AG20">INDEX($AB$2:$AB$104, AF20)</f>
        <v>7.4961625418353703</v>
      </c>
      <c r="AH20">
        <f t="shared" si="15"/>
        <v>-0.46666666666666823</v>
      </c>
      <c r="AI20">
        <f t="shared" si="17"/>
        <v>17.658269375697255</v>
      </c>
      <c r="AJ20">
        <v>18</v>
      </c>
      <c r="AK20">
        <f t="shared" si="16"/>
        <v>1.4813314585602169</v>
      </c>
    </row>
    <row r="21" spans="1:37" x14ac:dyDescent="0.3">
      <c r="A21">
        <v>-1.81</v>
      </c>
      <c r="B21">
        <f t="shared" si="0"/>
        <v>0.16365413680270405</v>
      </c>
      <c r="C21">
        <f t="shared" si="1"/>
        <v>6.1104474322306102</v>
      </c>
      <c r="D21" t="e">
        <f t="shared" si="2"/>
        <v>#NUM!</v>
      </c>
      <c r="E21" t="e">
        <f t="shared" si="3"/>
        <v>#NUM!</v>
      </c>
      <c r="F21">
        <v>0.1</v>
      </c>
      <c r="G21">
        <v>1.1206848041494386</v>
      </c>
      <c r="H21">
        <f t="shared" si="4"/>
        <v>1.0601696492508206</v>
      </c>
      <c r="I21">
        <f t="shared" si="5"/>
        <v>6.0515154898618029E-2</v>
      </c>
      <c r="S21">
        <v>282</v>
      </c>
      <c r="T21">
        <f t="shared" si="6"/>
        <v>-0.12548829713975218</v>
      </c>
      <c r="U21">
        <f t="shared" si="7"/>
        <v>8.0544721663708366E-2</v>
      </c>
      <c r="V21">
        <f t="shared" si="8"/>
        <v>0.75939534914982942</v>
      </c>
      <c r="W21">
        <f t="shared" si="9"/>
        <v>12.818296702696644</v>
      </c>
      <c r="X21">
        <f t="shared" si="10"/>
        <v>18.409148351348321</v>
      </c>
      <c r="Y21">
        <f t="shared" si="11"/>
        <v>5.5908516486516788</v>
      </c>
      <c r="AA21">
        <f t="shared" si="12"/>
        <v>3.4678021978021976</v>
      </c>
      <c r="AB21">
        <f t="shared" si="13"/>
        <v>13.60575864067761</v>
      </c>
      <c r="AF21">
        <f t="shared" si="14"/>
        <v>1</v>
      </c>
      <c r="AG21" cm="1">
        <f t="array" ref="AG21">INDEX($AB$2:$AB$104, AF21)</f>
        <v>7.4961625418353703</v>
      </c>
      <c r="AH21">
        <f t="shared" si="15"/>
        <v>-0.46666666666666823</v>
      </c>
      <c r="AI21">
        <f t="shared" si="17"/>
        <v>18.658269375697255</v>
      </c>
      <c r="AJ21">
        <v>19</v>
      </c>
      <c r="AK21">
        <f t="shared" si="16"/>
        <v>1.7431308463593664</v>
      </c>
    </row>
    <row r="22" spans="1:37" x14ac:dyDescent="0.3">
      <c r="A22">
        <v>-1.8</v>
      </c>
      <c r="B22">
        <f t="shared" si="0"/>
        <v>0.16529888822158653</v>
      </c>
      <c r="C22">
        <f t="shared" si="1"/>
        <v>6.0496474644129465</v>
      </c>
      <c r="D22" t="e">
        <f t="shared" si="2"/>
        <v>#NUM!</v>
      </c>
      <c r="E22" t="e">
        <f t="shared" si="3"/>
        <v>#NUM!</v>
      </c>
      <c r="F22">
        <v>5</v>
      </c>
      <c r="G22">
        <v>1.124960242703007</v>
      </c>
      <c r="H22">
        <f t="shared" si="4"/>
        <v>0.19927854397134245</v>
      </c>
      <c r="I22">
        <f t="shared" si="5"/>
        <v>0.9256816987316645</v>
      </c>
      <c r="S22">
        <v>283</v>
      </c>
      <c r="T22">
        <f t="shared" si="6"/>
        <v>-0.13217244927380356</v>
      </c>
      <c r="U22">
        <f t="shared" si="7"/>
        <v>8.4810573230633388E-2</v>
      </c>
      <c r="V22">
        <f t="shared" si="8"/>
        <v>0.75873805737444011</v>
      </c>
      <c r="W22">
        <f t="shared" si="9"/>
        <v>12.862233442767005</v>
      </c>
      <c r="X22">
        <f t="shared" si="10"/>
        <v>18.431116721383503</v>
      </c>
      <c r="Y22">
        <f t="shared" si="11"/>
        <v>5.5688832786164966</v>
      </c>
      <c r="AA22">
        <f t="shared" si="12"/>
        <v>3.4850549450549448</v>
      </c>
      <c r="AB22">
        <f t="shared" si="13"/>
        <v>13.854511136946471</v>
      </c>
      <c r="AF22">
        <f t="shared" si="14"/>
        <v>1</v>
      </c>
      <c r="AG22" cm="1">
        <f t="array" ref="AG22">INDEX($AB$2:$AB$104, AF22)</f>
        <v>7.4961625418353703</v>
      </c>
      <c r="AH22">
        <f t="shared" si="15"/>
        <v>-0.46666666666666823</v>
      </c>
      <c r="AI22">
        <f t="shared" si="17"/>
        <v>19.658269375697255</v>
      </c>
      <c r="AJ22">
        <v>20</v>
      </c>
      <c r="AK22">
        <f t="shared" si="16"/>
        <v>2.0049302341585156</v>
      </c>
    </row>
    <row r="23" spans="1:37" x14ac:dyDescent="0.3">
      <c r="A23">
        <v>-1.79</v>
      </c>
      <c r="B23">
        <f t="shared" si="0"/>
        <v>0.16696016966704069</v>
      </c>
      <c r="C23">
        <f t="shared" si="1"/>
        <v>5.9894524663831135</v>
      </c>
      <c r="D23" t="e">
        <f t="shared" si="2"/>
        <v>#NUM!</v>
      </c>
      <c r="E23" t="e">
        <f t="shared" si="3"/>
        <v>#NUM!</v>
      </c>
      <c r="F23">
        <v>0.1</v>
      </c>
      <c r="G23">
        <v>1.1292356812565754</v>
      </c>
      <c r="H23">
        <f t="shared" si="4"/>
        <v>1.0678107209607735</v>
      </c>
      <c r="I23">
        <f t="shared" si="5"/>
        <v>6.1424960295801911E-2</v>
      </c>
      <c r="S23">
        <v>284</v>
      </c>
      <c r="T23">
        <f t="shared" si="6"/>
        <v>-0.13881747555810389</v>
      </c>
      <c r="U23">
        <f t="shared" si="7"/>
        <v>8.90476989598466E-2</v>
      </c>
      <c r="V23">
        <f t="shared" si="8"/>
        <v>0.75805101138412345</v>
      </c>
      <c r="W23">
        <f t="shared" si="9"/>
        <v>12.906018715721174</v>
      </c>
      <c r="X23">
        <f t="shared" si="10"/>
        <v>18.453009357860587</v>
      </c>
      <c r="Y23">
        <f t="shared" si="11"/>
        <v>5.5469906421394128</v>
      </c>
      <c r="AA23">
        <f t="shared" si="12"/>
        <v>3.5023076923076926</v>
      </c>
      <c r="AB23">
        <f t="shared" si="13"/>
        <v>14.093551259389637</v>
      </c>
      <c r="AF23">
        <f t="shared" si="14"/>
        <v>1</v>
      </c>
      <c r="AG23" cm="1">
        <f t="array" ref="AG23">INDEX($AB$2:$AB$104, AF23)</f>
        <v>7.4961625418353703</v>
      </c>
      <c r="AH23">
        <f t="shared" si="15"/>
        <v>-0.46666666666666823</v>
      </c>
      <c r="AI23">
        <f t="shared" si="17"/>
        <v>20.658269375697255</v>
      </c>
      <c r="AJ23">
        <v>21</v>
      </c>
      <c r="AK23">
        <f t="shared" si="16"/>
        <v>2.2667296219576651</v>
      </c>
    </row>
    <row r="24" spans="1:37" x14ac:dyDescent="0.3">
      <c r="A24">
        <v>-1.78</v>
      </c>
      <c r="B24">
        <f t="shared" si="0"/>
        <v>0.1686381472685955</v>
      </c>
      <c r="C24">
        <f t="shared" si="1"/>
        <v>5.9298564185911458</v>
      </c>
      <c r="D24" t="e">
        <f t="shared" si="2"/>
        <v>#NUM!</v>
      </c>
      <c r="E24" t="e">
        <f t="shared" si="3"/>
        <v>#NUM!</v>
      </c>
      <c r="F24">
        <v>5</v>
      </c>
      <c r="G24">
        <v>1.1335111198101437</v>
      </c>
      <c r="H24">
        <f t="shared" si="4"/>
        <v>0.19930873928993637</v>
      </c>
      <c r="I24">
        <f t="shared" si="5"/>
        <v>0.93420238052020732</v>
      </c>
      <c r="S24">
        <v>285</v>
      </c>
      <c r="T24">
        <f t="shared" si="6"/>
        <v>-0.14542140892386154</v>
      </c>
      <c r="U24">
        <f t="shared" si="7"/>
        <v>9.3254727026063911E-2</v>
      </c>
      <c r="V24">
        <f t="shared" si="8"/>
        <v>0.75733505122175793</v>
      </c>
      <c r="W24">
        <f t="shared" si="9"/>
        <v>12.949643332233869</v>
      </c>
      <c r="X24">
        <f t="shared" si="10"/>
        <v>18.474821666116934</v>
      </c>
      <c r="Y24">
        <f t="shared" si="11"/>
        <v>5.5251783338830656</v>
      </c>
      <c r="AA24">
        <f t="shared" si="12"/>
        <v>3.5195604395604398</v>
      </c>
      <c r="AB24">
        <f t="shared" si="13"/>
        <v>14.32257611558118</v>
      </c>
      <c r="AF24">
        <f t="shared" si="14"/>
        <v>1</v>
      </c>
      <c r="AG24" cm="1">
        <f t="array" ref="AG24">INDEX($AB$2:$AB$104, AF24)</f>
        <v>7.4961625418353703</v>
      </c>
      <c r="AH24">
        <f t="shared" si="15"/>
        <v>-0.46666666666666823</v>
      </c>
      <c r="AI24">
        <f t="shared" si="17"/>
        <v>21.658269375697255</v>
      </c>
      <c r="AJ24">
        <v>22</v>
      </c>
      <c r="AK24">
        <f t="shared" si="16"/>
        <v>2.5285290097568147</v>
      </c>
    </row>
    <row r="25" spans="1:37" x14ac:dyDescent="0.3">
      <c r="A25">
        <v>-1.77</v>
      </c>
      <c r="B25">
        <f t="shared" si="0"/>
        <v>0.17033298882540943</v>
      </c>
      <c r="C25">
        <f t="shared" si="1"/>
        <v>5.8708533613826015</v>
      </c>
      <c r="D25" t="e">
        <f t="shared" si="2"/>
        <v>#NUM!</v>
      </c>
      <c r="E25" t="e">
        <f t="shared" si="3"/>
        <v>#NUM!</v>
      </c>
      <c r="F25">
        <v>0.1</v>
      </c>
      <c r="G25">
        <v>1.1377865583637121</v>
      </c>
      <c r="H25">
        <f t="shared" si="4"/>
        <v>1.075445261676895</v>
      </c>
      <c r="I25">
        <f t="shared" si="5"/>
        <v>6.2341296686817094E-2</v>
      </c>
      <c r="S25">
        <v>286</v>
      </c>
      <c r="T25">
        <f t="shared" si="6"/>
        <v>-0.15198229446666178</v>
      </c>
      <c r="U25">
        <f t="shared" si="7"/>
        <v>9.7430304596675357E-2</v>
      </c>
      <c r="V25">
        <f t="shared" si="8"/>
        <v>0.756591051503124</v>
      </c>
      <c r="W25">
        <f t="shared" si="9"/>
        <v>12.993097918531214</v>
      </c>
      <c r="X25">
        <f t="shared" si="10"/>
        <v>18.496548959265606</v>
      </c>
      <c r="Y25">
        <f t="shared" si="11"/>
        <v>5.5034510407343937</v>
      </c>
      <c r="AA25">
        <f t="shared" si="12"/>
        <v>3.5368131868131871</v>
      </c>
      <c r="AB25">
        <f t="shared" si="13"/>
        <v>14.5412927232958</v>
      </c>
      <c r="AF25">
        <f t="shared" si="14"/>
        <v>1</v>
      </c>
      <c r="AG25" cm="1">
        <f t="array" ref="AG25">INDEX($AB$2:$AB$104, AF25)</f>
        <v>7.4961625418353703</v>
      </c>
      <c r="AH25">
        <f t="shared" si="15"/>
        <v>-0.46666666666666823</v>
      </c>
      <c r="AI25">
        <f t="shared" si="17"/>
        <v>22.658269375697255</v>
      </c>
      <c r="AJ25">
        <v>23</v>
      </c>
      <c r="AK25">
        <f t="shared" si="16"/>
        <v>2.7903283975559638</v>
      </c>
    </row>
    <row r="26" spans="1:37" x14ac:dyDescent="0.3">
      <c r="A26">
        <v>-1.76</v>
      </c>
      <c r="B26">
        <f t="shared" si="0"/>
        <v>0.17204486382305054</v>
      </c>
      <c r="C26">
        <f t="shared" si="1"/>
        <v>5.8124373944025889</v>
      </c>
      <c r="D26" t="e">
        <f t="shared" si="2"/>
        <v>#NUM!</v>
      </c>
      <c r="E26" t="e">
        <f t="shared" si="3"/>
        <v>#NUM!</v>
      </c>
      <c r="F26">
        <v>5</v>
      </c>
      <c r="G26">
        <v>1.1420619969172805</v>
      </c>
      <c r="H26">
        <f t="shared" si="4"/>
        <v>0.19933767083467743</v>
      </c>
      <c r="I26">
        <f t="shared" si="5"/>
        <v>0.94272432608260304</v>
      </c>
      <c r="S26">
        <v>287</v>
      </c>
      <c r="T26">
        <f t="shared" si="6"/>
        <v>-0.15849819002515858</v>
      </c>
      <c r="U26">
        <f t="shared" si="7"/>
        <v>0.10157309851617541</v>
      </c>
      <c r="V26">
        <f t="shared" si="8"/>
        <v>0.75581992025314049</v>
      </c>
      <c r="W26">
        <f t="shared" si="9"/>
        <v>13.036372909539745</v>
      </c>
      <c r="X26">
        <f t="shared" si="10"/>
        <v>18.518186454769872</v>
      </c>
      <c r="Y26">
        <f t="shared" si="11"/>
        <v>5.4818135452301284</v>
      </c>
      <c r="AA26">
        <f t="shared" si="12"/>
        <v>3.5540659340659344</v>
      </c>
      <c r="AB26">
        <f t="shared" si="13"/>
        <v>14.749418365357295</v>
      </c>
      <c r="AF26">
        <f>INT((ROW()-2)/24) + 1</f>
        <v>2</v>
      </c>
      <c r="AG26" cm="1">
        <f t="array" ref="AG26">INDEX($AB$2:$AB$104, AF26)</f>
        <v>7.8616455871351736</v>
      </c>
      <c r="AH26">
        <f t="shared" si="15"/>
        <v>-0.46666666666666823</v>
      </c>
      <c r="AI26">
        <f t="shared" si="17"/>
        <v>-0.33563924021441532</v>
      </c>
      <c r="AJ26">
        <v>0</v>
      </c>
      <c r="AK26">
        <f t="shared" si="16"/>
        <v>-3.2294628011992992</v>
      </c>
    </row>
    <row r="27" spans="1:37" x14ac:dyDescent="0.3">
      <c r="A27">
        <v>-1.75</v>
      </c>
      <c r="B27">
        <f t="shared" si="0"/>
        <v>0.17377394345044514</v>
      </c>
      <c r="C27">
        <f t="shared" si="1"/>
        <v>5.7546026760057307</v>
      </c>
      <c r="D27" t="e">
        <f t="shared" si="2"/>
        <v>#NUM!</v>
      </c>
      <c r="E27" t="e">
        <f t="shared" si="3"/>
        <v>#NUM!</v>
      </c>
      <c r="F27">
        <v>0.1</v>
      </c>
      <c r="G27">
        <v>1.1463374354708489</v>
      </c>
      <c r="H27">
        <f t="shared" si="4"/>
        <v>1.08307327698137</v>
      </c>
      <c r="I27">
        <f t="shared" si="5"/>
        <v>6.3264158489478861E-2</v>
      </c>
      <c r="S27">
        <v>288</v>
      </c>
      <c r="T27">
        <f t="shared" si="6"/>
        <v>-0.16496716675599607</v>
      </c>
      <c r="U27">
        <f t="shared" si="7"/>
        <v>0.10568179595622841</v>
      </c>
      <c r="V27">
        <f t="shared" si="8"/>
        <v>0.75502259770160074</v>
      </c>
      <c r="W27">
        <f t="shared" si="9"/>
        <v>13.079458542410487</v>
      </c>
      <c r="X27">
        <f t="shared" si="10"/>
        <v>18.539729271205243</v>
      </c>
      <c r="Y27">
        <f t="shared" si="11"/>
        <v>5.4602707287947574</v>
      </c>
      <c r="AA27">
        <f t="shared" si="12"/>
        <v>3.5713186813186812</v>
      </c>
      <c r="AB27">
        <f t="shared" si="13"/>
        <v>14.946680932863782</v>
      </c>
      <c r="AF27">
        <f t="shared" si="14"/>
        <v>2</v>
      </c>
      <c r="AG27" cm="1">
        <f t="array" ref="AG27">INDEX($AB$2:$AB$104, AF27)</f>
        <v>7.8616455871351736</v>
      </c>
      <c r="AH27">
        <f t="shared" si="15"/>
        <v>-0.46666666666666823</v>
      </c>
      <c r="AI27">
        <f t="shared" si="17"/>
        <v>0.66436075978558473</v>
      </c>
      <c r="AJ27">
        <v>1</v>
      </c>
      <c r="AK27">
        <f t="shared" si="16"/>
        <v>-2.9676634134001496</v>
      </c>
    </row>
    <row r="28" spans="1:37" x14ac:dyDescent="0.3">
      <c r="A28">
        <v>-1.74</v>
      </c>
      <c r="B28">
        <f t="shared" si="0"/>
        <v>0.17552040061699686</v>
      </c>
      <c r="C28">
        <f t="shared" si="1"/>
        <v>5.6973434226719908</v>
      </c>
      <c r="D28" t="e">
        <f t="shared" si="2"/>
        <v>#NUM!</v>
      </c>
      <c r="E28" t="e">
        <f t="shared" si="3"/>
        <v>#NUM!</v>
      </c>
      <c r="F28">
        <v>5</v>
      </c>
      <c r="G28">
        <v>1.1506128740244173</v>
      </c>
      <c r="H28">
        <f t="shared" si="4"/>
        <v>0.1993653914986771</v>
      </c>
      <c r="I28">
        <f t="shared" si="5"/>
        <v>0.95124748252574021</v>
      </c>
      <c r="S28">
        <v>289</v>
      </c>
      <c r="T28">
        <f t="shared" si="6"/>
        <v>-0.17138730970478691</v>
      </c>
      <c r="U28">
        <f t="shared" si="7"/>
        <v>0.10975510503051863</v>
      </c>
      <c r="V28">
        <f t="shared" si="8"/>
        <v>0.75420005504045551</v>
      </c>
      <c r="W28">
        <f t="shared" si="9"/>
        <v>13.122344850443984</v>
      </c>
      <c r="X28">
        <f t="shared" si="10"/>
        <v>18.56117242522199</v>
      </c>
      <c r="Y28">
        <f t="shared" si="11"/>
        <v>5.4388275747780099</v>
      </c>
      <c r="AA28">
        <f t="shared" si="12"/>
        <v>3.5885714285714285</v>
      </c>
      <c r="AB28">
        <f t="shared" si="13"/>
        <v>15.132819256379094</v>
      </c>
      <c r="AF28">
        <f t="shared" si="14"/>
        <v>2</v>
      </c>
      <c r="AG28" cm="1">
        <f t="array" ref="AG28">INDEX($AB$2:$AB$104, AF28)</f>
        <v>7.8616455871351736</v>
      </c>
      <c r="AH28">
        <f t="shared" si="15"/>
        <v>-0.46666666666666823</v>
      </c>
      <c r="AI28">
        <f t="shared" si="17"/>
        <v>1.6643607597855847</v>
      </c>
      <c r="AJ28">
        <v>2</v>
      </c>
      <c r="AK28">
        <f t="shared" si="16"/>
        <v>-2.705864025601</v>
      </c>
    </row>
    <row r="29" spans="1:37" x14ac:dyDescent="0.3">
      <c r="A29">
        <v>-1.73</v>
      </c>
      <c r="B29">
        <f t="shared" si="0"/>
        <v>0.17728440996987782</v>
      </c>
      <c r="C29">
        <f t="shared" si="1"/>
        <v>5.6406539084283205</v>
      </c>
      <c r="D29" t="e">
        <f t="shared" si="2"/>
        <v>#NUM!</v>
      </c>
      <c r="E29" t="e">
        <f t="shared" si="3"/>
        <v>#NUM!</v>
      </c>
      <c r="F29">
        <v>0.1</v>
      </c>
      <c r="G29">
        <v>1.1548883125779856</v>
      </c>
      <c r="H29">
        <f t="shared" si="4"/>
        <v>1.0906947724516136</v>
      </c>
      <c r="I29">
        <f t="shared" si="5"/>
        <v>6.4193540126372017E-2</v>
      </c>
      <c r="S29">
        <v>290</v>
      </c>
      <c r="T29">
        <f t="shared" si="6"/>
        <v>-0.1777567183729796</v>
      </c>
      <c r="U29">
        <f t="shared" si="7"/>
        <v>0.11379175537363211</v>
      </c>
      <c r="V29">
        <f t="shared" si="8"/>
        <v>0.75335329314473309</v>
      </c>
      <c r="W29">
        <f t="shared" si="9"/>
        <v>13.165021657442994</v>
      </c>
      <c r="X29">
        <f t="shared" si="10"/>
        <v>18.582510828721496</v>
      </c>
      <c r="Y29">
        <f t="shared" si="11"/>
        <v>5.417489171278504</v>
      </c>
      <c r="AA29">
        <f t="shared" si="12"/>
        <v>3.6058241758241758</v>
      </c>
      <c r="AB29">
        <f t="shared" si="13"/>
        <v>15.307583424693812</v>
      </c>
      <c r="AF29">
        <f t="shared" si="14"/>
        <v>2</v>
      </c>
      <c r="AG29" cm="1">
        <f t="array" ref="AG29">INDEX($AB$2:$AB$104, AF29)</f>
        <v>7.8616455871351736</v>
      </c>
      <c r="AH29">
        <f t="shared" si="15"/>
        <v>-0.46666666666666823</v>
      </c>
      <c r="AI29">
        <f t="shared" si="17"/>
        <v>2.664360759785585</v>
      </c>
      <c r="AJ29">
        <v>3</v>
      </c>
      <c r="AK29">
        <f t="shared" si="16"/>
        <v>-2.4440646378018505</v>
      </c>
    </row>
    <row r="30" spans="1:37" x14ac:dyDescent="0.3">
      <c r="A30">
        <v>-1.72</v>
      </c>
      <c r="B30">
        <f t="shared" si="0"/>
        <v>0.17906614791149322</v>
      </c>
      <c r="C30">
        <f t="shared" si="1"/>
        <v>5.5845284642760538</v>
      </c>
      <c r="D30" t="e">
        <f t="shared" si="2"/>
        <v>#NUM!</v>
      </c>
      <c r="E30" t="e">
        <f t="shared" si="3"/>
        <v>#NUM!</v>
      </c>
      <c r="F30">
        <v>5</v>
      </c>
      <c r="G30">
        <v>1.159163751131554</v>
      </c>
      <c r="H30">
        <f t="shared" si="4"/>
        <v>0.19939195196129531</v>
      </c>
      <c r="I30">
        <f t="shared" si="5"/>
        <v>0.95977179917025868</v>
      </c>
      <c r="S30">
        <v>291</v>
      </c>
      <c r="T30">
        <f t="shared" si="6"/>
        <v>-0.1840735072804463</v>
      </c>
      <c r="U30">
        <f t="shared" si="7"/>
        <v>0.1177904986833123</v>
      </c>
      <c r="V30">
        <f t="shared" si="8"/>
        <v>0.75248334125922844</v>
      </c>
      <c r="W30">
        <f t="shared" si="9"/>
        <v>13.207478572520335</v>
      </c>
      <c r="X30">
        <f t="shared" si="10"/>
        <v>18.603739286260168</v>
      </c>
      <c r="Y30">
        <f t="shared" si="11"/>
        <v>5.3962607137398315</v>
      </c>
      <c r="AA30">
        <f t="shared" si="12"/>
        <v>3.6230769230769231</v>
      </c>
      <c r="AB30">
        <f t="shared" si="13"/>
        <v>15.470735090774266</v>
      </c>
      <c r="AF30">
        <f t="shared" si="14"/>
        <v>2</v>
      </c>
      <c r="AG30" cm="1">
        <f t="array" ref="AG30">INDEX($AB$2:$AB$104, AF30)</f>
        <v>7.8616455871351736</v>
      </c>
      <c r="AH30">
        <f t="shared" si="15"/>
        <v>-0.46666666666666823</v>
      </c>
      <c r="AI30">
        <f t="shared" si="17"/>
        <v>3.664360759785585</v>
      </c>
      <c r="AJ30">
        <v>4</v>
      </c>
      <c r="AK30">
        <f t="shared" si="16"/>
        <v>-2.1822652500027013</v>
      </c>
    </row>
    <row r="31" spans="1:37" x14ac:dyDescent="0.3">
      <c r="A31">
        <v>-1.71</v>
      </c>
      <c r="B31">
        <f t="shared" si="0"/>
        <v>0.1808657926171221</v>
      </c>
      <c r="C31">
        <f t="shared" si="1"/>
        <v>5.5289614776240041</v>
      </c>
      <c r="D31" t="e">
        <f t="shared" si="2"/>
        <v>#NUM!</v>
      </c>
      <c r="E31" t="e">
        <f t="shared" si="3"/>
        <v>#NUM!</v>
      </c>
      <c r="F31">
        <v>0.1</v>
      </c>
      <c r="G31">
        <v>1.1634391896851224</v>
      </c>
      <c r="H31">
        <f t="shared" si="4"/>
        <v>1.0983097536602726</v>
      </c>
      <c r="I31">
        <f t="shared" si="5"/>
        <v>6.5129436024849774E-2</v>
      </c>
      <c r="S31">
        <v>292</v>
      </c>
      <c r="T31">
        <f t="shared" si="6"/>
        <v>-0.1903358065236252</v>
      </c>
      <c r="U31">
        <f t="shared" si="7"/>
        <v>0.12175010922553069</v>
      </c>
      <c r="V31">
        <f t="shared" si="8"/>
        <v>0.75159125565313056</v>
      </c>
      <c r="W31">
        <f t="shared" si="9"/>
        <v>13.249704985390263</v>
      </c>
      <c r="X31">
        <f t="shared" si="10"/>
        <v>18.624852492695133</v>
      </c>
      <c r="Y31">
        <f t="shared" si="11"/>
        <v>5.3751475073048667</v>
      </c>
      <c r="AA31">
        <f t="shared" si="12"/>
        <v>3.6403296703296708</v>
      </c>
      <c r="AB31">
        <f t="shared" si="13"/>
        <v>15.622047764532613</v>
      </c>
      <c r="AF31">
        <f t="shared" si="14"/>
        <v>2</v>
      </c>
      <c r="AG31" cm="1">
        <f t="array" ref="AG31">INDEX($AB$2:$AB$104, AF31)</f>
        <v>7.8616455871351736</v>
      </c>
      <c r="AH31">
        <f t="shared" si="15"/>
        <v>-0.46666666666666823</v>
      </c>
      <c r="AI31">
        <f t="shared" si="17"/>
        <v>4.6643607597855841</v>
      </c>
      <c r="AJ31">
        <v>5</v>
      </c>
      <c r="AK31">
        <f t="shared" si="16"/>
        <v>-1.9204658622035518</v>
      </c>
    </row>
    <row r="32" spans="1:37" x14ac:dyDescent="0.3">
      <c r="A32">
        <v>-1.7</v>
      </c>
      <c r="B32">
        <f t="shared" si="0"/>
        <v>0.18268352405273466</v>
      </c>
      <c r="C32">
        <f t="shared" si="1"/>
        <v>5.4739473917271999</v>
      </c>
      <c r="D32" t="e">
        <f t="shared" si="2"/>
        <v>#NUM!</v>
      </c>
      <c r="E32" t="e">
        <f t="shared" si="3"/>
        <v>#NUM!</v>
      </c>
      <c r="F32">
        <v>5</v>
      </c>
      <c r="G32">
        <v>1.1677146282386908</v>
      </c>
      <c r="H32">
        <f t="shared" si="4"/>
        <v>0.19941740078079334</v>
      </c>
      <c r="I32">
        <f t="shared" si="5"/>
        <v>0.96829722745789737</v>
      </c>
      <c r="S32">
        <v>293</v>
      </c>
      <c r="T32">
        <f t="shared" si="6"/>
        <v>-0.19654176232905057</v>
      </c>
      <c r="U32">
        <f t="shared" si="7"/>
        <v>0.12566938430190988</v>
      </c>
      <c r="V32">
        <f t="shared" si="8"/>
        <v>0.75067811824478381</v>
      </c>
      <c r="W32">
        <f t="shared" si="9"/>
        <v>13.291690062172385</v>
      </c>
      <c r="X32">
        <f t="shared" si="10"/>
        <v>18.645845031086193</v>
      </c>
      <c r="Y32">
        <f t="shared" si="11"/>
        <v>5.3541549689138073</v>
      </c>
      <c r="AA32">
        <f t="shared" si="12"/>
        <v>3.6575824175824181</v>
      </c>
      <c r="AB32">
        <f t="shared" si="13"/>
        <v>15.761307092066847</v>
      </c>
      <c r="AF32">
        <f t="shared" si="14"/>
        <v>2</v>
      </c>
      <c r="AG32" cm="1">
        <f t="array" ref="AG32">INDEX($AB$2:$AB$104, AF32)</f>
        <v>7.8616455871351736</v>
      </c>
      <c r="AH32">
        <f t="shared" si="15"/>
        <v>-0.46666666666666823</v>
      </c>
      <c r="AI32">
        <f t="shared" si="17"/>
        <v>5.6643607597855841</v>
      </c>
      <c r="AJ32">
        <v>6</v>
      </c>
      <c r="AK32">
        <f t="shared" si="16"/>
        <v>-1.6586664744044022</v>
      </c>
    </row>
    <row r="33" spans="1:37" x14ac:dyDescent="0.3">
      <c r="A33">
        <v>-1.69</v>
      </c>
      <c r="B33">
        <f t="shared" si="0"/>
        <v>0.18451952399298926</v>
      </c>
      <c r="C33">
        <f t="shared" si="1"/>
        <v>5.4194807051312059</v>
      </c>
      <c r="D33" t="e">
        <f t="shared" si="2"/>
        <v>#NUM!</v>
      </c>
      <c r="E33" t="e">
        <f t="shared" si="3"/>
        <v>#NUM!</v>
      </c>
      <c r="F33">
        <v>0.1</v>
      </c>
      <c r="G33">
        <v>1.1719900667922591</v>
      </c>
      <c r="H33">
        <f t="shared" si="4"/>
        <v>1.1059182261752309</v>
      </c>
      <c r="I33">
        <f t="shared" si="5"/>
        <v>6.6071840617028199E-2</v>
      </c>
      <c r="S33">
        <v>294</v>
      </c>
      <c r="T33">
        <f t="shared" si="6"/>
        <v>-0.20268953760211078</v>
      </c>
      <c r="U33">
        <f t="shared" si="7"/>
        <v>0.12954714467913969</v>
      </c>
      <c r="V33">
        <f t="shared" si="8"/>
        <v>0.74974503519880631</v>
      </c>
      <c r="W33">
        <f t="shared" si="9"/>
        <v>13.333422741737945</v>
      </c>
      <c r="X33">
        <f t="shared" si="10"/>
        <v>18.666711370868974</v>
      </c>
      <c r="Y33">
        <f t="shared" si="11"/>
        <v>5.333288629131026</v>
      </c>
      <c r="AA33">
        <f t="shared" si="12"/>
        <v>3.6748351648351649</v>
      </c>
      <c r="AB33">
        <f t="shared" si="13"/>
        <v>15.888311121035438</v>
      </c>
      <c r="AF33">
        <f t="shared" si="14"/>
        <v>2</v>
      </c>
      <c r="AG33" cm="1">
        <f t="array" ref="AG33">INDEX($AB$2:$AB$104, AF33)</f>
        <v>7.8616455871351736</v>
      </c>
      <c r="AH33">
        <f t="shared" si="15"/>
        <v>-0.46666666666666823</v>
      </c>
      <c r="AI33">
        <f t="shared" si="17"/>
        <v>6.6643607597855841</v>
      </c>
      <c r="AJ33">
        <v>7</v>
      </c>
      <c r="AK33">
        <f t="shared" si="16"/>
        <v>-1.3968670866052528</v>
      </c>
    </row>
    <row r="34" spans="1:37" x14ac:dyDescent="0.3">
      <c r="A34">
        <v>-1.68</v>
      </c>
      <c r="B34">
        <f t="shared" si="0"/>
        <v>0.18637397603940997</v>
      </c>
      <c r="C34">
        <f t="shared" si="1"/>
        <v>5.3655559711219745</v>
      </c>
      <c r="D34" t="e">
        <f t="shared" si="2"/>
        <v>#NUM!</v>
      </c>
      <c r="E34" t="e">
        <f t="shared" si="3"/>
        <v>#NUM!</v>
      </c>
      <c r="F34">
        <v>5</v>
      </c>
      <c r="G34">
        <v>1.1762655053458275</v>
      </c>
      <c r="H34">
        <f t="shared" si="4"/>
        <v>0.19944178448310884</v>
      </c>
      <c r="I34">
        <f t="shared" si="5"/>
        <v>0.97682372086271863</v>
      </c>
      <c r="S34">
        <v>295</v>
      </c>
      <c r="T34">
        <f t="shared" si="6"/>
        <v>-0.20877731247086637</v>
      </c>
      <c r="U34">
        <f t="shared" si="7"/>
        <v>0.13338223498012047</v>
      </c>
      <c r="V34">
        <f t="shared" si="8"/>
        <v>0.74879313549780602</v>
      </c>
      <c r="W34">
        <f t="shared" si="9"/>
        <v>13.37489173262877</v>
      </c>
      <c r="X34">
        <f t="shared" si="10"/>
        <v>18.687445866314384</v>
      </c>
      <c r="Y34">
        <f t="shared" si="11"/>
        <v>5.3125541336856159</v>
      </c>
      <c r="AA34">
        <f t="shared" si="12"/>
        <v>3.6920879120879122</v>
      </c>
      <c r="AB34">
        <f t="shared" si="13"/>
        <v>16.002870551847597</v>
      </c>
      <c r="AF34">
        <f t="shared" si="14"/>
        <v>2</v>
      </c>
      <c r="AG34" cm="1">
        <f t="array" ref="AG34">INDEX($AB$2:$AB$104, AF34)</f>
        <v>7.8616455871351736</v>
      </c>
      <c r="AH34">
        <f t="shared" si="15"/>
        <v>-0.46666666666666823</v>
      </c>
      <c r="AI34">
        <f t="shared" si="17"/>
        <v>7.6643607597855841</v>
      </c>
      <c r="AJ34">
        <v>8</v>
      </c>
      <c r="AK34">
        <f t="shared" si="16"/>
        <v>-1.1350676988061035</v>
      </c>
    </row>
    <row r="35" spans="1:37" x14ac:dyDescent="0.3">
      <c r="A35">
        <v>-1.67</v>
      </c>
      <c r="B35">
        <f t="shared" si="0"/>
        <v>0.1882470656387468</v>
      </c>
      <c r="C35">
        <f t="shared" si="1"/>
        <v>5.3121677971811669</v>
      </c>
      <c r="D35" t="e">
        <f t="shared" si="2"/>
        <v>#NUM!</v>
      </c>
      <c r="E35" t="e">
        <f t="shared" si="3"/>
        <v>#NUM!</v>
      </c>
      <c r="F35">
        <v>0.1</v>
      </c>
      <c r="G35">
        <v>1.1805409438993959</v>
      </c>
      <c r="H35">
        <f t="shared" si="4"/>
        <v>1.1135201955596141</v>
      </c>
      <c r="I35">
        <f t="shared" si="5"/>
        <v>6.7020748339781777E-2</v>
      </c>
      <c r="S35">
        <v>296</v>
      </c>
      <c r="T35">
        <f t="shared" si="6"/>
        <v>-0.21480328482476999</v>
      </c>
      <c r="U35">
        <f t="shared" si="7"/>
        <v>0.13717352403667199</v>
      </c>
      <c r="V35">
        <f t="shared" si="8"/>
        <v>0.74782356949094841</v>
      </c>
      <c r="W35">
        <f t="shared" si="9"/>
        <v>13.416085510579851</v>
      </c>
      <c r="X35">
        <f t="shared" si="10"/>
        <v>18.708042755289924</v>
      </c>
      <c r="Y35">
        <f t="shared" si="11"/>
        <v>5.2919572447100762</v>
      </c>
      <c r="AA35">
        <f t="shared" si="12"/>
        <v>3.7093406593406595</v>
      </c>
      <c r="AB35">
        <f t="shared" si="13"/>
        <v>16.104808974366954</v>
      </c>
      <c r="AF35">
        <f t="shared" si="14"/>
        <v>2</v>
      </c>
      <c r="AG35" cm="1">
        <f t="array" ref="AG35">INDEX($AB$2:$AB$104, AF35)</f>
        <v>7.8616455871351736</v>
      </c>
      <c r="AH35">
        <f t="shared" si="15"/>
        <v>-0.46666666666666823</v>
      </c>
      <c r="AI35">
        <f t="shared" si="17"/>
        <v>8.6643607597855841</v>
      </c>
      <c r="AJ35">
        <v>9</v>
      </c>
      <c r="AK35">
        <f t="shared" si="16"/>
        <v>-0.87326831100695412</v>
      </c>
    </row>
    <row r="36" spans="1:37" x14ac:dyDescent="0.3">
      <c r="A36">
        <v>-1.66</v>
      </c>
      <c r="B36">
        <f t="shared" si="0"/>
        <v>0.19013898010152055</v>
      </c>
      <c r="C36">
        <f t="shared" si="1"/>
        <v>5.2593108444468983</v>
      </c>
      <c r="D36" t="e">
        <f t="shared" si="2"/>
        <v>#NUM!</v>
      </c>
      <c r="E36" t="e">
        <f t="shared" si="3"/>
        <v>#NUM!</v>
      </c>
      <c r="F36">
        <v>5</v>
      </c>
      <c r="G36">
        <v>1.1848163824529643</v>
      </c>
      <c r="H36">
        <f t="shared" si="4"/>
        <v>0.1994651476469152</v>
      </c>
      <c r="I36">
        <f t="shared" si="5"/>
        <v>0.98535123480604914</v>
      </c>
      <c r="S36">
        <v>297</v>
      </c>
      <c r="T36">
        <f t="shared" si="6"/>
        <v>-0.2207656708481309</v>
      </c>
      <c r="U36">
        <f t="shared" si="7"/>
        <v>0.14091990520374506</v>
      </c>
      <c r="V36">
        <f t="shared" si="8"/>
        <v>0.74683750742163824</v>
      </c>
      <c r="W36">
        <f t="shared" si="9"/>
        <v>13.456992316676821</v>
      </c>
      <c r="X36">
        <f t="shared" si="10"/>
        <v>18.728496158338409</v>
      </c>
      <c r="Y36">
        <f t="shared" si="11"/>
        <v>5.2715038416615911</v>
      </c>
      <c r="AA36">
        <f t="shared" si="12"/>
        <v>3.7265934065934068</v>
      </c>
      <c r="AB36">
        <f t="shared" si="13"/>
        <v>16.193963089843471</v>
      </c>
      <c r="AF36">
        <f t="shared" si="14"/>
        <v>2</v>
      </c>
      <c r="AG36" cm="1">
        <f t="array" ref="AG36">INDEX($AB$2:$AB$104, AF36)</f>
        <v>7.8616455871351736</v>
      </c>
      <c r="AH36">
        <f t="shared" si="15"/>
        <v>-0.46666666666666823</v>
      </c>
      <c r="AI36">
        <f t="shared" si="17"/>
        <v>9.6643607597855841</v>
      </c>
      <c r="AJ36">
        <v>10</v>
      </c>
      <c r="AK36">
        <f t="shared" si="16"/>
        <v>-0.61146892320780466</v>
      </c>
    </row>
    <row r="37" spans="1:37" x14ac:dyDescent="0.3">
      <c r="A37">
        <v>-1.65</v>
      </c>
      <c r="B37">
        <f t="shared" si="0"/>
        <v>0.19204990862075413</v>
      </c>
      <c r="C37">
        <f t="shared" si="1"/>
        <v>5.2069798271798486</v>
      </c>
      <c r="D37" t="e">
        <f t="shared" si="2"/>
        <v>#NUM!</v>
      </c>
      <c r="E37" t="e">
        <f t="shared" si="3"/>
        <v>#NUM!</v>
      </c>
      <c r="F37">
        <v>0.1</v>
      </c>
      <c r="G37">
        <v>1.1890918210065327</v>
      </c>
      <c r="H37">
        <f t="shared" si="4"/>
        <v>1.1211156673717937</v>
      </c>
      <c r="I37">
        <f t="shared" si="5"/>
        <v>6.7976153634738967E-2</v>
      </c>
      <c r="S37">
        <v>298</v>
      </c>
      <c r="T37">
        <f t="shared" si="6"/>
        <v>-0.22666270554816143</v>
      </c>
      <c r="U37">
        <f t="shared" si="7"/>
        <v>0.14462029663516718</v>
      </c>
      <c r="V37">
        <f t="shared" si="8"/>
        <v>0.74583613793658132</v>
      </c>
      <c r="W37">
        <f t="shared" si="9"/>
        <v>13.497600156180043</v>
      </c>
      <c r="X37">
        <f t="shared" si="10"/>
        <v>18.748800078090021</v>
      </c>
      <c r="Y37">
        <f t="shared" si="11"/>
        <v>5.2511999219099792</v>
      </c>
      <c r="AA37">
        <f t="shared" si="12"/>
        <v>3.7438461538461536</v>
      </c>
      <c r="AB37">
        <f t="shared" si="13"/>
        <v>16.270182917805819</v>
      </c>
      <c r="AF37">
        <f t="shared" si="14"/>
        <v>2</v>
      </c>
      <c r="AG37" cm="1">
        <f t="array" ref="AG37">INDEX($AB$2:$AB$104, AF37)</f>
        <v>7.8616455871351736</v>
      </c>
      <c r="AH37">
        <f t="shared" si="15"/>
        <v>-0.46666666666666823</v>
      </c>
      <c r="AI37">
        <f t="shared" si="17"/>
        <v>10.664360759785584</v>
      </c>
      <c r="AJ37">
        <v>11</v>
      </c>
      <c r="AK37">
        <f t="shared" si="16"/>
        <v>-0.3496695354086552</v>
      </c>
    </row>
    <row r="38" spans="1:37" x14ac:dyDescent="0.3">
      <c r="A38">
        <v>-1.64</v>
      </c>
      <c r="B38">
        <f t="shared" si="0"/>
        <v>0.19398004229089191</v>
      </c>
      <c r="C38">
        <f t="shared" si="1"/>
        <v>5.1551695122346803</v>
      </c>
      <c r="D38" t="e">
        <f t="shared" si="2"/>
        <v>#NUM!</v>
      </c>
      <c r="E38" t="e">
        <f t="shared" si="3"/>
        <v>#NUM!</v>
      </c>
      <c r="F38">
        <v>5</v>
      </c>
      <c r="G38">
        <v>1.1933672595601008</v>
      </c>
      <c r="H38">
        <f t="shared" si="4"/>
        <v>0.19948753298512095</v>
      </c>
      <c r="I38">
        <f t="shared" si="5"/>
        <v>0.99387972657497992</v>
      </c>
      <c r="S38">
        <v>299</v>
      </c>
      <c r="T38">
        <f t="shared" si="6"/>
        <v>-0.23249264327745225</v>
      </c>
      <c r="U38">
        <f t="shared" si="7"/>
        <v>0.14827364152105657</v>
      </c>
      <c r="V38">
        <f t="shared" si="8"/>
        <v>0.74482066657848811</v>
      </c>
      <c r="W38">
        <f t="shared" si="9"/>
        <v>13.537896798047109</v>
      </c>
      <c r="X38">
        <f t="shared" si="10"/>
        <v>18.768948399023554</v>
      </c>
      <c r="Y38">
        <f t="shared" si="11"/>
        <v>5.2310516009764463</v>
      </c>
      <c r="AA38">
        <f t="shared" si="12"/>
        <v>3.7610989010989009</v>
      </c>
      <c r="AB38">
        <f t="shared" si="13"/>
        <v>16.333331987664224</v>
      </c>
      <c r="AF38">
        <f t="shared" si="14"/>
        <v>2</v>
      </c>
      <c r="AG38" cm="1">
        <f t="array" ref="AG38">INDEX($AB$2:$AB$104, AF38)</f>
        <v>7.8616455871351736</v>
      </c>
      <c r="AH38">
        <f t="shared" si="15"/>
        <v>-0.46666666666666823</v>
      </c>
      <c r="AI38">
        <f t="shared" si="17"/>
        <v>11.664360759785584</v>
      </c>
      <c r="AJ38">
        <v>12</v>
      </c>
      <c r="AK38">
        <f t="shared" si="16"/>
        <v>-8.7870147609505747E-2</v>
      </c>
    </row>
    <row r="39" spans="1:37" x14ac:dyDescent="0.3">
      <c r="A39">
        <v>-1.63</v>
      </c>
      <c r="B39">
        <f t="shared" si="0"/>
        <v>0.19592957412690937</v>
      </c>
      <c r="C39">
        <f t="shared" si="1"/>
        <v>5.1038747185367255</v>
      </c>
      <c r="D39" t="e">
        <f t="shared" si="2"/>
        <v>#NUM!</v>
      </c>
      <c r="E39" t="e">
        <f t="shared" si="3"/>
        <v>#NUM!</v>
      </c>
      <c r="F39">
        <v>0.1</v>
      </c>
      <c r="G39">
        <v>1.1976426981136692</v>
      </c>
      <c r="H39">
        <f t="shared" si="4"/>
        <v>1.1287046471653861</v>
      </c>
      <c r="I39">
        <f t="shared" si="5"/>
        <v>6.8938050948283092E-2</v>
      </c>
      <c r="S39">
        <v>300</v>
      </c>
      <c r="T39">
        <f t="shared" si="6"/>
        <v>-0.23825375825072159</v>
      </c>
      <c r="U39">
        <f t="shared" si="7"/>
        <v>0.15187890828713188</v>
      </c>
      <c r="V39">
        <f t="shared" si="8"/>
        <v>0.74379231426467551</v>
      </c>
      <c r="W39">
        <f t="shared" si="9"/>
        <v>13.577869775185649</v>
      </c>
      <c r="X39">
        <f t="shared" si="10"/>
        <v>18.788934887592823</v>
      </c>
      <c r="Y39">
        <f t="shared" si="11"/>
        <v>5.2110651124071765</v>
      </c>
      <c r="AA39">
        <f t="shared" si="12"/>
        <v>3.7783516483516486</v>
      </c>
      <c r="AB39">
        <f t="shared" si="13"/>
        <v>16.383287514791704</v>
      </c>
      <c r="AF39">
        <f t="shared" si="14"/>
        <v>2</v>
      </c>
      <c r="AG39" cm="1">
        <f t="array" ref="AG39">INDEX($AB$2:$AB$104, AF39)</f>
        <v>7.8616455871351736</v>
      </c>
      <c r="AH39">
        <f t="shared" si="15"/>
        <v>-0.46666666666666823</v>
      </c>
      <c r="AI39">
        <f t="shared" si="17"/>
        <v>12.664360759785584</v>
      </c>
      <c r="AJ39">
        <v>13</v>
      </c>
      <c r="AK39">
        <f t="shared" si="16"/>
        <v>0.17392924018964367</v>
      </c>
    </row>
    <row r="40" spans="1:37" x14ac:dyDescent="0.3">
      <c r="A40">
        <v>-1.62</v>
      </c>
      <c r="B40">
        <f t="shared" si="0"/>
        <v>0.19789869908361465</v>
      </c>
      <c r="C40">
        <f t="shared" si="1"/>
        <v>5.0530903165638676</v>
      </c>
      <c r="D40" t="e">
        <f t="shared" si="2"/>
        <v>#NUM!</v>
      </c>
      <c r="E40" t="e">
        <f t="shared" si="3"/>
        <v>#NUM!</v>
      </c>
      <c r="F40">
        <v>5</v>
      </c>
      <c r="G40">
        <v>1.2019181366672376</v>
      </c>
      <c r="H40">
        <f t="shared" si="4"/>
        <v>0.19950898142295842</v>
      </c>
      <c r="I40">
        <f t="shared" si="5"/>
        <v>1.0024091552442791</v>
      </c>
      <c r="S40">
        <v>301</v>
      </c>
      <c r="T40">
        <f t="shared" si="6"/>
        <v>-0.24394434505568297</v>
      </c>
      <c r="U40">
        <f t="shared" si="7"/>
        <v>0.15543509075624032</v>
      </c>
      <c r="V40">
        <f t="shared" si="8"/>
        <v>0.74275231575381073</v>
      </c>
      <c r="W40">
        <f t="shared" si="9"/>
        <v>13.617506385468262</v>
      </c>
      <c r="X40">
        <f t="shared" si="10"/>
        <v>18.80875319273413</v>
      </c>
      <c r="Y40">
        <f t="shared" si="11"/>
        <v>5.1912468072658697</v>
      </c>
      <c r="AA40">
        <f t="shared" si="12"/>
        <v>3.7956043956043959</v>
      </c>
      <c r="AB40">
        <f t="shared" si="13"/>
        <v>16.419940560870184</v>
      </c>
      <c r="AF40">
        <f t="shared" si="14"/>
        <v>2</v>
      </c>
      <c r="AG40" cm="1">
        <f t="array" ref="AG40">INDEX($AB$2:$AB$104, AF40)</f>
        <v>7.8616455871351736</v>
      </c>
      <c r="AH40">
        <f t="shared" si="15"/>
        <v>-0.46666666666666823</v>
      </c>
      <c r="AI40">
        <f t="shared" si="17"/>
        <v>13.664360759785584</v>
      </c>
      <c r="AJ40">
        <v>14</v>
      </c>
      <c r="AK40">
        <f t="shared" si="16"/>
        <v>0.43572862798879308</v>
      </c>
    </row>
    <row r="41" spans="1:37" x14ac:dyDescent="0.3">
      <c r="A41">
        <v>-1.61</v>
      </c>
      <c r="B41">
        <f t="shared" si="0"/>
        <v>0.19988761407514449</v>
      </c>
      <c r="C41">
        <f t="shared" si="1"/>
        <v>5.0028112278335879</v>
      </c>
      <c r="D41" t="e">
        <f t="shared" si="2"/>
        <v>#NUM!</v>
      </c>
      <c r="E41" t="e">
        <f t="shared" si="3"/>
        <v>#NUM!</v>
      </c>
      <c r="F41">
        <v>0.1</v>
      </c>
      <c r="G41">
        <v>1.2061935752208059</v>
      </c>
      <c r="H41">
        <f t="shared" si="4"/>
        <v>1.1362871404892672</v>
      </c>
      <c r="I41">
        <f t="shared" si="5"/>
        <v>6.9906434731538791E-2</v>
      </c>
      <c r="S41">
        <v>302</v>
      </c>
      <c r="T41">
        <f t="shared" si="6"/>
        <v>-0.24956271915788528</v>
      </c>
      <c r="U41">
        <f t="shared" si="7"/>
        <v>0.15894120827252314</v>
      </c>
      <c r="V41">
        <f t="shared" si="8"/>
        <v>0.74170191810302177</v>
      </c>
      <c r="W41">
        <f t="shared" si="9"/>
        <v>13.656793693541067</v>
      </c>
      <c r="X41">
        <f t="shared" si="10"/>
        <v>18.828396846770534</v>
      </c>
      <c r="Y41">
        <f t="shared" si="11"/>
        <v>5.1716031532294657</v>
      </c>
      <c r="AA41">
        <f t="shared" si="12"/>
        <v>3.8128571428571432</v>
      </c>
      <c r="AB41">
        <f t="shared" si="13"/>
        <v>16.443196178306202</v>
      </c>
      <c r="AF41">
        <f t="shared" si="14"/>
        <v>2</v>
      </c>
      <c r="AG41" cm="1">
        <f t="array" ref="AG41">INDEX($AB$2:$AB$104, AF41)</f>
        <v>7.8616455871351736</v>
      </c>
      <c r="AH41">
        <f t="shared" si="15"/>
        <v>-0.46666666666666823</v>
      </c>
      <c r="AI41">
        <f t="shared" si="17"/>
        <v>14.664360759785584</v>
      </c>
      <c r="AJ41">
        <v>15</v>
      </c>
      <c r="AK41">
        <f t="shared" si="16"/>
        <v>0.69752801578794255</v>
      </c>
    </row>
    <row r="42" spans="1:37" x14ac:dyDescent="0.3">
      <c r="A42">
        <v>-1.6</v>
      </c>
      <c r="B42">
        <f t="shared" si="0"/>
        <v>0.20189651799465538</v>
      </c>
      <c r="C42">
        <f t="shared" si="1"/>
        <v>4.9530324243951149</v>
      </c>
      <c r="D42" t="e">
        <f t="shared" si="2"/>
        <v>#NUM!</v>
      </c>
      <c r="E42" t="e">
        <f t="shared" si="3"/>
        <v>#NUM!</v>
      </c>
      <c r="F42">
        <v>5</v>
      </c>
      <c r="G42">
        <v>1.2104690137743743</v>
      </c>
      <c r="H42">
        <f t="shared" si="4"/>
        <v>0.1995295321728037</v>
      </c>
      <c r="I42">
        <f t="shared" si="5"/>
        <v>1.0109394816015707</v>
      </c>
      <c r="S42">
        <v>303</v>
      </c>
      <c r="T42">
        <f t="shared" si="6"/>
        <v>-0.25510721739936953</v>
      </c>
      <c r="U42">
        <f t="shared" si="7"/>
        <v>0.16239630578872249</v>
      </c>
      <c r="V42">
        <f t="shared" si="8"/>
        <v>0.74064237911758168</v>
      </c>
      <c r="W42">
        <f t="shared" si="9"/>
        <v>13.695718533456889</v>
      </c>
      <c r="X42">
        <f t="shared" si="10"/>
        <v>18.847859266728445</v>
      </c>
      <c r="Y42">
        <f t="shared" si="11"/>
        <v>5.1521407332715548</v>
      </c>
      <c r="AA42">
        <f t="shared" si="12"/>
        <v>3.8301098901098904</v>
      </c>
      <c r="AB42">
        <f t="shared" si="13"/>
        <v>16.452973538540007</v>
      </c>
      <c r="AF42">
        <f t="shared" si="14"/>
        <v>2</v>
      </c>
      <c r="AG42" cm="1">
        <f t="array" ref="AG42">INDEX($AB$2:$AB$104, AF42)</f>
        <v>7.8616455871351736</v>
      </c>
      <c r="AH42">
        <f t="shared" si="15"/>
        <v>-0.46666666666666823</v>
      </c>
      <c r="AI42">
        <f t="shared" si="17"/>
        <v>15.664360759785584</v>
      </c>
      <c r="AJ42">
        <v>16</v>
      </c>
      <c r="AK42">
        <f t="shared" si="16"/>
        <v>0.95932740358709201</v>
      </c>
    </row>
    <row r="43" spans="1:37" x14ac:dyDescent="0.3">
      <c r="A43">
        <v>-1.59</v>
      </c>
      <c r="B43">
        <f t="shared" si="0"/>
        <v>0.20392561173421342</v>
      </c>
      <c r="C43">
        <f t="shared" si="1"/>
        <v>4.9037489283266229</v>
      </c>
      <c r="D43" t="e">
        <f t="shared" si="2"/>
        <v>#NUM!</v>
      </c>
      <c r="E43" t="e">
        <f t="shared" si="3"/>
        <v>#NUM!</v>
      </c>
      <c r="F43">
        <v>0.1</v>
      </c>
      <c r="G43">
        <v>1.2147444523279427</v>
      </c>
      <c r="H43">
        <f t="shared" si="4"/>
        <v>1.1438631528875642</v>
      </c>
      <c r="I43">
        <f t="shared" si="5"/>
        <v>7.0881299440378465E-2</v>
      </c>
      <c r="S43">
        <v>304</v>
      </c>
      <c r="T43">
        <f t="shared" si="6"/>
        <v>-0.26057619849099917</v>
      </c>
      <c r="U43">
        <f t="shared" si="7"/>
        <v>0.16579945391722983</v>
      </c>
      <c r="V43">
        <f t="shared" si="8"/>
        <v>0.7395749657953451</v>
      </c>
      <c r="W43">
        <f t="shared" si="9"/>
        <v>13.734267512163484</v>
      </c>
      <c r="X43">
        <f t="shared" si="10"/>
        <v>18.867133756081742</v>
      </c>
      <c r="Y43">
        <f t="shared" si="11"/>
        <v>5.132866243918258</v>
      </c>
      <c r="AA43">
        <f t="shared" si="12"/>
        <v>3.8473626373626377</v>
      </c>
      <c r="AB43">
        <f t="shared" si="13"/>
        <v>16.449206044090715</v>
      </c>
      <c r="AF43">
        <f t="shared" si="14"/>
        <v>2</v>
      </c>
      <c r="AG43" cm="1">
        <f t="array" ref="AG43">INDEX($AB$2:$AB$104, AF43)</f>
        <v>7.8616455871351736</v>
      </c>
      <c r="AH43">
        <f t="shared" si="15"/>
        <v>-0.46666666666666823</v>
      </c>
      <c r="AI43">
        <f t="shared" si="17"/>
        <v>16.664360759785584</v>
      </c>
      <c r="AJ43">
        <v>17</v>
      </c>
      <c r="AK43">
        <f t="shared" si="16"/>
        <v>1.2211267913862414</v>
      </c>
    </row>
    <row r="44" spans="1:37" x14ac:dyDescent="0.3">
      <c r="A44">
        <v>-1.58</v>
      </c>
      <c r="B44">
        <f t="shared" si="0"/>
        <v>0.20597509820488344</v>
      </c>
      <c r="C44">
        <f t="shared" si="1"/>
        <v>4.854955811237434</v>
      </c>
      <c r="D44" t="e">
        <f t="shared" si="2"/>
        <v>#NUM!</v>
      </c>
      <c r="E44" t="e">
        <f t="shared" si="3"/>
        <v>#NUM!</v>
      </c>
      <c r="F44">
        <v>5</v>
      </c>
      <c r="G44">
        <v>1.2190198908815111</v>
      </c>
      <c r="H44">
        <f t="shared" si="4"/>
        <v>0.19954922280586529</v>
      </c>
      <c r="I44">
        <f t="shared" si="5"/>
        <v>1.0194706680756458</v>
      </c>
      <c r="S44">
        <v>305</v>
      </c>
      <c r="T44">
        <f t="shared" si="6"/>
        <v>-0.26596804349831654</v>
      </c>
      <c r="U44">
        <f t="shared" si="7"/>
        <v>0.16914974894555787</v>
      </c>
      <c r="V44">
        <f t="shared" si="8"/>
        <v>0.73850095276808658</v>
      </c>
      <c r="W44">
        <f t="shared" si="9"/>
        <v>13.772427013876255</v>
      </c>
      <c r="X44">
        <f t="shared" si="10"/>
        <v>18.886213506938127</v>
      </c>
      <c r="Y44">
        <f t="shared" si="11"/>
        <v>5.1137864930618733</v>
      </c>
      <c r="AA44">
        <f t="shared" si="12"/>
        <v>3.8646153846153846</v>
      </c>
      <c r="AB44">
        <f t="shared" si="13"/>
        <v>16.431841424199394</v>
      </c>
      <c r="AF44">
        <f t="shared" si="14"/>
        <v>2</v>
      </c>
      <c r="AG44" cm="1">
        <f t="array" ref="AG44">INDEX($AB$2:$AB$104, AF44)</f>
        <v>7.8616455871351736</v>
      </c>
      <c r="AH44">
        <f t="shared" si="15"/>
        <v>-0.46666666666666823</v>
      </c>
      <c r="AI44">
        <f t="shared" si="17"/>
        <v>17.664360759785584</v>
      </c>
      <c r="AJ44">
        <v>18</v>
      </c>
      <c r="AK44">
        <f t="shared" si="16"/>
        <v>1.4829261791853907</v>
      </c>
    </row>
    <row r="45" spans="1:37" x14ac:dyDescent="0.3">
      <c r="A45">
        <v>-1.57</v>
      </c>
      <c r="B45">
        <f t="shared" si="0"/>
        <v>0.20804518235702046</v>
      </c>
      <c r="C45">
        <f t="shared" si="1"/>
        <v>4.8066481937751782</v>
      </c>
      <c r="D45" t="e">
        <f t="shared" si="2"/>
        <v>#NUM!</v>
      </c>
      <c r="E45" t="e">
        <f t="shared" si="3"/>
        <v>#NUM!</v>
      </c>
      <c r="F45">
        <v>0.1</v>
      </c>
      <c r="G45">
        <v>1.2232953294350795</v>
      </c>
      <c r="H45">
        <f t="shared" si="4"/>
        <v>1.1514326898996707</v>
      </c>
      <c r="I45">
        <f t="shared" si="5"/>
        <v>7.1862639535408723E-2</v>
      </c>
      <c r="S45">
        <v>306</v>
      </c>
      <c r="T45">
        <f t="shared" si="6"/>
        <v>-0.27128115632078176</v>
      </c>
      <c r="U45">
        <f t="shared" si="7"/>
        <v>0.17244631281700354</v>
      </c>
      <c r="V45">
        <f t="shared" si="8"/>
        <v>0.73742162074185447</v>
      </c>
      <c r="W45">
        <f t="shared" si="9"/>
        <v>13.810183205363808</v>
      </c>
      <c r="X45">
        <f t="shared" si="10"/>
        <v>18.905091602681903</v>
      </c>
      <c r="Y45">
        <f t="shared" si="11"/>
        <v>5.0949083973180969</v>
      </c>
      <c r="AA45">
        <f t="shared" si="12"/>
        <v>3.8818681318681318</v>
      </c>
      <c r="AB45">
        <f t="shared" si="13"/>
        <v>16.40084181395142</v>
      </c>
      <c r="AF45">
        <f t="shared" si="14"/>
        <v>2</v>
      </c>
      <c r="AG45" cm="1">
        <f t="array" ref="AG45">INDEX($AB$2:$AB$104, AF45)</f>
        <v>7.8616455871351736</v>
      </c>
      <c r="AH45">
        <f t="shared" si="15"/>
        <v>-0.46666666666666823</v>
      </c>
      <c r="AI45">
        <f t="shared" si="17"/>
        <v>18.664360759785584</v>
      </c>
      <c r="AJ45">
        <v>19</v>
      </c>
      <c r="AK45">
        <f t="shared" si="16"/>
        <v>1.7447255669845401</v>
      </c>
    </row>
    <row r="46" spans="1:37" x14ac:dyDescent="0.3">
      <c r="A46">
        <v>-1.56</v>
      </c>
      <c r="B46">
        <f t="shared" si="0"/>
        <v>0.21013607120076472</v>
      </c>
      <c r="C46">
        <f t="shared" si="1"/>
        <v>4.7588212451378542</v>
      </c>
      <c r="D46" t="e">
        <f t="shared" si="2"/>
        <v>#NUM!</v>
      </c>
      <c r="E46" t="e">
        <f t="shared" si="3"/>
        <v>#NUM!</v>
      </c>
      <c r="F46">
        <v>5</v>
      </c>
      <c r="G46">
        <v>1.2275707679886478</v>
      </c>
      <c r="H46">
        <f t="shared" si="4"/>
        <v>0.19956808932087258</v>
      </c>
      <c r="I46">
        <f t="shared" si="5"/>
        <v>1.0280026786677752</v>
      </c>
      <c r="S46">
        <v>307</v>
      </c>
      <c r="T46">
        <f t="shared" si="6"/>
        <v>-0.2765139641642525</v>
      </c>
      <c r="U46">
        <f t="shared" si="7"/>
        <v>0.1756882930773514</v>
      </c>
      <c r="V46">
        <f t="shared" si="8"/>
        <v>0.73633825493842131</v>
      </c>
      <c r="W46">
        <f t="shared" si="9"/>
        <v>13.847522042173328</v>
      </c>
      <c r="X46">
        <f t="shared" si="10"/>
        <v>18.923761021086662</v>
      </c>
      <c r="Y46">
        <f t="shared" si="11"/>
        <v>5.076238978913338</v>
      </c>
      <c r="AA46">
        <f t="shared" si="12"/>
        <v>3.8991208791208791</v>
      </c>
      <c r="AB46">
        <f t="shared" si="13"/>
        <v>16.356183816778803</v>
      </c>
      <c r="AF46">
        <f t="shared" si="14"/>
        <v>2</v>
      </c>
      <c r="AG46" cm="1">
        <f t="array" ref="AG46">INDEX($AB$2:$AB$104, AF46)</f>
        <v>7.8616455871351736</v>
      </c>
      <c r="AH46">
        <f t="shared" si="15"/>
        <v>-0.46666666666666823</v>
      </c>
      <c r="AI46">
        <f t="shared" si="17"/>
        <v>19.664360759785584</v>
      </c>
      <c r="AJ46">
        <v>20</v>
      </c>
      <c r="AK46">
        <f t="shared" si="16"/>
        <v>2.0065249547836896</v>
      </c>
    </row>
    <row r="47" spans="1:37" x14ac:dyDescent="0.3">
      <c r="A47">
        <v>-1.55</v>
      </c>
      <c r="B47">
        <f t="shared" si="0"/>
        <v>0.21224797382674304</v>
      </c>
      <c r="C47">
        <f t="shared" si="1"/>
        <v>4.7114701825907419</v>
      </c>
      <c r="D47" t="e">
        <f t="shared" si="2"/>
        <v>#NUM!</v>
      </c>
      <c r="E47" t="e">
        <f t="shared" si="3"/>
        <v>#NUM!</v>
      </c>
      <c r="F47">
        <v>0.1</v>
      </c>
      <c r="G47">
        <v>1.2318462065422162</v>
      </c>
      <c r="H47">
        <f t="shared" si="4"/>
        <v>1.1589957570602405</v>
      </c>
      <c r="I47">
        <f t="shared" si="5"/>
        <v>7.2850449481975721E-2</v>
      </c>
      <c r="S47">
        <v>308</v>
      </c>
      <c r="T47">
        <f t="shared" si="6"/>
        <v>-0.28166491800656446</v>
      </c>
      <c r="U47">
        <f t="shared" si="7"/>
        <v>0.17887486278854337</v>
      </c>
      <c r="V47">
        <f t="shared" si="8"/>
        <v>0.73525214353986412</v>
      </c>
      <c r="W47">
        <f t="shared" si="9"/>
        <v>13.884429275821063</v>
      </c>
      <c r="X47">
        <f t="shared" si="10"/>
        <v>18.942214637910531</v>
      </c>
      <c r="Y47">
        <f t="shared" si="11"/>
        <v>5.0577853620894686</v>
      </c>
      <c r="AA47">
        <f t="shared" si="12"/>
        <v>3.9163736263736264</v>
      </c>
      <c r="AB47">
        <f t="shared" si="13"/>
        <v>16.29785855026293</v>
      </c>
      <c r="AF47">
        <f t="shared" si="14"/>
        <v>2</v>
      </c>
      <c r="AG47" cm="1">
        <f t="array" ref="AG47">INDEX($AB$2:$AB$104, AF47)</f>
        <v>7.8616455871351736</v>
      </c>
      <c r="AH47">
        <f t="shared" si="15"/>
        <v>-0.46666666666666823</v>
      </c>
      <c r="AI47">
        <f t="shared" si="17"/>
        <v>20.664360759785584</v>
      </c>
      <c r="AJ47">
        <v>21</v>
      </c>
      <c r="AK47">
        <f t="shared" si="16"/>
        <v>2.2683243425828392</v>
      </c>
    </row>
    <row r="48" spans="1:37" x14ac:dyDescent="0.3">
      <c r="A48">
        <v>-1.54</v>
      </c>
      <c r="B48">
        <f t="shared" si="0"/>
        <v>0.21438110142697794</v>
      </c>
      <c r="C48">
        <f t="shared" si="1"/>
        <v>4.6645902709881257</v>
      </c>
      <c r="D48" t="e">
        <f t="shared" si="2"/>
        <v>#NUM!</v>
      </c>
      <c r="E48" t="e">
        <f t="shared" si="3"/>
        <v>#NUM!</v>
      </c>
      <c r="F48">
        <v>5</v>
      </c>
      <c r="G48">
        <v>1.2361216450957846</v>
      </c>
      <c r="H48">
        <f t="shared" si="4"/>
        <v>0.19958616620988912</v>
      </c>
      <c r="I48">
        <f t="shared" si="5"/>
        <v>1.0365354788858956</v>
      </c>
      <c r="S48">
        <v>309</v>
      </c>
      <c r="T48">
        <f t="shared" si="6"/>
        <v>-0.28673249305607401</v>
      </c>
      <c r="U48">
        <f t="shared" si="7"/>
        <v>0.18200522041031536</v>
      </c>
      <c r="V48">
        <f t="shared" si="8"/>
        <v>0.73416457613827069</v>
      </c>
      <c r="W48">
        <f t="shared" si="9"/>
        <v>13.920890461971336</v>
      </c>
      <c r="X48">
        <f t="shared" si="10"/>
        <v>18.96044523098567</v>
      </c>
      <c r="Y48">
        <f t="shared" si="11"/>
        <v>5.0395547690143303</v>
      </c>
      <c r="AA48">
        <f t="shared" si="12"/>
        <v>3.9336263736263741</v>
      </c>
      <c r="AB48">
        <f t="shared" si="13"/>
        <v>16.225871675177832</v>
      </c>
      <c r="AF48">
        <f t="shared" si="14"/>
        <v>2</v>
      </c>
      <c r="AG48" cm="1">
        <f t="array" ref="AG48">INDEX($AB$2:$AB$104, AF48)</f>
        <v>7.8616455871351736</v>
      </c>
      <c r="AH48">
        <f t="shared" si="15"/>
        <v>-0.46666666666666823</v>
      </c>
      <c r="AI48">
        <f t="shared" si="17"/>
        <v>21.664360759785584</v>
      </c>
      <c r="AJ48">
        <v>22</v>
      </c>
      <c r="AK48">
        <f t="shared" si="16"/>
        <v>2.5301237303819883</v>
      </c>
    </row>
    <row r="49" spans="1:37" x14ac:dyDescent="0.3">
      <c r="A49">
        <v>-1.53</v>
      </c>
      <c r="B49">
        <f t="shared" si="0"/>
        <v>0.21653566731600707</v>
      </c>
      <c r="C49">
        <f t="shared" si="1"/>
        <v>4.6181768222997812</v>
      </c>
      <c r="D49" t="e">
        <f t="shared" si="2"/>
        <v>#NUM!</v>
      </c>
      <c r="E49" t="e">
        <f t="shared" si="3"/>
        <v>#NUM!</v>
      </c>
      <c r="F49">
        <v>0.1</v>
      </c>
      <c r="G49">
        <v>1.240397083649353</v>
      </c>
      <c r="H49">
        <f t="shared" si="4"/>
        <v>1.1665523598992011</v>
      </c>
      <c r="I49">
        <f t="shared" si="5"/>
        <v>7.3844723750151831E-2</v>
      </c>
      <c r="S49">
        <v>310</v>
      </c>
      <c r="T49">
        <f t="shared" si="6"/>
        <v>-0.29171518920303019</v>
      </c>
      <c r="U49">
        <f t="shared" si="7"/>
        <v>0.18507858965087656</v>
      </c>
      <c r="V49">
        <f t="shared" si="8"/>
        <v>0.73307684219251257</v>
      </c>
      <c r="W49">
        <f t="shared" si="9"/>
        <v>13.956890969625279</v>
      </c>
      <c r="X49">
        <f t="shared" si="10"/>
        <v>18.978445484812639</v>
      </c>
      <c r="Y49">
        <f t="shared" si="11"/>
        <v>5.0215545151873613</v>
      </c>
      <c r="AA49">
        <f t="shared" si="12"/>
        <v>3.9508791208791214</v>
      </c>
      <c r="AB49">
        <f t="shared" si="13"/>
        <v>16.140243407733934</v>
      </c>
      <c r="AF49">
        <f t="shared" si="14"/>
        <v>2</v>
      </c>
      <c r="AG49" cm="1">
        <f t="array" ref="AG49">INDEX($AB$2:$AB$104, AF49)</f>
        <v>7.8616455871351736</v>
      </c>
      <c r="AH49">
        <f t="shared" si="15"/>
        <v>-0.46666666666666823</v>
      </c>
      <c r="AI49">
        <f t="shared" si="17"/>
        <v>22.664360759785584</v>
      </c>
      <c r="AJ49">
        <v>23</v>
      </c>
      <c r="AK49">
        <f t="shared" si="16"/>
        <v>2.7919231181811379</v>
      </c>
    </row>
    <row r="50" spans="1:37" x14ac:dyDescent="0.3">
      <c r="A50">
        <v>-1.52</v>
      </c>
      <c r="B50">
        <f t="shared" si="0"/>
        <v>0.21871188695221475</v>
      </c>
      <c r="C50">
        <f t="shared" si="1"/>
        <v>4.5722251951421589</v>
      </c>
      <c r="D50" t="e">
        <f t="shared" si="2"/>
        <v>#NUM!</v>
      </c>
      <c r="E50" t="e">
        <f t="shared" si="3"/>
        <v>#NUM!</v>
      </c>
      <c r="F50">
        <v>5</v>
      </c>
      <c r="G50">
        <v>1.2446725222029213</v>
      </c>
      <c r="H50">
        <f t="shared" si="4"/>
        <v>0.19960348652137166</v>
      </c>
      <c r="I50">
        <f t="shared" si="5"/>
        <v>1.0450690356815497</v>
      </c>
      <c r="S50">
        <v>311</v>
      </c>
      <c r="T50">
        <f t="shared" si="6"/>
        <v>-0.29661153146363817</v>
      </c>
      <c r="U50">
        <f t="shared" si="7"/>
        <v>0.18809421928776718</v>
      </c>
      <c r="V50">
        <f t="shared" si="8"/>
        <v>0.73199022949398518</v>
      </c>
      <c r="W50">
        <f t="shared" si="9"/>
        <v>13.992415991337893</v>
      </c>
      <c r="X50">
        <f t="shared" si="10"/>
        <v>18.996207995668946</v>
      </c>
      <c r="Y50">
        <f t="shared" si="11"/>
        <v>5.0037920043310535</v>
      </c>
      <c r="AA50">
        <f t="shared" si="12"/>
        <v>3.9681318681318682</v>
      </c>
      <c r="AB50">
        <f t="shared" si="13"/>
        <v>16.041008515002016</v>
      </c>
      <c r="AF50">
        <f t="shared" si="14"/>
        <v>3</v>
      </c>
      <c r="AG50" cm="1">
        <f t="array" ref="AG50">INDEX($AB$2:$AB$104, AF50)</f>
        <v>8.224512649120296</v>
      </c>
      <c r="AH50">
        <f t="shared" si="15"/>
        <v>-0.46666666666666823</v>
      </c>
      <c r="AI50">
        <f t="shared" si="17"/>
        <v>-0.32959145584799665</v>
      </c>
      <c r="AJ50">
        <v>0</v>
      </c>
      <c r="AK50">
        <f t="shared" si="16"/>
        <v>-3.227879494954629</v>
      </c>
    </row>
    <row r="51" spans="1:37" x14ac:dyDescent="0.3">
      <c r="A51">
        <v>-1.51</v>
      </c>
      <c r="B51">
        <f t="shared" si="0"/>
        <v>0.2209099779593782</v>
      </c>
      <c r="C51">
        <f t="shared" si="1"/>
        <v>4.5267307943142523</v>
      </c>
      <c r="D51" t="e">
        <f t="shared" si="2"/>
        <v>#NUM!</v>
      </c>
      <c r="E51" t="e">
        <f t="shared" si="3"/>
        <v>#NUM!</v>
      </c>
      <c r="F51">
        <v>0.1</v>
      </c>
      <c r="G51">
        <v>1.2489479607564897</v>
      </c>
      <c r="H51">
        <f t="shared" si="4"/>
        <v>1.1741025039417519</v>
      </c>
      <c r="I51">
        <f t="shared" si="5"/>
        <v>7.4845456814737865E-2</v>
      </c>
      <c r="S51">
        <v>312</v>
      </c>
      <c r="T51">
        <f t="shared" si="6"/>
        <v>-0.30142007041668589</v>
      </c>
      <c r="U51">
        <f t="shared" si="7"/>
        <v>0.19105138296010288</v>
      </c>
      <c r="V51">
        <f t="shared" si="8"/>
        <v>0.73090602264315296</v>
      </c>
      <c r="W51">
        <f t="shared" si="9"/>
        <v>14.027450554479341</v>
      </c>
      <c r="X51">
        <f t="shared" si="10"/>
        <v>19.013725277239672</v>
      </c>
      <c r="Y51">
        <f t="shared" si="11"/>
        <v>4.9862747227603279</v>
      </c>
      <c r="AA51">
        <f t="shared" si="12"/>
        <v>3.9853846153846155</v>
      </c>
      <c r="AB51">
        <f t="shared" si="13"/>
        <v>15.928216293517051</v>
      </c>
      <c r="AF51">
        <f t="shared" si="14"/>
        <v>3</v>
      </c>
      <c r="AG51" cm="1">
        <f t="array" ref="AG51">INDEX($AB$2:$AB$104, AF51)</f>
        <v>8.224512649120296</v>
      </c>
      <c r="AH51">
        <f t="shared" si="15"/>
        <v>-0.46666666666666823</v>
      </c>
      <c r="AI51">
        <f t="shared" si="17"/>
        <v>0.67040854415200335</v>
      </c>
      <c r="AJ51">
        <v>1</v>
      </c>
      <c r="AK51">
        <f t="shared" si="16"/>
        <v>-2.9660801071554794</v>
      </c>
    </row>
    <row r="52" spans="1:37" x14ac:dyDescent="0.3">
      <c r="A52">
        <v>-1.5</v>
      </c>
      <c r="B52">
        <f t="shared" si="0"/>
        <v>0.22313016014842982</v>
      </c>
      <c r="C52">
        <f t="shared" si="1"/>
        <v>4.4816890703380645</v>
      </c>
      <c r="D52" t="e">
        <f t="shared" si="2"/>
        <v>#NUM!</v>
      </c>
      <c r="E52" t="e">
        <f t="shared" si="3"/>
        <v>#NUM!</v>
      </c>
      <c r="F52">
        <v>5</v>
      </c>
      <c r="G52">
        <v>1.2532233993100581</v>
      </c>
      <c r="H52">
        <f t="shared" si="4"/>
        <v>0.19962008192058991</v>
      </c>
      <c r="I52">
        <f t="shared" si="5"/>
        <v>1.0536033173894681</v>
      </c>
      <c r="S52">
        <v>313</v>
      </c>
      <c r="T52">
        <f t="shared" si="6"/>
        <v>-0.30613938263260404</v>
      </c>
      <c r="U52">
        <f t="shared" si="7"/>
        <v>0.19394937893346839</v>
      </c>
      <c r="V52">
        <f t="shared" si="8"/>
        <v>0.72982550153869175</v>
      </c>
      <c r="W52">
        <f t="shared" si="9"/>
        <v>14.061979533553126</v>
      </c>
      <c r="X52">
        <f t="shared" si="10"/>
        <v>19.030989766776564</v>
      </c>
      <c r="Y52">
        <f t="shared" si="11"/>
        <v>4.969010233223436</v>
      </c>
      <c r="AA52">
        <f t="shared" si="12"/>
        <v>4.0026373626373628</v>
      </c>
      <c r="AB52">
        <f t="shared" si="13"/>
        <v>15.801930531081492</v>
      </c>
      <c r="AF52">
        <f t="shared" si="14"/>
        <v>3</v>
      </c>
      <c r="AG52" cm="1">
        <f t="array" ref="AG52">INDEX($AB$2:$AB$104, AF52)</f>
        <v>8.224512649120296</v>
      </c>
      <c r="AH52">
        <f t="shared" si="15"/>
        <v>-0.46666666666666823</v>
      </c>
      <c r="AI52">
        <f t="shared" si="17"/>
        <v>1.6704085441520036</v>
      </c>
      <c r="AJ52">
        <v>2</v>
      </c>
      <c r="AK52">
        <f t="shared" si="16"/>
        <v>-2.7042807193563303</v>
      </c>
    </row>
    <row r="53" spans="1:37" x14ac:dyDescent="0.3">
      <c r="A53">
        <v>-1.49</v>
      </c>
      <c r="B53">
        <f t="shared" si="0"/>
        <v>0.22537265553943872</v>
      </c>
      <c r="C53">
        <f t="shared" si="1"/>
        <v>4.4370955190036643</v>
      </c>
      <c r="D53" t="e">
        <f t="shared" si="2"/>
        <v>#NUM!</v>
      </c>
      <c r="E53" t="e">
        <f t="shared" si="3"/>
        <v>#NUM!</v>
      </c>
      <c r="F53">
        <v>0.1</v>
      </c>
      <c r="G53">
        <v>1.2574988378636265</v>
      </c>
      <c r="H53">
        <f t="shared" si="4"/>
        <v>1.1816461947083701</v>
      </c>
      <c r="I53">
        <f t="shared" si="5"/>
        <v>7.5852643155256416E-2</v>
      </c>
      <c r="S53">
        <v>314</v>
      </c>
      <c r="T53">
        <f t="shared" si="6"/>
        <v>-0.31076807109482985</v>
      </c>
      <c r="U53">
        <f t="shared" si="7"/>
        <v>0.19678752983878023</v>
      </c>
      <c r="V53">
        <f t="shared" si="8"/>
        <v>0.72874993988095682</v>
      </c>
      <c r="W53">
        <f t="shared" si="9"/>
        <v>14.095987663580367</v>
      </c>
      <c r="X53">
        <f t="shared" si="10"/>
        <v>19.047993831790183</v>
      </c>
      <c r="Y53">
        <f t="shared" si="11"/>
        <v>4.9520061682098167</v>
      </c>
      <c r="AA53">
        <f t="shared" si="12"/>
        <v>4.0198901098901096</v>
      </c>
      <c r="AB53">
        <f t="shared" si="13"/>
        <v>15.662229451807267</v>
      </c>
      <c r="AF53">
        <f t="shared" si="14"/>
        <v>3</v>
      </c>
      <c r="AG53" cm="1">
        <f t="array" ref="AG53">INDEX($AB$2:$AB$104, AF53)</f>
        <v>8.224512649120296</v>
      </c>
      <c r="AH53">
        <f t="shared" si="15"/>
        <v>-0.46666666666666823</v>
      </c>
      <c r="AI53">
        <f t="shared" si="17"/>
        <v>2.6704085441520036</v>
      </c>
      <c r="AJ53">
        <v>3</v>
      </c>
      <c r="AK53">
        <f t="shared" si="16"/>
        <v>-2.4424813315571807</v>
      </c>
    </row>
    <row r="54" spans="1:37" x14ac:dyDescent="0.3">
      <c r="A54">
        <v>-1.48</v>
      </c>
      <c r="B54">
        <f t="shared" si="0"/>
        <v>0.22763768838381274</v>
      </c>
      <c r="C54">
        <f t="shared" si="1"/>
        <v>4.392945680918757</v>
      </c>
      <c r="D54" t="e">
        <f t="shared" si="2"/>
        <v>#NUM!</v>
      </c>
      <c r="E54" t="e">
        <f t="shared" si="3"/>
        <v>#NUM!</v>
      </c>
      <c r="F54">
        <v>5</v>
      </c>
      <c r="G54">
        <v>1.2617742764171949</v>
      </c>
      <c r="H54">
        <f t="shared" si="4"/>
        <v>0.19963598274751723</v>
      </c>
      <c r="I54">
        <f t="shared" si="5"/>
        <v>1.0621382936696777</v>
      </c>
      <c r="S54">
        <v>315</v>
      </c>
      <c r="T54">
        <f t="shared" si="6"/>
        <v>-0.31530476561335563</v>
      </c>
      <c r="U54">
        <f t="shared" si="7"/>
        <v>0.19956518238649421</v>
      </c>
      <c r="V54">
        <f t="shared" si="8"/>
        <v>0.7276806036914516</v>
      </c>
      <c r="W54">
        <f t="shared" si="9"/>
        <v>14.129459554555659</v>
      </c>
      <c r="X54">
        <f t="shared" si="10"/>
        <v>19.064729777277829</v>
      </c>
      <c r="Y54">
        <f t="shared" si="11"/>
        <v>4.9352702227221705</v>
      </c>
      <c r="AA54">
        <f t="shared" si="12"/>
        <v>4.0371428571428574</v>
      </c>
      <c r="AB54">
        <f t="shared" si="13"/>
        <v>15.509205644455768</v>
      </c>
      <c r="AF54">
        <f t="shared" si="14"/>
        <v>3</v>
      </c>
      <c r="AG54" cm="1">
        <f t="array" ref="AG54">INDEX($AB$2:$AB$104, AF54)</f>
        <v>8.224512649120296</v>
      </c>
      <c r="AH54">
        <f t="shared" si="15"/>
        <v>-0.46666666666666823</v>
      </c>
      <c r="AI54">
        <f t="shared" si="17"/>
        <v>3.6704085441520036</v>
      </c>
      <c r="AJ54">
        <v>4</v>
      </c>
      <c r="AK54">
        <f t="shared" si="16"/>
        <v>-2.1806819437580311</v>
      </c>
    </row>
    <row r="55" spans="1:37" x14ac:dyDescent="0.3">
      <c r="A55">
        <v>-1.47</v>
      </c>
      <c r="B55">
        <f t="shared" si="0"/>
        <v>0.22992548518672384</v>
      </c>
      <c r="C55">
        <f t="shared" si="1"/>
        <v>4.3492351410627412</v>
      </c>
      <c r="D55" t="e">
        <f t="shared" si="2"/>
        <v>#NUM!</v>
      </c>
      <c r="E55" t="e">
        <f t="shared" si="3"/>
        <v>#NUM!</v>
      </c>
      <c r="F55">
        <v>0.1</v>
      </c>
      <c r="G55">
        <v>1.2660497149707632</v>
      </c>
      <c r="H55">
        <f t="shared" si="4"/>
        <v>1.1891834377148125</v>
      </c>
      <c r="I55">
        <f t="shared" si="5"/>
        <v>7.6866277255950743E-2</v>
      </c>
      <c r="S55">
        <v>316</v>
      </c>
      <c r="T55">
        <f t="shared" si="6"/>
        <v>-0.31974812323033308</v>
      </c>
      <c r="U55">
        <f t="shared" si="7"/>
        <v>0.20228170705757345</v>
      </c>
      <c r="V55">
        <f t="shared" si="8"/>
        <v>0.72661874984990982</v>
      </c>
      <c r="W55">
        <f t="shared" si="9"/>
        <v>14.162379706975742</v>
      </c>
      <c r="X55">
        <f t="shared" si="10"/>
        <v>19.081189853487871</v>
      </c>
      <c r="Y55">
        <f t="shared" si="11"/>
        <v>4.9188101465121292</v>
      </c>
      <c r="AA55">
        <f t="shared" si="12"/>
        <v>4.0543956043956042</v>
      </c>
      <c r="AB55">
        <f t="shared" si="13"/>
        <v>15.342965974154751</v>
      </c>
      <c r="AF55">
        <f t="shared" si="14"/>
        <v>3</v>
      </c>
      <c r="AG55" cm="1">
        <f t="array" ref="AG55">INDEX($AB$2:$AB$104, AF55)</f>
        <v>8.224512649120296</v>
      </c>
      <c r="AH55">
        <f t="shared" si="15"/>
        <v>-0.46666666666666823</v>
      </c>
      <c r="AI55">
        <f t="shared" si="17"/>
        <v>4.6704085441520027</v>
      </c>
      <c r="AJ55">
        <v>5</v>
      </c>
      <c r="AK55">
        <f t="shared" si="16"/>
        <v>-1.918882555958882</v>
      </c>
    </row>
    <row r="56" spans="1:37" x14ac:dyDescent="0.3">
      <c r="A56">
        <v>-1.46</v>
      </c>
      <c r="B56">
        <f t="shared" si="0"/>
        <v>0.23223627472975883</v>
      </c>
      <c r="C56">
        <f t="shared" si="1"/>
        <v>4.3059595283452063</v>
      </c>
      <c r="D56" t="e">
        <f t="shared" si="2"/>
        <v>#NUM!</v>
      </c>
      <c r="E56" t="e">
        <f t="shared" si="3"/>
        <v>#NUM!</v>
      </c>
      <c r="F56">
        <v>5</v>
      </c>
      <c r="G56">
        <v>1.2703251535243316</v>
      </c>
      <c r="H56">
        <f t="shared" si="4"/>
        <v>0.19965121807229905</v>
      </c>
      <c r="I56">
        <f t="shared" si="5"/>
        <v>1.0706739354520325</v>
      </c>
      <c r="S56">
        <v>317</v>
      </c>
      <c r="T56">
        <f t="shared" si="6"/>
        <v>-0.32409682861761713</v>
      </c>
      <c r="U56">
        <f t="shared" si="7"/>
        <v>0.20493649777268452</v>
      </c>
      <c r="V56">
        <f t="shared" si="8"/>
        <v>0.72556562465054486</v>
      </c>
      <c r="W56">
        <f t="shared" si="9"/>
        <v>14.194732528437958</v>
      </c>
      <c r="X56">
        <f t="shared" si="10"/>
        <v>19.09736626421898</v>
      </c>
      <c r="Y56">
        <f t="shared" si="11"/>
        <v>4.9026337357810199</v>
      </c>
      <c r="AA56">
        <f t="shared" si="12"/>
        <v>4.0716483516483519</v>
      </c>
      <c r="AB56">
        <f t="shared" si="13"/>
        <v>15.163631477590606</v>
      </c>
      <c r="AF56">
        <f t="shared" si="14"/>
        <v>3</v>
      </c>
      <c r="AG56" cm="1">
        <f t="array" ref="AG56">INDEX($AB$2:$AB$104, AF56)</f>
        <v>8.224512649120296</v>
      </c>
      <c r="AH56">
        <f t="shared" si="15"/>
        <v>-0.46666666666666823</v>
      </c>
      <c r="AI56">
        <f t="shared" si="17"/>
        <v>5.6704085441520027</v>
      </c>
      <c r="AJ56">
        <v>6</v>
      </c>
      <c r="AK56">
        <f t="shared" si="16"/>
        <v>-1.6570831681597327</v>
      </c>
    </row>
    <row r="57" spans="1:37" x14ac:dyDescent="0.3">
      <c r="A57">
        <v>-1.45</v>
      </c>
      <c r="B57">
        <f t="shared" si="0"/>
        <v>0.23457028809379765</v>
      </c>
      <c r="C57">
        <f t="shared" si="1"/>
        <v>4.2631145151688168</v>
      </c>
      <c r="D57" t="e">
        <f t="shared" si="2"/>
        <v>#NUM!</v>
      </c>
      <c r="E57" t="e">
        <f t="shared" si="3"/>
        <v>#NUM!</v>
      </c>
      <c r="F57">
        <v>0.1</v>
      </c>
      <c r="G57">
        <v>1.2746005920779</v>
      </c>
      <c r="H57">
        <f t="shared" si="4"/>
        <v>1.1967142384721241</v>
      </c>
      <c r="I57">
        <f t="shared" si="5"/>
        <v>7.7886353605775893E-2</v>
      </c>
      <c r="S57">
        <v>318</v>
      </c>
      <c r="T57">
        <f t="shared" si="6"/>
        <v>-0.32834959446613177</v>
      </c>
      <c r="U57">
        <f t="shared" si="7"/>
        <v>0.20752897154112285</v>
      </c>
      <c r="V57">
        <f t="shared" si="8"/>
        <v>0.72452246237895523</v>
      </c>
      <c r="W57">
        <f t="shared" si="9"/>
        <v>14.226502351300548</v>
      </c>
      <c r="X57">
        <f t="shared" si="10"/>
        <v>19.113251175650273</v>
      </c>
      <c r="Y57">
        <f t="shared" si="11"/>
        <v>4.886748824349727</v>
      </c>
      <c r="AA57">
        <f t="shared" si="12"/>
        <v>4.0889010989010997</v>
      </c>
      <c r="AB57">
        <f t="shared" si="13"/>
        <v>14.971337241794272</v>
      </c>
      <c r="AF57">
        <f t="shared" si="14"/>
        <v>3</v>
      </c>
      <c r="AG57" cm="1">
        <f t="array" ref="AG57">INDEX($AB$2:$AB$104, AF57)</f>
        <v>8.224512649120296</v>
      </c>
      <c r="AH57">
        <f t="shared" si="15"/>
        <v>-0.46666666666666823</v>
      </c>
      <c r="AI57">
        <f t="shared" si="17"/>
        <v>6.6704085441520027</v>
      </c>
      <c r="AJ57">
        <v>7</v>
      </c>
      <c r="AK57">
        <f t="shared" si="16"/>
        <v>-1.3952837803605833</v>
      </c>
    </row>
    <row r="58" spans="1:37" x14ac:dyDescent="0.3">
      <c r="A58">
        <v>-1.44</v>
      </c>
      <c r="B58">
        <f t="shared" si="0"/>
        <v>0.23692775868212176</v>
      </c>
      <c r="C58">
        <f t="shared" si="1"/>
        <v>4.2206958169965523</v>
      </c>
      <c r="D58" t="e">
        <f t="shared" si="2"/>
        <v>#NUM!</v>
      </c>
      <c r="E58" t="e">
        <f t="shared" si="3"/>
        <v>#NUM!</v>
      </c>
      <c r="F58">
        <v>5</v>
      </c>
      <c r="G58">
        <v>1.2788760306314684</v>
      </c>
      <c r="H58">
        <f t="shared" si="4"/>
        <v>0.19966581574839903</v>
      </c>
      <c r="I58">
        <f t="shared" si="5"/>
        <v>1.0792102148830693</v>
      </c>
      <c r="S58">
        <v>319</v>
      </c>
      <c r="T58">
        <f t="shared" si="6"/>
        <v>-0.33250516186693918</v>
      </c>
      <c r="U58">
        <f t="shared" si="7"/>
        <v>0.21005856809100495</v>
      </c>
      <c r="V58">
        <f t="shared" si="8"/>
        <v>0.72349048391111725</v>
      </c>
      <c r="W58">
        <f t="shared" si="9"/>
        <v>14.257673451391891</v>
      </c>
      <c r="X58">
        <f t="shared" si="10"/>
        <v>19.128836725695948</v>
      </c>
      <c r="Y58">
        <f t="shared" si="11"/>
        <v>4.8711632743040525</v>
      </c>
      <c r="AA58">
        <f t="shared" si="12"/>
        <v>4.1061538461538465</v>
      </c>
      <c r="AB58">
        <f t="shared" si="13"/>
        <v>14.766232266658157</v>
      </c>
      <c r="AF58">
        <f t="shared" si="14"/>
        <v>3</v>
      </c>
      <c r="AG58" cm="1">
        <f t="array" ref="AG58">INDEX($AB$2:$AB$104, AF58)</f>
        <v>8.224512649120296</v>
      </c>
      <c r="AH58">
        <f t="shared" si="15"/>
        <v>-0.46666666666666823</v>
      </c>
      <c r="AI58">
        <f t="shared" si="17"/>
        <v>7.6704085441520027</v>
      </c>
      <c r="AJ58">
        <v>8</v>
      </c>
      <c r="AK58">
        <f t="shared" si="16"/>
        <v>-1.1334843925614337</v>
      </c>
    </row>
    <row r="59" spans="1:37" x14ac:dyDescent="0.3">
      <c r="A59">
        <v>-1.43</v>
      </c>
      <c r="B59">
        <f t="shared" si="0"/>
        <v>0.23930892224375455</v>
      </c>
      <c r="C59">
        <f t="shared" si="1"/>
        <v>4.1786991919232461</v>
      </c>
      <c r="D59" t="e">
        <f t="shared" si="2"/>
        <v>#NUM!</v>
      </c>
      <c r="E59" t="e">
        <f t="shared" si="3"/>
        <v>#NUM!</v>
      </c>
      <c r="F59">
        <v>0.1</v>
      </c>
      <c r="G59">
        <v>1.2831514691850368</v>
      </c>
      <c r="H59">
        <f t="shared" si="4"/>
        <v>1.2042386024866381</v>
      </c>
      <c r="I59">
        <f t="shared" si="5"/>
        <v>7.8912866698398698E-2</v>
      </c>
      <c r="S59">
        <v>320</v>
      </c>
      <c r="T59">
        <f t="shared" si="6"/>
        <v>-0.33656230068390652</v>
      </c>
      <c r="U59">
        <f t="shared" si="7"/>
        <v>0.2125247494822988</v>
      </c>
      <c r="V59">
        <f t="shared" si="8"/>
        <v>0.72247089533582765</v>
      </c>
      <c r="W59">
        <f t="shared" si="9"/>
        <v>14.288230067750465</v>
      </c>
      <c r="X59">
        <f t="shared" si="10"/>
        <v>19.144115033875231</v>
      </c>
      <c r="Y59">
        <f t="shared" si="11"/>
        <v>4.8558849661247692</v>
      </c>
      <c r="AA59">
        <f t="shared" si="12"/>
        <v>4.1234065934065933</v>
      </c>
      <c r="AB59">
        <f t="shared" si="13"/>
        <v>14.548479311340792</v>
      </c>
      <c r="AF59">
        <f t="shared" si="14"/>
        <v>3</v>
      </c>
      <c r="AG59" cm="1">
        <f t="array" ref="AG59">INDEX($AB$2:$AB$104, AF59)</f>
        <v>8.224512649120296</v>
      </c>
      <c r="AH59">
        <f t="shared" si="15"/>
        <v>-0.46666666666666823</v>
      </c>
      <c r="AI59">
        <f t="shared" si="17"/>
        <v>8.6704085441520036</v>
      </c>
      <c r="AJ59">
        <v>9</v>
      </c>
      <c r="AK59">
        <f t="shared" si="16"/>
        <v>-0.87168500476228417</v>
      </c>
    </row>
    <row r="60" spans="1:37" x14ac:dyDescent="0.3">
      <c r="A60">
        <v>-1.42</v>
      </c>
      <c r="B60">
        <f t="shared" si="0"/>
        <v>0.24171401689703645</v>
      </c>
      <c r="C60">
        <f t="shared" si="1"/>
        <v>4.1371204402513921</v>
      </c>
      <c r="D60" t="e">
        <f t="shared" si="2"/>
        <v>#NUM!</v>
      </c>
      <c r="E60" t="e">
        <f t="shared" si="3"/>
        <v>#NUM!</v>
      </c>
      <c r="F60">
        <v>5</v>
      </c>
      <c r="G60">
        <v>1.2874269077386051</v>
      </c>
      <c r="H60">
        <f t="shared" si="4"/>
        <v>0.19967980246352141</v>
      </c>
      <c r="I60">
        <f t="shared" si="5"/>
        <v>1.0877471052750838</v>
      </c>
      <c r="S60">
        <v>321</v>
      </c>
      <c r="T60">
        <f t="shared" si="6"/>
        <v>-0.3405198099178488</v>
      </c>
      <c r="U60">
        <f t="shared" si="7"/>
        <v>0.21492699970428067</v>
      </c>
      <c r="V60">
        <f t="shared" si="8"/>
        <v>0.72146488660190378</v>
      </c>
      <c r="W60">
        <f t="shared" si="9"/>
        <v>14.318156423371605</v>
      </c>
      <c r="X60">
        <f t="shared" si="10"/>
        <v>19.159078211685802</v>
      </c>
      <c r="Y60">
        <f t="shared" si="11"/>
        <v>4.8409217883141977</v>
      </c>
      <c r="AA60">
        <f t="shared" si="12"/>
        <v>4.140659340659341</v>
      </c>
      <c r="AB60">
        <f t="shared" si="13"/>
        <v>14.318254724735123</v>
      </c>
      <c r="AF60">
        <f t="shared" si="14"/>
        <v>3</v>
      </c>
      <c r="AG60" cm="1">
        <f t="array" ref="AG60">INDEX($AB$2:$AB$104, AF60)</f>
        <v>8.224512649120296</v>
      </c>
      <c r="AH60">
        <f t="shared" si="15"/>
        <v>-0.46666666666666823</v>
      </c>
      <c r="AI60">
        <f t="shared" si="17"/>
        <v>9.6704085441520036</v>
      </c>
      <c r="AJ60">
        <v>10</v>
      </c>
      <c r="AK60">
        <f t="shared" si="16"/>
        <v>-0.6098856169631347</v>
      </c>
    </row>
    <row r="61" spans="1:37" x14ac:dyDescent="0.3">
      <c r="A61">
        <v>-1.41</v>
      </c>
      <c r="B61">
        <f t="shared" si="0"/>
        <v>0.24414328315343711</v>
      </c>
      <c r="C61">
        <f t="shared" si="1"/>
        <v>4.0959554040711756</v>
      </c>
      <c r="D61" t="e">
        <f t="shared" si="2"/>
        <v>#NUM!</v>
      </c>
      <c r="E61" t="e">
        <f t="shared" si="3"/>
        <v>#NUM!</v>
      </c>
      <c r="F61">
        <v>0.1</v>
      </c>
      <c r="G61">
        <v>1.2917023462921735</v>
      </c>
      <c r="H61">
        <f t="shared" si="4"/>
        <v>1.2117565352599824</v>
      </c>
      <c r="I61">
        <f t="shared" si="5"/>
        <v>7.9945811032191116E-2</v>
      </c>
      <c r="S61">
        <v>322</v>
      </c>
      <c r="T61">
        <f t="shared" si="6"/>
        <v>-0.34437651806205222</v>
      </c>
      <c r="U61">
        <f t="shared" si="7"/>
        <v>0.21726482425904037</v>
      </c>
      <c r="V61">
        <f t="shared" si="8"/>
        <v>0.72047363019137445</v>
      </c>
      <c r="W61">
        <f t="shared" si="9"/>
        <v>14.347436746931402</v>
      </c>
      <c r="X61">
        <f t="shared" si="10"/>
        <v>19.1737183734657</v>
      </c>
      <c r="Y61">
        <f t="shared" si="11"/>
        <v>4.8262816265342998</v>
      </c>
      <c r="AA61">
        <f t="shared" si="12"/>
        <v>4.1579120879120879</v>
      </c>
      <c r="AB61">
        <f t="shared" si="13"/>
        <v>14.075748260194962</v>
      </c>
      <c r="AF61">
        <f t="shared" si="14"/>
        <v>3</v>
      </c>
      <c r="AG61" cm="1">
        <f t="array" ref="AG61">INDEX($AB$2:$AB$104, AF61)</f>
        <v>8.224512649120296</v>
      </c>
      <c r="AH61">
        <f t="shared" si="15"/>
        <v>-0.46666666666666823</v>
      </c>
      <c r="AI61">
        <f t="shared" si="17"/>
        <v>10.670408544152004</v>
      </c>
      <c r="AJ61">
        <v>11</v>
      </c>
      <c r="AK61">
        <f t="shared" si="16"/>
        <v>-0.34808622916398524</v>
      </c>
    </row>
    <row r="62" spans="1:37" x14ac:dyDescent="0.3">
      <c r="A62">
        <v>-1.4</v>
      </c>
      <c r="B62">
        <f t="shared" si="0"/>
        <v>0.24659696394160649</v>
      </c>
      <c r="C62">
        <f t="shared" si="1"/>
        <v>4.0551999668446745</v>
      </c>
      <c r="D62" t="e">
        <f t="shared" si="2"/>
        <v>#NUM!</v>
      </c>
      <c r="E62" t="e">
        <f t="shared" si="3"/>
        <v>#NUM!</v>
      </c>
      <c r="F62">
        <v>5</v>
      </c>
      <c r="G62">
        <v>1.2959777848457419</v>
      </c>
      <c r="H62">
        <f t="shared" si="4"/>
        <v>0.1996932037884018</v>
      </c>
      <c r="I62">
        <f t="shared" si="5"/>
        <v>1.0962845810573401</v>
      </c>
      <c r="S62">
        <v>323</v>
      </c>
      <c r="T62">
        <f t="shared" si="6"/>
        <v>-0.34813128344906541</v>
      </c>
      <c r="U62">
        <f t="shared" si="7"/>
        <v>0.21953774973266438</v>
      </c>
      <c r="V62">
        <f t="shared" si="8"/>
        <v>0.71949827981984626</v>
      </c>
      <c r="W62">
        <f t="shared" si="9"/>
        <v>14.376055295452009</v>
      </c>
      <c r="X62">
        <f t="shared" si="10"/>
        <v>19.188027647726003</v>
      </c>
      <c r="Y62">
        <f t="shared" si="11"/>
        <v>4.8119723522739974</v>
      </c>
      <c r="AA62">
        <f t="shared" si="12"/>
        <v>4.1751648351648347</v>
      </c>
      <c r="AB62">
        <f t="shared" si="13"/>
        <v>13.821162874732746</v>
      </c>
      <c r="AF62">
        <f t="shared" si="14"/>
        <v>3</v>
      </c>
      <c r="AG62" cm="1">
        <f t="array" ref="AG62">INDEX($AB$2:$AB$104, AF62)</f>
        <v>8.224512649120296</v>
      </c>
      <c r="AH62">
        <f t="shared" si="15"/>
        <v>-0.46666666666666823</v>
      </c>
      <c r="AI62">
        <f t="shared" si="17"/>
        <v>11.670408544152004</v>
      </c>
      <c r="AJ62">
        <v>12</v>
      </c>
      <c r="AK62">
        <f t="shared" si="16"/>
        <v>-8.6286841364835859E-2</v>
      </c>
    </row>
    <row r="63" spans="1:37" x14ac:dyDescent="0.3">
      <c r="A63">
        <v>-1.39</v>
      </c>
      <c r="B63">
        <f t="shared" si="0"/>
        <v>0.24907530463166822</v>
      </c>
      <c r="C63">
        <f t="shared" si="1"/>
        <v>4.0148500529942011</v>
      </c>
      <c r="D63" t="e">
        <f t="shared" si="2"/>
        <v>#NUM!</v>
      </c>
      <c r="E63" t="e">
        <f t="shared" si="3"/>
        <v>#NUM!</v>
      </c>
      <c r="F63">
        <v>0.1</v>
      </c>
      <c r="G63">
        <v>1.3002532233993103</v>
      </c>
      <c r="H63">
        <f t="shared" si="4"/>
        <v>1.2192680422890811</v>
      </c>
      <c r="I63">
        <f t="shared" si="5"/>
        <v>8.0985181110229121E-2</v>
      </c>
      <c r="S63">
        <v>324</v>
      </c>
      <c r="T63">
        <f t="shared" si="6"/>
        <v>-0.35178299458865514</v>
      </c>
      <c r="U63">
        <f t="shared" si="7"/>
        <v>0.22174532335574063</v>
      </c>
      <c r="V63">
        <f t="shared" si="8"/>
        <v>0.71853996916515461</v>
      </c>
      <c r="W63">
        <f t="shared" si="9"/>
        <v>14.403996377866276</v>
      </c>
      <c r="X63">
        <f t="shared" si="10"/>
        <v>19.201998188933139</v>
      </c>
      <c r="Y63">
        <f t="shared" si="11"/>
        <v>4.798001811066861</v>
      </c>
      <c r="AA63">
        <f t="shared" si="12"/>
        <v>4.1924175824175824</v>
      </c>
      <c r="AB63">
        <f t="shared" si="13"/>
        <v>13.554714512920354</v>
      </c>
      <c r="AF63">
        <f t="shared" si="14"/>
        <v>3</v>
      </c>
      <c r="AG63" cm="1">
        <f t="array" ref="AG63">INDEX($AB$2:$AB$104, AF63)</f>
        <v>8.224512649120296</v>
      </c>
      <c r="AH63">
        <f t="shared" si="15"/>
        <v>-0.46666666666666823</v>
      </c>
      <c r="AI63">
        <f t="shared" si="17"/>
        <v>12.670408544152004</v>
      </c>
      <c r="AJ63">
        <v>13</v>
      </c>
      <c r="AK63">
        <f t="shared" si="16"/>
        <v>0.17551254643431358</v>
      </c>
    </row>
    <row r="64" spans="1:37" x14ac:dyDescent="0.3">
      <c r="A64">
        <v>-1.38</v>
      </c>
      <c r="B64">
        <f t="shared" si="0"/>
        <v>0.25157855305975652</v>
      </c>
      <c r="C64">
        <f t="shared" si="1"/>
        <v>3.9749016274947477</v>
      </c>
      <c r="D64" t="e">
        <f t="shared" si="2"/>
        <v>#NUM!</v>
      </c>
      <c r="E64" t="e">
        <f t="shared" si="3"/>
        <v>#NUM!</v>
      </c>
      <c r="F64">
        <v>5</v>
      </c>
      <c r="G64">
        <v>1.3045286619528786</v>
      </c>
      <c r="H64">
        <f t="shared" si="4"/>
        <v>0.19970604422355603</v>
      </c>
      <c r="I64">
        <f t="shared" si="5"/>
        <v>1.1048226177293226</v>
      </c>
      <c r="S64">
        <v>325</v>
      </c>
      <c r="T64">
        <f t="shared" si="6"/>
        <v>-0.35533057049683364</v>
      </c>
      <c r="U64">
        <f t="shared" si="7"/>
        <v>0.22388711255484353</v>
      </c>
      <c r="V64">
        <f t="shared" si="8"/>
        <v>0.71759981062535805</v>
      </c>
      <c r="W64">
        <f t="shared" si="9"/>
        <v>14.431244379433437</v>
      </c>
      <c r="X64">
        <f t="shared" si="10"/>
        <v>19.215622189716719</v>
      </c>
      <c r="Y64">
        <f t="shared" si="11"/>
        <v>4.7843778102832815</v>
      </c>
      <c r="AA64">
        <f t="shared" si="12"/>
        <v>4.2096703296703302</v>
      </c>
      <c r="AB64">
        <f t="shared" si="13"/>
        <v>13.276631875742607</v>
      </c>
      <c r="AF64">
        <f t="shared" si="14"/>
        <v>3</v>
      </c>
      <c r="AG64" cm="1">
        <f t="array" ref="AG64">INDEX($AB$2:$AB$104, AF64)</f>
        <v>8.224512649120296</v>
      </c>
      <c r="AH64">
        <f t="shared" si="15"/>
        <v>-0.46666666666666823</v>
      </c>
      <c r="AI64">
        <f t="shared" si="17"/>
        <v>13.670408544152004</v>
      </c>
      <c r="AJ64">
        <v>14</v>
      </c>
      <c r="AK64">
        <f t="shared" si="16"/>
        <v>0.43731193423346298</v>
      </c>
    </row>
    <row r="65" spans="1:37" x14ac:dyDescent="0.3">
      <c r="A65">
        <v>-1.37</v>
      </c>
      <c r="B65">
        <f t="shared" si="0"/>
        <v>0.25410695955280027</v>
      </c>
      <c r="C65">
        <f t="shared" si="1"/>
        <v>3.9353506954704733</v>
      </c>
      <c r="D65" t="e">
        <f t="shared" si="2"/>
        <v>#NUM!</v>
      </c>
      <c r="E65" t="e">
        <f t="shared" si="3"/>
        <v>#NUM!</v>
      </c>
      <c r="F65">
        <v>0.1</v>
      </c>
      <c r="G65">
        <v>1.308804100506447</v>
      </c>
      <c r="H65">
        <f t="shared" si="4"/>
        <v>1.226773129066161</v>
      </c>
      <c r="I65">
        <f t="shared" si="5"/>
        <v>8.2030971440286038E-2</v>
      </c>
      <c r="S65">
        <v>326</v>
      </c>
      <c r="T65">
        <f t="shared" si="6"/>
        <v>-0.35877296101584999</v>
      </c>
      <c r="U65">
        <f t="shared" si="7"/>
        <v>0.22596270449664971</v>
      </c>
      <c r="V65">
        <f t="shared" si="8"/>
        <v>0.71667889410706687</v>
      </c>
      <c r="W65">
        <f t="shared" si="9"/>
        <v>14.457783786950944</v>
      </c>
      <c r="X65">
        <f t="shared" si="10"/>
        <v>19.22889189347547</v>
      </c>
      <c r="Y65">
        <f t="shared" si="11"/>
        <v>4.7711081065245295</v>
      </c>
      <c r="AA65">
        <f t="shared" si="12"/>
        <v>4.226923076923077</v>
      </c>
      <c r="AB65">
        <f t="shared" si="13"/>
        <v>12.987156174670814</v>
      </c>
      <c r="AF65">
        <f t="shared" si="14"/>
        <v>3</v>
      </c>
      <c r="AG65" cm="1">
        <f t="array" ref="AG65">INDEX($AB$2:$AB$104, AF65)</f>
        <v>8.224512649120296</v>
      </c>
      <c r="AH65">
        <f t="shared" si="15"/>
        <v>-0.46666666666666823</v>
      </c>
      <c r="AI65">
        <f t="shared" si="17"/>
        <v>14.670408544152004</v>
      </c>
      <c r="AJ65">
        <v>15</v>
      </c>
      <c r="AK65">
        <f t="shared" si="16"/>
        <v>0.69911132203261239</v>
      </c>
    </row>
    <row r="66" spans="1:37" x14ac:dyDescent="0.3">
      <c r="A66">
        <v>-1.36</v>
      </c>
      <c r="B66">
        <f t="shared" si="0"/>
        <v>0.25666077695355588</v>
      </c>
      <c r="C66">
        <f t="shared" si="1"/>
        <v>3.8961933017952148</v>
      </c>
      <c r="D66" t="e">
        <f t="shared" si="2"/>
        <v>#NUM!</v>
      </c>
      <c r="E66" t="e">
        <f t="shared" si="3"/>
        <v>#NUM!</v>
      </c>
      <c r="F66">
        <v>5</v>
      </c>
      <c r="G66">
        <v>1.3130795390600154</v>
      </c>
      <c r="H66">
        <f t="shared" si="4"/>
        <v>0.19971834724407242</v>
      </c>
      <c r="I66">
        <f t="shared" si="5"/>
        <v>1.113361191815943</v>
      </c>
      <c r="S66">
        <v>327</v>
      </c>
      <c r="T66">
        <f t="shared" si="6"/>
        <v>-0.36210914712506204</v>
      </c>
      <c r="U66">
        <f t="shared" si="7"/>
        <v>0.22797170562634819</v>
      </c>
      <c r="V66">
        <f t="shared" si="8"/>
        <v>0.71577828584504077</v>
      </c>
      <c r="W66">
        <f t="shared" si="9"/>
        <v>14.483599214701117</v>
      </c>
      <c r="X66">
        <f t="shared" si="10"/>
        <v>19.241799607350558</v>
      </c>
      <c r="Y66">
        <f t="shared" si="11"/>
        <v>4.7582003926494423</v>
      </c>
      <c r="AA66">
        <f t="shared" si="12"/>
        <v>4.2441758241758247</v>
      </c>
      <c r="AB66">
        <f t="shared" si="13"/>
        <v>12.686540871241338</v>
      </c>
      <c r="AF66">
        <f t="shared" si="14"/>
        <v>3</v>
      </c>
      <c r="AG66" cm="1">
        <f t="array" ref="AG66">INDEX($AB$2:$AB$104, AF66)</f>
        <v>8.224512649120296</v>
      </c>
      <c r="AH66">
        <f t="shared" si="15"/>
        <v>-0.46666666666666823</v>
      </c>
      <c r="AI66">
        <f t="shared" si="17"/>
        <v>15.670408544152004</v>
      </c>
      <c r="AJ66">
        <v>16</v>
      </c>
      <c r="AK66">
        <f t="shared" si="16"/>
        <v>0.96091070983176174</v>
      </c>
    </row>
    <row r="67" spans="1:37" x14ac:dyDescent="0.3">
      <c r="A67">
        <v>-1.35</v>
      </c>
      <c r="B67">
        <f t="shared" ref="B67:B130" si="18">EXP(A67)</f>
        <v>0.25924026064589151</v>
      </c>
      <c r="C67">
        <f t="shared" ref="C67:C130" si="19">EXP(-A67)</f>
        <v>3.8574255306969745</v>
      </c>
      <c r="D67" t="e">
        <f t="shared" ref="D67:D130" si="20">EXP(-LOG(A67))</f>
        <v>#NUM!</v>
      </c>
      <c r="E67" t="e">
        <f t="shared" ref="E67:E130" si="21">EXP(-POWER(LOG(A67), 4))</f>
        <v>#NUM!</v>
      </c>
      <c r="F67">
        <v>0.1</v>
      </c>
      <c r="G67">
        <v>1.3173549776135838</v>
      </c>
      <c r="H67">
        <f t="shared" ref="H67:H130" si="22">(1-EXP(-F67*G67))/F67</f>
        <v>1.2342718010787534</v>
      </c>
      <c r="I67">
        <f t="shared" ref="I67:I130" si="23">G67-H67</f>
        <v>8.3083176534830327E-2</v>
      </c>
      <c r="S67">
        <v>328</v>
      </c>
      <c r="T67">
        <f t="shared" ref="T67:T104" si="24">-0.4093*COS(2*3.14*(S67+10)/365)</f>
        <v>-0.36533814124258535</v>
      </c>
      <c r="U67">
        <f t="shared" ref="U67:U104" si="25">SIN(T67)*SIN(37)</f>
        <v>0.22991374120199026</v>
      </c>
      <c r="V67">
        <f t="shared" ref="V67:V104" si="26">COS(T67)*COS(37)</f>
        <v>0.71489902725393373</v>
      </c>
      <c r="W67">
        <f t="shared" ref="W67:W104" si="27">24*ACOS(-U67/V67)/3.14</f>
        <v>14.508675431064667</v>
      </c>
      <c r="X67">
        <f t="shared" ref="X67:X104" si="28">12*ACOS(-U67/V67)/3.14 + 12</f>
        <v>19.254337715532333</v>
      </c>
      <c r="Y67">
        <f t="shared" ref="Y67:Y104" si="29">24-X67</f>
        <v>4.7456622844676666</v>
      </c>
      <c r="AA67">
        <f t="shared" ref="AA67:AA104" si="30">2*3.14*(S67-81)/364</f>
        <v>4.2614285714285716</v>
      </c>
      <c r="AB67">
        <f t="shared" ref="AB67:AB104" si="31">9.87*SIN(2*AA67)-7.53*COS(AA67)-1.5*SIN(AA67)</f>
        <v>12.375051402441459</v>
      </c>
      <c r="AF67">
        <f t="shared" ref="AF67:AF130" si="32">INT((ROW()-2)/24) + 1</f>
        <v>3</v>
      </c>
      <c r="AG67" cm="1">
        <f t="array" ref="AG67">INDEX($AB$2:$AB$104, AF67)</f>
        <v>8.224512649120296</v>
      </c>
      <c r="AH67">
        <f t="shared" ref="AH67:AH130" si="33">$AD$2</f>
        <v>-0.46666666666666823</v>
      </c>
      <c r="AI67">
        <f t="shared" ref="AI67:AI130" si="34">AJ67+AH67+AG67/60</f>
        <v>16.670408544152004</v>
      </c>
      <c r="AJ67">
        <v>17</v>
      </c>
      <c r="AK67">
        <f t="shared" ref="AK67:AK130" si="35">(AI67-12)/12*PI()</f>
        <v>1.2227100976309113</v>
      </c>
    </row>
    <row r="68" spans="1:37" x14ac:dyDescent="0.3">
      <c r="A68">
        <v>-1.34</v>
      </c>
      <c r="B68">
        <f t="shared" si="18"/>
        <v>0.26184566858032599</v>
      </c>
      <c r="C68">
        <f t="shared" si="19"/>
        <v>3.8190435053663361</v>
      </c>
      <c r="D68" t="e">
        <f t="shared" si="20"/>
        <v>#NUM!</v>
      </c>
      <c r="E68" t="e">
        <f t="shared" si="21"/>
        <v>#NUM!</v>
      </c>
      <c r="F68">
        <v>5</v>
      </c>
      <c r="G68">
        <v>1.3216304161671522</v>
      </c>
      <c r="H68">
        <f t="shared" si="22"/>
        <v>0.19973013534252926</v>
      </c>
      <c r="I68">
        <f t="shared" si="23"/>
        <v>1.1219002808246228</v>
      </c>
      <c r="S68">
        <v>329</v>
      </c>
      <c r="T68">
        <f t="shared" si="24"/>
        <v>-0.36845898751764039</v>
      </c>
      <c r="U68">
        <f t="shared" si="25"/>
        <v>0.23178845482642682</v>
      </c>
      <c r="V68">
        <f t="shared" si="26"/>
        <v>0.71404213381300341</v>
      </c>
      <c r="W68">
        <f t="shared" si="27"/>
        <v>14.532997385726807</v>
      </c>
      <c r="X68">
        <f t="shared" si="28"/>
        <v>19.266498692863404</v>
      </c>
      <c r="Y68">
        <f t="shared" si="29"/>
        <v>4.7335013071365957</v>
      </c>
      <c r="AA68">
        <f t="shared" si="30"/>
        <v>4.2786813186813184</v>
      </c>
      <c r="AB68">
        <f t="shared" si="31"/>
        <v>12.05296489222099</v>
      </c>
      <c r="AF68">
        <f t="shared" si="32"/>
        <v>3</v>
      </c>
      <c r="AG68" cm="1">
        <f t="array" ref="AG68">INDEX($AB$2:$AB$104, AF68)</f>
        <v>8.224512649120296</v>
      </c>
      <c r="AH68">
        <f t="shared" si="33"/>
        <v>-0.46666666666666823</v>
      </c>
      <c r="AI68">
        <f t="shared" si="34"/>
        <v>17.670408544152004</v>
      </c>
      <c r="AJ68">
        <v>18</v>
      </c>
      <c r="AK68">
        <f t="shared" si="35"/>
        <v>1.4845094854300607</v>
      </c>
    </row>
    <row r="69" spans="1:37" x14ac:dyDescent="0.3">
      <c r="A69">
        <v>-1.33</v>
      </c>
      <c r="B69">
        <f t="shared" si="18"/>
        <v>0.26447726129982396</v>
      </c>
      <c r="C69">
        <f t="shared" si="19"/>
        <v>3.781043387568781</v>
      </c>
      <c r="D69" t="e">
        <f t="shared" si="20"/>
        <v>#NUM!</v>
      </c>
      <c r="E69" t="e">
        <f t="shared" si="21"/>
        <v>#NUM!</v>
      </c>
      <c r="F69">
        <v>0.1</v>
      </c>
      <c r="G69">
        <v>1.3259058547207203</v>
      </c>
      <c r="H69">
        <f t="shared" si="22"/>
        <v>1.2417640638097016</v>
      </c>
      <c r="I69">
        <f t="shared" si="23"/>
        <v>8.4141790911018699E-2</v>
      </c>
      <c r="S69">
        <v>330</v>
      </c>
      <c r="T69">
        <f t="shared" si="24"/>
        <v>-0.37147076211350399</v>
      </c>
      <c r="U69">
        <f t="shared" si="25"/>
        <v>0.23359550797845977</v>
      </c>
      <c r="V69">
        <f t="shared" si="26"/>
        <v>0.71320859398455194</v>
      </c>
      <c r="W69">
        <f t="shared" si="27"/>
        <v>14.556550237395177</v>
      </c>
      <c r="X69">
        <f t="shared" si="28"/>
        <v>19.278275118697589</v>
      </c>
      <c r="Y69">
        <f t="shared" si="29"/>
        <v>4.7217248813024106</v>
      </c>
      <c r="AA69">
        <f t="shared" si="30"/>
        <v>4.2959340659340661</v>
      </c>
      <c r="AB69">
        <f t="shared" si="31"/>
        <v>11.720569849465303</v>
      </c>
      <c r="AF69">
        <f t="shared" si="32"/>
        <v>3</v>
      </c>
      <c r="AG69" cm="1">
        <f t="array" ref="AG69">INDEX($AB$2:$AB$104, AF69)</f>
        <v>8.224512649120296</v>
      </c>
      <c r="AH69">
        <f t="shared" si="33"/>
        <v>-0.46666666666666823</v>
      </c>
      <c r="AI69">
        <f t="shared" si="34"/>
        <v>18.670408544152004</v>
      </c>
      <c r="AJ69">
        <v>19</v>
      </c>
      <c r="AK69">
        <f t="shared" si="35"/>
        <v>1.7463088732292102</v>
      </c>
    </row>
    <row r="70" spans="1:37" x14ac:dyDescent="0.3">
      <c r="A70">
        <v>-1.32</v>
      </c>
      <c r="B70">
        <f t="shared" si="18"/>
        <v>0.26713530196585034</v>
      </c>
      <c r="C70">
        <f t="shared" si="19"/>
        <v>3.7434213772608627</v>
      </c>
      <c r="D70" t="e">
        <f t="shared" si="20"/>
        <v>#NUM!</v>
      </c>
      <c r="E70" t="e">
        <f t="shared" si="21"/>
        <v>#NUM!</v>
      </c>
      <c r="F70">
        <v>5</v>
      </c>
      <c r="G70">
        <v>1.3301812932742887</v>
      </c>
      <c r="H70">
        <f t="shared" si="22"/>
        <v>0.19974143007011608</v>
      </c>
      <c r="I70">
        <f t="shared" si="23"/>
        <v>1.1304398632041726</v>
      </c>
      <c r="S70">
        <v>331</v>
      </c>
      <c r="T70">
        <f t="shared" si="24"/>
        <v>-0.37437257348098407</v>
      </c>
      <c r="U70">
        <f t="shared" si="25"/>
        <v>0.23533457954482023</v>
      </c>
      <c r="V70">
        <f t="shared" si="26"/>
        <v>0.71239936816680804</v>
      </c>
      <c r="W70">
        <f t="shared" si="27"/>
        <v>14.579319381942724</v>
      </c>
      <c r="X70">
        <f t="shared" si="28"/>
        <v>19.289659690971362</v>
      </c>
      <c r="Y70">
        <f t="shared" si="29"/>
        <v>4.7103403090286378</v>
      </c>
      <c r="AA70">
        <f t="shared" si="30"/>
        <v>4.313186813186813</v>
      </c>
      <c r="AB70">
        <f t="shared" si="31"/>
        <v>11.37816585278085</v>
      </c>
      <c r="AF70">
        <f t="shared" si="32"/>
        <v>3</v>
      </c>
      <c r="AG70" cm="1">
        <f t="array" ref="AG70">INDEX($AB$2:$AB$104, AF70)</f>
        <v>8.224512649120296</v>
      </c>
      <c r="AH70">
        <f t="shared" si="33"/>
        <v>-0.46666666666666823</v>
      </c>
      <c r="AI70">
        <f t="shared" si="34"/>
        <v>19.670408544152004</v>
      </c>
      <c r="AJ70">
        <v>20</v>
      </c>
      <c r="AK70">
        <f t="shared" si="35"/>
        <v>2.0081082610283594</v>
      </c>
    </row>
    <row r="71" spans="1:37" x14ac:dyDescent="0.3">
      <c r="A71">
        <v>-1.31</v>
      </c>
      <c r="B71">
        <f t="shared" si="18"/>
        <v>0.26982005638468681</v>
      </c>
      <c r="C71">
        <f t="shared" si="19"/>
        <v>3.706173712210199</v>
      </c>
      <c r="D71" t="e">
        <f t="shared" si="20"/>
        <v>#NUM!</v>
      </c>
      <c r="E71" t="e">
        <f t="shared" si="21"/>
        <v>#NUM!</v>
      </c>
      <c r="F71">
        <v>0.1</v>
      </c>
      <c r="G71">
        <v>1.3344567318278571</v>
      </c>
      <c r="H71">
        <f t="shared" si="22"/>
        <v>1.249249922737159</v>
      </c>
      <c r="I71">
        <f t="shared" si="23"/>
        <v>8.520680909069811E-2</v>
      </c>
      <c r="S71">
        <v>332</v>
      </c>
      <c r="T71">
        <f t="shared" si="24"/>
        <v>-0.37716356262233819</v>
      </c>
      <c r="U71">
        <f t="shared" si="25"/>
        <v>0.23700536535456568</v>
      </c>
      <c r="V71">
        <f t="shared" si="26"/>
        <v>0.71161538768191201</v>
      </c>
      <c r="W71">
        <f t="shared" si="27"/>
        <v>14.601290480882767</v>
      </c>
      <c r="X71">
        <f t="shared" si="28"/>
        <v>19.300645240441384</v>
      </c>
      <c r="Y71">
        <f t="shared" si="29"/>
        <v>4.6993547595586165</v>
      </c>
      <c r="AA71">
        <f t="shared" si="30"/>
        <v>4.3304395604395607</v>
      </c>
      <c r="AB71">
        <f t="shared" si="31"/>
        <v>11.026063222459866</v>
      </c>
      <c r="AF71">
        <f t="shared" si="32"/>
        <v>3</v>
      </c>
      <c r="AG71" cm="1">
        <f t="array" ref="AG71">INDEX($AB$2:$AB$104, AF71)</f>
        <v>8.224512649120296</v>
      </c>
      <c r="AH71">
        <f t="shared" si="33"/>
        <v>-0.46666666666666823</v>
      </c>
      <c r="AI71">
        <f t="shared" si="34"/>
        <v>20.670408544152004</v>
      </c>
      <c r="AJ71">
        <v>21</v>
      </c>
      <c r="AK71">
        <f t="shared" si="35"/>
        <v>2.269907648827509</v>
      </c>
    </row>
    <row r="72" spans="1:37" x14ac:dyDescent="0.3">
      <c r="A72">
        <v>-1.3</v>
      </c>
      <c r="B72">
        <f t="shared" si="18"/>
        <v>0.27253179303401259</v>
      </c>
      <c r="C72">
        <f t="shared" si="19"/>
        <v>3.6692966676192444</v>
      </c>
      <c r="D72" t="e">
        <f t="shared" si="20"/>
        <v>#NUM!</v>
      </c>
      <c r="E72" t="e">
        <f t="shared" si="21"/>
        <v>#NUM!</v>
      </c>
      <c r="F72">
        <v>5</v>
      </c>
      <c r="G72">
        <v>1.3387321703814254</v>
      </c>
      <c r="H72">
        <f t="shared" si="22"/>
        <v>0.199752252076034</v>
      </c>
      <c r="I72">
        <f t="shared" si="23"/>
        <v>1.1389799183053915</v>
      </c>
      <c r="S72">
        <v>333</v>
      </c>
      <c r="T72">
        <f t="shared" si="24"/>
        <v>-0.37984290334555421</v>
      </c>
      <c r="U72">
        <f t="shared" si="25"/>
        <v>0.23860757771745947</v>
      </c>
      <c r="V72">
        <f t="shared" si="26"/>
        <v>0.71085755379961257</v>
      </c>
      <c r="W72">
        <f t="shared" si="27"/>
        <v>14.622449490077827</v>
      </c>
      <c r="X72">
        <f t="shared" si="28"/>
        <v>19.311224745038913</v>
      </c>
      <c r="Y72">
        <f t="shared" si="29"/>
        <v>4.6887752549610866</v>
      </c>
      <c r="AA72">
        <f t="shared" si="30"/>
        <v>4.3476923076923084</v>
      </c>
      <c r="AB72">
        <f t="shared" si="31"/>
        <v>10.66458268000671</v>
      </c>
      <c r="AF72">
        <f t="shared" si="32"/>
        <v>3</v>
      </c>
      <c r="AG72" cm="1">
        <f t="array" ref="AG72">INDEX($AB$2:$AB$104, AF72)</f>
        <v>8.224512649120296</v>
      </c>
      <c r="AH72">
        <f t="shared" si="33"/>
        <v>-0.46666666666666823</v>
      </c>
      <c r="AI72">
        <f t="shared" si="34"/>
        <v>21.670408544152004</v>
      </c>
      <c r="AJ72">
        <v>22</v>
      </c>
      <c r="AK72">
        <f t="shared" si="35"/>
        <v>2.5317070366266585</v>
      </c>
    </row>
    <row r="73" spans="1:37" x14ac:dyDescent="0.3">
      <c r="A73">
        <v>-1.29</v>
      </c>
      <c r="B73">
        <f t="shared" si="18"/>
        <v>0.27527078308975234</v>
      </c>
      <c r="C73">
        <f t="shared" si="19"/>
        <v>3.6327865557528094</v>
      </c>
      <c r="D73" t="e">
        <f t="shared" si="20"/>
        <v>#NUM!</v>
      </c>
      <c r="E73" t="e">
        <f t="shared" si="21"/>
        <v>#NUM!</v>
      </c>
      <c r="F73">
        <v>0.1</v>
      </c>
      <c r="G73">
        <v>1.3430076089349938</v>
      </c>
      <c r="H73">
        <f t="shared" si="22"/>
        <v>1.2567293833346005</v>
      </c>
      <c r="I73">
        <f t="shared" si="23"/>
        <v>8.6278225600393332E-2</v>
      </c>
      <c r="S73">
        <v>334</v>
      </c>
      <c r="T73">
        <f t="shared" si="24"/>
        <v>-0.3824098025089212</v>
      </c>
      <c r="U73">
        <f t="shared" si="25"/>
        <v>0.24014094496787175</v>
      </c>
      <c r="V73">
        <f t="shared" si="26"/>
        <v>0.71012673679723959</v>
      </c>
      <c r="W73">
        <f t="shared" si="27"/>
        <v>14.642782688578569</v>
      </c>
      <c r="X73">
        <f t="shared" si="28"/>
        <v>19.321391344289285</v>
      </c>
      <c r="Y73">
        <f t="shared" si="29"/>
        <v>4.6786086557107147</v>
      </c>
      <c r="AA73">
        <f t="shared" si="30"/>
        <v>4.3649450549450552</v>
      </c>
      <c r="AB73">
        <f t="shared" si="31"/>
        <v>10.294054995622089</v>
      </c>
      <c r="AF73">
        <f t="shared" si="32"/>
        <v>3</v>
      </c>
      <c r="AG73" cm="1">
        <f t="array" ref="AG73">INDEX($AB$2:$AB$104, AF73)</f>
        <v>8.224512649120296</v>
      </c>
      <c r="AH73">
        <f t="shared" si="33"/>
        <v>-0.46666666666666823</v>
      </c>
      <c r="AI73">
        <f t="shared" si="34"/>
        <v>22.670408544152004</v>
      </c>
      <c r="AJ73">
        <v>23</v>
      </c>
      <c r="AK73">
        <f t="shared" si="35"/>
        <v>2.7935064244258077</v>
      </c>
    </row>
    <row r="74" spans="1:37" x14ac:dyDescent="0.3">
      <c r="A74">
        <v>-1.28</v>
      </c>
      <c r="B74">
        <f t="shared" si="18"/>
        <v>0.27803730045319414</v>
      </c>
      <c r="C74">
        <f t="shared" si="19"/>
        <v>3.5966397255692817</v>
      </c>
      <c r="D74" t="e">
        <f t="shared" si="20"/>
        <v>#NUM!</v>
      </c>
      <c r="E74" t="e">
        <f t="shared" si="21"/>
        <v>#NUM!</v>
      </c>
      <c r="F74">
        <v>5</v>
      </c>
      <c r="G74">
        <v>1.3472830474885622</v>
      </c>
      <c r="H74">
        <f t="shared" si="22"/>
        <v>0.19976262114524679</v>
      </c>
      <c r="I74">
        <f t="shared" si="23"/>
        <v>1.1475204263433154</v>
      </c>
      <c r="S74">
        <v>335</v>
      </c>
      <c r="T74">
        <f t="shared" si="24"/>
        <v>-0.38486350025581556</v>
      </c>
      <c r="U74">
        <f t="shared" si="25"/>
        <v>0.24160521101570387</v>
      </c>
      <c r="V74">
        <f t="shared" si="26"/>
        <v>0.7094237750564697</v>
      </c>
      <c r="W74">
        <f t="shared" si="27"/>
        <v>14.662276707484477</v>
      </c>
      <c r="X74">
        <f t="shared" si="28"/>
        <v>19.33113835374224</v>
      </c>
      <c r="Y74">
        <f t="shared" si="29"/>
        <v>4.6688616462577599</v>
      </c>
      <c r="AA74">
        <f t="shared" si="30"/>
        <v>4.3821978021978021</v>
      </c>
      <c r="AB74">
        <f t="shared" si="31"/>
        <v>9.914820624056361</v>
      </c>
      <c r="AF74">
        <f t="shared" si="32"/>
        <v>4</v>
      </c>
      <c r="AG74" cm="1">
        <f t="array" ref="AG74">INDEX($AB$2:$AB$104, AF74)</f>
        <v>8.5843520131307542</v>
      </c>
      <c r="AH74">
        <f t="shared" si="33"/>
        <v>-0.46666666666666823</v>
      </c>
      <c r="AI74">
        <f t="shared" si="34"/>
        <v>-0.32359413311448898</v>
      </c>
      <c r="AJ74">
        <v>0</v>
      </c>
      <c r="AK74">
        <f t="shared" si="35"/>
        <v>-3.2263093995345624</v>
      </c>
    </row>
    <row r="75" spans="1:37" x14ac:dyDescent="0.3">
      <c r="A75">
        <v>-1.27</v>
      </c>
      <c r="B75">
        <f t="shared" si="18"/>
        <v>0.28083162177837978</v>
      </c>
      <c r="C75">
        <f t="shared" si="19"/>
        <v>3.5608525623555205</v>
      </c>
      <c r="D75" t="e">
        <f t="shared" si="20"/>
        <v>#NUM!</v>
      </c>
      <c r="E75" t="e">
        <f t="shared" si="21"/>
        <v>#NUM!</v>
      </c>
      <c r="F75">
        <v>0.1</v>
      </c>
      <c r="G75">
        <v>1.3515584860421306</v>
      </c>
      <c r="H75">
        <f t="shared" si="22"/>
        <v>1.2642024510708205</v>
      </c>
      <c r="I75">
        <f t="shared" si="23"/>
        <v>8.7356034971310059E-2</v>
      </c>
      <c r="S75">
        <v>336</v>
      </c>
      <c r="T75">
        <f t="shared" si="24"/>
        <v>-0.38720327023963602</v>
      </c>
      <c r="U75">
        <f t="shared" si="25"/>
        <v>0.24300013490580666</v>
      </c>
      <c r="V75">
        <f t="shared" si="26"/>
        <v>0.70874947419735912</v>
      </c>
      <c r="W75">
        <f t="shared" si="27"/>
        <v>14.680918558713627</v>
      </c>
      <c r="X75">
        <f t="shared" si="28"/>
        <v>19.340459279356814</v>
      </c>
      <c r="Y75">
        <f t="shared" si="29"/>
        <v>4.6595407206431858</v>
      </c>
      <c r="AA75">
        <f t="shared" si="30"/>
        <v>4.3994505494505498</v>
      </c>
      <c r="AB75">
        <f t="shared" si="31"/>
        <v>9.527229329256615</v>
      </c>
      <c r="AF75">
        <f t="shared" si="32"/>
        <v>4</v>
      </c>
      <c r="AG75" cm="1">
        <f t="array" ref="AG75">INDEX($AB$2:$AB$104, AF75)</f>
        <v>8.5843520131307542</v>
      </c>
      <c r="AH75">
        <f t="shared" si="33"/>
        <v>-0.46666666666666823</v>
      </c>
      <c r="AI75">
        <f t="shared" si="34"/>
        <v>0.67640586688551108</v>
      </c>
      <c r="AJ75">
        <v>1</v>
      </c>
      <c r="AK75">
        <f t="shared" si="35"/>
        <v>-2.9645100117354133</v>
      </c>
    </row>
    <row r="76" spans="1:37" x14ac:dyDescent="0.3">
      <c r="A76">
        <v>-1.26</v>
      </c>
      <c r="B76">
        <f t="shared" si="18"/>
        <v>0.2836540264997704</v>
      </c>
      <c r="C76">
        <f t="shared" si="19"/>
        <v>3.5254214873653824</v>
      </c>
      <c r="D76" t="e">
        <f t="shared" si="20"/>
        <v>#NUM!</v>
      </c>
      <c r="E76" t="e">
        <f t="shared" si="21"/>
        <v>#NUM!</v>
      </c>
      <c r="F76">
        <v>5</v>
      </c>
      <c r="G76">
        <v>1.355833924595699</v>
      </c>
      <c r="H76">
        <f t="shared" si="22"/>
        <v>0.19977255623465212</v>
      </c>
      <c r="I76">
        <f t="shared" si="23"/>
        <v>1.1560613683610468</v>
      </c>
      <c r="S76">
        <v>337</v>
      </c>
      <c r="T76">
        <f t="shared" si="24"/>
        <v>-0.38942841983881599</v>
      </c>
      <c r="U76">
        <f t="shared" si="25"/>
        <v>0.24432549038731735</v>
      </c>
      <c r="V76">
        <f t="shared" si="26"/>
        <v>0.70810460625007643</v>
      </c>
      <c r="W76">
        <f t="shared" si="27"/>
        <v>14.69869566356515</v>
      </c>
      <c r="X76">
        <f t="shared" si="28"/>
        <v>19.349347831782573</v>
      </c>
      <c r="Y76">
        <f t="shared" si="29"/>
        <v>4.6506521682174267</v>
      </c>
      <c r="AA76">
        <f t="shared" si="30"/>
        <v>4.4167032967032966</v>
      </c>
      <c r="AB76">
        <f t="shared" si="31"/>
        <v>9.1316397982454909</v>
      </c>
      <c r="AF76">
        <f t="shared" si="32"/>
        <v>4</v>
      </c>
      <c r="AG76" cm="1">
        <f t="array" ref="AG76">INDEX($AB$2:$AB$104, AF76)</f>
        <v>8.5843520131307542</v>
      </c>
      <c r="AH76">
        <f t="shared" si="33"/>
        <v>-0.46666666666666823</v>
      </c>
      <c r="AI76">
        <f t="shared" si="34"/>
        <v>1.6764058668855111</v>
      </c>
      <c r="AJ76">
        <v>2</v>
      </c>
      <c r="AK76">
        <f t="shared" si="35"/>
        <v>-2.7027106239362637</v>
      </c>
    </row>
    <row r="77" spans="1:37" x14ac:dyDescent="0.3">
      <c r="A77">
        <v>-1.25</v>
      </c>
      <c r="B77">
        <f t="shared" si="18"/>
        <v>0.28650479686019009</v>
      </c>
      <c r="C77">
        <f t="shared" si="19"/>
        <v>3.4903429574618414</v>
      </c>
      <c r="D77" t="e">
        <f t="shared" si="20"/>
        <v>#NUM!</v>
      </c>
      <c r="E77" t="e">
        <f t="shared" si="21"/>
        <v>#NUM!</v>
      </c>
      <c r="F77">
        <v>0.1</v>
      </c>
      <c r="G77">
        <v>1.3601093631492673</v>
      </c>
      <c r="H77">
        <f t="shared" si="22"/>
        <v>1.2716691314099393</v>
      </c>
      <c r="I77">
        <f t="shared" si="23"/>
        <v>8.8440231739328024E-2</v>
      </c>
      <c r="S77">
        <v>338</v>
      </c>
      <c r="T77">
        <f t="shared" si="24"/>
        <v>-0.39153829036185511</v>
      </c>
      <c r="U77">
        <f t="shared" si="25"/>
        <v>0.24558106549430389</v>
      </c>
      <c r="V77">
        <f t="shared" si="26"/>
        <v>0.70748990886473051</v>
      </c>
      <c r="W77">
        <f t="shared" si="27"/>
        <v>14.715595880955146</v>
      </c>
      <c r="X77">
        <f t="shared" si="28"/>
        <v>19.357797940477575</v>
      </c>
      <c r="Y77">
        <f t="shared" si="29"/>
        <v>4.6422020595224254</v>
      </c>
      <c r="AA77">
        <f t="shared" si="30"/>
        <v>4.4339560439560444</v>
      </c>
      <c r="AB77">
        <f t="shared" si="31"/>
        <v>8.7284192446821276</v>
      </c>
      <c r="AF77">
        <f t="shared" si="32"/>
        <v>4</v>
      </c>
      <c r="AG77" cm="1">
        <f t="array" ref="AG77">INDEX($AB$2:$AB$104, AF77)</f>
        <v>8.5843520131307542</v>
      </c>
      <c r="AH77">
        <f t="shared" si="33"/>
        <v>-0.46666666666666823</v>
      </c>
      <c r="AI77">
        <f t="shared" si="34"/>
        <v>2.6764058668855113</v>
      </c>
      <c r="AJ77">
        <v>3</v>
      </c>
      <c r="AK77">
        <f t="shared" si="35"/>
        <v>-2.4409112361371141</v>
      </c>
    </row>
    <row r="78" spans="1:37" x14ac:dyDescent="0.3">
      <c r="A78">
        <v>-1.24</v>
      </c>
      <c r="B78">
        <f t="shared" si="18"/>
        <v>0.28938421793905061</v>
      </c>
      <c r="C78">
        <f t="shared" si="19"/>
        <v>3.4556134647626755</v>
      </c>
      <c r="D78" t="e">
        <f t="shared" si="20"/>
        <v>#NUM!</v>
      </c>
      <c r="E78" t="e">
        <f t="shared" si="21"/>
        <v>#NUM!</v>
      </c>
      <c r="F78">
        <v>5</v>
      </c>
      <c r="G78">
        <v>1.3643848017028357</v>
      </c>
      <c r="H78">
        <f t="shared" si="22"/>
        <v>0.19978207550773888</v>
      </c>
      <c r="I78">
        <f t="shared" si="23"/>
        <v>1.1646027261950969</v>
      </c>
      <c r="S78">
        <v>339</v>
      </c>
      <c r="T78">
        <f t="shared" si="24"/>
        <v>-0.39353225724230639</v>
      </c>
      <c r="U78">
        <f t="shared" si="25"/>
        <v>0.24676666213905474</v>
      </c>
      <c r="V78">
        <f t="shared" si="26"/>
        <v>0.70690608455964843</v>
      </c>
      <c r="W78">
        <f t="shared" si="27"/>
        <v>14.731607535204347</v>
      </c>
      <c r="X78">
        <f t="shared" si="28"/>
        <v>19.365803767602173</v>
      </c>
      <c r="Y78">
        <f t="shared" si="29"/>
        <v>4.6341962323978265</v>
      </c>
      <c r="AA78">
        <f t="shared" si="30"/>
        <v>4.4512087912087912</v>
      </c>
      <c r="AB78">
        <f t="shared" si="31"/>
        <v>8.3179430025686223</v>
      </c>
      <c r="AF78">
        <f t="shared" si="32"/>
        <v>4</v>
      </c>
      <c r="AG78" cm="1">
        <f t="array" ref="AG78">INDEX($AB$2:$AB$104, AF78)</f>
        <v>8.5843520131307542</v>
      </c>
      <c r="AH78">
        <f t="shared" si="33"/>
        <v>-0.46666666666666823</v>
      </c>
      <c r="AI78">
        <f t="shared" si="34"/>
        <v>3.6764058668855113</v>
      </c>
      <c r="AJ78">
        <v>4</v>
      </c>
      <c r="AK78">
        <f t="shared" si="35"/>
        <v>-2.179111848337965</v>
      </c>
    </row>
    <row r="79" spans="1:37" x14ac:dyDescent="0.3">
      <c r="A79">
        <v>-1.23</v>
      </c>
      <c r="B79">
        <f t="shared" si="18"/>
        <v>0.29229257768085942</v>
      </c>
      <c r="C79">
        <f t="shared" si="19"/>
        <v>3.4212295362896734</v>
      </c>
      <c r="D79" t="e">
        <f t="shared" si="20"/>
        <v>#NUM!</v>
      </c>
      <c r="E79" t="e">
        <f t="shared" si="21"/>
        <v>#NUM!</v>
      </c>
      <c r="F79">
        <v>0.1</v>
      </c>
      <c r="G79">
        <v>1.3686602402564041</v>
      </c>
      <c r="H79">
        <f t="shared" si="22"/>
        <v>1.2791294298114075</v>
      </c>
      <c r="I79">
        <f t="shared" si="23"/>
        <v>8.9530810444996556E-2</v>
      </c>
      <c r="S79">
        <v>340</v>
      </c>
      <c r="T79">
        <f t="shared" si="24"/>
        <v>-0.39540973022365999</v>
      </c>
      <c r="U79">
        <f t="shared" si="25"/>
        <v>0.24788209571930248</v>
      </c>
      <c r="V79">
        <f t="shared" si="26"/>
        <v>0.70635380000843029</v>
      </c>
      <c r="W79">
        <f t="shared" si="27"/>
        <v>14.746719443254339</v>
      </c>
      <c r="X79">
        <f t="shared" si="28"/>
        <v>19.373359721627168</v>
      </c>
      <c r="Y79">
        <f t="shared" si="29"/>
        <v>4.6266402783728324</v>
      </c>
      <c r="AA79">
        <f t="shared" si="30"/>
        <v>4.468461538461538</v>
      </c>
      <c r="AB79">
        <f t="shared" si="31"/>
        <v>7.9005941105759137</v>
      </c>
      <c r="AF79">
        <f t="shared" si="32"/>
        <v>4</v>
      </c>
      <c r="AG79" cm="1">
        <f t="array" ref="AG79">INDEX($AB$2:$AB$104, AF79)</f>
        <v>8.5843520131307542</v>
      </c>
      <c r="AH79">
        <f t="shared" si="33"/>
        <v>-0.46666666666666823</v>
      </c>
      <c r="AI79">
        <f t="shared" si="34"/>
        <v>4.6764058668855109</v>
      </c>
      <c r="AJ79">
        <v>5</v>
      </c>
      <c r="AK79">
        <f t="shared" si="35"/>
        <v>-1.9173124605388157</v>
      </c>
    </row>
    <row r="80" spans="1:37" x14ac:dyDescent="0.3">
      <c r="A80">
        <v>-1.22</v>
      </c>
      <c r="B80">
        <f t="shared" si="18"/>
        <v>0.29523016692401421</v>
      </c>
      <c r="C80">
        <f t="shared" si="19"/>
        <v>3.3871877336213347</v>
      </c>
      <c r="D80" t="e">
        <f t="shared" si="20"/>
        <v>#NUM!</v>
      </c>
      <c r="E80" t="e">
        <f t="shared" si="21"/>
        <v>#NUM!</v>
      </c>
      <c r="F80">
        <v>5</v>
      </c>
      <c r="G80">
        <v>1.3729356788099725</v>
      </c>
      <c r="H80">
        <f t="shared" si="22"/>
        <v>0.19979119636779391</v>
      </c>
      <c r="I80">
        <f t="shared" si="23"/>
        <v>1.1731444824421786</v>
      </c>
      <c r="S80">
        <v>341</v>
      </c>
      <c r="T80">
        <f t="shared" si="24"/>
        <v>-0.3971701535340727</v>
      </c>
      <c r="U80">
        <f t="shared" si="25"/>
        <v>0.24892719474062253</v>
      </c>
      <c r="V80">
        <f t="shared" si="26"/>
        <v>0.70583368536606728</v>
      </c>
      <c r="W80">
        <f t="shared" si="27"/>
        <v>14.760920941188468</v>
      </c>
      <c r="X80">
        <f t="shared" si="28"/>
        <v>19.380460470594233</v>
      </c>
      <c r="Y80">
        <f t="shared" si="29"/>
        <v>4.6195395294057668</v>
      </c>
      <c r="AA80">
        <f t="shared" si="30"/>
        <v>4.4857142857142858</v>
      </c>
      <c r="AB80">
        <f t="shared" si="31"/>
        <v>7.4767628874751679</v>
      </c>
      <c r="AF80">
        <f t="shared" si="32"/>
        <v>4</v>
      </c>
      <c r="AG80" cm="1">
        <f t="array" ref="AG80">INDEX($AB$2:$AB$104, AF80)</f>
        <v>8.5843520131307542</v>
      </c>
      <c r="AH80">
        <f t="shared" si="33"/>
        <v>-0.46666666666666823</v>
      </c>
      <c r="AI80">
        <f t="shared" si="34"/>
        <v>5.6764058668855109</v>
      </c>
      <c r="AJ80">
        <v>6</v>
      </c>
      <c r="AK80">
        <f t="shared" si="35"/>
        <v>-1.6555130727396663</v>
      </c>
    </row>
    <row r="81" spans="1:37" x14ac:dyDescent="0.3">
      <c r="A81">
        <v>-1.21</v>
      </c>
      <c r="B81">
        <f t="shared" si="18"/>
        <v>0.29819727942988739</v>
      </c>
      <c r="C81">
        <f t="shared" si="19"/>
        <v>3.3534846525490236</v>
      </c>
      <c r="D81" t="e">
        <f t="shared" si="20"/>
        <v>#NUM!</v>
      </c>
      <c r="E81" t="e">
        <f t="shared" si="21"/>
        <v>#NUM!</v>
      </c>
      <c r="F81">
        <v>0.1</v>
      </c>
      <c r="G81">
        <v>1.3772111173635408</v>
      </c>
      <c r="H81">
        <f t="shared" si="22"/>
        <v>1.2865833517300096</v>
      </c>
      <c r="I81">
        <f t="shared" si="23"/>
        <v>9.0627765633531254E-2</v>
      </c>
      <c r="S81">
        <v>342</v>
      </c>
      <c r="T81">
        <f t="shared" si="24"/>
        <v>-0.39881300605088732</v>
      </c>
      <c r="U81">
        <f t="shared" si="25"/>
        <v>0.24990180045518678</v>
      </c>
      <c r="V81">
        <f t="shared" si="26"/>
        <v>0.70534633363438703</v>
      </c>
      <c r="W81">
        <f t="shared" si="27"/>
        <v>14.77420190993365</v>
      </c>
      <c r="X81">
        <f t="shared" si="28"/>
        <v>19.387100954966826</v>
      </c>
      <c r="Y81">
        <f t="shared" si="29"/>
        <v>4.6128990450331742</v>
      </c>
      <c r="AA81">
        <f t="shared" si="30"/>
        <v>4.5029670329670335</v>
      </c>
      <c r="AB81">
        <f t="shared" si="31"/>
        <v>7.0468464991705551</v>
      </c>
      <c r="AF81">
        <f t="shared" si="32"/>
        <v>4</v>
      </c>
      <c r="AG81" cm="1">
        <f t="array" ref="AG81">INDEX($AB$2:$AB$104, AF81)</f>
        <v>8.5843520131307542</v>
      </c>
      <c r="AH81">
        <f t="shared" si="33"/>
        <v>-0.46666666666666823</v>
      </c>
      <c r="AI81">
        <f t="shared" si="34"/>
        <v>6.6764058668855109</v>
      </c>
      <c r="AJ81">
        <v>7</v>
      </c>
      <c r="AK81">
        <f t="shared" si="35"/>
        <v>-1.393713684940517</v>
      </c>
    </row>
    <row r="82" spans="1:37" x14ac:dyDescent="0.3">
      <c r="A82">
        <v>-1.2</v>
      </c>
      <c r="B82">
        <f t="shared" si="18"/>
        <v>0.30119421191220214</v>
      </c>
      <c r="C82">
        <f t="shared" si="19"/>
        <v>3.3201169227365472</v>
      </c>
      <c r="D82" t="e">
        <f t="shared" si="20"/>
        <v>#NUM!</v>
      </c>
      <c r="E82" t="e">
        <f t="shared" si="21"/>
        <v>#NUM!</v>
      </c>
      <c r="F82">
        <v>5</v>
      </c>
      <c r="G82">
        <v>1.3814865559171092</v>
      </c>
      <c r="H82">
        <f t="shared" si="22"/>
        <v>0.19979993548971897</v>
      </c>
      <c r="I82">
        <f t="shared" si="23"/>
        <v>1.1816866204273904</v>
      </c>
      <c r="S82">
        <v>343</v>
      </c>
      <c r="T82">
        <f t="shared" si="24"/>
        <v>-0.40033780145489706</v>
      </c>
      <c r="U82">
        <f t="shared" si="25"/>
        <v>0.25080576651800107</v>
      </c>
      <c r="V82">
        <f t="shared" si="26"/>
        <v>0.7048923000670575</v>
      </c>
      <c r="W82">
        <f t="shared" si="27"/>
        <v>14.786552800020338</v>
      </c>
      <c r="X82">
        <f t="shared" si="28"/>
        <v>19.393276400010169</v>
      </c>
      <c r="Y82">
        <f t="shared" si="29"/>
        <v>4.6067235999898308</v>
      </c>
      <c r="AA82">
        <f t="shared" si="30"/>
        <v>4.5202197802197803</v>
      </c>
      <c r="AB82">
        <f t="shared" si="31"/>
        <v>6.6112485178393392</v>
      </c>
      <c r="AF82">
        <f t="shared" si="32"/>
        <v>4</v>
      </c>
      <c r="AG82" cm="1">
        <f t="array" ref="AG82">INDEX($AB$2:$AB$104, AF82)</f>
        <v>8.5843520131307542</v>
      </c>
      <c r="AH82">
        <f t="shared" si="33"/>
        <v>-0.46666666666666823</v>
      </c>
      <c r="AI82">
        <f t="shared" si="34"/>
        <v>7.6764058668855109</v>
      </c>
      <c r="AJ82">
        <v>8</v>
      </c>
      <c r="AK82">
        <f t="shared" si="35"/>
        <v>-1.1319142971413676</v>
      </c>
    </row>
    <row r="83" spans="1:37" x14ac:dyDescent="0.3">
      <c r="A83">
        <v>-1.19</v>
      </c>
      <c r="B83">
        <f t="shared" si="18"/>
        <v>0.30422126406670408</v>
      </c>
      <c r="C83">
        <f t="shared" si="19"/>
        <v>3.2870812073831179</v>
      </c>
      <c r="D83" t="e">
        <f t="shared" si="20"/>
        <v>#NUM!</v>
      </c>
      <c r="E83" t="e">
        <f t="shared" si="21"/>
        <v>#NUM!</v>
      </c>
      <c r="F83">
        <v>0.1</v>
      </c>
      <c r="G83">
        <v>1.3857619944706776</v>
      </c>
      <c r="H83">
        <f t="shared" si="22"/>
        <v>1.2940309026158658</v>
      </c>
      <c r="I83">
        <f t="shared" si="23"/>
        <v>9.1731091854811764E-2</v>
      </c>
      <c r="S83">
        <v>344</v>
      </c>
      <c r="T83">
        <f t="shared" si="24"/>
        <v>-0.40174408837430498</v>
      </c>
      <c r="U83">
        <f t="shared" si="25"/>
        <v>0.25163895866168889</v>
      </c>
      <c r="V83">
        <f t="shared" si="26"/>
        <v>0.70447210161435558</v>
      </c>
      <c r="W83">
        <f t="shared" si="27"/>
        <v>14.797964655279868</v>
      </c>
      <c r="X83">
        <f t="shared" si="28"/>
        <v>19.398982327639935</v>
      </c>
      <c r="Y83">
        <f t="shared" si="29"/>
        <v>4.6010176723600651</v>
      </c>
      <c r="AA83">
        <f t="shared" si="30"/>
        <v>4.537472527472528</v>
      </c>
      <c r="AB83">
        <f t="shared" si="31"/>
        <v>6.1703784736947069</v>
      </c>
      <c r="AF83">
        <f t="shared" si="32"/>
        <v>4</v>
      </c>
      <c r="AG83" cm="1">
        <f t="array" ref="AG83">INDEX($AB$2:$AB$104, AF83)</f>
        <v>8.5843520131307542</v>
      </c>
      <c r="AH83">
        <f t="shared" si="33"/>
        <v>-0.46666666666666823</v>
      </c>
      <c r="AI83">
        <f t="shared" si="34"/>
        <v>8.67640586688551</v>
      </c>
      <c r="AJ83">
        <v>9</v>
      </c>
      <c r="AK83">
        <f t="shared" si="35"/>
        <v>-0.87011490934221825</v>
      </c>
    </row>
    <row r="84" spans="1:37" x14ac:dyDescent="0.3">
      <c r="A84">
        <v>-1.18</v>
      </c>
      <c r="B84">
        <f t="shared" si="18"/>
        <v>0.30727873860113125</v>
      </c>
      <c r="C84">
        <f t="shared" si="19"/>
        <v>3.2543742028896707</v>
      </c>
      <c r="D84" t="e">
        <f t="shared" si="20"/>
        <v>#NUM!</v>
      </c>
      <c r="E84" t="e">
        <f t="shared" si="21"/>
        <v>#NUM!</v>
      </c>
      <c r="F84">
        <v>5</v>
      </c>
      <c r="G84">
        <v>1.390037433024246</v>
      </c>
      <c r="H84">
        <f t="shared" si="22"/>
        <v>0.1998083088505162</v>
      </c>
      <c r="I84">
        <f t="shared" si="23"/>
        <v>1.1902291241737297</v>
      </c>
      <c r="S84">
        <v>345</v>
      </c>
      <c r="T84">
        <f t="shared" si="24"/>
        <v>-0.40303145051834122</v>
      </c>
      <c r="U84">
        <f t="shared" si="25"/>
        <v>0.25240125439082889</v>
      </c>
      <c r="V84">
        <f t="shared" si="26"/>
        <v>0.70408621640788471</v>
      </c>
      <c r="W84">
        <f t="shared" si="27"/>
        <v>14.808429135361301</v>
      </c>
      <c r="X84">
        <f t="shared" si="28"/>
        <v>19.404214567680651</v>
      </c>
      <c r="Y84">
        <f t="shared" si="29"/>
        <v>4.5957854323193494</v>
      </c>
      <c r="AA84">
        <f t="shared" si="30"/>
        <v>4.5547252747252749</v>
      </c>
      <c r="AB84">
        <f t="shared" si="31"/>
        <v>5.7246513998955955</v>
      </c>
      <c r="AF84">
        <f t="shared" si="32"/>
        <v>4</v>
      </c>
      <c r="AG84" cm="1">
        <f t="array" ref="AG84">INDEX($AB$2:$AB$104, AF84)</f>
        <v>8.5843520131307542</v>
      </c>
      <c r="AH84">
        <f t="shared" si="33"/>
        <v>-0.46666666666666823</v>
      </c>
      <c r="AI84">
        <f t="shared" si="34"/>
        <v>9.67640586688551</v>
      </c>
      <c r="AJ84">
        <v>10</v>
      </c>
      <c r="AK84">
        <f t="shared" si="35"/>
        <v>-0.60831552154306889</v>
      </c>
    </row>
    <row r="85" spans="1:37" x14ac:dyDescent="0.3">
      <c r="A85">
        <v>-1.17</v>
      </c>
      <c r="B85">
        <f t="shared" si="18"/>
        <v>0.31036694126548503</v>
      </c>
      <c r="C85">
        <f t="shared" si="19"/>
        <v>3.2219926385284996</v>
      </c>
      <c r="D85" t="e">
        <f t="shared" si="20"/>
        <v>#NUM!</v>
      </c>
      <c r="E85" t="e">
        <f t="shared" si="21"/>
        <v>#NUM!</v>
      </c>
      <c r="F85">
        <v>0.1</v>
      </c>
      <c r="G85">
        <v>1.3943128715778144</v>
      </c>
      <c r="H85">
        <f t="shared" si="22"/>
        <v>1.3014720879144404</v>
      </c>
      <c r="I85">
        <f t="shared" si="23"/>
        <v>9.2840783663374005E-2</v>
      </c>
      <c r="S85">
        <v>346</v>
      </c>
      <c r="T85">
        <f t="shared" si="24"/>
        <v>-0.40419950680049244</v>
      </c>
      <c r="U85">
        <f t="shared" si="25"/>
        <v>0.25309254269678094</v>
      </c>
      <c r="V85">
        <f t="shared" si="26"/>
        <v>0.70373508328540102</v>
      </c>
      <c r="W85">
        <f t="shared" si="27"/>
        <v>14.817938536953646</v>
      </c>
      <c r="X85">
        <f t="shared" si="28"/>
        <v>19.408969268476824</v>
      </c>
      <c r="Y85">
        <f t="shared" si="29"/>
        <v>4.5910307315231762</v>
      </c>
      <c r="AA85">
        <f t="shared" si="30"/>
        <v>4.5719780219780217</v>
      </c>
      <c r="AB85">
        <f t="shared" si="31"/>
        <v>5.2744873711351277</v>
      </c>
      <c r="AF85">
        <f t="shared" si="32"/>
        <v>4</v>
      </c>
      <c r="AG85" cm="1">
        <f t="array" ref="AG85">INDEX($AB$2:$AB$104, AF85)</f>
        <v>8.5843520131307542</v>
      </c>
      <c r="AH85">
        <f t="shared" si="33"/>
        <v>-0.46666666666666823</v>
      </c>
      <c r="AI85">
        <f t="shared" si="34"/>
        <v>10.67640586688551</v>
      </c>
      <c r="AJ85">
        <v>11</v>
      </c>
      <c r="AK85">
        <f t="shared" si="35"/>
        <v>-0.34651613374391937</v>
      </c>
    </row>
    <row r="86" spans="1:37" x14ac:dyDescent="0.3">
      <c r="A86">
        <v>-1.1599999999999999</v>
      </c>
      <c r="B86">
        <f t="shared" si="18"/>
        <v>0.31348618088260533</v>
      </c>
      <c r="C86">
        <f t="shared" si="19"/>
        <v>3.1899332761161845</v>
      </c>
      <c r="D86" t="e">
        <f t="shared" si="20"/>
        <v>#NUM!</v>
      </c>
      <c r="E86" t="e">
        <f t="shared" si="21"/>
        <v>#NUM!</v>
      </c>
      <c r="F86">
        <v>5</v>
      </c>
      <c r="G86">
        <v>1.3985883101313827</v>
      </c>
      <c r="H86">
        <f t="shared" si="22"/>
        <v>0.19981633175849725</v>
      </c>
      <c r="I86">
        <f t="shared" si="23"/>
        <v>1.1987719783728854</v>
      </c>
      <c r="S86">
        <v>347</v>
      </c>
      <c r="T86">
        <f t="shared" si="24"/>
        <v>-0.40524791145131234</v>
      </c>
      <c r="U86">
        <f t="shared" si="25"/>
        <v>0.25371272379387738</v>
      </c>
      <c r="V86">
        <f t="shared" si="26"/>
        <v>0.70341910135589125</v>
      </c>
      <c r="W86">
        <f t="shared" si="27"/>
        <v>14.826485813604153</v>
      </c>
      <c r="X86">
        <f t="shared" si="28"/>
        <v>19.413242906802076</v>
      </c>
      <c r="Y86">
        <f t="shared" si="29"/>
        <v>4.5867570931979245</v>
      </c>
      <c r="AA86">
        <f t="shared" si="30"/>
        <v>4.5892307692307694</v>
      </c>
      <c r="AB86">
        <f t="shared" si="31"/>
        <v>4.8203110364477686</v>
      </c>
      <c r="AF86">
        <f t="shared" si="32"/>
        <v>4</v>
      </c>
      <c r="AG86" cm="1">
        <f t="array" ref="AG86">INDEX($AB$2:$AB$104, AF86)</f>
        <v>8.5843520131307542</v>
      </c>
      <c r="AH86">
        <f t="shared" si="33"/>
        <v>-0.46666666666666823</v>
      </c>
      <c r="AI86">
        <f t="shared" si="34"/>
        <v>11.67640586688551</v>
      </c>
      <c r="AJ86">
        <v>12</v>
      </c>
      <c r="AK86">
        <f t="shared" si="35"/>
        <v>-8.4716745944769967E-2</v>
      </c>
    </row>
    <row r="87" spans="1:37" x14ac:dyDescent="0.3">
      <c r="A87">
        <v>-1.1499999999999999</v>
      </c>
      <c r="B87">
        <f t="shared" si="18"/>
        <v>0.31663676937905327</v>
      </c>
      <c r="C87">
        <f t="shared" si="19"/>
        <v>3.1581929096897672</v>
      </c>
      <c r="D87" t="e">
        <f t="shared" si="20"/>
        <v>#NUM!</v>
      </c>
      <c r="E87" t="e">
        <f t="shared" si="21"/>
        <v>#NUM!</v>
      </c>
      <c r="F87">
        <v>0.1</v>
      </c>
      <c r="G87">
        <v>1.4028637486849511</v>
      </c>
      <c r="H87">
        <f t="shared" si="22"/>
        <v>1.3089069130665421</v>
      </c>
      <c r="I87">
        <f t="shared" si="23"/>
        <v>9.3956835618409063E-2</v>
      </c>
      <c r="S87">
        <v>348</v>
      </c>
      <c r="T87">
        <f t="shared" si="24"/>
        <v>-0.40617635412077674</v>
      </c>
      <c r="U87">
        <f t="shared" si="25"/>
        <v>0.25426170887778149</v>
      </c>
      <c r="V87">
        <f t="shared" si="26"/>
        <v>0.70313862960502116</v>
      </c>
      <c r="W87">
        <f t="shared" si="27"/>
        <v>14.834064594029076</v>
      </c>
      <c r="X87">
        <f t="shared" si="28"/>
        <v>19.417032297014536</v>
      </c>
      <c r="Y87">
        <f t="shared" si="29"/>
        <v>4.5829677029854636</v>
      </c>
      <c r="AA87">
        <f t="shared" si="30"/>
        <v>4.6064835164835163</v>
      </c>
      <c r="AB87">
        <f t="shared" si="31"/>
        <v>4.3625511467813922</v>
      </c>
      <c r="AF87">
        <f t="shared" si="32"/>
        <v>4</v>
      </c>
      <c r="AG87" cm="1">
        <f t="array" ref="AG87">INDEX($AB$2:$AB$104, AF87)</f>
        <v>8.5843520131307542</v>
      </c>
      <c r="AH87">
        <f t="shared" si="33"/>
        <v>-0.46666666666666823</v>
      </c>
      <c r="AI87">
        <f t="shared" si="34"/>
        <v>12.67640586688551</v>
      </c>
      <c r="AJ87">
        <v>13</v>
      </c>
      <c r="AK87">
        <f t="shared" si="35"/>
        <v>0.17708264185437947</v>
      </c>
    </row>
    <row r="88" spans="1:37" x14ac:dyDescent="0.3">
      <c r="A88">
        <v>-1.1399999999999999</v>
      </c>
      <c r="B88">
        <f t="shared" si="18"/>
        <v>0.31981902181630395</v>
      </c>
      <c r="C88">
        <f t="shared" si="19"/>
        <v>3.1267683651861553</v>
      </c>
      <c r="D88" t="e">
        <f t="shared" si="20"/>
        <v>#NUM!</v>
      </c>
      <c r="E88" t="e">
        <f t="shared" si="21"/>
        <v>#NUM!</v>
      </c>
      <c r="F88">
        <v>5</v>
      </c>
      <c r="G88">
        <v>1.4071391872385193</v>
      </c>
      <c r="H88">
        <f t="shared" si="22"/>
        <v>0.19982401888127044</v>
      </c>
      <c r="I88">
        <f t="shared" si="23"/>
        <v>1.2073151683572489</v>
      </c>
      <c r="S88">
        <v>349</v>
      </c>
      <c r="T88">
        <f t="shared" si="24"/>
        <v>-0.40698455997015331</v>
      </c>
      <c r="U88">
        <f t="shared" si="25"/>
        <v>0.25473941990674809</v>
      </c>
      <c r="V88">
        <f t="shared" si="26"/>
        <v>0.70289398654106527</v>
      </c>
      <c r="W88">
        <f t="shared" si="27"/>
        <v>14.840669198819768</v>
      </c>
      <c r="X88">
        <f t="shared" si="28"/>
        <v>19.420334599409884</v>
      </c>
      <c r="Y88">
        <f t="shared" si="29"/>
        <v>4.5796654005901161</v>
      </c>
      <c r="AA88">
        <f t="shared" si="30"/>
        <v>4.623736263736264</v>
      </c>
      <c r="AB88">
        <f t="shared" si="31"/>
        <v>3.9016400778865932</v>
      </c>
      <c r="AF88">
        <f t="shared" si="32"/>
        <v>4</v>
      </c>
      <c r="AG88" cm="1">
        <f t="array" ref="AG88">INDEX($AB$2:$AB$104, AF88)</f>
        <v>8.5843520131307542</v>
      </c>
      <c r="AH88">
        <f t="shared" si="33"/>
        <v>-0.46666666666666823</v>
      </c>
      <c r="AI88">
        <f t="shared" si="34"/>
        <v>13.67640586688551</v>
      </c>
      <c r="AJ88">
        <v>14</v>
      </c>
      <c r="AK88">
        <f t="shared" si="35"/>
        <v>0.4388820296535289</v>
      </c>
    </row>
    <row r="89" spans="1:37" x14ac:dyDescent="0.3">
      <c r="A89">
        <v>-1.1299999999999999</v>
      </c>
      <c r="B89">
        <f t="shared" si="18"/>
        <v>0.32303325642225295</v>
      </c>
      <c r="C89">
        <f t="shared" si="19"/>
        <v>3.0956565001247109</v>
      </c>
      <c r="D89" t="e">
        <f t="shared" si="20"/>
        <v>#NUM!</v>
      </c>
      <c r="E89" t="e">
        <f t="shared" si="21"/>
        <v>#NUM!</v>
      </c>
      <c r="F89">
        <v>0.1</v>
      </c>
      <c r="G89">
        <v>1.4114146257920877</v>
      </c>
      <c r="H89">
        <f t="shared" si="22"/>
        <v>1.3163353835083291</v>
      </c>
      <c r="I89">
        <f t="shared" si="23"/>
        <v>9.5079242283758525E-2</v>
      </c>
      <c r="S89">
        <v>350</v>
      </c>
      <c r="T89">
        <f t="shared" si="24"/>
        <v>-0.40767228975336023</v>
      </c>
      <c r="U89">
        <f t="shared" si="25"/>
        <v>0.25514578940644994</v>
      </c>
      <c r="V89">
        <f t="shared" si="26"/>
        <v>0.70268544988140369</v>
      </c>
      <c r="W89">
        <f t="shared" si="27"/>
        <v>14.846294655454496</v>
      </c>
      <c r="X89">
        <f t="shared" si="28"/>
        <v>19.42314732772725</v>
      </c>
      <c r="Y89">
        <f t="shared" si="29"/>
        <v>4.5768526722727501</v>
      </c>
      <c r="AA89">
        <f t="shared" si="30"/>
        <v>4.6409890109890117</v>
      </c>
      <c r="AB89">
        <f t="shared" si="31"/>
        <v>3.4380133490818743</v>
      </c>
      <c r="AF89">
        <f t="shared" si="32"/>
        <v>4</v>
      </c>
      <c r="AG89" cm="1">
        <f t="array" ref="AG89">INDEX($AB$2:$AB$104, AF89)</f>
        <v>8.5843520131307542</v>
      </c>
      <c r="AH89">
        <f t="shared" si="33"/>
        <v>-0.46666666666666823</v>
      </c>
      <c r="AI89">
        <f t="shared" si="34"/>
        <v>14.67640586688551</v>
      </c>
      <c r="AJ89">
        <v>15</v>
      </c>
      <c r="AK89">
        <f t="shared" si="35"/>
        <v>0.70068141745267831</v>
      </c>
    </row>
    <row r="90" spans="1:37" x14ac:dyDescent="0.3">
      <c r="A90">
        <v>-1.1200000000000001</v>
      </c>
      <c r="B90">
        <f t="shared" si="18"/>
        <v>0.32627979462303947</v>
      </c>
      <c r="C90">
        <f t="shared" si="19"/>
        <v>3.0648542032930024</v>
      </c>
      <c r="D90" t="e">
        <f t="shared" si="20"/>
        <v>#NUM!</v>
      </c>
      <c r="E90" t="e">
        <f t="shared" si="21"/>
        <v>#NUM!</v>
      </c>
      <c r="F90">
        <v>5</v>
      </c>
      <c r="G90">
        <v>1.415690064345656</v>
      </c>
      <c r="H90">
        <f t="shared" si="22"/>
        <v>0.19983138427255623</v>
      </c>
      <c r="I90">
        <f t="shared" si="23"/>
        <v>1.2158586800730997</v>
      </c>
      <c r="S90">
        <v>351</v>
      </c>
      <c r="T90">
        <f t="shared" si="24"/>
        <v>-0.4082393398877876</v>
      </c>
      <c r="U90">
        <f t="shared" si="25"/>
        <v>0.25548076029895872</v>
      </c>
      <c r="V90">
        <f t="shared" si="26"/>
        <v>0.70251325627966554</v>
      </c>
      <c r="W90">
        <f t="shared" si="27"/>
        <v>14.85093671153451</v>
      </c>
      <c r="X90">
        <f t="shared" si="28"/>
        <v>19.425468355767254</v>
      </c>
      <c r="Y90">
        <f t="shared" si="29"/>
        <v>4.5745316442327457</v>
      </c>
      <c r="AA90">
        <f t="shared" si="30"/>
        <v>4.6582417582417586</v>
      </c>
      <c r="AB90">
        <f t="shared" si="31"/>
        <v>2.9721091384571219</v>
      </c>
      <c r="AF90">
        <f t="shared" si="32"/>
        <v>4</v>
      </c>
      <c r="AG90" cm="1">
        <f t="array" ref="AG90">INDEX($AB$2:$AB$104, AF90)</f>
        <v>8.5843520131307542</v>
      </c>
      <c r="AH90">
        <f t="shared" si="33"/>
        <v>-0.46666666666666823</v>
      </c>
      <c r="AI90">
        <f t="shared" si="34"/>
        <v>15.67640586688551</v>
      </c>
      <c r="AJ90">
        <v>16</v>
      </c>
      <c r="AK90">
        <f t="shared" si="35"/>
        <v>0.96248080525182778</v>
      </c>
    </row>
    <row r="91" spans="1:37" x14ac:dyDescent="0.3">
      <c r="A91">
        <v>-1.1100000000000001</v>
      </c>
      <c r="B91">
        <f t="shared" si="18"/>
        <v>0.32955896107518906</v>
      </c>
      <c r="C91">
        <f t="shared" si="19"/>
        <v>3.0343583944356758</v>
      </c>
      <c r="D91" t="e">
        <f t="shared" si="20"/>
        <v>#NUM!</v>
      </c>
      <c r="E91" t="e">
        <f t="shared" si="21"/>
        <v>#NUM!</v>
      </c>
      <c r="F91">
        <v>0.1</v>
      </c>
      <c r="G91">
        <v>1.4199655028992244</v>
      </c>
      <c r="H91">
        <f t="shared" si="22"/>
        <v>1.3237575046713135</v>
      </c>
      <c r="I91">
        <f t="shared" si="23"/>
        <v>9.6207998227910929E-2</v>
      </c>
      <c r="S91">
        <v>352</v>
      </c>
      <c r="T91">
        <f t="shared" si="24"/>
        <v>-0.40868554251456268</v>
      </c>
      <c r="U91">
        <f t="shared" si="25"/>
        <v>0.25574428575639685</v>
      </c>
      <c r="V91">
        <f t="shared" si="26"/>
        <v>0.70237760109358371</v>
      </c>
      <c r="W91">
        <f t="shared" si="27"/>
        <v>14.854591846171868</v>
      </c>
      <c r="X91">
        <f t="shared" si="28"/>
        <v>19.427295923085936</v>
      </c>
      <c r="Y91">
        <f t="shared" si="29"/>
        <v>4.5727040769140643</v>
      </c>
      <c r="AA91">
        <f t="shared" si="30"/>
        <v>4.6754945054945054</v>
      </c>
      <c r="AB91">
        <f t="shared" si="31"/>
        <v>2.5043677950827163</v>
      </c>
      <c r="AF91">
        <f t="shared" si="32"/>
        <v>4</v>
      </c>
      <c r="AG91" cm="1">
        <f t="array" ref="AG91">INDEX($AB$2:$AB$104, AF91)</f>
        <v>8.5843520131307542</v>
      </c>
      <c r="AH91">
        <f t="shared" si="33"/>
        <v>-0.46666666666666823</v>
      </c>
      <c r="AI91">
        <f t="shared" si="34"/>
        <v>16.67640586688551</v>
      </c>
      <c r="AJ91">
        <v>17</v>
      </c>
      <c r="AK91">
        <f t="shared" si="35"/>
        <v>1.2242801930509772</v>
      </c>
    </row>
    <row r="92" spans="1:37" x14ac:dyDescent="0.3">
      <c r="A92">
        <v>-1.1000000000000001</v>
      </c>
      <c r="B92">
        <f t="shared" si="18"/>
        <v>0.33287108369807955</v>
      </c>
      <c r="C92">
        <f t="shared" si="19"/>
        <v>3.0041660239464334</v>
      </c>
      <c r="D92" t="e">
        <f t="shared" si="20"/>
        <v>#NUM!</v>
      </c>
      <c r="E92" t="e">
        <f t="shared" si="21"/>
        <v>#NUM!</v>
      </c>
      <c r="F92">
        <v>5</v>
      </c>
      <c r="G92">
        <v>1.4242409414527928</v>
      </c>
      <c r="H92">
        <f t="shared" si="22"/>
        <v>0.19983844139788037</v>
      </c>
      <c r="I92">
        <f t="shared" si="23"/>
        <v>1.2244025000549124</v>
      </c>
      <c r="S92">
        <v>353</v>
      </c>
      <c r="T92">
        <f t="shared" si="24"/>
        <v>-0.40901076554823906</v>
      </c>
      <c r="U92">
        <f t="shared" si="25"/>
        <v>0.25593632907970076</v>
      </c>
      <c r="V92">
        <f t="shared" si="26"/>
        <v>0.70227863819361069</v>
      </c>
      <c r="W92">
        <f t="shared" si="27"/>
        <v>14.857257279466131</v>
      </c>
      <c r="X92">
        <f t="shared" si="28"/>
        <v>19.428628639733066</v>
      </c>
      <c r="Y92">
        <f t="shared" si="29"/>
        <v>4.5713713602669337</v>
      </c>
      <c r="AA92">
        <f t="shared" si="30"/>
        <v>4.6927472527472531</v>
      </c>
      <c r="AB92">
        <f t="shared" si="31"/>
        <v>2.0352313487950195</v>
      </c>
      <c r="AF92">
        <f t="shared" si="32"/>
        <v>4</v>
      </c>
      <c r="AG92" cm="1">
        <f t="array" ref="AG92">INDEX($AB$2:$AB$104, AF92)</f>
        <v>8.5843520131307542</v>
      </c>
      <c r="AH92">
        <f t="shared" si="33"/>
        <v>-0.46666666666666823</v>
      </c>
      <c r="AI92">
        <f t="shared" si="34"/>
        <v>17.67640586688551</v>
      </c>
      <c r="AJ92">
        <v>18</v>
      </c>
      <c r="AK92">
        <f t="shared" si="35"/>
        <v>1.4860795808501266</v>
      </c>
    </row>
    <row r="93" spans="1:37" x14ac:dyDescent="0.3">
      <c r="A93">
        <v>-1.0900000000000001</v>
      </c>
      <c r="B93">
        <f t="shared" si="18"/>
        <v>0.33621649370673334</v>
      </c>
      <c r="C93">
        <f t="shared" si="19"/>
        <v>2.9742740725630656</v>
      </c>
      <c r="D93" t="e">
        <f t="shared" si="20"/>
        <v>#NUM!</v>
      </c>
      <c r="E93" t="e">
        <f t="shared" si="21"/>
        <v>#NUM!</v>
      </c>
      <c r="F93">
        <v>0.1</v>
      </c>
      <c r="G93">
        <v>1.4285163800063612</v>
      </c>
      <c r="H93">
        <f t="shared" si="22"/>
        <v>1.3311732819823663</v>
      </c>
      <c r="I93">
        <f t="shared" si="23"/>
        <v>9.7343098023994878E-2</v>
      </c>
      <c r="S93">
        <v>354</v>
      </c>
      <c r="T93">
        <f t="shared" si="24"/>
        <v>-0.40921491271589761</v>
      </c>
      <c r="U93">
        <f t="shared" si="25"/>
        <v>0.25605686360286001</v>
      </c>
      <c r="V93">
        <f t="shared" si="26"/>
        <v>0.70221647981234003</v>
      </c>
      <c r="W93">
        <f t="shared" si="27"/>
        <v>14.85893098001727</v>
      </c>
      <c r="X93">
        <f t="shared" si="28"/>
        <v>19.429465490008635</v>
      </c>
      <c r="Y93">
        <f t="shared" si="29"/>
        <v>4.570534509991365</v>
      </c>
      <c r="AA93">
        <f t="shared" si="30"/>
        <v>4.71</v>
      </c>
      <c r="AB93">
        <f t="shared" si="31"/>
        <v>1.5651430181316253</v>
      </c>
      <c r="AF93">
        <f t="shared" si="32"/>
        <v>4</v>
      </c>
      <c r="AG93" cm="1">
        <f t="array" ref="AG93">INDEX($AB$2:$AB$104, AF93)</f>
        <v>8.5843520131307542</v>
      </c>
      <c r="AH93">
        <f t="shared" si="33"/>
        <v>-0.46666666666666823</v>
      </c>
      <c r="AI93">
        <f t="shared" si="34"/>
        <v>18.67640586688551</v>
      </c>
      <c r="AJ93">
        <v>19</v>
      </c>
      <c r="AK93">
        <f t="shared" si="35"/>
        <v>1.7478789686492759</v>
      </c>
    </row>
    <row r="94" spans="1:37" x14ac:dyDescent="0.3">
      <c r="A94">
        <v>-1.08</v>
      </c>
      <c r="B94">
        <f t="shared" si="18"/>
        <v>0.33959552564493911</v>
      </c>
      <c r="C94">
        <f t="shared" si="19"/>
        <v>2.9446795510655241</v>
      </c>
      <c r="D94" t="e">
        <f t="shared" si="20"/>
        <v>#NUM!</v>
      </c>
      <c r="E94" t="e">
        <f t="shared" si="21"/>
        <v>#NUM!</v>
      </c>
      <c r="F94">
        <v>5</v>
      </c>
      <c r="G94">
        <v>1.4327918185599295</v>
      </c>
      <c r="H94">
        <f t="shared" si="22"/>
        <v>0.19984520315919196</v>
      </c>
      <c r="I94">
        <f t="shared" si="23"/>
        <v>1.2329466154007376</v>
      </c>
      <c r="S94">
        <v>355</v>
      </c>
      <c r="T94">
        <f t="shared" si="24"/>
        <v>-0.40929792358564449</v>
      </c>
      <c r="U94">
        <f t="shared" si="25"/>
        <v>0.25610587262291823</v>
      </c>
      <c r="V94">
        <f t="shared" si="26"/>
        <v>0.70219119643476424</v>
      </c>
      <c r="W94">
        <f t="shared" si="27"/>
        <v>14.859611670432749</v>
      </c>
      <c r="X94">
        <f t="shared" si="28"/>
        <v>19.429805835216374</v>
      </c>
      <c r="Y94">
        <f t="shared" si="29"/>
        <v>4.5701941647836257</v>
      </c>
      <c r="AA94">
        <f t="shared" si="30"/>
        <v>4.7272527472527477</v>
      </c>
      <c r="AB94">
        <f t="shared" si="31"/>
        <v>1.0945467169917613</v>
      </c>
      <c r="AF94">
        <f t="shared" si="32"/>
        <v>4</v>
      </c>
      <c r="AG94" cm="1">
        <f t="array" ref="AG94">INDEX($AB$2:$AB$104, AF94)</f>
        <v>8.5843520131307542</v>
      </c>
      <c r="AH94">
        <f t="shared" si="33"/>
        <v>-0.46666666666666823</v>
      </c>
      <c r="AI94">
        <f t="shared" si="34"/>
        <v>19.67640586688551</v>
      </c>
      <c r="AJ94">
        <v>20</v>
      </c>
      <c r="AK94">
        <f t="shared" si="35"/>
        <v>2.0096783564484255</v>
      </c>
    </row>
    <row r="95" spans="1:37" x14ac:dyDescent="0.3">
      <c r="A95">
        <v>-1.07</v>
      </c>
      <c r="B95">
        <f t="shared" si="18"/>
        <v>0.34300851741870664</v>
      </c>
      <c r="C95">
        <f t="shared" si="19"/>
        <v>2.9153794999769969</v>
      </c>
      <c r="D95" t="e">
        <f t="shared" si="20"/>
        <v>#NUM!</v>
      </c>
      <c r="E95" t="e">
        <f t="shared" si="21"/>
        <v>#NUM!</v>
      </c>
      <c r="F95">
        <v>0.1</v>
      </c>
      <c r="G95">
        <v>1.4370672571134979</v>
      </c>
      <c r="H95">
        <f t="shared" si="22"/>
        <v>1.338582720863718</v>
      </c>
      <c r="I95">
        <f t="shared" si="23"/>
        <v>9.848453624977993E-2</v>
      </c>
      <c r="S95">
        <v>356</v>
      </c>
      <c r="T95">
        <f t="shared" si="24"/>
        <v>-0.40925977358450066</v>
      </c>
      <c r="U95">
        <f t="shared" si="25"/>
        <v>0.2560833493559484</v>
      </c>
      <c r="V95">
        <f t="shared" si="26"/>
        <v>0.70220281672939322</v>
      </c>
      <c r="W95">
        <f t="shared" si="27"/>
        <v>14.859298830797901</v>
      </c>
      <c r="X95">
        <f t="shared" si="28"/>
        <v>19.429649415398949</v>
      </c>
      <c r="Y95">
        <f t="shared" si="29"/>
        <v>4.5703505846010515</v>
      </c>
      <c r="AA95">
        <f t="shared" si="30"/>
        <v>4.7445054945054945</v>
      </c>
      <c r="AB95">
        <f t="shared" si="31"/>
        <v>0.62388656059954173</v>
      </c>
      <c r="AF95">
        <f t="shared" si="32"/>
        <v>4</v>
      </c>
      <c r="AG95" cm="1">
        <f t="array" ref="AG95">INDEX($AB$2:$AB$104, AF95)</f>
        <v>8.5843520131307542</v>
      </c>
      <c r="AH95">
        <f t="shared" si="33"/>
        <v>-0.46666666666666823</v>
      </c>
      <c r="AI95">
        <f t="shared" si="34"/>
        <v>20.67640586688551</v>
      </c>
      <c r="AJ95">
        <v>21</v>
      </c>
      <c r="AK95">
        <f t="shared" si="35"/>
        <v>2.2714777442475751</v>
      </c>
    </row>
    <row r="96" spans="1:37" x14ac:dyDescent="0.3">
      <c r="A96">
        <v>-1.06</v>
      </c>
      <c r="B96">
        <f t="shared" si="18"/>
        <v>0.3464558103300574</v>
      </c>
      <c r="C96">
        <f t="shared" si="19"/>
        <v>2.8863709892679585</v>
      </c>
      <c r="D96" t="e">
        <f t="shared" si="20"/>
        <v>#NUM!</v>
      </c>
      <c r="E96" t="e">
        <f t="shared" si="21"/>
        <v>#NUM!</v>
      </c>
      <c r="F96">
        <v>5</v>
      </c>
      <c r="G96">
        <v>1.4413426956670663</v>
      </c>
      <c r="H96">
        <f t="shared" si="22"/>
        <v>0.19985168191845085</v>
      </c>
      <c r="I96">
        <f t="shared" si="23"/>
        <v>1.2414910137486155</v>
      </c>
      <c r="S96">
        <v>357</v>
      </c>
      <c r="T96">
        <f t="shared" si="24"/>
        <v>-0.40910047400567617</v>
      </c>
      <c r="U96">
        <f t="shared" si="25"/>
        <v>0.2559892969191313</v>
      </c>
      <c r="V96">
        <f t="shared" si="26"/>
        <v>0.70225132752024588</v>
      </c>
      <c r="W96">
        <f t="shared" si="27"/>
        <v>14.857992700090037</v>
      </c>
      <c r="X96">
        <f t="shared" si="28"/>
        <v>19.428996350045018</v>
      </c>
      <c r="Y96">
        <f t="shared" si="29"/>
        <v>4.5710036499549815</v>
      </c>
      <c r="AA96">
        <f t="shared" si="30"/>
        <v>4.7617582417582414</v>
      </c>
      <c r="AB96">
        <f t="shared" si="31"/>
        <v>0.15360637134726018</v>
      </c>
      <c r="AF96">
        <f t="shared" si="32"/>
        <v>4</v>
      </c>
      <c r="AG96" cm="1">
        <f t="array" ref="AG96">INDEX($AB$2:$AB$104, AF96)</f>
        <v>8.5843520131307542</v>
      </c>
      <c r="AH96">
        <f t="shared" si="33"/>
        <v>-0.46666666666666823</v>
      </c>
      <c r="AI96">
        <f t="shared" si="34"/>
        <v>21.67640586688551</v>
      </c>
      <c r="AJ96">
        <v>22</v>
      </c>
      <c r="AK96">
        <f t="shared" si="35"/>
        <v>2.5332771320467242</v>
      </c>
    </row>
    <row r="97" spans="1:37" x14ac:dyDescent="0.3">
      <c r="A97">
        <v>-1.05</v>
      </c>
      <c r="B97">
        <f t="shared" si="18"/>
        <v>0.34993774911115533</v>
      </c>
      <c r="C97">
        <f t="shared" si="19"/>
        <v>2.8576511180631639</v>
      </c>
      <c r="D97" t="e">
        <f t="shared" si="20"/>
        <v>#NUM!</v>
      </c>
      <c r="E97" t="e">
        <f t="shared" si="21"/>
        <v>#NUM!</v>
      </c>
      <c r="F97">
        <v>0.1</v>
      </c>
      <c r="G97">
        <v>1.4456181342206347</v>
      </c>
      <c r="H97">
        <f t="shared" si="22"/>
        <v>1.345985826732965</v>
      </c>
      <c r="I97">
        <f t="shared" si="23"/>
        <v>9.9632307487669713E-2</v>
      </c>
      <c r="S97">
        <v>358</v>
      </c>
      <c r="T97">
        <f t="shared" si="24"/>
        <v>-0.40882007200522669</v>
      </c>
      <c r="U97">
        <f t="shared" si="25"/>
        <v>0.25582372833899331</v>
      </c>
      <c r="V97">
        <f t="shared" si="26"/>
        <v>0.70233667379972242</v>
      </c>
      <c r="W97">
        <f t="shared" si="27"/>
        <v>14.855694275528341</v>
      </c>
      <c r="X97">
        <f t="shared" si="28"/>
        <v>19.427847137764171</v>
      </c>
      <c r="Y97">
        <f t="shared" si="29"/>
        <v>4.5721528622358285</v>
      </c>
      <c r="AA97">
        <f t="shared" si="30"/>
        <v>4.7790109890109891</v>
      </c>
      <c r="AB97">
        <f t="shared" si="31"/>
        <v>-0.31585081490267219</v>
      </c>
      <c r="AF97">
        <f t="shared" si="32"/>
        <v>4</v>
      </c>
      <c r="AG97" cm="1">
        <f t="array" ref="AG97">INDEX($AB$2:$AB$104, AF97)</f>
        <v>8.5843520131307542</v>
      </c>
      <c r="AH97">
        <f t="shared" si="33"/>
        <v>-0.46666666666666823</v>
      </c>
      <c r="AI97">
        <f t="shared" si="34"/>
        <v>22.67640586688551</v>
      </c>
      <c r="AJ97">
        <v>23</v>
      </c>
      <c r="AK97">
        <f t="shared" si="35"/>
        <v>2.7950765198458738</v>
      </c>
    </row>
    <row r="98" spans="1:37" x14ac:dyDescent="0.3">
      <c r="A98">
        <v>-1.04</v>
      </c>
      <c r="B98">
        <f t="shared" si="18"/>
        <v>0.35345468195878016</v>
      </c>
      <c r="C98">
        <f t="shared" si="19"/>
        <v>2.8292170143515598</v>
      </c>
      <c r="D98" t="e">
        <f t="shared" si="20"/>
        <v>#NUM!</v>
      </c>
      <c r="E98" t="e">
        <f t="shared" si="21"/>
        <v>#NUM!</v>
      </c>
      <c r="F98">
        <v>5</v>
      </c>
      <c r="G98">
        <v>1.4498935727742031</v>
      </c>
      <c r="H98">
        <f t="shared" si="22"/>
        <v>0.19985788952022795</v>
      </c>
      <c r="I98">
        <f t="shared" si="23"/>
        <v>1.2500356832539752</v>
      </c>
      <c r="S98">
        <v>359</v>
      </c>
      <c r="T98">
        <f t="shared" si="24"/>
        <v>-0.40841865058809462</v>
      </c>
      <c r="U98">
        <f t="shared" si="25"/>
        <v>0.25558666658577739</v>
      </c>
      <c r="V98">
        <f t="shared" si="26"/>
        <v>0.70245875878235253</v>
      </c>
      <c r="W98">
        <f t="shared" si="27"/>
        <v>14.852405309863192</v>
      </c>
      <c r="X98">
        <f t="shared" si="28"/>
        <v>19.426202654931597</v>
      </c>
      <c r="Y98">
        <f t="shared" si="29"/>
        <v>4.5737973450684031</v>
      </c>
      <c r="AA98">
        <f t="shared" si="30"/>
        <v>4.7962637362637368</v>
      </c>
      <c r="AB98">
        <f t="shared" si="31"/>
        <v>-0.78404324147996607</v>
      </c>
      <c r="AF98">
        <f t="shared" si="32"/>
        <v>5</v>
      </c>
      <c r="AG98" cm="1">
        <f t="array" ref="AG98">INDEX($AB$2:$AB$104, AF98)</f>
        <v>8.9407535558071398</v>
      </c>
      <c r="AH98">
        <f t="shared" si="33"/>
        <v>-0.46666666666666823</v>
      </c>
      <c r="AI98">
        <f t="shared" si="34"/>
        <v>-0.31765410740321587</v>
      </c>
      <c r="AJ98">
        <v>0</v>
      </c>
      <c r="AK98">
        <f t="shared" si="35"/>
        <v>-3.2247543044398403</v>
      </c>
    </row>
    <row r="99" spans="1:37" x14ac:dyDescent="0.3">
      <c r="A99">
        <v>-1.03</v>
      </c>
      <c r="B99">
        <f t="shared" si="18"/>
        <v>0.35700696056914738</v>
      </c>
      <c r="C99">
        <f t="shared" si="19"/>
        <v>2.8010658346990791</v>
      </c>
      <c r="D99" t="e">
        <f t="shared" si="20"/>
        <v>#NUM!</v>
      </c>
      <c r="E99" t="e">
        <f t="shared" si="21"/>
        <v>#NUM!</v>
      </c>
      <c r="F99">
        <v>0.1</v>
      </c>
      <c r="G99">
        <v>1.4541690113277714</v>
      </c>
      <c r="H99">
        <f t="shared" si="22"/>
        <v>1.3533826050030739</v>
      </c>
      <c r="I99">
        <f t="shared" si="23"/>
        <v>0.10078640632469749</v>
      </c>
      <c r="S99">
        <v>360</v>
      </c>
      <c r="T99">
        <f t="shared" si="24"/>
        <v>-0.4078963285835378</v>
      </c>
      <c r="U99">
        <f t="shared" si="25"/>
        <v>0.25527814463384485</v>
      </c>
      <c r="V99">
        <f t="shared" si="26"/>
        <v>0.70261744399941106</v>
      </c>
      <c r="W99">
        <f t="shared" si="27"/>
        <v>14.848128306620199</v>
      </c>
      <c r="X99">
        <f t="shared" si="28"/>
        <v>19.424064153310098</v>
      </c>
      <c r="Y99">
        <f t="shared" si="29"/>
        <v>4.5759358466899016</v>
      </c>
      <c r="AA99">
        <f t="shared" si="30"/>
        <v>4.8135164835164836</v>
      </c>
      <c r="AB99">
        <f t="shared" si="31"/>
        <v>-1.2505309219567895</v>
      </c>
      <c r="AF99">
        <f t="shared" si="32"/>
        <v>5</v>
      </c>
      <c r="AG99" cm="1">
        <f t="array" ref="AG99">INDEX($AB$2:$AB$104, AF99)</f>
        <v>8.9407535558071398</v>
      </c>
      <c r="AH99">
        <f t="shared" si="33"/>
        <v>-0.46666666666666823</v>
      </c>
      <c r="AI99">
        <f t="shared" si="34"/>
        <v>0.68234589259678413</v>
      </c>
      <c r="AJ99">
        <v>1</v>
      </c>
      <c r="AK99">
        <f t="shared" si="35"/>
        <v>-2.9629549166406908</v>
      </c>
    </row>
    <row r="100" spans="1:37" x14ac:dyDescent="0.3">
      <c r="A100">
        <v>-1.02</v>
      </c>
      <c r="B100">
        <f t="shared" si="18"/>
        <v>0.3605949401730783</v>
      </c>
      <c r="C100">
        <f t="shared" si="19"/>
        <v>2.7731947639642978</v>
      </c>
      <c r="D100" t="e">
        <f t="shared" si="20"/>
        <v>#NUM!</v>
      </c>
      <c r="E100" t="e">
        <f t="shared" si="21"/>
        <v>#NUM!</v>
      </c>
      <c r="F100">
        <v>5</v>
      </c>
      <c r="G100">
        <v>1.4584444498813398</v>
      </c>
      <c r="H100">
        <f t="shared" si="22"/>
        <v>0.19986383731335991</v>
      </c>
      <c r="I100">
        <f t="shared" si="23"/>
        <v>1.2585806125679799</v>
      </c>
      <c r="S100">
        <v>361</v>
      </c>
      <c r="T100">
        <f t="shared" si="24"/>
        <v>-0.40725326060995354</v>
      </c>
      <c r="U100">
        <f t="shared" si="25"/>
        <v>0.25489820554792669</v>
      </c>
      <c r="V100">
        <f t="shared" si="26"/>
        <v>0.7028125494343791</v>
      </c>
      <c r="W100">
        <f t="shared" si="27"/>
        <v>14.842866513325681</v>
      </c>
      <c r="X100">
        <f t="shared" si="28"/>
        <v>19.421433256662841</v>
      </c>
      <c r="Y100">
        <f t="shared" si="29"/>
        <v>4.5785667433371593</v>
      </c>
      <c r="AA100">
        <f t="shared" si="30"/>
        <v>4.8307692307692314</v>
      </c>
      <c r="AB100">
        <f t="shared" si="31"/>
        <v>-1.7148761290118908</v>
      </c>
      <c r="AF100">
        <f t="shared" si="32"/>
        <v>5</v>
      </c>
      <c r="AG100" cm="1">
        <f t="array" ref="AG100">INDEX($AB$2:$AB$104, AF100)</f>
        <v>8.9407535558071398</v>
      </c>
      <c r="AH100">
        <f t="shared" si="33"/>
        <v>-0.46666666666666823</v>
      </c>
      <c r="AI100">
        <f t="shared" si="34"/>
        <v>1.6823458925967842</v>
      </c>
      <c r="AJ100">
        <v>2</v>
      </c>
      <c r="AK100">
        <f t="shared" si="35"/>
        <v>-2.7011555288415416</v>
      </c>
    </row>
    <row r="101" spans="1:37" x14ac:dyDescent="0.3">
      <c r="A101">
        <v>-1.01</v>
      </c>
      <c r="B101">
        <f t="shared" si="18"/>
        <v>0.36421897957152333</v>
      </c>
      <c r="C101">
        <f t="shared" si="19"/>
        <v>2.7456010150169163</v>
      </c>
      <c r="D101" t="e">
        <f t="shared" si="20"/>
        <v>#NUM!</v>
      </c>
      <c r="E101" t="e">
        <f t="shared" si="21"/>
        <v>#NUM!</v>
      </c>
      <c r="F101">
        <v>0.1</v>
      </c>
      <c r="G101">
        <v>1.4627198884349082</v>
      </c>
      <c r="H101">
        <f t="shared" si="22"/>
        <v>1.3607730610823843</v>
      </c>
      <c r="I101">
        <f t="shared" si="23"/>
        <v>0.10194682735252392</v>
      </c>
      <c r="S101">
        <v>362</v>
      </c>
      <c r="T101">
        <f t="shared" si="24"/>
        <v>-0.40648963702910812</v>
      </c>
      <c r="U101">
        <f t="shared" si="25"/>
        <v>0.25444690259496638</v>
      </c>
      <c r="V101">
        <f t="shared" si="26"/>
        <v>0.70304385369922351</v>
      </c>
      <c r="W101">
        <f t="shared" si="27"/>
        <v>14.836623912751513</v>
      </c>
      <c r="X101">
        <f t="shared" si="28"/>
        <v>19.418311956375756</v>
      </c>
      <c r="Y101">
        <f t="shared" si="29"/>
        <v>4.5816880436242435</v>
      </c>
      <c r="AA101">
        <f t="shared" si="30"/>
        <v>4.8480219780219782</v>
      </c>
      <c r="AB101">
        <f t="shared" si="31"/>
        <v>-2.1766438805366564</v>
      </c>
      <c r="AF101">
        <f t="shared" si="32"/>
        <v>5</v>
      </c>
      <c r="AG101" cm="1">
        <f t="array" ref="AG101">INDEX($AB$2:$AB$104, AF101)</f>
        <v>8.9407535558071398</v>
      </c>
      <c r="AH101">
        <f t="shared" si="33"/>
        <v>-0.46666666666666823</v>
      </c>
      <c r="AI101">
        <f t="shared" si="34"/>
        <v>2.6823458925967842</v>
      </c>
      <c r="AJ101">
        <v>3</v>
      </c>
      <c r="AK101">
        <f t="shared" si="35"/>
        <v>-2.4393561410423921</v>
      </c>
    </row>
    <row r="102" spans="1:37" x14ac:dyDescent="0.3">
      <c r="A102">
        <v>-1</v>
      </c>
      <c r="B102">
        <f t="shared" si="18"/>
        <v>0.36787944117144233</v>
      </c>
      <c r="C102">
        <f t="shared" si="19"/>
        <v>2.7182818284590451</v>
      </c>
      <c r="D102" t="e">
        <f t="shared" si="20"/>
        <v>#NUM!</v>
      </c>
      <c r="E102" t="e">
        <f t="shared" si="21"/>
        <v>#NUM!</v>
      </c>
      <c r="F102">
        <v>5</v>
      </c>
      <c r="G102">
        <v>1.4669953269884766</v>
      </c>
      <c r="H102">
        <f t="shared" si="22"/>
        <v>0.19986953617169692</v>
      </c>
      <c r="I102">
        <f t="shared" si="23"/>
        <v>1.2671257908167797</v>
      </c>
      <c r="S102">
        <v>363</v>
      </c>
      <c r="T102">
        <f t="shared" si="24"/>
        <v>-0.40560568388978618</v>
      </c>
      <c r="U102">
        <f t="shared" si="25"/>
        <v>0.25392429938121719</v>
      </c>
      <c r="V102">
        <f t="shared" si="26"/>
        <v>0.7033110942514551</v>
      </c>
      <c r="W102">
        <f t="shared" si="27"/>
        <v>14.829405212228121</v>
      </c>
      <c r="X102">
        <f t="shared" si="28"/>
        <v>19.414702606114062</v>
      </c>
      <c r="Y102">
        <f t="shared" si="29"/>
        <v>4.5852973938859378</v>
      </c>
      <c r="AA102">
        <f t="shared" si="30"/>
        <v>4.865274725274725</v>
      </c>
      <c r="AB102">
        <f t="shared" si="31"/>
        <v>-2.6354024224153809</v>
      </c>
      <c r="AF102">
        <f t="shared" si="32"/>
        <v>5</v>
      </c>
      <c r="AG102" cm="1">
        <f t="array" ref="AG102">INDEX($AB$2:$AB$104, AF102)</f>
        <v>8.9407535558071398</v>
      </c>
      <c r="AH102">
        <f t="shared" si="33"/>
        <v>-0.46666666666666823</v>
      </c>
      <c r="AI102">
        <f t="shared" si="34"/>
        <v>3.6823458925967842</v>
      </c>
      <c r="AJ102">
        <v>4</v>
      </c>
      <c r="AK102">
        <f t="shared" si="35"/>
        <v>-2.1775567532432425</v>
      </c>
    </row>
    <row r="103" spans="1:37" x14ac:dyDescent="0.3">
      <c r="A103">
        <v>-0.99</v>
      </c>
      <c r="B103">
        <f t="shared" si="18"/>
        <v>0.37157669102204571</v>
      </c>
      <c r="C103">
        <f t="shared" si="19"/>
        <v>2.6912344723492621</v>
      </c>
      <c r="D103" t="e">
        <f t="shared" si="20"/>
        <v>#NUM!</v>
      </c>
      <c r="E103" t="e">
        <f t="shared" si="21"/>
        <v>#NUM!</v>
      </c>
      <c r="F103">
        <v>0.1</v>
      </c>
      <c r="G103">
        <v>1.4712707655420449</v>
      </c>
      <c r="H103">
        <f t="shared" si="22"/>
        <v>1.3681572003746134</v>
      </c>
      <c r="I103">
        <f t="shared" si="23"/>
        <v>0.10311356516743153</v>
      </c>
      <c r="S103">
        <v>364</v>
      </c>
      <c r="T103">
        <f t="shared" si="24"/>
        <v>-0.40460166286087473</v>
      </c>
      <c r="U103">
        <f t="shared" si="25"/>
        <v>0.25333047001418219</v>
      </c>
      <c r="V103">
        <f t="shared" si="26"/>
        <v>0.70361396765191875</v>
      </c>
      <c r="W103">
        <f t="shared" si="27"/>
        <v>14.821215831084794</v>
      </c>
      <c r="X103">
        <f t="shared" si="28"/>
        <v>19.410607915542396</v>
      </c>
      <c r="Y103">
        <f t="shared" si="29"/>
        <v>4.5893920844576037</v>
      </c>
      <c r="AA103">
        <f t="shared" si="30"/>
        <v>4.8825274725274728</v>
      </c>
      <c r="AB103">
        <f t="shared" si="31"/>
        <v>-3.0907237074148619</v>
      </c>
      <c r="AF103">
        <f t="shared" si="32"/>
        <v>5</v>
      </c>
      <c r="AG103" cm="1">
        <f t="array" ref="AG103">INDEX($AB$2:$AB$104, AF103)</f>
        <v>8.9407535558071398</v>
      </c>
      <c r="AH103">
        <f t="shared" si="33"/>
        <v>-0.46666666666666823</v>
      </c>
      <c r="AI103">
        <f t="shared" si="34"/>
        <v>4.6823458925967838</v>
      </c>
      <c r="AJ103">
        <v>5</v>
      </c>
      <c r="AK103">
        <f t="shared" si="35"/>
        <v>-1.9157573654440934</v>
      </c>
    </row>
    <row r="104" spans="1:37" x14ac:dyDescent="0.3">
      <c r="A104">
        <v>-0.98</v>
      </c>
      <c r="B104">
        <f t="shared" si="18"/>
        <v>0.37531109885139957</v>
      </c>
      <c r="C104">
        <f t="shared" si="19"/>
        <v>2.6644562419294169</v>
      </c>
      <c r="D104" t="e">
        <f t="shared" si="20"/>
        <v>#NUM!</v>
      </c>
      <c r="E104" t="e">
        <f t="shared" si="21"/>
        <v>#NUM!</v>
      </c>
      <c r="F104">
        <v>5</v>
      </c>
      <c r="G104">
        <v>1.4755462040956133</v>
      </c>
      <c r="H104">
        <f t="shared" si="22"/>
        <v>0.19987499651398266</v>
      </c>
      <c r="I104">
        <f t="shared" si="23"/>
        <v>1.2756712075816306</v>
      </c>
      <c r="S104">
        <v>365</v>
      </c>
      <c r="T104">
        <f t="shared" si="24"/>
        <v>-0.40347787115390427</v>
      </c>
      <c r="U104">
        <f t="shared" si="25"/>
        <v>0.25266549928890963</v>
      </c>
      <c r="V104">
        <f t="shared" si="26"/>
        <v>0.70395212986325373</v>
      </c>
      <c r="W104">
        <f t="shared" si="27"/>
        <v>14.812061886286363</v>
      </c>
      <c r="X104">
        <f t="shared" si="28"/>
        <v>19.406030943143183</v>
      </c>
      <c r="Y104">
        <f t="shared" si="29"/>
        <v>4.5939690568568174</v>
      </c>
      <c r="AA104">
        <f t="shared" si="30"/>
        <v>4.8997802197802196</v>
      </c>
      <c r="AB104">
        <f t="shared" si="31"/>
        <v>-3.5421838696238854</v>
      </c>
      <c r="AF104">
        <f t="shared" si="32"/>
        <v>5</v>
      </c>
      <c r="AG104" cm="1">
        <f t="array" ref="AG104">INDEX($AB$2:$AB$104, AF104)</f>
        <v>8.9407535558071398</v>
      </c>
      <c r="AH104">
        <f t="shared" si="33"/>
        <v>-0.46666666666666823</v>
      </c>
      <c r="AI104">
        <f t="shared" si="34"/>
        <v>5.6823458925967838</v>
      </c>
      <c r="AJ104">
        <v>6</v>
      </c>
      <c r="AK104">
        <f t="shared" si="35"/>
        <v>-1.6539579776449438</v>
      </c>
    </row>
    <row r="105" spans="1:37" x14ac:dyDescent="0.3">
      <c r="A105">
        <v>-0.97</v>
      </c>
      <c r="B105">
        <f t="shared" si="18"/>
        <v>0.37908303810339883</v>
      </c>
      <c r="C105">
        <f t="shared" si="19"/>
        <v>2.6379444593541526</v>
      </c>
      <c r="D105" t="e">
        <f t="shared" si="20"/>
        <v>#NUM!</v>
      </c>
      <c r="E105" t="e">
        <f t="shared" si="21"/>
        <v>#NUM!</v>
      </c>
      <c r="F105">
        <v>0.1</v>
      </c>
      <c r="G105">
        <v>1.4798216426491817</v>
      </c>
      <c r="H105">
        <f t="shared" si="22"/>
        <v>1.3755350282788581</v>
      </c>
      <c r="I105">
        <f t="shared" si="23"/>
        <v>0.1042866143703236</v>
      </c>
      <c r="AF105">
        <f t="shared" si="32"/>
        <v>5</v>
      </c>
      <c r="AG105" cm="1">
        <f t="array" ref="AG105">INDEX($AB$2:$AB$104, AF105)</f>
        <v>8.9407535558071398</v>
      </c>
      <c r="AH105">
        <f t="shared" si="33"/>
        <v>-0.46666666666666823</v>
      </c>
      <c r="AI105">
        <f t="shared" si="34"/>
        <v>6.6823458925967838</v>
      </c>
      <c r="AJ105">
        <v>7</v>
      </c>
      <c r="AK105">
        <f t="shared" si="35"/>
        <v>-1.3921585898457944</v>
      </c>
    </row>
    <row r="106" spans="1:37" x14ac:dyDescent="0.3">
      <c r="A106">
        <v>-0.96</v>
      </c>
      <c r="B106">
        <f t="shared" si="18"/>
        <v>0.38289288597511206</v>
      </c>
      <c r="C106">
        <f t="shared" si="19"/>
        <v>2.6116964734231178</v>
      </c>
      <c r="D106" t="e">
        <f t="shared" si="20"/>
        <v>#NUM!</v>
      </c>
      <c r="E106" t="e">
        <f t="shared" si="21"/>
        <v>#NUM!</v>
      </c>
      <c r="F106">
        <v>5</v>
      </c>
      <c r="G106">
        <v>1.4840970812027501</v>
      </c>
      <c r="H106">
        <f t="shared" si="22"/>
        <v>0.199880228322902</v>
      </c>
      <c r="I106">
        <f t="shared" si="23"/>
        <v>1.2842168528798481</v>
      </c>
      <c r="AF106">
        <f t="shared" si="32"/>
        <v>5</v>
      </c>
      <c r="AG106" cm="1">
        <f t="array" ref="AG106">INDEX($AB$2:$AB$104, AF106)</f>
        <v>8.9407535558071398</v>
      </c>
      <c r="AH106">
        <f t="shared" si="33"/>
        <v>-0.46666666666666823</v>
      </c>
      <c r="AI106">
        <f t="shared" si="34"/>
        <v>7.6823458925967838</v>
      </c>
      <c r="AJ106">
        <v>8</v>
      </c>
      <c r="AK106">
        <f t="shared" si="35"/>
        <v>-1.1303592020466449</v>
      </c>
    </row>
    <row r="107" spans="1:37" x14ac:dyDescent="0.3">
      <c r="A107">
        <v>-0.95</v>
      </c>
      <c r="B107">
        <f t="shared" si="18"/>
        <v>0.38674102345450123</v>
      </c>
      <c r="C107">
        <f t="shared" si="19"/>
        <v>2.585709659315846</v>
      </c>
      <c r="D107" t="e">
        <f t="shared" si="20"/>
        <v>#NUM!</v>
      </c>
      <c r="E107" t="e">
        <f t="shared" si="21"/>
        <v>#NUM!</v>
      </c>
      <c r="F107">
        <v>0.1</v>
      </c>
      <c r="G107">
        <v>1.4883725197563185</v>
      </c>
      <c r="H107">
        <f t="shared" si="22"/>
        <v>1.3829065501896043</v>
      </c>
      <c r="I107">
        <f t="shared" si="23"/>
        <v>0.10546596956671417</v>
      </c>
      <c r="AF107">
        <f t="shared" si="32"/>
        <v>5</v>
      </c>
      <c r="AG107" cm="1">
        <f t="array" ref="AG107">INDEX($AB$2:$AB$104, AF107)</f>
        <v>8.9407535558071398</v>
      </c>
      <c r="AH107">
        <f t="shared" si="33"/>
        <v>-0.46666666666666823</v>
      </c>
      <c r="AI107">
        <f t="shared" si="34"/>
        <v>8.6823458925967838</v>
      </c>
      <c r="AJ107">
        <v>9</v>
      </c>
      <c r="AK107">
        <f t="shared" si="35"/>
        <v>-0.86855981424749551</v>
      </c>
    </row>
    <row r="108" spans="1:37" x14ac:dyDescent="0.3">
      <c r="A108">
        <v>-0.94</v>
      </c>
      <c r="B108">
        <f t="shared" si="18"/>
        <v>0.39062783535852114</v>
      </c>
      <c r="C108">
        <f t="shared" si="19"/>
        <v>2.5599814183292713</v>
      </c>
      <c r="D108" t="e">
        <f t="shared" si="20"/>
        <v>#NUM!</v>
      </c>
      <c r="E108" t="e">
        <f t="shared" si="21"/>
        <v>#NUM!</v>
      </c>
      <c r="F108">
        <v>5</v>
      </c>
      <c r="G108">
        <v>1.4926479583098868</v>
      </c>
      <c r="H108">
        <f t="shared" si="22"/>
        <v>0.19988524116333142</v>
      </c>
      <c r="I108">
        <f t="shared" si="23"/>
        <v>1.2927627171465554</v>
      </c>
      <c r="AF108">
        <f t="shared" si="32"/>
        <v>5</v>
      </c>
      <c r="AG108" cm="1">
        <f t="array" ref="AG108">INDEX($AB$2:$AB$104, AF108)</f>
        <v>8.9407535558071398</v>
      </c>
      <c r="AH108">
        <f t="shared" si="33"/>
        <v>-0.46666666666666823</v>
      </c>
      <c r="AI108">
        <f t="shared" si="34"/>
        <v>9.6823458925967838</v>
      </c>
      <c r="AJ108">
        <v>10</v>
      </c>
      <c r="AK108">
        <f t="shared" si="35"/>
        <v>-0.60676042644834605</v>
      </c>
    </row>
    <row r="109" spans="1:37" x14ac:dyDescent="0.3">
      <c r="A109">
        <v>-0.93</v>
      </c>
      <c r="B109">
        <f t="shared" si="18"/>
        <v>0.39455371037160109</v>
      </c>
      <c r="C109">
        <f t="shared" si="19"/>
        <v>2.534509177617855</v>
      </c>
      <c r="D109" t="e">
        <f t="shared" si="20"/>
        <v>#NUM!</v>
      </c>
      <c r="E109" t="e">
        <f t="shared" si="21"/>
        <v>#NUM!</v>
      </c>
      <c r="F109">
        <v>0.1</v>
      </c>
      <c r="G109">
        <v>1.4969233968634552</v>
      </c>
      <c r="H109">
        <f t="shared" si="22"/>
        <v>1.3902717714967228</v>
      </c>
      <c r="I109">
        <f t="shared" si="23"/>
        <v>0.10665162536673245</v>
      </c>
      <c r="AF109">
        <f t="shared" si="32"/>
        <v>5</v>
      </c>
      <c r="AG109" cm="1">
        <f t="array" ref="AG109">INDEX($AB$2:$AB$104, AF109)</f>
        <v>8.9407535558071398</v>
      </c>
      <c r="AH109">
        <f t="shared" si="33"/>
        <v>-0.46666666666666823</v>
      </c>
      <c r="AI109">
        <f t="shared" si="34"/>
        <v>10.682345892596784</v>
      </c>
      <c r="AJ109">
        <v>11</v>
      </c>
      <c r="AK109">
        <f t="shared" si="35"/>
        <v>-0.34496103864919669</v>
      </c>
    </row>
    <row r="110" spans="1:37" x14ac:dyDescent="0.3">
      <c r="A110">
        <v>-0.92</v>
      </c>
      <c r="B110">
        <f t="shared" si="18"/>
        <v>0.39851904108451414</v>
      </c>
      <c r="C110">
        <f t="shared" si="19"/>
        <v>2.5092903899362979</v>
      </c>
      <c r="D110" t="e">
        <f t="shared" si="20"/>
        <v>#NUM!</v>
      </c>
      <c r="E110" t="e">
        <f t="shared" si="21"/>
        <v>#NUM!</v>
      </c>
      <c r="F110">
        <v>5</v>
      </c>
      <c r="G110">
        <v>1.5011988354170236</v>
      </c>
      <c r="H110">
        <f t="shared" si="22"/>
        <v>0.19989004419982573</v>
      </c>
      <c r="I110">
        <f t="shared" si="23"/>
        <v>1.3013087912171979</v>
      </c>
      <c r="AF110">
        <f t="shared" si="32"/>
        <v>5</v>
      </c>
      <c r="AG110" cm="1">
        <f t="array" ref="AG110">INDEX($AB$2:$AB$104, AF110)</f>
        <v>8.9407535558071398</v>
      </c>
      <c r="AH110">
        <f t="shared" si="33"/>
        <v>-0.46666666666666823</v>
      </c>
      <c r="AI110">
        <f t="shared" si="34"/>
        <v>11.682345892596784</v>
      </c>
      <c r="AJ110">
        <v>12</v>
      </c>
      <c r="AK110">
        <f t="shared" si="35"/>
        <v>-8.3161650850047258E-2</v>
      </c>
    </row>
    <row r="111" spans="1:37" x14ac:dyDescent="0.3">
      <c r="A111">
        <v>-0.91</v>
      </c>
      <c r="B111">
        <f t="shared" si="18"/>
        <v>0.40252422403363597</v>
      </c>
      <c r="C111">
        <f t="shared" si="19"/>
        <v>2.4843225333848165</v>
      </c>
      <c r="D111" t="e">
        <f t="shared" si="20"/>
        <v>#NUM!</v>
      </c>
      <c r="E111" t="e">
        <f t="shared" si="21"/>
        <v>#NUM!</v>
      </c>
      <c r="F111">
        <v>0.1</v>
      </c>
      <c r="G111">
        <v>1.505474273970592</v>
      </c>
      <c r="H111">
        <f t="shared" si="22"/>
        <v>1.3976306975854813</v>
      </c>
      <c r="I111">
        <f t="shared" si="23"/>
        <v>0.10784357638511066</v>
      </c>
      <c r="AF111">
        <f t="shared" si="32"/>
        <v>5</v>
      </c>
      <c r="AG111" cm="1">
        <f t="array" ref="AG111">INDEX($AB$2:$AB$104, AF111)</f>
        <v>8.9407535558071398</v>
      </c>
      <c r="AH111">
        <f t="shared" si="33"/>
        <v>-0.46666666666666823</v>
      </c>
      <c r="AI111">
        <f t="shared" si="34"/>
        <v>12.682345892596784</v>
      </c>
      <c r="AJ111">
        <v>13</v>
      </c>
      <c r="AK111">
        <f t="shared" si="35"/>
        <v>0.17863773694910218</v>
      </c>
    </row>
    <row r="112" spans="1:37" x14ac:dyDescent="0.3">
      <c r="A112">
        <v>-0.9</v>
      </c>
      <c r="B112">
        <f t="shared" si="18"/>
        <v>0.40656965974059911</v>
      </c>
      <c r="C112">
        <f t="shared" si="19"/>
        <v>2.4596031111569499</v>
      </c>
      <c r="D112" t="e">
        <f t="shared" si="20"/>
        <v>#NUM!</v>
      </c>
      <c r="E112" t="e">
        <f t="shared" si="21"/>
        <v>#NUM!</v>
      </c>
      <c r="F112">
        <v>5</v>
      </c>
      <c r="G112">
        <v>1.5097497125241603</v>
      </c>
      <c r="H112">
        <f t="shared" si="22"/>
        <v>0.1998946462133728</v>
      </c>
      <c r="I112">
        <f t="shared" si="23"/>
        <v>1.3098550663107875</v>
      </c>
      <c r="AF112">
        <f t="shared" si="32"/>
        <v>5</v>
      </c>
      <c r="AG112" cm="1">
        <f t="array" ref="AG112">INDEX($AB$2:$AB$104, AF112)</f>
        <v>8.9407535558071398</v>
      </c>
      <c r="AH112">
        <f t="shared" si="33"/>
        <v>-0.46666666666666823</v>
      </c>
      <c r="AI112">
        <f t="shared" si="34"/>
        <v>13.682345892596784</v>
      </c>
      <c r="AJ112">
        <v>14</v>
      </c>
      <c r="AK112">
        <f t="shared" si="35"/>
        <v>0.44043712474825158</v>
      </c>
    </row>
    <row r="113" spans="1:37" x14ac:dyDescent="0.3">
      <c r="A113">
        <v>-0.89</v>
      </c>
      <c r="B113">
        <f t="shared" si="18"/>
        <v>0.4106557527523455</v>
      </c>
      <c r="C113">
        <f t="shared" si="19"/>
        <v>2.4351296512898744</v>
      </c>
      <c r="D113" t="e">
        <f t="shared" si="20"/>
        <v>#NUM!</v>
      </c>
      <c r="E113" t="e">
        <f t="shared" si="21"/>
        <v>#NUM!</v>
      </c>
      <c r="F113">
        <v>0.1</v>
      </c>
      <c r="G113">
        <v>1.5140251510777287</v>
      </c>
      <c r="H113">
        <f t="shared" si="22"/>
        <v>1.4049833338365414</v>
      </c>
      <c r="I113">
        <f t="shared" si="23"/>
        <v>0.10904181724118733</v>
      </c>
      <c r="AF113">
        <f t="shared" si="32"/>
        <v>5</v>
      </c>
      <c r="AG113" cm="1">
        <f t="array" ref="AG113">INDEX($AB$2:$AB$104, AF113)</f>
        <v>8.9407535558071398</v>
      </c>
      <c r="AH113">
        <f t="shared" si="33"/>
        <v>-0.46666666666666823</v>
      </c>
      <c r="AI113">
        <f t="shared" si="34"/>
        <v>14.682345892596784</v>
      </c>
      <c r="AJ113">
        <v>15</v>
      </c>
      <c r="AK113">
        <f t="shared" si="35"/>
        <v>0.70223651254740105</v>
      </c>
    </row>
    <row r="114" spans="1:37" x14ac:dyDescent="0.3">
      <c r="A114">
        <v>-0.88</v>
      </c>
      <c r="B114">
        <f t="shared" si="18"/>
        <v>0.41478291168158138</v>
      </c>
      <c r="C114">
        <f t="shared" si="19"/>
        <v>2.4108997064172097</v>
      </c>
      <c r="D114" t="e">
        <f t="shared" si="20"/>
        <v>#NUM!</v>
      </c>
      <c r="E114" t="e">
        <f t="shared" si="21"/>
        <v>#NUM!</v>
      </c>
      <c r="F114">
        <v>5</v>
      </c>
      <c r="G114">
        <v>1.5183005896312971</v>
      </c>
      <c r="H114">
        <f t="shared" si="22"/>
        <v>0.19989905561744722</v>
      </c>
      <c r="I114">
        <f t="shared" si="23"/>
        <v>1.31840153401385</v>
      </c>
      <c r="AF114">
        <f t="shared" si="32"/>
        <v>5</v>
      </c>
      <c r="AG114" cm="1">
        <f t="array" ref="AG114">INDEX($AB$2:$AB$104, AF114)</f>
        <v>8.9407535558071398</v>
      </c>
      <c r="AH114">
        <f t="shared" si="33"/>
        <v>-0.46666666666666823</v>
      </c>
      <c r="AI114">
        <f t="shared" si="34"/>
        <v>15.682345892596784</v>
      </c>
      <c r="AJ114">
        <v>16</v>
      </c>
      <c r="AK114">
        <f t="shared" si="35"/>
        <v>0.9640359003465504</v>
      </c>
    </row>
    <row r="115" spans="1:37" x14ac:dyDescent="0.3">
      <c r="A115">
        <v>-0.87</v>
      </c>
      <c r="B115">
        <f t="shared" si="18"/>
        <v>0.418951549247639</v>
      </c>
      <c r="C115">
        <f t="shared" si="19"/>
        <v>2.3869108535242765</v>
      </c>
      <c r="D115" t="e">
        <f t="shared" si="20"/>
        <v>#NUM!</v>
      </c>
      <c r="E115" t="e">
        <f t="shared" si="21"/>
        <v>#NUM!</v>
      </c>
      <c r="F115">
        <v>0.1</v>
      </c>
      <c r="G115">
        <v>1.5225760281848655</v>
      </c>
      <c r="H115">
        <f t="shared" si="22"/>
        <v>1.4123296856259671</v>
      </c>
      <c r="I115">
        <f t="shared" si="23"/>
        <v>0.11024634255889842</v>
      </c>
      <c r="AF115">
        <f t="shared" si="32"/>
        <v>5</v>
      </c>
      <c r="AG115" cm="1">
        <f t="array" ref="AG115">INDEX($AB$2:$AB$104, AF115)</f>
        <v>8.9407535558071398</v>
      </c>
      <c r="AH115">
        <f t="shared" si="33"/>
        <v>-0.46666666666666823</v>
      </c>
      <c r="AI115">
        <f t="shared" si="34"/>
        <v>16.682345892596782</v>
      </c>
      <c r="AJ115">
        <v>17</v>
      </c>
      <c r="AK115">
        <f t="shared" si="35"/>
        <v>1.2258352881456993</v>
      </c>
    </row>
    <row r="116" spans="1:37" x14ac:dyDescent="0.3">
      <c r="A116">
        <v>-0.86</v>
      </c>
      <c r="B116">
        <f t="shared" si="18"/>
        <v>0.42316208231774882</v>
      </c>
      <c r="C116">
        <f t="shared" si="19"/>
        <v>2.3631606937057947</v>
      </c>
      <c r="D116" t="e">
        <f t="shared" si="20"/>
        <v>#NUM!</v>
      </c>
      <c r="E116" t="e">
        <f t="shared" si="21"/>
        <v>#NUM!</v>
      </c>
      <c r="F116">
        <v>5</v>
      </c>
      <c r="G116">
        <v>1.5268514667384339</v>
      </c>
      <c r="H116">
        <f t="shared" si="22"/>
        <v>0.19990328047339184</v>
      </c>
      <c r="I116">
        <f t="shared" si="23"/>
        <v>1.3269481862650421</v>
      </c>
      <c r="AF116">
        <f t="shared" si="32"/>
        <v>5</v>
      </c>
      <c r="AG116" cm="1">
        <f t="array" ref="AG116">INDEX($AB$2:$AB$104, AF116)</f>
        <v>8.9407535558071398</v>
      </c>
      <c r="AH116">
        <f t="shared" si="33"/>
        <v>-0.46666666666666823</v>
      </c>
      <c r="AI116">
        <f t="shared" si="34"/>
        <v>17.682345892596782</v>
      </c>
      <c r="AJ116">
        <v>18</v>
      </c>
      <c r="AK116">
        <f t="shared" si="35"/>
        <v>1.4876346759448489</v>
      </c>
    </row>
    <row r="117" spans="1:37" x14ac:dyDescent="0.3">
      <c r="A117">
        <v>-0.85</v>
      </c>
      <c r="B117">
        <f t="shared" si="18"/>
        <v>0.42741493194872671</v>
      </c>
      <c r="C117">
        <f t="shared" si="19"/>
        <v>2.3396468519259908</v>
      </c>
      <c r="D117" t="e">
        <f t="shared" si="20"/>
        <v>#NUM!</v>
      </c>
      <c r="E117" t="e">
        <f t="shared" si="21"/>
        <v>#NUM!</v>
      </c>
      <c r="F117">
        <v>0.1</v>
      </c>
      <c r="G117">
        <v>1.5311269052920022</v>
      </c>
      <c r="H117">
        <f t="shared" si="22"/>
        <v>1.4196697583252293</v>
      </c>
      <c r="I117">
        <f t="shared" si="23"/>
        <v>0.11145714696677289</v>
      </c>
      <c r="AF117">
        <f t="shared" si="32"/>
        <v>5</v>
      </c>
      <c r="AG117" cm="1">
        <f t="array" ref="AG117">INDEX($AB$2:$AB$104, AF117)</f>
        <v>8.9407535558071398</v>
      </c>
      <c r="AH117">
        <f t="shared" si="33"/>
        <v>-0.46666666666666823</v>
      </c>
      <c r="AI117">
        <f t="shared" si="34"/>
        <v>18.682345892596782</v>
      </c>
      <c r="AJ117">
        <v>19</v>
      </c>
      <c r="AK117">
        <f t="shared" si="35"/>
        <v>1.7494340637439982</v>
      </c>
    </row>
    <row r="118" spans="1:37" x14ac:dyDescent="0.3">
      <c r="A118">
        <v>-0.84</v>
      </c>
      <c r="B118">
        <f t="shared" si="18"/>
        <v>0.43171052342907973</v>
      </c>
      <c r="C118">
        <f t="shared" si="19"/>
        <v>2.3163669767810915</v>
      </c>
      <c r="D118" t="e">
        <f t="shared" si="20"/>
        <v>#NUM!</v>
      </c>
      <c r="E118" t="e">
        <f t="shared" si="21"/>
        <v>#NUM!</v>
      </c>
      <c r="F118">
        <v>5</v>
      </c>
      <c r="G118">
        <v>1.5354023438455706</v>
      </c>
      <c r="H118">
        <f t="shared" si="22"/>
        <v>0.19990732850515563</v>
      </c>
      <c r="I118">
        <f t="shared" si="23"/>
        <v>1.335495015340415</v>
      </c>
      <c r="AF118">
        <f t="shared" si="32"/>
        <v>5</v>
      </c>
      <c r="AG118" cm="1">
        <f t="array" ref="AG118">INDEX($AB$2:$AB$104, AF118)</f>
        <v>8.9407535558071398</v>
      </c>
      <c r="AH118">
        <f t="shared" si="33"/>
        <v>-0.46666666666666823</v>
      </c>
      <c r="AI118">
        <f t="shared" si="34"/>
        <v>19.682345892596782</v>
      </c>
      <c r="AJ118">
        <v>20</v>
      </c>
      <c r="AK118">
        <f t="shared" si="35"/>
        <v>2.0112334515431476</v>
      </c>
    </row>
    <row r="119" spans="1:37" x14ac:dyDescent="0.3">
      <c r="A119">
        <v>-0.83</v>
      </c>
      <c r="B119">
        <f t="shared" si="18"/>
        <v>0.43604928632153561</v>
      </c>
      <c r="C119">
        <f t="shared" si="19"/>
        <v>2.2933187402641826</v>
      </c>
      <c r="D119" t="e">
        <f t="shared" si="20"/>
        <v>#NUM!</v>
      </c>
      <c r="E119" t="e">
        <f t="shared" si="21"/>
        <v>#NUM!</v>
      </c>
      <c r="F119">
        <v>0.1</v>
      </c>
      <c r="G119">
        <v>1.539677782399139</v>
      </c>
      <c r="H119">
        <f t="shared" si="22"/>
        <v>1.4270035573012041</v>
      </c>
      <c r="I119">
        <f t="shared" si="23"/>
        <v>0.1126742250979349</v>
      </c>
      <c r="AF119">
        <f t="shared" si="32"/>
        <v>5</v>
      </c>
      <c r="AG119" cm="1">
        <f t="array" ref="AG119">INDEX($AB$2:$AB$104, AF119)</f>
        <v>8.9407535558071398</v>
      </c>
      <c r="AH119">
        <f t="shared" si="33"/>
        <v>-0.46666666666666823</v>
      </c>
      <c r="AI119">
        <f t="shared" si="34"/>
        <v>20.682345892596782</v>
      </c>
      <c r="AJ119">
        <v>21</v>
      </c>
      <c r="AK119">
        <f t="shared" si="35"/>
        <v>2.2730328393422972</v>
      </c>
    </row>
    <row r="120" spans="1:37" x14ac:dyDescent="0.3">
      <c r="A120">
        <v>-0.82</v>
      </c>
      <c r="B120">
        <f t="shared" si="18"/>
        <v>0.4404316545059993</v>
      </c>
      <c r="C120">
        <f t="shared" si="19"/>
        <v>2.2704998375324057</v>
      </c>
      <c r="D120" t="e">
        <f t="shared" si="20"/>
        <v>#NUM!</v>
      </c>
      <c r="E120" t="e">
        <f t="shared" si="21"/>
        <v>#NUM!</v>
      </c>
      <c r="F120">
        <v>5</v>
      </c>
      <c r="G120">
        <v>1.5439532209527074</v>
      </c>
      <c r="H120">
        <f t="shared" si="22"/>
        <v>0.19991120711341484</v>
      </c>
      <c r="I120">
        <f t="shared" si="23"/>
        <v>1.3440420138392926</v>
      </c>
      <c r="AF120">
        <f t="shared" si="32"/>
        <v>5</v>
      </c>
      <c r="AG120" cm="1">
        <f t="array" ref="AG120">INDEX($AB$2:$AB$104, AF120)</f>
        <v>8.9407535558071398</v>
      </c>
      <c r="AH120">
        <f t="shared" si="33"/>
        <v>-0.46666666666666823</v>
      </c>
      <c r="AI120">
        <f t="shared" si="34"/>
        <v>21.682345892596782</v>
      </c>
      <c r="AJ120">
        <v>22</v>
      </c>
      <c r="AK120">
        <f t="shared" si="35"/>
        <v>2.5348322271414463</v>
      </c>
    </row>
    <row r="121" spans="1:37" x14ac:dyDescent="0.3">
      <c r="A121">
        <v>-0.81</v>
      </c>
      <c r="B121">
        <f t="shared" si="18"/>
        <v>0.44485806622294111</v>
      </c>
      <c r="C121">
        <f t="shared" si="19"/>
        <v>2.2479079866764717</v>
      </c>
      <c r="D121" t="e">
        <f t="shared" si="20"/>
        <v>#NUM!</v>
      </c>
      <c r="E121" t="e">
        <f t="shared" si="21"/>
        <v>#NUM!</v>
      </c>
      <c r="F121">
        <v>0.1</v>
      </c>
      <c r="G121">
        <v>1.5482286595062758</v>
      </c>
      <c r="H121">
        <f t="shared" si="22"/>
        <v>1.434331087916183</v>
      </c>
      <c r="I121">
        <f t="shared" si="23"/>
        <v>0.11389757159009273</v>
      </c>
      <c r="AF121">
        <f t="shared" si="32"/>
        <v>5</v>
      </c>
      <c r="AG121" cm="1">
        <f t="array" ref="AG121">INDEX($AB$2:$AB$104, AF121)</f>
        <v>8.9407535558071398</v>
      </c>
      <c r="AH121">
        <f t="shared" si="33"/>
        <v>-0.46666666666666823</v>
      </c>
      <c r="AI121">
        <f t="shared" si="34"/>
        <v>22.682345892596782</v>
      </c>
      <c r="AJ121">
        <v>23</v>
      </c>
      <c r="AK121">
        <f t="shared" si="35"/>
        <v>2.7966316149405959</v>
      </c>
    </row>
    <row r="122" spans="1:37" x14ac:dyDescent="0.3">
      <c r="A122">
        <v>-0.8</v>
      </c>
      <c r="B122">
        <f t="shared" si="18"/>
        <v>0.44932896411722156</v>
      </c>
      <c r="C122">
        <f t="shared" si="19"/>
        <v>2.2255409284924679</v>
      </c>
      <c r="D122" t="e">
        <f t="shared" si="20"/>
        <v>#NUM!</v>
      </c>
      <c r="E122" t="e">
        <f t="shared" si="21"/>
        <v>#NUM!</v>
      </c>
      <c r="F122">
        <v>5</v>
      </c>
      <c r="G122">
        <v>1.5525040980598441</v>
      </c>
      <c r="H122">
        <f t="shared" si="22"/>
        <v>0.19991492338910291</v>
      </c>
      <c r="I122">
        <f t="shared" si="23"/>
        <v>1.3525891746707412</v>
      </c>
      <c r="AF122">
        <f t="shared" si="32"/>
        <v>6</v>
      </c>
      <c r="AG122" cm="1">
        <f t="array" ref="AG122">INDEX($AB$2:$AB$104, AF122)</f>
        <v>9.2933092279091341</v>
      </c>
      <c r="AH122">
        <f t="shared" si="33"/>
        <v>-0.46666666666666823</v>
      </c>
      <c r="AI122">
        <f t="shared" si="34"/>
        <v>-0.31177817953484932</v>
      </c>
      <c r="AJ122">
        <v>0</v>
      </c>
      <c r="AK122">
        <f t="shared" si="35"/>
        <v>-3.2232159901211501</v>
      </c>
    </row>
    <row r="123" spans="1:37" x14ac:dyDescent="0.3">
      <c r="A123">
        <v>-0.79</v>
      </c>
      <c r="B123">
        <f t="shared" si="18"/>
        <v>0.45384479528235583</v>
      </c>
      <c r="C123">
        <f t="shared" si="19"/>
        <v>2.2033964262559369</v>
      </c>
      <c r="D123" t="e">
        <f t="shared" si="20"/>
        <v>#NUM!</v>
      </c>
      <c r="E123" t="e">
        <f t="shared" si="21"/>
        <v>#NUM!</v>
      </c>
      <c r="F123">
        <v>0.1</v>
      </c>
      <c r="G123">
        <v>1.5567795366134123</v>
      </c>
      <c r="H123">
        <f t="shared" si="22"/>
        <v>1.4416523555278726</v>
      </c>
      <c r="I123">
        <f t="shared" si="23"/>
        <v>0.11512718108553965</v>
      </c>
      <c r="AF123">
        <f t="shared" si="32"/>
        <v>6</v>
      </c>
      <c r="AG123" cm="1">
        <f t="array" ref="AG123">INDEX($AB$2:$AB$104, AF123)</f>
        <v>9.2933092279091341</v>
      </c>
      <c r="AH123">
        <f t="shared" si="33"/>
        <v>-0.46666666666666823</v>
      </c>
      <c r="AI123">
        <f t="shared" si="34"/>
        <v>0.68822182046515068</v>
      </c>
      <c r="AJ123">
        <v>1</v>
      </c>
      <c r="AK123">
        <f t="shared" si="35"/>
        <v>-2.9614166023220005</v>
      </c>
    </row>
    <row r="124" spans="1:37" x14ac:dyDescent="0.3">
      <c r="A124">
        <v>-0.78</v>
      </c>
      <c r="B124">
        <f t="shared" si="18"/>
        <v>0.45840601130522352</v>
      </c>
      <c r="C124">
        <f t="shared" si="19"/>
        <v>2.1814722654982011</v>
      </c>
      <c r="D124" t="e">
        <f t="shared" si="20"/>
        <v>#NUM!</v>
      </c>
      <c r="E124" t="e">
        <f t="shared" si="21"/>
        <v>#NUM!</v>
      </c>
      <c r="F124">
        <v>5</v>
      </c>
      <c r="G124">
        <v>1.5610549751669807</v>
      </c>
      <c r="H124">
        <f t="shared" si="22"/>
        <v>0.19991848412637431</v>
      </c>
      <c r="I124">
        <f t="shared" si="23"/>
        <v>1.3611364910406063</v>
      </c>
      <c r="AF124">
        <f t="shared" si="32"/>
        <v>6</v>
      </c>
      <c r="AG124" cm="1">
        <f t="array" ref="AG124">INDEX($AB$2:$AB$104, AF124)</f>
        <v>9.2933092279091341</v>
      </c>
      <c r="AH124">
        <f t="shared" si="33"/>
        <v>-0.46666666666666823</v>
      </c>
      <c r="AI124">
        <f t="shared" si="34"/>
        <v>1.6882218204651509</v>
      </c>
      <c r="AJ124">
        <v>2</v>
      </c>
      <c r="AK124">
        <f t="shared" si="35"/>
        <v>-2.6996172145228514</v>
      </c>
    </row>
    <row r="125" spans="1:37" x14ac:dyDescent="0.3">
      <c r="A125">
        <v>-0.77</v>
      </c>
      <c r="B125">
        <f t="shared" si="18"/>
        <v>0.46301306831122807</v>
      </c>
      <c r="C125">
        <f t="shared" si="19"/>
        <v>2.1597662537849152</v>
      </c>
      <c r="D125" t="e">
        <f t="shared" si="20"/>
        <v>#NUM!</v>
      </c>
      <c r="E125" t="e">
        <f t="shared" si="21"/>
        <v>#NUM!</v>
      </c>
      <c r="F125">
        <v>0.1</v>
      </c>
      <c r="G125">
        <v>1.565330413720549</v>
      </c>
      <c r="H125">
        <f t="shared" si="22"/>
        <v>1.4489673654894031</v>
      </c>
      <c r="I125">
        <f t="shared" si="23"/>
        <v>0.11636304823114596</v>
      </c>
      <c r="AF125">
        <f t="shared" si="32"/>
        <v>6</v>
      </c>
      <c r="AG125" cm="1">
        <f t="array" ref="AG125">INDEX($AB$2:$AB$104, AF125)</f>
        <v>9.2933092279091341</v>
      </c>
      <c r="AH125">
        <f t="shared" si="33"/>
        <v>-0.46666666666666823</v>
      </c>
      <c r="AI125">
        <f t="shared" si="34"/>
        <v>2.6882218204651509</v>
      </c>
      <c r="AJ125">
        <v>3</v>
      </c>
      <c r="AK125">
        <f t="shared" si="35"/>
        <v>-2.4378178267237018</v>
      </c>
    </row>
    <row r="126" spans="1:37" x14ac:dyDescent="0.3">
      <c r="A126">
        <v>-0.76</v>
      </c>
      <c r="B126">
        <f t="shared" si="18"/>
        <v>0.46766642700990924</v>
      </c>
      <c r="C126">
        <f t="shared" si="19"/>
        <v>2.1382762204968184</v>
      </c>
      <c r="D126" t="e">
        <f t="shared" si="20"/>
        <v>#NUM!</v>
      </c>
      <c r="E126" t="e">
        <f t="shared" si="21"/>
        <v>#NUM!</v>
      </c>
      <c r="F126">
        <v>5</v>
      </c>
      <c r="G126">
        <v>1.5696058522741174</v>
      </c>
      <c r="H126">
        <f t="shared" si="22"/>
        <v>0.19992189583502573</v>
      </c>
      <c r="I126">
        <f t="shared" si="23"/>
        <v>1.3696839564390917</v>
      </c>
      <c r="AF126">
        <f t="shared" si="32"/>
        <v>6</v>
      </c>
      <c r="AG126" cm="1">
        <f t="array" ref="AG126">INDEX($AB$2:$AB$104, AF126)</f>
        <v>9.2933092279091341</v>
      </c>
      <c r="AH126">
        <f t="shared" si="33"/>
        <v>-0.46666666666666823</v>
      </c>
      <c r="AI126">
        <f t="shared" si="34"/>
        <v>3.6882218204651509</v>
      </c>
      <c r="AJ126">
        <v>4</v>
      </c>
      <c r="AK126">
        <f t="shared" si="35"/>
        <v>-2.1760184389245523</v>
      </c>
    </row>
    <row r="127" spans="1:37" x14ac:dyDescent="0.3">
      <c r="A127">
        <v>-0.75</v>
      </c>
      <c r="B127">
        <f t="shared" si="18"/>
        <v>0.47236655274101469</v>
      </c>
      <c r="C127">
        <f t="shared" si="19"/>
        <v>2.1170000166126748</v>
      </c>
      <c r="D127" t="e">
        <f t="shared" si="20"/>
        <v>#NUM!</v>
      </c>
      <c r="E127" t="e">
        <f t="shared" si="21"/>
        <v>#NUM!</v>
      </c>
      <c r="F127">
        <v>0.1</v>
      </c>
      <c r="G127">
        <v>1.5738812908276858</v>
      </c>
      <c r="H127">
        <f t="shared" si="22"/>
        <v>1.4562761231493249</v>
      </c>
      <c r="I127">
        <f t="shared" si="23"/>
        <v>0.11760516767836093</v>
      </c>
      <c r="AF127">
        <f t="shared" si="32"/>
        <v>6</v>
      </c>
      <c r="AG127" cm="1">
        <f t="array" ref="AG127">INDEX($AB$2:$AB$104, AF127)</f>
        <v>9.2933092279091341</v>
      </c>
      <c r="AH127">
        <f t="shared" si="33"/>
        <v>-0.46666666666666823</v>
      </c>
      <c r="AI127">
        <f t="shared" si="34"/>
        <v>4.6882218204651505</v>
      </c>
      <c r="AJ127">
        <v>5</v>
      </c>
      <c r="AK127">
        <f t="shared" si="35"/>
        <v>-1.9142190511254029</v>
      </c>
    </row>
    <row r="128" spans="1:37" x14ac:dyDescent="0.3">
      <c r="A128">
        <v>-0.74</v>
      </c>
      <c r="B128">
        <f t="shared" si="18"/>
        <v>0.47711391552103438</v>
      </c>
      <c r="C128">
        <f t="shared" si="19"/>
        <v>2.0959355144943643</v>
      </c>
      <c r="D128" t="e">
        <f t="shared" si="20"/>
        <v>#NUM!</v>
      </c>
      <c r="E128" t="e">
        <f t="shared" si="21"/>
        <v>#NUM!</v>
      </c>
      <c r="F128">
        <v>5</v>
      </c>
      <c r="G128">
        <v>1.5781567293812542</v>
      </c>
      <c r="H128">
        <f t="shared" si="22"/>
        <v>0.1999251647523973</v>
      </c>
      <c r="I128">
        <f t="shared" si="23"/>
        <v>1.378231564628857</v>
      </c>
      <c r="AF128">
        <f t="shared" si="32"/>
        <v>6</v>
      </c>
      <c r="AG128" cm="1">
        <f t="array" ref="AG128">INDEX($AB$2:$AB$104, AF128)</f>
        <v>9.2933092279091341</v>
      </c>
      <c r="AH128">
        <f t="shared" si="33"/>
        <v>-0.46666666666666823</v>
      </c>
      <c r="AI128">
        <f t="shared" si="34"/>
        <v>5.6882218204651505</v>
      </c>
      <c r="AJ128">
        <v>6</v>
      </c>
      <c r="AK128">
        <f t="shared" si="35"/>
        <v>-1.6524196633262536</v>
      </c>
    </row>
    <row r="129" spans="1:37" x14ac:dyDescent="0.3">
      <c r="A129">
        <v>-0.73</v>
      </c>
      <c r="B129">
        <f t="shared" si="18"/>
        <v>0.48190899009020244</v>
      </c>
      <c r="C129">
        <f t="shared" si="19"/>
        <v>2.0750806076741224</v>
      </c>
      <c r="D129" t="e">
        <f t="shared" si="20"/>
        <v>#NUM!</v>
      </c>
      <c r="E129" t="e">
        <f t="shared" si="21"/>
        <v>#NUM!</v>
      </c>
      <c r="F129">
        <v>0.1</v>
      </c>
      <c r="G129">
        <v>1.5824321679348226</v>
      </c>
      <c r="H129">
        <f t="shared" si="22"/>
        <v>1.4635786338516199</v>
      </c>
      <c r="I129">
        <f t="shared" si="23"/>
        <v>0.11885353408320265</v>
      </c>
      <c r="AF129">
        <f t="shared" si="32"/>
        <v>6</v>
      </c>
      <c r="AG129" cm="1">
        <f t="array" ref="AG129">INDEX($AB$2:$AB$104, AF129)</f>
        <v>9.2933092279091341</v>
      </c>
      <c r="AH129">
        <f t="shared" si="33"/>
        <v>-0.46666666666666823</v>
      </c>
      <c r="AI129">
        <f t="shared" si="34"/>
        <v>6.6882218204651505</v>
      </c>
      <c r="AJ129">
        <v>7</v>
      </c>
      <c r="AK129">
        <f t="shared" si="35"/>
        <v>-1.390620275527104</v>
      </c>
    </row>
    <row r="130" spans="1:37" x14ac:dyDescent="0.3">
      <c r="A130">
        <v>-0.72</v>
      </c>
      <c r="B130">
        <f t="shared" si="18"/>
        <v>0.48675225595997168</v>
      </c>
      <c r="C130">
        <f t="shared" si="19"/>
        <v>2.0544332106438876</v>
      </c>
      <c r="D130" t="e">
        <f t="shared" si="20"/>
        <v>#NUM!</v>
      </c>
      <c r="E130" t="e">
        <f t="shared" si="21"/>
        <v>#NUM!</v>
      </c>
      <c r="F130">
        <v>5</v>
      </c>
      <c r="G130">
        <v>1.5867076064883909</v>
      </c>
      <c r="H130">
        <f t="shared" si="22"/>
        <v>0.19992829685477592</v>
      </c>
      <c r="I130">
        <f t="shared" si="23"/>
        <v>1.386779309633615</v>
      </c>
      <c r="AF130">
        <f t="shared" si="32"/>
        <v>6</v>
      </c>
      <c r="AG130" cm="1">
        <f t="array" ref="AG130">INDEX($AB$2:$AB$104, AF130)</f>
        <v>9.2933092279091341</v>
      </c>
      <c r="AH130">
        <f t="shared" si="33"/>
        <v>-0.46666666666666823</v>
      </c>
      <c r="AI130">
        <f t="shared" si="34"/>
        <v>7.6882218204651505</v>
      </c>
      <c r="AJ130">
        <v>8</v>
      </c>
      <c r="AK130">
        <f t="shared" si="35"/>
        <v>-1.1288208877279546</v>
      </c>
    </row>
    <row r="131" spans="1:37" x14ac:dyDescent="0.3">
      <c r="A131">
        <v>-0.71</v>
      </c>
      <c r="B131">
        <f t="shared" ref="B131:B194" si="36">EXP(A131)</f>
        <v>0.4916441974609651</v>
      </c>
      <c r="C131">
        <f t="shared" ref="C131:C194" si="37">EXP(-A131)</f>
        <v>2.0339912586467506</v>
      </c>
      <c r="D131" t="e">
        <f t="shared" ref="D131:D194" si="38">EXP(-LOG(A131))</f>
        <v>#NUM!</v>
      </c>
      <c r="E131" t="e">
        <f t="shared" ref="E131:E194" si="39">EXP(-POWER(LOG(A131), 4))</f>
        <v>#NUM!</v>
      </c>
      <c r="F131">
        <v>0.1</v>
      </c>
      <c r="G131">
        <v>1.5909830450419593</v>
      </c>
      <c r="H131">
        <f t="shared" ref="H131:H194" si="40">(1-EXP(-F131*G131))/F131</f>
        <v>1.4708749029357027</v>
      </c>
      <c r="I131">
        <f t="shared" ref="I131:I194" si="41">G131-H131</f>
        <v>0.12010814210625664</v>
      </c>
      <c r="AF131">
        <f t="shared" ref="AF131:AF194" si="42">INT((ROW()-2)/24) + 1</f>
        <v>6</v>
      </c>
      <c r="AG131" cm="1">
        <f t="array" ref="AG131">INDEX($AB$2:$AB$104, AF131)</f>
        <v>9.2933092279091341</v>
      </c>
      <c r="AH131">
        <f t="shared" ref="AH131:AH194" si="43">$AD$2</f>
        <v>-0.46666666666666823</v>
      </c>
      <c r="AI131">
        <f t="shared" ref="AI131:AI194" si="44">AJ131+AH131+AG131/60</f>
        <v>8.6882218204651505</v>
      </c>
      <c r="AJ131">
        <v>9</v>
      </c>
      <c r="AK131">
        <f t="shared" ref="AK131:AK194" si="45">(AI131-12)/12*PI()</f>
        <v>-0.86702149992880517</v>
      </c>
    </row>
    <row r="132" spans="1:37" x14ac:dyDescent="0.3">
      <c r="A132">
        <v>-0.7</v>
      </c>
      <c r="B132">
        <f t="shared" si="36"/>
        <v>0.49658530379140953</v>
      </c>
      <c r="C132">
        <f t="shared" si="37"/>
        <v>2.0137527074704766</v>
      </c>
      <c r="D132" t="e">
        <f t="shared" si="38"/>
        <v>#NUM!</v>
      </c>
      <c r="E132" t="e">
        <f t="shared" si="39"/>
        <v>#NUM!</v>
      </c>
      <c r="F132">
        <v>5</v>
      </c>
      <c r="G132">
        <v>1.5952584835955277</v>
      </c>
      <c r="H132">
        <f t="shared" si="40"/>
        <v>0.19993129786832103</v>
      </c>
      <c r="I132">
        <f t="shared" si="41"/>
        <v>1.3953271857272067</v>
      </c>
      <c r="AF132">
        <f t="shared" si="42"/>
        <v>6</v>
      </c>
      <c r="AG132" cm="1">
        <f t="array" ref="AG132">INDEX($AB$2:$AB$104, AF132)</f>
        <v>9.2933092279091341</v>
      </c>
      <c r="AH132">
        <f t="shared" si="43"/>
        <v>-0.46666666666666823</v>
      </c>
      <c r="AI132">
        <f t="shared" si="44"/>
        <v>9.6882218204651505</v>
      </c>
      <c r="AJ132">
        <v>10</v>
      </c>
      <c r="AK132">
        <f t="shared" si="45"/>
        <v>-0.60522211212965571</v>
      </c>
    </row>
    <row r="133" spans="1:37" x14ac:dyDescent="0.3">
      <c r="A133">
        <v>-0.69</v>
      </c>
      <c r="B133">
        <f t="shared" si="36"/>
        <v>0.50157606906605556</v>
      </c>
      <c r="C133">
        <f t="shared" si="37"/>
        <v>1.9937155332430823</v>
      </c>
      <c r="D133" t="e">
        <f t="shared" si="38"/>
        <v>#NUM!</v>
      </c>
      <c r="E133" t="e">
        <f t="shared" si="39"/>
        <v>#NUM!</v>
      </c>
      <c r="F133">
        <v>0.1</v>
      </c>
      <c r="G133">
        <v>1.5995339221490961</v>
      </c>
      <c r="H133">
        <f t="shared" si="40"/>
        <v>1.4781649357364224</v>
      </c>
      <c r="I133">
        <f t="shared" si="41"/>
        <v>0.12136898641267369</v>
      </c>
      <c r="AF133">
        <f t="shared" si="42"/>
        <v>6</v>
      </c>
      <c r="AG133" cm="1">
        <f t="array" ref="AG133">INDEX($AB$2:$AB$104, AF133)</f>
        <v>9.2933092279091341</v>
      </c>
      <c r="AH133">
        <f t="shared" si="43"/>
        <v>-0.46666666666666823</v>
      </c>
      <c r="AI133">
        <f t="shared" si="44"/>
        <v>10.68822182046515</v>
      </c>
      <c r="AJ133">
        <v>11</v>
      </c>
      <c r="AK133">
        <f t="shared" si="45"/>
        <v>-0.3434227243305063</v>
      </c>
    </row>
    <row r="134" spans="1:37" x14ac:dyDescent="0.3">
      <c r="A134">
        <v>-0.68</v>
      </c>
      <c r="B134">
        <f t="shared" si="36"/>
        <v>0.50661699236558955</v>
      </c>
      <c r="C134">
        <f t="shared" si="37"/>
        <v>1.9738777322304477</v>
      </c>
      <c r="D134" t="e">
        <f t="shared" si="38"/>
        <v>#NUM!</v>
      </c>
      <c r="E134" t="e">
        <f t="shared" si="39"/>
        <v>#NUM!</v>
      </c>
      <c r="F134">
        <v>5</v>
      </c>
      <c r="G134">
        <v>1.6038093607026644</v>
      </c>
      <c r="H134">
        <f t="shared" si="40"/>
        <v>0.19993417327953356</v>
      </c>
      <c r="I134">
        <f t="shared" si="41"/>
        <v>1.403875187423131</v>
      </c>
      <c r="AF134">
        <f t="shared" si="42"/>
        <v>6</v>
      </c>
      <c r="AG134" cm="1">
        <f t="array" ref="AG134">INDEX($AB$2:$AB$104, AF134)</f>
        <v>9.2933092279091341</v>
      </c>
      <c r="AH134">
        <f t="shared" si="43"/>
        <v>-0.46666666666666823</v>
      </c>
      <c r="AI134">
        <f t="shared" si="44"/>
        <v>11.68822182046515</v>
      </c>
      <c r="AJ134">
        <v>12</v>
      </c>
      <c r="AK134">
        <f t="shared" si="45"/>
        <v>-8.1623336531356908E-2</v>
      </c>
    </row>
    <row r="135" spans="1:37" x14ac:dyDescent="0.3">
      <c r="A135">
        <v>-0.67</v>
      </c>
      <c r="B135">
        <f t="shared" si="36"/>
        <v>0.51170857778654244</v>
      </c>
      <c r="C135">
        <f t="shared" si="37"/>
        <v>1.9542373206359396</v>
      </c>
      <c r="D135" t="e">
        <f t="shared" si="38"/>
        <v>#NUM!</v>
      </c>
      <c r="E135" t="e">
        <f t="shared" si="39"/>
        <v>#NUM!</v>
      </c>
      <c r="F135">
        <v>0.1</v>
      </c>
      <c r="G135">
        <v>1.6080847992562328</v>
      </c>
      <c r="H135">
        <f t="shared" si="40"/>
        <v>1.4854487375840675</v>
      </c>
      <c r="I135">
        <f t="shared" si="41"/>
        <v>0.12263606167216534</v>
      </c>
      <c r="AF135">
        <f t="shared" si="42"/>
        <v>6</v>
      </c>
      <c r="AG135" cm="1">
        <f t="array" ref="AG135">INDEX($AB$2:$AB$104, AF135)</f>
        <v>9.2933092279091341</v>
      </c>
      <c r="AH135">
        <f t="shared" si="43"/>
        <v>-0.46666666666666823</v>
      </c>
      <c r="AI135">
        <f t="shared" si="44"/>
        <v>12.68822182046515</v>
      </c>
      <c r="AJ135">
        <v>13</v>
      </c>
      <c r="AK135">
        <f t="shared" si="45"/>
        <v>0.18017605126779251</v>
      </c>
    </row>
    <row r="136" spans="1:37" x14ac:dyDescent="0.3">
      <c r="A136">
        <v>-0.66</v>
      </c>
      <c r="B136">
        <f t="shared" si="36"/>
        <v>0.51685133449169918</v>
      </c>
      <c r="C136">
        <f t="shared" si="37"/>
        <v>1.9347923344020317</v>
      </c>
      <c r="D136" t="e">
        <f t="shared" si="38"/>
        <v>#NUM!</v>
      </c>
      <c r="E136" t="e">
        <f t="shared" si="39"/>
        <v>#NUM!</v>
      </c>
      <c r="F136">
        <v>5</v>
      </c>
      <c r="G136">
        <v>1.612360237809801</v>
      </c>
      <c r="H136">
        <f t="shared" si="40"/>
        <v>0.19993692834528604</v>
      </c>
      <c r="I136">
        <f t="shared" si="41"/>
        <v>1.4124233094645149</v>
      </c>
      <c r="AF136">
        <f t="shared" si="42"/>
        <v>6</v>
      </c>
      <c r="AG136" cm="1">
        <f t="array" ref="AG136">INDEX($AB$2:$AB$104, AF136)</f>
        <v>9.2933092279091341</v>
      </c>
      <c r="AH136">
        <f t="shared" si="43"/>
        <v>-0.46666666666666823</v>
      </c>
      <c r="AI136">
        <f t="shared" si="44"/>
        <v>13.68822182046515</v>
      </c>
      <c r="AJ136">
        <v>14</v>
      </c>
      <c r="AK136">
        <f t="shared" si="45"/>
        <v>0.44197543906694192</v>
      </c>
    </row>
    <row r="137" spans="1:37" x14ac:dyDescent="0.3">
      <c r="A137">
        <v>-0.65</v>
      </c>
      <c r="B137">
        <f t="shared" si="36"/>
        <v>0.52204577676101604</v>
      </c>
      <c r="C137">
        <f t="shared" si="37"/>
        <v>1.9155408290138962</v>
      </c>
      <c r="D137" t="e">
        <f t="shared" si="38"/>
        <v>#NUM!</v>
      </c>
      <c r="E137" t="e">
        <f t="shared" si="39"/>
        <v>#NUM!</v>
      </c>
      <c r="F137">
        <v>0.1</v>
      </c>
      <c r="G137">
        <v>1.6166356763633694</v>
      </c>
      <c r="H137">
        <f t="shared" si="40"/>
        <v>1.4927263138043745</v>
      </c>
      <c r="I137">
        <f t="shared" si="41"/>
        <v>0.12390936255899487</v>
      </c>
      <c r="AF137">
        <f t="shared" si="42"/>
        <v>6</v>
      </c>
      <c r="AG137" cm="1">
        <f t="array" ref="AG137">INDEX($AB$2:$AB$104, AF137)</f>
        <v>9.2933092279091341</v>
      </c>
      <c r="AH137">
        <f t="shared" si="43"/>
        <v>-0.46666666666666823</v>
      </c>
      <c r="AI137">
        <f t="shared" si="44"/>
        <v>14.68822182046515</v>
      </c>
      <c r="AJ137">
        <v>15</v>
      </c>
      <c r="AK137">
        <f t="shared" si="45"/>
        <v>0.70377482686609139</v>
      </c>
    </row>
    <row r="138" spans="1:37" x14ac:dyDescent="0.3">
      <c r="A138">
        <v>-0.64</v>
      </c>
      <c r="B138">
        <f t="shared" si="36"/>
        <v>0.52729242404304855</v>
      </c>
      <c r="C138">
        <f t="shared" si="37"/>
        <v>1.8964808793049515</v>
      </c>
      <c r="D138" t="e">
        <f t="shared" si="38"/>
        <v>#NUM!</v>
      </c>
      <c r="E138" t="e">
        <f t="shared" si="39"/>
        <v>#NUM!</v>
      </c>
      <c r="F138">
        <v>5</v>
      </c>
      <c r="G138">
        <v>1.6209111149169377</v>
      </c>
      <c r="H138">
        <f t="shared" si="40"/>
        <v>0.19993956810243366</v>
      </c>
      <c r="I138">
        <f t="shared" si="41"/>
        <v>1.4209715468145041</v>
      </c>
      <c r="AF138">
        <f t="shared" si="42"/>
        <v>6</v>
      </c>
      <c r="AG138" cm="1">
        <f t="array" ref="AG138">INDEX($AB$2:$AB$104, AF138)</f>
        <v>9.2933092279091341</v>
      </c>
      <c r="AH138">
        <f t="shared" si="43"/>
        <v>-0.46666666666666823</v>
      </c>
      <c r="AI138">
        <f t="shared" si="44"/>
        <v>15.68822182046515</v>
      </c>
      <c r="AJ138">
        <v>16</v>
      </c>
      <c r="AK138">
        <f t="shared" si="45"/>
        <v>0.96557421466524074</v>
      </c>
    </row>
    <row r="139" spans="1:37" x14ac:dyDescent="0.3">
      <c r="A139">
        <v>-0.63</v>
      </c>
      <c r="B139">
        <f t="shared" si="36"/>
        <v>0.53259180100689718</v>
      </c>
      <c r="C139">
        <f t="shared" si="37"/>
        <v>1.8776105792643432</v>
      </c>
      <c r="D139" t="e">
        <f t="shared" si="38"/>
        <v>#NUM!</v>
      </c>
      <c r="E139" t="e">
        <f t="shared" si="39"/>
        <v>#NUM!</v>
      </c>
      <c r="F139">
        <v>0.1</v>
      </c>
      <c r="G139">
        <v>1.6251865534705061</v>
      </c>
      <c r="H139">
        <f t="shared" si="40"/>
        <v>1.4999976697185236</v>
      </c>
      <c r="I139">
        <f t="shared" si="41"/>
        <v>0.12518888375198256</v>
      </c>
      <c r="AF139">
        <f t="shared" si="42"/>
        <v>6</v>
      </c>
      <c r="AG139" cm="1">
        <f t="array" ref="AG139">INDEX($AB$2:$AB$104, AF139)</f>
        <v>9.2933092279091341</v>
      </c>
      <c r="AH139">
        <f t="shared" si="43"/>
        <v>-0.46666666666666823</v>
      </c>
      <c r="AI139">
        <f t="shared" si="44"/>
        <v>16.688221820465149</v>
      </c>
      <c r="AJ139">
        <v>17</v>
      </c>
      <c r="AK139">
        <f t="shared" si="45"/>
        <v>1.2273736024643898</v>
      </c>
    </row>
    <row r="140" spans="1:37" x14ac:dyDescent="0.3">
      <c r="A140">
        <v>-0.62</v>
      </c>
      <c r="B140">
        <f t="shared" si="36"/>
        <v>0.53794443759467447</v>
      </c>
      <c r="C140">
        <f t="shared" si="37"/>
        <v>1.8589280418463421</v>
      </c>
      <c r="D140" t="e">
        <f t="shared" si="38"/>
        <v>#NUM!</v>
      </c>
      <c r="E140" t="e">
        <f t="shared" si="39"/>
        <v>#NUM!</v>
      </c>
      <c r="F140">
        <v>5</v>
      </c>
      <c r="G140">
        <v>1.6294619920240745</v>
      </c>
      <c r="H140">
        <f t="shared" si="40"/>
        <v>0.19994209737702248</v>
      </c>
      <c r="I140">
        <f t="shared" si="41"/>
        <v>1.429519894647052</v>
      </c>
      <c r="AF140">
        <f t="shared" si="42"/>
        <v>6</v>
      </c>
      <c r="AG140" cm="1">
        <f t="array" ref="AG140">INDEX($AB$2:$AB$104, AF140)</f>
        <v>9.2933092279091341</v>
      </c>
      <c r="AH140">
        <f t="shared" si="43"/>
        <v>-0.46666666666666823</v>
      </c>
      <c r="AI140">
        <f t="shared" si="44"/>
        <v>17.688221820465149</v>
      </c>
      <c r="AJ140">
        <v>18</v>
      </c>
      <c r="AK140">
        <f t="shared" si="45"/>
        <v>1.4891729902635391</v>
      </c>
    </row>
    <row r="141" spans="1:37" x14ac:dyDescent="0.3">
      <c r="A141">
        <v>-0.61</v>
      </c>
      <c r="B141">
        <f t="shared" si="36"/>
        <v>0.54335086907449981</v>
      </c>
      <c r="C141">
        <f t="shared" si="37"/>
        <v>1.8404313987816374</v>
      </c>
      <c r="D141" t="e">
        <f t="shared" si="38"/>
        <v>#NUM!</v>
      </c>
      <c r="E141" t="e">
        <f t="shared" si="39"/>
        <v>#NUM!</v>
      </c>
      <c r="F141">
        <v>0.1</v>
      </c>
      <c r="G141">
        <v>1.6337374305776429</v>
      </c>
      <c r="H141">
        <f t="shared" si="40"/>
        <v>1.5072628106431507</v>
      </c>
      <c r="I141">
        <f t="shared" si="41"/>
        <v>0.12647461993449216</v>
      </c>
      <c r="AF141">
        <f t="shared" si="42"/>
        <v>6</v>
      </c>
      <c r="AG141" cm="1">
        <f t="array" ref="AG141">INDEX($AB$2:$AB$104, AF141)</f>
        <v>9.2933092279091341</v>
      </c>
      <c r="AH141">
        <f t="shared" si="43"/>
        <v>-0.46666666666666823</v>
      </c>
      <c r="AI141">
        <f t="shared" si="44"/>
        <v>18.688221820465149</v>
      </c>
      <c r="AJ141">
        <v>19</v>
      </c>
      <c r="AK141">
        <f t="shared" si="45"/>
        <v>1.7509723780626885</v>
      </c>
    </row>
    <row r="142" spans="1:37" x14ac:dyDescent="0.3">
      <c r="A142">
        <v>-0.6</v>
      </c>
      <c r="B142">
        <f t="shared" si="36"/>
        <v>0.54881163609402639</v>
      </c>
      <c r="C142">
        <f t="shared" si="37"/>
        <v>1.8221188003905089</v>
      </c>
      <c r="D142" t="e">
        <f t="shared" si="38"/>
        <v>#NUM!</v>
      </c>
      <c r="E142" t="e">
        <f t="shared" si="39"/>
        <v>#NUM!</v>
      </c>
      <c r="F142">
        <v>5</v>
      </c>
      <c r="G142">
        <v>1.6380128691312112</v>
      </c>
      <c r="H142">
        <f t="shared" si="40"/>
        <v>0.1999445207931127</v>
      </c>
      <c r="I142">
        <f t="shared" si="41"/>
        <v>1.4380683483380985</v>
      </c>
      <c r="AF142">
        <f t="shared" si="42"/>
        <v>6</v>
      </c>
      <c r="AG142" cm="1">
        <f t="array" ref="AG142">INDEX($AB$2:$AB$104, AF142)</f>
        <v>9.2933092279091341</v>
      </c>
      <c r="AH142">
        <f t="shared" si="43"/>
        <v>-0.46666666666666823</v>
      </c>
      <c r="AI142">
        <f t="shared" si="44"/>
        <v>19.688221820465149</v>
      </c>
      <c r="AJ142">
        <v>20</v>
      </c>
      <c r="AK142">
        <f t="shared" si="45"/>
        <v>2.0127717658618383</v>
      </c>
    </row>
    <row r="143" spans="1:37" x14ac:dyDescent="0.3">
      <c r="A143">
        <v>-0.59</v>
      </c>
      <c r="B143">
        <f t="shared" si="36"/>
        <v>0.5543272847345071</v>
      </c>
      <c r="C143">
        <f t="shared" si="37"/>
        <v>1.8039884153978569</v>
      </c>
      <c r="D143" t="e">
        <f t="shared" si="38"/>
        <v>#NUM!</v>
      </c>
      <c r="E143" t="e">
        <f t="shared" si="39"/>
        <v>#NUM!</v>
      </c>
      <c r="F143">
        <v>0.1</v>
      </c>
      <c r="G143">
        <v>1.6422883076847796</v>
      </c>
      <c r="H143">
        <f t="shared" si="40"/>
        <v>1.5145217418903434</v>
      </c>
      <c r="I143">
        <f t="shared" si="41"/>
        <v>0.12776656579443624</v>
      </c>
      <c r="AF143">
        <f t="shared" si="42"/>
        <v>6</v>
      </c>
      <c r="AG143" cm="1">
        <f t="array" ref="AG143">INDEX($AB$2:$AB$104, AF143)</f>
        <v>9.2933092279091341</v>
      </c>
      <c r="AH143">
        <f t="shared" si="43"/>
        <v>-0.46666666666666823</v>
      </c>
      <c r="AI143">
        <f t="shared" si="44"/>
        <v>20.688221820465149</v>
      </c>
      <c r="AJ143">
        <v>21</v>
      </c>
      <c r="AK143">
        <f t="shared" si="45"/>
        <v>2.2745711536609874</v>
      </c>
    </row>
    <row r="144" spans="1:37" x14ac:dyDescent="0.3">
      <c r="A144">
        <v>-0.57999999999999996</v>
      </c>
      <c r="B144">
        <f t="shared" si="36"/>
        <v>0.55989836656540204</v>
      </c>
      <c r="C144">
        <f t="shared" si="37"/>
        <v>1.7860384307500734</v>
      </c>
      <c r="D144" t="e">
        <f t="shared" si="38"/>
        <v>#NUM!</v>
      </c>
      <c r="E144" t="e">
        <f t="shared" si="39"/>
        <v>#NUM!</v>
      </c>
      <c r="F144">
        <v>5</v>
      </c>
      <c r="G144">
        <v>1.646563746238348</v>
      </c>
      <c r="H144">
        <f t="shared" si="40"/>
        <v>0.1999468427812322</v>
      </c>
      <c r="I144">
        <f t="shared" si="41"/>
        <v>1.4466169034571159</v>
      </c>
      <c r="AF144">
        <f t="shared" si="42"/>
        <v>6</v>
      </c>
      <c r="AG144" cm="1">
        <f t="array" ref="AG144">INDEX($AB$2:$AB$104, AF144)</f>
        <v>9.2933092279091341</v>
      </c>
      <c r="AH144">
        <f t="shared" si="43"/>
        <v>-0.46666666666666823</v>
      </c>
      <c r="AI144">
        <f t="shared" si="44"/>
        <v>21.688221820465149</v>
      </c>
      <c r="AJ144">
        <v>22</v>
      </c>
      <c r="AK144">
        <f t="shared" si="45"/>
        <v>2.536370541460137</v>
      </c>
    </row>
    <row r="145" spans="1:37" x14ac:dyDescent="0.3">
      <c r="A145">
        <v>-0.56999999999999995</v>
      </c>
      <c r="B145">
        <f t="shared" si="36"/>
        <v>0.56552543869953709</v>
      </c>
      <c r="C145">
        <f t="shared" si="37"/>
        <v>1.7682670514337351</v>
      </c>
      <c r="D145" t="e">
        <f t="shared" si="38"/>
        <v>#NUM!</v>
      </c>
      <c r="E145" t="e">
        <f t="shared" si="39"/>
        <v>#NUM!</v>
      </c>
      <c r="F145">
        <v>0.1</v>
      </c>
      <c r="G145">
        <v>1.6508391847919164</v>
      </c>
      <c r="H145">
        <f t="shared" si="40"/>
        <v>1.5217744687676527</v>
      </c>
      <c r="I145">
        <f t="shared" si="41"/>
        <v>0.12906471602426373</v>
      </c>
      <c r="AF145">
        <f t="shared" si="42"/>
        <v>6</v>
      </c>
      <c r="AG145" cm="1">
        <f t="array" ref="AG145">INDEX($AB$2:$AB$104, AF145)</f>
        <v>9.2933092279091341</v>
      </c>
      <c r="AH145">
        <f t="shared" si="43"/>
        <v>-0.46666666666666823</v>
      </c>
      <c r="AI145">
        <f t="shared" si="44"/>
        <v>22.688221820465149</v>
      </c>
      <c r="AJ145">
        <v>23</v>
      </c>
      <c r="AK145">
        <f t="shared" si="45"/>
        <v>2.7981699292592865</v>
      </c>
    </row>
    <row r="146" spans="1:37" x14ac:dyDescent="0.3">
      <c r="A146">
        <v>-0.56000000000000005</v>
      </c>
      <c r="B146">
        <f t="shared" si="36"/>
        <v>0.57120906384881487</v>
      </c>
      <c r="C146">
        <f t="shared" si="37"/>
        <v>1.7506725002961012</v>
      </c>
      <c r="D146" t="e">
        <f t="shared" si="38"/>
        <v>#NUM!</v>
      </c>
      <c r="E146" t="e">
        <f t="shared" si="39"/>
        <v>#NUM!</v>
      </c>
      <c r="F146">
        <v>5</v>
      </c>
      <c r="G146">
        <v>1.6551146233454848</v>
      </c>
      <c r="H146">
        <f t="shared" si="40"/>
        <v>0.19994906758647674</v>
      </c>
      <c r="I146">
        <f t="shared" si="41"/>
        <v>1.455165555759008</v>
      </c>
      <c r="AF146">
        <f t="shared" si="42"/>
        <v>7</v>
      </c>
      <c r="AG146" cm="1">
        <f t="array" ref="AG146">INDEX($AB$2:$AB$104, AF146)</f>
        <v>9.6416135352656269</v>
      </c>
      <c r="AH146">
        <f t="shared" si="43"/>
        <v>-0.46666666666666823</v>
      </c>
      <c r="AI146">
        <f t="shared" si="44"/>
        <v>-0.30597310774557446</v>
      </c>
      <c r="AJ146">
        <v>0</v>
      </c>
      <c r="AK146">
        <f t="shared" si="45"/>
        <v>-3.2216962258805877</v>
      </c>
    </row>
    <row r="147" spans="1:37" x14ac:dyDescent="0.3">
      <c r="A147">
        <v>-0.55000000000000004</v>
      </c>
      <c r="B147">
        <f t="shared" si="36"/>
        <v>0.57694981038048665</v>
      </c>
      <c r="C147">
        <f t="shared" si="37"/>
        <v>1.7332530178673953</v>
      </c>
      <c r="D147" t="e">
        <f t="shared" si="38"/>
        <v>#NUM!</v>
      </c>
      <c r="E147" t="e">
        <f t="shared" si="39"/>
        <v>#NUM!</v>
      </c>
      <c r="F147">
        <v>0.1</v>
      </c>
      <c r="G147">
        <v>1.6593900618990531</v>
      </c>
      <c r="H147">
        <f t="shared" si="40"/>
        <v>1.5290209965780899</v>
      </c>
      <c r="I147">
        <f t="shared" si="41"/>
        <v>0.13036906532096326</v>
      </c>
      <c r="AF147">
        <f t="shared" si="42"/>
        <v>7</v>
      </c>
      <c r="AG147" cm="1">
        <f t="array" ref="AG147">INDEX($AB$2:$AB$104, AF147)</f>
        <v>9.6416135352656269</v>
      </c>
      <c r="AH147">
        <f t="shared" si="43"/>
        <v>-0.46666666666666823</v>
      </c>
      <c r="AI147">
        <f t="shared" si="44"/>
        <v>0.69402689225442549</v>
      </c>
      <c r="AJ147">
        <v>1</v>
      </c>
      <c r="AK147">
        <f t="shared" si="45"/>
        <v>-2.9598968380814381</v>
      </c>
    </row>
    <row r="148" spans="1:37" x14ac:dyDescent="0.3">
      <c r="A148">
        <v>-0.54</v>
      </c>
      <c r="B148">
        <f t="shared" si="36"/>
        <v>0.58274825237398964</v>
      </c>
      <c r="C148">
        <f t="shared" si="37"/>
        <v>1.7160068621848585</v>
      </c>
      <c r="D148" t="e">
        <f t="shared" si="38"/>
        <v>#NUM!</v>
      </c>
      <c r="E148" t="e">
        <f t="shared" si="39"/>
        <v>#NUM!</v>
      </c>
      <c r="F148">
        <v>5</v>
      </c>
      <c r="G148">
        <v>1.6636655004526215</v>
      </c>
      <c r="H148">
        <f t="shared" si="40"/>
        <v>0.19995119927627072</v>
      </c>
      <c r="I148">
        <f t="shared" si="41"/>
        <v>1.4637143011763507</v>
      </c>
      <c r="AF148">
        <f t="shared" si="42"/>
        <v>7</v>
      </c>
      <c r="AG148" cm="1">
        <f t="array" ref="AG148">INDEX($AB$2:$AB$104, AF148)</f>
        <v>9.6416135352656269</v>
      </c>
      <c r="AH148">
        <f t="shared" si="43"/>
        <v>-0.46666666666666823</v>
      </c>
      <c r="AI148">
        <f t="shared" si="44"/>
        <v>1.6940268922544257</v>
      </c>
      <c r="AJ148">
        <v>2</v>
      </c>
      <c r="AK148">
        <f t="shared" si="45"/>
        <v>-2.6980974502822885</v>
      </c>
    </row>
    <row r="149" spans="1:37" x14ac:dyDescent="0.3">
      <c r="A149">
        <v>-0.53</v>
      </c>
      <c r="B149">
        <f t="shared" si="36"/>
        <v>0.58860496967835518</v>
      </c>
      <c r="C149">
        <f t="shared" si="37"/>
        <v>1.6989323086185506</v>
      </c>
      <c r="D149" t="e">
        <f t="shared" si="38"/>
        <v>#NUM!</v>
      </c>
      <c r="E149" t="e">
        <f t="shared" si="39"/>
        <v>#NUM!</v>
      </c>
      <c r="F149">
        <v>0.1</v>
      </c>
      <c r="G149">
        <v>1.6679409390061899</v>
      </c>
      <c r="H149">
        <f t="shared" si="40"/>
        <v>1.5362613306201367</v>
      </c>
      <c r="I149">
        <f t="shared" si="41"/>
        <v>0.13167960838605319</v>
      </c>
      <c r="AF149">
        <f t="shared" si="42"/>
        <v>7</v>
      </c>
      <c r="AG149" cm="1">
        <f t="array" ref="AG149">INDEX($AB$2:$AB$104, AF149)</f>
        <v>9.6416135352656269</v>
      </c>
      <c r="AH149">
        <f t="shared" si="43"/>
        <v>-0.46666666666666823</v>
      </c>
      <c r="AI149">
        <f t="shared" si="44"/>
        <v>2.6940268922544255</v>
      </c>
      <c r="AJ149">
        <v>3</v>
      </c>
      <c r="AK149">
        <f t="shared" si="45"/>
        <v>-2.4362980624831394</v>
      </c>
    </row>
    <row r="150" spans="1:37" x14ac:dyDescent="0.3">
      <c r="A150">
        <v>-0.52</v>
      </c>
      <c r="B150">
        <f t="shared" si="36"/>
        <v>0.59452054797019438</v>
      </c>
      <c r="C150">
        <f t="shared" si="37"/>
        <v>1.6820276496988864</v>
      </c>
      <c r="D150" t="e">
        <f t="shared" si="38"/>
        <v>#NUM!</v>
      </c>
      <c r="E150" t="e">
        <f t="shared" si="39"/>
        <v>#NUM!</v>
      </c>
      <c r="F150">
        <v>5</v>
      </c>
      <c r="G150">
        <v>1.6722163775597583</v>
      </c>
      <c r="H150">
        <f t="shared" si="40"/>
        <v>0.19995324174780341</v>
      </c>
      <c r="I150">
        <f t="shared" si="41"/>
        <v>1.4722631358119549</v>
      </c>
      <c r="AF150">
        <f t="shared" si="42"/>
        <v>7</v>
      </c>
      <c r="AG150" cm="1">
        <f t="array" ref="AG150">INDEX($AB$2:$AB$104, AF150)</f>
        <v>9.6416135352656269</v>
      </c>
      <c r="AH150">
        <f t="shared" si="43"/>
        <v>-0.46666666666666823</v>
      </c>
      <c r="AI150">
        <f t="shared" si="44"/>
        <v>3.6940268922544255</v>
      </c>
      <c r="AJ150">
        <v>4</v>
      </c>
      <c r="AK150">
        <f t="shared" si="45"/>
        <v>-2.1744986746839898</v>
      </c>
    </row>
    <row r="151" spans="1:37" x14ac:dyDescent="0.3">
      <c r="A151">
        <v>-0.51</v>
      </c>
      <c r="B151">
        <f t="shared" si="36"/>
        <v>0.6004955788122659</v>
      </c>
      <c r="C151">
        <f t="shared" si="37"/>
        <v>1.6652911949458864</v>
      </c>
      <c r="D151" t="e">
        <f t="shared" si="38"/>
        <v>#NUM!</v>
      </c>
      <c r="E151" t="e">
        <f t="shared" si="39"/>
        <v>#NUM!</v>
      </c>
      <c r="F151">
        <v>0.1</v>
      </c>
      <c r="G151">
        <v>1.6764918161133266</v>
      </c>
      <c r="H151">
        <f t="shared" si="40"/>
        <v>1.543495476187744</v>
      </c>
      <c r="I151">
        <f t="shared" si="41"/>
        <v>0.13299633992558269</v>
      </c>
      <c r="AF151">
        <f t="shared" si="42"/>
        <v>7</v>
      </c>
      <c r="AG151" cm="1">
        <f t="array" ref="AG151">INDEX($AB$2:$AB$104, AF151)</f>
        <v>9.6416135352656269</v>
      </c>
      <c r="AH151">
        <f t="shared" si="43"/>
        <v>-0.46666666666666823</v>
      </c>
      <c r="AI151">
        <f t="shared" si="44"/>
        <v>4.694026892254425</v>
      </c>
      <c r="AJ151">
        <v>5</v>
      </c>
      <c r="AK151">
        <f t="shared" si="45"/>
        <v>-1.9126992868848407</v>
      </c>
    </row>
    <row r="152" spans="1:37" x14ac:dyDescent="0.3">
      <c r="A152">
        <v>-0.5</v>
      </c>
      <c r="B152">
        <f t="shared" si="36"/>
        <v>0.60653065971263342</v>
      </c>
      <c r="C152">
        <f t="shared" si="37"/>
        <v>1.6487212707001282</v>
      </c>
      <c r="D152" t="e">
        <f t="shared" si="38"/>
        <v>#NUM!</v>
      </c>
      <c r="E152" t="e">
        <f t="shared" si="39"/>
        <v>#NUM!</v>
      </c>
      <c r="F152">
        <v>5</v>
      </c>
      <c r="G152">
        <v>1.680767254666895</v>
      </c>
      <c r="H152">
        <f t="shared" si="40"/>
        <v>0.19995519873515383</v>
      </c>
      <c r="I152">
        <f t="shared" si="41"/>
        <v>1.4808120559317413</v>
      </c>
      <c r="AF152">
        <f t="shared" si="42"/>
        <v>7</v>
      </c>
      <c r="AG152" cm="1">
        <f t="array" ref="AG152">INDEX($AB$2:$AB$104, AF152)</f>
        <v>9.6416135352656269</v>
      </c>
      <c r="AH152">
        <f t="shared" si="43"/>
        <v>-0.46666666666666823</v>
      </c>
      <c r="AI152">
        <f t="shared" si="44"/>
        <v>5.694026892254425</v>
      </c>
      <c r="AJ152">
        <v>6</v>
      </c>
      <c r="AK152">
        <f t="shared" si="45"/>
        <v>-1.6508998990856913</v>
      </c>
    </row>
    <row r="153" spans="1:37" x14ac:dyDescent="0.3">
      <c r="A153">
        <v>-0.49</v>
      </c>
      <c r="B153">
        <f t="shared" si="36"/>
        <v>0.61262639418441611</v>
      </c>
      <c r="C153">
        <f t="shared" si="37"/>
        <v>1.6323162199553789</v>
      </c>
      <c r="D153" t="e">
        <f t="shared" si="38"/>
        <v>#NUM!</v>
      </c>
      <c r="E153" t="e">
        <f t="shared" si="39"/>
        <v>#NUM!</v>
      </c>
      <c r="F153">
        <v>0.1</v>
      </c>
      <c r="G153">
        <v>1.6850426932204634</v>
      </c>
      <c r="H153">
        <f t="shared" si="40"/>
        <v>1.5507234385703383</v>
      </c>
      <c r="I153">
        <f t="shared" si="41"/>
        <v>0.13431925465012506</v>
      </c>
      <c r="AF153">
        <f t="shared" si="42"/>
        <v>7</v>
      </c>
      <c r="AG153" cm="1">
        <f t="array" ref="AG153">INDEX($AB$2:$AB$104, AF153)</f>
        <v>9.6416135352656269</v>
      </c>
      <c r="AH153">
        <f t="shared" si="43"/>
        <v>-0.46666666666666823</v>
      </c>
      <c r="AI153">
        <f t="shared" si="44"/>
        <v>6.694026892254425</v>
      </c>
      <c r="AJ153">
        <v>7</v>
      </c>
      <c r="AK153">
        <f t="shared" si="45"/>
        <v>-1.389100511286542</v>
      </c>
    </row>
    <row r="154" spans="1:37" x14ac:dyDescent="0.3">
      <c r="A154">
        <v>-0.48</v>
      </c>
      <c r="B154">
        <f t="shared" si="36"/>
        <v>0.61878339180614084</v>
      </c>
      <c r="C154">
        <f t="shared" si="37"/>
        <v>1.6160744021928934</v>
      </c>
      <c r="D154" t="e">
        <f t="shared" si="38"/>
        <v>#NUM!</v>
      </c>
      <c r="E154" t="e">
        <f t="shared" si="39"/>
        <v>#NUM!</v>
      </c>
      <c r="F154">
        <v>5</v>
      </c>
      <c r="G154">
        <v>1.6893181317740318</v>
      </c>
      <c r="H154">
        <f t="shared" si="40"/>
        <v>0.19995707381611746</v>
      </c>
      <c r="I154">
        <f t="shared" si="41"/>
        <v>1.4893610579579144</v>
      </c>
      <c r="AF154">
        <f t="shared" si="42"/>
        <v>7</v>
      </c>
      <c r="AG154" cm="1">
        <f t="array" ref="AG154">INDEX($AB$2:$AB$104, AF154)</f>
        <v>9.6416135352656269</v>
      </c>
      <c r="AH154">
        <f t="shared" si="43"/>
        <v>-0.46666666666666823</v>
      </c>
      <c r="AI154">
        <f t="shared" si="44"/>
        <v>7.694026892254425</v>
      </c>
      <c r="AJ154">
        <v>8</v>
      </c>
      <c r="AK154">
        <f t="shared" si="45"/>
        <v>-1.1273011234873924</v>
      </c>
    </row>
    <row r="155" spans="1:37" x14ac:dyDescent="0.3">
      <c r="A155">
        <v>-0.47</v>
      </c>
      <c r="B155">
        <f t="shared" si="36"/>
        <v>0.62500226828270078</v>
      </c>
      <c r="C155">
        <f t="shared" si="37"/>
        <v>1.5999941932173602</v>
      </c>
      <c r="D155" t="e">
        <f t="shared" si="38"/>
        <v>#NUM!</v>
      </c>
      <c r="E155" t="e">
        <f t="shared" si="39"/>
        <v>#NUM!</v>
      </c>
      <c r="F155">
        <v>0.1</v>
      </c>
      <c r="G155">
        <v>1.6935935703276002</v>
      </c>
      <c r="H155">
        <f t="shared" si="40"/>
        <v>1.5579452230528257</v>
      </c>
      <c r="I155">
        <f t="shared" si="41"/>
        <v>0.13564834727477448</v>
      </c>
      <c r="AF155">
        <f t="shared" si="42"/>
        <v>7</v>
      </c>
      <c r="AG155" cm="1">
        <f t="array" ref="AG155">INDEX($AB$2:$AB$104, AF155)</f>
        <v>9.6416135352656269</v>
      </c>
      <c r="AH155">
        <f t="shared" si="43"/>
        <v>-0.46666666666666823</v>
      </c>
      <c r="AI155">
        <f t="shared" si="44"/>
        <v>8.6940268922544259</v>
      </c>
      <c r="AJ155">
        <v>9</v>
      </c>
      <c r="AK155">
        <f t="shared" si="45"/>
        <v>-0.86550173568824285</v>
      </c>
    </row>
    <row r="156" spans="1:37" x14ac:dyDescent="0.3">
      <c r="A156">
        <v>-0.46</v>
      </c>
      <c r="B156">
        <f t="shared" si="36"/>
        <v>0.63128364550692595</v>
      </c>
      <c r="C156">
        <f t="shared" si="37"/>
        <v>1.5840739849944818</v>
      </c>
      <c r="D156" t="e">
        <f t="shared" si="38"/>
        <v>#NUM!</v>
      </c>
      <c r="E156" t="e">
        <f t="shared" si="39"/>
        <v>#NUM!</v>
      </c>
      <c r="F156">
        <v>5</v>
      </c>
      <c r="G156">
        <v>1.6978690088811685</v>
      </c>
      <c r="H156">
        <f t="shared" si="40"/>
        <v>0.19995887041874724</v>
      </c>
      <c r="I156">
        <f t="shared" si="41"/>
        <v>1.4979101384624214</v>
      </c>
      <c r="AF156">
        <f t="shared" si="42"/>
        <v>7</v>
      </c>
      <c r="AG156" cm="1">
        <f t="array" ref="AG156">INDEX($AB$2:$AB$104, AF156)</f>
        <v>9.6416135352656269</v>
      </c>
      <c r="AH156">
        <f t="shared" si="43"/>
        <v>-0.46666666666666823</v>
      </c>
      <c r="AI156">
        <f t="shared" si="44"/>
        <v>9.6940268922544259</v>
      </c>
      <c r="AJ156">
        <v>10</v>
      </c>
      <c r="AK156">
        <f t="shared" si="45"/>
        <v>-0.60370234788909338</v>
      </c>
    </row>
    <row r="157" spans="1:37" x14ac:dyDescent="0.3">
      <c r="A157">
        <v>-0.45</v>
      </c>
      <c r="B157">
        <f t="shared" si="36"/>
        <v>0.63762815162177333</v>
      </c>
      <c r="C157">
        <f t="shared" si="37"/>
        <v>1.5683121854901689</v>
      </c>
      <c r="D157" t="e">
        <f t="shared" si="38"/>
        <v>#NUM!</v>
      </c>
      <c r="E157" t="e">
        <f t="shared" si="39"/>
        <v>#NUM!</v>
      </c>
      <c r="F157">
        <v>0.1</v>
      </c>
      <c r="G157">
        <v>1.7021444474347369</v>
      </c>
      <c r="H157">
        <f t="shared" si="40"/>
        <v>1.5651608349155943</v>
      </c>
      <c r="I157">
        <f t="shared" si="41"/>
        <v>0.13698361251914259</v>
      </c>
      <c r="AF157">
        <f t="shared" si="42"/>
        <v>7</v>
      </c>
      <c r="AG157" cm="1">
        <f t="array" ref="AG157">INDEX($AB$2:$AB$104, AF157)</f>
        <v>9.6416135352656269</v>
      </c>
      <c r="AH157">
        <f t="shared" si="43"/>
        <v>-0.46666666666666823</v>
      </c>
      <c r="AI157">
        <f t="shared" si="44"/>
        <v>10.694026892254426</v>
      </c>
      <c r="AJ157">
        <v>11</v>
      </c>
      <c r="AK157">
        <f t="shared" si="45"/>
        <v>-0.34190296008994392</v>
      </c>
    </row>
    <row r="158" spans="1:37" x14ac:dyDescent="0.3">
      <c r="A158">
        <v>-0.44</v>
      </c>
      <c r="B158">
        <f t="shared" si="36"/>
        <v>0.64403642108314141</v>
      </c>
      <c r="C158">
        <f t="shared" si="37"/>
        <v>1.552707218511336</v>
      </c>
      <c r="D158" t="e">
        <f t="shared" si="38"/>
        <v>#NUM!</v>
      </c>
      <c r="E158" t="e">
        <f t="shared" si="39"/>
        <v>#NUM!</v>
      </c>
      <c r="F158">
        <v>5</v>
      </c>
      <c r="G158">
        <v>1.7064198859883053</v>
      </c>
      <c r="H158">
        <f t="shared" si="40"/>
        <v>0.19996059182762074</v>
      </c>
      <c r="I158">
        <f t="shared" si="41"/>
        <v>1.5064592941606845</v>
      </c>
      <c r="AF158">
        <f t="shared" si="42"/>
        <v>7</v>
      </c>
      <c r="AG158" cm="1">
        <f t="array" ref="AG158">INDEX($AB$2:$AB$104, AF158)</f>
        <v>9.6416135352656269</v>
      </c>
      <c r="AH158">
        <f t="shared" si="43"/>
        <v>-0.46666666666666823</v>
      </c>
      <c r="AI158">
        <f t="shared" si="44"/>
        <v>11.694026892254426</v>
      </c>
      <c r="AJ158">
        <v>12</v>
      </c>
      <c r="AK158">
        <f t="shared" si="45"/>
        <v>-8.0103572290794484E-2</v>
      </c>
    </row>
    <row r="159" spans="1:37" x14ac:dyDescent="0.3">
      <c r="A159">
        <v>-0.43</v>
      </c>
      <c r="B159">
        <f t="shared" si="36"/>
        <v>0.65050909472331653</v>
      </c>
      <c r="C159">
        <f t="shared" si="37"/>
        <v>1.5372575235482815</v>
      </c>
      <c r="D159" t="e">
        <f t="shared" si="38"/>
        <v>#NUM!</v>
      </c>
      <c r="E159" t="e">
        <f t="shared" si="39"/>
        <v>#NUM!</v>
      </c>
      <c r="F159">
        <v>0.1</v>
      </c>
      <c r="G159">
        <v>1.7106953245418737</v>
      </c>
      <c r="H159">
        <f t="shared" si="40"/>
        <v>1.5723702794345185</v>
      </c>
      <c r="I159">
        <f t="shared" si="41"/>
        <v>0.13832504510735522</v>
      </c>
      <c r="AF159">
        <f t="shared" si="42"/>
        <v>7</v>
      </c>
      <c r="AG159" cm="1">
        <f t="array" ref="AG159">INDEX($AB$2:$AB$104, AF159)</f>
        <v>9.6416135352656269</v>
      </c>
      <c r="AH159">
        <f t="shared" si="43"/>
        <v>-0.46666666666666823</v>
      </c>
      <c r="AI159">
        <f t="shared" si="44"/>
        <v>12.694026892254426</v>
      </c>
      <c r="AJ159">
        <v>13</v>
      </c>
      <c r="AK159">
        <f t="shared" si="45"/>
        <v>0.18169581550835495</v>
      </c>
    </row>
    <row r="160" spans="1:37" x14ac:dyDescent="0.3">
      <c r="A160">
        <v>-0.42</v>
      </c>
      <c r="B160">
        <f t="shared" si="36"/>
        <v>0.65704681981505675</v>
      </c>
      <c r="C160">
        <f t="shared" si="37"/>
        <v>1.5219615556186337</v>
      </c>
      <c r="D160" t="e">
        <f t="shared" si="38"/>
        <v>#NUM!</v>
      </c>
      <c r="E160" t="e">
        <f t="shared" si="39"/>
        <v>#NUM!</v>
      </c>
      <c r="F160">
        <v>5</v>
      </c>
      <c r="G160">
        <v>1.7149707630954421</v>
      </c>
      <c r="H160">
        <f t="shared" si="40"/>
        <v>0.1999622411898451</v>
      </c>
      <c r="I160">
        <f t="shared" si="41"/>
        <v>1.5150085219055969</v>
      </c>
      <c r="AF160">
        <f t="shared" si="42"/>
        <v>7</v>
      </c>
      <c r="AG160" cm="1">
        <f t="array" ref="AG160">INDEX($AB$2:$AB$104, AF160)</f>
        <v>9.6416135352656269</v>
      </c>
      <c r="AH160">
        <f t="shared" si="43"/>
        <v>-0.46666666666666823</v>
      </c>
      <c r="AI160">
        <f t="shared" si="44"/>
        <v>13.694026892254426</v>
      </c>
      <c r="AJ160">
        <v>14</v>
      </c>
      <c r="AK160">
        <f t="shared" si="45"/>
        <v>0.44349520330750436</v>
      </c>
    </row>
    <row r="161" spans="1:37" x14ac:dyDescent="0.3">
      <c r="A161">
        <v>-0.41</v>
      </c>
      <c r="B161">
        <f t="shared" si="36"/>
        <v>0.6636502501363194</v>
      </c>
      <c r="C161">
        <f t="shared" si="37"/>
        <v>1.5068177851128535</v>
      </c>
      <c r="D161" t="e">
        <f t="shared" si="38"/>
        <v>#NUM!</v>
      </c>
      <c r="E161" t="e">
        <f t="shared" si="39"/>
        <v>#NUM!</v>
      </c>
      <c r="F161">
        <v>0.1</v>
      </c>
      <c r="G161">
        <v>1.7192462016490104</v>
      </c>
      <c r="H161">
        <f t="shared" si="40"/>
        <v>1.579573561880967</v>
      </c>
      <c r="I161">
        <f t="shared" si="41"/>
        <v>0.13967263976804345</v>
      </c>
      <c r="AF161">
        <f t="shared" si="42"/>
        <v>7</v>
      </c>
      <c r="AG161" cm="1">
        <f t="array" ref="AG161">INDEX($AB$2:$AB$104, AF161)</f>
        <v>9.6416135352656269</v>
      </c>
      <c r="AH161">
        <f t="shared" si="43"/>
        <v>-0.46666666666666823</v>
      </c>
      <c r="AI161">
        <f t="shared" si="44"/>
        <v>14.694026892254426</v>
      </c>
      <c r="AJ161">
        <v>15</v>
      </c>
      <c r="AK161">
        <f t="shared" si="45"/>
        <v>0.70529459110665382</v>
      </c>
    </row>
    <row r="162" spans="1:37" x14ac:dyDescent="0.3">
      <c r="A162">
        <v>-0.4</v>
      </c>
      <c r="B162">
        <f t="shared" si="36"/>
        <v>0.67032004603563933</v>
      </c>
      <c r="C162">
        <f t="shared" si="37"/>
        <v>1.4918246976412703</v>
      </c>
      <c r="D162" t="e">
        <f t="shared" si="38"/>
        <v>#NUM!</v>
      </c>
      <c r="E162" t="e">
        <f t="shared" si="39"/>
        <v>#NUM!</v>
      </c>
      <c r="F162">
        <v>5</v>
      </c>
      <c r="G162">
        <v>1.7235216402025788</v>
      </c>
      <c r="H162">
        <f t="shared" si="40"/>
        <v>0.1999638215208106</v>
      </c>
      <c r="I162">
        <f t="shared" si="41"/>
        <v>1.5235578186817682</v>
      </c>
      <c r="AF162">
        <f t="shared" si="42"/>
        <v>7</v>
      </c>
      <c r="AG162" cm="1">
        <f t="array" ref="AG162">INDEX($AB$2:$AB$104, AF162)</f>
        <v>9.6416135352656269</v>
      </c>
      <c r="AH162">
        <f t="shared" si="43"/>
        <v>-0.46666666666666823</v>
      </c>
      <c r="AI162">
        <f t="shared" si="44"/>
        <v>15.694026892254426</v>
      </c>
      <c r="AJ162">
        <v>16</v>
      </c>
      <c r="AK162">
        <f t="shared" si="45"/>
        <v>0.96709397890580329</v>
      </c>
    </row>
    <row r="163" spans="1:37" x14ac:dyDescent="0.3">
      <c r="A163">
        <v>-0.39</v>
      </c>
      <c r="B163">
        <f t="shared" si="36"/>
        <v>0.67705687449816465</v>
      </c>
      <c r="C163">
        <f t="shared" si="37"/>
        <v>1.4769807938826427</v>
      </c>
      <c r="D163" t="e">
        <f t="shared" si="38"/>
        <v>#NUM!</v>
      </c>
      <c r="E163" t="e">
        <f t="shared" si="39"/>
        <v>#NUM!</v>
      </c>
      <c r="F163">
        <v>0.1</v>
      </c>
      <c r="G163">
        <v>1.7277970787561472</v>
      </c>
      <c r="H163">
        <f t="shared" si="40"/>
        <v>1.5867706875217968</v>
      </c>
      <c r="I163">
        <f t="shared" si="41"/>
        <v>0.14102639123435035</v>
      </c>
      <c r="AF163">
        <f t="shared" si="42"/>
        <v>7</v>
      </c>
      <c r="AG163" cm="1">
        <f t="array" ref="AG163">INDEX($AB$2:$AB$104, AF163)</f>
        <v>9.6416135352656269</v>
      </c>
      <c r="AH163">
        <f t="shared" si="43"/>
        <v>-0.46666666666666823</v>
      </c>
      <c r="AI163">
        <f t="shared" si="44"/>
        <v>16.694026892254424</v>
      </c>
      <c r="AJ163">
        <v>17</v>
      </c>
      <c r="AK163">
        <f t="shared" si="45"/>
        <v>1.2288933667049522</v>
      </c>
    </row>
    <row r="164" spans="1:37" x14ac:dyDescent="0.3">
      <c r="A164">
        <v>-0.38</v>
      </c>
      <c r="B164">
        <f t="shared" si="36"/>
        <v>0.68386140921235583</v>
      </c>
      <c r="C164">
        <f t="shared" si="37"/>
        <v>1.4622845894342245</v>
      </c>
      <c r="D164" t="e">
        <f t="shared" si="38"/>
        <v>#NUM!</v>
      </c>
      <c r="E164" t="e">
        <f t="shared" si="39"/>
        <v>#NUM!</v>
      </c>
      <c r="F164">
        <v>5</v>
      </c>
      <c r="G164">
        <v>1.7320725173097156</v>
      </c>
      <c r="H164">
        <f t="shared" si="40"/>
        <v>0.1999653357097036</v>
      </c>
      <c r="I164">
        <f t="shared" si="41"/>
        <v>1.532107181600012</v>
      </c>
      <c r="AF164">
        <f t="shared" si="42"/>
        <v>7</v>
      </c>
      <c r="AG164" cm="1">
        <f t="array" ref="AG164">INDEX($AB$2:$AB$104, AF164)</f>
        <v>9.6416135352656269</v>
      </c>
      <c r="AH164">
        <f t="shared" si="43"/>
        <v>-0.46666666666666823</v>
      </c>
      <c r="AI164">
        <f t="shared" si="44"/>
        <v>17.694026892254424</v>
      </c>
      <c r="AJ164">
        <v>18</v>
      </c>
      <c r="AK164">
        <f t="shared" si="45"/>
        <v>1.4906927545041018</v>
      </c>
    </row>
    <row r="165" spans="1:37" x14ac:dyDescent="0.3">
      <c r="A165">
        <v>-0.37</v>
      </c>
      <c r="B165">
        <f t="shared" si="36"/>
        <v>0.69073433063735468</v>
      </c>
      <c r="C165">
        <f t="shared" si="37"/>
        <v>1.4477346146633245</v>
      </c>
      <c r="D165" t="e">
        <f t="shared" si="38"/>
        <v>#NUM!</v>
      </c>
      <c r="E165" t="e">
        <f t="shared" si="39"/>
        <v>#NUM!</v>
      </c>
      <c r="F165">
        <v>0.1</v>
      </c>
      <c r="G165">
        <v>1.7363479558632839</v>
      </c>
      <c r="H165">
        <f t="shared" si="40"/>
        <v>1.5939616616193686</v>
      </c>
      <c r="I165">
        <f t="shared" si="41"/>
        <v>0.14238629424391536</v>
      </c>
      <c r="AF165">
        <f t="shared" si="42"/>
        <v>7</v>
      </c>
      <c r="AG165" cm="1">
        <f t="array" ref="AG165">INDEX($AB$2:$AB$104, AF165)</f>
        <v>9.6416135352656269</v>
      </c>
      <c r="AH165">
        <f t="shared" si="43"/>
        <v>-0.46666666666666823</v>
      </c>
      <c r="AI165">
        <f t="shared" si="44"/>
        <v>18.694026892254424</v>
      </c>
      <c r="AJ165">
        <v>19</v>
      </c>
      <c r="AK165">
        <f t="shared" si="45"/>
        <v>1.7524921423032511</v>
      </c>
    </row>
    <row r="166" spans="1:37" x14ac:dyDescent="0.3">
      <c r="A166">
        <v>-0.36</v>
      </c>
      <c r="B166">
        <f t="shared" si="36"/>
        <v>0.69767632607103103</v>
      </c>
      <c r="C166">
        <f t="shared" si="37"/>
        <v>1.4333294145603401</v>
      </c>
      <c r="D166" t="e">
        <f t="shared" si="38"/>
        <v>#NUM!</v>
      </c>
      <c r="E166" t="e">
        <f t="shared" si="39"/>
        <v>#NUM!</v>
      </c>
      <c r="F166">
        <v>5</v>
      </c>
      <c r="G166">
        <v>1.7406233944168523</v>
      </c>
      <c r="H166">
        <f t="shared" si="40"/>
        <v>0.1999667865247883</v>
      </c>
      <c r="I166">
        <f t="shared" si="41"/>
        <v>1.540656607892064</v>
      </c>
      <c r="AF166">
        <f t="shared" si="42"/>
        <v>7</v>
      </c>
      <c r="AG166" cm="1">
        <f t="array" ref="AG166">INDEX($AB$2:$AB$104, AF166)</f>
        <v>9.6416135352656269</v>
      </c>
      <c r="AH166">
        <f t="shared" si="43"/>
        <v>-0.46666666666666823</v>
      </c>
      <c r="AI166">
        <f t="shared" si="44"/>
        <v>19.694026892254424</v>
      </c>
      <c r="AJ166">
        <v>20</v>
      </c>
      <c r="AK166">
        <f t="shared" si="45"/>
        <v>2.0142915301024007</v>
      </c>
    </row>
    <row r="167" spans="1:37" x14ac:dyDescent="0.3">
      <c r="A167">
        <v>-0.35</v>
      </c>
      <c r="B167">
        <f t="shared" si="36"/>
        <v>0.70468808971871344</v>
      </c>
      <c r="C167">
        <f t="shared" si="37"/>
        <v>1.4190675485932571</v>
      </c>
      <c r="D167" t="e">
        <f t="shared" si="38"/>
        <v>#NUM!</v>
      </c>
      <c r="E167" t="e">
        <f t="shared" si="39"/>
        <v>#NUM!</v>
      </c>
      <c r="F167">
        <v>0.1</v>
      </c>
      <c r="G167">
        <v>1.7448988329704207</v>
      </c>
      <c r="H167">
        <f t="shared" si="40"/>
        <v>1.6011464894315419</v>
      </c>
      <c r="I167">
        <f t="shared" si="41"/>
        <v>0.14375234353887878</v>
      </c>
      <c r="AF167">
        <f t="shared" si="42"/>
        <v>7</v>
      </c>
      <c r="AG167" cm="1">
        <f t="array" ref="AG167">INDEX($AB$2:$AB$104, AF167)</f>
        <v>9.6416135352656269</v>
      </c>
      <c r="AH167">
        <f t="shared" si="43"/>
        <v>-0.46666666666666823</v>
      </c>
      <c r="AI167">
        <f t="shared" si="44"/>
        <v>20.694026892254424</v>
      </c>
      <c r="AJ167">
        <v>21</v>
      </c>
      <c r="AK167">
        <f t="shared" si="45"/>
        <v>2.2760909179015498</v>
      </c>
    </row>
    <row r="168" spans="1:37" x14ac:dyDescent="0.3">
      <c r="A168">
        <v>-0.34</v>
      </c>
      <c r="B168">
        <f t="shared" si="36"/>
        <v>0.71177032276260965</v>
      </c>
      <c r="C168">
        <f t="shared" si="37"/>
        <v>1.4049475905635938</v>
      </c>
      <c r="D168" t="e">
        <f t="shared" si="38"/>
        <v>#NUM!</v>
      </c>
      <c r="E168" t="e">
        <f t="shared" si="39"/>
        <v>#NUM!</v>
      </c>
      <c r="F168">
        <v>5</v>
      </c>
      <c r="G168">
        <v>1.7491742715239891</v>
      </c>
      <c r="H168">
        <f t="shared" si="40"/>
        <v>0.19996817661846802</v>
      </c>
      <c r="I168">
        <f t="shared" si="41"/>
        <v>1.5492060949055211</v>
      </c>
      <c r="AF168">
        <f t="shared" si="42"/>
        <v>7</v>
      </c>
      <c r="AG168" cm="1">
        <f t="array" ref="AG168">INDEX($AB$2:$AB$104, AF168)</f>
        <v>9.6416135352656269</v>
      </c>
      <c r="AH168">
        <f t="shared" si="43"/>
        <v>-0.46666666666666823</v>
      </c>
      <c r="AI168">
        <f t="shared" si="44"/>
        <v>21.694026892254424</v>
      </c>
      <c r="AJ168">
        <v>22</v>
      </c>
      <c r="AK168">
        <f t="shared" si="45"/>
        <v>2.5378903057006994</v>
      </c>
    </row>
    <row r="169" spans="1:37" x14ac:dyDescent="0.3">
      <c r="A169">
        <v>-0.33</v>
      </c>
      <c r="B169">
        <f t="shared" si="36"/>
        <v>0.71892373343192617</v>
      </c>
      <c r="C169">
        <f t="shared" si="37"/>
        <v>1.3909681284637803</v>
      </c>
      <c r="D169" t="e">
        <f t="shared" si="38"/>
        <v>#NUM!</v>
      </c>
      <c r="E169" t="e">
        <f t="shared" si="39"/>
        <v>#NUM!</v>
      </c>
      <c r="F169">
        <v>0.1</v>
      </c>
      <c r="G169">
        <v>1.7534497100775575</v>
      </c>
      <c r="H169">
        <f t="shared" si="40"/>
        <v>1.6083251762116846</v>
      </c>
      <c r="I169">
        <f t="shared" si="41"/>
        <v>0.14512453386587287</v>
      </c>
      <c r="AF169">
        <f t="shared" si="42"/>
        <v>7</v>
      </c>
      <c r="AG169" cm="1">
        <f t="array" ref="AG169">INDEX($AB$2:$AB$104, AF169)</f>
        <v>9.6416135352656269</v>
      </c>
      <c r="AH169">
        <f t="shared" si="43"/>
        <v>-0.46666666666666823</v>
      </c>
      <c r="AI169">
        <f t="shared" si="44"/>
        <v>22.694026892254424</v>
      </c>
      <c r="AJ169">
        <v>23</v>
      </c>
      <c r="AK169">
        <f t="shared" si="45"/>
        <v>2.799689693499849</v>
      </c>
    </row>
    <row r="170" spans="1:37" x14ac:dyDescent="0.3">
      <c r="A170">
        <v>-0.32</v>
      </c>
      <c r="B170">
        <f t="shared" si="36"/>
        <v>0.72614903707369094</v>
      </c>
      <c r="C170">
        <f t="shared" si="37"/>
        <v>1.3771277643359572</v>
      </c>
      <c r="D170" t="e">
        <f t="shared" si="38"/>
        <v>#NUM!</v>
      </c>
      <c r="E170" t="e">
        <f t="shared" si="39"/>
        <v>#NUM!</v>
      </c>
      <c r="F170">
        <v>5</v>
      </c>
      <c r="G170">
        <v>1.7577251486311258</v>
      </c>
      <c r="H170">
        <f t="shared" si="40"/>
        <v>0.19996950853213416</v>
      </c>
      <c r="I170">
        <f t="shared" si="41"/>
        <v>1.5577556400989916</v>
      </c>
      <c r="AF170">
        <f t="shared" si="42"/>
        <v>8</v>
      </c>
      <c r="AG170" cm="1">
        <f t="array" ref="AG170">INDEX($AB$2:$AB$104, AF170)</f>
        <v>9.9852640172852496</v>
      </c>
      <c r="AH170">
        <f t="shared" si="43"/>
        <v>-0.46666666666666823</v>
      </c>
      <c r="AI170">
        <f t="shared" si="44"/>
        <v>-0.30024559971191406</v>
      </c>
      <c r="AJ170">
        <v>0</v>
      </c>
      <c r="AK170">
        <f t="shared" si="45"/>
        <v>-3.2201967677837606</v>
      </c>
    </row>
    <row r="171" spans="1:37" x14ac:dyDescent="0.3">
      <c r="A171">
        <v>-0.31</v>
      </c>
      <c r="B171">
        <f t="shared" si="36"/>
        <v>0.73344695622428924</v>
      </c>
      <c r="C171">
        <f t="shared" si="37"/>
        <v>1.3634251141321778</v>
      </c>
      <c r="D171" t="e">
        <f t="shared" si="38"/>
        <v>#NUM!</v>
      </c>
      <c r="E171" t="e">
        <f t="shared" si="39"/>
        <v>#NUM!</v>
      </c>
      <c r="F171">
        <v>0.1</v>
      </c>
      <c r="G171">
        <v>1.7620005871846942</v>
      </c>
      <c r="H171">
        <f t="shared" si="40"/>
        <v>1.6154977272086735</v>
      </c>
      <c r="I171">
        <f t="shared" si="41"/>
        <v>0.14650285997602075</v>
      </c>
      <c r="AF171">
        <f t="shared" si="42"/>
        <v>8</v>
      </c>
      <c r="AG171" cm="1">
        <f t="array" ref="AG171">INDEX($AB$2:$AB$104, AF171)</f>
        <v>9.9852640172852496</v>
      </c>
      <c r="AH171">
        <f t="shared" si="43"/>
        <v>-0.46666666666666823</v>
      </c>
      <c r="AI171">
        <f t="shared" si="44"/>
        <v>0.699754400288086</v>
      </c>
      <c r="AJ171">
        <v>1</v>
      </c>
      <c r="AK171">
        <f t="shared" si="45"/>
        <v>-2.9583973799846115</v>
      </c>
    </row>
    <row r="172" spans="1:37" x14ac:dyDescent="0.3">
      <c r="A172">
        <v>-0.3</v>
      </c>
      <c r="B172">
        <f t="shared" si="36"/>
        <v>0.74081822068171788</v>
      </c>
      <c r="C172">
        <f t="shared" si="37"/>
        <v>1.3498588075760032</v>
      </c>
      <c r="D172" t="e">
        <f t="shared" si="38"/>
        <v>#NUM!</v>
      </c>
      <c r="E172" t="e">
        <f t="shared" si="39"/>
        <v>#NUM!</v>
      </c>
      <c r="F172">
        <v>5</v>
      </c>
      <c r="G172">
        <v>1.7662760257382626</v>
      </c>
      <c r="H172">
        <f t="shared" si="40"/>
        <v>0.19997078470081256</v>
      </c>
      <c r="I172">
        <f t="shared" si="41"/>
        <v>1.5663052410374501</v>
      </c>
      <c r="AF172">
        <f t="shared" si="42"/>
        <v>8</v>
      </c>
      <c r="AG172" cm="1">
        <f t="array" ref="AG172">INDEX($AB$2:$AB$104, AF172)</f>
        <v>9.9852640172852496</v>
      </c>
      <c r="AH172">
        <f t="shared" si="43"/>
        <v>-0.46666666666666823</v>
      </c>
      <c r="AI172">
        <f t="shared" si="44"/>
        <v>1.699754400288086</v>
      </c>
      <c r="AJ172">
        <v>2</v>
      </c>
      <c r="AK172">
        <f t="shared" si="45"/>
        <v>-2.6965979921854619</v>
      </c>
    </row>
    <row r="173" spans="1:37" x14ac:dyDescent="0.3">
      <c r="A173">
        <v>-0.28999999999999998</v>
      </c>
      <c r="B173">
        <f t="shared" si="36"/>
        <v>0.74826356757856527</v>
      </c>
      <c r="C173">
        <f t="shared" si="37"/>
        <v>1.3364274880254721</v>
      </c>
      <c r="D173" t="e">
        <f t="shared" si="38"/>
        <v>#NUM!</v>
      </c>
      <c r="E173" t="e">
        <f t="shared" si="39"/>
        <v>#NUM!</v>
      </c>
      <c r="F173">
        <v>0.1</v>
      </c>
      <c r="G173">
        <v>1.770551464291831</v>
      </c>
      <c r="H173">
        <f t="shared" si="40"/>
        <v>1.6226641476668968</v>
      </c>
      <c r="I173">
        <f t="shared" si="41"/>
        <v>0.14788731662493415</v>
      </c>
      <c r="AF173">
        <f t="shared" si="42"/>
        <v>8</v>
      </c>
      <c r="AG173" cm="1">
        <f t="array" ref="AG173">INDEX($AB$2:$AB$104, AF173)</f>
        <v>9.9852640172852496</v>
      </c>
      <c r="AH173">
        <f t="shared" si="43"/>
        <v>-0.46666666666666823</v>
      </c>
      <c r="AI173">
        <f t="shared" si="44"/>
        <v>2.6997544002880862</v>
      </c>
      <c r="AJ173">
        <v>3</v>
      </c>
      <c r="AK173">
        <f t="shared" si="45"/>
        <v>-2.4347986043863128</v>
      </c>
    </row>
    <row r="174" spans="1:37" x14ac:dyDescent="0.3">
      <c r="A174">
        <v>-0.28000000000000003</v>
      </c>
      <c r="B174">
        <f t="shared" si="36"/>
        <v>0.75578374145572547</v>
      </c>
      <c r="C174">
        <f t="shared" si="37"/>
        <v>1.3231298123374369</v>
      </c>
      <c r="D174" t="e">
        <f t="shared" si="38"/>
        <v>#NUM!</v>
      </c>
      <c r="E174" t="e">
        <f t="shared" si="39"/>
        <v>#NUM!</v>
      </c>
      <c r="F174">
        <v>5</v>
      </c>
      <c r="G174">
        <v>1.7748269028453991</v>
      </c>
      <c r="H174">
        <f t="shared" si="40"/>
        <v>0.19997200745761509</v>
      </c>
      <c r="I174">
        <f t="shared" si="41"/>
        <v>1.5748548953877841</v>
      </c>
      <c r="AF174">
        <f t="shared" si="42"/>
        <v>8</v>
      </c>
      <c r="AG174" cm="1">
        <f t="array" ref="AG174">INDEX($AB$2:$AB$104, AF174)</f>
        <v>9.9852640172852496</v>
      </c>
      <c r="AH174">
        <f t="shared" si="43"/>
        <v>-0.46666666666666823</v>
      </c>
      <c r="AI174">
        <f t="shared" si="44"/>
        <v>3.6997544002880862</v>
      </c>
      <c r="AJ174">
        <v>4</v>
      </c>
      <c r="AK174">
        <f t="shared" si="45"/>
        <v>-2.1729992165871632</v>
      </c>
    </row>
    <row r="175" spans="1:37" x14ac:dyDescent="0.3">
      <c r="A175">
        <v>-0.27</v>
      </c>
      <c r="B175">
        <f t="shared" si="36"/>
        <v>0.76337949433685315</v>
      </c>
      <c r="C175">
        <f t="shared" si="37"/>
        <v>1.3099644507332473</v>
      </c>
      <c r="D175" t="e">
        <f t="shared" si="38"/>
        <v>#NUM!</v>
      </c>
      <c r="E175" t="e">
        <f t="shared" si="39"/>
        <v>#NUM!</v>
      </c>
      <c r="F175">
        <v>0.1</v>
      </c>
      <c r="G175">
        <v>1.7791023413989675</v>
      </c>
      <c r="H175">
        <f t="shared" si="40"/>
        <v>1.6298244428262643</v>
      </c>
      <c r="I175">
        <f t="shared" si="41"/>
        <v>0.14927789857270324</v>
      </c>
      <c r="AF175">
        <f t="shared" si="42"/>
        <v>8</v>
      </c>
      <c r="AG175" cm="1">
        <f t="array" ref="AG175">INDEX($AB$2:$AB$104, AF175)</f>
        <v>9.9852640172852496</v>
      </c>
      <c r="AH175">
        <f t="shared" si="43"/>
        <v>-0.46666666666666823</v>
      </c>
      <c r="AI175">
        <f t="shared" si="44"/>
        <v>4.6997544002880858</v>
      </c>
      <c r="AJ175">
        <v>5</v>
      </c>
      <c r="AK175">
        <f t="shared" si="45"/>
        <v>-1.9111998287880134</v>
      </c>
    </row>
    <row r="176" spans="1:37" x14ac:dyDescent="0.3">
      <c r="A176">
        <v>-0.26</v>
      </c>
      <c r="B176">
        <f t="shared" si="36"/>
        <v>0.77105158580356625</v>
      </c>
      <c r="C176">
        <f t="shared" si="37"/>
        <v>1.2969300866657718</v>
      </c>
      <c r="D176" t="e">
        <f t="shared" si="38"/>
        <v>#NUM!</v>
      </c>
      <c r="E176" t="e">
        <f t="shared" si="39"/>
        <v>#NUM!</v>
      </c>
      <c r="F176">
        <v>5</v>
      </c>
      <c r="G176">
        <v>1.7833777799525359</v>
      </c>
      <c r="H176">
        <f t="shared" si="40"/>
        <v>0.19997317903800529</v>
      </c>
      <c r="I176">
        <f t="shared" si="41"/>
        <v>1.5834046009145306</v>
      </c>
      <c r="AF176">
        <f t="shared" si="42"/>
        <v>8</v>
      </c>
      <c r="AG176" cm="1">
        <f t="array" ref="AG176">INDEX($AB$2:$AB$104, AF176)</f>
        <v>9.9852640172852496</v>
      </c>
      <c r="AH176">
        <f t="shared" si="43"/>
        <v>-0.46666666666666823</v>
      </c>
      <c r="AI176">
        <f t="shared" si="44"/>
        <v>5.6997544002880858</v>
      </c>
      <c r="AJ176">
        <v>6</v>
      </c>
      <c r="AK176">
        <f t="shared" si="45"/>
        <v>-1.6494004409888643</v>
      </c>
    </row>
    <row r="177" spans="1:37" x14ac:dyDescent="0.3">
      <c r="A177">
        <v>-0.25</v>
      </c>
      <c r="B177">
        <f t="shared" si="36"/>
        <v>0.77880078307140488</v>
      </c>
      <c r="C177">
        <f t="shared" si="37"/>
        <v>1.2840254166877414</v>
      </c>
      <c r="D177" t="e">
        <f t="shared" si="38"/>
        <v>#NUM!</v>
      </c>
      <c r="E177" t="e">
        <f t="shared" si="39"/>
        <v>#NUM!</v>
      </c>
      <c r="F177">
        <v>0.1</v>
      </c>
      <c r="G177">
        <v>1.7876532185061043</v>
      </c>
      <c r="H177">
        <f t="shared" si="40"/>
        <v>1.6369786179222046</v>
      </c>
      <c r="I177">
        <f t="shared" si="41"/>
        <v>0.1506746005838997</v>
      </c>
      <c r="AF177">
        <f t="shared" si="42"/>
        <v>8</v>
      </c>
      <c r="AG177" cm="1">
        <f t="array" ref="AG177">INDEX($AB$2:$AB$104, AF177)</f>
        <v>9.9852640172852496</v>
      </c>
      <c r="AH177">
        <f t="shared" si="43"/>
        <v>-0.46666666666666823</v>
      </c>
      <c r="AI177">
        <f t="shared" si="44"/>
        <v>6.6997544002880858</v>
      </c>
      <c r="AJ177">
        <v>7</v>
      </c>
      <c r="AK177">
        <f t="shared" si="45"/>
        <v>-1.3876010531897147</v>
      </c>
    </row>
    <row r="178" spans="1:37" x14ac:dyDescent="0.3">
      <c r="A178">
        <v>-0.24</v>
      </c>
      <c r="B178">
        <f t="shared" si="36"/>
        <v>0.78662786106655347</v>
      </c>
      <c r="C178">
        <f t="shared" si="37"/>
        <v>1.2712491503214047</v>
      </c>
      <c r="D178" t="e">
        <f t="shared" si="38"/>
        <v>#NUM!</v>
      </c>
      <c r="E178" t="e">
        <f t="shared" si="39"/>
        <v>#NUM!</v>
      </c>
      <c r="F178">
        <v>5</v>
      </c>
      <c r="G178">
        <v>1.7919286570596726</v>
      </c>
      <c r="H178">
        <f t="shared" si="40"/>
        <v>0.1999743015838851</v>
      </c>
      <c r="I178">
        <f t="shared" si="41"/>
        <v>1.5919543554757876</v>
      </c>
      <c r="AF178">
        <f t="shared" si="42"/>
        <v>8</v>
      </c>
      <c r="AG178" cm="1">
        <f t="array" ref="AG178">INDEX($AB$2:$AB$104, AF178)</f>
        <v>9.9852640172852496</v>
      </c>
      <c r="AH178">
        <f t="shared" si="43"/>
        <v>-0.46666666666666823</v>
      </c>
      <c r="AI178">
        <f t="shared" si="44"/>
        <v>7.6997544002880858</v>
      </c>
      <c r="AJ178">
        <v>8</v>
      </c>
      <c r="AK178">
        <f t="shared" si="45"/>
        <v>-1.1258016653905654</v>
      </c>
    </row>
    <row r="179" spans="1:37" x14ac:dyDescent="0.3">
      <c r="A179">
        <v>-0.23</v>
      </c>
      <c r="B179">
        <f t="shared" si="36"/>
        <v>0.79453360250333405</v>
      </c>
      <c r="C179">
        <f t="shared" si="37"/>
        <v>1.2586000099294778</v>
      </c>
      <c r="D179" t="e">
        <f t="shared" si="38"/>
        <v>#NUM!</v>
      </c>
      <c r="E179" t="e">
        <f t="shared" si="39"/>
        <v>#NUM!</v>
      </c>
      <c r="F179">
        <v>0.1</v>
      </c>
      <c r="G179">
        <v>1.796204095613241</v>
      </c>
      <c r="H179">
        <f t="shared" si="40"/>
        <v>1.6441266781856712</v>
      </c>
      <c r="I179">
        <f t="shared" si="41"/>
        <v>0.15207741742756986</v>
      </c>
      <c r="AF179">
        <f t="shared" si="42"/>
        <v>8</v>
      </c>
      <c r="AG179" cm="1">
        <f t="array" ref="AG179">INDEX($AB$2:$AB$104, AF179)</f>
        <v>9.9852640172852496</v>
      </c>
      <c r="AH179">
        <f t="shared" si="43"/>
        <v>-0.46666666666666823</v>
      </c>
      <c r="AI179">
        <f t="shared" si="44"/>
        <v>8.6997544002880858</v>
      </c>
      <c r="AJ179">
        <v>9</v>
      </c>
      <c r="AK179">
        <f t="shared" si="45"/>
        <v>-0.86400227759141579</v>
      </c>
    </row>
    <row r="180" spans="1:37" x14ac:dyDescent="0.3">
      <c r="A180">
        <v>-0.22</v>
      </c>
      <c r="B180">
        <f t="shared" si="36"/>
        <v>0.80251879796247849</v>
      </c>
      <c r="C180">
        <f t="shared" si="37"/>
        <v>1.2460767305873808</v>
      </c>
      <c r="D180" t="e">
        <f t="shared" si="38"/>
        <v>#NUM!</v>
      </c>
      <c r="E180" t="e">
        <f t="shared" si="39"/>
        <v>#NUM!</v>
      </c>
      <c r="F180">
        <v>5</v>
      </c>
      <c r="G180">
        <v>1.8004795341668094</v>
      </c>
      <c r="H180">
        <f t="shared" si="40"/>
        <v>0.19997537714751076</v>
      </c>
      <c r="I180">
        <f t="shared" si="41"/>
        <v>1.6005041570192986</v>
      </c>
      <c r="AF180">
        <f t="shared" si="42"/>
        <v>8</v>
      </c>
      <c r="AG180" cm="1">
        <f t="array" ref="AG180">INDEX($AB$2:$AB$104, AF180)</f>
        <v>9.9852640172852496</v>
      </c>
      <c r="AH180">
        <f t="shared" si="43"/>
        <v>-0.46666666666666823</v>
      </c>
      <c r="AI180">
        <f t="shared" si="44"/>
        <v>9.6997544002880858</v>
      </c>
      <c r="AJ180">
        <v>10</v>
      </c>
      <c r="AK180">
        <f t="shared" si="45"/>
        <v>-0.60220288979226644</v>
      </c>
    </row>
    <row r="181" spans="1:37" x14ac:dyDescent="0.3">
      <c r="A181">
        <v>-0.21</v>
      </c>
      <c r="B181">
        <f t="shared" si="36"/>
        <v>0.81058424597018708</v>
      </c>
      <c r="C181">
        <f t="shared" si="37"/>
        <v>1.2336780599567432</v>
      </c>
      <c r="D181" t="e">
        <f t="shared" si="38"/>
        <v>#NUM!</v>
      </c>
      <c r="E181" t="e">
        <f t="shared" si="39"/>
        <v>#NUM!</v>
      </c>
      <c r="F181">
        <v>0.1</v>
      </c>
      <c r="G181">
        <v>1.8047549727203778</v>
      </c>
      <c r="H181">
        <f t="shared" si="40"/>
        <v>1.6512686288431488</v>
      </c>
      <c r="I181">
        <f t="shared" si="41"/>
        <v>0.15348634387722893</v>
      </c>
      <c r="AF181">
        <f t="shared" si="42"/>
        <v>8</v>
      </c>
      <c r="AG181" cm="1">
        <f t="array" ref="AG181">INDEX($AB$2:$AB$104, AF181)</f>
        <v>9.9852640172852496</v>
      </c>
      <c r="AH181">
        <f t="shared" si="43"/>
        <v>-0.46666666666666823</v>
      </c>
      <c r="AI181">
        <f t="shared" si="44"/>
        <v>10.699754400288086</v>
      </c>
      <c r="AJ181">
        <v>11</v>
      </c>
      <c r="AK181">
        <f t="shared" si="45"/>
        <v>-0.34040350199311709</v>
      </c>
    </row>
    <row r="182" spans="1:37" x14ac:dyDescent="0.3">
      <c r="A182">
        <v>-0.2</v>
      </c>
      <c r="B182">
        <f t="shared" si="36"/>
        <v>0.81873075307798182</v>
      </c>
      <c r="C182">
        <f t="shared" si="37"/>
        <v>1.2214027581601699</v>
      </c>
      <c r="D182" t="e">
        <f t="shared" si="38"/>
        <v>#NUM!</v>
      </c>
      <c r="E182" t="e">
        <f t="shared" si="39"/>
        <v>#NUM!</v>
      </c>
      <c r="F182">
        <v>5</v>
      </c>
      <c r="G182">
        <v>1.8090304112739461</v>
      </c>
      <c r="H182">
        <f t="shared" si="40"/>
        <v>0.19997640769524488</v>
      </c>
      <c r="I182">
        <f t="shared" si="41"/>
        <v>1.6090540035787013</v>
      </c>
      <c r="AF182">
        <f t="shared" si="42"/>
        <v>8</v>
      </c>
      <c r="AG182" cm="1">
        <f t="array" ref="AG182">INDEX($AB$2:$AB$104, AF182)</f>
        <v>9.9852640172852496</v>
      </c>
      <c r="AH182">
        <f t="shared" si="43"/>
        <v>-0.46666666666666823</v>
      </c>
      <c r="AI182">
        <f t="shared" si="44"/>
        <v>11.699754400288086</v>
      </c>
      <c r="AJ182">
        <v>12</v>
      </c>
      <c r="AK182">
        <f t="shared" si="45"/>
        <v>-7.8604114193967622E-2</v>
      </c>
    </row>
    <row r="183" spans="1:37" x14ac:dyDescent="0.3">
      <c r="A183">
        <v>-0.19</v>
      </c>
      <c r="B183">
        <f t="shared" si="36"/>
        <v>0.82695913394336229</v>
      </c>
      <c r="C183">
        <f t="shared" si="37"/>
        <v>1.2092495976572515</v>
      </c>
      <c r="D183" t="e">
        <f t="shared" si="38"/>
        <v>#NUM!</v>
      </c>
      <c r="E183" t="e">
        <f t="shared" si="39"/>
        <v>#NUM!</v>
      </c>
      <c r="F183">
        <v>0.1</v>
      </c>
      <c r="G183">
        <v>1.8133058498275145</v>
      </c>
      <c r="H183">
        <f t="shared" si="40"/>
        <v>1.6584044751166516</v>
      </c>
      <c r="I183">
        <f t="shared" si="41"/>
        <v>0.15490137471086296</v>
      </c>
      <c r="AF183">
        <f t="shared" si="42"/>
        <v>8</v>
      </c>
      <c r="AG183" cm="1">
        <f t="array" ref="AG183">INDEX($AB$2:$AB$104, AF183)</f>
        <v>9.9852640172852496</v>
      </c>
      <c r="AH183">
        <f t="shared" si="43"/>
        <v>-0.46666666666666823</v>
      </c>
      <c r="AI183">
        <f t="shared" si="44"/>
        <v>12.699754400288086</v>
      </c>
      <c r="AJ183">
        <v>13</v>
      </c>
      <c r="AK183">
        <f t="shared" si="45"/>
        <v>0.18319527360518181</v>
      </c>
    </row>
    <row r="184" spans="1:37" x14ac:dyDescent="0.3">
      <c r="A184">
        <v>-0.18</v>
      </c>
      <c r="B184">
        <f t="shared" si="36"/>
        <v>0.835270211411272</v>
      </c>
      <c r="C184">
        <f t="shared" si="37"/>
        <v>1.1972173631218102</v>
      </c>
      <c r="D184" t="e">
        <f t="shared" si="38"/>
        <v>#NUM!</v>
      </c>
      <c r="E184" t="e">
        <f t="shared" si="39"/>
        <v>#NUM!</v>
      </c>
      <c r="F184">
        <v>5</v>
      </c>
      <c r="G184">
        <v>1.8175812883810829</v>
      </c>
      <c r="H184">
        <f t="shared" si="40"/>
        <v>0.19997739511115126</v>
      </c>
      <c r="I184">
        <f t="shared" si="41"/>
        <v>1.6176038932699317</v>
      </c>
      <c r="AF184">
        <f t="shared" si="42"/>
        <v>8</v>
      </c>
      <c r="AG184" cm="1">
        <f t="array" ref="AG184">INDEX($AB$2:$AB$104, AF184)</f>
        <v>9.9852640172852496</v>
      </c>
      <c r="AH184">
        <f t="shared" si="43"/>
        <v>-0.46666666666666823</v>
      </c>
      <c r="AI184">
        <f t="shared" si="44"/>
        <v>13.699754400288086</v>
      </c>
      <c r="AJ184">
        <v>14</v>
      </c>
      <c r="AK184">
        <f t="shared" si="45"/>
        <v>0.44499466140433125</v>
      </c>
    </row>
    <row r="185" spans="1:37" x14ac:dyDescent="0.3">
      <c r="A185">
        <v>-0.17</v>
      </c>
      <c r="B185">
        <f t="shared" si="36"/>
        <v>0.8436648165963837</v>
      </c>
      <c r="C185">
        <f t="shared" si="37"/>
        <v>1.1853048513203654</v>
      </c>
      <c r="D185" t="e">
        <f t="shared" si="38"/>
        <v>#NUM!</v>
      </c>
      <c r="E185" t="e">
        <f t="shared" si="39"/>
        <v>#NUM!</v>
      </c>
      <c r="F185">
        <v>0.1</v>
      </c>
      <c r="G185">
        <v>1.8218567269346513</v>
      </c>
      <c r="H185">
        <f t="shared" si="40"/>
        <v>1.6655342222237324</v>
      </c>
      <c r="I185">
        <f t="shared" si="41"/>
        <v>0.15632250471091891</v>
      </c>
      <c r="AF185">
        <f t="shared" si="42"/>
        <v>8</v>
      </c>
      <c r="AG185" cm="1">
        <f t="array" ref="AG185">INDEX($AB$2:$AB$104, AF185)</f>
        <v>9.9852640172852496</v>
      </c>
      <c r="AH185">
        <f t="shared" si="43"/>
        <v>-0.46666666666666823</v>
      </c>
      <c r="AI185">
        <f t="shared" si="44"/>
        <v>14.699754400288086</v>
      </c>
      <c r="AJ185">
        <v>15</v>
      </c>
      <c r="AK185">
        <f t="shared" si="45"/>
        <v>0.70679404920348066</v>
      </c>
    </row>
    <row r="186" spans="1:37" x14ac:dyDescent="0.3">
      <c r="A186">
        <v>-0.16</v>
      </c>
      <c r="B186">
        <f t="shared" si="36"/>
        <v>0.85214378896621135</v>
      </c>
      <c r="C186">
        <f t="shared" si="37"/>
        <v>1.1735108709918103</v>
      </c>
      <c r="D186" t="e">
        <f t="shared" si="38"/>
        <v>#NUM!</v>
      </c>
      <c r="E186" t="e">
        <f t="shared" si="39"/>
        <v>#NUM!</v>
      </c>
      <c r="F186">
        <v>5</v>
      </c>
      <c r="G186">
        <v>1.8261321654882197</v>
      </c>
      <c r="H186">
        <f t="shared" si="40"/>
        <v>0.19997834120043939</v>
      </c>
      <c r="I186">
        <f t="shared" si="41"/>
        <v>1.6261538242877802</v>
      </c>
      <c r="AF186">
        <f t="shared" si="42"/>
        <v>8</v>
      </c>
      <c r="AG186" cm="1">
        <f t="array" ref="AG186">INDEX($AB$2:$AB$104, AF186)</f>
        <v>9.9852640172852496</v>
      </c>
      <c r="AH186">
        <f t="shared" si="43"/>
        <v>-0.46666666666666823</v>
      </c>
      <c r="AI186">
        <f t="shared" si="44"/>
        <v>15.699754400288086</v>
      </c>
      <c r="AJ186">
        <v>16</v>
      </c>
      <c r="AK186">
        <f t="shared" si="45"/>
        <v>0.96859343700263012</v>
      </c>
    </row>
    <row r="187" spans="1:37" x14ac:dyDescent="0.3">
      <c r="A187">
        <v>-0.15</v>
      </c>
      <c r="B187">
        <f t="shared" si="36"/>
        <v>0.86070797642505781</v>
      </c>
      <c r="C187">
        <f t="shared" si="37"/>
        <v>1.1618342427282831</v>
      </c>
      <c r="D187" t="e">
        <f t="shared" si="38"/>
        <v>#NUM!</v>
      </c>
      <c r="E187" t="e">
        <f t="shared" si="39"/>
        <v>#NUM!</v>
      </c>
      <c r="F187">
        <v>0.1</v>
      </c>
      <c r="G187">
        <v>1.8304076040417878</v>
      </c>
      <c r="H187">
        <f t="shared" si="40"/>
        <v>1.6726578753774868</v>
      </c>
      <c r="I187">
        <f t="shared" si="41"/>
        <v>0.15774972866430104</v>
      </c>
      <c r="AF187">
        <f t="shared" si="42"/>
        <v>8</v>
      </c>
      <c r="AG187" cm="1">
        <f t="array" ref="AG187">INDEX($AB$2:$AB$104, AF187)</f>
        <v>9.9852640172852496</v>
      </c>
      <c r="AH187">
        <f t="shared" si="43"/>
        <v>-0.46666666666666823</v>
      </c>
      <c r="AI187">
        <f t="shared" si="44"/>
        <v>16.699754400288086</v>
      </c>
      <c r="AJ187">
        <v>17</v>
      </c>
      <c r="AK187">
        <f t="shared" si="45"/>
        <v>1.2303928248017795</v>
      </c>
    </row>
    <row r="188" spans="1:37" x14ac:dyDescent="0.3">
      <c r="A188">
        <v>-0.14000000000000001</v>
      </c>
      <c r="B188">
        <f t="shared" si="36"/>
        <v>0.86935823539880586</v>
      </c>
      <c r="C188">
        <f t="shared" si="37"/>
        <v>1.1502737988572274</v>
      </c>
      <c r="D188" t="e">
        <f t="shared" si="38"/>
        <v>#NUM!</v>
      </c>
      <c r="E188" t="e">
        <f t="shared" si="39"/>
        <v>#NUM!</v>
      </c>
      <c r="F188">
        <v>5</v>
      </c>
      <c r="G188">
        <v>1.8346830425953562</v>
      </c>
      <c r="H188">
        <f t="shared" si="40"/>
        <v>0.19997924769276482</v>
      </c>
      <c r="I188">
        <f t="shared" si="41"/>
        <v>1.6347037949025913</v>
      </c>
      <c r="AF188">
        <f t="shared" si="42"/>
        <v>8</v>
      </c>
      <c r="AG188" cm="1">
        <f t="array" ref="AG188">INDEX($AB$2:$AB$104, AF188)</f>
        <v>9.9852640172852496</v>
      </c>
      <c r="AH188">
        <f t="shared" si="43"/>
        <v>-0.46666666666666823</v>
      </c>
      <c r="AI188">
        <f t="shared" si="44"/>
        <v>17.699754400288086</v>
      </c>
      <c r="AJ188">
        <v>18</v>
      </c>
      <c r="AK188">
        <f t="shared" si="45"/>
        <v>1.492192212600929</v>
      </c>
    </row>
    <row r="189" spans="1:37" x14ac:dyDescent="0.3">
      <c r="A189">
        <v>-0.13</v>
      </c>
      <c r="B189">
        <f t="shared" si="36"/>
        <v>0.8780954309205613</v>
      </c>
      <c r="C189">
        <f t="shared" si="37"/>
        <v>1.1388283833246218</v>
      </c>
      <c r="D189" t="e">
        <f t="shared" si="38"/>
        <v>#NUM!</v>
      </c>
      <c r="E189" t="e">
        <f t="shared" si="39"/>
        <v>#NUM!</v>
      </c>
      <c r="F189">
        <v>0.1</v>
      </c>
      <c r="G189">
        <v>1.8389584811489246</v>
      </c>
      <c r="H189">
        <f t="shared" si="40"/>
        <v>1.6797754397865483</v>
      </c>
      <c r="I189">
        <f t="shared" si="41"/>
        <v>0.15918304136237627</v>
      </c>
      <c r="AF189">
        <f t="shared" si="42"/>
        <v>8</v>
      </c>
      <c r="AG189" cm="1">
        <f t="array" ref="AG189">INDEX($AB$2:$AB$104, AF189)</f>
        <v>9.9852640172852496</v>
      </c>
      <c r="AH189">
        <f t="shared" si="43"/>
        <v>-0.46666666666666823</v>
      </c>
      <c r="AI189">
        <f t="shared" si="44"/>
        <v>18.699754400288086</v>
      </c>
      <c r="AJ189">
        <v>19</v>
      </c>
      <c r="AK189">
        <f t="shared" si="45"/>
        <v>1.7539916004000784</v>
      </c>
    </row>
    <row r="190" spans="1:37" x14ac:dyDescent="0.3">
      <c r="A190">
        <v>-0.12</v>
      </c>
      <c r="B190">
        <f t="shared" si="36"/>
        <v>0.88692043671715748</v>
      </c>
      <c r="C190">
        <f t="shared" si="37"/>
        <v>1.1274968515793757</v>
      </c>
      <c r="D190" t="e">
        <f t="shared" si="38"/>
        <v>#NUM!</v>
      </c>
      <c r="E190" t="e">
        <f t="shared" si="39"/>
        <v>#NUM!</v>
      </c>
      <c r="F190">
        <v>5</v>
      </c>
      <c r="G190">
        <v>1.843233919702493</v>
      </c>
      <c r="H190">
        <f t="shared" si="40"/>
        <v>0.19998011624539119</v>
      </c>
      <c r="I190">
        <f t="shared" si="41"/>
        <v>1.6432538034571018</v>
      </c>
      <c r="AF190">
        <f t="shared" si="42"/>
        <v>8</v>
      </c>
      <c r="AG190" cm="1">
        <f t="array" ref="AG190">INDEX($AB$2:$AB$104, AF190)</f>
        <v>9.9852640172852496</v>
      </c>
      <c r="AH190">
        <f t="shared" si="43"/>
        <v>-0.46666666666666823</v>
      </c>
      <c r="AI190">
        <f t="shared" si="44"/>
        <v>19.699754400288086</v>
      </c>
      <c r="AJ190">
        <v>20</v>
      </c>
      <c r="AK190">
        <f t="shared" si="45"/>
        <v>2.0157909881992278</v>
      </c>
    </row>
    <row r="191" spans="1:37" x14ac:dyDescent="0.3">
      <c r="A191">
        <v>-0.11</v>
      </c>
      <c r="B191">
        <f t="shared" si="36"/>
        <v>0.89583413529652822</v>
      </c>
      <c r="C191">
        <f t="shared" si="37"/>
        <v>1.1162780704588713</v>
      </c>
      <c r="D191" t="e">
        <f t="shared" si="38"/>
        <v>#NUM!</v>
      </c>
      <c r="E191" t="e">
        <f t="shared" si="39"/>
        <v>#NUM!</v>
      </c>
      <c r="F191">
        <v>0.1</v>
      </c>
      <c r="G191">
        <v>1.8475093582560613</v>
      </c>
      <c r="H191">
        <f t="shared" si="40"/>
        <v>1.6868869206551063</v>
      </c>
      <c r="I191">
        <f t="shared" si="41"/>
        <v>0.16062243760095507</v>
      </c>
      <c r="AF191">
        <f t="shared" si="42"/>
        <v>8</v>
      </c>
      <c r="AG191" cm="1">
        <f t="array" ref="AG191">INDEX($AB$2:$AB$104, AF191)</f>
        <v>9.9852640172852496</v>
      </c>
      <c r="AH191">
        <f t="shared" si="43"/>
        <v>-0.46666666666666823</v>
      </c>
      <c r="AI191">
        <f t="shared" si="44"/>
        <v>20.699754400288086</v>
      </c>
      <c r="AJ191">
        <v>21</v>
      </c>
      <c r="AK191">
        <f t="shared" si="45"/>
        <v>2.2775903759983769</v>
      </c>
    </row>
    <row r="192" spans="1:37" x14ac:dyDescent="0.3">
      <c r="A192">
        <v>-0.1</v>
      </c>
      <c r="B192">
        <f t="shared" si="36"/>
        <v>0.90483741803595952</v>
      </c>
      <c r="C192">
        <f t="shared" si="37"/>
        <v>1.1051709180756477</v>
      </c>
      <c r="D192" t="e">
        <f t="shared" si="38"/>
        <v>#NUM!</v>
      </c>
      <c r="E192" t="e">
        <f t="shared" si="39"/>
        <v>#NUM!</v>
      </c>
      <c r="F192">
        <v>5</v>
      </c>
      <c r="G192">
        <v>1.8517847968096297</v>
      </c>
      <c r="H192">
        <f t="shared" si="40"/>
        <v>0.19998094844622036</v>
      </c>
      <c r="I192">
        <f t="shared" si="41"/>
        <v>1.6518038483634094</v>
      </c>
      <c r="AF192">
        <f t="shared" si="42"/>
        <v>8</v>
      </c>
      <c r="AG192" cm="1">
        <f t="array" ref="AG192">INDEX($AB$2:$AB$104, AF192)</f>
        <v>9.9852640172852496</v>
      </c>
      <c r="AH192">
        <f t="shared" si="43"/>
        <v>-0.46666666666666823</v>
      </c>
      <c r="AI192">
        <f t="shared" si="44"/>
        <v>21.699754400288086</v>
      </c>
      <c r="AJ192">
        <v>22</v>
      </c>
      <c r="AK192">
        <f t="shared" si="45"/>
        <v>2.5393897637975265</v>
      </c>
    </row>
    <row r="193" spans="1:37" x14ac:dyDescent="0.3">
      <c r="A193">
        <v>-9.0000000000000094E-2</v>
      </c>
      <c r="B193">
        <f t="shared" si="36"/>
        <v>0.91393118527122807</v>
      </c>
      <c r="C193">
        <f t="shared" si="37"/>
        <v>1.0941742837052104</v>
      </c>
      <c r="D193" t="e">
        <f t="shared" si="38"/>
        <v>#NUM!</v>
      </c>
      <c r="E193" t="e">
        <f t="shared" si="39"/>
        <v>#NUM!</v>
      </c>
      <c r="F193">
        <v>0.1</v>
      </c>
      <c r="G193">
        <v>1.8560602353631981</v>
      </c>
      <c r="H193">
        <f t="shared" si="40"/>
        <v>1.6939923231828957</v>
      </c>
      <c r="I193">
        <f t="shared" si="41"/>
        <v>0.16206791218030236</v>
      </c>
      <c r="AF193">
        <f t="shared" si="42"/>
        <v>8</v>
      </c>
      <c r="AG193" cm="1">
        <f t="array" ref="AG193">INDEX($AB$2:$AB$104, AF193)</f>
        <v>9.9852640172852496</v>
      </c>
      <c r="AH193">
        <f t="shared" si="43"/>
        <v>-0.46666666666666823</v>
      </c>
      <c r="AI193">
        <f t="shared" si="44"/>
        <v>22.699754400288086</v>
      </c>
      <c r="AJ193">
        <v>23</v>
      </c>
      <c r="AK193">
        <f t="shared" si="45"/>
        <v>2.801189151596676</v>
      </c>
    </row>
    <row r="194" spans="1:37" x14ac:dyDescent="0.3">
      <c r="A194">
        <v>-8.0000000000000099E-2</v>
      </c>
      <c r="B194">
        <f t="shared" si="36"/>
        <v>0.92311634638663564</v>
      </c>
      <c r="C194">
        <f t="shared" si="37"/>
        <v>1.0832870676749586</v>
      </c>
      <c r="D194" t="e">
        <f t="shared" si="38"/>
        <v>#NUM!</v>
      </c>
      <c r="E194" t="e">
        <f t="shared" si="39"/>
        <v>#NUM!</v>
      </c>
      <c r="F194">
        <v>5</v>
      </c>
      <c r="G194">
        <v>1.8603356739167665</v>
      </c>
      <c r="H194">
        <f t="shared" si="40"/>
        <v>0.19998174581669512</v>
      </c>
      <c r="I194">
        <f t="shared" si="41"/>
        <v>1.6603539281000714</v>
      </c>
      <c r="AF194">
        <f t="shared" si="42"/>
        <v>9</v>
      </c>
      <c r="AG194" cm="1">
        <f t="array" ref="AG194">INDEX($AB$2:$AB$104, AF194)</f>
        <v>10.32386172245894</v>
      </c>
      <c r="AH194">
        <f t="shared" si="43"/>
        <v>-0.46666666666666823</v>
      </c>
      <c r="AI194">
        <f t="shared" si="44"/>
        <v>-0.29460230462568593</v>
      </c>
      <c r="AJ194">
        <v>0</v>
      </c>
      <c r="AK194">
        <f t="shared" si="45"/>
        <v>-3.2187193565850163</v>
      </c>
    </row>
    <row r="195" spans="1:37" x14ac:dyDescent="0.3">
      <c r="A195">
        <v>-7.0000000000000104E-2</v>
      </c>
      <c r="B195">
        <f t="shared" ref="B195:B258" si="46">EXP(A195)</f>
        <v>0.93239381990594816</v>
      </c>
      <c r="C195">
        <f t="shared" ref="C195:C258" si="47">EXP(-A195)</f>
        <v>1.0725081812542165</v>
      </c>
      <c r="D195" t="e">
        <f t="shared" ref="D195:D258" si="48">EXP(-LOG(A195))</f>
        <v>#NUM!</v>
      </c>
      <c r="E195" t="e">
        <f t="shared" ref="E195:E258" si="49">EXP(-POWER(LOG(A195), 4))</f>
        <v>#NUM!</v>
      </c>
      <c r="F195">
        <v>0.1</v>
      </c>
      <c r="G195">
        <v>1.8646111124703348</v>
      </c>
      <c r="H195">
        <f t="shared" ref="H195:H258" si="50">(1-EXP(-F195*G195))/F195</f>
        <v>1.7010916525652098</v>
      </c>
      <c r="I195">
        <f t="shared" ref="I195:I258" si="51">G195-H195</f>
        <v>0.16351945990512506</v>
      </c>
      <c r="AF195">
        <f t="shared" ref="AF195:AF258" si="52">INT((ROW()-2)/24) + 1</f>
        <v>9</v>
      </c>
      <c r="AG195" cm="1">
        <f t="array" ref="AG195">INDEX($AB$2:$AB$104, AF195)</f>
        <v>10.32386172245894</v>
      </c>
      <c r="AH195">
        <f t="shared" ref="AH195:AH258" si="53">$AD$2</f>
        <v>-0.46666666666666823</v>
      </c>
      <c r="AI195">
        <f t="shared" ref="AI195:AI258" si="54">AJ195+AH195+AG195/60</f>
        <v>0.70539769537431407</v>
      </c>
      <c r="AJ195">
        <v>1</v>
      </c>
      <c r="AK195">
        <f t="shared" ref="AK195:AK258" si="55">(AI195-12)/12*PI()</f>
        <v>-2.9569199687858667</v>
      </c>
    </row>
    <row r="196" spans="1:37" x14ac:dyDescent="0.3">
      <c r="A196">
        <v>-6.0000000000000102E-2</v>
      </c>
      <c r="B196">
        <f t="shared" si="46"/>
        <v>0.94176453358424861</v>
      </c>
      <c r="C196">
        <f t="shared" si="47"/>
        <v>1.0618365465453596</v>
      </c>
      <c r="D196" t="e">
        <f t="shared" si="48"/>
        <v>#NUM!</v>
      </c>
      <c r="E196" t="e">
        <f t="shared" si="49"/>
        <v>#NUM!</v>
      </c>
      <c r="F196">
        <v>5</v>
      </c>
      <c r="G196">
        <v>1.8688865510239032</v>
      </c>
      <c r="H196">
        <f t="shared" si="50"/>
        <v>0.19998250981458088</v>
      </c>
      <c r="I196">
        <f t="shared" si="51"/>
        <v>1.6689040412093223</v>
      </c>
      <c r="AF196">
        <f t="shared" si="52"/>
        <v>9</v>
      </c>
      <c r="AG196" cm="1">
        <f t="array" ref="AG196">INDEX($AB$2:$AB$104, AF196)</f>
        <v>10.32386172245894</v>
      </c>
      <c r="AH196">
        <f t="shared" si="53"/>
        <v>-0.46666666666666823</v>
      </c>
      <c r="AI196">
        <f t="shared" si="54"/>
        <v>1.7053976953743142</v>
      </c>
      <c r="AJ196">
        <v>2</v>
      </c>
      <c r="AK196">
        <f t="shared" si="55"/>
        <v>-2.6951205809867176</v>
      </c>
    </row>
    <row r="197" spans="1:37" x14ac:dyDescent="0.3">
      <c r="A197">
        <v>-0.05</v>
      </c>
      <c r="B197">
        <f t="shared" si="46"/>
        <v>0.95122942450071402</v>
      </c>
      <c r="C197">
        <f t="shared" si="47"/>
        <v>1.0512710963760241</v>
      </c>
      <c r="D197" t="e">
        <f t="shared" si="48"/>
        <v>#NUM!</v>
      </c>
      <c r="E197" t="e">
        <f t="shared" si="49"/>
        <v>#NUM!</v>
      </c>
      <c r="F197">
        <v>0.1</v>
      </c>
      <c r="G197">
        <v>1.8731619895774716</v>
      </c>
      <c r="H197">
        <f t="shared" si="50"/>
        <v>1.7081849139929017</v>
      </c>
      <c r="I197">
        <f t="shared" si="51"/>
        <v>0.16497707558456987</v>
      </c>
      <c r="AF197">
        <f t="shared" si="52"/>
        <v>9</v>
      </c>
      <c r="AG197" cm="1">
        <f t="array" ref="AG197">INDEX($AB$2:$AB$104, AF197)</f>
        <v>10.32386172245894</v>
      </c>
      <c r="AH197">
        <f t="shared" si="53"/>
        <v>-0.46666666666666823</v>
      </c>
      <c r="AI197">
        <f t="shared" si="54"/>
        <v>2.7053976953743142</v>
      </c>
      <c r="AJ197">
        <v>3</v>
      </c>
      <c r="AK197">
        <f t="shared" si="55"/>
        <v>-2.433321193187568</v>
      </c>
    </row>
    <row r="198" spans="1:37" x14ac:dyDescent="0.3">
      <c r="A198">
        <v>-0.04</v>
      </c>
      <c r="B198">
        <f t="shared" si="46"/>
        <v>0.96078943915232318</v>
      </c>
      <c r="C198">
        <f t="shared" si="47"/>
        <v>1.0408107741923882</v>
      </c>
      <c r="D198" t="e">
        <f t="shared" si="48"/>
        <v>#NUM!</v>
      </c>
      <c r="E198" t="e">
        <f t="shared" si="49"/>
        <v>#NUM!</v>
      </c>
      <c r="F198">
        <v>5</v>
      </c>
      <c r="G198">
        <v>1.87743742813104</v>
      </c>
      <c r="H198">
        <f t="shared" si="50"/>
        <v>0.19998324183663077</v>
      </c>
      <c r="I198">
        <f t="shared" si="51"/>
        <v>1.6774541862944092</v>
      </c>
      <c r="AF198">
        <f t="shared" si="52"/>
        <v>9</v>
      </c>
      <c r="AG198" cm="1">
        <f t="array" ref="AG198">INDEX($AB$2:$AB$104, AF198)</f>
        <v>10.32386172245894</v>
      </c>
      <c r="AH198">
        <f t="shared" si="53"/>
        <v>-0.46666666666666823</v>
      </c>
      <c r="AI198">
        <f t="shared" si="54"/>
        <v>3.7053976953743142</v>
      </c>
      <c r="AJ198">
        <v>4</v>
      </c>
      <c r="AK198">
        <f t="shared" si="55"/>
        <v>-2.1715218053884184</v>
      </c>
    </row>
    <row r="199" spans="1:37" x14ac:dyDescent="0.3">
      <c r="A199">
        <v>-0.03</v>
      </c>
      <c r="B199">
        <f t="shared" si="46"/>
        <v>0.97044553354850815</v>
      </c>
      <c r="C199">
        <f t="shared" si="47"/>
        <v>1.0304545339535169</v>
      </c>
      <c r="D199" t="e">
        <f t="shared" si="48"/>
        <v>#NUM!</v>
      </c>
      <c r="E199" t="e">
        <f t="shared" si="49"/>
        <v>#NUM!</v>
      </c>
      <c r="F199">
        <v>0.1</v>
      </c>
      <c r="G199">
        <v>1.8817128666846084</v>
      </c>
      <c r="H199">
        <f t="shared" si="50"/>
        <v>1.7152721126523862</v>
      </c>
      <c r="I199">
        <f t="shared" si="51"/>
        <v>0.16644075403222214</v>
      </c>
      <c r="AF199">
        <f t="shared" si="52"/>
        <v>9</v>
      </c>
      <c r="AG199" cm="1">
        <f t="array" ref="AG199">INDEX($AB$2:$AB$104, AF199)</f>
        <v>10.32386172245894</v>
      </c>
      <c r="AH199">
        <f t="shared" si="53"/>
        <v>-0.46666666666666823</v>
      </c>
      <c r="AI199">
        <f t="shared" si="54"/>
        <v>4.7053976953743142</v>
      </c>
      <c r="AJ199">
        <v>5</v>
      </c>
      <c r="AK199">
        <f t="shared" si="55"/>
        <v>-1.9097224175892691</v>
      </c>
    </row>
    <row r="200" spans="1:37" x14ac:dyDescent="0.3">
      <c r="A200">
        <v>-0.02</v>
      </c>
      <c r="B200">
        <f t="shared" si="46"/>
        <v>0.98019867330675525</v>
      </c>
      <c r="C200">
        <f t="shared" si="47"/>
        <v>1.0202013400267558</v>
      </c>
      <c r="D200" t="e">
        <f t="shared" si="48"/>
        <v>#NUM!</v>
      </c>
      <c r="E200" t="e">
        <f t="shared" si="49"/>
        <v>#NUM!</v>
      </c>
      <c r="F200">
        <v>5</v>
      </c>
      <c r="G200">
        <v>1.8859883052381767</v>
      </c>
      <c r="H200">
        <f t="shared" si="50"/>
        <v>0.19998394322113916</v>
      </c>
      <c r="I200">
        <f t="shared" si="51"/>
        <v>1.6860043620170375</v>
      </c>
      <c r="AF200">
        <f t="shared" si="52"/>
        <v>9</v>
      </c>
      <c r="AG200" cm="1">
        <f t="array" ref="AG200">INDEX($AB$2:$AB$104, AF200)</f>
        <v>10.32386172245894</v>
      </c>
      <c r="AH200">
        <f t="shared" si="53"/>
        <v>-0.46666666666666823</v>
      </c>
      <c r="AI200">
        <f t="shared" si="54"/>
        <v>5.7053976953743142</v>
      </c>
      <c r="AJ200">
        <v>6</v>
      </c>
      <c r="AK200">
        <f t="shared" si="55"/>
        <v>-1.6479230297901197</v>
      </c>
    </row>
    <row r="201" spans="1:37" x14ac:dyDescent="0.3">
      <c r="A201">
        <v>-0.01</v>
      </c>
      <c r="B201">
        <f t="shared" si="46"/>
        <v>0.99004983374916811</v>
      </c>
      <c r="C201">
        <f t="shared" si="47"/>
        <v>1.0100501670841679</v>
      </c>
      <c r="D201" t="e">
        <f t="shared" si="48"/>
        <v>#NUM!</v>
      </c>
      <c r="E201" t="e">
        <f t="shared" si="49"/>
        <v>#NUM!</v>
      </c>
      <c r="F201">
        <v>0.1</v>
      </c>
      <c r="G201">
        <v>1.8902637437917451</v>
      </c>
      <c r="H201">
        <f t="shared" si="50"/>
        <v>1.7223532537256458</v>
      </c>
      <c r="I201">
        <f t="shared" si="51"/>
        <v>0.16791049006609926</v>
      </c>
      <c r="AF201">
        <f t="shared" si="52"/>
        <v>9</v>
      </c>
      <c r="AG201" cm="1">
        <f t="array" ref="AG201">INDEX($AB$2:$AB$104, AF201)</f>
        <v>10.32386172245894</v>
      </c>
      <c r="AH201">
        <f t="shared" si="53"/>
        <v>-0.46666666666666823</v>
      </c>
      <c r="AI201">
        <f t="shared" si="54"/>
        <v>6.7053976953743142</v>
      </c>
      <c r="AJ201">
        <v>7</v>
      </c>
      <c r="AK201">
        <f t="shared" si="55"/>
        <v>-1.3861236419909702</v>
      </c>
    </row>
    <row r="202" spans="1:37" x14ac:dyDescent="0.3">
      <c r="A202">
        <v>0</v>
      </c>
      <c r="B202">
        <f t="shared" si="46"/>
        <v>1</v>
      </c>
      <c r="C202">
        <f t="shared" si="47"/>
        <v>1</v>
      </c>
      <c r="D202" t="e">
        <f t="shared" si="48"/>
        <v>#NUM!</v>
      </c>
      <c r="E202" t="e">
        <f t="shared" si="49"/>
        <v>#NUM!</v>
      </c>
      <c r="F202">
        <v>5</v>
      </c>
      <c r="G202">
        <v>1.8945391823453135</v>
      </c>
      <c r="H202">
        <f t="shared" si="50"/>
        <v>0.19998461525038838</v>
      </c>
      <c r="I202">
        <f t="shared" si="51"/>
        <v>1.6945545670949251</v>
      </c>
      <c r="AF202">
        <f t="shared" si="52"/>
        <v>9</v>
      </c>
      <c r="AG202" cm="1">
        <f t="array" ref="AG202">INDEX($AB$2:$AB$104, AF202)</f>
        <v>10.32386172245894</v>
      </c>
      <c r="AH202">
        <f t="shared" si="53"/>
        <v>-0.46666666666666823</v>
      </c>
      <c r="AI202">
        <f t="shared" si="54"/>
        <v>7.7053976953743142</v>
      </c>
      <c r="AJ202">
        <v>8</v>
      </c>
      <c r="AK202">
        <f t="shared" si="55"/>
        <v>-1.1243242541918208</v>
      </c>
    </row>
    <row r="203" spans="1:37" x14ac:dyDescent="0.3">
      <c r="A203">
        <v>9.9999999999997903E-3</v>
      </c>
      <c r="B203">
        <f t="shared" si="46"/>
        <v>1.0100501670841679</v>
      </c>
      <c r="C203">
        <f t="shared" si="47"/>
        <v>0.99004983374916822</v>
      </c>
      <c r="D203">
        <f t="shared" si="48"/>
        <v>7.3890560989307188</v>
      </c>
      <c r="E203">
        <f t="shared" si="49"/>
        <v>1.1253517471922553E-7</v>
      </c>
      <c r="F203">
        <v>0.1</v>
      </c>
      <c r="G203">
        <v>1.8988146208988819</v>
      </c>
      <c r="H203">
        <f t="shared" si="50"/>
        <v>1.7294283423902357</v>
      </c>
      <c r="I203">
        <f t="shared" si="51"/>
        <v>0.16938627850864618</v>
      </c>
      <c r="AF203">
        <f t="shared" si="52"/>
        <v>9</v>
      </c>
      <c r="AG203" cm="1">
        <f t="array" ref="AG203">INDEX($AB$2:$AB$104, AF203)</f>
        <v>10.32386172245894</v>
      </c>
      <c r="AH203">
        <f t="shared" si="53"/>
        <v>-0.46666666666666823</v>
      </c>
      <c r="AI203">
        <f t="shared" si="54"/>
        <v>8.7053976953743142</v>
      </c>
      <c r="AJ203">
        <v>9</v>
      </c>
      <c r="AK203">
        <f t="shared" si="55"/>
        <v>-0.86252486639267134</v>
      </c>
    </row>
    <row r="204" spans="1:37" x14ac:dyDescent="0.3">
      <c r="A204">
        <v>0.02</v>
      </c>
      <c r="B204">
        <f t="shared" si="46"/>
        <v>1.0202013400267558</v>
      </c>
      <c r="C204">
        <f t="shared" si="47"/>
        <v>0.98019867330675525</v>
      </c>
      <c r="D204">
        <f t="shared" si="48"/>
        <v>5.4683121522831533</v>
      </c>
      <c r="E204">
        <f t="shared" si="49"/>
        <v>2.4071981031494185E-4</v>
      </c>
      <c r="F204">
        <v>5</v>
      </c>
      <c r="G204">
        <v>1.9030900594524502</v>
      </c>
      <c r="H204">
        <f t="shared" si="50"/>
        <v>0.19998525915299306</v>
      </c>
      <c r="I204">
        <f t="shared" si="51"/>
        <v>1.7031048002994571</v>
      </c>
      <c r="AF204">
        <f t="shared" si="52"/>
        <v>9</v>
      </c>
      <c r="AG204" cm="1">
        <f t="array" ref="AG204">INDEX($AB$2:$AB$104, AF204)</f>
        <v>10.32386172245894</v>
      </c>
      <c r="AH204">
        <f t="shared" si="53"/>
        <v>-0.46666666666666823</v>
      </c>
      <c r="AI204">
        <f t="shared" si="54"/>
        <v>9.7053976953743142</v>
      </c>
      <c r="AJ204">
        <v>10</v>
      </c>
      <c r="AK204">
        <f t="shared" si="55"/>
        <v>-0.60072547859352188</v>
      </c>
    </row>
    <row r="205" spans="1:37" x14ac:dyDescent="0.3">
      <c r="A205">
        <v>2.9999999999999801E-2</v>
      </c>
      <c r="B205">
        <f t="shared" si="46"/>
        <v>1.0304545339535167</v>
      </c>
      <c r="C205">
        <f t="shared" si="47"/>
        <v>0.97044553354850838</v>
      </c>
      <c r="D205">
        <f t="shared" si="48"/>
        <v>4.5854064304498623</v>
      </c>
      <c r="E205">
        <f t="shared" si="49"/>
        <v>4.6147315207794946E-3</v>
      </c>
      <c r="F205">
        <v>0.1</v>
      </c>
      <c r="G205">
        <v>1.9073654980060186</v>
      </c>
      <c r="H205">
        <f t="shared" si="50"/>
        <v>1.7364973838192832</v>
      </c>
      <c r="I205">
        <f t="shared" si="51"/>
        <v>0.17086811418673542</v>
      </c>
      <c r="AF205">
        <f t="shared" si="52"/>
        <v>9</v>
      </c>
      <c r="AG205" cm="1">
        <f t="array" ref="AG205">INDEX($AB$2:$AB$104, AF205)</f>
        <v>10.32386172245894</v>
      </c>
      <c r="AH205">
        <f t="shared" si="53"/>
        <v>-0.46666666666666823</v>
      </c>
      <c r="AI205">
        <f t="shared" si="54"/>
        <v>10.705397695374314</v>
      </c>
      <c r="AJ205">
        <v>11</v>
      </c>
      <c r="AK205">
        <f t="shared" si="55"/>
        <v>-0.33892609079437247</v>
      </c>
    </row>
    <row r="206" spans="1:37" x14ac:dyDescent="0.3">
      <c r="A206">
        <v>0.04</v>
      </c>
      <c r="B206">
        <f t="shared" si="46"/>
        <v>1.0408107741923882</v>
      </c>
      <c r="C206">
        <f t="shared" si="47"/>
        <v>0.96078943915232318</v>
      </c>
      <c r="D206">
        <f t="shared" si="48"/>
        <v>4.0468548884254805</v>
      </c>
      <c r="E206">
        <f t="shared" si="49"/>
        <v>2.1948875067102948E-2</v>
      </c>
      <c r="F206">
        <v>5</v>
      </c>
      <c r="G206">
        <v>1.911640936559587</v>
      </c>
      <c r="H206">
        <f t="shared" si="50"/>
        <v>0.19998587610614618</v>
      </c>
      <c r="I206">
        <f t="shared" si="51"/>
        <v>1.7116550604534408</v>
      </c>
      <c r="AF206">
        <f t="shared" si="52"/>
        <v>9</v>
      </c>
      <c r="AG206" cm="1">
        <f t="array" ref="AG206">INDEX($AB$2:$AB$104, AF206)</f>
        <v>10.32386172245894</v>
      </c>
      <c r="AH206">
        <f t="shared" si="53"/>
        <v>-0.46666666666666823</v>
      </c>
      <c r="AI206">
        <f t="shared" si="54"/>
        <v>11.705397695374314</v>
      </c>
      <c r="AJ206">
        <v>12</v>
      </c>
      <c r="AK206">
        <f t="shared" si="55"/>
        <v>-7.7126702995223076E-2</v>
      </c>
    </row>
    <row r="207" spans="1:37" x14ac:dyDescent="0.3">
      <c r="A207">
        <v>4.9999999999999802E-2</v>
      </c>
      <c r="B207">
        <f t="shared" si="46"/>
        <v>1.0512710963760239</v>
      </c>
      <c r="C207">
        <f t="shared" si="47"/>
        <v>0.95122942450071424</v>
      </c>
      <c r="D207">
        <f t="shared" si="48"/>
        <v>3.6730779743072097</v>
      </c>
      <c r="E207">
        <f t="shared" si="49"/>
        <v>5.6973879816229901E-2</v>
      </c>
      <c r="F207">
        <v>0.1</v>
      </c>
      <c r="G207">
        <v>1.9159163751131554</v>
      </c>
      <c r="H207">
        <f t="shared" si="50"/>
        <v>1.7435603831814939</v>
      </c>
      <c r="I207">
        <f t="shared" si="51"/>
        <v>0.17235599193166151</v>
      </c>
      <c r="AF207">
        <f t="shared" si="52"/>
        <v>9</v>
      </c>
      <c r="AG207" cm="1">
        <f t="array" ref="AG207">INDEX($AB$2:$AB$104, AF207)</f>
        <v>10.32386172245894</v>
      </c>
      <c r="AH207">
        <f t="shared" si="53"/>
        <v>-0.46666666666666823</v>
      </c>
      <c r="AI207">
        <f t="shared" si="54"/>
        <v>12.705397695374314</v>
      </c>
      <c r="AJ207">
        <v>13</v>
      </c>
      <c r="AK207">
        <f t="shared" si="55"/>
        <v>0.18467268480392635</v>
      </c>
    </row>
    <row r="208" spans="1:37" x14ac:dyDescent="0.3">
      <c r="A208">
        <v>6.0000000000000102E-2</v>
      </c>
      <c r="B208">
        <f t="shared" si="46"/>
        <v>1.0618365465453596</v>
      </c>
      <c r="C208">
        <f t="shared" si="47"/>
        <v>0.94176453358424861</v>
      </c>
      <c r="D208">
        <f t="shared" si="48"/>
        <v>3.3934555877055801</v>
      </c>
      <c r="E208">
        <f t="shared" si="49"/>
        <v>0.10765826225634023</v>
      </c>
      <c r="F208">
        <v>5</v>
      </c>
      <c r="G208">
        <v>1.9201918136667238</v>
      </c>
      <c r="H208">
        <f t="shared" si="50"/>
        <v>0.19998646723777133</v>
      </c>
      <c r="I208">
        <f t="shared" si="51"/>
        <v>1.7202053464289524</v>
      </c>
      <c r="AF208">
        <f t="shared" si="52"/>
        <v>9</v>
      </c>
      <c r="AG208" cm="1">
        <f t="array" ref="AG208">INDEX($AB$2:$AB$104, AF208)</f>
        <v>10.32386172245894</v>
      </c>
      <c r="AH208">
        <f t="shared" si="53"/>
        <v>-0.46666666666666823</v>
      </c>
      <c r="AI208">
        <f t="shared" si="54"/>
        <v>13.705397695374314</v>
      </c>
      <c r="AJ208">
        <v>14</v>
      </c>
      <c r="AK208">
        <f t="shared" si="55"/>
        <v>0.44647207260307575</v>
      </c>
    </row>
    <row r="209" spans="1:37" x14ac:dyDescent="0.3">
      <c r="A209">
        <v>6.9999999999999798E-2</v>
      </c>
      <c r="B209">
        <f t="shared" si="46"/>
        <v>1.0725081812542163</v>
      </c>
      <c r="C209">
        <f t="shared" si="47"/>
        <v>0.93239381990594838</v>
      </c>
      <c r="D209">
        <f t="shared" si="48"/>
        <v>3.1737122514801093</v>
      </c>
      <c r="E209">
        <f t="shared" si="49"/>
        <v>0.16880374048733884</v>
      </c>
      <c r="F209">
        <v>0.1</v>
      </c>
      <c r="G209">
        <v>1.9244672522202921</v>
      </c>
      <c r="H209">
        <f t="shared" si="50"/>
        <v>1.7506173456411589</v>
      </c>
      <c r="I209">
        <f t="shared" si="51"/>
        <v>0.17384990657913324</v>
      </c>
      <c r="AF209">
        <f t="shared" si="52"/>
        <v>9</v>
      </c>
      <c r="AG209" cm="1">
        <f t="array" ref="AG209">INDEX($AB$2:$AB$104, AF209)</f>
        <v>10.32386172245894</v>
      </c>
      <c r="AH209">
        <f t="shared" si="53"/>
        <v>-0.46666666666666823</v>
      </c>
      <c r="AI209">
        <f t="shared" si="54"/>
        <v>14.705397695374314</v>
      </c>
      <c r="AJ209">
        <v>15</v>
      </c>
      <c r="AK209">
        <f t="shared" si="55"/>
        <v>0.70827146040222522</v>
      </c>
    </row>
    <row r="210" spans="1:37" x14ac:dyDescent="0.3">
      <c r="A210">
        <v>8.0000000000000099E-2</v>
      </c>
      <c r="B210">
        <f t="shared" si="46"/>
        <v>1.0832870676749586</v>
      </c>
      <c r="C210">
        <f t="shared" si="47"/>
        <v>0.92311634638663564</v>
      </c>
      <c r="D210">
        <f t="shared" si="48"/>
        <v>2.9948975171681438</v>
      </c>
      <c r="E210">
        <f t="shared" si="49"/>
        <v>0.23510616564464962</v>
      </c>
      <c r="F210">
        <v>5</v>
      </c>
      <c r="G210">
        <v>1.9287426907738605</v>
      </c>
      <c r="H210">
        <f t="shared" si="50"/>
        <v>0.1999870336285848</v>
      </c>
      <c r="I210">
        <f t="shared" si="51"/>
        <v>1.7287556571452758</v>
      </c>
      <c r="AF210">
        <f t="shared" si="52"/>
        <v>9</v>
      </c>
      <c r="AG210" cm="1">
        <f t="array" ref="AG210">INDEX($AB$2:$AB$104, AF210)</f>
        <v>10.32386172245894</v>
      </c>
      <c r="AH210">
        <f t="shared" si="53"/>
        <v>-0.46666666666666823</v>
      </c>
      <c r="AI210">
        <f t="shared" si="54"/>
        <v>15.705397695374314</v>
      </c>
      <c r="AJ210">
        <v>16</v>
      </c>
      <c r="AK210">
        <f t="shared" si="55"/>
        <v>0.97007084820137457</v>
      </c>
    </row>
    <row r="211" spans="1:37" x14ac:dyDescent="0.3">
      <c r="A211">
        <v>8.99999999999999E-2</v>
      </c>
      <c r="B211">
        <f t="shared" si="46"/>
        <v>1.0941742837052102</v>
      </c>
      <c r="C211">
        <f t="shared" si="47"/>
        <v>0.9139311852712283</v>
      </c>
      <c r="D211">
        <f t="shared" si="48"/>
        <v>2.8455531871592812</v>
      </c>
      <c r="E211">
        <f t="shared" si="49"/>
        <v>0.30240743380680241</v>
      </c>
      <c r="F211">
        <v>0.1</v>
      </c>
      <c r="G211">
        <v>1.9330181293274289</v>
      </c>
      <c r="H211">
        <f t="shared" si="50"/>
        <v>1.7576682763581508</v>
      </c>
      <c r="I211">
        <f t="shared" si="51"/>
        <v>0.17534985296927807</v>
      </c>
      <c r="AF211">
        <f t="shared" si="52"/>
        <v>9</v>
      </c>
      <c r="AG211" cm="1">
        <f t="array" ref="AG211">INDEX($AB$2:$AB$104, AF211)</f>
        <v>10.32386172245894</v>
      </c>
      <c r="AH211">
        <f t="shared" si="53"/>
        <v>-0.46666666666666823</v>
      </c>
      <c r="AI211">
        <f t="shared" si="54"/>
        <v>16.705397695374312</v>
      </c>
      <c r="AJ211">
        <v>17</v>
      </c>
      <c r="AK211">
        <f t="shared" si="55"/>
        <v>1.2318702360005236</v>
      </c>
    </row>
    <row r="212" spans="1:37" x14ac:dyDescent="0.3">
      <c r="A212">
        <v>0.1</v>
      </c>
      <c r="B212">
        <f t="shared" si="46"/>
        <v>1.1051709180756477</v>
      </c>
      <c r="C212">
        <f t="shared" si="47"/>
        <v>0.90483741803595952</v>
      </c>
      <c r="D212">
        <f t="shared" si="48"/>
        <v>2.7182818284590451</v>
      </c>
      <c r="E212">
        <f t="shared" si="49"/>
        <v>0.36787944117144233</v>
      </c>
      <c r="F212">
        <v>5</v>
      </c>
      <c r="G212">
        <v>1.9372935678809973</v>
      </c>
      <c r="H212">
        <f t="shared" si="50"/>
        <v>0.1999875763140713</v>
      </c>
      <c r="I212">
        <f t="shared" si="51"/>
        <v>1.737305991566926</v>
      </c>
      <c r="AF212">
        <f t="shared" si="52"/>
        <v>9</v>
      </c>
      <c r="AG212" cm="1">
        <f t="array" ref="AG212">INDEX($AB$2:$AB$104, AF212)</f>
        <v>10.32386172245894</v>
      </c>
      <c r="AH212">
        <f t="shared" si="53"/>
        <v>-0.46666666666666823</v>
      </c>
      <c r="AI212">
        <f t="shared" si="54"/>
        <v>17.705397695374312</v>
      </c>
      <c r="AJ212">
        <v>18</v>
      </c>
      <c r="AK212">
        <f t="shared" si="55"/>
        <v>1.4936696237996729</v>
      </c>
    </row>
    <row r="213" spans="1:37" x14ac:dyDescent="0.3">
      <c r="A213">
        <v>0.11</v>
      </c>
      <c r="B213">
        <f t="shared" si="46"/>
        <v>1.1162780704588713</v>
      </c>
      <c r="C213">
        <f t="shared" si="47"/>
        <v>0.89583413529652822</v>
      </c>
      <c r="D213">
        <f t="shared" si="48"/>
        <v>2.6080617341180212</v>
      </c>
      <c r="E213">
        <f t="shared" si="49"/>
        <v>0.42980286027271142</v>
      </c>
      <c r="F213">
        <v>0.1</v>
      </c>
      <c r="G213">
        <v>1.9415690064345656</v>
      </c>
      <c r="H213">
        <f t="shared" si="50"/>
        <v>1.7647131804879357</v>
      </c>
      <c r="I213">
        <f t="shared" si="51"/>
        <v>0.17685582594662996</v>
      </c>
      <c r="AF213">
        <f t="shared" si="52"/>
        <v>9</v>
      </c>
      <c r="AG213" cm="1">
        <f t="array" ref="AG213">INDEX($AB$2:$AB$104, AF213)</f>
        <v>10.32386172245894</v>
      </c>
      <c r="AH213">
        <f t="shared" si="53"/>
        <v>-0.46666666666666823</v>
      </c>
      <c r="AI213">
        <f t="shared" si="54"/>
        <v>18.705397695374312</v>
      </c>
      <c r="AJ213">
        <v>19</v>
      </c>
      <c r="AK213">
        <f t="shared" si="55"/>
        <v>1.7554690115988223</v>
      </c>
    </row>
    <row r="214" spans="1:37" x14ac:dyDescent="0.3">
      <c r="A214">
        <v>0.12</v>
      </c>
      <c r="B214">
        <f t="shared" si="46"/>
        <v>1.1274968515793757</v>
      </c>
      <c r="C214">
        <f t="shared" si="47"/>
        <v>0.88692043671715748</v>
      </c>
      <c r="D214">
        <f t="shared" si="48"/>
        <v>2.5113457226517899</v>
      </c>
      <c r="E214">
        <f t="shared" si="49"/>
        <v>0.48726527977458406</v>
      </c>
      <c r="F214">
        <v>5</v>
      </c>
      <c r="G214">
        <v>1.945844444988134</v>
      </c>
      <c r="H214">
        <f t="shared" si="50"/>
        <v>0.19998809628637707</v>
      </c>
      <c r="I214">
        <f t="shared" si="51"/>
        <v>1.7458563487017569</v>
      </c>
      <c r="AF214">
        <f t="shared" si="52"/>
        <v>9</v>
      </c>
      <c r="AG214" cm="1">
        <f t="array" ref="AG214">INDEX($AB$2:$AB$104, AF214)</f>
        <v>10.32386172245894</v>
      </c>
      <c r="AH214">
        <f t="shared" si="53"/>
        <v>-0.46666666666666823</v>
      </c>
      <c r="AI214">
        <f t="shared" si="54"/>
        <v>19.705397695374312</v>
      </c>
      <c r="AJ214">
        <v>20</v>
      </c>
      <c r="AK214">
        <f t="shared" si="55"/>
        <v>2.0172683993979721</v>
      </c>
    </row>
    <row r="215" spans="1:37" x14ac:dyDescent="0.3">
      <c r="A215">
        <v>0.13</v>
      </c>
      <c r="B215">
        <f t="shared" si="46"/>
        <v>1.1388283833246218</v>
      </c>
      <c r="C215">
        <f t="shared" si="47"/>
        <v>0.8780954309205613</v>
      </c>
      <c r="D215">
        <f t="shared" si="48"/>
        <v>2.4255459854662331</v>
      </c>
      <c r="E215">
        <f t="shared" si="49"/>
        <v>0.53989730659780077</v>
      </c>
      <c r="F215">
        <v>0.1</v>
      </c>
      <c r="G215">
        <v>1.9501198835417024</v>
      </c>
      <c r="H215">
        <f t="shared" si="50"/>
        <v>1.7717520631815697</v>
      </c>
      <c r="I215">
        <f t="shared" si="51"/>
        <v>0.17836782036013266</v>
      </c>
      <c r="AF215">
        <f t="shared" si="52"/>
        <v>9</v>
      </c>
      <c r="AG215" cm="1">
        <f t="array" ref="AG215">INDEX($AB$2:$AB$104, AF215)</f>
        <v>10.32386172245894</v>
      </c>
      <c r="AH215">
        <f t="shared" si="53"/>
        <v>-0.46666666666666823</v>
      </c>
      <c r="AI215">
        <f t="shared" si="54"/>
        <v>20.705397695374312</v>
      </c>
      <c r="AJ215">
        <v>21</v>
      </c>
      <c r="AK215">
        <f t="shared" si="55"/>
        <v>2.2790677871971212</v>
      </c>
    </row>
    <row r="216" spans="1:37" x14ac:dyDescent="0.3">
      <c r="A216">
        <v>0.14000000000000001</v>
      </c>
      <c r="B216">
        <f t="shared" si="46"/>
        <v>1.1502737988572274</v>
      </c>
      <c r="C216">
        <f t="shared" si="47"/>
        <v>0.86935823539880586</v>
      </c>
      <c r="D216">
        <f t="shared" si="48"/>
        <v>2.3487234418385583</v>
      </c>
      <c r="E216">
        <f t="shared" si="49"/>
        <v>0.58767399286941402</v>
      </c>
      <c r="F216">
        <v>5</v>
      </c>
      <c r="G216">
        <v>1.9543953220952708</v>
      </c>
      <c r="H216">
        <f t="shared" si="50"/>
        <v>0.19998859449612377</v>
      </c>
      <c r="I216">
        <f t="shared" si="51"/>
        <v>1.7544067275991471</v>
      </c>
      <c r="AF216">
        <f t="shared" si="52"/>
        <v>9</v>
      </c>
      <c r="AG216" cm="1">
        <f t="array" ref="AG216">INDEX($AB$2:$AB$104, AF216)</f>
        <v>10.32386172245894</v>
      </c>
      <c r="AH216">
        <f t="shared" si="53"/>
        <v>-0.46666666666666823</v>
      </c>
      <c r="AI216">
        <f t="shared" si="54"/>
        <v>21.705397695374312</v>
      </c>
      <c r="AJ216">
        <v>22</v>
      </c>
      <c r="AK216">
        <f t="shared" si="55"/>
        <v>2.5408671749962708</v>
      </c>
    </row>
    <row r="217" spans="1:37" x14ac:dyDescent="0.3">
      <c r="A217">
        <v>0.15</v>
      </c>
      <c r="B217">
        <f t="shared" si="46"/>
        <v>1.1618342427282831</v>
      </c>
      <c r="C217">
        <f t="shared" si="47"/>
        <v>0.86070797642505781</v>
      </c>
      <c r="D217">
        <f t="shared" si="48"/>
        <v>2.2793920004707258</v>
      </c>
      <c r="E217">
        <f t="shared" si="49"/>
        <v>0.63077616282075721</v>
      </c>
      <c r="F217">
        <v>0.1</v>
      </c>
      <c r="G217">
        <v>1.9586707606488392</v>
      </c>
      <c r="H217">
        <f t="shared" si="50"/>
        <v>1.7787849295857106</v>
      </c>
      <c r="I217">
        <f t="shared" si="51"/>
        <v>0.17988583106312861</v>
      </c>
      <c r="AF217">
        <f t="shared" si="52"/>
        <v>9</v>
      </c>
      <c r="AG217" cm="1">
        <f t="array" ref="AG217">INDEX($AB$2:$AB$104, AF217)</f>
        <v>10.32386172245894</v>
      </c>
      <c r="AH217">
        <f t="shared" si="53"/>
        <v>-0.46666666666666823</v>
      </c>
      <c r="AI217">
        <f t="shared" si="54"/>
        <v>22.705397695374312</v>
      </c>
      <c r="AJ217">
        <v>23</v>
      </c>
      <c r="AK217">
        <f t="shared" si="55"/>
        <v>2.8026665627954204</v>
      </c>
    </row>
    <row r="218" spans="1:37" x14ac:dyDescent="0.3">
      <c r="A218">
        <v>0.16</v>
      </c>
      <c r="B218">
        <f t="shared" si="46"/>
        <v>1.1735108709918103</v>
      </c>
      <c r="C218">
        <f t="shared" si="47"/>
        <v>0.85214378896621135</v>
      </c>
      <c r="D218">
        <f t="shared" si="48"/>
        <v>2.2163906010056293</v>
      </c>
      <c r="E218">
        <f t="shared" si="49"/>
        <v>0.66949791162024108</v>
      </c>
      <c r="F218">
        <v>5</v>
      </c>
      <c r="G218">
        <v>1.9629461992024075</v>
      </c>
      <c r="H218">
        <f t="shared" si="50"/>
        <v>0.19998907185414641</v>
      </c>
      <c r="I218">
        <f t="shared" si="51"/>
        <v>1.7629571273482612</v>
      </c>
      <c r="AF218">
        <f t="shared" si="52"/>
        <v>10</v>
      </c>
      <c r="AG218" cm="1">
        <f t="array" ref="AG218">INDEX($AB$2:$AB$104, AF218)</f>
        <v>10.657011680289557</v>
      </c>
      <c r="AH218">
        <f t="shared" si="53"/>
        <v>-0.46666666666666823</v>
      </c>
      <c r="AI218">
        <f t="shared" si="54"/>
        <v>-0.28904980532850894</v>
      </c>
      <c r="AJ218">
        <v>0</v>
      </c>
      <c r="AK218">
        <f t="shared" si="55"/>
        <v>-3.21726571566826</v>
      </c>
    </row>
    <row r="219" spans="1:37" x14ac:dyDescent="0.3">
      <c r="A219">
        <v>0.17</v>
      </c>
      <c r="B219">
        <f t="shared" si="46"/>
        <v>1.1853048513203654</v>
      </c>
      <c r="C219">
        <f t="shared" si="47"/>
        <v>0.8436648165963837</v>
      </c>
      <c r="D219">
        <f t="shared" si="48"/>
        <v>2.1587969061382366</v>
      </c>
      <c r="E219">
        <f t="shared" si="49"/>
        <v>0.70418699728526868</v>
      </c>
      <c r="F219">
        <v>0.1</v>
      </c>
      <c r="G219">
        <v>1.9672216377559759</v>
      </c>
      <c r="H219">
        <f t="shared" si="50"/>
        <v>1.7858117848426136</v>
      </c>
      <c r="I219">
        <f t="shared" si="51"/>
        <v>0.18140985291336231</v>
      </c>
      <c r="AF219">
        <f t="shared" si="52"/>
        <v>10</v>
      </c>
      <c r="AG219" cm="1">
        <f t="array" ref="AG219">INDEX($AB$2:$AB$104, AF219)</f>
        <v>10.657011680289557</v>
      </c>
      <c r="AH219">
        <f t="shared" si="53"/>
        <v>-0.46666666666666823</v>
      </c>
      <c r="AI219">
        <f t="shared" si="54"/>
        <v>0.71095019467149112</v>
      </c>
      <c r="AJ219">
        <v>1</v>
      </c>
      <c r="AK219">
        <f t="shared" si="55"/>
        <v>-2.9554663278691105</v>
      </c>
    </row>
    <row r="220" spans="1:37" x14ac:dyDescent="0.3">
      <c r="A220">
        <v>0.18</v>
      </c>
      <c r="B220">
        <f t="shared" si="46"/>
        <v>1.1972173631218102</v>
      </c>
      <c r="C220">
        <f t="shared" si="47"/>
        <v>0.835270211411272</v>
      </c>
      <c r="D220">
        <f t="shared" si="48"/>
        <v>2.105867497143926</v>
      </c>
      <c r="E220">
        <f t="shared" si="49"/>
        <v>0.73520766565733875</v>
      </c>
      <c r="F220">
        <v>5</v>
      </c>
      <c r="G220">
        <v>1.9714970763095443</v>
      </c>
      <c r="H220">
        <f t="shared" si="50"/>
        <v>0.19998952923315855</v>
      </c>
      <c r="I220">
        <f t="shared" si="51"/>
        <v>1.7715075470763857</v>
      </c>
      <c r="AF220">
        <f t="shared" si="52"/>
        <v>10</v>
      </c>
      <c r="AG220" cm="1">
        <f t="array" ref="AG220">INDEX($AB$2:$AB$104, AF220)</f>
        <v>10.657011680289557</v>
      </c>
      <c r="AH220">
        <f t="shared" si="53"/>
        <v>-0.46666666666666823</v>
      </c>
      <c r="AI220">
        <f t="shared" si="54"/>
        <v>1.7109501946714911</v>
      </c>
      <c r="AJ220">
        <v>2</v>
      </c>
      <c r="AK220">
        <f t="shared" si="55"/>
        <v>-2.6936669400699613</v>
      </c>
    </row>
    <row r="221" spans="1:37" x14ac:dyDescent="0.3">
      <c r="A221">
        <v>0.19</v>
      </c>
      <c r="B221">
        <f t="shared" si="46"/>
        <v>1.2092495976572515</v>
      </c>
      <c r="C221">
        <f t="shared" si="47"/>
        <v>0.82695913394336229</v>
      </c>
      <c r="D221">
        <f t="shared" si="48"/>
        <v>2.0569954506951844</v>
      </c>
      <c r="E221">
        <f t="shared" si="49"/>
        <v>0.76291835289519672</v>
      </c>
      <c r="F221">
        <v>0.1</v>
      </c>
      <c r="G221">
        <v>1.9757725148631127</v>
      </c>
      <c r="H221">
        <f t="shared" si="50"/>
        <v>1.792832634090139</v>
      </c>
      <c r="I221">
        <f t="shared" si="51"/>
        <v>0.18293988077297363</v>
      </c>
      <c r="AF221">
        <f t="shared" si="52"/>
        <v>10</v>
      </c>
      <c r="AG221" cm="1">
        <f t="array" ref="AG221">INDEX($AB$2:$AB$104, AF221)</f>
        <v>10.657011680289557</v>
      </c>
      <c r="AH221">
        <f t="shared" si="53"/>
        <v>-0.46666666666666823</v>
      </c>
      <c r="AI221">
        <f t="shared" si="54"/>
        <v>2.7109501946714913</v>
      </c>
      <c r="AJ221">
        <v>3</v>
      </c>
      <c r="AK221">
        <f t="shared" si="55"/>
        <v>-2.4318675522708117</v>
      </c>
    </row>
    <row r="222" spans="1:37" x14ac:dyDescent="0.3">
      <c r="A222">
        <v>0.2</v>
      </c>
      <c r="B222">
        <f t="shared" si="46"/>
        <v>1.2214027581601699</v>
      </c>
      <c r="C222">
        <f t="shared" si="47"/>
        <v>0.81873075307798182</v>
      </c>
      <c r="D222">
        <f t="shared" si="48"/>
        <v>2.0116796187329338</v>
      </c>
      <c r="E222">
        <f t="shared" si="49"/>
        <v>0.78765904882712612</v>
      </c>
      <c r="F222">
        <v>5</v>
      </c>
      <c r="G222">
        <v>1.9800479534166811</v>
      </c>
      <c r="H222">
        <f t="shared" si="50"/>
        <v>0.19998996746934777</v>
      </c>
      <c r="I222">
        <f t="shared" si="51"/>
        <v>1.7800579859473333</v>
      </c>
      <c r="AF222">
        <f t="shared" si="52"/>
        <v>10</v>
      </c>
      <c r="AG222" cm="1">
        <f t="array" ref="AG222">INDEX($AB$2:$AB$104, AF222)</f>
        <v>10.657011680289557</v>
      </c>
      <c r="AH222">
        <f t="shared" si="53"/>
        <v>-0.46666666666666823</v>
      </c>
      <c r="AI222">
        <f t="shared" si="54"/>
        <v>3.7109501946714913</v>
      </c>
      <c r="AJ222">
        <v>4</v>
      </c>
      <c r="AK222">
        <f t="shared" si="55"/>
        <v>-2.1700681644716622</v>
      </c>
    </row>
    <row r="223" spans="1:37" x14ac:dyDescent="0.3">
      <c r="A223">
        <v>0.21</v>
      </c>
      <c r="B223">
        <f t="shared" si="46"/>
        <v>1.2336780599567432</v>
      </c>
      <c r="C223">
        <f t="shared" si="47"/>
        <v>0.81058424597018708</v>
      </c>
      <c r="D223">
        <f t="shared" si="48"/>
        <v>1.9695019731194663</v>
      </c>
      <c r="E223">
        <f t="shared" si="49"/>
        <v>0.80974481364738005</v>
      </c>
      <c r="F223">
        <v>0.1</v>
      </c>
      <c r="G223">
        <v>1.9843233919702494</v>
      </c>
      <c r="H223">
        <f t="shared" si="50"/>
        <v>1.7998474824617583</v>
      </c>
      <c r="I223">
        <f t="shared" si="51"/>
        <v>0.18447590950849113</v>
      </c>
      <c r="AF223">
        <f t="shared" si="52"/>
        <v>10</v>
      </c>
      <c r="AG223" cm="1">
        <f t="array" ref="AG223">INDEX($AB$2:$AB$104, AF223)</f>
        <v>10.657011680289557</v>
      </c>
      <c r="AH223">
        <f t="shared" si="53"/>
        <v>-0.46666666666666823</v>
      </c>
      <c r="AI223">
        <f t="shared" si="54"/>
        <v>4.7109501946714909</v>
      </c>
      <c r="AJ223">
        <v>5</v>
      </c>
      <c r="AK223">
        <f t="shared" si="55"/>
        <v>-1.9082687766725128</v>
      </c>
    </row>
    <row r="224" spans="1:37" x14ac:dyDescent="0.3">
      <c r="A224">
        <v>0.22</v>
      </c>
      <c r="B224">
        <f t="shared" si="46"/>
        <v>1.2460767305873808</v>
      </c>
      <c r="C224">
        <f t="shared" si="47"/>
        <v>0.80251879796247849</v>
      </c>
      <c r="D224">
        <f t="shared" si="48"/>
        <v>1.9301106235539631</v>
      </c>
      <c r="E224">
        <f t="shared" si="49"/>
        <v>0.82946313022621232</v>
      </c>
      <c r="F224">
        <v>5</v>
      </c>
      <c r="G224">
        <v>1.9885988305238178</v>
      </c>
      <c r="H224">
        <f t="shared" si="50"/>
        <v>0.19999038736390451</v>
      </c>
      <c r="I224">
        <f t="shared" si="51"/>
        <v>1.7886084431599132</v>
      </c>
      <c r="AF224">
        <f t="shared" si="52"/>
        <v>10</v>
      </c>
      <c r="AG224" cm="1">
        <f t="array" ref="AG224">INDEX($AB$2:$AB$104, AF224)</f>
        <v>10.657011680289557</v>
      </c>
      <c r="AH224">
        <f t="shared" si="53"/>
        <v>-0.46666666666666823</v>
      </c>
      <c r="AI224">
        <f t="shared" si="54"/>
        <v>5.7109501946714909</v>
      </c>
      <c r="AJ224">
        <v>6</v>
      </c>
      <c r="AK224">
        <f t="shared" si="55"/>
        <v>-1.6464693888733637</v>
      </c>
    </row>
    <row r="225" spans="1:37" x14ac:dyDescent="0.3">
      <c r="A225">
        <v>0.23</v>
      </c>
      <c r="B225">
        <f t="shared" si="46"/>
        <v>1.2586000099294778</v>
      </c>
      <c r="C225">
        <f t="shared" si="47"/>
        <v>0.79453360250333405</v>
      </c>
      <c r="D225">
        <f t="shared" si="48"/>
        <v>1.8932069005986927</v>
      </c>
      <c r="E225">
        <f t="shared" si="49"/>
        <v>0.84707358034514146</v>
      </c>
      <c r="F225">
        <v>0.1</v>
      </c>
      <c r="G225">
        <v>1.992874269077386</v>
      </c>
      <c r="H225">
        <f t="shared" si="50"/>
        <v>1.8068563350865519</v>
      </c>
      <c r="I225">
        <f t="shared" si="51"/>
        <v>0.18601793399083411</v>
      </c>
      <c r="AF225">
        <f t="shared" si="52"/>
        <v>10</v>
      </c>
      <c r="AG225" cm="1">
        <f t="array" ref="AG225">INDEX($AB$2:$AB$104, AF225)</f>
        <v>10.657011680289557</v>
      </c>
      <c r="AH225">
        <f t="shared" si="53"/>
        <v>-0.46666666666666823</v>
      </c>
      <c r="AI225">
        <f t="shared" si="54"/>
        <v>6.7109501946714909</v>
      </c>
      <c r="AJ225">
        <v>7</v>
      </c>
      <c r="AK225">
        <f t="shared" si="55"/>
        <v>-1.3846700010742141</v>
      </c>
    </row>
    <row r="226" spans="1:37" x14ac:dyDescent="0.3">
      <c r="A226">
        <v>0.24</v>
      </c>
      <c r="B226">
        <f t="shared" si="46"/>
        <v>1.2712491503214047</v>
      </c>
      <c r="C226">
        <f t="shared" si="47"/>
        <v>0.78662786106655347</v>
      </c>
      <c r="D226">
        <f t="shared" si="48"/>
        <v>1.8585354001776391</v>
      </c>
      <c r="E226">
        <f t="shared" si="49"/>
        <v>0.86280887034611653</v>
      </c>
      <c r="F226">
        <v>5</v>
      </c>
      <c r="G226">
        <v>1.9971497076309543</v>
      </c>
      <c r="H226">
        <f t="shared" si="50"/>
        <v>0.19999078968448664</v>
      </c>
      <c r="I226">
        <f t="shared" si="51"/>
        <v>1.7971589179464678</v>
      </c>
      <c r="AF226">
        <f t="shared" si="52"/>
        <v>10</v>
      </c>
      <c r="AG226" cm="1">
        <f t="array" ref="AG226">INDEX($AB$2:$AB$104, AF226)</f>
        <v>10.657011680289557</v>
      </c>
      <c r="AH226">
        <f t="shared" si="53"/>
        <v>-0.46666666666666823</v>
      </c>
      <c r="AI226">
        <f t="shared" si="54"/>
        <v>7.7109501946714909</v>
      </c>
      <c r="AJ226">
        <v>8</v>
      </c>
      <c r="AK226">
        <f t="shared" si="55"/>
        <v>-1.1228706132750648</v>
      </c>
    </row>
    <row r="227" spans="1:37" x14ac:dyDescent="0.3">
      <c r="A227">
        <v>0.25</v>
      </c>
      <c r="B227">
        <f t="shared" si="46"/>
        <v>1.2840254166877414</v>
      </c>
      <c r="C227">
        <f t="shared" si="47"/>
        <v>0.77880078307140488</v>
      </c>
      <c r="D227">
        <f t="shared" si="48"/>
        <v>1.8258762181130559</v>
      </c>
      <c r="E227">
        <f t="shared" si="49"/>
        <v>0.87687658584839545</v>
      </c>
      <c r="F227">
        <v>0.1</v>
      </c>
      <c r="G227">
        <v>2.0014251461845225</v>
      </c>
      <c r="H227">
        <f t="shared" si="50"/>
        <v>1.8138591970892182</v>
      </c>
      <c r="I227">
        <f t="shared" si="51"/>
        <v>0.18756594909530433</v>
      </c>
      <c r="AF227">
        <f t="shared" si="52"/>
        <v>10</v>
      </c>
      <c r="AG227" cm="1">
        <f t="array" ref="AG227">INDEX($AB$2:$AB$104, AF227)</f>
        <v>10.657011680289557</v>
      </c>
      <c r="AH227">
        <f t="shared" si="53"/>
        <v>-0.46666666666666823</v>
      </c>
      <c r="AI227">
        <f t="shared" si="54"/>
        <v>8.71095019467149</v>
      </c>
      <c r="AJ227">
        <v>9</v>
      </c>
      <c r="AK227">
        <f t="shared" si="55"/>
        <v>-0.86107122547591552</v>
      </c>
    </row>
    <row r="228" spans="1:37" x14ac:dyDescent="0.3">
      <c r="A228">
        <v>0.26</v>
      </c>
      <c r="B228">
        <f t="shared" si="46"/>
        <v>1.2969300866657718</v>
      </c>
      <c r="C228">
        <f t="shared" si="47"/>
        <v>0.77105158580356625</v>
      </c>
      <c r="D228">
        <f t="shared" si="48"/>
        <v>1.7950388264295551</v>
      </c>
      <c r="E228">
        <f t="shared" si="49"/>
        <v>0.88946128684438164</v>
      </c>
      <c r="F228">
        <v>5</v>
      </c>
      <c r="G228">
        <v>2.0057005847380909</v>
      </c>
      <c r="H228">
        <f t="shared" si="50"/>
        <v>0.19999117516662307</v>
      </c>
      <c r="I228">
        <f t="shared" si="51"/>
        <v>1.8057094095714679</v>
      </c>
      <c r="AF228">
        <f t="shared" si="52"/>
        <v>10</v>
      </c>
      <c r="AG228" cm="1">
        <f t="array" ref="AG228">INDEX($AB$2:$AB$104, AF228)</f>
        <v>10.657011680289557</v>
      </c>
      <c r="AH228">
        <f t="shared" si="53"/>
        <v>-0.46666666666666823</v>
      </c>
      <c r="AI228">
        <f t="shared" si="54"/>
        <v>9.71095019467149</v>
      </c>
      <c r="AJ228">
        <v>10</v>
      </c>
      <c r="AK228">
        <f t="shared" si="55"/>
        <v>-0.59927183767676606</v>
      </c>
    </row>
    <row r="229" spans="1:37" x14ac:dyDescent="0.3">
      <c r="A229">
        <v>0.27</v>
      </c>
      <c r="B229">
        <f t="shared" si="46"/>
        <v>1.3099644507332473</v>
      </c>
      <c r="C229">
        <f t="shared" si="47"/>
        <v>0.76337949433685315</v>
      </c>
      <c r="D229">
        <f t="shared" si="48"/>
        <v>1.7658571958163292</v>
      </c>
      <c r="E229">
        <f t="shared" si="49"/>
        <v>0.90072670496082097</v>
      </c>
      <c r="F229">
        <v>0.1</v>
      </c>
      <c r="G229">
        <v>2.0099760232916593</v>
      </c>
      <c r="H229">
        <f t="shared" si="50"/>
        <v>1.8208560735900758</v>
      </c>
      <c r="I229">
        <f t="shared" si="51"/>
        <v>0.18911994970158341</v>
      </c>
      <c r="AF229">
        <f t="shared" si="52"/>
        <v>10</v>
      </c>
      <c r="AG229" cm="1">
        <f t="array" ref="AG229">INDEX($AB$2:$AB$104, AF229)</f>
        <v>10.657011680289557</v>
      </c>
      <c r="AH229">
        <f t="shared" si="53"/>
        <v>-0.46666666666666823</v>
      </c>
      <c r="AI229">
        <f t="shared" si="54"/>
        <v>10.71095019467149</v>
      </c>
      <c r="AJ229">
        <v>11</v>
      </c>
      <c r="AK229">
        <f t="shared" si="55"/>
        <v>-0.33747244987761665</v>
      </c>
    </row>
    <row r="230" spans="1:37" x14ac:dyDescent="0.3">
      <c r="A230">
        <v>0.28000000000000003</v>
      </c>
      <c r="B230">
        <f t="shared" si="46"/>
        <v>1.3231298123374369</v>
      </c>
      <c r="C230">
        <f t="shared" si="47"/>
        <v>0.75578374145572547</v>
      </c>
      <c r="D230">
        <f t="shared" si="48"/>
        <v>1.7381858748124586</v>
      </c>
      <c r="E230">
        <f t="shared" si="49"/>
        <v>0.9108179016953617</v>
      </c>
      <c r="F230">
        <v>5</v>
      </c>
      <c r="G230">
        <v>2.0142514618452276</v>
      </c>
      <c r="H230">
        <f t="shared" si="50"/>
        <v>0.19999154451505841</v>
      </c>
      <c r="I230">
        <f t="shared" si="51"/>
        <v>1.8142599173301692</v>
      </c>
      <c r="AF230">
        <f t="shared" si="52"/>
        <v>10</v>
      </c>
      <c r="AG230" cm="1">
        <f t="array" ref="AG230">INDEX($AB$2:$AB$104, AF230)</f>
        <v>10.657011680289557</v>
      </c>
      <c r="AH230">
        <f t="shared" si="53"/>
        <v>-0.46666666666666823</v>
      </c>
      <c r="AI230">
        <f t="shared" si="54"/>
        <v>11.71095019467149</v>
      </c>
      <c r="AJ230">
        <v>12</v>
      </c>
      <c r="AK230">
        <f t="shared" si="55"/>
        <v>-7.5673062078467232E-2</v>
      </c>
    </row>
    <row r="231" spans="1:37" x14ac:dyDescent="0.3">
      <c r="A231">
        <v>0.28999999999999998</v>
      </c>
      <c r="B231">
        <f t="shared" si="46"/>
        <v>1.3364274880254721</v>
      </c>
      <c r="C231">
        <f t="shared" si="47"/>
        <v>0.74826356757856527</v>
      </c>
      <c r="D231">
        <f t="shared" si="48"/>
        <v>1.7118968112510311</v>
      </c>
      <c r="E231">
        <f t="shared" si="49"/>
        <v>0.91986330842893926</v>
      </c>
      <c r="F231">
        <v>0.1</v>
      </c>
      <c r="G231">
        <v>2.018526900398796</v>
      </c>
      <c r="H231">
        <f t="shared" si="50"/>
        <v>1.8278469697050659</v>
      </c>
      <c r="I231">
        <f t="shared" si="51"/>
        <v>0.19067993069373013</v>
      </c>
      <c r="AF231">
        <f t="shared" si="52"/>
        <v>10</v>
      </c>
      <c r="AG231" cm="1">
        <f t="array" ref="AG231">INDEX($AB$2:$AB$104, AF231)</f>
        <v>10.657011680289557</v>
      </c>
      <c r="AH231">
        <f t="shared" si="53"/>
        <v>-0.46666666666666823</v>
      </c>
      <c r="AI231">
        <f t="shared" si="54"/>
        <v>12.71095019467149</v>
      </c>
      <c r="AJ231">
        <v>13</v>
      </c>
      <c r="AK231">
        <f t="shared" si="55"/>
        <v>0.18612632572068219</v>
      </c>
    </row>
    <row r="232" spans="1:37" x14ac:dyDescent="0.3">
      <c r="A232">
        <v>0.3</v>
      </c>
      <c r="B232">
        <f t="shared" si="46"/>
        <v>1.3498588075760032</v>
      </c>
      <c r="C232">
        <f t="shared" si="47"/>
        <v>0.74081822068171788</v>
      </c>
      <c r="D232">
        <f t="shared" si="48"/>
        <v>1.6868767551778285</v>
      </c>
      <c r="E232">
        <f t="shared" si="49"/>
        <v>0.92797660813215221</v>
      </c>
      <c r="F232">
        <v>5</v>
      </c>
      <c r="G232">
        <v>2.0228023389523644</v>
      </c>
      <c r="H232">
        <f t="shared" si="50"/>
        <v>0.19999189840504136</v>
      </c>
      <c r="I232">
        <f t="shared" si="51"/>
        <v>1.8228104405473231</v>
      </c>
      <c r="AF232">
        <f t="shared" si="52"/>
        <v>10</v>
      </c>
      <c r="AG232" cm="1">
        <f t="array" ref="AG232">INDEX($AB$2:$AB$104, AF232)</f>
        <v>10.657011680289557</v>
      </c>
      <c r="AH232">
        <f t="shared" si="53"/>
        <v>-0.46666666666666823</v>
      </c>
      <c r="AI232">
        <f t="shared" si="54"/>
        <v>13.71095019467149</v>
      </c>
      <c r="AJ232">
        <v>14</v>
      </c>
      <c r="AK232">
        <f t="shared" si="55"/>
        <v>0.44792571351983163</v>
      </c>
    </row>
    <row r="233" spans="1:37" x14ac:dyDescent="0.3">
      <c r="A233">
        <v>0.31</v>
      </c>
      <c r="B233">
        <f t="shared" si="46"/>
        <v>1.3634251141321778</v>
      </c>
      <c r="C233">
        <f t="shared" si="47"/>
        <v>0.73344695622428924</v>
      </c>
      <c r="D233">
        <f t="shared" si="48"/>
        <v>1.6630251213928007</v>
      </c>
      <c r="E233">
        <f t="shared" si="49"/>
        <v>0.93525844292904636</v>
      </c>
      <c r="F233">
        <v>0.1</v>
      </c>
      <c r="G233">
        <v>2.0270777775059328</v>
      </c>
      <c r="H233">
        <f t="shared" si="50"/>
        <v>1.8348318905457572</v>
      </c>
      <c r="I233">
        <f t="shared" si="51"/>
        <v>0.19224588696017553</v>
      </c>
      <c r="AF233">
        <f t="shared" si="52"/>
        <v>10</v>
      </c>
      <c r="AG233" cm="1">
        <f t="array" ref="AG233">INDEX($AB$2:$AB$104, AF233)</f>
        <v>10.657011680289557</v>
      </c>
      <c r="AH233">
        <f t="shared" si="53"/>
        <v>-0.46666666666666823</v>
      </c>
      <c r="AI233">
        <f t="shared" si="54"/>
        <v>14.71095019467149</v>
      </c>
      <c r="AJ233">
        <v>15</v>
      </c>
      <c r="AK233">
        <f t="shared" si="55"/>
        <v>0.70972510131898103</v>
      </c>
    </row>
    <row r="234" spans="1:37" x14ac:dyDescent="0.3">
      <c r="A234">
        <v>0.32</v>
      </c>
      <c r="B234">
        <f t="shared" si="46"/>
        <v>1.3771277643359572</v>
      </c>
      <c r="C234">
        <f t="shared" si="47"/>
        <v>0.72614903707369094</v>
      </c>
      <c r="D234">
        <f t="shared" si="48"/>
        <v>1.6402522183366899</v>
      </c>
      <c r="E234">
        <f t="shared" si="49"/>
        <v>0.94179794630605929</v>
      </c>
      <c r="F234">
        <v>5</v>
      </c>
      <c r="G234">
        <v>2.0313532160595011</v>
      </c>
      <c r="H234">
        <f t="shared" si="50"/>
        <v>0.19999223748355921</v>
      </c>
      <c r="I234">
        <f t="shared" si="51"/>
        <v>1.8313609785759419</v>
      </c>
      <c r="AF234">
        <f t="shared" si="52"/>
        <v>10</v>
      </c>
      <c r="AG234" cm="1">
        <f t="array" ref="AG234">INDEX($AB$2:$AB$104, AF234)</f>
        <v>10.657011680289557</v>
      </c>
      <c r="AH234">
        <f t="shared" si="53"/>
        <v>-0.46666666666666823</v>
      </c>
      <c r="AI234">
        <f t="shared" si="54"/>
        <v>15.71095019467149</v>
      </c>
      <c r="AJ234">
        <v>16</v>
      </c>
      <c r="AK234">
        <f t="shared" si="55"/>
        <v>0.9715244891181305</v>
      </c>
    </row>
    <row r="235" spans="1:37" x14ac:dyDescent="0.3">
      <c r="A235">
        <v>0.33</v>
      </c>
      <c r="B235">
        <f t="shared" si="46"/>
        <v>1.3909681284637803</v>
      </c>
      <c r="C235">
        <f t="shared" si="47"/>
        <v>0.71892373343192617</v>
      </c>
      <c r="D235">
        <f t="shared" si="48"/>
        <v>1.6184777712495209</v>
      </c>
      <c r="E235">
        <f t="shared" si="49"/>
        <v>0.94767410719844825</v>
      </c>
      <c r="F235">
        <v>0.1</v>
      </c>
      <c r="G235">
        <v>2.0356286546130695</v>
      </c>
      <c r="H235">
        <f t="shared" si="50"/>
        <v>1.8418108412193501</v>
      </c>
      <c r="I235">
        <f t="shared" si="51"/>
        <v>0.1938178133937194</v>
      </c>
      <c r="AF235">
        <f t="shared" si="52"/>
        <v>10</v>
      </c>
      <c r="AG235" cm="1">
        <f t="array" ref="AG235">INDEX($AB$2:$AB$104, AF235)</f>
        <v>10.657011680289557</v>
      </c>
      <c r="AH235">
        <f t="shared" si="53"/>
        <v>-0.46666666666666823</v>
      </c>
      <c r="AI235">
        <f t="shared" si="54"/>
        <v>16.71095019467149</v>
      </c>
      <c r="AJ235">
        <v>17</v>
      </c>
      <c r="AK235">
        <f t="shared" si="55"/>
        <v>1.2333238769172798</v>
      </c>
    </row>
    <row r="236" spans="1:37" x14ac:dyDescent="0.3">
      <c r="A236">
        <v>0.34</v>
      </c>
      <c r="B236">
        <f t="shared" si="46"/>
        <v>1.4049475905635938</v>
      </c>
      <c r="C236">
        <f t="shared" si="47"/>
        <v>0.71177032276260965</v>
      </c>
      <c r="D236">
        <f t="shared" si="48"/>
        <v>1.5976296834253862</v>
      </c>
      <c r="E236">
        <f t="shared" si="49"/>
        <v>0.95295697770187671</v>
      </c>
      <c r="F236">
        <v>5</v>
      </c>
      <c r="G236">
        <v>2.0399040931666379</v>
      </c>
      <c r="H236">
        <f t="shared" si="50"/>
        <v>0.19999256237052074</v>
      </c>
      <c r="I236">
        <f t="shared" si="51"/>
        <v>1.8399115307961171</v>
      </c>
      <c r="AF236">
        <f t="shared" si="52"/>
        <v>10</v>
      </c>
      <c r="AG236" cm="1">
        <f t="array" ref="AG236">INDEX($AB$2:$AB$104, AF236)</f>
        <v>10.657011680289557</v>
      </c>
      <c r="AH236">
        <f t="shared" si="53"/>
        <v>-0.46666666666666823</v>
      </c>
      <c r="AI236">
        <f t="shared" si="54"/>
        <v>17.71095019467149</v>
      </c>
      <c r="AJ236">
        <v>18</v>
      </c>
      <c r="AK236">
        <f t="shared" si="55"/>
        <v>1.4951232647164292</v>
      </c>
    </row>
    <row r="237" spans="1:37" x14ac:dyDescent="0.3">
      <c r="A237">
        <v>0.35</v>
      </c>
      <c r="B237">
        <f t="shared" si="46"/>
        <v>1.4190675485932571</v>
      </c>
      <c r="C237">
        <f t="shared" si="47"/>
        <v>0.70468808971871344</v>
      </c>
      <c r="D237">
        <f t="shared" si="48"/>
        <v>1.5776429914218069</v>
      </c>
      <c r="E237">
        <f t="shared" si="49"/>
        <v>0.95770873821107128</v>
      </c>
      <c r="F237">
        <v>0.1</v>
      </c>
      <c r="G237">
        <v>2.0441795317202063</v>
      </c>
      <c r="H237">
        <f t="shared" si="50"/>
        <v>1.8487838268286771</v>
      </c>
      <c r="I237">
        <f t="shared" si="51"/>
        <v>0.19539570489152913</v>
      </c>
      <c r="AF237">
        <f t="shared" si="52"/>
        <v>10</v>
      </c>
      <c r="AG237" cm="1">
        <f t="array" ref="AG237">INDEX($AB$2:$AB$104, AF237)</f>
        <v>10.657011680289557</v>
      </c>
      <c r="AH237">
        <f t="shared" si="53"/>
        <v>-0.46666666666666823</v>
      </c>
      <c r="AI237">
        <f t="shared" si="54"/>
        <v>18.71095019467149</v>
      </c>
      <c r="AJ237">
        <v>19</v>
      </c>
      <c r="AK237">
        <f t="shared" si="55"/>
        <v>1.7569226525155786</v>
      </c>
    </row>
    <row r="238" spans="1:37" x14ac:dyDescent="0.3">
      <c r="A238">
        <v>0.36</v>
      </c>
      <c r="B238">
        <f t="shared" si="46"/>
        <v>1.4333294145603401</v>
      </c>
      <c r="C238">
        <f t="shared" si="47"/>
        <v>0.69767632607103103</v>
      </c>
      <c r="D238">
        <f t="shared" si="48"/>
        <v>1.5584589792729788</v>
      </c>
      <c r="E238">
        <f t="shared" si="49"/>
        <v>0.96198463433457593</v>
      </c>
      <c r="F238">
        <v>5</v>
      </c>
      <c r="G238">
        <v>2.0484549702737747</v>
      </c>
      <c r="H238">
        <f t="shared" si="50"/>
        <v>0.19999287365988944</v>
      </c>
      <c r="I238">
        <f t="shared" si="51"/>
        <v>1.8484620966138852</v>
      </c>
      <c r="AF238">
        <f t="shared" si="52"/>
        <v>10</v>
      </c>
      <c r="AG238" cm="1">
        <f t="array" ref="AG238">INDEX($AB$2:$AB$104, AF238)</f>
        <v>10.657011680289557</v>
      </c>
      <c r="AH238">
        <f t="shared" si="53"/>
        <v>-0.46666666666666823</v>
      </c>
      <c r="AI238">
        <f t="shared" si="54"/>
        <v>19.71095019467149</v>
      </c>
      <c r="AJ238">
        <v>20</v>
      </c>
      <c r="AK238">
        <f t="shared" si="55"/>
        <v>2.0187220403147283</v>
      </c>
    </row>
    <row r="239" spans="1:37" x14ac:dyDescent="0.3">
      <c r="A239">
        <v>0.37</v>
      </c>
      <c r="B239">
        <f t="shared" si="46"/>
        <v>1.4477346146633245</v>
      </c>
      <c r="C239">
        <f t="shared" si="47"/>
        <v>0.69073433063735468</v>
      </c>
      <c r="D239">
        <f t="shared" si="48"/>
        <v>1.5400244238351739</v>
      </c>
      <c r="E239">
        <f t="shared" si="49"/>
        <v>0.96583379959100102</v>
      </c>
      <c r="F239">
        <v>0.1</v>
      </c>
      <c r="G239">
        <v>2.052730408827343</v>
      </c>
      <c r="H239">
        <f t="shared" si="50"/>
        <v>1.8557508524722133</v>
      </c>
      <c r="I239">
        <f t="shared" si="51"/>
        <v>0.19697955635512976</v>
      </c>
      <c r="AF239">
        <f t="shared" si="52"/>
        <v>10</v>
      </c>
      <c r="AG239" cm="1">
        <f t="array" ref="AG239">INDEX($AB$2:$AB$104, AF239)</f>
        <v>10.657011680289557</v>
      </c>
      <c r="AH239">
        <f t="shared" si="53"/>
        <v>-0.46666666666666823</v>
      </c>
      <c r="AI239">
        <f t="shared" si="54"/>
        <v>20.71095019467149</v>
      </c>
      <c r="AJ239">
        <v>21</v>
      </c>
      <c r="AK239">
        <f t="shared" si="55"/>
        <v>2.2805214281138779</v>
      </c>
    </row>
    <row r="240" spans="1:37" x14ac:dyDescent="0.3">
      <c r="A240">
        <v>0.38</v>
      </c>
      <c r="B240">
        <f t="shared" si="46"/>
        <v>1.4622845894342245</v>
      </c>
      <c r="C240">
        <f t="shared" si="47"/>
        <v>0.68386140921235583</v>
      </c>
      <c r="D240">
        <f t="shared" si="48"/>
        <v>1.5222909488879779</v>
      </c>
      <c r="E240">
        <f t="shared" si="49"/>
        <v>0.96929997705260884</v>
      </c>
      <c r="F240">
        <v>5</v>
      </c>
      <c r="G240">
        <v>2.0570058473809114</v>
      </c>
      <c r="H240">
        <f t="shared" si="50"/>
        <v>0.19999317192076954</v>
      </c>
      <c r="I240">
        <f t="shared" si="51"/>
        <v>1.8570126754601419</v>
      </c>
      <c r="AF240">
        <f t="shared" si="52"/>
        <v>10</v>
      </c>
      <c r="AG240" cm="1">
        <f t="array" ref="AG240">INDEX($AB$2:$AB$104, AF240)</f>
        <v>10.657011680289557</v>
      </c>
      <c r="AH240">
        <f t="shared" si="53"/>
        <v>-0.46666666666666823</v>
      </c>
      <c r="AI240">
        <f t="shared" si="54"/>
        <v>21.71095019467149</v>
      </c>
      <c r="AJ240">
        <v>22</v>
      </c>
      <c r="AK240">
        <f t="shared" si="55"/>
        <v>2.5423208159130271</v>
      </c>
    </row>
    <row r="241" spans="1:37" x14ac:dyDescent="0.3">
      <c r="A241">
        <v>0.39</v>
      </c>
      <c r="B241">
        <f t="shared" si="46"/>
        <v>1.4769807938826427</v>
      </c>
      <c r="C241">
        <f t="shared" si="47"/>
        <v>0.67705687449816465</v>
      </c>
      <c r="D241">
        <f t="shared" si="48"/>
        <v>1.5052144699129137</v>
      </c>
      <c r="E241">
        <f t="shared" si="49"/>
        <v>0.97242215201631566</v>
      </c>
      <c r="F241">
        <v>0.1</v>
      </c>
      <c r="G241">
        <v>2.0612812859344798</v>
      </c>
      <c r="H241">
        <f t="shared" si="50"/>
        <v>1.8627119232440725</v>
      </c>
      <c r="I241">
        <f t="shared" si="51"/>
        <v>0.19856936269040726</v>
      </c>
      <c r="AF241">
        <f t="shared" si="52"/>
        <v>10</v>
      </c>
      <c r="AG241" cm="1">
        <f t="array" ref="AG241">INDEX($AB$2:$AB$104, AF241)</f>
        <v>10.657011680289557</v>
      </c>
      <c r="AH241">
        <f t="shared" si="53"/>
        <v>-0.46666666666666823</v>
      </c>
      <c r="AI241">
        <f t="shared" si="54"/>
        <v>22.71095019467149</v>
      </c>
      <c r="AJ241">
        <v>23</v>
      </c>
      <c r="AK241">
        <f t="shared" si="55"/>
        <v>2.8041202037121766</v>
      </c>
    </row>
    <row r="242" spans="1:37" x14ac:dyDescent="0.3">
      <c r="A242">
        <v>0.4</v>
      </c>
      <c r="B242">
        <f t="shared" si="46"/>
        <v>1.4918246976412703</v>
      </c>
      <c r="C242">
        <f t="shared" si="47"/>
        <v>0.67032004603563933</v>
      </c>
      <c r="D242">
        <f t="shared" si="48"/>
        <v>1.4887547148558857</v>
      </c>
      <c r="E242">
        <f t="shared" si="49"/>
        <v>0.97523510660514445</v>
      </c>
      <c r="F242">
        <v>5</v>
      </c>
      <c r="G242">
        <v>2.0655567244880482</v>
      </c>
      <c r="H242">
        <f t="shared" si="50"/>
        <v>0.19999345769844629</v>
      </c>
      <c r="I242">
        <f t="shared" si="51"/>
        <v>1.8655632667896018</v>
      </c>
      <c r="AF242">
        <f t="shared" si="52"/>
        <v>11</v>
      </c>
      <c r="AG242" cm="1">
        <f t="array" ref="AG242">INDEX($AB$2:$AB$104, AF242)</f>
        <v>10.98432336908763</v>
      </c>
      <c r="AH242">
        <f t="shared" si="53"/>
        <v>-0.46666666666666823</v>
      </c>
      <c r="AI242">
        <f t="shared" si="54"/>
        <v>-0.28359461051520773</v>
      </c>
      <c r="AJ242">
        <v>0</v>
      </c>
      <c r="AK242">
        <f t="shared" si="55"/>
        <v>-3.2158375490058124</v>
      </c>
    </row>
    <row r="243" spans="1:37" x14ac:dyDescent="0.3">
      <c r="A243">
        <v>0.41</v>
      </c>
      <c r="B243">
        <f t="shared" si="46"/>
        <v>1.5068177851128535</v>
      </c>
      <c r="C243">
        <f t="shared" si="47"/>
        <v>0.6636502501363194</v>
      </c>
      <c r="D243">
        <f t="shared" si="48"/>
        <v>1.4728748088633987</v>
      </c>
      <c r="E243">
        <f t="shared" si="49"/>
        <v>0.97776990602820013</v>
      </c>
      <c r="F243">
        <v>0.1</v>
      </c>
      <c r="G243">
        <v>2.0698321630416165</v>
      </c>
      <c r="H243">
        <f t="shared" si="50"/>
        <v>1.8696670442340169</v>
      </c>
      <c r="I243">
        <f t="shared" si="51"/>
        <v>0.20016511880759968</v>
      </c>
      <c r="AF243">
        <f t="shared" si="52"/>
        <v>11</v>
      </c>
      <c r="AG243" cm="1">
        <f t="array" ref="AG243">INDEX($AB$2:$AB$104, AF243)</f>
        <v>10.98432336908763</v>
      </c>
      <c r="AH243">
        <f t="shared" si="53"/>
        <v>-0.46666666666666823</v>
      </c>
      <c r="AI243">
        <f t="shared" si="54"/>
        <v>0.71640538948479227</v>
      </c>
      <c r="AJ243">
        <v>1</v>
      </c>
      <c r="AK243">
        <f t="shared" si="55"/>
        <v>-2.9540381612066633</v>
      </c>
    </row>
    <row r="244" spans="1:37" x14ac:dyDescent="0.3">
      <c r="A244">
        <v>0.42</v>
      </c>
      <c r="B244">
        <f t="shared" si="46"/>
        <v>1.5219615556186337</v>
      </c>
      <c r="C244">
        <f t="shared" si="47"/>
        <v>0.65704681981505675</v>
      </c>
      <c r="D244">
        <f t="shared" si="48"/>
        <v>1.4575409131233215</v>
      </c>
      <c r="E244">
        <f t="shared" si="49"/>
        <v>0.98005432510796586</v>
      </c>
      <c r="F244">
        <v>5</v>
      </c>
      <c r="G244">
        <v>2.0741076015951849</v>
      </c>
      <c r="H244">
        <f t="shared" si="50"/>
        <v>0.19999373151538299</v>
      </c>
      <c r="I244">
        <f t="shared" si="51"/>
        <v>1.8741138700798019</v>
      </c>
      <c r="AF244">
        <f t="shared" si="52"/>
        <v>11</v>
      </c>
      <c r="AG244" cm="1">
        <f t="array" ref="AG244">INDEX($AB$2:$AB$104, AF244)</f>
        <v>10.98432336908763</v>
      </c>
      <c r="AH244">
        <f t="shared" si="53"/>
        <v>-0.46666666666666823</v>
      </c>
      <c r="AI244">
        <f t="shared" si="54"/>
        <v>1.7164053894847924</v>
      </c>
      <c r="AJ244">
        <v>2</v>
      </c>
      <c r="AK244">
        <f t="shared" si="55"/>
        <v>-2.6922387734075137</v>
      </c>
    </row>
    <row r="245" spans="1:37" x14ac:dyDescent="0.3">
      <c r="A245">
        <v>0.43</v>
      </c>
      <c r="B245">
        <f t="shared" si="46"/>
        <v>1.5372575235482815</v>
      </c>
      <c r="C245">
        <f t="shared" si="47"/>
        <v>0.65050909472331653</v>
      </c>
      <c r="D245">
        <f t="shared" si="48"/>
        <v>1.4427219096589681</v>
      </c>
      <c r="E245">
        <f t="shared" si="49"/>
        <v>0.98211322264840428</v>
      </c>
      <c r="F245">
        <v>0.1</v>
      </c>
      <c r="G245">
        <v>2.0783830401487533</v>
      </c>
      <c r="H245">
        <f t="shared" si="50"/>
        <v>1.8766162205274561</v>
      </c>
      <c r="I245">
        <f t="shared" si="51"/>
        <v>0.20176681962129717</v>
      </c>
      <c r="AF245">
        <f t="shared" si="52"/>
        <v>11</v>
      </c>
      <c r="AG245" cm="1">
        <f t="array" ref="AG245">INDEX($AB$2:$AB$104, AF245)</f>
        <v>10.98432336908763</v>
      </c>
      <c r="AH245">
        <f t="shared" si="53"/>
        <v>-0.46666666666666823</v>
      </c>
      <c r="AI245">
        <f t="shared" si="54"/>
        <v>2.7164053894847924</v>
      </c>
      <c r="AJ245">
        <v>3</v>
      </c>
      <c r="AK245">
        <f t="shared" si="55"/>
        <v>-2.4304393856083646</v>
      </c>
    </row>
    <row r="246" spans="1:37" x14ac:dyDescent="0.3">
      <c r="A246">
        <v>0.44</v>
      </c>
      <c r="B246">
        <f t="shared" si="46"/>
        <v>1.552707218511336</v>
      </c>
      <c r="C246">
        <f t="shared" si="47"/>
        <v>0.64403642108314141</v>
      </c>
      <c r="D246">
        <f t="shared" si="48"/>
        <v>1.4283891253117431</v>
      </c>
      <c r="E246">
        <f t="shared" si="49"/>
        <v>0.98396887027834568</v>
      </c>
      <c r="F246">
        <v>5</v>
      </c>
      <c r="G246">
        <v>2.0826584787023217</v>
      </c>
      <c r="H246">
        <f t="shared" si="50"/>
        <v>0.1999939938721762</v>
      </c>
      <c r="I246">
        <f t="shared" si="51"/>
        <v>1.8826644848301455</v>
      </c>
      <c r="AF246">
        <f t="shared" si="52"/>
        <v>11</v>
      </c>
      <c r="AG246" cm="1">
        <f t="array" ref="AG246">INDEX($AB$2:$AB$104, AF246)</f>
        <v>10.98432336908763</v>
      </c>
      <c r="AH246">
        <f t="shared" si="53"/>
        <v>-0.46666666666666823</v>
      </c>
      <c r="AI246">
        <f t="shared" si="54"/>
        <v>3.7164053894847924</v>
      </c>
      <c r="AJ246">
        <v>4</v>
      </c>
      <c r="AK246">
        <f t="shared" si="55"/>
        <v>-2.168639997809215</v>
      </c>
    </row>
    <row r="247" spans="1:37" x14ac:dyDescent="0.3">
      <c r="A247">
        <v>0.45</v>
      </c>
      <c r="B247">
        <f t="shared" si="46"/>
        <v>1.5683121854901689</v>
      </c>
      <c r="C247">
        <f t="shared" si="47"/>
        <v>0.63762815162177333</v>
      </c>
      <c r="D247">
        <f t="shared" si="48"/>
        <v>1.4145160892724884</v>
      </c>
      <c r="E247">
        <f t="shared" si="49"/>
        <v>0.98564124156456367</v>
      </c>
      <c r="F247">
        <v>0.1</v>
      </c>
      <c r="G247">
        <v>2.0869339172558901</v>
      </c>
      <c r="H247">
        <f t="shared" si="50"/>
        <v>1.8835594572054559</v>
      </c>
      <c r="I247">
        <f t="shared" si="51"/>
        <v>0.20337446005043414</v>
      </c>
      <c r="AF247">
        <f t="shared" si="52"/>
        <v>11</v>
      </c>
      <c r="AG247" cm="1">
        <f t="array" ref="AG247">INDEX($AB$2:$AB$104, AF247)</f>
        <v>10.98432336908763</v>
      </c>
      <c r="AH247">
        <f t="shared" si="53"/>
        <v>-0.46666666666666823</v>
      </c>
      <c r="AI247">
        <f t="shared" si="54"/>
        <v>4.7164053894847919</v>
      </c>
      <c r="AJ247">
        <v>5</v>
      </c>
      <c r="AK247">
        <f t="shared" si="55"/>
        <v>-1.9068406100100657</v>
      </c>
    </row>
    <row r="248" spans="1:37" x14ac:dyDescent="0.3">
      <c r="A248">
        <v>0.46</v>
      </c>
      <c r="B248">
        <f t="shared" si="46"/>
        <v>1.5840739849944818</v>
      </c>
      <c r="C248">
        <f t="shared" si="47"/>
        <v>0.63128364550692595</v>
      </c>
      <c r="D248">
        <f t="shared" si="48"/>
        <v>1.4010783194389875</v>
      </c>
      <c r="E248">
        <f t="shared" si="49"/>
        <v>0.9871482664446517</v>
      </c>
      <c r="F248">
        <v>5</v>
      </c>
      <c r="G248">
        <v>2.0912093558094584</v>
      </c>
      <c r="H248">
        <f t="shared" si="50"/>
        <v>0.19999424524847073</v>
      </c>
      <c r="I248">
        <f t="shared" si="51"/>
        <v>1.8912151105609878</v>
      </c>
      <c r="AF248">
        <f t="shared" si="52"/>
        <v>11</v>
      </c>
      <c r="AG248" cm="1">
        <f t="array" ref="AG248">INDEX($AB$2:$AB$104, AF248)</f>
        <v>10.98432336908763</v>
      </c>
      <c r="AH248">
        <f t="shared" si="53"/>
        <v>-0.46666666666666823</v>
      </c>
      <c r="AI248">
        <f t="shared" si="54"/>
        <v>5.7164053894847919</v>
      </c>
      <c r="AJ248">
        <v>6</v>
      </c>
      <c r="AK248">
        <f t="shared" si="55"/>
        <v>-1.6450412222109161</v>
      </c>
    </row>
    <row r="249" spans="1:37" x14ac:dyDescent="0.3">
      <c r="A249">
        <v>0.47</v>
      </c>
      <c r="B249">
        <f t="shared" si="46"/>
        <v>1.5999941932173602</v>
      </c>
      <c r="C249">
        <f t="shared" si="47"/>
        <v>0.62500226828270078</v>
      </c>
      <c r="D249">
        <f t="shared" si="48"/>
        <v>1.3880531336287523</v>
      </c>
      <c r="E249">
        <f t="shared" si="49"/>
        <v>0.98850605537502623</v>
      </c>
      <c r="F249">
        <v>0.1</v>
      </c>
      <c r="G249">
        <v>2.0954847943630268</v>
      </c>
      <c r="H249">
        <f t="shared" si="50"/>
        <v>1.8904967593447375</v>
      </c>
      <c r="I249">
        <f t="shared" si="51"/>
        <v>0.20498803501828933</v>
      </c>
      <c r="AF249">
        <f t="shared" si="52"/>
        <v>11</v>
      </c>
      <c r="AG249" cm="1">
        <f t="array" ref="AG249">INDEX($AB$2:$AB$104, AF249)</f>
        <v>10.98432336908763</v>
      </c>
      <c r="AH249">
        <f t="shared" si="53"/>
        <v>-0.46666666666666823</v>
      </c>
      <c r="AI249">
        <f t="shared" si="54"/>
        <v>6.7164053894847919</v>
      </c>
      <c r="AJ249">
        <v>7</v>
      </c>
      <c r="AK249">
        <f t="shared" si="55"/>
        <v>-1.3832418344117667</v>
      </c>
    </row>
    <row r="250" spans="1:37" x14ac:dyDescent="0.3">
      <c r="A250">
        <v>0.48</v>
      </c>
      <c r="B250">
        <f t="shared" si="46"/>
        <v>1.6160744021928934</v>
      </c>
      <c r="C250">
        <f t="shared" si="47"/>
        <v>0.61878339180614084</v>
      </c>
      <c r="D250">
        <f t="shared" si="48"/>
        <v>1.3754194822949879</v>
      </c>
      <c r="E250">
        <f t="shared" si="49"/>
        <v>0.98972909701628853</v>
      </c>
      <c r="F250">
        <v>5</v>
      </c>
      <c r="G250">
        <v>2.0997602329165952</v>
      </c>
      <c r="H250">
        <f t="shared" si="50"/>
        <v>0.19999448610383677</v>
      </c>
      <c r="I250">
        <f t="shared" si="51"/>
        <v>1.8997657468127584</v>
      </c>
      <c r="AF250">
        <f t="shared" si="52"/>
        <v>11</v>
      </c>
      <c r="AG250" cm="1">
        <f t="array" ref="AG250">INDEX($AB$2:$AB$104, AF250)</f>
        <v>10.98432336908763</v>
      </c>
      <c r="AH250">
        <f t="shared" si="53"/>
        <v>-0.46666666666666823</v>
      </c>
      <c r="AI250">
        <f t="shared" si="54"/>
        <v>7.7164053894847919</v>
      </c>
      <c r="AJ250">
        <v>8</v>
      </c>
      <c r="AK250">
        <f t="shared" si="55"/>
        <v>-1.1214424466126174</v>
      </c>
    </row>
    <row r="251" spans="1:37" x14ac:dyDescent="0.3">
      <c r="A251">
        <v>0.49</v>
      </c>
      <c r="B251">
        <f t="shared" si="46"/>
        <v>1.6323162199553789</v>
      </c>
      <c r="C251">
        <f t="shared" si="47"/>
        <v>0.61262639418441611</v>
      </c>
      <c r="D251">
        <f t="shared" si="48"/>
        <v>1.3631577999052695</v>
      </c>
      <c r="E251">
        <f t="shared" si="49"/>
        <v>0.99083043277843641</v>
      </c>
      <c r="F251">
        <v>0.1</v>
      </c>
      <c r="G251">
        <v>2.1040356714701636</v>
      </c>
      <c r="H251">
        <f t="shared" si="50"/>
        <v>1.8974281320176811</v>
      </c>
      <c r="I251">
        <f t="shared" si="51"/>
        <v>0.20660753945248245</v>
      </c>
      <c r="AF251">
        <f t="shared" si="52"/>
        <v>11</v>
      </c>
      <c r="AG251" cm="1">
        <f t="array" ref="AG251">INDEX($AB$2:$AB$104, AF251)</f>
        <v>10.98432336908763</v>
      </c>
      <c r="AH251">
        <f t="shared" si="53"/>
        <v>-0.46666666666666823</v>
      </c>
      <c r="AI251">
        <f t="shared" si="54"/>
        <v>8.716405389484791</v>
      </c>
      <c r="AJ251">
        <v>9</v>
      </c>
      <c r="AK251">
        <f t="shared" si="55"/>
        <v>-0.85964305881346825</v>
      </c>
    </row>
    <row r="252" spans="1:37" x14ac:dyDescent="0.3">
      <c r="A252">
        <v>0.5</v>
      </c>
      <c r="B252">
        <f t="shared" si="46"/>
        <v>1.6487212707001282</v>
      </c>
      <c r="C252">
        <f t="shared" si="47"/>
        <v>0.60653065971263342</v>
      </c>
      <c r="D252">
        <f t="shared" si="48"/>
        <v>1.3512498725672673</v>
      </c>
      <c r="E252">
        <f t="shared" si="49"/>
        <v>0.99182181111380596</v>
      </c>
      <c r="F252">
        <v>5</v>
      </c>
      <c r="G252">
        <v>2.1083111100237319</v>
      </c>
      <c r="H252">
        <f t="shared" si="50"/>
        <v>0.1999947168786099</v>
      </c>
      <c r="I252">
        <f t="shared" si="51"/>
        <v>1.9083163931451221</v>
      </c>
      <c r="AF252">
        <f t="shared" si="52"/>
        <v>11</v>
      </c>
      <c r="AG252" cm="1">
        <f t="array" ref="AG252">INDEX($AB$2:$AB$104, AF252)</f>
        <v>10.98432336908763</v>
      </c>
      <c r="AH252">
        <f t="shared" si="53"/>
        <v>-0.46666666666666823</v>
      </c>
      <c r="AI252">
        <f t="shared" si="54"/>
        <v>9.716405389484791</v>
      </c>
      <c r="AJ252">
        <v>10</v>
      </c>
      <c r="AK252">
        <f t="shared" si="55"/>
        <v>-0.59784367101431879</v>
      </c>
    </row>
    <row r="253" spans="1:37" x14ac:dyDescent="0.3">
      <c r="A253">
        <v>0.51</v>
      </c>
      <c r="B253">
        <f t="shared" si="46"/>
        <v>1.6652911949458864</v>
      </c>
      <c r="C253">
        <f t="shared" si="47"/>
        <v>0.6004955788122659</v>
      </c>
      <c r="D253">
        <f t="shared" si="48"/>
        <v>1.3396787198400204</v>
      </c>
      <c r="E253">
        <f t="shared" si="49"/>
        <v>0.99271382406835995</v>
      </c>
      <c r="F253">
        <v>0.1</v>
      </c>
      <c r="G253">
        <v>2.1125865485773003</v>
      </c>
      <c r="H253">
        <f t="shared" si="50"/>
        <v>1.9043535802923361</v>
      </c>
      <c r="I253">
        <f t="shared" si="51"/>
        <v>0.20823296828496418</v>
      </c>
      <c r="AF253">
        <f t="shared" si="52"/>
        <v>11</v>
      </c>
      <c r="AG253" cm="1">
        <f t="array" ref="AG253">INDEX($AB$2:$AB$104, AF253)</f>
        <v>10.98432336908763</v>
      </c>
      <c r="AH253">
        <f t="shared" si="53"/>
        <v>-0.46666666666666823</v>
      </c>
      <c r="AI253">
        <f t="shared" si="54"/>
        <v>10.716405389484791</v>
      </c>
      <c r="AJ253">
        <v>11</v>
      </c>
      <c r="AK253">
        <f t="shared" si="55"/>
        <v>-0.33604428321516933</v>
      </c>
    </row>
    <row r="254" spans="1:37" x14ac:dyDescent="0.3">
      <c r="A254">
        <v>0.52</v>
      </c>
      <c r="B254">
        <f t="shared" si="46"/>
        <v>1.6820276496988864</v>
      </c>
      <c r="C254">
        <f t="shared" si="47"/>
        <v>0.59452054797019438</v>
      </c>
      <c r="D254">
        <f t="shared" si="48"/>
        <v>1.328428488965645</v>
      </c>
      <c r="E254">
        <f t="shared" si="49"/>
        <v>0.99351602827484198</v>
      </c>
      <c r="F254">
        <v>5</v>
      </c>
      <c r="G254">
        <v>2.1168619871308687</v>
      </c>
      <c r="H254">
        <f t="shared" si="50"/>
        <v>0.19999493799469628</v>
      </c>
      <c r="I254">
        <f t="shared" si="51"/>
        <v>1.9168670491361723</v>
      </c>
      <c r="AF254">
        <f t="shared" si="52"/>
        <v>11</v>
      </c>
      <c r="AG254" cm="1">
        <f t="array" ref="AG254">INDEX($AB$2:$AB$104, AF254)</f>
        <v>10.98432336908763</v>
      </c>
      <c r="AH254">
        <f t="shared" si="53"/>
        <v>-0.46666666666666823</v>
      </c>
      <c r="AI254">
        <f t="shared" si="54"/>
        <v>11.716405389484791</v>
      </c>
      <c r="AJ254">
        <v>12</v>
      </c>
      <c r="AK254">
        <f t="shared" si="55"/>
        <v>-7.4244895416019932E-2</v>
      </c>
    </row>
    <row r="255" spans="1:37" x14ac:dyDescent="0.3">
      <c r="A255">
        <v>0.53</v>
      </c>
      <c r="B255">
        <f t="shared" si="46"/>
        <v>1.6989323086185506</v>
      </c>
      <c r="C255">
        <f t="shared" si="47"/>
        <v>0.58860496967835518</v>
      </c>
      <c r="D255">
        <f t="shared" si="48"/>
        <v>1.3174843600053134</v>
      </c>
      <c r="E255">
        <f t="shared" si="49"/>
        <v>0.99423705228795289</v>
      </c>
      <c r="F255">
        <v>0.1</v>
      </c>
      <c r="G255">
        <v>2.1211374256844371</v>
      </c>
      <c r="H255">
        <f t="shared" si="50"/>
        <v>1.9112731092324153</v>
      </c>
      <c r="I255">
        <f t="shared" si="51"/>
        <v>0.20986431645202175</v>
      </c>
      <c r="AF255">
        <f t="shared" si="52"/>
        <v>11</v>
      </c>
      <c r="AG255" cm="1">
        <f t="array" ref="AG255">INDEX($AB$2:$AB$104, AF255)</f>
        <v>10.98432336908763</v>
      </c>
      <c r="AH255">
        <f t="shared" si="53"/>
        <v>-0.46666666666666823</v>
      </c>
      <c r="AI255">
        <f t="shared" si="54"/>
        <v>12.716405389484791</v>
      </c>
      <c r="AJ255">
        <v>13</v>
      </c>
      <c r="AK255">
        <f t="shared" si="55"/>
        <v>0.18755449238312952</v>
      </c>
    </row>
    <row r="256" spans="1:37" x14ac:dyDescent="0.3">
      <c r="A256">
        <v>0.54</v>
      </c>
      <c r="B256">
        <f t="shared" si="46"/>
        <v>1.7160068621848585</v>
      </c>
      <c r="C256">
        <f t="shared" si="47"/>
        <v>0.58274825237398964</v>
      </c>
      <c r="D256">
        <f t="shared" si="48"/>
        <v>1.3068324605732182</v>
      </c>
      <c r="E256">
        <f t="shared" si="49"/>
        <v>0.9948846919162867</v>
      </c>
      <c r="F256">
        <v>5</v>
      </c>
      <c r="G256">
        <v>2.1254128642380055</v>
      </c>
      <c r="H256">
        <f t="shared" si="50"/>
        <v>0.19999514985634384</v>
      </c>
      <c r="I256">
        <f t="shared" si="51"/>
        <v>1.9254177143816615</v>
      </c>
      <c r="AF256">
        <f t="shared" si="52"/>
        <v>11</v>
      </c>
      <c r="AG256" cm="1">
        <f t="array" ref="AG256">INDEX($AB$2:$AB$104, AF256)</f>
        <v>10.98432336908763</v>
      </c>
      <c r="AH256">
        <f t="shared" si="53"/>
        <v>-0.46666666666666823</v>
      </c>
      <c r="AI256">
        <f t="shared" si="54"/>
        <v>13.716405389484791</v>
      </c>
      <c r="AJ256">
        <v>14</v>
      </c>
      <c r="AK256">
        <f t="shared" si="55"/>
        <v>0.4493538801822789</v>
      </c>
    </row>
    <row r="257" spans="1:37" x14ac:dyDescent="0.3">
      <c r="A257">
        <v>0.55000000000000004</v>
      </c>
      <c r="B257">
        <f t="shared" si="46"/>
        <v>1.7332530178673953</v>
      </c>
      <c r="C257">
        <f t="shared" si="47"/>
        <v>0.57694981038048665</v>
      </c>
      <c r="D257">
        <f t="shared" si="48"/>
        <v>1.2964597890397287</v>
      </c>
      <c r="E257">
        <f t="shared" si="49"/>
        <v>0.99546599499324462</v>
      </c>
      <c r="F257">
        <v>0.1</v>
      </c>
      <c r="G257">
        <v>2.1296883027915738</v>
      </c>
      <c r="H257">
        <f t="shared" si="50"/>
        <v>1.918186723897306</v>
      </c>
      <c r="I257">
        <f t="shared" si="51"/>
        <v>0.21150157889426779</v>
      </c>
      <c r="AF257">
        <f t="shared" si="52"/>
        <v>11</v>
      </c>
      <c r="AG257" cm="1">
        <f t="array" ref="AG257">INDEX($AB$2:$AB$104, AF257)</f>
        <v>10.98432336908763</v>
      </c>
      <c r="AH257">
        <f t="shared" si="53"/>
        <v>-0.46666666666666823</v>
      </c>
      <c r="AI257">
        <f t="shared" si="54"/>
        <v>14.716405389484791</v>
      </c>
      <c r="AJ257">
        <v>15</v>
      </c>
      <c r="AK257">
        <f t="shared" si="55"/>
        <v>0.71115326798142831</v>
      </c>
    </row>
    <row r="258" spans="1:37" x14ac:dyDescent="0.3">
      <c r="A258">
        <v>0.56000000000000005</v>
      </c>
      <c r="B258">
        <f t="shared" si="46"/>
        <v>1.7506725002961012</v>
      </c>
      <c r="C258">
        <f t="shared" si="47"/>
        <v>0.57120906384881487</v>
      </c>
      <c r="D258">
        <f t="shared" si="48"/>
        <v>1.2863541452255931</v>
      </c>
      <c r="E258">
        <f t="shared" si="49"/>
        <v>0.99598733684506213</v>
      </c>
      <c r="F258">
        <v>5</v>
      </c>
      <c r="G258">
        <v>2.1339637413451422</v>
      </c>
      <c r="H258">
        <f t="shared" si="50"/>
        <v>0.19999535285088141</v>
      </c>
      <c r="I258">
        <f t="shared" si="51"/>
        <v>1.9339683884942609</v>
      </c>
      <c r="AF258">
        <f t="shared" si="52"/>
        <v>11</v>
      </c>
      <c r="AG258" cm="1">
        <f t="array" ref="AG258">INDEX($AB$2:$AB$104, AF258)</f>
        <v>10.98432336908763</v>
      </c>
      <c r="AH258">
        <f t="shared" si="53"/>
        <v>-0.46666666666666823</v>
      </c>
      <c r="AI258">
        <f t="shared" si="54"/>
        <v>15.716405389484791</v>
      </c>
      <c r="AJ258">
        <v>16</v>
      </c>
      <c r="AK258">
        <f t="shared" si="55"/>
        <v>0.97295265578057777</v>
      </c>
    </row>
    <row r="259" spans="1:37" x14ac:dyDescent="0.3">
      <c r="A259">
        <v>0.56999999999999995</v>
      </c>
      <c r="B259">
        <f t="shared" ref="B259:B322" si="56">EXP(A259)</f>
        <v>1.7682670514337351</v>
      </c>
      <c r="C259">
        <f t="shared" ref="C259:C322" si="57">EXP(-A259)</f>
        <v>0.56552543869953709</v>
      </c>
      <c r="D259">
        <f t="shared" ref="D259:D322" si="58">EXP(-LOG(A259))</f>
        <v>1.2765040677372601</v>
      </c>
      <c r="E259">
        <f t="shared" ref="E259:E322" si="59">EXP(-POWER(LOG(A259), 4))</f>
        <v>0.99645448755457577</v>
      </c>
      <c r="F259">
        <v>0.1</v>
      </c>
      <c r="G259">
        <v>2.1382391798987106</v>
      </c>
      <c r="H259">
        <f t="shared" ref="H259:H322" si="60">(1-EXP(-F259*G259))/F259</f>
        <v>1.9250944293420713</v>
      </c>
      <c r="I259">
        <f t="shared" ref="I259:I322" si="61">G259-H259</f>
        <v>0.21314475055663928</v>
      </c>
      <c r="AF259">
        <f t="shared" ref="AF259:AF322" si="62">INT((ROW()-2)/24) + 1</f>
        <v>11</v>
      </c>
      <c r="AG259" cm="1">
        <f t="array" ref="AG259">INDEX($AB$2:$AB$104, AF259)</f>
        <v>10.98432336908763</v>
      </c>
      <c r="AH259">
        <f t="shared" ref="AH259:AH322" si="63">$AD$2</f>
        <v>-0.46666666666666823</v>
      </c>
      <c r="AI259">
        <f t="shared" ref="AI259:AI322" si="64">AJ259+AH259+AG259/60</f>
        <v>16.716405389484791</v>
      </c>
      <c r="AJ259">
        <v>17</v>
      </c>
      <c r="AK259">
        <f t="shared" ref="AK259:AK322" si="65">(AI259-12)/12*PI()</f>
        <v>1.2347520435797272</v>
      </c>
    </row>
    <row r="260" spans="1:37" x14ac:dyDescent="0.3">
      <c r="A260">
        <v>0.57999999999999996</v>
      </c>
      <c r="B260">
        <f t="shared" si="56"/>
        <v>1.7860384307500734</v>
      </c>
      <c r="C260">
        <f t="shared" si="57"/>
        <v>0.55989836656540204</v>
      </c>
      <c r="D260">
        <f t="shared" si="58"/>
        <v>1.2668987772028895</v>
      </c>
      <c r="E260">
        <f t="shared" si="59"/>
        <v>0.99687267198106677</v>
      </c>
      <c r="F260">
        <v>5</v>
      </c>
      <c r="G260">
        <v>2.142514618452279</v>
      </c>
      <c r="H260">
        <f t="shared" si="60"/>
        <v>0.19999554734942687</v>
      </c>
      <c r="I260">
        <f t="shared" si="61"/>
        <v>1.9425190711028522</v>
      </c>
      <c r="AF260">
        <f t="shared" si="62"/>
        <v>11</v>
      </c>
      <c r="AG260" cm="1">
        <f t="array" ref="AG260">INDEX($AB$2:$AB$104, AF260)</f>
        <v>10.98432336908763</v>
      </c>
      <c r="AH260">
        <f t="shared" si="63"/>
        <v>-0.46666666666666823</v>
      </c>
      <c r="AI260">
        <f t="shared" si="64"/>
        <v>17.716405389484791</v>
      </c>
      <c r="AJ260">
        <v>18</v>
      </c>
      <c r="AK260">
        <f t="shared" si="65"/>
        <v>1.4965514313788766</v>
      </c>
    </row>
    <row r="261" spans="1:37" x14ac:dyDescent="0.3">
      <c r="A261">
        <v>0.59</v>
      </c>
      <c r="B261">
        <f t="shared" si="56"/>
        <v>1.8039884153978569</v>
      </c>
      <c r="C261">
        <f t="shared" si="57"/>
        <v>0.5543272847345071</v>
      </c>
      <c r="D261">
        <f t="shared" si="58"/>
        <v>1.2575281247623782</v>
      </c>
      <c r="E261">
        <f t="shared" si="59"/>
        <v>0.99724662337653658</v>
      </c>
      <c r="F261">
        <v>0.1</v>
      </c>
      <c r="G261">
        <v>2.1467900570058474</v>
      </c>
      <c r="H261">
        <f t="shared" si="60"/>
        <v>1.9319962306174532</v>
      </c>
      <c r="I261">
        <f t="shared" si="61"/>
        <v>0.21479382638839417</v>
      </c>
      <c r="AF261">
        <f t="shared" si="62"/>
        <v>11</v>
      </c>
      <c r="AG261" cm="1">
        <f t="array" ref="AG261">INDEX($AB$2:$AB$104, AF261)</f>
        <v>10.98432336908763</v>
      </c>
      <c r="AH261">
        <f t="shared" si="63"/>
        <v>-0.46666666666666823</v>
      </c>
      <c r="AI261">
        <f t="shared" si="64"/>
        <v>18.716405389484791</v>
      </c>
      <c r="AJ261">
        <v>19</v>
      </c>
      <c r="AK261">
        <f t="shared" si="65"/>
        <v>1.7583508191780262</v>
      </c>
    </row>
    <row r="262" spans="1:37" x14ac:dyDescent="0.3">
      <c r="A262">
        <v>0.6</v>
      </c>
      <c r="B262">
        <f t="shared" si="56"/>
        <v>1.8221188003905089</v>
      </c>
      <c r="C262">
        <f t="shared" si="57"/>
        <v>0.54881163609402639</v>
      </c>
      <c r="D262">
        <f t="shared" si="58"/>
        <v>1.2483825452452382</v>
      </c>
      <c r="E262">
        <f t="shared" si="59"/>
        <v>0.9975806313345944</v>
      </c>
      <c r="F262">
        <v>5</v>
      </c>
      <c r="G262">
        <v>2.1510654955594157</v>
      </c>
      <c r="H262">
        <f t="shared" si="60"/>
        <v>0.19999573370756557</v>
      </c>
      <c r="I262">
        <f t="shared" si="61"/>
        <v>1.9510697618518502</v>
      </c>
      <c r="AF262">
        <f t="shared" si="62"/>
        <v>11</v>
      </c>
      <c r="AG262" cm="1">
        <f t="array" ref="AG262">INDEX($AB$2:$AB$104, AF262)</f>
        <v>10.98432336908763</v>
      </c>
      <c r="AH262">
        <f t="shared" si="63"/>
        <v>-0.46666666666666823</v>
      </c>
      <c r="AI262">
        <f t="shared" si="64"/>
        <v>19.716405389484791</v>
      </c>
      <c r="AJ262">
        <v>20</v>
      </c>
      <c r="AK262">
        <f t="shared" si="65"/>
        <v>2.0201502069771755</v>
      </c>
    </row>
    <row r="263" spans="1:37" x14ac:dyDescent="0.3">
      <c r="A263">
        <v>0.61</v>
      </c>
      <c r="B263">
        <f t="shared" si="56"/>
        <v>1.8404313987816374</v>
      </c>
      <c r="C263">
        <f t="shared" si="57"/>
        <v>0.54335086907449981</v>
      </c>
      <c r="D263">
        <f t="shared" si="58"/>
        <v>1.2394530145395031</v>
      </c>
      <c r="E263">
        <f t="shared" si="59"/>
        <v>0.99787858471760704</v>
      </c>
      <c r="F263">
        <v>0.1</v>
      </c>
      <c r="G263">
        <v>2.1553409341129841</v>
      </c>
      <c r="H263">
        <f t="shared" si="60"/>
        <v>1.9388921327698749</v>
      </c>
      <c r="I263">
        <f t="shared" si="61"/>
        <v>0.21644880134310918</v>
      </c>
      <c r="AF263">
        <f t="shared" si="62"/>
        <v>11</v>
      </c>
      <c r="AG263" cm="1">
        <f t="array" ref="AG263">INDEX($AB$2:$AB$104, AF263)</f>
        <v>10.98432336908763</v>
      </c>
      <c r="AH263">
        <f t="shared" si="63"/>
        <v>-0.46666666666666823</v>
      </c>
      <c r="AI263">
        <f t="shared" si="64"/>
        <v>20.716405389484791</v>
      </c>
      <c r="AJ263">
        <v>21</v>
      </c>
      <c r="AK263">
        <f t="shared" si="65"/>
        <v>2.2819495947763251</v>
      </c>
    </row>
    <row r="264" spans="1:37" x14ac:dyDescent="0.3">
      <c r="A264">
        <v>0.62</v>
      </c>
      <c r="B264">
        <f t="shared" si="56"/>
        <v>1.8589280418463421</v>
      </c>
      <c r="C264">
        <f t="shared" si="57"/>
        <v>0.53794443759467447</v>
      </c>
      <c r="D264">
        <f t="shared" si="58"/>
        <v>1.2307310107146838</v>
      </c>
      <c r="E264">
        <f t="shared" si="59"/>
        <v>0.99814401012900911</v>
      </c>
      <c r="F264">
        <v>5</v>
      </c>
      <c r="G264">
        <v>2.1596163726665525</v>
      </c>
      <c r="H264">
        <f t="shared" si="60"/>
        <v>0.19999591226600039</v>
      </c>
      <c r="I264">
        <f t="shared" si="61"/>
        <v>1.959620460400552</v>
      </c>
      <c r="AF264">
        <f t="shared" si="62"/>
        <v>11</v>
      </c>
      <c r="AG264" cm="1">
        <f t="array" ref="AG264">INDEX($AB$2:$AB$104, AF264)</f>
        <v>10.98432336908763</v>
      </c>
      <c r="AH264">
        <f t="shared" si="63"/>
        <v>-0.46666666666666823</v>
      </c>
      <c r="AI264">
        <f t="shared" si="64"/>
        <v>21.716405389484791</v>
      </c>
      <c r="AJ264">
        <v>22</v>
      </c>
      <c r="AK264">
        <f t="shared" si="65"/>
        <v>2.5437489825754747</v>
      </c>
    </row>
    <row r="265" spans="1:37" x14ac:dyDescent="0.3">
      <c r="A265">
        <v>0.63</v>
      </c>
      <c r="B265">
        <f t="shared" si="56"/>
        <v>1.8776105792643432</v>
      </c>
      <c r="C265">
        <f t="shared" si="57"/>
        <v>0.53259180100689718</v>
      </c>
      <c r="D265">
        <f t="shared" si="58"/>
        <v>1.2222084785136</v>
      </c>
      <c r="E265">
        <f t="shared" si="59"/>
        <v>0.99838010642910791</v>
      </c>
      <c r="F265">
        <v>0.1</v>
      </c>
      <c r="G265">
        <v>2.1638918112201209</v>
      </c>
      <c r="H265">
        <f t="shared" si="60"/>
        <v>1.94578214084145</v>
      </c>
      <c r="I265">
        <f t="shared" si="61"/>
        <v>0.21810967037867091</v>
      </c>
      <c r="AF265">
        <f t="shared" si="62"/>
        <v>11</v>
      </c>
      <c r="AG265" cm="1">
        <f t="array" ref="AG265">INDEX($AB$2:$AB$104, AF265)</f>
        <v>10.98432336908763</v>
      </c>
      <c r="AH265">
        <f t="shared" si="63"/>
        <v>-0.46666666666666823</v>
      </c>
      <c r="AI265">
        <f t="shared" si="64"/>
        <v>22.716405389484791</v>
      </c>
      <c r="AJ265">
        <v>23</v>
      </c>
      <c r="AK265">
        <f t="shared" si="65"/>
        <v>2.8055483703746238</v>
      </c>
    </row>
    <row r="266" spans="1:37" x14ac:dyDescent="0.3">
      <c r="A266">
        <v>0.64</v>
      </c>
      <c r="B266">
        <f t="shared" si="56"/>
        <v>1.8964808793049515</v>
      </c>
      <c r="C266">
        <f t="shared" si="57"/>
        <v>0.52729242404304855</v>
      </c>
      <c r="D266">
        <f t="shared" si="58"/>
        <v>1.213877796872862</v>
      </c>
      <c r="E266">
        <f t="shared" si="59"/>
        <v>0.99858977573294905</v>
      </c>
      <c r="F266">
        <v>5</v>
      </c>
      <c r="G266">
        <v>2.1681672497736892</v>
      </c>
      <c r="H266">
        <f t="shared" si="60"/>
        <v>0.19999608335117475</v>
      </c>
      <c r="I266">
        <f t="shared" si="61"/>
        <v>1.9681711664225146</v>
      </c>
      <c r="AF266">
        <f t="shared" si="62"/>
        <v>12</v>
      </c>
      <c r="AG266" cm="1">
        <f t="array" ref="AG266">INDEX($AB$2:$AB$104, AF266)</f>
        <v>11.305411179076888</v>
      </c>
      <c r="AH266">
        <f t="shared" si="63"/>
        <v>-0.46666666666666823</v>
      </c>
      <c r="AI266">
        <f t="shared" si="64"/>
        <v>-0.27824314701538677</v>
      </c>
      <c r="AJ266">
        <v>0</v>
      </c>
      <c r="AK266">
        <f t="shared" si="65"/>
        <v>-3.2144365391377301</v>
      </c>
    </row>
    <row r="267" spans="1:37" x14ac:dyDescent="0.3">
      <c r="A267">
        <v>0.65</v>
      </c>
      <c r="B267">
        <f t="shared" si="56"/>
        <v>1.9155408290138962</v>
      </c>
      <c r="C267">
        <f t="shared" si="57"/>
        <v>0.52204577676101604</v>
      </c>
      <c r="D267">
        <f t="shared" si="58"/>
        <v>1.2057317491708621</v>
      </c>
      <c r="E267">
        <f t="shared" si="59"/>
        <v>0.99877565127665979</v>
      </c>
      <c r="F267">
        <v>0.1</v>
      </c>
      <c r="G267">
        <v>2.1724426883272576</v>
      </c>
      <c r="H267">
        <f t="shared" si="60"/>
        <v>1.9526662598699784</v>
      </c>
      <c r="I267">
        <f t="shared" si="61"/>
        <v>0.21977642845727918</v>
      </c>
      <c r="AF267">
        <f t="shared" si="62"/>
        <v>12</v>
      </c>
      <c r="AG267" cm="1">
        <f t="array" ref="AG267">INDEX($AB$2:$AB$104, AF267)</f>
        <v>11.305411179076888</v>
      </c>
      <c r="AH267">
        <f t="shared" si="63"/>
        <v>-0.46666666666666823</v>
      </c>
      <c r="AI267">
        <f t="shared" si="64"/>
        <v>0.72175685298461323</v>
      </c>
      <c r="AJ267">
        <v>1</v>
      </c>
      <c r="AK267">
        <f t="shared" si="65"/>
        <v>-2.9526371513385805</v>
      </c>
    </row>
    <row r="268" spans="1:37" x14ac:dyDescent="0.3">
      <c r="A268">
        <v>0.66</v>
      </c>
      <c r="B268">
        <f t="shared" si="56"/>
        <v>1.9347923344020317</v>
      </c>
      <c r="C268">
        <f t="shared" si="57"/>
        <v>0.51685133449169918</v>
      </c>
      <c r="D268">
        <f t="shared" si="58"/>
        <v>1.1977634959362047</v>
      </c>
      <c r="E268">
        <f t="shared" si="59"/>
        <v>0.99894012249314001</v>
      </c>
      <c r="F268">
        <v>5</v>
      </c>
      <c r="G268">
        <v>2.176718126880826</v>
      </c>
      <c r="H268">
        <f t="shared" si="60"/>
        <v>0.19999624727586923</v>
      </c>
      <c r="I268">
        <f t="shared" si="61"/>
        <v>1.9767218796049568</v>
      </c>
      <c r="AF268">
        <f t="shared" si="62"/>
        <v>12</v>
      </c>
      <c r="AG268" cm="1">
        <f t="array" ref="AG268">INDEX($AB$2:$AB$104, AF268)</f>
        <v>11.305411179076888</v>
      </c>
      <c r="AH268">
        <f t="shared" si="63"/>
        <v>-0.46666666666666823</v>
      </c>
      <c r="AI268">
        <f t="shared" si="64"/>
        <v>1.7217568529846132</v>
      </c>
      <c r="AJ268">
        <v>2</v>
      </c>
      <c r="AK268">
        <f t="shared" si="65"/>
        <v>-2.6908377635394309</v>
      </c>
    </row>
    <row r="269" spans="1:37" x14ac:dyDescent="0.3">
      <c r="A269">
        <v>0.67</v>
      </c>
      <c r="B269">
        <f t="shared" si="56"/>
        <v>1.9542373206359396</v>
      </c>
      <c r="C269">
        <f t="shared" si="57"/>
        <v>0.51170857778654244</v>
      </c>
      <c r="D269">
        <f t="shared" si="58"/>
        <v>1.1899665497792673</v>
      </c>
      <c r="E269">
        <f t="shared" si="59"/>
        <v>0.99908535759812922</v>
      </c>
      <c r="F269">
        <v>0.1</v>
      </c>
      <c r="G269">
        <v>2.1809935654343944</v>
      </c>
      <c r="H269">
        <f t="shared" si="60"/>
        <v>1.9595444948889584</v>
      </c>
      <c r="I269">
        <f t="shared" si="61"/>
        <v>0.22144907054543594</v>
      </c>
      <c r="AF269">
        <f t="shared" si="62"/>
        <v>12</v>
      </c>
      <c r="AG269" cm="1">
        <f t="array" ref="AG269">INDEX($AB$2:$AB$104, AF269)</f>
        <v>11.305411179076888</v>
      </c>
      <c r="AH269">
        <f t="shared" si="63"/>
        <v>-0.46666666666666823</v>
      </c>
      <c r="AI269">
        <f t="shared" si="64"/>
        <v>2.7217568529846132</v>
      </c>
      <c r="AJ269">
        <v>3</v>
      </c>
      <c r="AK269">
        <f t="shared" si="65"/>
        <v>-2.4290383757402818</v>
      </c>
    </row>
    <row r="270" spans="1:37" x14ac:dyDescent="0.3">
      <c r="A270">
        <v>0.68</v>
      </c>
      <c r="B270">
        <f t="shared" si="56"/>
        <v>1.9738777322304477</v>
      </c>
      <c r="C270">
        <f t="shared" si="57"/>
        <v>0.50661699236558955</v>
      </c>
      <c r="D270">
        <f t="shared" si="58"/>
        <v>1.1823347523356409</v>
      </c>
      <c r="E270">
        <f t="shared" si="59"/>
        <v>0.99921332395281048</v>
      </c>
      <c r="F270">
        <v>5</v>
      </c>
      <c r="G270">
        <v>2.1852690039879628</v>
      </c>
      <c r="H270">
        <f t="shared" si="60"/>
        <v>0.19999640433977367</v>
      </c>
      <c r="I270">
        <f t="shared" si="61"/>
        <v>1.985272599648189</v>
      </c>
      <c r="AF270">
        <f t="shared" si="62"/>
        <v>12</v>
      </c>
      <c r="AG270" cm="1">
        <f t="array" ref="AG270">INDEX($AB$2:$AB$104, AF270)</f>
        <v>11.305411179076888</v>
      </c>
      <c r="AH270">
        <f t="shared" si="63"/>
        <v>-0.46666666666666823</v>
      </c>
      <c r="AI270">
        <f t="shared" si="64"/>
        <v>3.7217568529846132</v>
      </c>
      <c r="AJ270">
        <v>4</v>
      </c>
      <c r="AK270">
        <f t="shared" si="65"/>
        <v>-2.1672389879411322</v>
      </c>
    </row>
    <row r="271" spans="1:37" x14ac:dyDescent="0.3">
      <c r="A271">
        <v>0.69</v>
      </c>
      <c r="B271">
        <f t="shared" si="56"/>
        <v>1.9937155332430823</v>
      </c>
      <c r="C271">
        <f t="shared" si="57"/>
        <v>0.50157606906605556</v>
      </c>
      <c r="D271">
        <f t="shared" si="58"/>
        <v>1.1748622530330515</v>
      </c>
      <c r="E271">
        <f t="shared" si="59"/>
        <v>0.99932580643854219</v>
      </c>
      <c r="F271">
        <v>0.1</v>
      </c>
      <c r="G271">
        <v>2.1895444425415311</v>
      </c>
      <c r="H271">
        <f t="shared" si="60"/>
        <v>1.9664168509275815</v>
      </c>
      <c r="I271">
        <f t="shared" si="61"/>
        <v>0.22312759161394968</v>
      </c>
      <c r="AF271">
        <f t="shared" si="62"/>
        <v>12</v>
      </c>
      <c r="AG271" cm="1">
        <f t="array" ref="AG271">INDEX($AB$2:$AB$104, AF271)</f>
        <v>11.305411179076888</v>
      </c>
      <c r="AH271">
        <f t="shared" si="63"/>
        <v>-0.46666666666666823</v>
      </c>
      <c r="AI271">
        <f t="shared" si="64"/>
        <v>4.7217568529846128</v>
      </c>
      <c r="AJ271">
        <v>5</v>
      </c>
      <c r="AK271">
        <f t="shared" si="65"/>
        <v>-1.9054396001419831</v>
      </c>
    </row>
    <row r="272" spans="1:37" x14ac:dyDescent="0.3">
      <c r="A272">
        <v>0.7</v>
      </c>
      <c r="B272">
        <f t="shared" si="56"/>
        <v>2.0137527074704766</v>
      </c>
      <c r="C272">
        <f t="shared" si="57"/>
        <v>0.49658530379140953</v>
      </c>
      <c r="D272">
        <f t="shared" si="58"/>
        <v>1.1675434895134611</v>
      </c>
      <c r="E272">
        <f t="shared" si="59"/>
        <v>0.99942442405249265</v>
      </c>
      <c r="F272">
        <v>5</v>
      </c>
      <c r="G272">
        <v>2.1938198810950995</v>
      </c>
      <c r="H272">
        <f t="shared" si="60"/>
        <v>0.1999965548300347</v>
      </c>
      <c r="I272">
        <f t="shared" si="61"/>
        <v>1.9938233262650649</v>
      </c>
      <c r="AF272">
        <f t="shared" si="62"/>
        <v>12</v>
      </c>
      <c r="AG272" cm="1">
        <f t="array" ref="AG272">INDEX($AB$2:$AB$104, AF272)</f>
        <v>11.305411179076888</v>
      </c>
      <c r="AH272">
        <f t="shared" si="63"/>
        <v>-0.46666666666666823</v>
      </c>
      <c r="AI272">
        <f t="shared" si="64"/>
        <v>5.7217568529846128</v>
      </c>
      <c r="AJ272">
        <v>6</v>
      </c>
      <c r="AK272">
        <f t="shared" si="65"/>
        <v>-1.6436402123428338</v>
      </c>
    </row>
    <row r="273" spans="1:37" x14ac:dyDescent="0.3">
      <c r="A273">
        <v>0.71</v>
      </c>
      <c r="B273">
        <f t="shared" si="56"/>
        <v>2.0339912586467506</v>
      </c>
      <c r="C273">
        <f t="shared" si="57"/>
        <v>0.4916441974609651</v>
      </c>
      <c r="D273">
        <f t="shared" si="58"/>
        <v>1.160373169559737</v>
      </c>
      <c r="E273">
        <f t="shared" si="59"/>
        <v>0.99951064490938923</v>
      </c>
      <c r="F273">
        <v>0.1</v>
      </c>
      <c r="G273">
        <v>2.1980953196486679</v>
      </c>
      <c r="H273">
        <f t="shared" si="60"/>
        <v>1.9732833330107435</v>
      </c>
      <c r="I273">
        <f t="shared" si="61"/>
        <v>0.22481198663792434</v>
      </c>
      <c r="AF273">
        <f t="shared" si="62"/>
        <v>12</v>
      </c>
      <c r="AG273" cm="1">
        <f t="array" ref="AG273">INDEX($AB$2:$AB$104, AF273)</f>
        <v>11.305411179076888</v>
      </c>
      <c r="AH273">
        <f t="shared" si="63"/>
        <v>-0.46666666666666823</v>
      </c>
      <c r="AI273">
        <f t="shared" si="64"/>
        <v>6.7217568529846128</v>
      </c>
      <c r="AJ273">
        <v>7</v>
      </c>
      <c r="AK273">
        <f t="shared" si="65"/>
        <v>-1.3818408245436844</v>
      </c>
    </row>
    <row r="274" spans="1:37" x14ac:dyDescent="0.3">
      <c r="A274">
        <v>0.72</v>
      </c>
      <c r="B274">
        <f t="shared" si="56"/>
        <v>2.0544332106438876</v>
      </c>
      <c r="C274">
        <f t="shared" si="57"/>
        <v>0.48675225595997168</v>
      </c>
      <c r="D274">
        <f t="shared" si="58"/>
        <v>1.153346254391892</v>
      </c>
      <c r="E274">
        <f t="shared" si="59"/>
        <v>0.99958579981387508</v>
      </c>
      <c r="F274">
        <v>5</v>
      </c>
      <c r="G274">
        <v>2.2023707582022363</v>
      </c>
      <c r="H274">
        <f t="shared" si="60"/>
        <v>0.1999966990217811</v>
      </c>
      <c r="I274">
        <f t="shared" si="61"/>
        <v>2.0023740591804553</v>
      </c>
      <c r="AF274">
        <f t="shared" si="62"/>
        <v>12</v>
      </c>
      <c r="AG274" cm="1">
        <f t="array" ref="AG274">INDEX($AB$2:$AB$104, AF274)</f>
        <v>11.305411179076888</v>
      </c>
      <c r="AH274">
        <f t="shared" si="63"/>
        <v>-0.46666666666666823</v>
      </c>
      <c r="AI274">
        <f t="shared" si="64"/>
        <v>7.7217568529846128</v>
      </c>
      <c r="AJ274">
        <v>8</v>
      </c>
      <c r="AK274">
        <f t="shared" si="65"/>
        <v>-1.1200414367445348</v>
      </c>
    </row>
    <row r="275" spans="1:37" x14ac:dyDescent="0.3">
      <c r="A275">
        <v>0.73</v>
      </c>
      <c r="B275">
        <f t="shared" si="56"/>
        <v>2.0750806076741224</v>
      </c>
      <c r="C275">
        <f t="shared" si="57"/>
        <v>0.48190899009020244</v>
      </c>
      <c r="D275">
        <f t="shared" si="58"/>
        <v>1.1464579432117057</v>
      </c>
      <c r="E275">
        <f t="shared" si="59"/>
        <v>0.99965109454972523</v>
      </c>
      <c r="F275">
        <v>0.1</v>
      </c>
      <c r="G275">
        <v>2.2066461967558046</v>
      </c>
      <c r="H275">
        <f t="shared" si="60"/>
        <v>1.9801439461590453</v>
      </c>
      <c r="I275">
        <f t="shared" si="61"/>
        <v>0.22650225059675932</v>
      </c>
      <c r="AF275">
        <f t="shared" si="62"/>
        <v>12</v>
      </c>
      <c r="AG275" cm="1">
        <f t="array" ref="AG275">INDEX($AB$2:$AB$104, AF275)</f>
        <v>11.305411179076888</v>
      </c>
      <c r="AH275">
        <f t="shared" si="63"/>
        <v>-0.46666666666666823</v>
      </c>
      <c r="AI275">
        <f t="shared" si="64"/>
        <v>8.7217568529846137</v>
      </c>
      <c r="AJ275">
        <v>9</v>
      </c>
      <c r="AK275">
        <f t="shared" si="65"/>
        <v>-0.85824204894538525</v>
      </c>
    </row>
    <row r="276" spans="1:37" x14ac:dyDescent="0.3">
      <c r="A276">
        <v>0.74</v>
      </c>
      <c r="B276">
        <f t="shared" si="56"/>
        <v>2.0959355144943643</v>
      </c>
      <c r="C276">
        <f t="shared" si="57"/>
        <v>0.47711391552103438</v>
      </c>
      <c r="D276">
        <f t="shared" si="58"/>
        <v>1.1397036588867537</v>
      </c>
      <c r="E276">
        <f t="shared" si="59"/>
        <v>0.99970762101609212</v>
      </c>
      <c r="F276">
        <v>5</v>
      </c>
      <c r="G276">
        <v>2.210921635309373</v>
      </c>
      <c r="H276">
        <f t="shared" si="60"/>
        <v>0.19999683717862646</v>
      </c>
      <c r="I276">
        <f t="shared" si="61"/>
        <v>2.0109247981307465</v>
      </c>
      <c r="AF276">
        <f t="shared" si="62"/>
        <v>12</v>
      </c>
      <c r="AG276" cm="1">
        <f t="array" ref="AG276">INDEX($AB$2:$AB$104, AF276)</f>
        <v>11.305411179076888</v>
      </c>
      <c r="AH276">
        <f t="shared" si="63"/>
        <v>-0.46666666666666823</v>
      </c>
      <c r="AI276">
        <f t="shared" si="64"/>
        <v>9.7217568529846137</v>
      </c>
      <c r="AJ276">
        <v>10</v>
      </c>
      <c r="AK276">
        <f t="shared" si="65"/>
        <v>-0.59644266114623579</v>
      </c>
    </row>
    <row r="277" spans="1:37" x14ac:dyDescent="0.3">
      <c r="A277">
        <v>0.75</v>
      </c>
      <c r="B277">
        <f t="shared" si="56"/>
        <v>2.1170000166126748</v>
      </c>
      <c r="C277">
        <f t="shared" si="57"/>
        <v>0.47236655274101469</v>
      </c>
      <c r="D277">
        <f t="shared" si="58"/>
        <v>1.1330790346757165</v>
      </c>
      <c r="E277">
        <f t="shared" si="59"/>
        <v>0.99975636732676088</v>
      </c>
      <c r="F277">
        <v>0.1</v>
      </c>
      <c r="G277">
        <v>2.2151970738629414</v>
      </c>
      <c r="H277">
        <f t="shared" si="60"/>
        <v>1.9869986953887964</v>
      </c>
      <c r="I277">
        <f t="shared" si="61"/>
        <v>0.22819837847414504</v>
      </c>
      <c r="AF277">
        <f t="shared" si="62"/>
        <v>12</v>
      </c>
      <c r="AG277" cm="1">
        <f t="array" ref="AG277">INDEX($AB$2:$AB$104, AF277)</f>
        <v>11.305411179076888</v>
      </c>
      <c r="AH277">
        <f t="shared" si="63"/>
        <v>-0.46666666666666823</v>
      </c>
      <c r="AI277">
        <f t="shared" si="64"/>
        <v>10.721756852984614</v>
      </c>
      <c r="AJ277">
        <v>11</v>
      </c>
      <c r="AK277">
        <f t="shared" si="65"/>
        <v>-0.33464327334708632</v>
      </c>
    </row>
    <row r="278" spans="1:37" x14ac:dyDescent="0.3">
      <c r="A278">
        <v>0.76</v>
      </c>
      <c r="B278">
        <f t="shared" si="56"/>
        <v>2.1382762204968184</v>
      </c>
      <c r="C278">
        <f t="shared" si="57"/>
        <v>0.46766642700990924</v>
      </c>
      <c r="D278">
        <f t="shared" si="58"/>
        <v>1.1265799019064819</v>
      </c>
      <c r="E278">
        <f t="shared" si="59"/>
        <v>0.99979822697586329</v>
      </c>
      <c r="F278">
        <v>5</v>
      </c>
      <c r="G278">
        <v>2.2194725124165098</v>
      </c>
      <c r="H278">
        <f t="shared" si="60"/>
        <v>0.19999696955315135</v>
      </c>
      <c r="I278">
        <f t="shared" si="61"/>
        <v>2.0194755428633586</v>
      </c>
      <c r="AF278">
        <f t="shared" si="62"/>
        <v>12</v>
      </c>
      <c r="AG278" cm="1">
        <f t="array" ref="AG278">INDEX($AB$2:$AB$104, AF278)</f>
        <v>11.305411179076888</v>
      </c>
      <c r="AH278">
        <f t="shared" si="63"/>
        <v>-0.46666666666666823</v>
      </c>
      <c r="AI278">
        <f t="shared" si="64"/>
        <v>11.721756852984614</v>
      </c>
      <c r="AJ278">
        <v>12</v>
      </c>
      <c r="AK278">
        <f t="shared" si="65"/>
        <v>-7.2843885547936874E-2</v>
      </c>
    </row>
    <row r="279" spans="1:37" x14ac:dyDescent="0.3">
      <c r="A279">
        <v>0.77</v>
      </c>
      <c r="B279">
        <f t="shared" si="56"/>
        <v>2.1597662537849152</v>
      </c>
      <c r="C279">
        <f t="shared" si="57"/>
        <v>0.46301306831122807</v>
      </c>
      <c r="D279">
        <f t="shared" si="58"/>
        <v>1.1202022785271182</v>
      </c>
      <c r="E279">
        <f t="shared" si="59"/>
        <v>0.99983400716241033</v>
      </c>
      <c r="F279">
        <v>0.1</v>
      </c>
      <c r="G279">
        <v>2.2237479509700782</v>
      </c>
      <c r="H279">
        <f t="shared" si="60"/>
        <v>1.9938475857120164</v>
      </c>
      <c r="I279">
        <f t="shared" si="61"/>
        <v>0.22990036525806179</v>
      </c>
      <c r="AF279">
        <f t="shared" si="62"/>
        <v>12</v>
      </c>
      <c r="AG279" cm="1">
        <f t="array" ref="AG279">INDEX($AB$2:$AB$104, AF279)</f>
        <v>11.305411179076888</v>
      </c>
      <c r="AH279">
        <f t="shared" si="63"/>
        <v>-0.46666666666666823</v>
      </c>
      <c r="AI279">
        <f t="shared" si="64"/>
        <v>12.721756852984614</v>
      </c>
      <c r="AJ279">
        <v>13</v>
      </c>
      <c r="AK279">
        <f t="shared" si="65"/>
        <v>0.18895550225121255</v>
      </c>
    </row>
    <row r="280" spans="1:37" x14ac:dyDescent="0.3">
      <c r="A280">
        <v>0.78</v>
      </c>
      <c r="B280">
        <f t="shared" si="56"/>
        <v>2.1814722654982011</v>
      </c>
      <c r="C280">
        <f t="shared" si="57"/>
        <v>0.45840601130522352</v>
      </c>
      <c r="D280">
        <f t="shared" si="58"/>
        <v>1.1139423584574526</v>
      </c>
      <c r="E280">
        <f t="shared" si="59"/>
        <v>0.99986443635619104</v>
      </c>
      <c r="F280">
        <v>5</v>
      </c>
      <c r="G280">
        <v>2.2280233895236465</v>
      </c>
      <c r="H280">
        <f t="shared" si="60"/>
        <v>0.19999709638736501</v>
      </c>
      <c r="I280">
        <f t="shared" si="61"/>
        <v>2.0280262931362816</v>
      </c>
      <c r="AF280">
        <f t="shared" si="62"/>
        <v>12</v>
      </c>
      <c r="AG280" cm="1">
        <f t="array" ref="AG280">INDEX($AB$2:$AB$104, AF280)</f>
        <v>11.305411179076888</v>
      </c>
      <c r="AH280">
        <f t="shared" si="63"/>
        <v>-0.46666666666666823</v>
      </c>
      <c r="AI280">
        <f t="shared" si="64"/>
        <v>13.721756852984614</v>
      </c>
      <c r="AJ280">
        <v>14</v>
      </c>
      <c r="AK280">
        <f t="shared" si="65"/>
        <v>0.45075489005036196</v>
      </c>
    </row>
    <row r="281" spans="1:37" x14ac:dyDescent="0.3">
      <c r="A281">
        <v>0.79</v>
      </c>
      <c r="B281">
        <f t="shared" si="56"/>
        <v>2.2033964262559369</v>
      </c>
      <c r="C281">
        <f t="shared" si="57"/>
        <v>0.45384479528235583</v>
      </c>
      <c r="D281">
        <f t="shared" si="58"/>
        <v>1.107796501675808</v>
      </c>
      <c r="E281">
        <f t="shared" si="59"/>
        <v>0.99989017117888823</v>
      </c>
      <c r="F281">
        <v>0.1</v>
      </c>
      <c r="G281">
        <v>2.2322988280772149</v>
      </c>
      <c r="H281">
        <f t="shared" si="60"/>
        <v>2.0006906221364451</v>
      </c>
      <c r="I281">
        <f t="shared" si="61"/>
        <v>0.23160820594076981</v>
      </c>
      <c r="AF281">
        <f t="shared" si="62"/>
        <v>12</v>
      </c>
      <c r="AG281" cm="1">
        <f t="array" ref="AG281">INDEX($AB$2:$AB$104, AF281)</f>
        <v>11.305411179076888</v>
      </c>
      <c r="AH281">
        <f t="shared" si="63"/>
        <v>-0.46666666666666823</v>
      </c>
      <c r="AI281">
        <f t="shared" si="64"/>
        <v>14.721756852984614</v>
      </c>
      <c r="AJ281">
        <v>15</v>
      </c>
      <c r="AK281">
        <f t="shared" si="65"/>
        <v>0.71255427784951142</v>
      </c>
    </row>
    <row r="282" spans="1:37" x14ac:dyDescent="0.3">
      <c r="A282">
        <v>0.8</v>
      </c>
      <c r="B282">
        <f t="shared" si="56"/>
        <v>2.2255409284924679</v>
      </c>
      <c r="C282">
        <f t="shared" si="57"/>
        <v>0.44932896411722156</v>
      </c>
      <c r="D282">
        <f t="shared" si="58"/>
        <v>1.1017612249815574</v>
      </c>
      <c r="E282">
        <f t="shared" si="59"/>
        <v>0.99991180266654256</v>
      </c>
      <c r="F282">
        <v>5</v>
      </c>
      <c r="G282">
        <v>2.2365742666307833</v>
      </c>
      <c r="H282">
        <f t="shared" si="60"/>
        <v>0.19999721791314773</v>
      </c>
      <c r="I282">
        <f t="shared" si="61"/>
        <v>2.0365770487176356</v>
      </c>
      <c r="AF282">
        <f t="shared" si="62"/>
        <v>12</v>
      </c>
      <c r="AG282" cm="1">
        <f t="array" ref="AG282">INDEX($AB$2:$AB$104, AF282)</f>
        <v>11.305411179076888</v>
      </c>
      <c r="AH282">
        <f t="shared" si="63"/>
        <v>-0.46666666666666823</v>
      </c>
      <c r="AI282">
        <f t="shared" si="64"/>
        <v>15.721756852984614</v>
      </c>
      <c r="AJ282">
        <v>16</v>
      </c>
      <c r="AK282">
        <f t="shared" si="65"/>
        <v>0.97435366564866088</v>
      </c>
    </row>
    <row r="283" spans="1:37" x14ac:dyDescent="0.3">
      <c r="A283">
        <v>0.81</v>
      </c>
      <c r="B283">
        <f t="shared" si="56"/>
        <v>2.2479079866764717</v>
      </c>
      <c r="C283">
        <f t="shared" si="57"/>
        <v>0.44485806622294111</v>
      </c>
      <c r="D283">
        <f t="shared" si="58"/>
        <v>1.0958331933796204</v>
      </c>
      <c r="E283">
        <f t="shared" si="59"/>
        <v>0.99992986197264488</v>
      </c>
      <c r="F283">
        <v>0.1</v>
      </c>
      <c r="G283">
        <v>2.2408497051843517</v>
      </c>
      <c r="H283">
        <f t="shared" si="60"/>
        <v>2.0075278096655378</v>
      </c>
      <c r="I283">
        <f t="shared" si="61"/>
        <v>0.23332189551881388</v>
      </c>
      <c r="AF283">
        <f t="shared" si="62"/>
        <v>12</v>
      </c>
      <c r="AG283" cm="1">
        <f t="array" ref="AG283">INDEX($AB$2:$AB$104, AF283)</f>
        <v>11.305411179076888</v>
      </c>
      <c r="AH283">
        <f t="shared" si="63"/>
        <v>-0.46666666666666823</v>
      </c>
      <c r="AI283">
        <f t="shared" si="64"/>
        <v>16.721756852984612</v>
      </c>
      <c r="AJ283">
        <v>17</v>
      </c>
      <c r="AK283">
        <f t="shared" si="65"/>
        <v>1.2361530534478098</v>
      </c>
    </row>
    <row r="284" spans="1:37" x14ac:dyDescent="0.3">
      <c r="A284">
        <v>0.82</v>
      </c>
      <c r="B284">
        <f t="shared" si="56"/>
        <v>2.2704998375324057</v>
      </c>
      <c r="C284">
        <f t="shared" si="57"/>
        <v>0.4404316545059993</v>
      </c>
      <c r="D284">
        <f t="shared" si="58"/>
        <v>1.090009212037929</v>
      </c>
      <c r="E284">
        <f t="shared" si="59"/>
        <v>0.99994482556504227</v>
      </c>
      <c r="F284">
        <v>5</v>
      </c>
      <c r="G284">
        <v>2.24512514373792</v>
      </c>
      <c r="H284">
        <f t="shared" si="60"/>
        <v>0.19999733435267492</v>
      </c>
      <c r="I284">
        <f t="shared" si="61"/>
        <v>2.045127809385245</v>
      </c>
      <c r="AF284">
        <f t="shared" si="62"/>
        <v>12</v>
      </c>
      <c r="AG284" cm="1">
        <f t="array" ref="AG284">INDEX($AB$2:$AB$104, AF284)</f>
        <v>11.305411179076888</v>
      </c>
      <c r="AH284">
        <f t="shared" si="63"/>
        <v>-0.46666666666666823</v>
      </c>
      <c r="AI284">
        <f t="shared" si="64"/>
        <v>17.721756852984612</v>
      </c>
      <c r="AJ284">
        <v>18</v>
      </c>
      <c r="AK284">
        <f t="shared" si="65"/>
        <v>1.4979524412469594</v>
      </c>
    </row>
    <row r="285" spans="1:37" x14ac:dyDescent="0.3">
      <c r="A285">
        <v>0.83</v>
      </c>
      <c r="B285">
        <f t="shared" si="56"/>
        <v>2.2933187402641826</v>
      </c>
      <c r="C285">
        <f t="shared" si="57"/>
        <v>0.43604928632153561</v>
      </c>
      <c r="D285">
        <f t="shared" si="58"/>
        <v>1.0842862187732902</v>
      </c>
      <c r="E285">
        <f t="shared" si="59"/>
        <v>0.9999571199644206</v>
      </c>
      <c r="F285">
        <v>0.1</v>
      </c>
      <c r="G285">
        <v>2.2494005822914884</v>
      </c>
      <c r="H285">
        <f t="shared" si="60"/>
        <v>2.0143591532984773</v>
      </c>
      <c r="I285">
        <f t="shared" si="61"/>
        <v>0.23504142899301117</v>
      </c>
      <c r="AF285">
        <f t="shared" si="62"/>
        <v>12</v>
      </c>
      <c r="AG285" cm="1">
        <f t="array" ref="AG285">INDEX($AB$2:$AB$104, AF285)</f>
        <v>11.305411179076888</v>
      </c>
      <c r="AH285">
        <f t="shared" si="63"/>
        <v>-0.46666666666666823</v>
      </c>
      <c r="AI285">
        <f t="shared" si="64"/>
        <v>18.721756852984612</v>
      </c>
      <c r="AJ285">
        <v>19</v>
      </c>
      <c r="AK285">
        <f t="shared" si="65"/>
        <v>1.7597518290461087</v>
      </c>
    </row>
    <row r="286" spans="1:37" x14ac:dyDescent="0.3">
      <c r="A286">
        <v>0.84</v>
      </c>
      <c r="B286">
        <f t="shared" si="56"/>
        <v>2.3163669767810915</v>
      </c>
      <c r="C286">
        <f t="shared" si="57"/>
        <v>0.43171052342907973</v>
      </c>
      <c r="D286">
        <f t="shared" si="58"/>
        <v>1.078661277025033</v>
      </c>
      <c r="E286">
        <f t="shared" si="59"/>
        <v>0.99996712606729676</v>
      </c>
      <c r="F286">
        <v>5</v>
      </c>
      <c r="G286">
        <v>2.2536760208450568</v>
      </c>
      <c r="H286">
        <f t="shared" si="60"/>
        <v>0.19999744591882315</v>
      </c>
      <c r="I286">
        <f t="shared" si="61"/>
        <v>2.0536785749262338</v>
      </c>
      <c r="AF286">
        <f t="shared" si="62"/>
        <v>12</v>
      </c>
      <c r="AG286" cm="1">
        <f t="array" ref="AG286">INDEX($AB$2:$AB$104, AF286)</f>
        <v>11.305411179076888</v>
      </c>
      <c r="AH286">
        <f t="shared" si="63"/>
        <v>-0.46666666666666823</v>
      </c>
      <c r="AI286">
        <f t="shared" si="64"/>
        <v>19.721756852984612</v>
      </c>
      <c r="AJ286">
        <v>20</v>
      </c>
      <c r="AK286">
        <f t="shared" si="65"/>
        <v>2.0215512168452583</v>
      </c>
    </row>
    <row r="287" spans="1:37" x14ac:dyDescent="0.3">
      <c r="A287">
        <v>0.85</v>
      </c>
      <c r="B287">
        <f t="shared" si="56"/>
        <v>2.3396468519259908</v>
      </c>
      <c r="C287">
        <f t="shared" si="57"/>
        <v>0.42741493194872671</v>
      </c>
      <c r="D287">
        <f t="shared" si="58"/>
        <v>1.0731315692793892</v>
      </c>
      <c r="E287">
        <f t="shared" si="59"/>
        <v>0.99997518309214373</v>
      </c>
      <c r="F287">
        <v>0.1</v>
      </c>
      <c r="G287">
        <v>2.2579514593986252</v>
      </c>
      <c r="H287">
        <f t="shared" si="60"/>
        <v>2.0211846580301707</v>
      </c>
      <c r="I287">
        <f t="shared" si="61"/>
        <v>0.23676680136845452</v>
      </c>
      <c r="AF287">
        <f t="shared" si="62"/>
        <v>12</v>
      </c>
      <c r="AG287" cm="1">
        <f t="array" ref="AG287">INDEX($AB$2:$AB$104, AF287)</f>
        <v>11.305411179076888</v>
      </c>
      <c r="AH287">
        <f t="shared" si="63"/>
        <v>-0.46666666666666823</v>
      </c>
      <c r="AI287">
        <f t="shared" si="64"/>
        <v>20.721756852984612</v>
      </c>
      <c r="AJ287">
        <v>21</v>
      </c>
      <c r="AK287">
        <f t="shared" si="65"/>
        <v>2.2833506046444074</v>
      </c>
    </row>
    <row r="288" spans="1:37" x14ac:dyDescent="0.3">
      <c r="A288">
        <v>0.86</v>
      </c>
      <c r="B288">
        <f t="shared" si="56"/>
        <v>2.3631606937057947</v>
      </c>
      <c r="C288">
        <f t="shared" si="57"/>
        <v>0.42316208231774882</v>
      </c>
      <c r="D288">
        <f t="shared" si="58"/>
        <v>1.0676943909107732</v>
      </c>
      <c r="E288">
        <f t="shared" si="59"/>
        <v>0.99998159218342897</v>
      </c>
      <c r="F288">
        <v>5</v>
      </c>
      <c r="G288">
        <v>2.2622268979521936</v>
      </c>
      <c r="H288">
        <f t="shared" si="60"/>
        <v>0.19999755281555948</v>
      </c>
      <c r="I288">
        <f t="shared" si="61"/>
        <v>2.0622293451366343</v>
      </c>
      <c r="AF288">
        <f t="shared" si="62"/>
        <v>12</v>
      </c>
      <c r="AG288" cm="1">
        <f t="array" ref="AG288">INDEX($AB$2:$AB$104, AF288)</f>
        <v>11.305411179076888</v>
      </c>
      <c r="AH288">
        <f t="shared" si="63"/>
        <v>-0.46666666666666823</v>
      </c>
      <c r="AI288">
        <f t="shared" si="64"/>
        <v>21.721756852984612</v>
      </c>
      <c r="AJ288">
        <v>22</v>
      </c>
      <c r="AK288">
        <f t="shared" si="65"/>
        <v>2.545149992443557</v>
      </c>
    </row>
    <row r="289" spans="1:37" x14ac:dyDescent="0.3">
      <c r="A289">
        <v>0.87</v>
      </c>
      <c r="B289">
        <f t="shared" si="56"/>
        <v>2.3869108535242765</v>
      </c>
      <c r="C289">
        <f t="shared" si="57"/>
        <v>0.418951549247639</v>
      </c>
      <c r="D289">
        <f t="shared" si="58"/>
        <v>1.0623471444090253</v>
      </c>
      <c r="E289">
        <f t="shared" si="59"/>
        <v>0.99998661970490998</v>
      </c>
      <c r="F289">
        <v>0.1</v>
      </c>
      <c r="G289">
        <v>2.2665023365057619</v>
      </c>
      <c r="H289">
        <f t="shared" si="60"/>
        <v>2.028004328851257</v>
      </c>
      <c r="I289">
        <f t="shared" si="61"/>
        <v>0.23849800765450491</v>
      </c>
      <c r="AF289">
        <f t="shared" si="62"/>
        <v>12</v>
      </c>
      <c r="AG289" cm="1">
        <f t="array" ref="AG289">INDEX($AB$2:$AB$104, AF289)</f>
        <v>11.305411179076888</v>
      </c>
      <c r="AH289">
        <f t="shared" si="63"/>
        <v>-0.46666666666666823</v>
      </c>
      <c r="AI289">
        <f t="shared" si="64"/>
        <v>22.721756852984612</v>
      </c>
      <c r="AJ289">
        <v>23</v>
      </c>
      <c r="AK289">
        <f t="shared" si="65"/>
        <v>2.8069493802427066</v>
      </c>
    </row>
    <row r="290" spans="1:37" x14ac:dyDescent="0.3">
      <c r="A290">
        <v>0.88</v>
      </c>
      <c r="B290">
        <f t="shared" si="56"/>
        <v>2.4108997064172097</v>
      </c>
      <c r="C290">
        <f t="shared" si="57"/>
        <v>0.41478291168158138</v>
      </c>
      <c r="D290">
        <f t="shared" si="58"/>
        <v>1.0570873339643079</v>
      </c>
      <c r="E290">
        <f t="shared" si="59"/>
        <v>0.99999050025045777</v>
      </c>
      <c r="F290">
        <v>5</v>
      </c>
      <c r="G290">
        <v>2.2707777750593303</v>
      </c>
      <c r="H290">
        <f t="shared" si="60"/>
        <v>0.19999765523831414</v>
      </c>
      <c r="I290">
        <f t="shared" si="61"/>
        <v>2.0707801198210163</v>
      </c>
      <c r="AF290">
        <f t="shared" si="62"/>
        <v>13</v>
      </c>
      <c r="AG290" cm="1">
        <f t="array" ref="AG290">INDEX($AB$2:$AB$104, AF290)</f>
        <v>11.619894870259021</v>
      </c>
      <c r="AH290">
        <f t="shared" si="63"/>
        <v>-0.46666666666666823</v>
      </c>
      <c r="AI290">
        <f t="shared" si="64"/>
        <v>-0.27300175216235123</v>
      </c>
      <c r="AJ290">
        <v>0</v>
      </c>
      <c r="AK290">
        <f t="shared" si="65"/>
        <v>-3.2130643451739918</v>
      </c>
    </row>
    <row r="291" spans="1:37" x14ac:dyDescent="0.3">
      <c r="A291">
        <v>0.89</v>
      </c>
      <c r="B291">
        <f t="shared" si="56"/>
        <v>2.4351296512898744</v>
      </c>
      <c r="C291">
        <f t="shared" si="57"/>
        <v>0.4106557527523455</v>
      </c>
      <c r="D291">
        <f t="shared" si="58"/>
        <v>1.0519125603837094</v>
      </c>
      <c r="E291">
        <f t="shared" si="59"/>
        <v>0.99999343939793173</v>
      </c>
      <c r="F291">
        <v>0.1</v>
      </c>
      <c r="G291">
        <v>2.2750532136128987</v>
      </c>
      <c r="H291">
        <f t="shared" si="60"/>
        <v>2.0348181707481081</v>
      </c>
      <c r="I291">
        <f t="shared" si="61"/>
        <v>0.24023504286479058</v>
      </c>
      <c r="AF291">
        <f t="shared" si="62"/>
        <v>13</v>
      </c>
      <c r="AG291" cm="1">
        <f t="array" ref="AG291">INDEX($AB$2:$AB$104, AF291)</f>
        <v>11.619894870259021</v>
      </c>
      <c r="AH291">
        <f t="shared" si="63"/>
        <v>-0.46666666666666823</v>
      </c>
      <c r="AI291">
        <f t="shared" si="64"/>
        <v>0.72699824783764877</v>
      </c>
      <c r="AJ291">
        <v>1</v>
      </c>
      <c r="AK291">
        <f t="shared" si="65"/>
        <v>-2.9512649573748422</v>
      </c>
    </row>
    <row r="292" spans="1:37" x14ac:dyDescent="0.3">
      <c r="A292">
        <v>0.9</v>
      </c>
      <c r="B292">
        <f t="shared" si="56"/>
        <v>2.4596031111569499</v>
      </c>
      <c r="C292">
        <f t="shared" si="57"/>
        <v>0.40656965974059911</v>
      </c>
      <c r="D292">
        <f t="shared" si="58"/>
        <v>1.0468205163157724</v>
      </c>
      <c r="E292">
        <f t="shared" si="59"/>
        <v>0.99999561622916244</v>
      </c>
      <c r="F292">
        <v>5</v>
      </c>
      <c r="G292">
        <v>2.2793286521664671</v>
      </c>
      <c r="H292">
        <f t="shared" si="60"/>
        <v>0.19999775337433812</v>
      </c>
      <c r="I292">
        <f t="shared" si="61"/>
        <v>2.0793308987921288</v>
      </c>
      <c r="AF292">
        <f t="shared" si="62"/>
        <v>13</v>
      </c>
      <c r="AG292" cm="1">
        <f t="array" ref="AG292">INDEX($AB$2:$AB$104, AF292)</f>
        <v>11.619894870259021</v>
      </c>
      <c r="AH292">
        <f t="shared" si="63"/>
        <v>-0.46666666666666823</v>
      </c>
      <c r="AI292">
        <f t="shared" si="64"/>
        <v>1.7269982478376489</v>
      </c>
      <c r="AJ292">
        <v>2</v>
      </c>
      <c r="AK292">
        <f t="shared" si="65"/>
        <v>-2.689465569575693</v>
      </c>
    </row>
    <row r="293" spans="1:37" x14ac:dyDescent="0.3">
      <c r="A293">
        <v>0.91</v>
      </c>
      <c r="B293">
        <f t="shared" si="56"/>
        <v>2.4843225333848165</v>
      </c>
      <c r="C293">
        <f t="shared" si="57"/>
        <v>0.40252422403363597</v>
      </c>
      <c r="D293">
        <f t="shared" si="58"/>
        <v>1.0418089817610976</v>
      </c>
      <c r="E293">
        <f t="shared" si="59"/>
        <v>0.99999718563689199</v>
      </c>
      <c r="F293">
        <v>0.1</v>
      </c>
      <c r="G293">
        <v>2.2836040907200355</v>
      </c>
      <c r="H293">
        <f t="shared" si="60"/>
        <v>2.0416261887028373</v>
      </c>
      <c r="I293">
        <f t="shared" si="61"/>
        <v>0.24197790201719815</v>
      </c>
      <c r="AF293">
        <f t="shared" si="62"/>
        <v>13</v>
      </c>
      <c r="AG293" cm="1">
        <f t="array" ref="AG293">INDEX($AB$2:$AB$104, AF293)</f>
        <v>11.619894870259021</v>
      </c>
      <c r="AH293">
        <f t="shared" si="63"/>
        <v>-0.46666666666666823</v>
      </c>
      <c r="AI293">
        <f t="shared" si="64"/>
        <v>2.7269982478376491</v>
      </c>
      <c r="AJ293">
        <v>3</v>
      </c>
      <c r="AK293">
        <f t="shared" si="65"/>
        <v>-2.4276661817765435</v>
      </c>
    </row>
    <row r="294" spans="1:37" x14ac:dyDescent="0.3">
      <c r="A294">
        <v>0.92</v>
      </c>
      <c r="B294">
        <f t="shared" si="56"/>
        <v>2.5092903899362979</v>
      </c>
      <c r="C294">
        <f t="shared" si="57"/>
        <v>0.39851904108451414</v>
      </c>
      <c r="D294">
        <f t="shared" si="58"/>
        <v>1.0368758198489598</v>
      </c>
      <c r="E294">
        <f t="shared" si="59"/>
        <v>0.99999828043753758</v>
      </c>
      <c r="F294">
        <v>5</v>
      </c>
      <c r="G294">
        <v>2.2878795292736038</v>
      </c>
      <c r="H294">
        <f t="shared" si="60"/>
        <v>0.19999784740304524</v>
      </c>
      <c r="I294">
        <f t="shared" si="61"/>
        <v>2.0878816818705586</v>
      </c>
      <c r="AF294">
        <f t="shared" si="62"/>
        <v>13</v>
      </c>
      <c r="AG294" cm="1">
        <f t="array" ref="AG294">INDEX($AB$2:$AB$104, AF294)</f>
        <v>11.619894870259021</v>
      </c>
      <c r="AH294">
        <f t="shared" si="63"/>
        <v>-0.46666666666666823</v>
      </c>
      <c r="AI294">
        <f t="shared" si="64"/>
        <v>3.7269982478376491</v>
      </c>
      <c r="AJ294">
        <v>4</v>
      </c>
      <c r="AK294">
        <f t="shared" si="65"/>
        <v>-2.1658667939773939</v>
      </c>
    </row>
    <row r="295" spans="1:37" x14ac:dyDescent="0.3">
      <c r="A295">
        <v>0.93</v>
      </c>
      <c r="B295">
        <f t="shared" si="56"/>
        <v>2.534509177617855</v>
      </c>
      <c r="C295">
        <f t="shared" si="57"/>
        <v>0.39455371037160109</v>
      </c>
      <c r="D295">
        <f t="shared" si="58"/>
        <v>1.0320189728614697</v>
      </c>
      <c r="E295">
        <f t="shared" si="59"/>
        <v>0.99999901330686125</v>
      </c>
      <c r="F295">
        <v>0.1</v>
      </c>
      <c r="G295">
        <v>2.2921549678271722</v>
      </c>
      <c r="H295">
        <f t="shared" si="60"/>
        <v>2.0484283876932952</v>
      </c>
      <c r="I295">
        <f t="shared" si="61"/>
        <v>0.24372658013387705</v>
      </c>
      <c r="AF295">
        <f t="shared" si="62"/>
        <v>13</v>
      </c>
      <c r="AG295" cm="1">
        <f t="array" ref="AG295">INDEX($AB$2:$AB$104, AF295)</f>
        <v>11.619894870259021</v>
      </c>
      <c r="AH295">
        <f t="shared" si="63"/>
        <v>-0.46666666666666823</v>
      </c>
      <c r="AI295">
        <f t="shared" si="64"/>
        <v>4.7269982478376482</v>
      </c>
      <c r="AJ295">
        <v>5</v>
      </c>
      <c r="AK295">
        <f t="shared" si="65"/>
        <v>-1.904067406178245</v>
      </c>
    </row>
    <row r="296" spans="1:37" x14ac:dyDescent="0.3">
      <c r="A296">
        <v>0.94</v>
      </c>
      <c r="B296">
        <f t="shared" si="56"/>
        <v>2.5599814183292713</v>
      </c>
      <c r="C296">
        <f t="shared" si="57"/>
        <v>0.39062783535852114</v>
      </c>
      <c r="D296">
        <f t="shared" si="58"/>
        <v>1.0272364584882898</v>
      </c>
      <c r="E296">
        <f t="shared" si="59"/>
        <v>0.99999947855403126</v>
      </c>
      <c r="F296">
        <v>5</v>
      </c>
      <c r="G296">
        <v>2.2964304063807401</v>
      </c>
      <c r="H296">
        <f t="shared" si="60"/>
        <v>0.19999793749634029</v>
      </c>
      <c r="I296">
        <f t="shared" si="61"/>
        <v>2.0964324688843998</v>
      </c>
      <c r="AF296">
        <f t="shared" si="62"/>
        <v>13</v>
      </c>
      <c r="AG296" cm="1">
        <f t="array" ref="AG296">INDEX($AB$2:$AB$104, AF296)</f>
        <v>11.619894870259021</v>
      </c>
      <c r="AH296">
        <f t="shared" si="63"/>
        <v>-0.46666666666666823</v>
      </c>
      <c r="AI296">
        <f t="shared" si="64"/>
        <v>5.7269982478376482</v>
      </c>
      <c r="AJ296">
        <v>6</v>
      </c>
      <c r="AK296">
        <f t="shared" si="65"/>
        <v>-1.6422680183790954</v>
      </c>
    </row>
    <row r="297" spans="1:37" x14ac:dyDescent="0.3">
      <c r="A297">
        <v>0.95</v>
      </c>
      <c r="B297">
        <f t="shared" si="56"/>
        <v>2.585709659315846</v>
      </c>
      <c r="C297">
        <f t="shared" si="57"/>
        <v>0.38674102345450123</v>
      </c>
      <c r="D297">
        <f t="shared" si="58"/>
        <v>1.0225263662962363</v>
      </c>
      <c r="E297">
        <f t="shared" si="59"/>
        <v>0.99999975374811456</v>
      </c>
      <c r="F297">
        <v>0.1</v>
      </c>
      <c r="G297">
        <v>2.3007058449343085</v>
      </c>
      <c r="H297">
        <f t="shared" si="60"/>
        <v>2.0552247726930806</v>
      </c>
      <c r="I297">
        <f t="shared" si="61"/>
        <v>0.24548107224122795</v>
      </c>
      <c r="AF297">
        <f t="shared" si="62"/>
        <v>13</v>
      </c>
      <c r="AG297" cm="1">
        <f t="array" ref="AG297">INDEX($AB$2:$AB$104, AF297)</f>
        <v>11.619894870259021</v>
      </c>
      <c r="AH297">
        <f t="shared" si="63"/>
        <v>-0.46666666666666823</v>
      </c>
      <c r="AI297">
        <f t="shared" si="64"/>
        <v>6.7269982478376482</v>
      </c>
      <c r="AJ297">
        <v>7</v>
      </c>
      <c r="AK297">
        <f t="shared" si="65"/>
        <v>-1.3804686305799461</v>
      </c>
    </row>
    <row r="298" spans="1:37" x14ac:dyDescent="0.3">
      <c r="A298">
        <v>0.96</v>
      </c>
      <c r="B298">
        <f t="shared" si="56"/>
        <v>2.6116964734231178</v>
      </c>
      <c r="C298">
        <f t="shared" si="57"/>
        <v>0.38289288597511206</v>
      </c>
      <c r="D298">
        <f t="shared" si="58"/>
        <v>1.0178868543993278</v>
      </c>
      <c r="E298">
        <f t="shared" si="59"/>
        <v>0.99999990120974558</v>
      </c>
      <c r="F298">
        <v>5</v>
      </c>
      <c r="G298">
        <v>2.3049812834878769</v>
      </c>
      <c r="H298">
        <f t="shared" si="60"/>
        <v>0.19999802381893325</v>
      </c>
      <c r="I298">
        <f t="shared" si="61"/>
        <v>2.1049832596689435</v>
      </c>
      <c r="AF298">
        <f t="shared" si="62"/>
        <v>13</v>
      </c>
      <c r="AG298" cm="1">
        <f t="array" ref="AG298">INDEX($AB$2:$AB$104, AF298)</f>
        <v>11.619894870259021</v>
      </c>
      <c r="AH298">
        <f t="shared" si="63"/>
        <v>-0.46666666666666823</v>
      </c>
      <c r="AI298">
        <f t="shared" si="64"/>
        <v>7.7269982478376482</v>
      </c>
      <c r="AJ298">
        <v>8</v>
      </c>
      <c r="AK298">
        <f t="shared" si="65"/>
        <v>-1.1186692427807965</v>
      </c>
    </row>
    <row r="299" spans="1:37" x14ac:dyDescent="0.3">
      <c r="A299">
        <v>0.97</v>
      </c>
      <c r="B299">
        <f t="shared" si="56"/>
        <v>2.6379444593541526</v>
      </c>
      <c r="C299">
        <f t="shared" si="57"/>
        <v>0.37908303810339883</v>
      </c>
      <c r="D299">
        <f t="shared" si="58"/>
        <v>1.0133161463159395</v>
      </c>
      <c r="E299">
        <f t="shared" si="59"/>
        <v>0.99999996937954527</v>
      </c>
      <c r="F299">
        <v>0.1</v>
      </c>
      <c r="G299">
        <v>2.3092567220414453</v>
      </c>
      <c r="H299">
        <f t="shared" si="60"/>
        <v>2.0620153486715407</v>
      </c>
      <c r="I299">
        <f t="shared" si="61"/>
        <v>0.24724137336990459</v>
      </c>
      <c r="AF299">
        <f t="shared" si="62"/>
        <v>13</v>
      </c>
      <c r="AG299" cm="1">
        <f t="array" ref="AG299">INDEX($AB$2:$AB$104, AF299)</f>
        <v>11.619894870259021</v>
      </c>
      <c r="AH299">
        <f t="shared" si="63"/>
        <v>-0.46666666666666823</v>
      </c>
      <c r="AI299">
        <f t="shared" si="64"/>
        <v>8.7269982478376491</v>
      </c>
      <c r="AJ299">
        <v>9</v>
      </c>
      <c r="AK299">
        <f t="shared" si="65"/>
        <v>-0.85686985498164692</v>
      </c>
    </row>
    <row r="300" spans="1:37" x14ac:dyDescent="0.3">
      <c r="A300">
        <v>0.98</v>
      </c>
      <c r="B300">
        <f t="shared" si="56"/>
        <v>2.6644562419294169</v>
      </c>
      <c r="C300">
        <f t="shared" si="57"/>
        <v>0.37531109885139957</v>
      </c>
      <c r="D300">
        <f t="shared" si="58"/>
        <v>1.0088125280007452</v>
      </c>
      <c r="E300">
        <f t="shared" si="59"/>
        <v>0.99999999407381057</v>
      </c>
      <c r="F300">
        <v>5</v>
      </c>
      <c r="G300">
        <v>2.3135321605950137</v>
      </c>
      <c r="H300">
        <f t="shared" si="60"/>
        <v>0.1999981065286405</v>
      </c>
      <c r="I300">
        <f t="shared" si="61"/>
        <v>2.1135340540663732</v>
      </c>
      <c r="AF300">
        <f t="shared" si="62"/>
        <v>13</v>
      </c>
      <c r="AG300" cm="1">
        <f t="array" ref="AG300">INDEX($AB$2:$AB$104, AF300)</f>
        <v>11.619894870259021</v>
      </c>
      <c r="AH300">
        <f t="shared" si="63"/>
        <v>-0.46666666666666823</v>
      </c>
      <c r="AI300">
        <f t="shared" si="64"/>
        <v>9.7269982478376491</v>
      </c>
      <c r="AJ300">
        <v>10</v>
      </c>
      <c r="AK300">
        <f t="shared" si="65"/>
        <v>-0.59507046718249745</v>
      </c>
    </row>
    <row r="301" spans="1:37" x14ac:dyDescent="0.3">
      <c r="A301">
        <v>0.99</v>
      </c>
      <c r="B301">
        <f t="shared" si="56"/>
        <v>2.6912344723492621</v>
      </c>
      <c r="C301">
        <f t="shared" si="57"/>
        <v>0.37157669102204571</v>
      </c>
      <c r="D301">
        <f t="shared" si="58"/>
        <v>1.0043743450400546</v>
      </c>
      <c r="E301">
        <f t="shared" si="59"/>
        <v>0.99999999963703934</v>
      </c>
      <c r="F301">
        <v>0.1</v>
      </c>
      <c r="G301">
        <v>2.317807599148582</v>
      </c>
      <c r="H301">
        <f t="shared" si="60"/>
        <v>2.0688001205937754</v>
      </c>
      <c r="I301">
        <f t="shared" si="61"/>
        <v>0.24900747855480665</v>
      </c>
      <c r="AF301">
        <f t="shared" si="62"/>
        <v>13</v>
      </c>
      <c r="AG301" cm="1">
        <f t="array" ref="AG301">INDEX($AB$2:$AB$104, AF301)</f>
        <v>11.619894870259021</v>
      </c>
      <c r="AH301">
        <f t="shared" si="63"/>
        <v>-0.46666666666666823</v>
      </c>
      <c r="AI301">
        <f t="shared" si="64"/>
        <v>10.726998247837649</v>
      </c>
      <c r="AJ301">
        <v>11</v>
      </c>
      <c r="AK301">
        <f t="shared" si="65"/>
        <v>-0.33327107938334799</v>
      </c>
    </row>
    <row r="302" spans="1:37" x14ac:dyDescent="0.3">
      <c r="A302">
        <v>1</v>
      </c>
      <c r="B302">
        <f t="shared" si="56"/>
        <v>2.7182818284590451</v>
      </c>
      <c r="C302">
        <f t="shared" si="57"/>
        <v>0.36787944117144233</v>
      </c>
      <c r="D302">
        <f t="shared" si="58"/>
        <v>1</v>
      </c>
      <c r="E302">
        <f t="shared" si="59"/>
        <v>1</v>
      </c>
      <c r="F302">
        <v>5</v>
      </c>
      <c r="G302">
        <v>2.3220830377021504</v>
      </c>
      <c r="H302">
        <f t="shared" si="60"/>
        <v>0.19999818577667319</v>
      </c>
      <c r="I302">
        <f t="shared" si="61"/>
        <v>2.1220848519254774</v>
      </c>
      <c r="AF302">
        <f t="shared" si="62"/>
        <v>13</v>
      </c>
      <c r="AG302" cm="1">
        <f t="array" ref="AG302">INDEX($AB$2:$AB$104, AF302)</f>
        <v>11.619894870259021</v>
      </c>
      <c r="AH302">
        <f t="shared" si="63"/>
        <v>-0.46666666666666823</v>
      </c>
      <c r="AI302">
        <f t="shared" si="64"/>
        <v>11.726998247837649</v>
      </c>
      <c r="AJ302">
        <v>12</v>
      </c>
      <c r="AK302">
        <f t="shared" si="65"/>
        <v>-7.1471691584198582E-2</v>
      </c>
    </row>
    <row r="303" spans="1:37" x14ac:dyDescent="0.3">
      <c r="A303">
        <v>1.01</v>
      </c>
      <c r="B303">
        <f t="shared" si="56"/>
        <v>2.7456010150169163</v>
      </c>
      <c r="C303">
        <f t="shared" si="57"/>
        <v>0.36421897957152333</v>
      </c>
      <c r="D303">
        <f t="shared" si="58"/>
        <v>0.99568794991780873</v>
      </c>
      <c r="E303">
        <f t="shared" si="59"/>
        <v>0.99999999965127162</v>
      </c>
      <c r="F303">
        <v>0.1</v>
      </c>
      <c r="G303">
        <v>2.3263584762557188</v>
      </c>
      <c r="H303">
        <f t="shared" si="60"/>
        <v>2.0755790934206408</v>
      </c>
      <c r="I303">
        <f t="shared" si="61"/>
        <v>0.25077938283507795</v>
      </c>
      <c r="AF303">
        <f t="shared" si="62"/>
        <v>13</v>
      </c>
      <c r="AG303" cm="1">
        <f t="array" ref="AG303">INDEX($AB$2:$AB$104, AF303)</f>
        <v>11.619894870259021</v>
      </c>
      <c r="AH303">
        <f t="shared" si="63"/>
        <v>-0.46666666666666823</v>
      </c>
      <c r="AI303">
        <f t="shared" si="64"/>
        <v>12.726998247837649</v>
      </c>
      <c r="AJ303">
        <v>13</v>
      </c>
      <c r="AK303">
        <f t="shared" si="65"/>
        <v>0.19032769621495083</v>
      </c>
    </row>
    <row r="304" spans="1:37" x14ac:dyDescent="0.3">
      <c r="A304">
        <v>1.02</v>
      </c>
      <c r="B304">
        <f t="shared" si="56"/>
        <v>2.7731947639642978</v>
      </c>
      <c r="C304">
        <f t="shared" si="57"/>
        <v>0.3605949401730783</v>
      </c>
      <c r="D304">
        <f t="shared" si="58"/>
        <v>0.99143670392711125</v>
      </c>
      <c r="E304">
        <f t="shared" si="59"/>
        <v>0.99999999452948141</v>
      </c>
      <c r="F304">
        <v>5</v>
      </c>
      <c r="G304">
        <v>2.3306339148092872</v>
      </c>
      <c r="H304">
        <f t="shared" si="60"/>
        <v>0.19999826170791388</v>
      </c>
      <c r="I304">
        <f t="shared" si="61"/>
        <v>2.1306356531013733</v>
      </c>
      <c r="AF304">
        <f t="shared" si="62"/>
        <v>13</v>
      </c>
      <c r="AG304" cm="1">
        <f t="array" ref="AG304">INDEX($AB$2:$AB$104, AF304)</f>
        <v>11.619894870259021</v>
      </c>
      <c r="AH304">
        <f t="shared" si="63"/>
        <v>-0.46666666666666823</v>
      </c>
      <c r="AI304">
        <f t="shared" si="64"/>
        <v>13.726998247837649</v>
      </c>
      <c r="AJ304">
        <v>14</v>
      </c>
      <c r="AK304">
        <f t="shared" si="65"/>
        <v>0.45212708401410029</v>
      </c>
    </row>
    <row r="305" spans="1:37" x14ac:dyDescent="0.3">
      <c r="A305">
        <v>1.03</v>
      </c>
      <c r="B305">
        <f t="shared" si="56"/>
        <v>2.8010658346990791</v>
      </c>
      <c r="C305">
        <f t="shared" si="57"/>
        <v>0.35700696056914738</v>
      </c>
      <c r="D305">
        <f t="shared" si="58"/>
        <v>0.98724482100888511</v>
      </c>
      <c r="E305">
        <f t="shared" si="59"/>
        <v>0.99999997284282649</v>
      </c>
      <c r="F305">
        <v>0.1</v>
      </c>
      <c r="G305">
        <v>2.3349093533628555</v>
      </c>
      <c r="H305">
        <f t="shared" si="60"/>
        <v>2.0823522721087517</v>
      </c>
      <c r="I305">
        <f t="shared" si="61"/>
        <v>0.25255708125410381</v>
      </c>
      <c r="AF305">
        <f t="shared" si="62"/>
        <v>13</v>
      </c>
      <c r="AG305" cm="1">
        <f t="array" ref="AG305">INDEX($AB$2:$AB$104, AF305)</f>
        <v>11.619894870259021</v>
      </c>
      <c r="AH305">
        <f t="shared" si="63"/>
        <v>-0.46666666666666823</v>
      </c>
      <c r="AI305">
        <f t="shared" si="64"/>
        <v>14.726998247837649</v>
      </c>
      <c r="AJ305">
        <v>15</v>
      </c>
      <c r="AK305">
        <f t="shared" si="65"/>
        <v>0.71392647181324975</v>
      </c>
    </row>
    <row r="306" spans="1:37" x14ac:dyDescent="0.3">
      <c r="A306">
        <v>1.04</v>
      </c>
      <c r="B306">
        <f t="shared" si="56"/>
        <v>2.8292170143515598</v>
      </c>
      <c r="C306">
        <f t="shared" si="57"/>
        <v>0.35345468195878016</v>
      </c>
      <c r="D306">
        <f t="shared" si="58"/>
        <v>0.98311090786024391</v>
      </c>
      <c r="E306">
        <f t="shared" si="59"/>
        <v>0.99999991582188974</v>
      </c>
      <c r="F306">
        <v>5</v>
      </c>
      <c r="G306">
        <v>2.3391847919164239</v>
      </c>
      <c r="H306">
        <f t="shared" si="60"/>
        <v>0.19999833446118126</v>
      </c>
      <c r="I306">
        <f t="shared" si="61"/>
        <v>2.1391864574552426</v>
      </c>
      <c r="AF306">
        <f t="shared" si="62"/>
        <v>13</v>
      </c>
      <c r="AG306" cm="1">
        <f t="array" ref="AG306">INDEX($AB$2:$AB$104, AF306)</f>
        <v>11.619894870259021</v>
      </c>
      <c r="AH306">
        <f t="shared" si="63"/>
        <v>-0.46666666666666823</v>
      </c>
      <c r="AI306">
        <f t="shared" si="64"/>
        <v>15.726998247837649</v>
      </c>
      <c r="AJ306">
        <v>16</v>
      </c>
      <c r="AK306">
        <f t="shared" si="65"/>
        <v>0.97572585961239922</v>
      </c>
    </row>
    <row r="307" spans="1:37" x14ac:dyDescent="0.3">
      <c r="A307">
        <v>1.05</v>
      </c>
      <c r="B307">
        <f t="shared" si="56"/>
        <v>2.8576511180631639</v>
      </c>
      <c r="C307">
        <f t="shared" si="57"/>
        <v>0.34993774911115533</v>
      </c>
      <c r="D307">
        <f t="shared" si="58"/>
        <v>0.97903361687382751</v>
      </c>
      <c r="E307">
        <f t="shared" si="59"/>
        <v>0.99999979841123732</v>
      </c>
      <c r="F307">
        <v>0.1</v>
      </c>
      <c r="G307">
        <v>2.3434602304699923</v>
      </c>
      <c r="H307">
        <f t="shared" si="60"/>
        <v>2.0891196616104879</v>
      </c>
      <c r="I307">
        <f t="shared" si="61"/>
        <v>0.2543405688595044</v>
      </c>
      <c r="AF307">
        <f t="shared" si="62"/>
        <v>13</v>
      </c>
      <c r="AG307" cm="1">
        <f t="array" ref="AG307">INDEX($AB$2:$AB$104, AF307)</f>
        <v>11.619894870259021</v>
      </c>
      <c r="AH307">
        <f t="shared" si="63"/>
        <v>-0.46666666666666823</v>
      </c>
      <c r="AI307">
        <f t="shared" si="64"/>
        <v>16.726998247837649</v>
      </c>
      <c r="AJ307">
        <v>17</v>
      </c>
      <c r="AK307">
        <f t="shared" si="65"/>
        <v>1.2375252474115486</v>
      </c>
    </row>
    <row r="308" spans="1:37" x14ac:dyDescent="0.3">
      <c r="A308">
        <v>1.06</v>
      </c>
      <c r="B308">
        <f t="shared" si="56"/>
        <v>2.8863709892679585</v>
      </c>
      <c r="C308">
        <f t="shared" si="57"/>
        <v>0.3464558103300574</v>
      </c>
      <c r="D308">
        <f t="shared" si="58"/>
        <v>0.97501164422106334</v>
      </c>
      <c r="E308">
        <f t="shared" si="59"/>
        <v>0.99999958990480897</v>
      </c>
      <c r="F308">
        <v>5</v>
      </c>
      <c r="G308">
        <v>2.3477356690235607</v>
      </c>
      <c r="H308">
        <f t="shared" si="60"/>
        <v>0.199998404169484</v>
      </c>
      <c r="I308">
        <f t="shared" si="61"/>
        <v>2.1477372648540767</v>
      </c>
      <c r="AF308">
        <f t="shared" si="62"/>
        <v>13</v>
      </c>
      <c r="AG308" cm="1">
        <f t="array" ref="AG308">INDEX($AB$2:$AB$104, AF308)</f>
        <v>11.619894870259021</v>
      </c>
      <c r="AH308">
        <f t="shared" si="63"/>
        <v>-0.46666666666666823</v>
      </c>
      <c r="AI308">
        <f t="shared" si="64"/>
        <v>17.726998247837649</v>
      </c>
      <c r="AJ308">
        <v>18</v>
      </c>
      <c r="AK308">
        <f t="shared" si="65"/>
        <v>1.4993246352106979</v>
      </c>
    </row>
    <row r="309" spans="1:37" x14ac:dyDescent="0.3">
      <c r="A309">
        <v>1.07</v>
      </c>
      <c r="B309">
        <f t="shared" si="56"/>
        <v>2.9153794999769969</v>
      </c>
      <c r="C309">
        <f t="shared" si="57"/>
        <v>0.34300851741870664</v>
      </c>
      <c r="D309">
        <f t="shared" si="58"/>
        <v>0.97104372803303496</v>
      </c>
      <c r="E309">
        <f t="shared" si="59"/>
        <v>0.99999925452968175</v>
      </c>
      <c r="F309">
        <v>0.1</v>
      </c>
      <c r="G309">
        <v>2.3520111075771291</v>
      </c>
      <c r="H309">
        <f t="shared" si="60"/>
        <v>2.0958812668739943</v>
      </c>
      <c r="I309">
        <f t="shared" si="61"/>
        <v>0.25612984070313471</v>
      </c>
      <c r="AF309">
        <f t="shared" si="62"/>
        <v>13</v>
      </c>
      <c r="AG309" cm="1">
        <f t="array" ref="AG309">INDEX($AB$2:$AB$104, AF309)</f>
        <v>11.619894870259021</v>
      </c>
      <c r="AH309">
        <f t="shared" si="63"/>
        <v>-0.46666666666666823</v>
      </c>
      <c r="AI309">
        <f t="shared" si="64"/>
        <v>18.726998247837649</v>
      </c>
      <c r="AJ309">
        <v>19</v>
      </c>
      <c r="AK309">
        <f t="shared" si="65"/>
        <v>1.7611240230098473</v>
      </c>
    </row>
    <row r="310" spans="1:37" x14ac:dyDescent="0.3">
      <c r="A310">
        <v>1.08</v>
      </c>
      <c r="B310">
        <f t="shared" si="56"/>
        <v>2.9446795510655241</v>
      </c>
      <c r="C310">
        <f t="shared" si="57"/>
        <v>0.33959552564493911</v>
      </c>
      <c r="D310">
        <f t="shared" si="58"/>
        <v>0.96712864667312837</v>
      </c>
      <c r="E310">
        <f t="shared" si="59"/>
        <v>0.99999875198239652</v>
      </c>
      <c r="F310">
        <v>5</v>
      </c>
      <c r="G310">
        <v>2.3562865461306974</v>
      </c>
      <c r="H310">
        <f t="shared" si="60"/>
        <v>0.19999847096026394</v>
      </c>
      <c r="I310">
        <f t="shared" si="61"/>
        <v>2.1562880751704334</v>
      </c>
      <c r="AF310">
        <f t="shared" si="62"/>
        <v>13</v>
      </c>
      <c r="AG310" cm="1">
        <f t="array" ref="AG310">INDEX($AB$2:$AB$104, AF310)</f>
        <v>11.619894870259021</v>
      </c>
      <c r="AH310">
        <f t="shared" si="63"/>
        <v>-0.46666666666666823</v>
      </c>
      <c r="AI310">
        <f t="shared" si="64"/>
        <v>19.726998247837649</v>
      </c>
      <c r="AJ310">
        <v>20</v>
      </c>
      <c r="AK310">
        <f t="shared" si="65"/>
        <v>2.0229234108089966</v>
      </c>
    </row>
    <row r="311" spans="1:37" x14ac:dyDescent="0.3">
      <c r="A311">
        <v>1.0900000000000001</v>
      </c>
      <c r="B311">
        <f t="shared" si="56"/>
        <v>2.9742740725630656</v>
      </c>
      <c r="C311">
        <f t="shared" si="57"/>
        <v>0.33621649370673334</v>
      </c>
      <c r="D311">
        <f t="shared" si="58"/>
        <v>0.96326521709602209</v>
      </c>
      <c r="E311">
        <f t="shared" si="59"/>
        <v>0.99999803792167852</v>
      </c>
      <c r="F311">
        <v>0.1</v>
      </c>
      <c r="G311">
        <v>2.3605619846842658</v>
      </c>
      <c r="H311">
        <f t="shared" si="60"/>
        <v>2.1026370928431914</v>
      </c>
      <c r="I311">
        <f t="shared" si="61"/>
        <v>0.25792489184107437</v>
      </c>
      <c r="AF311">
        <f t="shared" si="62"/>
        <v>13</v>
      </c>
      <c r="AG311" cm="1">
        <f t="array" ref="AG311">INDEX($AB$2:$AB$104, AF311)</f>
        <v>11.619894870259021</v>
      </c>
      <c r="AH311">
        <f t="shared" si="63"/>
        <v>-0.46666666666666823</v>
      </c>
      <c r="AI311">
        <f t="shared" si="64"/>
        <v>20.726998247837649</v>
      </c>
      <c r="AJ311">
        <v>21</v>
      </c>
      <c r="AK311">
        <f t="shared" si="65"/>
        <v>2.2847227986081462</v>
      </c>
    </row>
    <row r="312" spans="1:37" x14ac:dyDescent="0.3">
      <c r="A312">
        <v>1.1000000000000001</v>
      </c>
      <c r="B312">
        <f t="shared" si="56"/>
        <v>3.0041660239464334</v>
      </c>
      <c r="C312">
        <f t="shared" si="57"/>
        <v>0.33287108369807955</v>
      </c>
      <c r="D312">
        <f t="shared" si="58"/>
        <v>0.95945229328796044</v>
      </c>
      <c r="E312">
        <f t="shared" si="59"/>
        <v>0.99999706442106151</v>
      </c>
      <c r="F312">
        <v>5</v>
      </c>
      <c r="G312">
        <v>2.3648374232378342</v>
      </c>
      <c r="H312">
        <f t="shared" si="60"/>
        <v>0.19999853495562908</v>
      </c>
      <c r="I312">
        <f t="shared" si="61"/>
        <v>2.1648388882822052</v>
      </c>
      <c r="AF312">
        <f t="shared" si="62"/>
        <v>13</v>
      </c>
      <c r="AG312" cm="1">
        <f t="array" ref="AG312">INDEX($AB$2:$AB$104, AF312)</f>
        <v>11.619894870259021</v>
      </c>
      <c r="AH312">
        <f t="shared" si="63"/>
        <v>-0.46666666666666823</v>
      </c>
      <c r="AI312">
        <f t="shared" si="64"/>
        <v>21.726998247837649</v>
      </c>
      <c r="AJ312">
        <v>22</v>
      </c>
      <c r="AK312">
        <f t="shared" si="65"/>
        <v>2.5465221864072958</v>
      </c>
    </row>
    <row r="313" spans="1:37" x14ac:dyDescent="0.3">
      <c r="A313">
        <v>1.1100000000000001</v>
      </c>
      <c r="B313">
        <f t="shared" si="56"/>
        <v>3.0343583944356758</v>
      </c>
      <c r="C313">
        <f t="shared" si="57"/>
        <v>0.32955896107518906</v>
      </c>
      <c r="D313">
        <f t="shared" si="58"/>
        <v>0.95568876478358256</v>
      </c>
      <c r="E313">
        <f t="shared" si="59"/>
        <v>0.99999578038462866</v>
      </c>
      <c r="F313">
        <v>0.1</v>
      </c>
      <c r="G313">
        <v>2.3691128617914026</v>
      </c>
      <c r="H313">
        <f t="shared" si="60"/>
        <v>2.1093871444577661</v>
      </c>
      <c r="I313">
        <f t="shared" si="61"/>
        <v>0.25972571733363647</v>
      </c>
      <c r="AF313">
        <f t="shared" si="62"/>
        <v>13</v>
      </c>
      <c r="AG313" cm="1">
        <f t="array" ref="AG313">INDEX($AB$2:$AB$104, AF313)</f>
        <v>11.619894870259021</v>
      </c>
      <c r="AH313">
        <f t="shared" si="63"/>
        <v>-0.46666666666666823</v>
      </c>
      <c r="AI313">
        <f t="shared" si="64"/>
        <v>22.726998247837649</v>
      </c>
      <c r="AJ313">
        <v>23</v>
      </c>
      <c r="AK313">
        <f t="shared" si="65"/>
        <v>2.8083215742064449</v>
      </c>
    </row>
    <row r="314" spans="1:37" x14ac:dyDescent="0.3">
      <c r="A314">
        <v>1.1200000000000001</v>
      </c>
      <c r="B314">
        <f t="shared" si="56"/>
        <v>3.0648542032930024</v>
      </c>
      <c r="C314">
        <f t="shared" si="57"/>
        <v>0.32627979462303947</v>
      </c>
      <c r="D314">
        <f t="shared" si="58"/>
        <v>0.9519735552549009</v>
      </c>
      <c r="E314">
        <f t="shared" si="59"/>
        <v>0.99999413192881403</v>
      </c>
      <c r="F314">
        <v>5</v>
      </c>
      <c r="G314">
        <v>2.3733883003449709</v>
      </c>
      <c r="H314">
        <f t="shared" si="60"/>
        <v>0.19999859627257671</v>
      </c>
      <c r="I314">
        <f t="shared" si="61"/>
        <v>2.1733897040723944</v>
      </c>
      <c r="AF314">
        <f t="shared" si="62"/>
        <v>14</v>
      </c>
      <c r="AG314" cm="1">
        <f t="array" ref="AG314">INDEX($AB$2:$AB$104, AF314)</f>
        <v>11.927400024492746</v>
      </c>
      <c r="AH314">
        <f t="shared" si="63"/>
        <v>-0.46666666666666823</v>
      </c>
      <c r="AI314">
        <f t="shared" si="64"/>
        <v>-0.2678766662584558</v>
      </c>
      <c r="AJ314">
        <v>0</v>
      </c>
      <c r="AK314">
        <f t="shared" si="65"/>
        <v>-3.2117226008219335</v>
      </c>
    </row>
    <row r="315" spans="1:37" x14ac:dyDescent="0.3">
      <c r="A315">
        <v>1.1299999999999999</v>
      </c>
      <c r="B315">
        <f t="shared" si="56"/>
        <v>3.0956565001247109</v>
      </c>
      <c r="C315">
        <f t="shared" si="57"/>
        <v>0.32303325642225295</v>
      </c>
      <c r="D315">
        <f t="shared" si="58"/>
        <v>0.94830562116830852</v>
      </c>
      <c r="E315">
        <f t="shared" si="59"/>
        <v>0.99999206273296692</v>
      </c>
      <c r="F315">
        <v>0.1</v>
      </c>
      <c r="G315">
        <v>2.3776637388985393</v>
      </c>
      <c r="H315">
        <f t="shared" si="60"/>
        <v>2.1161314266531903</v>
      </c>
      <c r="I315">
        <f t="shared" si="61"/>
        <v>0.26153231224534901</v>
      </c>
      <c r="AF315">
        <f t="shared" si="62"/>
        <v>14</v>
      </c>
      <c r="AG315" cm="1">
        <f t="array" ref="AG315">INDEX($AB$2:$AB$104, AF315)</f>
        <v>11.927400024492746</v>
      </c>
      <c r="AH315">
        <f t="shared" si="63"/>
        <v>-0.46666666666666823</v>
      </c>
      <c r="AI315">
        <f t="shared" si="64"/>
        <v>0.73212333374154426</v>
      </c>
      <c r="AJ315">
        <v>1</v>
      </c>
      <c r="AK315">
        <f t="shared" si="65"/>
        <v>-2.9499232130227844</v>
      </c>
    </row>
    <row r="316" spans="1:37" x14ac:dyDescent="0.3">
      <c r="A316">
        <v>1.1399999999999999</v>
      </c>
      <c r="B316">
        <f t="shared" si="56"/>
        <v>3.1267683651861553</v>
      </c>
      <c r="C316">
        <f t="shared" si="57"/>
        <v>0.31981902181630395</v>
      </c>
      <c r="D316">
        <f t="shared" si="58"/>
        <v>0.94468395050576681</v>
      </c>
      <c r="E316">
        <f t="shared" si="59"/>
        <v>0.99998951436115235</v>
      </c>
      <c r="F316">
        <v>5</v>
      </c>
      <c r="G316">
        <v>2.3819391774521077</v>
      </c>
      <c r="H316">
        <f t="shared" si="60"/>
        <v>0.19999865502320749</v>
      </c>
      <c r="I316">
        <f t="shared" si="61"/>
        <v>2.1819405224289001</v>
      </c>
      <c r="AF316">
        <f t="shared" si="62"/>
        <v>14</v>
      </c>
      <c r="AG316" cm="1">
        <f t="array" ref="AG316">INDEX($AB$2:$AB$104, AF316)</f>
        <v>11.927400024492746</v>
      </c>
      <c r="AH316">
        <f t="shared" si="63"/>
        <v>-0.46666666666666823</v>
      </c>
      <c r="AI316">
        <f t="shared" si="64"/>
        <v>1.7321233337415443</v>
      </c>
      <c r="AJ316">
        <v>2</v>
      </c>
      <c r="AK316">
        <f t="shared" si="65"/>
        <v>-2.6881238252236348</v>
      </c>
    </row>
    <row r="317" spans="1:37" x14ac:dyDescent="0.3">
      <c r="A317">
        <v>1.1499999999999999</v>
      </c>
      <c r="B317">
        <f t="shared" si="56"/>
        <v>3.1581929096897672</v>
      </c>
      <c r="C317">
        <f t="shared" si="57"/>
        <v>0.31663676937905327</v>
      </c>
      <c r="D317">
        <f t="shared" si="58"/>
        <v>0.94110756154657405</v>
      </c>
      <c r="E317">
        <f t="shared" si="59"/>
        <v>0.99998642655746384</v>
      </c>
      <c r="F317">
        <v>0.1</v>
      </c>
      <c r="G317">
        <v>2.3862146160056761</v>
      </c>
      <c r="H317">
        <f t="shared" si="60"/>
        <v>2.1228699443607155</v>
      </c>
      <c r="I317">
        <f t="shared" si="61"/>
        <v>0.26334467164496056</v>
      </c>
      <c r="AF317">
        <f t="shared" si="62"/>
        <v>14</v>
      </c>
      <c r="AG317" cm="1">
        <f t="array" ref="AG317">INDEX($AB$2:$AB$104, AF317)</f>
        <v>11.927400024492746</v>
      </c>
      <c r="AH317">
        <f t="shared" si="63"/>
        <v>-0.46666666666666823</v>
      </c>
      <c r="AI317">
        <f t="shared" si="64"/>
        <v>2.7321233337415443</v>
      </c>
      <c r="AJ317">
        <v>3</v>
      </c>
      <c r="AK317">
        <f t="shared" si="65"/>
        <v>-2.4263244374244857</v>
      </c>
    </row>
    <row r="318" spans="1:37" x14ac:dyDescent="0.3">
      <c r="A318">
        <v>1.1599999999999999</v>
      </c>
      <c r="B318">
        <f t="shared" si="56"/>
        <v>3.1899332761161845</v>
      </c>
      <c r="C318">
        <f t="shared" si="57"/>
        <v>0.31348618088260533</v>
      </c>
      <c r="D318">
        <f t="shared" si="58"/>
        <v>0.93757550170634441</v>
      </c>
      <c r="E318">
        <f t="shared" si="59"/>
        <v>0.99998273751693256</v>
      </c>
      <c r="F318">
        <v>5</v>
      </c>
      <c r="G318">
        <v>2.3904900545592445</v>
      </c>
      <c r="H318">
        <f t="shared" si="60"/>
        <v>0.19999871131493024</v>
      </c>
      <c r="I318">
        <f t="shared" si="61"/>
        <v>2.190491343244314</v>
      </c>
      <c r="AF318">
        <f t="shared" si="62"/>
        <v>14</v>
      </c>
      <c r="AG318" cm="1">
        <f t="array" ref="AG318">INDEX($AB$2:$AB$104, AF318)</f>
        <v>11.927400024492746</v>
      </c>
      <c r="AH318">
        <f t="shared" si="63"/>
        <v>-0.46666666666666823</v>
      </c>
      <c r="AI318">
        <f t="shared" si="64"/>
        <v>3.7321233337415443</v>
      </c>
      <c r="AJ318">
        <v>4</v>
      </c>
      <c r="AK318">
        <f t="shared" si="65"/>
        <v>-2.1645250496253361</v>
      </c>
    </row>
    <row r="319" spans="1:37" x14ac:dyDescent="0.3">
      <c r="A319">
        <v>1.17</v>
      </c>
      <c r="B319">
        <f t="shared" si="56"/>
        <v>3.2219926385284996</v>
      </c>
      <c r="C319">
        <f t="shared" si="57"/>
        <v>0.31036694126548503</v>
      </c>
      <c r="D319">
        <f t="shared" si="58"/>
        <v>0.93408684643004691</v>
      </c>
      <c r="E319">
        <f t="shared" si="59"/>
        <v>0.99997838413395124</v>
      </c>
      <c r="F319">
        <v>0.1</v>
      </c>
      <c r="G319">
        <v>2.3947654931128128</v>
      </c>
      <c r="H319">
        <f t="shared" si="60"/>
        <v>2.1296027025073747</v>
      </c>
      <c r="I319">
        <f t="shared" si="61"/>
        <v>0.26516279060543813</v>
      </c>
      <c r="AF319">
        <f t="shared" si="62"/>
        <v>14</v>
      </c>
      <c r="AG319" cm="1">
        <f t="array" ref="AG319">INDEX($AB$2:$AB$104, AF319)</f>
        <v>11.927400024492746</v>
      </c>
      <c r="AH319">
        <f t="shared" si="63"/>
        <v>-0.46666666666666823</v>
      </c>
      <c r="AI319">
        <f t="shared" si="64"/>
        <v>4.7321233337415443</v>
      </c>
      <c r="AJ319">
        <v>5</v>
      </c>
      <c r="AK319">
        <f t="shared" si="65"/>
        <v>-1.9027256618261867</v>
      </c>
    </row>
    <row r="320" spans="1:37" x14ac:dyDescent="0.3">
      <c r="A320">
        <v>1.18</v>
      </c>
      <c r="B320">
        <f t="shared" si="56"/>
        <v>3.2543742028896707</v>
      </c>
      <c r="C320">
        <f t="shared" si="57"/>
        <v>0.30727873860113125</v>
      </c>
      <c r="D320">
        <f t="shared" si="58"/>
        <v>0.9306406981361447</v>
      </c>
      <c r="E320">
        <f t="shared" si="59"/>
        <v>0.99997330222997427</v>
      </c>
      <c r="F320">
        <v>5</v>
      </c>
      <c r="G320">
        <v>2.3990409316663812</v>
      </c>
      <c r="H320">
        <f t="shared" si="60"/>
        <v>0.19999876525065843</v>
      </c>
      <c r="I320">
        <f t="shared" si="61"/>
        <v>2.1990421664157229</v>
      </c>
      <c r="AF320">
        <f t="shared" si="62"/>
        <v>14</v>
      </c>
      <c r="AG320" cm="1">
        <f t="array" ref="AG320">INDEX($AB$2:$AB$104, AF320)</f>
        <v>11.927400024492746</v>
      </c>
      <c r="AH320">
        <f t="shared" si="63"/>
        <v>-0.46666666666666823</v>
      </c>
      <c r="AI320">
        <f t="shared" si="64"/>
        <v>5.7321233337415443</v>
      </c>
      <c r="AJ320">
        <v>6</v>
      </c>
      <c r="AK320">
        <f t="shared" si="65"/>
        <v>-1.6409262740270374</v>
      </c>
    </row>
    <row r="321" spans="1:37" x14ac:dyDescent="0.3">
      <c r="A321">
        <v>1.19</v>
      </c>
      <c r="B321">
        <f t="shared" si="56"/>
        <v>3.2870812073831179</v>
      </c>
      <c r="C321">
        <f t="shared" si="57"/>
        <v>0.30422126406670408</v>
      </c>
      <c r="D321">
        <f t="shared" si="58"/>
        <v>0.92723618520907003</v>
      </c>
      <c r="E321">
        <f t="shared" si="59"/>
        <v>0.99996742676211192</v>
      </c>
      <c r="F321">
        <v>0.1</v>
      </c>
      <c r="G321">
        <v>2.4033163702199496</v>
      </c>
      <c r="H321">
        <f t="shared" si="60"/>
        <v>2.1363297060159958</v>
      </c>
      <c r="I321">
        <f t="shared" si="61"/>
        <v>0.26698666420395378</v>
      </c>
      <c r="AF321">
        <f t="shared" si="62"/>
        <v>14</v>
      </c>
      <c r="AG321" cm="1">
        <f t="array" ref="AG321">INDEX($AB$2:$AB$104, AF321)</f>
        <v>11.927400024492746</v>
      </c>
      <c r="AH321">
        <f t="shared" si="63"/>
        <v>-0.46666666666666823</v>
      </c>
      <c r="AI321">
        <f t="shared" si="64"/>
        <v>6.7321233337415443</v>
      </c>
      <c r="AJ321">
        <v>7</v>
      </c>
      <c r="AK321">
        <f t="shared" si="65"/>
        <v>-1.3791268862278878</v>
      </c>
    </row>
    <row r="322" spans="1:37" x14ac:dyDescent="0.3">
      <c r="A322">
        <v>1.2</v>
      </c>
      <c r="B322">
        <f t="shared" si="56"/>
        <v>3.3201169227365472</v>
      </c>
      <c r="C322">
        <f t="shared" si="57"/>
        <v>0.30119421191220214</v>
      </c>
      <c r="D322">
        <f t="shared" si="58"/>
        <v>0.92387246103743237</v>
      </c>
      <c r="E322">
        <f t="shared" si="59"/>
        <v>0.99996069201411031</v>
      </c>
      <c r="F322">
        <v>5</v>
      </c>
      <c r="G322">
        <v>2.4075918087735175</v>
      </c>
      <c r="H322">
        <f t="shared" si="60"/>
        <v>0.19999881692899815</v>
      </c>
      <c r="I322">
        <f t="shared" si="61"/>
        <v>2.2075929918445194</v>
      </c>
      <c r="AF322">
        <f t="shared" si="62"/>
        <v>14</v>
      </c>
      <c r="AG322" cm="1">
        <f t="array" ref="AG322">INDEX($AB$2:$AB$104, AF322)</f>
        <v>11.927400024492746</v>
      </c>
      <c r="AH322">
        <f t="shared" si="63"/>
        <v>-0.46666666666666823</v>
      </c>
      <c r="AI322">
        <f t="shared" si="64"/>
        <v>7.7321233337415443</v>
      </c>
      <c r="AJ322">
        <v>8</v>
      </c>
      <c r="AK322">
        <f t="shared" si="65"/>
        <v>-1.1173274984287385</v>
      </c>
    </row>
    <row r="323" spans="1:37" x14ac:dyDescent="0.3">
      <c r="A323">
        <v>1.21</v>
      </c>
      <c r="B323">
        <f t="shared" ref="B323:B386" si="66">EXP(A323)</f>
        <v>3.3534846525490236</v>
      </c>
      <c r="C323">
        <f t="shared" ref="C323:C386" si="67">EXP(-A323)</f>
        <v>0.29819727942988739</v>
      </c>
      <c r="D323">
        <f t="shared" ref="D323:D386" si="68">EXP(-LOG(A323))</f>
        <v>0.9205487030955265</v>
      </c>
      <c r="E323">
        <f t="shared" ref="E323:E386" si="69">EXP(-POWER(LOG(A323), 4))</f>
        <v>0.99995303177108574</v>
      </c>
      <c r="F323">
        <v>0.1</v>
      </c>
      <c r="G323">
        <v>2.4118672473270859</v>
      </c>
      <c r="H323">
        <f t="shared" ref="H323:H386" si="70">(1-EXP(-F323*G323))/F323</f>
        <v>2.1430509598051928</v>
      </c>
      <c r="I323">
        <f t="shared" ref="I323:I386" si="71">G323-H323</f>
        <v>0.26881628752189313</v>
      </c>
      <c r="AF323">
        <f t="shared" ref="AF323:AF386" si="72">INT((ROW()-2)/24) + 1</f>
        <v>14</v>
      </c>
      <c r="AG323" cm="1">
        <f t="array" ref="AG323">INDEX($AB$2:$AB$104, AF323)</f>
        <v>11.927400024492746</v>
      </c>
      <c r="AH323">
        <f t="shared" ref="AH323:AH386" si="73">$AD$2</f>
        <v>-0.46666666666666823</v>
      </c>
      <c r="AI323">
        <f t="shared" ref="AI323:AI386" si="74">AJ323+AH323+AG323/60</f>
        <v>8.7321233337415443</v>
      </c>
      <c r="AJ323">
        <v>9</v>
      </c>
      <c r="AK323">
        <f t="shared" ref="AK323:AK386" si="75">(AI323-12)/12*PI()</f>
        <v>-0.855528110629589</v>
      </c>
    </row>
    <row r="324" spans="1:37" x14ac:dyDescent="0.3">
      <c r="A324">
        <v>1.22</v>
      </c>
      <c r="B324">
        <f t="shared" si="66"/>
        <v>3.3871877336213347</v>
      </c>
      <c r="C324">
        <f t="shared" si="67"/>
        <v>0.29523016692401421</v>
      </c>
      <c r="D324">
        <f t="shared" si="68"/>
        <v>0.9172641120658469</v>
      </c>
      <c r="E324">
        <f t="shared" si="69"/>
        <v>0.99994437947927528</v>
      </c>
      <c r="F324">
        <v>5</v>
      </c>
      <c r="G324">
        <v>2.4161426858806543</v>
      </c>
      <c r="H324">
        <f t="shared" si="70"/>
        <v>0.1999988664444286</v>
      </c>
      <c r="I324">
        <f t="shared" si="71"/>
        <v>2.2161438194362257</v>
      </c>
      <c r="AF324">
        <f t="shared" si="72"/>
        <v>14</v>
      </c>
      <c r="AG324" cm="1">
        <f t="array" ref="AG324">INDEX($AB$2:$AB$104, AF324)</f>
        <v>11.927400024492746</v>
      </c>
      <c r="AH324">
        <f t="shared" si="73"/>
        <v>-0.46666666666666823</v>
      </c>
      <c r="AI324">
        <f t="shared" si="74"/>
        <v>9.7321233337415443</v>
      </c>
      <c r="AJ324">
        <v>10</v>
      </c>
      <c r="AK324">
        <f t="shared" si="75"/>
        <v>-0.59372872283043965</v>
      </c>
    </row>
    <row r="325" spans="1:37" x14ac:dyDescent="0.3">
      <c r="A325">
        <v>1.23</v>
      </c>
      <c r="B325">
        <f t="shared" si="66"/>
        <v>3.4212295362896734</v>
      </c>
      <c r="C325">
        <f t="shared" si="67"/>
        <v>0.29229257768085942</v>
      </c>
      <c r="D325">
        <f t="shared" si="68"/>
        <v>0.9140179110004627</v>
      </c>
      <c r="E325">
        <f t="shared" si="69"/>
        <v>0.9999346683919661</v>
      </c>
      <c r="F325">
        <v>0.1</v>
      </c>
      <c r="G325">
        <v>2.4204181244342227</v>
      </c>
      <c r="H325">
        <f t="shared" si="70"/>
        <v>2.1497664687893803</v>
      </c>
      <c r="I325">
        <f t="shared" si="71"/>
        <v>0.27065165564484239</v>
      </c>
      <c r="AF325">
        <f t="shared" si="72"/>
        <v>14</v>
      </c>
      <c r="AG325" cm="1">
        <f t="array" ref="AG325">INDEX($AB$2:$AB$104, AF325)</f>
        <v>11.927400024492746</v>
      </c>
      <c r="AH325">
        <f t="shared" si="73"/>
        <v>-0.46666666666666823</v>
      </c>
      <c r="AI325">
        <f t="shared" si="74"/>
        <v>10.732123333741544</v>
      </c>
      <c r="AJ325">
        <v>11</v>
      </c>
      <c r="AK325">
        <f t="shared" si="75"/>
        <v>-0.33192933503129024</v>
      </c>
    </row>
    <row r="326" spans="1:37" x14ac:dyDescent="0.3">
      <c r="A326">
        <v>1.24</v>
      </c>
      <c r="B326">
        <f t="shared" si="66"/>
        <v>3.4556134647626755</v>
      </c>
      <c r="C326">
        <f t="shared" si="67"/>
        <v>0.28938421793905061</v>
      </c>
      <c r="D326">
        <f t="shared" si="68"/>
        <v>0.91080934451922868</v>
      </c>
      <c r="E326">
        <f t="shared" si="69"/>
        <v>0.99992383170267163</v>
      </c>
      <c r="F326">
        <v>5</v>
      </c>
      <c r="G326">
        <v>2.424693562987791</v>
      </c>
      <c r="H326">
        <f t="shared" si="70"/>
        <v>0.19999891388747471</v>
      </c>
      <c r="I326">
        <f t="shared" si="71"/>
        <v>2.2246946491003161</v>
      </c>
      <c r="AF326">
        <f t="shared" si="72"/>
        <v>14</v>
      </c>
      <c r="AG326" cm="1">
        <f t="array" ref="AG326">INDEX($AB$2:$AB$104, AF326)</f>
        <v>11.927400024492746</v>
      </c>
      <c r="AH326">
        <f t="shared" si="73"/>
        <v>-0.46666666666666823</v>
      </c>
      <c r="AI326">
        <f t="shared" si="74"/>
        <v>11.732123333741544</v>
      </c>
      <c r="AJ326">
        <v>12</v>
      </c>
      <c r="AK326">
        <f t="shared" si="75"/>
        <v>-7.0129947232140777E-2</v>
      </c>
    </row>
    <row r="327" spans="1:37" x14ac:dyDescent="0.3">
      <c r="A327">
        <v>1.25</v>
      </c>
      <c r="B327">
        <f t="shared" si="66"/>
        <v>3.4903429574618414</v>
      </c>
      <c r="C327">
        <f t="shared" si="67"/>
        <v>0.28650479686019009</v>
      </c>
      <c r="D327">
        <f t="shared" si="68"/>
        <v>0.90763767804293449</v>
      </c>
      <c r="E327">
        <f t="shared" si="69"/>
        <v>0.99991180266654256</v>
      </c>
      <c r="F327">
        <v>0.1</v>
      </c>
      <c r="G327">
        <v>2.4289690015413594</v>
      </c>
      <c r="H327">
        <f t="shared" si="70"/>
        <v>2.1564762378787714</v>
      </c>
      <c r="I327">
        <f t="shared" si="71"/>
        <v>0.27249276366258801</v>
      </c>
      <c r="AF327">
        <f t="shared" si="72"/>
        <v>14</v>
      </c>
      <c r="AG327" cm="1">
        <f t="array" ref="AG327">INDEX($AB$2:$AB$104, AF327)</f>
        <v>11.927400024492746</v>
      </c>
      <c r="AH327">
        <f t="shared" si="73"/>
        <v>-0.46666666666666823</v>
      </c>
      <c r="AI327">
        <f t="shared" si="74"/>
        <v>12.732123333741544</v>
      </c>
      <c r="AJ327">
        <v>13</v>
      </c>
      <c r="AK327">
        <f t="shared" si="75"/>
        <v>0.19166944056700866</v>
      </c>
    </row>
    <row r="328" spans="1:37" x14ac:dyDescent="0.3">
      <c r="A328">
        <v>1.26</v>
      </c>
      <c r="B328">
        <f t="shared" si="66"/>
        <v>3.5254214873653824</v>
      </c>
      <c r="C328">
        <f t="shared" si="67"/>
        <v>0.2836540264997704</v>
      </c>
      <c r="D328">
        <f t="shared" si="68"/>
        <v>0.90450219705960178</v>
      </c>
      <c r="E328">
        <f t="shared" si="69"/>
        <v>0.99989851471091939</v>
      </c>
      <c r="F328">
        <v>5</v>
      </c>
      <c r="G328">
        <v>2.4332444400949278</v>
      </c>
      <c r="H328">
        <f t="shared" si="70"/>
        <v>0.19999895934487258</v>
      </c>
      <c r="I328">
        <f t="shared" si="71"/>
        <v>2.233245480750055</v>
      </c>
      <c r="AF328">
        <f t="shared" si="72"/>
        <v>14</v>
      </c>
      <c r="AG328" cm="1">
        <f t="array" ref="AG328">INDEX($AB$2:$AB$104, AF328)</f>
        <v>11.927400024492746</v>
      </c>
      <c r="AH328">
        <f t="shared" si="73"/>
        <v>-0.46666666666666823</v>
      </c>
      <c r="AI328">
        <f t="shared" si="74"/>
        <v>13.732123333741544</v>
      </c>
      <c r="AJ328">
        <v>14</v>
      </c>
      <c r="AK328">
        <f t="shared" si="75"/>
        <v>0.45346882836615809</v>
      </c>
    </row>
    <row r="329" spans="1:37" x14ac:dyDescent="0.3">
      <c r="A329">
        <v>1.27</v>
      </c>
      <c r="B329">
        <f t="shared" si="66"/>
        <v>3.5608525623555205</v>
      </c>
      <c r="C329">
        <f t="shared" si="67"/>
        <v>0.28083162177837978</v>
      </c>
      <c r="D329">
        <f t="shared" si="68"/>
        <v>0.901402206422247</v>
      </c>
      <c r="E329">
        <f t="shared" si="69"/>
        <v>0.99988390153586648</v>
      </c>
      <c r="F329">
        <v>0.1</v>
      </c>
      <c r="G329">
        <v>2.4375198786484962</v>
      </c>
      <c r="H329">
        <f t="shared" si="70"/>
        <v>2.1631802719793813</v>
      </c>
      <c r="I329">
        <f t="shared" si="71"/>
        <v>0.27433960666911483</v>
      </c>
      <c r="AF329">
        <f t="shared" si="72"/>
        <v>14</v>
      </c>
      <c r="AG329" cm="1">
        <f t="array" ref="AG329">INDEX($AB$2:$AB$104, AF329)</f>
        <v>11.927400024492746</v>
      </c>
      <c r="AH329">
        <f t="shared" si="73"/>
        <v>-0.46666666666666823</v>
      </c>
      <c r="AI329">
        <f t="shared" si="74"/>
        <v>14.732123333741544</v>
      </c>
      <c r="AJ329">
        <v>15</v>
      </c>
      <c r="AK329">
        <f t="shared" si="75"/>
        <v>0.71526821616530745</v>
      </c>
    </row>
    <row r="330" spans="1:37" x14ac:dyDescent="0.3">
      <c r="A330">
        <v>1.28</v>
      </c>
      <c r="B330">
        <f t="shared" si="66"/>
        <v>3.5966397255692817</v>
      </c>
      <c r="C330">
        <f t="shared" si="67"/>
        <v>0.27803730045319414</v>
      </c>
      <c r="D330">
        <f t="shared" si="68"/>
        <v>0.89833702967652518</v>
      </c>
      <c r="E330">
        <f t="shared" si="69"/>
        <v>0.99986789720545965</v>
      </c>
      <c r="F330">
        <v>5</v>
      </c>
      <c r="G330">
        <v>2.4417953172020646</v>
      </c>
      <c r="H330">
        <f t="shared" si="70"/>
        <v>0.19999900289972811</v>
      </c>
      <c r="I330">
        <f t="shared" si="71"/>
        <v>2.2417963143023365</v>
      </c>
      <c r="AF330">
        <f t="shared" si="72"/>
        <v>14</v>
      </c>
      <c r="AG330" cm="1">
        <f t="array" ref="AG330">INDEX($AB$2:$AB$104, AF330)</f>
        <v>11.927400024492746</v>
      </c>
      <c r="AH330">
        <f t="shared" si="73"/>
        <v>-0.46666666666666823</v>
      </c>
      <c r="AI330">
        <f t="shared" si="74"/>
        <v>15.732123333741544</v>
      </c>
      <c r="AJ330">
        <v>16</v>
      </c>
      <c r="AK330">
        <f t="shared" si="75"/>
        <v>0.97706760396445691</v>
      </c>
    </row>
    <row r="331" spans="1:37" x14ac:dyDescent="0.3">
      <c r="A331">
        <v>1.29</v>
      </c>
      <c r="B331">
        <f t="shared" si="66"/>
        <v>3.6327865557528094</v>
      </c>
      <c r="C331">
        <f t="shared" si="67"/>
        <v>0.27527078308975234</v>
      </c>
      <c r="D331">
        <f t="shared" si="68"/>
        <v>0.89530600841676022</v>
      </c>
      <c r="E331">
        <f t="shared" si="69"/>
        <v>0.99985043623054004</v>
      </c>
      <c r="F331">
        <v>0.1</v>
      </c>
      <c r="G331">
        <v>2.4460707557556329</v>
      </c>
      <c r="H331">
        <f t="shared" si="70"/>
        <v>2.1698785759930317</v>
      </c>
      <c r="I331">
        <f t="shared" si="71"/>
        <v>0.27619217976260124</v>
      </c>
      <c r="AF331">
        <f t="shared" si="72"/>
        <v>14</v>
      </c>
      <c r="AG331" cm="1">
        <f t="array" ref="AG331">INDEX($AB$2:$AB$104, AF331)</f>
        <v>11.927400024492746</v>
      </c>
      <c r="AH331">
        <f t="shared" si="73"/>
        <v>-0.46666666666666823</v>
      </c>
      <c r="AI331">
        <f t="shared" si="74"/>
        <v>16.732123333741544</v>
      </c>
      <c r="AJ331">
        <v>17</v>
      </c>
      <c r="AK331">
        <f t="shared" si="75"/>
        <v>1.2388669917636064</v>
      </c>
    </row>
    <row r="332" spans="1:37" x14ac:dyDescent="0.3">
      <c r="A332">
        <v>1.3</v>
      </c>
      <c r="B332">
        <f t="shared" si="66"/>
        <v>3.6692966676192444</v>
      </c>
      <c r="C332">
        <f t="shared" si="67"/>
        <v>0.27253179303401259</v>
      </c>
      <c r="D332">
        <f t="shared" si="68"/>
        <v>0.89230850166895315</v>
      </c>
      <c r="E332">
        <f t="shared" si="69"/>
        <v>0.99983145364359394</v>
      </c>
      <c r="F332">
        <v>5</v>
      </c>
      <c r="G332">
        <v>2.4503461943092013</v>
      </c>
      <c r="H332">
        <f t="shared" si="70"/>
        <v>0.19999904463166907</v>
      </c>
      <c r="I332">
        <f t="shared" si="71"/>
        <v>2.2503471496775322</v>
      </c>
      <c r="AF332">
        <f t="shared" si="72"/>
        <v>14</v>
      </c>
      <c r="AG332" cm="1">
        <f t="array" ref="AG332">INDEX($AB$2:$AB$104, AF332)</f>
        <v>11.927400024492746</v>
      </c>
      <c r="AH332">
        <f t="shared" si="73"/>
        <v>-0.46666666666666823</v>
      </c>
      <c r="AI332">
        <f t="shared" si="74"/>
        <v>17.732123333741544</v>
      </c>
      <c r="AJ332">
        <v>18</v>
      </c>
      <c r="AK332">
        <f t="shared" si="75"/>
        <v>1.5006663795627557</v>
      </c>
    </row>
    <row r="333" spans="1:37" x14ac:dyDescent="0.3">
      <c r="A333">
        <v>1.31</v>
      </c>
      <c r="B333">
        <f t="shared" si="66"/>
        <v>3.706173712210199</v>
      </c>
      <c r="C333">
        <f t="shared" si="67"/>
        <v>0.26982005638468681</v>
      </c>
      <c r="D333">
        <f t="shared" si="68"/>
        <v>0.88934388529944153</v>
      </c>
      <c r="E333">
        <f t="shared" si="69"/>
        <v>0.99981088506636528</v>
      </c>
      <c r="F333">
        <v>0.1</v>
      </c>
      <c r="G333">
        <v>2.4546216328627697</v>
      </c>
      <c r="H333">
        <f t="shared" si="70"/>
        <v>2.1765711548173559</v>
      </c>
      <c r="I333">
        <f t="shared" si="71"/>
        <v>0.27805047804541383</v>
      </c>
      <c r="AF333">
        <f t="shared" si="72"/>
        <v>14</v>
      </c>
      <c r="AG333" cm="1">
        <f t="array" ref="AG333">INDEX($AB$2:$AB$104, AF333)</f>
        <v>11.927400024492746</v>
      </c>
      <c r="AH333">
        <f t="shared" si="73"/>
        <v>-0.46666666666666823</v>
      </c>
      <c r="AI333">
        <f t="shared" si="74"/>
        <v>18.732123333741544</v>
      </c>
      <c r="AJ333">
        <v>19</v>
      </c>
      <c r="AK333">
        <f t="shared" si="75"/>
        <v>1.7624657673619053</v>
      </c>
    </row>
    <row r="334" spans="1:37" x14ac:dyDescent="0.3">
      <c r="A334">
        <v>1.32</v>
      </c>
      <c r="B334">
        <f t="shared" si="66"/>
        <v>3.7434213772608627</v>
      </c>
      <c r="C334">
        <f t="shared" si="67"/>
        <v>0.26713530196585034</v>
      </c>
      <c r="D334">
        <f t="shared" si="68"/>
        <v>0.88641155144795636</v>
      </c>
      <c r="E334">
        <f t="shared" si="69"/>
        <v>0.99978866677076228</v>
      </c>
      <c r="F334">
        <v>5</v>
      </c>
      <c r="G334">
        <v>2.4588970714163381</v>
      </c>
      <c r="H334">
        <f t="shared" si="70"/>
        <v>0.1999990846169904</v>
      </c>
      <c r="I334">
        <f t="shared" si="71"/>
        <v>2.2588979867993477</v>
      </c>
      <c r="AF334">
        <f t="shared" si="72"/>
        <v>14</v>
      </c>
      <c r="AG334" cm="1">
        <f t="array" ref="AG334">INDEX($AB$2:$AB$104, AF334)</f>
        <v>11.927400024492746</v>
      </c>
      <c r="AH334">
        <f t="shared" si="73"/>
        <v>-0.46666666666666823</v>
      </c>
      <c r="AI334">
        <f t="shared" si="74"/>
        <v>19.732123333741544</v>
      </c>
      <c r="AJ334">
        <v>20</v>
      </c>
      <c r="AK334">
        <f t="shared" si="75"/>
        <v>2.0242651551610549</v>
      </c>
    </row>
    <row r="335" spans="1:37" x14ac:dyDescent="0.3">
      <c r="A335">
        <v>1.33</v>
      </c>
      <c r="B335">
        <f t="shared" si="66"/>
        <v>3.781043387568781</v>
      </c>
      <c r="C335">
        <f t="shared" si="67"/>
        <v>0.26447726129982396</v>
      </c>
      <c r="D335">
        <f t="shared" si="68"/>
        <v>0.88351090798389387</v>
      </c>
      <c r="E335">
        <f t="shared" si="69"/>
        <v>0.99976473573357738</v>
      </c>
      <c r="F335">
        <v>0.1</v>
      </c>
      <c r="G335">
        <v>2.4631725099699064</v>
      </c>
      <c r="H335">
        <f t="shared" si="70"/>
        <v>2.1832580133457999</v>
      </c>
      <c r="I335">
        <f t="shared" si="71"/>
        <v>0.2799144966241065</v>
      </c>
      <c r="AF335">
        <f t="shared" si="72"/>
        <v>14</v>
      </c>
      <c r="AG335" cm="1">
        <f t="array" ref="AG335">INDEX($AB$2:$AB$104, AF335)</f>
        <v>11.927400024492746</v>
      </c>
      <c r="AH335">
        <f t="shared" si="73"/>
        <v>-0.46666666666666823</v>
      </c>
      <c r="AI335">
        <f t="shared" si="74"/>
        <v>20.732123333741544</v>
      </c>
      <c r="AJ335">
        <v>21</v>
      </c>
      <c r="AK335">
        <f t="shared" si="75"/>
        <v>2.286064542960204</v>
      </c>
    </row>
    <row r="336" spans="1:37" x14ac:dyDescent="0.3">
      <c r="A336">
        <v>1.34</v>
      </c>
      <c r="B336">
        <f t="shared" si="66"/>
        <v>3.8190435053663361</v>
      </c>
      <c r="C336">
        <f t="shared" si="67"/>
        <v>0.26184566858032599</v>
      </c>
      <c r="D336">
        <f t="shared" si="68"/>
        <v>0.88064137798468445</v>
      </c>
      <c r="E336">
        <f t="shared" si="69"/>
        <v>0.99973902968549822</v>
      </c>
      <c r="F336">
        <v>5</v>
      </c>
      <c r="G336">
        <v>2.4674479485234748</v>
      </c>
      <c r="H336">
        <f t="shared" si="70"/>
        <v>0.1999991229287939</v>
      </c>
      <c r="I336">
        <f t="shared" si="71"/>
        <v>2.267448825594681</v>
      </c>
      <c r="AF336">
        <f t="shared" si="72"/>
        <v>14</v>
      </c>
      <c r="AG336" cm="1">
        <f t="array" ref="AG336">INDEX($AB$2:$AB$104, AF336)</f>
        <v>11.927400024492746</v>
      </c>
      <c r="AH336">
        <f t="shared" si="73"/>
        <v>-0.46666666666666823</v>
      </c>
      <c r="AI336">
        <f t="shared" si="74"/>
        <v>21.732123333741544</v>
      </c>
      <c r="AJ336">
        <v>22</v>
      </c>
      <c r="AK336">
        <f t="shared" si="75"/>
        <v>2.5478639307593536</v>
      </c>
    </row>
    <row r="337" spans="1:37" x14ac:dyDescent="0.3">
      <c r="A337">
        <v>1.35</v>
      </c>
      <c r="B337">
        <f t="shared" si="66"/>
        <v>3.8574255306969745</v>
      </c>
      <c r="C337">
        <f t="shared" si="67"/>
        <v>0.25924026064589151</v>
      </c>
      <c r="D337">
        <f t="shared" si="68"/>
        <v>0.87780239923520387</v>
      </c>
      <c r="E337">
        <f t="shared" si="69"/>
        <v>0.99971148715485381</v>
      </c>
      <c r="F337">
        <v>0.1</v>
      </c>
      <c r="G337">
        <v>2.4717233870770432</v>
      </c>
      <c r="H337">
        <f t="shared" si="70"/>
        <v>2.1899391564676294</v>
      </c>
      <c r="I337">
        <f t="shared" si="71"/>
        <v>0.28178423060941382</v>
      </c>
      <c r="AF337">
        <f t="shared" si="72"/>
        <v>14</v>
      </c>
      <c r="AG337" cm="1">
        <f t="array" ref="AG337">INDEX($AB$2:$AB$104, AF337)</f>
        <v>11.927400024492746</v>
      </c>
      <c r="AH337">
        <f t="shared" si="73"/>
        <v>-0.46666666666666823</v>
      </c>
      <c r="AI337">
        <f t="shared" si="74"/>
        <v>22.732123333741544</v>
      </c>
      <c r="AJ337">
        <v>23</v>
      </c>
      <c r="AK337">
        <f t="shared" si="75"/>
        <v>2.8096633185585032</v>
      </c>
    </row>
    <row r="338" spans="1:37" x14ac:dyDescent="0.3">
      <c r="A338">
        <v>1.36</v>
      </c>
      <c r="B338">
        <f t="shared" si="66"/>
        <v>3.8961933017952148</v>
      </c>
      <c r="C338">
        <f t="shared" si="67"/>
        <v>0.25666077695355588</v>
      </c>
      <c r="D338">
        <f t="shared" si="68"/>
        <v>0.87499342374722966</v>
      </c>
      <c r="E338">
        <f t="shared" si="69"/>
        <v>0.99968204750650413</v>
      </c>
      <c r="F338">
        <v>5</v>
      </c>
      <c r="G338">
        <v>2.4759988256306116</v>
      </c>
      <c r="H338">
        <f t="shared" si="70"/>
        <v>0.19999915963712184</v>
      </c>
      <c r="I338">
        <f t="shared" si="71"/>
        <v>2.2759996659934898</v>
      </c>
      <c r="AF338">
        <f t="shared" si="72"/>
        <v>15</v>
      </c>
      <c r="AG338" cm="1">
        <f t="array" ref="AG338">INDEX($AB$2:$AB$104, AF338)</f>
        <v>12.22755849124921</v>
      </c>
      <c r="AH338">
        <f t="shared" si="73"/>
        <v>-0.46666666666666823</v>
      </c>
      <c r="AI338">
        <f t="shared" si="74"/>
        <v>-0.26287402514584807</v>
      </c>
      <c r="AJ338">
        <v>0</v>
      </c>
      <c r="AK338">
        <f t="shared" si="75"/>
        <v>-3.2104129124412744</v>
      </c>
    </row>
    <row r="339" spans="1:37" x14ac:dyDescent="0.3">
      <c r="A339">
        <v>1.37</v>
      </c>
      <c r="B339">
        <f t="shared" si="66"/>
        <v>3.9353506954704733</v>
      </c>
      <c r="C339">
        <f t="shared" si="67"/>
        <v>0.25410695955280027</v>
      </c>
      <c r="D339">
        <f t="shared" si="68"/>
        <v>0.87221391729799824</v>
      </c>
      <c r="E339">
        <f t="shared" si="69"/>
        <v>0.99965065097625261</v>
      </c>
      <c r="F339">
        <v>0.1</v>
      </c>
      <c r="G339">
        <v>2.48027426418418</v>
      </c>
      <c r="H339">
        <f t="shared" si="70"/>
        <v>2.1966145890679276</v>
      </c>
      <c r="I339">
        <f t="shared" si="71"/>
        <v>0.28365967511625234</v>
      </c>
      <c r="AF339">
        <f t="shared" si="72"/>
        <v>15</v>
      </c>
      <c r="AG339" cm="1">
        <f t="array" ref="AG339">INDEX($AB$2:$AB$104, AF339)</f>
        <v>12.22755849124921</v>
      </c>
      <c r="AH339">
        <f t="shared" si="73"/>
        <v>-0.46666666666666823</v>
      </c>
      <c r="AI339">
        <f t="shared" si="74"/>
        <v>0.73712597485415188</v>
      </c>
      <c r="AJ339">
        <v>1</v>
      </c>
      <c r="AK339">
        <f t="shared" si="75"/>
        <v>-2.9486135246421248</v>
      </c>
    </row>
    <row r="340" spans="1:37" x14ac:dyDescent="0.3">
      <c r="A340">
        <v>1.38</v>
      </c>
      <c r="B340">
        <f t="shared" si="66"/>
        <v>3.9749016274947477</v>
      </c>
      <c r="C340">
        <f t="shared" si="67"/>
        <v>0.25157855305975652</v>
      </c>
      <c r="D340">
        <f t="shared" si="68"/>
        <v>0.86946335898697025</v>
      </c>
      <c r="E340">
        <f t="shared" si="69"/>
        <v>0.99961723870112984</v>
      </c>
      <c r="F340">
        <v>5</v>
      </c>
      <c r="G340">
        <v>2.4845497027377483</v>
      </c>
      <c r="H340">
        <f t="shared" si="70"/>
        <v>0.19999919480908496</v>
      </c>
      <c r="I340">
        <f t="shared" si="71"/>
        <v>2.2845505079286634</v>
      </c>
      <c r="AF340">
        <f t="shared" si="72"/>
        <v>15</v>
      </c>
      <c r="AG340" cm="1">
        <f t="array" ref="AG340">INDEX($AB$2:$AB$104, AF340)</f>
        <v>12.22755849124921</v>
      </c>
      <c r="AH340">
        <f t="shared" si="73"/>
        <v>-0.46666666666666823</v>
      </c>
      <c r="AI340">
        <f t="shared" si="74"/>
        <v>1.7371259748541521</v>
      </c>
      <c r="AJ340">
        <v>2</v>
      </c>
      <c r="AK340">
        <f t="shared" si="75"/>
        <v>-2.6868141368429757</v>
      </c>
    </row>
    <row r="341" spans="1:37" x14ac:dyDescent="0.3">
      <c r="A341">
        <v>1.39</v>
      </c>
      <c r="B341">
        <f t="shared" si="66"/>
        <v>4.0148500529942011</v>
      </c>
      <c r="C341">
        <f t="shared" si="67"/>
        <v>0.24907530463166822</v>
      </c>
      <c r="D341">
        <f t="shared" si="68"/>
        <v>0.86674124080996107</v>
      </c>
      <c r="E341">
        <f t="shared" si="69"/>
        <v>0.99958175274587435</v>
      </c>
      <c r="F341">
        <v>0.1</v>
      </c>
      <c r="G341">
        <v>2.4888251412913167</v>
      </c>
      <c r="H341">
        <f t="shared" si="70"/>
        <v>2.203284316027605</v>
      </c>
      <c r="I341">
        <f t="shared" si="71"/>
        <v>0.28554082526371172</v>
      </c>
      <c r="AF341">
        <f t="shared" si="72"/>
        <v>15</v>
      </c>
      <c r="AG341" cm="1">
        <f t="array" ref="AG341">INDEX($AB$2:$AB$104, AF341)</f>
        <v>12.22755849124921</v>
      </c>
      <c r="AH341">
        <f t="shared" si="73"/>
        <v>-0.46666666666666823</v>
      </c>
      <c r="AI341">
        <f t="shared" si="74"/>
        <v>2.7371259748541519</v>
      </c>
      <c r="AJ341">
        <v>3</v>
      </c>
      <c r="AK341">
        <f t="shared" si="75"/>
        <v>-2.4250147490438261</v>
      </c>
    </row>
    <row r="342" spans="1:37" x14ac:dyDescent="0.3">
      <c r="A342">
        <v>1.4</v>
      </c>
      <c r="B342">
        <f t="shared" si="66"/>
        <v>4.0551999668446745</v>
      </c>
      <c r="C342">
        <f t="shared" si="67"/>
        <v>0.24659696394160649</v>
      </c>
      <c r="D342">
        <f t="shared" si="68"/>
        <v>0.86404706724983549</v>
      </c>
      <c r="E342">
        <f t="shared" si="69"/>
        <v>0.99954413612590809</v>
      </c>
      <c r="F342">
        <v>5</v>
      </c>
      <c r="G342">
        <v>2.4931005798448851</v>
      </c>
      <c r="H342">
        <f t="shared" si="70"/>
        <v>0.19999922850898524</v>
      </c>
      <c r="I342">
        <f t="shared" si="71"/>
        <v>2.2931013513359</v>
      </c>
      <c r="AF342">
        <f t="shared" si="72"/>
        <v>15</v>
      </c>
      <c r="AG342" cm="1">
        <f t="array" ref="AG342">INDEX($AB$2:$AB$104, AF342)</f>
        <v>12.22755849124921</v>
      </c>
      <c r="AH342">
        <f t="shared" si="73"/>
        <v>-0.46666666666666823</v>
      </c>
      <c r="AI342">
        <f t="shared" si="74"/>
        <v>3.7371259748541519</v>
      </c>
      <c r="AJ342">
        <v>4</v>
      </c>
      <c r="AK342">
        <f t="shared" si="75"/>
        <v>-2.1632153612446765</v>
      </c>
    </row>
    <row r="343" spans="1:37" x14ac:dyDescent="0.3">
      <c r="A343">
        <v>1.41</v>
      </c>
      <c r="B343">
        <f t="shared" si="66"/>
        <v>4.0959554040711756</v>
      </c>
      <c r="C343">
        <f t="shared" si="67"/>
        <v>0.24414328315343711</v>
      </c>
      <c r="D343">
        <f t="shared" si="68"/>
        <v>0.86138035488300879</v>
      </c>
      <c r="E343">
        <f t="shared" si="69"/>
        <v>0.99950433282708462</v>
      </c>
      <c r="F343">
        <v>0.1</v>
      </c>
      <c r="G343">
        <v>2.4973760183984535</v>
      </c>
      <c r="H343">
        <f t="shared" si="70"/>
        <v>2.2099483422233988</v>
      </c>
      <c r="I343">
        <f t="shared" si="71"/>
        <v>0.28742767617505471</v>
      </c>
      <c r="AF343">
        <f t="shared" si="72"/>
        <v>15</v>
      </c>
      <c r="AG343" cm="1">
        <f t="array" ref="AG343">INDEX($AB$2:$AB$104, AF343)</f>
        <v>12.22755849124921</v>
      </c>
      <c r="AH343">
        <f t="shared" si="73"/>
        <v>-0.46666666666666823</v>
      </c>
      <c r="AI343">
        <f t="shared" si="74"/>
        <v>4.7371259748541519</v>
      </c>
      <c r="AJ343">
        <v>5</v>
      </c>
      <c r="AK343">
        <f t="shared" si="75"/>
        <v>-1.9014159734455274</v>
      </c>
    </row>
    <row r="344" spans="1:37" x14ac:dyDescent="0.3">
      <c r="A344">
        <v>1.42</v>
      </c>
      <c r="B344">
        <f t="shared" si="66"/>
        <v>4.1371204402513921</v>
      </c>
      <c r="C344">
        <f t="shared" si="67"/>
        <v>0.24171401689703645</v>
      </c>
      <c r="D344">
        <f t="shared" si="68"/>
        <v>0.8587406320010379</v>
      </c>
      <c r="E344">
        <f t="shared" si="69"/>
        <v>0.99946228782246638</v>
      </c>
      <c r="F344">
        <v>5</v>
      </c>
      <c r="G344">
        <v>2.5016514569520218</v>
      </c>
      <c r="H344">
        <f t="shared" si="70"/>
        <v>0.1999992607984333</v>
      </c>
      <c r="I344">
        <f t="shared" si="71"/>
        <v>2.3016521961535887</v>
      </c>
      <c r="AF344">
        <f t="shared" si="72"/>
        <v>15</v>
      </c>
      <c r="AG344" cm="1">
        <f t="array" ref="AG344">INDEX($AB$2:$AB$104, AF344)</f>
        <v>12.22755849124921</v>
      </c>
      <c r="AH344">
        <f t="shared" si="73"/>
        <v>-0.46666666666666823</v>
      </c>
      <c r="AI344">
        <f t="shared" si="74"/>
        <v>5.7371259748541519</v>
      </c>
      <c r="AJ344">
        <v>6</v>
      </c>
      <c r="AK344">
        <f t="shared" si="75"/>
        <v>-1.6396165856463778</v>
      </c>
    </row>
    <row r="345" spans="1:37" x14ac:dyDescent="0.3">
      <c r="A345">
        <v>1.43</v>
      </c>
      <c r="B345">
        <f t="shared" si="66"/>
        <v>4.1786991919232461</v>
      </c>
      <c r="C345">
        <f t="shared" si="67"/>
        <v>0.23930892224375455</v>
      </c>
      <c r="D345">
        <f t="shared" si="68"/>
        <v>0.85612743824662108</v>
      </c>
      <c r="E345">
        <f t="shared" si="69"/>
        <v>0.99941794708636844</v>
      </c>
      <c r="F345">
        <v>0.1</v>
      </c>
      <c r="G345">
        <v>2.5059268955055902</v>
      </c>
      <c r="H345">
        <f t="shared" si="70"/>
        <v>2.2166066725278788</v>
      </c>
      <c r="I345">
        <f t="shared" si="71"/>
        <v>0.28932022297771143</v>
      </c>
      <c r="AF345">
        <f t="shared" si="72"/>
        <v>15</v>
      </c>
      <c r="AG345" cm="1">
        <f t="array" ref="AG345">INDEX($AB$2:$AB$104, AF345)</f>
        <v>12.22755849124921</v>
      </c>
      <c r="AH345">
        <f t="shared" si="73"/>
        <v>-0.46666666666666823</v>
      </c>
      <c r="AI345">
        <f t="shared" si="74"/>
        <v>6.7371259748541519</v>
      </c>
      <c r="AJ345">
        <v>7</v>
      </c>
      <c r="AK345">
        <f t="shared" si="75"/>
        <v>-1.3778171978472284</v>
      </c>
    </row>
    <row r="346" spans="1:37" x14ac:dyDescent="0.3">
      <c r="A346">
        <v>1.44</v>
      </c>
      <c r="B346">
        <f t="shared" si="66"/>
        <v>4.2206958169965523</v>
      </c>
      <c r="C346">
        <f t="shared" si="67"/>
        <v>0.23692775868212176</v>
      </c>
      <c r="D346">
        <f t="shared" si="68"/>
        <v>0.85354032426336213</v>
      </c>
      <c r="E346">
        <f t="shared" si="69"/>
        <v>0.99937125760588841</v>
      </c>
      <c r="F346">
        <v>5</v>
      </c>
      <c r="G346">
        <v>2.5102023340591586</v>
      </c>
      <c r="H346">
        <f t="shared" si="70"/>
        <v>0.1999992917364613</v>
      </c>
      <c r="I346">
        <f t="shared" si="71"/>
        <v>2.3102030423226974</v>
      </c>
      <c r="AF346">
        <f t="shared" si="72"/>
        <v>15</v>
      </c>
      <c r="AG346" cm="1">
        <f t="array" ref="AG346">INDEX($AB$2:$AB$104, AF346)</f>
        <v>12.22755849124921</v>
      </c>
      <c r="AH346">
        <f t="shared" si="73"/>
        <v>-0.46666666666666823</v>
      </c>
      <c r="AI346">
        <f t="shared" si="74"/>
        <v>7.7371259748541519</v>
      </c>
      <c r="AJ346">
        <v>8</v>
      </c>
      <c r="AK346">
        <f t="shared" si="75"/>
        <v>-1.1160178100480789</v>
      </c>
    </row>
    <row r="347" spans="1:37" x14ac:dyDescent="0.3">
      <c r="A347">
        <v>1.45</v>
      </c>
      <c r="B347">
        <f t="shared" si="66"/>
        <v>4.2631145151688168</v>
      </c>
      <c r="C347">
        <f t="shared" si="67"/>
        <v>0.23457028809379765</v>
      </c>
      <c r="D347">
        <f t="shared" si="68"/>
        <v>0.85097885135868589</v>
      </c>
      <c r="E347">
        <f t="shared" si="69"/>
        <v>0.99932216739012503</v>
      </c>
      <c r="F347">
        <v>0.1</v>
      </c>
      <c r="G347">
        <v>2.514477772612727</v>
      </c>
      <c r="H347">
        <f t="shared" si="70"/>
        <v>2.2232593118094512</v>
      </c>
      <c r="I347">
        <f t="shared" si="71"/>
        <v>0.29121846080327574</v>
      </c>
      <c r="AF347">
        <f t="shared" si="72"/>
        <v>15</v>
      </c>
      <c r="AG347" cm="1">
        <f t="array" ref="AG347">INDEX($AB$2:$AB$104, AF347)</f>
        <v>12.22755849124921</v>
      </c>
      <c r="AH347">
        <f t="shared" si="73"/>
        <v>-0.46666666666666823</v>
      </c>
      <c r="AI347">
        <f t="shared" si="74"/>
        <v>8.7371259748541519</v>
      </c>
      <c r="AJ347">
        <v>9</v>
      </c>
      <c r="AK347">
        <f t="shared" si="75"/>
        <v>-0.85421842224892952</v>
      </c>
    </row>
    <row r="348" spans="1:37" x14ac:dyDescent="0.3">
      <c r="A348">
        <v>1.46</v>
      </c>
      <c r="B348">
        <f t="shared" si="66"/>
        <v>4.3059595283452063</v>
      </c>
      <c r="C348">
        <f t="shared" si="67"/>
        <v>0.23223627472975883</v>
      </c>
      <c r="D348">
        <f t="shared" si="68"/>
        <v>0.84844259117932563</v>
      </c>
      <c r="E348">
        <f t="shared" si="69"/>
        <v>0.99927062547727608</v>
      </c>
      <c r="F348">
        <v>5</v>
      </c>
      <c r="G348">
        <v>2.5187532111662954</v>
      </c>
      <c r="H348">
        <f t="shared" si="70"/>
        <v>0.19999932137963061</v>
      </c>
      <c r="I348">
        <f t="shared" si="71"/>
        <v>2.3187538897866649</v>
      </c>
      <c r="AF348">
        <f t="shared" si="72"/>
        <v>15</v>
      </c>
      <c r="AG348" cm="1">
        <f t="array" ref="AG348">INDEX($AB$2:$AB$104, AF348)</f>
        <v>12.22755849124921</v>
      </c>
      <c r="AH348">
        <f t="shared" si="73"/>
        <v>-0.46666666666666823</v>
      </c>
      <c r="AI348">
        <f t="shared" si="74"/>
        <v>9.7371259748541519</v>
      </c>
      <c r="AJ348">
        <v>10</v>
      </c>
      <c r="AK348">
        <f t="shared" si="75"/>
        <v>-0.59241903444978006</v>
      </c>
    </row>
    <row r="349" spans="1:37" x14ac:dyDescent="0.3">
      <c r="A349">
        <v>1.47</v>
      </c>
      <c r="B349">
        <f t="shared" si="66"/>
        <v>4.3492351410627412</v>
      </c>
      <c r="C349">
        <f t="shared" si="67"/>
        <v>0.22992548518672384</v>
      </c>
      <c r="D349">
        <f t="shared" si="68"/>
        <v>0.84593112539882975</v>
      </c>
      <c r="E349">
        <f t="shared" si="69"/>
        <v>0.99921658193978724</v>
      </c>
      <c r="F349">
        <v>0.1</v>
      </c>
      <c r="G349">
        <v>2.5230286497198637</v>
      </c>
      <c r="H349">
        <f t="shared" si="70"/>
        <v>2.2299062649323576</v>
      </c>
      <c r="I349">
        <f t="shared" si="71"/>
        <v>0.29312238478750618</v>
      </c>
      <c r="AF349">
        <f t="shared" si="72"/>
        <v>15</v>
      </c>
      <c r="AG349" cm="1">
        <f t="array" ref="AG349">INDEX($AB$2:$AB$104, AF349)</f>
        <v>12.22755849124921</v>
      </c>
      <c r="AH349">
        <f t="shared" si="73"/>
        <v>-0.46666666666666823</v>
      </c>
      <c r="AI349">
        <f t="shared" si="74"/>
        <v>10.737125974854152</v>
      </c>
      <c r="AJ349">
        <v>11</v>
      </c>
      <c r="AK349">
        <f t="shared" si="75"/>
        <v>-0.33061964665063065</v>
      </c>
    </row>
    <row r="350" spans="1:37" x14ac:dyDescent="0.3">
      <c r="A350">
        <v>1.48</v>
      </c>
      <c r="B350">
        <f t="shared" si="66"/>
        <v>4.392945680918757</v>
      </c>
      <c r="C350">
        <f t="shared" si="67"/>
        <v>0.22763768838381274</v>
      </c>
      <c r="D350">
        <f t="shared" si="68"/>
        <v>0.84344404541656492</v>
      </c>
      <c r="E350">
        <f t="shared" si="69"/>
        <v>0.99915998788771532</v>
      </c>
      <c r="F350">
        <v>5</v>
      </c>
      <c r="G350">
        <v>2.5273040882734321</v>
      </c>
      <c r="H350">
        <f t="shared" si="70"/>
        <v>0.19999934978213535</v>
      </c>
      <c r="I350">
        <f t="shared" si="71"/>
        <v>2.3273047384912968</v>
      </c>
      <c r="AF350">
        <f t="shared" si="72"/>
        <v>15</v>
      </c>
      <c r="AG350" cm="1">
        <f t="array" ref="AG350">INDEX($AB$2:$AB$104, AF350)</f>
        <v>12.22755849124921</v>
      </c>
      <c r="AH350">
        <f t="shared" si="73"/>
        <v>-0.46666666666666823</v>
      </c>
      <c r="AI350">
        <f t="shared" si="74"/>
        <v>11.737125974854152</v>
      </c>
      <c r="AJ350">
        <v>12</v>
      </c>
      <c r="AK350">
        <f t="shared" si="75"/>
        <v>-6.8820258851481256E-2</v>
      </c>
    </row>
    <row r="351" spans="1:37" x14ac:dyDescent="0.3">
      <c r="A351">
        <v>1.49</v>
      </c>
      <c r="B351">
        <f t="shared" si="66"/>
        <v>4.4370955190036643</v>
      </c>
      <c r="C351">
        <f t="shared" si="67"/>
        <v>0.22537265553943872</v>
      </c>
      <c r="D351">
        <f t="shared" si="68"/>
        <v>0.8409809520677185</v>
      </c>
      <c r="E351">
        <f t="shared" si="69"/>
        <v>0.99910079547045483</v>
      </c>
      <c r="F351">
        <v>0.1</v>
      </c>
      <c r="G351">
        <v>2.5315795268270005</v>
      </c>
      <c r="H351">
        <f t="shared" si="70"/>
        <v>2.2365475367566865</v>
      </c>
      <c r="I351">
        <f t="shared" si="71"/>
        <v>0.295031990070314</v>
      </c>
      <c r="AF351">
        <f t="shared" si="72"/>
        <v>15</v>
      </c>
      <c r="AG351" cm="1">
        <f t="array" ref="AG351">INDEX($AB$2:$AB$104, AF351)</f>
        <v>12.22755849124921</v>
      </c>
      <c r="AH351">
        <f t="shared" si="73"/>
        <v>-0.46666666666666823</v>
      </c>
      <c r="AI351">
        <f t="shared" si="74"/>
        <v>12.737125974854152</v>
      </c>
      <c r="AJ351">
        <v>13</v>
      </c>
      <c r="AK351">
        <f t="shared" si="75"/>
        <v>0.19297912894766819</v>
      </c>
    </row>
    <row r="352" spans="1:37" x14ac:dyDescent="0.3">
      <c r="A352">
        <v>1.5</v>
      </c>
      <c r="B352">
        <f t="shared" si="66"/>
        <v>4.4816890703380645</v>
      </c>
      <c r="C352">
        <f t="shared" si="67"/>
        <v>0.22313016014842982</v>
      </c>
      <c r="D352">
        <f t="shared" si="68"/>
        <v>0.83854145534382662</v>
      </c>
      <c r="E352">
        <f t="shared" si="69"/>
        <v>0.99903895787696595</v>
      </c>
      <c r="F352">
        <v>5</v>
      </c>
      <c r="G352">
        <v>2.5358549653805689</v>
      </c>
      <c r="H352">
        <f t="shared" si="70"/>
        <v>0.19999937699590137</v>
      </c>
      <c r="I352">
        <f t="shared" si="71"/>
        <v>2.3358555883846677</v>
      </c>
      <c r="AF352">
        <f t="shared" si="72"/>
        <v>15</v>
      </c>
      <c r="AG352" cm="1">
        <f t="array" ref="AG352">INDEX($AB$2:$AB$104, AF352)</f>
        <v>12.22755849124921</v>
      </c>
      <c r="AH352">
        <f t="shared" si="73"/>
        <v>-0.46666666666666823</v>
      </c>
      <c r="AI352">
        <f t="shared" si="74"/>
        <v>13.737125974854152</v>
      </c>
      <c r="AJ352">
        <v>14</v>
      </c>
      <c r="AK352">
        <f t="shared" si="75"/>
        <v>0.45477851674681757</v>
      </c>
    </row>
    <row r="353" spans="1:37" x14ac:dyDescent="0.3">
      <c r="A353">
        <v>1.51</v>
      </c>
      <c r="B353">
        <f t="shared" si="66"/>
        <v>4.5267307943142523</v>
      </c>
      <c r="C353">
        <f t="shared" si="67"/>
        <v>0.2209099779593782</v>
      </c>
      <c r="D353">
        <f t="shared" si="68"/>
        <v>0.83612517412338005</v>
      </c>
      <c r="E353">
        <f t="shared" si="69"/>
        <v>0.99897442933463321</v>
      </c>
      <c r="F353">
        <v>0.1</v>
      </c>
      <c r="G353">
        <v>2.5401304039341372</v>
      </c>
      <c r="H353">
        <f t="shared" si="70"/>
        <v>2.2431831321383675</v>
      </c>
      <c r="I353">
        <f t="shared" si="71"/>
        <v>0.29694727179576974</v>
      </c>
      <c r="AF353">
        <f t="shared" si="72"/>
        <v>15</v>
      </c>
      <c r="AG353" cm="1">
        <f t="array" ref="AG353">INDEX($AB$2:$AB$104, AF353)</f>
        <v>12.22755849124921</v>
      </c>
      <c r="AH353">
        <f t="shared" si="73"/>
        <v>-0.46666666666666823</v>
      </c>
      <c r="AI353">
        <f t="shared" si="74"/>
        <v>14.737125974854152</v>
      </c>
      <c r="AJ353">
        <v>15</v>
      </c>
      <c r="AK353">
        <f t="shared" si="75"/>
        <v>0.71657790454596704</v>
      </c>
    </row>
    <row r="354" spans="1:37" x14ac:dyDescent="0.3">
      <c r="A354">
        <v>1.52</v>
      </c>
      <c r="B354">
        <f t="shared" si="66"/>
        <v>4.5722251951421589</v>
      </c>
      <c r="C354">
        <f t="shared" si="67"/>
        <v>0.21871188695221475</v>
      </c>
      <c r="D354">
        <f t="shared" si="68"/>
        <v>0.83373173591207805</v>
      </c>
      <c r="E354">
        <f t="shared" si="69"/>
        <v>0.99890716510687239</v>
      </c>
      <c r="F354">
        <v>5</v>
      </c>
      <c r="G354">
        <v>2.5444058424877056</v>
      </c>
      <c r="H354">
        <f t="shared" si="70"/>
        <v>0.1999994030706814</v>
      </c>
      <c r="I354">
        <f t="shared" si="71"/>
        <v>2.3444064394170243</v>
      </c>
      <c r="AF354">
        <f t="shared" si="72"/>
        <v>15</v>
      </c>
      <c r="AG354" cm="1">
        <f t="array" ref="AG354">INDEX($AB$2:$AB$104, AF354)</f>
        <v>12.22755849124921</v>
      </c>
      <c r="AH354">
        <f t="shared" si="73"/>
        <v>-0.46666666666666823</v>
      </c>
      <c r="AI354">
        <f t="shared" si="74"/>
        <v>15.737125974854152</v>
      </c>
      <c r="AJ354">
        <v>16</v>
      </c>
      <c r="AK354">
        <f t="shared" si="75"/>
        <v>0.97837729234511639</v>
      </c>
    </row>
    <row r="355" spans="1:37" x14ac:dyDescent="0.3">
      <c r="A355">
        <v>1.53</v>
      </c>
      <c r="B355">
        <f t="shared" si="66"/>
        <v>4.6181768222997812</v>
      </c>
      <c r="C355">
        <f t="shared" si="67"/>
        <v>0.21653566731600707</v>
      </c>
      <c r="D355">
        <f t="shared" si="68"/>
        <v>0.83136077659232643</v>
      </c>
      <c r="E355">
        <f t="shared" si="69"/>
        <v>0.99883712148959669</v>
      </c>
      <c r="F355">
        <v>0.1</v>
      </c>
      <c r="G355">
        <v>2.548681281041274</v>
      </c>
      <c r="H355">
        <f t="shared" si="70"/>
        <v>2.2498130559291849</v>
      </c>
      <c r="I355">
        <f t="shared" si="71"/>
        <v>0.2988682251120891</v>
      </c>
      <c r="AF355">
        <f t="shared" si="72"/>
        <v>15</v>
      </c>
      <c r="AG355" cm="1">
        <f t="array" ref="AG355">INDEX($AB$2:$AB$104, AF355)</f>
        <v>12.22755849124921</v>
      </c>
      <c r="AH355">
        <f t="shared" si="73"/>
        <v>-0.46666666666666823</v>
      </c>
      <c r="AI355">
        <f t="shared" si="74"/>
        <v>16.737125974854152</v>
      </c>
      <c r="AJ355">
        <v>17</v>
      </c>
      <c r="AK355">
        <f t="shared" si="75"/>
        <v>1.240176680144266</v>
      </c>
    </row>
    <row r="356" spans="1:37" x14ac:dyDescent="0.3">
      <c r="A356">
        <v>1.54</v>
      </c>
      <c r="B356">
        <f t="shared" si="66"/>
        <v>4.6645902709881257</v>
      </c>
      <c r="C356">
        <f t="shared" si="67"/>
        <v>0.21438110142697794</v>
      </c>
      <c r="D356">
        <f t="shared" si="68"/>
        <v>0.8290119401815913</v>
      </c>
      <c r="E356">
        <f t="shared" si="69"/>
        <v>0.9987642558066433</v>
      </c>
      <c r="F356">
        <v>5</v>
      </c>
      <c r="G356">
        <v>2.5529567195948424</v>
      </c>
      <c r="H356">
        <f t="shared" si="70"/>
        <v>0.19999942805414572</v>
      </c>
      <c r="I356">
        <f t="shared" si="71"/>
        <v>2.3529572915406964</v>
      </c>
      <c r="AF356">
        <f t="shared" si="72"/>
        <v>15</v>
      </c>
      <c r="AG356" cm="1">
        <f t="array" ref="AG356">INDEX($AB$2:$AB$104, AF356)</f>
        <v>12.22755849124921</v>
      </c>
      <c r="AH356">
        <f t="shared" si="73"/>
        <v>-0.46666666666666823</v>
      </c>
      <c r="AI356">
        <f t="shared" si="74"/>
        <v>17.737125974854152</v>
      </c>
      <c r="AJ356">
        <v>18</v>
      </c>
      <c r="AK356">
        <f t="shared" si="75"/>
        <v>1.5019760679434153</v>
      </c>
    </row>
    <row r="357" spans="1:37" x14ac:dyDescent="0.3">
      <c r="A357">
        <v>1.55</v>
      </c>
      <c r="B357">
        <f t="shared" si="66"/>
        <v>4.7114701825907419</v>
      </c>
      <c r="C357">
        <f t="shared" si="67"/>
        <v>0.21224797382674304</v>
      </c>
      <c r="D357">
        <f t="shared" si="68"/>
        <v>0.82668487859923989</v>
      </c>
      <c r="E357">
        <f t="shared" si="69"/>
        <v>0.99868852640425543</v>
      </c>
      <c r="F357">
        <v>0.1</v>
      </c>
      <c r="G357">
        <v>2.5572321581484108</v>
      </c>
      <c r="H357">
        <f t="shared" si="70"/>
        <v>2.2564373129767721</v>
      </c>
      <c r="I357">
        <f t="shared" si="71"/>
        <v>0.30079484517163868</v>
      </c>
      <c r="AF357">
        <f t="shared" si="72"/>
        <v>15</v>
      </c>
      <c r="AG357" cm="1">
        <f t="array" ref="AG357">INDEX($AB$2:$AB$104, AF357)</f>
        <v>12.22755849124921</v>
      </c>
      <c r="AH357">
        <f t="shared" si="73"/>
        <v>-0.46666666666666823</v>
      </c>
      <c r="AI357">
        <f t="shared" si="74"/>
        <v>18.737125974854152</v>
      </c>
      <c r="AJ357">
        <v>19</v>
      </c>
      <c r="AK357">
        <f t="shared" si="75"/>
        <v>1.7637754557425649</v>
      </c>
    </row>
    <row r="358" spans="1:37" x14ac:dyDescent="0.3">
      <c r="A358">
        <v>1.56</v>
      </c>
      <c r="B358">
        <f t="shared" si="66"/>
        <v>4.7588212451378542</v>
      </c>
      <c r="C358">
        <f t="shared" si="67"/>
        <v>0.21013607120076472</v>
      </c>
      <c r="D358">
        <f t="shared" si="68"/>
        <v>0.82437925144151969</v>
      </c>
      <c r="E358">
        <f t="shared" si="69"/>
        <v>0.99860989264470668</v>
      </c>
      <c r="F358">
        <v>5</v>
      </c>
      <c r="G358">
        <v>2.5615075967019791</v>
      </c>
      <c r="H358">
        <f t="shared" si="70"/>
        <v>0.1999994519919695</v>
      </c>
      <c r="I358">
        <f t="shared" si="71"/>
        <v>2.3615081447100095</v>
      </c>
      <c r="AF358">
        <f t="shared" si="72"/>
        <v>15</v>
      </c>
      <c r="AG358" cm="1">
        <f t="array" ref="AG358">INDEX($AB$2:$AB$104, AF358)</f>
        <v>12.22755849124921</v>
      </c>
      <c r="AH358">
        <f t="shared" si="73"/>
        <v>-0.46666666666666823</v>
      </c>
      <c r="AI358">
        <f t="shared" si="74"/>
        <v>19.737125974854152</v>
      </c>
      <c r="AJ358">
        <v>20</v>
      </c>
      <c r="AK358">
        <f t="shared" si="75"/>
        <v>2.025574843541714</v>
      </c>
    </row>
    <row r="359" spans="1:37" x14ac:dyDescent="0.3">
      <c r="A359">
        <v>1.57</v>
      </c>
      <c r="B359">
        <f t="shared" si="66"/>
        <v>4.8066481937751782</v>
      </c>
      <c r="C359">
        <f t="shared" si="67"/>
        <v>0.20804518235702046</v>
      </c>
      <c r="D359">
        <f t="shared" si="68"/>
        <v>0.82209472576433851</v>
      </c>
      <c r="E359">
        <f t="shared" si="69"/>
        <v>0.99852831489914806</v>
      </c>
      <c r="F359">
        <v>0.1</v>
      </c>
      <c r="G359">
        <v>2.5657830352555475</v>
      </c>
      <c r="H359">
        <f t="shared" si="70"/>
        <v>2.2630559081246213</v>
      </c>
      <c r="I359">
        <f t="shared" si="71"/>
        <v>0.3027271271309262</v>
      </c>
      <c r="AF359">
        <f t="shared" si="72"/>
        <v>15</v>
      </c>
      <c r="AG359" cm="1">
        <f t="array" ref="AG359">INDEX($AB$2:$AB$104, AF359)</f>
        <v>12.22755849124921</v>
      </c>
      <c r="AH359">
        <f t="shared" si="73"/>
        <v>-0.46666666666666823</v>
      </c>
      <c r="AI359">
        <f t="shared" si="74"/>
        <v>20.737125974854152</v>
      </c>
      <c r="AJ359">
        <v>21</v>
      </c>
      <c r="AK359">
        <f t="shared" si="75"/>
        <v>2.2873742313408636</v>
      </c>
    </row>
    <row r="360" spans="1:37" x14ac:dyDescent="0.3">
      <c r="A360">
        <v>1.58</v>
      </c>
      <c r="B360">
        <f t="shared" si="66"/>
        <v>4.854955811237434</v>
      </c>
      <c r="C360">
        <f t="shared" si="67"/>
        <v>0.20597509820488344</v>
      </c>
      <c r="D360">
        <f t="shared" si="68"/>
        <v>0.81983097587353171</v>
      </c>
      <c r="E360">
        <f t="shared" si="69"/>
        <v>0.9984437545397542</v>
      </c>
      <c r="F360">
        <v>5</v>
      </c>
      <c r="G360">
        <v>2.5700584738091159</v>
      </c>
      <c r="H360">
        <f t="shared" si="70"/>
        <v>0.19999947492791631</v>
      </c>
      <c r="I360">
        <f t="shared" si="71"/>
        <v>2.3700589988811998</v>
      </c>
      <c r="AF360">
        <f t="shared" si="72"/>
        <v>15</v>
      </c>
      <c r="AG360" cm="1">
        <f t="array" ref="AG360">INDEX($AB$2:$AB$104, AF360)</f>
        <v>12.22755849124921</v>
      </c>
      <c r="AH360">
        <f t="shared" si="73"/>
        <v>-0.46666666666666823</v>
      </c>
      <c r="AI360">
        <f t="shared" si="74"/>
        <v>21.737125974854152</v>
      </c>
      <c r="AJ360">
        <v>22</v>
      </c>
      <c r="AK360">
        <f t="shared" si="75"/>
        <v>2.5491736191400132</v>
      </c>
    </row>
    <row r="361" spans="1:37" x14ac:dyDescent="0.3">
      <c r="A361">
        <v>1.59</v>
      </c>
      <c r="B361">
        <f t="shared" si="66"/>
        <v>4.9037489283266229</v>
      </c>
      <c r="C361">
        <f t="shared" si="67"/>
        <v>0.20392561173421342</v>
      </c>
      <c r="D361">
        <f t="shared" si="68"/>
        <v>0.81758768312230778</v>
      </c>
      <c r="E361">
        <f t="shared" si="69"/>
        <v>0.9983561739312361</v>
      </c>
      <c r="F361">
        <v>0.1</v>
      </c>
      <c r="G361">
        <v>2.5743339123626843</v>
      </c>
      <c r="H361">
        <f t="shared" si="70"/>
        <v>2.2696688462120829</v>
      </c>
      <c r="I361">
        <f t="shared" si="71"/>
        <v>0.3046650661506014</v>
      </c>
      <c r="AF361">
        <f t="shared" si="72"/>
        <v>15</v>
      </c>
      <c r="AG361" cm="1">
        <f t="array" ref="AG361">INDEX($AB$2:$AB$104, AF361)</f>
        <v>12.22755849124921</v>
      </c>
      <c r="AH361">
        <f t="shared" si="73"/>
        <v>-0.46666666666666823</v>
      </c>
      <c r="AI361">
        <f t="shared" si="74"/>
        <v>22.737125974854152</v>
      </c>
      <c r="AJ361">
        <v>23</v>
      </c>
      <c r="AK361">
        <f t="shared" si="75"/>
        <v>2.8109730069391623</v>
      </c>
    </row>
    <row r="362" spans="1:37" x14ac:dyDescent="0.3">
      <c r="A362">
        <v>1.6</v>
      </c>
      <c r="B362">
        <f t="shared" si="66"/>
        <v>4.9530324243951149</v>
      </c>
      <c r="C362">
        <f t="shared" si="67"/>
        <v>0.20189651799465538</v>
      </c>
      <c r="D362">
        <f t="shared" si="68"/>
        <v>0.81536453571558809</v>
      </c>
      <c r="E362">
        <f t="shared" si="69"/>
        <v>0.99826553642178573</v>
      </c>
      <c r="F362">
        <v>5</v>
      </c>
      <c r="G362">
        <v>2.5786093509162527</v>
      </c>
      <c r="H362">
        <f t="shared" si="70"/>
        <v>0.19999949690391791</v>
      </c>
      <c r="I362">
        <f t="shared" si="71"/>
        <v>2.3786098540123346</v>
      </c>
      <c r="AF362">
        <f t="shared" si="72"/>
        <v>16</v>
      </c>
      <c r="AG362" cm="1">
        <f t="array" ref="AG362">INDEX($AB$2:$AB$104, AF362)</f>
        <v>12.520008826513111</v>
      </c>
      <c r="AH362">
        <f t="shared" si="73"/>
        <v>-0.46666666666666823</v>
      </c>
      <c r="AI362">
        <f t="shared" si="74"/>
        <v>-0.25799985289144972</v>
      </c>
      <c r="AJ362">
        <v>0</v>
      </c>
      <c r="AK362">
        <f t="shared" si="75"/>
        <v>-3.2091368571290451</v>
      </c>
    </row>
    <row r="363" spans="1:37" x14ac:dyDescent="0.3">
      <c r="A363">
        <v>1.61</v>
      </c>
      <c r="B363">
        <f t="shared" si="66"/>
        <v>5.0028112278335879</v>
      </c>
      <c r="C363">
        <f t="shared" si="67"/>
        <v>0.19988761407514449</v>
      </c>
      <c r="D363">
        <f t="shared" si="68"/>
        <v>0.81316122852096129</v>
      </c>
      <c r="E363">
        <f t="shared" si="69"/>
        <v>0.99817180633351132</v>
      </c>
      <c r="F363">
        <v>0.1</v>
      </c>
      <c r="G363">
        <v>2.582884789469821</v>
      </c>
      <c r="H363">
        <f t="shared" si="70"/>
        <v>2.276276132074373</v>
      </c>
      <c r="I363">
        <f t="shared" si="71"/>
        <v>0.30660865739544807</v>
      </c>
      <c r="AF363">
        <f t="shared" si="72"/>
        <v>16</v>
      </c>
      <c r="AG363" cm="1">
        <f t="array" ref="AG363">INDEX($AB$2:$AB$104, AF363)</f>
        <v>12.520008826513111</v>
      </c>
      <c r="AH363">
        <f t="shared" si="73"/>
        <v>-0.46666666666666823</v>
      </c>
      <c r="AI363">
        <f t="shared" si="74"/>
        <v>0.74200014710855022</v>
      </c>
      <c r="AJ363">
        <v>1</v>
      </c>
      <c r="AK363">
        <f t="shared" si="75"/>
        <v>-2.9473374693298959</v>
      </c>
    </row>
    <row r="364" spans="1:37" x14ac:dyDescent="0.3">
      <c r="A364">
        <v>1.62</v>
      </c>
      <c r="B364">
        <f t="shared" si="66"/>
        <v>5.0530903165638676</v>
      </c>
      <c r="C364">
        <f t="shared" si="67"/>
        <v>0.19789869908361465</v>
      </c>
      <c r="D364">
        <f t="shared" si="68"/>
        <v>0.8109774628859906</v>
      </c>
      <c r="E364">
        <f t="shared" si="69"/>
        <v>0.99807494895241866</v>
      </c>
      <c r="F364">
        <v>5</v>
      </c>
      <c r="G364">
        <v>2.5871602280233894</v>
      </c>
      <c r="H364">
        <f t="shared" si="70"/>
        <v>0.19999951796015125</v>
      </c>
      <c r="I364">
        <f t="shared" si="71"/>
        <v>2.3871607100632382</v>
      </c>
      <c r="AF364">
        <f t="shared" si="72"/>
        <v>16</v>
      </c>
      <c r="AG364" cm="1">
        <f t="array" ref="AG364">INDEX($AB$2:$AB$104, AF364)</f>
        <v>12.520008826513111</v>
      </c>
      <c r="AH364">
        <f t="shared" si="73"/>
        <v>-0.46666666666666823</v>
      </c>
      <c r="AI364">
        <f t="shared" si="74"/>
        <v>1.7420001471085504</v>
      </c>
      <c r="AJ364">
        <v>2</v>
      </c>
      <c r="AK364">
        <f t="shared" si="75"/>
        <v>-2.6855380815307464</v>
      </c>
    </row>
    <row r="365" spans="1:37" x14ac:dyDescent="0.3">
      <c r="A365">
        <v>1.63</v>
      </c>
      <c r="B365">
        <f t="shared" si="66"/>
        <v>5.1038747185367255</v>
      </c>
      <c r="C365">
        <f t="shared" si="67"/>
        <v>0.19592957412690937</v>
      </c>
      <c r="D365">
        <f t="shared" si="68"/>
        <v>0.80881294646162283</v>
      </c>
      <c r="E365">
        <f t="shared" si="69"/>
        <v>0.99797493051798825</v>
      </c>
      <c r="F365">
        <v>0.1</v>
      </c>
      <c r="G365">
        <v>2.5914356665769578</v>
      </c>
      <c r="H365">
        <f t="shared" si="70"/>
        <v>2.2828777705425738</v>
      </c>
      <c r="I365">
        <f t="shared" si="71"/>
        <v>0.30855789603438399</v>
      </c>
      <c r="AF365">
        <f t="shared" si="72"/>
        <v>16</v>
      </c>
      <c r="AG365" cm="1">
        <f t="array" ref="AG365">INDEX($AB$2:$AB$104, AF365)</f>
        <v>12.520008826513111</v>
      </c>
      <c r="AH365">
        <f t="shared" si="73"/>
        <v>-0.46666666666666823</v>
      </c>
      <c r="AI365">
        <f t="shared" si="74"/>
        <v>2.7420001471085502</v>
      </c>
      <c r="AJ365">
        <v>3</v>
      </c>
      <c r="AK365">
        <f t="shared" si="75"/>
        <v>-2.4237386937315972</v>
      </c>
    </row>
    <row r="366" spans="1:37" x14ac:dyDescent="0.3">
      <c r="A366">
        <v>1.64</v>
      </c>
      <c r="B366">
        <f t="shared" si="66"/>
        <v>5.1551695122346803</v>
      </c>
      <c r="C366">
        <f t="shared" si="67"/>
        <v>0.19398004229089191</v>
      </c>
      <c r="D366">
        <f t="shared" si="68"/>
        <v>0.80666739303145929</v>
      </c>
      <c r="E366">
        <f t="shared" si="69"/>
        <v>0.99787171821239651</v>
      </c>
      <c r="F366">
        <v>5</v>
      </c>
      <c r="G366">
        <v>2.5957111051305262</v>
      </c>
      <c r="H366">
        <f t="shared" si="70"/>
        <v>0.19999953813511165</v>
      </c>
      <c r="I366">
        <f t="shared" si="71"/>
        <v>2.3957115669954145</v>
      </c>
      <c r="AF366">
        <f t="shared" si="72"/>
        <v>16</v>
      </c>
      <c r="AG366" cm="1">
        <f t="array" ref="AG366">INDEX($AB$2:$AB$104, AF366)</f>
        <v>12.520008826513111</v>
      </c>
      <c r="AH366">
        <f t="shared" si="73"/>
        <v>-0.46666666666666823</v>
      </c>
      <c r="AI366">
        <f t="shared" si="74"/>
        <v>3.7420001471085502</v>
      </c>
      <c r="AJ366">
        <v>4</v>
      </c>
      <c r="AK366">
        <f t="shared" si="75"/>
        <v>-2.1619393059324477</v>
      </c>
    </row>
    <row r="367" spans="1:37" x14ac:dyDescent="0.3">
      <c r="A367">
        <v>1.65</v>
      </c>
      <c r="B367">
        <f t="shared" si="66"/>
        <v>5.2069798271798486</v>
      </c>
      <c r="C367">
        <f t="shared" si="67"/>
        <v>0.19204990862075413</v>
      </c>
      <c r="D367">
        <f t="shared" si="68"/>
        <v>0.8045405223466584</v>
      </c>
      <c r="E367">
        <f t="shared" si="69"/>
        <v>0.99776528014942278</v>
      </c>
      <c r="F367">
        <v>0.1</v>
      </c>
      <c r="G367">
        <v>2.5999865436840945</v>
      </c>
      <c r="H367">
        <f t="shared" si="70"/>
        <v>2.289473766443638</v>
      </c>
      <c r="I367">
        <f t="shared" si="71"/>
        <v>0.31051277724045656</v>
      </c>
      <c r="AF367">
        <f t="shared" si="72"/>
        <v>16</v>
      </c>
      <c r="AG367" cm="1">
        <f t="array" ref="AG367">INDEX($AB$2:$AB$104, AF367)</f>
        <v>12.520008826513111</v>
      </c>
      <c r="AH367">
        <f t="shared" si="73"/>
        <v>-0.46666666666666823</v>
      </c>
      <c r="AI367">
        <f t="shared" si="74"/>
        <v>4.7420001471085502</v>
      </c>
      <c r="AJ367">
        <v>5</v>
      </c>
      <c r="AK367">
        <f t="shared" si="75"/>
        <v>-1.9001399181332981</v>
      </c>
    </row>
    <row r="368" spans="1:37" x14ac:dyDescent="0.3">
      <c r="A368">
        <v>1.66</v>
      </c>
      <c r="B368">
        <f t="shared" si="66"/>
        <v>5.2593108444468983</v>
      </c>
      <c r="C368">
        <f t="shared" si="67"/>
        <v>0.19013898010152055</v>
      </c>
      <c r="D368">
        <f t="shared" si="68"/>
        <v>0.80243205996625377</v>
      </c>
      <c r="E368">
        <f t="shared" si="69"/>
        <v>0.99765558536308407</v>
      </c>
      <c r="F368">
        <v>5</v>
      </c>
      <c r="G368">
        <v>2.6042619822376629</v>
      </c>
      <c r="H368">
        <f t="shared" si="70"/>
        <v>0.19999955746568329</v>
      </c>
      <c r="I368">
        <f t="shared" si="71"/>
        <v>2.4042624247719795</v>
      </c>
      <c r="AF368">
        <f t="shared" si="72"/>
        <v>16</v>
      </c>
      <c r="AG368" cm="1">
        <f t="array" ref="AG368">INDEX($AB$2:$AB$104, AF368)</f>
        <v>12.520008826513111</v>
      </c>
      <c r="AH368">
        <f t="shared" si="73"/>
        <v>-0.46666666666666823</v>
      </c>
      <c r="AI368">
        <f t="shared" si="74"/>
        <v>5.7420001471085502</v>
      </c>
      <c r="AJ368">
        <v>6</v>
      </c>
      <c r="AK368">
        <f t="shared" si="75"/>
        <v>-1.6383405303341489</v>
      </c>
    </row>
    <row r="369" spans="1:37" x14ac:dyDescent="0.3">
      <c r="A369">
        <v>1.67</v>
      </c>
      <c r="B369">
        <f t="shared" si="66"/>
        <v>5.3121677971811669</v>
      </c>
      <c r="C369">
        <f t="shared" si="67"/>
        <v>0.1882470656387468</v>
      </c>
      <c r="D369">
        <f t="shared" si="68"/>
        <v>0.8003417371026762</v>
      </c>
      <c r="E369">
        <f t="shared" si="69"/>
        <v>0.99754260379603243</v>
      </c>
      <c r="F369">
        <v>0.1</v>
      </c>
      <c r="G369">
        <v>2.6085374207912313</v>
      </c>
      <c r="H369">
        <f t="shared" si="70"/>
        <v>2.2960641246003943</v>
      </c>
      <c r="I369">
        <f t="shared" si="71"/>
        <v>0.31247329619083697</v>
      </c>
      <c r="AF369">
        <f t="shared" si="72"/>
        <v>16</v>
      </c>
      <c r="AG369" cm="1">
        <f t="array" ref="AG369">INDEX($AB$2:$AB$104, AF369)</f>
        <v>12.520008826513111</v>
      </c>
      <c r="AH369">
        <f t="shared" si="73"/>
        <v>-0.46666666666666823</v>
      </c>
      <c r="AI369">
        <f t="shared" si="74"/>
        <v>6.7420001471085502</v>
      </c>
      <c r="AJ369">
        <v>7</v>
      </c>
      <c r="AK369">
        <f t="shared" si="75"/>
        <v>-1.3765411425349994</v>
      </c>
    </row>
    <row r="370" spans="1:37" x14ac:dyDescent="0.3">
      <c r="A370">
        <v>1.68</v>
      </c>
      <c r="B370">
        <f t="shared" si="66"/>
        <v>5.3655559711219745</v>
      </c>
      <c r="C370">
        <f t="shared" si="67"/>
        <v>0.18637397603940997</v>
      </c>
      <c r="D370">
        <f t="shared" si="68"/>
        <v>0.79826929047228146</v>
      </c>
      <c r="E370">
        <f t="shared" si="69"/>
        <v>0.99742630628775075</v>
      </c>
      <c r="F370">
        <v>5</v>
      </c>
      <c r="G370">
        <v>2.6128128593447997</v>
      </c>
      <c r="H370">
        <f t="shared" si="70"/>
        <v>0.19999957598720663</v>
      </c>
      <c r="I370">
        <f t="shared" si="71"/>
        <v>2.4128132833575933</v>
      </c>
      <c r="AF370">
        <f t="shared" si="72"/>
        <v>16</v>
      </c>
      <c r="AG370" cm="1">
        <f t="array" ref="AG370">INDEX($AB$2:$AB$104, AF370)</f>
        <v>12.520008826513111</v>
      </c>
      <c r="AH370">
        <f t="shared" si="73"/>
        <v>-0.46666666666666823</v>
      </c>
      <c r="AI370">
        <f t="shared" si="74"/>
        <v>7.7420001471085502</v>
      </c>
      <c r="AJ370">
        <v>8</v>
      </c>
      <c r="AK370">
        <f t="shared" si="75"/>
        <v>-1.11474175473585</v>
      </c>
    </row>
    <row r="371" spans="1:37" x14ac:dyDescent="0.3">
      <c r="A371">
        <v>1.69</v>
      </c>
      <c r="B371">
        <f t="shared" si="66"/>
        <v>5.4194807051312059</v>
      </c>
      <c r="C371">
        <f t="shared" si="67"/>
        <v>0.18451952399298926</v>
      </c>
      <c r="D371">
        <f t="shared" si="68"/>
        <v>0.79621446215069225</v>
      </c>
      <c r="E371">
        <f t="shared" si="69"/>
        <v>0.99730666456257788</v>
      </c>
      <c r="F371">
        <v>0.1</v>
      </c>
      <c r="G371">
        <v>2.6170882978983681</v>
      </c>
      <c r="H371">
        <f t="shared" si="70"/>
        <v>2.3026488498315478</v>
      </c>
      <c r="I371">
        <f t="shared" si="71"/>
        <v>0.31443944806682023</v>
      </c>
      <c r="AF371">
        <f t="shared" si="72"/>
        <v>16</v>
      </c>
      <c r="AG371" cm="1">
        <f t="array" ref="AG371">INDEX($AB$2:$AB$104, AF371)</f>
        <v>12.520008826513111</v>
      </c>
      <c r="AH371">
        <f t="shared" si="73"/>
        <v>-0.46666666666666823</v>
      </c>
      <c r="AI371">
        <f t="shared" si="74"/>
        <v>8.7420001471085502</v>
      </c>
      <c r="AJ371">
        <v>9</v>
      </c>
      <c r="AK371">
        <f t="shared" si="75"/>
        <v>-0.85294236693670034</v>
      </c>
    </row>
    <row r="372" spans="1:37" x14ac:dyDescent="0.3">
      <c r="A372">
        <v>1.7</v>
      </c>
      <c r="B372">
        <f t="shared" si="66"/>
        <v>5.4739473917271999</v>
      </c>
      <c r="C372">
        <f t="shared" si="67"/>
        <v>0.18268352405273466</v>
      </c>
      <c r="D372">
        <f t="shared" si="68"/>
        <v>0.79417699943277309</v>
      </c>
      <c r="E372">
        <f t="shared" si="69"/>
        <v>0.99718365121759145</v>
      </c>
      <c r="F372">
        <v>5</v>
      </c>
      <c r="G372">
        <v>2.6213637364519364</v>
      </c>
      <c r="H372">
        <f t="shared" si="70"/>
        <v>0.19999959373354304</v>
      </c>
      <c r="I372">
        <f t="shared" si="71"/>
        <v>2.4213641427183932</v>
      </c>
      <c r="AF372">
        <f t="shared" si="72"/>
        <v>16</v>
      </c>
      <c r="AG372" cm="1">
        <f t="array" ref="AG372">INDEX($AB$2:$AB$104, AF372)</f>
        <v>12.520008826513111</v>
      </c>
      <c r="AH372">
        <f t="shared" si="73"/>
        <v>-0.46666666666666823</v>
      </c>
      <c r="AI372">
        <f t="shared" si="74"/>
        <v>9.7420001471085502</v>
      </c>
      <c r="AJ372">
        <v>10</v>
      </c>
      <c r="AK372">
        <f t="shared" si="75"/>
        <v>-0.59114297913755098</v>
      </c>
    </row>
    <row r="373" spans="1:37" x14ac:dyDescent="0.3">
      <c r="A373">
        <v>1.71</v>
      </c>
      <c r="B373">
        <f t="shared" si="66"/>
        <v>5.5289614776240041</v>
      </c>
      <c r="C373">
        <f t="shared" si="67"/>
        <v>0.1808657926171221</v>
      </c>
      <c r="D373">
        <f t="shared" si="68"/>
        <v>0.7921566546970612</v>
      </c>
      <c r="E373">
        <f t="shared" si="69"/>
        <v>0.99705723971037652</v>
      </c>
      <c r="F373">
        <v>0.1</v>
      </c>
      <c r="G373">
        <v>2.6256391750055048</v>
      </c>
      <c r="H373">
        <f t="shared" si="70"/>
        <v>2.3092279469516841</v>
      </c>
      <c r="I373">
        <f t="shared" si="71"/>
        <v>0.31641122805382071</v>
      </c>
      <c r="AF373">
        <f t="shared" si="72"/>
        <v>16</v>
      </c>
      <c r="AG373" cm="1">
        <f t="array" ref="AG373">INDEX($AB$2:$AB$104, AF373)</f>
        <v>12.520008826513111</v>
      </c>
      <c r="AH373">
        <f t="shared" si="73"/>
        <v>-0.46666666666666823</v>
      </c>
      <c r="AI373">
        <f t="shared" si="74"/>
        <v>10.74200014710855</v>
      </c>
      <c r="AJ373">
        <v>11</v>
      </c>
      <c r="AK373">
        <f t="shared" si="75"/>
        <v>-0.32934359133840163</v>
      </c>
    </row>
    <row r="374" spans="1:37" x14ac:dyDescent="0.3">
      <c r="A374">
        <v>1.72</v>
      </c>
      <c r="B374">
        <f t="shared" si="66"/>
        <v>5.5845284642760538</v>
      </c>
      <c r="C374">
        <f t="shared" si="67"/>
        <v>0.17906614791149322</v>
      </c>
      <c r="D374">
        <f t="shared" si="68"/>
        <v>0.79015318527448875</v>
      </c>
      <c r="E374">
        <f t="shared" si="69"/>
        <v>0.99692740434670346</v>
      </c>
      <c r="F374">
        <v>5</v>
      </c>
      <c r="G374">
        <v>2.6299146135590732</v>
      </c>
      <c r="H374">
        <f t="shared" si="70"/>
        <v>0.19999961073713662</v>
      </c>
      <c r="I374">
        <f t="shared" si="71"/>
        <v>2.4299150028219367</v>
      </c>
      <c r="AF374">
        <f t="shared" si="72"/>
        <v>16</v>
      </c>
      <c r="AG374" cm="1">
        <f t="array" ref="AG374">INDEX($AB$2:$AB$104, AF374)</f>
        <v>12.520008826513111</v>
      </c>
      <c r="AH374">
        <f t="shared" si="73"/>
        <v>-0.46666666666666823</v>
      </c>
      <c r="AI374">
        <f t="shared" si="74"/>
        <v>11.74200014710855</v>
      </c>
      <c r="AJ374">
        <v>12</v>
      </c>
      <c r="AK374">
        <f t="shared" si="75"/>
        <v>-6.7544203539252154E-2</v>
      </c>
    </row>
    <row r="375" spans="1:37" x14ac:dyDescent="0.3">
      <c r="A375">
        <v>1.73</v>
      </c>
      <c r="B375">
        <f t="shared" si="66"/>
        <v>5.6406539084283205</v>
      </c>
      <c r="C375">
        <f t="shared" si="67"/>
        <v>0.17728440996987782</v>
      </c>
      <c r="D375">
        <f t="shared" si="68"/>
        <v>0.78816635332123497</v>
      </c>
      <c r="E375">
        <f t="shared" si="69"/>
        <v>0.99679412026813785</v>
      </c>
      <c r="F375">
        <v>0.1</v>
      </c>
      <c r="G375">
        <v>2.6341900521126416</v>
      </c>
      <c r="H375">
        <f t="shared" si="70"/>
        <v>2.315801420771276</v>
      </c>
      <c r="I375">
        <f t="shared" si="71"/>
        <v>0.31838863134136552</v>
      </c>
      <c r="AF375">
        <f t="shared" si="72"/>
        <v>16</v>
      </c>
      <c r="AG375" cm="1">
        <f t="array" ref="AG375">INDEX($AB$2:$AB$104, AF375)</f>
        <v>12.520008826513111</v>
      </c>
      <c r="AH375">
        <f t="shared" si="73"/>
        <v>-0.46666666666666823</v>
      </c>
      <c r="AI375">
        <f t="shared" si="74"/>
        <v>12.74200014710855</v>
      </c>
      <c r="AJ375">
        <v>13</v>
      </c>
      <c r="AK375">
        <f t="shared" si="75"/>
        <v>0.19425518425989727</v>
      </c>
    </row>
    <row r="376" spans="1:37" x14ac:dyDescent="0.3">
      <c r="A376">
        <v>1.74</v>
      </c>
      <c r="B376">
        <f t="shared" si="66"/>
        <v>5.6973434226719908</v>
      </c>
      <c r="C376">
        <f t="shared" si="67"/>
        <v>0.17552040061699686</v>
      </c>
      <c r="D376">
        <f t="shared" si="68"/>
        <v>0.78619592569555652</v>
      </c>
      <c r="E376">
        <f t="shared" si="69"/>
        <v>0.99665736343960432</v>
      </c>
      <c r="F376">
        <v>5</v>
      </c>
      <c r="G376">
        <v>2.6384654906662099</v>
      </c>
      <c r="H376">
        <f t="shared" si="70"/>
        <v>0.19999962702907365</v>
      </c>
      <c r="I376">
        <f t="shared" si="71"/>
        <v>2.4384658636371364</v>
      </c>
      <c r="AF376">
        <f t="shared" si="72"/>
        <v>16</v>
      </c>
      <c r="AG376" cm="1">
        <f t="array" ref="AG376">INDEX($AB$2:$AB$104, AF376)</f>
        <v>12.520008826513111</v>
      </c>
      <c r="AH376">
        <f t="shared" si="73"/>
        <v>-0.46666666666666823</v>
      </c>
      <c r="AI376">
        <f t="shared" si="74"/>
        <v>13.74200014710855</v>
      </c>
      <c r="AJ376">
        <v>14</v>
      </c>
      <c r="AK376">
        <f t="shared" si="75"/>
        <v>0.4560545720590467</v>
      </c>
    </row>
    <row r="377" spans="1:37" x14ac:dyDescent="0.3">
      <c r="A377">
        <v>1.75</v>
      </c>
      <c r="B377">
        <f t="shared" si="66"/>
        <v>5.7546026760057307</v>
      </c>
      <c r="C377">
        <f t="shared" si="67"/>
        <v>0.17377394345044514</v>
      </c>
      <c r="D377">
        <f t="shared" si="68"/>
        <v>0.78424167383844801</v>
      </c>
      <c r="E377">
        <f t="shared" si="69"/>
        <v>0.99651711063692194</v>
      </c>
      <c r="F377">
        <v>0.1</v>
      </c>
      <c r="G377">
        <v>2.6427409292197783</v>
      </c>
      <c r="H377">
        <f t="shared" si="70"/>
        <v>2.322369276096683</v>
      </c>
      <c r="I377">
        <f t="shared" si="71"/>
        <v>0.32037165312309535</v>
      </c>
      <c r="AF377">
        <f t="shared" si="72"/>
        <v>16</v>
      </c>
      <c r="AG377" cm="1">
        <f t="array" ref="AG377">INDEX($AB$2:$AB$104, AF377)</f>
        <v>12.520008826513111</v>
      </c>
      <c r="AH377">
        <f t="shared" si="73"/>
        <v>-0.46666666666666823</v>
      </c>
      <c r="AI377">
        <f t="shared" si="74"/>
        <v>14.74200014710855</v>
      </c>
      <c r="AJ377">
        <v>15</v>
      </c>
      <c r="AK377">
        <f t="shared" si="75"/>
        <v>0.71785395985819611</v>
      </c>
    </row>
    <row r="378" spans="1:37" x14ac:dyDescent="0.3">
      <c r="A378">
        <v>1.76</v>
      </c>
      <c r="B378">
        <f t="shared" si="66"/>
        <v>5.8124373944025889</v>
      </c>
      <c r="C378">
        <f t="shared" si="67"/>
        <v>0.17204486382305054</v>
      </c>
      <c r="D378">
        <f t="shared" si="68"/>
        <v>0.78230337365799418</v>
      </c>
      <c r="E378">
        <f t="shared" si="69"/>
        <v>0.99637333943433026</v>
      </c>
      <c r="F378">
        <v>5</v>
      </c>
      <c r="G378">
        <v>2.6470163677733467</v>
      </c>
      <c r="H378">
        <f t="shared" si="70"/>
        <v>0.19999964263913925</v>
      </c>
      <c r="I378">
        <f t="shared" si="71"/>
        <v>2.4470167251342074</v>
      </c>
      <c r="AF378">
        <f t="shared" si="72"/>
        <v>16</v>
      </c>
      <c r="AG378" cm="1">
        <f t="array" ref="AG378">INDEX($AB$2:$AB$104, AF378)</f>
        <v>12.520008826513111</v>
      </c>
      <c r="AH378">
        <f t="shared" si="73"/>
        <v>-0.46666666666666823</v>
      </c>
      <c r="AI378">
        <f t="shared" si="74"/>
        <v>15.74200014710855</v>
      </c>
      <c r="AJ378">
        <v>16</v>
      </c>
      <c r="AK378">
        <f t="shared" si="75"/>
        <v>0.97965334765734557</v>
      </c>
    </row>
    <row r="379" spans="1:37" x14ac:dyDescent="0.3">
      <c r="A379">
        <v>1.77</v>
      </c>
      <c r="B379">
        <f t="shared" si="66"/>
        <v>5.8708533613826015</v>
      </c>
      <c r="C379">
        <f t="shared" si="67"/>
        <v>0.17033298882540943</v>
      </c>
      <c r="D379">
        <f t="shared" si="68"/>
        <v>0.78038080541727761</v>
      </c>
      <c r="E379">
        <f t="shared" si="69"/>
        <v>0.99622602819202033</v>
      </c>
      <c r="F379">
        <v>0.1</v>
      </c>
      <c r="G379">
        <v>2.6512918063269151</v>
      </c>
      <c r="H379">
        <f t="shared" si="70"/>
        <v>2.3289315177301573</v>
      </c>
      <c r="I379">
        <f t="shared" si="71"/>
        <v>0.3223602885967578</v>
      </c>
      <c r="AF379">
        <f t="shared" si="72"/>
        <v>16</v>
      </c>
      <c r="AG379" cm="1">
        <f t="array" ref="AG379">INDEX($AB$2:$AB$104, AF379)</f>
        <v>12.520008826513111</v>
      </c>
      <c r="AH379">
        <f t="shared" si="73"/>
        <v>-0.46666666666666823</v>
      </c>
      <c r="AI379">
        <f t="shared" si="74"/>
        <v>16.742000147108548</v>
      </c>
      <c r="AJ379">
        <v>17</v>
      </c>
      <c r="AK379">
        <f t="shared" si="75"/>
        <v>1.2414527354564946</v>
      </c>
    </row>
    <row r="380" spans="1:37" x14ac:dyDescent="0.3">
      <c r="A380">
        <v>1.78</v>
      </c>
      <c r="B380">
        <f t="shared" si="66"/>
        <v>5.9298564185911458</v>
      </c>
      <c r="C380">
        <f t="shared" si="67"/>
        <v>0.1686381472685955</v>
      </c>
      <c r="D380">
        <f t="shared" si="68"/>
        <v>0.77847375362571491</v>
      </c>
      <c r="E380">
        <f t="shared" si="69"/>
        <v>0.99607515604368679</v>
      </c>
      <c r="F380">
        <v>5</v>
      </c>
      <c r="G380">
        <v>2.6555672448804835</v>
      </c>
      <c r="H380">
        <f t="shared" si="70"/>
        <v>0.19999965759587207</v>
      </c>
      <c r="I380">
        <f t="shared" si="71"/>
        <v>2.4555675872846114</v>
      </c>
      <c r="AF380">
        <f t="shared" si="72"/>
        <v>16</v>
      </c>
      <c r="AG380" cm="1">
        <f t="array" ref="AG380">INDEX($AB$2:$AB$104, AF380)</f>
        <v>12.520008826513111</v>
      </c>
      <c r="AH380">
        <f t="shared" si="73"/>
        <v>-0.46666666666666823</v>
      </c>
      <c r="AI380">
        <f t="shared" si="74"/>
        <v>17.742000147108548</v>
      </c>
      <c r="AJ380">
        <v>18</v>
      </c>
      <c r="AK380">
        <f t="shared" si="75"/>
        <v>1.5032521232556439</v>
      </c>
    </row>
    <row r="381" spans="1:37" x14ac:dyDescent="0.3">
      <c r="A381">
        <v>1.79</v>
      </c>
      <c r="B381">
        <f t="shared" si="66"/>
        <v>5.9894524663831135</v>
      </c>
      <c r="C381">
        <f t="shared" si="67"/>
        <v>0.16696016966704069</v>
      </c>
      <c r="D381">
        <f t="shared" si="68"/>
        <v>0.77658200693369628</v>
      </c>
      <c r="E381">
        <f t="shared" si="69"/>
        <v>0.99592070288411494</v>
      </c>
      <c r="F381">
        <v>0.1</v>
      </c>
      <c r="G381">
        <v>2.6598426834340518</v>
      </c>
      <c r="H381">
        <f t="shared" si="70"/>
        <v>2.3354881504698466</v>
      </c>
      <c r="I381">
        <f t="shared" si="71"/>
        <v>0.32435453296420524</v>
      </c>
      <c r="AF381">
        <f t="shared" si="72"/>
        <v>16</v>
      </c>
      <c r="AG381" cm="1">
        <f t="array" ref="AG381">INDEX($AB$2:$AB$104, AF381)</f>
        <v>12.520008826513111</v>
      </c>
      <c r="AH381">
        <f t="shared" si="73"/>
        <v>-0.46666666666666823</v>
      </c>
      <c r="AI381">
        <f t="shared" si="74"/>
        <v>18.742000147108548</v>
      </c>
      <c r="AJ381">
        <v>19</v>
      </c>
      <c r="AK381">
        <f t="shared" si="75"/>
        <v>1.7650515110547935</v>
      </c>
    </row>
    <row r="382" spans="1:37" x14ac:dyDescent="0.3">
      <c r="A382">
        <v>1.8</v>
      </c>
      <c r="B382">
        <f t="shared" si="66"/>
        <v>6.0496474644129465</v>
      </c>
      <c r="C382">
        <f t="shared" si="67"/>
        <v>0.16529888822158653</v>
      </c>
      <c r="D382">
        <f t="shared" si="68"/>
        <v>0.77470535803041141</v>
      </c>
      <c r="E382">
        <f t="shared" si="69"/>
        <v>0.99576264935681302</v>
      </c>
      <c r="F382">
        <v>5</v>
      </c>
      <c r="G382">
        <v>2.6641181219876202</v>
      </c>
      <c r="H382">
        <f t="shared" si="70"/>
        <v>0.19999967192661616</v>
      </c>
      <c r="I382">
        <f t="shared" si="71"/>
        <v>2.4641184500610041</v>
      </c>
      <c r="AF382">
        <f t="shared" si="72"/>
        <v>16</v>
      </c>
      <c r="AG382" cm="1">
        <f t="array" ref="AG382">INDEX($AB$2:$AB$104, AF382)</f>
        <v>12.520008826513111</v>
      </c>
      <c r="AH382">
        <f t="shared" si="73"/>
        <v>-0.46666666666666823</v>
      </c>
      <c r="AI382">
        <f t="shared" si="74"/>
        <v>19.742000147108548</v>
      </c>
      <c r="AJ382">
        <v>20</v>
      </c>
      <c r="AK382">
        <f t="shared" si="75"/>
        <v>2.0268508988539429</v>
      </c>
    </row>
    <row r="383" spans="1:37" x14ac:dyDescent="0.3">
      <c r="A383">
        <v>1.81</v>
      </c>
      <c r="B383">
        <f t="shared" si="66"/>
        <v>6.1104474322306102</v>
      </c>
      <c r="C383">
        <f t="shared" si="67"/>
        <v>0.16365413680270405</v>
      </c>
      <c r="D383">
        <f t="shared" si="68"/>
        <v>0.77284360354474801</v>
      </c>
      <c r="E383">
        <f t="shared" si="69"/>
        <v>0.99560097684170268</v>
      </c>
      <c r="F383">
        <v>0.1</v>
      </c>
      <c r="G383">
        <v>2.6683935605411886</v>
      </c>
      <c r="H383">
        <f t="shared" si="70"/>
        <v>2.3420391791097948</v>
      </c>
      <c r="I383">
        <f t="shared" si="71"/>
        <v>0.32635438143139384</v>
      </c>
      <c r="AF383">
        <f t="shared" si="72"/>
        <v>16</v>
      </c>
      <c r="AG383" cm="1">
        <f t="array" ref="AG383">INDEX($AB$2:$AB$104, AF383)</f>
        <v>12.520008826513111</v>
      </c>
      <c r="AH383">
        <f t="shared" si="73"/>
        <v>-0.46666666666666823</v>
      </c>
      <c r="AI383">
        <f t="shared" si="74"/>
        <v>20.742000147108548</v>
      </c>
      <c r="AJ383">
        <v>21</v>
      </c>
      <c r="AK383">
        <f t="shared" si="75"/>
        <v>2.288650286653092</v>
      </c>
    </row>
    <row r="384" spans="1:37" x14ac:dyDescent="0.3">
      <c r="A384">
        <v>1.82</v>
      </c>
      <c r="B384">
        <f t="shared" si="66"/>
        <v>6.1718584498835538</v>
      </c>
      <c r="C384">
        <f t="shared" si="67"/>
        <v>0.16202575093388075</v>
      </c>
      <c r="D384">
        <f t="shared" si="68"/>
        <v>0.77099654394915396</v>
      </c>
      <c r="E384">
        <f t="shared" si="69"/>
        <v>0.99543566744287781</v>
      </c>
      <c r="F384">
        <v>5</v>
      </c>
      <c r="G384">
        <v>2.672668999094757</v>
      </c>
      <c r="H384">
        <f t="shared" si="70"/>
        <v>0.19999968565757126</v>
      </c>
      <c r="I384">
        <f t="shared" si="71"/>
        <v>2.4726693134371858</v>
      </c>
      <c r="AF384">
        <f t="shared" si="72"/>
        <v>16</v>
      </c>
      <c r="AG384" cm="1">
        <f t="array" ref="AG384">INDEX($AB$2:$AB$104, AF384)</f>
        <v>12.520008826513111</v>
      </c>
      <c r="AH384">
        <f t="shared" si="73"/>
        <v>-0.46666666666666823</v>
      </c>
      <c r="AI384">
        <f t="shared" si="74"/>
        <v>21.742000147108548</v>
      </c>
      <c r="AJ384">
        <v>22</v>
      </c>
      <c r="AK384">
        <f t="shared" si="75"/>
        <v>2.5504496744522416</v>
      </c>
    </row>
    <row r="385" spans="1:37" x14ac:dyDescent="0.3">
      <c r="A385">
        <v>1.83</v>
      </c>
      <c r="B385">
        <f t="shared" si="66"/>
        <v>6.2338866585247175</v>
      </c>
      <c r="C385">
        <f t="shared" si="67"/>
        <v>0.16041356777517274</v>
      </c>
      <c r="D385">
        <f t="shared" si="68"/>
        <v>0.76916398346635817</v>
      </c>
      <c r="E385">
        <f t="shared" si="69"/>
        <v>0.99526670397643979</v>
      </c>
      <c r="F385">
        <v>0.1</v>
      </c>
      <c r="G385">
        <v>2.6769444376483253</v>
      </c>
      <c r="H385">
        <f t="shared" si="70"/>
        <v>2.3485846084399529</v>
      </c>
      <c r="I385">
        <f t="shared" si="71"/>
        <v>0.32835982920837248</v>
      </c>
      <c r="AF385">
        <f t="shared" si="72"/>
        <v>16</v>
      </c>
      <c r="AG385" cm="1">
        <f t="array" ref="AG385">INDEX($AB$2:$AB$104, AF385)</f>
        <v>12.520008826513111</v>
      </c>
      <c r="AH385">
        <f t="shared" si="73"/>
        <v>-0.46666666666666823</v>
      </c>
      <c r="AI385">
        <f t="shared" si="74"/>
        <v>22.742000147108548</v>
      </c>
      <c r="AJ385">
        <v>23</v>
      </c>
      <c r="AK385">
        <f t="shared" si="75"/>
        <v>2.8122490622513912</v>
      </c>
    </row>
    <row r="386" spans="1:37" x14ac:dyDescent="0.3">
      <c r="A386">
        <v>1.84</v>
      </c>
      <c r="B386">
        <f t="shared" si="66"/>
        <v>6.2965382610266571</v>
      </c>
      <c r="C386">
        <f t="shared" si="67"/>
        <v>0.15881742610692068</v>
      </c>
      <c r="D386">
        <f t="shared" si="68"/>
        <v>0.76734572997885153</v>
      </c>
      <c r="E386">
        <f t="shared" si="69"/>
        <v>0.99509406995841876</v>
      </c>
      <c r="F386">
        <v>5</v>
      </c>
      <c r="G386">
        <v>2.6812198762018937</v>
      </c>
      <c r="H386">
        <f t="shared" si="70"/>
        <v>0.19999969881384055</v>
      </c>
      <c r="I386">
        <f t="shared" si="71"/>
        <v>2.4812201773880531</v>
      </c>
      <c r="AF386">
        <f t="shared" si="72"/>
        <v>17</v>
      </c>
      <c r="AG386" cm="1">
        <f t="array" ref="AG386">INDEX($AB$2:$AB$104, AF386)</f>
        <v>12.804396724306766</v>
      </c>
      <c r="AH386">
        <f t="shared" si="73"/>
        <v>-0.46666666666666823</v>
      </c>
      <c r="AI386">
        <f t="shared" si="74"/>
        <v>-0.25326005459488876</v>
      </c>
      <c r="AJ386">
        <v>0</v>
      </c>
      <c r="AK386">
        <f t="shared" si="75"/>
        <v>-3.2078959808367147</v>
      </c>
    </row>
    <row r="387" spans="1:37" x14ac:dyDescent="0.3">
      <c r="A387">
        <v>1.85</v>
      </c>
      <c r="B387">
        <f t="shared" ref="B387:B450" si="76">EXP(A387)</f>
        <v>6.3598195226018319</v>
      </c>
      <c r="C387">
        <f t="shared" ref="C387:C450" si="77">EXP(-A387)</f>
        <v>0.15723716631362761</v>
      </c>
      <c r="D387">
        <f t="shared" ref="D387:D450" si="78">EXP(-LOG(A387))</f>
        <v>0.76554159494103036</v>
      </c>
      <c r="E387">
        <f t="shared" ref="E387:E450" si="79">EXP(-POWER(LOG(A387), 4))</f>
        <v>0.99491774959278789</v>
      </c>
      <c r="F387">
        <v>0.1</v>
      </c>
      <c r="G387">
        <v>2.6854953147554621</v>
      </c>
      <c r="H387">
        <f t="shared" ref="H387:H450" si="80">(1-EXP(-F387*G387))/F387</f>
        <v>2.3551244432461749</v>
      </c>
      <c r="I387">
        <f t="shared" ref="I387:I450" si="81">G387-H387</f>
        <v>0.33037087150928723</v>
      </c>
      <c r="AF387">
        <f t="shared" ref="AF387:AF450" si="82">INT((ROW()-2)/24) + 1</f>
        <v>17</v>
      </c>
      <c r="AG387" cm="1">
        <f t="array" ref="AG387">INDEX($AB$2:$AB$104, AF387)</f>
        <v>12.804396724306766</v>
      </c>
      <c r="AH387">
        <f t="shared" ref="AH387:AH450" si="83">$AD$2</f>
        <v>-0.46666666666666823</v>
      </c>
      <c r="AI387">
        <f t="shared" ref="AI387:AI450" si="84">AJ387+AH387+AG387/60</f>
        <v>0.74673994540511124</v>
      </c>
      <c r="AJ387">
        <v>1</v>
      </c>
      <c r="AK387">
        <f t="shared" ref="AK387:AK450" si="85">(AI387-12)/12*PI()</f>
        <v>-2.9460965930375651</v>
      </c>
    </row>
    <row r="388" spans="1:37" x14ac:dyDescent="0.3">
      <c r="A388">
        <v>1.86</v>
      </c>
      <c r="B388">
        <f t="shared" si="76"/>
        <v>6.4237367714291347</v>
      </c>
      <c r="C388">
        <f t="shared" si="77"/>
        <v>0.15567263036799731</v>
      </c>
      <c r="D388">
        <f t="shared" si="78"/>
        <v>0.76375139329391084</v>
      </c>
      <c r="E388">
        <f t="shared" si="79"/>
        <v>0.99473772775957792</v>
      </c>
      <c r="F388">
        <v>5</v>
      </c>
      <c r="G388">
        <v>2.6897707533090305</v>
      </c>
      <c r="H388">
        <f t="shared" si="80"/>
        <v>0.19999971141947648</v>
      </c>
      <c r="I388">
        <f t="shared" si="81"/>
        <v>2.4897710418895542</v>
      </c>
      <c r="AF388">
        <f t="shared" si="82"/>
        <v>17</v>
      </c>
      <c r="AG388" cm="1">
        <f t="array" ref="AG388">INDEX($AB$2:$AB$104, AF388)</f>
        <v>12.804396724306766</v>
      </c>
      <c r="AH388">
        <f t="shared" si="83"/>
        <v>-0.46666666666666823</v>
      </c>
      <c r="AI388">
        <f t="shared" si="84"/>
        <v>1.7467399454051113</v>
      </c>
      <c r="AJ388">
        <v>2</v>
      </c>
      <c r="AK388">
        <f t="shared" si="85"/>
        <v>-2.6842972052384155</v>
      </c>
    </row>
    <row r="389" spans="1:37" x14ac:dyDescent="0.3">
      <c r="A389">
        <v>1.87</v>
      </c>
      <c r="B389">
        <f t="shared" si="76"/>
        <v>6.4882963992867122</v>
      </c>
      <c r="C389">
        <f t="shared" si="77"/>
        <v>0.1541236618151314</v>
      </c>
      <c r="D389">
        <f t="shared" si="78"/>
        <v>0.76197494338232541</v>
      </c>
      <c r="E389">
        <f t="shared" si="79"/>
        <v>0.99455399000309763</v>
      </c>
      <c r="F389">
        <v>0.1</v>
      </c>
      <c r="G389">
        <v>2.6940461918625989</v>
      </c>
      <c r="H389">
        <f t="shared" si="80"/>
        <v>2.3616586883102242</v>
      </c>
      <c r="I389">
        <f t="shared" si="81"/>
        <v>0.33238750355237467</v>
      </c>
      <c r="AF389">
        <f t="shared" si="82"/>
        <v>17</v>
      </c>
      <c r="AG389" cm="1">
        <f t="array" ref="AG389">INDEX($AB$2:$AB$104, AF389)</f>
        <v>12.804396724306766</v>
      </c>
      <c r="AH389">
        <f t="shared" si="83"/>
        <v>-0.46666666666666823</v>
      </c>
      <c r="AI389">
        <f t="shared" si="84"/>
        <v>2.7467399454051113</v>
      </c>
      <c r="AJ389">
        <v>3</v>
      </c>
      <c r="AK389">
        <f t="shared" si="85"/>
        <v>-2.422497817439266</v>
      </c>
    </row>
    <row r="390" spans="1:37" x14ac:dyDescent="0.3">
      <c r="A390">
        <v>1.88</v>
      </c>
      <c r="B390">
        <f t="shared" si="76"/>
        <v>6.553504862191148</v>
      </c>
      <c r="C390">
        <f t="shared" si="77"/>
        <v>0.15259010575688389</v>
      </c>
      <c r="D390">
        <f t="shared" si="78"/>
        <v>0.76021206687451692</v>
      </c>
      <c r="E390">
        <f t="shared" si="79"/>
        <v>0.99436652252026569</v>
      </c>
      <c r="F390">
        <v>5</v>
      </c>
      <c r="G390">
        <v>2.6983216304161672</v>
      </c>
      <c r="H390">
        <f t="shared" si="80"/>
        <v>0.1999997234975249</v>
      </c>
      <c r="I390">
        <f t="shared" si="81"/>
        <v>2.4983219069186422</v>
      </c>
      <c r="AF390">
        <f t="shared" si="82"/>
        <v>17</v>
      </c>
      <c r="AG390" cm="1">
        <f t="array" ref="AG390">INDEX($AB$2:$AB$104, AF390)</f>
        <v>12.804396724306766</v>
      </c>
      <c r="AH390">
        <f t="shared" si="83"/>
        <v>-0.46666666666666823</v>
      </c>
      <c r="AI390">
        <f t="shared" si="84"/>
        <v>3.7467399454051113</v>
      </c>
      <c r="AJ390">
        <v>4</v>
      </c>
      <c r="AK390">
        <f t="shared" si="85"/>
        <v>-2.1606984296401168</v>
      </c>
    </row>
    <row r="391" spans="1:37" x14ac:dyDescent="0.3">
      <c r="A391">
        <v>1.89</v>
      </c>
      <c r="B391">
        <f t="shared" si="76"/>
        <v>6.6193686810430767</v>
      </c>
      <c r="C391">
        <f t="shared" si="77"/>
        <v>0.15107180883637086</v>
      </c>
      <c r="D391">
        <f t="shared" si="78"/>
        <v>0.75846258868404715</v>
      </c>
      <c r="E391">
        <f t="shared" si="79"/>
        <v>0.99417531214906008</v>
      </c>
      <c r="F391">
        <v>0.1</v>
      </c>
      <c r="G391">
        <v>2.7025970689697356</v>
      </c>
      <c r="H391">
        <f t="shared" si="80"/>
        <v>2.3681873484097782</v>
      </c>
      <c r="I391">
        <f t="shared" si="81"/>
        <v>0.33440972055995744</v>
      </c>
      <c r="AF391">
        <f t="shared" si="82"/>
        <v>17</v>
      </c>
      <c r="AG391" cm="1">
        <f t="array" ref="AG391">INDEX($AB$2:$AB$104, AF391)</f>
        <v>12.804396724306766</v>
      </c>
      <c r="AH391">
        <f t="shared" si="83"/>
        <v>-0.46666666666666823</v>
      </c>
      <c r="AI391">
        <f t="shared" si="84"/>
        <v>4.7467399454051105</v>
      </c>
      <c r="AJ391">
        <v>5</v>
      </c>
      <c r="AK391">
        <f t="shared" si="85"/>
        <v>-1.8988990418409673</v>
      </c>
    </row>
    <row r="392" spans="1:37" x14ac:dyDescent="0.3">
      <c r="A392">
        <v>1.9</v>
      </c>
      <c r="B392">
        <f t="shared" si="76"/>
        <v>6.6858944422792685</v>
      </c>
      <c r="C392">
        <f t="shared" si="77"/>
        <v>0.14956861922263506</v>
      </c>
      <c r="D392">
        <f t="shared" si="78"/>
        <v>0.75672633689394364</v>
      </c>
      <c r="E392">
        <f t="shared" si="79"/>
        <v>0.99398034635708743</v>
      </c>
      <c r="F392">
        <v>5</v>
      </c>
      <c r="G392">
        <v>2.706872507523304</v>
      </c>
      <c r="H392">
        <f t="shared" si="80"/>
        <v>0.1999997350700671</v>
      </c>
      <c r="I392">
        <f t="shared" si="81"/>
        <v>2.5068727724532369</v>
      </c>
      <c r="AF392">
        <f t="shared" si="82"/>
        <v>17</v>
      </c>
      <c r="AG392" cm="1">
        <f t="array" ref="AG392">INDEX($AB$2:$AB$104, AF392)</f>
        <v>12.804396724306766</v>
      </c>
      <c r="AH392">
        <f t="shared" si="83"/>
        <v>-0.46666666666666823</v>
      </c>
      <c r="AI392">
        <f t="shared" si="84"/>
        <v>5.7467399454051105</v>
      </c>
      <c r="AJ392">
        <v>6</v>
      </c>
      <c r="AK392">
        <f t="shared" si="85"/>
        <v>-1.6370996540418177</v>
      </c>
    </row>
    <row r="393" spans="1:37" x14ac:dyDescent="0.3">
      <c r="A393">
        <v>1.91</v>
      </c>
      <c r="B393">
        <f t="shared" si="76"/>
        <v>6.7530887985312864</v>
      </c>
      <c r="C393">
        <f t="shared" si="77"/>
        <v>0.14808038659546247</v>
      </c>
      <c r="D393">
        <f t="shared" si="78"/>
        <v>0.75500314268300617</v>
      </c>
      <c r="E393">
        <f t="shared" si="79"/>
        <v>0.9937816132302778</v>
      </c>
      <c r="F393">
        <v>0.1</v>
      </c>
      <c r="G393">
        <v>2.7111479460768724</v>
      </c>
      <c r="H393">
        <f t="shared" si="80"/>
        <v>2.3747104283184295</v>
      </c>
      <c r="I393">
        <f t="shared" si="81"/>
        <v>0.33643751775844288</v>
      </c>
      <c r="AF393">
        <f t="shared" si="82"/>
        <v>17</v>
      </c>
      <c r="AG393" cm="1">
        <f t="array" ref="AG393">INDEX($AB$2:$AB$104, AF393)</f>
        <v>12.804396724306766</v>
      </c>
      <c r="AH393">
        <f t="shared" si="83"/>
        <v>-0.46666666666666823</v>
      </c>
      <c r="AI393">
        <f t="shared" si="84"/>
        <v>6.7467399454051105</v>
      </c>
      <c r="AJ393">
        <v>7</v>
      </c>
      <c r="AK393">
        <f t="shared" si="85"/>
        <v>-1.3753002662426683</v>
      </c>
    </row>
    <row r="394" spans="1:37" x14ac:dyDescent="0.3">
      <c r="A394">
        <v>1.92</v>
      </c>
      <c r="B394">
        <f t="shared" si="76"/>
        <v>6.8209584692907494</v>
      </c>
      <c r="C394">
        <f t="shared" si="77"/>
        <v>0.14660696213035015</v>
      </c>
      <c r="D394">
        <f t="shared" si="78"/>
        <v>0.75329284025420384</v>
      </c>
      <c r="E394">
        <f t="shared" si="79"/>
        <v>0.99357910146170747</v>
      </c>
      <c r="F394">
        <v>5</v>
      </c>
      <c r="G394">
        <v>2.7154233846304408</v>
      </c>
      <c r="H394">
        <f t="shared" si="80"/>
        <v>0.19999974615826016</v>
      </c>
      <c r="I394">
        <f t="shared" si="81"/>
        <v>2.5154236384721806</v>
      </c>
      <c r="AF394">
        <f t="shared" si="82"/>
        <v>17</v>
      </c>
      <c r="AG394" cm="1">
        <f t="array" ref="AG394">INDEX($AB$2:$AB$104, AF394)</f>
        <v>12.804396724306766</v>
      </c>
      <c r="AH394">
        <f t="shared" si="83"/>
        <v>-0.46666666666666823</v>
      </c>
      <c r="AI394">
        <f t="shared" si="84"/>
        <v>7.7467399454051105</v>
      </c>
      <c r="AJ394">
        <v>8</v>
      </c>
      <c r="AK394">
        <f t="shared" si="85"/>
        <v>-1.113500878443519</v>
      </c>
    </row>
    <row r="395" spans="1:37" x14ac:dyDescent="0.3">
      <c r="A395">
        <v>1.93</v>
      </c>
      <c r="B395">
        <f t="shared" si="76"/>
        <v>6.8895102415812923</v>
      </c>
      <c r="C395">
        <f t="shared" si="77"/>
        <v>0.14514819848362373</v>
      </c>
      <c r="D395">
        <f t="shared" si="78"/>
        <v>0.75159526676508981</v>
      </c>
      <c r="E395">
        <f t="shared" si="79"/>
        <v>0.9933728003405532</v>
      </c>
      <c r="F395">
        <v>0.1</v>
      </c>
      <c r="G395">
        <v>2.7196988231840091</v>
      </c>
      <c r="H395">
        <f t="shared" si="80"/>
        <v>2.3812279328056918</v>
      </c>
      <c r="I395">
        <f t="shared" si="81"/>
        <v>0.33847089037831735</v>
      </c>
      <c r="AF395">
        <f t="shared" si="82"/>
        <v>17</v>
      </c>
      <c r="AG395" cm="1">
        <f t="array" ref="AG395">INDEX($AB$2:$AB$104, AF395)</f>
        <v>12.804396724306766</v>
      </c>
      <c r="AH395">
        <f t="shared" si="83"/>
        <v>-0.46666666666666823</v>
      </c>
      <c r="AI395">
        <f t="shared" si="84"/>
        <v>8.7467399454051105</v>
      </c>
      <c r="AJ395">
        <v>9</v>
      </c>
      <c r="AK395">
        <f t="shared" si="85"/>
        <v>-0.85170149064436962</v>
      </c>
    </row>
    <row r="396" spans="1:37" x14ac:dyDescent="0.3">
      <c r="A396">
        <v>1.94</v>
      </c>
      <c r="B396">
        <f t="shared" si="76"/>
        <v>6.9587509706372721</v>
      </c>
      <c r="C396">
        <f t="shared" si="77"/>
        <v>0.14370394977770293</v>
      </c>
      <c r="D396">
        <f t="shared" si="78"/>
        <v>0.7499102622601691</v>
      </c>
      <c r="E396">
        <f t="shared" si="79"/>
        <v>0.9931626997411791</v>
      </c>
      <c r="F396">
        <v>5</v>
      </c>
      <c r="G396">
        <v>2.7239742617375775</v>
      </c>
      <c r="H396">
        <f t="shared" si="80"/>
        <v>0.19999975678237569</v>
      </c>
      <c r="I396">
        <f t="shared" si="81"/>
        <v>2.523974504955202</v>
      </c>
      <c r="AF396">
        <f t="shared" si="82"/>
        <v>17</v>
      </c>
      <c r="AG396" cm="1">
        <f t="array" ref="AG396">INDEX($AB$2:$AB$104, AF396)</f>
        <v>12.804396724306766</v>
      </c>
      <c r="AH396">
        <f t="shared" si="83"/>
        <v>-0.46666666666666823</v>
      </c>
      <c r="AI396">
        <f t="shared" si="84"/>
        <v>9.7467399454051105</v>
      </c>
      <c r="AJ396">
        <v>10</v>
      </c>
      <c r="AK396">
        <f t="shared" si="85"/>
        <v>-0.58990210284522016</v>
      </c>
    </row>
    <row r="397" spans="1:37" x14ac:dyDescent="0.3">
      <c r="A397">
        <v>1.95</v>
      </c>
      <c r="B397">
        <f t="shared" si="76"/>
        <v>7.0286875805892928</v>
      </c>
      <c r="C397">
        <f t="shared" si="77"/>
        <v>0.14227407158651359</v>
      </c>
      <c r="D397">
        <f t="shared" si="78"/>
        <v>0.74823766960515337</v>
      </c>
      <c r="E397">
        <f t="shared" si="79"/>
        <v>0.99294879011236137</v>
      </c>
      <c r="F397">
        <v>0.1</v>
      </c>
      <c r="G397">
        <v>2.7282497002911459</v>
      </c>
      <c r="H397">
        <f t="shared" si="80"/>
        <v>2.387739866637002</v>
      </c>
      <c r="I397">
        <f t="shared" si="81"/>
        <v>0.34050983365414389</v>
      </c>
      <c r="AF397">
        <f t="shared" si="82"/>
        <v>17</v>
      </c>
      <c r="AG397" cm="1">
        <f t="array" ref="AG397">INDEX($AB$2:$AB$104, AF397)</f>
        <v>12.804396724306766</v>
      </c>
      <c r="AH397">
        <f t="shared" si="83"/>
        <v>-0.46666666666666823</v>
      </c>
      <c r="AI397">
        <f t="shared" si="84"/>
        <v>10.74673994540511</v>
      </c>
      <c r="AJ397">
        <v>11</v>
      </c>
      <c r="AK397">
        <f t="shared" si="85"/>
        <v>-0.32810271504607069</v>
      </c>
    </row>
    <row r="398" spans="1:37" x14ac:dyDescent="0.3">
      <c r="A398">
        <v>1.96</v>
      </c>
      <c r="B398">
        <f t="shared" si="76"/>
        <v>7.0993270651566327</v>
      </c>
      <c r="C398">
        <f t="shared" si="77"/>
        <v>0.140858420921045</v>
      </c>
      <c r="D398">
        <f t="shared" si="78"/>
        <v>0.74657733442304175</v>
      </c>
      <c r="E398">
        <f t="shared" si="79"/>
        <v>0.99273106246664811</v>
      </c>
      <c r="F398">
        <v>5</v>
      </c>
      <c r="G398">
        <v>2.7325251388447138</v>
      </c>
      <c r="H398">
        <f t="shared" si="80"/>
        <v>0.19999976696183691</v>
      </c>
      <c r="I398">
        <f t="shared" si="81"/>
        <v>2.5325253718828771</v>
      </c>
      <c r="AF398">
        <f t="shared" si="82"/>
        <v>17</v>
      </c>
      <c r="AG398" cm="1">
        <f t="array" ref="AG398">INDEX($AB$2:$AB$104, AF398)</f>
        <v>12.804396724306766</v>
      </c>
      <c r="AH398">
        <f t="shared" si="83"/>
        <v>-0.46666666666666823</v>
      </c>
      <c r="AI398">
        <f t="shared" si="84"/>
        <v>11.74673994540511</v>
      </c>
      <c r="AJ398">
        <v>12</v>
      </c>
      <c r="AK398">
        <f t="shared" si="85"/>
        <v>-6.6303327246921243E-2</v>
      </c>
    </row>
    <row r="399" spans="1:37" x14ac:dyDescent="0.3">
      <c r="A399">
        <v>1.97</v>
      </c>
      <c r="B399">
        <f t="shared" si="76"/>
        <v>7.1706764883466132</v>
      </c>
      <c r="C399">
        <f t="shared" si="77"/>
        <v>0.13945685621505094</v>
      </c>
      <c r="D399">
        <f t="shared" si="78"/>
        <v>0.74492910503196674</v>
      </c>
      <c r="E399">
        <f t="shared" si="79"/>
        <v>0.99250950836986074</v>
      </c>
      <c r="F399">
        <v>0.1</v>
      </c>
      <c r="G399">
        <v>2.7368005773982822</v>
      </c>
      <c r="H399">
        <f t="shared" si="80"/>
        <v>2.3942462345737225</v>
      </c>
      <c r="I399">
        <f t="shared" si="81"/>
        <v>0.34255434282455965</v>
      </c>
      <c r="AF399">
        <f t="shared" si="82"/>
        <v>17</v>
      </c>
      <c r="AG399" cm="1">
        <f t="array" ref="AG399">INDEX($AB$2:$AB$104, AF399)</f>
        <v>12.804396724306766</v>
      </c>
      <c r="AH399">
        <f t="shared" si="83"/>
        <v>-0.46666666666666823</v>
      </c>
      <c r="AI399">
        <f t="shared" si="84"/>
        <v>12.74673994540511</v>
      </c>
      <c r="AJ399">
        <v>13</v>
      </c>
      <c r="AK399">
        <f t="shared" si="85"/>
        <v>0.19549606055222818</v>
      </c>
    </row>
    <row r="400" spans="1:37" x14ac:dyDescent="0.3">
      <c r="A400">
        <v>1.98</v>
      </c>
      <c r="B400">
        <f t="shared" si="76"/>
        <v>7.2427429851610121</v>
      </c>
      <c r="C400">
        <f t="shared" si="77"/>
        <v>0.13806923731089282</v>
      </c>
      <c r="D400">
        <f t="shared" si="78"/>
        <v>0.74329283238474864</v>
      </c>
      <c r="E400">
        <f t="shared" si="79"/>
        <v>0.99228411993073418</v>
      </c>
      <c r="F400">
        <v>5</v>
      </c>
      <c r="G400">
        <v>2.7410760159518506</v>
      </c>
      <c r="H400">
        <f t="shared" si="80"/>
        <v>0.19999977671525401</v>
      </c>
      <c r="I400">
        <f t="shared" si="81"/>
        <v>2.5410762392365966</v>
      </c>
      <c r="AF400">
        <f t="shared" si="82"/>
        <v>17</v>
      </c>
      <c r="AG400" cm="1">
        <f t="array" ref="AG400">INDEX($AB$2:$AB$104, AF400)</f>
        <v>12.804396724306766</v>
      </c>
      <c r="AH400">
        <f t="shared" si="83"/>
        <v>-0.46666666666666823</v>
      </c>
      <c r="AI400">
        <f t="shared" si="84"/>
        <v>13.74673994540511</v>
      </c>
      <c r="AJ400">
        <v>14</v>
      </c>
      <c r="AK400">
        <f t="shared" si="85"/>
        <v>0.45729544835137759</v>
      </c>
    </row>
    <row r="401" spans="1:37" x14ac:dyDescent="0.3">
      <c r="A401">
        <v>1.99</v>
      </c>
      <c r="B401">
        <f t="shared" si="76"/>
        <v>7.3155337623095669</v>
      </c>
      <c r="C401">
        <f t="shared" si="77"/>
        <v>0.13669542544552385</v>
      </c>
      <c r="D401">
        <f t="shared" si="78"/>
        <v>0.74166837001010399</v>
      </c>
      <c r="E401">
        <f t="shared" si="79"/>
        <v>0.99205488979069922</v>
      </c>
      <c r="F401">
        <v>0.1</v>
      </c>
      <c r="G401">
        <v>2.745351454505419</v>
      </c>
      <c r="H401">
        <f t="shared" si="80"/>
        <v>2.4007470413731489</v>
      </c>
      <c r="I401">
        <f t="shared" si="81"/>
        <v>0.34460441313227008</v>
      </c>
      <c r="AF401">
        <f t="shared" si="82"/>
        <v>17</v>
      </c>
      <c r="AG401" cm="1">
        <f t="array" ref="AG401">INDEX($AB$2:$AB$104, AF401)</f>
        <v>12.804396724306766</v>
      </c>
      <c r="AH401">
        <f t="shared" si="83"/>
        <v>-0.46666666666666823</v>
      </c>
      <c r="AI401">
        <f t="shared" si="84"/>
        <v>14.74673994540511</v>
      </c>
      <c r="AJ401">
        <v>15</v>
      </c>
      <c r="AK401">
        <f t="shared" si="85"/>
        <v>0.71909483615052705</v>
      </c>
    </row>
    <row r="402" spans="1:37" x14ac:dyDescent="0.3">
      <c r="A402">
        <v>2</v>
      </c>
      <c r="B402">
        <f t="shared" si="76"/>
        <v>7.3890560989306504</v>
      </c>
      <c r="C402">
        <f t="shared" si="77"/>
        <v>0.1353352832366127</v>
      </c>
      <c r="D402">
        <f t="shared" si="78"/>
        <v>0.74005557395545174</v>
      </c>
      <c r="E402">
        <f t="shared" si="79"/>
        <v>0.99182181111380596</v>
      </c>
      <c r="F402">
        <v>5</v>
      </c>
      <c r="G402">
        <v>2.7496268930589873</v>
      </c>
      <c r="H402">
        <f t="shared" si="80"/>
        <v>0.1999997860604584</v>
      </c>
      <c r="I402">
        <f t="shared" si="81"/>
        <v>2.5496271069985288</v>
      </c>
      <c r="AF402">
        <f t="shared" si="82"/>
        <v>17</v>
      </c>
      <c r="AG402" cm="1">
        <f t="array" ref="AG402">INDEX($AB$2:$AB$104, AF402)</f>
        <v>12.804396724306766</v>
      </c>
      <c r="AH402">
        <f t="shared" si="83"/>
        <v>-0.46666666666666823</v>
      </c>
      <c r="AI402">
        <f t="shared" si="84"/>
        <v>15.74673994540511</v>
      </c>
      <c r="AJ402">
        <v>16</v>
      </c>
      <c r="AK402">
        <f t="shared" si="85"/>
        <v>0.98089422394967651</v>
      </c>
    </row>
    <row r="403" spans="1:37" x14ac:dyDescent="0.3">
      <c r="A403">
        <v>2.0099999999999998</v>
      </c>
      <c r="B403">
        <f t="shared" si="76"/>
        <v>7.4633173473191929</v>
      </c>
      <c r="C403">
        <f t="shared" si="77"/>
        <v>0.13398867466880499</v>
      </c>
      <c r="D403">
        <f t="shared" si="78"/>
        <v>0.73845430273127033</v>
      </c>
      <c r="E403">
        <f t="shared" si="79"/>
        <v>0.99158487757679104</v>
      </c>
      <c r="F403">
        <v>0.1</v>
      </c>
      <c r="G403">
        <v>2.7539023316125557</v>
      </c>
      <c r="H403">
        <f t="shared" si="80"/>
        <v>2.4072422917885081</v>
      </c>
      <c r="I403">
        <f t="shared" si="81"/>
        <v>0.34666003982404758</v>
      </c>
      <c r="AF403">
        <f t="shared" si="82"/>
        <v>17</v>
      </c>
      <c r="AG403" cm="1">
        <f t="array" ref="AG403">INDEX($AB$2:$AB$104, AF403)</f>
        <v>12.804396724306766</v>
      </c>
      <c r="AH403">
        <f t="shared" si="83"/>
        <v>-0.46666666666666823</v>
      </c>
      <c r="AI403">
        <f t="shared" si="84"/>
        <v>16.74673994540511</v>
      </c>
      <c r="AJ403">
        <v>17</v>
      </c>
      <c r="AK403">
        <f t="shared" si="85"/>
        <v>1.2426936117488259</v>
      </c>
    </row>
    <row r="404" spans="1:37" x14ac:dyDescent="0.3">
      <c r="A404">
        <v>2.02</v>
      </c>
      <c r="B404">
        <f t="shared" si="76"/>
        <v>7.5383249336619222</v>
      </c>
      <c r="C404">
        <f t="shared" si="77"/>
        <v>0.13265546508012172</v>
      </c>
      <c r="D404">
        <f t="shared" si="78"/>
        <v>0.73686441725695107</v>
      </c>
      <c r="E404">
        <f t="shared" si="79"/>
        <v>0.99134408335928592</v>
      </c>
      <c r="F404">
        <v>5</v>
      </c>
      <c r="G404">
        <v>2.7581777701661241</v>
      </c>
      <c r="H404">
        <f t="shared" si="80"/>
        <v>0.1999997950145351</v>
      </c>
      <c r="I404">
        <f t="shared" si="81"/>
        <v>2.558177975151589</v>
      </c>
      <c r="AF404">
        <f t="shared" si="82"/>
        <v>17</v>
      </c>
      <c r="AG404" cm="1">
        <f t="array" ref="AG404">INDEX($AB$2:$AB$104, AF404)</f>
        <v>12.804396724306766</v>
      </c>
      <c r="AH404">
        <f t="shared" si="83"/>
        <v>-0.46666666666666823</v>
      </c>
      <c r="AI404">
        <f t="shared" si="84"/>
        <v>17.74673994540511</v>
      </c>
      <c r="AJ404">
        <v>18</v>
      </c>
      <c r="AK404">
        <f t="shared" si="85"/>
        <v>1.5044929995479752</v>
      </c>
    </row>
    <row r="405" spans="1:37" x14ac:dyDescent="0.3">
      <c r="A405">
        <v>2.0299999999999998</v>
      </c>
      <c r="B405">
        <f t="shared" si="76"/>
        <v>7.6140863587799732</v>
      </c>
      <c r="C405">
        <f t="shared" si="77"/>
        <v>0.13133552114849312</v>
      </c>
      <c r="D405">
        <f t="shared" si="78"/>
        <v>0.73528578080810625</v>
      </c>
      <c r="E405">
        <f t="shared" si="79"/>
        <v>0.99109942313416943</v>
      </c>
      <c r="F405">
        <v>0.1</v>
      </c>
      <c r="G405">
        <v>2.7624532087196925</v>
      </c>
      <c r="H405">
        <f t="shared" si="80"/>
        <v>2.4137319905689636</v>
      </c>
      <c r="I405">
        <f t="shared" si="81"/>
        <v>0.34872121815072887</v>
      </c>
      <c r="AF405">
        <f t="shared" si="82"/>
        <v>17</v>
      </c>
      <c r="AG405" cm="1">
        <f t="array" ref="AG405">INDEX($AB$2:$AB$104, AF405)</f>
        <v>12.804396724306766</v>
      </c>
      <c r="AH405">
        <f t="shared" si="83"/>
        <v>-0.46666666666666823</v>
      </c>
      <c r="AI405">
        <f t="shared" si="84"/>
        <v>18.74673994540511</v>
      </c>
      <c r="AJ405">
        <v>19</v>
      </c>
      <c r="AK405">
        <f t="shared" si="85"/>
        <v>1.7662923873471246</v>
      </c>
    </row>
    <row r="406" spans="1:37" x14ac:dyDescent="0.3">
      <c r="A406">
        <v>2.04</v>
      </c>
      <c r="B406">
        <f t="shared" si="76"/>
        <v>7.690609198878998</v>
      </c>
      <c r="C406">
        <f t="shared" si="77"/>
        <v>0.13002871087842591</v>
      </c>
      <c r="D406">
        <f t="shared" si="78"/>
        <v>0.73371825896527965</v>
      </c>
      <c r="E406">
        <f t="shared" si="79"/>
        <v>0.99085089205806187</v>
      </c>
      <c r="F406">
        <v>5</v>
      </c>
      <c r="G406">
        <v>2.7667286472732608</v>
      </c>
      <c r="H406">
        <f t="shared" si="80"/>
        <v>0.19999980359385411</v>
      </c>
      <c r="I406">
        <f t="shared" si="81"/>
        <v>2.5667288436794067</v>
      </c>
      <c r="AF406">
        <f t="shared" si="82"/>
        <v>17</v>
      </c>
      <c r="AG406" cm="1">
        <f t="array" ref="AG406">INDEX($AB$2:$AB$104, AF406)</f>
        <v>12.804396724306766</v>
      </c>
      <c r="AH406">
        <f t="shared" si="83"/>
        <v>-0.46666666666666823</v>
      </c>
      <c r="AI406">
        <f t="shared" si="84"/>
        <v>19.74673994540511</v>
      </c>
      <c r="AJ406">
        <v>20</v>
      </c>
      <c r="AK406">
        <f t="shared" si="85"/>
        <v>2.0280917751462741</v>
      </c>
    </row>
    <row r="407" spans="1:37" x14ac:dyDescent="0.3">
      <c r="A407">
        <v>2.0499999999999998</v>
      </c>
      <c r="B407">
        <f t="shared" si="76"/>
        <v>7.7679011063067707</v>
      </c>
      <c r="C407">
        <f t="shared" si="77"/>
        <v>0.12873490358780423</v>
      </c>
      <c r="D407">
        <f t="shared" si="78"/>
        <v>0.73216171956402099</v>
      </c>
      <c r="E407">
        <f t="shared" si="79"/>
        <v>0.99059848576196186</v>
      </c>
      <c r="F407">
        <v>0.1</v>
      </c>
      <c r="G407">
        <v>2.7710040858268292</v>
      </c>
      <c r="H407">
        <f t="shared" si="80"/>
        <v>2.4202161424596222</v>
      </c>
      <c r="I407">
        <f t="shared" si="81"/>
        <v>0.35078794336720698</v>
      </c>
      <c r="AF407">
        <f t="shared" si="82"/>
        <v>17</v>
      </c>
      <c r="AG407" cm="1">
        <f t="array" ref="AG407">INDEX($AB$2:$AB$104, AF407)</f>
        <v>12.804396724306766</v>
      </c>
      <c r="AH407">
        <f t="shared" si="83"/>
        <v>-0.46666666666666823</v>
      </c>
      <c r="AI407">
        <f t="shared" si="84"/>
        <v>20.74673994540511</v>
      </c>
      <c r="AJ407">
        <v>21</v>
      </c>
      <c r="AK407">
        <f t="shared" si="85"/>
        <v>2.2898911629454237</v>
      </c>
    </row>
    <row r="408" spans="1:37" x14ac:dyDescent="0.3">
      <c r="A408">
        <v>2.06</v>
      </c>
      <c r="B408">
        <f t="shared" si="76"/>
        <v>7.845969810318449</v>
      </c>
      <c r="C408">
        <f t="shared" si="77"/>
        <v>0.12745396989482075</v>
      </c>
      <c r="D408">
        <f t="shared" si="78"/>
        <v>0.73061603264627772</v>
      </c>
      <c r="E408">
        <f t="shared" si="79"/>
        <v>0.99034220034202458</v>
      </c>
      <c r="F408">
        <v>5</v>
      </c>
      <c r="G408">
        <v>2.7752795243803976</v>
      </c>
      <c r="H408">
        <f t="shared" si="80"/>
        <v>0.19999981181410026</v>
      </c>
      <c r="I408">
        <f t="shared" si="81"/>
        <v>2.5752797125662972</v>
      </c>
      <c r="AF408">
        <f t="shared" si="82"/>
        <v>17</v>
      </c>
      <c r="AG408" cm="1">
        <f t="array" ref="AG408">INDEX($AB$2:$AB$104, AF408)</f>
        <v>12.804396724306766</v>
      </c>
      <c r="AH408">
        <f t="shared" si="83"/>
        <v>-0.46666666666666823</v>
      </c>
      <c r="AI408">
        <f t="shared" si="84"/>
        <v>21.74673994540511</v>
      </c>
      <c r="AJ408">
        <v>22</v>
      </c>
      <c r="AK408">
        <f t="shared" si="85"/>
        <v>2.5516905507445728</v>
      </c>
    </row>
    <row r="409" spans="1:37" x14ac:dyDescent="0.3">
      <c r="A409">
        <v>2.0699999999999998</v>
      </c>
      <c r="B409">
        <f t="shared" si="76"/>
        <v>7.9248231178494866</v>
      </c>
      <c r="C409">
        <f t="shared" si="77"/>
        <v>0.12618578170503877</v>
      </c>
      <c r="D409">
        <f t="shared" si="78"/>
        <v>0.72908107041306602</v>
      </c>
      <c r="E409">
        <f t="shared" si="79"/>
        <v>0.9900820323504822</v>
      </c>
      <c r="F409">
        <v>0.1</v>
      </c>
      <c r="G409">
        <v>2.779554962933966</v>
      </c>
      <c r="H409">
        <f t="shared" si="80"/>
        <v>2.4266947522015356</v>
      </c>
      <c r="I409">
        <f t="shared" si="81"/>
        <v>0.35286021073243035</v>
      </c>
      <c r="AF409">
        <f t="shared" si="82"/>
        <v>17</v>
      </c>
      <c r="AG409" cm="1">
        <f t="array" ref="AG409">INDEX($AB$2:$AB$104, AF409)</f>
        <v>12.804396724306766</v>
      </c>
      <c r="AH409">
        <f t="shared" si="83"/>
        <v>-0.46666666666666823</v>
      </c>
      <c r="AI409">
        <f t="shared" si="84"/>
        <v>22.74673994540511</v>
      </c>
      <c r="AJ409">
        <v>23</v>
      </c>
      <c r="AK409">
        <f t="shared" si="85"/>
        <v>2.8134899385437224</v>
      </c>
    </row>
    <row r="410" spans="1:37" x14ac:dyDescent="0.3">
      <c r="A410">
        <v>2.08</v>
      </c>
      <c r="B410">
        <f t="shared" si="76"/>
        <v>8.0044689142963534</v>
      </c>
      <c r="C410">
        <f t="shared" si="77"/>
        <v>0.12493021219858241</v>
      </c>
      <c r="D410">
        <f t="shared" si="78"/>
        <v>0.72755670717837806</v>
      </c>
      <c r="E410">
        <f t="shared" si="79"/>
        <v>0.98981797878670374</v>
      </c>
      <c r="F410">
        <v>5</v>
      </c>
      <c r="G410">
        <v>2.7838304014875344</v>
      </c>
      <c r="H410">
        <f t="shared" si="80"/>
        <v>0.19999981969030195</v>
      </c>
      <c r="I410">
        <f t="shared" si="81"/>
        <v>2.5838305817972325</v>
      </c>
      <c r="AF410">
        <f t="shared" si="82"/>
        <v>18</v>
      </c>
      <c r="AG410" cm="1">
        <f t="array" ref="AG410">INDEX($AB$2:$AB$104, AF410)</f>
        <v>13.080375440323005</v>
      </c>
      <c r="AH410">
        <f t="shared" si="83"/>
        <v>-0.46666666666666823</v>
      </c>
      <c r="AI410">
        <f t="shared" si="84"/>
        <v>-0.24866040932795147</v>
      </c>
      <c r="AJ410">
        <v>0</v>
      </c>
      <c r="AK410">
        <f t="shared" si="85"/>
        <v>-3.2066917965217367</v>
      </c>
    </row>
    <row r="411" spans="1:37" x14ac:dyDescent="0.3">
      <c r="A411">
        <v>2.09</v>
      </c>
      <c r="B411">
        <f t="shared" si="76"/>
        <v>8.084915164305059</v>
      </c>
      <c r="C411">
        <f t="shared" si="77"/>
        <v>0.12368713581745483</v>
      </c>
      <c r="D411">
        <f t="shared" si="78"/>
        <v>0.72604281932429204</v>
      </c>
      <c r="E411">
        <f t="shared" si="79"/>
        <v>0.98955003708839562</v>
      </c>
      <c r="F411">
        <v>0.1</v>
      </c>
      <c r="G411">
        <v>2.7881058400411027</v>
      </c>
      <c r="H411">
        <f t="shared" si="80"/>
        <v>2.433167824531699</v>
      </c>
      <c r="I411">
        <f t="shared" si="81"/>
        <v>0.35493801550940374</v>
      </c>
      <c r="AF411">
        <f t="shared" si="82"/>
        <v>18</v>
      </c>
      <c r="AG411" cm="1">
        <f t="array" ref="AG411">INDEX($AB$2:$AB$104, AF411)</f>
        <v>13.080375440323005</v>
      </c>
      <c r="AH411">
        <f t="shared" si="83"/>
        <v>-0.46666666666666823</v>
      </c>
      <c r="AI411">
        <f t="shared" si="84"/>
        <v>0.75133959067204859</v>
      </c>
      <c r="AJ411">
        <v>1</v>
      </c>
      <c r="AK411">
        <f t="shared" si="85"/>
        <v>-2.9448924087225876</v>
      </c>
    </row>
    <row r="412" spans="1:37" x14ac:dyDescent="0.3">
      <c r="A412">
        <v>2.1</v>
      </c>
      <c r="B412">
        <f t="shared" si="76"/>
        <v>8.1661699125676517</v>
      </c>
      <c r="C412">
        <f t="shared" si="77"/>
        <v>0.12245642825298191</v>
      </c>
      <c r="D412">
        <f t="shared" si="78"/>
        <v>0.72453928525724232</v>
      </c>
      <c r="E412">
        <f t="shared" si="79"/>
        <v>0.98927820512294007</v>
      </c>
      <c r="F412">
        <v>5</v>
      </c>
      <c r="G412">
        <v>2.7923812785946711</v>
      </c>
      <c r="H412">
        <f t="shared" si="80"/>
        <v>0.19999982723685861</v>
      </c>
      <c r="I412">
        <f t="shared" si="81"/>
        <v>2.5923814513578125</v>
      </c>
      <c r="AF412">
        <f t="shared" si="82"/>
        <v>18</v>
      </c>
      <c r="AG412" cm="1">
        <f t="array" ref="AG412">INDEX($AB$2:$AB$104, AF412)</f>
        <v>13.080375440323005</v>
      </c>
      <c r="AH412">
        <f t="shared" si="83"/>
        <v>-0.46666666666666823</v>
      </c>
      <c r="AI412">
        <f t="shared" si="84"/>
        <v>1.7513395906720486</v>
      </c>
      <c r="AJ412">
        <v>2</v>
      </c>
      <c r="AK412">
        <f t="shared" si="85"/>
        <v>-2.683093020923438</v>
      </c>
    </row>
    <row r="413" spans="1:37" x14ac:dyDescent="0.3">
      <c r="A413">
        <v>2.11</v>
      </c>
      <c r="B413">
        <f t="shared" si="76"/>
        <v>8.2482412846266602</v>
      </c>
      <c r="C413">
        <f t="shared" si="77"/>
        <v>0.12123796643338168</v>
      </c>
      <c r="D413">
        <f t="shared" si="78"/>
        <v>0.72304598536542064</v>
      </c>
      <c r="E413">
        <f t="shared" si="79"/>
        <v>0.98900248117887235</v>
      </c>
      <c r="F413">
        <v>0.1</v>
      </c>
      <c r="G413">
        <v>2.7966567171482395</v>
      </c>
      <c r="H413">
        <f t="shared" si="80"/>
        <v>2.4396353641830624</v>
      </c>
      <c r="I413">
        <f t="shared" si="81"/>
        <v>0.35702135296517712</v>
      </c>
      <c r="AF413">
        <f t="shared" si="82"/>
        <v>18</v>
      </c>
      <c r="AG413" cm="1">
        <f t="array" ref="AG413">INDEX($AB$2:$AB$104, AF413)</f>
        <v>13.080375440323005</v>
      </c>
      <c r="AH413">
        <f t="shared" si="83"/>
        <v>-0.46666666666666823</v>
      </c>
      <c r="AI413">
        <f t="shared" si="84"/>
        <v>2.7513395906720488</v>
      </c>
      <c r="AJ413">
        <v>3</v>
      </c>
      <c r="AK413">
        <f t="shared" si="85"/>
        <v>-2.421293633124288</v>
      </c>
    </row>
    <row r="414" spans="1:37" x14ac:dyDescent="0.3">
      <c r="A414">
        <v>2.12</v>
      </c>
      <c r="B414">
        <f t="shared" si="76"/>
        <v>8.3311374876876929</v>
      </c>
      <c r="C414">
        <f t="shared" si="77"/>
        <v>0.12003162851145673</v>
      </c>
      <c r="D414">
        <f t="shared" si="78"/>
        <v>0.72156280197726774</v>
      </c>
      <c r="E414">
        <f t="shared" si="79"/>
        <v>0.98872286395749409</v>
      </c>
      <c r="F414">
        <v>5</v>
      </c>
      <c r="G414">
        <v>2.8009321557018079</v>
      </c>
      <c r="H414">
        <f t="shared" si="80"/>
        <v>0.19999983446756692</v>
      </c>
      <c r="I414">
        <f t="shared" si="81"/>
        <v>2.6009323212342408</v>
      </c>
      <c r="AF414">
        <f t="shared" si="82"/>
        <v>18</v>
      </c>
      <c r="AG414" cm="1">
        <f t="array" ref="AG414">INDEX($AB$2:$AB$104, AF414)</f>
        <v>13.080375440323005</v>
      </c>
      <c r="AH414">
        <f t="shared" si="83"/>
        <v>-0.46666666666666823</v>
      </c>
      <c r="AI414">
        <f t="shared" si="84"/>
        <v>3.7513395906720488</v>
      </c>
      <c r="AJ414">
        <v>4</v>
      </c>
      <c r="AK414">
        <f t="shared" si="85"/>
        <v>-2.1594942453251389</v>
      </c>
    </row>
    <row r="415" spans="1:37" x14ac:dyDescent="0.3">
      <c r="A415">
        <v>2.13</v>
      </c>
      <c r="B415">
        <f t="shared" si="76"/>
        <v>8.4148668114401293</v>
      </c>
      <c r="C415">
        <f t="shared" si="77"/>
        <v>0.11883729385240965</v>
      </c>
      <c r="D415">
        <f t="shared" si="78"/>
        <v>0.72008961932102777</v>
      </c>
      <c r="E415">
        <f t="shared" si="79"/>
        <v>0.9884393525646219</v>
      </c>
      <c r="F415">
        <v>0.1</v>
      </c>
      <c r="G415">
        <v>2.8052075942553762</v>
      </c>
      <c r="H415">
        <f t="shared" si="80"/>
        <v>2.4460973758845284</v>
      </c>
      <c r="I415">
        <f t="shared" si="81"/>
        <v>0.35911021837084789</v>
      </c>
      <c r="AF415">
        <f t="shared" si="82"/>
        <v>18</v>
      </c>
      <c r="AG415" cm="1">
        <f t="array" ref="AG415">INDEX($AB$2:$AB$104, AF415)</f>
        <v>13.080375440323005</v>
      </c>
      <c r="AH415">
        <f t="shared" si="83"/>
        <v>-0.46666666666666823</v>
      </c>
      <c r="AI415">
        <f t="shared" si="84"/>
        <v>4.7513395906720479</v>
      </c>
      <c r="AJ415">
        <v>5</v>
      </c>
      <c r="AK415">
        <f t="shared" si="85"/>
        <v>-1.8976948575259895</v>
      </c>
    </row>
    <row r="416" spans="1:37" x14ac:dyDescent="0.3">
      <c r="A416">
        <v>2.14</v>
      </c>
      <c r="B416">
        <f t="shared" si="76"/>
        <v>8.499437628886124</v>
      </c>
      <c r="C416">
        <f t="shared" si="77"/>
        <v>0.11765484302177918</v>
      </c>
      <c r="D416">
        <f t="shared" si="78"/>
        <v>0.71862632348532929</v>
      </c>
      <c r="E416">
        <f t="shared" si="79"/>
        <v>0.98815194650247096</v>
      </c>
      <c r="F416">
        <v>5</v>
      </c>
      <c r="G416">
        <v>2.8094830328089446</v>
      </c>
      <c r="H416">
        <f t="shared" si="80"/>
        <v>0.19999984139564617</v>
      </c>
      <c r="I416">
        <f t="shared" si="81"/>
        <v>2.6094831914132985</v>
      </c>
      <c r="AF416">
        <f t="shared" si="82"/>
        <v>18</v>
      </c>
      <c r="AG416" cm="1">
        <f t="array" ref="AG416">INDEX($AB$2:$AB$104, AF416)</f>
        <v>13.080375440323005</v>
      </c>
      <c r="AH416">
        <f t="shared" si="83"/>
        <v>-0.46666666666666823</v>
      </c>
      <c r="AI416">
        <f t="shared" si="84"/>
        <v>5.7513395906720479</v>
      </c>
      <c r="AJ416">
        <v>6</v>
      </c>
      <c r="AK416">
        <f t="shared" si="85"/>
        <v>-1.6358954697268404</v>
      </c>
    </row>
    <row r="417" spans="1:37" x14ac:dyDescent="0.3">
      <c r="A417">
        <v>2.15</v>
      </c>
      <c r="B417">
        <f t="shared" si="76"/>
        <v>8.5848583971778929</v>
      </c>
      <c r="C417">
        <f t="shared" si="77"/>
        <v>0.11648415777349697</v>
      </c>
      <c r="D417">
        <f t="shared" si="78"/>
        <v>0.71717280238076564</v>
      </c>
      <c r="E417">
        <f t="shared" si="79"/>
        <v>0.98786064566167076</v>
      </c>
      <c r="F417">
        <v>0.1</v>
      </c>
      <c r="G417">
        <v>2.813758471362513</v>
      </c>
      <c r="H417">
        <f t="shared" si="80"/>
        <v>2.4525538643609601</v>
      </c>
      <c r="I417">
        <f t="shared" si="81"/>
        <v>0.36120460700155288</v>
      </c>
      <c r="AF417">
        <f t="shared" si="82"/>
        <v>18</v>
      </c>
      <c r="AG417" cm="1">
        <f t="array" ref="AG417">INDEX($AB$2:$AB$104, AF417)</f>
        <v>13.080375440323005</v>
      </c>
      <c r="AH417">
        <f t="shared" si="83"/>
        <v>-0.46666666666666823</v>
      </c>
      <c r="AI417">
        <f t="shared" si="84"/>
        <v>6.7513395906720479</v>
      </c>
      <c r="AJ417">
        <v>7</v>
      </c>
      <c r="AK417">
        <f t="shared" si="85"/>
        <v>-1.3740960819276908</v>
      </c>
    </row>
    <row r="418" spans="1:37" x14ac:dyDescent="0.3">
      <c r="A418">
        <v>2.16</v>
      </c>
      <c r="B418">
        <f t="shared" si="76"/>
        <v>8.6711376584634561</v>
      </c>
      <c r="C418">
        <f t="shared" si="77"/>
        <v>0.11532512103806251</v>
      </c>
      <c r="D418">
        <f t="shared" si="78"/>
        <v>0.71572894570244139</v>
      </c>
      <c r="E418">
        <f t="shared" si="79"/>
        <v>0.98756545031341336</v>
      </c>
      <c r="F418">
        <v>5</v>
      </c>
      <c r="G418">
        <v>2.8180339099160814</v>
      </c>
      <c r="H418">
        <f t="shared" si="80"/>
        <v>0.19999984803376242</v>
      </c>
      <c r="I418">
        <f t="shared" si="81"/>
        <v>2.618034061882319</v>
      </c>
      <c r="AF418">
        <f t="shared" si="82"/>
        <v>18</v>
      </c>
      <c r="AG418" cm="1">
        <f t="array" ref="AG418">INDEX($AB$2:$AB$104, AF418)</f>
        <v>13.080375440323005</v>
      </c>
      <c r="AH418">
        <f t="shared" si="83"/>
        <v>-0.46666666666666823</v>
      </c>
      <c r="AI418">
        <f t="shared" si="84"/>
        <v>7.7513395906720479</v>
      </c>
      <c r="AJ418">
        <v>8</v>
      </c>
      <c r="AK418">
        <f t="shared" si="85"/>
        <v>-1.1122966941285415</v>
      </c>
    </row>
    <row r="419" spans="1:37" x14ac:dyDescent="0.3">
      <c r="A419">
        <v>2.17</v>
      </c>
      <c r="B419">
        <f t="shared" si="76"/>
        <v>8.7582840407408344</v>
      </c>
      <c r="C419">
        <f t="shared" si="77"/>
        <v>0.1141776169108365</v>
      </c>
      <c r="D419">
        <f t="shared" si="78"/>
        <v>0.71429464489345962</v>
      </c>
      <c r="E419">
        <f t="shared" si="79"/>
        <v>0.98726636110173061</v>
      </c>
      <c r="F419">
        <v>0.1</v>
      </c>
      <c r="G419">
        <v>2.8223093484696498</v>
      </c>
      <c r="H419">
        <f t="shared" si="80"/>
        <v>2.4590048343331805</v>
      </c>
      <c r="I419">
        <f t="shared" si="81"/>
        <v>0.36330451413646925</v>
      </c>
      <c r="AF419">
        <f t="shared" si="82"/>
        <v>18</v>
      </c>
      <c r="AG419" cm="1">
        <f t="array" ref="AG419">INDEX($AB$2:$AB$104, AF419)</f>
        <v>13.080375440323005</v>
      </c>
      <c r="AH419">
        <f t="shared" si="83"/>
        <v>-0.46666666666666823</v>
      </c>
      <c r="AI419">
        <f t="shared" si="84"/>
        <v>8.7513395906720479</v>
      </c>
      <c r="AJ419">
        <v>9</v>
      </c>
      <c r="AK419">
        <f t="shared" si="85"/>
        <v>-0.85049730632939202</v>
      </c>
    </row>
    <row r="420" spans="1:37" x14ac:dyDescent="0.3">
      <c r="A420">
        <v>2.1800000000000002</v>
      </c>
      <c r="B420">
        <f t="shared" si="76"/>
        <v>8.8463062587208832</v>
      </c>
      <c r="C420">
        <f t="shared" si="77"/>
        <v>0.11304153064044985</v>
      </c>
      <c r="D420">
        <f t="shared" si="78"/>
        <v>0.71286979310931953</v>
      </c>
      <c r="E420">
        <f t="shared" si="79"/>
        <v>0.98696337903590148</v>
      </c>
      <c r="F420">
        <v>5</v>
      </c>
      <c r="G420">
        <v>2.8265847870232181</v>
      </c>
      <c r="H420">
        <f t="shared" si="80"/>
        <v>0.1999998543940516</v>
      </c>
      <c r="I420">
        <f t="shared" si="81"/>
        <v>2.6265849326291666</v>
      </c>
      <c r="AF420">
        <f t="shared" si="82"/>
        <v>18</v>
      </c>
      <c r="AG420" cm="1">
        <f t="array" ref="AG420">INDEX($AB$2:$AB$104, AF420)</f>
        <v>13.080375440323005</v>
      </c>
      <c r="AH420">
        <f t="shared" si="83"/>
        <v>-0.46666666666666823</v>
      </c>
      <c r="AI420">
        <f t="shared" si="84"/>
        <v>9.7513395906720479</v>
      </c>
      <c r="AJ420">
        <v>10</v>
      </c>
      <c r="AK420">
        <f t="shared" si="85"/>
        <v>-0.58869791853024256</v>
      </c>
    </row>
    <row r="421" spans="1:37" x14ac:dyDescent="0.3">
      <c r="A421">
        <v>2.19</v>
      </c>
      <c r="B421">
        <f t="shared" si="76"/>
        <v>8.9352131146987475</v>
      </c>
      <c r="C421">
        <f t="shared" si="77"/>
        <v>0.11191674861732888</v>
      </c>
      <c r="D421">
        <f t="shared" si="78"/>
        <v>0.71145428518319909</v>
      </c>
      <c r="E421">
        <f t="shared" si="79"/>
        <v>0.98665650548298556</v>
      </c>
      <c r="F421">
        <v>0.1</v>
      </c>
      <c r="G421">
        <v>2.8308602255767865</v>
      </c>
      <c r="H421">
        <f t="shared" si="80"/>
        <v>2.4654502905179774</v>
      </c>
      <c r="I421">
        <f t="shared" si="81"/>
        <v>0.36540993505880914</v>
      </c>
      <c r="AF421">
        <f t="shared" si="82"/>
        <v>18</v>
      </c>
      <c r="AG421" cm="1">
        <f t="array" ref="AG421">INDEX($AB$2:$AB$104, AF421)</f>
        <v>13.080375440323005</v>
      </c>
      <c r="AH421">
        <f t="shared" si="83"/>
        <v>-0.46666666666666823</v>
      </c>
      <c r="AI421">
        <f t="shared" si="84"/>
        <v>10.751339590672048</v>
      </c>
      <c r="AJ421">
        <v>11</v>
      </c>
      <c r="AK421">
        <f t="shared" si="85"/>
        <v>-0.32689853073109321</v>
      </c>
    </row>
    <row r="422" spans="1:37" x14ac:dyDescent="0.3">
      <c r="A422">
        <v>2.2000000000000002</v>
      </c>
      <c r="B422">
        <f t="shared" si="76"/>
        <v>9.025013499434122</v>
      </c>
      <c r="C422">
        <f t="shared" si="77"/>
        <v>0.11080315836233387</v>
      </c>
      <c r="D422">
        <f t="shared" si="78"/>
        <v>0.71004801759209601</v>
      </c>
      <c r="E422">
        <f t="shared" si="79"/>
        <v>0.98634574216048254</v>
      </c>
      <c r="F422">
        <v>5</v>
      </c>
      <c r="G422">
        <v>2.8351356641303549</v>
      </c>
      <c r="H422">
        <f t="shared" si="80"/>
        <v>0.19999986048814161</v>
      </c>
      <c r="I422">
        <f t="shared" si="81"/>
        <v>2.6351358036422132</v>
      </c>
      <c r="AF422">
        <f t="shared" si="82"/>
        <v>18</v>
      </c>
      <c r="AG422" cm="1">
        <f t="array" ref="AG422">INDEX($AB$2:$AB$104, AF422)</f>
        <v>13.080375440323005</v>
      </c>
      <c r="AH422">
        <f t="shared" si="83"/>
        <v>-0.46666666666666823</v>
      </c>
      <c r="AI422">
        <f t="shared" si="84"/>
        <v>11.751339590672048</v>
      </c>
      <c r="AJ422">
        <v>12</v>
      </c>
      <c r="AK422">
        <f t="shared" si="85"/>
        <v>-6.5099142931943757E-2</v>
      </c>
    </row>
    <row r="423" spans="1:37" x14ac:dyDescent="0.3">
      <c r="A423">
        <v>2.21</v>
      </c>
      <c r="B423">
        <f t="shared" si="76"/>
        <v>9.1157163930403051</v>
      </c>
      <c r="C423">
        <f t="shared" si="77"/>
        <v>0.10970064851551141</v>
      </c>
      <c r="D423">
        <f t="shared" si="78"/>
        <v>0.70865088842380286</v>
      </c>
      <c r="E423">
        <f t="shared" si="79"/>
        <v>0.98603109112911635</v>
      </c>
      <c r="F423">
        <v>0.1</v>
      </c>
      <c r="G423">
        <v>2.8394111026839233</v>
      </c>
      <c r="H423">
        <f t="shared" si="80"/>
        <v>2.4718902376281071</v>
      </c>
      <c r="I423">
        <f t="shared" si="81"/>
        <v>0.36752086505581616</v>
      </c>
      <c r="AF423">
        <f t="shared" si="82"/>
        <v>18</v>
      </c>
      <c r="AG423" cm="1">
        <f t="array" ref="AG423">INDEX($AB$2:$AB$104, AF423)</f>
        <v>13.080375440323005</v>
      </c>
      <c r="AH423">
        <f t="shared" si="83"/>
        <v>-0.46666666666666823</v>
      </c>
      <c r="AI423">
        <f t="shared" si="84"/>
        <v>12.751339590672048</v>
      </c>
      <c r="AJ423">
        <v>13</v>
      </c>
      <c r="AK423">
        <f t="shared" si="85"/>
        <v>0.19670024486720566</v>
      </c>
    </row>
    <row r="424" spans="1:37" x14ac:dyDescent="0.3">
      <c r="A424">
        <v>2.2200000000000002</v>
      </c>
      <c r="B424">
        <f t="shared" si="76"/>
        <v>9.2073308658822519</v>
      </c>
      <c r="C424">
        <f t="shared" si="77"/>
        <v>0.10860910882495796</v>
      </c>
      <c r="D424">
        <f t="shared" si="78"/>
        <v>0.707262797344691</v>
      </c>
      <c r="E424">
        <f t="shared" si="79"/>
        <v>0.98571255478574116</v>
      </c>
      <c r="F424">
        <v>5</v>
      </c>
      <c r="G424">
        <v>2.8436865412374912</v>
      </c>
      <c r="H424">
        <f t="shared" si="80"/>
        <v>0.19999986632717387</v>
      </c>
      <c r="I424">
        <f t="shared" si="81"/>
        <v>2.6436866749103172</v>
      </c>
      <c r="AF424">
        <f t="shared" si="82"/>
        <v>18</v>
      </c>
      <c r="AG424" cm="1">
        <f t="array" ref="AG424">INDEX($AB$2:$AB$104, AF424)</f>
        <v>13.080375440323005</v>
      </c>
      <c r="AH424">
        <f t="shared" si="83"/>
        <v>-0.46666666666666823</v>
      </c>
      <c r="AI424">
        <f t="shared" si="84"/>
        <v>13.751339590672048</v>
      </c>
      <c r="AJ424">
        <v>14</v>
      </c>
      <c r="AK424">
        <f t="shared" si="85"/>
        <v>0.45849963266635513</v>
      </c>
    </row>
    <row r="425" spans="1:37" x14ac:dyDescent="0.3">
      <c r="A425">
        <v>2.23</v>
      </c>
      <c r="B425">
        <f t="shared" si="76"/>
        <v>9.2998660794835857</v>
      </c>
      <c r="C425">
        <f t="shared" si="77"/>
        <v>0.10752843013579495</v>
      </c>
      <c r="D425">
        <f t="shared" si="78"/>
        <v>0.70588364556828131</v>
      </c>
      <c r="E425">
        <f t="shared" si="79"/>
        <v>0.98539013585636859</v>
      </c>
      <c r="F425">
        <v>0.1</v>
      </c>
      <c r="G425">
        <v>2.8479619797910596</v>
      </c>
      <c r="H425">
        <f t="shared" si="80"/>
        <v>2.4783246803722978</v>
      </c>
      <c r="I425">
        <f t="shared" si="81"/>
        <v>0.36963729941876178</v>
      </c>
      <c r="AF425">
        <f t="shared" si="82"/>
        <v>18</v>
      </c>
      <c r="AG425" cm="1">
        <f t="array" ref="AG425">INDEX($AB$2:$AB$104, AF425)</f>
        <v>13.080375440323005</v>
      </c>
      <c r="AH425">
        <f t="shared" si="83"/>
        <v>-0.46666666666666823</v>
      </c>
      <c r="AI425">
        <f t="shared" si="84"/>
        <v>14.751339590672048</v>
      </c>
      <c r="AJ425">
        <v>15</v>
      </c>
      <c r="AK425">
        <f t="shared" si="85"/>
        <v>0.72029902046550454</v>
      </c>
    </row>
    <row r="426" spans="1:37" x14ac:dyDescent="0.3">
      <c r="A426">
        <v>2.2400000000000002</v>
      </c>
      <c r="B426">
        <f t="shared" si="76"/>
        <v>9.3933312874427841</v>
      </c>
      <c r="C426">
        <f t="shared" si="77"/>
        <v>0.10645850437925281</v>
      </c>
      <c r="D426">
        <f t="shared" si="78"/>
        <v>0.70451333582457765</v>
      </c>
      <c r="E426">
        <f t="shared" si="79"/>
        <v>0.98506383738931491</v>
      </c>
      <c r="F426">
        <v>5</v>
      </c>
      <c r="G426">
        <v>2.852237418344628</v>
      </c>
      <c r="H426">
        <f t="shared" si="80"/>
        <v>0.19999987192182331</v>
      </c>
      <c r="I426">
        <f t="shared" si="81"/>
        <v>2.6522375464228047</v>
      </c>
      <c r="AF426">
        <f t="shared" si="82"/>
        <v>18</v>
      </c>
      <c r="AG426" cm="1">
        <f t="array" ref="AG426">INDEX($AB$2:$AB$104, AF426)</f>
        <v>13.080375440323005</v>
      </c>
      <c r="AH426">
        <f t="shared" si="83"/>
        <v>-0.46666666666666823</v>
      </c>
      <c r="AI426">
        <f t="shared" si="84"/>
        <v>15.751339590672048</v>
      </c>
      <c r="AJ426">
        <v>16</v>
      </c>
      <c r="AK426">
        <f t="shared" si="85"/>
        <v>0.982098408264654</v>
      </c>
    </row>
    <row r="427" spans="1:37" x14ac:dyDescent="0.3">
      <c r="A427">
        <v>2.25</v>
      </c>
      <c r="B427">
        <f t="shared" si="76"/>
        <v>9.4877358363585262</v>
      </c>
      <c r="C427">
        <f t="shared" si="77"/>
        <v>0.10539922456186433</v>
      </c>
      <c r="D427">
        <f t="shared" si="78"/>
        <v>0.70315177233014281</v>
      </c>
      <c r="E427">
        <f t="shared" si="79"/>
        <v>0.98473366274846486</v>
      </c>
      <c r="F427">
        <v>0.1</v>
      </c>
      <c r="G427">
        <v>2.8565128568981963</v>
      </c>
      <c r="H427">
        <f t="shared" si="80"/>
        <v>2.4847536234552545</v>
      </c>
      <c r="I427">
        <f t="shared" si="81"/>
        <v>0.37175923344294182</v>
      </c>
      <c r="AF427">
        <f t="shared" si="82"/>
        <v>18</v>
      </c>
      <c r="AG427" cm="1">
        <f t="array" ref="AG427">INDEX($AB$2:$AB$104, AF427)</f>
        <v>13.080375440323005</v>
      </c>
      <c r="AH427">
        <f t="shared" si="83"/>
        <v>-0.46666666666666823</v>
      </c>
      <c r="AI427">
        <f t="shared" si="84"/>
        <v>16.75133959067205</v>
      </c>
      <c r="AJ427">
        <v>17</v>
      </c>
      <c r="AK427">
        <f t="shared" si="85"/>
        <v>1.2438977960638038</v>
      </c>
    </row>
    <row r="428" spans="1:37" x14ac:dyDescent="0.3">
      <c r="A428">
        <v>2.2599999999999998</v>
      </c>
      <c r="B428">
        <f t="shared" si="76"/>
        <v>9.5830891667643758</v>
      </c>
      <c r="C428">
        <f t="shared" si="77"/>
        <v>0.10435048475476504</v>
      </c>
      <c r="D428">
        <f t="shared" si="78"/>
        <v>0.70179886075889375</v>
      </c>
      <c r="E428">
        <f t="shared" si="79"/>
        <v>0.98439961560665257</v>
      </c>
      <c r="F428">
        <v>5</v>
      </c>
      <c r="G428">
        <v>2.8607882954517647</v>
      </c>
      <c r="H428">
        <f t="shared" si="80"/>
        <v>0.19999987728231822</v>
      </c>
      <c r="I428">
        <f t="shared" si="81"/>
        <v>2.6607884181694463</v>
      </c>
      <c r="AF428">
        <f t="shared" si="82"/>
        <v>18</v>
      </c>
      <c r="AG428" cm="1">
        <f t="array" ref="AG428">INDEX($AB$2:$AB$104, AF428)</f>
        <v>13.080375440323005</v>
      </c>
      <c r="AH428">
        <f t="shared" si="83"/>
        <v>-0.46666666666666823</v>
      </c>
      <c r="AI428">
        <f t="shared" si="84"/>
        <v>17.75133959067205</v>
      </c>
      <c r="AJ428">
        <v>18</v>
      </c>
      <c r="AK428">
        <f t="shared" si="85"/>
        <v>1.5056971838629531</v>
      </c>
    </row>
    <row r="429" spans="1:37" x14ac:dyDescent="0.3">
      <c r="A429">
        <v>2.27</v>
      </c>
      <c r="B429">
        <f t="shared" si="76"/>
        <v>9.6794008140728405</v>
      </c>
      <c r="C429">
        <f t="shared" si="77"/>
        <v>0.1033121800831002</v>
      </c>
      <c r="D429">
        <f t="shared" si="78"/>
        <v>0.70045450821359778</v>
      </c>
      <c r="E429">
        <f t="shared" si="79"/>
        <v>0.98406169993915671</v>
      </c>
      <c r="F429">
        <v>0.1</v>
      </c>
      <c r="G429">
        <v>2.8650637340053331</v>
      </c>
      <c r="H429">
        <f t="shared" si="80"/>
        <v>2.4911770715776593</v>
      </c>
      <c r="I429">
        <f t="shared" si="81"/>
        <v>0.37388666242767377</v>
      </c>
      <c r="AF429">
        <f t="shared" si="82"/>
        <v>18</v>
      </c>
      <c r="AG429" cm="1">
        <f t="array" ref="AG429">INDEX($AB$2:$AB$104, AF429)</f>
        <v>13.080375440323005</v>
      </c>
      <c r="AH429">
        <f t="shared" si="83"/>
        <v>-0.46666666666666823</v>
      </c>
      <c r="AI429">
        <f t="shared" si="84"/>
        <v>18.75133959067205</v>
      </c>
      <c r="AJ429">
        <v>19</v>
      </c>
      <c r="AK429">
        <f t="shared" si="85"/>
        <v>1.7674965716621025</v>
      </c>
    </row>
    <row r="430" spans="1:37" x14ac:dyDescent="0.3">
      <c r="A430">
        <v>2.2799999999999998</v>
      </c>
      <c r="B430">
        <f t="shared" si="76"/>
        <v>9.7766804095289039</v>
      </c>
      <c r="C430">
        <f t="shared" si="77"/>
        <v>0.10228420671553748</v>
      </c>
      <c r="D430">
        <f t="shared" si="78"/>
        <v>0.69911862319804885</v>
      </c>
      <c r="E430">
        <f t="shared" si="79"/>
        <v>0.98371992001730768</v>
      </c>
      <c r="F430">
        <v>5</v>
      </c>
      <c r="G430">
        <v>2.8693391725589015</v>
      </c>
      <c r="H430">
        <f t="shared" si="80"/>
        <v>0.19999988241845867</v>
      </c>
      <c r="I430">
        <f t="shared" si="81"/>
        <v>2.6693392901404427</v>
      </c>
      <c r="AF430">
        <f t="shared" si="82"/>
        <v>18</v>
      </c>
      <c r="AG430" cm="1">
        <f t="array" ref="AG430">INDEX($AB$2:$AB$104, AF430)</f>
        <v>13.080375440323005</v>
      </c>
      <c r="AH430">
        <f t="shared" si="83"/>
        <v>-0.46666666666666823</v>
      </c>
      <c r="AI430">
        <f t="shared" si="84"/>
        <v>19.75133959067205</v>
      </c>
      <c r="AJ430">
        <v>20</v>
      </c>
      <c r="AK430">
        <f t="shared" si="85"/>
        <v>2.0292959594612521</v>
      </c>
    </row>
    <row r="431" spans="1:37" x14ac:dyDescent="0.3">
      <c r="A431">
        <v>2.29</v>
      </c>
      <c r="B431">
        <f t="shared" si="76"/>
        <v>9.8749376811731828</v>
      </c>
      <c r="C431">
        <f t="shared" si="77"/>
        <v>0.1012664618538834</v>
      </c>
      <c r="D431">
        <f t="shared" si="78"/>
        <v>0.69779111558990448</v>
      </c>
      <c r="E431">
        <f t="shared" si="79"/>
        <v>0.98337428040220753</v>
      </c>
      <c r="F431">
        <v>0.1</v>
      </c>
      <c r="G431">
        <v>2.8736146111124699</v>
      </c>
      <c r="H431">
        <f t="shared" si="80"/>
        <v>2.4975950294361779</v>
      </c>
      <c r="I431">
        <f t="shared" si="81"/>
        <v>0.3760195816762919</v>
      </c>
      <c r="AF431">
        <f t="shared" si="82"/>
        <v>18</v>
      </c>
      <c r="AG431" cm="1">
        <f t="array" ref="AG431">INDEX($AB$2:$AB$104, AF431)</f>
        <v>13.080375440323005</v>
      </c>
      <c r="AH431">
        <f t="shared" si="83"/>
        <v>-0.46666666666666823</v>
      </c>
      <c r="AI431">
        <f t="shared" si="84"/>
        <v>20.75133959067205</v>
      </c>
      <c r="AJ431">
        <v>21</v>
      </c>
      <c r="AK431">
        <f t="shared" si="85"/>
        <v>2.2910953472604016</v>
      </c>
    </row>
    <row r="432" spans="1:37" x14ac:dyDescent="0.3">
      <c r="A432">
        <v>2.2999999999999998</v>
      </c>
      <c r="B432">
        <f t="shared" si="76"/>
        <v>9.9741824548147182</v>
      </c>
      <c r="C432">
        <f t="shared" si="77"/>
        <v>0.10025884372280375</v>
      </c>
      <c r="D432">
        <f t="shared" si="78"/>
        <v>0.69647189661416553</v>
      </c>
      <c r="E432">
        <f t="shared" si="79"/>
        <v>0.98302478593855791</v>
      </c>
      <c r="F432">
        <v>5</v>
      </c>
      <c r="G432">
        <v>2.8778900496660382</v>
      </c>
      <c r="H432">
        <f t="shared" si="80"/>
        <v>0.19999988733963467</v>
      </c>
      <c r="I432">
        <f t="shared" si="81"/>
        <v>2.6778901623264035</v>
      </c>
      <c r="AF432">
        <f t="shared" si="82"/>
        <v>18</v>
      </c>
      <c r="AG432" cm="1">
        <f t="array" ref="AG432">INDEX($AB$2:$AB$104, AF432)</f>
        <v>13.080375440323005</v>
      </c>
      <c r="AH432">
        <f t="shared" si="83"/>
        <v>-0.46666666666666823</v>
      </c>
      <c r="AI432">
        <f t="shared" si="84"/>
        <v>21.75133959067205</v>
      </c>
      <c r="AJ432">
        <v>22</v>
      </c>
      <c r="AK432">
        <f t="shared" si="85"/>
        <v>2.5528947350595508</v>
      </c>
    </row>
    <row r="433" spans="1:37" x14ac:dyDescent="0.3">
      <c r="A433">
        <v>2.31</v>
      </c>
      <c r="B433">
        <f t="shared" si="76"/>
        <v>10.074424655013587</v>
      </c>
      <c r="C433">
        <f t="shared" si="77"/>
        <v>9.9261251559645658E-2</v>
      </c>
      <c r="D433">
        <f t="shared" si="78"/>
        <v>0.69516087881728095</v>
      </c>
      <c r="E433">
        <f t="shared" si="79"/>
        <v>0.98267144174859677</v>
      </c>
      <c r="F433">
        <v>0.1</v>
      </c>
      <c r="G433">
        <v>2.8821654882196066</v>
      </c>
      <c r="H433">
        <f t="shared" si="80"/>
        <v>2.5040075017234606</v>
      </c>
      <c r="I433">
        <f t="shared" si="81"/>
        <v>0.37815798649614596</v>
      </c>
      <c r="AF433">
        <f t="shared" si="82"/>
        <v>18</v>
      </c>
      <c r="AG433" cm="1">
        <f t="array" ref="AG433">INDEX($AB$2:$AB$104, AF433)</f>
        <v>13.080375440323005</v>
      </c>
      <c r="AH433">
        <f t="shared" si="83"/>
        <v>-0.46666666666666823</v>
      </c>
      <c r="AI433">
        <f t="shared" si="84"/>
        <v>22.75133959067205</v>
      </c>
      <c r="AJ433">
        <v>23</v>
      </c>
      <c r="AK433">
        <f t="shared" si="85"/>
        <v>2.8146941228587004</v>
      </c>
    </row>
    <row r="434" spans="1:37" x14ac:dyDescent="0.3">
      <c r="A434">
        <v>2.3199999999999998</v>
      </c>
      <c r="B434">
        <f t="shared" si="76"/>
        <v>10.175674306073333</v>
      </c>
      <c r="C434">
        <f t="shared" si="77"/>
        <v>9.8273585604361544E-2</v>
      </c>
      <c r="D434">
        <f t="shared" si="78"/>
        <v>0.69385797604185939</v>
      </c>
      <c r="E434">
        <f t="shared" si="79"/>
        <v>0.98231425322614108</v>
      </c>
      <c r="F434">
        <v>5</v>
      </c>
      <c r="G434">
        <v>2.886440926773175</v>
      </c>
      <c r="H434">
        <f t="shared" si="80"/>
        <v>0.1999998920548432</v>
      </c>
      <c r="I434">
        <f t="shared" si="81"/>
        <v>2.6864410347183316</v>
      </c>
      <c r="AF434">
        <f t="shared" si="82"/>
        <v>19</v>
      </c>
      <c r="AG434" cm="1">
        <f t="array" ref="AG434">INDEX($AB$2:$AB$104, AF434)</f>
        <v>13.3476062071621</v>
      </c>
      <c r="AH434">
        <f t="shared" si="83"/>
        <v>-0.46666666666666823</v>
      </c>
      <c r="AI434">
        <f t="shared" si="84"/>
        <v>-0.24420656321396655</v>
      </c>
      <c r="AJ434">
        <v>0</v>
      </c>
      <c r="AK434">
        <f t="shared" si="85"/>
        <v>-3.2055257823357435</v>
      </c>
    </row>
    <row r="435" spans="1:37" x14ac:dyDescent="0.3">
      <c r="A435">
        <v>2.33</v>
      </c>
      <c r="B435">
        <f t="shared" si="76"/>
        <v>10.277941533043448</v>
      </c>
      <c r="C435">
        <f t="shared" si="77"/>
        <v>9.7295747089532758E-2</v>
      </c>
      <c r="D435">
        <f t="shared" si="78"/>
        <v>0.69256310340197147</v>
      </c>
      <c r="E435">
        <f t="shared" si="79"/>
        <v>0.98195322603073409</v>
      </c>
      <c r="F435">
        <v>0.1</v>
      </c>
      <c r="G435">
        <v>2.8907163653267434</v>
      </c>
      <c r="H435">
        <f t="shared" si="80"/>
        <v>2.5104144931281467</v>
      </c>
      <c r="I435">
        <f t="shared" si="81"/>
        <v>0.38030187219859668</v>
      </c>
      <c r="AF435">
        <f t="shared" si="82"/>
        <v>19</v>
      </c>
      <c r="AG435" cm="1">
        <f t="array" ref="AG435">INDEX($AB$2:$AB$104, AF435)</f>
        <v>13.3476062071621</v>
      </c>
      <c r="AH435">
        <f t="shared" si="83"/>
        <v>-0.46666666666666823</v>
      </c>
      <c r="AI435">
        <f t="shared" si="84"/>
        <v>0.7557934367860335</v>
      </c>
      <c r="AJ435">
        <v>1</v>
      </c>
      <c r="AK435">
        <f t="shared" si="85"/>
        <v>-2.9437263945365943</v>
      </c>
    </row>
    <row r="436" spans="1:37" x14ac:dyDescent="0.3">
      <c r="A436">
        <v>2.34</v>
      </c>
      <c r="B436">
        <f t="shared" si="76"/>
        <v>10.381236562731843</v>
      </c>
      <c r="C436">
        <f t="shared" si="77"/>
        <v>9.6327638230493035E-2</v>
      </c>
      <c r="D436">
        <f t="shared" si="78"/>
        <v>0.69127617725902635</v>
      </c>
      <c r="E436">
        <f t="shared" si="79"/>
        <v>0.98158836608189581</v>
      </c>
      <c r="F436">
        <v>5</v>
      </c>
      <c r="G436">
        <v>2.8949918038803117</v>
      </c>
      <c r="H436">
        <f t="shared" si="80"/>
        <v>0.1999998965727047</v>
      </c>
      <c r="I436">
        <f t="shared" si="81"/>
        <v>2.6949919073076072</v>
      </c>
      <c r="AF436">
        <f t="shared" si="82"/>
        <v>19</v>
      </c>
      <c r="AG436" cm="1">
        <f t="array" ref="AG436">INDEX($AB$2:$AB$104, AF436)</f>
        <v>13.3476062071621</v>
      </c>
      <c r="AH436">
        <f t="shared" si="83"/>
        <v>-0.46666666666666823</v>
      </c>
      <c r="AI436">
        <f t="shared" si="84"/>
        <v>1.7557934367860335</v>
      </c>
      <c r="AJ436">
        <v>2</v>
      </c>
      <c r="AK436">
        <f t="shared" si="85"/>
        <v>-2.6819270067374448</v>
      </c>
    </row>
    <row r="437" spans="1:37" x14ac:dyDescent="0.3">
      <c r="A437">
        <v>2.35</v>
      </c>
      <c r="B437">
        <f t="shared" si="76"/>
        <v>10.485569724727576</v>
      </c>
      <c r="C437">
        <f t="shared" si="77"/>
        <v>9.5369162215549613E-2</v>
      </c>
      <c r="D437">
        <f t="shared" si="78"/>
        <v>0.6899971151982065</v>
      </c>
      <c r="E437">
        <f t="shared" si="79"/>
        <v>0.98121967955347433</v>
      </c>
      <c r="F437">
        <v>0.1</v>
      </c>
      <c r="G437">
        <v>2.8992672424338801</v>
      </c>
      <c r="H437">
        <f t="shared" si="80"/>
        <v>2.5168160083348678</v>
      </c>
      <c r="I437">
        <f t="shared" si="81"/>
        <v>0.38245123409901227</v>
      </c>
      <c r="AF437">
        <f t="shared" si="82"/>
        <v>19</v>
      </c>
      <c r="AG437" cm="1">
        <f t="array" ref="AG437">INDEX($AB$2:$AB$104, AF437)</f>
        <v>13.3476062071621</v>
      </c>
      <c r="AH437">
        <f t="shared" si="83"/>
        <v>-0.46666666666666823</v>
      </c>
      <c r="AI437">
        <f t="shared" si="84"/>
        <v>2.7557934367860337</v>
      </c>
      <c r="AJ437">
        <v>3</v>
      </c>
      <c r="AK437">
        <f t="shared" si="85"/>
        <v>-2.4201276189382956</v>
      </c>
    </row>
    <row r="438" spans="1:37" x14ac:dyDescent="0.3">
      <c r="A438">
        <v>2.36</v>
      </c>
      <c r="B438">
        <f t="shared" si="76"/>
        <v>10.59095145243378</v>
      </c>
      <c r="C438">
        <f t="shared" si="77"/>
        <v>9.4420223196302347E-2</v>
      </c>
      <c r="D438">
        <f t="shared" si="78"/>
        <v>0.6887258360054469</v>
      </c>
      <c r="E438">
        <f t="shared" si="79"/>
        <v>0.98084717286809797</v>
      </c>
      <c r="F438">
        <v>5</v>
      </c>
      <c r="G438">
        <v>2.9035426809874485</v>
      </c>
      <c r="H438">
        <f t="shared" si="80"/>
        <v>0.19999990090147873</v>
      </c>
      <c r="I438">
        <f t="shared" si="81"/>
        <v>2.7035427800859697</v>
      </c>
      <c r="AF438">
        <f t="shared" si="82"/>
        <v>19</v>
      </c>
      <c r="AG438" cm="1">
        <f t="array" ref="AG438">INDEX($AB$2:$AB$104, AF438)</f>
        <v>13.3476062071621</v>
      </c>
      <c r="AH438">
        <f t="shared" si="83"/>
        <v>-0.46666666666666823</v>
      </c>
      <c r="AI438">
        <f t="shared" si="84"/>
        <v>3.7557934367860337</v>
      </c>
      <c r="AJ438">
        <v>4</v>
      </c>
      <c r="AK438">
        <f t="shared" si="85"/>
        <v>-2.1583282311391461</v>
      </c>
    </row>
    <row r="439" spans="1:37" x14ac:dyDescent="0.3">
      <c r="A439">
        <v>2.37</v>
      </c>
      <c r="B439">
        <f t="shared" si="76"/>
        <v>10.697392284111054</v>
      </c>
      <c r="C439">
        <f t="shared" si="77"/>
        <v>9.3480726278058465E-2</v>
      </c>
      <c r="D439">
        <f t="shared" si="78"/>
        <v>0.6874622596449409</v>
      </c>
      <c r="E439">
        <f t="shared" si="79"/>
        <v>0.98047085269172407</v>
      </c>
      <c r="F439">
        <v>0.1</v>
      </c>
      <c r="G439">
        <v>2.9078181195410169</v>
      </c>
      <c r="H439">
        <f t="shared" si="80"/>
        <v>2.5232120520242529</v>
      </c>
      <c r="I439">
        <f t="shared" si="81"/>
        <v>0.38460606751676396</v>
      </c>
      <c r="AF439">
        <f t="shared" si="82"/>
        <v>19</v>
      </c>
      <c r="AG439" cm="1">
        <f t="array" ref="AG439">INDEX($AB$2:$AB$104, AF439)</f>
        <v>13.3476062071621</v>
      </c>
      <c r="AH439">
        <f t="shared" si="83"/>
        <v>-0.46666666666666823</v>
      </c>
      <c r="AI439">
        <f t="shared" si="84"/>
        <v>4.7557934367860328</v>
      </c>
      <c r="AJ439">
        <v>5</v>
      </c>
      <c r="AK439">
        <f t="shared" si="85"/>
        <v>-1.8965288433399969</v>
      </c>
    </row>
    <row r="440" spans="1:37" x14ac:dyDescent="0.3">
      <c r="A440">
        <v>2.38</v>
      </c>
      <c r="B440">
        <f t="shared" si="76"/>
        <v>10.804902863931257</v>
      </c>
      <c r="C440">
        <f t="shared" si="77"/>
        <v>9.255057751034329E-2</v>
      </c>
      <c r="D440">
        <f t="shared" si="78"/>
        <v>0.68620630723716192</v>
      </c>
      <c r="E440">
        <f t="shared" si="79"/>
        <v>0.98009072592828606</v>
      </c>
      <c r="F440">
        <v>5</v>
      </c>
      <c r="G440">
        <v>2.9120935580945853</v>
      </c>
      <c r="H440">
        <f t="shared" si="80"/>
        <v>0.1999999050490793</v>
      </c>
      <c r="I440">
        <f t="shared" si="81"/>
        <v>2.712093653045506</v>
      </c>
      <c r="AF440">
        <f t="shared" si="82"/>
        <v>19</v>
      </c>
      <c r="AG440" cm="1">
        <f t="array" ref="AG440">INDEX($AB$2:$AB$104, AF440)</f>
        <v>13.3476062071621</v>
      </c>
      <c r="AH440">
        <f t="shared" si="83"/>
        <v>-0.46666666666666823</v>
      </c>
      <c r="AI440">
        <f t="shared" si="84"/>
        <v>5.7557934367860328</v>
      </c>
      <c r="AJ440">
        <v>6</v>
      </c>
      <c r="AK440">
        <f t="shared" si="85"/>
        <v>-1.6347294555408474</v>
      </c>
    </row>
    <row r="441" spans="1:37" x14ac:dyDescent="0.3">
      <c r="A441">
        <v>2.39</v>
      </c>
      <c r="B441">
        <f t="shared" si="76"/>
        <v>10.913493943041976</v>
      </c>
      <c r="C441">
        <f t="shared" si="77"/>
        <v>9.1629683877504836E-2</v>
      </c>
      <c r="D441">
        <f t="shared" si="78"/>
        <v>0.68495790103738441</v>
      </c>
      <c r="E441">
        <f t="shared" si="79"/>
        <v>0.97970679971443397</v>
      </c>
      <c r="F441">
        <v>0.1</v>
      </c>
      <c r="G441">
        <v>2.9163689966481536</v>
      </c>
      <c r="H441">
        <f t="shared" si="80"/>
        <v>2.529602628872929</v>
      </c>
      <c r="I441">
        <f t="shared" si="81"/>
        <v>0.38676636777522466</v>
      </c>
      <c r="AF441">
        <f t="shared" si="82"/>
        <v>19</v>
      </c>
      <c r="AG441" cm="1">
        <f t="array" ref="AG441">INDEX($AB$2:$AB$104, AF441)</f>
        <v>13.3476062071621</v>
      </c>
      <c r="AH441">
        <f t="shared" si="83"/>
        <v>-0.46666666666666823</v>
      </c>
      <c r="AI441">
        <f t="shared" si="84"/>
        <v>6.7557934367860328</v>
      </c>
      <c r="AJ441">
        <v>7</v>
      </c>
      <c r="AK441">
        <f t="shared" si="85"/>
        <v>-1.372930067741698</v>
      </c>
    </row>
    <row r="442" spans="1:37" x14ac:dyDescent="0.3">
      <c r="A442">
        <v>2.4</v>
      </c>
      <c r="B442">
        <f t="shared" si="76"/>
        <v>11.023176380641601</v>
      </c>
      <c r="C442">
        <f t="shared" si="77"/>
        <v>9.0717953289412512E-2</v>
      </c>
      <c r="D442">
        <f t="shared" si="78"/>
        <v>0.68371696441469276</v>
      </c>
      <c r="E442">
        <f t="shared" si="79"/>
        <v>0.97931908141436941</v>
      </c>
      <c r="F442">
        <v>5</v>
      </c>
      <c r="G442">
        <v>2.920644435201722</v>
      </c>
      <c r="H442">
        <f t="shared" si="80"/>
        <v>0.19999990902308903</v>
      </c>
      <c r="I442">
        <f t="shared" si="81"/>
        <v>2.7206445261786332</v>
      </c>
      <c r="AF442">
        <f t="shared" si="82"/>
        <v>19</v>
      </c>
      <c r="AG442" cm="1">
        <f t="array" ref="AG442">INDEX($AB$2:$AB$104, AF442)</f>
        <v>13.3476062071621</v>
      </c>
      <c r="AH442">
        <f t="shared" si="83"/>
        <v>-0.46666666666666823</v>
      </c>
      <c r="AI442">
        <f t="shared" si="84"/>
        <v>7.7557934367860328</v>
      </c>
      <c r="AJ442">
        <v>8</v>
      </c>
      <c r="AK442">
        <f t="shared" si="85"/>
        <v>-1.1111306799425487</v>
      </c>
    </row>
    <row r="443" spans="1:37" x14ac:dyDescent="0.3">
      <c r="A443">
        <v>2.41</v>
      </c>
      <c r="B443">
        <f t="shared" si="76"/>
        <v>11.133961145065307</v>
      </c>
      <c r="C443">
        <f t="shared" si="77"/>
        <v>8.9815294572247628E-2</v>
      </c>
      <c r="D443">
        <f t="shared" si="78"/>
        <v>0.68248342183146304</v>
      </c>
      <c r="E443">
        <f t="shared" si="79"/>
        <v>0.97892757861477231</v>
      </c>
      <c r="F443">
        <v>0.1</v>
      </c>
      <c r="G443">
        <v>2.9249198737552904</v>
      </c>
      <c r="H443">
        <f t="shared" si="80"/>
        <v>2.5359877435535272</v>
      </c>
      <c r="I443">
        <f t="shared" si="81"/>
        <v>0.3889321302017632</v>
      </c>
      <c r="AF443">
        <f t="shared" si="82"/>
        <v>19</v>
      </c>
      <c r="AG443" cm="1">
        <f t="array" ref="AG443">INDEX($AB$2:$AB$104, AF443)</f>
        <v>13.3476062071621</v>
      </c>
      <c r="AH443">
        <f t="shared" si="83"/>
        <v>-0.46666666666666823</v>
      </c>
      <c r="AI443">
        <f t="shared" si="84"/>
        <v>8.7557934367860337</v>
      </c>
      <c r="AJ443">
        <v>9</v>
      </c>
      <c r="AK443">
        <f t="shared" si="85"/>
        <v>-0.84933129214339886</v>
      </c>
    </row>
    <row r="444" spans="1:37" x14ac:dyDescent="0.3">
      <c r="A444">
        <v>2.42</v>
      </c>
      <c r="B444">
        <f t="shared" si="76"/>
        <v>11.245859314881844</v>
      </c>
      <c r="C444">
        <f t="shared" si="77"/>
        <v>8.8921617459386343E-2</v>
      </c>
      <c r="D444">
        <f t="shared" si="78"/>
        <v>0.68125719882330671</v>
      </c>
      <c r="E444">
        <f t="shared" si="79"/>
        <v>0.97853229911981776</v>
      </c>
      <c r="F444">
        <v>5</v>
      </c>
      <c r="G444">
        <v>2.9291953123088588</v>
      </c>
      <c r="H444">
        <f t="shared" si="80"/>
        <v>0.19999991283077337</v>
      </c>
      <c r="I444">
        <f t="shared" si="81"/>
        <v>2.7291953994780855</v>
      </c>
      <c r="AF444">
        <f t="shared" si="82"/>
        <v>19</v>
      </c>
      <c r="AG444" cm="1">
        <f t="array" ref="AG444">INDEX($AB$2:$AB$104, AF444)</f>
        <v>13.3476062071621</v>
      </c>
      <c r="AH444">
        <f t="shared" si="83"/>
        <v>-0.46666666666666823</v>
      </c>
      <c r="AI444">
        <f t="shared" si="84"/>
        <v>9.7557934367860337</v>
      </c>
      <c r="AJ444">
        <v>10</v>
      </c>
      <c r="AK444">
        <f t="shared" si="85"/>
        <v>-0.58753190434424951</v>
      </c>
    </row>
    <row r="445" spans="1:37" x14ac:dyDescent="0.3">
      <c r="A445">
        <v>2.4300000000000002</v>
      </c>
      <c r="B445">
        <f t="shared" si="76"/>
        <v>11.358882080001457</v>
      </c>
      <c r="C445">
        <f t="shared" si="77"/>
        <v>8.8036832582372548E-2</v>
      </c>
      <c r="D445">
        <f t="shared" si="78"/>
        <v>0.68003822197946273</v>
      </c>
      <c r="E445">
        <f t="shared" si="79"/>
        <v>0.97813325094628156</v>
      </c>
      <c r="F445">
        <v>0.1</v>
      </c>
      <c r="G445">
        <v>2.9334707508624271</v>
      </c>
      <c r="H445">
        <f t="shared" si="80"/>
        <v>2.5423674007346841</v>
      </c>
      <c r="I445">
        <f t="shared" si="81"/>
        <v>0.391103350127743</v>
      </c>
      <c r="AF445">
        <f t="shared" si="82"/>
        <v>19</v>
      </c>
      <c r="AG445" cm="1">
        <f t="array" ref="AG445">INDEX($AB$2:$AB$104, AF445)</f>
        <v>13.3476062071621</v>
      </c>
      <c r="AH445">
        <f t="shared" si="83"/>
        <v>-0.46666666666666823</v>
      </c>
      <c r="AI445">
        <f t="shared" si="84"/>
        <v>10.755793436786034</v>
      </c>
      <c r="AJ445">
        <v>11</v>
      </c>
      <c r="AK445">
        <f t="shared" si="85"/>
        <v>-0.3257325165451001</v>
      </c>
    </row>
    <row r="446" spans="1:37" x14ac:dyDescent="0.3">
      <c r="A446">
        <v>2.44</v>
      </c>
      <c r="B446">
        <f t="shared" si="76"/>
        <v>11.473040742794833</v>
      </c>
      <c r="C446">
        <f t="shared" si="77"/>
        <v>8.7160851461981298E-2</v>
      </c>
      <c r="D446">
        <f t="shared" si="78"/>
        <v>0.67882641892362816</v>
      </c>
      <c r="E446">
        <f t="shared" si="79"/>
        <v>0.97773044231873429</v>
      </c>
      <c r="F446">
        <v>5</v>
      </c>
      <c r="G446">
        <v>2.9377461894159955</v>
      </c>
      <c r="H446">
        <f t="shared" si="80"/>
        <v>0.19999991647909351</v>
      </c>
      <c r="I446">
        <f t="shared" si="81"/>
        <v>2.737746272936902</v>
      </c>
      <c r="AF446">
        <f t="shared" si="82"/>
        <v>19</v>
      </c>
      <c r="AG446" cm="1">
        <f t="array" ref="AG446">INDEX($AB$2:$AB$104, AF446)</f>
        <v>13.3476062071621</v>
      </c>
      <c r="AH446">
        <f t="shared" si="83"/>
        <v>-0.46666666666666823</v>
      </c>
      <c r="AI446">
        <f t="shared" si="84"/>
        <v>11.755793436786034</v>
      </c>
      <c r="AJ446">
        <v>12</v>
      </c>
      <c r="AK446">
        <f t="shared" si="85"/>
        <v>-6.3933128745950654E-2</v>
      </c>
    </row>
    <row r="447" spans="1:37" x14ac:dyDescent="0.3">
      <c r="A447">
        <v>2.4500000000000002</v>
      </c>
      <c r="B447">
        <f t="shared" si="76"/>
        <v>11.588346719223392</v>
      </c>
      <c r="C447">
        <f t="shared" si="77"/>
        <v>8.6293586499370495E-2</v>
      </c>
      <c r="D447">
        <f t="shared" si="78"/>
        <v>0.677621718295213</v>
      </c>
      <c r="E447">
        <f t="shared" si="79"/>
        <v>0.97732388166481965</v>
      </c>
      <c r="F447">
        <v>0.1</v>
      </c>
      <c r="G447">
        <v>2.9420216279695639</v>
      </c>
      <c r="H447">
        <f t="shared" si="80"/>
        <v>2.5487416050810441</v>
      </c>
      <c r="I447">
        <f t="shared" si="81"/>
        <v>0.39328002288851982</v>
      </c>
      <c r="AF447">
        <f t="shared" si="82"/>
        <v>19</v>
      </c>
      <c r="AG447" cm="1">
        <f t="array" ref="AG447">INDEX($AB$2:$AB$104, AF447)</f>
        <v>13.3476062071621</v>
      </c>
      <c r="AH447">
        <f t="shared" si="83"/>
        <v>-0.46666666666666823</v>
      </c>
      <c r="AI447">
        <f t="shared" si="84"/>
        <v>12.755793436786034</v>
      </c>
      <c r="AJ447">
        <v>13</v>
      </c>
      <c r="AK447">
        <f t="shared" si="85"/>
        <v>0.19786625905319877</v>
      </c>
    </row>
    <row r="448" spans="1:37" x14ac:dyDescent="0.3">
      <c r="A448">
        <v>2.46</v>
      </c>
      <c r="B448">
        <f t="shared" si="76"/>
        <v>11.704811539980854</v>
      </c>
      <c r="C448">
        <f t="shared" si="77"/>
        <v>8.5434950967321233E-2</v>
      </c>
      <c r="D448">
        <f t="shared" si="78"/>
        <v>0.67642404973101045</v>
      </c>
      <c r="E448">
        <f t="shared" si="79"/>
        <v>0.97691357761061837</v>
      </c>
      <c r="F448">
        <v>5</v>
      </c>
      <c r="G448">
        <v>2.9462970665231323</v>
      </c>
      <c r="H448">
        <f t="shared" si="80"/>
        <v>0.19999991997471941</v>
      </c>
      <c r="I448">
        <f t="shared" si="81"/>
        <v>2.7462971465484127</v>
      </c>
      <c r="AF448">
        <f t="shared" si="82"/>
        <v>19</v>
      </c>
      <c r="AG448" cm="1">
        <f t="array" ref="AG448">INDEX($AB$2:$AB$104, AF448)</f>
        <v>13.3476062071621</v>
      </c>
      <c r="AH448">
        <f t="shared" si="83"/>
        <v>-0.46666666666666823</v>
      </c>
      <c r="AI448">
        <f t="shared" si="84"/>
        <v>13.755793436786034</v>
      </c>
      <c r="AJ448">
        <v>14</v>
      </c>
      <c r="AK448">
        <f t="shared" si="85"/>
        <v>0.45966564685234823</v>
      </c>
    </row>
    <row r="449" spans="1:37" x14ac:dyDescent="0.3">
      <c r="A449">
        <v>2.4700000000000002</v>
      </c>
      <c r="B449">
        <f t="shared" si="76"/>
        <v>11.822446851646363</v>
      </c>
      <c r="C449">
        <f t="shared" si="77"/>
        <v>8.4584859001564691E-2</v>
      </c>
      <c r="D449">
        <f t="shared" si="78"/>
        <v>0.6752333438472703</v>
      </c>
      <c r="E449">
        <f t="shared" si="79"/>
        <v>0.97649953897609498</v>
      </c>
      <c r="F449">
        <v>0.1</v>
      </c>
      <c r="G449">
        <v>2.9505725050767007</v>
      </c>
      <c r="H449">
        <f t="shared" si="80"/>
        <v>2.5551103612532664</v>
      </c>
      <c r="I449">
        <f t="shared" si="81"/>
        <v>0.39546214382343425</v>
      </c>
      <c r="AF449">
        <f t="shared" si="82"/>
        <v>19</v>
      </c>
      <c r="AG449" cm="1">
        <f t="array" ref="AG449">INDEX($AB$2:$AB$104, AF449)</f>
        <v>13.3476062071621</v>
      </c>
      <c r="AH449">
        <f t="shared" si="83"/>
        <v>-0.46666666666666823</v>
      </c>
      <c r="AI449">
        <f t="shared" si="84"/>
        <v>14.755793436786034</v>
      </c>
      <c r="AJ449">
        <v>15</v>
      </c>
      <c r="AK449">
        <f t="shared" si="85"/>
        <v>0.72146503465149758</v>
      </c>
    </row>
    <row r="450" spans="1:37" x14ac:dyDescent="0.3">
      <c r="A450">
        <v>2.48</v>
      </c>
      <c r="B450">
        <f t="shared" si="76"/>
        <v>11.941264417849103</v>
      </c>
      <c r="C450">
        <f t="shared" si="77"/>
        <v>8.3743225592195963E-2</v>
      </c>
      <c r="D450">
        <f t="shared" si="78"/>
        <v>0.67404953222216657</v>
      </c>
      <c r="E450">
        <f t="shared" si="79"/>
        <v>0.97608177477062585</v>
      </c>
      <c r="F450">
        <v>5</v>
      </c>
      <c r="G450">
        <v>2.954847943630269</v>
      </c>
      <c r="H450">
        <f t="shared" si="80"/>
        <v>0.19999992332404185</v>
      </c>
      <c r="I450">
        <f t="shared" si="81"/>
        <v>2.7548480203062273</v>
      </c>
      <c r="AF450">
        <f t="shared" si="82"/>
        <v>19</v>
      </c>
      <c r="AG450" cm="1">
        <f t="array" ref="AG450">INDEX($AB$2:$AB$104, AF450)</f>
        <v>13.3476062071621</v>
      </c>
      <c r="AH450">
        <f t="shared" si="83"/>
        <v>-0.46666666666666823</v>
      </c>
      <c r="AI450">
        <f t="shared" si="84"/>
        <v>15.755793436786034</v>
      </c>
      <c r="AJ450">
        <v>16</v>
      </c>
      <c r="AK450">
        <f t="shared" si="85"/>
        <v>0.98326442245064705</v>
      </c>
    </row>
    <row r="451" spans="1:37" x14ac:dyDescent="0.3">
      <c r="A451">
        <v>2.4900000000000002</v>
      </c>
      <c r="B451">
        <f t="shared" ref="B451:B468" si="86">EXP(A451)</f>
        <v>12.06127612044472</v>
      </c>
      <c r="C451">
        <f t="shared" ref="C451:C468" si="87">EXP(-A451)</f>
        <v>8.2909966575172661E-2</v>
      </c>
      <c r="D451">
        <f t="shared" ref="D451:D468" si="88">EXP(-LOG(A451))</f>
        <v>0.67287254737864721</v>
      </c>
      <c r="E451">
        <f t="shared" ref="E451:E468" si="89">EXP(-POWER(LOG(A451), 4))</f>
        <v>0.97566029418860756</v>
      </c>
      <c r="F451">
        <v>0.1</v>
      </c>
      <c r="G451">
        <v>2.9591233821838374</v>
      </c>
      <c r="H451">
        <f t="shared" ref="H451:H468" si="90">(1-EXP(-F451*G451))/F451</f>
        <v>2.5614736739080288</v>
      </c>
      <c r="I451">
        <f t="shared" ref="I451:I468" si="91">G451-H451</f>
        <v>0.39764970827580859</v>
      </c>
      <c r="AF451">
        <f t="shared" ref="AF451:AF514" si="92">INT((ROW()-2)/24) + 1</f>
        <v>19</v>
      </c>
      <c r="AG451" cm="1">
        <f t="array" ref="AG451">INDEX($AB$2:$AB$104, AF451)</f>
        <v>13.3476062071621</v>
      </c>
      <c r="AH451">
        <f t="shared" ref="AH451:AH514" si="93">$AD$2</f>
        <v>-0.46666666666666823</v>
      </c>
      <c r="AI451">
        <f t="shared" ref="AI451:AI514" si="94">AJ451+AH451+AG451/60</f>
        <v>16.755793436786032</v>
      </c>
      <c r="AJ451">
        <v>17</v>
      </c>
      <c r="AK451">
        <f t="shared" ref="AK451:AK514" si="95">(AI451-12)/12*PI()</f>
        <v>1.2450638102497962</v>
      </c>
    </row>
    <row r="452" spans="1:37" x14ac:dyDescent="0.3">
      <c r="A452">
        <v>2.5</v>
      </c>
      <c r="B452">
        <f t="shared" si="86"/>
        <v>12.182493960703473</v>
      </c>
      <c r="C452">
        <f t="shared" si="87"/>
        <v>8.20849986238988E-2</v>
      </c>
      <c r="D452">
        <f t="shared" si="88"/>
        <v>0.67170232276765751</v>
      </c>
      <c r="E452">
        <f t="shared" si="89"/>
        <v>0.97523510660514445</v>
      </c>
      <c r="F452">
        <v>5</v>
      </c>
      <c r="G452">
        <v>2.9633988207374058</v>
      </c>
      <c r="H452">
        <f t="shared" si="90"/>
        <v>0.19999992653318405</v>
      </c>
      <c r="I452">
        <f t="shared" si="91"/>
        <v>2.7633988942042218</v>
      </c>
      <c r="AF452">
        <f t="shared" si="92"/>
        <v>19</v>
      </c>
      <c r="AG452" cm="1">
        <f t="array" ref="AG452">INDEX($AB$2:$AB$104, AF452)</f>
        <v>13.3476062071621</v>
      </c>
      <c r="AH452">
        <f t="shared" si="93"/>
        <v>-0.46666666666666823</v>
      </c>
      <c r="AI452">
        <f t="shared" si="94"/>
        <v>17.755793436786032</v>
      </c>
      <c r="AJ452">
        <v>18</v>
      </c>
      <c r="AK452">
        <f t="shared" si="95"/>
        <v>1.5068631980489455</v>
      </c>
    </row>
    <row r="453" spans="1:37" x14ac:dyDescent="0.3">
      <c r="A453">
        <v>2.5099999999999998</v>
      </c>
      <c r="B453">
        <f t="shared" si="86"/>
        <v>12.30493006051041</v>
      </c>
      <c r="C453">
        <f t="shared" si="87"/>
        <v>8.1268239240891701E-2</v>
      </c>
      <c r="D453">
        <f t="shared" si="88"/>
        <v>0.67053879275172701</v>
      </c>
      <c r="E453">
        <f t="shared" si="89"/>
        <v>0.97480622157181263</v>
      </c>
      <c r="F453">
        <v>0.1</v>
      </c>
      <c r="G453">
        <v>2.9676742592909742</v>
      </c>
      <c r="H453">
        <f t="shared" si="90"/>
        <v>2.5678315476980251</v>
      </c>
      <c r="I453">
        <f t="shared" si="91"/>
        <v>0.39984271159294904</v>
      </c>
      <c r="AF453">
        <f t="shared" si="92"/>
        <v>19</v>
      </c>
      <c r="AG453" cm="1">
        <f t="array" ref="AG453">INDEX($AB$2:$AB$104, AF453)</f>
        <v>13.3476062071621</v>
      </c>
      <c r="AH453">
        <f t="shared" si="93"/>
        <v>-0.46666666666666823</v>
      </c>
      <c r="AI453">
        <f t="shared" si="94"/>
        <v>18.755793436786032</v>
      </c>
      <c r="AJ453">
        <v>19</v>
      </c>
      <c r="AK453">
        <f t="shared" si="95"/>
        <v>1.7686625858480949</v>
      </c>
    </row>
    <row r="454" spans="1:37" x14ac:dyDescent="0.3">
      <c r="A454">
        <v>2.52</v>
      </c>
      <c r="B454">
        <f t="shared" si="86"/>
        <v>12.428596663577544</v>
      </c>
      <c r="C454">
        <f t="shared" si="87"/>
        <v>8.0459606749532439E-2</v>
      </c>
      <c r="D454">
        <f t="shared" si="88"/>
        <v>0.66938189258891079</v>
      </c>
      <c r="E454">
        <f t="shared" si="89"/>
        <v>0.97437364881250144</v>
      </c>
      <c r="F454">
        <v>5</v>
      </c>
      <c r="G454">
        <v>2.9719496978445425</v>
      </c>
      <c r="H454">
        <f t="shared" si="90"/>
        <v>0.19999992960801302</v>
      </c>
      <c r="I454">
        <f t="shared" si="91"/>
        <v>2.7719497682365297</v>
      </c>
      <c r="AF454">
        <f t="shared" si="92"/>
        <v>19</v>
      </c>
      <c r="AG454" cm="1">
        <f t="array" ref="AG454">INDEX($AB$2:$AB$104, AF454)</f>
        <v>13.3476062071621</v>
      </c>
      <c r="AH454">
        <f t="shared" si="93"/>
        <v>-0.46666666666666823</v>
      </c>
      <c r="AI454">
        <f t="shared" si="94"/>
        <v>19.755793436786032</v>
      </c>
      <c r="AJ454">
        <v>20</v>
      </c>
      <c r="AK454">
        <f t="shared" si="95"/>
        <v>2.030461973647244</v>
      </c>
    </row>
    <row r="455" spans="1:37" x14ac:dyDescent="0.3">
      <c r="A455">
        <v>2.5299999999999998</v>
      </c>
      <c r="B455">
        <f t="shared" si="86"/>
        <v>12.553506136668229</v>
      </c>
      <c r="C455">
        <f t="shared" si="87"/>
        <v>7.9659020285898038E-2</v>
      </c>
      <c r="D455">
        <f t="shared" si="88"/>
        <v>0.66823155841707638</v>
      </c>
      <c r="E455">
        <f t="shared" si="89"/>
        <v>0.97393739821932845</v>
      </c>
      <c r="F455">
        <v>0.1</v>
      </c>
      <c r="G455">
        <v>2.9762251363981109</v>
      </c>
      <c r="H455">
        <f t="shared" si="90"/>
        <v>2.5741839872719741</v>
      </c>
      <c r="I455">
        <f t="shared" si="91"/>
        <v>0.40204114912613687</v>
      </c>
      <c r="AF455">
        <f t="shared" si="92"/>
        <v>19</v>
      </c>
      <c r="AG455" cm="1">
        <f t="array" ref="AG455">INDEX($AB$2:$AB$104, AF455)</f>
        <v>13.3476062071621</v>
      </c>
      <c r="AH455">
        <f t="shared" si="93"/>
        <v>-0.46666666666666823</v>
      </c>
      <c r="AI455">
        <f t="shared" si="94"/>
        <v>20.755793436786032</v>
      </c>
      <c r="AJ455">
        <v>21</v>
      </c>
      <c r="AK455">
        <f t="shared" si="95"/>
        <v>2.2922613614463936</v>
      </c>
    </row>
    <row r="456" spans="1:37" x14ac:dyDescent="0.3">
      <c r="A456">
        <v>2.54</v>
      </c>
      <c r="B456">
        <f t="shared" si="86"/>
        <v>12.679670970833877</v>
      </c>
      <c r="C456">
        <f t="shared" si="87"/>
        <v>7.8866399790674946E-2</v>
      </c>
      <c r="D456">
        <f t="shared" si="88"/>
        <v>0.66708772723852661</v>
      </c>
      <c r="E456">
        <f t="shared" si="89"/>
        <v>0.97349747984862878</v>
      </c>
      <c r="F456">
        <v>5</v>
      </c>
      <c r="G456">
        <v>2.9805005749516793</v>
      </c>
      <c r="H456">
        <f t="shared" si="90"/>
        <v>0.19999993255415027</v>
      </c>
      <c r="I456">
        <f t="shared" si="91"/>
        <v>2.7805006423975289</v>
      </c>
      <c r="AF456">
        <f t="shared" si="92"/>
        <v>19</v>
      </c>
      <c r="AG456" cm="1">
        <f t="array" ref="AG456">INDEX($AB$2:$AB$104, AF456)</f>
        <v>13.3476062071621</v>
      </c>
      <c r="AH456">
        <f t="shared" si="93"/>
        <v>-0.46666666666666823</v>
      </c>
      <c r="AI456">
        <f t="shared" si="94"/>
        <v>21.755793436786032</v>
      </c>
      <c r="AJ456">
        <v>22</v>
      </c>
      <c r="AK456">
        <f t="shared" si="95"/>
        <v>2.5540607492455432</v>
      </c>
    </row>
    <row r="457" spans="1:37" x14ac:dyDescent="0.3">
      <c r="A457">
        <v>2.5499999999999998</v>
      </c>
      <c r="B457">
        <f t="shared" si="86"/>
        <v>12.807103782663029</v>
      </c>
      <c r="C457">
        <f t="shared" si="87"/>
        <v>7.8081666001153169E-2</v>
      </c>
      <c r="D457">
        <f t="shared" si="88"/>
        <v>0.66595033690495098</v>
      </c>
      <c r="E457">
        <f t="shared" si="89"/>
        <v>0.97305390391701607</v>
      </c>
      <c r="F457">
        <v>0.1</v>
      </c>
      <c r="G457">
        <v>2.9847760135052477</v>
      </c>
      <c r="H457">
        <f t="shared" si="90"/>
        <v>2.5805309972746202</v>
      </c>
      <c r="I457">
        <f t="shared" si="91"/>
        <v>0.40424501623062747</v>
      </c>
      <c r="AF457">
        <f t="shared" si="92"/>
        <v>19</v>
      </c>
      <c r="AG457" cm="1">
        <f t="array" ref="AG457">INDEX($AB$2:$AB$104, AF457)</f>
        <v>13.3476062071621</v>
      </c>
      <c r="AH457">
        <f t="shared" si="93"/>
        <v>-0.46666666666666823</v>
      </c>
      <c r="AI457">
        <f t="shared" si="94"/>
        <v>22.755793436786032</v>
      </c>
      <c r="AJ457">
        <v>23</v>
      </c>
      <c r="AK457">
        <f t="shared" si="95"/>
        <v>2.8158601370446923</v>
      </c>
    </row>
    <row r="458" spans="1:37" x14ac:dyDescent="0.3">
      <c r="A458">
        <v>2.56</v>
      </c>
      <c r="B458">
        <f t="shared" si="86"/>
        <v>12.935817315543076</v>
      </c>
      <c r="C458">
        <f t="shared" si="87"/>
        <v>7.7304740443299741E-2</v>
      </c>
      <c r="D458">
        <f t="shared" si="88"/>
        <v>0.66481932610269656</v>
      </c>
      <c r="E458">
        <f t="shared" si="89"/>
        <v>0.97260668079751444</v>
      </c>
      <c r="F458">
        <v>5</v>
      </c>
      <c r="G458">
        <v>2.9890514520588161</v>
      </c>
      <c r="H458">
        <f t="shared" si="90"/>
        <v>0.19999993537698194</v>
      </c>
      <c r="I458">
        <f t="shared" si="91"/>
        <v>2.7890515166818339</v>
      </c>
      <c r="AF458">
        <f t="shared" si="92"/>
        <v>20</v>
      </c>
      <c r="AG458" cm="1">
        <f t="array" ref="AG458">INDEX($AB$2:$AB$104, AF458)</f>
        <v>13.60575864067761</v>
      </c>
      <c r="AH458">
        <f t="shared" si="93"/>
        <v>-0.46666666666666823</v>
      </c>
      <c r="AI458">
        <f t="shared" si="94"/>
        <v>-0.23990402265537472</v>
      </c>
      <c r="AJ458">
        <v>0</v>
      </c>
      <c r="AK458">
        <f t="shared" si="95"/>
        <v>-3.204399379851524</v>
      </c>
    </row>
    <row r="459" spans="1:37" x14ac:dyDescent="0.3">
      <c r="A459">
        <v>2.57</v>
      </c>
      <c r="B459">
        <f t="shared" si="86"/>
        <v>13.065824440934556</v>
      </c>
      <c r="C459">
        <f t="shared" si="87"/>
        <v>7.6535545423911513E-2</v>
      </c>
      <c r="D459">
        <f t="shared" si="88"/>
        <v>0.6636946343383513</v>
      </c>
      <c r="E459">
        <f t="shared" si="89"/>
        <v>0.97215582101576048</v>
      </c>
      <c r="F459">
        <v>0.1</v>
      </c>
      <c r="G459">
        <v>2.9933268906123844</v>
      </c>
      <c r="H459">
        <f t="shared" si="90"/>
        <v>2.5868725823467407</v>
      </c>
      <c r="I459">
        <f t="shared" si="91"/>
        <v>0.40645430826564377</v>
      </c>
      <c r="AF459">
        <f t="shared" si="92"/>
        <v>20</v>
      </c>
      <c r="AG459" cm="1">
        <f t="array" ref="AG459">INDEX($AB$2:$AB$104, AF459)</f>
        <v>13.60575864067761</v>
      </c>
      <c r="AH459">
        <f t="shared" si="93"/>
        <v>-0.46666666666666823</v>
      </c>
      <c r="AI459">
        <f t="shared" si="94"/>
        <v>0.76009597734462531</v>
      </c>
      <c r="AJ459">
        <v>1</v>
      </c>
      <c r="AK459">
        <f t="shared" si="95"/>
        <v>-2.9425999920523744</v>
      </c>
    </row>
    <row r="460" spans="1:37" x14ac:dyDescent="0.3">
      <c r="A460">
        <v>2.58</v>
      </c>
      <c r="B460">
        <f t="shared" si="86"/>
        <v>13.197138159658358</v>
      </c>
      <c r="C460">
        <f t="shared" si="87"/>
        <v>7.5774004022845481E-2</v>
      </c>
      <c r="D460">
        <f t="shared" si="88"/>
        <v>0.66257620192463007</v>
      </c>
      <c r="E460">
        <f t="shared" si="89"/>
        <v>0.97170133524627333</v>
      </c>
      <c r="F460">
        <v>5</v>
      </c>
      <c r="G460">
        <v>2.9976023291659528</v>
      </c>
      <c r="H460">
        <f t="shared" si="90"/>
        <v>0.19999993808166877</v>
      </c>
      <c r="I460">
        <f t="shared" si="91"/>
        <v>2.797602391084284</v>
      </c>
      <c r="AF460">
        <f t="shared" si="92"/>
        <v>20</v>
      </c>
      <c r="AG460" cm="1">
        <f t="array" ref="AG460">INDEX($AB$2:$AB$104, AF460)</f>
        <v>13.60575864067761</v>
      </c>
      <c r="AH460">
        <f t="shared" si="93"/>
        <v>-0.46666666666666823</v>
      </c>
      <c r="AI460">
        <f t="shared" si="94"/>
        <v>1.7600959773446254</v>
      </c>
      <c r="AJ460">
        <v>2</v>
      </c>
      <c r="AK460">
        <f t="shared" si="95"/>
        <v>-2.6808006042532244</v>
      </c>
    </row>
    <row r="461" spans="1:37" x14ac:dyDescent="0.3">
      <c r="A461">
        <v>2.59</v>
      </c>
      <c r="B461">
        <f t="shared" si="86"/>
        <v>13.329771603195772</v>
      </c>
      <c r="C461">
        <f t="shared" si="87"/>
        <v>7.5020040085326978E-2</v>
      </c>
      <c r="D461">
        <f t="shared" si="88"/>
        <v>0.66146396996655887</v>
      </c>
      <c r="E461">
        <f t="shared" si="89"/>
        <v>0.97124323430879167</v>
      </c>
      <c r="F461">
        <v>0.1</v>
      </c>
      <c r="G461">
        <v>3.0018777677195212</v>
      </c>
      <c r="H461">
        <f t="shared" si="90"/>
        <v>2.5932087471251428</v>
      </c>
      <c r="I461">
        <f t="shared" si="91"/>
        <v>0.40866902059437837</v>
      </c>
      <c r="AF461">
        <f t="shared" si="92"/>
        <v>20</v>
      </c>
      <c r="AG461" cm="1">
        <f t="array" ref="AG461">INDEX($AB$2:$AB$104, AF461)</f>
        <v>13.60575864067761</v>
      </c>
      <c r="AH461">
        <f t="shared" si="93"/>
        <v>-0.46666666666666823</v>
      </c>
      <c r="AI461">
        <f t="shared" si="94"/>
        <v>2.7600959773446254</v>
      </c>
      <c r="AJ461">
        <v>3</v>
      </c>
      <c r="AK461">
        <f t="shared" si="95"/>
        <v>-2.4190012164540748</v>
      </c>
    </row>
    <row r="462" spans="1:37" x14ac:dyDescent="0.3">
      <c r="A462">
        <v>2.6</v>
      </c>
      <c r="B462">
        <f t="shared" si="86"/>
        <v>13.463738035001692</v>
      </c>
      <c r="C462">
        <f t="shared" si="87"/>
        <v>7.4273578214333877E-2</v>
      </c>
      <c r="D462">
        <f t="shared" si="88"/>
        <v>0.6603578803479464</v>
      </c>
      <c r="E462">
        <f t="shared" si="89"/>
        <v>0.97078152916467786</v>
      </c>
      <c r="F462">
        <v>5</v>
      </c>
      <c r="G462">
        <v>3.0061532062730896</v>
      </c>
      <c r="H462">
        <f t="shared" si="90"/>
        <v>0.19999994067315552</v>
      </c>
      <c r="I462">
        <f t="shared" si="91"/>
        <v>2.8061532655999342</v>
      </c>
      <c r="AF462">
        <f t="shared" si="92"/>
        <v>20</v>
      </c>
      <c r="AG462" cm="1">
        <f t="array" ref="AG462">INDEX($AB$2:$AB$104, AF462)</f>
        <v>13.60575864067761</v>
      </c>
      <c r="AH462">
        <f t="shared" si="93"/>
        <v>-0.46666666666666823</v>
      </c>
      <c r="AI462">
        <f t="shared" si="94"/>
        <v>3.7600959773446254</v>
      </c>
      <c r="AJ462">
        <v>4</v>
      </c>
      <c r="AK462">
        <f t="shared" si="95"/>
        <v>-2.1572018286549253</v>
      </c>
    </row>
    <row r="463" spans="1:37" x14ac:dyDescent="0.3">
      <c r="A463">
        <v>2.61</v>
      </c>
      <c r="B463">
        <f t="shared" si="86"/>
        <v>13.599050851830924</v>
      </c>
      <c r="C463">
        <f t="shared" si="87"/>
        <v>7.3534543763057097E-2</v>
      </c>
      <c r="D463">
        <f t="shared" si="88"/>
        <v>0.65925787571813899</v>
      </c>
      <c r="E463">
        <f t="shared" si="89"/>
        <v>0.97031623091338548</v>
      </c>
      <c r="F463">
        <v>0.1</v>
      </c>
      <c r="G463">
        <v>3.010428644826658</v>
      </c>
      <c r="H463">
        <f t="shared" si="90"/>
        <v>2.5995394962426719</v>
      </c>
      <c r="I463">
        <f t="shared" si="91"/>
        <v>0.41088914858398606</v>
      </c>
      <c r="AF463">
        <f t="shared" si="92"/>
        <v>20</v>
      </c>
      <c r="AG463" cm="1">
        <f t="array" ref="AG463">INDEX($AB$2:$AB$104, AF463)</f>
        <v>13.60575864067761</v>
      </c>
      <c r="AH463">
        <f t="shared" si="93"/>
        <v>-0.46666666666666823</v>
      </c>
      <c r="AI463">
        <f t="shared" si="94"/>
        <v>4.7600959773446245</v>
      </c>
      <c r="AJ463">
        <v>5</v>
      </c>
      <c r="AK463">
        <f t="shared" si="95"/>
        <v>-1.8954024408557766</v>
      </c>
    </row>
    <row r="464" spans="1:37" x14ac:dyDescent="0.3">
      <c r="A464">
        <v>2.62</v>
      </c>
      <c r="B464">
        <f t="shared" si="86"/>
        <v>13.735723585077926</v>
      </c>
      <c r="C464">
        <f t="shared" si="87"/>
        <v>7.2802862827435588E-2</v>
      </c>
      <c r="D464">
        <f t="shared" si="88"/>
        <v>0.65816389947904963</v>
      </c>
      <c r="E464">
        <f t="shared" si="89"/>
        <v>0.96984735078899176</v>
      </c>
      <c r="F464">
        <v>5</v>
      </c>
      <c r="G464">
        <v>3.0147040833802263</v>
      </c>
      <c r="H464">
        <f t="shared" si="90"/>
        <v>0.19999994315617997</v>
      </c>
      <c r="I464">
        <f t="shared" si="91"/>
        <v>2.8147041402240465</v>
      </c>
      <c r="AF464">
        <f t="shared" si="92"/>
        <v>20</v>
      </c>
      <c r="AG464" cm="1">
        <f t="array" ref="AG464">INDEX($AB$2:$AB$104, AF464)</f>
        <v>13.60575864067761</v>
      </c>
      <c r="AH464">
        <f t="shared" si="93"/>
        <v>-0.46666666666666823</v>
      </c>
      <c r="AI464">
        <f t="shared" si="94"/>
        <v>5.7600959773446245</v>
      </c>
      <c r="AJ464">
        <v>6</v>
      </c>
      <c r="AK464">
        <f t="shared" si="95"/>
        <v>-1.633603053056627</v>
      </c>
    </row>
    <row r="465" spans="1:37" x14ac:dyDescent="0.3">
      <c r="A465">
        <v>2.63</v>
      </c>
      <c r="B465">
        <f t="shared" si="86"/>
        <v>13.873769902129904</v>
      </c>
      <c r="C465">
        <f t="shared" si="87"/>
        <v>7.20784622387661E-2</v>
      </c>
      <c r="D465">
        <f t="shared" si="88"/>
        <v>0.65707589577245618</v>
      </c>
      <c r="E465">
        <f t="shared" si="89"/>
        <v>0.96937490015679173</v>
      </c>
      <c r="F465">
        <v>0.1</v>
      </c>
      <c r="G465">
        <v>3.0189795219337947</v>
      </c>
      <c r="H465">
        <f t="shared" si="90"/>
        <v>2.6058648343282154</v>
      </c>
      <c r="I465">
        <f t="shared" si="91"/>
        <v>0.41311468760557934</v>
      </c>
      <c r="AF465">
        <f t="shared" si="92"/>
        <v>20</v>
      </c>
      <c r="AG465" cm="1">
        <f t="array" ref="AG465">INDEX($AB$2:$AB$104, AF465)</f>
        <v>13.60575864067761</v>
      </c>
      <c r="AH465">
        <f t="shared" si="93"/>
        <v>-0.46666666666666823</v>
      </c>
      <c r="AI465">
        <f t="shared" si="94"/>
        <v>6.7600959773446245</v>
      </c>
      <c r="AJ465">
        <v>7</v>
      </c>
      <c r="AK465">
        <f t="shared" si="95"/>
        <v>-1.3718036652574777</v>
      </c>
    </row>
    <row r="466" spans="1:37" x14ac:dyDescent="0.3">
      <c r="A466">
        <v>2.64</v>
      </c>
      <c r="B466">
        <f t="shared" si="86"/>
        <v>14.013203607733615</v>
      </c>
      <c r="C466">
        <f t="shared" si="87"/>
        <v>7.1361269556386053E-2</v>
      </c>
      <c r="D466">
        <f t="shared" si="88"/>
        <v>0.65599380946755992</v>
      </c>
      <c r="E466">
        <f t="shared" si="89"/>
        <v>0.96889889050995492</v>
      </c>
      <c r="F466">
        <v>5</v>
      </c>
      <c r="G466">
        <v>3.0232549604873631</v>
      </c>
      <c r="H466">
        <f t="shared" si="90"/>
        <v>0.19999994553528166</v>
      </c>
      <c r="I466">
        <f t="shared" si="91"/>
        <v>2.8232550149520814</v>
      </c>
      <c r="AF466">
        <f t="shared" si="92"/>
        <v>20</v>
      </c>
      <c r="AG466" cm="1">
        <f t="array" ref="AG466">INDEX($AB$2:$AB$104, AF466)</f>
        <v>13.60575864067761</v>
      </c>
      <c r="AH466">
        <f t="shared" si="93"/>
        <v>-0.46666666666666823</v>
      </c>
      <c r="AI466">
        <f t="shared" si="94"/>
        <v>7.7600959773446245</v>
      </c>
      <c r="AJ466">
        <v>8</v>
      </c>
      <c r="AK466">
        <f t="shared" si="95"/>
        <v>-1.1100042774583283</v>
      </c>
    </row>
    <row r="467" spans="1:37" x14ac:dyDescent="0.3">
      <c r="A467">
        <v>2.65</v>
      </c>
      <c r="B467">
        <f t="shared" si="86"/>
        <v>14.154038645375801</v>
      </c>
      <c r="C467">
        <f t="shared" si="87"/>
        <v>7.0651213060429596E-2</v>
      </c>
      <c r="D467">
        <f t="shared" si="88"/>
        <v>0.65491758614880113</v>
      </c>
      <c r="E467">
        <f t="shared" si="89"/>
        <v>0.96841933346624065</v>
      </c>
      <c r="F467">
        <v>0.1</v>
      </c>
      <c r="G467">
        <v>3.0275303990409315</v>
      </c>
      <c r="H467">
        <f t="shared" si="90"/>
        <v>2.6121847660066999</v>
      </c>
      <c r="I467">
        <f t="shared" si="91"/>
        <v>0.41534563303423155</v>
      </c>
      <c r="AF467">
        <f t="shared" si="92"/>
        <v>20</v>
      </c>
      <c r="AG467" cm="1">
        <f t="array" ref="AG467">INDEX($AB$2:$AB$104, AF467)</f>
        <v>13.60575864067761</v>
      </c>
      <c r="AH467">
        <f t="shared" si="93"/>
        <v>-0.46666666666666823</v>
      </c>
      <c r="AI467">
        <f t="shared" si="94"/>
        <v>8.7600959773446245</v>
      </c>
      <c r="AJ467">
        <v>9</v>
      </c>
      <c r="AK467">
        <f t="shared" si="95"/>
        <v>-0.84820488965917895</v>
      </c>
    </row>
    <row r="468" spans="1:37" x14ac:dyDescent="0.3">
      <c r="A468">
        <v>2.66</v>
      </c>
      <c r="B468">
        <f t="shared" si="86"/>
        <v>14.296289098677603</v>
      </c>
      <c r="C468">
        <f t="shared" si="87"/>
        <v>6.9948221744655356E-2</v>
      </c>
      <c r="D468">
        <f t="shared" si="88"/>
        <v>0.65384717210392296</v>
      </c>
      <c r="E468">
        <f t="shared" si="89"/>
        <v>0.96793624076477469</v>
      </c>
      <c r="F468">
        <v>5</v>
      </c>
      <c r="G468">
        <v>3.0318058375944998</v>
      </c>
      <c r="H468">
        <f t="shared" si="90"/>
        <v>0.19999994781481006</v>
      </c>
      <c r="I468">
        <f t="shared" si="91"/>
        <v>2.8318058897796896</v>
      </c>
      <c r="AF468">
        <f t="shared" si="92"/>
        <v>20</v>
      </c>
      <c r="AG468" cm="1">
        <f t="array" ref="AG468">INDEX($AB$2:$AB$104, AF468)</f>
        <v>13.60575864067761</v>
      </c>
      <c r="AH468">
        <f t="shared" si="93"/>
        <v>-0.46666666666666823</v>
      </c>
      <c r="AI468">
        <f t="shared" si="94"/>
        <v>9.7600959773446245</v>
      </c>
      <c r="AJ468">
        <v>10</v>
      </c>
      <c r="AK468">
        <f t="shared" si="95"/>
        <v>-0.58640550186002949</v>
      </c>
    </row>
    <row r="469" spans="1:37" x14ac:dyDescent="0.3">
      <c r="AF469">
        <f t="shared" si="92"/>
        <v>20</v>
      </c>
      <c r="AG469" cm="1">
        <f t="array" ref="AG469">INDEX($AB$2:$AB$104, AF469)</f>
        <v>13.60575864067761</v>
      </c>
      <c r="AH469">
        <f t="shared" si="93"/>
        <v>-0.46666666666666823</v>
      </c>
      <c r="AI469">
        <f t="shared" si="94"/>
        <v>10.760095977344625</v>
      </c>
      <c r="AJ469">
        <v>11</v>
      </c>
      <c r="AK469">
        <f t="shared" si="95"/>
        <v>-0.32460611406088002</v>
      </c>
    </row>
    <row r="470" spans="1:37" x14ac:dyDescent="0.3">
      <c r="AF470">
        <f t="shared" si="92"/>
        <v>20</v>
      </c>
      <c r="AG470" cm="1">
        <f t="array" ref="AG470">INDEX($AB$2:$AB$104, AF470)</f>
        <v>13.60575864067761</v>
      </c>
      <c r="AH470">
        <f t="shared" si="93"/>
        <v>-0.46666666666666823</v>
      </c>
      <c r="AI470">
        <f t="shared" si="94"/>
        <v>11.760095977344625</v>
      </c>
      <c r="AJ470">
        <v>12</v>
      </c>
      <c r="AK470">
        <f t="shared" si="95"/>
        <v>-6.2806726261730575E-2</v>
      </c>
    </row>
    <row r="471" spans="1:37" x14ac:dyDescent="0.3">
      <c r="AF471">
        <f t="shared" si="92"/>
        <v>20</v>
      </c>
      <c r="AG471" cm="1">
        <f t="array" ref="AG471">INDEX($AB$2:$AB$104, AF471)</f>
        <v>13.60575864067761</v>
      </c>
      <c r="AH471">
        <f t="shared" si="93"/>
        <v>-0.46666666666666823</v>
      </c>
      <c r="AI471">
        <f t="shared" si="94"/>
        <v>12.760095977344625</v>
      </c>
      <c r="AJ471">
        <v>13</v>
      </c>
      <c r="AK471">
        <f t="shared" si="95"/>
        <v>0.19899266153741887</v>
      </c>
    </row>
    <row r="472" spans="1:37" x14ac:dyDescent="0.3">
      <c r="AF472">
        <f t="shared" si="92"/>
        <v>20</v>
      </c>
      <c r="AG472" cm="1">
        <f t="array" ref="AG472">INDEX($AB$2:$AB$104, AF472)</f>
        <v>13.60575864067761</v>
      </c>
      <c r="AH472">
        <f t="shared" si="93"/>
        <v>-0.46666666666666823</v>
      </c>
      <c r="AI472">
        <f t="shared" si="94"/>
        <v>13.760095977344625</v>
      </c>
      <c r="AJ472">
        <v>14</v>
      </c>
      <c r="AK472">
        <f t="shared" si="95"/>
        <v>0.46079204933656825</v>
      </c>
    </row>
    <row r="473" spans="1:37" x14ac:dyDescent="0.3">
      <c r="AF473">
        <f t="shared" si="92"/>
        <v>20</v>
      </c>
      <c r="AG473" cm="1">
        <f t="array" ref="AG473">INDEX($AB$2:$AB$104, AF473)</f>
        <v>13.60575864067761</v>
      </c>
      <c r="AH473">
        <f t="shared" si="93"/>
        <v>-0.46666666666666823</v>
      </c>
      <c r="AI473">
        <f t="shared" si="94"/>
        <v>14.760095977344625</v>
      </c>
      <c r="AJ473">
        <v>15</v>
      </c>
      <c r="AK473">
        <f t="shared" si="95"/>
        <v>0.72259143713571772</v>
      </c>
    </row>
    <row r="474" spans="1:37" x14ac:dyDescent="0.3">
      <c r="AF474">
        <f t="shared" si="92"/>
        <v>20</v>
      </c>
      <c r="AG474" cm="1">
        <f t="array" ref="AG474">INDEX($AB$2:$AB$104, AF474)</f>
        <v>13.60575864067761</v>
      </c>
      <c r="AH474">
        <f t="shared" si="93"/>
        <v>-0.46666666666666823</v>
      </c>
      <c r="AI474">
        <f t="shared" si="94"/>
        <v>15.760095977344625</v>
      </c>
      <c r="AJ474">
        <v>16</v>
      </c>
      <c r="AK474">
        <f t="shared" si="95"/>
        <v>0.98439082493486718</v>
      </c>
    </row>
    <row r="475" spans="1:37" x14ac:dyDescent="0.3">
      <c r="AF475">
        <f t="shared" si="92"/>
        <v>20</v>
      </c>
      <c r="AG475" cm="1">
        <f t="array" ref="AG475">INDEX($AB$2:$AB$104, AF475)</f>
        <v>13.60575864067761</v>
      </c>
      <c r="AH475">
        <f t="shared" si="93"/>
        <v>-0.46666666666666823</v>
      </c>
      <c r="AI475">
        <f t="shared" si="94"/>
        <v>16.760095977344626</v>
      </c>
      <c r="AJ475">
        <v>17</v>
      </c>
      <c r="AK475">
        <f t="shared" si="95"/>
        <v>1.246190212734017</v>
      </c>
    </row>
    <row r="476" spans="1:37" x14ac:dyDescent="0.3">
      <c r="AF476">
        <f t="shared" si="92"/>
        <v>20</v>
      </c>
      <c r="AG476" cm="1">
        <f t="array" ref="AG476">INDEX($AB$2:$AB$104, AF476)</f>
        <v>13.60575864067761</v>
      </c>
      <c r="AH476">
        <f t="shared" si="93"/>
        <v>-0.46666666666666823</v>
      </c>
      <c r="AI476">
        <f t="shared" si="94"/>
        <v>17.760095977344626</v>
      </c>
      <c r="AJ476">
        <v>18</v>
      </c>
      <c r="AK476">
        <f t="shared" si="95"/>
        <v>1.5079896005331666</v>
      </c>
    </row>
    <row r="477" spans="1:37" x14ac:dyDescent="0.3">
      <c r="AF477">
        <f t="shared" si="92"/>
        <v>20</v>
      </c>
      <c r="AG477" cm="1">
        <f t="array" ref="AG477">INDEX($AB$2:$AB$104, AF477)</f>
        <v>13.60575864067761</v>
      </c>
      <c r="AH477">
        <f t="shared" si="93"/>
        <v>-0.46666666666666823</v>
      </c>
      <c r="AI477">
        <f t="shared" si="94"/>
        <v>18.760095977344626</v>
      </c>
      <c r="AJ477">
        <v>19</v>
      </c>
      <c r="AK477">
        <f t="shared" si="95"/>
        <v>1.7697889883323159</v>
      </c>
    </row>
    <row r="478" spans="1:37" x14ac:dyDescent="0.3">
      <c r="AF478">
        <f t="shared" si="92"/>
        <v>20</v>
      </c>
      <c r="AG478" cm="1">
        <f t="array" ref="AG478">INDEX($AB$2:$AB$104, AF478)</f>
        <v>13.60575864067761</v>
      </c>
      <c r="AH478">
        <f t="shared" si="93"/>
        <v>-0.46666666666666823</v>
      </c>
      <c r="AI478">
        <f t="shared" si="94"/>
        <v>19.760095977344626</v>
      </c>
      <c r="AJ478">
        <v>20</v>
      </c>
      <c r="AK478">
        <f t="shared" si="95"/>
        <v>2.0315883761314653</v>
      </c>
    </row>
    <row r="479" spans="1:37" x14ac:dyDescent="0.3">
      <c r="AF479">
        <f t="shared" si="92"/>
        <v>20</v>
      </c>
      <c r="AG479" cm="1">
        <f t="array" ref="AG479">INDEX($AB$2:$AB$104, AF479)</f>
        <v>13.60575864067761</v>
      </c>
      <c r="AH479">
        <f t="shared" si="93"/>
        <v>-0.46666666666666823</v>
      </c>
      <c r="AI479">
        <f t="shared" si="94"/>
        <v>20.760095977344626</v>
      </c>
      <c r="AJ479">
        <v>21</v>
      </c>
      <c r="AK479">
        <f t="shared" si="95"/>
        <v>2.2933877639306148</v>
      </c>
    </row>
    <row r="480" spans="1:37" x14ac:dyDescent="0.3">
      <c r="AF480">
        <f t="shared" si="92"/>
        <v>20</v>
      </c>
      <c r="AG480" cm="1">
        <f t="array" ref="AG480">INDEX($AB$2:$AB$104, AF480)</f>
        <v>13.60575864067761</v>
      </c>
      <c r="AH480">
        <f t="shared" si="93"/>
        <v>-0.46666666666666823</v>
      </c>
      <c r="AI480">
        <f t="shared" si="94"/>
        <v>21.760095977344626</v>
      </c>
      <c r="AJ480">
        <v>22</v>
      </c>
      <c r="AK480">
        <f t="shared" si="95"/>
        <v>2.5551871517297644</v>
      </c>
    </row>
    <row r="481" spans="32:37" x14ac:dyDescent="0.3">
      <c r="AF481">
        <f t="shared" si="92"/>
        <v>20</v>
      </c>
      <c r="AG481" cm="1">
        <f t="array" ref="AG481">INDEX($AB$2:$AB$104, AF481)</f>
        <v>13.60575864067761</v>
      </c>
      <c r="AH481">
        <f t="shared" si="93"/>
        <v>-0.46666666666666823</v>
      </c>
      <c r="AI481">
        <f t="shared" si="94"/>
        <v>22.760095977344626</v>
      </c>
      <c r="AJ481">
        <v>23</v>
      </c>
      <c r="AK481">
        <f t="shared" si="95"/>
        <v>2.8169865395289135</v>
      </c>
    </row>
    <row r="482" spans="32:37" x14ac:dyDescent="0.3">
      <c r="AF482">
        <f t="shared" si="92"/>
        <v>21</v>
      </c>
      <c r="AG482" cm="1">
        <f t="array" ref="AG482">INDEX($AB$2:$AB$104, AF482)</f>
        <v>13.854511136946471</v>
      </c>
      <c r="AH482">
        <f t="shared" si="93"/>
        <v>-0.46666666666666823</v>
      </c>
      <c r="AI482">
        <f t="shared" si="94"/>
        <v>-0.23575814771756037</v>
      </c>
      <c r="AJ482">
        <v>0</v>
      </c>
      <c r="AK482">
        <f t="shared" si="95"/>
        <v>-3.2033139923309117</v>
      </c>
    </row>
    <row r="483" spans="32:37" x14ac:dyDescent="0.3">
      <c r="AF483">
        <f t="shared" si="92"/>
        <v>21</v>
      </c>
      <c r="AG483" cm="1">
        <f t="array" ref="AG483">INDEX($AB$2:$AB$104, AF483)</f>
        <v>13.854511136946471</v>
      </c>
      <c r="AH483">
        <f t="shared" si="93"/>
        <v>-0.46666666666666823</v>
      </c>
      <c r="AI483">
        <f t="shared" si="94"/>
        <v>0.76424185228243968</v>
      </c>
      <c r="AJ483">
        <v>1</v>
      </c>
      <c r="AK483">
        <f t="shared" si="95"/>
        <v>-2.9415146045317622</v>
      </c>
    </row>
    <row r="484" spans="32:37" x14ac:dyDescent="0.3">
      <c r="AF484">
        <f t="shared" si="92"/>
        <v>21</v>
      </c>
      <c r="AG484" cm="1">
        <f t="array" ref="AG484">INDEX($AB$2:$AB$104, AF484)</f>
        <v>13.854511136946471</v>
      </c>
      <c r="AH484">
        <f t="shared" si="93"/>
        <v>-0.46666666666666823</v>
      </c>
      <c r="AI484">
        <f t="shared" si="94"/>
        <v>1.7642418522824397</v>
      </c>
      <c r="AJ484">
        <v>2</v>
      </c>
      <c r="AK484">
        <f t="shared" si="95"/>
        <v>-2.679715216732613</v>
      </c>
    </row>
    <row r="485" spans="32:37" x14ac:dyDescent="0.3">
      <c r="AF485">
        <f t="shared" si="92"/>
        <v>21</v>
      </c>
      <c r="AG485" cm="1">
        <f t="array" ref="AG485">INDEX($AB$2:$AB$104, AF485)</f>
        <v>13.854511136946471</v>
      </c>
      <c r="AH485">
        <f t="shared" si="93"/>
        <v>-0.46666666666666823</v>
      </c>
      <c r="AI485">
        <f t="shared" si="94"/>
        <v>2.7642418522824399</v>
      </c>
      <c r="AJ485">
        <v>3</v>
      </c>
      <c r="AK485">
        <f t="shared" si="95"/>
        <v>-2.4179158289334635</v>
      </c>
    </row>
    <row r="486" spans="32:37" x14ac:dyDescent="0.3">
      <c r="AF486">
        <f t="shared" si="92"/>
        <v>21</v>
      </c>
      <c r="AG486" cm="1">
        <f t="array" ref="AG486">INDEX($AB$2:$AB$104, AF486)</f>
        <v>13.854511136946471</v>
      </c>
      <c r="AH486">
        <f t="shared" si="93"/>
        <v>-0.46666666666666823</v>
      </c>
      <c r="AI486">
        <f t="shared" si="94"/>
        <v>3.7642418522824399</v>
      </c>
      <c r="AJ486">
        <v>4</v>
      </c>
      <c r="AK486">
        <f t="shared" si="95"/>
        <v>-2.1561164411343139</v>
      </c>
    </row>
    <row r="487" spans="32:37" x14ac:dyDescent="0.3">
      <c r="AF487">
        <f t="shared" si="92"/>
        <v>21</v>
      </c>
      <c r="AG487" cm="1">
        <f t="array" ref="AG487">INDEX($AB$2:$AB$104, AF487)</f>
        <v>13.854511136946471</v>
      </c>
      <c r="AH487">
        <f t="shared" si="93"/>
        <v>-0.46666666666666823</v>
      </c>
      <c r="AI487">
        <f t="shared" si="94"/>
        <v>4.7642418522824395</v>
      </c>
      <c r="AJ487">
        <v>5</v>
      </c>
      <c r="AK487">
        <f t="shared" si="95"/>
        <v>-1.8943170533351648</v>
      </c>
    </row>
    <row r="488" spans="32:37" x14ac:dyDescent="0.3">
      <c r="AF488">
        <f t="shared" si="92"/>
        <v>21</v>
      </c>
      <c r="AG488" cm="1">
        <f t="array" ref="AG488">INDEX($AB$2:$AB$104, AF488)</f>
        <v>13.854511136946471</v>
      </c>
      <c r="AH488">
        <f t="shared" si="93"/>
        <v>-0.46666666666666823</v>
      </c>
      <c r="AI488">
        <f t="shared" si="94"/>
        <v>5.7642418522824395</v>
      </c>
      <c r="AJ488">
        <v>6</v>
      </c>
      <c r="AK488">
        <f t="shared" si="95"/>
        <v>-1.6325176655360154</v>
      </c>
    </row>
    <row r="489" spans="32:37" x14ac:dyDescent="0.3">
      <c r="AF489">
        <f t="shared" si="92"/>
        <v>21</v>
      </c>
      <c r="AG489" cm="1">
        <f t="array" ref="AG489">INDEX($AB$2:$AB$104, AF489)</f>
        <v>13.854511136946471</v>
      </c>
      <c r="AH489">
        <f t="shared" si="93"/>
        <v>-0.46666666666666823</v>
      </c>
      <c r="AI489">
        <f t="shared" si="94"/>
        <v>6.7642418522824395</v>
      </c>
      <c r="AJ489">
        <v>7</v>
      </c>
      <c r="AK489">
        <f t="shared" si="95"/>
        <v>-1.3707182777368658</v>
      </c>
    </row>
    <row r="490" spans="32:37" x14ac:dyDescent="0.3">
      <c r="AF490">
        <f t="shared" si="92"/>
        <v>21</v>
      </c>
      <c r="AG490" cm="1">
        <f t="array" ref="AG490">INDEX($AB$2:$AB$104, AF490)</f>
        <v>13.854511136946471</v>
      </c>
      <c r="AH490">
        <f t="shared" si="93"/>
        <v>-0.46666666666666823</v>
      </c>
      <c r="AI490">
        <f t="shared" si="94"/>
        <v>7.7642418522824395</v>
      </c>
      <c r="AJ490">
        <v>8</v>
      </c>
      <c r="AK490">
        <f t="shared" si="95"/>
        <v>-1.1089188899377165</v>
      </c>
    </row>
    <row r="491" spans="32:37" x14ac:dyDescent="0.3">
      <c r="AF491">
        <f t="shared" si="92"/>
        <v>21</v>
      </c>
      <c r="AG491" cm="1">
        <f t="array" ref="AG491">INDEX($AB$2:$AB$104, AF491)</f>
        <v>13.854511136946471</v>
      </c>
      <c r="AH491">
        <f t="shared" si="93"/>
        <v>-0.46666666666666823</v>
      </c>
      <c r="AI491">
        <f t="shared" si="94"/>
        <v>8.7642418522824386</v>
      </c>
      <c r="AJ491">
        <v>9</v>
      </c>
      <c r="AK491">
        <f t="shared" si="95"/>
        <v>-0.84711950213856735</v>
      </c>
    </row>
    <row r="492" spans="32:37" x14ac:dyDescent="0.3">
      <c r="AF492">
        <f t="shared" si="92"/>
        <v>21</v>
      </c>
      <c r="AG492" cm="1">
        <f t="array" ref="AG492">INDEX($AB$2:$AB$104, AF492)</f>
        <v>13.854511136946471</v>
      </c>
      <c r="AH492">
        <f t="shared" si="93"/>
        <v>-0.46666666666666823</v>
      </c>
      <c r="AI492">
        <f t="shared" si="94"/>
        <v>9.7642418522824386</v>
      </c>
      <c r="AJ492">
        <v>10</v>
      </c>
      <c r="AK492">
        <f t="shared" si="95"/>
        <v>-0.58532011433941789</v>
      </c>
    </row>
    <row r="493" spans="32:37" x14ac:dyDescent="0.3">
      <c r="AF493">
        <f t="shared" si="92"/>
        <v>21</v>
      </c>
      <c r="AG493" cm="1">
        <f t="array" ref="AG493">INDEX($AB$2:$AB$104, AF493)</f>
        <v>13.854511136946471</v>
      </c>
      <c r="AH493">
        <f t="shared" si="93"/>
        <v>-0.46666666666666823</v>
      </c>
      <c r="AI493">
        <f t="shared" si="94"/>
        <v>10.764241852282439</v>
      </c>
      <c r="AJ493">
        <v>11</v>
      </c>
      <c r="AK493">
        <f t="shared" si="95"/>
        <v>-0.32352072654026842</v>
      </c>
    </row>
    <row r="494" spans="32:37" x14ac:dyDescent="0.3">
      <c r="AF494">
        <f t="shared" si="92"/>
        <v>21</v>
      </c>
      <c r="AG494" cm="1">
        <f t="array" ref="AG494">INDEX($AB$2:$AB$104, AF494)</f>
        <v>13.854511136946471</v>
      </c>
      <c r="AH494">
        <f t="shared" si="93"/>
        <v>-0.46666666666666823</v>
      </c>
      <c r="AI494">
        <f t="shared" si="94"/>
        <v>11.764241852282439</v>
      </c>
      <c r="AJ494">
        <v>12</v>
      </c>
      <c r="AK494">
        <f t="shared" si="95"/>
        <v>-6.1721338741119021E-2</v>
      </c>
    </row>
    <row r="495" spans="32:37" x14ac:dyDescent="0.3">
      <c r="AF495">
        <f t="shared" si="92"/>
        <v>21</v>
      </c>
      <c r="AG495" cm="1">
        <f t="array" ref="AG495">INDEX($AB$2:$AB$104, AF495)</f>
        <v>13.854511136946471</v>
      </c>
      <c r="AH495">
        <f t="shared" si="93"/>
        <v>-0.46666666666666823</v>
      </c>
      <c r="AI495">
        <f t="shared" si="94"/>
        <v>12.764241852282439</v>
      </c>
      <c r="AJ495">
        <v>13</v>
      </c>
      <c r="AK495">
        <f t="shared" si="95"/>
        <v>0.20007804905803042</v>
      </c>
    </row>
    <row r="496" spans="32:37" x14ac:dyDescent="0.3">
      <c r="AF496">
        <f t="shared" si="92"/>
        <v>21</v>
      </c>
      <c r="AG496" cm="1">
        <f t="array" ref="AG496">INDEX($AB$2:$AB$104, AF496)</f>
        <v>13.854511136946471</v>
      </c>
      <c r="AH496">
        <f t="shared" si="93"/>
        <v>-0.46666666666666823</v>
      </c>
      <c r="AI496">
        <f t="shared" si="94"/>
        <v>13.764241852282439</v>
      </c>
      <c r="AJ496">
        <v>14</v>
      </c>
      <c r="AK496">
        <f t="shared" si="95"/>
        <v>0.46187743685717986</v>
      </c>
    </row>
    <row r="497" spans="32:37" x14ac:dyDescent="0.3">
      <c r="AF497">
        <f t="shared" si="92"/>
        <v>21</v>
      </c>
      <c r="AG497" cm="1">
        <f t="array" ref="AG497">INDEX($AB$2:$AB$104, AF497)</f>
        <v>13.854511136946471</v>
      </c>
      <c r="AH497">
        <f t="shared" si="93"/>
        <v>-0.46666666666666823</v>
      </c>
      <c r="AI497">
        <f t="shared" si="94"/>
        <v>14.764241852282439</v>
      </c>
      <c r="AJ497">
        <v>15</v>
      </c>
      <c r="AK497">
        <f t="shared" si="95"/>
        <v>0.72367682465632932</v>
      </c>
    </row>
    <row r="498" spans="32:37" x14ac:dyDescent="0.3">
      <c r="AF498">
        <f t="shared" si="92"/>
        <v>21</v>
      </c>
      <c r="AG498" cm="1">
        <f t="array" ref="AG498">INDEX($AB$2:$AB$104, AF498)</f>
        <v>13.854511136946471</v>
      </c>
      <c r="AH498">
        <f t="shared" si="93"/>
        <v>-0.46666666666666823</v>
      </c>
      <c r="AI498">
        <f t="shared" si="94"/>
        <v>15.764241852282439</v>
      </c>
      <c r="AJ498">
        <v>16</v>
      </c>
      <c r="AK498">
        <f t="shared" si="95"/>
        <v>0.98547621245547878</v>
      </c>
    </row>
    <row r="499" spans="32:37" x14ac:dyDescent="0.3">
      <c r="AF499">
        <f t="shared" si="92"/>
        <v>21</v>
      </c>
      <c r="AG499" cm="1">
        <f t="array" ref="AG499">INDEX($AB$2:$AB$104, AF499)</f>
        <v>13.854511136946471</v>
      </c>
      <c r="AH499">
        <f t="shared" si="93"/>
        <v>-0.46666666666666823</v>
      </c>
      <c r="AI499">
        <f t="shared" si="94"/>
        <v>16.764241852282439</v>
      </c>
      <c r="AJ499">
        <v>17</v>
      </c>
      <c r="AK499">
        <f t="shared" si="95"/>
        <v>1.2472756002546281</v>
      </c>
    </row>
    <row r="500" spans="32:37" x14ac:dyDescent="0.3">
      <c r="AF500">
        <f t="shared" si="92"/>
        <v>21</v>
      </c>
      <c r="AG500" cm="1">
        <f t="array" ref="AG500">INDEX($AB$2:$AB$104, AF500)</f>
        <v>13.854511136946471</v>
      </c>
      <c r="AH500">
        <f t="shared" si="93"/>
        <v>-0.46666666666666823</v>
      </c>
      <c r="AI500">
        <f t="shared" si="94"/>
        <v>17.764241852282439</v>
      </c>
      <c r="AJ500">
        <v>18</v>
      </c>
      <c r="AK500">
        <f t="shared" si="95"/>
        <v>1.5090749880537775</v>
      </c>
    </row>
    <row r="501" spans="32:37" x14ac:dyDescent="0.3">
      <c r="AF501">
        <f t="shared" si="92"/>
        <v>21</v>
      </c>
      <c r="AG501" cm="1">
        <f t="array" ref="AG501">INDEX($AB$2:$AB$104, AF501)</f>
        <v>13.854511136946471</v>
      </c>
      <c r="AH501">
        <f t="shared" si="93"/>
        <v>-0.46666666666666823</v>
      </c>
      <c r="AI501">
        <f t="shared" si="94"/>
        <v>18.764241852282439</v>
      </c>
      <c r="AJ501">
        <v>19</v>
      </c>
      <c r="AK501">
        <f t="shared" si="95"/>
        <v>1.7708743758529268</v>
      </c>
    </row>
    <row r="502" spans="32:37" x14ac:dyDescent="0.3">
      <c r="AF502">
        <f t="shared" si="92"/>
        <v>21</v>
      </c>
      <c r="AG502" cm="1">
        <f t="array" ref="AG502">INDEX($AB$2:$AB$104, AF502)</f>
        <v>13.854511136946471</v>
      </c>
      <c r="AH502">
        <f t="shared" si="93"/>
        <v>-0.46666666666666823</v>
      </c>
      <c r="AI502">
        <f t="shared" si="94"/>
        <v>19.764241852282439</v>
      </c>
      <c r="AJ502">
        <v>20</v>
      </c>
      <c r="AK502">
        <f t="shared" si="95"/>
        <v>2.0326737636520762</v>
      </c>
    </row>
    <row r="503" spans="32:37" x14ac:dyDescent="0.3">
      <c r="AF503">
        <f t="shared" si="92"/>
        <v>21</v>
      </c>
      <c r="AG503" cm="1">
        <f t="array" ref="AG503">INDEX($AB$2:$AB$104, AF503)</f>
        <v>13.854511136946471</v>
      </c>
      <c r="AH503">
        <f t="shared" si="93"/>
        <v>-0.46666666666666823</v>
      </c>
      <c r="AI503">
        <f t="shared" si="94"/>
        <v>20.764241852282439</v>
      </c>
      <c r="AJ503">
        <v>21</v>
      </c>
      <c r="AK503">
        <f t="shared" si="95"/>
        <v>2.2944731514512258</v>
      </c>
    </row>
    <row r="504" spans="32:37" x14ac:dyDescent="0.3">
      <c r="AF504">
        <f t="shared" si="92"/>
        <v>21</v>
      </c>
      <c r="AG504" cm="1">
        <f t="array" ref="AG504">INDEX($AB$2:$AB$104, AF504)</f>
        <v>13.854511136946471</v>
      </c>
      <c r="AH504">
        <f t="shared" si="93"/>
        <v>-0.46666666666666823</v>
      </c>
      <c r="AI504">
        <f t="shared" si="94"/>
        <v>21.764241852282439</v>
      </c>
      <c r="AJ504">
        <v>22</v>
      </c>
      <c r="AK504">
        <f t="shared" si="95"/>
        <v>2.5562725392503753</v>
      </c>
    </row>
    <row r="505" spans="32:37" x14ac:dyDescent="0.3">
      <c r="AF505">
        <f t="shared" si="92"/>
        <v>21</v>
      </c>
      <c r="AG505" cm="1">
        <f t="array" ref="AG505">INDEX($AB$2:$AB$104, AF505)</f>
        <v>13.854511136946471</v>
      </c>
      <c r="AH505">
        <f t="shared" si="93"/>
        <v>-0.46666666666666823</v>
      </c>
      <c r="AI505">
        <f t="shared" si="94"/>
        <v>22.764241852282439</v>
      </c>
      <c r="AJ505">
        <v>23</v>
      </c>
      <c r="AK505">
        <f t="shared" si="95"/>
        <v>2.8180719270495245</v>
      </c>
    </row>
    <row r="506" spans="32:37" x14ac:dyDescent="0.3">
      <c r="AF506">
        <f t="shared" si="92"/>
        <v>22</v>
      </c>
      <c r="AG506" cm="1">
        <f t="array" ref="AG506">INDEX($AB$2:$AB$104, AF506)</f>
        <v>14.093551259389637</v>
      </c>
      <c r="AH506">
        <f t="shared" si="93"/>
        <v>-0.46666666666666823</v>
      </c>
      <c r="AI506">
        <f t="shared" si="94"/>
        <v>-0.23177414567684096</v>
      </c>
      <c r="AJ506">
        <v>0</v>
      </c>
      <c r="AK506">
        <f t="shared" si="95"/>
        <v>-3.2022709830356608</v>
      </c>
    </row>
    <row r="507" spans="32:37" x14ac:dyDescent="0.3">
      <c r="AF507">
        <f t="shared" si="92"/>
        <v>22</v>
      </c>
      <c r="AG507" cm="1">
        <f t="array" ref="AG507">INDEX($AB$2:$AB$104, AF507)</f>
        <v>14.093551259389637</v>
      </c>
      <c r="AH507">
        <f t="shared" si="93"/>
        <v>-0.46666666666666823</v>
      </c>
      <c r="AI507">
        <f t="shared" si="94"/>
        <v>0.76822585432315904</v>
      </c>
      <c r="AJ507">
        <v>1</v>
      </c>
      <c r="AK507">
        <f t="shared" si="95"/>
        <v>-2.9404715952365117</v>
      </c>
    </row>
    <row r="508" spans="32:37" x14ac:dyDescent="0.3">
      <c r="AF508">
        <f t="shared" si="92"/>
        <v>22</v>
      </c>
      <c r="AG508" cm="1">
        <f t="array" ref="AG508">INDEX($AB$2:$AB$104, AF508)</f>
        <v>14.093551259389637</v>
      </c>
      <c r="AH508">
        <f t="shared" si="93"/>
        <v>-0.46666666666666823</v>
      </c>
      <c r="AI508">
        <f t="shared" si="94"/>
        <v>1.768225854323159</v>
      </c>
      <c r="AJ508">
        <v>2</v>
      </c>
      <c r="AK508">
        <f t="shared" si="95"/>
        <v>-2.6786722074373621</v>
      </c>
    </row>
    <row r="509" spans="32:37" x14ac:dyDescent="0.3">
      <c r="AF509">
        <f t="shared" si="92"/>
        <v>22</v>
      </c>
      <c r="AG509" cm="1">
        <f t="array" ref="AG509">INDEX($AB$2:$AB$104, AF509)</f>
        <v>14.093551259389637</v>
      </c>
      <c r="AH509">
        <f t="shared" si="93"/>
        <v>-0.46666666666666823</v>
      </c>
      <c r="AI509">
        <f t="shared" si="94"/>
        <v>2.768225854323159</v>
      </c>
      <c r="AJ509">
        <v>3</v>
      </c>
      <c r="AK509">
        <f t="shared" si="95"/>
        <v>-2.416872819638213</v>
      </c>
    </row>
    <row r="510" spans="32:37" x14ac:dyDescent="0.3">
      <c r="AF510">
        <f t="shared" si="92"/>
        <v>22</v>
      </c>
      <c r="AG510" cm="1">
        <f t="array" ref="AG510">INDEX($AB$2:$AB$104, AF510)</f>
        <v>14.093551259389637</v>
      </c>
      <c r="AH510">
        <f t="shared" si="93"/>
        <v>-0.46666666666666823</v>
      </c>
      <c r="AI510">
        <f t="shared" si="94"/>
        <v>3.768225854323159</v>
      </c>
      <c r="AJ510">
        <v>4</v>
      </c>
      <c r="AK510">
        <f t="shared" si="95"/>
        <v>-2.1550734318390634</v>
      </c>
    </row>
    <row r="511" spans="32:37" x14ac:dyDescent="0.3">
      <c r="AF511">
        <f t="shared" si="92"/>
        <v>22</v>
      </c>
      <c r="AG511" cm="1">
        <f t="array" ref="AG511">INDEX($AB$2:$AB$104, AF511)</f>
        <v>14.093551259389637</v>
      </c>
      <c r="AH511">
        <f t="shared" si="93"/>
        <v>-0.46666666666666823</v>
      </c>
      <c r="AI511">
        <f t="shared" si="94"/>
        <v>4.768225854323159</v>
      </c>
      <c r="AJ511">
        <v>5</v>
      </c>
      <c r="AK511">
        <f t="shared" si="95"/>
        <v>-1.8932740440399136</v>
      </c>
    </row>
    <row r="512" spans="32:37" x14ac:dyDescent="0.3">
      <c r="AF512">
        <f t="shared" si="92"/>
        <v>22</v>
      </c>
      <c r="AG512" cm="1">
        <f t="array" ref="AG512">INDEX($AB$2:$AB$104, AF512)</f>
        <v>14.093551259389637</v>
      </c>
      <c r="AH512">
        <f t="shared" si="93"/>
        <v>-0.46666666666666823</v>
      </c>
      <c r="AI512">
        <f t="shared" si="94"/>
        <v>5.768225854323159</v>
      </c>
      <c r="AJ512">
        <v>6</v>
      </c>
      <c r="AK512">
        <f t="shared" si="95"/>
        <v>-1.6314746562407645</v>
      </c>
    </row>
    <row r="513" spans="32:37" x14ac:dyDescent="0.3">
      <c r="AF513">
        <f t="shared" si="92"/>
        <v>22</v>
      </c>
      <c r="AG513" cm="1">
        <f t="array" ref="AG513">INDEX($AB$2:$AB$104, AF513)</f>
        <v>14.093551259389637</v>
      </c>
      <c r="AH513">
        <f t="shared" si="93"/>
        <v>-0.46666666666666823</v>
      </c>
      <c r="AI513">
        <f t="shared" si="94"/>
        <v>6.768225854323159</v>
      </c>
      <c r="AJ513">
        <v>7</v>
      </c>
      <c r="AK513">
        <f t="shared" si="95"/>
        <v>-1.3696752684416149</v>
      </c>
    </row>
    <row r="514" spans="32:37" x14ac:dyDescent="0.3">
      <c r="AF514">
        <f t="shared" si="92"/>
        <v>22</v>
      </c>
      <c r="AG514" cm="1">
        <f t="array" ref="AG514">INDEX($AB$2:$AB$104, AF514)</f>
        <v>14.093551259389637</v>
      </c>
      <c r="AH514">
        <f t="shared" si="93"/>
        <v>-0.46666666666666823</v>
      </c>
      <c r="AI514">
        <f t="shared" si="94"/>
        <v>7.768225854323159</v>
      </c>
      <c r="AJ514">
        <v>8</v>
      </c>
      <c r="AK514">
        <f t="shared" si="95"/>
        <v>-1.1078758806424656</v>
      </c>
    </row>
    <row r="515" spans="32:37" x14ac:dyDescent="0.3">
      <c r="AF515">
        <f t="shared" ref="AF515:AF578" si="96">INT((ROW()-2)/24) + 1</f>
        <v>22</v>
      </c>
      <c r="AG515" cm="1">
        <f t="array" ref="AG515">INDEX($AB$2:$AB$104, AF515)</f>
        <v>14.093551259389637</v>
      </c>
      <c r="AH515">
        <f t="shared" ref="AH515:AH578" si="97">$AD$2</f>
        <v>-0.46666666666666823</v>
      </c>
      <c r="AI515">
        <f t="shared" ref="AI515:AI578" si="98">AJ515+AH515+AG515/60</f>
        <v>8.768225854323159</v>
      </c>
      <c r="AJ515">
        <v>9</v>
      </c>
      <c r="AK515">
        <f t="shared" ref="AK515:AK578" si="99">(AI515-12)/12*PI()</f>
        <v>-0.8460764928433161</v>
      </c>
    </row>
    <row r="516" spans="32:37" x14ac:dyDescent="0.3">
      <c r="AF516">
        <f t="shared" si="96"/>
        <v>22</v>
      </c>
      <c r="AG516" cm="1">
        <f t="array" ref="AG516">INDEX($AB$2:$AB$104, AF516)</f>
        <v>14.093551259389637</v>
      </c>
      <c r="AH516">
        <f t="shared" si="97"/>
        <v>-0.46666666666666823</v>
      </c>
      <c r="AI516">
        <f t="shared" si="98"/>
        <v>9.768225854323159</v>
      </c>
      <c r="AJ516">
        <v>10</v>
      </c>
      <c r="AK516">
        <f t="shared" si="99"/>
        <v>-0.58427710504416674</v>
      </c>
    </row>
    <row r="517" spans="32:37" x14ac:dyDescent="0.3">
      <c r="AF517">
        <f t="shared" si="96"/>
        <v>22</v>
      </c>
      <c r="AG517" cm="1">
        <f t="array" ref="AG517">INDEX($AB$2:$AB$104, AF517)</f>
        <v>14.093551259389637</v>
      </c>
      <c r="AH517">
        <f t="shared" si="97"/>
        <v>-0.46666666666666823</v>
      </c>
      <c r="AI517">
        <f t="shared" si="98"/>
        <v>10.768225854323159</v>
      </c>
      <c r="AJ517">
        <v>11</v>
      </c>
      <c r="AK517">
        <f t="shared" si="99"/>
        <v>-0.32247771724501728</v>
      </c>
    </row>
    <row r="518" spans="32:37" x14ac:dyDescent="0.3">
      <c r="AF518">
        <f t="shared" si="96"/>
        <v>22</v>
      </c>
      <c r="AG518" cm="1">
        <f t="array" ref="AG518">INDEX($AB$2:$AB$104, AF518)</f>
        <v>14.093551259389637</v>
      </c>
      <c r="AH518">
        <f t="shared" si="97"/>
        <v>-0.46666666666666823</v>
      </c>
      <c r="AI518">
        <f t="shared" si="98"/>
        <v>11.768225854323159</v>
      </c>
      <c r="AJ518">
        <v>12</v>
      </c>
      <c r="AK518">
        <f t="shared" si="99"/>
        <v>-6.0678329445867832E-2</v>
      </c>
    </row>
    <row r="519" spans="32:37" x14ac:dyDescent="0.3">
      <c r="AF519">
        <f t="shared" si="96"/>
        <v>22</v>
      </c>
      <c r="AG519" cm="1">
        <f t="array" ref="AG519">INDEX($AB$2:$AB$104, AF519)</f>
        <v>14.093551259389637</v>
      </c>
      <c r="AH519">
        <f t="shared" si="97"/>
        <v>-0.46666666666666823</v>
      </c>
      <c r="AI519">
        <f t="shared" si="98"/>
        <v>12.768225854323159</v>
      </c>
      <c r="AJ519">
        <v>13</v>
      </c>
      <c r="AK519">
        <f t="shared" si="99"/>
        <v>0.20112105835328159</v>
      </c>
    </row>
    <row r="520" spans="32:37" x14ac:dyDescent="0.3">
      <c r="AF520">
        <f t="shared" si="96"/>
        <v>22</v>
      </c>
      <c r="AG520" cm="1">
        <f t="array" ref="AG520">INDEX($AB$2:$AB$104, AF520)</f>
        <v>14.093551259389637</v>
      </c>
      <c r="AH520">
        <f t="shared" si="97"/>
        <v>-0.46666666666666823</v>
      </c>
      <c r="AI520">
        <f t="shared" si="98"/>
        <v>13.768225854323159</v>
      </c>
      <c r="AJ520">
        <v>14</v>
      </c>
      <c r="AK520">
        <f t="shared" si="99"/>
        <v>0.46292044615243105</v>
      </c>
    </row>
    <row r="521" spans="32:37" x14ac:dyDescent="0.3">
      <c r="AF521">
        <f t="shared" si="96"/>
        <v>22</v>
      </c>
      <c r="AG521" cm="1">
        <f t="array" ref="AG521">INDEX($AB$2:$AB$104, AF521)</f>
        <v>14.093551259389637</v>
      </c>
      <c r="AH521">
        <f t="shared" si="97"/>
        <v>-0.46666666666666823</v>
      </c>
      <c r="AI521">
        <f t="shared" si="98"/>
        <v>14.768225854323159</v>
      </c>
      <c r="AJ521">
        <v>15</v>
      </c>
      <c r="AK521">
        <f t="shared" si="99"/>
        <v>0.72471983395158046</v>
      </c>
    </row>
    <row r="522" spans="32:37" x14ac:dyDescent="0.3">
      <c r="AF522">
        <f t="shared" si="96"/>
        <v>22</v>
      </c>
      <c r="AG522" cm="1">
        <f t="array" ref="AG522">INDEX($AB$2:$AB$104, AF522)</f>
        <v>14.093551259389637</v>
      </c>
      <c r="AH522">
        <f t="shared" si="97"/>
        <v>-0.46666666666666823</v>
      </c>
      <c r="AI522">
        <f t="shared" si="98"/>
        <v>15.768225854323159</v>
      </c>
      <c r="AJ522">
        <v>16</v>
      </c>
      <c r="AK522">
        <f t="shared" si="99"/>
        <v>0.98651922175072981</v>
      </c>
    </row>
    <row r="523" spans="32:37" x14ac:dyDescent="0.3">
      <c r="AF523">
        <f t="shared" si="96"/>
        <v>22</v>
      </c>
      <c r="AG523" cm="1">
        <f t="array" ref="AG523">INDEX($AB$2:$AB$104, AF523)</f>
        <v>14.093551259389637</v>
      </c>
      <c r="AH523">
        <f t="shared" si="97"/>
        <v>-0.46666666666666823</v>
      </c>
      <c r="AI523">
        <f t="shared" si="98"/>
        <v>16.768225854323159</v>
      </c>
      <c r="AJ523">
        <v>17</v>
      </c>
      <c r="AK523">
        <f t="shared" si="99"/>
        <v>1.2483186095498793</v>
      </c>
    </row>
    <row r="524" spans="32:37" x14ac:dyDescent="0.3">
      <c r="AF524">
        <f t="shared" si="96"/>
        <v>22</v>
      </c>
      <c r="AG524" cm="1">
        <f t="array" ref="AG524">INDEX($AB$2:$AB$104, AF524)</f>
        <v>14.093551259389637</v>
      </c>
      <c r="AH524">
        <f t="shared" si="97"/>
        <v>-0.46666666666666823</v>
      </c>
      <c r="AI524">
        <f t="shared" si="98"/>
        <v>17.768225854323159</v>
      </c>
      <c r="AJ524">
        <v>18</v>
      </c>
      <c r="AK524">
        <f t="shared" si="99"/>
        <v>1.5101179973490289</v>
      </c>
    </row>
    <row r="525" spans="32:37" x14ac:dyDescent="0.3">
      <c r="AF525">
        <f t="shared" si="96"/>
        <v>22</v>
      </c>
      <c r="AG525" cm="1">
        <f t="array" ref="AG525">INDEX($AB$2:$AB$104, AF525)</f>
        <v>14.093551259389637</v>
      </c>
      <c r="AH525">
        <f t="shared" si="97"/>
        <v>-0.46666666666666823</v>
      </c>
      <c r="AI525">
        <f t="shared" si="98"/>
        <v>18.768225854323159</v>
      </c>
      <c r="AJ525">
        <v>19</v>
      </c>
      <c r="AK525">
        <f t="shared" si="99"/>
        <v>1.7719173851481782</v>
      </c>
    </row>
    <row r="526" spans="32:37" x14ac:dyDescent="0.3">
      <c r="AF526">
        <f t="shared" si="96"/>
        <v>22</v>
      </c>
      <c r="AG526" cm="1">
        <f t="array" ref="AG526">INDEX($AB$2:$AB$104, AF526)</f>
        <v>14.093551259389637</v>
      </c>
      <c r="AH526">
        <f t="shared" si="97"/>
        <v>-0.46666666666666823</v>
      </c>
      <c r="AI526">
        <f t="shared" si="98"/>
        <v>19.768225854323159</v>
      </c>
      <c r="AJ526">
        <v>20</v>
      </c>
      <c r="AK526">
        <f t="shared" si="99"/>
        <v>2.0337167729473276</v>
      </c>
    </row>
    <row r="527" spans="32:37" x14ac:dyDescent="0.3">
      <c r="AF527">
        <f t="shared" si="96"/>
        <v>22</v>
      </c>
      <c r="AG527" cm="1">
        <f t="array" ref="AG527">INDEX($AB$2:$AB$104, AF527)</f>
        <v>14.093551259389637</v>
      </c>
      <c r="AH527">
        <f t="shared" si="97"/>
        <v>-0.46666666666666823</v>
      </c>
      <c r="AI527">
        <f t="shared" si="98"/>
        <v>20.768225854323159</v>
      </c>
      <c r="AJ527">
        <v>21</v>
      </c>
      <c r="AK527">
        <f t="shared" si="99"/>
        <v>2.2955161607464767</v>
      </c>
    </row>
    <row r="528" spans="32:37" x14ac:dyDescent="0.3">
      <c r="AF528">
        <f t="shared" si="96"/>
        <v>22</v>
      </c>
      <c r="AG528" cm="1">
        <f t="array" ref="AG528">INDEX($AB$2:$AB$104, AF528)</f>
        <v>14.093551259389637</v>
      </c>
      <c r="AH528">
        <f t="shared" si="97"/>
        <v>-0.46666666666666823</v>
      </c>
      <c r="AI528">
        <f t="shared" si="98"/>
        <v>21.768225854323159</v>
      </c>
      <c r="AJ528">
        <v>22</v>
      </c>
      <c r="AK528">
        <f t="shared" si="99"/>
        <v>2.5573155485456263</v>
      </c>
    </row>
    <row r="529" spans="32:37" x14ac:dyDescent="0.3">
      <c r="AF529">
        <f t="shared" si="96"/>
        <v>22</v>
      </c>
      <c r="AG529" cm="1">
        <f t="array" ref="AG529">INDEX($AB$2:$AB$104, AF529)</f>
        <v>14.093551259389637</v>
      </c>
      <c r="AH529">
        <f t="shared" si="97"/>
        <v>-0.46666666666666823</v>
      </c>
      <c r="AI529">
        <f t="shared" si="98"/>
        <v>22.768225854323159</v>
      </c>
      <c r="AJ529">
        <v>23</v>
      </c>
      <c r="AK529">
        <f t="shared" si="99"/>
        <v>2.8191149363447758</v>
      </c>
    </row>
    <row r="530" spans="32:37" x14ac:dyDescent="0.3">
      <c r="AF530">
        <f t="shared" si="96"/>
        <v>23</v>
      </c>
      <c r="AG530" cm="1">
        <f t="array" ref="AG530">INDEX($AB$2:$AB$104, AF530)</f>
        <v>14.32257611558118</v>
      </c>
      <c r="AH530">
        <f t="shared" si="97"/>
        <v>-0.46666666666666823</v>
      </c>
      <c r="AI530">
        <f t="shared" si="98"/>
        <v>-0.22795706474031524</v>
      </c>
      <c r="AJ530">
        <v>0</v>
      </c>
      <c r="AK530">
        <f t="shared" si="99"/>
        <v>-3.2012716735832987</v>
      </c>
    </row>
    <row r="531" spans="32:37" x14ac:dyDescent="0.3">
      <c r="AF531">
        <f t="shared" si="96"/>
        <v>23</v>
      </c>
      <c r="AG531" cm="1">
        <f t="array" ref="AG531">INDEX($AB$2:$AB$104, AF531)</f>
        <v>14.32257611558118</v>
      </c>
      <c r="AH531">
        <f t="shared" si="97"/>
        <v>-0.46666666666666823</v>
      </c>
      <c r="AI531">
        <f t="shared" si="98"/>
        <v>0.7720429352596847</v>
      </c>
      <c r="AJ531">
        <v>1</v>
      </c>
      <c r="AK531">
        <f t="shared" si="99"/>
        <v>-2.9394722857841495</v>
      </c>
    </row>
    <row r="532" spans="32:37" x14ac:dyDescent="0.3">
      <c r="AF532">
        <f t="shared" si="96"/>
        <v>23</v>
      </c>
      <c r="AG532" cm="1">
        <f t="array" ref="AG532">INDEX($AB$2:$AB$104, AF532)</f>
        <v>14.32257611558118</v>
      </c>
      <c r="AH532">
        <f t="shared" si="97"/>
        <v>-0.46666666666666823</v>
      </c>
      <c r="AI532">
        <f t="shared" si="98"/>
        <v>1.7720429352596849</v>
      </c>
      <c r="AJ532">
        <v>2</v>
      </c>
      <c r="AK532">
        <f t="shared" si="99"/>
        <v>-2.6776728979849995</v>
      </c>
    </row>
    <row r="533" spans="32:37" x14ac:dyDescent="0.3">
      <c r="AF533">
        <f t="shared" si="96"/>
        <v>23</v>
      </c>
      <c r="AG533" cm="1">
        <f t="array" ref="AG533">INDEX($AB$2:$AB$104, AF533)</f>
        <v>14.32257611558118</v>
      </c>
      <c r="AH533">
        <f t="shared" si="97"/>
        <v>-0.46666666666666823</v>
      </c>
      <c r="AI533">
        <f t="shared" si="98"/>
        <v>2.7720429352596847</v>
      </c>
      <c r="AJ533">
        <v>3</v>
      </c>
      <c r="AK533">
        <f t="shared" si="99"/>
        <v>-2.4158735101858508</v>
      </c>
    </row>
    <row r="534" spans="32:37" x14ac:dyDescent="0.3">
      <c r="AF534">
        <f t="shared" si="96"/>
        <v>23</v>
      </c>
      <c r="AG534" cm="1">
        <f t="array" ref="AG534">INDEX($AB$2:$AB$104, AF534)</f>
        <v>14.32257611558118</v>
      </c>
      <c r="AH534">
        <f t="shared" si="97"/>
        <v>-0.46666666666666823</v>
      </c>
      <c r="AI534">
        <f t="shared" si="98"/>
        <v>3.7720429352596847</v>
      </c>
      <c r="AJ534">
        <v>4</v>
      </c>
      <c r="AK534">
        <f t="shared" si="99"/>
        <v>-2.1540741223867013</v>
      </c>
    </row>
    <row r="535" spans="32:37" x14ac:dyDescent="0.3">
      <c r="AF535">
        <f t="shared" si="96"/>
        <v>23</v>
      </c>
      <c r="AG535" cm="1">
        <f t="array" ref="AG535">INDEX($AB$2:$AB$104, AF535)</f>
        <v>14.32257611558118</v>
      </c>
      <c r="AH535">
        <f t="shared" si="97"/>
        <v>-0.46666666666666823</v>
      </c>
      <c r="AI535">
        <f t="shared" si="98"/>
        <v>4.7720429352596847</v>
      </c>
      <c r="AJ535">
        <v>5</v>
      </c>
      <c r="AK535">
        <f t="shared" si="99"/>
        <v>-1.8922747345875517</v>
      </c>
    </row>
    <row r="536" spans="32:37" x14ac:dyDescent="0.3">
      <c r="AF536">
        <f t="shared" si="96"/>
        <v>23</v>
      </c>
      <c r="AG536" cm="1">
        <f t="array" ref="AG536">INDEX($AB$2:$AB$104, AF536)</f>
        <v>14.32257611558118</v>
      </c>
      <c r="AH536">
        <f t="shared" si="97"/>
        <v>-0.46666666666666823</v>
      </c>
      <c r="AI536">
        <f t="shared" si="98"/>
        <v>5.7720429352596847</v>
      </c>
      <c r="AJ536">
        <v>6</v>
      </c>
      <c r="AK536">
        <f t="shared" si="99"/>
        <v>-1.6304753467884021</v>
      </c>
    </row>
    <row r="537" spans="32:37" x14ac:dyDescent="0.3">
      <c r="AF537">
        <f t="shared" si="96"/>
        <v>23</v>
      </c>
      <c r="AG537" cm="1">
        <f t="array" ref="AG537">INDEX($AB$2:$AB$104, AF537)</f>
        <v>14.32257611558118</v>
      </c>
      <c r="AH537">
        <f t="shared" si="97"/>
        <v>-0.46666666666666823</v>
      </c>
      <c r="AI537">
        <f t="shared" si="98"/>
        <v>6.7720429352596847</v>
      </c>
      <c r="AJ537">
        <v>7</v>
      </c>
      <c r="AK537">
        <f t="shared" si="99"/>
        <v>-1.3686759589892528</v>
      </c>
    </row>
    <row r="538" spans="32:37" x14ac:dyDescent="0.3">
      <c r="AF538">
        <f t="shared" si="96"/>
        <v>23</v>
      </c>
      <c r="AG538" cm="1">
        <f t="array" ref="AG538">INDEX($AB$2:$AB$104, AF538)</f>
        <v>14.32257611558118</v>
      </c>
      <c r="AH538">
        <f t="shared" si="97"/>
        <v>-0.46666666666666823</v>
      </c>
      <c r="AI538">
        <f t="shared" si="98"/>
        <v>7.7720429352596847</v>
      </c>
      <c r="AJ538">
        <v>8</v>
      </c>
      <c r="AK538">
        <f t="shared" si="99"/>
        <v>-1.1068765711901032</v>
      </c>
    </row>
    <row r="539" spans="32:37" x14ac:dyDescent="0.3">
      <c r="AF539">
        <f t="shared" si="96"/>
        <v>23</v>
      </c>
      <c r="AG539" cm="1">
        <f t="array" ref="AG539">INDEX($AB$2:$AB$104, AF539)</f>
        <v>14.32257611558118</v>
      </c>
      <c r="AH539">
        <f t="shared" si="97"/>
        <v>-0.46666666666666823</v>
      </c>
      <c r="AI539">
        <f t="shared" si="98"/>
        <v>8.7720429352596838</v>
      </c>
      <c r="AJ539">
        <v>9</v>
      </c>
      <c r="AK539">
        <f t="shared" si="99"/>
        <v>-0.84507718339095406</v>
      </c>
    </row>
    <row r="540" spans="32:37" x14ac:dyDescent="0.3">
      <c r="AF540">
        <f t="shared" si="96"/>
        <v>23</v>
      </c>
      <c r="AG540" cm="1">
        <f t="array" ref="AG540">INDEX($AB$2:$AB$104, AF540)</f>
        <v>14.32257611558118</v>
      </c>
      <c r="AH540">
        <f t="shared" si="97"/>
        <v>-0.46666666666666823</v>
      </c>
      <c r="AI540">
        <f t="shared" si="98"/>
        <v>9.7720429352596838</v>
      </c>
      <c r="AJ540">
        <v>10</v>
      </c>
      <c r="AK540">
        <f t="shared" si="99"/>
        <v>-0.5832777955918047</v>
      </c>
    </row>
    <row r="541" spans="32:37" x14ac:dyDescent="0.3">
      <c r="AF541">
        <f t="shared" si="96"/>
        <v>23</v>
      </c>
      <c r="AG541" cm="1">
        <f t="array" ref="AG541">INDEX($AB$2:$AB$104, AF541)</f>
        <v>14.32257611558118</v>
      </c>
      <c r="AH541">
        <f t="shared" si="97"/>
        <v>-0.46666666666666823</v>
      </c>
      <c r="AI541">
        <f t="shared" si="98"/>
        <v>10.772042935259684</v>
      </c>
      <c r="AJ541">
        <v>11</v>
      </c>
      <c r="AK541">
        <f t="shared" si="99"/>
        <v>-0.3214784077926553</v>
      </c>
    </row>
    <row r="542" spans="32:37" x14ac:dyDescent="0.3">
      <c r="AF542">
        <f t="shared" si="96"/>
        <v>23</v>
      </c>
      <c r="AG542" cm="1">
        <f t="array" ref="AG542">INDEX($AB$2:$AB$104, AF542)</f>
        <v>14.32257611558118</v>
      </c>
      <c r="AH542">
        <f t="shared" si="97"/>
        <v>-0.46666666666666823</v>
      </c>
      <c r="AI542">
        <f t="shared" si="98"/>
        <v>11.772042935259684</v>
      </c>
      <c r="AJ542">
        <v>12</v>
      </c>
      <c r="AK542">
        <f t="shared" si="99"/>
        <v>-5.9679019993505847E-2</v>
      </c>
    </row>
    <row r="543" spans="32:37" x14ac:dyDescent="0.3">
      <c r="AF543">
        <f t="shared" si="96"/>
        <v>23</v>
      </c>
      <c r="AG543" cm="1">
        <f t="array" ref="AG543">INDEX($AB$2:$AB$104, AF543)</f>
        <v>14.32257611558118</v>
      </c>
      <c r="AH543">
        <f t="shared" si="97"/>
        <v>-0.46666666666666823</v>
      </c>
      <c r="AI543">
        <f t="shared" si="98"/>
        <v>12.772042935259684</v>
      </c>
      <c r="AJ543">
        <v>13</v>
      </c>
      <c r="AK543">
        <f t="shared" si="99"/>
        <v>0.20212036780564357</v>
      </c>
    </row>
    <row r="544" spans="32:37" x14ac:dyDescent="0.3">
      <c r="AF544">
        <f t="shared" si="96"/>
        <v>23</v>
      </c>
      <c r="AG544" cm="1">
        <f t="array" ref="AG544">INDEX($AB$2:$AB$104, AF544)</f>
        <v>14.32257611558118</v>
      </c>
      <c r="AH544">
        <f t="shared" si="97"/>
        <v>-0.46666666666666823</v>
      </c>
      <c r="AI544">
        <f t="shared" si="98"/>
        <v>13.772042935259684</v>
      </c>
      <c r="AJ544">
        <v>14</v>
      </c>
      <c r="AK544">
        <f t="shared" si="99"/>
        <v>0.46391975560479304</v>
      </c>
    </row>
    <row r="545" spans="32:37" x14ac:dyDescent="0.3">
      <c r="AF545">
        <f t="shared" si="96"/>
        <v>23</v>
      </c>
      <c r="AG545" cm="1">
        <f t="array" ref="AG545">INDEX($AB$2:$AB$104, AF545)</f>
        <v>14.32257611558118</v>
      </c>
      <c r="AH545">
        <f t="shared" si="97"/>
        <v>-0.46666666666666823</v>
      </c>
      <c r="AI545">
        <f t="shared" si="98"/>
        <v>14.772042935259684</v>
      </c>
      <c r="AJ545">
        <v>15</v>
      </c>
      <c r="AK545">
        <f t="shared" si="99"/>
        <v>0.72571914340394239</v>
      </c>
    </row>
    <row r="546" spans="32:37" x14ac:dyDescent="0.3">
      <c r="AF546">
        <f t="shared" si="96"/>
        <v>23</v>
      </c>
      <c r="AG546" cm="1">
        <f t="array" ref="AG546">INDEX($AB$2:$AB$104, AF546)</f>
        <v>14.32257611558118</v>
      </c>
      <c r="AH546">
        <f t="shared" si="97"/>
        <v>-0.46666666666666823</v>
      </c>
      <c r="AI546">
        <f t="shared" si="98"/>
        <v>15.772042935259684</v>
      </c>
      <c r="AJ546">
        <v>16</v>
      </c>
      <c r="AK546">
        <f t="shared" si="99"/>
        <v>0.98751853120309185</v>
      </c>
    </row>
    <row r="547" spans="32:37" x14ac:dyDescent="0.3">
      <c r="AF547">
        <f t="shared" si="96"/>
        <v>23</v>
      </c>
      <c r="AG547" cm="1">
        <f t="array" ref="AG547">INDEX($AB$2:$AB$104, AF547)</f>
        <v>14.32257611558118</v>
      </c>
      <c r="AH547">
        <f t="shared" si="97"/>
        <v>-0.46666666666666823</v>
      </c>
      <c r="AI547">
        <f t="shared" si="98"/>
        <v>16.772042935259684</v>
      </c>
      <c r="AJ547">
        <v>17</v>
      </c>
      <c r="AK547">
        <f t="shared" si="99"/>
        <v>1.2493179190022412</v>
      </c>
    </row>
    <row r="548" spans="32:37" x14ac:dyDescent="0.3">
      <c r="AF548">
        <f t="shared" si="96"/>
        <v>23</v>
      </c>
      <c r="AG548" cm="1">
        <f t="array" ref="AG548">INDEX($AB$2:$AB$104, AF548)</f>
        <v>14.32257611558118</v>
      </c>
      <c r="AH548">
        <f t="shared" si="97"/>
        <v>-0.46666666666666823</v>
      </c>
      <c r="AI548">
        <f t="shared" si="98"/>
        <v>17.772042935259684</v>
      </c>
      <c r="AJ548">
        <v>18</v>
      </c>
      <c r="AK548">
        <f t="shared" si="99"/>
        <v>1.5111173068013908</v>
      </c>
    </row>
    <row r="549" spans="32:37" x14ac:dyDescent="0.3">
      <c r="AF549">
        <f t="shared" si="96"/>
        <v>23</v>
      </c>
      <c r="AG549" cm="1">
        <f t="array" ref="AG549">INDEX($AB$2:$AB$104, AF549)</f>
        <v>14.32257611558118</v>
      </c>
      <c r="AH549">
        <f t="shared" si="97"/>
        <v>-0.46666666666666823</v>
      </c>
      <c r="AI549">
        <f t="shared" si="98"/>
        <v>18.772042935259684</v>
      </c>
      <c r="AJ549">
        <v>19</v>
      </c>
      <c r="AK549">
        <f t="shared" si="99"/>
        <v>1.7729166946005401</v>
      </c>
    </row>
    <row r="550" spans="32:37" x14ac:dyDescent="0.3">
      <c r="AF550">
        <f t="shared" si="96"/>
        <v>23</v>
      </c>
      <c r="AG550" cm="1">
        <f t="array" ref="AG550">INDEX($AB$2:$AB$104, AF550)</f>
        <v>14.32257611558118</v>
      </c>
      <c r="AH550">
        <f t="shared" si="97"/>
        <v>-0.46666666666666823</v>
      </c>
      <c r="AI550">
        <f t="shared" si="98"/>
        <v>19.772042935259684</v>
      </c>
      <c r="AJ550">
        <v>20</v>
      </c>
      <c r="AK550">
        <f t="shared" si="99"/>
        <v>2.0347160823996897</v>
      </c>
    </row>
    <row r="551" spans="32:37" x14ac:dyDescent="0.3">
      <c r="AF551">
        <f t="shared" si="96"/>
        <v>23</v>
      </c>
      <c r="AG551" cm="1">
        <f t="array" ref="AG551">INDEX($AB$2:$AB$104, AF551)</f>
        <v>14.32257611558118</v>
      </c>
      <c r="AH551">
        <f t="shared" si="97"/>
        <v>-0.46666666666666823</v>
      </c>
      <c r="AI551">
        <f t="shared" si="98"/>
        <v>20.772042935259684</v>
      </c>
      <c r="AJ551">
        <v>21</v>
      </c>
      <c r="AK551">
        <f t="shared" si="99"/>
        <v>2.2965154701988388</v>
      </c>
    </row>
    <row r="552" spans="32:37" x14ac:dyDescent="0.3">
      <c r="AF552">
        <f t="shared" si="96"/>
        <v>23</v>
      </c>
      <c r="AG552" cm="1">
        <f t="array" ref="AG552">INDEX($AB$2:$AB$104, AF552)</f>
        <v>14.32257611558118</v>
      </c>
      <c r="AH552">
        <f t="shared" si="97"/>
        <v>-0.46666666666666823</v>
      </c>
      <c r="AI552">
        <f t="shared" si="98"/>
        <v>21.772042935259684</v>
      </c>
      <c r="AJ552">
        <v>22</v>
      </c>
      <c r="AK552">
        <f t="shared" si="99"/>
        <v>2.5583148579979884</v>
      </c>
    </row>
    <row r="553" spans="32:37" x14ac:dyDescent="0.3">
      <c r="AF553">
        <f t="shared" si="96"/>
        <v>23</v>
      </c>
      <c r="AG553" cm="1">
        <f t="array" ref="AG553">INDEX($AB$2:$AB$104, AF553)</f>
        <v>14.32257611558118</v>
      </c>
      <c r="AH553">
        <f t="shared" si="97"/>
        <v>-0.46666666666666823</v>
      </c>
      <c r="AI553">
        <f t="shared" si="98"/>
        <v>22.772042935259684</v>
      </c>
      <c r="AJ553">
        <v>23</v>
      </c>
      <c r="AK553">
        <f t="shared" si="99"/>
        <v>2.820114245797138</v>
      </c>
    </row>
    <row r="554" spans="32:37" x14ac:dyDescent="0.3">
      <c r="AF554">
        <f t="shared" si="96"/>
        <v>24</v>
      </c>
      <c r="AG554" cm="1">
        <f t="array" ref="AG554">INDEX($AB$2:$AB$104, AF554)</f>
        <v>14.5412927232958</v>
      </c>
      <c r="AH554">
        <f t="shared" si="97"/>
        <v>-0.46666666666666823</v>
      </c>
      <c r="AI554">
        <f t="shared" si="98"/>
        <v>-0.22431178794507156</v>
      </c>
      <c r="AJ554">
        <v>0</v>
      </c>
      <c r="AK554">
        <f t="shared" si="99"/>
        <v>-3.2003173423499458</v>
      </c>
    </row>
    <row r="555" spans="32:37" x14ac:dyDescent="0.3">
      <c r="AF555">
        <f t="shared" si="96"/>
        <v>24</v>
      </c>
      <c r="AG555" cm="1">
        <f t="array" ref="AG555">INDEX($AB$2:$AB$104, AF555)</f>
        <v>14.5412927232958</v>
      </c>
      <c r="AH555">
        <f t="shared" si="97"/>
        <v>-0.46666666666666823</v>
      </c>
      <c r="AI555">
        <f t="shared" si="98"/>
        <v>0.77568821205492844</v>
      </c>
      <c r="AJ555">
        <v>1</v>
      </c>
      <c r="AK555">
        <f t="shared" si="99"/>
        <v>-2.9385179545507962</v>
      </c>
    </row>
    <row r="556" spans="32:37" x14ac:dyDescent="0.3">
      <c r="AF556">
        <f t="shared" si="96"/>
        <v>24</v>
      </c>
      <c r="AG556" cm="1">
        <f t="array" ref="AG556">INDEX($AB$2:$AB$104, AF556)</f>
        <v>14.5412927232958</v>
      </c>
      <c r="AH556">
        <f t="shared" si="97"/>
        <v>-0.46666666666666823</v>
      </c>
      <c r="AI556">
        <f t="shared" si="98"/>
        <v>1.7756882120549284</v>
      </c>
      <c r="AJ556">
        <v>2</v>
      </c>
      <c r="AK556">
        <f t="shared" si="99"/>
        <v>-2.6767185667516467</v>
      </c>
    </row>
    <row r="557" spans="32:37" x14ac:dyDescent="0.3">
      <c r="AF557">
        <f t="shared" si="96"/>
        <v>24</v>
      </c>
      <c r="AG557" cm="1">
        <f t="array" ref="AG557">INDEX($AB$2:$AB$104, AF557)</f>
        <v>14.5412927232958</v>
      </c>
      <c r="AH557">
        <f t="shared" si="97"/>
        <v>-0.46666666666666823</v>
      </c>
      <c r="AI557">
        <f t="shared" si="98"/>
        <v>2.7756882120549284</v>
      </c>
      <c r="AJ557">
        <v>3</v>
      </c>
      <c r="AK557">
        <f t="shared" si="99"/>
        <v>-2.4149191789524971</v>
      </c>
    </row>
    <row r="558" spans="32:37" x14ac:dyDescent="0.3">
      <c r="AF558">
        <f t="shared" si="96"/>
        <v>24</v>
      </c>
      <c r="AG558" cm="1">
        <f t="array" ref="AG558">INDEX($AB$2:$AB$104, AF558)</f>
        <v>14.5412927232958</v>
      </c>
      <c r="AH558">
        <f t="shared" si="97"/>
        <v>-0.46666666666666823</v>
      </c>
      <c r="AI558">
        <f t="shared" si="98"/>
        <v>3.7756882120549284</v>
      </c>
      <c r="AJ558">
        <v>4</v>
      </c>
      <c r="AK558">
        <f t="shared" si="99"/>
        <v>-2.153119791153348</v>
      </c>
    </row>
    <row r="559" spans="32:37" x14ac:dyDescent="0.3">
      <c r="AF559">
        <f t="shared" si="96"/>
        <v>24</v>
      </c>
      <c r="AG559" cm="1">
        <f t="array" ref="AG559">INDEX($AB$2:$AB$104, AF559)</f>
        <v>14.5412927232958</v>
      </c>
      <c r="AH559">
        <f t="shared" si="97"/>
        <v>-0.46666666666666823</v>
      </c>
      <c r="AI559">
        <f t="shared" si="98"/>
        <v>4.775688212054928</v>
      </c>
      <c r="AJ559">
        <v>5</v>
      </c>
      <c r="AK559">
        <f t="shared" si="99"/>
        <v>-1.8913204033541986</v>
      </c>
    </row>
    <row r="560" spans="32:37" x14ac:dyDescent="0.3">
      <c r="AF560">
        <f t="shared" si="96"/>
        <v>24</v>
      </c>
      <c r="AG560" cm="1">
        <f t="array" ref="AG560">INDEX($AB$2:$AB$104, AF560)</f>
        <v>14.5412927232958</v>
      </c>
      <c r="AH560">
        <f t="shared" si="97"/>
        <v>-0.46666666666666823</v>
      </c>
      <c r="AI560">
        <f t="shared" si="98"/>
        <v>5.775688212054928</v>
      </c>
      <c r="AJ560">
        <v>6</v>
      </c>
      <c r="AK560">
        <f t="shared" si="99"/>
        <v>-1.629521015555049</v>
      </c>
    </row>
    <row r="561" spans="32:37" x14ac:dyDescent="0.3">
      <c r="AF561">
        <f t="shared" si="96"/>
        <v>24</v>
      </c>
      <c r="AG561" cm="1">
        <f t="array" ref="AG561">INDEX($AB$2:$AB$104, AF561)</f>
        <v>14.5412927232958</v>
      </c>
      <c r="AH561">
        <f t="shared" si="97"/>
        <v>-0.46666666666666823</v>
      </c>
      <c r="AI561">
        <f t="shared" si="98"/>
        <v>6.775688212054928</v>
      </c>
      <c r="AJ561">
        <v>7</v>
      </c>
      <c r="AK561">
        <f t="shared" si="99"/>
        <v>-1.3677216277558997</v>
      </c>
    </row>
    <row r="562" spans="32:37" x14ac:dyDescent="0.3">
      <c r="AF562">
        <f t="shared" si="96"/>
        <v>24</v>
      </c>
      <c r="AG562" cm="1">
        <f t="array" ref="AG562">INDEX($AB$2:$AB$104, AF562)</f>
        <v>14.5412927232958</v>
      </c>
      <c r="AH562">
        <f t="shared" si="97"/>
        <v>-0.46666666666666823</v>
      </c>
      <c r="AI562">
        <f t="shared" si="98"/>
        <v>7.775688212054928</v>
      </c>
      <c r="AJ562">
        <v>8</v>
      </c>
      <c r="AK562">
        <f t="shared" si="99"/>
        <v>-1.1059222399567501</v>
      </c>
    </row>
    <row r="563" spans="32:37" x14ac:dyDescent="0.3">
      <c r="AF563">
        <f t="shared" si="96"/>
        <v>24</v>
      </c>
      <c r="AG563" cm="1">
        <f t="array" ref="AG563">INDEX($AB$2:$AB$104, AF563)</f>
        <v>14.5412927232958</v>
      </c>
      <c r="AH563">
        <f t="shared" si="97"/>
        <v>-0.46666666666666823</v>
      </c>
      <c r="AI563">
        <f t="shared" si="98"/>
        <v>8.7756882120549289</v>
      </c>
      <c r="AJ563">
        <v>9</v>
      </c>
      <c r="AK563">
        <f t="shared" si="99"/>
        <v>-0.84412285215760063</v>
      </c>
    </row>
    <row r="564" spans="32:37" x14ac:dyDescent="0.3">
      <c r="AF564">
        <f t="shared" si="96"/>
        <v>24</v>
      </c>
      <c r="AG564" cm="1">
        <f t="array" ref="AG564">INDEX($AB$2:$AB$104, AF564)</f>
        <v>14.5412927232958</v>
      </c>
      <c r="AH564">
        <f t="shared" si="97"/>
        <v>-0.46666666666666823</v>
      </c>
      <c r="AI564">
        <f t="shared" si="98"/>
        <v>9.7756882120549289</v>
      </c>
      <c r="AJ564">
        <v>10</v>
      </c>
      <c r="AK564">
        <f t="shared" si="99"/>
        <v>-0.58232346435845117</v>
      </c>
    </row>
    <row r="565" spans="32:37" x14ac:dyDescent="0.3">
      <c r="AF565">
        <f t="shared" si="96"/>
        <v>24</v>
      </c>
      <c r="AG565" cm="1">
        <f t="array" ref="AG565">INDEX($AB$2:$AB$104, AF565)</f>
        <v>14.5412927232958</v>
      </c>
      <c r="AH565">
        <f t="shared" si="97"/>
        <v>-0.46666666666666823</v>
      </c>
      <c r="AI565">
        <f t="shared" si="98"/>
        <v>10.775688212054929</v>
      </c>
      <c r="AJ565">
        <v>11</v>
      </c>
      <c r="AK565">
        <f t="shared" si="99"/>
        <v>-0.32052407655930165</v>
      </c>
    </row>
    <row r="566" spans="32:37" x14ac:dyDescent="0.3">
      <c r="AF566">
        <f t="shared" si="96"/>
        <v>24</v>
      </c>
      <c r="AG566" cm="1">
        <f t="array" ref="AG566">INDEX($AB$2:$AB$104, AF566)</f>
        <v>14.5412927232958</v>
      </c>
      <c r="AH566">
        <f t="shared" si="97"/>
        <v>-0.46666666666666823</v>
      </c>
      <c r="AI566">
        <f t="shared" si="98"/>
        <v>11.775688212054929</v>
      </c>
      <c r="AJ566">
        <v>12</v>
      </c>
      <c r="AK566">
        <f t="shared" si="99"/>
        <v>-5.8724688760152251E-2</v>
      </c>
    </row>
    <row r="567" spans="32:37" x14ac:dyDescent="0.3">
      <c r="AF567">
        <f t="shared" si="96"/>
        <v>24</v>
      </c>
      <c r="AG567" cm="1">
        <f t="array" ref="AG567">INDEX($AB$2:$AB$104, AF567)</f>
        <v>14.5412927232958</v>
      </c>
      <c r="AH567">
        <f t="shared" si="97"/>
        <v>-0.46666666666666823</v>
      </c>
      <c r="AI567">
        <f t="shared" si="98"/>
        <v>12.775688212054929</v>
      </c>
      <c r="AJ567">
        <v>13</v>
      </c>
      <c r="AK567">
        <f t="shared" si="99"/>
        <v>0.20307469903899719</v>
      </c>
    </row>
    <row r="568" spans="32:37" x14ac:dyDescent="0.3">
      <c r="AF568">
        <f t="shared" si="96"/>
        <v>24</v>
      </c>
      <c r="AG568" cm="1">
        <f t="array" ref="AG568">INDEX($AB$2:$AB$104, AF568)</f>
        <v>14.5412927232958</v>
      </c>
      <c r="AH568">
        <f t="shared" si="97"/>
        <v>-0.46666666666666823</v>
      </c>
      <c r="AI568">
        <f t="shared" si="98"/>
        <v>13.775688212054929</v>
      </c>
      <c r="AJ568">
        <v>14</v>
      </c>
      <c r="AK568">
        <f t="shared" si="99"/>
        <v>0.46487408683814663</v>
      </c>
    </row>
    <row r="569" spans="32:37" x14ac:dyDescent="0.3">
      <c r="AF569">
        <f t="shared" si="96"/>
        <v>24</v>
      </c>
      <c r="AG569" cm="1">
        <f t="array" ref="AG569">INDEX($AB$2:$AB$104, AF569)</f>
        <v>14.5412927232958</v>
      </c>
      <c r="AH569">
        <f t="shared" si="97"/>
        <v>-0.46666666666666823</v>
      </c>
      <c r="AI569">
        <f t="shared" si="98"/>
        <v>14.775688212054929</v>
      </c>
      <c r="AJ569">
        <v>15</v>
      </c>
      <c r="AK569">
        <f t="shared" si="99"/>
        <v>0.72667347463729604</v>
      </c>
    </row>
    <row r="570" spans="32:37" x14ac:dyDescent="0.3">
      <c r="AF570">
        <f t="shared" si="96"/>
        <v>24</v>
      </c>
      <c r="AG570" cm="1">
        <f t="array" ref="AG570">INDEX($AB$2:$AB$104, AF570)</f>
        <v>14.5412927232958</v>
      </c>
      <c r="AH570">
        <f t="shared" si="97"/>
        <v>-0.46666666666666823</v>
      </c>
      <c r="AI570">
        <f t="shared" si="98"/>
        <v>15.775688212054929</v>
      </c>
      <c r="AJ570">
        <v>16</v>
      </c>
      <c r="AK570">
        <f t="shared" si="99"/>
        <v>0.9884728624364455</v>
      </c>
    </row>
    <row r="571" spans="32:37" x14ac:dyDescent="0.3">
      <c r="AF571">
        <f t="shared" si="96"/>
        <v>24</v>
      </c>
      <c r="AG571" cm="1">
        <f t="array" ref="AG571">INDEX($AB$2:$AB$104, AF571)</f>
        <v>14.5412927232958</v>
      </c>
      <c r="AH571">
        <f t="shared" si="97"/>
        <v>-0.46666666666666823</v>
      </c>
      <c r="AI571">
        <f t="shared" si="98"/>
        <v>16.775688212054927</v>
      </c>
      <c r="AJ571">
        <v>17</v>
      </c>
      <c r="AK571">
        <f t="shared" si="99"/>
        <v>1.2502722502355943</v>
      </c>
    </row>
    <row r="572" spans="32:37" x14ac:dyDescent="0.3">
      <c r="AF572">
        <f t="shared" si="96"/>
        <v>24</v>
      </c>
      <c r="AG572" cm="1">
        <f t="array" ref="AG572">INDEX($AB$2:$AB$104, AF572)</f>
        <v>14.5412927232958</v>
      </c>
      <c r="AH572">
        <f t="shared" si="97"/>
        <v>-0.46666666666666823</v>
      </c>
      <c r="AI572">
        <f t="shared" si="98"/>
        <v>17.775688212054927</v>
      </c>
      <c r="AJ572">
        <v>18</v>
      </c>
      <c r="AK572">
        <f t="shared" si="99"/>
        <v>1.5120716380347439</v>
      </c>
    </row>
    <row r="573" spans="32:37" x14ac:dyDescent="0.3">
      <c r="AF573">
        <f t="shared" si="96"/>
        <v>24</v>
      </c>
      <c r="AG573" cm="1">
        <f t="array" ref="AG573">INDEX($AB$2:$AB$104, AF573)</f>
        <v>14.5412927232958</v>
      </c>
      <c r="AH573">
        <f t="shared" si="97"/>
        <v>-0.46666666666666823</v>
      </c>
      <c r="AI573">
        <f t="shared" si="98"/>
        <v>18.775688212054927</v>
      </c>
      <c r="AJ573">
        <v>19</v>
      </c>
      <c r="AK573">
        <f t="shared" si="99"/>
        <v>1.7738710258338932</v>
      </c>
    </row>
    <row r="574" spans="32:37" x14ac:dyDescent="0.3">
      <c r="AF574">
        <f t="shared" si="96"/>
        <v>24</v>
      </c>
      <c r="AG574" cm="1">
        <f t="array" ref="AG574">INDEX($AB$2:$AB$104, AF574)</f>
        <v>14.5412927232958</v>
      </c>
      <c r="AH574">
        <f t="shared" si="97"/>
        <v>-0.46666666666666823</v>
      </c>
      <c r="AI574">
        <f t="shared" si="98"/>
        <v>19.775688212054927</v>
      </c>
      <c r="AJ574">
        <v>20</v>
      </c>
      <c r="AK574">
        <f t="shared" si="99"/>
        <v>2.035670413633043</v>
      </c>
    </row>
    <row r="575" spans="32:37" x14ac:dyDescent="0.3">
      <c r="AF575">
        <f t="shared" si="96"/>
        <v>24</v>
      </c>
      <c r="AG575" cm="1">
        <f t="array" ref="AG575">INDEX($AB$2:$AB$104, AF575)</f>
        <v>14.5412927232958</v>
      </c>
      <c r="AH575">
        <f t="shared" si="97"/>
        <v>-0.46666666666666823</v>
      </c>
      <c r="AI575">
        <f t="shared" si="98"/>
        <v>20.775688212054927</v>
      </c>
      <c r="AJ575">
        <v>21</v>
      </c>
      <c r="AK575">
        <f t="shared" si="99"/>
        <v>2.2974698014321921</v>
      </c>
    </row>
    <row r="576" spans="32:37" x14ac:dyDescent="0.3">
      <c r="AF576">
        <f t="shared" si="96"/>
        <v>24</v>
      </c>
      <c r="AG576" cm="1">
        <f t="array" ref="AG576">INDEX($AB$2:$AB$104, AF576)</f>
        <v>14.5412927232958</v>
      </c>
      <c r="AH576">
        <f t="shared" si="97"/>
        <v>-0.46666666666666823</v>
      </c>
      <c r="AI576">
        <f t="shared" si="98"/>
        <v>21.775688212054927</v>
      </c>
      <c r="AJ576">
        <v>22</v>
      </c>
      <c r="AK576">
        <f t="shared" si="99"/>
        <v>2.5592691892313417</v>
      </c>
    </row>
    <row r="577" spans="32:37" x14ac:dyDescent="0.3">
      <c r="AF577">
        <f t="shared" si="96"/>
        <v>24</v>
      </c>
      <c r="AG577" cm="1">
        <f t="array" ref="AG577">INDEX($AB$2:$AB$104, AF577)</f>
        <v>14.5412927232958</v>
      </c>
      <c r="AH577">
        <f t="shared" si="97"/>
        <v>-0.46666666666666823</v>
      </c>
      <c r="AI577">
        <f t="shared" si="98"/>
        <v>22.775688212054927</v>
      </c>
      <c r="AJ577">
        <v>23</v>
      </c>
      <c r="AK577">
        <f t="shared" si="99"/>
        <v>2.8210685770304913</v>
      </c>
    </row>
    <row r="578" spans="32:37" x14ac:dyDescent="0.3">
      <c r="AF578">
        <f t="shared" si="96"/>
        <v>25</v>
      </c>
      <c r="AG578" cm="1">
        <f t="array" ref="AG578">INDEX($AB$2:$AB$104, AF578)</f>
        <v>14.749418365357295</v>
      </c>
      <c r="AH578">
        <f t="shared" si="97"/>
        <v>-0.46666666666666823</v>
      </c>
      <c r="AI578">
        <f t="shared" si="98"/>
        <v>-0.22084302724404664</v>
      </c>
      <c r="AJ578">
        <v>0</v>
      </c>
      <c r="AK578">
        <f t="shared" si="99"/>
        <v>-3.1994092229219957</v>
      </c>
    </row>
    <row r="579" spans="32:37" x14ac:dyDescent="0.3">
      <c r="AF579">
        <f t="shared" ref="AF579:AF642" si="100">INT((ROW()-2)/24) + 1</f>
        <v>25</v>
      </c>
      <c r="AG579" cm="1">
        <f t="array" ref="AG579">INDEX($AB$2:$AB$104, AF579)</f>
        <v>14.749418365357295</v>
      </c>
      <c r="AH579">
        <f t="shared" ref="AH579:AH642" si="101">$AD$2</f>
        <v>-0.46666666666666823</v>
      </c>
      <c r="AI579">
        <f t="shared" ref="AI579:AI642" si="102">AJ579+AH579+AG579/60</f>
        <v>0.7791569727559533</v>
      </c>
      <c r="AJ579">
        <v>1</v>
      </c>
      <c r="AK579">
        <f t="shared" ref="AK579:AK642" si="103">(AI579-12)/12*PI()</f>
        <v>-2.9376098351228461</v>
      </c>
    </row>
    <row r="580" spans="32:37" x14ac:dyDescent="0.3">
      <c r="AF580">
        <f t="shared" si="100"/>
        <v>25</v>
      </c>
      <c r="AG580" cm="1">
        <f t="array" ref="AG580">INDEX($AB$2:$AB$104, AF580)</f>
        <v>14.749418365357295</v>
      </c>
      <c r="AH580">
        <f t="shared" si="101"/>
        <v>-0.46666666666666823</v>
      </c>
      <c r="AI580">
        <f t="shared" si="102"/>
        <v>1.7791569727559535</v>
      </c>
      <c r="AJ580">
        <v>2</v>
      </c>
      <c r="AK580">
        <f t="shared" si="103"/>
        <v>-2.675810447323697</v>
      </c>
    </row>
    <row r="581" spans="32:37" x14ac:dyDescent="0.3">
      <c r="AF581">
        <f t="shared" si="100"/>
        <v>25</v>
      </c>
      <c r="AG581" cm="1">
        <f t="array" ref="AG581">INDEX($AB$2:$AB$104, AF581)</f>
        <v>14.749418365357295</v>
      </c>
      <c r="AH581">
        <f t="shared" si="101"/>
        <v>-0.46666666666666823</v>
      </c>
      <c r="AI581">
        <f t="shared" si="102"/>
        <v>2.7791569727559535</v>
      </c>
      <c r="AJ581">
        <v>3</v>
      </c>
      <c r="AK581">
        <f t="shared" si="103"/>
        <v>-2.4140110595245474</v>
      </c>
    </row>
    <row r="582" spans="32:37" x14ac:dyDescent="0.3">
      <c r="AF582">
        <f t="shared" si="100"/>
        <v>25</v>
      </c>
      <c r="AG582" cm="1">
        <f t="array" ref="AG582">INDEX($AB$2:$AB$104, AF582)</f>
        <v>14.749418365357295</v>
      </c>
      <c r="AH582">
        <f t="shared" si="101"/>
        <v>-0.46666666666666823</v>
      </c>
      <c r="AI582">
        <f t="shared" si="102"/>
        <v>3.7791569727559535</v>
      </c>
      <c r="AJ582">
        <v>4</v>
      </c>
      <c r="AK582">
        <f t="shared" si="103"/>
        <v>-2.1522116717253978</v>
      </c>
    </row>
    <row r="583" spans="32:37" x14ac:dyDescent="0.3">
      <c r="AF583">
        <f t="shared" si="100"/>
        <v>25</v>
      </c>
      <c r="AG583" cm="1">
        <f t="array" ref="AG583">INDEX($AB$2:$AB$104, AF583)</f>
        <v>14.749418365357295</v>
      </c>
      <c r="AH583">
        <f t="shared" si="101"/>
        <v>-0.46666666666666823</v>
      </c>
      <c r="AI583">
        <f t="shared" si="102"/>
        <v>4.7791569727559526</v>
      </c>
      <c r="AJ583">
        <v>5</v>
      </c>
      <c r="AK583">
        <f t="shared" si="103"/>
        <v>-1.8904122839262485</v>
      </c>
    </row>
    <row r="584" spans="32:37" x14ac:dyDescent="0.3">
      <c r="AF584">
        <f t="shared" si="100"/>
        <v>25</v>
      </c>
      <c r="AG584" cm="1">
        <f t="array" ref="AG584">INDEX($AB$2:$AB$104, AF584)</f>
        <v>14.749418365357295</v>
      </c>
      <c r="AH584">
        <f t="shared" si="101"/>
        <v>-0.46666666666666823</v>
      </c>
      <c r="AI584">
        <f t="shared" si="102"/>
        <v>5.7791569727559526</v>
      </c>
      <c r="AJ584">
        <v>6</v>
      </c>
      <c r="AK584">
        <f t="shared" si="103"/>
        <v>-1.6286128961270991</v>
      </c>
    </row>
    <row r="585" spans="32:37" x14ac:dyDescent="0.3">
      <c r="AF585">
        <f t="shared" si="100"/>
        <v>25</v>
      </c>
      <c r="AG585" cm="1">
        <f t="array" ref="AG585">INDEX($AB$2:$AB$104, AF585)</f>
        <v>14.749418365357295</v>
      </c>
      <c r="AH585">
        <f t="shared" si="101"/>
        <v>-0.46666666666666823</v>
      </c>
      <c r="AI585">
        <f t="shared" si="102"/>
        <v>6.7791569727559526</v>
      </c>
      <c r="AJ585">
        <v>7</v>
      </c>
      <c r="AK585">
        <f t="shared" si="103"/>
        <v>-1.3668135083279496</v>
      </c>
    </row>
    <row r="586" spans="32:37" x14ac:dyDescent="0.3">
      <c r="AF586">
        <f t="shared" si="100"/>
        <v>25</v>
      </c>
      <c r="AG586" cm="1">
        <f t="array" ref="AG586">INDEX($AB$2:$AB$104, AF586)</f>
        <v>14.749418365357295</v>
      </c>
      <c r="AH586">
        <f t="shared" si="101"/>
        <v>-0.46666666666666823</v>
      </c>
      <c r="AI586">
        <f t="shared" si="102"/>
        <v>7.7791569727559526</v>
      </c>
      <c r="AJ586">
        <v>8</v>
      </c>
      <c r="AK586">
        <f t="shared" si="103"/>
        <v>-1.1050141205288002</v>
      </c>
    </row>
    <row r="587" spans="32:37" x14ac:dyDescent="0.3">
      <c r="AF587">
        <f t="shared" si="100"/>
        <v>25</v>
      </c>
      <c r="AG587" cm="1">
        <f t="array" ref="AG587">INDEX($AB$2:$AB$104, AF587)</f>
        <v>14.749418365357295</v>
      </c>
      <c r="AH587">
        <f t="shared" si="101"/>
        <v>-0.46666666666666823</v>
      </c>
      <c r="AI587">
        <f t="shared" si="102"/>
        <v>8.7791569727559526</v>
      </c>
      <c r="AJ587">
        <v>9</v>
      </c>
      <c r="AK587">
        <f t="shared" si="103"/>
        <v>-0.84321473272965075</v>
      </c>
    </row>
    <row r="588" spans="32:37" x14ac:dyDescent="0.3">
      <c r="AF588">
        <f t="shared" si="100"/>
        <v>25</v>
      </c>
      <c r="AG588" cm="1">
        <f t="array" ref="AG588">INDEX($AB$2:$AB$104, AF588)</f>
        <v>14.749418365357295</v>
      </c>
      <c r="AH588">
        <f t="shared" si="101"/>
        <v>-0.46666666666666823</v>
      </c>
      <c r="AI588">
        <f t="shared" si="102"/>
        <v>9.7791569727559526</v>
      </c>
      <c r="AJ588">
        <v>10</v>
      </c>
      <c r="AK588">
        <f t="shared" si="103"/>
        <v>-0.58141534493050129</v>
      </c>
    </row>
    <row r="589" spans="32:37" x14ac:dyDescent="0.3">
      <c r="AF589">
        <f t="shared" si="100"/>
        <v>25</v>
      </c>
      <c r="AG589" cm="1">
        <f t="array" ref="AG589">INDEX($AB$2:$AB$104, AF589)</f>
        <v>14.749418365357295</v>
      </c>
      <c r="AH589">
        <f t="shared" si="101"/>
        <v>-0.46666666666666823</v>
      </c>
      <c r="AI589">
        <f t="shared" si="102"/>
        <v>10.779156972755953</v>
      </c>
      <c r="AJ589">
        <v>11</v>
      </c>
      <c r="AK589">
        <f t="shared" si="103"/>
        <v>-0.31961595713135188</v>
      </c>
    </row>
    <row r="590" spans="32:37" x14ac:dyDescent="0.3">
      <c r="AF590">
        <f t="shared" si="100"/>
        <v>25</v>
      </c>
      <c r="AG590" cm="1">
        <f t="array" ref="AG590">INDEX($AB$2:$AB$104, AF590)</f>
        <v>14.749418365357295</v>
      </c>
      <c r="AH590">
        <f t="shared" si="101"/>
        <v>-0.46666666666666823</v>
      </c>
      <c r="AI590">
        <f t="shared" si="102"/>
        <v>11.779156972755953</v>
      </c>
      <c r="AJ590">
        <v>12</v>
      </c>
      <c r="AK590">
        <f t="shared" si="103"/>
        <v>-5.7816569332202479E-2</v>
      </c>
    </row>
    <row r="591" spans="32:37" x14ac:dyDescent="0.3">
      <c r="AF591">
        <f t="shared" si="100"/>
        <v>25</v>
      </c>
      <c r="AG591" cm="1">
        <f t="array" ref="AG591">INDEX($AB$2:$AB$104, AF591)</f>
        <v>14.749418365357295</v>
      </c>
      <c r="AH591">
        <f t="shared" si="101"/>
        <v>-0.46666666666666823</v>
      </c>
      <c r="AI591">
        <f t="shared" si="102"/>
        <v>12.779156972755953</v>
      </c>
      <c r="AJ591">
        <v>13</v>
      </c>
      <c r="AK591">
        <f t="shared" si="103"/>
        <v>0.20398281846694694</v>
      </c>
    </row>
    <row r="592" spans="32:37" x14ac:dyDescent="0.3">
      <c r="AF592">
        <f t="shared" si="100"/>
        <v>25</v>
      </c>
      <c r="AG592" cm="1">
        <f t="array" ref="AG592">INDEX($AB$2:$AB$104, AF592)</f>
        <v>14.749418365357295</v>
      </c>
      <c r="AH592">
        <f t="shared" si="101"/>
        <v>-0.46666666666666823</v>
      </c>
      <c r="AI592">
        <f t="shared" si="102"/>
        <v>13.779156972755953</v>
      </c>
      <c r="AJ592">
        <v>14</v>
      </c>
      <c r="AK592">
        <f t="shared" si="103"/>
        <v>0.46578220626609634</v>
      </c>
    </row>
    <row r="593" spans="32:37" x14ac:dyDescent="0.3">
      <c r="AF593">
        <f t="shared" si="100"/>
        <v>25</v>
      </c>
      <c r="AG593" cm="1">
        <f t="array" ref="AG593">INDEX($AB$2:$AB$104, AF593)</f>
        <v>14.749418365357295</v>
      </c>
      <c r="AH593">
        <f t="shared" si="101"/>
        <v>-0.46666666666666823</v>
      </c>
      <c r="AI593">
        <f t="shared" si="102"/>
        <v>14.779156972755953</v>
      </c>
      <c r="AJ593">
        <v>15</v>
      </c>
      <c r="AK593">
        <f t="shared" si="103"/>
        <v>0.72758159406524581</v>
      </c>
    </row>
    <row r="594" spans="32:37" x14ac:dyDescent="0.3">
      <c r="AF594">
        <f t="shared" si="100"/>
        <v>25</v>
      </c>
      <c r="AG594" cm="1">
        <f t="array" ref="AG594">INDEX($AB$2:$AB$104, AF594)</f>
        <v>14.749418365357295</v>
      </c>
      <c r="AH594">
        <f t="shared" si="101"/>
        <v>-0.46666666666666823</v>
      </c>
      <c r="AI594">
        <f t="shared" si="102"/>
        <v>15.779156972755953</v>
      </c>
      <c r="AJ594">
        <v>16</v>
      </c>
      <c r="AK594">
        <f t="shared" si="103"/>
        <v>0.98938098186439516</v>
      </c>
    </row>
    <row r="595" spans="32:37" x14ac:dyDescent="0.3">
      <c r="AF595">
        <f t="shared" si="100"/>
        <v>25</v>
      </c>
      <c r="AG595" cm="1">
        <f t="array" ref="AG595">INDEX($AB$2:$AB$104, AF595)</f>
        <v>14.749418365357295</v>
      </c>
      <c r="AH595">
        <f t="shared" si="101"/>
        <v>-0.46666666666666823</v>
      </c>
      <c r="AI595">
        <f t="shared" si="102"/>
        <v>16.779156972755953</v>
      </c>
      <c r="AJ595">
        <v>17</v>
      </c>
      <c r="AK595">
        <f t="shared" si="103"/>
        <v>1.2511803696635446</v>
      </c>
    </row>
    <row r="596" spans="32:37" x14ac:dyDescent="0.3">
      <c r="AF596">
        <f t="shared" si="100"/>
        <v>25</v>
      </c>
      <c r="AG596" cm="1">
        <f t="array" ref="AG596">INDEX($AB$2:$AB$104, AF596)</f>
        <v>14.749418365357295</v>
      </c>
      <c r="AH596">
        <f t="shared" si="101"/>
        <v>-0.46666666666666823</v>
      </c>
      <c r="AI596">
        <f t="shared" si="102"/>
        <v>17.779156972755953</v>
      </c>
      <c r="AJ596">
        <v>18</v>
      </c>
      <c r="AK596">
        <f t="shared" si="103"/>
        <v>1.512979757462694</v>
      </c>
    </row>
    <row r="597" spans="32:37" x14ac:dyDescent="0.3">
      <c r="AF597">
        <f t="shared" si="100"/>
        <v>25</v>
      </c>
      <c r="AG597" cm="1">
        <f t="array" ref="AG597">INDEX($AB$2:$AB$104, AF597)</f>
        <v>14.749418365357295</v>
      </c>
      <c r="AH597">
        <f t="shared" si="101"/>
        <v>-0.46666666666666823</v>
      </c>
      <c r="AI597">
        <f t="shared" si="102"/>
        <v>18.779156972755953</v>
      </c>
      <c r="AJ597">
        <v>19</v>
      </c>
      <c r="AK597">
        <f t="shared" si="103"/>
        <v>1.7747791452618435</v>
      </c>
    </row>
    <row r="598" spans="32:37" x14ac:dyDescent="0.3">
      <c r="AF598">
        <f t="shared" si="100"/>
        <v>25</v>
      </c>
      <c r="AG598" cm="1">
        <f t="array" ref="AG598">INDEX($AB$2:$AB$104, AF598)</f>
        <v>14.749418365357295</v>
      </c>
      <c r="AH598">
        <f t="shared" si="101"/>
        <v>-0.46666666666666823</v>
      </c>
      <c r="AI598">
        <f t="shared" si="102"/>
        <v>19.779156972755953</v>
      </c>
      <c r="AJ598">
        <v>20</v>
      </c>
      <c r="AK598">
        <f t="shared" si="103"/>
        <v>2.0365785330609927</v>
      </c>
    </row>
    <row r="599" spans="32:37" x14ac:dyDescent="0.3">
      <c r="AF599">
        <f t="shared" si="100"/>
        <v>25</v>
      </c>
      <c r="AG599" cm="1">
        <f t="array" ref="AG599">INDEX($AB$2:$AB$104, AF599)</f>
        <v>14.749418365357295</v>
      </c>
      <c r="AH599">
        <f t="shared" si="101"/>
        <v>-0.46666666666666823</v>
      </c>
      <c r="AI599">
        <f t="shared" si="102"/>
        <v>20.779156972755953</v>
      </c>
      <c r="AJ599">
        <v>21</v>
      </c>
      <c r="AK599">
        <f t="shared" si="103"/>
        <v>2.2983779208601423</v>
      </c>
    </row>
    <row r="600" spans="32:37" x14ac:dyDescent="0.3">
      <c r="AF600">
        <f t="shared" si="100"/>
        <v>25</v>
      </c>
      <c r="AG600" cm="1">
        <f t="array" ref="AG600">INDEX($AB$2:$AB$104, AF600)</f>
        <v>14.749418365357295</v>
      </c>
      <c r="AH600">
        <f t="shared" si="101"/>
        <v>-0.46666666666666823</v>
      </c>
      <c r="AI600">
        <f t="shared" si="102"/>
        <v>21.779156972755953</v>
      </c>
      <c r="AJ600">
        <v>22</v>
      </c>
      <c r="AK600">
        <f t="shared" si="103"/>
        <v>2.5601773086592918</v>
      </c>
    </row>
    <row r="601" spans="32:37" x14ac:dyDescent="0.3">
      <c r="AF601">
        <f t="shared" si="100"/>
        <v>25</v>
      </c>
      <c r="AG601" cm="1">
        <f t="array" ref="AG601">INDEX($AB$2:$AB$104, AF601)</f>
        <v>14.749418365357295</v>
      </c>
      <c r="AH601">
        <f t="shared" si="101"/>
        <v>-0.46666666666666823</v>
      </c>
      <c r="AI601">
        <f t="shared" si="102"/>
        <v>22.779156972755953</v>
      </c>
      <c r="AJ601">
        <v>23</v>
      </c>
      <c r="AK601">
        <f t="shared" si="103"/>
        <v>2.821976696458441</v>
      </c>
    </row>
    <row r="602" spans="32:37" x14ac:dyDescent="0.3">
      <c r="AF602">
        <f t="shared" si="100"/>
        <v>26</v>
      </c>
      <c r="AG602" cm="1">
        <f t="array" ref="AG602">INDEX($AB$2:$AB$104, AF602)</f>
        <v>14.946680932863782</v>
      </c>
      <c r="AH602">
        <f t="shared" si="101"/>
        <v>-0.46666666666666823</v>
      </c>
      <c r="AI602">
        <f t="shared" si="102"/>
        <v>-0.21755531778560519</v>
      </c>
      <c r="AJ602">
        <v>0</v>
      </c>
      <c r="AK602">
        <f t="shared" si="103"/>
        <v>-3.1985485025985141</v>
      </c>
    </row>
    <row r="603" spans="32:37" x14ac:dyDescent="0.3">
      <c r="AF603">
        <f t="shared" si="100"/>
        <v>26</v>
      </c>
      <c r="AG603" cm="1">
        <f t="array" ref="AG603">INDEX($AB$2:$AB$104, AF603)</f>
        <v>14.946680932863782</v>
      </c>
      <c r="AH603">
        <f t="shared" si="101"/>
        <v>-0.46666666666666823</v>
      </c>
      <c r="AI603">
        <f t="shared" si="102"/>
        <v>0.78244468221439478</v>
      </c>
      <c r="AJ603">
        <v>1</v>
      </c>
      <c r="AK603">
        <f t="shared" si="103"/>
        <v>-2.9367491147993645</v>
      </c>
    </row>
    <row r="604" spans="32:37" x14ac:dyDescent="0.3">
      <c r="AF604">
        <f t="shared" si="100"/>
        <v>26</v>
      </c>
      <c r="AG604" cm="1">
        <f t="array" ref="AG604">INDEX($AB$2:$AB$104, AF604)</f>
        <v>14.946680932863782</v>
      </c>
      <c r="AH604">
        <f t="shared" si="101"/>
        <v>-0.46666666666666823</v>
      </c>
      <c r="AI604">
        <f t="shared" si="102"/>
        <v>1.7824446822143949</v>
      </c>
      <c r="AJ604">
        <v>2</v>
      </c>
      <c r="AK604">
        <f t="shared" si="103"/>
        <v>-2.6749497270002149</v>
      </c>
    </row>
    <row r="605" spans="32:37" x14ac:dyDescent="0.3">
      <c r="AF605">
        <f t="shared" si="100"/>
        <v>26</v>
      </c>
      <c r="AG605" cm="1">
        <f t="array" ref="AG605">INDEX($AB$2:$AB$104, AF605)</f>
        <v>14.946680932863782</v>
      </c>
      <c r="AH605">
        <f t="shared" si="101"/>
        <v>-0.46666666666666823</v>
      </c>
      <c r="AI605">
        <f t="shared" si="102"/>
        <v>2.7824446822143951</v>
      </c>
      <c r="AJ605">
        <v>3</v>
      </c>
      <c r="AK605">
        <f t="shared" si="103"/>
        <v>-2.4131503392010658</v>
      </c>
    </row>
    <row r="606" spans="32:37" x14ac:dyDescent="0.3">
      <c r="AF606">
        <f t="shared" si="100"/>
        <v>26</v>
      </c>
      <c r="AG606" cm="1">
        <f t="array" ref="AG606">INDEX($AB$2:$AB$104, AF606)</f>
        <v>14.946680932863782</v>
      </c>
      <c r="AH606">
        <f t="shared" si="101"/>
        <v>-0.46666666666666823</v>
      </c>
      <c r="AI606">
        <f t="shared" si="102"/>
        <v>3.7824446822143951</v>
      </c>
      <c r="AJ606">
        <v>4</v>
      </c>
      <c r="AK606">
        <f t="shared" si="103"/>
        <v>-2.1513509514019162</v>
      </c>
    </row>
    <row r="607" spans="32:37" x14ac:dyDescent="0.3">
      <c r="AF607">
        <f t="shared" si="100"/>
        <v>26</v>
      </c>
      <c r="AG607" cm="1">
        <f t="array" ref="AG607">INDEX($AB$2:$AB$104, AF607)</f>
        <v>14.946680932863782</v>
      </c>
      <c r="AH607">
        <f t="shared" si="101"/>
        <v>-0.46666666666666823</v>
      </c>
      <c r="AI607">
        <f t="shared" si="102"/>
        <v>4.7824446822143942</v>
      </c>
      <c r="AJ607">
        <v>5</v>
      </c>
      <c r="AK607">
        <f t="shared" si="103"/>
        <v>-1.8895515636027669</v>
      </c>
    </row>
    <row r="608" spans="32:37" x14ac:dyDescent="0.3">
      <c r="AF608">
        <f t="shared" si="100"/>
        <v>26</v>
      </c>
      <c r="AG608" cm="1">
        <f t="array" ref="AG608">INDEX($AB$2:$AB$104, AF608)</f>
        <v>14.946680932863782</v>
      </c>
      <c r="AH608">
        <f t="shared" si="101"/>
        <v>-0.46666666666666823</v>
      </c>
      <c r="AI608">
        <f t="shared" si="102"/>
        <v>5.7824446822143942</v>
      </c>
      <c r="AJ608">
        <v>6</v>
      </c>
      <c r="AK608">
        <f t="shared" si="103"/>
        <v>-1.6277521758036178</v>
      </c>
    </row>
    <row r="609" spans="32:37" x14ac:dyDescent="0.3">
      <c r="AF609">
        <f t="shared" si="100"/>
        <v>26</v>
      </c>
      <c r="AG609" cm="1">
        <f t="array" ref="AG609">INDEX($AB$2:$AB$104, AF609)</f>
        <v>14.946680932863782</v>
      </c>
      <c r="AH609">
        <f t="shared" si="101"/>
        <v>-0.46666666666666823</v>
      </c>
      <c r="AI609">
        <f t="shared" si="102"/>
        <v>6.7824446822143942</v>
      </c>
      <c r="AJ609">
        <v>7</v>
      </c>
      <c r="AK609">
        <f t="shared" si="103"/>
        <v>-1.3659527880044682</v>
      </c>
    </row>
    <row r="610" spans="32:37" x14ac:dyDescent="0.3">
      <c r="AF610">
        <f t="shared" si="100"/>
        <v>26</v>
      </c>
      <c r="AG610" cm="1">
        <f t="array" ref="AG610">INDEX($AB$2:$AB$104, AF610)</f>
        <v>14.946680932863782</v>
      </c>
      <c r="AH610">
        <f t="shared" si="101"/>
        <v>-0.46666666666666823</v>
      </c>
      <c r="AI610">
        <f t="shared" si="102"/>
        <v>7.7824446822143942</v>
      </c>
      <c r="AJ610">
        <v>8</v>
      </c>
      <c r="AK610">
        <f t="shared" si="103"/>
        <v>-1.1041534002053188</v>
      </c>
    </row>
    <row r="611" spans="32:37" x14ac:dyDescent="0.3">
      <c r="AF611">
        <f t="shared" si="100"/>
        <v>26</v>
      </c>
      <c r="AG611" cm="1">
        <f t="array" ref="AG611">INDEX($AB$2:$AB$104, AF611)</f>
        <v>14.946680932863782</v>
      </c>
      <c r="AH611">
        <f t="shared" si="101"/>
        <v>-0.46666666666666823</v>
      </c>
      <c r="AI611">
        <f t="shared" si="102"/>
        <v>8.7824446822143951</v>
      </c>
      <c r="AJ611">
        <v>9</v>
      </c>
      <c r="AK611">
        <f t="shared" si="103"/>
        <v>-0.84235401240616903</v>
      </c>
    </row>
    <row r="612" spans="32:37" x14ac:dyDescent="0.3">
      <c r="AF612">
        <f t="shared" si="100"/>
        <v>26</v>
      </c>
      <c r="AG612" cm="1">
        <f t="array" ref="AG612">INDEX($AB$2:$AB$104, AF612)</f>
        <v>14.946680932863782</v>
      </c>
      <c r="AH612">
        <f t="shared" si="101"/>
        <v>-0.46666666666666823</v>
      </c>
      <c r="AI612">
        <f t="shared" si="102"/>
        <v>9.7824446822143951</v>
      </c>
      <c r="AJ612">
        <v>10</v>
      </c>
      <c r="AK612">
        <f t="shared" si="103"/>
        <v>-0.58055462460701956</v>
      </c>
    </row>
    <row r="613" spans="32:37" x14ac:dyDescent="0.3">
      <c r="AF613">
        <f t="shared" si="100"/>
        <v>26</v>
      </c>
      <c r="AG613" cm="1">
        <f t="array" ref="AG613">INDEX($AB$2:$AB$104, AF613)</f>
        <v>14.946680932863782</v>
      </c>
      <c r="AH613">
        <f t="shared" si="101"/>
        <v>-0.46666666666666823</v>
      </c>
      <c r="AI613">
        <f t="shared" si="102"/>
        <v>10.782444682214395</v>
      </c>
      <c r="AJ613">
        <v>11</v>
      </c>
      <c r="AK613">
        <f t="shared" si="103"/>
        <v>-0.31875523680787016</v>
      </c>
    </row>
    <row r="614" spans="32:37" x14ac:dyDescent="0.3">
      <c r="AF614">
        <f t="shared" si="100"/>
        <v>26</v>
      </c>
      <c r="AG614" cm="1">
        <f t="array" ref="AG614">INDEX($AB$2:$AB$104, AF614)</f>
        <v>14.946680932863782</v>
      </c>
      <c r="AH614">
        <f t="shared" si="101"/>
        <v>-0.46666666666666823</v>
      </c>
      <c r="AI614">
        <f t="shared" si="102"/>
        <v>11.782444682214395</v>
      </c>
      <c r="AJ614">
        <v>12</v>
      </c>
      <c r="AK614">
        <f t="shared" si="103"/>
        <v>-5.6955849008720763E-2</v>
      </c>
    </row>
    <row r="615" spans="32:37" x14ac:dyDescent="0.3">
      <c r="AF615">
        <f t="shared" si="100"/>
        <v>26</v>
      </c>
      <c r="AG615" cm="1">
        <f t="array" ref="AG615">INDEX($AB$2:$AB$104, AF615)</f>
        <v>14.946680932863782</v>
      </c>
      <c r="AH615">
        <f t="shared" si="101"/>
        <v>-0.46666666666666823</v>
      </c>
      <c r="AI615">
        <f t="shared" si="102"/>
        <v>12.782444682214395</v>
      </c>
      <c r="AJ615">
        <v>13</v>
      </c>
      <c r="AK615">
        <f t="shared" si="103"/>
        <v>0.20484353879042866</v>
      </c>
    </row>
    <row r="616" spans="32:37" x14ac:dyDescent="0.3">
      <c r="AF616">
        <f t="shared" si="100"/>
        <v>26</v>
      </c>
      <c r="AG616" cm="1">
        <f t="array" ref="AG616">INDEX($AB$2:$AB$104, AF616)</f>
        <v>14.946680932863782</v>
      </c>
      <c r="AH616">
        <f t="shared" si="101"/>
        <v>-0.46666666666666823</v>
      </c>
      <c r="AI616">
        <f t="shared" si="102"/>
        <v>13.782444682214395</v>
      </c>
      <c r="AJ616">
        <v>14</v>
      </c>
      <c r="AK616">
        <f t="shared" si="103"/>
        <v>0.46664292658957807</v>
      </c>
    </row>
    <row r="617" spans="32:37" x14ac:dyDescent="0.3">
      <c r="AF617">
        <f t="shared" si="100"/>
        <v>26</v>
      </c>
      <c r="AG617" cm="1">
        <f t="array" ref="AG617">INDEX($AB$2:$AB$104, AF617)</f>
        <v>14.946680932863782</v>
      </c>
      <c r="AH617">
        <f t="shared" si="101"/>
        <v>-0.46666666666666823</v>
      </c>
      <c r="AI617">
        <f t="shared" si="102"/>
        <v>14.782444682214395</v>
      </c>
      <c r="AJ617">
        <v>15</v>
      </c>
      <c r="AK617">
        <f t="shared" si="103"/>
        <v>0.72844231438872753</v>
      </c>
    </row>
    <row r="618" spans="32:37" x14ac:dyDescent="0.3">
      <c r="AF618">
        <f t="shared" si="100"/>
        <v>26</v>
      </c>
      <c r="AG618" cm="1">
        <f t="array" ref="AG618">INDEX($AB$2:$AB$104, AF618)</f>
        <v>14.946680932863782</v>
      </c>
      <c r="AH618">
        <f t="shared" si="101"/>
        <v>-0.46666666666666823</v>
      </c>
      <c r="AI618">
        <f t="shared" si="102"/>
        <v>15.782444682214395</v>
      </c>
      <c r="AJ618">
        <v>16</v>
      </c>
      <c r="AK618">
        <f t="shared" si="103"/>
        <v>0.99024170218787688</v>
      </c>
    </row>
    <row r="619" spans="32:37" x14ac:dyDescent="0.3">
      <c r="AF619">
        <f t="shared" si="100"/>
        <v>26</v>
      </c>
      <c r="AG619" cm="1">
        <f t="array" ref="AG619">INDEX($AB$2:$AB$104, AF619)</f>
        <v>14.946680932863782</v>
      </c>
      <c r="AH619">
        <f t="shared" si="101"/>
        <v>-0.46666666666666823</v>
      </c>
      <c r="AI619">
        <f t="shared" si="102"/>
        <v>16.782444682214393</v>
      </c>
      <c r="AJ619">
        <v>17</v>
      </c>
      <c r="AK619">
        <f t="shared" si="103"/>
        <v>1.252041089987026</v>
      </c>
    </row>
    <row r="620" spans="32:37" x14ac:dyDescent="0.3">
      <c r="AF620">
        <f t="shared" si="100"/>
        <v>26</v>
      </c>
      <c r="AG620" cm="1">
        <f t="array" ref="AG620">INDEX($AB$2:$AB$104, AF620)</f>
        <v>14.946680932863782</v>
      </c>
      <c r="AH620">
        <f t="shared" si="101"/>
        <v>-0.46666666666666823</v>
      </c>
      <c r="AI620">
        <f t="shared" si="102"/>
        <v>17.782444682214393</v>
      </c>
      <c r="AJ620">
        <v>18</v>
      </c>
      <c r="AK620">
        <f t="shared" si="103"/>
        <v>1.5138404777861754</v>
      </c>
    </row>
    <row r="621" spans="32:37" x14ac:dyDescent="0.3">
      <c r="AF621">
        <f t="shared" si="100"/>
        <v>26</v>
      </c>
      <c r="AG621" cm="1">
        <f t="array" ref="AG621">INDEX($AB$2:$AB$104, AF621)</f>
        <v>14.946680932863782</v>
      </c>
      <c r="AH621">
        <f t="shared" si="101"/>
        <v>-0.46666666666666823</v>
      </c>
      <c r="AI621">
        <f t="shared" si="102"/>
        <v>18.782444682214393</v>
      </c>
      <c r="AJ621">
        <v>19</v>
      </c>
      <c r="AK621">
        <f t="shared" si="103"/>
        <v>1.7756398655853247</v>
      </c>
    </row>
    <row r="622" spans="32:37" x14ac:dyDescent="0.3">
      <c r="AF622">
        <f t="shared" si="100"/>
        <v>26</v>
      </c>
      <c r="AG622" cm="1">
        <f t="array" ref="AG622">INDEX($AB$2:$AB$104, AF622)</f>
        <v>14.946680932863782</v>
      </c>
      <c r="AH622">
        <f t="shared" si="101"/>
        <v>-0.46666666666666823</v>
      </c>
      <c r="AI622">
        <f t="shared" si="102"/>
        <v>19.782444682214393</v>
      </c>
      <c r="AJ622">
        <v>20</v>
      </c>
      <c r="AK622">
        <f t="shared" si="103"/>
        <v>2.0374392533844743</v>
      </c>
    </row>
    <row r="623" spans="32:37" x14ac:dyDescent="0.3">
      <c r="AF623">
        <f t="shared" si="100"/>
        <v>26</v>
      </c>
      <c r="AG623" cm="1">
        <f t="array" ref="AG623">INDEX($AB$2:$AB$104, AF623)</f>
        <v>14.946680932863782</v>
      </c>
      <c r="AH623">
        <f t="shared" si="101"/>
        <v>-0.46666666666666823</v>
      </c>
      <c r="AI623">
        <f t="shared" si="102"/>
        <v>20.782444682214393</v>
      </c>
      <c r="AJ623">
        <v>21</v>
      </c>
      <c r="AK623">
        <f t="shared" si="103"/>
        <v>2.2992386411836239</v>
      </c>
    </row>
    <row r="624" spans="32:37" x14ac:dyDescent="0.3">
      <c r="AF624">
        <f t="shared" si="100"/>
        <v>26</v>
      </c>
      <c r="AG624" cm="1">
        <f t="array" ref="AG624">INDEX($AB$2:$AB$104, AF624)</f>
        <v>14.946680932863782</v>
      </c>
      <c r="AH624">
        <f t="shared" si="101"/>
        <v>-0.46666666666666823</v>
      </c>
      <c r="AI624">
        <f t="shared" si="102"/>
        <v>21.782444682214393</v>
      </c>
      <c r="AJ624">
        <v>22</v>
      </c>
      <c r="AK624">
        <f t="shared" si="103"/>
        <v>2.561038028982773</v>
      </c>
    </row>
    <row r="625" spans="32:37" x14ac:dyDescent="0.3">
      <c r="AF625">
        <f t="shared" si="100"/>
        <v>26</v>
      </c>
      <c r="AG625" cm="1">
        <f t="array" ref="AG625">INDEX($AB$2:$AB$104, AF625)</f>
        <v>14.946680932863782</v>
      </c>
      <c r="AH625">
        <f t="shared" si="101"/>
        <v>-0.46666666666666823</v>
      </c>
      <c r="AI625">
        <f t="shared" si="102"/>
        <v>22.782444682214393</v>
      </c>
      <c r="AJ625">
        <v>23</v>
      </c>
      <c r="AK625">
        <f t="shared" si="103"/>
        <v>2.8228374167819226</v>
      </c>
    </row>
    <row r="626" spans="32:37" x14ac:dyDescent="0.3">
      <c r="AF626">
        <f t="shared" si="100"/>
        <v>27</v>
      </c>
      <c r="AG626" cm="1">
        <f t="array" ref="AG626">INDEX($AB$2:$AB$104, AF626)</f>
        <v>15.132819256379094</v>
      </c>
      <c r="AH626">
        <f t="shared" si="101"/>
        <v>-0.46666666666666823</v>
      </c>
      <c r="AI626">
        <f t="shared" si="102"/>
        <v>-0.21445301239368336</v>
      </c>
      <c r="AJ626">
        <v>0</v>
      </c>
      <c r="AK626">
        <f t="shared" si="103"/>
        <v>-3.1977363209461429</v>
      </c>
    </row>
    <row r="627" spans="32:37" x14ac:dyDescent="0.3">
      <c r="AF627">
        <f t="shared" si="100"/>
        <v>27</v>
      </c>
      <c r="AG627" cm="1">
        <f t="array" ref="AG627">INDEX($AB$2:$AB$104, AF627)</f>
        <v>15.132819256379094</v>
      </c>
      <c r="AH627">
        <f t="shared" si="101"/>
        <v>-0.46666666666666823</v>
      </c>
      <c r="AI627">
        <f t="shared" si="102"/>
        <v>0.78554698760631658</v>
      </c>
      <c r="AJ627">
        <v>1</v>
      </c>
      <c r="AK627">
        <f t="shared" si="103"/>
        <v>-2.9359369331469933</v>
      </c>
    </row>
    <row r="628" spans="32:37" x14ac:dyDescent="0.3">
      <c r="AF628">
        <f t="shared" si="100"/>
        <v>27</v>
      </c>
      <c r="AG628" cm="1">
        <f t="array" ref="AG628">INDEX($AB$2:$AB$104, AF628)</f>
        <v>15.132819256379094</v>
      </c>
      <c r="AH628">
        <f t="shared" si="101"/>
        <v>-0.46666666666666823</v>
      </c>
      <c r="AI628">
        <f t="shared" si="102"/>
        <v>1.7855469876063168</v>
      </c>
      <c r="AJ628">
        <v>2</v>
      </c>
      <c r="AK628">
        <f t="shared" si="103"/>
        <v>-2.6741375453478442</v>
      </c>
    </row>
    <row r="629" spans="32:37" x14ac:dyDescent="0.3">
      <c r="AF629">
        <f t="shared" si="100"/>
        <v>27</v>
      </c>
      <c r="AG629" cm="1">
        <f t="array" ref="AG629">INDEX($AB$2:$AB$104, AF629)</f>
        <v>15.132819256379094</v>
      </c>
      <c r="AH629">
        <f t="shared" si="101"/>
        <v>-0.46666666666666823</v>
      </c>
      <c r="AI629">
        <f t="shared" si="102"/>
        <v>2.7855469876063168</v>
      </c>
      <c r="AJ629">
        <v>3</v>
      </c>
      <c r="AK629">
        <f t="shared" si="103"/>
        <v>-2.4123381575486946</v>
      </c>
    </row>
    <row r="630" spans="32:37" x14ac:dyDescent="0.3">
      <c r="AF630">
        <f t="shared" si="100"/>
        <v>27</v>
      </c>
      <c r="AG630" cm="1">
        <f t="array" ref="AG630">INDEX($AB$2:$AB$104, AF630)</f>
        <v>15.132819256379094</v>
      </c>
      <c r="AH630">
        <f t="shared" si="101"/>
        <v>-0.46666666666666823</v>
      </c>
      <c r="AI630">
        <f t="shared" si="102"/>
        <v>3.7855469876063168</v>
      </c>
      <c r="AJ630">
        <v>4</v>
      </c>
      <c r="AK630">
        <f t="shared" si="103"/>
        <v>-2.1505387697495451</v>
      </c>
    </row>
    <row r="631" spans="32:37" x14ac:dyDescent="0.3">
      <c r="AF631">
        <f t="shared" si="100"/>
        <v>27</v>
      </c>
      <c r="AG631" cm="1">
        <f t="array" ref="AG631">INDEX($AB$2:$AB$104, AF631)</f>
        <v>15.132819256379094</v>
      </c>
      <c r="AH631">
        <f t="shared" si="101"/>
        <v>-0.46666666666666823</v>
      </c>
      <c r="AI631">
        <f t="shared" si="102"/>
        <v>4.7855469876063159</v>
      </c>
      <c r="AJ631">
        <v>5</v>
      </c>
      <c r="AK631">
        <f t="shared" si="103"/>
        <v>-1.8887393819503957</v>
      </c>
    </row>
    <row r="632" spans="32:37" x14ac:dyDescent="0.3">
      <c r="AF632">
        <f t="shared" si="100"/>
        <v>27</v>
      </c>
      <c r="AG632" cm="1">
        <f t="array" ref="AG632">INDEX($AB$2:$AB$104, AF632)</f>
        <v>15.132819256379094</v>
      </c>
      <c r="AH632">
        <f t="shared" si="101"/>
        <v>-0.46666666666666823</v>
      </c>
      <c r="AI632">
        <f t="shared" si="102"/>
        <v>5.7855469876063159</v>
      </c>
      <c r="AJ632">
        <v>6</v>
      </c>
      <c r="AK632">
        <f t="shared" si="103"/>
        <v>-1.6269399941512466</v>
      </c>
    </row>
    <row r="633" spans="32:37" x14ac:dyDescent="0.3">
      <c r="AF633">
        <f t="shared" si="100"/>
        <v>27</v>
      </c>
      <c r="AG633" cm="1">
        <f t="array" ref="AG633">INDEX($AB$2:$AB$104, AF633)</f>
        <v>15.132819256379094</v>
      </c>
      <c r="AH633">
        <f t="shared" si="101"/>
        <v>-0.46666666666666823</v>
      </c>
      <c r="AI633">
        <f t="shared" si="102"/>
        <v>6.7855469876063159</v>
      </c>
      <c r="AJ633">
        <v>7</v>
      </c>
      <c r="AK633">
        <f t="shared" si="103"/>
        <v>-1.365140606352097</v>
      </c>
    </row>
    <row r="634" spans="32:37" x14ac:dyDescent="0.3">
      <c r="AF634">
        <f t="shared" si="100"/>
        <v>27</v>
      </c>
      <c r="AG634" cm="1">
        <f t="array" ref="AG634">INDEX($AB$2:$AB$104, AF634)</f>
        <v>15.132819256379094</v>
      </c>
      <c r="AH634">
        <f t="shared" si="101"/>
        <v>-0.46666666666666823</v>
      </c>
      <c r="AI634">
        <f t="shared" si="102"/>
        <v>7.7855469876063159</v>
      </c>
      <c r="AJ634">
        <v>8</v>
      </c>
      <c r="AK634">
        <f t="shared" si="103"/>
        <v>-1.1033412185529476</v>
      </c>
    </row>
    <row r="635" spans="32:37" x14ac:dyDescent="0.3">
      <c r="AF635">
        <f t="shared" si="100"/>
        <v>27</v>
      </c>
      <c r="AG635" cm="1">
        <f t="array" ref="AG635">INDEX($AB$2:$AB$104, AF635)</f>
        <v>15.132819256379094</v>
      </c>
      <c r="AH635">
        <f t="shared" si="101"/>
        <v>-0.46666666666666823</v>
      </c>
      <c r="AI635">
        <f t="shared" si="102"/>
        <v>8.7855469876063168</v>
      </c>
      <c r="AJ635">
        <v>9</v>
      </c>
      <c r="AK635">
        <f t="shared" si="103"/>
        <v>-0.84154183075379796</v>
      </c>
    </row>
    <row r="636" spans="32:37" x14ac:dyDescent="0.3">
      <c r="AF636">
        <f t="shared" si="100"/>
        <v>27</v>
      </c>
      <c r="AG636" cm="1">
        <f t="array" ref="AG636">INDEX($AB$2:$AB$104, AF636)</f>
        <v>15.132819256379094</v>
      </c>
      <c r="AH636">
        <f t="shared" si="101"/>
        <v>-0.46666666666666823</v>
      </c>
      <c r="AI636">
        <f t="shared" si="102"/>
        <v>9.7855469876063168</v>
      </c>
      <c r="AJ636">
        <v>10</v>
      </c>
      <c r="AK636">
        <f t="shared" si="103"/>
        <v>-0.5797424429546485</v>
      </c>
    </row>
    <row r="637" spans="32:37" x14ac:dyDescent="0.3">
      <c r="AF637">
        <f t="shared" si="100"/>
        <v>27</v>
      </c>
      <c r="AG637" cm="1">
        <f t="array" ref="AG637">INDEX($AB$2:$AB$104, AF637)</f>
        <v>15.132819256379094</v>
      </c>
      <c r="AH637">
        <f t="shared" si="101"/>
        <v>-0.46666666666666823</v>
      </c>
      <c r="AI637">
        <f t="shared" si="102"/>
        <v>10.785546987606317</v>
      </c>
      <c r="AJ637">
        <v>11</v>
      </c>
      <c r="AK637">
        <f t="shared" si="103"/>
        <v>-0.31794305515549909</v>
      </c>
    </row>
    <row r="638" spans="32:37" x14ac:dyDescent="0.3">
      <c r="AF638">
        <f t="shared" si="100"/>
        <v>27</v>
      </c>
      <c r="AG638" cm="1">
        <f t="array" ref="AG638">INDEX($AB$2:$AB$104, AF638)</f>
        <v>15.132819256379094</v>
      </c>
      <c r="AH638">
        <f t="shared" si="101"/>
        <v>-0.46666666666666823</v>
      </c>
      <c r="AI638">
        <f t="shared" si="102"/>
        <v>11.785546987606317</v>
      </c>
      <c r="AJ638">
        <v>12</v>
      </c>
      <c r="AK638">
        <f t="shared" si="103"/>
        <v>-5.6143667356349666E-2</v>
      </c>
    </row>
    <row r="639" spans="32:37" x14ac:dyDescent="0.3">
      <c r="AF639">
        <f t="shared" si="100"/>
        <v>27</v>
      </c>
      <c r="AG639" cm="1">
        <f t="array" ref="AG639">INDEX($AB$2:$AB$104, AF639)</f>
        <v>15.132819256379094</v>
      </c>
      <c r="AH639">
        <f t="shared" si="101"/>
        <v>-0.46666666666666823</v>
      </c>
      <c r="AI639">
        <f t="shared" si="102"/>
        <v>12.785546987606317</v>
      </c>
      <c r="AJ639">
        <v>13</v>
      </c>
      <c r="AK639">
        <f t="shared" si="103"/>
        <v>0.20565572044279976</v>
      </c>
    </row>
    <row r="640" spans="32:37" x14ac:dyDescent="0.3">
      <c r="AF640">
        <f t="shared" si="100"/>
        <v>27</v>
      </c>
      <c r="AG640" cm="1">
        <f t="array" ref="AG640">INDEX($AB$2:$AB$104, AF640)</f>
        <v>15.132819256379094</v>
      </c>
      <c r="AH640">
        <f t="shared" si="101"/>
        <v>-0.46666666666666823</v>
      </c>
      <c r="AI640">
        <f t="shared" si="102"/>
        <v>13.785546987606317</v>
      </c>
      <c r="AJ640">
        <v>14</v>
      </c>
      <c r="AK640">
        <f t="shared" si="103"/>
        <v>0.46745510824194914</v>
      </c>
    </row>
    <row r="641" spans="32:37" x14ac:dyDescent="0.3">
      <c r="AF641">
        <f t="shared" si="100"/>
        <v>27</v>
      </c>
      <c r="AG641" cm="1">
        <f t="array" ref="AG641">INDEX($AB$2:$AB$104, AF641)</f>
        <v>15.132819256379094</v>
      </c>
      <c r="AH641">
        <f t="shared" si="101"/>
        <v>-0.46666666666666823</v>
      </c>
      <c r="AI641">
        <f t="shared" si="102"/>
        <v>14.785546987606317</v>
      </c>
      <c r="AJ641">
        <v>15</v>
      </c>
      <c r="AK641">
        <f t="shared" si="103"/>
        <v>0.7292544960410986</v>
      </c>
    </row>
    <row r="642" spans="32:37" x14ac:dyDescent="0.3">
      <c r="AF642">
        <f t="shared" si="100"/>
        <v>27</v>
      </c>
      <c r="AG642" cm="1">
        <f t="array" ref="AG642">INDEX($AB$2:$AB$104, AF642)</f>
        <v>15.132819256379094</v>
      </c>
      <c r="AH642">
        <f t="shared" si="101"/>
        <v>-0.46666666666666823</v>
      </c>
      <c r="AI642">
        <f t="shared" si="102"/>
        <v>15.785546987606317</v>
      </c>
      <c r="AJ642">
        <v>16</v>
      </c>
      <c r="AK642">
        <f t="shared" si="103"/>
        <v>0.99105388384024795</v>
      </c>
    </row>
    <row r="643" spans="32:37" x14ac:dyDescent="0.3">
      <c r="AF643">
        <f t="shared" ref="AF643:AF706" si="104">INT((ROW()-2)/24) + 1</f>
        <v>27</v>
      </c>
      <c r="AG643" cm="1">
        <f t="array" ref="AG643">INDEX($AB$2:$AB$104, AF643)</f>
        <v>15.132819256379094</v>
      </c>
      <c r="AH643">
        <f t="shared" ref="AH643:AH706" si="105">$AD$2</f>
        <v>-0.46666666666666823</v>
      </c>
      <c r="AI643">
        <f t="shared" ref="AI643:AI706" si="106">AJ643+AH643+AG643/60</f>
        <v>16.785546987606317</v>
      </c>
      <c r="AJ643">
        <v>17</v>
      </c>
      <c r="AK643">
        <f t="shared" ref="AK643:AK706" si="107">(AI643-12)/12*PI()</f>
        <v>1.2528532716393974</v>
      </c>
    </row>
    <row r="644" spans="32:37" x14ac:dyDescent="0.3">
      <c r="AF644">
        <f t="shared" si="104"/>
        <v>27</v>
      </c>
      <c r="AG644" cm="1">
        <f t="array" ref="AG644">INDEX($AB$2:$AB$104, AF644)</f>
        <v>15.132819256379094</v>
      </c>
      <c r="AH644">
        <f t="shared" si="105"/>
        <v>-0.46666666666666823</v>
      </c>
      <c r="AI644">
        <f t="shared" si="106"/>
        <v>17.785546987606317</v>
      </c>
      <c r="AJ644">
        <v>18</v>
      </c>
      <c r="AK644">
        <f t="shared" si="107"/>
        <v>1.514652659438547</v>
      </c>
    </row>
    <row r="645" spans="32:37" x14ac:dyDescent="0.3">
      <c r="AF645">
        <f t="shared" si="104"/>
        <v>27</v>
      </c>
      <c r="AG645" cm="1">
        <f t="array" ref="AG645">INDEX($AB$2:$AB$104, AF645)</f>
        <v>15.132819256379094</v>
      </c>
      <c r="AH645">
        <f t="shared" si="105"/>
        <v>-0.46666666666666823</v>
      </c>
      <c r="AI645">
        <f t="shared" si="106"/>
        <v>18.785546987606317</v>
      </c>
      <c r="AJ645">
        <v>19</v>
      </c>
      <c r="AK645">
        <f t="shared" si="107"/>
        <v>1.7764520472376963</v>
      </c>
    </row>
    <row r="646" spans="32:37" x14ac:dyDescent="0.3">
      <c r="AF646">
        <f t="shared" si="104"/>
        <v>27</v>
      </c>
      <c r="AG646" cm="1">
        <f t="array" ref="AG646">INDEX($AB$2:$AB$104, AF646)</f>
        <v>15.132819256379094</v>
      </c>
      <c r="AH646">
        <f t="shared" si="105"/>
        <v>-0.46666666666666823</v>
      </c>
      <c r="AI646">
        <f t="shared" si="106"/>
        <v>19.785546987606317</v>
      </c>
      <c r="AJ646">
        <v>20</v>
      </c>
      <c r="AK646">
        <f t="shared" si="107"/>
        <v>2.0382514350368455</v>
      </c>
    </row>
    <row r="647" spans="32:37" x14ac:dyDescent="0.3">
      <c r="AF647">
        <f t="shared" si="104"/>
        <v>27</v>
      </c>
      <c r="AG647" cm="1">
        <f t="array" ref="AG647">INDEX($AB$2:$AB$104, AF647)</f>
        <v>15.132819256379094</v>
      </c>
      <c r="AH647">
        <f t="shared" si="105"/>
        <v>-0.46666666666666823</v>
      </c>
      <c r="AI647">
        <f t="shared" si="106"/>
        <v>20.785546987606317</v>
      </c>
      <c r="AJ647">
        <v>21</v>
      </c>
      <c r="AK647">
        <f t="shared" si="107"/>
        <v>2.300050822835995</v>
      </c>
    </row>
    <row r="648" spans="32:37" x14ac:dyDescent="0.3">
      <c r="AF648">
        <f t="shared" si="104"/>
        <v>27</v>
      </c>
      <c r="AG648" cm="1">
        <f t="array" ref="AG648">INDEX($AB$2:$AB$104, AF648)</f>
        <v>15.132819256379094</v>
      </c>
      <c r="AH648">
        <f t="shared" si="105"/>
        <v>-0.46666666666666823</v>
      </c>
      <c r="AI648">
        <f t="shared" si="106"/>
        <v>21.785546987606317</v>
      </c>
      <c r="AJ648">
        <v>22</v>
      </c>
      <c r="AK648">
        <f t="shared" si="107"/>
        <v>2.5618502106351446</v>
      </c>
    </row>
    <row r="649" spans="32:37" x14ac:dyDescent="0.3">
      <c r="AF649">
        <f t="shared" si="104"/>
        <v>27</v>
      </c>
      <c r="AG649" cm="1">
        <f t="array" ref="AG649">INDEX($AB$2:$AB$104, AF649)</f>
        <v>15.132819256379094</v>
      </c>
      <c r="AH649">
        <f t="shared" si="105"/>
        <v>-0.46666666666666823</v>
      </c>
      <c r="AI649">
        <f t="shared" si="106"/>
        <v>22.785546987606317</v>
      </c>
      <c r="AJ649">
        <v>23</v>
      </c>
      <c r="AK649">
        <f t="shared" si="107"/>
        <v>2.8236495984342938</v>
      </c>
    </row>
    <row r="650" spans="32:37" x14ac:dyDescent="0.3">
      <c r="AF650">
        <f t="shared" si="104"/>
        <v>28</v>
      </c>
      <c r="AG650" cm="1">
        <f t="array" ref="AG650">INDEX($AB$2:$AB$104, AF650)</f>
        <v>15.307583424693812</v>
      </c>
      <c r="AH650">
        <f t="shared" si="105"/>
        <v>-0.46666666666666823</v>
      </c>
      <c r="AI650">
        <f t="shared" si="106"/>
        <v>-0.21154027625510469</v>
      </c>
      <c r="AJ650">
        <v>0</v>
      </c>
      <c r="AK650">
        <f t="shared" si="107"/>
        <v>-3.1969737684082422</v>
      </c>
    </row>
    <row r="651" spans="32:37" x14ac:dyDescent="0.3">
      <c r="AF651">
        <f t="shared" si="104"/>
        <v>28</v>
      </c>
      <c r="AG651" cm="1">
        <f t="array" ref="AG651">INDEX($AB$2:$AB$104, AF651)</f>
        <v>15.307583424693812</v>
      </c>
      <c r="AH651">
        <f t="shared" si="105"/>
        <v>-0.46666666666666823</v>
      </c>
      <c r="AI651">
        <f t="shared" si="106"/>
        <v>0.78845972374489537</v>
      </c>
      <c r="AJ651">
        <v>1</v>
      </c>
      <c r="AK651">
        <f t="shared" si="107"/>
        <v>-2.9351743806090931</v>
      </c>
    </row>
    <row r="652" spans="32:37" x14ac:dyDescent="0.3">
      <c r="AF652">
        <f t="shared" si="104"/>
        <v>28</v>
      </c>
      <c r="AG652" cm="1">
        <f t="array" ref="AG652">INDEX($AB$2:$AB$104, AF652)</f>
        <v>15.307583424693812</v>
      </c>
      <c r="AH652">
        <f t="shared" si="105"/>
        <v>-0.46666666666666823</v>
      </c>
      <c r="AI652">
        <f t="shared" si="106"/>
        <v>1.7884597237448954</v>
      </c>
      <c r="AJ652">
        <v>2</v>
      </c>
      <c r="AK652">
        <f t="shared" si="107"/>
        <v>-2.6733749928099435</v>
      </c>
    </row>
    <row r="653" spans="32:37" x14ac:dyDescent="0.3">
      <c r="AF653">
        <f t="shared" si="104"/>
        <v>28</v>
      </c>
      <c r="AG653" cm="1">
        <f t="array" ref="AG653">INDEX($AB$2:$AB$104, AF653)</f>
        <v>15.307583424693812</v>
      </c>
      <c r="AH653">
        <f t="shared" si="105"/>
        <v>-0.46666666666666823</v>
      </c>
      <c r="AI653">
        <f t="shared" si="106"/>
        <v>2.7884597237448956</v>
      </c>
      <c r="AJ653">
        <v>3</v>
      </c>
      <c r="AK653">
        <f t="shared" si="107"/>
        <v>-2.4115756050107939</v>
      </c>
    </row>
    <row r="654" spans="32:37" x14ac:dyDescent="0.3">
      <c r="AF654">
        <f t="shared" si="104"/>
        <v>28</v>
      </c>
      <c r="AG654" cm="1">
        <f t="array" ref="AG654">INDEX($AB$2:$AB$104, AF654)</f>
        <v>15.307583424693812</v>
      </c>
      <c r="AH654">
        <f t="shared" si="105"/>
        <v>-0.46666666666666823</v>
      </c>
      <c r="AI654">
        <f t="shared" si="106"/>
        <v>3.7884597237448956</v>
      </c>
      <c r="AJ654">
        <v>4</v>
      </c>
      <c r="AK654">
        <f t="shared" si="107"/>
        <v>-2.1497762172116444</v>
      </c>
    </row>
    <row r="655" spans="32:37" x14ac:dyDescent="0.3">
      <c r="AF655">
        <f t="shared" si="104"/>
        <v>28</v>
      </c>
      <c r="AG655" cm="1">
        <f t="array" ref="AG655">INDEX($AB$2:$AB$104, AF655)</f>
        <v>15.307583424693812</v>
      </c>
      <c r="AH655">
        <f t="shared" si="105"/>
        <v>-0.46666666666666823</v>
      </c>
      <c r="AI655">
        <f t="shared" si="106"/>
        <v>4.7884597237448947</v>
      </c>
      <c r="AJ655">
        <v>5</v>
      </c>
      <c r="AK655">
        <f t="shared" si="107"/>
        <v>-1.8879768294124954</v>
      </c>
    </row>
    <row r="656" spans="32:37" x14ac:dyDescent="0.3">
      <c r="AF656">
        <f t="shared" si="104"/>
        <v>28</v>
      </c>
      <c r="AG656" cm="1">
        <f t="array" ref="AG656">INDEX($AB$2:$AB$104, AF656)</f>
        <v>15.307583424693812</v>
      </c>
      <c r="AH656">
        <f t="shared" si="105"/>
        <v>-0.46666666666666823</v>
      </c>
      <c r="AI656">
        <f t="shared" si="106"/>
        <v>5.7884597237448947</v>
      </c>
      <c r="AJ656">
        <v>6</v>
      </c>
      <c r="AK656">
        <f t="shared" si="107"/>
        <v>-1.6261774416133461</v>
      </c>
    </row>
    <row r="657" spans="32:37" x14ac:dyDescent="0.3">
      <c r="AF657">
        <f t="shared" si="104"/>
        <v>28</v>
      </c>
      <c r="AG657" cm="1">
        <f t="array" ref="AG657">INDEX($AB$2:$AB$104, AF657)</f>
        <v>15.307583424693812</v>
      </c>
      <c r="AH657">
        <f t="shared" si="105"/>
        <v>-0.46666666666666823</v>
      </c>
      <c r="AI657">
        <f t="shared" si="106"/>
        <v>6.7884597237448947</v>
      </c>
      <c r="AJ657">
        <v>7</v>
      </c>
      <c r="AK657">
        <f t="shared" si="107"/>
        <v>-1.3643780538141967</v>
      </c>
    </row>
    <row r="658" spans="32:37" x14ac:dyDescent="0.3">
      <c r="AF658">
        <f t="shared" si="104"/>
        <v>28</v>
      </c>
      <c r="AG658" cm="1">
        <f t="array" ref="AG658">INDEX($AB$2:$AB$104, AF658)</f>
        <v>15.307583424693812</v>
      </c>
      <c r="AH658">
        <f t="shared" si="105"/>
        <v>-0.46666666666666823</v>
      </c>
      <c r="AI658">
        <f t="shared" si="106"/>
        <v>7.7884597237448947</v>
      </c>
      <c r="AJ658">
        <v>8</v>
      </c>
      <c r="AK658">
        <f t="shared" si="107"/>
        <v>-1.1025786660150472</v>
      </c>
    </row>
    <row r="659" spans="32:37" x14ac:dyDescent="0.3">
      <c r="AF659">
        <f t="shared" si="104"/>
        <v>28</v>
      </c>
      <c r="AG659" cm="1">
        <f t="array" ref="AG659">INDEX($AB$2:$AB$104, AF659)</f>
        <v>15.307583424693812</v>
      </c>
      <c r="AH659">
        <f t="shared" si="105"/>
        <v>-0.46666666666666823</v>
      </c>
      <c r="AI659">
        <f t="shared" si="106"/>
        <v>8.7884597237448947</v>
      </c>
      <c r="AJ659">
        <v>9</v>
      </c>
      <c r="AK659">
        <f t="shared" si="107"/>
        <v>-0.84077927821589771</v>
      </c>
    </row>
    <row r="660" spans="32:37" x14ac:dyDescent="0.3">
      <c r="AF660">
        <f t="shared" si="104"/>
        <v>28</v>
      </c>
      <c r="AG660" cm="1">
        <f t="array" ref="AG660">INDEX($AB$2:$AB$104, AF660)</f>
        <v>15.307583424693812</v>
      </c>
      <c r="AH660">
        <f t="shared" si="105"/>
        <v>-0.46666666666666823</v>
      </c>
      <c r="AI660">
        <f t="shared" si="106"/>
        <v>9.7884597237448947</v>
      </c>
      <c r="AJ660">
        <v>10</v>
      </c>
      <c r="AK660">
        <f t="shared" si="107"/>
        <v>-0.57897989041674836</v>
      </c>
    </row>
    <row r="661" spans="32:37" x14ac:dyDescent="0.3">
      <c r="AF661">
        <f t="shared" si="104"/>
        <v>28</v>
      </c>
      <c r="AG661" cm="1">
        <f t="array" ref="AG661">INDEX($AB$2:$AB$104, AF661)</f>
        <v>15.307583424693812</v>
      </c>
      <c r="AH661">
        <f t="shared" si="105"/>
        <v>-0.46666666666666823</v>
      </c>
      <c r="AI661">
        <f t="shared" si="106"/>
        <v>10.788459723744895</v>
      </c>
      <c r="AJ661">
        <v>11</v>
      </c>
      <c r="AK661">
        <f t="shared" si="107"/>
        <v>-0.31718050261759895</v>
      </c>
    </row>
    <row r="662" spans="32:37" x14ac:dyDescent="0.3">
      <c r="AF662">
        <f t="shared" si="104"/>
        <v>28</v>
      </c>
      <c r="AG662" cm="1">
        <f t="array" ref="AG662">INDEX($AB$2:$AB$104, AF662)</f>
        <v>15.307583424693812</v>
      </c>
      <c r="AH662">
        <f t="shared" si="105"/>
        <v>-0.46666666666666823</v>
      </c>
      <c r="AI662">
        <f t="shared" si="106"/>
        <v>11.788459723744895</v>
      </c>
      <c r="AJ662">
        <v>12</v>
      </c>
      <c r="AK662">
        <f t="shared" si="107"/>
        <v>-5.5381114818449512E-2</v>
      </c>
    </row>
    <row r="663" spans="32:37" x14ac:dyDescent="0.3">
      <c r="AF663">
        <f t="shared" si="104"/>
        <v>28</v>
      </c>
      <c r="AG663" cm="1">
        <f t="array" ref="AG663">INDEX($AB$2:$AB$104, AF663)</f>
        <v>15.307583424693812</v>
      </c>
      <c r="AH663">
        <f t="shared" si="105"/>
        <v>-0.46666666666666823</v>
      </c>
      <c r="AI663">
        <f t="shared" si="106"/>
        <v>12.788459723744895</v>
      </c>
      <c r="AJ663">
        <v>13</v>
      </c>
      <c r="AK663">
        <f t="shared" si="107"/>
        <v>0.20641827298069992</v>
      </c>
    </row>
    <row r="664" spans="32:37" x14ac:dyDescent="0.3">
      <c r="AF664">
        <f t="shared" si="104"/>
        <v>28</v>
      </c>
      <c r="AG664" cm="1">
        <f t="array" ref="AG664">INDEX($AB$2:$AB$104, AF664)</f>
        <v>15.307583424693812</v>
      </c>
      <c r="AH664">
        <f t="shared" si="105"/>
        <v>-0.46666666666666823</v>
      </c>
      <c r="AI664">
        <f t="shared" si="106"/>
        <v>13.788459723744895</v>
      </c>
      <c r="AJ664">
        <v>14</v>
      </c>
      <c r="AK664">
        <f t="shared" si="107"/>
        <v>0.46821766077984939</v>
      </c>
    </row>
    <row r="665" spans="32:37" x14ac:dyDescent="0.3">
      <c r="AF665">
        <f t="shared" si="104"/>
        <v>28</v>
      </c>
      <c r="AG665" cm="1">
        <f t="array" ref="AG665">INDEX($AB$2:$AB$104, AF665)</f>
        <v>15.307583424693812</v>
      </c>
      <c r="AH665">
        <f t="shared" si="105"/>
        <v>-0.46666666666666823</v>
      </c>
      <c r="AI665">
        <f t="shared" si="106"/>
        <v>14.788459723744895</v>
      </c>
      <c r="AJ665">
        <v>15</v>
      </c>
      <c r="AK665">
        <f t="shared" si="107"/>
        <v>0.73001704857899874</v>
      </c>
    </row>
    <row r="666" spans="32:37" x14ac:dyDescent="0.3">
      <c r="AF666">
        <f t="shared" si="104"/>
        <v>28</v>
      </c>
      <c r="AG666" cm="1">
        <f t="array" ref="AG666">INDEX($AB$2:$AB$104, AF666)</f>
        <v>15.307583424693812</v>
      </c>
      <c r="AH666">
        <f t="shared" si="105"/>
        <v>-0.46666666666666823</v>
      </c>
      <c r="AI666">
        <f t="shared" si="106"/>
        <v>15.788459723744895</v>
      </c>
      <c r="AJ666">
        <v>16</v>
      </c>
      <c r="AK666">
        <f t="shared" si="107"/>
        <v>0.9918164363781482</v>
      </c>
    </row>
    <row r="667" spans="32:37" x14ac:dyDescent="0.3">
      <c r="AF667">
        <f t="shared" si="104"/>
        <v>28</v>
      </c>
      <c r="AG667" cm="1">
        <f t="array" ref="AG667">INDEX($AB$2:$AB$104, AF667)</f>
        <v>15.307583424693812</v>
      </c>
      <c r="AH667">
        <f t="shared" si="105"/>
        <v>-0.46666666666666823</v>
      </c>
      <c r="AI667">
        <f t="shared" si="106"/>
        <v>16.788459723744896</v>
      </c>
      <c r="AJ667">
        <v>17</v>
      </c>
      <c r="AK667">
        <f t="shared" si="107"/>
        <v>1.2536158241772981</v>
      </c>
    </row>
    <row r="668" spans="32:37" x14ac:dyDescent="0.3">
      <c r="AF668">
        <f t="shared" si="104"/>
        <v>28</v>
      </c>
      <c r="AG668" cm="1">
        <f t="array" ref="AG668">INDEX($AB$2:$AB$104, AF668)</f>
        <v>15.307583424693812</v>
      </c>
      <c r="AH668">
        <f t="shared" si="105"/>
        <v>-0.46666666666666823</v>
      </c>
      <c r="AI668">
        <f t="shared" si="106"/>
        <v>17.788459723744896</v>
      </c>
      <c r="AJ668">
        <v>18</v>
      </c>
      <c r="AK668">
        <f t="shared" si="107"/>
        <v>1.5154152119764475</v>
      </c>
    </row>
    <row r="669" spans="32:37" x14ac:dyDescent="0.3">
      <c r="AF669">
        <f t="shared" si="104"/>
        <v>28</v>
      </c>
      <c r="AG669" cm="1">
        <f t="array" ref="AG669">INDEX($AB$2:$AB$104, AF669)</f>
        <v>15.307583424693812</v>
      </c>
      <c r="AH669">
        <f t="shared" si="105"/>
        <v>-0.46666666666666823</v>
      </c>
      <c r="AI669">
        <f t="shared" si="106"/>
        <v>18.788459723744896</v>
      </c>
      <c r="AJ669">
        <v>19</v>
      </c>
      <c r="AK669">
        <f t="shared" si="107"/>
        <v>1.7772145997755968</v>
      </c>
    </row>
    <row r="670" spans="32:37" x14ac:dyDescent="0.3">
      <c r="AF670">
        <f t="shared" si="104"/>
        <v>28</v>
      </c>
      <c r="AG670" cm="1">
        <f t="array" ref="AG670">INDEX($AB$2:$AB$104, AF670)</f>
        <v>15.307583424693812</v>
      </c>
      <c r="AH670">
        <f t="shared" si="105"/>
        <v>-0.46666666666666823</v>
      </c>
      <c r="AI670">
        <f t="shared" si="106"/>
        <v>19.788459723744896</v>
      </c>
      <c r="AJ670">
        <v>20</v>
      </c>
      <c r="AK670">
        <f t="shared" si="107"/>
        <v>2.0390139875747462</v>
      </c>
    </row>
    <row r="671" spans="32:37" x14ac:dyDescent="0.3">
      <c r="AF671">
        <f t="shared" si="104"/>
        <v>28</v>
      </c>
      <c r="AG671" cm="1">
        <f t="array" ref="AG671">INDEX($AB$2:$AB$104, AF671)</f>
        <v>15.307583424693812</v>
      </c>
      <c r="AH671">
        <f t="shared" si="105"/>
        <v>-0.46666666666666823</v>
      </c>
      <c r="AI671">
        <f t="shared" si="106"/>
        <v>20.788459723744896</v>
      </c>
      <c r="AJ671">
        <v>21</v>
      </c>
      <c r="AK671">
        <f t="shared" si="107"/>
        <v>2.3008133753738957</v>
      </c>
    </row>
    <row r="672" spans="32:37" x14ac:dyDescent="0.3">
      <c r="AF672">
        <f t="shared" si="104"/>
        <v>28</v>
      </c>
      <c r="AG672" cm="1">
        <f t="array" ref="AG672">INDEX($AB$2:$AB$104, AF672)</f>
        <v>15.307583424693812</v>
      </c>
      <c r="AH672">
        <f t="shared" si="105"/>
        <v>-0.46666666666666823</v>
      </c>
      <c r="AI672">
        <f t="shared" si="106"/>
        <v>21.788459723744896</v>
      </c>
      <c r="AJ672">
        <v>22</v>
      </c>
      <c r="AK672">
        <f t="shared" si="107"/>
        <v>2.5626127631730453</v>
      </c>
    </row>
    <row r="673" spans="32:37" x14ac:dyDescent="0.3">
      <c r="AF673">
        <f t="shared" si="104"/>
        <v>28</v>
      </c>
      <c r="AG673" cm="1">
        <f t="array" ref="AG673">INDEX($AB$2:$AB$104, AF673)</f>
        <v>15.307583424693812</v>
      </c>
      <c r="AH673">
        <f t="shared" si="105"/>
        <v>-0.46666666666666823</v>
      </c>
      <c r="AI673">
        <f t="shared" si="106"/>
        <v>22.788459723744896</v>
      </c>
      <c r="AJ673">
        <v>23</v>
      </c>
      <c r="AK673">
        <f t="shared" si="107"/>
        <v>2.8244121509721944</v>
      </c>
    </row>
    <row r="674" spans="32:37" x14ac:dyDescent="0.3">
      <c r="AF674">
        <f t="shared" si="104"/>
        <v>29</v>
      </c>
      <c r="AG674" cm="1">
        <f t="array" ref="AG674">INDEX($AB$2:$AB$104, AF674)</f>
        <v>15.470735090774266</v>
      </c>
      <c r="AH674">
        <f t="shared" si="105"/>
        <v>-0.46666666666666823</v>
      </c>
      <c r="AI674">
        <f t="shared" si="106"/>
        <v>-0.20882108182043047</v>
      </c>
      <c r="AJ674">
        <v>0</v>
      </c>
      <c r="AK674">
        <f t="shared" si="107"/>
        <v>-3.1962618849699376</v>
      </c>
    </row>
    <row r="675" spans="32:37" x14ac:dyDescent="0.3">
      <c r="AF675">
        <f t="shared" si="104"/>
        <v>29</v>
      </c>
      <c r="AG675" cm="1">
        <f t="array" ref="AG675">INDEX($AB$2:$AB$104, AF675)</f>
        <v>15.470735090774266</v>
      </c>
      <c r="AH675">
        <f t="shared" si="105"/>
        <v>-0.46666666666666823</v>
      </c>
      <c r="AI675">
        <f t="shared" si="106"/>
        <v>0.79117891817956953</v>
      </c>
      <c r="AJ675">
        <v>1</v>
      </c>
      <c r="AK675">
        <f t="shared" si="107"/>
        <v>-2.9344624971707884</v>
      </c>
    </row>
    <row r="676" spans="32:37" x14ac:dyDescent="0.3">
      <c r="AF676">
        <f t="shared" si="104"/>
        <v>29</v>
      </c>
      <c r="AG676" cm="1">
        <f t="array" ref="AG676">INDEX($AB$2:$AB$104, AF676)</f>
        <v>15.470735090774266</v>
      </c>
      <c r="AH676">
        <f t="shared" si="105"/>
        <v>-0.46666666666666823</v>
      </c>
      <c r="AI676">
        <f t="shared" si="106"/>
        <v>1.7911789181795696</v>
      </c>
      <c r="AJ676">
        <v>2</v>
      </c>
      <c r="AK676">
        <f t="shared" si="107"/>
        <v>-2.6726631093716389</v>
      </c>
    </row>
    <row r="677" spans="32:37" x14ac:dyDescent="0.3">
      <c r="AF677">
        <f t="shared" si="104"/>
        <v>29</v>
      </c>
      <c r="AG677" cm="1">
        <f t="array" ref="AG677">INDEX($AB$2:$AB$104, AF677)</f>
        <v>15.470735090774266</v>
      </c>
      <c r="AH677">
        <f t="shared" si="105"/>
        <v>-0.46666666666666823</v>
      </c>
      <c r="AI677">
        <f t="shared" si="106"/>
        <v>2.7911789181795696</v>
      </c>
      <c r="AJ677">
        <v>3</v>
      </c>
      <c r="AK677">
        <f t="shared" si="107"/>
        <v>-2.4108637215724897</v>
      </c>
    </row>
    <row r="678" spans="32:37" x14ac:dyDescent="0.3">
      <c r="AF678">
        <f t="shared" si="104"/>
        <v>29</v>
      </c>
      <c r="AG678" cm="1">
        <f t="array" ref="AG678">INDEX($AB$2:$AB$104, AF678)</f>
        <v>15.470735090774266</v>
      </c>
      <c r="AH678">
        <f t="shared" si="105"/>
        <v>-0.46666666666666823</v>
      </c>
      <c r="AI678">
        <f t="shared" si="106"/>
        <v>3.7911789181795696</v>
      </c>
      <c r="AJ678">
        <v>4</v>
      </c>
      <c r="AK678">
        <f t="shared" si="107"/>
        <v>-2.1490643337733402</v>
      </c>
    </row>
    <row r="679" spans="32:37" x14ac:dyDescent="0.3">
      <c r="AF679">
        <f t="shared" si="104"/>
        <v>29</v>
      </c>
      <c r="AG679" cm="1">
        <f t="array" ref="AG679">INDEX($AB$2:$AB$104, AF679)</f>
        <v>15.470735090774266</v>
      </c>
      <c r="AH679">
        <f t="shared" si="105"/>
        <v>-0.46666666666666823</v>
      </c>
      <c r="AI679">
        <f t="shared" si="106"/>
        <v>4.7911789181795692</v>
      </c>
      <c r="AJ679">
        <v>5</v>
      </c>
      <c r="AK679">
        <f t="shared" si="107"/>
        <v>-1.8872649459741908</v>
      </c>
    </row>
    <row r="680" spans="32:37" x14ac:dyDescent="0.3">
      <c r="AF680">
        <f t="shared" si="104"/>
        <v>29</v>
      </c>
      <c r="AG680" cm="1">
        <f t="array" ref="AG680">INDEX($AB$2:$AB$104, AF680)</f>
        <v>15.470735090774266</v>
      </c>
      <c r="AH680">
        <f t="shared" si="105"/>
        <v>-0.46666666666666823</v>
      </c>
      <c r="AI680">
        <f t="shared" si="106"/>
        <v>5.7911789181795692</v>
      </c>
      <c r="AJ680">
        <v>6</v>
      </c>
      <c r="AK680">
        <f t="shared" si="107"/>
        <v>-1.6254655581750412</v>
      </c>
    </row>
    <row r="681" spans="32:37" x14ac:dyDescent="0.3">
      <c r="AF681">
        <f t="shared" si="104"/>
        <v>29</v>
      </c>
      <c r="AG681" cm="1">
        <f t="array" ref="AG681">INDEX($AB$2:$AB$104, AF681)</f>
        <v>15.470735090774266</v>
      </c>
      <c r="AH681">
        <f t="shared" si="105"/>
        <v>-0.46666666666666823</v>
      </c>
      <c r="AI681">
        <f t="shared" si="106"/>
        <v>6.7911789181795692</v>
      </c>
      <c r="AJ681">
        <v>7</v>
      </c>
      <c r="AK681">
        <f t="shared" si="107"/>
        <v>-1.3636661703758919</v>
      </c>
    </row>
    <row r="682" spans="32:37" x14ac:dyDescent="0.3">
      <c r="AF682">
        <f t="shared" si="104"/>
        <v>29</v>
      </c>
      <c r="AG682" cm="1">
        <f t="array" ref="AG682">INDEX($AB$2:$AB$104, AF682)</f>
        <v>15.470735090774266</v>
      </c>
      <c r="AH682">
        <f t="shared" si="105"/>
        <v>-0.46666666666666823</v>
      </c>
      <c r="AI682">
        <f t="shared" si="106"/>
        <v>7.7911789181795692</v>
      </c>
      <c r="AJ682">
        <v>8</v>
      </c>
      <c r="AK682">
        <f t="shared" si="107"/>
        <v>-1.1018667825767425</v>
      </c>
    </row>
    <row r="683" spans="32:37" x14ac:dyDescent="0.3">
      <c r="AF683">
        <f t="shared" si="104"/>
        <v>29</v>
      </c>
      <c r="AG683" cm="1">
        <f t="array" ref="AG683">INDEX($AB$2:$AB$104, AF683)</f>
        <v>15.470735090774266</v>
      </c>
      <c r="AH683">
        <f t="shared" si="105"/>
        <v>-0.46666666666666823</v>
      </c>
      <c r="AI683">
        <f t="shared" si="106"/>
        <v>8.7911789181795683</v>
      </c>
      <c r="AJ683">
        <v>9</v>
      </c>
      <c r="AK683">
        <f t="shared" si="107"/>
        <v>-0.8400673947775934</v>
      </c>
    </row>
    <row r="684" spans="32:37" x14ac:dyDescent="0.3">
      <c r="AF684">
        <f t="shared" si="104"/>
        <v>29</v>
      </c>
      <c r="AG684" cm="1">
        <f t="array" ref="AG684">INDEX($AB$2:$AB$104, AF684)</f>
        <v>15.470735090774266</v>
      </c>
      <c r="AH684">
        <f t="shared" si="105"/>
        <v>-0.46666666666666823</v>
      </c>
      <c r="AI684">
        <f t="shared" si="106"/>
        <v>9.7911789181795683</v>
      </c>
      <c r="AJ684">
        <v>10</v>
      </c>
      <c r="AK684">
        <f t="shared" si="107"/>
        <v>-0.57826800697844394</v>
      </c>
    </row>
    <row r="685" spans="32:37" x14ac:dyDescent="0.3">
      <c r="AF685">
        <f t="shared" si="104"/>
        <v>29</v>
      </c>
      <c r="AG685" cm="1">
        <f t="array" ref="AG685">INDEX($AB$2:$AB$104, AF685)</f>
        <v>15.470735090774266</v>
      </c>
      <c r="AH685">
        <f t="shared" si="105"/>
        <v>-0.46666666666666823</v>
      </c>
      <c r="AI685">
        <f t="shared" si="106"/>
        <v>10.791178918179568</v>
      </c>
      <c r="AJ685">
        <v>11</v>
      </c>
      <c r="AK685">
        <f t="shared" si="107"/>
        <v>-0.31646861917929453</v>
      </c>
    </row>
    <row r="686" spans="32:37" x14ac:dyDescent="0.3">
      <c r="AF686">
        <f t="shared" si="104"/>
        <v>29</v>
      </c>
      <c r="AG686" cm="1">
        <f t="array" ref="AG686">INDEX($AB$2:$AB$104, AF686)</f>
        <v>15.470735090774266</v>
      </c>
      <c r="AH686">
        <f t="shared" si="105"/>
        <v>-0.46666666666666823</v>
      </c>
      <c r="AI686">
        <f t="shared" si="106"/>
        <v>11.791178918179568</v>
      </c>
      <c r="AJ686">
        <v>12</v>
      </c>
      <c r="AK686">
        <f t="shared" si="107"/>
        <v>-5.4669231380145109E-2</v>
      </c>
    </row>
    <row r="687" spans="32:37" x14ac:dyDescent="0.3">
      <c r="AF687">
        <f t="shared" si="104"/>
        <v>29</v>
      </c>
      <c r="AG687" cm="1">
        <f t="array" ref="AG687">INDEX($AB$2:$AB$104, AF687)</f>
        <v>15.470735090774266</v>
      </c>
      <c r="AH687">
        <f t="shared" si="105"/>
        <v>-0.46666666666666823</v>
      </c>
      <c r="AI687">
        <f t="shared" si="106"/>
        <v>12.791178918179568</v>
      </c>
      <c r="AJ687">
        <v>13</v>
      </c>
      <c r="AK687">
        <f t="shared" si="107"/>
        <v>0.20713015641900431</v>
      </c>
    </row>
    <row r="688" spans="32:37" x14ac:dyDescent="0.3">
      <c r="AF688">
        <f t="shared" si="104"/>
        <v>29</v>
      </c>
      <c r="AG688" cm="1">
        <f t="array" ref="AG688">INDEX($AB$2:$AB$104, AF688)</f>
        <v>15.470735090774266</v>
      </c>
      <c r="AH688">
        <f t="shared" si="105"/>
        <v>-0.46666666666666823</v>
      </c>
      <c r="AI688">
        <f t="shared" si="106"/>
        <v>13.791178918179568</v>
      </c>
      <c r="AJ688">
        <v>14</v>
      </c>
      <c r="AK688">
        <f t="shared" si="107"/>
        <v>0.46892954421815369</v>
      </c>
    </row>
    <row r="689" spans="32:37" x14ac:dyDescent="0.3">
      <c r="AF689">
        <f t="shared" si="104"/>
        <v>29</v>
      </c>
      <c r="AG689" cm="1">
        <f t="array" ref="AG689">INDEX($AB$2:$AB$104, AF689)</f>
        <v>15.470735090774266</v>
      </c>
      <c r="AH689">
        <f t="shared" si="105"/>
        <v>-0.46666666666666823</v>
      </c>
      <c r="AI689">
        <f t="shared" si="106"/>
        <v>14.791178918179568</v>
      </c>
      <c r="AJ689">
        <v>15</v>
      </c>
      <c r="AK689">
        <f t="shared" si="107"/>
        <v>0.73072893201730316</v>
      </c>
    </row>
    <row r="690" spans="32:37" x14ac:dyDescent="0.3">
      <c r="AF690">
        <f t="shared" si="104"/>
        <v>29</v>
      </c>
      <c r="AG690" cm="1">
        <f t="array" ref="AG690">INDEX($AB$2:$AB$104, AF690)</f>
        <v>15.470735090774266</v>
      </c>
      <c r="AH690">
        <f t="shared" si="105"/>
        <v>-0.46666666666666823</v>
      </c>
      <c r="AI690">
        <f t="shared" si="106"/>
        <v>15.791178918179568</v>
      </c>
      <c r="AJ690">
        <v>16</v>
      </c>
      <c r="AK690">
        <f t="shared" si="107"/>
        <v>0.99252831981645251</v>
      </c>
    </row>
    <row r="691" spans="32:37" x14ac:dyDescent="0.3">
      <c r="AF691">
        <f t="shared" si="104"/>
        <v>29</v>
      </c>
      <c r="AG691" cm="1">
        <f t="array" ref="AG691">INDEX($AB$2:$AB$104, AF691)</f>
        <v>15.470735090774266</v>
      </c>
      <c r="AH691">
        <f t="shared" si="105"/>
        <v>-0.46666666666666823</v>
      </c>
      <c r="AI691">
        <f t="shared" si="106"/>
        <v>16.791178918179568</v>
      </c>
      <c r="AJ691">
        <v>17</v>
      </c>
      <c r="AK691">
        <f t="shared" si="107"/>
        <v>1.2543277076156021</v>
      </c>
    </row>
    <row r="692" spans="32:37" x14ac:dyDescent="0.3">
      <c r="AF692">
        <f t="shared" si="104"/>
        <v>29</v>
      </c>
      <c r="AG692" cm="1">
        <f t="array" ref="AG692">INDEX($AB$2:$AB$104, AF692)</f>
        <v>15.470735090774266</v>
      </c>
      <c r="AH692">
        <f t="shared" si="105"/>
        <v>-0.46666666666666823</v>
      </c>
      <c r="AI692">
        <f t="shared" si="106"/>
        <v>17.791178918179568</v>
      </c>
      <c r="AJ692">
        <v>18</v>
      </c>
      <c r="AK692">
        <f t="shared" si="107"/>
        <v>1.5161270954147514</v>
      </c>
    </row>
    <row r="693" spans="32:37" x14ac:dyDescent="0.3">
      <c r="AF693">
        <f t="shared" si="104"/>
        <v>29</v>
      </c>
      <c r="AG693" cm="1">
        <f t="array" ref="AG693">INDEX($AB$2:$AB$104, AF693)</f>
        <v>15.470735090774266</v>
      </c>
      <c r="AH693">
        <f t="shared" si="105"/>
        <v>-0.46666666666666823</v>
      </c>
      <c r="AI693">
        <f t="shared" si="106"/>
        <v>18.791178918179568</v>
      </c>
      <c r="AJ693">
        <v>19</v>
      </c>
      <c r="AK693">
        <f t="shared" si="107"/>
        <v>1.777926483213901</v>
      </c>
    </row>
    <row r="694" spans="32:37" x14ac:dyDescent="0.3">
      <c r="AF694">
        <f t="shared" si="104"/>
        <v>29</v>
      </c>
      <c r="AG694" cm="1">
        <f t="array" ref="AG694">INDEX($AB$2:$AB$104, AF694)</f>
        <v>15.470735090774266</v>
      </c>
      <c r="AH694">
        <f t="shared" si="105"/>
        <v>-0.46666666666666823</v>
      </c>
      <c r="AI694">
        <f t="shared" si="106"/>
        <v>19.791178918179568</v>
      </c>
      <c r="AJ694">
        <v>20</v>
      </c>
      <c r="AK694">
        <f t="shared" si="107"/>
        <v>2.0397258710130504</v>
      </c>
    </row>
    <row r="695" spans="32:37" x14ac:dyDescent="0.3">
      <c r="AF695">
        <f t="shared" si="104"/>
        <v>29</v>
      </c>
      <c r="AG695" cm="1">
        <f t="array" ref="AG695">INDEX($AB$2:$AB$104, AF695)</f>
        <v>15.470735090774266</v>
      </c>
      <c r="AH695">
        <f t="shared" si="105"/>
        <v>-0.46666666666666823</v>
      </c>
      <c r="AI695">
        <f t="shared" si="106"/>
        <v>20.791178918179568</v>
      </c>
      <c r="AJ695">
        <v>21</v>
      </c>
      <c r="AK695">
        <f t="shared" si="107"/>
        <v>2.3015252588121999</v>
      </c>
    </row>
    <row r="696" spans="32:37" x14ac:dyDescent="0.3">
      <c r="AF696">
        <f t="shared" si="104"/>
        <v>29</v>
      </c>
      <c r="AG696" cm="1">
        <f t="array" ref="AG696">INDEX($AB$2:$AB$104, AF696)</f>
        <v>15.470735090774266</v>
      </c>
      <c r="AH696">
        <f t="shared" si="105"/>
        <v>-0.46666666666666823</v>
      </c>
      <c r="AI696">
        <f t="shared" si="106"/>
        <v>21.791178918179568</v>
      </c>
      <c r="AJ696">
        <v>22</v>
      </c>
      <c r="AK696">
        <f t="shared" si="107"/>
        <v>2.5633246466113491</v>
      </c>
    </row>
    <row r="697" spans="32:37" x14ac:dyDescent="0.3">
      <c r="AF697">
        <f t="shared" si="104"/>
        <v>29</v>
      </c>
      <c r="AG697" cm="1">
        <f t="array" ref="AG697">INDEX($AB$2:$AB$104, AF697)</f>
        <v>15.470735090774266</v>
      </c>
      <c r="AH697">
        <f t="shared" si="105"/>
        <v>-0.46666666666666823</v>
      </c>
      <c r="AI697">
        <f t="shared" si="106"/>
        <v>22.791178918179568</v>
      </c>
      <c r="AJ697">
        <v>23</v>
      </c>
      <c r="AK697">
        <f t="shared" si="107"/>
        <v>2.8251240344104986</v>
      </c>
    </row>
    <row r="698" spans="32:37" x14ac:dyDescent="0.3">
      <c r="AF698">
        <f t="shared" si="104"/>
        <v>30</v>
      </c>
      <c r="AG698" cm="1">
        <f t="array" ref="AG698">INDEX($AB$2:$AB$104, AF698)</f>
        <v>15.622047764532613</v>
      </c>
      <c r="AH698">
        <f t="shared" si="105"/>
        <v>-0.46666666666666823</v>
      </c>
      <c r="AI698">
        <f t="shared" si="106"/>
        <v>-0.206299203924458</v>
      </c>
      <c r="AJ698">
        <v>0</v>
      </c>
      <c r="AK698">
        <f t="shared" si="107"/>
        <v>-3.1956016588806677</v>
      </c>
    </row>
    <row r="699" spans="32:37" x14ac:dyDescent="0.3">
      <c r="AF699">
        <f t="shared" si="104"/>
        <v>30</v>
      </c>
      <c r="AG699" cm="1">
        <f t="array" ref="AG699">INDEX($AB$2:$AB$104, AF699)</f>
        <v>15.622047764532613</v>
      </c>
      <c r="AH699">
        <f t="shared" si="105"/>
        <v>-0.46666666666666823</v>
      </c>
      <c r="AI699">
        <f t="shared" si="106"/>
        <v>0.793700796075542</v>
      </c>
      <c r="AJ699">
        <v>1</v>
      </c>
      <c r="AK699">
        <f t="shared" si="107"/>
        <v>-2.9338022710815186</v>
      </c>
    </row>
    <row r="700" spans="32:37" x14ac:dyDescent="0.3">
      <c r="AF700">
        <f t="shared" si="104"/>
        <v>30</v>
      </c>
      <c r="AG700" cm="1">
        <f t="array" ref="AG700">INDEX($AB$2:$AB$104, AF700)</f>
        <v>15.622047764532613</v>
      </c>
      <c r="AH700">
        <f t="shared" si="105"/>
        <v>-0.46666666666666823</v>
      </c>
      <c r="AI700">
        <f t="shared" si="106"/>
        <v>1.7937007960755422</v>
      </c>
      <c r="AJ700">
        <v>2</v>
      </c>
      <c r="AK700">
        <f t="shared" si="107"/>
        <v>-2.672002883282369</v>
      </c>
    </row>
    <row r="701" spans="32:37" x14ac:dyDescent="0.3">
      <c r="AF701">
        <f t="shared" si="104"/>
        <v>30</v>
      </c>
      <c r="AG701" cm="1">
        <f t="array" ref="AG701">INDEX($AB$2:$AB$104, AF701)</f>
        <v>15.622047764532613</v>
      </c>
      <c r="AH701">
        <f t="shared" si="105"/>
        <v>-0.46666666666666823</v>
      </c>
      <c r="AI701">
        <f t="shared" si="106"/>
        <v>2.7937007960755422</v>
      </c>
      <c r="AJ701">
        <v>3</v>
      </c>
      <c r="AK701">
        <f t="shared" si="107"/>
        <v>-2.4102034954832199</v>
      </c>
    </row>
    <row r="702" spans="32:37" x14ac:dyDescent="0.3">
      <c r="AF702">
        <f t="shared" si="104"/>
        <v>30</v>
      </c>
      <c r="AG702" cm="1">
        <f t="array" ref="AG702">INDEX($AB$2:$AB$104, AF702)</f>
        <v>15.622047764532613</v>
      </c>
      <c r="AH702">
        <f t="shared" si="105"/>
        <v>-0.46666666666666823</v>
      </c>
      <c r="AI702">
        <f t="shared" si="106"/>
        <v>3.7937007960755422</v>
      </c>
      <c r="AJ702">
        <v>4</v>
      </c>
      <c r="AK702">
        <f t="shared" si="107"/>
        <v>-2.1484041076840703</v>
      </c>
    </row>
    <row r="703" spans="32:37" x14ac:dyDescent="0.3">
      <c r="AF703">
        <f t="shared" si="104"/>
        <v>30</v>
      </c>
      <c r="AG703" cm="1">
        <f t="array" ref="AG703">INDEX($AB$2:$AB$104, AF703)</f>
        <v>15.622047764532613</v>
      </c>
      <c r="AH703">
        <f t="shared" si="105"/>
        <v>-0.46666666666666823</v>
      </c>
      <c r="AI703">
        <f t="shared" si="106"/>
        <v>4.7937007960755418</v>
      </c>
      <c r="AJ703">
        <v>5</v>
      </c>
      <c r="AK703">
        <f t="shared" si="107"/>
        <v>-1.886604719884921</v>
      </c>
    </row>
    <row r="704" spans="32:37" x14ac:dyDescent="0.3">
      <c r="AF704">
        <f t="shared" si="104"/>
        <v>30</v>
      </c>
      <c r="AG704" cm="1">
        <f t="array" ref="AG704">INDEX($AB$2:$AB$104, AF704)</f>
        <v>15.622047764532613</v>
      </c>
      <c r="AH704">
        <f t="shared" si="105"/>
        <v>-0.46666666666666823</v>
      </c>
      <c r="AI704">
        <f t="shared" si="106"/>
        <v>5.7937007960755418</v>
      </c>
      <c r="AJ704">
        <v>6</v>
      </c>
      <c r="AK704">
        <f t="shared" si="107"/>
        <v>-1.6248053320857714</v>
      </c>
    </row>
    <row r="705" spans="32:37" x14ac:dyDescent="0.3">
      <c r="AF705">
        <f t="shared" si="104"/>
        <v>30</v>
      </c>
      <c r="AG705" cm="1">
        <f t="array" ref="AG705">INDEX($AB$2:$AB$104, AF705)</f>
        <v>15.622047764532613</v>
      </c>
      <c r="AH705">
        <f t="shared" si="105"/>
        <v>-0.46666666666666823</v>
      </c>
      <c r="AI705">
        <f t="shared" si="106"/>
        <v>6.7937007960755418</v>
      </c>
      <c r="AJ705">
        <v>7</v>
      </c>
      <c r="AK705">
        <f t="shared" si="107"/>
        <v>-1.363005944286622</v>
      </c>
    </row>
    <row r="706" spans="32:37" x14ac:dyDescent="0.3">
      <c r="AF706">
        <f t="shared" si="104"/>
        <v>30</v>
      </c>
      <c r="AG706" cm="1">
        <f t="array" ref="AG706">INDEX($AB$2:$AB$104, AF706)</f>
        <v>15.622047764532613</v>
      </c>
      <c r="AH706">
        <f t="shared" si="105"/>
        <v>-0.46666666666666823</v>
      </c>
      <c r="AI706">
        <f t="shared" si="106"/>
        <v>7.7937007960755418</v>
      </c>
      <c r="AJ706">
        <v>8</v>
      </c>
      <c r="AK706">
        <f t="shared" si="107"/>
        <v>-1.1012065564874727</v>
      </c>
    </row>
    <row r="707" spans="32:37" x14ac:dyDescent="0.3">
      <c r="AF707">
        <f t="shared" ref="AF707:AF770" si="108">INT((ROW()-2)/24) + 1</f>
        <v>30</v>
      </c>
      <c r="AG707" cm="1">
        <f t="array" ref="AG707">INDEX($AB$2:$AB$104, AF707)</f>
        <v>15.622047764532613</v>
      </c>
      <c r="AH707">
        <f t="shared" ref="AH707:AH770" si="109">$AD$2</f>
        <v>-0.46666666666666823</v>
      </c>
      <c r="AI707">
        <f t="shared" ref="AI707:AI770" si="110">AJ707+AH707+AG707/60</f>
        <v>8.7937007960755409</v>
      </c>
      <c r="AJ707">
        <v>9</v>
      </c>
      <c r="AK707">
        <f t="shared" ref="AK707:AK770" si="111">(AI707-12)/12*PI()</f>
        <v>-0.83940716868832355</v>
      </c>
    </row>
    <row r="708" spans="32:37" x14ac:dyDescent="0.3">
      <c r="AF708">
        <f t="shared" si="108"/>
        <v>30</v>
      </c>
      <c r="AG708" cm="1">
        <f t="array" ref="AG708">INDEX($AB$2:$AB$104, AF708)</f>
        <v>15.622047764532613</v>
      </c>
      <c r="AH708">
        <f t="shared" si="109"/>
        <v>-0.46666666666666823</v>
      </c>
      <c r="AI708">
        <f t="shared" si="110"/>
        <v>9.7937007960755409</v>
      </c>
      <c r="AJ708">
        <v>10</v>
      </c>
      <c r="AK708">
        <f t="shared" si="111"/>
        <v>-0.57760778088917408</v>
      </c>
    </row>
    <row r="709" spans="32:37" x14ac:dyDescent="0.3">
      <c r="AF709">
        <f t="shared" si="108"/>
        <v>30</v>
      </c>
      <c r="AG709" cm="1">
        <f t="array" ref="AG709">INDEX($AB$2:$AB$104, AF709)</f>
        <v>15.622047764532613</v>
      </c>
      <c r="AH709">
        <f t="shared" si="109"/>
        <v>-0.46666666666666823</v>
      </c>
      <c r="AI709">
        <f t="shared" si="110"/>
        <v>10.793700796075541</v>
      </c>
      <c r="AJ709">
        <v>11</v>
      </c>
      <c r="AK709">
        <f t="shared" si="111"/>
        <v>-0.31580839309002467</v>
      </c>
    </row>
    <row r="710" spans="32:37" x14ac:dyDescent="0.3">
      <c r="AF710">
        <f t="shared" si="108"/>
        <v>30</v>
      </c>
      <c r="AG710" cm="1">
        <f t="array" ref="AG710">INDEX($AB$2:$AB$104, AF710)</f>
        <v>15.622047764532613</v>
      </c>
      <c r="AH710">
        <f t="shared" si="109"/>
        <v>-0.46666666666666823</v>
      </c>
      <c r="AI710">
        <f t="shared" si="110"/>
        <v>11.793700796075541</v>
      </c>
      <c r="AJ710">
        <v>12</v>
      </c>
      <c r="AK710">
        <f t="shared" si="111"/>
        <v>-5.4009005290875281E-2</v>
      </c>
    </row>
    <row r="711" spans="32:37" x14ac:dyDescent="0.3">
      <c r="AF711">
        <f t="shared" si="108"/>
        <v>30</v>
      </c>
      <c r="AG711" cm="1">
        <f t="array" ref="AG711">INDEX($AB$2:$AB$104, AF711)</f>
        <v>15.622047764532613</v>
      </c>
      <c r="AH711">
        <f t="shared" si="109"/>
        <v>-0.46666666666666823</v>
      </c>
      <c r="AI711">
        <f t="shared" si="110"/>
        <v>12.793700796075541</v>
      </c>
      <c r="AJ711">
        <v>13</v>
      </c>
      <c r="AK711">
        <f t="shared" si="111"/>
        <v>0.20779038250827414</v>
      </c>
    </row>
    <row r="712" spans="32:37" x14ac:dyDescent="0.3">
      <c r="AF712">
        <f t="shared" si="108"/>
        <v>30</v>
      </c>
      <c r="AG712" cm="1">
        <f t="array" ref="AG712">INDEX($AB$2:$AB$104, AF712)</f>
        <v>15.622047764532613</v>
      </c>
      <c r="AH712">
        <f t="shared" si="109"/>
        <v>-0.46666666666666823</v>
      </c>
      <c r="AI712">
        <f t="shared" si="110"/>
        <v>13.793700796075541</v>
      </c>
      <c r="AJ712">
        <v>14</v>
      </c>
      <c r="AK712">
        <f t="shared" si="111"/>
        <v>0.46958977030742355</v>
      </c>
    </row>
    <row r="713" spans="32:37" x14ac:dyDescent="0.3">
      <c r="AF713">
        <f t="shared" si="108"/>
        <v>30</v>
      </c>
      <c r="AG713" cm="1">
        <f t="array" ref="AG713">INDEX($AB$2:$AB$104, AF713)</f>
        <v>15.622047764532613</v>
      </c>
      <c r="AH713">
        <f t="shared" si="109"/>
        <v>-0.46666666666666823</v>
      </c>
      <c r="AI713">
        <f t="shared" si="110"/>
        <v>14.793700796075541</v>
      </c>
      <c r="AJ713">
        <v>15</v>
      </c>
      <c r="AK713">
        <f t="shared" si="111"/>
        <v>0.73138915810657301</v>
      </c>
    </row>
    <row r="714" spans="32:37" x14ac:dyDescent="0.3">
      <c r="AF714">
        <f t="shared" si="108"/>
        <v>30</v>
      </c>
      <c r="AG714" cm="1">
        <f t="array" ref="AG714">INDEX($AB$2:$AB$104, AF714)</f>
        <v>15.622047764532613</v>
      </c>
      <c r="AH714">
        <f t="shared" si="109"/>
        <v>-0.46666666666666823</v>
      </c>
      <c r="AI714">
        <f t="shared" si="110"/>
        <v>15.793700796075541</v>
      </c>
      <c r="AJ714">
        <v>16</v>
      </c>
      <c r="AK714">
        <f t="shared" si="111"/>
        <v>0.99318854590572236</v>
      </c>
    </row>
    <row r="715" spans="32:37" x14ac:dyDescent="0.3">
      <c r="AF715">
        <f t="shared" si="108"/>
        <v>30</v>
      </c>
      <c r="AG715" cm="1">
        <f t="array" ref="AG715">INDEX($AB$2:$AB$104, AF715)</f>
        <v>15.622047764532613</v>
      </c>
      <c r="AH715">
        <f t="shared" si="109"/>
        <v>-0.46666666666666823</v>
      </c>
      <c r="AI715">
        <f t="shared" si="110"/>
        <v>16.793700796075541</v>
      </c>
      <c r="AJ715">
        <v>17</v>
      </c>
      <c r="AK715">
        <f t="shared" si="111"/>
        <v>1.2549879337048719</v>
      </c>
    </row>
    <row r="716" spans="32:37" x14ac:dyDescent="0.3">
      <c r="AF716">
        <f t="shared" si="108"/>
        <v>30</v>
      </c>
      <c r="AG716" cm="1">
        <f t="array" ref="AG716">INDEX($AB$2:$AB$104, AF716)</f>
        <v>15.622047764532613</v>
      </c>
      <c r="AH716">
        <f t="shared" si="109"/>
        <v>-0.46666666666666823</v>
      </c>
      <c r="AI716">
        <f t="shared" si="110"/>
        <v>17.793700796075541</v>
      </c>
      <c r="AJ716">
        <v>18</v>
      </c>
      <c r="AK716">
        <f t="shared" si="111"/>
        <v>1.5167873215040213</v>
      </c>
    </row>
    <row r="717" spans="32:37" x14ac:dyDescent="0.3">
      <c r="AF717">
        <f t="shared" si="108"/>
        <v>30</v>
      </c>
      <c r="AG717" cm="1">
        <f t="array" ref="AG717">INDEX($AB$2:$AB$104, AF717)</f>
        <v>15.622047764532613</v>
      </c>
      <c r="AH717">
        <f t="shared" si="109"/>
        <v>-0.46666666666666823</v>
      </c>
      <c r="AI717">
        <f t="shared" si="110"/>
        <v>18.793700796075541</v>
      </c>
      <c r="AJ717">
        <v>19</v>
      </c>
      <c r="AK717">
        <f t="shared" si="111"/>
        <v>1.7785867093031709</v>
      </c>
    </row>
    <row r="718" spans="32:37" x14ac:dyDescent="0.3">
      <c r="AF718">
        <f t="shared" si="108"/>
        <v>30</v>
      </c>
      <c r="AG718" cm="1">
        <f t="array" ref="AG718">INDEX($AB$2:$AB$104, AF718)</f>
        <v>15.622047764532613</v>
      </c>
      <c r="AH718">
        <f t="shared" si="109"/>
        <v>-0.46666666666666823</v>
      </c>
      <c r="AI718">
        <f t="shared" si="110"/>
        <v>19.793700796075541</v>
      </c>
      <c r="AJ718">
        <v>20</v>
      </c>
      <c r="AK718">
        <f t="shared" si="111"/>
        <v>2.0403860971023202</v>
      </c>
    </row>
    <row r="719" spans="32:37" x14ac:dyDescent="0.3">
      <c r="AF719">
        <f t="shared" si="108"/>
        <v>30</v>
      </c>
      <c r="AG719" cm="1">
        <f t="array" ref="AG719">INDEX($AB$2:$AB$104, AF719)</f>
        <v>15.622047764532613</v>
      </c>
      <c r="AH719">
        <f t="shared" si="109"/>
        <v>-0.46666666666666823</v>
      </c>
      <c r="AI719">
        <f t="shared" si="110"/>
        <v>20.793700796075541</v>
      </c>
      <c r="AJ719">
        <v>21</v>
      </c>
      <c r="AK719">
        <f t="shared" si="111"/>
        <v>2.3021854849014693</v>
      </c>
    </row>
    <row r="720" spans="32:37" x14ac:dyDescent="0.3">
      <c r="AF720">
        <f t="shared" si="108"/>
        <v>30</v>
      </c>
      <c r="AG720" cm="1">
        <f t="array" ref="AG720">INDEX($AB$2:$AB$104, AF720)</f>
        <v>15.622047764532613</v>
      </c>
      <c r="AH720">
        <f t="shared" si="109"/>
        <v>-0.46666666666666823</v>
      </c>
      <c r="AI720">
        <f t="shared" si="110"/>
        <v>21.793700796075541</v>
      </c>
      <c r="AJ720">
        <v>22</v>
      </c>
      <c r="AK720">
        <f t="shared" si="111"/>
        <v>2.5639848727006189</v>
      </c>
    </row>
    <row r="721" spans="32:37" x14ac:dyDescent="0.3">
      <c r="AF721">
        <f t="shared" si="108"/>
        <v>30</v>
      </c>
      <c r="AG721" cm="1">
        <f t="array" ref="AG721">INDEX($AB$2:$AB$104, AF721)</f>
        <v>15.622047764532613</v>
      </c>
      <c r="AH721">
        <f t="shared" si="109"/>
        <v>-0.46666666666666823</v>
      </c>
      <c r="AI721">
        <f t="shared" si="110"/>
        <v>22.793700796075541</v>
      </c>
      <c r="AJ721">
        <v>23</v>
      </c>
      <c r="AK721">
        <f t="shared" si="111"/>
        <v>2.8257842604997685</v>
      </c>
    </row>
    <row r="722" spans="32:37" x14ac:dyDescent="0.3">
      <c r="AF722">
        <f t="shared" si="108"/>
        <v>31</v>
      </c>
      <c r="AG722" cm="1">
        <f t="array" ref="AG722">INDEX($AB$2:$AB$104, AF722)</f>
        <v>15.761307092066847</v>
      </c>
      <c r="AH722">
        <f t="shared" si="109"/>
        <v>-0.46666666666666823</v>
      </c>
      <c r="AI722">
        <f t="shared" si="110"/>
        <v>-0.20397821513222075</v>
      </c>
      <c r="AJ722">
        <v>0</v>
      </c>
      <c r="AK722">
        <f t="shared" si="111"/>
        <v>-3.1949940254357716</v>
      </c>
    </row>
    <row r="723" spans="32:37" x14ac:dyDescent="0.3">
      <c r="AF723">
        <f t="shared" si="108"/>
        <v>31</v>
      </c>
      <c r="AG723" cm="1">
        <f t="array" ref="AG723">INDEX($AB$2:$AB$104, AF723)</f>
        <v>15.761307092066847</v>
      </c>
      <c r="AH723">
        <f t="shared" si="109"/>
        <v>-0.46666666666666823</v>
      </c>
      <c r="AI723">
        <f t="shared" si="110"/>
        <v>0.7960217848677793</v>
      </c>
      <c r="AJ723">
        <v>1</v>
      </c>
      <c r="AK723">
        <f t="shared" si="111"/>
        <v>-2.9331946376366225</v>
      </c>
    </row>
    <row r="724" spans="32:37" x14ac:dyDescent="0.3">
      <c r="AF724">
        <f t="shared" si="108"/>
        <v>31</v>
      </c>
      <c r="AG724" cm="1">
        <f t="array" ref="AG724">INDEX($AB$2:$AB$104, AF724)</f>
        <v>15.761307092066847</v>
      </c>
      <c r="AH724">
        <f t="shared" si="109"/>
        <v>-0.46666666666666823</v>
      </c>
      <c r="AI724">
        <f t="shared" si="110"/>
        <v>1.7960217848677793</v>
      </c>
      <c r="AJ724">
        <v>2</v>
      </c>
      <c r="AK724">
        <f t="shared" si="111"/>
        <v>-2.6713952498374729</v>
      </c>
    </row>
    <row r="725" spans="32:37" x14ac:dyDescent="0.3">
      <c r="AF725">
        <f t="shared" si="108"/>
        <v>31</v>
      </c>
      <c r="AG725" cm="1">
        <f t="array" ref="AG725">INDEX($AB$2:$AB$104, AF725)</f>
        <v>15.761307092066847</v>
      </c>
      <c r="AH725">
        <f t="shared" si="109"/>
        <v>-0.46666666666666823</v>
      </c>
      <c r="AI725">
        <f t="shared" si="110"/>
        <v>2.7960217848677793</v>
      </c>
      <c r="AJ725">
        <v>3</v>
      </c>
      <c r="AK725">
        <f t="shared" si="111"/>
        <v>-2.4095958620383233</v>
      </c>
    </row>
    <row r="726" spans="32:37" x14ac:dyDescent="0.3">
      <c r="AF726">
        <f t="shared" si="108"/>
        <v>31</v>
      </c>
      <c r="AG726" cm="1">
        <f t="array" ref="AG726">INDEX($AB$2:$AB$104, AF726)</f>
        <v>15.761307092066847</v>
      </c>
      <c r="AH726">
        <f t="shared" si="109"/>
        <v>-0.46666666666666823</v>
      </c>
      <c r="AI726">
        <f t="shared" si="110"/>
        <v>3.7960217848677793</v>
      </c>
      <c r="AJ726">
        <v>4</v>
      </c>
      <c r="AK726">
        <f t="shared" si="111"/>
        <v>-2.1477964742391742</v>
      </c>
    </row>
    <row r="727" spans="32:37" x14ac:dyDescent="0.3">
      <c r="AF727">
        <f t="shared" si="108"/>
        <v>31</v>
      </c>
      <c r="AG727" cm="1">
        <f t="array" ref="AG727">INDEX($AB$2:$AB$104, AF727)</f>
        <v>15.761307092066847</v>
      </c>
      <c r="AH727">
        <f t="shared" si="109"/>
        <v>-0.46666666666666823</v>
      </c>
      <c r="AI727">
        <f t="shared" si="110"/>
        <v>4.7960217848677793</v>
      </c>
      <c r="AJ727">
        <v>5</v>
      </c>
      <c r="AK727">
        <f t="shared" si="111"/>
        <v>-1.8859970864400244</v>
      </c>
    </row>
    <row r="728" spans="32:37" x14ac:dyDescent="0.3">
      <c r="AF728">
        <f t="shared" si="108"/>
        <v>31</v>
      </c>
      <c r="AG728" cm="1">
        <f t="array" ref="AG728">INDEX($AB$2:$AB$104, AF728)</f>
        <v>15.761307092066847</v>
      </c>
      <c r="AH728">
        <f t="shared" si="109"/>
        <v>-0.46666666666666823</v>
      </c>
      <c r="AI728">
        <f t="shared" si="110"/>
        <v>5.7960217848677793</v>
      </c>
      <c r="AJ728">
        <v>6</v>
      </c>
      <c r="AK728">
        <f t="shared" si="111"/>
        <v>-1.6241976986408753</v>
      </c>
    </row>
    <row r="729" spans="32:37" x14ac:dyDescent="0.3">
      <c r="AF729">
        <f t="shared" si="108"/>
        <v>31</v>
      </c>
      <c r="AG729" cm="1">
        <f t="array" ref="AG729">INDEX($AB$2:$AB$104, AF729)</f>
        <v>15.761307092066847</v>
      </c>
      <c r="AH729">
        <f t="shared" si="109"/>
        <v>-0.46666666666666823</v>
      </c>
      <c r="AI729">
        <f t="shared" si="110"/>
        <v>6.7960217848677793</v>
      </c>
      <c r="AJ729">
        <v>7</v>
      </c>
      <c r="AK729">
        <f t="shared" si="111"/>
        <v>-1.3623983108417257</v>
      </c>
    </row>
    <row r="730" spans="32:37" x14ac:dyDescent="0.3">
      <c r="AF730">
        <f t="shared" si="108"/>
        <v>31</v>
      </c>
      <c r="AG730" cm="1">
        <f t="array" ref="AG730">INDEX($AB$2:$AB$104, AF730)</f>
        <v>15.761307092066847</v>
      </c>
      <c r="AH730">
        <f t="shared" si="109"/>
        <v>-0.46666666666666823</v>
      </c>
      <c r="AI730">
        <f t="shared" si="110"/>
        <v>7.7960217848677793</v>
      </c>
      <c r="AJ730">
        <v>8</v>
      </c>
      <c r="AK730">
        <f t="shared" si="111"/>
        <v>-1.1005989230425763</v>
      </c>
    </row>
    <row r="731" spans="32:37" x14ac:dyDescent="0.3">
      <c r="AF731">
        <f t="shared" si="108"/>
        <v>31</v>
      </c>
      <c r="AG731" cm="1">
        <f t="array" ref="AG731">INDEX($AB$2:$AB$104, AF731)</f>
        <v>15.761307092066847</v>
      </c>
      <c r="AH731">
        <f t="shared" si="109"/>
        <v>-0.46666666666666823</v>
      </c>
      <c r="AI731">
        <f t="shared" si="110"/>
        <v>8.7960217848677793</v>
      </c>
      <c r="AJ731">
        <v>9</v>
      </c>
      <c r="AK731">
        <f t="shared" si="111"/>
        <v>-0.83879953524342676</v>
      </c>
    </row>
    <row r="732" spans="32:37" x14ac:dyDescent="0.3">
      <c r="AF732">
        <f t="shared" si="108"/>
        <v>31</v>
      </c>
      <c r="AG732" cm="1">
        <f t="array" ref="AG732">INDEX($AB$2:$AB$104, AF732)</f>
        <v>15.761307092066847</v>
      </c>
      <c r="AH732">
        <f t="shared" si="109"/>
        <v>-0.46666666666666823</v>
      </c>
      <c r="AI732">
        <f t="shared" si="110"/>
        <v>9.7960217848677793</v>
      </c>
      <c r="AJ732">
        <v>10</v>
      </c>
      <c r="AK732">
        <f t="shared" si="111"/>
        <v>-0.57700014744427741</v>
      </c>
    </row>
    <row r="733" spans="32:37" x14ac:dyDescent="0.3">
      <c r="AF733">
        <f t="shared" si="108"/>
        <v>31</v>
      </c>
      <c r="AG733" cm="1">
        <f t="array" ref="AG733">INDEX($AB$2:$AB$104, AF733)</f>
        <v>15.761307092066847</v>
      </c>
      <c r="AH733">
        <f t="shared" si="109"/>
        <v>-0.46666666666666823</v>
      </c>
      <c r="AI733">
        <f t="shared" si="110"/>
        <v>10.796021784867779</v>
      </c>
      <c r="AJ733">
        <v>11</v>
      </c>
      <c r="AK733">
        <f t="shared" si="111"/>
        <v>-0.315200759645128</v>
      </c>
    </row>
    <row r="734" spans="32:37" x14ac:dyDescent="0.3">
      <c r="AF734">
        <f t="shared" si="108"/>
        <v>31</v>
      </c>
      <c r="AG734" cm="1">
        <f t="array" ref="AG734">INDEX($AB$2:$AB$104, AF734)</f>
        <v>15.761307092066847</v>
      </c>
      <c r="AH734">
        <f t="shared" si="109"/>
        <v>-0.46666666666666823</v>
      </c>
      <c r="AI734">
        <f t="shared" si="110"/>
        <v>11.796021784867779</v>
      </c>
      <c r="AJ734">
        <v>12</v>
      </c>
      <c r="AK734">
        <f t="shared" si="111"/>
        <v>-5.3401371845978575E-2</v>
      </c>
    </row>
    <row r="735" spans="32:37" x14ac:dyDescent="0.3">
      <c r="AF735">
        <f t="shared" si="108"/>
        <v>31</v>
      </c>
      <c r="AG735" cm="1">
        <f t="array" ref="AG735">INDEX($AB$2:$AB$104, AF735)</f>
        <v>15.761307092066847</v>
      </c>
      <c r="AH735">
        <f t="shared" si="109"/>
        <v>-0.46666666666666823</v>
      </c>
      <c r="AI735">
        <f t="shared" si="110"/>
        <v>12.796021784867779</v>
      </c>
      <c r="AJ735">
        <v>13</v>
      </c>
      <c r="AK735">
        <f t="shared" si="111"/>
        <v>0.20839801595317084</v>
      </c>
    </row>
    <row r="736" spans="32:37" x14ac:dyDescent="0.3">
      <c r="AF736">
        <f t="shared" si="108"/>
        <v>31</v>
      </c>
      <c r="AG736" cm="1">
        <f t="array" ref="AG736">INDEX($AB$2:$AB$104, AF736)</f>
        <v>15.761307092066847</v>
      </c>
      <c r="AH736">
        <f t="shared" si="109"/>
        <v>-0.46666666666666823</v>
      </c>
      <c r="AI736">
        <f t="shared" si="110"/>
        <v>13.796021784867779</v>
      </c>
      <c r="AJ736">
        <v>14</v>
      </c>
      <c r="AK736">
        <f t="shared" si="111"/>
        <v>0.47019740375232033</v>
      </c>
    </row>
    <row r="737" spans="32:37" x14ac:dyDescent="0.3">
      <c r="AF737">
        <f t="shared" si="108"/>
        <v>31</v>
      </c>
      <c r="AG737" cm="1">
        <f t="array" ref="AG737">INDEX($AB$2:$AB$104, AF737)</f>
        <v>15.761307092066847</v>
      </c>
      <c r="AH737">
        <f t="shared" si="109"/>
        <v>-0.46666666666666823</v>
      </c>
      <c r="AI737">
        <f t="shared" si="110"/>
        <v>14.796021784867779</v>
      </c>
      <c r="AJ737">
        <v>15</v>
      </c>
      <c r="AK737">
        <f t="shared" si="111"/>
        <v>0.73199679155146968</v>
      </c>
    </row>
    <row r="738" spans="32:37" x14ac:dyDescent="0.3">
      <c r="AF738">
        <f t="shared" si="108"/>
        <v>31</v>
      </c>
      <c r="AG738" cm="1">
        <f t="array" ref="AG738">INDEX($AB$2:$AB$104, AF738)</f>
        <v>15.761307092066847</v>
      </c>
      <c r="AH738">
        <f t="shared" si="109"/>
        <v>-0.46666666666666823</v>
      </c>
      <c r="AI738">
        <f t="shared" si="110"/>
        <v>15.796021784867779</v>
      </c>
      <c r="AJ738">
        <v>16</v>
      </c>
      <c r="AK738">
        <f t="shared" si="111"/>
        <v>0.99379617935061915</v>
      </c>
    </row>
    <row r="739" spans="32:37" x14ac:dyDescent="0.3">
      <c r="AF739">
        <f t="shared" si="108"/>
        <v>31</v>
      </c>
      <c r="AG739" cm="1">
        <f t="array" ref="AG739">INDEX($AB$2:$AB$104, AF739)</f>
        <v>15.761307092066847</v>
      </c>
      <c r="AH739">
        <f t="shared" si="109"/>
        <v>-0.46666666666666823</v>
      </c>
      <c r="AI739">
        <f t="shared" si="110"/>
        <v>16.796021784867779</v>
      </c>
      <c r="AJ739">
        <v>17</v>
      </c>
      <c r="AK739">
        <f t="shared" si="111"/>
        <v>1.2555955671497685</v>
      </c>
    </row>
    <row r="740" spans="32:37" x14ac:dyDescent="0.3">
      <c r="AF740">
        <f t="shared" si="108"/>
        <v>31</v>
      </c>
      <c r="AG740" cm="1">
        <f t="array" ref="AG740">INDEX($AB$2:$AB$104, AF740)</f>
        <v>15.761307092066847</v>
      </c>
      <c r="AH740">
        <f t="shared" si="109"/>
        <v>-0.46666666666666823</v>
      </c>
      <c r="AI740">
        <f t="shared" si="110"/>
        <v>17.796021784867779</v>
      </c>
      <c r="AJ740">
        <v>18</v>
      </c>
      <c r="AK740">
        <f t="shared" si="111"/>
        <v>1.5173949549489181</v>
      </c>
    </row>
    <row r="741" spans="32:37" x14ac:dyDescent="0.3">
      <c r="AF741">
        <f t="shared" si="108"/>
        <v>31</v>
      </c>
      <c r="AG741" cm="1">
        <f t="array" ref="AG741">INDEX($AB$2:$AB$104, AF741)</f>
        <v>15.761307092066847</v>
      </c>
      <c r="AH741">
        <f t="shared" si="109"/>
        <v>-0.46666666666666823</v>
      </c>
      <c r="AI741">
        <f t="shared" si="110"/>
        <v>18.796021784867779</v>
      </c>
      <c r="AJ741">
        <v>19</v>
      </c>
      <c r="AK741">
        <f t="shared" si="111"/>
        <v>1.7791943427480674</v>
      </c>
    </row>
    <row r="742" spans="32:37" x14ac:dyDescent="0.3">
      <c r="AF742">
        <f t="shared" si="108"/>
        <v>31</v>
      </c>
      <c r="AG742" cm="1">
        <f t="array" ref="AG742">INDEX($AB$2:$AB$104, AF742)</f>
        <v>15.761307092066847</v>
      </c>
      <c r="AH742">
        <f t="shared" si="109"/>
        <v>-0.46666666666666823</v>
      </c>
      <c r="AI742">
        <f t="shared" si="110"/>
        <v>19.796021784867779</v>
      </c>
      <c r="AJ742">
        <v>20</v>
      </c>
      <c r="AK742">
        <f t="shared" si="111"/>
        <v>2.0409937305472168</v>
      </c>
    </row>
    <row r="743" spans="32:37" x14ac:dyDescent="0.3">
      <c r="AF743">
        <f t="shared" si="108"/>
        <v>31</v>
      </c>
      <c r="AG743" cm="1">
        <f t="array" ref="AG743">INDEX($AB$2:$AB$104, AF743)</f>
        <v>15.761307092066847</v>
      </c>
      <c r="AH743">
        <f t="shared" si="109"/>
        <v>-0.46666666666666823</v>
      </c>
      <c r="AI743">
        <f t="shared" si="110"/>
        <v>20.796021784867779</v>
      </c>
      <c r="AJ743">
        <v>21</v>
      </c>
      <c r="AK743">
        <f t="shared" si="111"/>
        <v>2.3027931183463664</v>
      </c>
    </row>
    <row r="744" spans="32:37" x14ac:dyDescent="0.3">
      <c r="AF744">
        <f t="shared" si="108"/>
        <v>31</v>
      </c>
      <c r="AG744" cm="1">
        <f t="array" ref="AG744">INDEX($AB$2:$AB$104, AF744)</f>
        <v>15.761307092066847</v>
      </c>
      <c r="AH744">
        <f t="shared" si="109"/>
        <v>-0.46666666666666823</v>
      </c>
      <c r="AI744">
        <f t="shared" si="110"/>
        <v>21.796021784867779</v>
      </c>
      <c r="AJ744">
        <v>22</v>
      </c>
      <c r="AK744">
        <f t="shared" si="111"/>
        <v>2.5645925061455155</v>
      </c>
    </row>
    <row r="745" spans="32:37" x14ac:dyDescent="0.3">
      <c r="AF745">
        <f t="shared" si="108"/>
        <v>31</v>
      </c>
      <c r="AG745" cm="1">
        <f t="array" ref="AG745">INDEX($AB$2:$AB$104, AF745)</f>
        <v>15.761307092066847</v>
      </c>
      <c r="AH745">
        <f t="shared" si="109"/>
        <v>-0.46666666666666823</v>
      </c>
      <c r="AI745">
        <f t="shared" si="110"/>
        <v>22.796021784867779</v>
      </c>
      <c r="AJ745">
        <v>23</v>
      </c>
      <c r="AK745">
        <f t="shared" si="111"/>
        <v>2.8263918939446651</v>
      </c>
    </row>
    <row r="746" spans="32:37" x14ac:dyDescent="0.3">
      <c r="AF746">
        <f t="shared" si="108"/>
        <v>32</v>
      </c>
      <c r="AG746" cm="1">
        <f t="array" ref="AG746">INDEX($AB$2:$AB$104, AF746)</f>
        <v>15.888311121035438</v>
      </c>
      <c r="AH746">
        <f t="shared" si="109"/>
        <v>-0.46666666666666823</v>
      </c>
      <c r="AI746">
        <f t="shared" si="110"/>
        <v>-0.20186148131607762</v>
      </c>
      <c r="AJ746">
        <v>0</v>
      </c>
      <c r="AK746">
        <f t="shared" si="111"/>
        <v>-3.194439865818572</v>
      </c>
    </row>
    <row r="747" spans="32:37" x14ac:dyDescent="0.3">
      <c r="AF747">
        <f t="shared" si="108"/>
        <v>32</v>
      </c>
      <c r="AG747" cm="1">
        <f t="array" ref="AG747">INDEX($AB$2:$AB$104, AF747)</f>
        <v>15.888311121035438</v>
      </c>
      <c r="AH747">
        <f t="shared" si="109"/>
        <v>-0.46666666666666823</v>
      </c>
      <c r="AI747">
        <f t="shared" si="110"/>
        <v>0.79813851868392238</v>
      </c>
      <c r="AJ747">
        <v>1</v>
      </c>
      <c r="AK747">
        <f t="shared" si="111"/>
        <v>-2.9326404780194224</v>
      </c>
    </row>
    <row r="748" spans="32:37" x14ac:dyDescent="0.3">
      <c r="AF748">
        <f t="shared" si="108"/>
        <v>32</v>
      </c>
      <c r="AG748" cm="1">
        <f t="array" ref="AG748">INDEX($AB$2:$AB$104, AF748)</f>
        <v>15.888311121035438</v>
      </c>
      <c r="AH748">
        <f t="shared" si="109"/>
        <v>-0.46666666666666823</v>
      </c>
      <c r="AI748">
        <f t="shared" si="110"/>
        <v>1.7981385186839225</v>
      </c>
      <c r="AJ748">
        <v>2</v>
      </c>
      <c r="AK748">
        <f t="shared" si="111"/>
        <v>-2.6708410902202728</v>
      </c>
    </row>
    <row r="749" spans="32:37" x14ac:dyDescent="0.3">
      <c r="AF749">
        <f t="shared" si="108"/>
        <v>32</v>
      </c>
      <c r="AG749" cm="1">
        <f t="array" ref="AG749">INDEX($AB$2:$AB$104, AF749)</f>
        <v>15.888311121035438</v>
      </c>
      <c r="AH749">
        <f t="shared" si="109"/>
        <v>-0.46666666666666823</v>
      </c>
      <c r="AI749">
        <f t="shared" si="110"/>
        <v>2.7981385186839223</v>
      </c>
      <c r="AJ749">
        <v>3</v>
      </c>
      <c r="AK749">
        <f t="shared" si="111"/>
        <v>-2.4090417024211233</v>
      </c>
    </row>
    <row r="750" spans="32:37" x14ac:dyDescent="0.3">
      <c r="AF750">
        <f t="shared" si="108"/>
        <v>32</v>
      </c>
      <c r="AG750" cm="1">
        <f t="array" ref="AG750">INDEX($AB$2:$AB$104, AF750)</f>
        <v>15.888311121035438</v>
      </c>
      <c r="AH750">
        <f t="shared" si="109"/>
        <v>-0.46666666666666823</v>
      </c>
      <c r="AI750">
        <f t="shared" si="110"/>
        <v>3.7981385186839223</v>
      </c>
      <c r="AJ750">
        <v>4</v>
      </c>
      <c r="AK750">
        <f t="shared" si="111"/>
        <v>-2.1472423146219741</v>
      </c>
    </row>
    <row r="751" spans="32:37" x14ac:dyDescent="0.3">
      <c r="AF751">
        <f t="shared" si="108"/>
        <v>32</v>
      </c>
      <c r="AG751" cm="1">
        <f t="array" ref="AG751">INDEX($AB$2:$AB$104, AF751)</f>
        <v>15.888311121035438</v>
      </c>
      <c r="AH751">
        <f t="shared" si="109"/>
        <v>-0.46666666666666823</v>
      </c>
      <c r="AI751">
        <f t="shared" si="110"/>
        <v>4.7981385186839223</v>
      </c>
      <c r="AJ751">
        <v>5</v>
      </c>
      <c r="AK751">
        <f t="shared" si="111"/>
        <v>-1.8854429268228245</v>
      </c>
    </row>
    <row r="752" spans="32:37" x14ac:dyDescent="0.3">
      <c r="AF752">
        <f t="shared" si="108"/>
        <v>32</v>
      </c>
      <c r="AG752" cm="1">
        <f t="array" ref="AG752">INDEX($AB$2:$AB$104, AF752)</f>
        <v>15.888311121035438</v>
      </c>
      <c r="AH752">
        <f t="shared" si="109"/>
        <v>-0.46666666666666823</v>
      </c>
      <c r="AI752">
        <f t="shared" si="110"/>
        <v>5.7981385186839223</v>
      </c>
      <c r="AJ752">
        <v>6</v>
      </c>
      <c r="AK752">
        <f t="shared" si="111"/>
        <v>-1.623643539023675</v>
      </c>
    </row>
    <row r="753" spans="32:37" x14ac:dyDescent="0.3">
      <c r="AF753">
        <f t="shared" si="108"/>
        <v>32</v>
      </c>
      <c r="AG753" cm="1">
        <f t="array" ref="AG753">INDEX($AB$2:$AB$104, AF753)</f>
        <v>15.888311121035438</v>
      </c>
      <c r="AH753">
        <f t="shared" si="109"/>
        <v>-0.46666666666666823</v>
      </c>
      <c r="AI753">
        <f t="shared" si="110"/>
        <v>6.7981385186839223</v>
      </c>
      <c r="AJ753">
        <v>7</v>
      </c>
      <c r="AK753">
        <f t="shared" si="111"/>
        <v>-1.3618441512245256</v>
      </c>
    </row>
    <row r="754" spans="32:37" x14ac:dyDescent="0.3">
      <c r="AF754">
        <f t="shared" si="108"/>
        <v>32</v>
      </c>
      <c r="AG754" cm="1">
        <f t="array" ref="AG754">INDEX($AB$2:$AB$104, AF754)</f>
        <v>15.888311121035438</v>
      </c>
      <c r="AH754">
        <f t="shared" si="109"/>
        <v>-0.46666666666666823</v>
      </c>
      <c r="AI754">
        <f t="shared" si="110"/>
        <v>7.7981385186839223</v>
      </c>
      <c r="AJ754">
        <v>8</v>
      </c>
      <c r="AK754">
        <f t="shared" si="111"/>
        <v>-1.1000447634253763</v>
      </c>
    </row>
    <row r="755" spans="32:37" x14ac:dyDescent="0.3">
      <c r="AF755">
        <f t="shared" si="108"/>
        <v>32</v>
      </c>
      <c r="AG755" cm="1">
        <f t="array" ref="AG755">INDEX($AB$2:$AB$104, AF755)</f>
        <v>15.888311121035438</v>
      </c>
      <c r="AH755">
        <f t="shared" si="109"/>
        <v>-0.46666666666666823</v>
      </c>
      <c r="AI755">
        <f t="shared" si="110"/>
        <v>8.7981385186839223</v>
      </c>
      <c r="AJ755">
        <v>9</v>
      </c>
      <c r="AK755">
        <f t="shared" si="111"/>
        <v>-0.83824537562622692</v>
      </c>
    </row>
    <row r="756" spans="32:37" x14ac:dyDescent="0.3">
      <c r="AF756">
        <f t="shared" si="108"/>
        <v>32</v>
      </c>
      <c r="AG756" cm="1">
        <f t="array" ref="AG756">INDEX($AB$2:$AB$104, AF756)</f>
        <v>15.888311121035438</v>
      </c>
      <c r="AH756">
        <f t="shared" si="109"/>
        <v>-0.46666666666666823</v>
      </c>
      <c r="AI756">
        <f t="shared" si="110"/>
        <v>9.7981385186839223</v>
      </c>
      <c r="AJ756">
        <v>10</v>
      </c>
      <c r="AK756">
        <f t="shared" si="111"/>
        <v>-0.57644598782707746</v>
      </c>
    </row>
    <row r="757" spans="32:37" x14ac:dyDescent="0.3">
      <c r="AF757">
        <f t="shared" si="108"/>
        <v>32</v>
      </c>
      <c r="AG757" cm="1">
        <f t="array" ref="AG757">INDEX($AB$2:$AB$104, AF757)</f>
        <v>15.888311121035438</v>
      </c>
      <c r="AH757">
        <f t="shared" si="109"/>
        <v>-0.46666666666666823</v>
      </c>
      <c r="AI757">
        <f t="shared" si="110"/>
        <v>10.798138518683922</v>
      </c>
      <c r="AJ757">
        <v>11</v>
      </c>
      <c r="AK757">
        <f t="shared" si="111"/>
        <v>-0.31464660002792799</v>
      </c>
    </row>
    <row r="758" spans="32:37" x14ac:dyDescent="0.3">
      <c r="AF758">
        <f t="shared" si="108"/>
        <v>32</v>
      </c>
      <c r="AG758" cm="1">
        <f t="array" ref="AG758">INDEX($AB$2:$AB$104, AF758)</f>
        <v>15.888311121035438</v>
      </c>
      <c r="AH758">
        <f t="shared" si="109"/>
        <v>-0.46666666666666823</v>
      </c>
      <c r="AI758">
        <f t="shared" si="110"/>
        <v>11.798138518683922</v>
      </c>
      <c r="AJ758">
        <v>12</v>
      </c>
      <c r="AK758">
        <f t="shared" si="111"/>
        <v>-5.2847212228778591E-2</v>
      </c>
    </row>
    <row r="759" spans="32:37" x14ac:dyDescent="0.3">
      <c r="AF759">
        <f t="shared" si="108"/>
        <v>32</v>
      </c>
      <c r="AG759" cm="1">
        <f t="array" ref="AG759">INDEX($AB$2:$AB$104, AF759)</f>
        <v>15.888311121035438</v>
      </c>
      <c r="AH759">
        <f t="shared" si="109"/>
        <v>-0.46666666666666823</v>
      </c>
      <c r="AI759">
        <f t="shared" si="110"/>
        <v>12.798138518683922</v>
      </c>
      <c r="AJ759">
        <v>13</v>
      </c>
      <c r="AK759">
        <f t="shared" si="111"/>
        <v>0.20895217557037085</v>
      </c>
    </row>
    <row r="760" spans="32:37" x14ac:dyDescent="0.3">
      <c r="AF760">
        <f t="shared" si="108"/>
        <v>32</v>
      </c>
      <c r="AG760" cm="1">
        <f t="array" ref="AG760">INDEX($AB$2:$AB$104, AF760)</f>
        <v>15.888311121035438</v>
      </c>
      <c r="AH760">
        <f t="shared" si="109"/>
        <v>-0.46666666666666823</v>
      </c>
      <c r="AI760">
        <f t="shared" si="110"/>
        <v>13.798138518683922</v>
      </c>
      <c r="AJ760">
        <v>14</v>
      </c>
      <c r="AK760">
        <f t="shared" si="111"/>
        <v>0.47075156336952029</v>
      </c>
    </row>
    <row r="761" spans="32:37" x14ac:dyDescent="0.3">
      <c r="AF761">
        <f t="shared" si="108"/>
        <v>32</v>
      </c>
      <c r="AG761" cm="1">
        <f t="array" ref="AG761">INDEX($AB$2:$AB$104, AF761)</f>
        <v>15.888311121035438</v>
      </c>
      <c r="AH761">
        <f t="shared" si="109"/>
        <v>-0.46666666666666823</v>
      </c>
      <c r="AI761">
        <f t="shared" si="110"/>
        <v>14.798138518683922</v>
      </c>
      <c r="AJ761">
        <v>15</v>
      </c>
      <c r="AK761">
        <f t="shared" si="111"/>
        <v>0.73255095116866975</v>
      </c>
    </row>
    <row r="762" spans="32:37" x14ac:dyDescent="0.3">
      <c r="AF762">
        <f t="shared" si="108"/>
        <v>32</v>
      </c>
      <c r="AG762" cm="1">
        <f t="array" ref="AG762">INDEX($AB$2:$AB$104, AF762)</f>
        <v>15.888311121035438</v>
      </c>
      <c r="AH762">
        <f t="shared" si="109"/>
        <v>-0.46666666666666823</v>
      </c>
      <c r="AI762">
        <f t="shared" si="110"/>
        <v>15.798138518683922</v>
      </c>
      <c r="AJ762">
        <v>16</v>
      </c>
      <c r="AK762">
        <f t="shared" si="111"/>
        <v>0.99435033896781921</v>
      </c>
    </row>
    <row r="763" spans="32:37" x14ac:dyDescent="0.3">
      <c r="AF763">
        <f t="shared" si="108"/>
        <v>32</v>
      </c>
      <c r="AG763" cm="1">
        <f t="array" ref="AG763">INDEX($AB$2:$AB$104, AF763)</f>
        <v>15.888311121035438</v>
      </c>
      <c r="AH763">
        <f t="shared" si="109"/>
        <v>-0.46666666666666823</v>
      </c>
      <c r="AI763">
        <f t="shared" si="110"/>
        <v>16.79813851868392</v>
      </c>
      <c r="AJ763">
        <v>17</v>
      </c>
      <c r="AK763">
        <f t="shared" si="111"/>
        <v>1.2561497267669681</v>
      </c>
    </row>
    <row r="764" spans="32:37" x14ac:dyDescent="0.3">
      <c r="AF764">
        <f t="shared" si="108"/>
        <v>32</v>
      </c>
      <c r="AG764" cm="1">
        <f t="array" ref="AG764">INDEX($AB$2:$AB$104, AF764)</f>
        <v>15.888311121035438</v>
      </c>
      <c r="AH764">
        <f t="shared" si="109"/>
        <v>-0.46666666666666823</v>
      </c>
      <c r="AI764">
        <f t="shared" si="110"/>
        <v>17.79813851868392</v>
      </c>
      <c r="AJ764">
        <v>18</v>
      </c>
      <c r="AK764">
        <f t="shared" si="111"/>
        <v>1.5179491145661175</v>
      </c>
    </row>
    <row r="765" spans="32:37" x14ac:dyDescent="0.3">
      <c r="AF765">
        <f t="shared" si="108"/>
        <v>32</v>
      </c>
      <c r="AG765" cm="1">
        <f t="array" ref="AG765">INDEX($AB$2:$AB$104, AF765)</f>
        <v>15.888311121035438</v>
      </c>
      <c r="AH765">
        <f t="shared" si="109"/>
        <v>-0.46666666666666823</v>
      </c>
      <c r="AI765">
        <f t="shared" si="110"/>
        <v>18.79813851868392</v>
      </c>
      <c r="AJ765">
        <v>19</v>
      </c>
      <c r="AK765">
        <f t="shared" si="111"/>
        <v>1.7797485023652668</v>
      </c>
    </row>
    <row r="766" spans="32:37" x14ac:dyDescent="0.3">
      <c r="AF766">
        <f t="shared" si="108"/>
        <v>32</v>
      </c>
      <c r="AG766" cm="1">
        <f t="array" ref="AG766">INDEX($AB$2:$AB$104, AF766)</f>
        <v>15.888311121035438</v>
      </c>
      <c r="AH766">
        <f t="shared" si="109"/>
        <v>-0.46666666666666823</v>
      </c>
      <c r="AI766">
        <f t="shared" si="110"/>
        <v>19.79813851868392</v>
      </c>
      <c r="AJ766">
        <v>20</v>
      </c>
      <c r="AK766">
        <f t="shared" si="111"/>
        <v>2.0415478901644164</v>
      </c>
    </row>
    <row r="767" spans="32:37" x14ac:dyDescent="0.3">
      <c r="AF767">
        <f t="shared" si="108"/>
        <v>32</v>
      </c>
      <c r="AG767" cm="1">
        <f t="array" ref="AG767">INDEX($AB$2:$AB$104, AF767)</f>
        <v>15.888311121035438</v>
      </c>
      <c r="AH767">
        <f t="shared" si="109"/>
        <v>-0.46666666666666823</v>
      </c>
      <c r="AI767">
        <f t="shared" si="110"/>
        <v>20.79813851868392</v>
      </c>
      <c r="AJ767">
        <v>21</v>
      </c>
      <c r="AK767">
        <f t="shared" si="111"/>
        <v>2.3033472779635655</v>
      </c>
    </row>
    <row r="768" spans="32:37" x14ac:dyDescent="0.3">
      <c r="AF768">
        <f t="shared" si="108"/>
        <v>32</v>
      </c>
      <c r="AG768" cm="1">
        <f t="array" ref="AG768">INDEX($AB$2:$AB$104, AF768)</f>
        <v>15.888311121035438</v>
      </c>
      <c r="AH768">
        <f t="shared" si="109"/>
        <v>-0.46666666666666823</v>
      </c>
      <c r="AI768">
        <f t="shared" si="110"/>
        <v>21.79813851868392</v>
      </c>
      <c r="AJ768">
        <v>22</v>
      </c>
      <c r="AK768">
        <f t="shared" si="111"/>
        <v>2.5651466657627151</v>
      </c>
    </row>
    <row r="769" spans="32:37" x14ac:dyDescent="0.3">
      <c r="AF769">
        <f t="shared" si="108"/>
        <v>32</v>
      </c>
      <c r="AG769" cm="1">
        <f t="array" ref="AG769">INDEX($AB$2:$AB$104, AF769)</f>
        <v>15.888311121035438</v>
      </c>
      <c r="AH769">
        <f t="shared" si="109"/>
        <v>-0.46666666666666823</v>
      </c>
      <c r="AI769">
        <f t="shared" si="110"/>
        <v>22.79813851868392</v>
      </c>
      <c r="AJ769">
        <v>23</v>
      </c>
      <c r="AK769">
        <f t="shared" si="111"/>
        <v>2.8269460535618647</v>
      </c>
    </row>
    <row r="770" spans="32:37" x14ac:dyDescent="0.3">
      <c r="AF770">
        <f t="shared" si="108"/>
        <v>33</v>
      </c>
      <c r="AG770" cm="1">
        <f t="array" ref="AG770">INDEX($AB$2:$AB$104, AF770)</f>
        <v>16.002870551847597</v>
      </c>
      <c r="AH770">
        <f t="shared" si="109"/>
        <v>-0.46666666666666823</v>
      </c>
      <c r="AI770">
        <f t="shared" si="110"/>
        <v>-0.1999521574692083</v>
      </c>
      <c r="AJ770">
        <v>0</v>
      </c>
      <c r="AK770">
        <f t="shared" si="111"/>
        <v>-3.1939400060043512</v>
      </c>
    </row>
    <row r="771" spans="32:37" x14ac:dyDescent="0.3">
      <c r="AF771">
        <f t="shared" ref="AF771:AF834" si="112">INT((ROW()-2)/24) + 1</f>
        <v>33</v>
      </c>
      <c r="AG771" cm="1">
        <f t="array" ref="AG771">INDEX($AB$2:$AB$104, AF771)</f>
        <v>16.002870551847597</v>
      </c>
      <c r="AH771">
        <f t="shared" ref="AH771:AH834" si="113">$AD$2</f>
        <v>-0.46666666666666823</v>
      </c>
      <c r="AI771">
        <f t="shared" ref="AI771:AI834" si="114">AJ771+AH771+AG771/60</f>
        <v>0.80004784253079175</v>
      </c>
      <c r="AJ771">
        <v>1</v>
      </c>
      <c r="AK771">
        <f t="shared" ref="AK771:AK834" si="115">(AI771-12)/12*PI()</f>
        <v>-2.9321406182052017</v>
      </c>
    </row>
    <row r="772" spans="32:37" x14ac:dyDescent="0.3">
      <c r="AF772">
        <f t="shared" si="112"/>
        <v>33</v>
      </c>
      <c r="AG772" cm="1">
        <f t="array" ref="AG772">INDEX($AB$2:$AB$104, AF772)</f>
        <v>16.002870551847597</v>
      </c>
      <c r="AH772">
        <f t="shared" si="113"/>
        <v>-0.46666666666666823</v>
      </c>
      <c r="AI772">
        <f t="shared" si="114"/>
        <v>1.8000478425307918</v>
      </c>
      <c r="AJ772">
        <v>2</v>
      </c>
      <c r="AK772">
        <f t="shared" si="115"/>
        <v>-2.6703412304060525</v>
      </c>
    </row>
    <row r="773" spans="32:37" x14ac:dyDescent="0.3">
      <c r="AF773">
        <f t="shared" si="112"/>
        <v>33</v>
      </c>
      <c r="AG773" cm="1">
        <f t="array" ref="AG773">INDEX($AB$2:$AB$104, AF773)</f>
        <v>16.002870551847597</v>
      </c>
      <c r="AH773">
        <f t="shared" si="113"/>
        <v>-0.46666666666666823</v>
      </c>
      <c r="AI773">
        <f t="shared" si="114"/>
        <v>2.800047842530792</v>
      </c>
      <c r="AJ773">
        <v>3</v>
      </c>
      <c r="AK773">
        <f t="shared" si="115"/>
        <v>-2.408541842606903</v>
      </c>
    </row>
    <row r="774" spans="32:37" x14ac:dyDescent="0.3">
      <c r="AF774">
        <f t="shared" si="112"/>
        <v>33</v>
      </c>
      <c r="AG774" cm="1">
        <f t="array" ref="AG774">INDEX($AB$2:$AB$104, AF774)</f>
        <v>16.002870551847597</v>
      </c>
      <c r="AH774">
        <f t="shared" si="113"/>
        <v>-0.46666666666666823</v>
      </c>
      <c r="AI774">
        <f t="shared" si="114"/>
        <v>3.800047842530792</v>
      </c>
      <c r="AJ774">
        <v>4</v>
      </c>
      <c r="AK774">
        <f t="shared" si="115"/>
        <v>-2.1467424548077534</v>
      </c>
    </row>
    <row r="775" spans="32:37" x14ac:dyDescent="0.3">
      <c r="AF775">
        <f t="shared" si="112"/>
        <v>33</v>
      </c>
      <c r="AG775" cm="1">
        <f t="array" ref="AG775">INDEX($AB$2:$AB$104, AF775)</f>
        <v>16.002870551847597</v>
      </c>
      <c r="AH775">
        <f t="shared" si="113"/>
        <v>-0.46666666666666823</v>
      </c>
      <c r="AI775">
        <f t="shared" si="114"/>
        <v>4.8000478425307911</v>
      </c>
      <c r="AJ775">
        <v>5</v>
      </c>
      <c r="AK775">
        <f t="shared" si="115"/>
        <v>-1.884943067008604</v>
      </c>
    </row>
    <row r="776" spans="32:37" x14ac:dyDescent="0.3">
      <c r="AF776">
        <f t="shared" si="112"/>
        <v>33</v>
      </c>
      <c r="AG776" cm="1">
        <f t="array" ref="AG776">INDEX($AB$2:$AB$104, AF776)</f>
        <v>16.002870551847597</v>
      </c>
      <c r="AH776">
        <f t="shared" si="113"/>
        <v>-0.46666666666666823</v>
      </c>
      <c r="AI776">
        <f t="shared" si="114"/>
        <v>5.8000478425307911</v>
      </c>
      <c r="AJ776">
        <v>6</v>
      </c>
      <c r="AK776">
        <f t="shared" si="115"/>
        <v>-1.6231436792094547</v>
      </c>
    </row>
    <row r="777" spans="32:37" x14ac:dyDescent="0.3">
      <c r="AF777">
        <f t="shared" si="112"/>
        <v>33</v>
      </c>
      <c r="AG777" cm="1">
        <f t="array" ref="AG777">INDEX($AB$2:$AB$104, AF777)</f>
        <v>16.002870551847597</v>
      </c>
      <c r="AH777">
        <f t="shared" si="113"/>
        <v>-0.46666666666666823</v>
      </c>
      <c r="AI777">
        <f t="shared" si="114"/>
        <v>6.8000478425307911</v>
      </c>
      <c r="AJ777">
        <v>7</v>
      </c>
      <c r="AK777">
        <f t="shared" si="115"/>
        <v>-1.3613442914103051</v>
      </c>
    </row>
    <row r="778" spans="32:37" x14ac:dyDescent="0.3">
      <c r="AF778">
        <f t="shared" si="112"/>
        <v>33</v>
      </c>
      <c r="AG778" cm="1">
        <f t="array" ref="AG778">INDEX($AB$2:$AB$104, AF778)</f>
        <v>16.002870551847597</v>
      </c>
      <c r="AH778">
        <f t="shared" si="113"/>
        <v>-0.46666666666666823</v>
      </c>
      <c r="AI778">
        <f t="shared" si="114"/>
        <v>7.8000478425307911</v>
      </c>
      <c r="AJ778">
        <v>8</v>
      </c>
      <c r="AK778">
        <f t="shared" si="115"/>
        <v>-1.0995449036111558</v>
      </c>
    </row>
    <row r="779" spans="32:37" x14ac:dyDescent="0.3">
      <c r="AF779">
        <f t="shared" si="112"/>
        <v>33</v>
      </c>
      <c r="AG779" cm="1">
        <f t="array" ref="AG779">INDEX($AB$2:$AB$104, AF779)</f>
        <v>16.002870551847597</v>
      </c>
      <c r="AH779">
        <f t="shared" si="113"/>
        <v>-0.46666666666666823</v>
      </c>
      <c r="AI779">
        <f t="shared" si="114"/>
        <v>8.8000478425307911</v>
      </c>
      <c r="AJ779">
        <v>9</v>
      </c>
      <c r="AK779">
        <f t="shared" si="115"/>
        <v>-0.83774551581200629</v>
      </c>
    </row>
    <row r="780" spans="32:37" x14ac:dyDescent="0.3">
      <c r="AF780">
        <f t="shared" si="112"/>
        <v>33</v>
      </c>
      <c r="AG780" cm="1">
        <f t="array" ref="AG780">INDEX($AB$2:$AB$104, AF780)</f>
        <v>16.002870551847597</v>
      </c>
      <c r="AH780">
        <f t="shared" si="113"/>
        <v>-0.46666666666666823</v>
      </c>
      <c r="AI780">
        <f t="shared" si="114"/>
        <v>9.8000478425307911</v>
      </c>
      <c r="AJ780">
        <v>10</v>
      </c>
      <c r="AK780">
        <f t="shared" si="115"/>
        <v>-0.57594612801285683</v>
      </c>
    </row>
    <row r="781" spans="32:37" x14ac:dyDescent="0.3">
      <c r="AF781">
        <f t="shared" si="112"/>
        <v>33</v>
      </c>
      <c r="AG781" cm="1">
        <f t="array" ref="AG781">INDEX($AB$2:$AB$104, AF781)</f>
        <v>16.002870551847597</v>
      </c>
      <c r="AH781">
        <f t="shared" si="113"/>
        <v>-0.46666666666666823</v>
      </c>
      <c r="AI781">
        <f t="shared" si="114"/>
        <v>10.800047842530791</v>
      </c>
      <c r="AJ781">
        <v>11</v>
      </c>
      <c r="AK781">
        <f t="shared" si="115"/>
        <v>-0.31414674021370742</v>
      </c>
    </row>
    <row r="782" spans="32:37" x14ac:dyDescent="0.3">
      <c r="AF782">
        <f t="shared" si="112"/>
        <v>33</v>
      </c>
      <c r="AG782" cm="1">
        <f t="array" ref="AG782">INDEX($AB$2:$AB$104, AF782)</f>
        <v>16.002870551847597</v>
      </c>
      <c r="AH782">
        <f t="shared" si="113"/>
        <v>-0.46666666666666823</v>
      </c>
      <c r="AI782">
        <f t="shared" si="114"/>
        <v>11.800047842530791</v>
      </c>
      <c r="AJ782">
        <v>12</v>
      </c>
      <c r="AK782">
        <f t="shared" si="115"/>
        <v>-5.234735241455802E-2</v>
      </c>
    </row>
    <row r="783" spans="32:37" x14ac:dyDescent="0.3">
      <c r="AF783">
        <f t="shared" si="112"/>
        <v>33</v>
      </c>
      <c r="AG783" cm="1">
        <f t="array" ref="AG783">INDEX($AB$2:$AB$104, AF783)</f>
        <v>16.002870551847597</v>
      </c>
      <c r="AH783">
        <f t="shared" si="113"/>
        <v>-0.46666666666666823</v>
      </c>
      <c r="AI783">
        <f t="shared" si="114"/>
        <v>12.800047842530791</v>
      </c>
      <c r="AJ783">
        <v>13</v>
      </c>
      <c r="AK783">
        <f t="shared" si="115"/>
        <v>0.2094520353845914</v>
      </c>
    </row>
    <row r="784" spans="32:37" x14ac:dyDescent="0.3">
      <c r="AF784">
        <f t="shared" si="112"/>
        <v>33</v>
      </c>
      <c r="AG784" cm="1">
        <f t="array" ref="AG784">INDEX($AB$2:$AB$104, AF784)</f>
        <v>16.002870551847597</v>
      </c>
      <c r="AH784">
        <f t="shared" si="113"/>
        <v>-0.46666666666666823</v>
      </c>
      <c r="AI784">
        <f t="shared" si="114"/>
        <v>13.800047842530791</v>
      </c>
      <c r="AJ784">
        <v>14</v>
      </c>
      <c r="AK784">
        <f t="shared" si="115"/>
        <v>0.4712514231837408</v>
      </c>
    </row>
    <row r="785" spans="32:37" x14ac:dyDescent="0.3">
      <c r="AF785">
        <f t="shared" si="112"/>
        <v>33</v>
      </c>
      <c r="AG785" cm="1">
        <f t="array" ref="AG785">INDEX($AB$2:$AB$104, AF785)</f>
        <v>16.002870551847597</v>
      </c>
      <c r="AH785">
        <f t="shared" si="113"/>
        <v>-0.46666666666666823</v>
      </c>
      <c r="AI785">
        <f t="shared" si="114"/>
        <v>14.800047842530791</v>
      </c>
      <c r="AJ785">
        <v>15</v>
      </c>
      <c r="AK785">
        <f t="shared" si="115"/>
        <v>0.73305081098289027</v>
      </c>
    </row>
    <row r="786" spans="32:37" x14ac:dyDescent="0.3">
      <c r="AF786">
        <f t="shared" si="112"/>
        <v>33</v>
      </c>
      <c r="AG786" cm="1">
        <f t="array" ref="AG786">INDEX($AB$2:$AB$104, AF786)</f>
        <v>16.002870551847597</v>
      </c>
      <c r="AH786">
        <f t="shared" si="113"/>
        <v>-0.46666666666666823</v>
      </c>
      <c r="AI786">
        <f t="shared" si="114"/>
        <v>15.800047842530791</v>
      </c>
      <c r="AJ786">
        <v>16</v>
      </c>
      <c r="AK786">
        <f t="shared" si="115"/>
        <v>0.99485019878203962</v>
      </c>
    </row>
    <row r="787" spans="32:37" x14ac:dyDescent="0.3">
      <c r="AF787">
        <f t="shared" si="112"/>
        <v>33</v>
      </c>
      <c r="AG787" cm="1">
        <f t="array" ref="AG787">INDEX($AB$2:$AB$104, AF787)</f>
        <v>16.002870551847597</v>
      </c>
      <c r="AH787">
        <f t="shared" si="113"/>
        <v>-0.46666666666666823</v>
      </c>
      <c r="AI787">
        <f t="shared" si="114"/>
        <v>16.800047842530791</v>
      </c>
      <c r="AJ787">
        <v>17</v>
      </c>
      <c r="AK787">
        <f t="shared" si="115"/>
        <v>1.2566495865811891</v>
      </c>
    </row>
    <row r="788" spans="32:37" x14ac:dyDescent="0.3">
      <c r="AF788">
        <f t="shared" si="112"/>
        <v>33</v>
      </c>
      <c r="AG788" cm="1">
        <f t="array" ref="AG788">INDEX($AB$2:$AB$104, AF788)</f>
        <v>16.002870551847597</v>
      </c>
      <c r="AH788">
        <f t="shared" si="113"/>
        <v>-0.46666666666666823</v>
      </c>
      <c r="AI788">
        <f t="shared" si="114"/>
        <v>17.800047842530791</v>
      </c>
      <c r="AJ788">
        <v>18</v>
      </c>
      <c r="AK788">
        <f t="shared" si="115"/>
        <v>1.5184489743803384</v>
      </c>
    </row>
    <row r="789" spans="32:37" x14ac:dyDescent="0.3">
      <c r="AF789">
        <f t="shared" si="112"/>
        <v>33</v>
      </c>
      <c r="AG789" cm="1">
        <f t="array" ref="AG789">INDEX($AB$2:$AB$104, AF789)</f>
        <v>16.002870551847597</v>
      </c>
      <c r="AH789">
        <f t="shared" si="113"/>
        <v>-0.46666666666666823</v>
      </c>
      <c r="AI789">
        <f t="shared" si="114"/>
        <v>18.800047842530791</v>
      </c>
      <c r="AJ789">
        <v>19</v>
      </c>
      <c r="AK789">
        <f t="shared" si="115"/>
        <v>1.780248362179488</v>
      </c>
    </row>
    <row r="790" spans="32:37" x14ac:dyDescent="0.3">
      <c r="AF790">
        <f t="shared" si="112"/>
        <v>33</v>
      </c>
      <c r="AG790" cm="1">
        <f t="array" ref="AG790">INDEX($AB$2:$AB$104, AF790)</f>
        <v>16.002870551847597</v>
      </c>
      <c r="AH790">
        <f t="shared" si="113"/>
        <v>-0.46666666666666823</v>
      </c>
      <c r="AI790">
        <f t="shared" si="114"/>
        <v>19.800047842530791</v>
      </c>
      <c r="AJ790">
        <v>20</v>
      </c>
      <c r="AK790">
        <f t="shared" si="115"/>
        <v>2.0420477499786371</v>
      </c>
    </row>
    <row r="791" spans="32:37" x14ac:dyDescent="0.3">
      <c r="AF791">
        <f t="shared" si="112"/>
        <v>33</v>
      </c>
      <c r="AG791" cm="1">
        <f t="array" ref="AG791">INDEX($AB$2:$AB$104, AF791)</f>
        <v>16.002870551847597</v>
      </c>
      <c r="AH791">
        <f t="shared" si="113"/>
        <v>-0.46666666666666823</v>
      </c>
      <c r="AI791">
        <f t="shared" si="114"/>
        <v>20.800047842530791</v>
      </c>
      <c r="AJ791">
        <v>21</v>
      </c>
      <c r="AK791">
        <f t="shared" si="115"/>
        <v>2.3038471377777867</v>
      </c>
    </row>
    <row r="792" spans="32:37" x14ac:dyDescent="0.3">
      <c r="AF792">
        <f t="shared" si="112"/>
        <v>33</v>
      </c>
      <c r="AG792" cm="1">
        <f t="array" ref="AG792">INDEX($AB$2:$AB$104, AF792)</f>
        <v>16.002870551847597</v>
      </c>
      <c r="AH792">
        <f t="shared" si="113"/>
        <v>-0.46666666666666823</v>
      </c>
      <c r="AI792">
        <f t="shared" si="114"/>
        <v>21.800047842530791</v>
      </c>
      <c r="AJ792">
        <v>22</v>
      </c>
      <c r="AK792">
        <f t="shared" si="115"/>
        <v>2.5656465255769363</v>
      </c>
    </row>
    <row r="793" spans="32:37" x14ac:dyDescent="0.3">
      <c r="AF793">
        <f t="shared" si="112"/>
        <v>33</v>
      </c>
      <c r="AG793" cm="1">
        <f t="array" ref="AG793">INDEX($AB$2:$AB$104, AF793)</f>
        <v>16.002870551847597</v>
      </c>
      <c r="AH793">
        <f t="shared" si="113"/>
        <v>-0.46666666666666823</v>
      </c>
      <c r="AI793">
        <f t="shared" si="114"/>
        <v>22.800047842530791</v>
      </c>
      <c r="AJ793">
        <v>23</v>
      </c>
      <c r="AK793">
        <f t="shared" si="115"/>
        <v>2.8274459133760854</v>
      </c>
    </row>
    <row r="794" spans="32:37" x14ac:dyDescent="0.3">
      <c r="AF794">
        <f t="shared" si="112"/>
        <v>34</v>
      </c>
      <c r="AG794" cm="1">
        <f t="array" ref="AG794">INDEX($AB$2:$AB$104, AF794)</f>
        <v>16.104808974366954</v>
      </c>
      <c r="AH794">
        <f t="shared" si="113"/>
        <v>-0.46666666666666823</v>
      </c>
      <c r="AI794">
        <f t="shared" si="114"/>
        <v>-0.19825318376055234</v>
      </c>
      <c r="AJ794">
        <v>0</v>
      </c>
      <c r="AK794">
        <f t="shared" si="115"/>
        <v>-3.1934952157275385</v>
      </c>
    </row>
    <row r="795" spans="32:37" x14ac:dyDescent="0.3">
      <c r="AF795">
        <f t="shared" si="112"/>
        <v>34</v>
      </c>
      <c r="AG795" cm="1">
        <f t="array" ref="AG795">INDEX($AB$2:$AB$104, AF795)</f>
        <v>16.104808974366954</v>
      </c>
      <c r="AH795">
        <f t="shared" si="113"/>
        <v>-0.46666666666666823</v>
      </c>
      <c r="AI795">
        <f t="shared" si="114"/>
        <v>0.80174681623944766</v>
      </c>
      <c r="AJ795">
        <v>1</v>
      </c>
      <c r="AK795">
        <f t="shared" si="115"/>
        <v>-2.9316958279283889</v>
      </c>
    </row>
    <row r="796" spans="32:37" x14ac:dyDescent="0.3">
      <c r="AF796">
        <f t="shared" si="112"/>
        <v>34</v>
      </c>
      <c r="AG796" cm="1">
        <f t="array" ref="AG796">INDEX($AB$2:$AB$104, AF796)</f>
        <v>16.104808974366954</v>
      </c>
      <c r="AH796">
        <f t="shared" si="113"/>
        <v>-0.46666666666666823</v>
      </c>
      <c r="AI796">
        <f t="shared" si="114"/>
        <v>1.8017468162394477</v>
      </c>
      <c r="AJ796">
        <v>2</v>
      </c>
      <c r="AK796">
        <f t="shared" si="115"/>
        <v>-2.6698964401292393</v>
      </c>
    </row>
    <row r="797" spans="32:37" x14ac:dyDescent="0.3">
      <c r="AF797">
        <f t="shared" si="112"/>
        <v>34</v>
      </c>
      <c r="AG797" cm="1">
        <f t="array" ref="AG797">INDEX($AB$2:$AB$104, AF797)</f>
        <v>16.104808974366954</v>
      </c>
      <c r="AH797">
        <f t="shared" si="113"/>
        <v>-0.46666666666666823</v>
      </c>
      <c r="AI797">
        <f t="shared" si="114"/>
        <v>2.8017468162394477</v>
      </c>
      <c r="AJ797">
        <v>3</v>
      </c>
      <c r="AK797">
        <f t="shared" si="115"/>
        <v>-2.4080970523300897</v>
      </c>
    </row>
    <row r="798" spans="32:37" x14ac:dyDescent="0.3">
      <c r="AF798">
        <f t="shared" si="112"/>
        <v>34</v>
      </c>
      <c r="AG798" cm="1">
        <f t="array" ref="AG798">INDEX($AB$2:$AB$104, AF798)</f>
        <v>16.104808974366954</v>
      </c>
      <c r="AH798">
        <f t="shared" si="113"/>
        <v>-0.46666666666666823</v>
      </c>
      <c r="AI798">
        <f t="shared" si="114"/>
        <v>3.8017468162394477</v>
      </c>
      <c r="AJ798">
        <v>4</v>
      </c>
      <c r="AK798">
        <f t="shared" si="115"/>
        <v>-2.1462976645309406</v>
      </c>
    </row>
    <row r="799" spans="32:37" x14ac:dyDescent="0.3">
      <c r="AF799">
        <f t="shared" si="112"/>
        <v>34</v>
      </c>
      <c r="AG799" cm="1">
        <f t="array" ref="AG799">INDEX($AB$2:$AB$104, AF799)</f>
        <v>16.104808974366954</v>
      </c>
      <c r="AH799">
        <f t="shared" si="113"/>
        <v>-0.46666666666666823</v>
      </c>
      <c r="AI799">
        <f t="shared" si="114"/>
        <v>4.8017468162394472</v>
      </c>
      <c r="AJ799">
        <v>5</v>
      </c>
      <c r="AK799">
        <f t="shared" si="115"/>
        <v>-1.884498276731791</v>
      </c>
    </row>
    <row r="800" spans="32:37" x14ac:dyDescent="0.3">
      <c r="AF800">
        <f t="shared" si="112"/>
        <v>34</v>
      </c>
      <c r="AG800" cm="1">
        <f t="array" ref="AG800">INDEX($AB$2:$AB$104, AF800)</f>
        <v>16.104808974366954</v>
      </c>
      <c r="AH800">
        <f t="shared" si="113"/>
        <v>-0.46666666666666823</v>
      </c>
      <c r="AI800">
        <f t="shared" si="114"/>
        <v>5.8017468162394472</v>
      </c>
      <c r="AJ800">
        <v>6</v>
      </c>
      <c r="AK800">
        <f t="shared" si="115"/>
        <v>-1.6226988889326415</v>
      </c>
    </row>
    <row r="801" spans="32:37" x14ac:dyDescent="0.3">
      <c r="AF801">
        <f t="shared" si="112"/>
        <v>34</v>
      </c>
      <c r="AG801" cm="1">
        <f t="array" ref="AG801">INDEX($AB$2:$AB$104, AF801)</f>
        <v>16.104808974366954</v>
      </c>
      <c r="AH801">
        <f t="shared" si="113"/>
        <v>-0.46666666666666823</v>
      </c>
      <c r="AI801">
        <f t="shared" si="114"/>
        <v>6.8017468162394472</v>
      </c>
      <c r="AJ801">
        <v>7</v>
      </c>
      <c r="AK801">
        <f t="shared" si="115"/>
        <v>-1.3608995011334921</v>
      </c>
    </row>
    <row r="802" spans="32:37" x14ac:dyDescent="0.3">
      <c r="AF802">
        <f t="shared" si="112"/>
        <v>34</v>
      </c>
      <c r="AG802" cm="1">
        <f t="array" ref="AG802">INDEX($AB$2:$AB$104, AF802)</f>
        <v>16.104808974366954</v>
      </c>
      <c r="AH802">
        <f t="shared" si="113"/>
        <v>-0.46666666666666823</v>
      </c>
      <c r="AI802">
        <f t="shared" si="114"/>
        <v>7.8017468162394472</v>
      </c>
      <c r="AJ802">
        <v>8</v>
      </c>
      <c r="AK802">
        <f t="shared" si="115"/>
        <v>-1.0991001133343428</v>
      </c>
    </row>
    <row r="803" spans="32:37" x14ac:dyDescent="0.3">
      <c r="AF803">
        <f t="shared" si="112"/>
        <v>34</v>
      </c>
      <c r="AG803" cm="1">
        <f t="array" ref="AG803">INDEX($AB$2:$AB$104, AF803)</f>
        <v>16.104808974366954</v>
      </c>
      <c r="AH803">
        <f t="shared" si="113"/>
        <v>-0.46666666666666823</v>
      </c>
      <c r="AI803">
        <f t="shared" si="114"/>
        <v>8.8017468162394472</v>
      </c>
      <c r="AJ803">
        <v>9</v>
      </c>
      <c r="AK803">
        <f t="shared" si="115"/>
        <v>-0.8373007255351933</v>
      </c>
    </row>
    <row r="804" spans="32:37" x14ac:dyDescent="0.3">
      <c r="AF804">
        <f t="shared" si="112"/>
        <v>34</v>
      </c>
      <c r="AG804" cm="1">
        <f t="array" ref="AG804">INDEX($AB$2:$AB$104, AF804)</f>
        <v>16.104808974366954</v>
      </c>
      <c r="AH804">
        <f t="shared" si="113"/>
        <v>-0.46666666666666823</v>
      </c>
      <c r="AI804">
        <f t="shared" si="114"/>
        <v>9.8017468162394472</v>
      </c>
      <c r="AJ804">
        <v>10</v>
      </c>
      <c r="AK804">
        <f t="shared" si="115"/>
        <v>-0.57550133773604384</v>
      </c>
    </row>
    <row r="805" spans="32:37" x14ac:dyDescent="0.3">
      <c r="AF805">
        <f t="shared" si="112"/>
        <v>34</v>
      </c>
      <c r="AG805" cm="1">
        <f t="array" ref="AG805">INDEX($AB$2:$AB$104, AF805)</f>
        <v>16.104808974366954</v>
      </c>
      <c r="AH805">
        <f t="shared" si="113"/>
        <v>-0.46666666666666823</v>
      </c>
      <c r="AI805">
        <f t="shared" si="114"/>
        <v>10.801746816239447</v>
      </c>
      <c r="AJ805">
        <v>11</v>
      </c>
      <c r="AK805">
        <f t="shared" si="115"/>
        <v>-0.31370194993689443</v>
      </c>
    </row>
    <row r="806" spans="32:37" x14ac:dyDescent="0.3">
      <c r="AF806">
        <f t="shared" si="112"/>
        <v>34</v>
      </c>
      <c r="AG806" cm="1">
        <f t="array" ref="AG806">INDEX($AB$2:$AB$104, AF806)</f>
        <v>16.104808974366954</v>
      </c>
      <c r="AH806">
        <f t="shared" si="113"/>
        <v>-0.46666666666666823</v>
      </c>
      <c r="AI806">
        <f t="shared" si="114"/>
        <v>11.801746816239447</v>
      </c>
      <c r="AJ806">
        <v>12</v>
      </c>
      <c r="AK806">
        <f t="shared" si="115"/>
        <v>-5.1902562137744995E-2</v>
      </c>
    </row>
    <row r="807" spans="32:37" x14ac:dyDescent="0.3">
      <c r="AF807">
        <f t="shared" si="112"/>
        <v>34</v>
      </c>
      <c r="AG807" cm="1">
        <f t="array" ref="AG807">INDEX($AB$2:$AB$104, AF807)</f>
        <v>16.104808974366954</v>
      </c>
      <c r="AH807">
        <f t="shared" si="113"/>
        <v>-0.46666666666666823</v>
      </c>
      <c r="AI807">
        <f t="shared" si="114"/>
        <v>12.801746816239447</v>
      </c>
      <c r="AJ807">
        <v>13</v>
      </c>
      <c r="AK807">
        <f t="shared" si="115"/>
        <v>0.20989682566140444</v>
      </c>
    </row>
    <row r="808" spans="32:37" x14ac:dyDescent="0.3">
      <c r="AF808">
        <f t="shared" si="112"/>
        <v>34</v>
      </c>
      <c r="AG808" cm="1">
        <f t="array" ref="AG808">INDEX($AB$2:$AB$104, AF808)</f>
        <v>16.104808974366954</v>
      </c>
      <c r="AH808">
        <f t="shared" si="113"/>
        <v>-0.46666666666666823</v>
      </c>
      <c r="AI808">
        <f t="shared" si="114"/>
        <v>13.801746816239447</v>
      </c>
      <c r="AJ808">
        <v>14</v>
      </c>
      <c r="AK808">
        <f t="shared" si="115"/>
        <v>0.47169621346055385</v>
      </c>
    </row>
    <row r="809" spans="32:37" x14ac:dyDescent="0.3">
      <c r="AF809">
        <f t="shared" si="112"/>
        <v>34</v>
      </c>
      <c r="AG809" cm="1">
        <f t="array" ref="AG809">INDEX($AB$2:$AB$104, AF809)</f>
        <v>16.104808974366954</v>
      </c>
      <c r="AH809">
        <f t="shared" si="113"/>
        <v>-0.46666666666666823</v>
      </c>
      <c r="AI809">
        <f t="shared" si="114"/>
        <v>14.801746816239447</v>
      </c>
      <c r="AJ809">
        <v>15</v>
      </c>
      <c r="AK809">
        <f t="shared" si="115"/>
        <v>0.73349560125970337</v>
      </c>
    </row>
    <row r="810" spans="32:37" x14ac:dyDescent="0.3">
      <c r="AF810">
        <f t="shared" si="112"/>
        <v>34</v>
      </c>
      <c r="AG810" cm="1">
        <f t="array" ref="AG810">INDEX($AB$2:$AB$104, AF810)</f>
        <v>16.104808974366954</v>
      </c>
      <c r="AH810">
        <f t="shared" si="113"/>
        <v>-0.46666666666666823</v>
      </c>
      <c r="AI810">
        <f t="shared" si="114"/>
        <v>15.801746816239447</v>
      </c>
      <c r="AJ810">
        <v>16</v>
      </c>
      <c r="AK810">
        <f t="shared" si="115"/>
        <v>0.99529498905885272</v>
      </c>
    </row>
    <row r="811" spans="32:37" x14ac:dyDescent="0.3">
      <c r="AF811">
        <f t="shared" si="112"/>
        <v>34</v>
      </c>
      <c r="AG811" cm="1">
        <f t="array" ref="AG811">INDEX($AB$2:$AB$104, AF811)</f>
        <v>16.104808974366954</v>
      </c>
      <c r="AH811">
        <f t="shared" si="113"/>
        <v>-0.46666666666666823</v>
      </c>
      <c r="AI811">
        <f t="shared" si="114"/>
        <v>16.801746816239447</v>
      </c>
      <c r="AJ811">
        <v>17</v>
      </c>
      <c r="AK811">
        <f t="shared" si="115"/>
        <v>1.2570943768580021</v>
      </c>
    </row>
    <row r="812" spans="32:37" x14ac:dyDescent="0.3">
      <c r="AF812">
        <f t="shared" si="112"/>
        <v>34</v>
      </c>
      <c r="AG812" cm="1">
        <f t="array" ref="AG812">INDEX($AB$2:$AB$104, AF812)</f>
        <v>16.104808974366954</v>
      </c>
      <c r="AH812">
        <f t="shared" si="113"/>
        <v>-0.46666666666666823</v>
      </c>
      <c r="AI812">
        <f t="shared" si="114"/>
        <v>17.801746816239447</v>
      </c>
      <c r="AJ812">
        <v>18</v>
      </c>
      <c r="AK812">
        <f t="shared" si="115"/>
        <v>1.5188937646571514</v>
      </c>
    </row>
    <row r="813" spans="32:37" x14ac:dyDescent="0.3">
      <c r="AF813">
        <f t="shared" si="112"/>
        <v>34</v>
      </c>
      <c r="AG813" cm="1">
        <f t="array" ref="AG813">INDEX($AB$2:$AB$104, AF813)</f>
        <v>16.104808974366954</v>
      </c>
      <c r="AH813">
        <f t="shared" si="113"/>
        <v>-0.46666666666666823</v>
      </c>
      <c r="AI813">
        <f t="shared" si="114"/>
        <v>18.801746816239447</v>
      </c>
      <c r="AJ813">
        <v>19</v>
      </c>
      <c r="AK813">
        <f t="shared" si="115"/>
        <v>1.7806931524563008</v>
      </c>
    </row>
    <row r="814" spans="32:37" x14ac:dyDescent="0.3">
      <c r="AF814">
        <f t="shared" si="112"/>
        <v>34</v>
      </c>
      <c r="AG814" cm="1">
        <f t="array" ref="AG814">INDEX($AB$2:$AB$104, AF814)</f>
        <v>16.104808974366954</v>
      </c>
      <c r="AH814">
        <f t="shared" si="113"/>
        <v>-0.46666666666666823</v>
      </c>
      <c r="AI814">
        <f t="shared" si="114"/>
        <v>19.801746816239447</v>
      </c>
      <c r="AJ814">
        <v>20</v>
      </c>
      <c r="AK814">
        <f t="shared" si="115"/>
        <v>2.0424925402554504</v>
      </c>
    </row>
    <row r="815" spans="32:37" x14ac:dyDescent="0.3">
      <c r="AF815">
        <f t="shared" si="112"/>
        <v>34</v>
      </c>
      <c r="AG815" cm="1">
        <f t="array" ref="AG815">INDEX($AB$2:$AB$104, AF815)</f>
        <v>16.104808974366954</v>
      </c>
      <c r="AH815">
        <f t="shared" si="113"/>
        <v>-0.46666666666666823</v>
      </c>
      <c r="AI815">
        <f t="shared" si="114"/>
        <v>20.801746816239447</v>
      </c>
      <c r="AJ815">
        <v>21</v>
      </c>
      <c r="AK815">
        <f t="shared" si="115"/>
        <v>2.3042919280545999</v>
      </c>
    </row>
    <row r="816" spans="32:37" x14ac:dyDescent="0.3">
      <c r="AF816">
        <f t="shared" si="112"/>
        <v>34</v>
      </c>
      <c r="AG816" cm="1">
        <f t="array" ref="AG816">INDEX($AB$2:$AB$104, AF816)</f>
        <v>16.104808974366954</v>
      </c>
      <c r="AH816">
        <f t="shared" si="113"/>
        <v>-0.46666666666666823</v>
      </c>
      <c r="AI816">
        <f t="shared" si="114"/>
        <v>21.801746816239447</v>
      </c>
      <c r="AJ816">
        <v>22</v>
      </c>
      <c r="AK816">
        <f t="shared" si="115"/>
        <v>2.5660913158537491</v>
      </c>
    </row>
    <row r="817" spans="32:37" x14ac:dyDescent="0.3">
      <c r="AF817">
        <f t="shared" si="112"/>
        <v>34</v>
      </c>
      <c r="AG817" cm="1">
        <f t="array" ref="AG817">INDEX($AB$2:$AB$104, AF817)</f>
        <v>16.104808974366954</v>
      </c>
      <c r="AH817">
        <f t="shared" si="113"/>
        <v>-0.46666666666666823</v>
      </c>
      <c r="AI817">
        <f t="shared" si="114"/>
        <v>22.801746816239447</v>
      </c>
      <c r="AJ817">
        <v>23</v>
      </c>
      <c r="AK817">
        <f t="shared" si="115"/>
        <v>2.8278907036528986</v>
      </c>
    </row>
    <row r="818" spans="32:37" x14ac:dyDescent="0.3">
      <c r="AF818">
        <f t="shared" si="112"/>
        <v>35</v>
      </c>
      <c r="AG818" cm="1">
        <f t="array" ref="AG818">INDEX($AB$2:$AB$104, AF818)</f>
        <v>16.193963089843471</v>
      </c>
      <c r="AH818">
        <f t="shared" si="113"/>
        <v>-0.46666666666666823</v>
      </c>
      <c r="AI818">
        <f t="shared" si="114"/>
        <v>-0.19676728183594372</v>
      </c>
      <c r="AJ818">
        <v>0</v>
      </c>
      <c r="AK818">
        <f t="shared" si="115"/>
        <v>-3.1931062075133458</v>
      </c>
    </row>
    <row r="819" spans="32:37" x14ac:dyDescent="0.3">
      <c r="AF819">
        <f t="shared" si="112"/>
        <v>35</v>
      </c>
      <c r="AG819" cm="1">
        <f t="array" ref="AG819">INDEX($AB$2:$AB$104, AF819)</f>
        <v>16.193963089843471</v>
      </c>
      <c r="AH819">
        <f t="shared" si="113"/>
        <v>-0.46666666666666823</v>
      </c>
      <c r="AI819">
        <f t="shared" si="114"/>
        <v>0.80323271816405628</v>
      </c>
      <c r="AJ819">
        <v>1</v>
      </c>
      <c r="AK819">
        <f t="shared" si="115"/>
        <v>-2.9313068197141963</v>
      </c>
    </row>
    <row r="820" spans="32:37" x14ac:dyDescent="0.3">
      <c r="AF820">
        <f t="shared" si="112"/>
        <v>35</v>
      </c>
      <c r="AG820" cm="1">
        <f t="array" ref="AG820">INDEX($AB$2:$AB$104, AF820)</f>
        <v>16.193963089843471</v>
      </c>
      <c r="AH820">
        <f t="shared" si="113"/>
        <v>-0.46666666666666823</v>
      </c>
      <c r="AI820">
        <f t="shared" si="114"/>
        <v>1.8032327181640564</v>
      </c>
      <c r="AJ820">
        <v>2</v>
      </c>
      <c r="AK820">
        <f t="shared" si="115"/>
        <v>-2.6695074319150471</v>
      </c>
    </row>
    <row r="821" spans="32:37" x14ac:dyDescent="0.3">
      <c r="AF821">
        <f t="shared" si="112"/>
        <v>35</v>
      </c>
      <c r="AG821" cm="1">
        <f t="array" ref="AG821">INDEX($AB$2:$AB$104, AF821)</f>
        <v>16.193963089843471</v>
      </c>
      <c r="AH821">
        <f t="shared" si="113"/>
        <v>-0.46666666666666823</v>
      </c>
      <c r="AI821">
        <f t="shared" si="114"/>
        <v>2.8032327181640566</v>
      </c>
      <c r="AJ821">
        <v>3</v>
      </c>
      <c r="AK821">
        <f t="shared" si="115"/>
        <v>-2.4077080441158976</v>
      </c>
    </row>
    <row r="822" spans="32:37" x14ac:dyDescent="0.3">
      <c r="AF822">
        <f t="shared" si="112"/>
        <v>35</v>
      </c>
      <c r="AG822" cm="1">
        <f t="array" ref="AG822">INDEX($AB$2:$AB$104, AF822)</f>
        <v>16.193963089843471</v>
      </c>
      <c r="AH822">
        <f t="shared" si="113"/>
        <v>-0.46666666666666823</v>
      </c>
      <c r="AI822">
        <f t="shared" si="114"/>
        <v>3.8032327181640566</v>
      </c>
      <c r="AJ822">
        <v>4</v>
      </c>
      <c r="AK822">
        <f t="shared" si="115"/>
        <v>-2.145908656316748</v>
      </c>
    </row>
    <row r="823" spans="32:37" x14ac:dyDescent="0.3">
      <c r="AF823">
        <f t="shared" si="112"/>
        <v>35</v>
      </c>
      <c r="AG823" cm="1">
        <f t="array" ref="AG823">INDEX($AB$2:$AB$104, AF823)</f>
        <v>16.193963089843471</v>
      </c>
      <c r="AH823">
        <f t="shared" si="113"/>
        <v>-0.46666666666666823</v>
      </c>
      <c r="AI823">
        <f t="shared" si="114"/>
        <v>4.8032327181640557</v>
      </c>
      <c r="AJ823">
        <v>5</v>
      </c>
      <c r="AK823">
        <f t="shared" si="115"/>
        <v>-1.8841092685175991</v>
      </c>
    </row>
    <row r="824" spans="32:37" x14ac:dyDescent="0.3">
      <c r="AF824">
        <f t="shared" si="112"/>
        <v>35</v>
      </c>
      <c r="AG824" cm="1">
        <f t="array" ref="AG824">INDEX($AB$2:$AB$104, AF824)</f>
        <v>16.193963089843471</v>
      </c>
      <c r="AH824">
        <f t="shared" si="113"/>
        <v>-0.46666666666666823</v>
      </c>
      <c r="AI824">
        <f t="shared" si="114"/>
        <v>5.8032327181640557</v>
      </c>
      <c r="AJ824">
        <v>6</v>
      </c>
      <c r="AK824">
        <f t="shared" si="115"/>
        <v>-1.6223098807184495</v>
      </c>
    </row>
    <row r="825" spans="32:37" x14ac:dyDescent="0.3">
      <c r="AF825">
        <f t="shared" si="112"/>
        <v>35</v>
      </c>
      <c r="AG825" cm="1">
        <f t="array" ref="AG825">INDEX($AB$2:$AB$104, AF825)</f>
        <v>16.193963089843471</v>
      </c>
      <c r="AH825">
        <f t="shared" si="113"/>
        <v>-0.46666666666666823</v>
      </c>
      <c r="AI825">
        <f t="shared" si="114"/>
        <v>6.8032327181640557</v>
      </c>
      <c r="AJ825">
        <v>7</v>
      </c>
      <c r="AK825">
        <f t="shared" si="115"/>
        <v>-1.3605104929193002</v>
      </c>
    </row>
    <row r="826" spans="32:37" x14ac:dyDescent="0.3">
      <c r="AF826">
        <f t="shared" si="112"/>
        <v>35</v>
      </c>
      <c r="AG826" cm="1">
        <f t="array" ref="AG826">INDEX($AB$2:$AB$104, AF826)</f>
        <v>16.193963089843471</v>
      </c>
      <c r="AH826">
        <f t="shared" si="113"/>
        <v>-0.46666666666666823</v>
      </c>
      <c r="AI826">
        <f t="shared" si="114"/>
        <v>7.8032327181640557</v>
      </c>
      <c r="AJ826">
        <v>8</v>
      </c>
      <c r="AK826">
        <f t="shared" si="115"/>
        <v>-1.0987111051201506</v>
      </c>
    </row>
    <row r="827" spans="32:37" x14ac:dyDescent="0.3">
      <c r="AF827">
        <f t="shared" si="112"/>
        <v>35</v>
      </c>
      <c r="AG827" cm="1">
        <f t="array" ref="AG827">INDEX($AB$2:$AB$104, AF827)</f>
        <v>16.193963089843471</v>
      </c>
      <c r="AH827">
        <f t="shared" si="113"/>
        <v>-0.46666666666666823</v>
      </c>
      <c r="AI827">
        <f t="shared" si="114"/>
        <v>8.8032327181640557</v>
      </c>
      <c r="AJ827">
        <v>9</v>
      </c>
      <c r="AK827">
        <f t="shared" si="115"/>
        <v>-0.83691171732100123</v>
      </c>
    </row>
    <row r="828" spans="32:37" x14ac:dyDescent="0.3">
      <c r="AF828">
        <f t="shared" si="112"/>
        <v>35</v>
      </c>
      <c r="AG828" cm="1">
        <f t="array" ref="AG828">INDEX($AB$2:$AB$104, AF828)</f>
        <v>16.193963089843471</v>
      </c>
      <c r="AH828">
        <f t="shared" si="113"/>
        <v>-0.46666666666666823</v>
      </c>
      <c r="AI828">
        <f t="shared" si="114"/>
        <v>9.8032327181640557</v>
      </c>
      <c r="AJ828">
        <v>10</v>
      </c>
      <c r="AK828">
        <f t="shared" si="115"/>
        <v>-0.57511232952185176</v>
      </c>
    </row>
    <row r="829" spans="32:37" x14ac:dyDescent="0.3">
      <c r="AF829">
        <f t="shared" si="112"/>
        <v>35</v>
      </c>
      <c r="AG829" cm="1">
        <f t="array" ref="AG829">INDEX($AB$2:$AB$104, AF829)</f>
        <v>16.193963089843471</v>
      </c>
      <c r="AH829">
        <f t="shared" si="113"/>
        <v>-0.46666666666666823</v>
      </c>
      <c r="AI829">
        <f t="shared" si="114"/>
        <v>10.803232718164056</v>
      </c>
      <c r="AJ829">
        <v>11</v>
      </c>
      <c r="AK829">
        <f t="shared" si="115"/>
        <v>-0.3133129417227023</v>
      </c>
    </row>
    <row r="830" spans="32:37" x14ac:dyDescent="0.3">
      <c r="AF830">
        <f t="shared" si="112"/>
        <v>35</v>
      </c>
      <c r="AG830" cm="1">
        <f t="array" ref="AG830">INDEX($AB$2:$AB$104, AF830)</f>
        <v>16.193963089843471</v>
      </c>
      <c r="AH830">
        <f t="shared" si="113"/>
        <v>-0.46666666666666823</v>
      </c>
      <c r="AI830">
        <f t="shared" si="114"/>
        <v>11.803232718164056</v>
      </c>
      <c r="AJ830">
        <v>12</v>
      </c>
      <c r="AK830">
        <f t="shared" si="115"/>
        <v>-5.1513553923552904E-2</v>
      </c>
    </row>
    <row r="831" spans="32:37" x14ac:dyDescent="0.3">
      <c r="AF831">
        <f t="shared" si="112"/>
        <v>35</v>
      </c>
      <c r="AG831" cm="1">
        <f t="array" ref="AG831">INDEX($AB$2:$AB$104, AF831)</f>
        <v>16.193963089843471</v>
      </c>
      <c r="AH831">
        <f t="shared" si="113"/>
        <v>-0.46666666666666823</v>
      </c>
      <c r="AI831">
        <f t="shared" si="114"/>
        <v>12.803232718164056</v>
      </c>
      <c r="AJ831">
        <v>13</v>
      </c>
      <c r="AK831">
        <f t="shared" si="115"/>
        <v>0.21028583387559652</v>
      </c>
    </row>
    <row r="832" spans="32:37" x14ac:dyDescent="0.3">
      <c r="AF832">
        <f t="shared" si="112"/>
        <v>35</v>
      </c>
      <c r="AG832" cm="1">
        <f t="array" ref="AG832">INDEX($AB$2:$AB$104, AF832)</f>
        <v>16.193963089843471</v>
      </c>
      <c r="AH832">
        <f t="shared" si="113"/>
        <v>-0.46666666666666823</v>
      </c>
      <c r="AI832">
        <f t="shared" si="114"/>
        <v>13.803232718164056</v>
      </c>
      <c r="AJ832">
        <v>14</v>
      </c>
      <c r="AK832">
        <f t="shared" si="115"/>
        <v>0.47208522167474593</v>
      </c>
    </row>
    <row r="833" spans="32:37" x14ac:dyDescent="0.3">
      <c r="AF833">
        <f t="shared" si="112"/>
        <v>35</v>
      </c>
      <c r="AG833" cm="1">
        <f t="array" ref="AG833">INDEX($AB$2:$AB$104, AF833)</f>
        <v>16.193963089843471</v>
      </c>
      <c r="AH833">
        <f t="shared" si="113"/>
        <v>-0.46666666666666823</v>
      </c>
      <c r="AI833">
        <f t="shared" si="114"/>
        <v>14.803232718164056</v>
      </c>
      <c r="AJ833">
        <v>15</v>
      </c>
      <c r="AK833">
        <f t="shared" si="115"/>
        <v>0.73388460947389533</v>
      </c>
    </row>
    <row r="834" spans="32:37" x14ac:dyDescent="0.3">
      <c r="AF834">
        <f t="shared" si="112"/>
        <v>35</v>
      </c>
      <c r="AG834" cm="1">
        <f t="array" ref="AG834">INDEX($AB$2:$AB$104, AF834)</f>
        <v>16.193963089843471</v>
      </c>
      <c r="AH834">
        <f t="shared" si="113"/>
        <v>-0.46666666666666823</v>
      </c>
      <c r="AI834">
        <f t="shared" si="114"/>
        <v>15.803232718164056</v>
      </c>
      <c r="AJ834">
        <v>16</v>
      </c>
      <c r="AK834">
        <f t="shared" si="115"/>
        <v>0.9956839972730448</v>
      </c>
    </row>
    <row r="835" spans="32:37" x14ac:dyDescent="0.3">
      <c r="AF835">
        <f t="shared" ref="AF835:AF898" si="116">INT((ROW()-2)/24) + 1</f>
        <v>35</v>
      </c>
      <c r="AG835" cm="1">
        <f t="array" ref="AG835">INDEX($AB$2:$AB$104, AF835)</f>
        <v>16.193963089843471</v>
      </c>
      <c r="AH835">
        <f t="shared" ref="AH835:AH898" si="117">$AD$2</f>
        <v>-0.46666666666666823</v>
      </c>
      <c r="AI835">
        <f t="shared" ref="AI835:AI898" si="118">AJ835+AH835+AG835/60</f>
        <v>16.803232718164058</v>
      </c>
      <c r="AJ835">
        <v>17</v>
      </c>
      <c r="AK835">
        <f t="shared" ref="AK835:AK898" si="119">(AI835-12)/12*PI()</f>
        <v>1.2574833850721947</v>
      </c>
    </row>
    <row r="836" spans="32:37" x14ac:dyDescent="0.3">
      <c r="AF836">
        <f t="shared" si="116"/>
        <v>35</v>
      </c>
      <c r="AG836" cm="1">
        <f t="array" ref="AG836">INDEX($AB$2:$AB$104, AF836)</f>
        <v>16.193963089843471</v>
      </c>
      <c r="AH836">
        <f t="shared" si="117"/>
        <v>-0.46666666666666823</v>
      </c>
      <c r="AI836">
        <f t="shared" si="118"/>
        <v>17.803232718164058</v>
      </c>
      <c r="AJ836">
        <v>18</v>
      </c>
      <c r="AK836">
        <f t="shared" si="119"/>
        <v>1.5192827728713443</v>
      </c>
    </row>
    <row r="837" spans="32:37" x14ac:dyDescent="0.3">
      <c r="AF837">
        <f t="shared" si="116"/>
        <v>35</v>
      </c>
      <c r="AG837" cm="1">
        <f t="array" ref="AG837">INDEX($AB$2:$AB$104, AF837)</f>
        <v>16.193963089843471</v>
      </c>
      <c r="AH837">
        <f t="shared" si="117"/>
        <v>-0.46666666666666823</v>
      </c>
      <c r="AI837">
        <f t="shared" si="118"/>
        <v>18.803232718164058</v>
      </c>
      <c r="AJ837">
        <v>19</v>
      </c>
      <c r="AK837">
        <f t="shared" si="119"/>
        <v>1.7810821606704936</v>
      </c>
    </row>
    <row r="838" spans="32:37" x14ac:dyDescent="0.3">
      <c r="AF838">
        <f t="shared" si="116"/>
        <v>35</v>
      </c>
      <c r="AG838" cm="1">
        <f t="array" ref="AG838">INDEX($AB$2:$AB$104, AF838)</f>
        <v>16.193963089843471</v>
      </c>
      <c r="AH838">
        <f t="shared" si="117"/>
        <v>-0.46666666666666823</v>
      </c>
      <c r="AI838">
        <f t="shared" si="118"/>
        <v>19.803232718164058</v>
      </c>
      <c r="AJ838">
        <v>20</v>
      </c>
      <c r="AK838">
        <f t="shared" si="119"/>
        <v>2.042881548469643</v>
      </c>
    </row>
    <row r="839" spans="32:37" x14ac:dyDescent="0.3">
      <c r="AF839">
        <f t="shared" si="116"/>
        <v>35</v>
      </c>
      <c r="AG839" cm="1">
        <f t="array" ref="AG839">INDEX($AB$2:$AB$104, AF839)</f>
        <v>16.193963089843471</v>
      </c>
      <c r="AH839">
        <f t="shared" si="117"/>
        <v>-0.46666666666666823</v>
      </c>
      <c r="AI839">
        <f t="shared" si="118"/>
        <v>20.803232718164058</v>
      </c>
      <c r="AJ839">
        <v>21</v>
      </c>
      <c r="AK839">
        <f t="shared" si="119"/>
        <v>2.3046809362687921</v>
      </c>
    </row>
    <row r="840" spans="32:37" x14ac:dyDescent="0.3">
      <c r="AF840">
        <f t="shared" si="116"/>
        <v>35</v>
      </c>
      <c r="AG840" cm="1">
        <f t="array" ref="AG840">INDEX($AB$2:$AB$104, AF840)</f>
        <v>16.193963089843471</v>
      </c>
      <c r="AH840">
        <f t="shared" si="117"/>
        <v>-0.46666666666666823</v>
      </c>
      <c r="AI840">
        <f t="shared" si="118"/>
        <v>21.803232718164058</v>
      </c>
      <c r="AJ840">
        <v>22</v>
      </c>
      <c r="AK840">
        <f t="shared" si="119"/>
        <v>2.5664803240679417</v>
      </c>
    </row>
    <row r="841" spans="32:37" x14ac:dyDescent="0.3">
      <c r="AF841">
        <f t="shared" si="116"/>
        <v>35</v>
      </c>
      <c r="AG841" cm="1">
        <f t="array" ref="AG841">INDEX($AB$2:$AB$104, AF841)</f>
        <v>16.193963089843471</v>
      </c>
      <c r="AH841">
        <f t="shared" si="117"/>
        <v>-0.46666666666666823</v>
      </c>
      <c r="AI841">
        <f t="shared" si="118"/>
        <v>22.803232718164058</v>
      </c>
      <c r="AJ841">
        <v>23</v>
      </c>
      <c r="AK841">
        <f t="shared" si="119"/>
        <v>2.8282797118670913</v>
      </c>
    </row>
    <row r="842" spans="32:37" x14ac:dyDescent="0.3">
      <c r="AF842">
        <f t="shared" si="116"/>
        <v>36</v>
      </c>
      <c r="AG842" cm="1">
        <f t="array" ref="AG842">INDEX($AB$2:$AB$104, AF842)</f>
        <v>16.270182917805819</v>
      </c>
      <c r="AH842">
        <f t="shared" si="117"/>
        <v>-0.46666666666666823</v>
      </c>
      <c r="AI842">
        <f t="shared" si="118"/>
        <v>-0.19549695136990458</v>
      </c>
      <c r="AJ842">
        <v>0</v>
      </c>
      <c r="AK842">
        <f t="shared" si="119"/>
        <v>-3.1927736357750343</v>
      </c>
    </row>
    <row r="843" spans="32:37" x14ac:dyDescent="0.3">
      <c r="AF843">
        <f t="shared" si="116"/>
        <v>36</v>
      </c>
      <c r="AG843" cm="1">
        <f t="array" ref="AG843">INDEX($AB$2:$AB$104, AF843)</f>
        <v>16.270182917805819</v>
      </c>
      <c r="AH843">
        <f t="shared" si="117"/>
        <v>-0.46666666666666823</v>
      </c>
      <c r="AI843">
        <f t="shared" si="118"/>
        <v>0.80450304863009547</v>
      </c>
      <c r="AJ843">
        <v>1</v>
      </c>
      <c r="AK843">
        <f t="shared" si="119"/>
        <v>-2.9309742479758847</v>
      </c>
    </row>
    <row r="844" spans="32:37" x14ac:dyDescent="0.3">
      <c r="AF844">
        <f t="shared" si="116"/>
        <v>36</v>
      </c>
      <c r="AG844" cm="1">
        <f t="array" ref="AG844">INDEX($AB$2:$AB$104, AF844)</f>
        <v>16.270182917805819</v>
      </c>
      <c r="AH844">
        <f t="shared" si="117"/>
        <v>-0.46666666666666823</v>
      </c>
      <c r="AI844">
        <f t="shared" si="118"/>
        <v>1.8045030486300955</v>
      </c>
      <c r="AJ844">
        <v>2</v>
      </c>
      <c r="AK844">
        <f t="shared" si="119"/>
        <v>-2.6691748601767356</v>
      </c>
    </row>
    <row r="845" spans="32:37" x14ac:dyDescent="0.3">
      <c r="AF845">
        <f t="shared" si="116"/>
        <v>36</v>
      </c>
      <c r="AG845" cm="1">
        <f t="array" ref="AG845">INDEX($AB$2:$AB$104, AF845)</f>
        <v>16.270182917805819</v>
      </c>
      <c r="AH845">
        <f t="shared" si="117"/>
        <v>-0.46666666666666823</v>
      </c>
      <c r="AI845">
        <f t="shared" si="118"/>
        <v>2.8045030486300955</v>
      </c>
      <c r="AJ845">
        <v>3</v>
      </c>
      <c r="AK845">
        <f t="shared" si="119"/>
        <v>-2.407375472377586</v>
      </c>
    </row>
    <row r="846" spans="32:37" x14ac:dyDescent="0.3">
      <c r="AF846">
        <f t="shared" si="116"/>
        <v>36</v>
      </c>
      <c r="AG846" cm="1">
        <f t="array" ref="AG846">INDEX($AB$2:$AB$104, AF846)</f>
        <v>16.270182917805819</v>
      </c>
      <c r="AH846">
        <f t="shared" si="117"/>
        <v>-0.46666666666666823</v>
      </c>
      <c r="AI846">
        <f t="shared" si="118"/>
        <v>3.8045030486300955</v>
      </c>
      <c r="AJ846">
        <v>4</v>
      </c>
      <c r="AK846">
        <f t="shared" si="119"/>
        <v>-2.1455760845784364</v>
      </c>
    </row>
    <row r="847" spans="32:37" x14ac:dyDescent="0.3">
      <c r="AF847">
        <f t="shared" si="116"/>
        <v>36</v>
      </c>
      <c r="AG847" cm="1">
        <f t="array" ref="AG847">INDEX($AB$2:$AB$104, AF847)</f>
        <v>16.270182917805819</v>
      </c>
      <c r="AH847">
        <f t="shared" si="117"/>
        <v>-0.46666666666666823</v>
      </c>
      <c r="AI847">
        <f t="shared" si="118"/>
        <v>4.804503048630095</v>
      </c>
      <c r="AJ847">
        <v>5</v>
      </c>
      <c r="AK847">
        <f t="shared" si="119"/>
        <v>-1.8837766967792871</v>
      </c>
    </row>
    <row r="848" spans="32:37" x14ac:dyDescent="0.3">
      <c r="AF848">
        <f t="shared" si="116"/>
        <v>36</v>
      </c>
      <c r="AG848" cm="1">
        <f t="array" ref="AG848">INDEX($AB$2:$AB$104, AF848)</f>
        <v>16.270182917805819</v>
      </c>
      <c r="AH848">
        <f t="shared" si="117"/>
        <v>-0.46666666666666823</v>
      </c>
      <c r="AI848">
        <f t="shared" si="118"/>
        <v>5.804503048630095</v>
      </c>
      <c r="AJ848">
        <v>6</v>
      </c>
      <c r="AK848">
        <f t="shared" si="119"/>
        <v>-1.6219773089801379</v>
      </c>
    </row>
    <row r="849" spans="32:37" x14ac:dyDescent="0.3">
      <c r="AF849">
        <f t="shared" si="116"/>
        <v>36</v>
      </c>
      <c r="AG849" cm="1">
        <f t="array" ref="AG849">INDEX($AB$2:$AB$104, AF849)</f>
        <v>16.270182917805819</v>
      </c>
      <c r="AH849">
        <f t="shared" si="117"/>
        <v>-0.46666666666666823</v>
      </c>
      <c r="AI849">
        <f t="shared" si="118"/>
        <v>6.804503048630095</v>
      </c>
      <c r="AJ849">
        <v>7</v>
      </c>
      <c r="AK849">
        <f t="shared" si="119"/>
        <v>-1.3601779211809883</v>
      </c>
    </row>
    <row r="850" spans="32:37" x14ac:dyDescent="0.3">
      <c r="AF850">
        <f t="shared" si="116"/>
        <v>36</v>
      </c>
      <c r="AG850" cm="1">
        <f t="array" ref="AG850">INDEX($AB$2:$AB$104, AF850)</f>
        <v>16.270182917805819</v>
      </c>
      <c r="AH850">
        <f t="shared" si="117"/>
        <v>-0.46666666666666823</v>
      </c>
      <c r="AI850">
        <f t="shared" si="118"/>
        <v>7.804503048630095</v>
      </c>
      <c r="AJ850">
        <v>8</v>
      </c>
      <c r="AK850">
        <f t="shared" si="119"/>
        <v>-1.098378533381839</v>
      </c>
    </row>
    <row r="851" spans="32:37" x14ac:dyDescent="0.3">
      <c r="AF851">
        <f t="shared" si="116"/>
        <v>36</v>
      </c>
      <c r="AG851" cm="1">
        <f t="array" ref="AG851">INDEX($AB$2:$AB$104, AF851)</f>
        <v>16.270182917805819</v>
      </c>
      <c r="AH851">
        <f t="shared" si="117"/>
        <v>-0.46666666666666823</v>
      </c>
      <c r="AI851">
        <f t="shared" si="118"/>
        <v>8.8045030486300959</v>
      </c>
      <c r="AJ851">
        <v>9</v>
      </c>
      <c r="AK851">
        <f t="shared" si="119"/>
        <v>-0.83657914558268931</v>
      </c>
    </row>
    <row r="852" spans="32:37" x14ac:dyDescent="0.3">
      <c r="AF852">
        <f t="shared" si="116"/>
        <v>36</v>
      </c>
      <c r="AG852" cm="1">
        <f t="array" ref="AG852">INDEX($AB$2:$AB$104, AF852)</f>
        <v>16.270182917805819</v>
      </c>
      <c r="AH852">
        <f t="shared" si="117"/>
        <v>-0.46666666666666823</v>
      </c>
      <c r="AI852">
        <f t="shared" si="118"/>
        <v>9.8045030486300959</v>
      </c>
      <c r="AJ852">
        <v>10</v>
      </c>
      <c r="AK852">
        <f t="shared" si="119"/>
        <v>-0.57477975778353985</v>
      </c>
    </row>
    <row r="853" spans="32:37" x14ac:dyDescent="0.3">
      <c r="AF853">
        <f t="shared" si="116"/>
        <v>36</v>
      </c>
      <c r="AG853" cm="1">
        <f t="array" ref="AG853">INDEX($AB$2:$AB$104, AF853)</f>
        <v>16.270182917805819</v>
      </c>
      <c r="AH853">
        <f t="shared" si="117"/>
        <v>-0.46666666666666823</v>
      </c>
      <c r="AI853">
        <f t="shared" si="118"/>
        <v>10.804503048630096</v>
      </c>
      <c r="AJ853">
        <v>11</v>
      </c>
      <c r="AK853">
        <f t="shared" si="119"/>
        <v>-0.31298036998439038</v>
      </c>
    </row>
    <row r="854" spans="32:37" x14ac:dyDescent="0.3">
      <c r="AF854">
        <f t="shared" si="116"/>
        <v>36</v>
      </c>
      <c r="AG854" cm="1">
        <f t="array" ref="AG854">INDEX($AB$2:$AB$104, AF854)</f>
        <v>16.270182917805819</v>
      </c>
      <c r="AH854">
        <f t="shared" si="117"/>
        <v>-0.46666666666666823</v>
      </c>
      <c r="AI854">
        <f t="shared" si="118"/>
        <v>11.804503048630096</v>
      </c>
      <c r="AJ854">
        <v>12</v>
      </c>
      <c r="AK854">
        <f t="shared" si="119"/>
        <v>-5.1180982185240975E-2</v>
      </c>
    </row>
    <row r="855" spans="32:37" x14ac:dyDescent="0.3">
      <c r="AF855">
        <f t="shared" si="116"/>
        <v>36</v>
      </c>
      <c r="AG855" cm="1">
        <f t="array" ref="AG855">INDEX($AB$2:$AB$104, AF855)</f>
        <v>16.270182917805819</v>
      </c>
      <c r="AH855">
        <f t="shared" si="117"/>
        <v>-0.46666666666666823</v>
      </c>
      <c r="AI855">
        <f t="shared" si="118"/>
        <v>12.804503048630096</v>
      </c>
      <c r="AJ855">
        <v>13</v>
      </c>
      <c r="AK855">
        <f t="shared" si="119"/>
        <v>0.21061840561390843</v>
      </c>
    </row>
    <row r="856" spans="32:37" x14ac:dyDescent="0.3">
      <c r="AF856">
        <f t="shared" si="116"/>
        <v>36</v>
      </c>
      <c r="AG856" cm="1">
        <f t="array" ref="AG856">INDEX($AB$2:$AB$104, AF856)</f>
        <v>16.270182917805819</v>
      </c>
      <c r="AH856">
        <f t="shared" si="117"/>
        <v>-0.46666666666666823</v>
      </c>
      <c r="AI856">
        <f t="shared" si="118"/>
        <v>13.804503048630096</v>
      </c>
      <c r="AJ856">
        <v>14</v>
      </c>
      <c r="AK856">
        <f t="shared" si="119"/>
        <v>0.47241779341305784</v>
      </c>
    </row>
    <row r="857" spans="32:37" x14ac:dyDescent="0.3">
      <c r="AF857">
        <f t="shared" si="116"/>
        <v>36</v>
      </c>
      <c r="AG857" cm="1">
        <f t="array" ref="AG857">INDEX($AB$2:$AB$104, AF857)</f>
        <v>16.270182917805819</v>
      </c>
      <c r="AH857">
        <f t="shared" si="117"/>
        <v>-0.46666666666666823</v>
      </c>
      <c r="AI857">
        <f t="shared" si="118"/>
        <v>14.804503048630096</v>
      </c>
      <c r="AJ857">
        <v>15</v>
      </c>
      <c r="AK857">
        <f t="shared" si="119"/>
        <v>0.73421718121220725</v>
      </c>
    </row>
    <row r="858" spans="32:37" x14ac:dyDescent="0.3">
      <c r="AF858">
        <f t="shared" si="116"/>
        <v>36</v>
      </c>
      <c r="AG858" cm="1">
        <f t="array" ref="AG858">INDEX($AB$2:$AB$104, AF858)</f>
        <v>16.270182917805819</v>
      </c>
      <c r="AH858">
        <f t="shared" si="117"/>
        <v>-0.46666666666666823</v>
      </c>
      <c r="AI858">
        <f t="shared" si="118"/>
        <v>15.804503048630096</v>
      </c>
      <c r="AJ858">
        <v>16</v>
      </c>
      <c r="AK858">
        <f t="shared" si="119"/>
        <v>0.99601656901135671</v>
      </c>
    </row>
    <row r="859" spans="32:37" x14ac:dyDescent="0.3">
      <c r="AF859">
        <f t="shared" si="116"/>
        <v>36</v>
      </c>
      <c r="AG859" cm="1">
        <f t="array" ref="AG859">INDEX($AB$2:$AB$104, AF859)</f>
        <v>16.270182917805819</v>
      </c>
      <c r="AH859">
        <f t="shared" si="117"/>
        <v>-0.46666666666666823</v>
      </c>
      <c r="AI859">
        <f t="shared" si="118"/>
        <v>16.804503048630096</v>
      </c>
      <c r="AJ859">
        <v>17</v>
      </c>
      <c r="AK859">
        <f t="shared" si="119"/>
        <v>1.2578159568105063</v>
      </c>
    </row>
    <row r="860" spans="32:37" x14ac:dyDescent="0.3">
      <c r="AF860">
        <f t="shared" si="116"/>
        <v>36</v>
      </c>
      <c r="AG860" cm="1">
        <f t="array" ref="AG860">INDEX($AB$2:$AB$104, AF860)</f>
        <v>16.270182917805819</v>
      </c>
      <c r="AH860">
        <f t="shared" si="117"/>
        <v>-0.46666666666666823</v>
      </c>
      <c r="AI860">
        <f t="shared" si="118"/>
        <v>17.804503048630096</v>
      </c>
      <c r="AJ860">
        <v>18</v>
      </c>
      <c r="AK860">
        <f t="shared" si="119"/>
        <v>1.5196153446096556</v>
      </c>
    </row>
    <row r="861" spans="32:37" x14ac:dyDescent="0.3">
      <c r="AF861">
        <f t="shared" si="116"/>
        <v>36</v>
      </c>
      <c r="AG861" cm="1">
        <f t="array" ref="AG861">INDEX($AB$2:$AB$104, AF861)</f>
        <v>16.270182917805819</v>
      </c>
      <c r="AH861">
        <f t="shared" si="117"/>
        <v>-0.46666666666666823</v>
      </c>
      <c r="AI861">
        <f t="shared" si="118"/>
        <v>18.804503048630096</v>
      </c>
      <c r="AJ861">
        <v>19</v>
      </c>
      <c r="AK861">
        <f t="shared" si="119"/>
        <v>1.7814147324088052</v>
      </c>
    </row>
    <row r="862" spans="32:37" x14ac:dyDescent="0.3">
      <c r="AF862">
        <f t="shared" si="116"/>
        <v>36</v>
      </c>
      <c r="AG862" cm="1">
        <f t="array" ref="AG862">INDEX($AB$2:$AB$104, AF862)</f>
        <v>16.270182917805819</v>
      </c>
      <c r="AH862">
        <f t="shared" si="117"/>
        <v>-0.46666666666666823</v>
      </c>
      <c r="AI862">
        <f t="shared" si="118"/>
        <v>19.804503048630096</v>
      </c>
      <c r="AJ862">
        <v>20</v>
      </c>
      <c r="AK862">
        <f t="shared" si="119"/>
        <v>2.0432141202079541</v>
      </c>
    </row>
    <row r="863" spans="32:37" x14ac:dyDescent="0.3">
      <c r="AF863">
        <f t="shared" si="116"/>
        <v>36</v>
      </c>
      <c r="AG863" cm="1">
        <f t="array" ref="AG863">INDEX($AB$2:$AB$104, AF863)</f>
        <v>16.270182917805819</v>
      </c>
      <c r="AH863">
        <f t="shared" si="117"/>
        <v>-0.46666666666666823</v>
      </c>
      <c r="AI863">
        <f t="shared" si="118"/>
        <v>20.804503048630096</v>
      </c>
      <c r="AJ863">
        <v>21</v>
      </c>
      <c r="AK863">
        <f t="shared" si="119"/>
        <v>2.3050135080071037</v>
      </c>
    </row>
    <row r="864" spans="32:37" x14ac:dyDescent="0.3">
      <c r="AF864">
        <f t="shared" si="116"/>
        <v>36</v>
      </c>
      <c r="AG864" cm="1">
        <f t="array" ref="AG864">INDEX($AB$2:$AB$104, AF864)</f>
        <v>16.270182917805819</v>
      </c>
      <c r="AH864">
        <f t="shared" si="117"/>
        <v>-0.46666666666666823</v>
      </c>
      <c r="AI864">
        <f t="shared" si="118"/>
        <v>21.804503048630096</v>
      </c>
      <c r="AJ864">
        <v>22</v>
      </c>
      <c r="AK864">
        <f t="shared" si="119"/>
        <v>2.5668128958062533</v>
      </c>
    </row>
    <row r="865" spans="32:37" x14ac:dyDescent="0.3">
      <c r="AF865">
        <f t="shared" si="116"/>
        <v>36</v>
      </c>
      <c r="AG865" cm="1">
        <f t="array" ref="AG865">INDEX($AB$2:$AB$104, AF865)</f>
        <v>16.270182917805819</v>
      </c>
      <c r="AH865">
        <f t="shared" si="117"/>
        <v>-0.46666666666666823</v>
      </c>
      <c r="AI865">
        <f t="shared" si="118"/>
        <v>22.804503048630096</v>
      </c>
      <c r="AJ865">
        <v>23</v>
      </c>
      <c r="AK865">
        <f t="shared" si="119"/>
        <v>2.8286122836054024</v>
      </c>
    </row>
    <row r="866" spans="32:37" x14ac:dyDescent="0.3">
      <c r="AF866">
        <f t="shared" si="116"/>
        <v>37</v>
      </c>
      <c r="AG866" cm="1">
        <f t="array" ref="AG866">INDEX($AB$2:$AB$104, AF866)</f>
        <v>16.333331987664224</v>
      </c>
      <c r="AH866">
        <f t="shared" si="117"/>
        <v>-0.46666666666666823</v>
      </c>
      <c r="AI866">
        <f t="shared" si="118"/>
        <v>-0.19444446687226452</v>
      </c>
      <c r="AJ866">
        <v>0</v>
      </c>
      <c r="AK866">
        <f t="shared" si="119"/>
        <v>-3.1924980959778839</v>
      </c>
    </row>
    <row r="867" spans="32:37" x14ac:dyDescent="0.3">
      <c r="AF867">
        <f t="shared" si="116"/>
        <v>37</v>
      </c>
      <c r="AG867" cm="1">
        <f t="array" ref="AG867">INDEX($AB$2:$AB$104, AF867)</f>
        <v>16.333331987664224</v>
      </c>
      <c r="AH867">
        <f t="shared" si="117"/>
        <v>-0.46666666666666823</v>
      </c>
      <c r="AI867">
        <f t="shared" si="118"/>
        <v>0.80555553312773553</v>
      </c>
      <c r="AJ867">
        <v>1</v>
      </c>
      <c r="AK867">
        <f t="shared" si="119"/>
        <v>-2.9306987081787343</v>
      </c>
    </row>
    <row r="868" spans="32:37" x14ac:dyDescent="0.3">
      <c r="AF868">
        <f t="shared" si="116"/>
        <v>37</v>
      </c>
      <c r="AG868" cm="1">
        <f t="array" ref="AG868">INDEX($AB$2:$AB$104, AF868)</f>
        <v>16.333331987664224</v>
      </c>
      <c r="AH868">
        <f t="shared" si="117"/>
        <v>-0.46666666666666823</v>
      </c>
      <c r="AI868">
        <f t="shared" si="118"/>
        <v>1.8055555331277355</v>
      </c>
      <c r="AJ868">
        <v>2</v>
      </c>
      <c r="AK868">
        <f t="shared" si="119"/>
        <v>-2.6688993203795852</v>
      </c>
    </row>
    <row r="869" spans="32:37" x14ac:dyDescent="0.3">
      <c r="AF869">
        <f t="shared" si="116"/>
        <v>37</v>
      </c>
      <c r="AG869" cm="1">
        <f t="array" ref="AG869">INDEX($AB$2:$AB$104, AF869)</f>
        <v>16.333331987664224</v>
      </c>
      <c r="AH869">
        <f t="shared" si="117"/>
        <v>-0.46666666666666823</v>
      </c>
      <c r="AI869">
        <f t="shared" si="118"/>
        <v>2.8055555331277358</v>
      </c>
      <c r="AJ869">
        <v>3</v>
      </c>
      <c r="AK869">
        <f t="shared" si="119"/>
        <v>-2.4070999325804356</v>
      </c>
    </row>
    <row r="870" spans="32:37" x14ac:dyDescent="0.3">
      <c r="AF870">
        <f t="shared" si="116"/>
        <v>37</v>
      </c>
      <c r="AG870" cm="1">
        <f t="array" ref="AG870">INDEX($AB$2:$AB$104, AF870)</f>
        <v>16.333331987664224</v>
      </c>
      <c r="AH870">
        <f t="shared" si="117"/>
        <v>-0.46666666666666823</v>
      </c>
      <c r="AI870">
        <f t="shared" si="118"/>
        <v>3.8055555331277358</v>
      </c>
      <c r="AJ870">
        <v>4</v>
      </c>
      <c r="AK870">
        <f t="shared" si="119"/>
        <v>-2.1453005447812861</v>
      </c>
    </row>
    <row r="871" spans="32:37" x14ac:dyDescent="0.3">
      <c r="AF871">
        <f t="shared" si="116"/>
        <v>37</v>
      </c>
      <c r="AG871" cm="1">
        <f t="array" ref="AG871">INDEX($AB$2:$AB$104, AF871)</f>
        <v>16.333331987664224</v>
      </c>
      <c r="AH871">
        <f t="shared" si="117"/>
        <v>-0.46666666666666823</v>
      </c>
      <c r="AI871">
        <f t="shared" si="118"/>
        <v>4.8055555331277349</v>
      </c>
      <c r="AJ871">
        <v>5</v>
      </c>
      <c r="AK871">
        <f t="shared" si="119"/>
        <v>-1.8835011569821369</v>
      </c>
    </row>
    <row r="872" spans="32:37" x14ac:dyDescent="0.3">
      <c r="AF872">
        <f t="shared" si="116"/>
        <v>37</v>
      </c>
      <c r="AG872" cm="1">
        <f t="array" ref="AG872">INDEX($AB$2:$AB$104, AF872)</f>
        <v>16.333331987664224</v>
      </c>
      <c r="AH872">
        <f t="shared" si="117"/>
        <v>-0.46666666666666823</v>
      </c>
      <c r="AI872">
        <f t="shared" si="118"/>
        <v>5.8055555331277349</v>
      </c>
      <c r="AJ872">
        <v>6</v>
      </c>
      <c r="AK872">
        <f t="shared" si="119"/>
        <v>-1.6217017691829876</v>
      </c>
    </row>
    <row r="873" spans="32:37" x14ac:dyDescent="0.3">
      <c r="AF873">
        <f t="shared" si="116"/>
        <v>37</v>
      </c>
      <c r="AG873" cm="1">
        <f t="array" ref="AG873">INDEX($AB$2:$AB$104, AF873)</f>
        <v>16.333331987664224</v>
      </c>
      <c r="AH873">
        <f t="shared" si="117"/>
        <v>-0.46666666666666823</v>
      </c>
      <c r="AI873">
        <f t="shared" si="118"/>
        <v>6.8055555331277349</v>
      </c>
      <c r="AJ873">
        <v>7</v>
      </c>
      <c r="AK873">
        <f t="shared" si="119"/>
        <v>-1.3599023813838382</v>
      </c>
    </row>
    <row r="874" spans="32:37" x14ac:dyDescent="0.3">
      <c r="AF874">
        <f t="shared" si="116"/>
        <v>37</v>
      </c>
      <c r="AG874" cm="1">
        <f t="array" ref="AG874">INDEX($AB$2:$AB$104, AF874)</f>
        <v>16.333331987664224</v>
      </c>
      <c r="AH874">
        <f t="shared" si="117"/>
        <v>-0.46666666666666823</v>
      </c>
      <c r="AI874">
        <f t="shared" si="118"/>
        <v>7.8055555331277349</v>
      </c>
      <c r="AJ874">
        <v>8</v>
      </c>
      <c r="AK874">
        <f t="shared" si="119"/>
        <v>-1.0981029935846887</v>
      </c>
    </row>
    <row r="875" spans="32:37" x14ac:dyDescent="0.3">
      <c r="AF875">
        <f t="shared" si="116"/>
        <v>37</v>
      </c>
      <c r="AG875" cm="1">
        <f t="array" ref="AG875">INDEX($AB$2:$AB$104, AF875)</f>
        <v>16.333331987664224</v>
      </c>
      <c r="AH875">
        <f t="shared" si="117"/>
        <v>-0.46666666666666823</v>
      </c>
      <c r="AI875">
        <f t="shared" si="118"/>
        <v>8.8055555331277358</v>
      </c>
      <c r="AJ875">
        <v>9</v>
      </c>
      <c r="AK875">
        <f t="shared" si="119"/>
        <v>-0.83630360578553908</v>
      </c>
    </row>
    <row r="876" spans="32:37" x14ac:dyDescent="0.3">
      <c r="AF876">
        <f t="shared" si="116"/>
        <v>37</v>
      </c>
      <c r="AG876" cm="1">
        <f t="array" ref="AG876">INDEX($AB$2:$AB$104, AF876)</f>
        <v>16.333331987664224</v>
      </c>
      <c r="AH876">
        <f t="shared" si="117"/>
        <v>-0.46666666666666823</v>
      </c>
      <c r="AI876">
        <f t="shared" si="118"/>
        <v>9.8055555331277358</v>
      </c>
      <c r="AJ876">
        <v>10</v>
      </c>
      <c r="AK876">
        <f t="shared" si="119"/>
        <v>-0.57450421798638962</v>
      </c>
    </row>
    <row r="877" spans="32:37" x14ac:dyDescent="0.3">
      <c r="AF877">
        <f t="shared" si="116"/>
        <v>37</v>
      </c>
      <c r="AG877" cm="1">
        <f t="array" ref="AG877">INDEX($AB$2:$AB$104, AF877)</f>
        <v>16.333331987664224</v>
      </c>
      <c r="AH877">
        <f t="shared" si="117"/>
        <v>-0.46666666666666823</v>
      </c>
      <c r="AI877">
        <f t="shared" si="118"/>
        <v>10.805555533127736</v>
      </c>
      <c r="AJ877">
        <v>11</v>
      </c>
      <c r="AK877">
        <f t="shared" si="119"/>
        <v>-0.31270483018724016</v>
      </c>
    </row>
    <row r="878" spans="32:37" x14ac:dyDescent="0.3">
      <c r="AF878">
        <f t="shared" si="116"/>
        <v>37</v>
      </c>
      <c r="AG878" cm="1">
        <f t="array" ref="AG878">INDEX($AB$2:$AB$104, AF878)</f>
        <v>16.333331987664224</v>
      </c>
      <c r="AH878">
        <f t="shared" si="117"/>
        <v>-0.46666666666666823</v>
      </c>
      <c r="AI878">
        <f t="shared" si="118"/>
        <v>11.805555533127736</v>
      </c>
      <c r="AJ878">
        <v>12</v>
      </c>
      <c r="AK878">
        <f t="shared" si="119"/>
        <v>-5.090544238809077E-2</v>
      </c>
    </row>
    <row r="879" spans="32:37" x14ac:dyDescent="0.3">
      <c r="AF879">
        <f t="shared" si="116"/>
        <v>37</v>
      </c>
      <c r="AG879" cm="1">
        <f t="array" ref="AG879">INDEX($AB$2:$AB$104, AF879)</f>
        <v>16.333331987664224</v>
      </c>
      <c r="AH879">
        <f t="shared" si="117"/>
        <v>-0.46666666666666823</v>
      </c>
      <c r="AI879">
        <f t="shared" si="118"/>
        <v>12.805555533127736</v>
      </c>
      <c r="AJ879">
        <v>13</v>
      </c>
      <c r="AK879">
        <f t="shared" si="119"/>
        <v>0.21089394541105863</v>
      </c>
    </row>
    <row r="880" spans="32:37" x14ac:dyDescent="0.3">
      <c r="AF880">
        <f t="shared" si="116"/>
        <v>37</v>
      </c>
      <c r="AG880" cm="1">
        <f t="array" ref="AG880">INDEX($AB$2:$AB$104, AF880)</f>
        <v>16.333331987664224</v>
      </c>
      <c r="AH880">
        <f t="shared" si="117"/>
        <v>-0.46666666666666823</v>
      </c>
      <c r="AI880">
        <f t="shared" si="118"/>
        <v>13.805555533127736</v>
      </c>
      <c r="AJ880">
        <v>14</v>
      </c>
      <c r="AK880">
        <f t="shared" si="119"/>
        <v>0.47269333321020807</v>
      </c>
    </row>
    <row r="881" spans="32:37" x14ac:dyDescent="0.3">
      <c r="AF881">
        <f t="shared" si="116"/>
        <v>37</v>
      </c>
      <c r="AG881" cm="1">
        <f t="array" ref="AG881">INDEX($AB$2:$AB$104, AF881)</f>
        <v>16.333331987664224</v>
      </c>
      <c r="AH881">
        <f t="shared" si="117"/>
        <v>-0.46666666666666823</v>
      </c>
      <c r="AI881">
        <f t="shared" si="118"/>
        <v>14.805555533127736</v>
      </c>
      <c r="AJ881">
        <v>15</v>
      </c>
      <c r="AK881">
        <f t="shared" si="119"/>
        <v>0.73449272100935747</v>
      </c>
    </row>
    <row r="882" spans="32:37" x14ac:dyDescent="0.3">
      <c r="AF882">
        <f t="shared" si="116"/>
        <v>37</v>
      </c>
      <c r="AG882" cm="1">
        <f t="array" ref="AG882">INDEX($AB$2:$AB$104, AF882)</f>
        <v>16.333331987664224</v>
      </c>
      <c r="AH882">
        <f t="shared" si="117"/>
        <v>-0.46666666666666823</v>
      </c>
      <c r="AI882">
        <f t="shared" si="118"/>
        <v>15.805555533127736</v>
      </c>
      <c r="AJ882">
        <v>16</v>
      </c>
      <c r="AK882">
        <f t="shared" si="119"/>
        <v>0.99629210880850683</v>
      </c>
    </row>
    <row r="883" spans="32:37" x14ac:dyDescent="0.3">
      <c r="AF883">
        <f t="shared" si="116"/>
        <v>37</v>
      </c>
      <c r="AG883" cm="1">
        <f t="array" ref="AG883">INDEX($AB$2:$AB$104, AF883)</f>
        <v>16.333331987664224</v>
      </c>
      <c r="AH883">
        <f t="shared" si="117"/>
        <v>-0.46666666666666823</v>
      </c>
      <c r="AI883">
        <f t="shared" si="118"/>
        <v>16.805555533127734</v>
      </c>
      <c r="AJ883">
        <v>17</v>
      </c>
      <c r="AK883">
        <f t="shared" si="119"/>
        <v>1.258091496607656</v>
      </c>
    </row>
    <row r="884" spans="32:37" x14ac:dyDescent="0.3">
      <c r="AF884">
        <f t="shared" si="116"/>
        <v>37</v>
      </c>
      <c r="AG884" cm="1">
        <f t="array" ref="AG884">INDEX($AB$2:$AB$104, AF884)</f>
        <v>16.333331987664224</v>
      </c>
      <c r="AH884">
        <f t="shared" si="117"/>
        <v>-0.46666666666666823</v>
      </c>
      <c r="AI884">
        <f t="shared" si="118"/>
        <v>17.805555533127734</v>
      </c>
      <c r="AJ884">
        <v>18</v>
      </c>
      <c r="AK884">
        <f t="shared" si="119"/>
        <v>1.5198908844068053</v>
      </c>
    </row>
    <row r="885" spans="32:37" x14ac:dyDescent="0.3">
      <c r="AF885">
        <f t="shared" si="116"/>
        <v>37</v>
      </c>
      <c r="AG885" cm="1">
        <f t="array" ref="AG885">INDEX($AB$2:$AB$104, AF885)</f>
        <v>16.333331987664224</v>
      </c>
      <c r="AH885">
        <f t="shared" si="117"/>
        <v>-0.46666666666666823</v>
      </c>
      <c r="AI885">
        <f t="shared" si="118"/>
        <v>18.805555533127734</v>
      </c>
      <c r="AJ885">
        <v>19</v>
      </c>
      <c r="AK885">
        <f t="shared" si="119"/>
        <v>1.7816902722059547</v>
      </c>
    </row>
    <row r="886" spans="32:37" x14ac:dyDescent="0.3">
      <c r="AF886">
        <f t="shared" si="116"/>
        <v>37</v>
      </c>
      <c r="AG886" cm="1">
        <f t="array" ref="AG886">INDEX($AB$2:$AB$104, AF886)</f>
        <v>16.333331987664224</v>
      </c>
      <c r="AH886">
        <f t="shared" si="117"/>
        <v>-0.46666666666666823</v>
      </c>
      <c r="AI886">
        <f t="shared" si="118"/>
        <v>19.805555533127734</v>
      </c>
      <c r="AJ886">
        <v>20</v>
      </c>
      <c r="AK886">
        <f t="shared" si="119"/>
        <v>2.043489660005104</v>
      </c>
    </row>
    <row r="887" spans="32:37" x14ac:dyDescent="0.3">
      <c r="AF887">
        <f t="shared" si="116"/>
        <v>37</v>
      </c>
      <c r="AG887" cm="1">
        <f t="array" ref="AG887">INDEX($AB$2:$AB$104, AF887)</f>
        <v>16.333331987664224</v>
      </c>
      <c r="AH887">
        <f t="shared" si="117"/>
        <v>-0.46666666666666823</v>
      </c>
      <c r="AI887">
        <f t="shared" si="118"/>
        <v>20.805555533127734</v>
      </c>
      <c r="AJ887">
        <v>21</v>
      </c>
      <c r="AK887">
        <f t="shared" si="119"/>
        <v>2.3052890478042536</v>
      </c>
    </row>
    <row r="888" spans="32:37" x14ac:dyDescent="0.3">
      <c r="AF888">
        <f t="shared" si="116"/>
        <v>37</v>
      </c>
      <c r="AG888" cm="1">
        <f t="array" ref="AG888">INDEX($AB$2:$AB$104, AF888)</f>
        <v>16.333331987664224</v>
      </c>
      <c r="AH888">
        <f t="shared" si="117"/>
        <v>-0.46666666666666823</v>
      </c>
      <c r="AI888">
        <f t="shared" si="118"/>
        <v>21.805555533127734</v>
      </c>
      <c r="AJ888">
        <v>22</v>
      </c>
      <c r="AK888">
        <f t="shared" si="119"/>
        <v>2.5670884356034027</v>
      </c>
    </row>
    <row r="889" spans="32:37" x14ac:dyDescent="0.3">
      <c r="AF889">
        <f t="shared" si="116"/>
        <v>37</v>
      </c>
      <c r="AG889" cm="1">
        <f t="array" ref="AG889">INDEX($AB$2:$AB$104, AF889)</f>
        <v>16.333331987664224</v>
      </c>
      <c r="AH889">
        <f t="shared" si="117"/>
        <v>-0.46666666666666823</v>
      </c>
      <c r="AI889">
        <f t="shared" si="118"/>
        <v>22.805555533127734</v>
      </c>
      <c r="AJ889">
        <v>23</v>
      </c>
      <c r="AK889">
        <f t="shared" si="119"/>
        <v>2.8288878234025523</v>
      </c>
    </row>
    <row r="890" spans="32:37" x14ac:dyDescent="0.3">
      <c r="AF890">
        <f t="shared" si="116"/>
        <v>38</v>
      </c>
      <c r="AG890" cm="1">
        <f t="array" ref="AG890">INDEX($AB$2:$AB$104, AF890)</f>
        <v>16.383287514791704</v>
      </c>
      <c r="AH890">
        <f t="shared" si="117"/>
        <v>-0.46666666666666823</v>
      </c>
      <c r="AI890">
        <f t="shared" si="118"/>
        <v>-0.19361187475347319</v>
      </c>
      <c r="AJ890">
        <v>0</v>
      </c>
      <c r="AK890">
        <f t="shared" si="119"/>
        <v>-3.1922801238708982</v>
      </c>
    </row>
    <row r="891" spans="32:37" x14ac:dyDescent="0.3">
      <c r="AF891">
        <f t="shared" si="116"/>
        <v>38</v>
      </c>
      <c r="AG891" cm="1">
        <f t="array" ref="AG891">INDEX($AB$2:$AB$104, AF891)</f>
        <v>16.383287514791704</v>
      </c>
      <c r="AH891">
        <f t="shared" si="117"/>
        <v>-0.46666666666666823</v>
      </c>
      <c r="AI891">
        <f t="shared" si="118"/>
        <v>0.80638812524652681</v>
      </c>
      <c r="AJ891">
        <v>1</v>
      </c>
      <c r="AK891">
        <f t="shared" si="119"/>
        <v>-2.9304807360717486</v>
      </c>
    </row>
    <row r="892" spans="32:37" x14ac:dyDescent="0.3">
      <c r="AF892">
        <f t="shared" si="116"/>
        <v>38</v>
      </c>
      <c r="AG892" cm="1">
        <f t="array" ref="AG892">INDEX($AB$2:$AB$104, AF892)</f>
        <v>16.383287514791704</v>
      </c>
      <c r="AH892">
        <f t="shared" si="117"/>
        <v>-0.46666666666666823</v>
      </c>
      <c r="AI892">
        <f t="shared" si="118"/>
        <v>1.806388125246527</v>
      </c>
      <c r="AJ892">
        <v>2</v>
      </c>
      <c r="AK892">
        <f t="shared" si="119"/>
        <v>-2.6686813482725986</v>
      </c>
    </row>
    <row r="893" spans="32:37" x14ac:dyDescent="0.3">
      <c r="AF893">
        <f t="shared" si="116"/>
        <v>38</v>
      </c>
      <c r="AG893" cm="1">
        <f t="array" ref="AG893">INDEX($AB$2:$AB$104, AF893)</f>
        <v>16.383287514791704</v>
      </c>
      <c r="AH893">
        <f t="shared" si="117"/>
        <v>-0.46666666666666823</v>
      </c>
      <c r="AI893">
        <f t="shared" si="118"/>
        <v>2.806388125246527</v>
      </c>
      <c r="AJ893">
        <v>3</v>
      </c>
      <c r="AK893">
        <f t="shared" si="119"/>
        <v>-2.4068819604734495</v>
      </c>
    </row>
    <row r="894" spans="32:37" x14ac:dyDescent="0.3">
      <c r="AF894">
        <f t="shared" si="116"/>
        <v>38</v>
      </c>
      <c r="AG894" cm="1">
        <f t="array" ref="AG894">INDEX($AB$2:$AB$104, AF894)</f>
        <v>16.383287514791704</v>
      </c>
      <c r="AH894">
        <f t="shared" si="117"/>
        <v>-0.46666666666666823</v>
      </c>
      <c r="AI894">
        <f t="shared" si="118"/>
        <v>3.806388125246527</v>
      </c>
      <c r="AJ894">
        <v>4</v>
      </c>
      <c r="AK894">
        <f t="shared" si="119"/>
        <v>-2.1450825726742999</v>
      </c>
    </row>
    <row r="895" spans="32:37" x14ac:dyDescent="0.3">
      <c r="AF895">
        <f t="shared" si="116"/>
        <v>38</v>
      </c>
      <c r="AG895" cm="1">
        <f t="array" ref="AG895">INDEX($AB$2:$AB$104, AF895)</f>
        <v>16.383287514791704</v>
      </c>
      <c r="AH895">
        <f t="shared" si="117"/>
        <v>-0.46666666666666823</v>
      </c>
      <c r="AI895">
        <f t="shared" si="118"/>
        <v>4.8063881252465261</v>
      </c>
      <c r="AJ895">
        <v>5</v>
      </c>
      <c r="AK895">
        <f t="shared" si="119"/>
        <v>-1.8832831848751512</v>
      </c>
    </row>
    <row r="896" spans="32:37" x14ac:dyDescent="0.3">
      <c r="AF896">
        <f t="shared" si="116"/>
        <v>38</v>
      </c>
      <c r="AG896" cm="1">
        <f t="array" ref="AG896">INDEX($AB$2:$AB$104, AF896)</f>
        <v>16.383287514791704</v>
      </c>
      <c r="AH896">
        <f t="shared" si="117"/>
        <v>-0.46666666666666823</v>
      </c>
      <c r="AI896">
        <f t="shared" si="118"/>
        <v>5.8063881252465261</v>
      </c>
      <c r="AJ896">
        <v>6</v>
      </c>
      <c r="AK896">
        <f t="shared" si="119"/>
        <v>-1.6214837970760017</v>
      </c>
    </row>
    <row r="897" spans="32:37" x14ac:dyDescent="0.3">
      <c r="AF897">
        <f t="shared" si="116"/>
        <v>38</v>
      </c>
      <c r="AG897" cm="1">
        <f t="array" ref="AG897">INDEX($AB$2:$AB$104, AF897)</f>
        <v>16.383287514791704</v>
      </c>
      <c r="AH897">
        <f t="shared" si="117"/>
        <v>-0.46666666666666823</v>
      </c>
      <c r="AI897">
        <f t="shared" si="118"/>
        <v>6.8063881252465261</v>
      </c>
      <c r="AJ897">
        <v>7</v>
      </c>
      <c r="AK897">
        <f t="shared" si="119"/>
        <v>-1.3596844092768523</v>
      </c>
    </row>
    <row r="898" spans="32:37" x14ac:dyDescent="0.3">
      <c r="AF898">
        <f t="shared" si="116"/>
        <v>38</v>
      </c>
      <c r="AG898" cm="1">
        <f t="array" ref="AG898">INDEX($AB$2:$AB$104, AF898)</f>
        <v>16.383287514791704</v>
      </c>
      <c r="AH898">
        <f t="shared" si="117"/>
        <v>-0.46666666666666823</v>
      </c>
      <c r="AI898">
        <f t="shared" si="118"/>
        <v>7.8063881252465261</v>
      </c>
      <c r="AJ898">
        <v>8</v>
      </c>
      <c r="AK898">
        <f t="shared" si="119"/>
        <v>-1.0978850214777027</v>
      </c>
    </row>
    <row r="899" spans="32:37" x14ac:dyDescent="0.3">
      <c r="AF899">
        <f t="shared" ref="AF899:AF962" si="120">INT((ROW()-2)/24) + 1</f>
        <v>38</v>
      </c>
      <c r="AG899" cm="1">
        <f t="array" ref="AG899">INDEX($AB$2:$AB$104, AF899)</f>
        <v>16.383287514791704</v>
      </c>
      <c r="AH899">
        <f t="shared" ref="AH899:AH962" si="121">$AD$2</f>
        <v>-0.46666666666666823</v>
      </c>
      <c r="AI899">
        <f t="shared" ref="AI899:AI962" si="122">AJ899+AH899+AG899/60</f>
        <v>8.8063881252465261</v>
      </c>
      <c r="AJ899">
        <v>9</v>
      </c>
      <c r="AK899">
        <f t="shared" ref="AK899:AK962" si="123">(AI899-12)/12*PI()</f>
        <v>-0.83608563367855337</v>
      </c>
    </row>
    <row r="900" spans="32:37" x14ac:dyDescent="0.3">
      <c r="AF900">
        <f t="shared" si="120"/>
        <v>38</v>
      </c>
      <c r="AG900" cm="1">
        <f t="array" ref="AG900">INDEX($AB$2:$AB$104, AF900)</f>
        <v>16.383287514791704</v>
      </c>
      <c r="AH900">
        <f t="shared" si="121"/>
        <v>-0.46666666666666823</v>
      </c>
      <c r="AI900">
        <f t="shared" si="122"/>
        <v>9.8063881252465261</v>
      </c>
      <c r="AJ900">
        <v>10</v>
      </c>
      <c r="AK900">
        <f t="shared" si="123"/>
        <v>-0.57428624587940391</v>
      </c>
    </row>
    <row r="901" spans="32:37" x14ac:dyDescent="0.3">
      <c r="AF901">
        <f t="shared" si="120"/>
        <v>38</v>
      </c>
      <c r="AG901" cm="1">
        <f t="array" ref="AG901">INDEX($AB$2:$AB$104, AF901)</f>
        <v>16.383287514791704</v>
      </c>
      <c r="AH901">
        <f t="shared" si="121"/>
        <v>-0.46666666666666823</v>
      </c>
      <c r="AI901">
        <f t="shared" si="122"/>
        <v>10.806388125246526</v>
      </c>
      <c r="AJ901">
        <v>11</v>
      </c>
      <c r="AK901">
        <f t="shared" si="123"/>
        <v>-0.31248685808025445</v>
      </c>
    </row>
    <row r="902" spans="32:37" x14ac:dyDescent="0.3">
      <c r="AF902">
        <f t="shared" si="120"/>
        <v>38</v>
      </c>
      <c r="AG902" cm="1">
        <f t="array" ref="AG902">INDEX($AB$2:$AB$104, AF902)</f>
        <v>16.383287514791704</v>
      </c>
      <c r="AH902">
        <f t="shared" si="121"/>
        <v>-0.46666666666666823</v>
      </c>
      <c r="AI902">
        <f t="shared" si="122"/>
        <v>11.806388125246526</v>
      </c>
      <c r="AJ902">
        <v>12</v>
      </c>
      <c r="AK902">
        <f t="shared" si="123"/>
        <v>-5.0687470281105047E-2</v>
      </c>
    </row>
    <row r="903" spans="32:37" x14ac:dyDescent="0.3">
      <c r="AF903">
        <f t="shared" si="120"/>
        <v>38</v>
      </c>
      <c r="AG903" cm="1">
        <f t="array" ref="AG903">INDEX($AB$2:$AB$104, AF903)</f>
        <v>16.383287514791704</v>
      </c>
      <c r="AH903">
        <f t="shared" si="121"/>
        <v>-0.46666666666666823</v>
      </c>
      <c r="AI903">
        <f t="shared" si="122"/>
        <v>12.806388125246526</v>
      </c>
      <c r="AJ903">
        <v>13</v>
      </c>
      <c r="AK903">
        <f t="shared" si="123"/>
        <v>0.21111191751804437</v>
      </c>
    </row>
    <row r="904" spans="32:37" x14ac:dyDescent="0.3">
      <c r="AF904">
        <f t="shared" si="120"/>
        <v>38</v>
      </c>
      <c r="AG904" cm="1">
        <f t="array" ref="AG904">INDEX($AB$2:$AB$104, AF904)</f>
        <v>16.383287514791704</v>
      </c>
      <c r="AH904">
        <f t="shared" si="121"/>
        <v>-0.46666666666666823</v>
      </c>
      <c r="AI904">
        <f t="shared" si="122"/>
        <v>13.806388125246526</v>
      </c>
      <c r="AJ904">
        <v>14</v>
      </c>
      <c r="AK904">
        <f t="shared" si="123"/>
        <v>0.47291130531719378</v>
      </c>
    </row>
    <row r="905" spans="32:37" x14ac:dyDescent="0.3">
      <c r="AF905">
        <f t="shared" si="120"/>
        <v>38</v>
      </c>
      <c r="AG905" cm="1">
        <f t="array" ref="AG905">INDEX($AB$2:$AB$104, AF905)</f>
        <v>16.383287514791704</v>
      </c>
      <c r="AH905">
        <f t="shared" si="121"/>
        <v>-0.46666666666666823</v>
      </c>
      <c r="AI905">
        <f t="shared" si="122"/>
        <v>14.806388125246526</v>
      </c>
      <c r="AJ905">
        <v>15</v>
      </c>
      <c r="AK905">
        <f t="shared" si="123"/>
        <v>0.73471069311634318</v>
      </c>
    </row>
    <row r="906" spans="32:37" x14ac:dyDescent="0.3">
      <c r="AF906">
        <f t="shared" si="120"/>
        <v>38</v>
      </c>
      <c r="AG906" cm="1">
        <f t="array" ref="AG906">INDEX($AB$2:$AB$104, AF906)</f>
        <v>16.383287514791704</v>
      </c>
      <c r="AH906">
        <f t="shared" si="121"/>
        <v>-0.46666666666666823</v>
      </c>
      <c r="AI906">
        <f t="shared" si="122"/>
        <v>15.806388125246526</v>
      </c>
      <c r="AJ906">
        <v>16</v>
      </c>
      <c r="AK906">
        <f t="shared" si="123"/>
        <v>0.99651008091549265</v>
      </c>
    </row>
    <row r="907" spans="32:37" x14ac:dyDescent="0.3">
      <c r="AF907">
        <f t="shared" si="120"/>
        <v>38</v>
      </c>
      <c r="AG907" cm="1">
        <f t="array" ref="AG907">INDEX($AB$2:$AB$104, AF907)</f>
        <v>16.383287514791704</v>
      </c>
      <c r="AH907">
        <f t="shared" si="121"/>
        <v>-0.46666666666666823</v>
      </c>
      <c r="AI907">
        <f t="shared" si="122"/>
        <v>16.806388125246528</v>
      </c>
      <c r="AJ907">
        <v>17</v>
      </c>
      <c r="AK907">
        <f t="shared" si="123"/>
        <v>1.2583094687146426</v>
      </c>
    </row>
    <row r="908" spans="32:37" x14ac:dyDescent="0.3">
      <c r="AF908">
        <f t="shared" si="120"/>
        <v>38</v>
      </c>
      <c r="AG908" cm="1">
        <f t="array" ref="AG908">INDEX($AB$2:$AB$104, AF908)</f>
        <v>16.383287514791704</v>
      </c>
      <c r="AH908">
        <f t="shared" si="121"/>
        <v>-0.46666666666666823</v>
      </c>
      <c r="AI908">
        <f t="shared" si="122"/>
        <v>17.806388125246528</v>
      </c>
      <c r="AJ908">
        <v>18</v>
      </c>
      <c r="AK908">
        <f t="shared" si="123"/>
        <v>1.5201088565137921</v>
      </c>
    </row>
    <row r="909" spans="32:37" x14ac:dyDescent="0.3">
      <c r="AF909">
        <f t="shared" si="120"/>
        <v>38</v>
      </c>
      <c r="AG909" cm="1">
        <f t="array" ref="AG909">INDEX($AB$2:$AB$104, AF909)</f>
        <v>16.383287514791704</v>
      </c>
      <c r="AH909">
        <f t="shared" si="121"/>
        <v>-0.46666666666666823</v>
      </c>
      <c r="AI909">
        <f t="shared" si="122"/>
        <v>18.806388125246528</v>
      </c>
      <c r="AJ909">
        <v>19</v>
      </c>
      <c r="AK909">
        <f t="shared" si="123"/>
        <v>1.7819082443129415</v>
      </c>
    </row>
    <row r="910" spans="32:37" x14ac:dyDescent="0.3">
      <c r="AF910">
        <f t="shared" si="120"/>
        <v>38</v>
      </c>
      <c r="AG910" cm="1">
        <f t="array" ref="AG910">INDEX($AB$2:$AB$104, AF910)</f>
        <v>16.383287514791704</v>
      </c>
      <c r="AH910">
        <f t="shared" si="121"/>
        <v>-0.46666666666666823</v>
      </c>
      <c r="AI910">
        <f t="shared" si="122"/>
        <v>19.806388125246528</v>
      </c>
      <c r="AJ910">
        <v>20</v>
      </c>
      <c r="AK910">
        <f t="shared" si="123"/>
        <v>2.0437076321120911</v>
      </c>
    </row>
    <row r="911" spans="32:37" x14ac:dyDescent="0.3">
      <c r="AF911">
        <f t="shared" si="120"/>
        <v>38</v>
      </c>
      <c r="AG911" cm="1">
        <f t="array" ref="AG911">INDEX($AB$2:$AB$104, AF911)</f>
        <v>16.383287514791704</v>
      </c>
      <c r="AH911">
        <f t="shared" si="121"/>
        <v>-0.46666666666666823</v>
      </c>
      <c r="AI911">
        <f t="shared" si="122"/>
        <v>20.806388125246528</v>
      </c>
      <c r="AJ911">
        <v>21</v>
      </c>
      <c r="AK911">
        <f t="shared" si="123"/>
        <v>2.3055070199112402</v>
      </c>
    </row>
    <row r="912" spans="32:37" x14ac:dyDescent="0.3">
      <c r="AF912">
        <f t="shared" si="120"/>
        <v>38</v>
      </c>
      <c r="AG912" cm="1">
        <f t="array" ref="AG912">INDEX($AB$2:$AB$104, AF912)</f>
        <v>16.383287514791704</v>
      </c>
      <c r="AH912">
        <f t="shared" si="121"/>
        <v>-0.46666666666666823</v>
      </c>
      <c r="AI912">
        <f t="shared" si="122"/>
        <v>21.806388125246528</v>
      </c>
      <c r="AJ912">
        <v>22</v>
      </c>
      <c r="AK912">
        <f t="shared" si="123"/>
        <v>2.5673064077103898</v>
      </c>
    </row>
    <row r="913" spans="32:37" x14ac:dyDescent="0.3">
      <c r="AF913">
        <f t="shared" si="120"/>
        <v>38</v>
      </c>
      <c r="AG913" cm="1">
        <f t="array" ref="AG913">INDEX($AB$2:$AB$104, AF913)</f>
        <v>16.383287514791704</v>
      </c>
      <c r="AH913">
        <f t="shared" si="121"/>
        <v>-0.46666666666666823</v>
      </c>
      <c r="AI913">
        <f t="shared" si="122"/>
        <v>22.806388125246528</v>
      </c>
      <c r="AJ913">
        <v>23</v>
      </c>
      <c r="AK913">
        <f t="shared" si="123"/>
        <v>2.8291057955095393</v>
      </c>
    </row>
    <row r="914" spans="32:37" x14ac:dyDescent="0.3">
      <c r="AF914">
        <f t="shared" si="120"/>
        <v>39</v>
      </c>
      <c r="AG914" cm="1">
        <f t="array" ref="AG914">INDEX($AB$2:$AB$104, AF914)</f>
        <v>16.419940560870184</v>
      </c>
      <c r="AH914">
        <f t="shared" si="121"/>
        <v>-0.46666666666666823</v>
      </c>
      <c r="AI914">
        <f t="shared" si="122"/>
        <v>-0.19300099065216514</v>
      </c>
      <c r="AJ914">
        <v>0</v>
      </c>
      <c r="AK914">
        <f t="shared" si="123"/>
        <v>-3.1921201947871589</v>
      </c>
    </row>
    <row r="915" spans="32:37" x14ac:dyDescent="0.3">
      <c r="AF915">
        <f t="shared" si="120"/>
        <v>39</v>
      </c>
      <c r="AG915" cm="1">
        <f t="array" ref="AG915">INDEX($AB$2:$AB$104, AF915)</f>
        <v>16.419940560870184</v>
      </c>
      <c r="AH915">
        <f t="shared" si="121"/>
        <v>-0.46666666666666823</v>
      </c>
      <c r="AI915">
        <f t="shared" si="122"/>
        <v>0.80699900934783486</v>
      </c>
      <c r="AJ915">
        <v>1</v>
      </c>
      <c r="AK915">
        <f t="shared" si="123"/>
        <v>-2.9303208069880098</v>
      </c>
    </row>
    <row r="916" spans="32:37" x14ac:dyDescent="0.3">
      <c r="AF916">
        <f t="shared" si="120"/>
        <v>39</v>
      </c>
      <c r="AG916" cm="1">
        <f t="array" ref="AG916">INDEX($AB$2:$AB$104, AF916)</f>
        <v>16.419940560870184</v>
      </c>
      <c r="AH916">
        <f t="shared" si="121"/>
        <v>-0.46666666666666823</v>
      </c>
      <c r="AI916">
        <f t="shared" si="122"/>
        <v>1.806999009347835</v>
      </c>
      <c r="AJ916">
        <v>2</v>
      </c>
      <c r="AK916">
        <f t="shared" si="123"/>
        <v>-2.6685214191888602</v>
      </c>
    </row>
    <row r="917" spans="32:37" x14ac:dyDescent="0.3">
      <c r="AF917">
        <f t="shared" si="120"/>
        <v>39</v>
      </c>
      <c r="AG917" cm="1">
        <f t="array" ref="AG917">INDEX($AB$2:$AB$104, AF917)</f>
        <v>16.419940560870184</v>
      </c>
      <c r="AH917">
        <f t="shared" si="121"/>
        <v>-0.46666666666666823</v>
      </c>
      <c r="AI917">
        <f t="shared" si="122"/>
        <v>2.8069990093478348</v>
      </c>
      <c r="AJ917">
        <v>3</v>
      </c>
      <c r="AK917">
        <f t="shared" si="123"/>
        <v>-2.4067220313897111</v>
      </c>
    </row>
    <row r="918" spans="32:37" x14ac:dyDescent="0.3">
      <c r="AF918">
        <f t="shared" si="120"/>
        <v>39</v>
      </c>
      <c r="AG918" cm="1">
        <f t="array" ref="AG918">INDEX($AB$2:$AB$104, AF918)</f>
        <v>16.419940560870184</v>
      </c>
      <c r="AH918">
        <f t="shared" si="121"/>
        <v>-0.46666666666666823</v>
      </c>
      <c r="AI918">
        <f t="shared" si="122"/>
        <v>3.8069990093478348</v>
      </c>
      <c r="AJ918">
        <v>4</v>
      </c>
      <c r="AK918">
        <f t="shared" si="123"/>
        <v>-2.144922643590562</v>
      </c>
    </row>
    <row r="919" spans="32:37" x14ac:dyDescent="0.3">
      <c r="AF919">
        <f t="shared" si="120"/>
        <v>39</v>
      </c>
      <c r="AG919" cm="1">
        <f t="array" ref="AG919">INDEX($AB$2:$AB$104, AF919)</f>
        <v>16.419940560870184</v>
      </c>
      <c r="AH919">
        <f t="shared" si="121"/>
        <v>-0.46666666666666823</v>
      </c>
      <c r="AI919">
        <f t="shared" si="122"/>
        <v>4.8069990093478348</v>
      </c>
      <c r="AJ919">
        <v>5</v>
      </c>
      <c r="AK919">
        <f t="shared" si="123"/>
        <v>-1.8831232557914122</v>
      </c>
    </row>
    <row r="920" spans="32:37" x14ac:dyDescent="0.3">
      <c r="AF920">
        <f t="shared" si="120"/>
        <v>39</v>
      </c>
      <c r="AG920" cm="1">
        <f t="array" ref="AG920">INDEX($AB$2:$AB$104, AF920)</f>
        <v>16.419940560870184</v>
      </c>
      <c r="AH920">
        <f t="shared" si="121"/>
        <v>-0.46666666666666823</v>
      </c>
      <c r="AI920">
        <f t="shared" si="122"/>
        <v>5.8069990093478348</v>
      </c>
      <c r="AJ920">
        <v>6</v>
      </c>
      <c r="AK920">
        <f t="shared" si="123"/>
        <v>-1.6213238679922628</v>
      </c>
    </row>
    <row r="921" spans="32:37" x14ac:dyDescent="0.3">
      <c r="AF921">
        <f t="shared" si="120"/>
        <v>39</v>
      </c>
      <c r="AG921" cm="1">
        <f t="array" ref="AG921">INDEX($AB$2:$AB$104, AF921)</f>
        <v>16.419940560870184</v>
      </c>
      <c r="AH921">
        <f t="shared" si="121"/>
        <v>-0.46666666666666823</v>
      </c>
      <c r="AI921">
        <f t="shared" si="122"/>
        <v>6.8069990093478348</v>
      </c>
      <c r="AJ921">
        <v>7</v>
      </c>
      <c r="AK921">
        <f t="shared" si="123"/>
        <v>-1.3595244801931134</v>
      </c>
    </row>
    <row r="922" spans="32:37" x14ac:dyDescent="0.3">
      <c r="AF922">
        <f t="shared" si="120"/>
        <v>39</v>
      </c>
      <c r="AG922" cm="1">
        <f t="array" ref="AG922">INDEX($AB$2:$AB$104, AF922)</f>
        <v>16.419940560870184</v>
      </c>
      <c r="AH922">
        <f t="shared" si="121"/>
        <v>-0.46666666666666823</v>
      </c>
      <c r="AI922">
        <f t="shared" si="122"/>
        <v>7.8069990093478348</v>
      </c>
      <c r="AJ922">
        <v>8</v>
      </c>
      <c r="AK922">
        <f t="shared" si="123"/>
        <v>-1.0977250923939641</v>
      </c>
    </row>
    <row r="923" spans="32:37" x14ac:dyDescent="0.3">
      <c r="AF923">
        <f t="shared" si="120"/>
        <v>39</v>
      </c>
      <c r="AG923" cm="1">
        <f t="array" ref="AG923">INDEX($AB$2:$AB$104, AF923)</f>
        <v>16.419940560870184</v>
      </c>
      <c r="AH923">
        <f t="shared" si="121"/>
        <v>-0.46666666666666823</v>
      </c>
      <c r="AI923">
        <f t="shared" si="122"/>
        <v>8.8069990093478339</v>
      </c>
      <c r="AJ923">
        <v>9</v>
      </c>
      <c r="AK923">
        <f t="shared" si="123"/>
        <v>-0.83592570459481474</v>
      </c>
    </row>
    <row r="924" spans="32:37" x14ac:dyDescent="0.3">
      <c r="AF924">
        <f t="shared" si="120"/>
        <v>39</v>
      </c>
      <c r="AG924" cm="1">
        <f t="array" ref="AG924">INDEX($AB$2:$AB$104, AF924)</f>
        <v>16.419940560870184</v>
      </c>
      <c r="AH924">
        <f t="shared" si="121"/>
        <v>-0.46666666666666823</v>
      </c>
      <c r="AI924">
        <f t="shared" si="122"/>
        <v>9.8069990093478339</v>
      </c>
      <c r="AJ924">
        <v>10</v>
      </c>
      <c r="AK924">
        <f t="shared" si="123"/>
        <v>-0.57412631679566539</v>
      </c>
    </row>
    <row r="925" spans="32:37" x14ac:dyDescent="0.3">
      <c r="AF925">
        <f t="shared" si="120"/>
        <v>39</v>
      </c>
      <c r="AG925" cm="1">
        <f t="array" ref="AG925">INDEX($AB$2:$AB$104, AF925)</f>
        <v>16.419940560870184</v>
      </c>
      <c r="AH925">
        <f t="shared" si="121"/>
        <v>-0.46666666666666823</v>
      </c>
      <c r="AI925">
        <f t="shared" si="122"/>
        <v>10.806999009347834</v>
      </c>
      <c r="AJ925">
        <v>11</v>
      </c>
      <c r="AK925">
        <f t="shared" si="123"/>
        <v>-0.31232692899651587</v>
      </c>
    </row>
    <row r="926" spans="32:37" x14ac:dyDescent="0.3">
      <c r="AF926">
        <f t="shared" si="120"/>
        <v>39</v>
      </c>
      <c r="AG926" cm="1">
        <f t="array" ref="AG926">INDEX($AB$2:$AB$104, AF926)</f>
        <v>16.419940560870184</v>
      </c>
      <c r="AH926">
        <f t="shared" si="121"/>
        <v>-0.46666666666666823</v>
      </c>
      <c r="AI926">
        <f t="shared" si="122"/>
        <v>11.806999009347834</v>
      </c>
      <c r="AJ926">
        <v>12</v>
      </c>
      <c r="AK926">
        <f t="shared" si="123"/>
        <v>-5.0527541197366459E-2</v>
      </c>
    </row>
    <row r="927" spans="32:37" x14ac:dyDescent="0.3">
      <c r="AF927">
        <f t="shared" si="120"/>
        <v>39</v>
      </c>
      <c r="AG927" cm="1">
        <f t="array" ref="AG927">INDEX($AB$2:$AB$104, AF927)</f>
        <v>16.419940560870184</v>
      </c>
      <c r="AH927">
        <f t="shared" si="121"/>
        <v>-0.46666666666666823</v>
      </c>
      <c r="AI927">
        <f t="shared" si="122"/>
        <v>12.806999009347834</v>
      </c>
      <c r="AJ927">
        <v>13</v>
      </c>
      <c r="AK927">
        <f t="shared" si="123"/>
        <v>0.211271846601783</v>
      </c>
    </row>
    <row r="928" spans="32:37" x14ac:dyDescent="0.3">
      <c r="AF928">
        <f t="shared" si="120"/>
        <v>39</v>
      </c>
      <c r="AG928" cm="1">
        <f t="array" ref="AG928">INDEX($AB$2:$AB$104, AF928)</f>
        <v>16.419940560870184</v>
      </c>
      <c r="AH928">
        <f t="shared" si="121"/>
        <v>-0.46666666666666823</v>
      </c>
      <c r="AI928">
        <f t="shared" si="122"/>
        <v>13.806999009347834</v>
      </c>
      <c r="AJ928">
        <v>14</v>
      </c>
      <c r="AK928">
        <f t="shared" si="123"/>
        <v>0.47307123440093241</v>
      </c>
    </row>
    <row r="929" spans="32:37" x14ac:dyDescent="0.3">
      <c r="AF929">
        <f t="shared" si="120"/>
        <v>39</v>
      </c>
      <c r="AG929" cm="1">
        <f t="array" ref="AG929">INDEX($AB$2:$AB$104, AF929)</f>
        <v>16.419940560870184</v>
      </c>
      <c r="AH929">
        <f t="shared" si="121"/>
        <v>-0.46666666666666823</v>
      </c>
      <c r="AI929">
        <f t="shared" si="122"/>
        <v>14.806999009347834</v>
      </c>
      <c r="AJ929">
        <v>15</v>
      </c>
      <c r="AK929">
        <f t="shared" si="123"/>
        <v>0.73487062220008181</v>
      </c>
    </row>
    <row r="930" spans="32:37" x14ac:dyDescent="0.3">
      <c r="AF930">
        <f t="shared" si="120"/>
        <v>39</v>
      </c>
      <c r="AG930" cm="1">
        <f t="array" ref="AG930">INDEX($AB$2:$AB$104, AF930)</f>
        <v>16.419940560870184</v>
      </c>
      <c r="AH930">
        <f t="shared" si="121"/>
        <v>-0.46666666666666823</v>
      </c>
      <c r="AI930">
        <f t="shared" si="122"/>
        <v>15.806999009347834</v>
      </c>
      <c r="AJ930">
        <v>16</v>
      </c>
      <c r="AK930">
        <f t="shared" si="123"/>
        <v>0.99667000999923128</v>
      </c>
    </row>
    <row r="931" spans="32:37" x14ac:dyDescent="0.3">
      <c r="AF931">
        <f t="shared" si="120"/>
        <v>39</v>
      </c>
      <c r="AG931" cm="1">
        <f t="array" ref="AG931">INDEX($AB$2:$AB$104, AF931)</f>
        <v>16.419940560870184</v>
      </c>
      <c r="AH931">
        <f t="shared" si="121"/>
        <v>-0.46666666666666823</v>
      </c>
      <c r="AI931">
        <f t="shared" si="122"/>
        <v>16.806999009347834</v>
      </c>
      <c r="AJ931">
        <v>17</v>
      </c>
      <c r="AK931">
        <f t="shared" si="123"/>
        <v>1.2584693977983807</v>
      </c>
    </row>
    <row r="932" spans="32:37" x14ac:dyDescent="0.3">
      <c r="AF932">
        <f t="shared" si="120"/>
        <v>39</v>
      </c>
      <c r="AG932" cm="1">
        <f t="array" ref="AG932">INDEX($AB$2:$AB$104, AF932)</f>
        <v>16.419940560870184</v>
      </c>
      <c r="AH932">
        <f t="shared" si="121"/>
        <v>-0.46666666666666823</v>
      </c>
      <c r="AI932">
        <f t="shared" si="122"/>
        <v>17.806999009347834</v>
      </c>
      <c r="AJ932">
        <v>18</v>
      </c>
      <c r="AK932">
        <f t="shared" si="123"/>
        <v>1.5202687855975301</v>
      </c>
    </row>
    <row r="933" spans="32:37" x14ac:dyDescent="0.3">
      <c r="AF933">
        <f t="shared" si="120"/>
        <v>39</v>
      </c>
      <c r="AG933" cm="1">
        <f t="array" ref="AG933">INDEX($AB$2:$AB$104, AF933)</f>
        <v>16.419940560870184</v>
      </c>
      <c r="AH933">
        <f t="shared" si="121"/>
        <v>-0.46666666666666823</v>
      </c>
      <c r="AI933">
        <f t="shared" si="122"/>
        <v>18.806999009347834</v>
      </c>
      <c r="AJ933">
        <v>19</v>
      </c>
      <c r="AK933">
        <f t="shared" si="123"/>
        <v>1.7820681733966794</v>
      </c>
    </row>
    <row r="934" spans="32:37" x14ac:dyDescent="0.3">
      <c r="AF934">
        <f t="shared" si="120"/>
        <v>39</v>
      </c>
      <c r="AG934" cm="1">
        <f t="array" ref="AG934">INDEX($AB$2:$AB$104, AF934)</f>
        <v>16.419940560870184</v>
      </c>
      <c r="AH934">
        <f t="shared" si="121"/>
        <v>-0.46666666666666823</v>
      </c>
      <c r="AI934">
        <f t="shared" si="122"/>
        <v>19.806999009347834</v>
      </c>
      <c r="AJ934">
        <v>20</v>
      </c>
      <c r="AK934">
        <f t="shared" si="123"/>
        <v>2.043867561195829</v>
      </c>
    </row>
    <row r="935" spans="32:37" x14ac:dyDescent="0.3">
      <c r="AF935">
        <f t="shared" si="120"/>
        <v>39</v>
      </c>
      <c r="AG935" cm="1">
        <f t="array" ref="AG935">INDEX($AB$2:$AB$104, AF935)</f>
        <v>16.419940560870184</v>
      </c>
      <c r="AH935">
        <f t="shared" si="121"/>
        <v>-0.46666666666666823</v>
      </c>
      <c r="AI935">
        <f t="shared" si="122"/>
        <v>20.806999009347834</v>
      </c>
      <c r="AJ935">
        <v>21</v>
      </c>
      <c r="AK935">
        <f t="shared" si="123"/>
        <v>2.3056669489949786</v>
      </c>
    </row>
    <row r="936" spans="32:37" x14ac:dyDescent="0.3">
      <c r="AF936">
        <f t="shared" si="120"/>
        <v>39</v>
      </c>
      <c r="AG936" cm="1">
        <f t="array" ref="AG936">INDEX($AB$2:$AB$104, AF936)</f>
        <v>16.419940560870184</v>
      </c>
      <c r="AH936">
        <f t="shared" si="121"/>
        <v>-0.46666666666666823</v>
      </c>
      <c r="AI936">
        <f t="shared" si="122"/>
        <v>21.806999009347834</v>
      </c>
      <c r="AJ936">
        <v>22</v>
      </c>
      <c r="AK936">
        <f t="shared" si="123"/>
        <v>2.5674663367941277</v>
      </c>
    </row>
    <row r="937" spans="32:37" x14ac:dyDescent="0.3">
      <c r="AF937">
        <f t="shared" si="120"/>
        <v>39</v>
      </c>
      <c r="AG937" cm="1">
        <f t="array" ref="AG937">INDEX($AB$2:$AB$104, AF937)</f>
        <v>16.419940560870184</v>
      </c>
      <c r="AH937">
        <f t="shared" si="121"/>
        <v>-0.46666666666666823</v>
      </c>
      <c r="AI937">
        <f t="shared" si="122"/>
        <v>22.806999009347834</v>
      </c>
      <c r="AJ937">
        <v>23</v>
      </c>
      <c r="AK937">
        <f t="shared" si="123"/>
        <v>2.8292657245932773</v>
      </c>
    </row>
    <row r="938" spans="32:37" x14ac:dyDescent="0.3">
      <c r="AF938">
        <f t="shared" si="120"/>
        <v>40</v>
      </c>
      <c r="AG938" cm="1">
        <f t="array" ref="AG938">INDEX($AB$2:$AB$104, AF938)</f>
        <v>16.443196178306202</v>
      </c>
      <c r="AH938">
        <f t="shared" si="121"/>
        <v>-0.46666666666666823</v>
      </c>
      <c r="AI938">
        <f t="shared" si="122"/>
        <v>-0.19261339702823155</v>
      </c>
      <c r="AJ938">
        <v>0</v>
      </c>
      <c r="AK938">
        <f t="shared" si="123"/>
        <v>-3.1920187230136987</v>
      </c>
    </row>
    <row r="939" spans="32:37" x14ac:dyDescent="0.3">
      <c r="AF939">
        <f t="shared" si="120"/>
        <v>40</v>
      </c>
      <c r="AG939" cm="1">
        <f t="array" ref="AG939">INDEX($AB$2:$AB$104, AF939)</f>
        <v>16.443196178306202</v>
      </c>
      <c r="AH939">
        <f t="shared" si="121"/>
        <v>-0.46666666666666823</v>
      </c>
      <c r="AI939">
        <f t="shared" si="122"/>
        <v>0.80738660297176845</v>
      </c>
      <c r="AJ939">
        <v>1</v>
      </c>
      <c r="AK939">
        <f t="shared" si="123"/>
        <v>-2.9302193352145491</v>
      </c>
    </row>
    <row r="940" spans="32:37" x14ac:dyDescent="0.3">
      <c r="AF940">
        <f t="shared" si="120"/>
        <v>40</v>
      </c>
      <c r="AG940" cm="1">
        <f t="array" ref="AG940">INDEX($AB$2:$AB$104, AF940)</f>
        <v>16.443196178306202</v>
      </c>
      <c r="AH940">
        <f t="shared" si="121"/>
        <v>-0.46666666666666823</v>
      </c>
      <c r="AI940">
        <f t="shared" si="122"/>
        <v>1.8073866029717687</v>
      </c>
      <c r="AJ940">
        <v>2</v>
      </c>
      <c r="AK940">
        <f t="shared" si="123"/>
        <v>-2.6684199474154</v>
      </c>
    </row>
    <row r="941" spans="32:37" x14ac:dyDescent="0.3">
      <c r="AF941">
        <f t="shared" si="120"/>
        <v>40</v>
      </c>
      <c r="AG941" cm="1">
        <f t="array" ref="AG941">INDEX($AB$2:$AB$104, AF941)</f>
        <v>16.443196178306202</v>
      </c>
      <c r="AH941">
        <f t="shared" si="121"/>
        <v>-0.46666666666666823</v>
      </c>
      <c r="AI941">
        <f t="shared" si="122"/>
        <v>2.8073866029717687</v>
      </c>
      <c r="AJ941">
        <v>3</v>
      </c>
      <c r="AK941">
        <f t="shared" si="123"/>
        <v>-2.4066205596162504</v>
      </c>
    </row>
    <row r="942" spans="32:37" x14ac:dyDescent="0.3">
      <c r="AF942">
        <f t="shared" si="120"/>
        <v>40</v>
      </c>
      <c r="AG942" cm="1">
        <f t="array" ref="AG942">INDEX($AB$2:$AB$104, AF942)</f>
        <v>16.443196178306202</v>
      </c>
      <c r="AH942">
        <f t="shared" si="121"/>
        <v>-0.46666666666666823</v>
      </c>
      <c r="AI942">
        <f t="shared" si="122"/>
        <v>3.8073866029717687</v>
      </c>
      <c r="AJ942">
        <v>4</v>
      </c>
      <c r="AK942">
        <f t="shared" si="123"/>
        <v>-2.1448211718171009</v>
      </c>
    </row>
    <row r="943" spans="32:37" x14ac:dyDescent="0.3">
      <c r="AF943">
        <f t="shared" si="120"/>
        <v>40</v>
      </c>
      <c r="AG943" cm="1">
        <f t="array" ref="AG943">INDEX($AB$2:$AB$104, AF943)</f>
        <v>16.443196178306202</v>
      </c>
      <c r="AH943">
        <f t="shared" si="121"/>
        <v>-0.46666666666666823</v>
      </c>
      <c r="AI943">
        <f t="shared" si="122"/>
        <v>4.8073866029717678</v>
      </c>
      <c r="AJ943">
        <v>5</v>
      </c>
      <c r="AK943">
        <f t="shared" si="123"/>
        <v>-1.8830217840179517</v>
      </c>
    </row>
    <row r="944" spans="32:37" x14ac:dyDescent="0.3">
      <c r="AF944">
        <f t="shared" si="120"/>
        <v>40</v>
      </c>
      <c r="AG944" cm="1">
        <f t="array" ref="AG944">INDEX($AB$2:$AB$104, AF944)</f>
        <v>16.443196178306202</v>
      </c>
      <c r="AH944">
        <f t="shared" si="121"/>
        <v>-0.46666666666666823</v>
      </c>
      <c r="AI944">
        <f t="shared" si="122"/>
        <v>5.8073866029717678</v>
      </c>
      <c r="AJ944">
        <v>6</v>
      </c>
      <c r="AK944">
        <f t="shared" si="123"/>
        <v>-1.6212223962188022</v>
      </c>
    </row>
    <row r="945" spans="32:37" x14ac:dyDescent="0.3">
      <c r="AF945">
        <f t="shared" si="120"/>
        <v>40</v>
      </c>
      <c r="AG945" cm="1">
        <f t="array" ref="AG945">INDEX($AB$2:$AB$104, AF945)</f>
        <v>16.443196178306202</v>
      </c>
      <c r="AH945">
        <f t="shared" si="121"/>
        <v>-0.46666666666666823</v>
      </c>
      <c r="AI945">
        <f t="shared" si="122"/>
        <v>6.8073866029717678</v>
      </c>
      <c r="AJ945">
        <v>7</v>
      </c>
      <c r="AK945">
        <f t="shared" si="123"/>
        <v>-1.3594230084196528</v>
      </c>
    </row>
    <row r="946" spans="32:37" x14ac:dyDescent="0.3">
      <c r="AF946">
        <f t="shared" si="120"/>
        <v>40</v>
      </c>
      <c r="AG946" cm="1">
        <f t="array" ref="AG946">INDEX($AB$2:$AB$104, AF946)</f>
        <v>16.443196178306202</v>
      </c>
      <c r="AH946">
        <f t="shared" si="121"/>
        <v>-0.46666666666666823</v>
      </c>
      <c r="AI946">
        <f t="shared" si="122"/>
        <v>7.8073866029717678</v>
      </c>
      <c r="AJ946">
        <v>8</v>
      </c>
      <c r="AK946">
        <f t="shared" si="123"/>
        <v>-1.0976236206205034</v>
      </c>
    </row>
    <row r="947" spans="32:37" x14ac:dyDescent="0.3">
      <c r="AF947">
        <f t="shared" si="120"/>
        <v>40</v>
      </c>
      <c r="AG947" cm="1">
        <f t="array" ref="AG947">INDEX($AB$2:$AB$104, AF947)</f>
        <v>16.443196178306202</v>
      </c>
      <c r="AH947">
        <f t="shared" si="121"/>
        <v>-0.46666666666666823</v>
      </c>
      <c r="AI947">
        <f t="shared" si="122"/>
        <v>8.8073866029717678</v>
      </c>
      <c r="AJ947">
        <v>9</v>
      </c>
      <c r="AK947">
        <f t="shared" si="123"/>
        <v>-0.83582423282135399</v>
      </c>
    </row>
    <row r="948" spans="32:37" x14ac:dyDescent="0.3">
      <c r="AF948">
        <f t="shared" si="120"/>
        <v>40</v>
      </c>
      <c r="AG948" cm="1">
        <f t="array" ref="AG948">INDEX($AB$2:$AB$104, AF948)</f>
        <v>16.443196178306202</v>
      </c>
      <c r="AH948">
        <f t="shared" si="121"/>
        <v>-0.46666666666666823</v>
      </c>
      <c r="AI948">
        <f t="shared" si="122"/>
        <v>9.8073866029717678</v>
      </c>
      <c r="AJ948">
        <v>10</v>
      </c>
      <c r="AK948">
        <f t="shared" si="123"/>
        <v>-0.57402484502220452</v>
      </c>
    </row>
    <row r="949" spans="32:37" x14ac:dyDescent="0.3">
      <c r="AF949">
        <f t="shared" si="120"/>
        <v>40</v>
      </c>
      <c r="AG949" cm="1">
        <f t="array" ref="AG949">INDEX($AB$2:$AB$104, AF949)</f>
        <v>16.443196178306202</v>
      </c>
      <c r="AH949">
        <f t="shared" si="121"/>
        <v>-0.46666666666666823</v>
      </c>
      <c r="AI949">
        <f t="shared" si="122"/>
        <v>10.807386602971768</v>
      </c>
      <c r="AJ949">
        <v>11</v>
      </c>
      <c r="AK949">
        <f t="shared" si="123"/>
        <v>-0.31222545722305511</v>
      </c>
    </row>
    <row r="950" spans="32:37" x14ac:dyDescent="0.3">
      <c r="AF950">
        <f t="shared" si="120"/>
        <v>40</v>
      </c>
      <c r="AG950" cm="1">
        <f t="array" ref="AG950">INDEX($AB$2:$AB$104, AF950)</f>
        <v>16.443196178306202</v>
      </c>
      <c r="AH950">
        <f t="shared" si="121"/>
        <v>-0.46666666666666823</v>
      </c>
      <c r="AI950">
        <f t="shared" si="122"/>
        <v>11.807386602971768</v>
      </c>
      <c r="AJ950">
        <v>12</v>
      </c>
      <c r="AK950">
        <f t="shared" si="123"/>
        <v>-5.0426069423905699E-2</v>
      </c>
    </row>
    <row r="951" spans="32:37" x14ac:dyDescent="0.3">
      <c r="AF951">
        <f t="shared" si="120"/>
        <v>40</v>
      </c>
      <c r="AG951" cm="1">
        <f t="array" ref="AG951">INDEX($AB$2:$AB$104, AF951)</f>
        <v>16.443196178306202</v>
      </c>
      <c r="AH951">
        <f t="shared" si="121"/>
        <v>-0.46666666666666823</v>
      </c>
      <c r="AI951">
        <f t="shared" si="122"/>
        <v>12.807386602971768</v>
      </c>
      <c r="AJ951">
        <v>13</v>
      </c>
      <c r="AK951">
        <f t="shared" si="123"/>
        <v>0.2113733183752437</v>
      </c>
    </row>
    <row r="952" spans="32:37" x14ac:dyDescent="0.3">
      <c r="AF952">
        <f t="shared" si="120"/>
        <v>40</v>
      </c>
      <c r="AG952" cm="1">
        <f t="array" ref="AG952">INDEX($AB$2:$AB$104, AF952)</f>
        <v>16.443196178306202</v>
      </c>
      <c r="AH952">
        <f t="shared" si="121"/>
        <v>-0.46666666666666823</v>
      </c>
      <c r="AI952">
        <f t="shared" si="122"/>
        <v>13.807386602971768</v>
      </c>
      <c r="AJ952">
        <v>14</v>
      </c>
      <c r="AK952">
        <f t="shared" si="123"/>
        <v>0.47317270617439311</v>
      </c>
    </row>
    <row r="953" spans="32:37" x14ac:dyDescent="0.3">
      <c r="AF953">
        <f t="shared" si="120"/>
        <v>40</v>
      </c>
      <c r="AG953" cm="1">
        <f t="array" ref="AG953">INDEX($AB$2:$AB$104, AF953)</f>
        <v>16.443196178306202</v>
      </c>
      <c r="AH953">
        <f t="shared" si="121"/>
        <v>-0.46666666666666823</v>
      </c>
      <c r="AI953">
        <f t="shared" si="122"/>
        <v>14.807386602971768</v>
      </c>
      <c r="AJ953">
        <v>15</v>
      </c>
      <c r="AK953">
        <f t="shared" si="123"/>
        <v>0.73497209397354257</v>
      </c>
    </row>
    <row r="954" spans="32:37" x14ac:dyDescent="0.3">
      <c r="AF954">
        <f t="shared" si="120"/>
        <v>40</v>
      </c>
      <c r="AG954" cm="1">
        <f t="array" ref="AG954">INDEX($AB$2:$AB$104, AF954)</f>
        <v>16.443196178306202</v>
      </c>
      <c r="AH954">
        <f t="shared" si="121"/>
        <v>-0.46666666666666823</v>
      </c>
      <c r="AI954">
        <f t="shared" si="122"/>
        <v>15.807386602971768</v>
      </c>
      <c r="AJ954">
        <v>16</v>
      </c>
      <c r="AK954">
        <f t="shared" si="123"/>
        <v>0.99677148177269193</v>
      </c>
    </row>
    <row r="955" spans="32:37" x14ac:dyDescent="0.3">
      <c r="AF955">
        <f t="shared" si="120"/>
        <v>40</v>
      </c>
      <c r="AG955" cm="1">
        <f t="array" ref="AG955">INDEX($AB$2:$AB$104, AF955)</f>
        <v>16.443196178306202</v>
      </c>
      <c r="AH955">
        <f t="shared" si="121"/>
        <v>-0.46666666666666823</v>
      </c>
      <c r="AI955">
        <f t="shared" si="122"/>
        <v>16.807386602971768</v>
      </c>
      <c r="AJ955">
        <v>17</v>
      </c>
      <c r="AK955">
        <f t="shared" si="123"/>
        <v>1.2585708695718414</v>
      </c>
    </row>
    <row r="956" spans="32:37" x14ac:dyDescent="0.3">
      <c r="AF956">
        <f t="shared" si="120"/>
        <v>40</v>
      </c>
      <c r="AG956" cm="1">
        <f t="array" ref="AG956">INDEX($AB$2:$AB$104, AF956)</f>
        <v>16.443196178306202</v>
      </c>
      <c r="AH956">
        <f t="shared" si="121"/>
        <v>-0.46666666666666823</v>
      </c>
      <c r="AI956">
        <f t="shared" si="122"/>
        <v>17.807386602971768</v>
      </c>
      <c r="AJ956">
        <v>18</v>
      </c>
      <c r="AK956">
        <f t="shared" si="123"/>
        <v>1.520370257370991</v>
      </c>
    </row>
    <row r="957" spans="32:37" x14ac:dyDescent="0.3">
      <c r="AF957">
        <f t="shared" si="120"/>
        <v>40</v>
      </c>
      <c r="AG957" cm="1">
        <f t="array" ref="AG957">INDEX($AB$2:$AB$104, AF957)</f>
        <v>16.443196178306202</v>
      </c>
      <c r="AH957">
        <f t="shared" si="121"/>
        <v>-0.46666666666666823</v>
      </c>
      <c r="AI957">
        <f t="shared" si="122"/>
        <v>18.807386602971768</v>
      </c>
      <c r="AJ957">
        <v>19</v>
      </c>
      <c r="AK957">
        <f t="shared" si="123"/>
        <v>1.7821696451701403</v>
      </c>
    </row>
    <row r="958" spans="32:37" x14ac:dyDescent="0.3">
      <c r="AF958">
        <f t="shared" si="120"/>
        <v>40</v>
      </c>
      <c r="AG958" cm="1">
        <f t="array" ref="AG958">INDEX($AB$2:$AB$104, AF958)</f>
        <v>16.443196178306202</v>
      </c>
      <c r="AH958">
        <f t="shared" si="121"/>
        <v>-0.46666666666666823</v>
      </c>
      <c r="AI958">
        <f t="shared" si="122"/>
        <v>19.807386602971768</v>
      </c>
      <c r="AJ958">
        <v>20</v>
      </c>
      <c r="AK958">
        <f t="shared" si="123"/>
        <v>2.0439690329692897</v>
      </c>
    </row>
    <row r="959" spans="32:37" x14ac:dyDescent="0.3">
      <c r="AF959">
        <f t="shared" si="120"/>
        <v>40</v>
      </c>
      <c r="AG959" cm="1">
        <f t="array" ref="AG959">INDEX($AB$2:$AB$104, AF959)</f>
        <v>16.443196178306202</v>
      </c>
      <c r="AH959">
        <f t="shared" si="121"/>
        <v>-0.46666666666666823</v>
      </c>
      <c r="AI959">
        <f t="shared" si="122"/>
        <v>20.807386602971768</v>
      </c>
      <c r="AJ959">
        <v>21</v>
      </c>
      <c r="AK959">
        <f t="shared" si="123"/>
        <v>2.3057684207684392</v>
      </c>
    </row>
    <row r="960" spans="32:37" x14ac:dyDescent="0.3">
      <c r="AF960">
        <f t="shared" si="120"/>
        <v>40</v>
      </c>
      <c r="AG960" cm="1">
        <f t="array" ref="AG960">INDEX($AB$2:$AB$104, AF960)</f>
        <v>16.443196178306202</v>
      </c>
      <c r="AH960">
        <f t="shared" si="121"/>
        <v>-0.46666666666666823</v>
      </c>
      <c r="AI960">
        <f t="shared" si="122"/>
        <v>21.807386602971768</v>
      </c>
      <c r="AJ960">
        <v>22</v>
      </c>
      <c r="AK960">
        <f t="shared" si="123"/>
        <v>2.5675678085675888</v>
      </c>
    </row>
    <row r="961" spans="32:37" x14ac:dyDescent="0.3">
      <c r="AF961">
        <f t="shared" si="120"/>
        <v>40</v>
      </c>
      <c r="AG961" cm="1">
        <f t="array" ref="AG961">INDEX($AB$2:$AB$104, AF961)</f>
        <v>16.443196178306202</v>
      </c>
      <c r="AH961">
        <f t="shared" si="121"/>
        <v>-0.46666666666666823</v>
      </c>
      <c r="AI961">
        <f t="shared" si="122"/>
        <v>22.807386602971768</v>
      </c>
      <c r="AJ961">
        <v>23</v>
      </c>
      <c r="AK961">
        <f t="shared" si="123"/>
        <v>2.8293671963667379</v>
      </c>
    </row>
    <row r="962" spans="32:37" x14ac:dyDescent="0.3">
      <c r="AF962">
        <f t="shared" si="120"/>
        <v>41</v>
      </c>
      <c r="AG962" cm="1">
        <f t="array" ref="AG962">INDEX($AB$2:$AB$104, AF962)</f>
        <v>16.452973538540007</v>
      </c>
      <c r="AH962">
        <f t="shared" si="121"/>
        <v>-0.46666666666666823</v>
      </c>
      <c r="AI962">
        <f t="shared" si="122"/>
        <v>-0.19245044102433478</v>
      </c>
      <c r="AJ962">
        <v>0</v>
      </c>
      <c r="AK962">
        <f t="shared" si="123"/>
        <v>-3.1919760612316401</v>
      </c>
    </row>
    <row r="963" spans="32:37" x14ac:dyDescent="0.3">
      <c r="AF963">
        <f t="shared" ref="AF963:AF1026" si="124">INT((ROW()-2)/24) + 1</f>
        <v>41</v>
      </c>
      <c r="AG963" cm="1">
        <f t="array" ref="AG963">INDEX($AB$2:$AB$104, AF963)</f>
        <v>16.452973538540007</v>
      </c>
      <c r="AH963">
        <f t="shared" ref="AH963:AH1026" si="125">$AD$2</f>
        <v>-0.46666666666666823</v>
      </c>
      <c r="AI963">
        <f t="shared" ref="AI963:AI1026" si="126">AJ963+AH963+AG963/60</f>
        <v>0.80754955897566516</v>
      </c>
      <c r="AJ963">
        <v>1</v>
      </c>
      <c r="AK963">
        <f t="shared" ref="AK963:AK1026" si="127">(AI963-12)/12*PI()</f>
        <v>-2.9301766734324906</v>
      </c>
    </row>
    <row r="964" spans="32:37" x14ac:dyDescent="0.3">
      <c r="AF964">
        <f t="shared" si="124"/>
        <v>41</v>
      </c>
      <c r="AG964" cm="1">
        <f t="array" ref="AG964">INDEX($AB$2:$AB$104, AF964)</f>
        <v>16.452973538540007</v>
      </c>
      <c r="AH964">
        <f t="shared" si="125"/>
        <v>-0.46666666666666823</v>
      </c>
      <c r="AI964">
        <f t="shared" si="126"/>
        <v>1.8075495589756654</v>
      </c>
      <c r="AJ964">
        <v>2</v>
      </c>
      <c r="AK964">
        <f t="shared" si="127"/>
        <v>-2.6683772856333414</v>
      </c>
    </row>
    <row r="965" spans="32:37" x14ac:dyDescent="0.3">
      <c r="AF965">
        <f t="shared" si="124"/>
        <v>41</v>
      </c>
      <c r="AG965" cm="1">
        <f t="array" ref="AG965">INDEX($AB$2:$AB$104, AF965)</f>
        <v>16.452973538540007</v>
      </c>
      <c r="AH965">
        <f t="shared" si="125"/>
        <v>-0.46666666666666823</v>
      </c>
      <c r="AI965">
        <f t="shared" si="126"/>
        <v>2.8075495589756652</v>
      </c>
      <c r="AJ965">
        <v>3</v>
      </c>
      <c r="AK965">
        <f t="shared" si="127"/>
        <v>-2.4065778978341918</v>
      </c>
    </row>
    <row r="966" spans="32:37" x14ac:dyDescent="0.3">
      <c r="AF966">
        <f t="shared" si="124"/>
        <v>41</v>
      </c>
      <c r="AG966" cm="1">
        <f t="array" ref="AG966">INDEX($AB$2:$AB$104, AF966)</f>
        <v>16.452973538540007</v>
      </c>
      <c r="AH966">
        <f t="shared" si="125"/>
        <v>-0.46666666666666823</v>
      </c>
      <c r="AI966">
        <f t="shared" si="126"/>
        <v>3.8075495589756652</v>
      </c>
      <c r="AJ966">
        <v>4</v>
      </c>
      <c r="AK966">
        <f t="shared" si="127"/>
        <v>-2.1447785100350423</v>
      </c>
    </row>
    <row r="967" spans="32:37" x14ac:dyDescent="0.3">
      <c r="AF967">
        <f t="shared" si="124"/>
        <v>41</v>
      </c>
      <c r="AG967" cm="1">
        <f t="array" ref="AG967">INDEX($AB$2:$AB$104, AF967)</f>
        <v>16.452973538540007</v>
      </c>
      <c r="AH967">
        <f t="shared" si="125"/>
        <v>-0.46666666666666823</v>
      </c>
      <c r="AI967">
        <f t="shared" si="126"/>
        <v>4.8075495589756647</v>
      </c>
      <c r="AJ967">
        <v>5</v>
      </c>
      <c r="AK967">
        <f t="shared" si="127"/>
        <v>-1.8829791222358934</v>
      </c>
    </row>
    <row r="968" spans="32:37" x14ac:dyDescent="0.3">
      <c r="AF968">
        <f t="shared" si="124"/>
        <v>41</v>
      </c>
      <c r="AG968" cm="1">
        <f t="array" ref="AG968">INDEX($AB$2:$AB$104, AF968)</f>
        <v>16.452973538540007</v>
      </c>
      <c r="AH968">
        <f t="shared" si="125"/>
        <v>-0.46666666666666823</v>
      </c>
      <c r="AI968">
        <f t="shared" si="126"/>
        <v>5.8075495589756647</v>
      </c>
      <c r="AJ968">
        <v>6</v>
      </c>
      <c r="AK968">
        <f t="shared" si="127"/>
        <v>-1.6211797344367438</v>
      </c>
    </row>
    <row r="969" spans="32:37" x14ac:dyDescent="0.3">
      <c r="AF969">
        <f t="shared" si="124"/>
        <v>41</v>
      </c>
      <c r="AG969" cm="1">
        <f t="array" ref="AG969">INDEX($AB$2:$AB$104, AF969)</f>
        <v>16.452973538540007</v>
      </c>
      <c r="AH969">
        <f t="shared" si="125"/>
        <v>-0.46666666666666823</v>
      </c>
      <c r="AI969">
        <f t="shared" si="126"/>
        <v>6.8075495589756647</v>
      </c>
      <c r="AJ969">
        <v>7</v>
      </c>
      <c r="AK969">
        <f t="shared" si="127"/>
        <v>-1.3593803466375944</v>
      </c>
    </row>
    <row r="970" spans="32:37" x14ac:dyDescent="0.3">
      <c r="AF970">
        <f t="shared" si="124"/>
        <v>41</v>
      </c>
      <c r="AG970" cm="1">
        <f t="array" ref="AG970">INDEX($AB$2:$AB$104, AF970)</f>
        <v>16.452973538540007</v>
      </c>
      <c r="AH970">
        <f t="shared" si="125"/>
        <v>-0.46666666666666823</v>
      </c>
      <c r="AI970">
        <f t="shared" si="126"/>
        <v>7.8075495589756647</v>
      </c>
      <c r="AJ970">
        <v>8</v>
      </c>
      <c r="AK970">
        <f t="shared" si="127"/>
        <v>-1.0975809588384451</v>
      </c>
    </row>
    <row r="971" spans="32:37" x14ac:dyDescent="0.3">
      <c r="AF971">
        <f t="shared" si="124"/>
        <v>41</v>
      </c>
      <c r="AG971" cm="1">
        <f t="array" ref="AG971">INDEX($AB$2:$AB$104, AF971)</f>
        <v>16.452973538540007</v>
      </c>
      <c r="AH971">
        <f t="shared" si="125"/>
        <v>-0.46666666666666823</v>
      </c>
      <c r="AI971">
        <f t="shared" si="126"/>
        <v>8.8075495589756656</v>
      </c>
      <c r="AJ971">
        <v>9</v>
      </c>
      <c r="AK971">
        <f t="shared" si="127"/>
        <v>-0.83578157103929529</v>
      </c>
    </row>
    <row r="972" spans="32:37" x14ac:dyDescent="0.3">
      <c r="AF972">
        <f t="shared" si="124"/>
        <v>41</v>
      </c>
      <c r="AG972" cm="1">
        <f t="array" ref="AG972">INDEX($AB$2:$AB$104, AF972)</f>
        <v>16.452973538540007</v>
      </c>
      <c r="AH972">
        <f t="shared" si="125"/>
        <v>-0.46666666666666823</v>
      </c>
      <c r="AI972">
        <f t="shared" si="126"/>
        <v>9.8075495589756656</v>
      </c>
      <c r="AJ972">
        <v>10</v>
      </c>
      <c r="AK972">
        <f t="shared" si="127"/>
        <v>-0.57398218324014594</v>
      </c>
    </row>
    <row r="973" spans="32:37" x14ac:dyDescent="0.3">
      <c r="AF973">
        <f t="shared" si="124"/>
        <v>41</v>
      </c>
      <c r="AG973" cm="1">
        <f t="array" ref="AG973">INDEX($AB$2:$AB$104, AF973)</f>
        <v>16.452973538540007</v>
      </c>
      <c r="AH973">
        <f t="shared" si="125"/>
        <v>-0.46666666666666823</v>
      </c>
      <c r="AI973">
        <f t="shared" si="126"/>
        <v>10.807549558975666</v>
      </c>
      <c r="AJ973">
        <v>11</v>
      </c>
      <c r="AK973">
        <f t="shared" si="127"/>
        <v>-0.31218279544099647</v>
      </c>
    </row>
    <row r="974" spans="32:37" x14ac:dyDescent="0.3">
      <c r="AF974">
        <f t="shared" si="124"/>
        <v>41</v>
      </c>
      <c r="AG974" cm="1">
        <f t="array" ref="AG974">INDEX($AB$2:$AB$104, AF974)</f>
        <v>16.452973538540007</v>
      </c>
      <c r="AH974">
        <f t="shared" si="125"/>
        <v>-0.46666666666666823</v>
      </c>
      <c r="AI974">
        <f t="shared" si="126"/>
        <v>11.807549558975666</v>
      </c>
      <c r="AJ974">
        <v>12</v>
      </c>
      <c r="AK974">
        <f t="shared" si="127"/>
        <v>-5.0383407641847053E-2</v>
      </c>
    </row>
    <row r="975" spans="32:37" x14ac:dyDescent="0.3">
      <c r="AF975">
        <f t="shared" si="124"/>
        <v>41</v>
      </c>
      <c r="AG975" cm="1">
        <f t="array" ref="AG975">INDEX($AB$2:$AB$104, AF975)</f>
        <v>16.452973538540007</v>
      </c>
      <c r="AH975">
        <f t="shared" si="125"/>
        <v>-0.46666666666666823</v>
      </c>
      <c r="AI975">
        <f t="shared" si="126"/>
        <v>12.807549558975666</v>
      </c>
      <c r="AJ975">
        <v>13</v>
      </c>
      <c r="AK975">
        <f t="shared" si="127"/>
        <v>0.21141598015730237</v>
      </c>
    </row>
    <row r="976" spans="32:37" x14ac:dyDescent="0.3">
      <c r="AF976">
        <f t="shared" si="124"/>
        <v>41</v>
      </c>
      <c r="AG976" cm="1">
        <f t="array" ref="AG976">INDEX($AB$2:$AB$104, AF976)</f>
        <v>16.452973538540007</v>
      </c>
      <c r="AH976">
        <f t="shared" si="125"/>
        <v>-0.46666666666666823</v>
      </c>
      <c r="AI976">
        <f t="shared" si="126"/>
        <v>13.807549558975666</v>
      </c>
      <c r="AJ976">
        <v>14</v>
      </c>
      <c r="AK976">
        <f t="shared" si="127"/>
        <v>0.4732153679564518</v>
      </c>
    </row>
    <row r="977" spans="32:37" x14ac:dyDescent="0.3">
      <c r="AF977">
        <f t="shared" si="124"/>
        <v>41</v>
      </c>
      <c r="AG977" cm="1">
        <f t="array" ref="AG977">INDEX($AB$2:$AB$104, AF977)</f>
        <v>16.452973538540007</v>
      </c>
      <c r="AH977">
        <f t="shared" si="125"/>
        <v>-0.46666666666666823</v>
      </c>
      <c r="AI977">
        <f t="shared" si="126"/>
        <v>14.807549558975666</v>
      </c>
      <c r="AJ977">
        <v>15</v>
      </c>
      <c r="AK977">
        <f t="shared" si="127"/>
        <v>0.73501475575560116</v>
      </c>
    </row>
    <row r="978" spans="32:37" x14ac:dyDescent="0.3">
      <c r="AF978">
        <f t="shared" si="124"/>
        <v>41</v>
      </c>
      <c r="AG978" cm="1">
        <f t="array" ref="AG978">INDEX($AB$2:$AB$104, AF978)</f>
        <v>16.452973538540007</v>
      </c>
      <c r="AH978">
        <f t="shared" si="125"/>
        <v>-0.46666666666666823</v>
      </c>
      <c r="AI978">
        <f t="shared" si="126"/>
        <v>15.807549558975666</v>
      </c>
      <c r="AJ978">
        <v>16</v>
      </c>
      <c r="AK978">
        <f t="shared" si="127"/>
        <v>0.99681414355475062</v>
      </c>
    </row>
    <row r="979" spans="32:37" x14ac:dyDescent="0.3">
      <c r="AF979">
        <f t="shared" si="124"/>
        <v>41</v>
      </c>
      <c r="AG979" cm="1">
        <f t="array" ref="AG979">INDEX($AB$2:$AB$104, AF979)</f>
        <v>16.452973538540007</v>
      </c>
      <c r="AH979">
        <f t="shared" si="125"/>
        <v>-0.46666666666666823</v>
      </c>
      <c r="AI979">
        <f t="shared" si="126"/>
        <v>16.807549558975666</v>
      </c>
      <c r="AJ979">
        <v>17</v>
      </c>
      <c r="AK979">
        <f t="shared" si="127"/>
        <v>1.2586135313539</v>
      </c>
    </row>
    <row r="980" spans="32:37" x14ac:dyDescent="0.3">
      <c r="AF980">
        <f t="shared" si="124"/>
        <v>41</v>
      </c>
      <c r="AG980" cm="1">
        <f t="array" ref="AG980">INDEX($AB$2:$AB$104, AF980)</f>
        <v>16.452973538540007</v>
      </c>
      <c r="AH980">
        <f t="shared" si="125"/>
        <v>-0.46666666666666823</v>
      </c>
      <c r="AI980">
        <f t="shared" si="126"/>
        <v>17.807549558975666</v>
      </c>
      <c r="AJ980">
        <v>18</v>
      </c>
      <c r="AK980">
        <f t="shared" si="127"/>
        <v>1.5204129191530495</v>
      </c>
    </row>
    <row r="981" spans="32:37" x14ac:dyDescent="0.3">
      <c r="AF981">
        <f t="shared" si="124"/>
        <v>41</v>
      </c>
      <c r="AG981" cm="1">
        <f t="array" ref="AG981">INDEX($AB$2:$AB$104, AF981)</f>
        <v>16.452973538540007</v>
      </c>
      <c r="AH981">
        <f t="shared" si="125"/>
        <v>-0.46666666666666823</v>
      </c>
      <c r="AI981">
        <f t="shared" si="126"/>
        <v>18.807549558975666</v>
      </c>
      <c r="AJ981">
        <v>19</v>
      </c>
      <c r="AK981">
        <f t="shared" si="127"/>
        <v>1.7822123069521989</v>
      </c>
    </row>
    <row r="982" spans="32:37" x14ac:dyDescent="0.3">
      <c r="AF982">
        <f t="shared" si="124"/>
        <v>41</v>
      </c>
      <c r="AG982" cm="1">
        <f t="array" ref="AG982">INDEX($AB$2:$AB$104, AF982)</f>
        <v>16.452973538540007</v>
      </c>
      <c r="AH982">
        <f t="shared" si="125"/>
        <v>-0.46666666666666823</v>
      </c>
      <c r="AI982">
        <f t="shared" si="126"/>
        <v>19.807549558975666</v>
      </c>
      <c r="AJ982">
        <v>20</v>
      </c>
      <c r="AK982">
        <f t="shared" si="127"/>
        <v>2.0440116947513483</v>
      </c>
    </row>
    <row r="983" spans="32:37" x14ac:dyDescent="0.3">
      <c r="AF983">
        <f t="shared" si="124"/>
        <v>41</v>
      </c>
      <c r="AG983" cm="1">
        <f t="array" ref="AG983">INDEX($AB$2:$AB$104, AF983)</f>
        <v>16.452973538540007</v>
      </c>
      <c r="AH983">
        <f t="shared" si="125"/>
        <v>-0.46666666666666823</v>
      </c>
      <c r="AI983">
        <f t="shared" si="126"/>
        <v>20.807549558975666</v>
      </c>
      <c r="AJ983">
        <v>21</v>
      </c>
      <c r="AK983">
        <f t="shared" si="127"/>
        <v>2.3058110825504978</v>
      </c>
    </row>
    <row r="984" spans="32:37" x14ac:dyDescent="0.3">
      <c r="AF984">
        <f t="shared" si="124"/>
        <v>41</v>
      </c>
      <c r="AG984" cm="1">
        <f t="array" ref="AG984">INDEX($AB$2:$AB$104, AF984)</f>
        <v>16.452973538540007</v>
      </c>
      <c r="AH984">
        <f t="shared" si="125"/>
        <v>-0.46666666666666823</v>
      </c>
      <c r="AI984">
        <f t="shared" si="126"/>
        <v>21.807549558975666</v>
      </c>
      <c r="AJ984">
        <v>22</v>
      </c>
      <c r="AK984">
        <f t="shared" si="127"/>
        <v>2.5676104703496474</v>
      </c>
    </row>
    <row r="985" spans="32:37" x14ac:dyDescent="0.3">
      <c r="AF985">
        <f t="shared" si="124"/>
        <v>41</v>
      </c>
      <c r="AG985" cm="1">
        <f t="array" ref="AG985">INDEX($AB$2:$AB$104, AF985)</f>
        <v>16.452973538540007</v>
      </c>
      <c r="AH985">
        <f t="shared" si="125"/>
        <v>-0.46666666666666823</v>
      </c>
      <c r="AI985">
        <f t="shared" si="126"/>
        <v>22.807549558975666</v>
      </c>
      <c r="AJ985">
        <v>23</v>
      </c>
      <c r="AK985">
        <f t="shared" si="127"/>
        <v>2.8294098581487965</v>
      </c>
    </row>
    <row r="986" spans="32:37" x14ac:dyDescent="0.3">
      <c r="AF986">
        <f t="shared" si="124"/>
        <v>42</v>
      </c>
      <c r="AG986" cm="1">
        <f t="array" ref="AG986">INDEX($AB$2:$AB$104, AF986)</f>
        <v>16.449206044090715</v>
      </c>
      <c r="AH986">
        <f t="shared" si="125"/>
        <v>-0.46666666666666823</v>
      </c>
      <c r="AI986">
        <f t="shared" si="126"/>
        <v>-0.19251323259848963</v>
      </c>
      <c r="AJ986">
        <v>0</v>
      </c>
      <c r="AK986">
        <f t="shared" si="127"/>
        <v>-3.1919925000273128</v>
      </c>
    </row>
    <row r="987" spans="32:37" x14ac:dyDescent="0.3">
      <c r="AF987">
        <f t="shared" si="124"/>
        <v>42</v>
      </c>
      <c r="AG987" cm="1">
        <f t="array" ref="AG987">INDEX($AB$2:$AB$104, AF987)</f>
        <v>16.449206044090715</v>
      </c>
      <c r="AH987">
        <f t="shared" si="125"/>
        <v>-0.46666666666666823</v>
      </c>
      <c r="AI987">
        <f t="shared" si="126"/>
        <v>0.80748676740151037</v>
      </c>
      <c r="AJ987">
        <v>1</v>
      </c>
      <c r="AK987">
        <f t="shared" si="127"/>
        <v>-2.9301931122281633</v>
      </c>
    </row>
    <row r="988" spans="32:37" x14ac:dyDescent="0.3">
      <c r="AF988">
        <f t="shared" si="124"/>
        <v>42</v>
      </c>
      <c r="AG988" cm="1">
        <f t="array" ref="AG988">INDEX($AB$2:$AB$104, AF988)</f>
        <v>16.449206044090715</v>
      </c>
      <c r="AH988">
        <f t="shared" si="125"/>
        <v>-0.46666666666666823</v>
      </c>
      <c r="AI988">
        <f t="shared" si="126"/>
        <v>1.8074867674015105</v>
      </c>
      <c r="AJ988">
        <v>2</v>
      </c>
      <c r="AK988">
        <f t="shared" si="127"/>
        <v>-2.6683937244290141</v>
      </c>
    </row>
    <row r="989" spans="32:37" x14ac:dyDescent="0.3">
      <c r="AF989">
        <f t="shared" si="124"/>
        <v>42</v>
      </c>
      <c r="AG989" cm="1">
        <f t="array" ref="AG989">INDEX($AB$2:$AB$104, AF989)</f>
        <v>16.449206044090715</v>
      </c>
      <c r="AH989">
        <f t="shared" si="125"/>
        <v>-0.46666666666666823</v>
      </c>
      <c r="AI989">
        <f t="shared" si="126"/>
        <v>2.8074867674015103</v>
      </c>
      <c r="AJ989">
        <v>3</v>
      </c>
      <c r="AK989">
        <f t="shared" si="127"/>
        <v>-2.4065943366298646</v>
      </c>
    </row>
    <row r="990" spans="32:37" x14ac:dyDescent="0.3">
      <c r="AF990">
        <f t="shared" si="124"/>
        <v>42</v>
      </c>
      <c r="AG990" cm="1">
        <f t="array" ref="AG990">INDEX($AB$2:$AB$104, AF990)</f>
        <v>16.449206044090715</v>
      </c>
      <c r="AH990">
        <f t="shared" si="125"/>
        <v>-0.46666666666666823</v>
      </c>
      <c r="AI990">
        <f t="shared" si="126"/>
        <v>3.8074867674015103</v>
      </c>
      <c r="AJ990">
        <v>4</v>
      </c>
      <c r="AK990">
        <f t="shared" si="127"/>
        <v>-2.144794948830715</v>
      </c>
    </row>
    <row r="991" spans="32:37" x14ac:dyDescent="0.3">
      <c r="AF991">
        <f t="shared" si="124"/>
        <v>42</v>
      </c>
      <c r="AG991" cm="1">
        <f t="array" ref="AG991">INDEX($AB$2:$AB$104, AF991)</f>
        <v>16.449206044090715</v>
      </c>
      <c r="AH991">
        <f t="shared" si="125"/>
        <v>-0.46666666666666823</v>
      </c>
      <c r="AI991">
        <f t="shared" si="126"/>
        <v>4.8074867674015103</v>
      </c>
      <c r="AJ991">
        <v>5</v>
      </c>
      <c r="AK991">
        <f t="shared" si="127"/>
        <v>-1.8829955610315661</v>
      </c>
    </row>
    <row r="992" spans="32:37" x14ac:dyDescent="0.3">
      <c r="AF992">
        <f t="shared" si="124"/>
        <v>42</v>
      </c>
      <c r="AG992" cm="1">
        <f t="array" ref="AG992">INDEX($AB$2:$AB$104, AF992)</f>
        <v>16.449206044090715</v>
      </c>
      <c r="AH992">
        <f t="shared" si="125"/>
        <v>-0.46666666666666823</v>
      </c>
      <c r="AI992">
        <f t="shared" si="126"/>
        <v>5.8074867674015103</v>
      </c>
      <c r="AJ992">
        <v>6</v>
      </c>
      <c r="AK992">
        <f t="shared" si="127"/>
        <v>-1.6211961732324165</v>
      </c>
    </row>
    <row r="993" spans="32:37" x14ac:dyDescent="0.3">
      <c r="AF993">
        <f t="shared" si="124"/>
        <v>42</v>
      </c>
      <c r="AG993" cm="1">
        <f t="array" ref="AG993">INDEX($AB$2:$AB$104, AF993)</f>
        <v>16.449206044090715</v>
      </c>
      <c r="AH993">
        <f t="shared" si="125"/>
        <v>-0.46666666666666823</v>
      </c>
      <c r="AI993">
        <f t="shared" si="126"/>
        <v>6.8074867674015103</v>
      </c>
      <c r="AJ993">
        <v>7</v>
      </c>
      <c r="AK993">
        <f t="shared" si="127"/>
        <v>-1.3593967854332671</v>
      </c>
    </row>
    <row r="994" spans="32:37" x14ac:dyDescent="0.3">
      <c r="AF994">
        <f t="shared" si="124"/>
        <v>42</v>
      </c>
      <c r="AG994" cm="1">
        <f t="array" ref="AG994">INDEX($AB$2:$AB$104, AF994)</f>
        <v>16.449206044090715</v>
      </c>
      <c r="AH994">
        <f t="shared" si="125"/>
        <v>-0.46666666666666823</v>
      </c>
      <c r="AI994">
        <f t="shared" si="126"/>
        <v>7.8074867674015103</v>
      </c>
      <c r="AJ994">
        <v>8</v>
      </c>
      <c r="AK994">
        <f t="shared" si="127"/>
        <v>-1.0975973976341176</v>
      </c>
    </row>
    <row r="995" spans="32:37" x14ac:dyDescent="0.3">
      <c r="AF995">
        <f t="shared" si="124"/>
        <v>42</v>
      </c>
      <c r="AG995" cm="1">
        <f t="array" ref="AG995">INDEX($AB$2:$AB$104, AF995)</f>
        <v>16.449206044090715</v>
      </c>
      <c r="AH995">
        <f t="shared" si="125"/>
        <v>-0.46666666666666823</v>
      </c>
      <c r="AI995">
        <f t="shared" si="126"/>
        <v>8.8074867674015103</v>
      </c>
      <c r="AJ995">
        <v>9</v>
      </c>
      <c r="AK995">
        <f t="shared" si="127"/>
        <v>-0.8357980098349681</v>
      </c>
    </row>
    <row r="996" spans="32:37" x14ac:dyDescent="0.3">
      <c r="AF996">
        <f t="shared" si="124"/>
        <v>42</v>
      </c>
      <c r="AG996" cm="1">
        <f t="array" ref="AG996">INDEX($AB$2:$AB$104, AF996)</f>
        <v>16.449206044090715</v>
      </c>
      <c r="AH996">
        <f t="shared" si="125"/>
        <v>-0.46666666666666823</v>
      </c>
      <c r="AI996">
        <f t="shared" si="126"/>
        <v>9.8074867674015103</v>
      </c>
      <c r="AJ996">
        <v>10</v>
      </c>
      <c r="AK996">
        <f t="shared" si="127"/>
        <v>-0.57399862203581864</v>
      </c>
    </row>
    <row r="997" spans="32:37" x14ac:dyDescent="0.3">
      <c r="AF997">
        <f t="shared" si="124"/>
        <v>42</v>
      </c>
      <c r="AG997" cm="1">
        <f t="array" ref="AG997">INDEX($AB$2:$AB$104, AF997)</f>
        <v>16.449206044090715</v>
      </c>
      <c r="AH997">
        <f t="shared" si="125"/>
        <v>-0.46666666666666823</v>
      </c>
      <c r="AI997">
        <f t="shared" si="126"/>
        <v>10.80748676740151</v>
      </c>
      <c r="AJ997">
        <v>11</v>
      </c>
      <c r="AK997">
        <f t="shared" si="127"/>
        <v>-0.31219923423666929</v>
      </c>
    </row>
    <row r="998" spans="32:37" x14ac:dyDescent="0.3">
      <c r="AF998">
        <f t="shared" si="124"/>
        <v>42</v>
      </c>
      <c r="AG998" cm="1">
        <f t="array" ref="AG998">INDEX($AB$2:$AB$104, AF998)</f>
        <v>16.449206044090715</v>
      </c>
      <c r="AH998">
        <f t="shared" si="125"/>
        <v>-0.46666666666666823</v>
      </c>
      <c r="AI998">
        <f t="shared" si="126"/>
        <v>11.80748676740151</v>
      </c>
      <c r="AJ998">
        <v>12</v>
      </c>
      <c r="AK998">
        <f t="shared" si="127"/>
        <v>-5.0399846437519873E-2</v>
      </c>
    </row>
    <row r="999" spans="32:37" x14ac:dyDescent="0.3">
      <c r="AF999">
        <f t="shared" si="124"/>
        <v>42</v>
      </c>
      <c r="AG999" cm="1">
        <f t="array" ref="AG999">INDEX($AB$2:$AB$104, AF999)</f>
        <v>16.449206044090715</v>
      </c>
      <c r="AH999">
        <f t="shared" si="125"/>
        <v>-0.46666666666666823</v>
      </c>
      <c r="AI999">
        <f t="shared" si="126"/>
        <v>12.80748676740151</v>
      </c>
      <c r="AJ999">
        <v>13</v>
      </c>
      <c r="AK999">
        <f t="shared" si="127"/>
        <v>0.21139954136162956</v>
      </c>
    </row>
    <row r="1000" spans="32:37" x14ac:dyDescent="0.3">
      <c r="AF1000">
        <f t="shared" si="124"/>
        <v>42</v>
      </c>
      <c r="AG1000" cm="1">
        <f t="array" ref="AG1000">INDEX($AB$2:$AB$104, AF1000)</f>
        <v>16.449206044090715</v>
      </c>
      <c r="AH1000">
        <f t="shared" si="125"/>
        <v>-0.46666666666666823</v>
      </c>
      <c r="AI1000">
        <f t="shared" si="126"/>
        <v>13.80748676740151</v>
      </c>
      <c r="AJ1000">
        <v>14</v>
      </c>
      <c r="AK1000">
        <f t="shared" si="127"/>
        <v>0.47319892916077894</v>
      </c>
    </row>
    <row r="1001" spans="32:37" x14ac:dyDescent="0.3">
      <c r="AF1001">
        <f t="shared" si="124"/>
        <v>42</v>
      </c>
      <c r="AG1001" cm="1">
        <f t="array" ref="AG1001">INDEX($AB$2:$AB$104, AF1001)</f>
        <v>16.449206044090715</v>
      </c>
      <c r="AH1001">
        <f t="shared" si="125"/>
        <v>-0.46666666666666823</v>
      </c>
      <c r="AI1001">
        <f t="shared" si="126"/>
        <v>14.80748676740151</v>
      </c>
      <c r="AJ1001">
        <v>15</v>
      </c>
      <c r="AK1001">
        <f t="shared" si="127"/>
        <v>0.73499831695992845</v>
      </c>
    </row>
    <row r="1002" spans="32:37" x14ac:dyDescent="0.3">
      <c r="AF1002">
        <f t="shared" si="124"/>
        <v>42</v>
      </c>
      <c r="AG1002" cm="1">
        <f t="array" ref="AG1002">INDEX($AB$2:$AB$104, AF1002)</f>
        <v>16.449206044090715</v>
      </c>
      <c r="AH1002">
        <f t="shared" si="125"/>
        <v>-0.46666666666666823</v>
      </c>
      <c r="AI1002">
        <f t="shared" si="126"/>
        <v>15.80748676740151</v>
      </c>
      <c r="AJ1002">
        <v>16</v>
      </c>
      <c r="AK1002">
        <f t="shared" si="127"/>
        <v>0.99679770475907781</v>
      </c>
    </row>
    <row r="1003" spans="32:37" x14ac:dyDescent="0.3">
      <c r="AF1003">
        <f t="shared" si="124"/>
        <v>42</v>
      </c>
      <c r="AG1003" cm="1">
        <f t="array" ref="AG1003">INDEX($AB$2:$AB$104, AF1003)</f>
        <v>16.449206044090715</v>
      </c>
      <c r="AH1003">
        <f t="shared" si="125"/>
        <v>-0.46666666666666823</v>
      </c>
      <c r="AI1003">
        <f t="shared" si="126"/>
        <v>16.80748676740151</v>
      </c>
      <c r="AJ1003">
        <v>17</v>
      </c>
      <c r="AK1003">
        <f t="shared" si="127"/>
        <v>1.2585970925582273</v>
      </c>
    </row>
    <row r="1004" spans="32:37" x14ac:dyDescent="0.3">
      <c r="AF1004">
        <f t="shared" si="124"/>
        <v>42</v>
      </c>
      <c r="AG1004" cm="1">
        <f t="array" ref="AG1004">INDEX($AB$2:$AB$104, AF1004)</f>
        <v>16.449206044090715</v>
      </c>
      <c r="AH1004">
        <f t="shared" si="125"/>
        <v>-0.46666666666666823</v>
      </c>
      <c r="AI1004">
        <f t="shared" si="126"/>
        <v>17.80748676740151</v>
      </c>
      <c r="AJ1004">
        <v>18</v>
      </c>
      <c r="AK1004">
        <f t="shared" si="127"/>
        <v>1.5203964803573766</v>
      </c>
    </row>
    <row r="1005" spans="32:37" x14ac:dyDescent="0.3">
      <c r="AF1005">
        <f t="shared" si="124"/>
        <v>42</v>
      </c>
      <c r="AG1005" cm="1">
        <f t="array" ref="AG1005">INDEX($AB$2:$AB$104, AF1005)</f>
        <v>16.449206044090715</v>
      </c>
      <c r="AH1005">
        <f t="shared" si="125"/>
        <v>-0.46666666666666823</v>
      </c>
      <c r="AI1005">
        <f t="shared" si="126"/>
        <v>18.80748676740151</v>
      </c>
      <c r="AJ1005">
        <v>19</v>
      </c>
      <c r="AK1005">
        <f t="shared" si="127"/>
        <v>1.7821958681565262</v>
      </c>
    </row>
    <row r="1006" spans="32:37" x14ac:dyDescent="0.3">
      <c r="AF1006">
        <f t="shared" si="124"/>
        <v>42</v>
      </c>
      <c r="AG1006" cm="1">
        <f t="array" ref="AG1006">INDEX($AB$2:$AB$104, AF1006)</f>
        <v>16.449206044090715</v>
      </c>
      <c r="AH1006">
        <f t="shared" si="125"/>
        <v>-0.46666666666666823</v>
      </c>
      <c r="AI1006">
        <f t="shared" si="126"/>
        <v>19.80748676740151</v>
      </c>
      <c r="AJ1006">
        <v>20</v>
      </c>
      <c r="AK1006">
        <f t="shared" si="127"/>
        <v>2.0439952559556755</v>
      </c>
    </row>
    <row r="1007" spans="32:37" x14ac:dyDescent="0.3">
      <c r="AF1007">
        <f t="shared" si="124"/>
        <v>42</v>
      </c>
      <c r="AG1007" cm="1">
        <f t="array" ref="AG1007">INDEX($AB$2:$AB$104, AF1007)</f>
        <v>16.449206044090715</v>
      </c>
      <c r="AH1007">
        <f t="shared" si="125"/>
        <v>-0.46666666666666823</v>
      </c>
      <c r="AI1007">
        <f t="shared" si="126"/>
        <v>20.80748676740151</v>
      </c>
      <c r="AJ1007">
        <v>21</v>
      </c>
      <c r="AK1007">
        <f t="shared" si="127"/>
        <v>2.3057946437548251</v>
      </c>
    </row>
    <row r="1008" spans="32:37" x14ac:dyDescent="0.3">
      <c r="AF1008">
        <f t="shared" si="124"/>
        <v>42</v>
      </c>
      <c r="AG1008" cm="1">
        <f t="array" ref="AG1008">INDEX($AB$2:$AB$104, AF1008)</f>
        <v>16.449206044090715</v>
      </c>
      <c r="AH1008">
        <f t="shared" si="125"/>
        <v>-0.46666666666666823</v>
      </c>
      <c r="AI1008">
        <f t="shared" si="126"/>
        <v>21.80748676740151</v>
      </c>
      <c r="AJ1008">
        <v>22</v>
      </c>
      <c r="AK1008">
        <f t="shared" si="127"/>
        <v>2.5675940315539747</v>
      </c>
    </row>
    <row r="1009" spans="32:37" x14ac:dyDescent="0.3">
      <c r="AF1009">
        <f t="shared" si="124"/>
        <v>42</v>
      </c>
      <c r="AG1009" cm="1">
        <f t="array" ref="AG1009">INDEX($AB$2:$AB$104, AF1009)</f>
        <v>16.449206044090715</v>
      </c>
      <c r="AH1009">
        <f t="shared" si="125"/>
        <v>-0.46666666666666823</v>
      </c>
      <c r="AI1009">
        <f t="shared" si="126"/>
        <v>22.80748676740151</v>
      </c>
      <c r="AJ1009">
        <v>23</v>
      </c>
      <c r="AK1009">
        <f t="shared" si="127"/>
        <v>2.8293934193531238</v>
      </c>
    </row>
    <row r="1010" spans="32:37" x14ac:dyDescent="0.3">
      <c r="AF1010">
        <f t="shared" si="124"/>
        <v>43</v>
      </c>
      <c r="AG1010" cm="1">
        <f t="array" ref="AG1010">INDEX($AB$2:$AB$104, AF1010)</f>
        <v>16.431841424199394</v>
      </c>
      <c r="AH1010">
        <f t="shared" si="125"/>
        <v>-0.46666666666666823</v>
      </c>
      <c r="AI1010">
        <f t="shared" si="126"/>
        <v>-0.19280264293001165</v>
      </c>
      <c r="AJ1010">
        <v>0</v>
      </c>
      <c r="AK1010">
        <f t="shared" si="127"/>
        <v>-3.1920682674749279</v>
      </c>
    </row>
    <row r="1011" spans="32:37" x14ac:dyDescent="0.3">
      <c r="AF1011">
        <f t="shared" si="124"/>
        <v>43</v>
      </c>
      <c r="AG1011" cm="1">
        <f t="array" ref="AG1011">INDEX($AB$2:$AB$104, AF1011)</f>
        <v>16.431841424199394</v>
      </c>
      <c r="AH1011">
        <f t="shared" si="125"/>
        <v>-0.46666666666666823</v>
      </c>
      <c r="AI1011">
        <f t="shared" si="126"/>
        <v>0.80719735706998841</v>
      </c>
      <c r="AJ1011">
        <v>1</v>
      </c>
      <c r="AK1011">
        <f t="shared" si="127"/>
        <v>-2.9302688796757788</v>
      </c>
    </row>
    <row r="1012" spans="32:37" x14ac:dyDescent="0.3">
      <c r="AF1012">
        <f t="shared" si="124"/>
        <v>43</v>
      </c>
      <c r="AG1012" cm="1">
        <f t="array" ref="AG1012">INDEX($AB$2:$AB$104, AF1012)</f>
        <v>16.431841424199394</v>
      </c>
      <c r="AH1012">
        <f t="shared" si="125"/>
        <v>-0.46666666666666823</v>
      </c>
      <c r="AI1012">
        <f t="shared" si="126"/>
        <v>1.8071973570699884</v>
      </c>
      <c r="AJ1012">
        <v>2</v>
      </c>
      <c r="AK1012">
        <f t="shared" si="127"/>
        <v>-2.6684694918766292</v>
      </c>
    </row>
    <row r="1013" spans="32:37" x14ac:dyDescent="0.3">
      <c r="AF1013">
        <f t="shared" si="124"/>
        <v>43</v>
      </c>
      <c r="AG1013" cm="1">
        <f t="array" ref="AG1013">INDEX($AB$2:$AB$104, AF1013)</f>
        <v>16.431841424199394</v>
      </c>
      <c r="AH1013">
        <f t="shared" si="125"/>
        <v>-0.46666666666666823</v>
      </c>
      <c r="AI1013">
        <f t="shared" si="126"/>
        <v>2.8071973570699886</v>
      </c>
      <c r="AJ1013">
        <v>3</v>
      </c>
      <c r="AK1013">
        <f t="shared" si="127"/>
        <v>-2.4066701040774801</v>
      </c>
    </row>
    <row r="1014" spans="32:37" x14ac:dyDescent="0.3">
      <c r="AF1014">
        <f t="shared" si="124"/>
        <v>43</v>
      </c>
      <c r="AG1014" cm="1">
        <f t="array" ref="AG1014">INDEX($AB$2:$AB$104, AF1014)</f>
        <v>16.431841424199394</v>
      </c>
      <c r="AH1014">
        <f t="shared" si="125"/>
        <v>-0.46666666666666823</v>
      </c>
      <c r="AI1014">
        <f t="shared" si="126"/>
        <v>3.8071973570699886</v>
      </c>
      <c r="AJ1014">
        <v>4</v>
      </c>
      <c r="AK1014">
        <f t="shared" si="127"/>
        <v>-2.1448707162783305</v>
      </c>
    </row>
    <row r="1015" spans="32:37" x14ac:dyDescent="0.3">
      <c r="AF1015">
        <f t="shared" si="124"/>
        <v>43</v>
      </c>
      <c r="AG1015" cm="1">
        <f t="array" ref="AG1015">INDEX($AB$2:$AB$104, AF1015)</f>
        <v>16.431841424199394</v>
      </c>
      <c r="AH1015">
        <f t="shared" si="125"/>
        <v>-0.46666666666666823</v>
      </c>
      <c r="AI1015">
        <f t="shared" si="126"/>
        <v>4.8071973570699882</v>
      </c>
      <c r="AJ1015">
        <v>5</v>
      </c>
      <c r="AK1015">
        <f t="shared" si="127"/>
        <v>-1.8830713284791809</v>
      </c>
    </row>
    <row r="1016" spans="32:37" x14ac:dyDescent="0.3">
      <c r="AF1016">
        <f t="shared" si="124"/>
        <v>43</v>
      </c>
      <c r="AG1016" cm="1">
        <f t="array" ref="AG1016">INDEX($AB$2:$AB$104, AF1016)</f>
        <v>16.431841424199394</v>
      </c>
      <c r="AH1016">
        <f t="shared" si="125"/>
        <v>-0.46666666666666823</v>
      </c>
      <c r="AI1016">
        <f t="shared" si="126"/>
        <v>5.8071973570699882</v>
      </c>
      <c r="AJ1016">
        <v>6</v>
      </c>
      <c r="AK1016">
        <f t="shared" si="127"/>
        <v>-1.6212719406800318</v>
      </c>
    </row>
    <row r="1017" spans="32:37" x14ac:dyDescent="0.3">
      <c r="AF1017">
        <f t="shared" si="124"/>
        <v>43</v>
      </c>
      <c r="AG1017" cm="1">
        <f t="array" ref="AG1017">INDEX($AB$2:$AB$104, AF1017)</f>
        <v>16.431841424199394</v>
      </c>
      <c r="AH1017">
        <f t="shared" si="125"/>
        <v>-0.46666666666666823</v>
      </c>
      <c r="AI1017">
        <f t="shared" si="126"/>
        <v>6.8071973570699882</v>
      </c>
      <c r="AJ1017">
        <v>7</v>
      </c>
      <c r="AK1017">
        <f t="shared" si="127"/>
        <v>-1.3594725528808822</v>
      </c>
    </row>
    <row r="1018" spans="32:37" x14ac:dyDescent="0.3">
      <c r="AF1018">
        <f t="shared" si="124"/>
        <v>43</v>
      </c>
      <c r="AG1018" cm="1">
        <f t="array" ref="AG1018">INDEX($AB$2:$AB$104, AF1018)</f>
        <v>16.431841424199394</v>
      </c>
      <c r="AH1018">
        <f t="shared" si="125"/>
        <v>-0.46666666666666823</v>
      </c>
      <c r="AI1018">
        <f t="shared" si="126"/>
        <v>7.8071973570699882</v>
      </c>
      <c r="AJ1018">
        <v>8</v>
      </c>
      <c r="AK1018">
        <f t="shared" si="127"/>
        <v>-1.0976731650817328</v>
      </c>
    </row>
    <row r="1019" spans="32:37" x14ac:dyDescent="0.3">
      <c r="AF1019">
        <f t="shared" si="124"/>
        <v>43</v>
      </c>
      <c r="AG1019" cm="1">
        <f t="array" ref="AG1019">INDEX($AB$2:$AB$104, AF1019)</f>
        <v>16.431841424199394</v>
      </c>
      <c r="AH1019">
        <f t="shared" si="125"/>
        <v>-0.46666666666666823</v>
      </c>
      <c r="AI1019">
        <f t="shared" si="126"/>
        <v>8.8071973570699882</v>
      </c>
      <c r="AJ1019">
        <v>9</v>
      </c>
      <c r="AK1019">
        <f t="shared" si="127"/>
        <v>-0.83587377728258327</v>
      </c>
    </row>
    <row r="1020" spans="32:37" x14ac:dyDescent="0.3">
      <c r="AF1020">
        <f t="shared" si="124"/>
        <v>43</v>
      </c>
      <c r="AG1020" cm="1">
        <f t="array" ref="AG1020">INDEX($AB$2:$AB$104, AF1020)</f>
        <v>16.431841424199394</v>
      </c>
      <c r="AH1020">
        <f t="shared" si="125"/>
        <v>-0.46666666666666823</v>
      </c>
      <c r="AI1020">
        <f t="shared" si="126"/>
        <v>9.8071973570699882</v>
      </c>
      <c r="AJ1020">
        <v>10</v>
      </c>
      <c r="AK1020">
        <f t="shared" si="127"/>
        <v>-0.57407438948343392</v>
      </c>
    </row>
    <row r="1021" spans="32:37" x14ac:dyDescent="0.3">
      <c r="AF1021">
        <f t="shared" si="124"/>
        <v>43</v>
      </c>
      <c r="AG1021" cm="1">
        <f t="array" ref="AG1021">INDEX($AB$2:$AB$104, AF1021)</f>
        <v>16.431841424199394</v>
      </c>
      <c r="AH1021">
        <f t="shared" si="125"/>
        <v>-0.46666666666666823</v>
      </c>
      <c r="AI1021">
        <f t="shared" si="126"/>
        <v>10.807197357069988</v>
      </c>
      <c r="AJ1021">
        <v>11</v>
      </c>
      <c r="AK1021">
        <f t="shared" si="127"/>
        <v>-0.31227500168428451</v>
      </c>
    </row>
    <row r="1022" spans="32:37" x14ac:dyDescent="0.3">
      <c r="AF1022">
        <f t="shared" si="124"/>
        <v>43</v>
      </c>
      <c r="AG1022" cm="1">
        <f t="array" ref="AG1022">INDEX($AB$2:$AB$104, AF1022)</f>
        <v>16.431841424199394</v>
      </c>
      <c r="AH1022">
        <f t="shared" si="125"/>
        <v>-0.46666666666666823</v>
      </c>
      <c r="AI1022">
        <f t="shared" si="126"/>
        <v>11.807197357069988</v>
      </c>
      <c r="AJ1022">
        <v>12</v>
      </c>
      <c r="AK1022">
        <f t="shared" si="127"/>
        <v>-5.0475613885135093E-2</v>
      </c>
    </row>
    <row r="1023" spans="32:37" x14ac:dyDescent="0.3">
      <c r="AF1023">
        <f t="shared" si="124"/>
        <v>43</v>
      </c>
      <c r="AG1023" cm="1">
        <f t="array" ref="AG1023">INDEX($AB$2:$AB$104, AF1023)</f>
        <v>16.431841424199394</v>
      </c>
      <c r="AH1023">
        <f t="shared" si="125"/>
        <v>-0.46666666666666823</v>
      </c>
      <c r="AI1023">
        <f t="shared" si="126"/>
        <v>12.807197357069988</v>
      </c>
      <c r="AJ1023">
        <v>13</v>
      </c>
      <c r="AK1023">
        <f t="shared" si="127"/>
        <v>0.21132377391401433</v>
      </c>
    </row>
    <row r="1024" spans="32:37" x14ac:dyDescent="0.3">
      <c r="AF1024">
        <f t="shared" si="124"/>
        <v>43</v>
      </c>
      <c r="AG1024" cm="1">
        <f t="array" ref="AG1024">INDEX($AB$2:$AB$104, AF1024)</f>
        <v>16.431841424199394</v>
      </c>
      <c r="AH1024">
        <f t="shared" si="125"/>
        <v>-0.46666666666666823</v>
      </c>
      <c r="AI1024">
        <f t="shared" si="126"/>
        <v>13.807197357069988</v>
      </c>
      <c r="AJ1024">
        <v>14</v>
      </c>
      <c r="AK1024">
        <f t="shared" si="127"/>
        <v>0.47312316171316376</v>
      </c>
    </row>
    <row r="1025" spans="32:37" x14ac:dyDescent="0.3">
      <c r="AF1025">
        <f t="shared" si="124"/>
        <v>43</v>
      </c>
      <c r="AG1025" cm="1">
        <f t="array" ref="AG1025">INDEX($AB$2:$AB$104, AF1025)</f>
        <v>16.431841424199394</v>
      </c>
      <c r="AH1025">
        <f t="shared" si="125"/>
        <v>-0.46666666666666823</v>
      </c>
      <c r="AI1025">
        <f t="shared" si="126"/>
        <v>14.807197357069988</v>
      </c>
      <c r="AJ1025">
        <v>15</v>
      </c>
      <c r="AK1025">
        <f t="shared" si="127"/>
        <v>0.73492254951231317</v>
      </c>
    </row>
    <row r="1026" spans="32:37" x14ac:dyDescent="0.3">
      <c r="AF1026">
        <f t="shared" si="124"/>
        <v>43</v>
      </c>
      <c r="AG1026" cm="1">
        <f t="array" ref="AG1026">INDEX($AB$2:$AB$104, AF1026)</f>
        <v>16.431841424199394</v>
      </c>
      <c r="AH1026">
        <f t="shared" si="125"/>
        <v>-0.46666666666666823</v>
      </c>
      <c r="AI1026">
        <f t="shared" si="126"/>
        <v>15.807197357069988</v>
      </c>
      <c r="AJ1026">
        <v>16</v>
      </c>
      <c r="AK1026">
        <f t="shared" si="127"/>
        <v>0.99672193731146264</v>
      </c>
    </row>
    <row r="1027" spans="32:37" x14ac:dyDescent="0.3">
      <c r="AF1027">
        <f t="shared" ref="AF1027:AF1090" si="128">INT((ROW()-2)/24) + 1</f>
        <v>43</v>
      </c>
      <c r="AG1027" cm="1">
        <f t="array" ref="AG1027">INDEX($AB$2:$AB$104, AF1027)</f>
        <v>16.431841424199394</v>
      </c>
      <c r="AH1027">
        <f t="shared" ref="AH1027:AH1090" si="129">$AD$2</f>
        <v>-0.46666666666666823</v>
      </c>
      <c r="AI1027">
        <f t="shared" ref="AI1027:AI1090" si="130">AJ1027+AH1027+AG1027/60</f>
        <v>16.807197357069988</v>
      </c>
      <c r="AJ1027">
        <v>17</v>
      </c>
      <c r="AK1027">
        <f t="shared" ref="AK1027:AK1090" si="131">(AI1027-12)/12*PI()</f>
        <v>1.258521325110612</v>
      </c>
    </row>
    <row r="1028" spans="32:37" x14ac:dyDescent="0.3">
      <c r="AF1028">
        <f t="shared" si="128"/>
        <v>43</v>
      </c>
      <c r="AG1028" cm="1">
        <f t="array" ref="AG1028">INDEX($AB$2:$AB$104, AF1028)</f>
        <v>16.431841424199394</v>
      </c>
      <c r="AH1028">
        <f t="shared" si="129"/>
        <v>-0.46666666666666823</v>
      </c>
      <c r="AI1028">
        <f t="shared" si="130"/>
        <v>17.807197357069988</v>
      </c>
      <c r="AJ1028">
        <v>18</v>
      </c>
      <c r="AK1028">
        <f t="shared" si="131"/>
        <v>1.5203207129097616</v>
      </c>
    </row>
    <row r="1029" spans="32:37" x14ac:dyDescent="0.3">
      <c r="AF1029">
        <f t="shared" si="128"/>
        <v>43</v>
      </c>
      <c r="AG1029" cm="1">
        <f t="array" ref="AG1029">INDEX($AB$2:$AB$104, AF1029)</f>
        <v>16.431841424199394</v>
      </c>
      <c r="AH1029">
        <f t="shared" si="129"/>
        <v>-0.46666666666666823</v>
      </c>
      <c r="AI1029">
        <f t="shared" si="130"/>
        <v>18.807197357069988</v>
      </c>
      <c r="AJ1029">
        <v>19</v>
      </c>
      <c r="AK1029">
        <f t="shared" si="131"/>
        <v>1.7821201007089109</v>
      </c>
    </row>
    <row r="1030" spans="32:37" x14ac:dyDescent="0.3">
      <c r="AF1030">
        <f t="shared" si="128"/>
        <v>43</v>
      </c>
      <c r="AG1030" cm="1">
        <f t="array" ref="AG1030">INDEX($AB$2:$AB$104, AF1030)</f>
        <v>16.431841424199394</v>
      </c>
      <c r="AH1030">
        <f t="shared" si="129"/>
        <v>-0.46666666666666823</v>
      </c>
      <c r="AI1030">
        <f t="shared" si="130"/>
        <v>19.807197357069988</v>
      </c>
      <c r="AJ1030">
        <v>20</v>
      </c>
      <c r="AK1030">
        <f t="shared" si="131"/>
        <v>2.0439194885080605</v>
      </c>
    </row>
    <row r="1031" spans="32:37" x14ac:dyDescent="0.3">
      <c r="AF1031">
        <f t="shared" si="128"/>
        <v>43</v>
      </c>
      <c r="AG1031" cm="1">
        <f t="array" ref="AG1031">INDEX($AB$2:$AB$104, AF1031)</f>
        <v>16.431841424199394</v>
      </c>
      <c r="AH1031">
        <f t="shared" si="129"/>
        <v>-0.46666666666666823</v>
      </c>
      <c r="AI1031">
        <f t="shared" si="130"/>
        <v>20.807197357069988</v>
      </c>
      <c r="AJ1031">
        <v>21</v>
      </c>
      <c r="AK1031">
        <f t="shared" si="131"/>
        <v>2.3057188763072096</v>
      </c>
    </row>
    <row r="1032" spans="32:37" x14ac:dyDescent="0.3">
      <c r="AF1032">
        <f t="shared" si="128"/>
        <v>43</v>
      </c>
      <c r="AG1032" cm="1">
        <f t="array" ref="AG1032">INDEX($AB$2:$AB$104, AF1032)</f>
        <v>16.431841424199394</v>
      </c>
      <c r="AH1032">
        <f t="shared" si="129"/>
        <v>-0.46666666666666823</v>
      </c>
      <c r="AI1032">
        <f t="shared" si="130"/>
        <v>21.807197357069988</v>
      </c>
      <c r="AJ1032">
        <v>22</v>
      </c>
      <c r="AK1032">
        <f t="shared" si="131"/>
        <v>2.5675182641063592</v>
      </c>
    </row>
    <row r="1033" spans="32:37" x14ac:dyDescent="0.3">
      <c r="AF1033">
        <f t="shared" si="128"/>
        <v>43</v>
      </c>
      <c r="AG1033" cm="1">
        <f t="array" ref="AG1033">INDEX($AB$2:$AB$104, AF1033)</f>
        <v>16.431841424199394</v>
      </c>
      <c r="AH1033">
        <f t="shared" si="129"/>
        <v>-0.46666666666666823</v>
      </c>
      <c r="AI1033">
        <f t="shared" si="130"/>
        <v>22.807197357069988</v>
      </c>
      <c r="AJ1033">
        <v>23</v>
      </c>
      <c r="AK1033">
        <f t="shared" si="131"/>
        <v>2.8293176519055088</v>
      </c>
    </row>
    <row r="1034" spans="32:37" x14ac:dyDescent="0.3">
      <c r="AF1034">
        <f t="shared" si="128"/>
        <v>44</v>
      </c>
      <c r="AG1034" cm="1">
        <f t="array" ref="AG1034">INDEX($AB$2:$AB$104, AF1034)</f>
        <v>16.40084181395142</v>
      </c>
      <c r="AH1034">
        <f t="shared" si="129"/>
        <v>-0.46666666666666823</v>
      </c>
      <c r="AI1034">
        <f t="shared" si="130"/>
        <v>-0.19331930310081125</v>
      </c>
      <c r="AJ1034">
        <v>0</v>
      </c>
      <c r="AK1034">
        <f t="shared" si="131"/>
        <v>-3.1922035287913437</v>
      </c>
    </row>
    <row r="1035" spans="32:37" x14ac:dyDescent="0.3">
      <c r="AF1035">
        <f t="shared" si="128"/>
        <v>44</v>
      </c>
      <c r="AG1035" cm="1">
        <f t="array" ref="AG1035">INDEX($AB$2:$AB$104, AF1035)</f>
        <v>16.40084181395142</v>
      </c>
      <c r="AH1035">
        <f t="shared" si="129"/>
        <v>-0.46666666666666823</v>
      </c>
      <c r="AI1035">
        <f t="shared" si="130"/>
        <v>0.80668069689918875</v>
      </c>
      <c r="AJ1035">
        <v>1</v>
      </c>
      <c r="AK1035">
        <f t="shared" si="131"/>
        <v>-2.9304041409921942</v>
      </c>
    </row>
    <row r="1036" spans="32:37" x14ac:dyDescent="0.3">
      <c r="AF1036">
        <f t="shared" si="128"/>
        <v>44</v>
      </c>
      <c r="AG1036" cm="1">
        <f t="array" ref="AG1036">INDEX($AB$2:$AB$104, AF1036)</f>
        <v>16.40084181395142</v>
      </c>
      <c r="AH1036">
        <f t="shared" si="129"/>
        <v>-0.46666666666666823</v>
      </c>
      <c r="AI1036">
        <f t="shared" si="130"/>
        <v>1.8066806968991889</v>
      </c>
      <c r="AJ1036">
        <v>2</v>
      </c>
      <c r="AK1036">
        <f t="shared" si="131"/>
        <v>-2.6686047531930446</v>
      </c>
    </row>
    <row r="1037" spans="32:37" x14ac:dyDescent="0.3">
      <c r="AF1037">
        <f t="shared" si="128"/>
        <v>44</v>
      </c>
      <c r="AG1037" cm="1">
        <f t="array" ref="AG1037">INDEX($AB$2:$AB$104, AF1037)</f>
        <v>16.40084181395142</v>
      </c>
      <c r="AH1037">
        <f t="shared" si="129"/>
        <v>-0.46666666666666823</v>
      </c>
      <c r="AI1037">
        <f t="shared" si="130"/>
        <v>2.8066806968991891</v>
      </c>
      <c r="AJ1037">
        <v>3</v>
      </c>
      <c r="AK1037">
        <f t="shared" si="131"/>
        <v>-2.4068053653938954</v>
      </c>
    </row>
    <row r="1038" spans="32:37" x14ac:dyDescent="0.3">
      <c r="AF1038">
        <f t="shared" si="128"/>
        <v>44</v>
      </c>
      <c r="AG1038" cm="1">
        <f t="array" ref="AG1038">INDEX($AB$2:$AB$104, AF1038)</f>
        <v>16.40084181395142</v>
      </c>
      <c r="AH1038">
        <f t="shared" si="129"/>
        <v>-0.46666666666666823</v>
      </c>
      <c r="AI1038">
        <f t="shared" si="130"/>
        <v>3.8066806968991891</v>
      </c>
      <c r="AJ1038">
        <v>4</v>
      </c>
      <c r="AK1038">
        <f t="shared" si="131"/>
        <v>-2.1450059775947459</v>
      </c>
    </row>
    <row r="1039" spans="32:37" x14ac:dyDescent="0.3">
      <c r="AF1039">
        <f t="shared" si="128"/>
        <v>44</v>
      </c>
      <c r="AG1039" cm="1">
        <f t="array" ref="AG1039">INDEX($AB$2:$AB$104, AF1039)</f>
        <v>16.40084181395142</v>
      </c>
      <c r="AH1039">
        <f t="shared" si="129"/>
        <v>-0.46666666666666823</v>
      </c>
      <c r="AI1039">
        <f t="shared" si="130"/>
        <v>4.8066806968991882</v>
      </c>
      <c r="AJ1039">
        <v>5</v>
      </c>
      <c r="AK1039">
        <f t="shared" si="131"/>
        <v>-1.8832065897955967</v>
      </c>
    </row>
    <row r="1040" spans="32:37" x14ac:dyDescent="0.3">
      <c r="AF1040">
        <f t="shared" si="128"/>
        <v>44</v>
      </c>
      <c r="AG1040" cm="1">
        <f t="array" ref="AG1040">INDEX($AB$2:$AB$104, AF1040)</f>
        <v>16.40084181395142</v>
      </c>
      <c r="AH1040">
        <f t="shared" si="129"/>
        <v>-0.46666666666666823</v>
      </c>
      <c r="AI1040">
        <f t="shared" si="130"/>
        <v>5.8066806968991882</v>
      </c>
      <c r="AJ1040">
        <v>6</v>
      </c>
      <c r="AK1040">
        <f t="shared" si="131"/>
        <v>-1.6214072019964474</v>
      </c>
    </row>
    <row r="1041" spans="32:37" x14ac:dyDescent="0.3">
      <c r="AF1041">
        <f t="shared" si="128"/>
        <v>44</v>
      </c>
      <c r="AG1041" cm="1">
        <f t="array" ref="AG1041">INDEX($AB$2:$AB$104, AF1041)</f>
        <v>16.40084181395142</v>
      </c>
      <c r="AH1041">
        <f t="shared" si="129"/>
        <v>-0.46666666666666823</v>
      </c>
      <c r="AI1041">
        <f t="shared" si="130"/>
        <v>6.8066806968991882</v>
      </c>
      <c r="AJ1041">
        <v>7</v>
      </c>
      <c r="AK1041">
        <f t="shared" si="131"/>
        <v>-1.359607814197298</v>
      </c>
    </row>
    <row r="1042" spans="32:37" x14ac:dyDescent="0.3">
      <c r="AF1042">
        <f t="shared" si="128"/>
        <v>44</v>
      </c>
      <c r="AG1042" cm="1">
        <f t="array" ref="AG1042">INDEX($AB$2:$AB$104, AF1042)</f>
        <v>16.40084181395142</v>
      </c>
      <c r="AH1042">
        <f t="shared" si="129"/>
        <v>-0.46666666666666823</v>
      </c>
      <c r="AI1042">
        <f t="shared" si="130"/>
        <v>7.8066806968991882</v>
      </c>
      <c r="AJ1042">
        <v>8</v>
      </c>
      <c r="AK1042">
        <f t="shared" si="131"/>
        <v>-1.0978084263981485</v>
      </c>
    </row>
    <row r="1043" spans="32:37" x14ac:dyDescent="0.3">
      <c r="AF1043">
        <f t="shared" si="128"/>
        <v>44</v>
      </c>
      <c r="AG1043" cm="1">
        <f t="array" ref="AG1043">INDEX($AB$2:$AB$104, AF1043)</f>
        <v>16.40084181395142</v>
      </c>
      <c r="AH1043">
        <f t="shared" si="129"/>
        <v>-0.46666666666666823</v>
      </c>
      <c r="AI1043">
        <f t="shared" si="130"/>
        <v>8.8066806968991891</v>
      </c>
      <c r="AJ1043">
        <v>9</v>
      </c>
      <c r="AK1043">
        <f t="shared" si="131"/>
        <v>-0.83600903859899889</v>
      </c>
    </row>
    <row r="1044" spans="32:37" x14ac:dyDescent="0.3">
      <c r="AF1044">
        <f t="shared" si="128"/>
        <v>44</v>
      </c>
      <c r="AG1044" cm="1">
        <f t="array" ref="AG1044">INDEX($AB$2:$AB$104, AF1044)</f>
        <v>16.40084181395142</v>
      </c>
      <c r="AH1044">
        <f t="shared" si="129"/>
        <v>-0.46666666666666823</v>
      </c>
      <c r="AI1044">
        <f t="shared" si="130"/>
        <v>9.8066806968991891</v>
      </c>
      <c r="AJ1044">
        <v>10</v>
      </c>
      <c r="AK1044">
        <f t="shared" si="131"/>
        <v>-0.57420965079984942</v>
      </c>
    </row>
    <row r="1045" spans="32:37" x14ac:dyDescent="0.3">
      <c r="AF1045">
        <f t="shared" si="128"/>
        <v>44</v>
      </c>
      <c r="AG1045" cm="1">
        <f t="array" ref="AG1045">INDEX($AB$2:$AB$104, AF1045)</f>
        <v>16.40084181395142</v>
      </c>
      <c r="AH1045">
        <f t="shared" si="129"/>
        <v>-0.46666666666666823</v>
      </c>
      <c r="AI1045">
        <f t="shared" si="130"/>
        <v>10.806680696899189</v>
      </c>
      <c r="AJ1045">
        <v>11</v>
      </c>
      <c r="AK1045">
        <f t="shared" si="131"/>
        <v>-0.31241026300069991</v>
      </c>
    </row>
    <row r="1046" spans="32:37" x14ac:dyDescent="0.3">
      <c r="AF1046">
        <f t="shared" si="128"/>
        <v>44</v>
      </c>
      <c r="AG1046" cm="1">
        <f t="array" ref="AG1046">INDEX($AB$2:$AB$104, AF1046)</f>
        <v>16.40084181395142</v>
      </c>
      <c r="AH1046">
        <f t="shared" si="129"/>
        <v>-0.46666666666666823</v>
      </c>
      <c r="AI1046">
        <f t="shared" si="130"/>
        <v>11.806680696899189</v>
      </c>
      <c r="AJ1046">
        <v>12</v>
      </c>
      <c r="AK1046">
        <f t="shared" si="131"/>
        <v>-5.0610875201550512E-2</v>
      </c>
    </row>
    <row r="1047" spans="32:37" x14ac:dyDescent="0.3">
      <c r="AF1047">
        <f t="shared" si="128"/>
        <v>44</v>
      </c>
      <c r="AG1047" cm="1">
        <f t="array" ref="AG1047">INDEX($AB$2:$AB$104, AF1047)</f>
        <v>16.40084181395142</v>
      </c>
      <c r="AH1047">
        <f t="shared" si="129"/>
        <v>-0.46666666666666823</v>
      </c>
      <c r="AI1047">
        <f t="shared" si="130"/>
        <v>12.806680696899189</v>
      </c>
      <c r="AJ1047">
        <v>13</v>
      </c>
      <c r="AK1047">
        <f t="shared" si="131"/>
        <v>0.21118851259759894</v>
      </c>
    </row>
    <row r="1048" spans="32:37" x14ac:dyDescent="0.3">
      <c r="AF1048">
        <f t="shared" si="128"/>
        <v>44</v>
      </c>
      <c r="AG1048" cm="1">
        <f t="array" ref="AG1048">INDEX($AB$2:$AB$104, AF1048)</f>
        <v>16.40084181395142</v>
      </c>
      <c r="AH1048">
        <f t="shared" si="129"/>
        <v>-0.46666666666666823</v>
      </c>
      <c r="AI1048">
        <f t="shared" si="130"/>
        <v>13.806680696899189</v>
      </c>
      <c r="AJ1048">
        <v>14</v>
      </c>
      <c r="AK1048">
        <f t="shared" si="131"/>
        <v>0.47298790039674837</v>
      </c>
    </row>
    <row r="1049" spans="32:37" x14ac:dyDescent="0.3">
      <c r="AF1049">
        <f t="shared" si="128"/>
        <v>44</v>
      </c>
      <c r="AG1049" cm="1">
        <f t="array" ref="AG1049">INDEX($AB$2:$AB$104, AF1049)</f>
        <v>16.40084181395142</v>
      </c>
      <c r="AH1049">
        <f t="shared" si="129"/>
        <v>-0.46666666666666823</v>
      </c>
      <c r="AI1049">
        <f t="shared" si="130"/>
        <v>14.806680696899189</v>
      </c>
      <c r="AJ1049">
        <v>15</v>
      </c>
      <c r="AK1049">
        <f t="shared" si="131"/>
        <v>0.73478728819589778</v>
      </c>
    </row>
    <row r="1050" spans="32:37" x14ac:dyDescent="0.3">
      <c r="AF1050">
        <f t="shared" si="128"/>
        <v>44</v>
      </c>
      <c r="AG1050" cm="1">
        <f t="array" ref="AG1050">INDEX($AB$2:$AB$104, AF1050)</f>
        <v>16.40084181395142</v>
      </c>
      <c r="AH1050">
        <f t="shared" si="129"/>
        <v>-0.46666666666666823</v>
      </c>
      <c r="AI1050">
        <f t="shared" si="130"/>
        <v>15.806680696899189</v>
      </c>
      <c r="AJ1050">
        <v>16</v>
      </c>
      <c r="AK1050">
        <f t="shared" si="131"/>
        <v>0.99658667599504724</v>
      </c>
    </row>
    <row r="1051" spans="32:37" x14ac:dyDescent="0.3">
      <c r="AF1051">
        <f t="shared" si="128"/>
        <v>44</v>
      </c>
      <c r="AG1051" cm="1">
        <f t="array" ref="AG1051">INDEX($AB$2:$AB$104, AF1051)</f>
        <v>16.40084181395142</v>
      </c>
      <c r="AH1051">
        <f t="shared" si="129"/>
        <v>-0.46666666666666823</v>
      </c>
      <c r="AI1051">
        <f t="shared" si="130"/>
        <v>16.806680696899189</v>
      </c>
      <c r="AJ1051">
        <v>17</v>
      </c>
      <c r="AK1051">
        <f t="shared" si="131"/>
        <v>1.2583860637941966</v>
      </c>
    </row>
    <row r="1052" spans="32:37" x14ac:dyDescent="0.3">
      <c r="AF1052">
        <f t="shared" si="128"/>
        <v>44</v>
      </c>
      <c r="AG1052" cm="1">
        <f t="array" ref="AG1052">INDEX($AB$2:$AB$104, AF1052)</f>
        <v>16.40084181395142</v>
      </c>
      <c r="AH1052">
        <f t="shared" si="129"/>
        <v>-0.46666666666666823</v>
      </c>
      <c r="AI1052">
        <f t="shared" si="130"/>
        <v>17.806680696899189</v>
      </c>
      <c r="AJ1052">
        <v>18</v>
      </c>
      <c r="AK1052">
        <f t="shared" si="131"/>
        <v>1.5201854515933459</v>
      </c>
    </row>
    <row r="1053" spans="32:37" x14ac:dyDescent="0.3">
      <c r="AF1053">
        <f t="shared" si="128"/>
        <v>44</v>
      </c>
      <c r="AG1053" cm="1">
        <f t="array" ref="AG1053">INDEX($AB$2:$AB$104, AF1053)</f>
        <v>16.40084181395142</v>
      </c>
      <c r="AH1053">
        <f t="shared" si="129"/>
        <v>-0.46666666666666823</v>
      </c>
      <c r="AI1053">
        <f t="shared" si="130"/>
        <v>18.806680696899189</v>
      </c>
      <c r="AJ1053">
        <v>19</v>
      </c>
      <c r="AK1053">
        <f t="shared" si="131"/>
        <v>1.7819848393924953</v>
      </c>
    </row>
    <row r="1054" spans="32:37" x14ac:dyDescent="0.3">
      <c r="AF1054">
        <f t="shared" si="128"/>
        <v>44</v>
      </c>
      <c r="AG1054" cm="1">
        <f t="array" ref="AG1054">INDEX($AB$2:$AB$104, AF1054)</f>
        <v>16.40084181395142</v>
      </c>
      <c r="AH1054">
        <f t="shared" si="129"/>
        <v>-0.46666666666666823</v>
      </c>
      <c r="AI1054">
        <f t="shared" si="130"/>
        <v>19.806680696899189</v>
      </c>
      <c r="AJ1054">
        <v>20</v>
      </c>
      <c r="AK1054">
        <f t="shared" si="131"/>
        <v>2.0437842271916451</v>
      </c>
    </row>
    <row r="1055" spans="32:37" x14ac:dyDescent="0.3">
      <c r="AF1055">
        <f t="shared" si="128"/>
        <v>44</v>
      </c>
      <c r="AG1055" cm="1">
        <f t="array" ref="AG1055">INDEX($AB$2:$AB$104, AF1055)</f>
        <v>16.40084181395142</v>
      </c>
      <c r="AH1055">
        <f t="shared" si="129"/>
        <v>-0.46666666666666823</v>
      </c>
      <c r="AI1055">
        <f t="shared" si="130"/>
        <v>20.806680696899189</v>
      </c>
      <c r="AJ1055">
        <v>21</v>
      </c>
      <c r="AK1055">
        <f t="shared" si="131"/>
        <v>2.3055836149907942</v>
      </c>
    </row>
    <row r="1056" spans="32:37" x14ac:dyDescent="0.3">
      <c r="AF1056">
        <f t="shared" si="128"/>
        <v>44</v>
      </c>
      <c r="AG1056" cm="1">
        <f t="array" ref="AG1056">INDEX($AB$2:$AB$104, AF1056)</f>
        <v>16.40084181395142</v>
      </c>
      <c r="AH1056">
        <f t="shared" si="129"/>
        <v>-0.46666666666666823</v>
      </c>
      <c r="AI1056">
        <f t="shared" si="130"/>
        <v>21.806680696899189</v>
      </c>
      <c r="AJ1056">
        <v>22</v>
      </c>
      <c r="AK1056">
        <f t="shared" si="131"/>
        <v>2.5673830027899438</v>
      </c>
    </row>
    <row r="1057" spans="32:37" x14ac:dyDescent="0.3">
      <c r="AF1057">
        <f t="shared" si="128"/>
        <v>44</v>
      </c>
      <c r="AG1057" cm="1">
        <f t="array" ref="AG1057">INDEX($AB$2:$AB$104, AF1057)</f>
        <v>16.40084181395142</v>
      </c>
      <c r="AH1057">
        <f t="shared" si="129"/>
        <v>-0.46666666666666823</v>
      </c>
      <c r="AI1057">
        <f t="shared" si="130"/>
        <v>22.806680696899189</v>
      </c>
      <c r="AJ1057">
        <v>23</v>
      </c>
      <c r="AK1057">
        <f t="shared" si="131"/>
        <v>2.8291823905890934</v>
      </c>
    </row>
    <row r="1058" spans="32:37" x14ac:dyDescent="0.3">
      <c r="AF1058">
        <f t="shared" si="128"/>
        <v>45</v>
      </c>
      <c r="AG1058" cm="1">
        <f t="array" ref="AG1058">INDEX($AB$2:$AB$104, AF1058)</f>
        <v>16.356183816778803</v>
      </c>
      <c r="AH1058">
        <f t="shared" si="129"/>
        <v>-0.46666666666666823</v>
      </c>
      <c r="AI1058">
        <f t="shared" si="130"/>
        <v>-0.19406360305368819</v>
      </c>
      <c r="AJ1058">
        <v>0</v>
      </c>
      <c r="AK1058">
        <f t="shared" si="131"/>
        <v>-3.1923983860633456</v>
      </c>
    </row>
    <row r="1059" spans="32:37" x14ac:dyDescent="0.3">
      <c r="AF1059">
        <f t="shared" si="128"/>
        <v>45</v>
      </c>
      <c r="AG1059" cm="1">
        <f t="array" ref="AG1059">INDEX($AB$2:$AB$104, AF1059)</f>
        <v>16.356183816778803</v>
      </c>
      <c r="AH1059">
        <f t="shared" si="129"/>
        <v>-0.46666666666666823</v>
      </c>
      <c r="AI1059">
        <f t="shared" si="130"/>
        <v>0.80593639694631181</v>
      </c>
      <c r="AJ1059">
        <v>1</v>
      </c>
      <c r="AK1059">
        <f t="shared" si="131"/>
        <v>-2.9305989982641965</v>
      </c>
    </row>
    <row r="1060" spans="32:37" x14ac:dyDescent="0.3">
      <c r="AF1060">
        <f t="shared" si="128"/>
        <v>45</v>
      </c>
      <c r="AG1060" cm="1">
        <f t="array" ref="AG1060">INDEX($AB$2:$AB$104, AF1060)</f>
        <v>16.356183816778803</v>
      </c>
      <c r="AH1060">
        <f t="shared" si="129"/>
        <v>-0.46666666666666823</v>
      </c>
      <c r="AI1060">
        <f t="shared" si="130"/>
        <v>1.8059363969463118</v>
      </c>
      <c r="AJ1060">
        <v>2</v>
      </c>
      <c r="AK1060">
        <f t="shared" si="131"/>
        <v>-2.6687996104650469</v>
      </c>
    </row>
    <row r="1061" spans="32:37" x14ac:dyDescent="0.3">
      <c r="AF1061">
        <f t="shared" si="128"/>
        <v>45</v>
      </c>
      <c r="AG1061" cm="1">
        <f t="array" ref="AG1061">INDEX($AB$2:$AB$104, AF1061)</f>
        <v>16.356183816778803</v>
      </c>
      <c r="AH1061">
        <f t="shared" si="129"/>
        <v>-0.46666666666666823</v>
      </c>
      <c r="AI1061">
        <f t="shared" si="130"/>
        <v>2.8059363969463118</v>
      </c>
      <c r="AJ1061">
        <v>3</v>
      </c>
      <c r="AK1061">
        <f t="shared" si="131"/>
        <v>-2.4070002226658977</v>
      </c>
    </row>
    <row r="1062" spans="32:37" x14ac:dyDescent="0.3">
      <c r="AF1062">
        <f t="shared" si="128"/>
        <v>45</v>
      </c>
      <c r="AG1062" cm="1">
        <f t="array" ref="AG1062">INDEX($AB$2:$AB$104, AF1062)</f>
        <v>16.356183816778803</v>
      </c>
      <c r="AH1062">
        <f t="shared" si="129"/>
        <v>-0.46666666666666823</v>
      </c>
      <c r="AI1062">
        <f t="shared" si="130"/>
        <v>3.8059363969463118</v>
      </c>
      <c r="AJ1062">
        <v>4</v>
      </c>
      <c r="AK1062">
        <f t="shared" si="131"/>
        <v>-2.1452008348667482</v>
      </c>
    </row>
    <row r="1063" spans="32:37" x14ac:dyDescent="0.3">
      <c r="AF1063">
        <f t="shared" si="128"/>
        <v>45</v>
      </c>
      <c r="AG1063" cm="1">
        <f t="array" ref="AG1063">INDEX($AB$2:$AB$104, AF1063)</f>
        <v>16.356183816778803</v>
      </c>
      <c r="AH1063">
        <f t="shared" si="129"/>
        <v>-0.46666666666666823</v>
      </c>
      <c r="AI1063">
        <f t="shared" si="130"/>
        <v>4.8059363969463114</v>
      </c>
      <c r="AJ1063">
        <v>5</v>
      </c>
      <c r="AK1063">
        <f t="shared" si="131"/>
        <v>-1.8834014470675986</v>
      </c>
    </row>
    <row r="1064" spans="32:37" x14ac:dyDescent="0.3">
      <c r="AF1064">
        <f t="shared" si="128"/>
        <v>45</v>
      </c>
      <c r="AG1064" cm="1">
        <f t="array" ref="AG1064">INDEX($AB$2:$AB$104, AF1064)</f>
        <v>16.356183816778803</v>
      </c>
      <c r="AH1064">
        <f t="shared" si="129"/>
        <v>-0.46666666666666823</v>
      </c>
      <c r="AI1064">
        <f t="shared" si="130"/>
        <v>5.8059363969463114</v>
      </c>
      <c r="AJ1064">
        <v>6</v>
      </c>
      <c r="AK1064">
        <f t="shared" si="131"/>
        <v>-1.6216020592684495</v>
      </c>
    </row>
    <row r="1065" spans="32:37" x14ac:dyDescent="0.3">
      <c r="AF1065">
        <f t="shared" si="128"/>
        <v>45</v>
      </c>
      <c r="AG1065" cm="1">
        <f t="array" ref="AG1065">INDEX($AB$2:$AB$104, AF1065)</f>
        <v>16.356183816778803</v>
      </c>
      <c r="AH1065">
        <f t="shared" si="129"/>
        <v>-0.46666666666666823</v>
      </c>
      <c r="AI1065">
        <f t="shared" si="130"/>
        <v>6.8059363969463114</v>
      </c>
      <c r="AJ1065">
        <v>7</v>
      </c>
      <c r="AK1065">
        <f t="shared" si="131"/>
        <v>-1.3598026714692999</v>
      </c>
    </row>
    <row r="1066" spans="32:37" x14ac:dyDescent="0.3">
      <c r="AF1066">
        <f t="shared" si="128"/>
        <v>45</v>
      </c>
      <c r="AG1066" cm="1">
        <f t="array" ref="AG1066">INDEX($AB$2:$AB$104, AF1066)</f>
        <v>16.356183816778803</v>
      </c>
      <c r="AH1066">
        <f t="shared" si="129"/>
        <v>-0.46666666666666823</v>
      </c>
      <c r="AI1066">
        <f t="shared" si="130"/>
        <v>7.8059363969463114</v>
      </c>
      <c r="AJ1066">
        <v>8</v>
      </c>
      <c r="AK1066">
        <f t="shared" si="131"/>
        <v>-1.0980032836701505</v>
      </c>
    </row>
    <row r="1067" spans="32:37" x14ac:dyDescent="0.3">
      <c r="AF1067">
        <f t="shared" si="128"/>
        <v>45</v>
      </c>
      <c r="AG1067" cm="1">
        <f t="array" ref="AG1067">INDEX($AB$2:$AB$104, AF1067)</f>
        <v>16.356183816778803</v>
      </c>
      <c r="AH1067">
        <f t="shared" si="129"/>
        <v>-0.46666666666666823</v>
      </c>
      <c r="AI1067">
        <f t="shared" si="130"/>
        <v>8.8059363969463114</v>
      </c>
      <c r="AJ1067">
        <v>9</v>
      </c>
      <c r="AK1067">
        <f t="shared" si="131"/>
        <v>-0.83620389587100108</v>
      </c>
    </row>
    <row r="1068" spans="32:37" x14ac:dyDescent="0.3">
      <c r="AF1068">
        <f t="shared" si="128"/>
        <v>45</v>
      </c>
      <c r="AG1068" cm="1">
        <f t="array" ref="AG1068">INDEX($AB$2:$AB$104, AF1068)</f>
        <v>16.356183816778803</v>
      </c>
      <c r="AH1068">
        <f t="shared" si="129"/>
        <v>-0.46666666666666823</v>
      </c>
      <c r="AI1068">
        <f t="shared" si="130"/>
        <v>9.8059363969463114</v>
      </c>
      <c r="AJ1068">
        <v>10</v>
      </c>
      <c r="AK1068">
        <f t="shared" si="131"/>
        <v>-0.57440450807185173</v>
      </c>
    </row>
    <row r="1069" spans="32:37" x14ac:dyDescent="0.3">
      <c r="AF1069">
        <f t="shared" si="128"/>
        <v>45</v>
      </c>
      <c r="AG1069" cm="1">
        <f t="array" ref="AG1069">INDEX($AB$2:$AB$104, AF1069)</f>
        <v>16.356183816778803</v>
      </c>
      <c r="AH1069">
        <f t="shared" si="129"/>
        <v>-0.46666666666666823</v>
      </c>
      <c r="AI1069">
        <f t="shared" si="130"/>
        <v>10.805936396946311</v>
      </c>
      <c r="AJ1069">
        <v>11</v>
      </c>
      <c r="AK1069">
        <f t="shared" si="131"/>
        <v>-0.31260512027270226</v>
      </c>
    </row>
    <row r="1070" spans="32:37" x14ac:dyDescent="0.3">
      <c r="AF1070">
        <f t="shared" si="128"/>
        <v>45</v>
      </c>
      <c r="AG1070" cm="1">
        <f t="array" ref="AG1070">INDEX($AB$2:$AB$104, AF1070)</f>
        <v>16.356183816778803</v>
      </c>
      <c r="AH1070">
        <f t="shared" si="129"/>
        <v>-0.46666666666666823</v>
      </c>
      <c r="AI1070">
        <f t="shared" si="130"/>
        <v>11.805936396946311</v>
      </c>
      <c r="AJ1070">
        <v>12</v>
      </c>
      <c r="AK1070">
        <f t="shared" si="131"/>
        <v>-5.0805732473552828E-2</v>
      </c>
    </row>
    <row r="1071" spans="32:37" x14ac:dyDescent="0.3">
      <c r="AF1071">
        <f t="shared" si="128"/>
        <v>45</v>
      </c>
      <c r="AG1071" cm="1">
        <f t="array" ref="AG1071">INDEX($AB$2:$AB$104, AF1071)</f>
        <v>16.356183816778803</v>
      </c>
      <c r="AH1071">
        <f t="shared" si="129"/>
        <v>-0.46666666666666823</v>
      </c>
      <c r="AI1071">
        <f t="shared" si="130"/>
        <v>12.805936396946311</v>
      </c>
      <c r="AJ1071">
        <v>13</v>
      </c>
      <c r="AK1071">
        <f t="shared" si="131"/>
        <v>0.21099365532559661</v>
      </c>
    </row>
    <row r="1072" spans="32:37" x14ac:dyDescent="0.3">
      <c r="AF1072">
        <f t="shared" si="128"/>
        <v>45</v>
      </c>
      <c r="AG1072" cm="1">
        <f t="array" ref="AG1072">INDEX($AB$2:$AB$104, AF1072)</f>
        <v>16.356183816778803</v>
      </c>
      <c r="AH1072">
        <f t="shared" si="129"/>
        <v>-0.46666666666666823</v>
      </c>
      <c r="AI1072">
        <f t="shared" si="130"/>
        <v>13.805936396946311</v>
      </c>
      <c r="AJ1072">
        <v>14</v>
      </c>
      <c r="AK1072">
        <f t="shared" si="131"/>
        <v>0.47279304312474607</v>
      </c>
    </row>
    <row r="1073" spans="32:37" x14ac:dyDescent="0.3">
      <c r="AF1073">
        <f t="shared" si="128"/>
        <v>45</v>
      </c>
      <c r="AG1073" cm="1">
        <f t="array" ref="AG1073">INDEX($AB$2:$AB$104, AF1073)</f>
        <v>16.356183816778803</v>
      </c>
      <c r="AH1073">
        <f t="shared" si="129"/>
        <v>-0.46666666666666823</v>
      </c>
      <c r="AI1073">
        <f t="shared" si="130"/>
        <v>14.805936396946311</v>
      </c>
      <c r="AJ1073">
        <v>15</v>
      </c>
      <c r="AK1073">
        <f t="shared" si="131"/>
        <v>0.73459243092389537</v>
      </c>
    </row>
    <row r="1074" spans="32:37" x14ac:dyDescent="0.3">
      <c r="AF1074">
        <f t="shared" si="128"/>
        <v>45</v>
      </c>
      <c r="AG1074" cm="1">
        <f t="array" ref="AG1074">INDEX($AB$2:$AB$104, AF1074)</f>
        <v>16.356183816778803</v>
      </c>
      <c r="AH1074">
        <f t="shared" si="129"/>
        <v>-0.46666666666666823</v>
      </c>
      <c r="AI1074">
        <f t="shared" si="130"/>
        <v>15.805936396946311</v>
      </c>
      <c r="AJ1074">
        <v>16</v>
      </c>
      <c r="AK1074">
        <f t="shared" si="131"/>
        <v>0.99639181872304483</v>
      </c>
    </row>
    <row r="1075" spans="32:37" x14ac:dyDescent="0.3">
      <c r="AF1075">
        <f t="shared" si="128"/>
        <v>45</v>
      </c>
      <c r="AG1075" cm="1">
        <f t="array" ref="AG1075">INDEX($AB$2:$AB$104, AF1075)</f>
        <v>16.356183816778803</v>
      </c>
      <c r="AH1075">
        <f t="shared" si="129"/>
        <v>-0.46666666666666823</v>
      </c>
      <c r="AI1075">
        <f t="shared" si="130"/>
        <v>16.805936396946311</v>
      </c>
      <c r="AJ1075">
        <v>17</v>
      </c>
      <c r="AK1075">
        <f t="shared" si="131"/>
        <v>1.2581912065221943</v>
      </c>
    </row>
    <row r="1076" spans="32:37" x14ac:dyDescent="0.3">
      <c r="AF1076">
        <f t="shared" si="128"/>
        <v>45</v>
      </c>
      <c r="AG1076" cm="1">
        <f t="array" ref="AG1076">INDEX($AB$2:$AB$104, AF1076)</f>
        <v>16.356183816778803</v>
      </c>
      <c r="AH1076">
        <f t="shared" si="129"/>
        <v>-0.46666666666666823</v>
      </c>
      <c r="AI1076">
        <f t="shared" si="130"/>
        <v>17.805936396946311</v>
      </c>
      <c r="AJ1076">
        <v>18</v>
      </c>
      <c r="AK1076">
        <f t="shared" si="131"/>
        <v>1.5199905943213439</v>
      </c>
    </row>
    <row r="1077" spans="32:37" x14ac:dyDescent="0.3">
      <c r="AF1077">
        <f t="shared" si="128"/>
        <v>45</v>
      </c>
      <c r="AG1077" cm="1">
        <f t="array" ref="AG1077">INDEX($AB$2:$AB$104, AF1077)</f>
        <v>16.356183816778803</v>
      </c>
      <c r="AH1077">
        <f t="shared" si="129"/>
        <v>-0.46666666666666823</v>
      </c>
      <c r="AI1077">
        <f t="shared" si="130"/>
        <v>18.805936396946311</v>
      </c>
      <c r="AJ1077">
        <v>19</v>
      </c>
      <c r="AK1077">
        <f t="shared" si="131"/>
        <v>1.7817899821204932</v>
      </c>
    </row>
    <row r="1078" spans="32:37" x14ac:dyDescent="0.3">
      <c r="AF1078">
        <f t="shared" si="128"/>
        <v>45</v>
      </c>
      <c r="AG1078" cm="1">
        <f t="array" ref="AG1078">INDEX($AB$2:$AB$104, AF1078)</f>
        <v>16.356183816778803</v>
      </c>
      <c r="AH1078">
        <f t="shared" si="129"/>
        <v>-0.46666666666666823</v>
      </c>
      <c r="AI1078">
        <f t="shared" si="130"/>
        <v>19.805936396946311</v>
      </c>
      <c r="AJ1078">
        <v>20</v>
      </c>
      <c r="AK1078">
        <f t="shared" si="131"/>
        <v>2.0435893699196428</v>
      </c>
    </row>
    <row r="1079" spans="32:37" x14ac:dyDescent="0.3">
      <c r="AF1079">
        <f t="shared" si="128"/>
        <v>45</v>
      </c>
      <c r="AG1079" cm="1">
        <f t="array" ref="AG1079">INDEX($AB$2:$AB$104, AF1079)</f>
        <v>16.356183816778803</v>
      </c>
      <c r="AH1079">
        <f t="shared" si="129"/>
        <v>-0.46666666666666823</v>
      </c>
      <c r="AI1079">
        <f t="shared" si="130"/>
        <v>20.805936396946311</v>
      </c>
      <c r="AJ1079">
        <v>21</v>
      </c>
      <c r="AK1079">
        <f t="shared" si="131"/>
        <v>2.3053887577187919</v>
      </c>
    </row>
    <row r="1080" spans="32:37" x14ac:dyDescent="0.3">
      <c r="AF1080">
        <f t="shared" si="128"/>
        <v>45</v>
      </c>
      <c r="AG1080" cm="1">
        <f t="array" ref="AG1080">INDEX($AB$2:$AB$104, AF1080)</f>
        <v>16.356183816778803</v>
      </c>
      <c r="AH1080">
        <f t="shared" si="129"/>
        <v>-0.46666666666666823</v>
      </c>
      <c r="AI1080">
        <f t="shared" si="130"/>
        <v>21.805936396946311</v>
      </c>
      <c r="AJ1080">
        <v>22</v>
      </c>
      <c r="AK1080">
        <f t="shared" si="131"/>
        <v>2.5671881455179415</v>
      </c>
    </row>
    <row r="1081" spans="32:37" x14ac:dyDescent="0.3">
      <c r="AF1081">
        <f t="shared" si="128"/>
        <v>45</v>
      </c>
      <c r="AG1081" cm="1">
        <f t="array" ref="AG1081">INDEX($AB$2:$AB$104, AF1081)</f>
        <v>16.356183816778803</v>
      </c>
      <c r="AH1081">
        <f t="shared" si="129"/>
        <v>-0.46666666666666823</v>
      </c>
      <c r="AI1081">
        <f t="shared" si="130"/>
        <v>22.805936396946311</v>
      </c>
      <c r="AJ1081">
        <v>23</v>
      </c>
      <c r="AK1081">
        <f t="shared" si="131"/>
        <v>2.8289875333170911</v>
      </c>
    </row>
    <row r="1082" spans="32:37" x14ac:dyDescent="0.3">
      <c r="AF1082">
        <f t="shared" si="128"/>
        <v>46</v>
      </c>
      <c r="AG1082" cm="1">
        <f t="array" ref="AG1082">INDEX($AB$2:$AB$104, AF1082)</f>
        <v>16.29785855026293</v>
      </c>
      <c r="AH1082">
        <f t="shared" si="129"/>
        <v>-0.46666666666666823</v>
      </c>
      <c r="AI1082">
        <f t="shared" si="130"/>
        <v>-0.19503569082895272</v>
      </c>
      <c r="AJ1082">
        <v>0</v>
      </c>
      <c r="AK1082">
        <f t="shared" si="131"/>
        <v>-3.192652878047797</v>
      </c>
    </row>
    <row r="1083" spans="32:37" x14ac:dyDescent="0.3">
      <c r="AF1083">
        <f t="shared" si="128"/>
        <v>46</v>
      </c>
      <c r="AG1083" cm="1">
        <f t="array" ref="AG1083">INDEX($AB$2:$AB$104, AF1083)</f>
        <v>16.29785855026293</v>
      </c>
      <c r="AH1083">
        <f t="shared" si="129"/>
        <v>-0.46666666666666823</v>
      </c>
      <c r="AI1083">
        <f t="shared" si="130"/>
        <v>0.80496430917104722</v>
      </c>
      <c r="AJ1083">
        <v>1</v>
      </c>
      <c r="AK1083">
        <f t="shared" si="131"/>
        <v>-2.9308534902486474</v>
      </c>
    </row>
    <row r="1084" spans="32:37" x14ac:dyDescent="0.3">
      <c r="AF1084">
        <f t="shared" si="128"/>
        <v>46</v>
      </c>
      <c r="AG1084" cm="1">
        <f t="array" ref="AG1084">INDEX($AB$2:$AB$104, AF1084)</f>
        <v>16.29785855026293</v>
      </c>
      <c r="AH1084">
        <f t="shared" si="129"/>
        <v>-0.46666666666666823</v>
      </c>
      <c r="AI1084">
        <f t="shared" si="130"/>
        <v>1.8049643091710474</v>
      </c>
      <c r="AJ1084">
        <v>2</v>
      </c>
      <c r="AK1084">
        <f t="shared" si="131"/>
        <v>-2.6690541024494983</v>
      </c>
    </row>
    <row r="1085" spans="32:37" x14ac:dyDescent="0.3">
      <c r="AF1085">
        <f t="shared" si="128"/>
        <v>46</v>
      </c>
      <c r="AG1085" cm="1">
        <f t="array" ref="AG1085">INDEX($AB$2:$AB$104, AF1085)</f>
        <v>16.29785855026293</v>
      </c>
      <c r="AH1085">
        <f t="shared" si="129"/>
        <v>-0.46666666666666823</v>
      </c>
      <c r="AI1085">
        <f t="shared" si="130"/>
        <v>2.8049643091710474</v>
      </c>
      <c r="AJ1085">
        <v>3</v>
      </c>
      <c r="AK1085">
        <f t="shared" si="131"/>
        <v>-2.4072547146503487</v>
      </c>
    </row>
    <row r="1086" spans="32:37" x14ac:dyDescent="0.3">
      <c r="AF1086">
        <f t="shared" si="128"/>
        <v>46</v>
      </c>
      <c r="AG1086" cm="1">
        <f t="array" ref="AG1086">INDEX($AB$2:$AB$104, AF1086)</f>
        <v>16.29785855026293</v>
      </c>
      <c r="AH1086">
        <f t="shared" si="129"/>
        <v>-0.46666666666666823</v>
      </c>
      <c r="AI1086">
        <f t="shared" si="130"/>
        <v>3.8049643091710474</v>
      </c>
      <c r="AJ1086">
        <v>4</v>
      </c>
      <c r="AK1086">
        <f t="shared" si="131"/>
        <v>-2.1454553268511991</v>
      </c>
    </row>
    <row r="1087" spans="32:37" x14ac:dyDescent="0.3">
      <c r="AF1087">
        <f t="shared" si="128"/>
        <v>46</v>
      </c>
      <c r="AG1087" cm="1">
        <f t="array" ref="AG1087">INDEX($AB$2:$AB$104, AF1087)</f>
        <v>16.29785855026293</v>
      </c>
      <c r="AH1087">
        <f t="shared" si="129"/>
        <v>-0.46666666666666823</v>
      </c>
      <c r="AI1087">
        <f t="shared" si="130"/>
        <v>4.804964309171047</v>
      </c>
      <c r="AJ1087">
        <v>5</v>
      </c>
      <c r="AK1087">
        <f t="shared" si="131"/>
        <v>-1.88365593905205</v>
      </c>
    </row>
    <row r="1088" spans="32:37" x14ac:dyDescent="0.3">
      <c r="AF1088">
        <f t="shared" si="128"/>
        <v>46</v>
      </c>
      <c r="AG1088" cm="1">
        <f t="array" ref="AG1088">INDEX($AB$2:$AB$104, AF1088)</f>
        <v>16.29785855026293</v>
      </c>
      <c r="AH1088">
        <f t="shared" si="129"/>
        <v>-0.46666666666666823</v>
      </c>
      <c r="AI1088">
        <f t="shared" si="130"/>
        <v>5.804964309171047</v>
      </c>
      <c r="AJ1088">
        <v>6</v>
      </c>
      <c r="AK1088">
        <f t="shared" si="131"/>
        <v>-1.6218565512529008</v>
      </c>
    </row>
    <row r="1089" spans="32:37" x14ac:dyDescent="0.3">
      <c r="AF1089">
        <f t="shared" si="128"/>
        <v>46</v>
      </c>
      <c r="AG1089" cm="1">
        <f t="array" ref="AG1089">INDEX($AB$2:$AB$104, AF1089)</f>
        <v>16.29785855026293</v>
      </c>
      <c r="AH1089">
        <f t="shared" si="129"/>
        <v>-0.46666666666666823</v>
      </c>
      <c r="AI1089">
        <f t="shared" si="130"/>
        <v>6.804964309171047</v>
      </c>
      <c r="AJ1089">
        <v>7</v>
      </c>
      <c r="AK1089">
        <f t="shared" si="131"/>
        <v>-1.3600571634537513</v>
      </c>
    </row>
    <row r="1090" spans="32:37" x14ac:dyDescent="0.3">
      <c r="AF1090">
        <f t="shared" si="128"/>
        <v>46</v>
      </c>
      <c r="AG1090" cm="1">
        <f t="array" ref="AG1090">INDEX($AB$2:$AB$104, AF1090)</f>
        <v>16.29785855026293</v>
      </c>
      <c r="AH1090">
        <f t="shared" si="129"/>
        <v>-0.46666666666666823</v>
      </c>
      <c r="AI1090">
        <f t="shared" si="130"/>
        <v>7.804964309171047</v>
      </c>
      <c r="AJ1090">
        <v>8</v>
      </c>
      <c r="AK1090">
        <f t="shared" si="131"/>
        <v>-1.0982577756546019</v>
      </c>
    </row>
    <row r="1091" spans="32:37" x14ac:dyDescent="0.3">
      <c r="AF1091">
        <f t="shared" ref="AF1091:AF1154" si="132">INT((ROW()-2)/24) + 1</f>
        <v>46</v>
      </c>
      <c r="AG1091" cm="1">
        <f t="array" ref="AG1091">INDEX($AB$2:$AB$104, AF1091)</f>
        <v>16.29785855026293</v>
      </c>
      <c r="AH1091">
        <f t="shared" ref="AH1091:AH1154" si="133">$AD$2</f>
        <v>-0.46666666666666823</v>
      </c>
      <c r="AI1091">
        <f t="shared" ref="AI1091:AI1154" si="134">AJ1091+AH1091+AG1091/60</f>
        <v>8.8049643091710461</v>
      </c>
      <c r="AJ1091">
        <v>9</v>
      </c>
      <c r="AK1091">
        <f t="shared" ref="AK1091:AK1154" si="135">(AI1091-12)/12*PI()</f>
        <v>-0.83645838785545268</v>
      </c>
    </row>
    <row r="1092" spans="32:37" x14ac:dyDescent="0.3">
      <c r="AF1092">
        <f t="shared" si="132"/>
        <v>46</v>
      </c>
      <c r="AG1092" cm="1">
        <f t="array" ref="AG1092">INDEX($AB$2:$AB$104, AF1092)</f>
        <v>16.29785855026293</v>
      </c>
      <c r="AH1092">
        <f t="shared" si="133"/>
        <v>-0.46666666666666823</v>
      </c>
      <c r="AI1092">
        <f t="shared" si="134"/>
        <v>9.8049643091710461</v>
      </c>
      <c r="AJ1092">
        <v>10</v>
      </c>
      <c r="AK1092">
        <f t="shared" si="135"/>
        <v>-0.57465900005630322</v>
      </c>
    </row>
    <row r="1093" spans="32:37" x14ac:dyDescent="0.3">
      <c r="AF1093">
        <f t="shared" si="132"/>
        <v>46</v>
      </c>
      <c r="AG1093" cm="1">
        <f t="array" ref="AG1093">INDEX($AB$2:$AB$104, AF1093)</f>
        <v>16.29785855026293</v>
      </c>
      <c r="AH1093">
        <f t="shared" si="133"/>
        <v>-0.46666666666666823</v>
      </c>
      <c r="AI1093">
        <f t="shared" si="134"/>
        <v>10.804964309171046</v>
      </c>
      <c r="AJ1093">
        <v>11</v>
      </c>
      <c r="AK1093">
        <f t="shared" si="135"/>
        <v>-0.31285961225715375</v>
      </c>
    </row>
    <row r="1094" spans="32:37" x14ac:dyDescent="0.3">
      <c r="AF1094">
        <f t="shared" si="132"/>
        <v>46</v>
      </c>
      <c r="AG1094" cm="1">
        <f t="array" ref="AG1094">INDEX($AB$2:$AB$104, AF1094)</f>
        <v>16.29785855026293</v>
      </c>
      <c r="AH1094">
        <f t="shared" si="133"/>
        <v>-0.46666666666666823</v>
      </c>
      <c r="AI1094">
        <f t="shared" si="134"/>
        <v>11.804964309171046</v>
      </c>
      <c r="AJ1094">
        <v>12</v>
      </c>
      <c r="AK1094">
        <f t="shared" si="135"/>
        <v>-5.1060224458004316E-2</v>
      </c>
    </row>
    <row r="1095" spans="32:37" x14ac:dyDescent="0.3">
      <c r="AF1095">
        <f t="shared" si="132"/>
        <v>46</v>
      </c>
      <c r="AG1095" cm="1">
        <f t="array" ref="AG1095">INDEX($AB$2:$AB$104, AF1095)</f>
        <v>16.29785855026293</v>
      </c>
      <c r="AH1095">
        <f t="shared" si="133"/>
        <v>-0.46666666666666823</v>
      </c>
      <c r="AI1095">
        <f t="shared" si="134"/>
        <v>12.804964309171046</v>
      </c>
      <c r="AJ1095">
        <v>13</v>
      </c>
      <c r="AK1095">
        <f t="shared" si="135"/>
        <v>0.21073916334114512</v>
      </c>
    </row>
    <row r="1096" spans="32:37" x14ac:dyDescent="0.3">
      <c r="AF1096">
        <f t="shared" si="132"/>
        <v>46</v>
      </c>
      <c r="AG1096" cm="1">
        <f t="array" ref="AG1096">INDEX($AB$2:$AB$104, AF1096)</f>
        <v>16.29785855026293</v>
      </c>
      <c r="AH1096">
        <f t="shared" si="133"/>
        <v>-0.46666666666666823</v>
      </c>
      <c r="AI1096">
        <f t="shared" si="134"/>
        <v>13.804964309171046</v>
      </c>
      <c r="AJ1096">
        <v>14</v>
      </c>
      <c r="AK1096">
        <f t="shared" si="135"/>
        <v>0.47253855114029453</v>
      </c>
    </row>
    <row r="1097" spans="32:37" x14ac:dyDescent="0.3">
      <c r="AF1097">
        <f t="shared" si="132"/>
        <v>46</v>
      </c>
      <c r="AG1097" cm="1">
        <f t="array" ref="AG1097">INDEX($AB$2:$AB$104, AF1097)</f>
        <v>16.29785855026293</v>
      </c>
      <c r="AH1097">
        <f t="shared" si="133"/>
        <v>-0.46666666666666823</v>
      </c>
      <c r="AI1097">
        <f t="shared" si="134"/>
        <v>14.804964309171046</v>
      </c>
      <c r="AJ1097">
        <v>15</v>
      </c>
      <c r="AK1097">
        <f t="shared" si="135"/>
        <v>0.73433793893944399</v>
      </c>
    </row>
    <row r="1098" spans="32:37" x14ac:dyDescent="0.3">
      <c r="AF1098">
        <f t="shared" si="132"/>
        <v>46</v>
      </c>
      <c r="AG1098" cm="1">
        <f t="array" ref="AG1098">INDEX($AB$2:$AB$104, AF1098)</f>
        <v>16.29785855026293</v>
      </c>
      <c r="AH1098">
        <f t="shared" si="133"/>
        <v>-0.46666666666666823</v>
      </c>
      <c r="AI1098">
        <f t="shared" si="134"/>
        <v>15.804964309171046</v>
      </c>
      <c r="AJ1098">
        <v>16</v>
      </c>
      <c r="AK1098">
        <f t="shared" si="135"/>
        <v>0.99613732673859345</v>
      </c>
    </row>
    <row r="1099" spans="32:37" x14ac:dyDescent="0.3">
      <c r="AF1099">
        <f t="shared" si="132"/>
        <v>46</v>
      </c>
      <c r="AG1099" cm="1">
        <f t="array" ref="AG1099">INDEX($AB$2:$AB$104, AF1099)</f>
        <v>16.29785855026293</v>
      </c>
      <c r="AH1099">
        <f t="shared" si="133"/>
        <v>-0.46666666666666823</v>
      </c>
      <c r="AI1099">
        <f t="shared" si="134"/>
        <v>16.804964309171048</v>
      </c>
      <c r="AJ1099">
        <v>17</v>
      </c>
      <c r="AK1099">
        <f t="shared" si="135"/>
        <v>1.2579367145377434</v>
      </c>
    </row>
    <row r="1100" spans="32:37" x14ac:dyDescent="0.3">
      <c r="AF1100">
        <f t="shared" si="132"/>
        <v>46</v>
      </c>
      <c r="AG1100" cm="1">
        <f t="array" ref="AG1100">INDEX($AB$2:$AB$104, AF1100)</f>
        <v>16.29785855026293</v>
      </c>
      <c r="AH1100">
        <f t="shared" si="133"/>
        <v>-0.46666666666666823</v>
      </c>
      <c r="AI1100">
        <f t="shared" si="134"/>
        <v>17.804964309171048</v>
      </c>
      <c r="AJ1100">
        <v>18</v>
      </c>
      <c r="AK1100">
        <f t="shared" si="135"/>
        <v>1.5197361023368927</v>
      </c>
    </row>
    <row r="1101" spans="32:37" x14ac:dyDescent="0.3">
      <c r="AF1101">
        <f t="shared" si="132"/>
        <v>46</v>
      </c>
      <c r="AG1101" cm="1">
        <f t="array" ref="AG1101">INDEX($AB$2:$AB$104, AF1101)</f>
        <v>16.29785855026293</v>
      </c>
      <c r="AH1101">
        <f t="shared" si="133"/>
        <v>-0.46666666666666823</v>
      </c>
      <c r="AI1101">
        <f t="shared" si="134"/>
        <v>18.804964309171048</v>
      </c>
      <c r="AJ1101">
        <v>19</v>
      </c>
      <c r="AK1101">
        <f t="shared" si="135"/>
        <v>1.7815354901360423</v>
      </c>
    </row>
    <row r="1102" spans="32:37" x14ac:dyDescent="0.3">
      <c r="AF1102">
        <f t="shared" si="132"/>
        <v>46</v>
      </c>
      <c r="AG1102" cm="1">
        <f t="array" ref="AG1102">INDEX($AB$2:$AB$104, AF1102)</f>
        <v>16.29785855026293</v>
      </c>
      <c r="AH1102">
        <f t="shared" si="133"/>
        <v>-0.46666666666666823</v>
      </c>
      <c r="AI1102">
        <f t="shared" si="134"/>
        <v>19.804964309171048</v>
      </c>
      <c r="AJ1102">
        <v>20</v>
      </c>
      <c r="AK1102">
        <f t="shared" si="135"/>
        <v>2.0433348779351914</v>
      </c>
    </row>
    <row r="1103" spans="32:37" x14ac:dyDescent="0.3">
      <c r="AF1103">
        <f t="shared" si="132"/>
        <v>46</v>
      </c>
      <c r="AG1103" cm="1">
        <f t="array" ref="AG1103">INDEX($AB$2:$AB$104, AF1103)</f>
        <v>16.29785855026293</v>
      </c>
      <c r="AH1103">
        <f t="shared" si="133"/>
        <v>-0.46666666666666823</v>
      </c>
      <c r="AI1103">
        <f t="shared" si="134"/>
        <v>20.804964309171048</v>
      </c>
      <c r="AJ1103">
        <v>21</v>
      </c>
      <c r="AK1103">
        <f t="shared" si="135"/>
        <v>2.305134265734341</v>
      </c>
    </row>
    <row r="1104" spans="32:37" x14ac:dyDescent="0.3">
      <c r="AF1104">
        <f t="shared" si="132"/>
        <v>46</v>
      </c>
      <c r="AG1104" cm="1">
        <f t="array" ref="AG1104">INDEX($AB$2:$AB$104, AF1104)</f>
        <v>16.29785855026293</v>
      </c>
      <c r="AH1104">
        <f t="shared" si="133"/>
        <v>-0.46666666666666823</v>
      </c>
      <c r="AI1104">
        <f t="shared" si="134"/>
        <v>21.804964309171048</v>
      </c>
      <c r="AJ1104">
        <v>22</v>
      </c>
      <c r="AK1104">
        <f t="shared" si="135"/>
        <v>2.5669336535334906</v>
      </c>
    </row>
    <row r="1105" spans="32:37" x14ac:dyDescent="0.3">
      <c r="AF1105">
        <f t="shared" si="132"/>
        <v>46</v>
      </c>
      <c r="AG1105" cm="1">
        <f t="array" ref="AG1105">INDEX($AB$2:$AB$104, AF1105)</f>
        <v>16.29785855026293</v>
      </c>
      <c r="AH1105">
        <f t="shared" si="133"/>
        <v>-0.46666666666666823</v>
      </c>
      <c r="AI1105">
        <f t="shared" si="134"/>
        <v>22.804964309171048</v>
      </c>
      <c r="AJ1105">
        <v>23</v>
      </c>
      <c r="AK1105">
        <f t="shared" si="135"/>
        <v>2.8287330413326397</v>
      </c>
    </row>
    <row r="1106" spans="32:37" x14ac:dyDescent="0.3">
      <c r="AF1106">
        <f t="shared" si="132"/>
        <v>47</v>
      </c>
      <c r="AG1106" cm="1">
        <f t="array" ref="AG1106">INDEX($AB$2:$AB$104, AF1106)</f>
        <v>16.225871675177832</v>
      </c>
      <c r="AH1106">
        <f t="shared" si="133"/>
        <v>-0.46666666666666823</v>
      </c>
      <c r="AI1106">
        <f t="shared" si="134"/>
        <v>-0.19623547208037101</v>
      </c>
      <c r="AJ1106">
        <v>0</v>
      </c>
      <c r="AK1106">
        <f t="shared" si="135"/>
        <v>-3.1929669800449112</v>
      </c>
    </row>
    <row r="1107" spans="32:37" x14ac:dyDescent="0.3">
      <c r="AF1107">
        <f t="shared" si="132"/>
        <v>47</v>
      </c>
      <c r="AG1107" cm="1">
        <f t="array" ref="AG1107">INDEX($AB$2:$AB$104, AF1107)</f>
        <v>16.225871675177832</v>
      </c>
      <c r="AH1107">
        <f t="shared" si="133"/>
        <v>-0.46666666666666823</v>
      </c>
      <c r="AI1107">
        <f t="shared" si="134"/>
        <v>0.80376452791962905</v>
      </c>
      <c r="AJ1107">
        <v>1</v>
      </c>
      <c r="AK1107">
        <f t="shared" si="135"/>
        <v>-2.9311675922457621</v>
      </c>
    </row>
    <row r="1108" spans="32:37" x14ac:dyDescent="0.3">
      <c r="AF1108">
        <f t="shared" si="132"/>
        <v>47</v>
      </c>
      <c r="AG1108" cm="1">
        <f t="array" ref="AG1108">INDEX($AB$2:$AB$104, AF1108)</f>
        <v>16.225871675177832</v>
      </c>
      <c r="AH1108">
        <f t="shared" si="133"/>
        <v>-0.46666666666666823</v>
      </c>
      <c r="AI1108">
        <f t="shared" si="134"/>
        <v>1.803764527919629</v>
      </c>
      <c r="AJ1108">
        <v>2</v>
      </c>
      <c r="AK1108">
        <f t="shared" si="135"/>
        <v>-2.6693682044466125</v>
      </c>
    </row>
    <row r="1109" spans="32:37" x14ac:dyDescent="0.3">
      <c r="AF1109">
        <f t="shared" si="132"/>
        <v>47</v>
      </c>
      <c r="AG1109" cm="1">
        <f t="array" ref="AG1109">INDEX($AB$2:$AB$104, AF1109)</f>
        <v>16.225871675177832</v>
      </c>
      <c r="AH1109">
        <f t="shared" si="133"/>
        <v>-0.46666666666666823</v>
      </c>
      <c r="AI1109">
        <f t="shared" si="134"/>
        <v>2.803764527919629</v>
      </c>
      <c r="AJ1109">
        <v>3</v>
      </c>
      <c r="AK1109">
        <f t="shared" si="135"/>
        <v>-2.4075688166474634</v>
      </c>
    </row>
    <row r="1110" spans="32:37" x14ac:dyDescent="0.3">
      <c r="AF1110">
        <f t="shared" si="132"/>
        <v>47</v>
      </c>
      <c r="AG1110" cm="1">
        <f t="array" ref="AG1110">INDEX($AB$2:$AB$104, AF1110)</f>
        <v>16.225871675177832</v>
      </c>
      <c r="AH1110">
        <f t="shared" si="133"/>
        <v>-0.46666666666666823</v>
      </c>
      <c r="AI1110">
        <f t="shared" si="134"/>
        <v>3.803764527919629</v>
      </c>
      <c r="AJ1110">
        <v>4</v>
      </c>
      <c r="AK1110">
        <f t="shared" si="135"/>
        <v>-2.1457694288483138</v>
      </c>
    </row>
    <row r="1111" spans="32:37" x14ac:dyDescent="0.3">
      <c r="AF1111">
        <f t="shared" si="132"/>
        <v>47</v>
      </c>
      <c r="AG1111" cm="1">
        <f t="array" ref="AG1111">INDEX($AB$2:$AB$104, AF1111)</f>
        <v>16.225871675177832</v>
      </c>
      <c r="AH1111">
        <f t="shared" si="133"/>
        <v>-0.46666666666666823</v>
      </c>
      <c r="AI1111">
        <f t="shared" si="134"/>
        <v>4.803764527919629</v>
      </c>
      <c r="AJ1111">
        <v>5</v>
      </c>
      <c r="AK1111">
        <f t="shared" si="135"/>
        <v>-1.883970041049164</v>
      </c>
    </row>
    <row r="1112" spans="32:37" x14ac:dyDescent="0.3">
      <c r="AF1112">
        <f t="shared" si="132"/>
        <v>47</v>
      </c>
      <c r="AG1112" cm="1">
        <f t="array" ref="AG1112">INDEX($AB$2:$AB$104, AF1112)</f>
        <v>16.225871675177832</v>
      </c>
      <c r="AH1112">
        <f t="shared" si="133"/>
        <v>-0.46666666666666823</v>
      </c>
      <c r="AI1112">
        <f t="shared" si="134"/>
        <v>5.803764527919629</v>
      </c>
      <c r="AJ1112">
        <v>6</v>
      </c>
      <c r="AK1112">
        <f t="shared" si="135"/>
        <v>-1.6221706532500149</v>
      </c>
    </row>
    <row r="1113" spans="32:37" x14ac:dyDescent="0.3">
      <c r="AF1113">
        <f t="shared" si="132"/>
        <v>47</v>
      </c>
      <c r="AG1113" cm="1">
        <f t="array" ref="AG1113">INDEX($AB$2:$AB$104, AF1113)</f>
        <v>16.225871675177832</v>
      </c>
      <c r="AH1113">
        <f t="shared" si="133"/>
        <v>-0.46666666666666823</v>
      </c>
      <c r="AI1113">
        <f t="shared" si="134"/>
        <v>6.803764527919629</v>
      </c>
      <c r="AJ1113">
        <v>7</v>
      </c>
      <c r="AK1113">
        <f t="shared" si="135"/>
        <v>-1.3603712654508653</v>
      </c>
    </row>
    <row r="1114" spans="32:37" x14ac:dyDescent="0.3">
      <c r="AF1114">
        <f t="shared" si="132"/>
        <v>47</v>
      </c>
      <c r="AG1114" cm="1">
        <f t="array" ref="AG1114">INDEX($AB$2:$AB$104, AF1114)</f>
        <v>16.225871675177832</v>
      </c>
      <c r="AH1114">
        <f t="shared" si="133"/>
        <v>-0.46666666666666823</v>
      </c>
      <c r="AI1114">
        <f t="shared" si="134"/>
        <v>7.803764527919629</v>
      </c>
      <c r="AJ1114">
        <v>8</v>
      </c>
      <c r="AK1114">
        <f t="shared" si="135"/>
        <v>-1.0985718776517159</v>
      </c>
    </row>
    <row r="1115" spans="32:37" x14ac:dyDescent="0.3">
      <c r="AF1115">
        <f t="shared" si="132"/>
        <v>47</v>
      </c>
      <c r="AG1115" cm="1">
        <f t="array" ref="AG1115">INDEX($AB$2:$AB$104, AF1115)</f>
        <v>16.225871675177832</v>
      </c>
      <c r="AH1115">
        <f t="shared" si="133"/>
        <v>-0.46666666666666823</v>
      </c>
      <c r="AI1115">
        <f t="shared" si="134"/>
        <v>8.803764527919629</v>
      </c>
      <c r="AJ1115">
        <v>9</v>
      </c>
      <c r="AK1115">
        <f t="shared" si="135"/>
        <v>-0.83677248985256647</v>
      </c>
    </row>
    <row r="1116" spans="32:37" x14ac:dyDescent="0.3">
      <c r="AF1116">
        <f t="shared" si="132"/>
        <v>47</v>
      </c>
      <c r="AG1116" cm="1">
        <f t="array" ref="AG1116">INDEX($AB$2:$AB$104, AF1116)</f>
        <v>16.225871675177832</v>
      </c>
      <c r="AH1116">
        <f t="shared" si="133"/>
        <v>-0.46666666666666823</v>
      </c>
      <c r="AI1116">
        <f t="shared" si="134"/>
        <v>9.803764527919629</v>
      </c>
      <c r="AJ1116">
        <v>10</v>
      </c>
      <c r="AK1116">
        <f t="shared" si="135"/>
        <v>-0.57497310205341701</v>
      </c>
    </row>
    <row r="1117" spans="32:37" x14ac:dyDescent="0.3">
      <c r="AF1117">
        <f t="shared" si="132"/>
        <v>47</v>
      </c>
      <c r="AG1117" cm="1">
        <f t="array" ref="AG1117">INDEX($AB$2:$AB$104, AF1117)</f>
        <v>16.225871675177832</v>
      </c>
      <c r="AH1117">
        <f t="shared" si="133"/>
        <v>-0.46666666666666823</v>
      </c>
      <c r="AI1117">
        <f t="shared" si="134"/>
        <v>10.803764527919629</v>
      </c>
      <c r="AJ1117">
        <v>11</v>
      </c>
      <c r="AK1117">
        <f t="shared" si="135"/>
        <v>-0.31317371425426765</v>
      </c>
    </row>
    <row r="1118" spans="32:37" x14ac:dyDescent="0.3">
      <c r="AF1118">
        <f t="shared" si="132"/>
        <v>47</v>
      </c>
      <c r="AG1118" cm="1">
        <f t="array" ref="AG1118">INDEX($AB$2:$AB$104, AF1118)</f>
        <v>16.225871675177832</v>
      </c>
      <c r="AH1118">
        <f t="shared" si="133"/>
        <v>-0.46666666666666823</v>
      </c>
      <c r="AI1118">
        <f t="shared" si="134"/>
        <v>11.803764527919629</v>
      </c>
      <c r="AJ1118">
        <v>12</v>
      </c>
      <c r="AK1118">
        <f t="shared" si="135"/>
        <v>-5.1374326455118191E-2</v>
      </c>
    </row>
    <row r="1119" spans="32:37" x14ac:dyDescent="0.3">
      <c r="AF1119">
        <f t="shared" si="132"/>
        <v>47</v>
      </c>
      <c r="AG1119" cm="1">
        <f t="array" ref="AG1119">INDEX($AB$2:$AB$104, AF1119)</f>
        <v>16.225871675177832</v>
      </c>
      <c r="AH1119">
        <f t="shared" si="133"/>
        <v>-0.46666666666666823</v>
      </c>
      <c r="AI1119">
        <f t="shared" si="134"/>
        <v>12.803764527919629</v>
      </c>
      <c r="AJ1119">
        <v>13</v>
      </c>
      <c r="AK1119">
        <f t="shared" si="135"/>
        <v>0.21042506134403124</v>
      </c>
    </row>
    <row r="1120" spans="32:37" x14ac:dyDescent="0.3">
      <c r="AF1120">
        <f t="shared" si="132"/>
        <v>47</v>
      </c>
      <c r="AG1120" cm="1">
        <f t="array" ref="AG1120">INDEX($AB$2:$AB$104, AF1120)</f>
        <v>16.225871675177832</v>
      </c>
      <c r="AH1120">
        <f t="shared" si="133"/>
        <v>-0.46666666666666823</v>
      </c>
      <c r="AI1120">
        <f t="shared" si="134"/>
        <v>13.803764527919629</v>
      </c>
      <c r="AJ1120">
        <v>14</v>
      </c>
      <c r="AK1120">
        <f t="shared" si="135"/>
        <v>0.47222444914318068</v>
      </c>
    </row>
    <row r="1121" spans="32:37" x14ac:dyDescent="0.3">
      <c r="AF1121">
        <f t="shared" si="132"/>
        <v>47</v>
      </c>
      <c r="AG1121" cm="1">
        <f t="array" ref="AG1121">INDEX($AB$2:$AB$104, AF1121)</f>
        <v>16.225871675177832</v>
      </c>
      <c r="AH1121">
        <f t="shared" si="133"/>
        <v>-0.46666666666666823</v>
      </c>
      <c r="AI1121">
        <f t="shared" si="134"/>
        <v>14.803764527919629</v>
      </c>
      <c r="AJ1121">
        <v>15</v>
      </c>
      <c r="AK1121">
        <f t="shared" si="135"/>
        <v>0.73402383694233009</v>
      </c>
    </row>
    <row r="1122" spans="32:37" x14ac:dyDescent="0.3">
      <c r="AF1122">
        <f t="shared" si="132"/>
        <v>47</v>
      </c>
      <c r="AG1122" cm="1">
        <f t="array" ref="AG1122">INDEX($AB$2:$AB$104, AF1122)</f>
        <v>16.225871675177832</v>
      </c>
      <c r="AH1122">
        <f t="shared" si="133"/>
        <v>-0.46666666666666823</v>
      </c>
      <c r="AI1122">
        <f t="shared" si="134"/>
        <v>15.803764527919629</v>
      </c>
      <c r="AJ1122">
        <v>16</v>
      </c>
      <c r="AK1122">
        <f t="shared" si="135"/>
        <v>0.99582322474147955</v>
      </c>
    </row>
    <row r="1123" spans="32:37" x14ac:dyDescent="0.3">
      <c r="AF1123">
        <f t="shared" si="132"/>
        <v>47</v>
      </c>
      <c r="AG1123" cm="1">
        <f t="array" ref="AG1123">INDEX($AB$2:$AB$104, AF1123)</f>
        <v>16.225871675177832</v>
      </c>
      <c r="AH1123">
        <f t="shared" si="133"/>
        <v>-0.46666666666666823</v>
      </c>
      <c r="AI1123">
        <f t="shared" si="134"/>
        <v>16.803764527919629</v>
      </c>
      <c r="AJ1123">
        <v>17</v>
      </c>
      <c r="AK1123">
        <f t="shared" si="135"/>
        <v>1.2576226125406289</v>
      </c>
    </row>
    <row r="1124" spans="32:37" x14ac:dyDescent="0.3">
      <c r="AF1124">
        <f t="shared" si="132"/>
        <v>47</v>
      </c>
      <c r="AG1124" cm="1">
        <f t="array" ref="AG1124">INDEX($AB$2:$AB$104, AF1124)</f>
        <v>16.225871675177832</v>
      </c>
      <c r="AH1124">
        <f t="shared" si="133"/>
        <v>-0.46666666666666823</v>
      </c>
      <c r="AI1124">
        <f t="shared" si="134"/>
        <v>17.803764527919629</v>
      </c>
      <c r="AJ1124">
        <v>18</v>
      </c>
      <c r="AK1124">
        <f t="shared" si="135"/>
        <v>1.5194220003397785</v>
      </c>
    </row>
    <row r="1125" spans="32:37" x14ac:dyDescent="0.3">
      <c r="AF1125">
        <f t="shared" si="132"/>
        <v>47</v>
      </c>
      <c r="AG1125" cm="1">
        <f t="array" ref="AG1125">INDEX($AB$2:$AB$104, AF1125)</f>
        <v>16.225871675177832</v>
      </c>
      <c r="AH1125">
        <f t="shared" si="133"/>
        <v>-0.46666666666666823</v>
      </c>
      <c r="AI1125">
        <f t="shared" si="134"/>
        <v>18.803764527919629</v>
      </c>
      <c r="AJ1125">
        <v>19</v>
      </c>
      <c r="AK1125">
        <f t="shared" si="135"/>
        <v>1.7812213881389278</v>
      </c>
    </row>
    <row r="1126" spans="32:37" x14ac:dyDescent="0.3">
      <c r="AF1126">
        <f t="shared" si="132"/>
        <v>47</v>
      </c>
      <c r="AG1126" cm="1">
        <f t="array" ref="AG1126">INDEX($AB$2:$AB$104, AF1126)</f>
        <v>16.225871675177832</v>
      </c>
      <c r="AH1126">
        <f t="shared" si="133"/>
        <v>-0.46666666666666823</v>
      </c>
      <c r="AI1126">
        <f t="shared" si="134"/>
        <v>19.803764527919629</v>
      </c>
      <c r="AJ1126">
        <v>20</v>
      </c>
      <c r="AK1126">
        <f t="shared" si="135"/>
        <v>2.0430207759380772</v>
      </c>
    </row>
    <row r="1127" spans="32:37" x14ac:dyDescent="0.3">
      <c r="AF1127">
        <f t="shared" si="132"/>
        <v>47</v>
      </c>
      <c r="AG1127" cm="1">
        <f t="array" ref="AG1127">INDEX($AB$2:$AB$104, AF1127)</f>
        <v>16.225871675177832</v>
      </c>
      <c r="AH1127">
        <f t="shared" si="133"/>
        <v>-0.46666666666666823</v>
      </c>
      <c r="AI1127">
        <f t="shared" si="134"/>
        <v>20.803764527919629</v>
      </c>
      <c r="AJ1127">
        <v>21</v>
      </c>
      <c r="AK1127">
        <f t="shared" si="135"/>
        <v>2.3048201637372263</v>
      </c>
    </row>
    <row r="1128" spans="32:37" x14ac:dyDescent="0.3">
      <c r="AF1128">
        <f t="shared" si="132"/>
        <v>47</v>
      </c>
      <c r="AG1128" cm="1">
        <f t="array" ref="AG1128">INDEX($AB$2:$AB$104, AF1128)</f>
        <v>16.225871675177832</v>
      </c>
      <c r="AH1128">
        <f t="shared" si="133"/>
        <v>-0.46666666666666823</v>
      </c>
      <c r="AI1128">
        <f t="shared" si="134"/>
        <v>21.803764527919629</v>
      </c>
      <c r="AJ1128">
        <v>22</v>
      </c>
      <c r="AK1128">
        <f t="shared" si="135"/>
        <v>2.5666195515363759</v>
      </c>
    </row>
    <row r="1129" spans="32:37" x14ac:dyDescent="0.3">
      <c r="AF1129">
        <f t="shared" si="132"/>
        <v>47</v>
      </c>
      <c r="AG1129" cm="1">
        <f t="array" ref="AG1129">INDEX($AB$2:$AB$104, AF1129)</f>
        <v>16.225871675177832</v>
      </c>
      <c r="AH1129">
        <f t="shared" si="133"/>
        <v>-0.46666666666666823</v>
      </c>
      <c r="AI1129">
        <f t="shared" si="134"/>
        <v>22.803764527919629</v>
      </c>
      <c r="AJ1129">
        <v>23</v>
      </c>
      <c r="AK1129">
        <f t="shared" si="135"/>
        <v>2.8284189393355255</v>
      </c>
    </row>
    <row r="1130" spans="32:37" x14ac:dyDescent="0.3">
      <c r="AF1130">
        <f t="shared" si="132"/>
        <v>48</v>
      </c>
      <c r="AG1130" cm="1">
        <f t="array" ref="AG1130">INDEX($AB$2:$AB$104, AF1130)</f>
        <v>16.140243407733934</v>
      </c>
      <c r="AH1130">
        <f t="shared" si="133"/>
        <v>-0.46666666666666823</v>
      </c>
      <c r="AI1130">
        <f t="shared" si="134"/>
        <v>-0.19766260987110268</v>
      </c>
      <c r="AJ1130">
        <v>0</v>
      </c>
      <c r="AK1130">
        <f t="shared" si="135"/>
        <v>-3.1933406038448302</v>
      </c>
    </row>
    <row r="1131" spans="32:37" x14ac:dyDescent="0.3">
      <c r="AF1131">
        <f t="shared" si="132"/>
        <v>48</v>
      </c>
      <c r="AG1131" cm="1">
        <f t="array" ref="AG1131">INDEX($AB$2:$AB$104, AF1131)</f>
        <v>16.140243407733934</v>
      </c>
      <c r="AH1131">
        <f t="shared" si="133"/>
        <v>-0.46666666666666823</v>
      </c>
      <c r="AI1131">
        <f t="shared" si="134"/>
        <v>0.80233739012889727</v>
      </c>
      <c r="AJ1131">
        <v>1</v>
      </c>
      <c r="AK1131">
        <f t="shared" si="135"/>
        <v>-2.9315412160456806</v>
      </c>
    </row>
    <row r="1132" spans="32:37" x14ac:dyDescent="0.3">
      <c r="AF1132">
        <f t="shared" si="132"/>
        <v>48</v>
      </c>
      <c r="AG1132" cm="1">
        <f t="array" ref="AG1132">INDEX($AB$2:$AB$104, AF1132)</f>
        <v>16.140243407733934</v>
      </c>
      <c r="AH1132">
        <f t="shared" si="133"/>
        <v>-0.46666666666666823</v>
      </c>
      <c r="AI1132">
        <f t="shared" si="134"/>
        <v>1.8023373901288975</v>
      </c>
      <c r="AJ1132">
        <v>2</v>
      </c>
      <c r="AK1132">
        <f t="shared" si="135"/>
        <v>-2.6697418282465311</v>
      </c>
    </row>
    <row r="1133" spans="32:37" x14ac:dyDescent="0.3">
      <c r="AF1133">
        <f t="shared" si="132"/>
        <v>48</v>
      </c>
      <c r="AG1133" cm="1">
        <f t="array" ref="AG1133">INDEX($AB$2:$AB$104, AF1133)</f>
        <v>16.140243407733934</v>
      </c>
      <c r="AH1133">
        <f t="shared" si="133"/>
        <v>-0.46666666666666823</v>
      </c>
      <c r="AI1133">
        <f t="shared" si="134"/>
        <v>2.8023373901288973</v>
      </c>
      <c r="AJ1133">
        <v>3</v>
      </c>
      <c r="AK1133">
        <f t="shared" si="135"/>
        <v>-2.4079424404473815</v>
      </c>
    </row>
    <row r="1134" spans="32:37" x14ac:dyDescent="0.3">
      <c r="AF1134">
        <f t="shared" si="132"/>
        <v>48</v>
      </c>
      <c r="AG1134" cm="1">
        <f t="array" ref="AG1134">INDEX($AB$2:$AB$104, AF1134)</f>
        <v>16.140243407733934</v>
      </c>
      <c r="AH1134">
        <f t="shared" si="133"/>
        <v>-0.46666666666666823</v>
      </c>
      <c r="AI1134">
        <f t="shared" si="134"/>
        <v>3.8023373901288973</v>
      </c>
      <c r="AJ1134">
        <v>4</v>
      </c>
      <c r="AK1134">
        <f t="shared" si="135"/>
        <v>-2.1461430526482324</v>
      </c>
    </row>
    <row r="1135" spans="32:37" x14ac:dyDescent="0.3">
      <c r="AF1135">
        <f t="shared" si="132"/>
        <v>48</v>
      </c>
      <c r="AG1135" cm="1">
        <f t="array" ref="AG1135">INDEX($AB$2:$AB$104, AF1135)</f>
        <v>16.140243407733934</v>
      </c>
      <c r="AH1135">
        <f t="shared" si="133"/>
        <v>-0.46666666666666823</v>
      </c>
      <c r="AI1135">
        <f t="shared" si="134"/>
        <v>4.8023373901288968</v>
      </c>
      <c r="AJ1135">
        <v>5</v>
      </c>
      <c r="AK1135">
        <f t="shared" si="135"/>
        <v>-1.884343664849083</v>
      </c>
    </row>
    <row r="1136" spans="32:37" x14ac:dyDescent="0.3">
      <c r="AF1136">
        <f t="shared" si="132"/>
        <v>48</v>
      </c>
      <c r="AG1136" cm="1">
        <f t="array" ref="AG1136">INDEX($AB$2:$AB$104, AF1136)</f>
        <v>16.140243407733934</v>
      </c>
      <c r="AH1136">
        <f t="shared" si="133"/>
        <v>-0.46666666666666823</v>
      </c>
      <c r="AI1136">
        <f t="shared" si="134"/>
        <v>5.8023373901288968</v>
      </c>
      <c r="AJ1136">
        <v>6</v>
      </c>
      <c r="AK1136">
        <f t="shared" si="135"/>
        <v>-1.6225442770499334</v>
      </c>
    </row>
    <row r="1137" spans="32:37" x14ac:dyDescent="0.3">
      <c r="AF1137">
        <f t="shared" si="132"/>
        <v>48</v>
      </c>
      <c r="AG1137" cm="1">
        <f t="array" ref="AG1137">INDEX($AB$2:$AB$104, AF1137)</f>
        <v>16.140243407733934</v>
      </c>
      <c r="AH1137">
        <f t="shared" si="133"/>
        <v>-0.46666666666666823</v>
      </c>
      <c r="AI1137">
        <f t="shared" si="134"/>
        <v>6.8023373901288968</v>
      </c>
      <c r="AJ1137">
        <v>7</v>
      </c>
      <c r="AK1137">
        <f t="shared" si="135"/>
        <v>-1.3607448892507841</v>
      </c>
    </row>
    <row r="1138" spans="32:37" x14ac:dyDescent="0.3">
      <c r="AF1138">
        <f t="shared" si="132"/>
        <v>48</v>
      </c>
      <c r="AG1138" cm="1">
        <f t="array" ref="AG1138">INDEX($AB$2:$AB$104, AF1138)</f>
        <v>16.140243407733934</v>
      </c>
      <c r="AH1138">
        <f t="shared" si="133"/>
        <v>-0.46666666666666823</v>
      </c>
      <c r="AI1138">
        <f t="shared" si="134"/>
        <v>7.8023373901288968</v>
      </c>
      <c r="AJ1138">
        <v>8</v>
      </c>
      <c r="AK1138">
        <f t="shared" si="135"/>
        <v>-1.0989455014516345</v>
      </c>
    </row>
    <row r="1139" spans="32:37" x14ac:dyDescent="0.3">
      <c r="AF1139">
        <f t="shared" si="132"/>
        <v>48</v>
      </c>
      <c r="AG1139" cm="1">
        <f t="array" ref="AG1139">INDEX($AB$2:$AB$104, AF1139)</f>
        <v>16.140243407733934</v>
      </c>
      <c r="AH1139">
        <f t="shared" si="133"/>
        <v>-0.46666666666666823</v>
      </c>
      <c r="AI1139">
        <f t="shared" si="134"/>
        <v>8.8023373901288977</v>
      </c>
      <c r="AJ1139">
        <v>9</v>
      </c>
      <c r="AK1139">
        <f t="shared" si="135"/>
        <v>-0.83714611365248504</v>
      </c>
    </row>
    <row r="1140" spans="32:37" x14ac:dyDescent="0.3">
      <c r="AF1140">
        <f t="shared" si="132"/>
        <v>48</v>
      </c>
      <c r="AG1140" cm="1">
        <f t="array" ref="AG1140">INDEX($AB$2:$AB$104, AF1140)</f>
        <v>16.140243407733934</v>
      </c>
      <c r="AH1140">
        <f t="shared" si="133"/>
        <v>-0.46666666666666823</v>
      </c>
      <c r="AI1140">
        <f t="shared" si="134"/>
        <v>9.8023373901288977</v>
      </c>
      <c r="AJ1140">
        <v>10</v>
      </c>
      <c r="AK1140">
        <f t="shared" si="135"/>
        <v>-0.57534672585333557</v>
      </c>
    </row>
    <row r="1141" spans="32:37" x14ac:dyDescent="0.3">
      <c r="AF1141">
        <f t="shared" si="132"/>
        <v>48</v>
      </c>
      <c r="AG1141" cm="1">
        <f t="array" ref="AG1141">INDEX($AB$2:$AB$104, AF1141)</f>
        <v>16.140243407733934</v>
      </c>
      <c r="AH1141">
        <f t="shared" si="133"/>
        <v>-0.46666666666666823</v>
      </c>
      <c r="AI1141">
        <f t="shared" si="134"/>
        <v>10.802337390128898</v>
      </c>
      <c r="AJ1141">
        <v>11</v>
      </c>
      <c r="AK1141">
        <f t="shared" si="135"/>
        <v>-0.31354733805418611</v>
      </c>
    </row>
    <row r="1142" spans="32:37" x14ac:dyDescent="0.3">
      <c r="AF1142">
        <f t="shared" si="132"/>
        <v>48</v>
      </c>
      <c r="AG1142" cm="1">
        <f t="array" ref="AG1142">INDEX($AB$2:$AB$104, AF1142)</f>
        <v>16.140243407733934</v>
      </c>
      <c r="AH1142">
        <f t="shared" si="133"/>
        <v>-0.46666666666666823</v>
      </c>
      <c r="AI1142">
        <f t="shared" si="134"/>
        <v>11.802337390128898</v>
      </c>
      <c r="AJ1142">
        <v>12</v>
      </c>
      <c r="AK1142">
        <f t="shared" si="135"/>
        <v>-5.1747950255036694E-2</v>
      </c>
    </row>
    <row r="1143" spans="32:37" x14ac:dyDescent="0.3">
      <c r="AF1143">
        <f t="shared" si="132"/>
        <v>48</v>
      </c>
      <c r="AG1143" cm="1">
        <f t="array" ref="AG1143">INDEX($AB$2:$AB$104, AF1143)</f>
        <v>16.140243407733934</v>
      </c>
      <c r="AH1143">
        <f t="shared" si="133"/>
        <v>-0.46666666666666823</v>
      </c>
      <c r="AI1143">
        <f t="shared" si="134"/>
        <v>12.802337390128898</v>
      </c>
      <c r="AJ1143">
        <v>13</v>
      </c>
      <c r="AK1143">
        <f t="shared" si="135"/>
        <v>0.21005143754411276</v>
      </c>
    </row>
    <row r="1144" spans="32:37" x14ac:dyDescent="0.3">
      <c r="AF1144">
        <f t="shared" si="132"/>
        <v>48</v>
      </c>
      <c r="AG1144" cm="1">
        <f t="array" ref="AG1144">INDEX($AB$2:$AB$104, AF1144)</f>
        <v>16.140243407733934</v>
      </c>
      <c r="AH1144">
        <f t="shared" si="133"/>
        <v>-0.46666666666666823</v>
      </c>
      <c r="AI1144">
        <f t="shared" si="134"/>
        <v>13.802337390128898</v>
      </c>
      <c r="AJ1144">
        <v>14</v>
      </c>
      <c r="AK1144">
        <f t="shared" si="135"/>
        <v>0.47185082534326217</v>
      </c>
    </row>
    <row r="1145" spans="32:37" x14ac:dyDescent="0.3">
      <c r="AF1145">
        <f t="shared" si="132"/>
        <v>48</v>
      </c>
      <c r="AG1145" cm="1">
        <f t="array" ref="AG1145">INDEX($AB$2:$AB$104, AF1145)</f>
        <v>16.140243407733934</v>
      </c>
      <c r="AH1145">
        <f t="shared" si="133"/>
        <v>-0.46666666666666823</v>
      </c>
      <c r="AI1145">
        <f t="shared" si="134"/>
        <v>14.802337390128898</v>
      </c>
      <c r="AJ1145">
        <v>15</v>
      </c>
      <c r="AK1145">
        <f t="shared" si="135"/>
        <v>0.73365021314241163</v>
      </c>
    </row>
    <row r="1146" spans="32:37" x14ac:dyDescent="0.3">
      <c r="AF1146">
        <f t="shared" si="132"/>
        <v>48</v>
      </c>
      <c r="AG1146" cm="1">
        <f t="array" ref="AG1146">INDEX($AB$2:$AB$104, AF1146)</f>
        <v>16.140243407733934</v>
      </c>
      <c r="AH1146">
        <f t="shared" si="133"/>
        <v>-0.46666666666666823</v>
      </c>
      <c r="AI1146">
        <f t="shared" si="134"/>
        <v>15.802337390128898</v>
      </c>
      <c r="AJ1146">
        <v>16</v>
      </c>
      <c r="AK1146">
        <f t="shared" si="135"/>
        <v>0.9954496009415611</v>
      </c>
    </row>
    <row r="1147" spans="32:37" x14ac:dyDescent="0.3">
      <c r="AF1147">
        <f t="shared" si="132"/>
        <v>48</v>
      </c>
      <c r="AG1147" cm="1">
        <f t="array" ref="AG1147">INDEX($AB$2:$AB$104, AF1147)</f>
        <v>16.140243407733934</v>
      </c>
      <c r="AH1147">
        <f t="shared" si="133"/>
        <v>-0.46666666666666823</v>
      </c>
      <c r="AI1147">
        <f t="shared" si="134"/>
        <v>16.802337390128898</v>
      </c>
      <c r="AJ1147">
        <v>17</v>
      </c>
      <c r="AK1147">
        <f t="shared" si="135"/>
        <v>1.2572489887407103</v>
      </c>
    </row>
    <row r="1148" spans="32:37" x14ac:dyDescent="0.3">
      <c r="AF1148">
        <f t="shared" si="132"/>
        <v>48</v>
      </c>
      <c r="AG1148" cm="1">
        <f t="array" ref="AG1148">INDEX($AB$2:$AB$104, AF1148)</f>
        <v>16.140243407733934</v>
      </c>
      <c r="AH1148">
        <f t="shared" si="133"/>
        <v>-0.46666666666666823</v>
      </c>
      <c r="AI1148">
        <f t="shared" si="134"/>
        <v>17.802337390128898</v>
      </c>
      <c r="AJ1148">
        <v>18</v>
      </c>
      <c r="AK1148">
        <f t="shared" si="135"/>
        <v>1.5190483765398599</v>
      </c>
    </row>
    <row r="1149" spans="32:37" x14ac:dyDescent="0.3">
      <c r="AF1149">
        <f t="shared" si="132"/>
        <v>48</v>
      </c>
      <c r="AG1149" cm="1">
        <f t="array" ref="AG1149">INDEX($AB$2:$AB$104, AF1149)</f>
        <v>16.140243407733934</v>
      </c>
      <c r="AH1149">
        <f t="shared" si="133"/>
        <v>-0.46666666666666823</v>
      </c>
      <c r="AI1149">
        <f t="shared" si="134"/>
        <v>18.802337390128898</v>
      </c>
      <c r="AJ1149">
        <v>19</v>
      </c>
      <c r="AK1149">
        <f t="shared" si="135"/>
        <v>1.7808477643390093</v>
      </c>
    </row>
    <row r="1150" spans="32:37" x14ac:dyDescent="0.3">
      <c r="AF1150">
        <f t="shared" si="132"/>
        <v>48</v>
      </c>
      <c r="AG1150" cm="1">
        <f t="array" ref="AG1150">INDEX($AB$2:$AB$104, AF1150)</f>
        <v>16.140243407733934</v>
      </c>
      <c r="AH1150">
        <f t="shared" si="133"/>
        <v>-0.46666666666666823</v>
      </c>
      <c r="AI1150">
        <f t="shared" si="134"/>
        <v>19.802337390128898</v>
      </c>
      <c r="AJ1150">
        <v>20</v>
      </c>
      <c r="AK1150">
        <f t="shared" si="135"/>
        <v>2.0426471521381586</v>
      </c>
    </row>
    <row r="1151" spans="32:37" x14ac:dyDescent="0.3">
      <c r="AF1151">
        <f t="shared" si="132"/>
        <v>48</v>
      </c>
      <c r="AG1151" cm="1">
        <f t="array" ref="AG1151">INDEX($AB$2:$AB$104, AF1151)</f>
        <v>16.140243407733934</v>
      </c>
      <c r="AH1151">
        <f t="shared" si="133"/>
        <v>-0.46666666666666823</v>
      </c>
      <c r="AI1151">
        <f t="shared" si="134"/>
        <v>20.802337390128898</v>
      </c>
      <c r="AJ1151">
        <v>21</v>
      </c>
      <c r="AK1151">
        <f t="shared" si="135"/>
        <v>2.3044465399373082</v>
      </c>
    </row>
    <row r="1152" spans="32:37" x14ac:dyDescent="0.3">
      <c r="AF1152">
        <f t="shared" si="132"/>
        <v>48</v>
      </c>
      <c r="AG1152" cm="1">
        <f t="array" ref="AG1152">INDEX($AB$2:$AB$104, AF1152)</f>
        <v>16.140243407733934</v>
      </c>
      <c r="AH1152">
        <f t="shared" si="133"/>
        <v>-0.46666666666666823</v>
      </c>
      <c r="AI1152">
        <f t="shared" si="134"/>
        <v>21.802337390128898</v>
      </c>
      <c r="AJ1152">
        <v>22</v>
      </c>
      <c r="AK1152">
        <f t="shared" si="135"/>
        <v>2.5662459277364573</v>
      </c>
    </row>
    <row r="1153" spans="32:37" x14ac:dyDescent="0.3">
      <c r="AF1153">
        <f t="shared" si="132"/>
        <v>48</v>
      </c>
      <c r="AG1153" cm="1">
        <f t="array" ref="AG1153">INDEX($AB$2:$AB$104, AF1153)</f>
        <v>16.140243407733934</v>
      </c>
      <c r="AH1153">
        <f t="shared" si="133"/>
        <v>-0.46666666666666823</v>
      </c>
      <c r="AI1153">
        <f t="shared" si="134"/>
        <v>22.802337390128898</v>
      </c>
      <c r="AJ1153">
        <v>23</v>
      </c>
      <c r="AK1153">
        <f t="shared" si="135"/>
        <v>2.8280453155356069</v>
      </c>
    </row>
    <row r="1154" spans="32:37" x14ac:dyDescent="0.3">
      <c r="AF1154">
        <f t="shared" si="132"/>
        <v>49</v>
      </c>
      <c r="AG1154" cm="1">
        <f t="array" ref="AG1154">INDEX($AB$2:$AB$104, AF1154)</f>
        <v>16.041008515002016</v>
      </c>
      <c r="AH1154">
        <f t="shared" si="133"/>
        <v>-0.46666666666666823</v>
      </c>
      <c r="AI1154">
        <f t="shared" si="134"/>
        <v>-0.19931652474996797</v>
      </c>
      <c r="AJ1154">
        <v>0</v>
      </c>
      <c r="AK1154">
        <f t="shared" si="135"/>
        <v>-3.193773597747589</v>
      </c>
    </row>
    <row r="1155" spans="32:37" x14ac:dyDescent="0.3">
      <c r="AF1155">
        <f t="shared" ref="AF1155:AF1218" si="136">INT((ROW()-2)/24) + 1</f>
        <v>49</v>
      </c>
      <c r="AG1155" cm="1">
        <f t="array" ref="AG1155">INDEX($AB$2:$AB$104, AF1155)</f>
        <v>16.041008515002016</v>
      </c>
      <c r="AH1155">
        <f t="shared" ref="AH1155:AH1218" si="137">$AD$2</f>
        <v>-0.46666666666666823</v>
      </c>
      <c r="AI1155">
        <f t="shared" ref="AI1155:AI1218" si="138">AJ1155+AH1155+AG1155/60</f>
        <v>0.80068347525003203</v>
      </c>
      <c r="AJ1155">
        <v>1</v>
      </c>
      <c r="AK1155">
        <f t="shared" ref="AK1155:AK1218" si="139">(AI1155-12)/12*PI()</f>
        <v>-2.9319742099484394</v>
      </c>
    </row>
    <row r="1156" spans="32:37" x14ac:dyDescent="0.3">
      <c r="AF1156">
        <f t="shared" si="136"/>
        <v>49</v>
      </c>
      <c r="AG1156" cm="1">
        <f t="array" ref="AG1156">INDEX($AB$2:$AB$104, AF1156)</f>
        <v>16.041008515002016</v>
      </c>
      <c r="AH1156">
        <f t="shared" si="137"/>
        <v>-0.46666666666666823</v>
      </c>
      <c r="AI1156">
        <f t="shared" si="138"/>
        <v>1.800683475250032</v>
      </c>
      <c r="AJ1156">
        <v>2</v>
      </c>
      <c r="AK1156">
        <f t="shared" si="139"/>
        <v>-2.6701748221492898</v>
      </c>
    </row>
    <row r="1157" spans="32:37" x14ac:dyDescent="0.3">
      <c r="AF1157">
        <f t="shared" si="136"/>
        <v>49</v>
      </c>
      <c r="AG1157" cm="1">
        <f t="array" ref="AG1157">INDEX($AB$2:$AB$104, AF1157)</f>
        <v>16.041008515002016</v>
      </c>
      <c r="AH1157">
        <f t="shared" si="137"/>
        <v>-0.46666666666666823</v>
      </c>
      <c r="AI1157">
        <f t="shared" si="138"/>
        <v>2.800683475250032</v>
      </c>
      <c r="AJ1157">
        <v>3</v>
      </c>
      <c r="AK1157">
        <f t="shared" si="139"/>
        <v>-2.4083754343501402</v>
      </c>
    </row>
    <row r="1158" spans="32:37" x14ac:dyDescent="0.3">
      <c r="AF1158">
        <f t="shared" si="136"/>
        <v>49</v>
      </c>
      <c r="AG1158" cm="1">
        <f t="array" ref="AG1158">INDEX($AB$2:$AB$104, AF1158)</f>
        <v>16.041008515002016</v>
      </c>
      <c r="AH1158">
        <f t="shared" si="137"/>
        <v>-0.46666666666666823</v>
      </c>
      <c r="AI1158">
        <f t="shared" si="138"/>
        <v>3.800683475250032</v>
      </c>
      <c r="AJ1158">
        <v>4</v>
      </c>
      <c r="AK1158">
        <f t="shared" si="139"/>
        <v>-2.1465760465509911</v>
      </c>
    </row>
    <row r="1159" spans="32:37" x14ac:dyDescent="0.3">
      <c r="AF1159">
        <f t="shared" si="136"/>
        <v>49</v>
      </c>
      <c r="AG1159" cm="1">
        <f t="array" ref="AG1159">INDEX($AB$2:$AB$104, AF1159)</f>
        <v>16.041008515002016</v>
      </c>
      <c r="AH1159">
        <f t="shared" si="137"/>
        <v>-0.46666666666666823</v>
      </c>
      <c r="AI1159">
        <f t="shared" si="138"/>
        <v>4.8006834752500316</v>
      </c>
      <c r="AJ1159">
        <v>5</v>
      </c>
      <c r="AK1159">
        <f t="shared" si="139"/>
        <v>-1.8847766587518417</v>
      </c>
    </row>
    <row r="1160" spans="32:37" x14ac:dyDescent="0.3">
      <c r="AF1160">
        <f t="shared" si="136"/>
        <v>49</v>
      </c>
      <c r="AG1160" cm="1">
        <f t="array" ref="AG1160">INDEX($AB$2:$AB$104, AF1160)</f>
        <v>16.041008515002016</v>
      </c>
      <c r="AH1160">
        <f t="shared" si="137"/>
        <v>-0.46666666666666823</v>
      </c>
      <c r="AI1160">
        <f t="shared" si="138"/>
        <v>5.8006834752500316</v>
      </c>
      <c r="AJ1160">
        <v>6</v>
      </c>
      <c r="AK1160">
        <f t="shared" si="139"/>
        <v>-1.6229772709526924</v>
      </c>
    </row>
    <row r="1161" spans="32:37" x14ac:dyDescent="0.3">
      <c r="AF1161">
        <f t="shared" si="136"/>
        <v>49</v>
      </c>
      <c r="AG1161" cm="1">
        <f t="array" ref="AG1161">INDEX($AB$2:$AB$104, AF1161)</f>
        <v>16.041008515002016</v>
      </c>
      <c r="AH1161">
        <f t="shared" si="137"/>
        <v>-0.46666666666666823</v>
      </c>
      <c r="AI1161">
        <f t="shared" si="138"/>
        <v>6.8006834752500316</v>
      </c>
      <c r="AJ1161">
        <v>7</v>
      </c>
      <c r="AK1161">
        <f t="shared" si="139"/>
        <v>-1.361177883153543</v>
      </c>
    </row>
    <row r="1162" spans="32:37" x14ac:dyDescent="0.3">
      <c r="AF1162">
        <f t="shared" si="136"/>
        <v>49</v>
      </c>
      <c r="AG1162" cm="1">
        <f t="array" ref="AG1162">INDEX($AB$2:$AB$104, AF1162)</f>
        <v>16.041008515002016</v>
      </c>
      <c r="AH1162">
        <f t="shared" si="137"/>
        <v>-0.46666666666666823</v>
      </c>
      <c r="AI1162">
        <f t="shared" si="138"/>
        <v>7.8006834752500316</v>
      </c>
      <c r="AJ1162">
        <v>8</v>
      </c>
      <c r="AK1162">
        <f t="shared" si="139"/>
        <v>-1.0993784953543935</v>
      </c>
    </row>
    <row r="1163" spans="32:37" x14ac:dyDescent="0.3">
      <c r="AF1163">
        <f t="shared" si="136"/>
        <v>49</v>
      </c>
      <c r="AG1163" cm="1">
        <f t="array" ref="AG1163">INDEX($AB$2:$AB$104, AF1163)</f>
        <v>16.041008515002016</v>
      </c>
      <c r="AH1163">
        <f t="shared" si="137"/>
        <v>-0.46666666666666823</v>
      </c>
      <c r="AI1163">
        <f t="shared" si="138"/>
        <v>8.8006834752500325</v>
      </c>
      <c r="AJ1163">
        <v>9</v>
      </c>
      <c r="AK1163">
        <f t="shared" si="139"/>
        <v>-0.8375791075552439</v>
      </c>
    </row>
    <row r="1164" spans="32:37" x14ac:dyDescent="0.3">
      <c r="AF1164">
        <f t="shared" si="136"/>
        <v>49</v>
      </c>
      <c r="AG1164" cm="1">
        <f t="array" ref="AG1164">INDEX($AB$2:$AB$104, AF1164)</f>
        <v>16.041008515002016</v>
      </c>
      <c r="AH1164">
        <f t="shared" si="137"/>
        <v>-0.46666666666666823</v>
      </c>
      <c r="AI1164">
        <f t="shared" si="138"/>
        <v>9.8006834752500325</v>
      </c>
      <c r="AJ1164">
        <v>10</v>
      </c>
      <c r="AK1164">
        <f t="shared" si="139"/>
        <v>-0.57577971975609443</v>
      </c>
    </row>
    <row r="1165" spans="32:37" x14ac:dyDescent="0.3">
      <c r="AF1165">
        <f t="shared" si="136"/>
        <v>49</v>
      </c>
      <c r="AG1165" cm="1">
        <f t="array" ref="AG1165">INDEX($AB$2:$AB$104, AF1165)</f>
        <v>16.041008515002016</v>
      </c>
      <c r="AH1165">
        <f t="shared" si="137"/>
        <v>-0.46666666666666823</v>
      </c>
      <c r="AI1165">
        <f t="shared" si="138"/>
        <v>10.800683475250032</v>
      </c>
      <c r="AJ1165">
        <v>11</v>
      </c>
      <c r="AK1165">
        <f t="shared" si="139"/>
        <v>-0.31398033195694491</v>
      </c>
    </row>
    <row r="1166" spans="32:37" x14ac:dyDescent="0.3">
      <c r="AF1166">
        <f t="shared" si="136"/>
        <v>49</v>
      </c>
      <c r="AG1166" cm="1">
        <f t="array" ref="AG1166">INDEX($AB$2:$AB$104, AF1166)</f>
        <v>16.041008515002016</v>
      </c>
      <c r="AH1166">
        <f t="shared" si="137"/>
        <v>-0.46666666666666823</v>
      </c>
      <c r="AI1166">
        <f t="shared" si="138"/>
        <v>11.800683475250032</v>
      </c>
      <c r="AJ1166">
        <v>12</v>
      </c>
      <c r="AK1166">
        <f t="shared" si="139"/>
        <v>-5.218094415779552E-2</v>
      </c>
    </row>
    <row r="1167" spans="32:37" x14ac:dyDescent="0.3">
      <c r="AF1167">
        <f t="shared" si="136"/>
        <v>49</v>
      </c>
      <c r="AG1167" cm="1">
        <f t="array" ref="AG1167">INDEX($AB$2:$AB$104, AF1167)</f>
        <v>16.041008515002016</v>
      </c>
      <c r="AH1167">
        <f t="shared" si="137"/>
        <v>-0.46666666666666823</v>
      </c>
      <c r="AI1167">
        <f t="shared" si="138"/>
        <v>12.800683475250032</v>
      </c>
      <c r="AJ1167">
        <v>13</v>
      </c>
      <c r="AK1167">
        <f t="shared" si="139"/>
        <v>0.20961844364135393</v>
      </c>
    </row>
    <row r="1168" spans="32:37" x14ac:dyDescent="0.3">
      <c r="AF1168">
        <f t="shared" si="136"/>
        <v>49</v>
      </c>
      <c r="AG1168" cm="1">
        <f t="array" ref="AG1168">INDEX($AB$2:$AB$104, AF1168)</f>
        <v>16.041008515002016</v>
      </c>
      <c r="AH1168">
        <f t="shared" si="137"/>
        <v>-0.46666666666666823</v>
      </c>
      <c r="AI1168">
        <f t="shared" si="138"/>
        <v>13.800683475250032</v>
      </c>
      <c r="AJ1168">
        <v>14</v>
      </c>
      <c r="AK1168">
        <f t="shared" si="139"/>
        <v>0.47141783144050337</v>
      </c>
    </row>
    <row r="1169" spans="32:37" x14ac:dyDescent="0.3">
      <c r="AF1169">
        <f t="shared" si="136"/>
        <v>49</v>
      </c>
      <c r="AG1169" cm="1">
        <f t="array" ref="AG1169">INDEX($AB$2:$AB$104, AF1169)</f>
        <v>16.041008515002016</v>
      </c>
      <c r="AH1169">
        <f t="shared" si="137"/>
        <v>-0.46666666666666823</v>
      </c>
      <c r="AI1169">
        <f t="shared" si="138"/>
        <v>14.800683475250032</v>
      </c>
      <c r="AJ1169">
        <v>15</v>
      </c>
      <c r="AK1169">
        <f t="shared" si="139"/>
        <v>0.73321721923965277</v>
      </c>
    </row>
    <row r="1170" spans="32:37" x14ac:dyDescent="0.3">
      <c r="AF1170">
        <f t="shared" si="136"/>
        <v>49</v>
      </c>
      <c r="AG1170" cm="1">
        <f t="array" ref="AG1170">INDEX($AB$2:$AB$104, AF1170)</f>
        <v>16.041008515002016</v>
      </c>
      <c r="AH1170">
        <f t="shared" si="137"/>
        <v>-0.46666666666666823</v>
      </c>
      <c r="AI1170">
        <f t="shared" si="138"/>
        <v>15.800683475250032</v>
      </c>
      <c r="AJ1170">
        <v>16</v>
      </c>
      <c r="AK1170">
        <f t="shared" si="139"/>
        <v>0.99501660703880224</v>
      </c>
    </row>
    <row r="1171" spans="32:37" x14ac:dyDescent="0.3">
      <c r="AF1171">
        <f t="shared" si="136"/>
        <v>49</v>
      </c>
      <c r="AG1171" cm="1">
        <f t="array" ref="AG1171">INDEX($AB$2:$AB$104, AF1171)</f>
        <v>16.041008515002016</v>
      </c>
      <c r="AH1171">
        <f t="shared" si="137"/>
        <v>-0.46666666666666823</v>
      </c>
      <c r="AI1171">
        <f t="shared" si="138"/>
        <v>16.800683475250032</v>
      </c>
      <c r="AJ1171">
        <v>17</v>
      </c>
      <c r="AK1171">
        <f t="shared" si="139"/>
        <v>1.2568159948379516</v>
      </c>
    </row>
    <row r="1172" spans="32:37" x14ac:dyDescent="0.3">
      <c r="AF1172">
        <f t="shared" si="136"/>
        <v>49</v>
      </c>
      <c r="AG1172" cm="1">
        <f t="array" ref="AG1172">INDEX($AB$2:$AB$104, AF1172)</f>
        <v>16.041008515002016</v>
      </c>
      <c r="AH1172">
        <f t="shared" si="137"/>
        <v>-0.46666666666666823</v>
      </c>
      <c r="AI1172">
        <f t="shared" si="138"/>
        <v>17.800683475250032</v>
      </c>
      <c r="AJ1172">
        <v>18</v>
      </c>
      <c r="AK1172">
        <f t="shared" si="139"/>
        <v>1.5186153826371009</v>
      </c>
    </row>
    <row r="1173" spans="32:37" x14ac:dyDescent="0.3">
      <c r="AF1173">
        <f t="shared" si="136"/>
        <v>49</v>
      </c>
      <c r="AG1173" cm="1">
        <f t="array" ref="AG1173">INDEX($AB$2:$AB$104, AF1173)</f>
        <v>16.041008515002016</v>
      </c>
      <c r="AH1173">
        <f t="shared" si="137"/>
        <v>-0.46666666666666823</v>
      </c>
      <c r="AI1173">
        <f t="shared" si="138"/>
        <v>18.800683475250032</v>
      </c>
      <c r="AJ1173">
        <v>19</v>
      </c>
      <c r="AK1173">
        <f t="shared" si="139"/>
        <v>1.7804147704362503</v>
      </c>
    </row>
    <row r="1174" spans="32:37" x14ac:dyDescent="0.3">
      <c r="AF1174">
        <f t="shared" si="136"/>
        <v>49</v>
      </c>
      <c r="AG1174" cm="1">
        <f t="array" ref="AG1174">INDEX($AB$2:$AB$104, AF1174)</f>
        <v>16.041008515002016</v>
      </c>
      <c r="AH1174">
        <f t="shared" si="137"/>
        <v>-0.46666666666666823</v>
      </c>
      <c r="AI1174">
        <f t="shared" si="138"/>
        <v>19.800683475250032</v>
      </c>
      <c r="AJ1174">
        <v>20</v>
      </c>
      <c r="AK1174">
        <f t="shared" si="139"/>
        <v>2.0422141582353999</v>
      </c>
    </row>
    <row r="1175" spans="32:37" x14ac:dyDescent="0.3">
      <c r="AF1175">
        <f t="shared" si="136"/>
        <v>49</v>
      </c>
      <c r="AG1175" cm="1">
        <f t="array" ref="AG1175">INDEX($AB$2:$AB$104, AF1175)</f>
        <v>16.041008515002016</v>
      </c>
      <c r="AH1175">
        <f t="shared" si="137"/>
        <v>-0.46666666666666823</v>
      </c>
      <c r="AI1175">
        <f t="shared" si="138"/>
        <v>20.800683475250032</v>
      </c>
      <c r="AJ1175">
        <v>21</v>
      </c>
      <c r="AK1175">
        <f t="shared" si="139"/>
        <v>2.3040135460345494</v>
      </c>
    </row>
    <row r="1176" spans="32:37" x14ac:dyDescent="0.3">
      <c r="AF1176">
        <f t="shared" si="136"/>
        <v>49</v>
      </c>
      <c r="AG1176" cm="1">
        <f t="array" ref="AG1176">INDEX($AB$2:$AB$104, AF1176)</f>
        <v>16.041008515002016</v>
      </c>
      <c r="AH1176">
        <f t="shared" si="137"/>
        <v>-0.46666666666666823</v>
      </c>
      <c r="AI1176">
        <f t="shared" si="138"/>
        <v>21.800683475250032</v>
      </c>
      <c r="AJ1176">
        <v>22</v>
      </c>
      <c r="AK1176">
        <f t="shared" si="139"/>
        <v>2.5658129338336986</v>
      </c>
    </row>
    <row r="1177" spans="32:37" x14ac:dyDescent="0.3">
      <c r="AF1177">
        <f t="shared" si="136"/>
        <v>49</v>
      </c>
      <c r="AG1177" cm="1">
        <f t="array" ref="AG1177">INDEX($AB$2:$AB$104, AF1177)</f>
        <v>16.041008515002016</v>
      </c>
      <c r="AH1177">
        <f t="shared" si="137"/>
        <v>-0.46666666666666823</v>
      </c>
      <c r="AI1177">
        <f t="shared" si="138"/>
        <v>22.800683475250032</v>
      </c>
      <c r="AJ1177">
        <v>23</v>
      </c>
      <c r="AK1177">
        <f t="shared" si="139"/>
        <v>2.8276123216328481</v>
      </c>
    </row>
    <row r="1178" spans="32:37" x14ac:dyDescent="0.3">
      <c r="AF1178">
        <f t="shared" si="136"/>
        <v>50</v>
      </c>
      <c r="AG1178" cm="1">
        <f t="array" ref="AG1178">INDEX($AB$2:$AB$104, AF1178)</f>
        <v>15.928216293517051</v>
      </c>
      <c r="AH1178">
        <f t="shared" si="137"/>
        <v>-0.46666666666666823</v>
      </c>
      <c r="AI1178">
        <f t="shared" si="138"/>
        <v>-0.20119639510805071</v>
      </c>
      <c r="AJ1178">
        <v>0</v>
      </c>
      <c r="AK1178">
        <f t="shared" si="139"/>
        <v>-3.1942657466564768</v>
      </c>
    </row>
    <row r="1179" spans="32:37" x14ac:dyDescent="0.3">
      <c r="AF1179">
        <f t="shared" si="136"/>
        <v>50</v>
      </c>
      <c r="AG1179" cm="1">
        <f t="array" ref="AG1179">INDEX($AB$2:$AB$104, AF1179)</f>
        <v>15.928216293517051</v>
      </c>
      <c r="AH1179">
        <f t="shared" si="137"/>
        <v>-0.46666666666666823</v>
      </c>
      <c r="AI1179">
        <f t="shared" si="138"/>
        <v>0.79880360489194935</v>
      </c>
      <c r="AJ1179">
        <v>1</v>
      </c>
      <c r="AK1179">
        <f t="shared" si="139"/>
        <v>-2.9324663588573272</v>
      </c>
    </row>
    <row r="1180" spans="32:37" x14ac:dyDescent="0.3">
      <c r="AF1180">
        <f t="shared" si="136"/>
        <v>50</v>
      </c>
      <c r="AG1180" cm="1">
        <f t="array" ref="AG1180">INDEX($AB$2:$AB$104, AF1180)</f>
        <v>15.928216293517051</v>
      </c>
      <c r="AH1180">
        <f t="shared" si="137"/>
        <v>-0.46666666666666823</v>
      </c>
      <c r="AI1180">
        <f t="shared" si="138"/>
        <v>1.7988036048919493</v>
      </c>
      <c r="AJ1180">
        <v>2</v>
      </c>
      <c r="AK1180">
        <f t="shared" si="139"/>
        <v>-2.6706669710581776</v>
      </c>
    </row>
    <row r="1181" spans="32:37" x14ac:dyDescent="0.3">
      <c r="AF1181">
        <f t="shared" si="136"/>
        <v>50</v>
      </c>
      <c r="AG1181" cm="1">
        <f t="array" ref="AG1181">INDEX($AB$2:$AB$104, AF1181)</f>
        <v>15.928216293517051</v>
      </c>
      <c r="AH1181">
        <f t="shared" si="137"/>
        <v>-0.46666666666666823</v>
      </c>
      <c r="AI1181">
        <f t="shared" si="138"/>
        <v>2.7988036048919493</v>
      </c>
      <c r="AJ1181">
        <v>3</v>
      </c>
      <c r="AK1181">
        <f t="shared" si="139"/>
        <v>-2.4088675832590281</v>
      </c>
    </row>
    <row r="1182" spans="32:37" x14ac:dyDescent="0.3">
      <c r="AF1182">
        <f t="shared" si="136"/>
        <v>50</v>
      </c>
      <c r="AG1182" cm="1">
        <f t="array" ref="AG1182">INDEX($AB$2:$AB$104, AF1182)</f>
        <v>15.928216293517051</v>
      </c>
      <c r="AH1182">
        <f t="shared" si="137"/>
        <v>-0.46666666666666823</v>
      </c>
      <c r="AI1182">
        <f t="shared" si="138"/>
        <v>3.7988036048919493</v>
      </c>
      <c r="AJ1182">
        <v>4</v>
      </c>
      <c r="AK1182">
        <f t="shared" si="139"/>
        <v>-2.1470681954598789</v>
      </c>
    </row>
    <row r="1183" spans="32:37" x14ac:dyDescent="0.3">
      <c r="AF1183">
        <f t="shared" si="136"/>
        <v>50</v>
      </c>
      <c r="AG1183" cm="1">
        <f t="array" ref="AG1183">INDEX($AB$2:$AB$104, AF1183)</f>
        <v>15.928216293517051</v>
      </c>
      <c r="AH1183">
        <f t="shared" si="137"/>
        <v>-0.46666666666666823</v>
      </c>
      <c r="AI1183">
        <f t="shared" si="138"/>
        <v>4.7988036048919493</v>
      </c>
      <c r="AJ1183">
        <v>5</v>
      </c>
      <c r="AK1183">
        <f t="shared" si="139"/>
        <v>-1.8852688076607294</v>
      </c>
    </row>
    <row r="1184" spans="32:37" x14ac:dyDescent="0.3">
      <c r="AF1184">
        <f t="shared" si="136"/>
        <v>50</v>
      </c>
      <c r="AG1184" cm="1">
        <f t="array" ref="AG1184">INDEX($AB$2:$AB$104, AF1184)</f>
        <v>15.928216293517051</v>
      </c>
      <c r="AH1184">
        <f t="shared" si="137"/>
        <v>-0.46666666666666823</v>
      </c>
      <c r="AI1184">
        <f t="shared" si="138"/>
        <v>5.7988036048919493</v>
      </c>
      <c r="AJ1184">
        <v>6</v>
      </c>
      <c r="AK1184">
        <f t="shared" si="139"/>
        <v>-1.6234694198615798</v>
      </c>
    </row>
    <row r="1185" spans="32:37" x14ac:dyDescent="0.3">
      <c r="AF1185">
        <f t="shared" si="136"/>
        <v>50</v>
      </c>
      <c r="AG1185" cm="1">
        <f t="array" ref="AG1185">INDEX($AB$2:$AB$104, AF1185)</f>
        <v>15.928216293517051</v>
      </c>
      <c r="AH1185">
        <f t="shared" si="137"/>
        <v>-0.46666666666666823</v>
      </c>
      <c r="AI1185">
        <f t="shared" si="138"/>
        <v>6.7988036048919493</v>
      </c>
      <c r="AJ1185">
        <v>7</v>
      </c>
      <c r="AK1185">
        <f t="shared" si="139"/>
        <v>-1.3616700320624304</v>
      </c>
    </row>
    <row r="1186" spans="32:37" x14ac:dyDescent="0.3">
      <c r="AF1186">
        <f t="shared" si="136"/>
        <v>50</v>
      </c>
      <c r="AG1186" cm="1">
        <f t="array" ref="AG1186">INDEX($AB$2:$AB$104, AF1186)</f>
        <v>15.928216293517051</v>
      </c>
      <c r="AH1186">
        <f t="shared" si="137"/>
        <v>-0.46666666666666823</v>
      </c>
      <c r="AI1186">
        <f t="shared" si="138"/>
        <v>7.7988036048919493</v>
      </c>
      <c r="AJ1186">
        <v>8</v>
      </c>
      <c r="AK1186">
        <f t="shared" si="139"/>
        <v>-1.0998706442632811</v>
      </c>
    </row>
    <row r="1187" spans="32:37" x14ac:dyDescent="0.3">
      <c r="AF1187">
        <f t="shared" si="136"/>
        <v>50</v>
      </c>
      <c r="AG1187" cm="1">
        <f t="array" ref="AG1187">INDEX($AB$2:$AB$104, AF1187)</f>
        <v>15.928216293517051</v>
      </c>
      <c r="AH1187">
        <f t="shared" si="137"/>
        <v>-0.46666666666666823</v>
      </c>
      <c r="AI1187">
        <f t="shared" si="138"/>
        <v>8.7988036048919493</v>
      </c>
      <c r="AJ1187">
        <v>9</v>
      </c>
      <c r="AK1187">
        <f t="shared" si="139"/>
        <v>-0.83807125646413183</v>
      </c>
    </row>
    <row r="1188" spans="32:37" x14ac:dyDescent="0.3">
      <c r="AF1188">
        <f t="shared" si="136"/>
        <v>50</v>
      </c>
      <c r="AG1188" cm="1">
        <f t="array" ref="AG1188">INDEX($AB$2:$AB$104, AF1188)</f>
        <v>15.928216293517051</v>
      </c>
      <c r="AH1188">
        <f t="shared" si="137"/>
        <v>-0.46666666666666823</v>
      </c>
      <c r="AI1188">
        <f t="shared" si="138"/>
        <v>9.7988036048919493</v>
      </c>
      <c r="AJ1188">
        <v>10</v>
      </c>
      <c r="AK1188">
        <f t="shared" si="139"/>
        <v>-0.57627186866498237</v>
      </c>
    </row>
    <row r="1189" spans="32:37" x14ac:dyDescent="0.3">
      <c r="AF1189">
        <f t="shared" si="136"/>
        <v>50</v>
      </c>
      <c r="AG1189" cm="1">
        <f t="array" ref="AG1189">INDEX($AB$2:$AB$104, AF1189)</f>
        <v>15.928216293517051</v>
      </c>
      <c r="AH1189">
        <f t="shared" si="137"/>
        <v>-0.46666666666666823</v>
      </c>
      <c r="AI1189">
        <f t="shared" si="138"/>
        <v>10.798803604891949</v>
      </c>
      <c r="AJ1189">
        <v>11</v>
      </c>
      <c r="AK1189">
        <f t="shared" si="139"/>
        <v>-0.31447248086583285</v>
      </c>
    </row>
    <row r="1190" spans="32:37" x14ac:dyDescent="0.3">
      <c r="AF1190">
        <f t="shared" si="136"/>
        <v>50</v>
      </c>
      <c r="AG1190" cm="1">
        <f t="array" ref="AG1190">INDEX($AB$2:$AB$104, AF1190)</f>
        <v>15.928216293517051</v>
      </c>
      <c r="AH1190">
        <f t="shared" si="137"/>
        <v>-0.46666666666666823</v>
      </c>
      <c r="AI1190">
        <f t="shared" si="138"/>
        <v>11.798803604891949</v>
      </c>
      <c r="AJ1190">
        <v>12</v>
      </c>
      <c r="AK1190">
        <f t="shared" si="139"/>
        <v>-5.2673093066683448E-2</v>
      </c>
    </row>
    <row r="1191" spans="32:37" x14ac:dyDescent="0.3">
      <c r="AF1191">
        <f t="shared" si="136"/>
        <v>50</v>
      </c>
      <c r="AG1191" cm="1">
        <f t="array" ref="AG1191">INDEX($AB$2:$AB$104, AF1191)</f>
        <v>15.928216293517051</v>
      </c>
      <c r="AH1191">
        <f t="shared" si="137"/>
        <v>-0.46666666666666823</v>
      </c>
      <c r="AI1191">
        <f t="shared" si="138"/>
        <v>12.798803604891949</v>
      </c>
      <c r="AJ1191">
        <v>13</v>
      </c>
      <c r="AK1191">
        <f t="shared" si="139"/>
        <v>0.20912629473246599</v>
      </c>
    </row>
    <row r="1192" spans="32:37" x14ac:dyDescent="0.3">
      <c r="AF1192">
        <f t="shared" si="136"/>
        <v>50</v>
      </c>
      <c r="AG1192" cm="1">
        <f t="array" ref="AG1192">INDEX($AB$2:$AB$104, AF1192)</f>
        <v>15.928216293517051</v>
      </c>
      <c r="AH1192">
        <f t="shared" si="137"/>
        <v>-0.46666666666666823</v>
      </c>
      <c r="AI1192">
        <f t="shared" si="138"/>
        <v>13.798803604891949</v>
      </c>
      <c r="AJ1192">
        <v>14</v>
      </c>
      <c r="AK1192">
        <f t="shared" si="139"/>
        <v>0.47092568253161543</v>
      </c>
    </row>
    <row r="1193" spans="32:37" x14ac:dyDescent="0.3">
      <c r="AF1193">
        <f t="shared" si="136"/>
        <v>50</v>
      </c>
      <c r="AG1193" cm="1">
        <f t="array" ref="AG1193">INDEX($AB$2:$AB$104, AF1193)</f>
        <v>15.928216293517051</v>
      </c>
      <c r="AH1193">
        <f t="shared" si="137"/>
        <v>-0.46666666666666823</v>
      </c>
      <c r="AI1193">
        <f t="shared" si="138"/>
        <v>14.798803604891949</v>
      </c>
      <c r="AJ1193">
        <v>15</v>
      </c>
      <c r="AK1193">
        <f t="shared" si="139"/>
        <v>0.73272507033076484</v>
      </c>
    </row>
    <row r="1194" spans="32:37" x14ac:dyDescent="0.3">
      <c r="AF1194">
        <f t="shared" si="136"/>
        <v>50</v>
      </c>
      <c r="AG1194" cm="1">
        <f t="array" ref="AG1194">INDEX($AB$2:$AB$104, AF1194)</f>
        <v>15.928216293517051</v>
      </c>
      <c r="AH1194">
        <f t="shared" si="137"/>
        <v>-0.46666666666666823</v>
      </c>
      <c r="AI1194">
        <f t="shared" si="138"/>
        <v>15.798803604891949</v>
      </c>
      <c r="AJ1194">
        <v>16</v>
      </c>
      <c r="AK1194">
        <f t="shared" si="139"/>
        <v>0.9945244581299143</v>
      </c>
    </row>
    <row r="1195" spans="32:37" x14ac:dyDescent="0.3">
      <c r="AF1195">
        <f t="shared" si="136"/>
        <v>50</v>
      </c>
      <c r="AG1195" cm="1">
        <f t="array" ref="AG1195">INDEX($AB$2:$AB$104, AF1195)</f>
        <v>15.928216293517051</v>
      </c>
      <c r="AH1195">
        <f t="shared" si="137"/>
        <v>-0.46666666666666823</v>
      </c>
      <c r="AI1195">
        <f t="shared" si="138"/>
        <v>16.798803604891948</v>
      </c>
      <c r="AJ1195">
        <v>17</v>
      </c>
      <c r="AK1195">
        <f t="shared" si="139"/>
        <v>1.2563238459290631</v>
      </c>
    </row>
    <row r="1196" spans="32:37" x14ac:dyDescent="0.3">
      <c r="AF1196">
        <f t="shared" si="136"/>
        <v>50</v>
      </c>
      <c r="AG1196" cm="1">
        <f t="array" ref="AG1196">INDEX($AB$2:$AB$104, AF1196)</f>
        <v>15.928216293517051</v>
      </c>
      <c r="AH1196">
        <f t="shared" si="137"/>
        <v>-0.46666666666666823</v>
      </c>
      <c r="AI1196">
        <f t="shared" si="138"/>
        <v>17.798803604891948</v>
      </c>
      <c r="AJ1196">
        <v>18</v>
      </c>
      <c r="AK1196">
        <f t="shared" si="139"/>
        <v>1.5181232337282127</v>
      </c>
    </row>
    <row r="1197" spans="32:37" x14ac:dyDescent="0.3">
      <c r="AF1197">
        <f t="shared" si="136"/>
        <v>50</v>
      </c>
      <c r="AG1197" cm="1">
        <f t="array" ref="AG1197">INDEX($AB$2:$AB$104, AF1197)</f>
        <v>15.928216293517051</v>
      </c>
      <c r="AH1197">
        <f t="shared" si="137"/>
        <v>-0.46666666666666823</v>
      </c>
      <c r="AI1197">
        <f t="shared" si="138"/>
        <v>18.798803604891948</v>
      </c>
      <c r="AJ1197">
        <v>19</v>
      </c>
      <c r="AK1197">
        <f t="shared" si="139"/>
        <v>1.779922621527362</v>
      </c>
    </row>
    <row r="1198" spans="32:37" x14ac:dyDescent="0.3">
      <c r="AF1198">
        <f t="shared" si="136"/>
        <v>50</v>
      </c>
      <c r="AG1198" cm="1">
        <f t="array" ref="AG1198">INDEX($AB$2:$AB$104, AF1198)</f>
        <v>15.928216293517051</v>
      </c>
      <c r="AH1198">
        <f t="shared" si="137"/>
        <v>-0.46666666666666823</v>
      </c>
      <c r="AI1198">
        <f t="shared" si="138"/>
        <v>19.798803604891948</v>
      </c>
      <c r="AJ1198">
        <v>20</v>
      </c>
      <c r="AK1198">
        <f t="shared" si="139"/>
        <v>2.0417220093265116</v>
      </c>
    </row>
    <row r="1199" spans="32:37" x14ac:dyDescent="0.3">
      <c r="AF1199">
        <f t="shared" si="136"/>
        <v>50</v>
      </c>
      <c r="AG1199" cm="1">
        <f t="array" ref="AG1199">INDEX($AB$2:$AB$104, AF1199)</f>
        <v>15.928216293517051</v>
      </c>
      <c r="AH1199">
        <f t="shared" si="137"/>
        <v>-0.46666666666666823</v>
      </c>
      <c r="AI1199">
        <f t="shared" si="138"/>
        <v>20.798803604891948</v>
      </c>
      <c r="AJ1199">
        <v>21</v>
      </c>
      <c r="AK1199">
        <f t="shared" si="139"/>
        <v>2.3035213971256607</v>
      </c>
    </row>
    <row r="1200" spans="32:37" x14ac:dyDescent="0.3">
      <c r="AF1200">
        <f t="shared" si="136"/>
        <v>50</v>
      </c>
      <c r="AG1200" cm="1">
        <f t="array" ref="AG1200">INDEX($AB$2:$AB$104, AF1200)</f>
        <v>15.928216293517051</v>
      </c>
      <c r="AH1200">
        <f t="shared" si="137"/>
        <v>-0.46666666666666823</v>
      </c>
      <c r="AI1200">
        <f t="shared" si="138"/>
        <v>21.798803604891948</v>
      </c>
      <c r="AJ1200">
        <v>22</v>
      </c>
      <c r="AK1200">
        <f t="shared" si="139"/>
        <v>2.5653207849248103</v>
      </c>
    </row>
    <row r="1201" spans="32:37" x14ac:dyDescent="0.3">
      <c r="AF1201">
        <f t="shared" si="136"/>
        <v>50</v>
      </c>
      <c r="AG1201" cm="1">
        <f t="array" ref="AG1201">INDEX($AB$2:$AB$104, AF1201)</f>
        <v>15.928216293517051</v>
      </c>
      <c r="AH1201">
        <f t="shared" si="137"/>
        <v>-0.46666666666666823</v>
      </c>
      <c r="AI1201">
        <f t="shared" si="138"/>
        <v>22.798803604891948</v>
      </c>
      <c r="AJ1201">
        <v>23</v>
      </c>
      <c r="AK1201">
        <f t="shared" si="139"/>
        <v>2.8271201727239599</v>
      </c>
    </row>
    <row r="1202" spans="32:37" x14ac:dyDescent="0.3">
      <c r="AF1202">
        <f t="shared" si="136"/>
        <v>51</v>
      </c>
      <c r="AG1202" cm="1">
        <f t="array" ref="AG1202">INDEX($AB$2:$AB$104, AF1202)</f>
        <v>15.801930531081492</v>
      </c>
      <c r="AH1202">
        <f t="shared" si="137"/>
        <v>-0.46666666666666823</v>
      </c>
      <c r="AI1202">
        <f t="shared" si="138"/>
        <v>-0.20330115781531005</v>
      </c>
      <c r="AJ1202">
        <v>0</v>
      </c>
      <c r="AK1202">
        <f t="shared" si="139"/>
        <v>-3.1948167722446996</v>
      </c>
    </row>
    <row r="1203" spans="32:37" x14ac:dyDescent="0.3">
      <c r="AF1203">
        <f t="shared" si="136"/>
        <v>51</v>
      </c>
      <c r="AG1203" cm="1">
        <f t="array" ref="AG1203">INDEX($AB$2:$AB$104, AF1203)</f>
        <v>15.801930531081492</v>
      </c>
      <c r="AH1203">
        <f t="shared" si="137"/>
        <v>-0.46666666666666823</v>
      </c>
      <c r="AI1203">
        <f t="shared" si="138"/>
        <v>0.79669884218468989</v>
      </c>
      <c r="AJ1203">
        <v>1</v>
      </c>
      <c r="AK1203">
        <f t="shared" si="139"/>
        <v>-2.9330173844455505</v>
      </c>
    </row>
    <row r="1204" spans="32:37" x14ac:dyDescent="0.3">
      <c r="AF1204">
        <f t="shared" si="136"/>
        <v>51</v>
      </c>
      <c r="AG1204" cm="1">
        <f t="array" ref="AG1204">INDEX($AB$2:$AB$104, AF1204)</f>
        <v>15.801930531081492</v>
      </c>
      <c r="AH1204">
        <f t="shared" si="137"/>
        <v>-0.46666666666666823</v>
      </c>
      <c r="AI1204">
        <f t="shared" si="138"/>
        <v>1.7966988421846901</v>
      </c>
      <c r="AJ1204">
        <v>2</v>
      </c>
      <c r="AK1204">
        <f t="shared" si="139"/>
        <v>-2.6712179966464009</v>
      </c>
    </row>
    <row r="1205" spans="32:37" x14ac:dyDescent="0.3">
      <c r="AF1205">
        <f t="shared" si="136"/>
        <v>51</v>
      </c>
      <c r="AG1205" cm="1">
        <f t="array" ref="AG1205">INDEX($AB$2:$AB$104, AF1205)</f>
        <v>15.801930531081492</v>
      </c>
      <c r="AH1205">
        <f t="shared" si="137"/>
        <v>-0.46666666666666823</v>
      </c>
      <c r="AI1205">
        <f t="shared" si="138"/>
        <v>2.7966988421846901</v>
      </c>
      <c r="AJ1205">
        <v>3</v>
      </c>
      <c r="AK1205">
        <f t="shared" si="139"/>
        <v>-2.4094186088472518</v>
      </c>
    </row>
    <row r="1206" spans="32:37" x14ac:dyDescent="0.3">
      <c r="AF1206">
        <f t="shared" si="136"/>
        <v>51</v>
      </c>
      <c r="AG1206" cm="1">
        <f t="array" ref="AG1206">INDEX($AB$2:$AB$104, AF1206)</f>
        <v>15.801930531081492</v>
      </c>
      <c r="AH1206">
        <f t="shared" si="137"/>
        <v>-0.46666666666666823</v>
      </c>
      <c r="AI1206">
        <f t="shared" si="138"/>
        <v>3.7966988421846901</v>
      </c>
      <c r="AJ1206">
        <v>4</v>
      </c>
      <c r="AK1206">
        <f t="shared" si="139"/>
        <v>-2.1476192210481022</v>
      </c>
    </row>
    <row r="1207" spans="32:37" x14ac:dyDescent="0.3">
      <c r="AF1207">
        <f t="shared" si="136"/>
        <v>51</v>
      </c>
      <c r="AG1207" cm="1">
        <f t="array" ref="AG1207">INDEX($AB$2:$AB$104, AF1207)</f>
        <v>15.801930531081492</v>
      </c>
      <c r="AH1207">
        <f t="shared" si="137"/>
        <v>-0.46666666666666823</v>
      </c>
      <c r="AI1207">
        <f t="shared" si="138"/>
        <v>4.7966988421846892</v>
      </c>
      <c r="AJ1207">
        <v>5</v>
      </c>
      <c r="AK1207">
        <f t="shared" si="139"/>
        <v>-1.8858198332489524</v>
      </c>
    </row>
    <row r="1208" spans="32:37" x14ac:dyDescent="0.3">
      <c r="AF1208">
        <f t="shared" si="136"/>
        <v>51</v>
      </c>
      <c r="AG1208" cm="1">
        <f t="array" ref="AG1208">INDEX($AB$2:$AB$104, AF1208)</f>
        <v>15.801930531081492</v>
      </c>
      <c r="AH1208">
        <f t="shared" si="137"/>
        <v>-0.46666666666666823</v>
      </c>
      <c r="AI1208">
        <f t="shared" si="138"/>
        <v>5.7966988421846892</v>
      </c>
      <c r="AJ1208">
        <v>6</v>
      </c>
      <c r="AK1208">
        <f t="shared" si="139"/>
        <v>-1.6240204454498033</v>
      </c>
    </row>
    <row r="1209" spans="32:37" x14ac:dyDescent="0.3">
      <c r="AF1209">
        <f t="shared" si="136"/>
        <v>51</v>
      </c>
      <c r="AG1209" cm="1">
        <f t="array" ref="AG1209">INDEX($AB$2:$AB$104, AF1209)</f>
        <v>15.801930531081492</v>
      </c>
      <c r="AH1209">
        <f t="shared" si="137"/>
        <v>-0.46666666666666823</v>
      </c>
      <c r="AI1209">
        <f t="shared" si="138"/>
        <v>6.7966988421846892</v>
      </c>
      <c r="AJ1209">
        <v>7</v>
      </c>
      <c r="AK1209">
        <f t="shared" si="139"/>
        <v>-1.3622210576506537</v>
      </c>
    </row>
    <row r="1210" spans="32:37" x14ac:dyDescent="0.3">
      <c r="AF1210">
        <f t="shared" si="136"/>
        <v>51</v>
      </c>
      <c r="AG1210" cm="1">
        <f t="array" ref="AG1210">INDEX($AB$2:$AB$104, AF1210)</f>
        <v>15.801930531081492</v>
      </c>
      <c r="AH1210">
        <f t="shared" si="137"/>
        <v>-0.46666666666666823</v>
      </c>
      <c r="AI1210">
        <f t="shared" si="138"/>
        <v>7.7966988421846892</v>
      </c>
      <c r="AJ1210">
        <v>8</v>
      </c>
      <c r="AK1210">
        <f t="shared" si="139"/>
        <v>-1.1004216698515044</v>
      </c>
    </row>
    <row r="1211" spans="32:37" x14ac:dyDescent="0.3">
      <c r="AF1211">
        <f t="shared" si="136"/>
        <v>51</v>
      </c>
      <c r="AG1211" cm="1">
        <f t="array" ref="AG1211">INDEX($AB$2:$AB$104, AF1211)</f>
        <v>15.801930531081492</v>
      </c>
      <c r="AH1211">
        <f t="shared" si="137"/>
        <v>-0.46666666666666823</v>
      </c>
      <c r="AI1211">
        <f t="shared" si="138"/>
        <v>8.7966988421846892</v>
      </c>
      <c r="AJ1211">
        <v>9</v>
      </c>
      <c r="AK1211">
        <f t="shared" si="139"/>
        <v>-0.83862228205235489</v>
      </c>
    </row>
    <row r="1212" spans="32:37" x14ac:dyDescent="0.3">
      <c r="AF1212">
        <f t="shared" si="136"/>
        <v>51</v>
      </c>
      <c r="AG1212" cm="1">
        <f t="array" ref="AG1212">INDEX($AB$2:$AB$104, AF1212)</f>
        <v>15.801930531081492</v>
      </c>
      <c r="AH1212">
        <f t="shared" si="137"/>
        <v>-0.46666666666666823</v>
      </c>
      <c r="AI1212">
        <f t="shared" si="138"/>
        <v>9.7966988421846892</v>
      </c>
      <c r="AJ1212">
        <v>10</v>
      </c>
      <c r="AK1212">
        <f t="shared" si="139"/>
        <v>-0.57682289425320543</v>
      </c>
    </row>
    <row r="1213" spans="32:37" x14ac:dyDescent="0.3">
      <c r="AF1213">
        <f t="shared" si="136"/>
        <v>51</v>
      </c>
      <c r="AG1213" cm="1">
        <f t="array" ref="AG1213">INDEX($AB$2:$AB$104, AF1213)</f>
        <v>15.801930531081492</v>
      </c>
      <c r="AH1213">
        <f t="shared" si="137"/>
        <v>-0.46666666666666823</v>
      </c>
      <c r="AI1213">
        <f t="shared" si="138"/>
        <v>10.796698842184689</v>
      </c>
      <c r="AJ1213">
        <v>11</v>
      </c>
      <c r="AK1213">
        <f t="shared" si="139"/>
        <v>-0.31502350645405608</v>
      </c>
    </row>
    <row r="1214" spans="32:37" x14ac:dyDescent="0.3">
      <c r="AF1214">
        <f t="shared" si="136"/>
        <v>51</v>
      </c>
      <c r="AG1214" cm="1">
        <f t="array" ref="AG1214">INDEX($AB$2:$AB$104, AF1214)</f>
        <v>15.801930531081492</v>
      </c>
      <c r="AH1214">
        <f t="shared" si="137"/>
        <v>-0.46666666666666823</v>
      </c>
      <c r="AI1214">
        <f t="shared" si="138"/>
        <v>11.796698842184689</v>
      </c>
      <c r="AJ1214">
        <v>12</v>
      </c>
      <c r="AK1214">
        <f t="shared" si="139"/>
        <v>-5.3224118654906623E-2</v>
      </c>
    </row>
    <row r="1215" spans="32:37" x14ac:dyDescent="0.3">
      <c r="AF1215">
        <f t="shared" si="136"/>
        <v>51</v>
      </c>
      <c r="AG1215" cm="1">
        <f t="array" ref="AG1215">INDEX($AB$2:$AB$104, AF1215)</f>
        <v>15.801930531081492</v>
      </c>
      <c r="AH1215">
        <f t="shared" si="137"/>
        <v>-0.46666666666666823</v>
      </c>
      <c r="AI1215">
        <f t="shared" si="138"/>
        <v>12.796698842184689</v>
      </c>
      <c r="AJ1215">
        <v>13</v>
      </c>
      <c r="AK1215">
        <f t="shared" si="139"/>
        <v>0.20857526914424279</v>
      </c>
    </row>
    <row r="1216" spans="32:37" x14ac:dyDescent="0.3">
      <c r="AF1216">
        <f t="shared" si="136"/>
        <v>51</v>
      </c>
      <c r="AG1216" cm="1">
        <f t="array" ref="AG1216">INDEX($AB$2:$AB$104, AF1216)</f>
        <v>15.801930531081492</v>
      </c>
      <c r="AH1216">
        <f t="shared" si="137"/>
        <v>-0.46666666666666823</v>
      </c>
      <c r="AI1216">
        <f t="shared" si="138"/>
        <v>13.796698842184689</v>
      </c>
      <c r="AJ1216">
        <v>14</v>
      </c>
      <c r="AK1216">
        <f t="shared" si="139"/>
        <v>0.47037465694339226</v>
      </c>
    </row>
    <row r="1217" spans="32:37" x14ac:dyDescent="0.3">
      <c r="AF1217">
        <f t="shared" si="136"/>
        <v>51</v>
      </c>
      <c r="AG1217" cm="1">
        <f t="array" ref="AG1217">INDEX($AB$2:$AB$104, AF1217)</f>
        <v>15.801930531081492</v>
      </c>
      <c r="AH1217">
        <f t="shared" si="137"/>
        <v>-0.46666666666666823</v>
      </c>
      <c r="AI1217">
        <f t="shared" si="138"/>
        <v>14.796698842184689</v>
      </c>
      <c r="AJ1217">
        <v>15</v>
      </c>
      <c r="AK1217">
        <f t="shared" si="139"/>
        <v>0.73217404474254166</v>
      </c>
    </row>
    <row r="1218" spans="32:37" x14ac:dyDescent="0.3">
      <c r="AF1218">
        <f t="shared" si="136"/>
        <v>51</v>
      </c>
      <c r="AG1218" cm="1">
        <f t="array" ref="AG1218">INDEX($AB$2:$AB$104, AF1218)</f>
        <v>15.801930531081492</v>
      </c>
      <c r="AH1218">
        <f t="shared" si="137"/>
        <v>-0.46666666666666823</v>
      </c>
      <c r="AI1218">
        <f t="shared" si="138"/>
        <v>15.796698842184689</v>
      </c>
      <c r="AJ1218">
        <v>16</v>
      </c>
      <c r="AK1218">
        <f t="shared" si="139"/>
        <v>0.99397343254169113</v>
      </c>
    </row>
    <row r="1219" spans="32:37" x14ac:dyDescent="0.3">
      <c r="AF1219">
        <f t="shared" ref="AF1219:AF1282" si="140">INT((ROW()-2)/24) + 1</f>
        <v>51</v>
      </c>
      <c r="AG1219" cm="1">
        <f t="array" ref="AG1219">INDEX($AB$2:$AB$104, AF1219)</f>
        <v>15.801930531081492</v>
      </c>
      <c r="AH1219">
        <f t="shared" ref="AH1219:AH1282" si="141">$AD$2</f>
        <v>-0.46666666666666823</v>
      </c>
      <c r="AI1219">
        <f t="shared" ref="AI1219:AI1282" si="142">AJ1219+AH1219+AG1219/60</f>
        <v>16.796698842184689</v>
      </c>
      <c r="AJ1219">
        <v>17</v>
      </c>
      <c r="AK1219">
        <f t="shared" ref="AK1219:AK1282" si="143">(AI1219-12)/12*PI()</f>
        <v>1.2557728203408405</v>
      </c>
    </row>
    <row r="1220" spans="32:37" x14ac:dyDescent="0.3">
      <c r="AF1220">
        <f t="shared" si="140"/>
        <v>51</v>
      </c>
      <c r="AG1220" cm="1">
        <f t="array" ref="AG1220">INDEX($AB$2:$AB$104, AF1220)</f>
        <v>15.801930531081492</v>
      </c>
      <c r="AH1220">
        <f t="shared" si="141"/>
        <v>-0.46666666666666823</v>
      </c>
      <c r="AI1220">
        <f t="shared" si="142"/>
        <v>17.796698842184689</v>
      </c>
      <c r="AJ1220">
        <v>18</v>
      </c>
      <c r="AK1220">
        <f t="shared" si="143"/>
        <v>1.5175722081399901</v>
      </c>
    </row>
    <row r="1221" spans="32:37" x14ac:dyDescent="0.3">
      <c r="AF1221">
        <f t="shared" si="140"/>
        <v>51</v>
      </c>
      <c r="AG1221" cm="1">
        <f t="array" ref="AG1221">INDEX($AB$2:$AB$104, AF1221)</f>
        <v>15.801930531081492</v>
      </c>
      <c r="AH1221">
        <f t="shared" si="141"/>
        <v>-0.46666666666666823</v>
      </c>
      <c r="AI1221">
        <f t="shared" si="142"/>
        <v>18.796698842184689</v>
      </c>
      <c r="AJ1221">
        <v>19</v>
      </c>
      <c r="AK1221">
        <f t="shared" si="143"/>
        <v>1.7793715959391394</v>
      </c>
    </row>
    <row r="1222" spans="32:37" x14ac:dyDescent="0.3">
      <c r="AF1222">
        <f t="shared" si="140"/>
        <v>51</v>
      </c>
      <c r="AG1222" cm="1">
        <f t="array" ref="AG1222">INDEX($AB$2:$AB$104, AF1222)</f>
        <v>15.801930531081492</v>
      </c>
      <c r="AH1222">
        <f t="shared" si="141"/>
        <v>-0.46666666666666823</v>
      </c>
      <c r="AI1222">
        <f t="shared" si="142"/>
        <v>19.796698842184689</v>
      </c>
      <c r="AJ1222">
        <v>20</v>
      </c>
      <c r="AK1222">
        <f t="shared" si="143"/>
        <v>2.0411709837382888</v>
      </c>
    </row>
    <row r="1223" spans="32:37" x14ac:dyDescent="0.3">
      <c r="AF1223">
        <f t="shared" si="140"/>
        <v>51</v>
      </c>
      <c r="AG1223" cm="1">
        <f t="array" ref="AG1223">INDEX($AB$2:$AB$104, AF1223)</f>
        <v>15.801930531081492</v>
      </c>
      <c r="AH1223">
        <f t="shared" si="141"/>
        <v>-0.46666666666666823</v>
      </c>
      <c r="AI1223">
        <f t="shared" si="142"/>
        <v>20.796698842184689</v>
      </c>
      <c r="AJ1223">
        <v>21</v>
      </c>
      <c r="AK1223">
        <f t="shared" si="143"/>
        <v>2.3029703715374379</v>
      </c>
    </row>
    <row r="1224" spans="32:37" x14ac:dyDescent="0.3">
      <c r="AF1224">
        <f t="shared" si="140"/>
        <v>51</v>
      </c>
      <c r="AG1224" cm="1">
        <f t="array" ref="AG1224">INDEX($AB$2:$AB$104, AF1224)</f>
        <v>15.801930531081492</v>
      </c>
      <c r="AH1224">
        <f t="shared" si="141"/>
        <v>-0.46666666666666823</v>
      </c>
      <c r="AI1224">
        <f t="shared" si="142"/>
        <v>21.796698842184689</v>
      </c>
      <c r="AJ1224">
        <v>22</v>
      </c>
      <c r="AK1224">
        <f t="shared" si="143"/>
        <v>2.5647697593365875</v>
      </c>
    </row>
    <row r="1225" spans="32:37" x14ac:dyDescent="0.3">
      <c r="AF1225">
        <f t="shared" si="140"/>
        <v>51</v>
      </c>
      <c r="AG1225" cm="1">
        <f t="array" ref="AG1225">INDEX($AB$2:$AB$104, AF1225)</f>
        <v>15.801930531081492</v>
      </c>
      <c r="AH1225">
        <f t="shared" si="141"/>
        <v>-0.46666666666666823</v>
      </c>
      <c r="AI1225">
        <f t="shared" si="142"/>
        <v>22.796698842184689</v>
      </c>
      <c r="AJ1225">
        <v>23</v>
      </c>
      <c r="AK1225">
        <f t="shared" si="143"/>
        <v>2.826569147135737</v>
      </c>
    </row>
    <row r="1226" spans="32:37" x14ac:dyDescent="0.3">
      <c r="AF1226">
        <f t="shared" si="140"/>
        <v>52</v>
      </c>
      <c r="AG1226" cm="1">
        <f t="array" ref="AG1226">INDEX($AB$2:$AB$104, AF1226)</f>
        <v>15.662229451807267</v>
      </c>
      <c r="AH1226">
        <f t="shared" si="141"/>
        <v>-0.46666666666666823</v>
      </c>
      <c r="AI1226">
        <f t="shared" si="142"/>
        <v>-0.2056295091365471</v>
      </c>
      <c r="AJ1226">
        <v>0</v>
      </c>
      <c r="AK1226">
        <f t="shared" si="143"/>
        <v>-3.1954263331951807</v>
      </c>
    </row>
    <row r="1227" spans="32:37" x14ac:dyDescent="0.3">
      <c r="AF1227">
        <f t="shared" si="140"/>
        <v>52</v>
      </c>
      <c r="AG1227" cm="1">
        <f t="array" ref="AG1227">INDEX($AB$2:$AB$104, AF1227)</f>
        <v>15.662229451807267</v>
      </c>
      <c r="AH1227">
        <f t="shared" si="141"/>
        <v>-0.46666666666666823</v>
      </c>
      <c r="AI1227">
        <f t="shared" si="142"/>
        <v>0.7943704908634529</v>
      </c>
      <c r="AJ1227">
        <v>1</v>
      </c>
      <c r="AK1227">
        <f t="shared" si="143"/>
        <v>-2.9336269453960311</v>
      </c>
    </row>
    <row r="1228" spans="32:37" x14ac:dyDescent="0.3">
      <c r="AF1228">
        <f t="shared" si="140"/>
        <v>52</v>
      </c>
      <c r="AG1228" cm="1">
        <f t="array" ref="AG1228">INDEX($AB$2:$AB$104, AF1228)</f>
        <v>15.662229451807267</v>
      </c>
      <c r="AH1228">
        <f t="shared" si="141"/>
        <v>-0.46666666666666823</v>
      </c>
      <c r="AI1228">
        <f t="shared" si="142"/>
        <v>1.794370490863453</v>
      </c>
      <c r="AJ1228">
        <v>2</v>
      </c>
      <c r="AK1228">
        <f t="shared" si="143"/>
        <v>-2.671827557596882</v>
      </c>
    </row>
    <row r="1229" spans="32:37" x14ac:dyDescent="0.3">
      <c r="AF1229">
        <f t="shared" si="140"/>
        <v>52</v>
      </c>
      <c r="AG1229" cm="1">
        <f t="array" ref="AG1229">INDEX($AB$2:$AB$104, AF1229)</f>
        <v>15.662229451807267</v>
      </c>
      <c r="AH1229">
        <f t="shared" si="141"/>
        <v>-0.46666666666666823</v>
      </c>
      <c r="AI1229">
        <f t="shared" si="142"/>
        <v>2.7943704908634528</v>
      </c>
      <c r="AJ1229">
        <v>3</v>
      </c>
      <c r="AK1229">
        <f t="shared" si="143"/>
        <v>-2.4100281697977324</v>
      </c>
    </row>
    <row r="1230" spans="32:37" x14ac:dyDescent="0.3">
      <c r="AF1230">
        <f t="shared" si="140"/>
        <v>52</v>
      </c>
      <c r="AG1230" cm="1">
        <f t="array" ref="AG1230">INDEX($AB$2:$AB$104, AF1230)</f>
        <v>15.662229451807267</v>
      </c>
      <c r="AH1230">
        <f t="shared" si="141"/>
        <v>-0.46666666666666823</v>
      </c>
      <c r="AI1230">
        <f t="shared" si="142"/>
        <v>3.7943704908634528</v>
      </c>
      <c r="AJ1230">
        <v>4</v>
      </c>
      <c r="AK1230">
        <f t="shared" si="143"/>
        <v>-2.1482287819985828</v>
      </c>
    </row>
    <row r="1231" spans="32:37" x14ac:dyDescent="0.3">
      <c r="AF1231">
        <f t="shared" si="140"/>
        <v>52</v>
      </c>
      <c r="AG1231" cm="1">
        <f t="array" ref="AG1231">INDEX($AB$2:$AB$104, AF1231)</f>
        <v>15.662229451807267</v>
      </c>
      <c r="AH1231">
        <f t="shared" si="141"/>
        <v>-0.46666666666666823</v>
      </c>
      <c r="AI1231">
        <f t="shared" si="142"/>
        <v>4.7943704908634528</v>
      </c>
      <c r="AJ1231">
        <v>5</v>
      </c>
      <c r="AK1231">
        <f t="shared" si="143"/>
        <v>-1.8864293941994335</v>
      </c>
    </row>
    <row r="1232" spans="32:37" x14ac:dyDescent="0.3">
      <c r="AF1232">
        <f t="shared" si="140"/>
        <v>52</v>
      </c>
      <c r="AG1232" cm="1">
        <f t="array" ref="AG1232">INDEX($AB$2:$AB$104, AF1232)</f>
        <v>15.662229451807267</v>
      </c>
      <c r="AH1232">
        <f t="shared" si="141"/>
        <v>-0.46666666666666823</v>
      </c>
      <c r="AI1232">
        <f t="shared" si="142"/>
        <v>5.7943704908634528</v>
      </c>
      <c r="AJ1232">
        <v>6</v>
      </c>
      <c r="AK1232">
        <f t="shared" si="143"/>
        <v>-1.6246300064002843</v>
      </c>
    </row>
    <row r="1233" spans="32:37" x14ac:dyDescent="0.3">
      <c r="AF1233">
        <f t="shared" si="140"/>
        <v>52</v>
      </c>
      <c r="AG1233" cm="1">
        <f t="array" ref="AG1233">INDEX($AB$2:$AB$104, AF1233)</f>
        <v>15.662229451807267</v>
      </c>
      <c r="AH1233">
        <f t="shared" si="141"/>
        <v>-0.46666666666666823</v>
      </c>
      <c r="AI1233">
        <f t="shared" si="142"/>
        <v>6.7943704908634528</v>
      </c>
      <c r="AJ1233">
        <v>7</v>
      </c>
      <c r="AK1233">
        <f t="shared" si="143"/>
        <v>-1.3628306186011347</v>
      </c>
    </row>
    <row r="1234" spans="32:37" x14ac:dyDescent="0.3">
      <c r="AF1234">
        <f t="shared" si="140"/>
        <v>52</v>
      </c>
      <c r="AG1234" cm="1">
        <f t="array" ref="AG1234">INDEX($AB$2:$AB$104, AF1234)</f>
        <v>15.662229451807267</v>
      </c>
      <c r="AH1234">
        <f t="shared" si="141"/>
        <v>-0.46666666666666823</v>
      </c>
      <c r="AI1234">
        <f t="shared" si="142"/>
        <v>7.7943704908634528</v>
      </c>
      <c r="AJ1234">
        <v>8</v>
      </c>
      <c r="AK1234">
        <f t="shared" si="143"/>
        <v>-1.1010312308019854</v>
      </c>
    </row>
    <row r="1235" spans="32:37" x14ac:dyDescent="0.3">
      <c r="AF1235">
        <f t="shared" si="140"/>
        <v>52</v>
      </c>
      <c r="AG1235" cm="1">
        <f t="array" ref="AG1235">INDEX($AB$2:$AB$104, AF1235)</f>
        <v>15.662229451807267</v>
      </c>
      <c r="AH1235">
        <f t="shared" si="141"/>
        <v>-0.46666666666666823</v>
      </c>
      <c r="AI1235">
        <f t="shared" si="142"/>
        <v>8.7943704908634519</v>
      </c>
      <c r="AJ1235">
        <v>9</v>
      </c>
      <c r="AK1235">
        <f t="shared" si="143"/>
        <v>-0.83923184300283626</v>
      </c>
    </row>
    <row r="1236" spans="32:37" x14ac:dyDescent="0.3">
      <c r="AF1236">
        <f t="shared" si="140"/>
        <v>52</v>
      </c>
      <c r="AG1236" cm="1">
        <f t="array" ref="AG1236">INDEX($AB$2:$AB$104, AF1236)</f>
        <v>15.662229451807267</v>
      </c>
      <c r="AH1236">
        <f t="shared" si="141"/>
        <v>-0.46666666666666823</v>
      </c>
      <c r="AI1236">
        <f t="shared" si="142"/>
        <v>9.7943704908634519</v>
      </c>
      <c r="AJ1236">
        <v>10</v>
      </c>
      <c r="AK1236">
        <f t="shared" si="143"/>
        <v>-0.5774324552036868</v>
      </c>
    </row>
    <row r="1237" spans="32:37" x14ac:dyDescent="0.3">
      <c r="AF1237">
        <f t="shared" si="140"/>
        <v>52</v>
      </c>
      <c r="AG1237" cm="1">
        <f t="array" ref="AG1237">INDEX($AB$2:$AB$104, AF1237)</f>
        <v>15.662229451807267</v>
      </c>
      <c r="AH1237">
        <f t="shared" si="141"/>
        <v>-0.46666666666666823</v>
      </c>
      <c r="AI1237">
        <f t="shared" si="142"/>
        <v>10.794370490863452</v>
      </c>
      <c r="AJ1237">
        <v>11</v>
      </c>
      <c r="AK1237">
        <f t="shared" si="143"/>
        <v>-0.31563306740453734</v>
      </c>
    </row>
    <row r="1238" spans="32:37" x14ac:dyDescent="0.3">
      <c r="AF1238">
        <f t="shared" si="140"/>
        <v>52</v>
      </c>
      <c r="AG1238" cm="1">
        <f t="array" ref="AG1238">INDEX($AB$2:$AB$104, AF1238)</f>
        <v>15.662229451807267</v>
      </c>
      <c r="AH1238">
        <f t="shared" si="141"/>
        <v>-0.46666666666666823</v>
      </c>
      <c r="AI1238">
        <f t="shared" si="142"/>
        <v>11.794370490863452</v>
      </c>
      <c r="AJ1238">
        <v>12</v>
      </c>
      <c r="AK1238">
        <f t="shared" si="143"/>
        <v>-5.3833679605387895E-2</v>
      </c>
    </row>
    <row r="1239" spans="32:37" x14ac:dyDescent="0.3">
      <c r="AF1239">
        <f t="shared" si="140"/>
        <v>52</v>
      </c>
      <c r="AG1239" cm="1">
        <f t="array" ref="AG1239">INDEX($AB$2:$AB$104, AF1239)</f>
        <v>15.662229451807267</v>
      </c>
      <c r="AH1239">
        <f t="shared" si="141"/>
        <v>-0.46666666666666823</v>
      </c>
      <c r="AI1239">
        <f t="shared" si="142"/>
        <v>12.794370490863452</v>
      </c>
      <c r="AJ1239">
        <v>13</v>
      </c>
      <c r="AK1239">
        <f t="shared" si="143"/>
        <v>0.20796570819376153</v>
      </c>
    </row>
    <row r="1240" spans="32:37" x14ac:dyDescent="0.3">
      <c r="AF1240">
        <f t="shared" si="140"/>
        <v>52</v>
      </c>
      <c r="AG1240" cm="1">
        <f t="array" ref="AG1240">INDEX($AB$2:$AB$104, AF1240)</f>
        <v>15.662229451807267</v>
      </c>
      <c r="AH1240">
        <f t="shared" si="141"/>
        <v>-0.46666666666666823</v>
      </c>
      <c r="AI1240">
        <f t="shared" si="142"/>
        <v>13.794370490863452</v>
      </c>
      <c r="AJ1240">
        <v>14</v>
      </c>
      <c r="AK1240">
        <f t="shared" si="143"/>
        <v>0.46976509599291094</v>
      </c>
    </row>
    <row r="1241" spans="32:37" x14ac:dyDescent="0.3">
      <c r="AF1241">
        <f t="shared" si="140"/>
        <v>52</v>
      </c>
      <c r="AG1241" cm="1">
        <f t="array" ref="AG1241">INDEX($AB$2:$AB$104, AF1241)</f>
        <v>15.662229451807267</v>
      </c>
      <c r="AH1241">
        <f t="shared" si="141"/>
        <v>-0.46666666666666823</v>
      </c>
      <c r="AI1241">
        <f t="shared" si="142"/>
        <v>14.794370490863452</v>
      </c>
      <c r="AJ1241">
        <v>15</v>
      </c>
      <c r="AK1241">
        <f t="shared" si="143"/>
        <v>0.7315644837920604</v>
      </c>
    </row>
    <row r="1242" spans="32:37" x14ac:dyDescent="0.3">
      <c r="AF1242">
        <f t="shared" si="140"/>
        <v>52</v>
      </c>
      <c r="AG1242" cm="1">
        <f t="array" ref="AG1242">INDEX($AB$2:$AB$104, AF1242)</f>
        <v>15.662229451807267</v>
      </c>
      <c r="AH1242">
        <f t="shared" si="141"/>
        <v>-0.46666666666666823</v>
      </c>
      <c r="AI1242">
        <f t="shared" si="142"/>
        <v>15.794370490863452</v>
      </c>
      <c r="AJ1242">
        <v>16</v>
      </c>
      <c r="AK1242">
        <f t="shared" si="143"/>
        <v>0.99336387159120987</v>
      </c>
    </row>
    <row r="1243" spans="32:37" x14ac:dyDescent="0.3">
      <c r="AF1243">
        <f t="shared" si="140"/>
        <v>52</v>
      </c>
      <c r="AG1243" cm="1">
        <f t="array" ref="AG1243">INDEX($AB$2:$AB$104, AF1243)</f>
        <v>15.662229451807267</v>
      </c>
      <c r="AH1243">
        <f t="shared" si="141"/>
        <v>-0.46666666666666823</v>
      </c>
      <c r="AI1243">
        <f t="shared" si="142"/>
        <v>16.794370490863454</v>
      </c>
      <c r="AJ1243">
        <v>17</v>
      </c>
      <c r="AK1243">
        <f t="shared" si="143"/>
        <v>1.2551632593903597</v>
      </c>
    </row>
    <row r="1244" spans="32:37" x14ac:dyDescent="0.3">
      <c r="AF1244">
        <f t="shared" si="140"/>
        <v>52</v>
      </c>
      <c r="AG1244" cm="1">
        <f t="array" ref="AG1244">INDEX($AB$2:$AB$104, AF1244)</f>
        <v>15.662229451807267</v>
      </c>
      <c r="AH1244">
        <f t="shared" si="141"/>
        <v>-0.46666666666666823</v>
      </c>
      <c r="AI1244">
        <f t="shared" si="142"/>
        <v>17.794370490863454</v>
      </c>
      <c r="AJ1244">
        <v>18</v>
      </c>
      <c r="AK1244">
        <f t="shared" si="143"/>
        <v>1.5169626471895092</v>
      </c>
    </row>
    <row r="1245" spans="32:37" x14ac:dyDescent="0.3">
      <c r="AF1245">
        <f t="shared" si="140"/>
        <v>52</v>
      </c>
      <c r="AG1245" cm="1">
        <f t="array" ref="AG1245">INDEX($AB$2:$AB$104, AF1245)</f>
        <v>15.662229451807267</v>
      </c>
      <c r="AH1245">
        <f t="shared" si="141"/>
        <v>-0.46666666666666823</v>
      </c>
      <c r="AI1245">
        <f t="shared" si="142"/>
        <v>18.794370490863454</v>
      </c>
      <c r="AJ1245">
        <v>19</v>
      </c>
      <c r="AK1245">
        <f t="shared" si="143"/>
        <v>1.7787620349886586</v>
      </c>
    </row>
    <row r="1246" spans="32:37" x14ac:dyDescent="0.3">
      <c r="AF1246">
        <f t="shared" si="140"/>
        <v>52</v>
      </c>
      <c r="AG1246" cm="1">
        <f t="array" ref="AG1246">INDEX($AB$2:$AB$104, AF1246)</f>
        <v>15.662229451807267</v>
      </c>
      <c r="AH1246">
        <f t="shared" si="141"/>
        <v>-0.46666666666666823</v>
      </c>
      <c r="AI1246">
        <f t="shared" si="142"/>
        <v>19.794370490863454</v>
      </c>
      <c r="AJ1246">
        <v>20</v>
      </c>
      <c r="AK1246">
        <f t="shared" si="143"/>
        <v>2.0405614227878077</v>
      </c>
    </row>
    <row r="1247" spans="32:37" x14ac:dyDescent="0.3">
      <c r="AF1247">
        <f t="shared" si="140"/>
        <v>52</v>
      </c>
      <c r="AG1247" cm="1">
        <f t="array" ref="AG1247">INDEX($AB$2:$AB$104, AF1247)</f>
        <v>15.662229451807267</v>
      </c>
      <c r="AH1247">
        <f t="shared" si="141"/>
        <v>-0.46666666666666823</v>
      </c>
      <c r="AI1247">
        <f t="shared" si="142"/>
        <v>20.794370490863454</v>
      </c>
      <c r="AJ1247">
        <v>21</v>
      </c>
      <c r="AK1247">
        <f t="shared" si="143"/>
        <v>2.3023608105869573</v>
      </c>
    </row>
    <row r="1248" spans="32:37" x14ac:dyDescent="0.3">
      <c r="AF1248">
        <f t="shared" si="140"/>
        <v>52</v>
      </c>
      <c r="AG1248" cm="1">
        <f t="array" ref="AG1248">INDEX($AB$2:$AB$104, AF1248)</f>
        <v>15.662229451807267</v>
      </c>
      <c r="AH1248">
        <f t="shared" si="141"/>
        <v>-0.46666666666666823</v>
      </c>
      <c r="AI1248">
        <f t="shared" si="142"/>
        <v>21.794370490863454</v>
      </c>
      <c r="AJ1248">
        <v>22</v>
      </c>
      <c r="AK1248">
        <f t="shared" si="143"/>
        <v>2.5641601983861069</v>
      </c>
    </row>
    <row r="1249" spans="32:37" x14ac:dyDescent="0.3">
      <c r="AF1249">
        <f t="shared" si="140"/>
        <v>52</v>
      </c>
      <c r="AG1249" cm="1">
        <f t="array" ref="AG1249">INDEX($AB$2:$AB$104, AF1249)</f>
        <v>15.662229451807267</v>
      </c>
      <c r="AH1249">
        <f t="shared" si="141"/>
        <v>-0.46666666666666823</v>
      </c>
      <c r="AI1249">
        <f t="shared" si="142"/>
        <v>22.794370490863454</v>
      </c>
      <c r="AJ1249">
        <v>23</v>
      </c>
      <c r="AK1249">
        <f t="shared" si="143"/>
        <v>2.825959586185256</v>
      </c>
    </row>
    <row r="1250" spans="32:37" x14ac:dyDescent="0.3">
      <c r="AF1250">
        <f t="shared" si="140"/>
        <v>53</v>
      </c>
      <c r="AG1250" cm="1">
        <f t="array" ref="AG1250">INDEX($AB$2:$AB$104, AF1250)</f>
        <v>15.509205644455768</v>
      </c>
      <c r="AH1250">
        <f t="shared" si="141"/>
        <v>-0.46666666666666823</v>
      </c>
      <c r="AI1250">
        <f t="shared" si="142"/>
        <v>-0.20817990592573876</v>
      </c>
      <c r="AJ1250">
        <v>0</v>
      </c>
      <c r="AK1250">
        <f t="shared" si="143"/>
        <v>-3.196094025513236</v>
      </c>
    </row>
    <row r="1251" spans="32:37" x14ac:dyDescent="0.3">
      <c r="AF1251">
        <f t="shared" si="140"/>
        <v>53</v>
      </c>
      <c r="AG1251" cm="1">
        <f t="array" ref="AG1251">INDEX($AB$2:$AB$104, AF1251)</f>
        <v>15.509205644455768</v>
      </c>
      <c r="AH1251">
        <f t="shared" si="141"/>
        <v>-0.46666666666666823</v>
      </c>
      <c r="AI1251">
        <f t="shared" si="142"/>
        <v>0.79182009407426124</v>
      </c>
      <c r="AJ1251">
        <v>1</v>
      </c>
      <c r="AK1251">
        <f t="shared" si="143"/>
        <v>-2.9342946377140868</v>
      </c>
    </row>
    <row r="1252" spans="32:37" x14ac:dyDescent="0.3">
      <c r="AF1252">
        <f t="shared" si="140"/>
        <v>53</v>
      </c>
      <c r="AG1252" cm="1">
        <f t="array" ref="AG1252">INDEX($AB$2:$AB$104, AF1252)</f>
        <v>15.509205644455768</v>
      </c>
      <c r="AH1252">
        <f t="shared" si="141"/>
        <v>-0.46666666666666823</v>
      </c>
      <c r="AI1252">
        <f t="shared" si="142"/>
        <v>1.7918200940742612</v>
      </c>
      <c r="AJ1252">
        <v>2</v>
      </c>
      <c r="AK1252">
        <f t="shared" si="143"/>
        <v>-2.6724952499149373</v>
      </c>
    </row>
    <row r="1253" spans="32:37" x14ac:dyDescent="0.3">
      <c r="AF1253">
        <f t="shared" si="140"/>
        <v>53</v>
      </c>
      <c r="AG1253" cm="1">
        <f t="array" ref="AG1253">INDEX($AB$2:$AB$104, AF1253)</f>
        <v>15.509205644455768</v>
      </c>
      <c r="AH1253">
        <f t="shared" si="141"/>
        <v>-0.46666666666666823</v>
      </c>
      <c r="AI1253">
        <f t="shared" si="142"/>
        <v>2.7918200940742612</v>
      </c>
      <c r="AJ1253">
        <v>3</v>
      </c>
      <c r="AK1253">
        <f t="shared" si="143"/>
        <v>-2.4106958621157877</v>
      </c>
    </row>
    <row r="1254" spans="32:37" x14ac:dyDescent="0.3">
      <c r="AF1254">
        <f t="shared" si="140"/>
        <v>53</v>
      </c>
      <c r="AG1254" cm="1">
        <f t="array" ref="AG1254">INDEX($AB$2:$AB$104, AF1254)</f>
        <v>15.509205644455768</v>
      </c>
      <c r="AH1254">
        <f t="shared" si="141"/>
        <v>-0.46666666666666823</v>
      </c>
      <c r="AI1254">
        <f t="shared" si="142"/>
        <v>3.7918200940742612</v>
      </c>
      <c r="AJ1254">
        <v>4</v>
      </c>
      <c r="AK1254">
        <f t="shared" si="143"/>
        <v>-2.1488964743166385</v>
      </c>
    </row>
    <row r="1255" spans="32:37" x14ac:dyDescent="0.3">
      <c r="AF1255">
        <f t="shared" si="140"/>
        <v>53</v>
      </c>
      <c r="AG1255" cm="1">
        <f t="array" ref="AG1255">INDEX($AB$2:$AB$104, AF1255)</f>
        <v>15.509205644455768</v>
      </c>
      <c r="AH1255">
        <f t="shared" si="141"/>
        <v>-0.46666666666666823</v>
      </c>
      <c r="AI1255">
        <f t="shared" si="142"/>
        <v>4.7918200940742608</v>
      </c>
      <c r="AJ1255">
        <v>5</v>
      </c>
      <c r="AK1255">
        <f t="shared" si="143"/>
        <v>-1.8870970865174892</v>
      </c>
    </row>
    <row r="1256" spans="32:37" x14ac:dyDescent="0.3">
      <c r="AF1256">
        <f t="shared" si="140"/>
        <v>53</v>
      </c>
      <c r="AG1256" cm="1">
        <f t="array" ref="AG1256">INDEX($AB$2:$AB$104, AF1256)</f>
        <v>15.509205644455768</v>
      </c>
      <c r="AH1256">
        <f t="shared" si="141"/>
        <v>-0.46666666666666823</v>
      </c>
      <c r="AI1256">
        <f t="shared" si="142"/>
        <v>5.7918200940742608</v>
      </c>
      <c r="AJ1256">
        <v>6</v>
      </c>
      <c r="AK1256">
        <f t="shared" si="143"/>
        <v>-1.6252976987183396</v>
      </c>
    </row>
    <row r="1257" spans="32:37" x14ac:dyDescent="0.3">
      <c r="AF1257">
        <f t="shared" si="140"/>
        <v>53</v>
      </c>
      <c r="AG1257" cm="1">
        <f t="array" ref="AG1257">INDEX($AB$2:$AB$104, AF1257)</f>
        <v>15.509205644455768</v>
      </c>
      <c r="AH1257">
        <f t="shared" si="141"/>
        <v>-0.46666666666666823</v>
      </c>
      <c r="AI1257">
        <f t="shared" si="142"/>
        <v>6.7918200940742608</v>
      </c>
      <c r="AJ1257">
        <v>7</v>
      </c>
      <c r="AK1257">
        <f t="shared" si="143"/>
        <v>-1.3634983109191903</v>
      </c>
    </row>
    <row r="1258" spans="32:37" x14ac:dyDescent="0.3">
      <c r="AF1258">
        <f t="shared" si="140"/>
        <v>53</v>
      </c>
      <c r="AG1258" cm="1">
        <f t="array" ref="AG1258">INDEX($AB$2:$AB$104, AF1258)</f>
        <v>15.509205644455768</v>
      </c>
      <c r="AH1258">
        <f t="shared" si="141"/>
        <v>-0.46666666666666823</v>
      </c>
      <c r="AI1258">
        <f t="shared" si="142"/>
        <v>7.7918200940742608</v>
      </c>
      <c r="AJ1258">
        <v>8</v>
      </c>
      <c r="AK1258">
        <f t="shared" si="143"/>
        <v>-1.1016989231200407</v>
      </c>
    </row>
    <row r="1259" spans="32:37" x14ac:dyDescent="0.3">
      <c r="AF1259">
        <f t="shared" si="140"/>
        <v>53</v>
      </c>
      <c r="AG1259" cm="1">
        <f t="array" ref="AG1259">INDEX($AB$2:$AB$104, AF1259)</f>
        <v>15.509205644455768</v>
      </c>
      <c r="AH1259">
        <f t="shared" si="141"/>
        <v>-0.46666666666666823</v>
      </c>
      <c r="AI1259">
        <f t="shared" si="142"/>
        <v>8.7918200940742608</v>
      </c>
      <c r="AJ1259">
        <v>9</v>
      </c>
      <c r="AK1259">
        <f t="shared" si="143"/>
        <v>-0.83989953532089134</v>
      </c>
    </row>
    <row r="1260" spans="32:37" x14ac:dyDescent="0.3">
      <c r="AF1260">
        <f t="shared" si="140"/>
        <v>53</v>
      </c>
      <c r="AG1260" cm="1">
        <f t="array" ref="AG1260">INDEX($AB$2:$AB$104, AF1260)</f>
        <v>15.509205644455768</v>
      </c>
      <c r="AH1260">
        <f t="shared" si="141"/>
        <v>-0.46666666666666823</v>
      </c>
      <c r="AI1260">
        <f t="shared" si="142"/>
        <v>9.7918200940742608</v>
      </c>
      <c r="AJ1260">
        <v>10</v>
      </c>
      <c r="AK1260">
        <f t="shared" si="143"/>
        <v>-0.57810014752174188</v>
      </c>
    </row>
    <row r="1261" spans="32:37" x14ac:dyDescent="0.3">
      <c r="AF1261">
        <f t="shared" si="140"/>
        <v>53</v>
      </c>
      <c r="AG1261" cm="1">
        <f t="array" ref="AG1261">INDEX($AB$2:$AB$104, AF1261)</f>
        <v>15.509205644455768</v>
      </c>
      <c r="AH1261">
        <f t="shared" si="141"/>
        <v>-0.46666666666666823</v>
      </c>
      <c r="AI1261">
        <f t="shared" si="142"/>
        <v>10.791820094074261</v>
      </c>
      <c r="AJ1261">
        <v>11</v>
      </c>
      <c r="AK1261">
        <f t="shared" si="143"/>
        <v>-0.31630075972259247</v>
      </c>
    </row>
    <row r="1262" spans="32:37" x14ac:dyDescent="0.3">
      <c r="AF1262">
        <f t="shared" si="140"/>
        <v>53</v>
      </c>
      <c r="AG1262" cm="1">
        <f t="array" ref="AG1262">INDEX($AB$2:$AB$104, AF1262)</f>
        <v>15.509205644455768</v>
      </c>
      <c r="AH1262">
        <f t="shared" si="141"/>
        <v>-0.46666666666666823</v>
      </c>
      <c r="AI1262">
        <f t="shared" si="142"/>
        <v>11.791820094074261</v>
      </c>
      <c r="AJ1262">
        <v>12</v>
      </c>
      <c r="AK1262">
        <f t="shared" si="143"/>
        <v>-5.4501371923443044E-2</v>
      </c>
    </row>
    <row r="1263" spans="32:37" x14ac:dyDescent="0.3">
      <c r="AF1263">
        <f t="shared" si="140"/>
        <v>53</v>
      </c>
      <c r="AG1263" cm="1">
        <f t="array" ref="AG1263">INDEX($AB$2:$AB$104, AF1263)</f>
        <v>15.509205644455768</v>
      </c>
      <c r="AH1263">
        <f t="shared" si="141"/>
        <v>-0.46666666666666823</v>
      </c>
      <c r="AI1263">
        <f t="shared" si="142"/>
        <v>12.791820094074261</v>
      </c>
      <c r="AJ1263">
        <v>13</v>
      </c>
      <c r="AK1263">
        <f t="shared" si="143"/>
        <v>0.20729801587570637</v>
      </c>
    </row>
    <row r="1264" spans="32:37" x14ac:dyDescent="0.3">
      <c r="AF1264">
        <f t="shared" si="140"/>
        <v>53</v>
      </c>
      <c r="AG1264" cm="1">
        <f t="array" ref="AG1264">INDEX($AB$2:$AB$104, AF1264)</f>
        <v>15.509205644455768</v>
      </c>
      <c r="AH1264">
        <f t="shared" si="141"/>
        <v>-0.46666666666666823</v>
      </c>
      <c r="AI1264">
        <f t="shared" si="142"/>
        <v>13.791820094074261</v>
      </c>
      <c r="AJ1264">
        <v>14</v>
      </c>
      <c r="AK1264">
        <f t="shared" si="143"/>
        <v>0.46909740367485581</v>
      </c>
    </row>
    <row r="1265" spans="32:37" x14ac:dyDescent="0.3">
      <c r="AF1265">
        <f t="shared" si="140"/>
        <v>53</v>
      </c>
      <c r="AG1265" cm="1">
        <f t="array" ref="AG1265">INDEX($AB$2:$AB$104, AF1265)</f>
        <v>15.509205644455768</v>
      </c>
      <c r="AH1265">
        <f t="shared" si="141"/>
        <v>-0.46666666666666823</v>
      </c>
      <c r="AI1265">
        <f t="shared" si="142"/>
        <v>14.791820094074261</v>
      </c>
      <c r="AJ1265">
        <v>15</v>
      </c>
      <c r="AK1265">
        <f t="shared" si="143"/>
        <v>0.73089679147400521</v>
      </c>
    </row>
    <row r="1266" spans="32:37" x14ac:dyDescent="0.3">
      <c r="AF1266">
        <f t="shared" si="140"/>
        <v>53</v>
      </c>
      <c r="AG1266" cm="1">
        <f t="array" ref="AG1266">INDEX($AB$2:$AB$104, AF1266)</f>
        <v>15.509205644455768</v>
      </c>
      <c r="AH1266">
        <f t="shared" si="141"/>
        <v>-0.46666666666666823</v>
      </c>
      <c r="AI1266">
        <f t="shared" si="142"/>
        <v>15.791820094074261</v>
      </c>
      <c r="AJ1266">
        <v>16</v>
      </c>
      <c r="AK1266">
        <f t="shared" si="143"/>
        <v>0.99269617927315457</v>
      </c>
    </row>
    <row r="1267" spans="32:37" x14ac:dyDescent="0.3">
      <c r="AF1267">
        <f t="shared" si="140"/>
        <v>53</v>
      </c>
      <c r="AG1267" cm="1">
        <f t="array" ref="AG1267">INDEX($AB$2:$AB$104, AF1267)</f>
        <v>15.509205644455768</v>
      </c>
      <c r="AH1267">
        <f t="shared" si="141"/>
        <v>-0.46666666666666823</v>
      </c>
      <c r="AI1267">
        <f t="shared" si="142"/>
        <v>16.791820094074261</v>
      </c>
      <c r="AJ1267">
        <v>17</v>
      </c>
      <c r="AK1267">
        <f t="shared" si="143"/>
        <v>1.2544955670723041</v>
      </c>
    </row>
    <row r="1268" spans="32:37" x14ac:dyDescent="0.3">
      <c r="AF1268">
        <f t="shared" si="140"/>
        <v>53</v>
      </c>
      <c r="AG1268" cm="1">
        <f t="array" ref="AG1268">INDEX($AB$2:$AB$104, AF1268)</f>
        <v>15.509205644455768</v>
      </c>
      <c r="AH1268">
        <f t="shared" si="141"/>
        <v>-0.46666666666666823</v>
      </c>
      <c r="AI1268">
        <f t="shared" si="142"/>
        <v>17.791820094074261</v>
      </c>
      <c r="AJ1268">
        <v>18</v>
      </c>
      <c r="AK1268">
        <f t="shared" si="143"/>
        <v>1.5162949548714535</v>
      </c>
    </row>
    <row r="1269" spans="32:37" x14ac:dyDescent="0.3">
      <c r="AF1269">
        <f t="shared" si="140"/>
        <v>53</v>
      </c>
      <c r="AG1269" cm="1">
        <f t="array" ref="AG1269">INDEX($AB$2:$AB$104, AF1269)</f>
        <v>15.509205644455768</v>
      </c>
      <c r="AH1269">
        <f t="shared" si="141"/>
        <v>-0.46666666666666823</v>
      </c>
      <c r="AI1269">
        <f t="shared" si="142"/>
        <v>18.791820094074261</v>
      </c>
      <c r="AJ1269">
        <v>19</v>
      </c>
      <c r="AK1269">
        <f t="shared" si="143"/>
        <v>1.7780943426706031</v>
      </c>
    </row>
    <row r="1270" spans="32:37" x14ac:dyDescent="0.3">
      <c r="AF1270">
        <f t="shared" si="140"/>
        <v>53</v>
      </c>
      <c r="AG1270" cm="1">
        <f t="array" ref="AG1270">INDEX($AB$2:$AB$104, AF1270)</f>
        <v>15.509205644455768</v>
      </c>
      <c r="AH1270">
        <f t="shared" si="141"/>
        <v>-0.46666666666666823</v>
      </c>
      <c r="AI1270">
        <f t="shared" si="142"/>
        <v>19.791820094074261</v>
      </c>
      <c r="AJ1270">
        <v>20</v>
      </c>
      <c r="AK1270">
        <f t="shared" si="143"/>
        <v>2.0398937304697524</v>
      </c>
    </row>
    <row r="1271" spans="32:37" x14ac:dyDescent="0.3">
      <c r="AF1271">
        <f t="shared" si="140"/>
        <v>53</v>
      </c>
      <c r="AG1271" cm="1">
        <f t="array" ref="AG1271">INDEX($AB$2:$AB$104, AF1271)</f>
        <v>15.509205644455768</v>
      </c>
      <c r="AH1271">
        <f t="shared" si="141"/>
        <v>-0.46666666666666823</v>
      </c>
      <c r="AI1271">
        <f t="shared" si="142"/>
        <v>20.791820094074261</v>
      </c>
      <c r="AJ1271">
        <v>21</v>
      </c>
      <c r="AK1271">
        <f t="shared" si="143"/>
        <v>2.301693118268902</v>
      </c>
    </row>
    <row r="1272" spans="32:37" x14ac:dyDescent="0.3">
      <c r="AF1272">
        <f t="shared" si="140"/>
        <v>53</v>
      </c>
      <c r="AG1272" cm="1">
        <f t="array" ref="AG1272">INDEX($AB$2:$AB$104, AF1272)</f>
        <v>15.509205644455768</v>
      </c>
      <c r="AH1272">
        <f t="shared" si="141"/>
        <v>-0.46666666666666823</v>
      </c>
      <c r="AI1272">
        <f t="shared" si="142"/>
        <v>21.791820094074261</v>
      </c>
      <c r="AJ1272">
        <v>22</v>
      </c>
      <c r="AK1272">
        <f t="shared" si="143"/>
        <v>2.5634925060680511</v>
      </c>
    </row>
    <row r="1273" spans="32:37" x14ac:dyDescent="0.3">
      <c r="AF1273">
        <f t="shared" si="140"/>
        <v>53</v>
      </c>
      <c r="AG1273" cm="1">
        <f t="array" ref="AG1273">INDEX($AB$2:$AB$104, AF1273)</f>
        <v>15.509205644455768</v>
      </c>
      <c r="AH1273">
        <f t="shared" si="141"/>
        <v>-0.46666666666666823</v>
      </c>
      <c r="AI1273">
        <f t="shared" si="142"/>
        <v>22.791820094074261</v>
      </c>
      <c r="AJ1273">
        <v>23</v>
      </c>
      <c r="AK1273">
        <f t="shared" si="143"/>
        <v>2.8252918938672007</v>
      </c>
    </row>
    <row r="1274" spans="32:37" x14ac:dyDescent="0.3">
      <c r="AF1274">
        <f t="shared" si="140"/>
        <v>54</v>
      </c>
      <c r="AG1274" cm="1">
        <f t="array" ref="AG1274">INDEX($AB$2:$AB$104, AF1274)</f>
        <v>15.342965974154751</v>
      </c>
      <c r="AH1274">
        <f t="shared" si="141"/>
        <v>-0.46666666666666823</v>
      </c>
      <c r="AI1274">
        <f t="shared" si="142"/>
        <v>-0.21095056709742238</v>
      </c>
      <c r="AJ1274">
        <v>0</v>
      </c>
      <c r="AK1274">
        <f t="shared" si="143"/>
        <v>-3.1968193829117819</v>
      </c>
    </row>
    <row r="1275" spans="32:37" x14ac:dyDescent="0.3">
      <c r="AF1275">
        <f t="shared" si="140"/>
        <v>54</v>
      </c>
      <c r="AG1275" cm="1">
        <f t="array" ref="AG1275">INDEX($AB$2:$AB$104, AF1275)</f>
        <v>15.342965974154751</v>
      </c>
      <c r="AH1275">
        <f t="shared" si="141"/>
        <v>-0.46666666666666823</v>
      </c>
      <c r="AI1275">
        <f t="shared" si="142"/>
        <v>0.78904943290257767</v>
      </c>
      <c r="AJ1275">
        <v>1</v>
      </c>
      <c r="AK1275">
        <f t="shared" si="143"/>
        <v>-2.9350199951126323</v>
      </c>
    </row>
    <row r="1276" spans="32:37" x14ac:dyDescent="0.3">
      <c r="AF1276">
        <f t="shared" si="140"/>
        <v>54</v>
      </c>
      <c r="AG1276" cm="1">
        <f t="array" ref="AG1276">INDEX($AB$2:$AB$104, AF1276)</f>
        <v>15.342965974154751</v>
      </c>
      <c r="AH1276">
        <f t="shared" si="141"/>
        <v>-0.46666666666666823</v>
      </c>
      <c r="AI1276">
        <f t="shared" si="142"/>
        <v>1.7890494329025777</v>
      </c>
      <c r="AJ1276">
        <v>2</v>
      </c>
      <c r="AK1276">
        <f t="shared" si="143"/>
        <v>-2.6732206073134828</v>
      </c>
    </row>
    <row r="1277" spans="32:37" x14ac:dyDescent="0.3">
      <c r="AF1277">
        <f t="shared" si="140"/>
        <v>54</v>
      </c>
      <c r="AG1277" cm="1">
        <f t="array" ref="AG1277">INDEX($AB$2:$AB$104, AF1277)</f>
        <v>15.342965974154751</v>
      </c>
      <c r="AH1277">
        <f t="shared" si="141"/>
        <v>-0.46666666666666823</v>
      </c>
      <c r="AI1277">
        <f t="shared" si="142"/>
        <v>2.7890494329025777</v>
      </c>
      <c r="AJ1277">
        <v>3</v>
      </c>
      <c r="AK1277">
        <f t="shared" si="143"/>
        <v>-2.4114212195143332</v>
      </c>
    </row>
    <row r="1278" spans="32:37" x14ac:dyDescent="0.3">
      <c r="AF1278">
        <f t="shared" si="140"/>
        <v>54</v>
      </c>
      <c r="AG1278" cm="1">
        <f t="array" ref="AG1278">INDEX($AB$2:$AB$104, AF1278)</f>
        <v>15.342965974154751</v>
      </c>
      <c r="AH1278">
        <f t="shared" si="141"/>
        <v>-0.46666666666666823</v>
      </c>
      <c r="AI1278">
        <f t="shared" si="142"/>
        <v>3.7890494329025777</v>
      </c>
      <c r="AJ1278">
        <v>4</v>
      </c>
      <c r="AK1278">
        <f t="shared" si="143"/>
        <v>-2.1496218317151841</v>
      </c>
    </row>
    <row r="1279" spans="32:37" x14ac:dyDescent="0.3">
      <c r="AF1279">
        <f t="shared" si="140"/>
        <v>54</v>
      </c>
      <c r="AG1279" cm="1">
        <f t="array" ref="AG1279">INDEX($AB$2:$AB$104, AF1279)</f>
        <v>15.342965974154751</v>
      </c>
      <c r="AH1279">
        <f t="shared" si="141"/>
        <v>-0.46666666666666823</v>
      </c>
      <c r="AI1279">
        <f t="shared" si="142"/>
        <v>4.7890494329025772</v>
      </c>
      <c r="AJ1279">
        <v>5</v>
      </c>
      <c r="AK1279">
        <f t="shared" si="143"/>
        <v>-1.8878224439160347</v>
      </c>
    </row>
    <row r="1280" spans="32:37" x14ac:dyDescent="0.3">
      <c r="AF1280">
        <f t="shared" si="140"/>
        <v>54</v>
      </c>
      <c r="AG1280" cm="1">
        <f t="array" ref="AG1280">INDEX($AB$2:$AB$104, AF1280)</f>
        <v>15.342965974154751</v>
      </c>
      <c r="AH1280">
        <f t="shared" si="141"/>
        <v>-0.46666666666666823</v>
      </c>
      <c r="AI1280">
        <f t="shared" si="142"/>
        <v>5.7890494329025772</v>
      </c>
      <c r="AJ1280">
        <v>6</v>
      </c>
      <c r="AK1280">
        <f t="shared" si="143"/>
        <v>-1.6260230561168851</v>
      </c>
    </row>
    <row r="1281" spans="32:37" x14ac:dyDescent="0.3">
      <c r="AF1281">
        <f t="shared" si="140"/>
        <v>54</v>
      </c>
      <c r="AG1281" cm="1">
        <f t="array" ref="AG1281">INDEX($AB$2:$AB$104, AF1281)</f>
        <v>15.342965974154751</v>
      </c>
      <c r="AH1281">
        <f t="shared" si="141"/>
        <v>-0.46666666666666823</v>
      </c>
      <c r="AI1281">
        <f t="shared" si="142"/>
        <v>6.7890494329025772</v>
      </c>
      <c r="AJ1281">
        <v>7</v>
      </c>
      <c r="AK1281">
        <f t="shared" si="143"/>
        <v>-1.3642236683177358</v>
      </c>
    </row>
    <row r="1282" spans="32:37" x14ac:dyDescent="0.3">
      <c r="AF1282">
        <f t="shared" si="140"/>
        <v>54</v>
      </c>
      <c r="AG1282" cm="1">
        <f t="array" ref="AG1282">INDEX($AB$2:$AB$104, AF1282)</f>
        <v>15.342965974154751</v>
      </c>
      <c r="AH1282">
        <f t="shared" si="141"/>
        <v>-0.46666666666666823</v>
      </c>
      <c r="AI1282">
        <f t="shared" si="142"/>
        <v>7.7890494329025772</v>
      </c>
      <c r="AJ1282">
        <v>8</v>
      </c>
      <c r="AK1282">
        <f t="shared" si="143"/>
        <v>-1.1024242805185864</v>
      </c>
    </row>
    <row r="1283" spans="32:37" x14ac:dyDescent="0.3">
      <c r="AF1283">
        <f t="shared" ref="AF1283:AF1346" si="144">INT((ROW()-2)/24) + 1</f>
        <v>54</v>
      </c>
      <c r="AG1283" cm="1">
        <f t="array" ref="AG1283">INDEX($AB$2:$AB$104, AF1283)</f>
        <v>15.342965974154751</v>
      </c>
      <c r="AH1283">
        <f t="shared" ref="AH1283:AH1346" si="145">$AD$2</f>
        <v>-0.46666666666666823</v>
      </c>
      <c r="AI1283">
        <f t="shared" ref="AI1283:AI1346" si="146">AJ1283+AH1283+AG1283/60</f>
        <v>8.7890494329025781</v>
      </c>
      <c r="AJ1283">
        <v>9</v>
      </c>
      <c r="AK1283">
        <f t="shared" ref="AK1283:AK1346" si="147">(AI1283-12)/12*PI()</f>
        <v>-0.84062489271943674</v>
      </c>
    </row>
    <row r="1284" spans="32:37" x14ac:dyDescent="0.3">
      <c r="AF1284">
        <f t="shared" si="144"/>
        <v>54</v>
      </c>
      <c r="AG1284" cm="1">
        <f t="array" ref="AG1284">INDEX($AB$2:$AB$104, AF1284)</f>
        <v>15.342965974154751</v>
      </c>
      <c r="AH1284">
        <f t="shared" si="145"/>
        <v>-0.46666666666666823</v>
      </c>
      <c r="AI1284">
        <f t="shared" si="146"/>
        <v>9.7890494329025781</v>
      </c>
      <c r="AJ1284">
        <v>10</v>
      </c>
      <c r="AK1284">
        <f t="shared" si="147"/>
        <v>-0.57882550492028728</v>
      </c>
    </row>
    <row r="1285" spans="32:37" x14ac:dyDescent="0.3">
      <c r="AF1285">
        <f t="shared" si="144"/>
        <v>54</v>
      </c>
      <c r="AG1285" cm="1">
        <f t="array" ref="AG1285">INDEX($AB$2:$AB$104, AF1285)</f>
        <v>15.342965974154751</v>
      </c>
      <c r="AH1285">
        <f t="shared" si="145"/>
        <v>-0.46666666666666823</v>
      </c>
      <c r="AI1285">
        <f t="shared" si="146"/>
        <v>10.789049432902578</v>
      </c>
      <c r="AJ1285">
        <v>11</v>
      </c>
      <c r="AK1285">
        <f t="shared" si="147"/>
        <v>-0.31702611712113787</v>
      </c>
    </row>
    <row r="1286" spans="32:37" x14ac:dyDescent="0.3">
      <c r="AF1286">
        <f t="shared" si="144"/>
        <v>54</v>
      </c>
      <c r="AG1286" cm="1">
        <f t="array" ref="AG1286">INDEX($AB$2:$AB$104, AF1286)</f>
        <v>15.342965974154751</v>
      </c>
      <c r="AH1286">
        <f t="shared" si="145"/>
        <v>-0.46666666666666823</v>
      </c>
      <c r="AI1286">
        <f t="shared" si="146"/>
        <v>11.789049432902578</v>
      </c>
      <c r="AJ1286">
        <v>12</v>
      </c>
      <c r="AK1286">
        <f t="shared" si="147"/>
        <v>-5.5226729321988445E-2</v>
      </c>
    </row>
    <row r="1287" spans="32:37" x14ac:dyDescent="0.3">
      <c r="AF1287">
        <f t="shared" si="144"/>
        <v>54</v>
      </c>
      <c r="AG1287" cm="1">
        <f t="array" ref="AG1287">INDEX($AB$2:$AB$104, AF1287)</f>
        <v>15.342965974154751</v>
      </c>
      <c r="AH1287">
        <f t="shared" si="145"/>
        <v>-0.46666666666666823</v>
      </c>
      <c r="AI1287">
        <f t="shared" si="146"/>
        <v>12.789049432902578</v>
      </c>
      <c r="AJ1287">
        <v>13</v>
      </c>
      <c r="AK1287">
        <f t="shared" si="147"/>
        <v>0.206572658477161</v>
      </c>
    </row>
    <row r="1288" spans="32:37" x14ac:dyDescent="0.3">
      <c r="AF1288">
        <f t="shared" si="144"/>
        <v>54</v>
      </c>
      <c r="AG1288" cm="1">
        <f t="array" ref="AG1288">INDEX($AB$2:$AB$104, AF1288)</f>
        <v>15.342965974154751</v>
      </c>
      <c r="AH1288">
        <f t="shared" si="145"/>
        <v>-0.46666666666666823</v>
      </c>
      <c r="AI1288">
        <f t="shared" si="146"/>
        <v>13.789049432902578</v>
      </c>
      <c r="AJ1288">
        <v>14</v>
      </c>
      <c r="AK1288">
        <f t="shared" si="147"/>
        <v>0.46837204627631041</v>
      </c>
    </row>
    <row r="1289" spans="32:37" x14ac:dyDescent="0.3">
      <c r="AF1289">
        <f t="shared" si="144"/>
        <v>54</v>
      </c>
      <c r="AG1289" cm="1">
        <f t="array" ref="AG1289">INDEX($AB$2:$AB$104, AF1289)</f>
        <v>15.342965974154751</v>
      </c>
      <c r="AH1289">
        <f t="shared" si="145"/>
        <v>-0.46666666666666823</v>
      </c>
      <c r="AI1289">
        <f t="shared" si="146"/>
        <v>14.789049432902578</v>
      </c>
      <c r="AJ1289">
        <v>15</v>
      </c>
      <c r="AK1289">
        <f t="shared" si="147"/>
        <v>0.73017143407545981</v>
      </c>
    </row>
    <row r="1290" spans="32:37" x14ac:dyDescent="0.3">
      <c r="AF1290">
        <f t="shared" si="144"/>
        <v>54</v>
      </c>
      <c r="AG1290" cm="1">
        <f t="array" ref="AG1290">INDEX($AB$2:$AB$104, AF1290)</f>
        <v>15.342965974154751</v>
      </c>
      <c r="AH1290">
        <f t="shared" si="145"/>
        <v>-0.46666666666666823</v>
      </c>
      <c r="AI1290">
        <f t="shared" si="146"/>
        <v>15.789049432902578</v>
      </c>
      <c r="AJ1290">
        <v>16</v>
      </c>
      <c r="AK1290">
        <f t="shared" si="147"/>
        <v>0.99197082187460928</v>
      </c>
    </row>
    <row r="1291" spans="32:37" x14ac:dyDescent="0.3">
      <c r="AF1291">
        <f t="shared" si="144"/>
        <v>54</v>
      </c>
      <c r="AG1291" cm="1">
        <f t="array" ref="AG1291">INDEX($AB$2:$AB$104, AF1291)</f>
        <v>15.342965974154751</v>
      </c>
      <c r="AH1291">
        <f t="shared" si="145"/>
        <v>-0.46666666666666823</v>
      </c>
      <c r="AI1291">
        <f t="shared" si="146"/>
        <v>16.789049432902576</v>
      </c>
      <c r="AJ1291">
        <v>17</v>
      </c>
      <c r="AK1291">
        <f t="shared" si="147"/>
        <v>1.2537702096737582</v>
      </c>
    </row>
    <row r="1292" spans="32:37" x14ac:dyDescent="0.3">
      <c r="AF1292">
        <f t="shared" si="144"/>
        <v>54</v>
      </c>
      <c r="AG1292" cm="1">
        <f t="array" ref="AG1292">INDEX($AB$2:$AB$104, AF1292)</f>
        <v>15.342965974154751</v>
      </c>
      <c r="AH1292">
        <f t="shared" si="145"/>
        <v>-0.46666666666666823</v>
      </c>
      <c r="AI1292">
        <f t="shared" si="146"/>
        <v>17.789049432902576</v>
      </c>
      <c r="AJ1292">
        <v>18</v>
      </c>
      <c r="AK1292">
        <f t="shared" si="147"/>
        <v>1.5155695974729078</v>
      </c>
    </row>
    <row r="1293" spans="32:37" x14ac:dyDescent="0.3">
      <c r="AF1293">
        <f t="shared" si="144"/>
        <v>54</v>
      </c>
      <c r="AG1293" cm="1">
        <f t="array" ref="AG1293">INDEX($AB$2:$AB$104, AF1293)</f>
        <v>15.342965974154751</v>
      </c>
      <c r="AH1293">
        <f t="shared" si="145"/>
        <v>-0.46666666666666823</v>
      </c>
      <c r="AI1293">
        <f t="shared" si="146"/>
        <v>18.789049432902576</v>
      </c>
      <c r="AJ1293">
        <v>19</v>
      </c>
      <c r="AK1293">
        <f t="shared" si="147"/>
        <v>1.7773689852720571</v>
      </c>
    </row>
    <row r="1294" spans="32:37" x14ac:dyDescent="0.3">
      <c r="AF1294">
        <f t="shared" si="144"/>
        <v>54</v>
      </c>
      <c r="AG1294" cm="1">
        <f t="array" ref="AG1294">INDEX($AB$2:$AB$104, AF1294)</f>
        <v>15.342965974154751</v>
      </c>
      <c r="AH1294">
        <f t="shared" si="145"/>
        <v>-0.46666666666666823</v>
      </c>
      <c r="AI1294">
        <f t="shared" si="146"/>
        <v>19.789049432902576</v>
      </c>
      <c r="AJ1294">
        <v>20</v>
      </c>
      <c r="AK1294">
        <f t="shared" si="147"/>
        <v>2.0391683730712065</v>
      </c>
    </row>
    <row r="1295" spans="32:37" x14ac:dyDescent="0.3">
      <c r="AF1295">
        <f t="shared" si="144"/>
        <v>54</v>
      </c>
      <c r="AG1295" cm="1">
        <f t="array" ref="AG1295">INDEX($AB$2:$AB$104, AF1295)</f>
        <v>15.342965974154751</v>
      </c>
      <c r="AH1295">
        <f t="shared" si="145"/>
        <v>-0.46666666666666823</v>
      </c>
      <c r="AI1295">
        <f t="shared" si="146"/>
        <v>20.789049432902576</v>
      </c>
      <c r="AJ1295">
        <v>21</v>
      </c>
      <c r="AK1295">
        <f t="shared" si="147"/>
        <v>2.3009677608703556</v>
      </c>
    </row>
    <row r="1296" spans="32:37" x14ac:dyDescent="0.3">
      <c r="AF1296">
        <f t="shared" si="144"/>
        <v>54</v>
      </c>
      <c r="AG1296" cm="1">
        <f t="array" ref="AG1296">INDEX($AB$2:$AB$104, AF1296)</f>
        <v>15.342965974154751</v>
      </c>
      <c r="AH1296">
        <f t="shared" si="145"/>
        <v>-0.46666666666666823</v>
      </c>
      <c r="AI1296">
        <f t="shared" si="146"/>
        <v>21.789049432902576</v>
      </c>
      <c r="AJ1296">
        <v>22</v>
      </c>
      <c r="AK1296">
        <f t="shared" si="147"/>
        <v>2.5627671486695052</v>
      </c>
    </row>
    <row r="1297" spans="32:37" x14ac:dyDescent="0.3">
      <c r="AF1297">
        <f t="shared" si="144"/>
        <v>54</v>
      </c>
      <c r="AG1297" cm="1">
        <f t="array" ref="AG1297">INDEX($AB$2:$AB$104, AF1297)</f>
        <v>15.342965974154751</v>
      </c>
      <c r="AH1297">
        <f t="shared" si="145"/>
        <v>-0.46666666666666823</v>
      </c>
      <c r="AI1297">
        <f t="shared" si="146"/>
        <v>22.789049432902576</v>
      </c>
      <c r="AJ1297">
        <v>23</v>
      </c>
      <c r="AK1297">
        <f t="shared" si="147"/>
        <v>2.8245665364686547</v>
      </c>
    </row>
    <row r="1298" spans="32:37" x14ac:dyDescent="0.3">
      <c r="AF1298">
        <f t="shared" si="144"/>
        <v>55</v>
      </c>
      <c r="AG1298" cm="1">
        <f t="array" ref="AG1298">INDEX($AB$2:$AB$104, AF1298)</f>
        <v>15.163631477590606</v>
      </c>
      <c r="AH1298">
        <f t="shared" si="145"/>
        <v>-0.46666666666666823</v>
      </c>
      <c r="AI1298">
        <f t="shared" si="146"/>
        <v>-0.21393947537349145</v>
      </c>
      <c r="AJ1298">
        <v>0</v>
      </c>
      <c r="AK1298">
        <f t="shared" si="147"/>
        <v>-3.1976018772686445</v>
      </c>
    </row>
    <row r="1299" spans="32:37" x14ac:dyDescent="0.3">
      <c r="AF1299">
        <f t="shared" si="144"/>
        <v>55</v>
      </c>
      <c r="AG1299" cm="1">
        <f t="array" ref="AG1299">INDEX($AB$2:$AB$104, AF1299)</f>
        <v>15.163631477590606</v>
      </c>
      <c r="AH1299">
        <f t="shared" si="145"/>
        <v>-0.46666666666666823</v>
      </c>
      <c r="AI1299">
        <f t="shared" si="146"/>
        <v>0.78606052462650855</v>
      </c>
      <c r="AJ1299">
        <v>1</v>
      </c>
      <c r="AK1299">
        <f t="shared" si="147"/>
        <v>-2.935802489469495</v>
      </c>
    </row>
    <row r="1300" spans="32:37" x14ac:dyDescent="0.3">
      <c r="AF1300">
        <f t="shared" si="144"/>
        <v>55</v>
      </c>
      <c r="AG1300" cm="1">
        <f t="array" ref="AG1300">INDEX($AB$2:$AB$104, AF1300)</f>
        <v>15.163631477590606</v>
      </c>
      <c r="AH1300">
        <f t="shared" si="145"/>
        <v>-0.46666666666666823</v>
      </c>
      <c r="AI1300">
        <f t="shared" si="146"/>
        <v>1.7860605246265087</v>
      </c>
      <c r="AJ1300">
        <v>2</v>
      </c>
      <c r="AK1300">
        <f t="shared" si="147"/>
        <v>-2.6740031016703454</v>
      </c>
    </row>
    <row r="1301" spans="32:37" x14ac:dyDescent="0.3">
      <c r="AF1301">
        <f t="shared" si="144"/>
        <v>55</v>
      </c>
      <c r="AG1301" cm="1">
        <f t="array" ref="AG1301">INDEX($AB$2:$AB$104, AF1301)</f>
        <v>15.163631477590606</v>
      </c>
      <c r="AH1301">
        <f t="shared" si="145"/>
        <v>-0.46666666666666823</v>
      </c>
      <c r="AI1301">
        <f t="shared" si="146"/>
        <v>2.7860605246265084</v>
      </c>
      <c r="AJ1301">
        <v>3</v>
      </c>
      <c r="AK1301">
        <f t="shared" si="147"/>
        <v>-2.4122037138711958</v>
      </c>
    </row>
    <row r="1302" spans="32:37" x14ac:dyDescent="0.3">
      <c r="AF1302">
        <f t="shared" si="144"/>
        <v>55</v>
      </c>
      <c r="AG1302" cm="1">
        <f t="array" ref="AG1302">INDEX($AB$2:$AB$104, AF1302)</f>
        <v>15.163631477590606</v>
      </c>
      <c r="AH1302">
        <f t="shared" si="145"/>
        <v>-0.46666666666666823</v>
      </c>
      <c r="AI1302">
        <f t="shared" si="146"/>
        <v>3.7860605246265084</v>
      </c>
      <c r="AJ1302">
        <v>4</v>
      </c>
      <c r="AK1302">
        <f t="shared" si="147"/>
        <v>-2.1504043260720467</v>
      </c>
    </row>
    <row r="1303" spans="32:37" x14ac:dyDescent="0.3">
      <c r="AF1303">
        <f t="shared" si="144"/>
        <v>55</v>
      </c>
      <c r="AG1303" cm="1">
        <f t="array" ref="AG1303">INDEX($AB$2:$AB$104, AF1303)</f>
        <v>15.163631477590606</v>
      </c>
      <c r="AH1303">
        <f t="shared" si="145"/>
        <v>-0.46666666666666823</v>
      </c>
      <c r="AI1303">
        <f t="shared" si="146"/>
        <v>4.7860605246265084</v>
      </c>
      <c r="AJ1303">
        <v>5</v>
      </c>
      <c r="AK1303">
        <f t="shared" si="147"/>
        <v>-1.8886049382728973</v>
      </c>
    </row>
    <row r="1304" spans="32:37" x14ac:dyDescent="0.3">
      <c r="AF1304">
        <f t="shared" si="144"/>
        <v>55</v>
      </c>
      <c r="AG1304" cm="1">
        <f t="array" ref="AG1304">INDEX($AB$2:$AB$104, AF1304)</f>
        <v>15.163631477590606</v>
      </c>
      <c r="AH1304">
        <f t="shared" si="145"/>
        <v>-0.46666666666666823</v>
      </c>
      <c r="AI1304">
        <f t="shared" si="146"/>
        <v>5.7860605246265084</v>
      </c>
      <c r="AJ1304">
        <v>6</v>
      </c>
      <c r="AK1304">
        <f t="shared" si="147"/>
        <v>-1.6268055504737478</v>
      </c>
    </row>
    <row r="1305" spans="32:37" x14ac:dyDescent="0.3">
      <c r="AF1305">
        <f t="shared" si="144"/>
        <v>55</v>
      </c>
      <c r="AG1305" cm="1">
        <f t="array" ref="AG1305">INDEX($AB$2:$AB$104, AF1305)</f>
        <v>15.163631477590606</v>
      </c>
      <c r="AH1305">
        <f t="shared" si="145"/>
        <v>-0.46666666666666823</v>
      </c>
      <c r="AI1305">
        <f t="shared" si="146"/>
        <v>6.7860605246265084</v>
      </c>
      <c r="AJ1305">
        <v>7</v>
      </c>
      <c r="AK1305">
        <f t="shared" si="147"/>
        <v>-1.3650061626745984</v>
      </c>
    </row>
    <row r="1306" spans="32:37" x14ac:dyDescent="0.3">
      <c r="AF1306">
        <f t="shared" si="144"/>
        <v>55</v>
      </c>
      <c r="AG1306" cm="1">
        <f t="array" ref="AG1306">INDEX($AB$2:$AB$104, AF1306)</f>
        <v>15.163631477590606</v>
      </c>
      <c r="AH1306">
        <f t="shared" si="145"/>
        <v>-0.46666666666666823</v>
      </c>
      <c r="AI1306">
        <f t="shared" si="146"/>
        <v>7.7860605246265084</v>
      </c>
      <c r="AJ1306">
        <v>8</v>
      </c>
      <c r="AK1306">
        <f t="shared" si="147"/>
        <v>-1.103206774875449</v>
      </c>
    </row>
    <row r="1307" spans="32:37" x14ac:dyDescent="0.3">
      <c r="AF1307">
        <f t="shared" si="144"/>
        <v>55</v>
      </c>
      <c r="AG1307" cm="1">
        <f t="array" ref="AG1307">INDEX($AB$2:$AB$104, AF1307)</f>
        <v>15.163631477590606</v>
      </c>
      <c r="AH1307">
        <f t="shared" si="145"/>
        <v>-0.46666666666666823</v>
      </c>
      <c r="AI1307">
        <f t="shared" si="146"/>
        <v>8.7860605246265084</v>
      </c>
      <c r="AJ1307">
        <v>9</v>
      </c>
      <c r="AK1307">
        <f t="shared" si="147"/>
        <v>-0.84140738707629958</v>
      </c>
    </row>
    <row r="1308" spans="32:37" x14ac:dyDescent="0.3">
      <c r="AF1308">
        <f t="shared" si="144"/>
        <v>55</v>
      </c>
      <c r="AG1308" cm="1">
        <f t="array" ref="AG1308">INDEX($AB$2:$AB$104, AF1308)</f>
        <v>15.163631477590606</v>
      </c>
      <c r="AH1308">
        <f t="shared" si="145"/>
        <v>-0.46666666666666823</v>
      </c>
      <c r="AI1308">
        <f t="shared" si="146"/>
        <v>9.7860605246265084</v>
      </c>
      <c r="AJ1308">
        <v>10</v>
      </c>
      <c r="AK1308">
        <f t="shared" si="147"/>
        <v>-0.57960799927715023</v>
      </c>
    </row>
    <row r="1309" spans="32:37" x14ac:dyDescent="0.3">
      <c r="AF1309">
        <f t="shared" si="144"/>
        <v>55</v>
      </c>
      <c r="AG1309" cm="1">
        <f t="array" ref="AG1309">INDEX($AB$2:$AB$104, AF1309)</f>
        <v>15.163631477590606</v>
      </c>
      <c r="AH1309">
        <f t="shared" si="145"/>
        <v>-0.46666666666666823</v>
      </c>
      <c r="AI1309">
        <f t="shared" si="146"/>
        <v>10.786060524626508</v>
      </c>
      <c r="AJ1309">
        <v>11</v>
      </c>
      <c r="AK1309">
        <f t="shared" si="147"/>
        <v>-0.31780861147800071</v>
      </c>
    </row>
    <row r="1310" spans="32:37" x14ac:dyDescent="0.3">
      <c r="AF1310">
        <f t="shared" si="144"/>
        <v>55</v>
      </c>
      <c r="AG1310" cm="1">
        <f t="array" ref="AG1310">INDEX($AB$2:$AB$104, AF1310)</f>
        <v>15.163631477590606</v>
      </c>
      <c r="AH1310">
        <f t="shared" si="145"/>
        <v>-0.46666666666666823</v>
      </c>
      <c r="AI1310">
        <f t="shared" si="146"/>
        <v>11.786060524626508</v>
      </c>
      <c r="AJ1310">
        <v>12</v>
      </c>
      <c r="AK1310">
        <f t="shared" si="147"/>
        <v>-5.6009223678851298E-2</v>
      </c>
    </row>
    <row r="1311" spans="32:37" x14ac:dyDescent="0.3">
      <c r="AF1311">
        <f t="shared" si="144"/>
        <v>55</v>
      </c>
      <c r="AG1311" cm="1">
        <f t="array" ref="AG1311">INDEX($AB$2:$AB$104, AF1311)</f>
        <v>15.163631477590606</v>
      </c>
      <c r="AH1311">
        <f t="shared" si="145"/>
        <v>-0.46666666666666823</v>
      </c>
      <c r="AI1311">
        <f t="shared" si="146"/>
        <v>12.786060524626508</v>
      </c>
      <c r="AJ1311">
        <v>13</v>
      </c>
      <c r="AK1311">
        <f t="shared" si="147"/>
        <v>0.20579016412029816</v>
      </c>
    </row>
    <row r="1312" spans="32:37" x14ac:dyDescent="0.3">
      <c r="AF1312">
        <f t="shared" si="144"/>
        <v>55</v>
      </c>
      <c r="AG1312" cm="1">
        <f t="array" ref="AG1312">INDEX($AB$2:$AB$104, AF1312)</f>
        <v>15.163631477590606</v>
      </c>
      <c r="AH1312">
        <f t="shared" si="145"/>
        <v>-0.46666666666666823</v>
      </c>
      <c r="AI1312">
        <f t="shared" si="146"/>
        <v>13.786060524626508</v>
      </c>
      <c r="AJ1312">
        <v>14</v>
      </c>
      <c r="AK1312">
        <f t="shared" si="147"/>
        <v>0.46758955191944757</v>
      </c>
    </row>
    <row r="1313" spans="32:37" x14ac:dyDescent="0.3">
      <c r="AF1313">
        <f t="shared" si="144"/>
        <v>55</v>
      </c>
      <c r="AG1313" cm="1">
        <f t="array" ref="AG1313">INDEX($AB$2:$AB$104, AF1313)</f>
        <v>15.163631477590606</v>
      </c>
      <c r="AH1313">
        <f t="shared" si="145"/>
        <v>-0.46666666666666823</v>
      </c>
      <c r="AI1313">
        <f t="shared" si="146"/>
        <v>14.786060524626508</v>
      </c>
      <c r="AJ1313">
        <v>15</v>
      </c>
      <c r="AK1313">
        <f t="shared" si="147"/>
        <v>0.72938893971859697</v>
      </c>
    </row>
    <row r="1314" spans="32:37" x14ac:dyDescent="0.3">
      <c r="AF1314">
        <f t="shared" si="144"/>
        <v>55</v>
      </c>
      <c r="AG1314" cm="1">
        <f t="array" ref="AG1314">INDEX($AB$2:$AB$104, AF1314)</f>
        <v>15.163631477590606</v>
      </c>
      <c r="AH1314">
        <f t="shared" si="145"/>
        <v>-0.46666666666666823</v>
      </c>
      <c r="AI1314">
        <f t="shared" si="146"/>
        <v>15.786060524626508</v>
      </c>
      <c r="AJ1314">
        <v>16</v>
      </c>
      <c r="AK1314">
        <f t="shared" si="147"/>
        <v>0.99118832751774644</v>
      </c>
    </row>
    <row r="1315" spans="32:37" x14ac:dyDescent="0.3">
      <c r="AF1315">
        <f t="shared" si="144"/>
        <v>55</v>
      </c>
      <c r="AG1315" cm="1">
        <f t="array" ref="AG1315">INDEX($AB$2:$AB$104, AF1315)</f>
        <v>15.163631477590606</v>
      </c>
      <c r="AH1315">
        <f t="shared" si="145"/>
        <v>-0.46666666666666823</v>
      </c>
      <c r="AI1315">
        <f t="shared" si="146"/>
        <v>16.786060524626507</v>
      </c>
      <c r="AJ1315">
        <v>17</v>
      </c>
      <c r="AK1315">
        <f t="shared" si="147"/>
        <v>1.2529877153168953</v>
      </c>
    </row>
    <row r="1316" spans="32:37" x14ac:dyDescent="0.3">
      <c r="AF1316">
        <f t="shared" si="144"/>
        <v>55</v>
      </c>
      <c r="AG1316" cm="1">
        <f t="array" ref="AG1316">INDEX($AB$2:$AB$104, AF1316)</f>
        <v>15.163631477590606</v>
      </c>
      <c r="AH1316">
        <f t="shared" si="145"/>
        <v>-0.46666666666666823</v>
      </c>
      <c r="AI1316">
        <f t="shared" si="146"/>
        <v>17.786060524626507</v>
      </c>
      <c r="AJ1316">
        <v>18</v>
      </c>
      <c r="AK1316">
        <f t="shared" si="147"/>
        <v>1.5147871031160449</v>
      </c>
    </row>
    <row r="1317" spans="32:37" x14ac:dyDescent="0.3">
      <c r="AF1317">
        <f t="shared" si="144"/>
        <v>55</v>
      </c>
      <c r="AG1317" cm="1">
        <f t="array" ref="AG1317">INDEX($AB$2:$AB$104, AF1317)</f>
        <v>15.163631477590606</v>
      </c>
      <c r="AH1317">
        <f t="shared" si="145"/>
        <v>-0.46666666666666823</v>
      </c>
      <c r="AI1317">
        <f t="shared" si="146"/>
        <v>18.786060524626507</v>
      </c>
      <c r="AJ1317">
        <v>19</v>
      </c>
      <c r="AK1317">
        <f t="shared" si="147"/>
        <v>1.7765864909151943</v>
      </c>
    </row>
    <row r="1318" spans="32:37" x14ac:dyDescent="0.3">
      <c r="AF1318">
        <f t="shared" si="144"/>
        <v>55</v>
      </c>
      <c r="AG1318" cm="1">
        <f t="array" ref="AG1318">INDEX($AB$2:$AB$104, AF1318)</f>
        <v>15.163631477590606</v>
      </c>
      <c r="AH1318">
        <f t="shared" si="145"/>
        <v>-0.46666666666666823</v>
      </c>
      <c r="AI1318">
        <f t="shared" si="146"/>
        <v>19.786060524626507</v>
      </c>
      <c r="AJ1318">
        <v>20</v>
      </c>
      <c r="AK1318">
        <f t="shared" si="147"/>
        <v>2.0383858787143438</v>
      </c>
    </row>
    <row r="1319" spans="32:37" x14ac:dyDescent="0.3">
      <c r="AF1319">
        <f t="shared" si="144"/>
        <v>55</v>
      </c>
      <c r="AG1319" cm="1">
        <f t="array" ref="AG1319">INDEX($AB$2:$AB$104, AF1319)</f>
        <v>15.163631477590606</v>
      </c>
      <c r="AH1319">
        <f t="shared" si="145"/>
        <v>-0.46666666666666823</v>
      </c>
      <c r="AI1319">
        <f t="shared" si="146"/>
        <v>20.786060524626507</v>
      </c>
      <c r="AJ1319">
        <v>21</v>
      </c>
      <c r="AK1319">
        <f t="shared" si="147"/>
        <v>2.300185266513493</v>
      </c>
    </row>
    <row r="1320" spans="32:37" x14ac:dyDescent="0.3">
      <c r="AF1320">
        <f t="shared" si="144"/>
        <v>55</v>
      </c>
      <c r="AG1320" cm="1">
        <f t="array" ref="AG1320">INDEX($AB$2:$AB$104, AF1320)</f>
        <v>15.163631477590606</v>
      </c>
      <c r="AH1320">
        <f t="shared" si="145"/>
        <v>-0.46666666666666823</v>
      </c>
      <c r="AI1320">
        <f t="shared" si="146"/>
        <v>21.786060524626507</v>
      </c>
      <c r="AJ1320">
        <v>22</v>
      </c>
      <c r="AK1320">
        <f t="shared" si="147"/>
        <v>2.5619846543126426</v>
      </c>
    </row>
    <row r="1321" spans="32:37" x14ac:dyDescent="0.3">
      <c r="AF1321">
        <f t="shared" si="144"/>
        <v>55</v>
      </c>
      <c r="AG1321" cm="1">
        <f t="array" ref="AG1321">INDEX($AB$2:$AB$104, AF1321)</f>
        <v>15.163631477590606</v>
      </c>
      <c r="AH1321">
        <f t="shared" si="145"/>
        <v>-0.46666666666666823</v>
      </c>
      <c r="AI1321">
        <f t="shared" si="146"/>
        <v>22.786060524626507</v>
      </c>
      <c r="AJ1321">
        <v>23</v>
      </c>
      <c r="AK1321">
        <f t="shared" si="147"/>
        <v>2.8237840421117921</v>
      </c>
    </row>
    <row r="1322" spans="32:37" x14ac:dyDescent="0.3">
      <c r="AF1322">
        <f t="shared" si="144"/>
        <v>56</v>
      </c>
      <c r="AG1322" cm="1">
        <f t="array" ref="AG1322">INDEX($AB$2:$AB$104, AF1322)</f>
        <v>14.971337241794272</v>
      </c>
      <c r="AH1322">
        <f t="shared" si="145"/>
        <v>-0.46666666666666823</v>
      </c>
      <c r="AI1322">
        <f t="shared" si="146"/>
        <v>-0.21714437930343036</v>
      </c>
      <c r="AJ1322">
        <v>0</v>
      </c>
      <c r="AK1322">
        <f t="shared" si="147"/>
        <v>-3.1984409191554577</v>
      </c>
    </row>
    <row r="1323" spans="32:37" x14ac:dyDescent="0.3">
      <c r="AF1323">
        <f t="shared" si="144"/>
        <v>56</v>
      </c>
      <c r="AG1323" cm="1">
        <f t="array" ref="AG1323">INDEX($AB$2:$AB$104, AF1323)</f>
        <v>14.971337241794272</v>
      </c>
      <c r="AH1323">
        <f t="shared" si="145"/>
        <v>-0.46666666666666823</v>
      </c>
      <c r="AI1323">
        <f t="shared" si="146"/>
        <v>0.78285562069656967</v>
      </c>
      <c r="AJ1323">
        <v>1</v>
      </c>
      <c r="AK1323">
        <f t="shared" si="147"/>
        <v>-2.9366415313563081</v>
      </c>
    </row>
    <row r="1324" spans="32:37" x14ac:dyDescent="0.3">
      <c r="AF1324">
        <f t="shared" si="144"/>
        <v>56</v>
      </c>
      <c r="AG1324" cm="1">
        <f t="array" ref="AG1324">INDEX($AB$2:$AB$104, AF1324)</f>
        <v>14.971337241794272</v>
      </c>
      <c r="AH1324">
        <f t="shared" si="145"/>
        <v>-0.46666666666666823</v>
      </c>
      <c r="AI1324">
        <f t="shared" si="146"/>
        <v>1.7828556206965698</v>
      </c>
      <c r="AJ1324">
        <v>2</v>
      </c>
      <c r="AK1324">
        <f t="shared" si="147"/>
        <v>-2.6748421435571585</v>
      </c>
    </row>
    <row r="1325" spans="32:37" x14ac:dyDescent="0.3">
      <c r="AF1325">
        <f t="shared" si="144"/>
        <v>56</v>
      </c>
      <c r="AG1325" cm="1">
        <f t="array" ref="AG1325">INDEX($AB$2:$AB$104, AF1325)</f>
        <v>14.971337241794272</v>
      </c>
      <c r="AH1325">
        <f t="shared" si="145"/>
        <v>-0.46666666666666823</v>
      </c>
      <c r="AI1325">
        <f t="shared" si="146"/>
        <v>2.7828556206965698</v>
      </c>
      <c r="AJ1325">
        <v>3</v>
      </c>
      <c r="AK1325">
        <f t="shared" si="147"/>
        <v>-2.413042755758009</v>
      </c>
    </row>
    <row r="1326" spans="32:37" x14ac:dyDescent="0.3">
      <c r="AF1326">
        <f t="shared" si="144"/>
        <v>56</v>
      </c>
      <c r="AG1326" cm="1">
        <f t="array" ref="AG1326">INDEX($AB$2:$AB$104, AF1326)</f>
        <v>14.971337241794272</v>
      </c>
      <c r="AH1326">
        <f t="shared" si="145"/>
        <v>-0.46666666666666823</v>
      </c>
      <c r="AI1326">
        <f t="shared" si="146"/>
        <v>3.7828556206965698</v>
      </c>
      <c r="AJ1326">
        <v>4</v>
      </c>
      <c r="AK1326">
        <f t="shared" si="147"/>
        <v>-2.1512433679588598</v>
      </c>
    </row>
    <row r="1327" spans="32:37" x14ac:dyDescent="0.3">
      <c r="AF1327">
        <f t="shared" si="144"/>
        <v>56</v>
      </c>
      <c r="AG1327" cm="1">
        <f t="array" ref="AG1327">INDEX($AB$2:$AB$104, AF1327)</f>
        <v>14.971337241794272</v>
      </c>
      <c r="AH1327">
        <f t="shared" si="145"/>
        <v>-0.46666666666666823</v>
      </c>
      <c r="AI1327">
        <f t="shared" si="146"/>
        <v>4.7828556206965693</v>
      </c>
      <c r="AJ1327">
        <v>5</v>
      </c>
      <c r="AK1327">
        <f t="shared" si="147"/>
        <v>-1.8894439801597105</v>
      </c>
    </row>
    <row r="1328" spans="32:37" x14ac:dyDescent="0.3">
      <c r="AF1328">
        <f t="shared" si="144"/>
        <v>56</v>
      </c>
      <c r="AG1328" cm="1">
        <f t="array" ref="AG1328">INDEX($AB$2:$AB$104, AF1328)</f>
        <v>14.971337241794272</v>
      </c>
      <c r="AH1328">
        <f t="shared" si="145"/>
        <v>-0.46666666666666823</v>
      </c>
      <c r="AI1328">
        <f t="shared" si="146"/>
        <v>5.7828556206965693</v>
      </c>
      <c r="AJ1328">
        <v>6</v>
      </c>
      <c r="AK1328">
        <f t="shared" si="147"/>
        <v>-1.6276445923605609</v>
      </c>
    </row>
    <row r="1329" spans="32:37" x14ac:dyDescent="0.3">
      <c r="AF1329">
        <f t="shared" si="144"/>
        <v>56</v>
      </c>
      <c r="AG1329" cm="1">
        <f t="array" ref="AG1329">INDEX($AB$2:$AB$104, AF1329)</f>
        <v>14.971337241794272</v>
      </c>
      <c r="AH1329">
        <f t="shared" si="145"/>
        <v>-0.46666666666666823</v>
      </c>
      <c r="AI1329">
        <f t="shared" si="146"/>
        <v>6.7828556206965693</v>
      </c>
      <c r="AJ1329">
        <v>7</v>
      </c>
      <c r="AK1329">
        <f t="shared" si="147"/>
        <v>-1.3658452045614116</v>
      </c>
    </row>
    <row r="1330" spans="32:37" x14ac:dyDescent="0.3">
      <c r="AF1330">
        <f t="shared" si="144"/>
        <v>56</v>
      </c>
      <c r="AG1330" cm="1">
        <f t="array" ref="AG1330">INDEX($AB$2:$AB$104, AF1330)</f>
        <v>14.971337241794272</v>
      </c>
      <c r="AH1330">
        <f t="shared" si="145"/>
        <v>-0.46666666666666823</v>
      </c>
      <c r="AI1330">
        <f t="shared" si="146"/>
        <v>7.7828556206965693</v>
      </c>
      <c r="AJ1330">
        <v>8</v>
      </c>
      <c r="AK1330">
        <f t="shared" si="147"/>
        <v>-1.1040458167622622</v>
      </c>
    </row>
    <row r="1331" spans="32:37" x14ac:dyDescent="0.3">
      <c r="AF1331">
        <f t="shared" si="144"/>
        <v>56</v>
      </c>
      <c r="AG1331" cm="1">
        <f t="array" ref="AG1331">INDEX($AB$2:$AB$104, AF1331)</f>
        <v>14.971337241794272</v>
      </c>
      <c r="AH1331">
        <f t="shared" si="145"/>
        <v>-0.46666666666666823</v>
      </c>
      <c r="AI1331">
        <f t="shared" si="146"/>
        <v>8.7828556206965693</v>
      </c>
      <c r="AJ1331">
        <v>9</v>
      </c>
      <c r="AK1331">
        <f t="shared" si="147"/>
        <v>-0.84224642896311275</v>
      </c>
    </row>
    <row r="1332" spans="32:37" x14ac:dyDescent="0.3">
      <c r="AF1332">
        <f t="shared" si="144"/>
        <v>56</v>
      </c>
      <c r="AG1332" cm="1">
        <f t="array" ref="AG1332">INDEX($AB$2:$AB$104, AF1332)</f>
        <v>14.971337241794272</v>
      </c>
      <c r="AH1332">
        <f t="shared" si="145"/>
        <v>-0.46666666666666823</v>
      </c>
      <c r="AI1332">
        <f t="shared" si="146"/>
        <v>9.7828556206965693</v>
      </c>
      <c r="AJ1332">
        <v>10</v>
      </c>
      <c r="AK1332">
        <f t="shared" si="147"/>
        <v>-0.58044704116396328</v>
      </c>
    </row>
    <row r="1333" spans="32:37" x14ac:dyDescent="0.3">
      <c r="AF1333">
        <f t="shared" si="144"/>
        <v>56</v>
      </c>
      <c r="AG1333" cm="1">
        <f t="array" ref="AG1333">INDEX($AB$2:$AB$104, AF1333)</f>
        <v>14.971337241794272</v>
      </c>
      <c r="AH1333">
        <f t="shared" si="145"/>
        <v>-0.46666666666666823</v>
      </c>
      <c r="AI1333">
        <f t="shared" si="146"/>
        <v>10.782855620696569</v>
      </c>
      <c r="AJ1333">
        <v>11</v>
      </c>
      <c r="AK1333">
        <f t="shared" si="147"/>
        <v>-0.31864765336481388</v>
      </c>
    </row>
    <row r="1334" spans="32:37" x14ac:dyDescent="0.3">
      <c r="AF1334">
        <f t="shared" si="144"/>
        <v>56</v>
      </c>
      <c r="AG1334" cm="1">
        <f t="array" ref="AG1334">INDEX($AB$2:$AB$104, AF1334)</f>
        <v>14.971337241794272</v>
      </c>
      <c r="AH1334">
        <f t="shared" si="145"/>
        <v>-0.46666666666666823</v>
      </c>
      <c r="AI1334">
        <f t="shared" si="146"/>
        <v>11.782855620696569</v>
      </c>
      <c r="AJ1334">
        <v>12</v>
      </c>
      <c r="AK1334">
        <f t="shared" si="147"/>
        <v>-5.6848265565664448E-2</v>
      </c>
    </row>
    <row r="1335" spans="32:37" x14ac:dyDescent="0.3">
      <c r="AF1335">
        <f t="shared" si="144"/>
        <v>56</v>
      </c>
      <c r="AG1335" cm="1">
        <f t="array" ref="AG1335">INDEX($AB$2:$AB$104, AF1335)</f>
        <v>14.971337241794272</v>
      </c>
      <c r="AH1335">
        <f t="shared" si="145"/>
        <v>-0.46666666666666823</v>
      </c>
      <c r="AI1335">
        <f t="shared" si="146"/>
        <v>12.782855620696569</v>
      </c>
      <c r="AJ1335">
        <v>13</v>
      </c>
      <c r="AK1335">
        <f t="shared" si="147"/>
        <v>0.20495112223348499</v>
      </c>
    </row>
    <row r="1336" spans="32:37" x14ac:dyDescent="0.3">
      <c r="AF1336">
        <f t="shared" si="144"/>
        <v>56</v>
      </c>
      <c r="AG1336" cm="1">
        <f t="array" ref="AG1336">INDEX($AB$2:$AB$104, AF1336)</f>
        <v>14.971337241794272</v>
      </c>
      <c r="AH1336">
        <f t="shared" si="145"/>
        <v>-0.46666666666666823</v>
      </c>
      <c r="AI1336">
        <f t="shared" si="146"/>
        <v>13.782855620696569</v>
      </c>
      <c r="AJ1336">
        <v>14</v>
      </c>
      <c r="AK1336">
        <f t="shared" si="147"/>
        <v>0.4667505100326344</v>
      </c>
    </row>
    <row r="1337" spans="32:37" x14ac:dyDescent="0.3">
      <c r="AF1337">
        <f t="shared" si="144"/>
        <v>56</v>
      </c>
      <c r="AG1337" cm="1">
        <f t="array" ref="AG1337">INDEX($AB$2:$AB$104, AF1337)</f>
        <v>14.971337241794272</v>
      </c>
      <c r="AH1337">
        <f t="shared" si="145"/>
        <v>-0.46666666666666823</v>
      </c>
      <c r="AI1337">
        <f t="shared" si="146"/>
        <v>14.782855620696569</v>
      </c>
      <c r="AJ1337">
        <v>15</v>
      </c>
      <c r="AK1337">
        <f t="shared" si="147"/>
        <v>0.72854989783178392</v>
      </c>
    </row>
    <row r="1338" spans="32:37" x14ac:dyDescent="0.3">
      <c r="AF1338">
        <f t="shared" si="144"/>
        <v>56</v>
      </c>
      <c r="AG1338" cm="1">
        <f t="array" ref="AG1338">INDEX($AB$2:$AB$104, AF1338)</f>
        <v>14.971337241794272</v>
      </c>
      <c r="AH1338">
        <f t="shared" si="145"/>
        <v>-0.46666666666666823</v>
      </c>
      <c r="AI1338">
        <f t="shared" si="146"/>
        <v>15.782855620696569</v>
      </c>
      <c r="AJ1338">
        <v>16</v>
      </c>
      <c r="AK1338">
        <f t="shared" si="147"/>
        <v>0.99034928563093327</v>
      </c>
    </row>
    <row r="1339" spans="32:37" x14ac:dyDescent="0.3">
      <c r="AF1339">
        <f t="shared" si="144"/>
        <v>56</v>
      </c>
      <c r="AG1339" cm="1">
        <f t="array" ref="AG1339">INDEX($AB$2:$AB$104, AF1339)</f>
        <v>14.971337241794272</v>
      </c>
      <c r="AH1339">
        <f t="shared" si="145"/>
        <v>-0.46666666666666823</v>
      </c>
      <c r="AI1339">
        <f t="shared" si="146"/>
        <v>16.782855620696569</v>
      </c>
      <c r="AJ1339">
        <v>17</v>
      </c>
      <c r="AK1339">
        <f t="shared" si="147"/>
        <v>1.2521486734300826</v>
      </c>
    </row>
    <row r="1340" spans="32:37" x14ac:dyDescent="0.3">
      <c r="AF1340">
        <f t="shared" si="144"/>
        <v>56</v>
      </c>
      <c r="AG1340" cm="1">
        <f t="array" ref="AG1340">INDEX($AB$2:$AB$104, AF1340)</f>
        <v>14.971337241794272</v>
      </c>
      <c r="AH1340">
        <f t="shared" si="145"/>
        <v>-0.46666666666666823</v>
      </c>
      <c r="AI1340">
        <f t="shared" si="146"/>
        <v>17.782855620696569</v>
      </c>
      <c r="AJ1340">
        <v>18</v>
      </c>
      <c r="AK1340">
        <f t="shared" si="147"/>
        <v>1.513948061229232</v>
      </c>
    </row>
    <row r="1341" spans="32:37" x14ac:dyDescent="0.3">
      <c r="AF1341">
        <f t="shared" si="144"/>
        <v>56</v>
      </c>
      <c r="AG1341" cm="1">
        <f t="array" ref="AG1341">INDEX($AB$2:$AB$104, AF1341)</f>
        <v>14.971337241794272</v>
      </c>
      <c r="AH1341">
        <f t="shared" si="145"/>
        <v>-0.46666666666666823</v>
      </c>
      <c r="AI1341">
        <f t="shared" si="146"/>
        <v>18.782855620696569</v>
      </c>
      <c r="AJ1341">
        <v>19</v>
      </c>
      <c r="AK1341">
        <f t="shared" si="147"/>
        <v>1.7757474490283813</v>
      </c>
    </row>
    <row r="1342" spans="32:37" x14ac:dyDescent="0.3">
      <c r="AF1342">
        <f t="shared" si="144"/>
        <v>56</v>
      </c>
      <c r="AG1342" cm="1">
        <f t="array" ref="AG1342">INDEX($AB$2:$AB$104, AF1342)</f>
        <v>14.971337241794272</v>
      </c>
      <c r="AH1342">
        <f t="shared" si="145"/>
        <v>-0.46666666666666823</v>
      </c>
      <c r="AI1342">
        <f t="shared" si="146"/>
        <v>19.782855620696569</v>
      </c>
      <c r="AJ1342">
        <v>20</v>
      </c>
      <c r="AK1342">
        <f t="shared" si="147"/>
        <v>2.0375468368275311</v>
      </c>
    </row>
    <row r="1343" spans="32:37" x14ac:dyDescent="0.3">
      <c r="AF1343">
        <f t="shared" si="144"/>
        <v>56</v>
      </c>
      <c r="AG1343" cm="1">
        <f t="array" ref="AG1343">INDEX($AB$2:$AB$104, AF1343)</f>
        <v>14.971337241794272</v>
      </c>
      <c r="AH1343">
        <f t="shared" si="145"/>
        <v>-0.46666666666666823</v>
      </c>
      <c r="AI1343">
        <f t="shared" si="146"/>
        <v>20.782855620696569</v>
      </c>
      <c r="AJ1343">
        <v>21</v>
      </c>
      <c r="AK1343">
        <f t="shared" si="147"/>
        <v>2.2993462246266807</v>
      </c>
    </row>
    <row r="1344" spans="32:37" x14ac:dyDescent="0.3">
      <c r="AF1344">
        <f t="shared" si="144"/>
        <v>56</v>
      </c>
      <c r="AG1344" cm="1">
        <f t="array" ref="AG1344">INDEX($AB$2:$AB$104, AF1344)</f>
        <v>14.971337241794272</v>
      </c>
      <c r="AH1344">
        <f t="shared" si="145"/>
        <v>-0.46666666666666823</v>
      </c>
      <c r="AI1344">
        <f t="shared" si="146"/>
        <v>21.782855620696569</v>
      </c>
      <c r="AJ1344">
        <v>22</v>
      </c>
      <c r="AK1344">
        <f t="shared" si="147"/>
        <v>2.5611456124258298</v>
      </c>
    </row>
    <row r="1345" spans="32:37" x14ac:dyDescent="0.3">
      <c r="AF1345">
        <f t="shared" si="144"/>
        <v>56</v>
      </c>
      <c r="AG1345" cm="1">
        <f t="array" ref="AG1345">INDEX($AB$2:$AB$104, AF1345)</f>
        <v>14.971337241794272</v>
      </c>
      <c r="AH1345">
        <f t="shared" si="145"/>
        <v>-0.46666666666666823</v>
      </c>
      <c r="AI1345">
        <f t="shared" si="146"/>
        <v>22.782855620696569</v>
      </c>
      <c r="AJ1345">
        <v>23</v>
      </c>
      <c r="AK1345">
        <f t="shared" si="147"/>
        <v>2.8229450002249794</v>
      </c>
    </row>
    <row r="1346" spans="32:37" x14ac:dyDescent="0.3">
      <c r="AF1346">
        <f t="shared" si="144"/>
        <v>57</v>
      </c>
      <c r="AG1346" cm="1">
        <f t="array" ref="AG1346">INDEX($AB$2:$AB$104, AF1346)</f>
        <v>14.766232266658157</v>
      </c>
      <c r="AH1346">
        <f t="shared" si="145"/>
        <v>-0.46666666666666823</v>
      </c>
      <c r="AI1346">
        <f t="shared" si="146"/>
        <v>-0.22056279555569894</v>
      </c>
      <c r="AJ1346">
        <v>0</v>
      </c>
      <c r="AK1346">
        <f t="shared" si="147"/>
        <v>-3.1993358584375442</v>
      </c>
    </row>
    <row r="1347" spans="32:37" x14ac:dyDescent="0.3">
      <c r="AF1347">
        <f t="shared" ref="AF1347:AF1410" si="148">INT((ROW()-2)/24) + 1</f>
        <v>57</v>
      </c>
      <c r="AG1347" cm="1">
        <f t="array" ref="AG1347">INDEX($AB$2:$AB$104, AF1347)</f>
        <v>14.766232266658157</v>
      </c>
      <c r="AH1347">
        <f t="shared" ref="AH1347:AH1410" si="149">$AD$2</f>
        <v>-0.46666666666666823</v>
      </c>
      <c r="AI1347">
        <f t="shared" ref="AI1347:AI1410" si="150">AJ1347+AH1347+AG1347/60</f>
        <v>0.77943720444430109</v>
      </c>
      <c r="AJ1347">
        <v>1</v>
      </c>
      <c r="AK1347">
        <f t="shared" ref="AK1347:AK1410" si="151">(AI1347-12)/12*PI()</f>
        <v>-2.9375364706383946</v>
      </c>
    </row>
    <row r="1348" spans="32:37" x14ac:dyDescent="0.3">
      <c r="AF1348">
        <f t="shared" si="148"/>
        <v>57</v>
      </c>
      <c r="AG1348" cm="1">
        <f t="array" ref="AG1348">INDEX($AB$2:$AB$104, AF1348)</f>
        <v>14.766232266658157</v>
      </c>
      <c r="AH1348">
        <f t="shared" si="149"/>
        <v>-0.46666666666666823</v>
      </c>
      <c r="AI1348">
        <f t="shared" si="150"/>
        <v>1.7794372044443012</v>
      </c>
      <c r="AJ1348">
        <v>2</v>
      </c>
      <c r="AK1348">
        <f t="shared" si="151"/>
        <v>-2.6757370828392451</v>
      </c>
    </row>
    <row r="1349" spans="32:37" x14ac:dyDescent="0.3">
      <c r="AF1349">
        <f t="shared" si="148"/>
        <v>57</v>
      </c>
      <c r="AG1349" cm="1">
        <f t="array" ref="AG1349">INDEX($AB$2:$AB$104, AF1349)</f>
        <v>14.766232266658157</v>
      </c>
      <c r="AH1349">
        <f t="shared" si="149"/>
        <v>-0.46666666666666823</v>
      </c>
      <c r="AI1349">
        <f t="shared" si="150"/>
        <v>2.7794372044443012</v>
      </c>
      <c r="AJ1349">
        <v>3</v>
      </c>
      <c r="AK1349">
        <f t="shared" si="151"/>
        <v>-2.4139376950400955</v>
      </c>
    </row>
    <row r="1350" spans="32:37" x14ac:dyDescent="0.3">
      <c r="AF1350">
        <f t="shared" si="148"/>
        <v>57</v>
      </c>
      <c r="AG1350" cm="1">
        <f t="array" ref="AG1350">INDEX($AB$2:$AB$104, AF1350)</f>
        <v>14.766232266658157</v>
      </c>
      <c r="AH1350">
        <f t="shared" si="149"/>
        <v>-0.46666666666666823</v>
      </c>
      <c r="AI1350">
        <f t="shared" si="150"/>
        <v>3.7794372044443012</v>
      </c>
      <c r="AJ1350">
        <v>4</v>
      </c>
      <c r="AK1350">
        <f t="shared" si="151"/>
        <v>-2.1521383072409463</v>
      </c>
    </row>
    <row r="1351" spans="32:37" x14ac:dyDescent="0.3">
      <c r="AF1351">
        <f t="shared" si="148"/>
        <v>57</v>
      </c>
      <c r="AG1351" cm="1">
        <f t="array" ref="AG1351">INDEX($AB$2:$AB$104, AF1351)</f>
        <v>14.766232266658157</v>
      </c>
      <c r="AH1351">
        <f t="shared" si="149"/>
        <v>-0.46666666666666823</v>
      </c>
      <c r="AI1351">
        <f t="shared" si="150"/>
        <v>4.7794372044443003</v>
      </c>
      <c r="AJ1351">
        <v>5</v>
      </c>
      <c r="AK1351">
        <f t="shared" si="151"/>
        <v>-1.8903389194417972</v>
      </c>
    </row>
    <row r="1352" spans="32:37" x14ac:dyDescent="0.3">
      <c r="AF1352">
        <f t="shared" si="148"/>
        <v>57</v>
      </c>
      <c r="AG1352" cm="1">
        <f t="array" ref="AG1352">INDEX($AB$2:$AB$104, AF1352)</f>
        <v>14.766232266658157</v>
      </c>
      <c r="AH1352">
        <f t="shared" si="149"/>
        <v>-0.46666666666666823</v>
      </c>
      <c r="AI1352">
        <f t="shared" si="150"/>
        <v>5.7794372044443003</v>
      </c>
      <c r="AJ1352">
        <v>6</v>
      </c>
      <c r="AK1352">
        <f t="shared" si="151"/>
        <v>-1.6285395316426476</v>
      </c>
    </row>
    <row r="1353" spans="32:37" x14ac:dyDescent="0.3">
      <c r="AF1353">
        <f t="shared" si="148"/>
        <v>57</v>
      </c>
      <c r="AG1353" cm="1">
        <f t="array" ref="AG1353">INDEX($AB$2:$AB$104, AF1353)</f>
        <v>14.766232266658157</v>
      </c>
      <c r="AH1353">
        <f t="shared" si="149"/>
        <v>-0.46666666666666823</v>
      </c>
      <c r="AI1353">
        <f t="shared" si="150"/>
        <v>6.7794372044443003</v>
      </c>
      <c r="AJ1353">
        <v>7</v>
      </c>
      <c r="AK1353">
        <f t="shared" si="151"/>
        <v>-1.3667401438434983</v>
      </c>
    </row>
    <row r="1354" spans="32:37" x14ac:dyDescent="0.3">
      <c r="AF1354">
        <f t="shared" si="148"/>
        <v>57</v>
      </c>
      <c r="AG1354" cm="1">
        <f t="array" ref="AG1354">INDEX($AB$2:$AB$104, AF1354)</f>
        <v>14.766232266658157</v>
      </c>
      <c r="AH1354">
        <f t="shared" si="149"/>
        <v>-0.46666666666666823</v>
      </c>
      <c r="AI1354">
        <f t="shared" si="150"/>
        <v>7.7794372044443003</v>
      </c>
      <c r="AJ1354">
        <v>8</v>
      </c>
      <c r="AK1354">
        <f t="shared" si="151"/>
        <v>-1.1049407560443487</v>
      </c>
    </row>
    <row r="1355" spans="32:37" x14ac:dyDescent="0.3">
      <c r="AF1355">
        <f t="shared" si="148"/>
        <v>57</v>
      </c>
      <c r="AG1355" cm="1">
        <f t="array" ref="AG1355">INDEX($AB$2:$AB$104, AF1355)</f>
        <v>14.766232266658157</v>
      </c>
      <c r="AH1355">
        <f t="shared" si="149"/>
        <v>-0.46666666666666823</v>
      </c>
      <c r="AI1355">
        <f t="shared" si="150"/>
        <v>8.7794372044443012</v>
      </c>
      <c r="AJ1355">
        <v>9</v>
      </c>
      <c r="AK1355">
        <f t="shared" si="151"/>
        <v>-0.84314136824519925</v>
      </c>
    </row>
    <row r="1356" spans="32:37" x14ac:dyDescent="0.3">
      <c r="AF1356">
        <f t="shared" si="148"/>
        <v>57</v>
      </c>
      <c r="AG1356" cm="1">
        <f t="array" ref="AG1356">INDEX($AB$2:$AB$104, AF1356)</f>
        <v>14.766232266658157</v>
      </c>
      <c r="AH1356">
        <f t="shared" si="149"/>
        <v>-0.46666666666666823</v>
      </c>
      <c r="AI1356">
        <f t="shared" si="150"/>
        <v>9.7794372044443012</v>
      </c>
      <c r="AJ1356">
        <v>10</v>
      </c>
      <c r="AK1356">
        <f t="shared" si="151"/>
        <v>-0.58134198044604979</v>
      </c>
    </row>
    <row r="1357" spans="32:37" x14ac:dyDescent="0.3">
      <c r="AF1357">
        <f t="shared" si="148"/>
        <v>57</v>
      </c>
      <c r="AG1357" cm="1">
        <f t="array" ref="AG1357">INDEX($AB$2:$AB$104, AF1357)</f>
        <v>14.766232266658157</v>
      </c>
      <c r="AH1357">
        <f t="shared" si="149"/>
        <v>-0.46666666666666823</v>
      </c>
      <c r="AI1357">
        <f t="shared" si="150"/>
        <v>10.779437204444301</v>
      </c>
      <c r="AJ1357">
        <v>11</v>
      </c>
      <c r="AK1357">
        <f t="shared" si="151"/>
        <v>-0.31954259264690033</v>
      </c>
    </row>
    <row r="1358" spans="32:37" x14ac:dyDescent="0.3">
      <c r="AF1358">
        <f t="shared" si="148"/>
        <v>57</v>
      </c>
      <c r="AG1358" cm="1">
        <f t="array" ref="AG1358">INDEX($AB$2:$AB$104, AF1358)</f>
        <v>14.766232266658157</v>
      </c>
      <c r="AH1358">
        <f t="shared" si="149"/>
        <v>-0.46666666666666823</v>
      </c>
      <c r="AI1358">
        <f t="shared" si="150"/>
        <v>11.779437204444301</v>
      </c>
      <c r="AJ1358">
        <v>12</v>
      </c>
      <c r="AK1358">
        <f t="shared" si="151"/>
        <v>-5.7743204847750904E-2</v>
      </c>
    </row>
    <row r="1359" spans="32:37" x14ac:dyDescent="0.3">
      <c r="AF1359">
        <f t="shared" si="148"/>
        <v>57</v>
      </c>
      <c r="AG1359" cm="1">
        <f t="array" ref="AG1359">INDEX($AB$2:$AB$104, AF1359)</f>
        <v>14.766232266658157</v>
      </c>
      <c r="AH1359">
        <f t="shared" si="149"/>
        <v>-0.46666666666666823</v>
      </c>
      <c r="AI1359">
        <f t="shared" si="150"/>
        <v>12.779437204444301</v>
      </c>
      <c r="AJ1359">
        <v>13</v>
      </c>
      <c r="AK1359">
        <f t="shared" si="151"/>
        <v>0.20405618295139855</v>
      </c>
    </row>
    <row r="1360" spans="32:37" x14ac:dyDescent="0.3">
      <c r="AF1360">
        <f t="shared" si="148"/>
        <v>57</v>
      </c>
      <c r="AG1360" cm="1">
        <f t="array" ref="AG1360">INDEX($AB$2:$AB$104, AF1360)</f>
        <v>14.766232266658157</v>
      </c>
      <c r="AH1360">
        <f t="shared" si="149"/>
        <v>-0.46666666666666823</v>
      </c>
      <c r="AI1360">
        <f t="shared" si="150"/>
        <v>13.779437204444301</v>
      </c>
      <c r="AJ1360">
        <v>14</v>
      </c>
      <c r="AK1360">
        <f t="shared" si="151"/>
        <v>0.46585557075054795</v>
      </c>
    </row>
    <row r="1361" spans="32:37" x14ac:dyDescent="0.3">
      <c r="AF1361">
        <f t="shared" si="148"/>
        <v>57</v>
      </c>
      <c r="AG1361" cm="1">
        <f t="array" ref="AG1361">INDEX($AB$2:$AB$104, AF1361)</f>
        <v>14.766232266658157</v>
      </c>
      <c r="AH1361">
        <f t="shared" si="149"/>
        <v>-0.46666666666666823</v>
      </c>
      <c r="AI1361">
        <f t="shared" si="150"/>
        <v>14.779437204444301</v>
      </c>
      <c r="AJ1361">
        <v>15</v>
      </c>
      <c r="AK1361">
        <f t="shared" si="151"/>
        <v>0.72765495854969742</v>
      </c>
    </row>
    <row r="1362" spans="32:37" x14ac:dyDescent="0.3">
      <c r="AF1362">
        <f t="shared" si="148"/>
        <v>57</v>
      </c>
      <c r="AG1362" cm="1">
        <f t="array" ref="AG1362">INDEX($AB$2:$AB$104, AF1362)</f>
        <v>14.766232266658157</v>
      </c>
      <c r="AH1362">
        <f t="shared" si="149"/>
        <v>-0.46666666666666823</v>
      </c>
      <c r="AI1362">
        <f t="shared" si="150"/>
        <v>15.779437204444301</v>
      </c>
      <c r="AJ1362">
        <v>16</v>
      </c>
      <c r="AK1362">
        <f t="shared" si="151"/>
        <v>0.98945434634884688</v>
      </c>
    </row>
    <row r="1363" spans="32:37" x14ac:dyDescent="0.3">
      <c r="AF1363">
        <f t="shared" si="148"/>
        <v>57</v>
      </c>
      <c r="AG1363" cm="1">
        <f t="array" ref="AG1363">INDEX($AB$2:$AB$104, AF1363)</f>
        <v>14.766232266658157</v>
      </c>
      <c r="AH1363">
        <f t="shared" si="149"/>
        <v>-0.46666666666666823</v>
      </c>
      <c r="AI1363">
        <f t="shared" si="150"/>
        <v>16.779437204444299</v>
      </c>
      <c r="AJ1363">
        <v>17</v>
      </c>
      <c r="AK1363">
        <f t="shared" si="151"/>
        <v>1.2512537341479957</v>
      </c>
    </row>
    <row r="1364" spans="32:37" x14ac:dyDescent="0.3">
      <c r="AF1364">
        <f t="shared" si="148"/>
        <v>57</v>
      </c>
      <c r="AG1364" cm="1">
        <f t="array" ref="AG1364">INDEX($AB$2:$AB$104, AF1364)</f>
        <v>14.766232266658157</v>
      </c>
      <c r="AH1364">
        <f t="shared" si="149"/>
        <v>-0.46666666666666823</v>
      </c>
      <c r="AI1364">
        <f t="shared" si="150"/>
        <v>17.779437204444299</v>
      </c>
      <c r="AJ1364">
        <v>18</v>
      </c>
      <c r="AK1364">
        <f t="shared" si="151"/>
        <v>1.5130531219471453</v>
      </c>
    </row>
    <row r="1365" spans="32:37" x14ac:dyDescent="0.3">
      <c r="AF1365">
        <f t="shared" si="148"/>
        <v>57</v>
      </c>
      <c r="AG1365" cm="1">
        <f t="array" ref="AG1365">INDEX($AB$2:$AB$104, AF1365)</f>
        <v>14.766232266658157</v>
      </c>
      <c r="AH1365">
        <f t="shared" si="149"/>
        <v>-0.46666666666666823</v>
      </c>
      <c r="AI1365">
        <f t="shared" si="150"/>
        <v>18.779437204444299</v>
      </c>
      <c r="AJ1365">
        <v>19</v>
      </c>
      <c r="AK1365">
        <f t="shared" si="151"/>
        <v>1.7748525097462946</v>
      </c>
    </row>
    <row r="1366" spans="32:37" x14ac:dyDescent="0.3">
      <c r="AF1366">
        <f t="shared" si="148"/>
        <v>57</v>
      </c>
      <c r="AG1366" cm="1">
        <f t="array" ref="AG1366">INDEX($AB$2:$AB$104, AF1366)</f>
        <v>14.766232266658157</v>
      </c>
      <c r="AH1366">
        <f t="shared" si="149"/>
        <v>-0.46666666666666823</v>
      </c>
      <c r="AI1366">
        <f t="shared" si="150"/>
        <v>19.779437204444299</v>
      </c>
      <c r="AJ1366">
        <v>20</v>
      </c>
      <c r="AK1366">
        <f t="shared" si="151"/>
        <v>2.0366518975454442</v>
      </c>
    </row>
    <row r="1367" spans="32:37" x14ac:dyDescent="0.3">
      <c r="AF1367">
        <f t="shared" si="148"/>
        <v>57</v>
      </c>
      <c r="AG1367" cm="1">
        <f t="array" ref="AG1367">INDEX($AB$2:$AB$104, AF1367)</f>
        <v>14.766232266658157</v>
      </c>
      <c r="AH1367">
        <f t="shared" si="149"/>
        <v>-0.46666666666666823</v>
      </c>
      <c r="AI1367">
        <f t="shared" si="150"/>
        <v>20.779437204444299</v>
      </c>
      <c r="AJ1367">
        <v>21</v>
      </c>
      <c r="AK1367">
        <f t="shared" si="151"/>
        <v>2.2984512853445933</v>
      </c>
    </row>
    <row r="1368" spans="32:37" x14ac:dyDescent="0.3">
      <c r="AF1368">
        <f t="shared" si="148"/>
        <v>57</v>
      </c>
      <c r="AG1368" cm="1">
        <f t="array" ref="AG1368">INDEX($AB$2:$AB$104, AF1368)</f>
        <v>14.766232266658157</v>
      </c>
      <c r="AH1368">
        <f t="shared" si="149"/>
        <v>-0.46666666666666823</v>
      </c>
      <c r="AI1368">
        <f t="shared" si="150"/>
        <v>21.779437204444299</v>
      </c>
      <c r="AJ1368">
        <v>22</v>
      </c>
      <c r="AK1368">
        <f t="shared" si="151"/>
        <v>2.5602506731437429</v>
      </c>
    </row>
    <row r="1369" spans="32:37" x14ac:dyDescent="0.3">
      <c r="AF1369">
        <f t="shared" si="148"/>
        <v>57</v>
      </c>
      <c r="AG1369" cm="1">
        <f t="array" ref="AG1369">INDEX($AB$2:$AB$104, AF1369)</f>
        <v>14.766232266658157</v>
      </c>
      <c r="AH1369">
        <f t="shared" si="149"/>
        <v>-0.46666666666666823</v>
      </c>
      <c r="AI1369">
        <f t="shared" si="150"/>
        <v>22.779437204444299</v>
      </c>
      <c r="AJ1369">
        <v>23</v>
      </c>
      <c r="AK1369">
        <f t="shared" si="151"/>
        <v>2.8220500609428925</v>
      </c>
    </row>
    <row r="1370" spans="32:37" x14ac:dyDescent="0.3">
      <c r="AF1370">
        <f t="shared" si="148"/>
        <v>58</v>
      </c>
      <c r="AG1370" cm="1">
        <f t="array" ref="AG1370">INDEX($AB$2:$AB$104, AF1370)</f>
        <v>14.548479311340792</v>
      </c>
      <c r="AH1370">
        <f t="shared" si="149"/>
        <v>-0.46666666666666823</v>
      </c>
      <c r="AI1370">
        <f t="shared" si="150"/>
        <v>-0.22419201147765502</v>
      </c>
      <c r="AJ1370">
        <v>0</v>
      </c>
      <c r="AK1370">
        <f t="shared" si="151"/>
        <v>-3.2002859849441032</v>
      </c>
    </row>
    <row r="1371" spans="32:37" x14ac:dyDescent="0.3">
      <c r="AF1371">
        <f t="shared" si="148"/>
        <v>58</v>
      </c>
      <c r="AG1371" cm="1">
        <f t="array" ref="AG1371">INDEX($AB$2:$AB$104, AF1371)</f>
        <v>14.548479311340792</v>
      </c>
      <c r="AH1371">
        <f t="shared" si="149"/>
        <v>-0.46666666666666823</v>
      </c>
      <c r="AI1371">
        <f t="shared" si="150"/>
        <v>0.775807988522345</v>
      </c>
      <c r="AJ1371">
        <v>1</v>
      </c>
      <c r="AK1371">
        <f t="shared" si="151"/>
        <v>-2.9384865971449536</v>
      </c>
    </row>
    <row r="1372" spans="32:37" x14ac:dyDescent="0.3">
      <c r="AF1372">
        <f t="shared" si="148"/>
        <v>58</v>
      </c>
      <c r="AG1372" cm="1">
        <f t="array" ref="AG1372">INDEX($AB$2:$AB$104, AF1372)</f>
        <v>14.548479311340792</v>
      </c>
      <c r="AH1372">
        <f t="shared" si="149"/>
        <v>-0.46666666666666823</v>
      </c>
      <c r="AI1372">
        <f t="shared" si="150"/>
        <v>1.775807988522345</v>
      </c>
      <c r="AJ1372">
        <v>2</v>
      </c>
      <c r="AK1372">
        <f t="shared" si="151"/>
        <v>-2.6766872093458041</v>
      </c>
    </row>
    <row r="1373" spans="32:37" x14ac:dyDescent="0.3">
      <c r="AF1373">
        <f t="shared" si="148"/>
        <v>58</v>
      </c>
      <c r="AG1373" cm="1">
        <f t="array" ref="AG1373">INDEX($AB$2:$AB$104, AF1373)</f>
        <v>14.548479311340792</v>
      </c>
      <c r="AH1373">
        <f t="shared" si="149"/>
        <v>-0.46666666666666823</v>
      </c>
      <c r="AI1373">
        <f t="shared" si="150"/>
        <v>2.7758079885223452</v>
      </c>
      <c r="AJ1373">
        <v>3</v>
      </c>
      <c r="AK1373">
        <f t="shared" si="151"/>
        <v>-2.4148878215466545</v>
      </c>
    </row>
    <row r="1374" spans="32:37" x14ac:dyDescent="0.3">
      <c r="AF1374">
        <f t="shared" si="148"/>
        <v>58</v>
      </c>
      <c r="AG1374" cm="1">
        <f t="array" ref="AG1374">INDEX($AB$2:$AB$104, AF1374)</f>
        <v>14.548479311340792</v>
      </c>
      <c r="AH1374">
        <f t="shared" si="149"/>
        <v>-0.46666666666666823</v>
      </c>
      <c r="AI1374">
        <f t="shared" si="150"/>
        <v>3.7758079885223452</v>
      </c>
      <c r="AJ1374">
        <v>4</v>
      </c>
      <c r="AK1374">
        <f t="shared" si="151"/>
        <v>-2.1530884337475054</v>
      </c>
    </row>
    <row r="1375" spans="32:37" x14ac:dyDescent="0.3">
      <c r="AF1375">
        <f t="shared" si="148"/>
        <v>58</v>
      </c>
      <c r="AG1375" cm="1">
        <f t="array" ref="AG1375">INDEX($AB$2:$AB$104, AF1375)</f>
        <v>14.548479311340792</v>
      </c>
      <c r="AH1375">
        <f t="shared" si="149"/>
        <v>-0.46666666666666823</v>
      </c>
      <c r="AI1375">
        <f t="shared" si="150"/>
        <v>4.7758079885223443</v>
      </c>
      <c r="AJ1375">
        <v>5</v>
      </c>
      <c r="AK1375">
        <f t="shared" si="151"/>
        <v>-1.8912890459483562</v>
      </c>
    </row>
    <row r="1376" spans="32:37" x14ac:dyDescent="0.3">
      <c r="AF1376">
        <f t="shared" si="148"/>
        <v>58</v>
      </c>
      <c r="AG1376" cm="1">
        <f t="array" ref="AG1376">INDEX($AB$2:$AB$104, AF1376)</f>
        <v>14.548479311340792</v>
      </c>
      <c r="AH1376">
        <f t="shared" si="149"/>
        <v>-0.46666666666666823</v>
      </c>
      <c r="AI1376">
        <f t="shared" si="150"/>
        <v>5.7758079885223443</v>
      </c>
      <c r="AJ1376">
        <v>6</v>
      </c>
      <c r="AK1376">
        <f t="shared" si="151"/>
        <v>-1.6294896581492067</v>
      </c>
    </row>
    <row r="1377" spans="32:37" x14ac:dyDescent="0.3">
      <c r="AF1377">
        <f t="shared" si="148"/>
        <v>58</v>
      </c>
      <c r="AG1377" cm="1">
        <f t="array" ref="AG1377">INDEX($AB$2:$AB$104, AF1377)</f>
        <v>14.548479311340792</v>
      </c>
      <c r="AH1377">
        <f t="shared" si="149"/>
        <v>-0.46666666666666823</v>
      </c>
      <c r="AI1377">
        <f t="shared" si="150"/>
        <v>6.7758079885223443</v>
      </c>
      <c r="AJ1377">
        <v>7</v>
      </c>
      <c r="AK1377">
        <f t="shared" si="151"/>
        <v>-1.3676902703500573</v>
      </c>
    </row>
    <row r="1378" spans="32:37" x14ac:dyDescent="0.3">
      <c r="AF1378">
        <f t="shared" si="148"/>
        <v>58</v>
      </c>
      <c r="AG1378" cm="1">
        <f t="array" ref="AG1378">INDEX($AB$2:$AB$104, AF1378)</f>
        <v>14.548479311340792</v>
      </c>
      <c r="AH1378">
        <f t="shared" si="149"/>
        <v>-0.46666666666666823</v>
      </c>
      <c r="AI1378">
        <f t="shared" si="150"/>
        <v>7.7758079885223443</v>
      </c>
      <c r="AJ1378">
        <v>8</v>
      </c>
      <c r="AK1378">
        <f t="shared" si="151"/>
        <v>-1.1058908825509077</v>
      </c>
    </row>
    <row r="1379" spans="32:37" x14ac:dyDescent="0.3">
      <c r="AF1379">
        <f t="shared" si="148"/>
        <v>58</v>
      </c>
      <c r="AG1379" cm="1">
        <f t="array" ref="AG1379">INDEX($AB$2:$AB$104, AF1379)</f>
        <v>14.548479311340792</v>
      </c>
      <c r="AH1379">
        <f t="shared" si="149"/>
        <v>-0.46666666666666823</v>
      </c>
      <c r="AI1379">
        <f t="shared" si="150"/>
        <v>8.7758079885223452</v>
      </c>
      <c r="AJ1379">
        <v>9</v>
      </c>
      <c r="AK1379">
        <f t="shared" si="151"/>
        <v>-0.84409149475175826</v>
      </c>
    </row>
    <row r="1380" spans="32:37" x14ac:dyDescent="0.3">
      <c r="AF1380">
        <f t="shared" si="148"/>
        <v>58</v>
      </c>
      <c r="AG1380" cm="1">
        <f t="array" ref="AG1380">INDEX($AB$2:$AB$104, AF1380)</f>
        <v>14.548479311340792</v>
      </c>
      <c r="AH1380">
        <f t="shared" si="149"/>
        <v>-0.46666666666666823</v>
      </c>
      <c r="AI1380">
        <f t="shared" si="150"/>
        <v>9.7758079885223452</v>
      </c>
      <c r="AJ1380">
        <v>10</v>
      </c>
      <c r="AK1380">
        <f t="shared" si="151"/>
        <v>-0.5822921069526088</v>
      </c>
    </row>
    <row r="1381" spans="32:37" x14ac:dyDescent="0.3">
      <c r="AF1381">
        <f t="shared" si="148"/>
        <v>58</v>
      </c>
      <c r="AG1381" cm="1">
        <f t="array" ref="AG1381">INDEX($AB$2:$AB$104, AF1381)</f>
        <v>14.548479311340792</v>
      </c>
      <c r="AH1381">
        <f t="shared" si="149"/>
        <v>-0.46666666666666823</v>
      </c>
      <c r="AI1381">
        <f t="shared" si="150"/>
        <v>10.775807988522345</v>
      </c>
      <c r="AJ1381">
        <v>11</v>
      </c>
      <c r="AK1381">
        <f t="shared" si="151"/>
        <v>-0.32049271915345934</v>
      </c>
    </row>
    <row r="1382" spans="32:37" x14ac:dyDescent="0.3">
      <c r="AF1382">
        <f t="shared" si="148"/>
        <v>58</v>
      </c>
      <c r="AG1382" cm="1">
        <f t="array" ref="AG1382">INDEX($AB$2:$AB$104, AF1382)</f>
        <v>14.548479311340792</v>
      </c>
      <c r="AH1382">
        <f t="shared" si="149"/>
        <v>-0.46666666666666823</v>
      </c>
      <c r="AI1382">
        <f t="shared" si="150"/>
        <v>11.775807988522345</v>
      </c>
      <c r="AJ1382">
        <v>12</v>
      </c>
      <c r="AK1382">
        <f t="shared" si="151"/>
        <v>-5.8693331354309902E-2</v>
      </c>
    </row>
    <row r="1383" spans="32:37" x14ac:dyDescent="0.3">
      <c r="AF1383">
        <f t="shared" si="148"/>
        <v>58</v>
      </c>
      <c r="AG1383" cm="1">
        <f t="array" ref="AG1383">INDEX($AB$2:$AB$104, AF1383)</f>
        <v>14.548479311340792</v>
      </c>
      <c r="AH1383">
        <f t="shared" si="149"/>
        <v>-0.46666666666666823</v>
      </c>
      <c r="AI1383">
        <f t="shared" si="150"/>
        <v>12.775807988522345</v>
      </c>
      <c r="AJ1383">
        <v>13</v>
      </c>
      <c r="AK1383">
        <f t="shared" si="151"/>
        <v>0.20310605644483953</v>
      </c>
    </row>
    <row r="1384" spans="32:37" x14ac:dyDescent="0.3">
      <c r="AF1384">
        <f t="shared" si="148"/>
        <v>58</v>
      </c>
      <c r="AG1384" cm="1">
        <f t="array" ref="AG1384">INDEX($AB$2:$AB$104, AF1384)</f>
        <v>14.548479311340792</v>
      </c>
      <c r="AH1384">
        <f t="shared" si="149"/>
        <v>-0.46666666666666823</v>
      </c>
      <c r="AI1384">
        <f t="shared" si="150"/>
        <v>13.775807988522345</v>
      </c>
      <c r="AJ1384">
        <v>14</v>
      </c>
      <c r="AK1384">
        <f t="shared" si="151"/>
        <v>0.46490544424398894</v>
      </c>
    </row>
    <row r="1385" spans="32:37" x14ac:dyDescent="0.3">
      <c r="AF1385">
        <f t="shared" si="148"/>
        <v>58</v>
      </c>
      <c r="AG1385" cm="1">
        <f t="array" ref="AG1385">INDEX($AB$2:$AB$104, AF1385)</f>
        <v>14.548479311340792</v>
      </c>
      <c r="AH1385">
        <f t="shared" si="149"/>
        <v>-0.46666666666666823</v>
      </c>
      <c r="AI1385">
        <f t="shared" si="150"/>
        <v>14.775807988522345</v>
      </c>
      <c r="AJ1385">
        <v>15</v>
      </c>
      <c r="AK1385">
        <f t="shared" si="151"/>
        <v>0.7267048320431384</v>
      </c>
    </row>
    <row r="1386" spans="32:37" x14ac:dyDescent="0.3">
      <c r="AF1386">
        <f t="shared" si="148"/>
        <v>58</v>
      </c>
      <c r="AG1386" cm="1">
        <f t="array" ref="AG1386">INDEX($AB$2:$AB$104, AF1386)</f>
        <v>14.548479311340792</v>
      </c>
      <c r="AH1386">
        <f t="shared" si="149"/>
        <v>-0.46666666666666823</v>
      </c>
      <c r="AI1386">
        <f t="shared" si="150"/>
        <v>15.775807988522345</v>
      </c>
      <c r="AJ1386">
        <v>16</v>
      </c>
      <c r="AK1386">
        <f t="shared" si="151"/>
        <v>0.98850421984228787</v>
      </c>
    </row>
    <row r="1387" spans="32:37" x14ac:dyDescent="0.3">
      <c r="AF1387">
        <f t="shared" si="148"/>
        <v>58</v>
      </c>
      <c r="AG1387" cm="1">
        <f t="array" ref="AG1387">INDEX($AB$2:$AB$104, AF1387)</f>
        <v>14.548479311340792</v>
      </c>
      <c r="AH1387">
        <f t="shared" si="149"/>
        <v>-0.46666666666666823</v>
      </c>
      <c r="AI1387">
        <f t="shared" si="150"/>
        <v>16.775807988522345</v>
      </c>
      <c r="AJ1387">
        <v>17</v>
      </c>
      <c r="AK1387">
        <f t="shared" si="151"/>
        <v>1.2503036076414373</v>
      </c>
    </row>
    <row r="1388" spans="32:37" x14ac:dyDescent="0.3">
      <c r="AF1388">
        <f t="shared" si="148"/>
        <v>58</v>
      </c>
      <c r="AG1388" cm="1">
        <f t="array" ref="AG1388">INDEX($AB$2:$AB$104, AF1388)</f>
        <v>14.548479311340792</v>
      </c>
      <c r="AH1388">
        <f t="shared" si="149"/>
        <v>-0.46666666666666823</v>
      </c>
      <c r="AI1388">
        <f t="shared" si="150"/>
        <v>17.775807988522345</v>
      </c>
      <c r="AJ1388">
        <v>18</v>
      </c>
      <c r="AK1388">
        <f t="shared" si="151"/>
        <v>1.5121029954405867</v>
      </c>
    </row>
    <row r="1389" spans="32:37" x14ac:dyDescent="0.3">
      <c r="AF1389">
        <f t="shared" si="148"/>
        <v>58</v>
      </c>
      <c r="AG1389" cm="1">
        <f t="array" ref="AG1389">INDEX($AB$2:$AB$104, AF1389)</f>
        <v>14.548479311340792</v>
      </c>
      <c r="AH1389">
        <f t="shared" si="149"/>
        <v>-0.46666666666666823</v>
      </c>
      <c r="AI1389">
        <f t="shared" si="150"/>
        <v>18.775807988522345</v>
      </c>
      <c r="AJ1389">
        <v>19</v>
      </c>
      <c r="AK1389">
        <f t="shared" si="151"/>
        <v>1.773902383239736</v>
      </c>
    </row>
    <row r="1390" spans="32:37" x14ac:dyDescent="0.3">
      <c r="AF1390">
        <f t="shared" si="148"/>
        <v>58</v>
      </c>
      <c r="AG1390" cm="1">
        <f t="array" ref="AG1390">INDEX($AB$2:$AB$104, AF1390)</f>
        <v>14.548479311340792</v>
      </c>
      <c r="AH1390">
        <f t="shared" si="149"/>
        <v>-0.46666666666666823</v>
      </c>
      <c r="AI1390">
        <f t="shared" si="150"/>
        <v>19.775807988522345</v>
      </c>
      <c r="AJ1390">
        <v>20</v>
      </c>
      <c r="AK1390">
        <f t="shared" si="151"/>
        <v>2.0357017710388856</v>
      </c>
    </row>
    <row r="1391" spans="32:37" x14ac:dyDescent="0.3">
      <c r="AF1391">
        <f t="shared" si="148"/>
        <v>58</v>
      </c>
      <c r="AG1391" cm="1">
        <f t="array" ref="AG1391">INDEX($AB$2:$AB$104, AF1391)</f>
        <v>14.548479311340792</v>
      </c>
      <c r="AH1391">
        <f t="shared" si="149"/>
        <v>-0.46666666666666823</v>
      </c>
      <c r="AI1391">
        <f t="shared" si="150"/>
        <v>20.775807988522345</v>
      </c>
      <c r="AJ1391">
        <v>21</v>
      </c>
      <c r="AK1391">
        <f t="shared" si="151"/>
        <v>2.2975011588380352</v>
      </c>
    </row>
    <row r="1392" spans="32:37" x14ac:dyDescent="0.3">
      <c r="AF1392">
        <f t="shared" si="148"/>
        <v>58</v>
      </c>
      <c r="AG1392" cm="1">
        <f t="array" ref="AG1392">INDEX($AB$2:$AB$104, AF1392)</f>
        <v>14.548479311340792</v>
      </c>
      <c r="AH1392">
        <f t="shared" si="149"/>
        <v>-0.46666666666666823</v>
      </c>
      <c r="AI1392">
        <f t="shared" si="150"/>
        <v>21.775807988522345</v>
      </c>
      <c r="AJ1392">
        <v>22</v>
      </c>
      <c r="AK1392">
        <f t="shared" si="151"/>
        <v>2.5593005466371843</v>
      </c>
    </row>
    <row r="1393" spans="32:37" x14ac:dyDescent="0.3">
      <c r="AF1393">
        <f t="shared" si="148"/>
        <v>58</v>
      </c>
      <c r="AG1393" cm="1">
        <f t="array" ref="AG1393">INDEX($AB$2:$AB$104, AF1393)</f>
        <v>14.548479311340792</v>
      </c>
      <c r="AH1393">
        <f t="shared" si="149"/>
        <v>-0.46666666666666823</v>
      </c>
      <c r="AI1393">
        <f t="shared" si="150"/>
        <v>22.775807988522345</v>
      </c>
      <c r="AJ1393">
        <v>23</v>
      </c>
      <c r="AK1393">
        <f t="shared" si="151"/>
        <v>2.8210999344363339</v>
      </c>
    </row>
    <row r="1394" spans="32:37" x14ac:dyDescent="0.3">
      <c r="AF1394">
        <f t="shared" si="148"/>
        <v>59</v>
      </c>
      <c r="AG1394" cm="1">
        <f t="array" ref="AG1394">INDEX($AB$2:$AB$104, AF1394)</f>
        <v>14.318254724735123</v>
      </c>
      <c r="AH1394">
        <f t="shared" si="149"/>
        <v>-0.46666666666666823</v>
      </c>
      <c r="AI1394">
        <f t="shared" si="150"/>
        <v>-0.22802908792108284</v>
      </c>
      <c r="AJ1394">
        <v>0</v>
      </c>
      <c r="AK1394">
        <f t="shared" si="151"/>
        <v>-3.2012905292079314</v>
      </c>
    </row>
    <row r="1395" spans="32:37" x14ac:dyDescent="0.3">
      <c r="AF1395">
        <f t="shared" si="148"/>
        <v>59</v>
      </c>
      <c r="AG1395" cm="1">
        <f t="array" ref="AG1395">INDEX($AB$2:$AB$104, AF1395)</f>
        <v>14.318254724735123</v>
      </c>
      <c r="AH1395">
        <f t="shared" si="149"/>
        <v>-0.46666666666666823</v>
      </c>
      <c r="AI1395">
        <f t="shared" si="150"/>
        <v>0.7719709120789171</v>
      </c>
      <c r="AJ1395">
        <v>1</v>
      </c>
      <c r="AK1395">
        <f t="shared" si="151"/>
        <v>-2.9394911414087819</v>
      </c>
    </row>
    <row r="1396" spans="32:37" x14ac:dyDescent="0.3">
      <c r="AF1396">
        <f t="shared" si="148"/>
        <v>59</v>
      </c>
      <c r="AG1396" cm="1">
        <f t="array" ref="AG1396">INDEX($AB$2:$AB$104, AF1396)</f>
        <v>14.318254724735123</v>
      </c>
      <c r="AH1396">
        <f t="shared" si="149"/>
        <v>-0.46666666666666823</v>
      </c>
      <c r="AI1396">
        <f t="shared" si="150"/>
        <v>1.7719709120789173</v>
      </c>
      <c r="AJ1396">
        <v>2</v>
      </c>
      <c r="AK1396">
        <f t="shared" si="151"/>
        <v>-2.6776917536096323</v>
      </c>
    </row>
    <row r="1397" spans="32:37" x14ac:dyDescent="0.3">
      <c r="AF1397">
        <f t="shared" si="148"/>
        <v>59</v>
      </c>
      <c r="AG1397" cm="1">
        <f t="array" ref="AG1397">INDEX($AB$2:$AB$104, AF1397)</f>
        <v>14.318254724735123</v>
      </c>
      <c r="AH1397">
        <f t="shared" si="149"/>
        <v>-0.46666666666666823</v>
      </c>
      <c r="AI1397">
        <f t="shared" si="150"/>
        <v>2.7719709120789173</v>
      </c>
      <c r="AJ1397">
        <v>3</v>
      </c>
      <c r="AK1397">
        <f t="shared" si="151"/>
        <v>-2.4158923658104827</v>
      </c>
    </row>
    <row r="1398" spans="32:37" x14ac:dyDescent="0.3">
      <c r="AF1398">
        <f t="shared" si="148"/>
        <v>59</v>
      </c>
      <c r="AG1398" cm="1">
        <f t="array" ref="AG1398">INDEX($AB$2:$AB$104, AF1398)</f>
        <v>14.318254724735123</v>
      </c>
      <c r="AH1398">
        <f t="shared" si="149"/>
        <v>-0.46666666666666823</v>
      </c>
      <c r="AI1398">
        <f t="shared" si="150"/>
        <v>3.7719709120789173</v>
      </c>
      <c r="AJ1398">
        <v>4</v>
      </c>
      <c r="AK1398">
        <f t="shared" si="151"/>
        <v>-2.1540929780113336</v>
      </c>
    </row>
    <row r="1399" spans="32:37" x14ac:dyDescent="0.3">
      <c r="AF1399">
        <f t="shared" si="148"/>
        <v>59</v>
      </c>
      <c r="AG1399" cm="1">
        <f t="array" ref="AG1399">INDEX($AB$2:$AB$104, AF1399)</f>
        <v>14.318254724735123</v>
      </c>
      <c r="AH1399">
        <f t="shared" si="149"/>
        <v>-0.46666666666666823</v>
      </c>
      <c r="AI1399">
        <f t="shared" si="150"/>
        <v>4.7719709120789169</v>
      </c>
      <c r="AJ1399">
        <v>5</v>
      </c>
      <c r="AK1399">
        <f t="shared" si="151"/>
        <v>-1.892293590212184</v>
      </c>
    </row>
    <row r="1400" spans="32:37" x14ac:dyDescent="0.3">
      <c r="AF1400">
        <f t="shared" si="148"/>
        <v>59</v>
      </c>
      <c r="AG1400" cm="1">
        <f t="array" ref="AG1400">INDEX($AB$2:$AB$104, AF1400)</f>
        <v>14.318254724735123</v>
      </c>
      <c r="AH1400">
        <f t="shared" si="149"/>
        <v>-0.46666666666666823</v>
      </c>
      <c r="AI1400">
        <f t="shared" si="150"/>
        <v>5.7719709120789169</v>
      </c>
      <c r="AJ1400">
        <v>6</v>
      </c>
      <c r="AK1400">
        <f t="shared" si="151"/>
        <v>-1.6304942024130344</v>
      </c>
    </row>
    <row r="1401" spans="32:37" x14ac:dyDescent="0.3">
      <c r="AF1401">
        <f t="shared" si="148"/>
        <v>59</v>
      </c>
      <c r="AG1401" cm="1">
        <f t="array" ref="AG1401">INDEX($AB$2:$AB$104, AF1401)</f>
        <v>14.318254724735123</v>
      </c>
      <c r="AH1401">
        <f t="shared" si="149"/>
        <v>-0.46666666666666823</v>
      </c>
      <c r="AI1401">
        <f t="shared" si="150"/>
        <v>6.7719709120789169</v>
      </c>
      <c r="AJ1401">
        <v>7</v>
      </c>
      <c r="AK1401">
        <f t="shared" si="151"/>
        <v>-1.3686948146138851</v>
      </c>
    </row>
    <row r="1402" spans="32:37" x14ac:dyDescent="0.3">
      <c r="AF1402">
        <f t="shared" si="148"/>
        <v>59</v>
      </c>
      <c r="AG1402" cm="1">
        <f t="array" ref="AG1402">INDEX($AB$2:$AB$104, AF1402)</f>
        <v>14.318254724735123</v>
      </c>
      <c r="AH1402">
        <f t="shared" si="149"/>
        <v>-0.46666666666666823</v>
      </c>
      <c r="AI1402">
        <f t="shared" si="150"/>
        <v>7.7719709120789169</v>
      </c>
      <c r="AJ1402">
        <v>8</v>
      </c>
      <c r="AK1402">
        <f t="shared" si="151"/>
        <v>-1.1068954268147357</v>
      </c>
    </row>
    <row r="1403" spans="32:37" x14ac:dyDescent="0.3">
      <c r="AF1403">
        <f t="shared" si="148"/>
        <v>59</v>
      </c>
      <c r="AG1403" cm="1">
        <f t="array" ref="AG1403">INDEX($AB$2:$AB$104, AF1403)</f>
        <v>14.318254724735123</v>
      </c>
      <c r="AH1403">
        <f t="shared" si="149"/>
        <v>-0.46666666666666823</v>
      </c>
      <c r="AI1403">
        <f t="shared" si="150"/>
        <v>8.7719709120789169</v>
      </c>
      <c r="AJ1403">
        <v>9</v>
      </c>
      <c r="AK1403">
        <f t="shared" si="151"/>
        <v>-0.84509603901558628</v>
      </c>
    </row>
    <row r="1404" spans="32:37" x14ac:dyDescent="0.3">
      <c r="AF1404">
        <f t="shared" si="148"/>
        <v>59</v>
      </c>
      <c r="AG1404" cm="1">
        <f t="array" ref="AG1404">INDEX($AB$2:$AB$104, AF1404)</f>
        <v>14.318254724735123</v>
      </c>
      <c r="AH1404">
        <f t="shared" si="149"/>
        <v>-0.46666666666666823</v>
      </c>
      <c r="AI1404">
        <f t="shared" si="150"/>
        <v>9.7719709120789169</v>
      </c>
      <c r="AJ1404">
        <v>10</v>
      </c>
      <c r="AK1404">
        <f t="shared" si="151"/>
        <v>-0.58329665121643681</v>
      </c>
    </row>
    <row r="1405" spans="32:37" x14ac:dyDescent="0.3">
      <c r="AF1405">
        <f t="shared" si="148"/>
        <v>59</v>
      </c>
      <c r="AG1405" cm="1">
        <f t="array" ref="AG1405">INDEX($AB$2:$AB$104, AF1405)</f>
        <v>14.318254724735123</v>
      </c>
      <c r="AH1405">
        <f t="shared" si="149"/>
        <v>-0.46666666666666823</v>
      </c>
      <c r="AI1405">
        <f t="shared" si="150"/>
        <v>10.771970912078917</v>
      </c>
      <c r="AJ1405">
        <v>11</v>
      </c>
      <c r="AK1405">
        <f t="shared" si="151"/>
        <v>-0.3214972634172874</v>
      </c>
    </row>
    <row r="1406" spans="32:37" x14ac:dyDescent="0.3">
      <c r="AF1406">
        <f t="shared" si="148"/>
        <v>59</v>
      </c>
      <c r="AG1406" cm="1">
        <f t="array" ref="AG1406">INDEX($AB$2:$AB$104, AF1406)</f>
        <v>14.318254724735123</v>
      </c>
      <c r="AH1406">
        <f t="shared" si="149"/>
        <v>-0.46666666666666823</v>
      </c>
      <c r="AI1406">
        <f t="shared" si="150"/>
        <v>11.771970912078917</v>
      </c>
      <c r="AJ1406">
        <v>12</v>
      </c>
      <c r="AK1406">
        <f t="shared" si="151"/>
        <v>-5.9697875618137983E-2</v>
      </c>
    </row>
    <row r="1407" spans="32:37" x14ac:dyDescent="0.3">
      <c r="AF1407">
        <f t="shared" si="148"/>
        <v>59</v>
      </c>
      <c r="AG1407" cm="1">
        <f t="array" ref="AG1407">INDEX($AB$2:$AB$104, AF1407)</f>
        <v>14.318254724735123</v>
      </c>
      <c r="AH1407">
        <f t="shared" si="149"/>
        <v>-0.46666666666666823</v>
      </c>
      <c r="AI1407">
        <f t="shared" si="150"/>
        <v>12.771970912078917</v>
      </c>
      <c r="AJ1407">
        <v>13</v>
      </c>
      <c r="AK1407">
        <f t="shared" si="151"/>
        <v>0.20210151218101147</v>
      </c>
    </row>
    <row r="1408" spans="32:37" x14ac:dyDescent="0.3">
      <c r="AF1408">
        <f t="shared" si="148"/>
        <v>59</v>
      </c>
      <c r="AG1408" cm="1">
        <f t="array" ref="AG1408">INDEX($AB$2:$AB$104, AF1408)</f>
        <v>14.318254724735123</v>
      </c>
      <c r="AH1408">
        <f t="shared" si="149"/>
        <v>-0.46666666666666823</v>
      </c>
      <c r="AI1408">
        <f t="shared" si="150"/>
        <v>13.771970912078917</v>
      </c>
      <c r="AJ1408">
        <v>14</v>
      </c>
      <c r="AK1408">
        <f t="shared" si="151"/>
        <v>0.46390089998016087</v>
      </c>
    </row>
    <row r="1409" spans="32:37" x14ac:dyDescent="0.3">
      <c r="AF1409">
        <f t="shared" si="148"/>
        <v>59</v>
      </c>
      <c r="AG1409" cm="1">
        <f t="array" ref="AG1409">INDEX($AB$2:$AB$104, AF1409)</f>
        <v>14.318254724735123</v>
      </c>
      <c r="AH1409">
        <f t="shared" si="149"/>
        <v>-0.46666666666666823</v>
      </c>
      <c r="AI1409">
        <f t="shared" si="150"/>
        <v>14.771970912078917</v>
      </c>
      <c r="AJ1409">
        <v>15</v>
      </c>
      <c r="AK1409">
        <f t="shared" si="151"/>
        <v>0.72570028777931028</v>
      </c>
    </row>
    <row r="1410" spans="32:37" x14ac:dyDescent="0.3">
      <c r="AF1410">
        <f t="shared" si="148"/>
        <v>59</v>
      </c>
      <c r="AG1410" cm="1">
        <f t="array" ref="AG1410">INDEX($AB$2:$AB$104, AF1410)</f>
        <v>14.318254724735123</v>
      </c>
      <c r="AH1410">
        <f t="shared" si="149"/>
        <v>-0.46666666666666823</v>
      </c>
      <c r="AI1410">
        <f t="shared" si="150"/>
        <v>15.771970912078917</v>
      </c>
      <c r="AJ1410">
        <v>16</v>
      </c>
      <c r="AK1410">
        <f t="shared" si="151"/>
        <v>0.98749967557845975</v>
      </c>
    </row>
    <row r="1411" spans="32:37" x14ac:dyDescent="0.3">
      <c r="AF1411">
        <f t="shared" ref="AF1411:AF1474" si="152">INT((ROW()-2)/24) + 1</f>
        <v>59</v>
      </c>
      <c r="AG1411" cm="1">
        <f t="array" ref="AG1411">INDEX($AB$2:$AB$104, AF1411)</f>
        <v>14.318254724735123</v>
      </c>
      <c r="AH1411">
        <f t="shared" ref="AH1411:AH1474" si="153">$AD$2</f>
        <v>-0.46666666666666823</v>
      </c>
      <c r="AI1411">
        <f t="shared" ref="AI1411:AI1474" si="154">AJ1411+AH1411+AG1411/60</f>
        <v>16.771970912078917</v>
      </c>
      <c r="AJ1411">
        <v>17</v>
      </c>
      <c r="AK1411">
        <f t="shared" ref="AK1411:AK1474" si="155">(AI1411-12)/12*PI()</f>
        <v>1.2492990633776091</v>
      </c>
    </row>
    <row r="1412" spans="32:37" x14ac:dyDescent="0.3">
      <c r="AF1412">
        <f t="shared" si="152"/>
        <v>59</v>
      </c>
      <c r="AG1412" cm="1">
        <f t="array" ref="AG1412">INDEX($AB$2:$AB$104, AF1412)</f>
        <v>14.318254724735123</v>
      </c>
      <c r="AH1412">
        <f t="shared" si="153"/>
        <v>-0.46666666666666823</v>
      </c>
      <c r="AI1412">
        <f t="shared" si="154"/>
        <v>17.771970912078917</v>
      </c>
      <c r="AJ1412">
        <v>18</v>
      </c>
      <c r="AK1412">
        <f t="shared" si="155"/>
        <v>1.5110984511767585</v>
      </c>
    </row>
    <row r="1413" spans="32:37" x14ac:dyDescent="0.3">
      <c r="AF1413">
        <f t="shared" si="152"/>
        <v>59</v>
      </c>
      <c r="AG1413" cm="1">
        <f t="array" ref="AG1413">INDEX($AB$2:$AB$104, AF1413)</f>
        <v>14.318254724735123</v>
      </c>
      <c r="AH1413">
        <f t="shared" si="153"/>
        <v>-0.46666666666666823</v>
      </c>
      <c r="AI1413">
        <f t="shared" si="154"/>
        <v>18.771970912078917</v>
      </c>
      <c r="AJ1413">
        <v>19</v>
      </c>
      <c r="AK1413">
        <f t="shared" si="155"/>
        <v>1.7728978389759078</v>
      </c>
    </row>
    <row r="1414" spans="32:37" x14ac:dyDescent="0.3">
      <c r="AF1414">
        <f t="shared" si="152"/>
        <v>59</v>
      </c>
      <c r="AG1414" cm="1">
        <f t="array" ref="AG1414">INDEX($AB$2:$AB$104, AF1414)</f>
        <v>14.318254724735123</v>
      </c>
      <c r="AH1414">
        <f t="shared" si="153"/>
        <v>-0.46666666666666823</v>
      </c>
      <c r="AI1414">
        <f t="shared" si="154"/>
        <v>19.771970912078917</v>
      </c>
      <c r="AJ1414">
        <v>20</v>
      </c>
      <c r="AK1414">
        <f t="shared" si="155"/>
        <v>2.0346972267750574</v>
      </c>
    </row>
    <row r="1415" spans="32:37" x14ac:dyDescent="0.3">
      <c r="AF1415">
        <f t="shared" si="152"/>
        <v>59</v>
      </c>
      <c r="AG1415" cm="1">
        <f t="array" ref="AG1415">INDEX($AB$2:$AB$104, AF1415)</f>
        <v>14.318254724735123</v>
      </c>
      <c r="AH1415">
        <f t="shared" si="153"/>
        <v>-0.46666666666666823</v>
      </c>
      <c r="AI1415">
        <f t="shared" si="154"/>
        <v>20.771970912078917</v>
      </c>
      <c r="AJ1415">
        <v>21</v>
      </c>
      <c r="AK1415">
        <f t="shared" si="155"/>
        <v>2.296496614574207</v>
      </c>
    </row>
    <row r="1416" spans="32:37" x14ac:dyDescent="0.3">
      <c r="AF1416">
        <f t="shared" si="152"/>
        <v>59</v>
      </c>
      <c r="AG1416" cm="1">
        <f t="array" ref="AG1416">INDEX($AB$2:$AB$104, AF1416)</f>
        <v>14.318254724735123</v>
      </c>
      <c r="AH1416">
        <f t="shared" si="153"/>
        <v>-0.46666666666666823</v>
      </c>
      <c r="AI1416">
        <f t="shared" si="154"/>
        <v>21.771970912078917</v>
      </c>
      <c r="AJ1416">
        <v>22</v>
      </c>
      <c r="AK1416">
        <f t="shared" si="155"/>
        <v>2.5582960023733561</v>
      </c>
    </row>
    <row r="1417" spans="32:37" x14ac:dyDescent="0.3">
      <c r="AF1417">
        <f t="shared" si="152"/>
        <v>59</v>
      </c>
      <c r="AG1417" cm="1">
        <f t="array" ref="AG1417">INDEX($AB$2:$AB$104, AF1417)</f>
        <v>14.318254724735123</v>
      </c>
      <c r="AH1417">
        <f t="shared" si="153"/>
        <v>-0.46666666666666823</v>
      </c>
      <c r="AI1417">
        <f t="shared" si="154"/>
        <v>22.771970912078917</v>
      </c>
      <c r="AJ1417">
        <v>23</v>
      </c>
      <c r="AK1417">
        <f t="shared" si="155"/>
        <v>2.8200953901725057</v>
      </c>
    </row>
    <row r="1418" spans="32:37" x14ac:dyDescent="0.3">
      <c r="AF1418">
        <f t="shared" si="152"/>
        <v>60</v>
      </c>
      <c r="AG1418" cm="1">
        <f t="array" ref="AG1418">INDEX($AB$2:$AB$104, AF1418)</f>
        <v>14.075748260194962</v>
      </c>
      <c r="AH1418">
        <f t="shared" si="153"/>
        <v>-0.46666666666666823</v>
      </c>
      <c r="AI1418">
        <f t="shared" si="154"/>
        <v>-0.23207086233008553</v>
      </c>
      <c r="AJ1418">
        <v>0</v>
      </c>
      <c r="AK1418">
        <f t="shared" si="155"/>
        <v>-3.2023486632738298</v>
      </c>
    </row>
    <row r="1419" spans="32:37" x14ac:dyDescent="0.3">
      <c r="AF1419">
        <f t="shared" si="152"/>
        <v>60</v>
      </c>
      <c r="AG1419" cm="1">
        <f t="array" ref="AG1419">INDEX($AB$2:$AB$104, AF1419)</f>
        <v>14.075748260194962</v>
      </c>
      <c r="AH1419">
        <f t="shared" si="153"/>
        <v>-0.46666666666666823</v>
      </c>
      <c r="AI1419">
        <f t="shared" si="154"/>
        <v>0.76792913766991444</v>
      </c>
      <c r="AJ1419">
        <v>1</v>
      </c>
      <c r="AK1419">
        <f t="shared" si="155"/>
        <v>-2.9405492754746807</v>
      </c>
    </row>
    <row r="1420" spans="32:37" x14ac:dyDescent="0.3">
      <c r="AF1420">
        <f t="shared" si="152"/>
        <v>60</v>
      </c>
      <c r="AG1420" cm="1">
        <f t="array" ref="AG1420">INDEX($AB$2:$AB$104, AF1420)</f>
        <v>14.075748260194962</v>
      </c>
      <c r="AH1420">
        <f t="shared" si="153"/>
        <v>-0.46666666666666823</v>
      </c>
      <c r="AI1420">
        <f t="shared" si="154"/>
        <v>1.7679291376699147</v>
      </c>
      <c r="AJ1420">
        <v>2</v>
      </c>
      <c r="AK1420">
        <f t="shared" si="155"/>
        <v>-2.6787498876755311</v>
      </c>
    </row>
    <row r="1421" spans="32:37" x14ac:dyDescent="0.3">
      <c r="AF1421">
        <f t="shared" si="152"/>
        <v>60</v>
      </c>
      <c r="AG1421" cm="1">
        <f t="array" ref="AG1421">INDEX($AB$2:$AB$104, AF1421)</f>
        <v>14.075748260194962</v>
      </c>
      <c r="AH1421">
        <f t="shared" si="153"/>
        <v>-0.46666666666666823</v>
      </c>
      <c r="AI1421">
        <f t="shared" si="154"/>
        <v>2.7679291376699147</v>
      </c>
      <c r="AJ1421">
        <v>3</v>
      </c>
      <c r="AK1421">
        <f t="shared" si="155"/>
        <v>-2.4169504998763816</v>
      </c>
    </row>
    <row r="1422" spans="32:37" x14ac:dyDescent="0.3">
      <c r="AF1422">
        <f t="shared" si="152"/>
        <v>60</v>
      </c>
      <c r="AG1422" cm="1">
        <f t="array" ref="AG1422">INDEX($AB$2:$AB$104, AF1422)</f>
        <v>14.075748260194962</v>
      </c>
      <c r="AH1422">
        <f t="shared" si="153"/>
        <v>-0.46666666666666823</v>
      </c>
      <c r="AI1422">
        <f t="shared" si="154"/>
        <v>3.7679291376699147</v>
      </c>
      <c r="AJ1422">
        <v>4</v>
      </c>
      <c r="AK1422">
        <f t="shared" si="155"/>
        <v>-2.1551511120772324</v>
      </c>
    </row>
    <row r="1423" spans="32:37" x14ac:dyDescent="0.3">
      <c r="AF1423">
        <f t="shared" si="152"/>
        <v>60</v>
      </c>
      <c r="AG1423" cm="1">
        <f t="array" ref="AG1423">INDEX($AB$2:$AB$104, AF1423)</f>
        <v>14.075748260194962</v>
      </c>
      <c r="AH1423">
        <f t="shared" si="153"/>
        <v>-0.46666666666666823</v>
      </c>
      <c r="AI1423">
        <f t="shared" si="154"/>
        <v>4.7679291376699142</v>
      </c>
      <c r="AJ1423">
        <v>5</v>
      </c>
      <c r="AK1423">
        <f t="shared" si="155"/>
        <v>-1.8933517242780831</v>
      </c>
    </row>
    <row r="1424" spans="32:37" x14ac:dyDescent="0.3">
      <c r="AF1424">
        <f t="shared" si="152"/>
        <v>60</v>
      </c>
      <c r="AG1424" cm="1">
        <f t="array" ref="AG1424">INDEX($AB$2:$AB$104, AF1424)</f>
        <v>14.075748260194962</v>
      </c>
      <c r="AH1424">
        <f t="shared" si="153"/>
        <v>-0.46666666666666823</v>
      </c>
      <c r="AI1424">
        <f t="shared" si="154"/>
        <v>5.7679291376699142</v>
      </c>
      <c r="AJ1424">
        <v>6</v>
      </c>
      <c r="AK1424">
        <f t="shared" si="155"/>
        <v>-1.6315523364789337</v>
      </c>
    </row>
    <row r="1425" spans="32:37" x14ac:dyDescent="0.3">
      <c r="AF1425">
        <f t="shared" si="152"/>
        <v>60</v>
      </c>
      <c r="AG1425" cm="1">
        <f t="array" ref="AG1425">INDEX($AB$2:$AB$104, AF1425)</f>
        <v>14.075748260194962</v>
      </c>
      <c r="AH1425">
        <f t="shared" si="153"/>
        <v>-0.46666666666666823</v>
      </c>
      <c r="AI1425">
        <f t="shared" si="154"/>
        <v>6.7679291376699142</v>
      </c>
      <c r="AJ1425">
        <v>7</v>
      </c>
      <c r="AK1425">
        <f t="shared" si="155"/>
        <v>-1.3697529486797844</v>
      </c>
    </row>
    <row r="1426" spans="32:37" x14ac:dyDescent="0.3">
      <c r="AF1426">
        <f t="shared" si="152"/>
        <v>60</v>
      </c>
      <c r="AG1426" cm="1">
        <f t="array" ref="AG1426">INDEX($AB$2:$AB$104, AF1426)</f>
        <v>14.075748260194962</v>
      </c>
      <c r="AH1426">
        <f t="shared" si="153"/>
        <v>-0.46666666666666823</v>
      </c>
      <c r="AI1426">
        <f t="shared" si="154"/>
        <v>7.7679291376699142</v>
      </c>
      <c r="AJ1426">
        <v>8</v>
      </c>
      <c r="AK1426">
        <f t="shared" si="155"/>
        <v>-1.107953560880635</v>
      </c>
    </row>
    <row r="1427" spans="32:37" x14ac:dyDescent="0.3">
      <c r="AF1427">
        <f t="shared" si="152"/>
        <v>60</v>
      </c>
      <c r="AG1427" cm="1">
        <f t="array" ref="AG1427">INDEX($AB$2:$AB$104, AF1427)</f>
        <v>14.075748260194962</v>
      </c>
      <c r="AH1427">
        <f t="shared" si="153"/>
        <v>-0.46666666666666823</v>
      </c>
      <c r="AI1427">
        <f t="shared" si="154"/>
        <v>8.7679291376699133</v>
      </c>
      <c r="AJ1427">
        <v>9</v>
      </c>
      <c r="AK1427">
        <f t="shared" si="155"/>
        <v>-0.84615417308148566</v>
      </c>
    </row>
    <row r="1428" spans="32:37" x14ac:dyDescent="0.3">
      <c r="AF1428">
        <f t="shared" si="152"/>
        <v>60</v>
      </c>
      <c r="AG1428" cm="1">
        <f t="array" ref="AG1428">INDEX($AB$2:$AB$104, AF1428)</f>
        <v>14.075748260194962</v>
      </c>
      <c r="AH1428">
        <f t="shared" si="153"/>
        <v>-0.46666666666666823</v>
      </c>
      <c r="AI1428">
        <f t="shared" si="154"/>
        <v>9.7679291376699133</v>
      </c>
      <c r="AJ1428">
        <v>10</v>
      </c>
      <c r="AK1428">
        <f t="shared" si="155"/>
        <v>-0.58435478528233631</v>
      </c>
    </row>
    <row r="1429" spans="32:37" x14ac:dyDescent="0.3">
      <c r="AF1429">
        <f t="shared" si="152"/>
        <v>60</v>
      </c>
      <c r="AG1429" cm="1">
        <f t="array" ref="AG1429">INDEX($AB$2:$AB$104, AF1429)</f>
        <v>14.075748260194962</v>
      </c>
      <c r="AH1429">
        <f t="shared" si="153"/>
        <v>-0.46666666666666823</v>
      </c>
      <c r="AI1429">
        <f t="shared" si="154"/>
        <v>10.767929137669913</v>
      </c>
      <c r="AJ1429">
        <v>11</v>
      </c>
      <c r="AK1429">
        <f t="shared" si="155"/>
        <v>-0.32255539748318679</v>
      </c>
    </row>
    <row r="1430" spans="32:37" x14ac:dyDescent="0.3">
      <c r="AF1430">
        <f t="shared" si="152"/>
        <v>60</v>
      </c>
      <c r="AG1430" cm="1">
        <f t="array" ref="AG1430">INDEX($AB$2:$AB$104, AF1430)</f>
        <v>14.075748260194962</v>
      </c>
      <c r="AH1430">
        <f t="shared" si="153"/>
        <v>-0.46666666666666823</v>
      </c>
      <c r="AI1430">
        <f t="shared" si="154"/>
        <v>11.767929137669913</v>
      </c>
      <c r="AJ1430">
        <v>12</v>
      </c>
      <c r="AK1430">
        <f t="shared" si="155"/>
        <v>-6.0756009684037382E-2</v>
      </c>
    </row>
    <row r="1431" spans="32:37" x14ac:dyDescent="0.3">
      <c r="AF1431">
        <f t="shared" si="152"/>
        <v>60</v>
      </c>
      <c r="AG1431" cm="1">
        <f t="array" ref="AG1431">INDEX($AB$2:$AB$104, AF1431)</f>
        <v>14.075748260194962</v>
      </c>
      <c r="AH1431">
        <f t="shared" si="153"/>
        <v>-0.46666666666666823</v>
      </c>
      <c r="AI1431">
        <f t="shared" si="154"/>
        <v>12.767929137669913</v>
      </c>
      <c r="AJ1431">
        <v>13</v>
      </c>
      <c r="AK1431">
        <f t="shared" si="155"/>
        <v>0.20104337811511205</v>
      </c>
    </row>
    <row r="1432" spans="32:37" x14ac:dyDescent="0.3">
      <c r="AF1432">
        <f t="shared" si="152"/>
        <v>60</v>
      </c>
      <c r="AG1432" cm="1">
        <f t="array" ref="AG1432">INDEX($AB$2:$AB$104, AF1432)</f>
        <v>14.075748260194962</v>
      </c>
      <c r="AH1432">
        <f t="shared" si="153"/>
        <v>-0.46666666666666823</v>
      </c>
      <c r="AI1432">
        <f t="shared" si="154"/>
        <v>13.767929137669913</v>
      </c>
      <c r="AJ1432">
        <v>14</v>
      </c>
      <c r="AK1432">
        <f t="shared" si="155"/>
        <v>0.46284276591426149</v>
      </c>
    </row>
    <row r="1433" spans="32:37" x14ac:dyDescent="0.3">
      <c r="AF1433">
        <f t="shared" si="152"/>
        <v>60</v>
      </c>
      <c r="AG1433" cm="1">
        <f t="array" ref="AG1433">INDEX($AB$2:$AB$104, AF1433)</f>
        <v>14.075748260194962</v>
      </c>
      <c r="AH1433">
        <f t="shared" si="153"/>
        <v>-0.46666666666666823</v>
      </c>
      <c r="AI1433">
        <f t="shared" si="154"/>
        <v>14.767929137669913</v>
      </c>
      <c r="AJ1433">
        <v>15</v>
      </c>
      <c r="AK1433">
        <f t="shared" si="155"/>
        <v>0.7246421537134109</v>
      </c>
    </row>
    <row r="1434" spans="32:37" x14ac:dyDescent="0.3">
      <c r="AF1434">
        <f t="shared" si="152"/>
        <v>60</v>
      </c>
      <c r="AG1434" cm="1">
        <f t="array" ref="AG1434">INDEX($AB$2:$AB$104, AF1434)</f>
        <v>14.075748260194962</v>
      </c>
      <c r="AH1434">
        <f t="shared" si="153"/>
        <v>-0.46666666666666823</v>
      </c>
      <c r="AI1434">
        <f t="shared" si="154"/>
        <v>15.767929137669913</v>
      </c>
      <c r="AJ1434">
        <v>16</v>
      </c>
      <c r="AK1434">
        <f t="shared" si="155"/>
        <v>0.98644154151256036</v>
      </c>
    </row>
    <row r="1435" spans="32:37" x14ac:dyDescent="0.3">
      <c r="AF1435">
        <f t="shared" si="152"/>
        <v>60</v>
      </c>
      <c r="AG1435" cm="1">
        <f t="array" ref="AG1435">INDEX($AB$2:$AB$104, AF1435)</f>
        <v>14.075748260194962</v>
      </c>
      <c r="AH1435">
        <f t="shared" si="153"/>
        <v>-0.46666666666666823</v>
      </c>
      <c r="AI1435">
        <f t="shared" si="154"/>
        <v>16.767929137669913</v>
      </c>
      <c r="AJ1435">
        <v>17</v>
      </c>
      <c r="AK1435">
        <f t="shared" si="155"/>
        <v>1.2482409293117098</v>
      </c>
    </row>
    <row r="1436" spans="32:37" x14ac:dyDescent="0.3">
      <c r="AF1436">
        <f t="shared" si="152"/>
        <v>60</v>
      </c>
      <c r="AG1436" cm="1">
        <f t="array" ref="AG1436">INDEX($AB$2:$AB$104, AF1436)</f>
        <v>14.075748260194962</v>
      </c>
      <c r="AH1436">
        <f t="shared" si="153"/>
        <v>-0.46666666666666823</v>
      </c>
      <c r="AI1436">
        <f t="shared" si="154"/>
        <v>17.767929137669913</v>
      </c>
      <c r="AJ1436">
        <v>18</v>
      </c>
      <c r="AK1436">
        <f t="shared" si="155"/>
        <v>1.5100403171108592</v>
      </c>
    </row>
    <row r="1437" spans="32:37" x14ac:dyDescent="0.3">
      <c r="AF1437">
        <f t="shared" si="152"/>
        <v>60</v>
      </c>
      <c r="AG1437" cm="1">
        <f t="array" ref="AG1437">INDEX($AB$2:$AB$104, AF1437)</f>
        <v>14.075748260194962</v>
      </c>
      <c r="AH1437">
        <f t="shared" si="153"/>
        <v>-0.46666666666666823</v>
      </c>
      <c r="AI1437">
        <f t="shared" si="154"/>
        <v>18.767929137669913</v>
      </c>
      <c r="AJ1437">
        <v>19</v>
      </c>
      <c r="AK1437">
        <f t="shared" si="155"/>
        <v>1.7718397049100085</v>
      </c>
    </row>
    <row r="1438" spans="32:37" x14ac:dyDescent="0.3">
      <c r="AF1438">
        <f t="shared" si="152"/>
        <v>60</v>
      </c>
      <c r="AG1438" cm="1">
        <f t="array" ref="AG1438">INDEX($AB$2:$AB$104, AF1438)</f>
        <v>14.075748260194962</v>
      </c>
      <c r="AH1438">
        <f t="shared" si="153"/>
        <v>-0.46666666666666823</v>
      </c>
      <c r="AI1438">
        <f t="shared" si="154"/>
        <v>19.767929137669913</v>
      </c>
      <c r="AJ1438">
        <v>20</v>
      </c>
      <c r="AK1438">
        <f t="shared" si="155"/>
        <v>2.0336390927091581</v>
      </c>
    </row>
    <row r="1439" spans="32:37" x14ac:dyDescent="0.3">
      <c r="AF1439">
        <f t="shared" si="152"/>
        <v>60</v>
      </c>
      <c r="AG1439" cm="1">
        <f t="array" ref="AG1439">INDEX($AB$2:$AB$104, AF1439)</f>
        <v>14.075748260194962</v>
      </c>
      <c r="AH1439">
        <f t="shared" si="153"/>
        <v>-0.46666666666666823</v>
      </c>
      <c r="AI1439">
        <f t="shared" si="154"/>
        <v>20.767929137669913</v>
      </c>
      <c r="AJ1439">
        <v>21</v>
      </c>
      <c r="AK1439">
        <f t="shared" si="155"/>
        <v>2.2954384805083077</v>
      </c>
    </row>
    <row r="1440" spans="32:37" x14ac:dyDescent="0.3">
      <c r="AF1440">
        <f t="shared" si="152"/>
        <v>60</v>
      </c>
      <c r="AG1440" cm="1">
        <f t="array" ref="AG1440">INDEX($AB$2:$AB$104, AF1440)</f>
        <v>14.075748260194962</v>
      </c>
      <c r="AH1440">
        <f t="shared" si="153"/>
        <v>-0.46666666666666823</v>
      </c>
      <c r="AI1440">
        <f t="shared" si="154"/>
        <v>21.767929137669913</v>
      </c>
      <c r="AJ1440">
        <v>22</v>
      </c>
      <c r="AK1440">
        <f t="shared" si="155"/>
        <v>2.5572378683074568</v>
      </c>
    </row>
    <row r="1441" spans="32:37" x14ac:dyDescent="0.3">
      <c r="AF1441">
        <f t="shared" si="152"/>
        <v>60</v>
      </c>
      <c r="AG1441" cm="1">
        <f t="array" ref="AG1441">INDEX($AB$2:$AB$104, AF1441)</f>
        <v>14.075748260194962</v>
      </c>
      <c r="AH1441">
        <f t="shared" si="153"/>
        <v>-0.46666666666666823</v>
      </c>
      <c r="AI1441">
        <f t="shared" si="154"/>
        <v>22.767929137669913</v>
      </c>
      <c r="AJ1441">
        <v>23</v>
      </c>
      <c r="AK1441">
        <f t="shared" si="155"/>
        <v>2.8190372561066064</v>
      </c>
    </row>
    <row r="1442" spans="32:37" x14ac:dyDescent="0.3">
      <c r="AF1442">
        <f t="shared" si="152"/>
        <v>61</v>
      </c>
      <c r="AG1442" cm="1">
        <f t="array" ref="AG1442">INDEX($AB$2:$AB$104, AF1442)</f>
        <v>13.821162874732746</v>
      </c>
      <c r="AH1442">
        <f t="shared" si="153"/>
        <v>-0.46666666666666823</v>
      </c>
      <c r="AI1442">
        <f t="shared" si="154"/>
        <v>-0.23631395208778913</v>
      </c>
      <c r="AJ1442">
        <v>0</v>
      </c>
      <c r="AK1442">
        <f t="shared" si="155"/>
        <v>-3.2034595015747738</v>
      </c>
    </row>
    <row r="1443" spans="32:37" x14ac:dyDescent="0.3">
      <c r="AF1443">
        <f t="shared" si="152"/>
        <v>61</v>
      </c>
      <c r="AG1443" cm="1">
        <f t="array" ref="AG1443">INDEX($AB$2:$AB$104, AF1443)</f>
        <v>13.821162874732746</v>
      </c>
      <c r="AH1443">
        <f t="shared" si="153"/>
        <v>-0.46666666666666823</v>
      </c>
      <c r="AI1443">
        <f t="shared" si="154"/>
        <v>0.76368604791221084</v>
      </c>
      <c r="AJ1443">
        <v>1</v>
      </c>
      <c r="AK1443">
        <f t="shared" si="155"/>
        <v>-2.9416601137756242</v>
      </c>
    </row>
    <row r="1444" spans="32:37" x14ac:dyDescent="0.3">
      <c r="AF1444">
        <f t="shared" si="152"/>
        <v>61</v>
      </c>
      <c r="AG1444" cm="1">
        <f t="array" ref="AG1444">INDEX($AB$2:$AB$104, AF1444)</f>
        <v>13.821162874732746</v>
      </c>
      <c r="AH1444">
        <f t="shared" si="153"/>
        <v>-0.46666666666666823</v>
      </c>
      <c r="AI1444">
        <f t="shared" si="154"/>
        <v>1.763686047912211</v>
      </c>
      <c r="AJ1444">
        <v>2</v>
      </c>
      <c r="AK1444">
        <f t="shared" si="155"/>
        <v>-2.6798607259764751</v>
      </c>
    </row>
    <row r="1445" spans="32:37" x14ac:dyDescent="0.3">
      <c r="AF1445">
        <f t="shared" si="152"/>
        <v>61</v>
      </c>
      <c r="AG1445" cm="1">
        <f t="array" ref="AG1445">INDEX($AB$2:$AB$104, AF1445)</f>
        <v>13.821162874732746</v>
      </c>
      <c r="AH1445">
        <f t="shared" si="153"/>
        <v>-0.46666666666666823</v>
      </c>
      <c r="AI1445">
        <f t="shared" si="154"/>
        <v>2.763686047912211</v>
      </c>
      <c r="AJ1445">
        <v>3</v>
      </c>
      <c r="AK1445">
        <f t="shared" si="155"/>
        <v>-2.4180613381773255</v>
      </c>
    </row>
    <row r="1446" spans="32:37" x14ac:dyDescent="0.3">
      <c r="AF1446">
        <f t="shared" si="152"/>
        <v>61</v>
      </c>
      <c r="AG1446" cm="1">
        <f t="array" ref="AG1446">INDEX($AB$2:$AB$104, AF1446)</f>
        <v>13.821162874732746</v>
      </c>
      <c r="AH1446">
        <f t="shared" si="153"/>
        <v>-0.46666666666666823</v>
      </c>
      <c r="AI1446">
        <f t="shared" si="154"/>
        <v>3.763686047912211</v>
      </c>
      <c r="AJ1446">
        <v>4</v>
      </c>
      <c r="AK1446">
        <f t="shared" si="155"/>
        <v>-2.1562619503781759</v>
      </c>
    </row>
    <row r="1447" spans="32:37" x14ac:dyDescent="0.3">
      <c r="AF1447">
        <f t="shared" si="152"/>
        <v>61</v>
      </c>
      <c r="AG1447" cm="1">
        <f t="array" ref="AG1447">INDEX($AB$2:$AB$104, AF1447)</f>
        <v>13.821162874732746</v>
      </c>
      <c r="AH1447">
        <f t="shared" si="153"/>
        <v>-0.46666666666666823</v>
      </c>
      <c r="AI1447">
        <f t="shared" si="154"/>
        <v>4.763686047912211</v>
      </c>
      <c r="AJ1447">
        <v>5</v>
      </c>
      <c r="AK1447">
        <f t="shared" si="155"/>
        <v>-1.8944625625790268</v>
      </c>
    </row>
    <row r="1448" spans="32:37" x14ac:dyDescent="0.3">
      <c r="AF1448">
        <f t="shared" si="152"/>
        <v>61</v>
      </c>
      <c r="AG1448" cm="1">
        <f t="array" ref="AG1448">INDEX($AB$2:$AB$104, AF1448)</f>
        <v>13.821162874732746</v>
      </c>
      <c r="AH1448">
        <f t="shared" si="153"/>
        <v>-0.46666666666666823</v>
      </c>
      <c r="AI1448">
        <f t="shared" si="154"/>
        <v>5.763686047912211</v>
      </c>
      <c r="AJ1448">
        <v>6</v>
      </c>
      <c r="AK1448">
        <f t="shared" si="155"/>
        <v>-1.6326631747798772</v>
      </c>
    </row>
    <row r="1449" spans="32:37" x14ac:dyDescent="0.3">
      <c r="AF1449">
        <f t="shared" si="152"/>
        <v>61</v>
      </c>
      <c r="AG1449" cm="1">
        <f t="array" ref="AG1449">INDEX($AB$2:$AB$104, AF1449)</f>
        <v>13.821162874732746</v>
      </c>
      <c r="AH1449">
        <f t="shared" si="153"/>
        <v>-0.46666666666666823</v>
      </c>
      <c r="AI1449">
        <f t="shared" si="154"/>
        <v>6.763686047912211</v>
      </c>
      <c r="AJ1449">
        <v>7</v>
      </c>
      <c r="AK1449">
        <f t="shared" si="155"/>
        <v>-1.3708637869807279</v>
      </c>
    </row>
    <row r="1450" spans="32:37" x14ac:dyDescent="0.3">
      <c r="AF1450">
        <f t="shared" si="152"/>
        <v>61</v>
      </c>
      <c r="AG1450" cm="1">
        <f t="array" ref="AG1450">INDEX($AB$2:$AB$104, AF1450)</f>
        <v>13.821162874732746</v>
      </c>
      <c r="AH1450">
        <f t="shared" si="153"/>
        <v>-0.46666666666666823</v>
      </c>
      <c r="AI1450">
        <f t="shared" si="154"/>
        <v>7.763686047912211</v>
      </c>
      <c r="AJ1450">
        <v>8</v>
      </c>
      <c r="AK1450">
        <f t="shared" si="155"/>
        <v>-1.1090643991815783</v>
      </c>
    </row>
    <row r="1451" spans="32:37" x14ac:dyDescent="0.3">
      <c r="AF1451">
        <f t="shared" si="152"/>
        <v>61</v>
      </c>
      <c r="AG1451" cm="1">
        <f t="array" ref="AG1451">INDEX($AB$2:$AB$104, AF1451)</f>
        <v>13.821162874732746</v>
      </c>
      <c r="AH1451">
        <f t="shared" si="153"/>
        <v>-0.46666666666666823</v>
      </c>
      <c r="AI1451">
        <f t="shared" si="154"/>
        <v>8.763686047912211</v>
      </c>
      <c r="AJ1451">
        <v>9</v>
      </c>
      <c r="AK1451">
        <f t="shared" si="155"/>
        <v>-0.84726501138242893</v>
      </c>
    </row>
    <row r="1452" spans="32:37" x14ac:dyDescent="0.3">
      <c r="AF1452">
        <f t="shared" si="152"/>
        <v>61</v>
      </c>
      <c r="AG1452" cm="1">
        <f t="array" ref="AG1452">INDEX($AB$2:$AB$104, AF1452)</f>
        <v>13.821162874732746</v>
      </c>
      <c r="AH1452">
        <f t="shared" si="153"/>
        <v>-0.46666666666666823</v>
      </c>
      <c r="AI1452">
        <f t="shared" si="154"/>
        <v>9.763686047912211</v>
      </c>
      <c r="AJ1452">
        <v>10</v>
      </c>
      <c r="AK1452">
        <f t="shared" si="155"/>
        <v>-0.58546562358327947</v>
      </c>
    </row>
    <row r="1453" spans="32:37" x14ac:dyDescent="0.3">
      <c r="AF1453">
        <f t="shared" si="152"/>
        <v>61</v>
      </c>
      <c r="AG1453" cm="1">
        <f t="array" ref="AG1453">INDEX($AB$2:$AB$104, AF1453)</f>
        <v>13.821162874732746</v>
      </c>
      <c r="AH1453">
        <f t="shared" si="153"/>
        <v>-0.46666666666666823</v>
      </c>
      <c r="AI1453">
        <f t="shared" si="154"/>
        <v>10.763686047912211</v>
      </c>
      <c r="AJ1453">
        <v>11</v>
      </c>
      <c r="AK1453">
        <f t="shared" si="155"/>
        <v>-0.32366623578413012</v>
      </c>
    </row>
    <row r="1454" spans="32:37" x14ac:dyDescent="0.3">
      <c r="AF1454">
        <f t="shared" si="152"/>
        <v>61</v>
      </c>
      <c r="AG1454" cm="1">
        <f t="array" ref="AG1454">INDEX($AB$2:$AB$104, AF1454)</f>
        <v>13.821162874732746</v>
      </c>
      <c r="AH1454">
        <f t="shared" si="153"/>
        <v>-0.46666666666666823</v>
      </c>
      <c r="AI1454">
        <f t="shared" si="154"/>
        <v>11.763686047912211</v>
      </c>
      <c r="AJ1454">
        <v>12</v>
      </c>
      <c r="AK1454">
        <f t="shared" si="155"/>
        <v>-6.1866847984980704E-2</v>
      </c>
    </row>
    <row r="1455" spans="32:37" x14ac:dyDescent="0.3">
      <c r="AF1455">
        <f t="shared" si="152"/>
        <v>61</v>
      </c>
      <c r="AG1455" cm="1">
        <f t="array" ref="AG1455">INDEX($AB$2:$AB$104, AF1455)</f>
        <v>13.821162874732746</v>
      </c>
      <c r="AH1455">
        <f t="shared" si="153"/>
        <v>-0.46666666666666823</v>
      </c>
      <c r="AI1455">
        <f t="shared" si="154"/>
        <v>12.763686047912211</v>
      </c>
      <c r="AJ1455">
        <v>13</v>
      </c>
      <c r="AK1455">
        <f t="shared" si="155"/>
        <v>0.1999325398141687</v>
      </c>
    </row>
    <row r="1456" spans="32:37" x14ac:dyDescent="0.3">
      <c r="AF1456">
        <f t="shared" si="152"/>
        <v>61</v>
      </c>
      <c r="AG1456" cm="1">
        <f t="array" ref="AG1456">INDEX($AB$2:$AB$104, AF1456)</f>
        <v>13.821162874732746</v>
      </c>
      <c r="AH1456">
        <f t="shared" si="153"/>
        <v>-0.46666666666666823</v>
      </c>
      <c r="AI1456">
        <f t="shared" si="154"/>
        <v>13.763686047912211</v>
      </c>
      <c r="AJ1456">
        <v>14</v>
      </c>
      <c r="AK1456">
        <f t="shared" si="155"/>
        <v>0.4617319276133181</v>
      </c>
    </row>
    <row r="1457" spans="32:37" x14ac:dyDescent="0.3">
      <c r="AF1457">
        <f t="shared" si="152"/>
        <v>61</v>
      </c>
      <c r="AG1457" cm="1">
        <f t="array" ref="AG1457">INDEX($AB$2:$AB$104, AF1457)</f>
        <v>13.821162874732746</v>
      </c>
      <c r="AH1457">
        <f t="shared" si="153"/>
        <v>-0.46666666666666823</v>
      </c>
      <c r="AI1457">
        <f t="shared" si="154"/>
        <v>14.763686047912211</v>
      </c>
      <c r="AJ1457">
        <v>15</v>
      </c>
      <c r="AK1457">
        <f t="shared" si="155"/>
        <v>0.72353131541246762</v>
      </c>
    </row>
    <row r="1458" spans="32:37" x14ac:dyDescent="0.3">
      <c r="AF1458">
        <f t="shared" si="152"/>
        <v>61</v>
      </c>
      <c r="AG1458" cm="1">
        <f t="array" ref="AG1458">INDEX($AB$2:$AB$104, AF1458)</f>
        <v>13.821162874732746</v>
      </c>
      <c r="AH1458">
        <f t="shared" si="153"/>
        <v>-0.46666666666666823</v>
      </c>
      <c r="AI1458">
        <f t="shared" si="154"/>
        <v>15.763686047912211</v>
      </c>
      <c r="AJ1458">
        <v>16</v>
      </c>
      <c r="AK1458">
        <f t="shared" si="155"/>
        <v>0.98533070321161698</v>
      </c>
    </row>
    <row r="1459" spans="32:37" x14ac:dyDescent="0.3">
      <c r="AF1459">
        <f t="shared" si="152"/>
        <v>61</v>
      </c>
      <c r="AG1459" cm="1">
        <f t="array" ref="AG1459">INDEX($AB$2:$AB$104, AF1459)</f>
        <v>13.821162874732746</v>
      </c>
      <c r="AH1459">
        <f t="shared" si="153"/>
        <v>-0.46666666666666823</v>
      </c>
      <c r="AI1459">
        <f t="shared" si="154"/>
        <v>16.763686047912209</v>
      </c>
      <c r="AJ1459">
        <v>17</v>
      </c>
      <c r="AK1459">
        <f t="shared" si="155"/>
        <v>1.2471300910107659</v>
      </c>
    </row>
    <row r="1460" spans="32:37" x14ac:dyDescent="0.3">
      <c r="AF1460">
        <f t="shared" si="152"/>
        <v>61</v>
      </c>
      <c r="AG1460" cm="1">
        <f t="array" ref="AG1460">INDEX($AB$2:$AB$104, AF1460)</f>
        <v>13.821162874732746</v>
      </c>
      <c r="AH1460">
        <f t="shared" si="153"/>
        <v>-0.46666666666666823</v>
      </c>
      <c r="AI1460">
        <f t="shared" si="154"/>
        <v>17.763686047912209</v>
      </c>
      <c r="AJ1460">
        <v>18</v>
      </c>
      <c r="AK1460">
        <f t="shared" si="155"/>
        <v>1.5089294788099152</v>
      </c>
    </row>
    <row r="1461" spans="32:37" x14ac:dyDescent="0.3">
      <c r="AF1461">
        <f t="shared" si="152"/>
        <v>61</v>
      </c>
      <c r="AG1461" cm="1">
        <f t="array" ref="AG1461">INDEX($AB$2:$AB$104, AF1461)</f>
        <v>13.821162874732746</v>
      </c>
      <c r="AH1461">
        <f t="shared" si="153"/>
        <v>-0.46666666666666823</v>
      </c>
      <c r="AI1461">
        <f t="shared" si="154"/>
        <v>18.763686047912209</v>
      </c>
      <c r="AJ1461">
        <v>19</v>
      </c>
      <c r="AK1461">
        <f t="shared" si="155"/>
        <v>1.7707288666090648</v>
      </c>
    </row>
    <row r="1462" spans="32:37" x14ac:dyDescent="0.3">
      <c r="AF1462">
        <f t="shared" si="152"/>
        <v>61</v>
      </c>
      <c r="AG1462" cm="1">
        <f t="array" ref="AG1462">INDEX($AB$2:$AB$104, AF1462)</f>
        <v>13.821162874732746</v>
      </c>
      <c r="AH1462">
        <f t="shared" si="153"/>
        <v>-0.46666666666666823</v>
      </c>
      <c r="AI1462">
        <f t="shared" si="154"/>
        <v>19.763686047912209</v>
      </c>
      <c r="AJ1462">
        <v>20</v>
      </c>
      <c r="AK1462">
        <f t="shared" si="155"/>
        <v>2.0325282544082142</v>
      </c>
    </row>
    <row r="1463" spans="32:37" x14ac:dyDescent="0.3">
      <c r="AF1463">
        <f t="shared" si="152"/>
        <v>61</v>
      </c>
      <c r="AG1463" cm="1">
        <f t="array" ref="AG1463">INDEX($AB$2:$AB$104, AF1463)</f>
        <v>13.821162874732746</v>
      </c>
      <c r="AH1463">
        <f t="shared" si="153"/>
        <v>-0.46666666666666823</v>
      </c>
      <c r="AI1463">
        <f t="shared" si="154"/>
        <v>20.763686047912209</v>
      </c>
      <c r="AJ1463">
        <v>21</v>
      </c>
      <c r="AK1463">
        <f t="shared" si="155"/>
        <v>2.2943276422073637</v>
      </c>
    </row>
    <row r="1464" spans="32:37" x14ac:dyDescent="0.3">
      <c r="AF1464">
        <f t="shared" si="152"/>
        <v>61</v>
      </c>
      <c r="AG1464" cm="1">
        <f t="array" ref="AG1464">INDEX($AB$2:$AB$104, AF1464)</f>
        <v>13.821162874732746</v>
      </c>
      <c r="AH1464">
        <f t="shared" si="153"/>
        <v>-0.46666666666666823</v>
      </c>
      <c r="AI1464">
        <f t="shared" si="154"/>
        <v>21.763686047912209</v>
      </c>
      <c r="AJ1464">
        <v>22</v>
      </c>
      <c r="AK1464">
        <f t="shared" si="155"/>
        <v>2.5561270300065129</v>
      </c>
    </row>
    <row r="1465" spans="32:37" x14ac:dyDescent="0.3">
      <c r="AF1465">
        <f t="shared" si="152"/>
        <v>61</v>
      </c>
      <c r="AG1465" cm="1">
        <f t="array" ref="AG1465">INDEX($AB$2:$AB$104, AF1465)</f>
        <v>13.821162874732746</v>
      </c>
      <c r="AH1465">
        <f t="shared" si="153"/>
        <v>-0.46666666666666823</v>
      </c>
      <c r="AI1465">
        <f t="shared" si="154"/>
        <v>22.763686047912209</v>
      </c>
      <c r="AJ1465">
        <v>23</v>
      </c>
      <c r="AK1465">
        <f t="shared" si="155"/>
        <v>2.8179264178056624</v>
      </c>
    </row>
    <row r="1466" spans="32:37" x14ac:dyDescent="0.3">
      <c r="AF1466">
        <f t="shared" si="152"/>
        <v>62</v>
      </c>
      <c r="AG1466" cm="1">
        <f t="array" ref="AG1466">INDEX($AB$2:$AB$104, AF1466)</f>
        <v>13.554714512920354</v>
      </c>
      <c r="AH1466">
        <f t="shared" si="153"/>
        <v>-0.46666666666666823</v>
      </c>
      <c r="AI1466">
        <f t="shared" si="154"/>
        <v>-0.24075475811799565</v>
      </c>
      <c r="AJ1466">
        <v>0</v>
      </c>
      <c r="AK1466">
        <f t="shared" si="155"/>
        <v>-3.2046221018748171</v>
      </c>
    </row>
    <row r="1467" spans="32:37" x14ac:dyDescent="0.3">
      <c r="AF1467">
        <f t="shared" si="152"/>
        <v>62</v>
      </c>
      <c r="AG1467" cm="1">
        <f t="array" ref="AG1467">INDEX($AB$2:$AB$104, AF1467)</f>
        <v>13.554714512920354</v>
      </c>
      <c r="AH1467">
        <f t="shared" si="153"/>
        <v>-0.46666666666666823</v>
      </c>
      <c r="AI1467">
        <f t="shared" si="154"/>
        <v>0.75924524188200437</v>
      </c>
      <c r="AJ1467">
        <v>1</v>
      </c>
      <c r="AK1467">
        <f t="shared" si="155"/>
        <v>-2.9428227140756675</v>
      </c>
    </row>
    <row r="1468" spans="32:37" x14ac:dyDescent="0.3">
      <c r="AF1468">
        <f t="shared" si="152"/>
        <v>62</v>
      </c>
      <c r="AG1468" cm="1">
        <f t="array" ref="AG1468">INDEX($AB$2:$AB$104, AF1468)</f>
        <v>13.554714512920354</v>
      </c>
      <c r="AH1468">
        <f t="shared" si="153"/>
        <v>-0.46666666666666823</v>
      </c>
      <c r="AI1468">
        <f t="shared" si="154"/>
        <v>1.7592452418820044</v>
      </c>
      <c r="AJ1468">
        <v>2</v>
      </c>
      <c r="AK1468">
        <f t="shared" si="155"/>
        <v>-2.681023326276518</v>
      </c>
    </row>
    <row r="1469" spans="32:37" x14ac:dyDescent="0.3">
      <c r="AF1469">
        <f t="shared" si="152"/>
        <v>62</v>
      </c>
      <c r="AG1469" cm="1">
        <f t="array" ref="AG1469">INDEX($AB$2:$AB$104, AF1469)</f>
        <v>13.554714512920354</v>
      </c>
      <c r="AH1469">
        <f t="shared" si="153"/>
        <v>-0.46666666666666823</v>
      </c>
      <c r="AI1469">
        <f t="shared" si="154"/>
        <v>2.7592452418820046</v>
      </c>
      <c r="AJ1469">
        <v>3</v>
      </c>
      <c r="AK1469">
        <f t="shared" si="155"/>
        <v>-2.4192239384773684</v>
      </c>
    </row>
    <row r="1470" spans="32:37" x14ac:dyDescent="0.3">
      <c r="AF1470">
        <f t="shared" si="152"/>
        <v>62</v>
      </c>
      <c r="AG1470" cm="1">
        <f t="array" ref="AG1470">INDEX($AB$2:$AB$104, AF1470)</f>
        <v>13.554714512920354</v>
      </c>
      <c r="AH1470">
        <f t="shared" si="153"/>
        <v>-0.46666666666666823</v>
      </c>
      <c r="AI1470">
        <f t="shared" si="154"/>
        <v>3.7592452418820046</v>
      </c>
      <c r="AJ1470">
        <v>4</v>
      </c>
      <c r="AK1470">
        <f t="shared" si="155"/>
        <v>-2.1574245506782193</v>
      </c>
    </row>
    <row r="1471" spans="32:37" x14ac:dyDescent="0.3">
      <c r="AF1471">
        <f t="shared" si="152"/>
        <v>62</v>
      </c>
      <c r="AG1471" cm="1">
        <f t="array" ref="AG1471">INDEX($AB$2:$AB$104, AF1471)</f>
        <v>13.554714512920354</v>
      </c>
      <c r="AH1471">
        <f t="shared" si="153"/>
        <v>-0.46666666666666823</v>
      </c>
      <c r="AI1471">
        <f t="shared" si="154"/>
        <v>4.7592452418820042</v>
      </c>
      <c r="AJ1471">
        <v>5</v>
      </c>
      <c r="AK1471">
        <f t="shared" si="155"/>
        <v>-1.8956251628790697</v>
      </c>
    </row>
    <row r="1472" spans="32:37" x14ac:dyDescent="0.3">
      <c r="AF1472">
        <f t="shared" si="152"/>
        <v>62</v>
      </c>
      <c r="AG1472" cm="1">
        <f t="array" ref="AG1472">INDEX($AB$2:$AB$104, AF1472)</f>
        <v>13.554714512920354</v>
      </c>
      <c r="AH1472">
        <f t="shared" si="153"/>
        <v>-0.46666666666666823</v>
      </c>
      <c r="AI1472">
        <f t="shared" si="154"/>
        <v>5.7592452418820042</v>
      </c>
      <c r="AJ1472">
        <v>6</v>
      </c>
      <c r="AK1472">
        <f t="shared" si="155"/>
        <v>-1.6338257750799201</v>
      </c>
    </row>
    <row r="1473" spans="32:37" x14ac:dyDescent="0.3">
      <c r="AF1473">
        <f t="shared" si="152"/>
        <v>62</v>
      </c>
      <c r="AG1473" cm="1">
        <f t="array" ref="AG1473">INDEX($AB$2:$AB$104, AF1473)</f>
        <v>13.554714512920354</v>
      </c>
      <c r="AH1473">
        <f t="shared" si="153"/>
        <v>-0.46666666666666823</v>
      </c>
      <c r="AI1473">
        <f t="shared" si="154"/>
        <v>6.7592452418820042</v>
      </c>
      <c r="AJ1473">
        <v>7</v>
      </c>
      <c r="AK1473">
        <f t="shared" si="155"/>
        <v>-1.3720263872807708</v>
      </c>
    </row>
    <row r="1474" spans="32:37" x14ac:dyDescent="0.3">
      <c r="AF1474">
        <f t="shared" si="152"/>
        <v>62</v>
      </c>
      <c r="AG1474" cm="1">
        <f t="array" ref="AG1474">INDEX($AB$2:$AB$104, AF1474)</f>
        <v>13.554714512920354</v>
      </c>
      <c r="AH1474">
        <f t="shared" si="153"/>
        <v>-0.46666666666666823</v>
      </c>
      <c r="AI1474">
        <f t="shared" si="154"/>
        <v>7.7592452418820042</v>
      </c>
      <c r="AJ1474">
        <v>8</v>
      </c>
      <c r="AK1474">
        <f t="shared" si="155"/>
        <v>-1.1102269994816214</v>
      </c>
    </row>
    <row r="1475" spans="32:37" x14ac:dyDescent="0.3">
      <c r="AF1475">
        <f t="shared" ref="AF1475:AF1538" si="156">INT((ROW()-2)/24) + 1</f>
        <v>62</v>
      </c>
      <c r="AG1475" cm="1">
        <f t="array" ref="AG1475">INDEX($AB$2:$AB$104, AF1475)</f>
        <v>13.554714512920354</v>
      </c>
      <c r="AH1475">
        <f t="shared" ref="AH1475:AH1538" si="157">$AD$2</f>
        <v>-0.46666666666666823</v>
      </c>
      <c r="AI1475">
        <f t="shared" ref="AI1475:AI1538" si="158">AJ1475+AH1475+AG1475/60</f>
        <v>8.7592452418820042</v>
      </c>
      <c r="AJ1475">
        <v>9</v>
      </c>
      <c r="AK1475">
        <f t="shared" ref="AK1475:AK1538" si="159">(AI1475-12)/12*PI()</f>
        <v>-0.84842761168247194</v>
      </c>
    </row>
    <row r="1476" spans="32:37" x14ac:dyDescent="0.3">
      <c r="AF1476">
        <f t="shared" si="156"/>
        <v>62</v>
      </c>
      <c r="AG1476" cm="1">
        <f t="array" ref="AG1476">INDEX($AB$2:$AB$104, AF1476)</f>
        <v>13.554714512920354</v>
      </c>
      <c r="AH1476">
        <f t="shared" si="157"/>
        <v>-0.46666666666666823</v>
      </c>
      <c r="AI1476">
        <f t="shared" si="158"/>
        <v>9.7592452418820042</v>
      </c>
      <c r="AJ1476">
        <v>10</v>
      </c>
      <c r="AK1476">
        <f t="shared" si="159"/>
        <v>-0.58662822388332247</v>
      </c>
    </row>
    <row r="1477" spans="32:37" x14ac:dyDescent="0.3">
      <c r="AF1477">
        <f t="shared" si="156"/>
        <v>62</v>
      </c>
      <c r="AG1477" cm="1">
        <f t="array" ref="AG1477">INDEX($AB$2:$AB$104, AF1477)</f>
        <v>13.554714512920354</v>
      </c>
      <c r="AH1477">
        <f t="shared" si="157"/>
        <v>-0.46666666666666823</v>
      </c>
      <c r="AI1477">
        <f t="shared" si="158"/>
        <v>10.759245241882004</v>
      </c>
      <c r="AJ1477">
        <v>11</v>
      </c>
      <c r="AK1477">
        <f t="shared" si="159"/>
        <v>-0.32482883608417307</v>
      </c>
    </row>
    <row r="1478" spans="32:37" x14ac:dyDescent="0.3">
      <c r="AF1478">
        <f t="shared" si="156"/>
        <v>62</v>
      </c>
      <c r="AG1478" cm="1">
        <f t="array" ref="AG1478">INDEX($AB$2:$AB$104, AF1478)</f>
        <v>13.554714512920354</v>
      </c>
      <c r="AH1478">
        <f t="shared" si="157"/>
        <v>-0.46666666666666823</v>
      </c>
      <c r="AI1478">
        <f t="shared" si="158"/>
        <v>11.759245241882004</v>
      </c>
      <c r="AJ1478">
        <v>12</v>
      </c>
      <c r="AK1478">
        <f t="shared" si="159"/>
        <v>-6.3029448285023618E-2</v>
      </c>
    </row>
    <row r="1479" spans="32:37" x14ac:dyDescent="0.3">
      <c r="AF1479">
        <f t="shared" si="156"/>
        <v>62</v>
      </c>
      <c r="AG1479" cm="1">
        <f t="array" ref="AG1479">INDEX($AB$2:$AB$104, AF1479)</f>
        <v>13.554714512920354</v>
      </c>
      <c r="AH1479">
        <f t="shared" si="157"/>
        <v>-0.46666666666666823</v>
      </c>
      <c r="AI1479">
        <f t="shared" si="158"/>
        <v>12.759245241882004</v>
      </c>
      <c r="AJ1479">
        <v>13</v>
      </c>
      <c r="AK1479">
        <f t="shared" si="159"/>
        <v>0.19876993951412583</v>
      </c>
    </row>
    <row r="1480" spans="32:37" x14ac:dyDescent="0.3">
      <c r="AF1480">
        <f t="shared" si="156"/>
        <v>62</v>
      </c>
      <c r="AG1480" cm="1">
        <f t="array" ref="AG1480">INDEX($AB$2:$AB$104, AF1480)</f>
        <v>13.554714512920354</v>
      </c>
      <c r="AH1480">
        <f t="shared" si="157"/>
        <v>-0.46666666666666823</v>
      </c>
      <c r="AI1480">
        <f t="shared" si="158"/>
        <v>13.759245241882004</v>
      </c>
      <c r="AJ1480">
        <v>14</v>
      </c>
      <c r="AK1480">
        <f t="shared" si="159"/>
        <v>0.46056932731327521</v>
      </c>
    </row>
    <row r="1481" spans="32:37" x14ac:dyDescent="0.3">
      <c r="AF1481">
        <f t="shared" si="156"/>
        <v>62</v>
      </c>
      <c r="AG1481" cm="1">
        <f t="array" ref="AG1481">INDEX($AB$2:$AB$104, AF1481)</f>
        <v>13.554714512920354</v>
      </c>
      <c r="AH1481">
        <f t="shared" si="157"/>
        <v>-0.46666666666666823</v>
      </c>
      <c r="AI1481">
        <f t="shared" si="158"/>
        <v>14.759245241882004</v>
      </c>
      <c r="AJ1481">
        <v>15</v>
      </c>
      <c r="AK1481">
        <f t="shared" si="159"/>
        <v>0.72236871511242473</v>
      </c>
    </row>
    <row r="1482" spans="32:37" x14ac:dyDescent="0.3">
      <c r="AF1482">
        <f t="shared" si="156"/>
        <v>62</v>
      </c>
      <c r="AG1482" cm="1">
        <f t="array" ref="AG1482">INDEX($AB$2:$AB$104, AF1482)</f>
        <v>13.554714512920354</v>
      </c>
      <c r="AH1482">
        <f t="shared" si="157"/>
        <v>-0.46666666666666823</v>
      </c>
      <c r="AI1482">
        <f t="shared" si="158"/>
        <v>15.759245241882004</v>
      </c>
      <c r="AJ1482">
        <v>16</v>
      </c>
      <c r="AK1482">
        <f t="shared" si="159"/>
        <v>0.98416810291157419</v>
      </c>
    </row>
    <row r="1483" spans="32:37" x14ac:dyDescent="0.3">
      <c r="AF1483">
        <f t="shared" si="156"/>
        <v>62</v>
      </c>
      <c r="AG1483" cm="1">
        <f t="array" ref="AG1483">INDEX($AB$2:$AB$104, AF1483)</f>
        <v>13.554714512920354</v>
      </c>
      <c r="AH1483">
        <f t="shared" si="157"/>
        <v>-0.46666666666666823</v>
      </c>
      <c r="AI1483">
        <f t="shared" si="158"/>
        <v>16.759245241882002</v>
      </c>
      <c r="AJ1483">
        <v>17</v>
      </c>
      <c r="AK1483">
        <f t="shared" si="159"/>
        <v>1.245967490710723</v>
      </c>
    </row>
    <row r="1484" spans="32:37" x14ac:dyDescent="0.3">
      <c r="AF1484">
        <f t="shared" si="156"/>
        <v>62</v>
      </c>
      <c r="AG1484" cm="1">
        <f t="array" ref="AG1484">INDEX($AB$2:$AB$104, AF1484)</f>
        <v>13.554714512920354</v>
      </c>
      <c r="AH1484">
        <f t="shared" si="157"/>
        <v>-0.46666666666666823</v>
      </c>
      <c r="AI1484">
        <f t="shared" si="158"/>
        <v>17.759245241882002</v>
      </c>
      <c r="AJ1484">
        <v>18</v>
      </c>
      <c r="AK1484">
        <f t="shared" si="159"/>
        <v>1.5077668785098726</v>
      </c>
    </row>
    <row r="1485" spans="32:37" x14ac:dyDescent="0.3">
      <c r="AF1485">
        <f t="shared" si="156"/>
        <v>62</v>
      </c>
      <c r="AG1485" cm="1">
        <f t="array" ref="AG1485">INDEX($AB$2:$AB$104, AF1485)</f>
        <v>13.554714512920354</v>
      </c>
      <c r="AH1485">
        <f t="shared" si="157"/>
        <v>-0.46666666666666823</v>
      </c>
      <c r="AI1485">
        <f t="shared" si="158"/>
        <v>18.759245241882002</v>
      </c>
      <c r="AJ1485">
        <v>19</v>
      </c>
      <c r="AK1485">
        <f t="shared" si="159"/>
        <v>1.7695662663090219</v>
      </c>
    </row>
    <row r="1486" spans="32:37" x14ac:dyDescent="0.3">
      <c r="AF1486">
        <f t="shared" si="156"/>
        <v>62</v>
      </c>
      <c r="AG1486" cm="1">
        <f t="array" ref="AG1486">INDEX($AB$2:$AB$104, AF1486)</f>
        <v>13.554714512920354</v>
      </c>
      <c r="AH1486">
        <f t="shared" si="157"/>
        <v>-0.46666666666666823</v>
      </c>
      <c r="AI1486">
        <f t="shared" si="158"/>
        <v>19.759245241882002</v>
      </c>
      <c r="AJ1486">
        <v>20</v>
      </c>
      <c r="AK1486">
        <f t="shared" si="159"/>
        <v>2.0313656541081713</v>
      </c>
    </row>
    <row r="1487" spans="32:37" x14ac:dyDescent="0.3">
      <c r="AF1487">
        <f t="shared" si="156"/>
        <v>62</v>
      </c>
      <c r="AG1487" cm="1">
        <f t="array" ref="AG1487">INDEX($AB$2:$AB$104, AF1487)</f>
        <v>13.554714512920354</v>
      </c>
      <c r="AH1487">
        <f t="shared" si="157"/>
        <v>-0.46666666666666823</v>
      </c>
      <c r="AI1487">
        <f t="shared" si="158"/>
        <v>20.759245241882002</v>
      </c>
      <c r="AJ1487">
        <v>21</v>
      </c>
      <c r="AK1487">
        <f t="shared" si="159"/>
        <v>2.2931650419073208</v>
      </c>
    </row>
    <row r="1488" spans="32:37" x14ac:dyDescent="0.3">
      <c r="AF1488">
        <f t="shared" si="156"/>
        <v>62</v>
      </c>
      <c r="AG1488" cm="1">
        <f t="array" ref="AG1488">INDEX($AB$2:$AB$104, AF1488)</f>
        <v>13.554714512920354</v>
      </c>
      <c r="AH1488">
        <f t="shared" si="157"/>
        <v>-0.46666666666666823</v>
      </c>
      <c r="AI1488">
        <f t="shared" si="158"/>
        <v>21.759245241882002</v>
      </c>
      <c r="AJ1488">
        <v>22</v>
      </c>
      <c r="AK1488">
        <f t="shared" si="159"/>
        <v>2.55496442970647</v>
      </c>
    </row>
    <row r="1489" spans="32:37" x14ac:dyDescent="0.3">
      <c r="AF1489">
        <f t="shared" si="156"/>
        <v>62</v>
      </c>
      <c r="AG1489" cm="1">
        <f t="array" ref="AG1489">INDEX($AB$2:$AB$104, AF1489)</f>
        <v>13.554714512920354</v>
      </c>
      <c r="AH1489">
        <f t="shared" si="157"/>
        <v>-0.46666666666666823</v>
      </c>
      <c r="AI1489">
        <f t="shared" si="158"/>
        <v>22.759245241882002</v>
      </c>
      <c r="AJ1489">
        <v>23</v>
      </c>
      <c r="AK1489">
        <f t="shared" si="159"/>
        <v>2.8167638175056195</v>
      </c>
    </row>
    <row r="1490" spans="32:37" x14ac:dyDescent="0.3">
      <c r="AF1490">
        <f t="shared" si="156"/>
        <v>63</v>
      </c>
      <c r="AG1490" cm="1">
        <f t="array" ref="AG1490">INDEX($AB$2:$AB$104, AF1490)</f>
        <v>13.276631875742607</v>
      </c>
      <c r="AH1490">
        <f t="shared" si="157"/>
        <v>-0.46666666666666823</v>
      </c>
      <c r="AI1490">
        <f t="shared" si="158"/>
        <v>-0.24538946873762477</v>
      </c>
      <c r="AJ1490">
        <v>0</v>
      </c>
      <c r="AK1490">
        <f t="shared" si="159"/>
        <v>-3.2058354662776618</v>
      </c>
    </row>
    <row r="1491" spans="32:37" x14ac:dyDescent="0.3">
      <c r="AF1491">
        <f t="shared" si="156"/>
        <v>63</v>
      </c>
      <c r="AG1491" cm="1">
        <f t="array" ref="AG1491">INDEX($AB$2:$AB$104, AF1491)</f>
        <v>13.276631875742607</v>
      </c>
      <c r="AH1491">
        <f t="shared" si="157"/>
        <v>-0.46666666666666823</v>
      </c>
      <c r="AI1491">
        <f t="shared" si="158"/>
        <v>0.75461053126237521</v>
      </c>
      <c r="AJ1491">
        <v>1</v>
      </c>
      <c r="AK1491">
        <f t="shared" si="159"/>
        <v>-2.9440360784785122</v>
      </c>
    </row>
    <row r="1492" spans="32:37" x14ac:dyDescent="0.3">
      <c r="AF1492">
        <f t="shared" si="156"/>
        <v>63</v>
      </c>
      <c r="AG1492" cm="1">
        <f t="array" ref="AG1492">INDEX($AB$2:$AB$104, AF1492)</f>
        <v>13.276631875742607</v>
      </c>
      <c r="AH1492">
        <f t="shared" si="157"/>
        <v>-0.46666666666666823</v>
      </c>
      <c r="AI1492">
        <f t="shared" si="158"/>
        <v>1.7546105312623754</v>
      </c>
      <c r="AJ1492">
        <v>2</v>
      </c>
      <c r="AK1492">
        <f t="shared" si="159"/>
        <v>-2.6822366906793631</v>
      </c>
    </row>
    <row r="1493" spans="32:37" x14ac:dyDescent="0.3">
      <c r="AF1493">
        <f t="shared" si="156"/>
        <v>63</v>
      </c>
      <c r="AG1493" cm="1">
        <f t="array" ref="AG1493">INDEX($AB$2:$AB$104, AF1493)</f>
        <v>13.276631875742607</v>
      </c>
      <c r="AH1493">
        <f t="shared" si="157"/>
        <v>-0.46666666666666823</v>
      </c>
      <c r="AI1493">
        <f t="shared" si="158"/>
        <v>2.7546105312623754</v>
      </c>
      <c r="AJ1493">
        <v>3</v>
      </c>
      <c r="AK1493">
        <f t="shared" si="159"/>
        <v>-2.4204373028802135</v>
      </c>
    </row>
    <row r="1494" spans="32:37" x14ac:dyDescent="0.3">
      <c r="AF1494">
        <f t="shared" si="156"/>
        <v>63</v>
      </c>
      <c r="AG1494" cm="1">
        <f t="array" ref="AG1494">INDEX($AB$2:$AB$104, AF1494)</f>
        <v>13.276631875742607</v>
      </c>
      <c r="AH1494">
        <f t="shared" si="157"/>
        <v>-0.46666666666666823</v>
      </c>
      <c r="AI1494">
        <f t="shared" si="158"/>
        <v>3.7546105312623754</v>
      </c>
      <c r="AJ1494">
        <v>4</v>
      </c>
      <c r="AK1494">
        <f t="shared" si="159"/>
        <v>-2.158637915081064</v>
      </c>
    </row>
    <row r="1495" spans="32:37" x14ac:dyDescent="0.3">
      <c r="AF1495">
        <f t="shared" si="156"/>
        <v>63</v>
      </c>
      <c r="AG1495" cm="1">
        <f t="array" ref="AG1495">INDEX($AB$2:$AB$104, AF1495)</f>
        <v>13.276631875742607</v>
      </c>
      <c r="AH1495">
        <f t="shared" si="157"/>
        <v>-0.46666666666666823</v>
      </c>
      <c r="AI1495">
        <f t="shared" si="158"/>
        <v>4.754610531262375</v>
      </c>
      <c r="AJ1495">
        <v>5</v>
      </c>
      <c r="AK1495">
        <f t="shared" si="159"/>
        <v>-1.8968385272819146</v>
      </c>
    </row>
    <row r="1496" spans="32:37" x14ac:dyDescent="0.3">
      <c r="AF1496">
        <f t="shared" si="156"/>
        <v>63</v>
      </c>
      <c r="AG1496" cm="1">
        <f t="array" ref="AG1496">INDEX($AB$2:$AB$104, AF1496)</f>
        <v>13.276631875742607</v>
      </c>
      <c r="AH1496">
        <f t="shared" si="157"/>
        <v>-0.46666666666666823</v>
      </c>
      <c r="AI1496">
        <f t="shared" si="158"/>
        <v>5.754610531262375</v>
      </c>
      <c r="AJ1496">
        <v>6</v>
      </c>
      <c r="AK1496">
        <f t="shared" si="159"/>
        <v>-1.6350391394827655</v>
      </c>
    </row>
    <row r="1497" spans="32:37" x14ac:dyDescent="0.3">
      <c r="AF1497">
        <f t="shared" si="156"/>
        <v>63</v>
      </c>
      <c r="AG1497" cm="1">
        <f t="array" ref="AG1497">INDEX($AB$2:$AB$104, AF1497)</f>
        <v>13.276631875742607</v>
      </c>
      <c r="AH1497">
        <f t="shared" si="157"/>
        <v>-0.46666666666666823</v>
      </c>
      <c r="AI1497">
        <f t="shared" si="158"/>
        <v>6.754610531262375</v>
      </c>
      <c r="AJ1497">
        <v>7</v>
      </c>
      <c r="AK1497">
        <f t="shared" si="159"/>
        <v>-1.3732397516836159</v>
      </c>
    </row>
    <row r="1498" spans="32:37" x14ac:dyDescent="0.3">
      <c r="AF1498">
        <f t="shared" si="156"/>
        <v>63</v>
      </c>
      <c r="AG1498" cm="1">
        <f t="array" ref="AG1498">INDEX($AB$2:$AB$104, AF1498)</f>
        <v>13.276631875742607</v>
      </c>
      <c r="AH1498">
        <f t="shared" si="157"/>
        <v>-0.46666666666666823</v>
      </c>
      <c r="AI1498">
        <f t="shared" si="158"/>
        <v>7.754610531262375</v>
      </c>
      <c r="AJ1498">
        <v>8</v>
      </c>
      <c r="AK1498">
        <f t="shared" si="159"/>
        <v>-1.1114403638844665</v>
      </c>
    </row>
    <row r="1499" spans="32:37" x14ac:dyDescent="0.3">
      <c r="AF1499">
        <f t="shared" si="156"/>
        <v>63</v>
      </c>
      <c r="AG1499" cm="1">
        <f t="array" ref="AG1499">INDEX($AB$2:$AB$104, AF1499)</f>
        <v>13.276631875742607</v>
      </c>
      <c r="AH1499">
        <f t="shared" si="157"/>
        <v>-0.46666666666666823</v>
      </c>
      <c r="AI1499">
        <f t="shared" si="158"/>
        <v>8.7546105312623741</v>
      </c>
      <c r="AJ1499">
        <v>9</v>
      </c>
      <c r="AK1499">
        <f t="shared" si="159"/>
        <v>-0.8496409760853173</v>
      </c>
    </row>
    <row r="1500" spans="32:37" x14ac:dyDescent="0.3">
      <c r="AF1500">
        <f t="shared" si="156"/>
        <v>63</v>
      </c>
      <c r="AG1500" cm="1">
        <f t="array" ref="AG1500">INDEX($AB$2:$AB$104, AF1500)</f>
        <v>13.276631875742607</v>
      </c>
      <c r="AH1500">
        <f t="shared" si="157"/>
        <v>-0.46666666666666823</v>
      </c>
      <c r="AI1500">
        <f t="shared" si="158"/>
        <v>9.7546105312623741</v>
      </c>
      <c r="AJ1500">
        <v>10</v>
      </c>
      <c r="AK1500">
        <f t="shared" si="159"/>
        <v>-0.58784158828616784</v>
      </c>
    </row>
    <row r="1501" spans="32:37" x14ac:dyDescent="0.3">
      <c r="AF1501">
        <f t="shared" si="156"/>
        <v>63</v>
      </c>
      <c r="AG1501" cm="1">
        <f t="array" ref="AG1501">INDEX($AB$2:$AB$104, AF1501)</f>
        <v>13.276631875742607</v>
      </c>
      <c r="AH1501">
        <f t="shared" si="157"/>
        <v>-0.46666666666666823</v>
      </c>
      <c r="AI1501">
        <f t="shared" si="158"/>
        <v>10.754610531262374</v>
      </c>
      <c r="AJ1501">
        <v>11</v>
      </c>
      <c r="AK1501">
        <f t="shared" si="159"/>
        <v>-0.32604220048701843</v>
      </c>
    </row>
    <row r="1502" spans="32:37" x14ac:dyDescent="0.3">
      <c r="AF1502">
        <f t="shared" si="156"/>
        <v>63</v>
      </c>
      <c r="AG1502" cm="1">
        <f t="array" ref="AG1502">INDEX($AB$2:$AB$104, AF1502)</f>
        <v>13.276631875742607</v>
      </c>
      <c r="AH1502">
        <f t="shared" si="157"/>
        <v>-0.46666666666666823</v>
      </c>
      <c r="AI1502">
        <f t="shared" si="158"/>
        <v>11.754610531262374</v>
      </c>
      <c r="AJ1502">
        <v>12</v>
      </c>
      <c r="AK1502">
        <f t="shared" si="159"/>
        <v>-6.424281268786898E-2</v>
      </c>
    </row>
    <row r="1503" spans="32:37" x14ac:dyDescent="0.3">
      <c r="AF1503">
        <f t="shared" si="156"/>
        <v>63</v>
      </c>
      <c r="AG1503" cm="1">
        <f t="array" ref="AG1503">INDEX($AB$2:$AB$104, AF1503)</f>
        <v>13.276631875742607</v>
      </c>
      <c r="AH1503">
        <f t="shared" si="157"/>
        <v>-0.46666666666666823</v>
      </c>
      <c r="AI1503">
        <f t="shared" si="158"/>
        <v>12.754610531262374</v>
      </c>
      <c r="AJ1503">
        <v>13</v>
      </c>
      <c r="AK1503">
        <f t="shared" si="159"/>
        <v>0.19755657511128047</v>
      </c>
    </row>
    <row r="1504" spans="32:37" x14ac:dyDescent="0.3">
      <c r="AF1504">
        <f t="shared" si="156"/>
        <v>63</v>
      </c>
      <c r="AG1504" cm="1">
        <f t="array" ref="AG1504">INDEX($AB$2:$AB$104, AF1504)</f>
        <v>13.276631875742607</v>
      </c>
      <c r="AH1504">
        <f t="shared" si="157"/>
        <v>-0.46666666666666823</v>
      </c>
      <c r="AI1504">
        <f t="shared" si="158"/>
        <v>13.754610531262374</v>
      </c>
      <c r="AJ1504">
        <v>14</v>
      </c>
      <c r="AK1504">
        <f t="shared" si="159"/>
        <v>0.45935596291042985</v>
      </c>
    </row>
    <row r="1505" spans="32:37" x14ac:dyDescent="0.3">
      <c r="AF1505">
        <f t="shared" si="156"/>
        <v>63</v>
      </c>
      <c r="AG1505" cm="1">
        <f t="array" ref="AG1505">INDEX($AB$2:$AB$104, AF1505)</f>
        <v>13.276631875742607</v>
      </c>
      <c r="AH1505">
        <f t="shared" si="157"/>
        <v>-0.46666666666666823</v>
      </c>
      <c r="AI1505">
        <f t="shared" si="158"/>
        <v>14.754610531262374</v>
      </c>
      <c r="AJ1505">
        <v>15</v>
      </c>
      <c r="AK1505">
        <f t="shared" si="159"/>
        <v>0.72115535070957937</v>
      </c>
    </row>
    <row r="1506" spans="32:37" x14ac:dyDescent="0.3">
      <c r="AF1506">
        <f t="shared" si="156"/>
        <v>63</v>
      </c>
      <c r="AG1506" cm="1">
        <f t="array" ref="AG1506">INDEX($AB$2:$AB$104, AF1506)</f>
        <v>13.276631875742607</v>
      </c>
      <c r="AH1506">
        <f t="shared" si="157"/>
        <v>-0.46666666666666823</v>
      </c>
      <c r="AI1506">
        <f t="shared" si="158"/>
        <v>15.754610531262374</v>
      </c>
      <c r="AJ1506">
        <v>16</v>
      </c>
      <c r="AK1506">
        <f t="shared" si="159"/>
        <v>0.98295473850872883</v>
      </c>
    </row>
    <row r="1507" spans="32:37" x14ac:dyDescent="0.3">
      <c r="AF1507">
        <f t="shared" si="156"/>
        <v>63</v>
      </c>
      <c r="AG1507" cm="1">
        <f t="array" ref="AG1507">INDEX($AB$2:$AB$104, AF1507)</f>
        <v>13.276631875742607</v>
      </c>
      <c r="AH1507">
        <f t="shared" si="157"/>
        <v>-0.46666666666666823</v>
      </c>
      <c r="AI1507">
        <f t="shared" si="158"/>
        <v>16.754610531262376</v>
      </c>
      <c r="AJ1507">
        <v>17</v>
      </c>
      <c r="AK1507">
        <f t="shared" si="159"/>
        <v>1.2447541263078787</v>
      </c>
    </row>
    <row r="1508" spans="32:37" x14ac:dyDescent="0.3">
      <c r="AF1508">
        <f t="shared" si="156"/>
        <v>63</v>
      </c>
      <c r="AG1508" cm="1">
        <f t="array" ref="AG1508">INDEX($AB$2:$AB$104, AF1508)</f>
        <v>13.276631875742607</v>
      </c>
      <c r="AH1508">
        <f t="shared" si="157"/>
        <v>-0.46666666666666823</v>
      </c>
      <c r="AI1508">
        <f t="shared" si="158"/>
        <v>17.754610531262376</v>
      </c>
      <c r="AJ1508">
        <v>18</v>
      </c>
      <c r="AK1508">
        <f t="shared" si="159"/>
        <v>1.5065535141070281</v>
      </c>
    </row>
    <row r="1509" spans="32:37" x14ac:dyDescent="0.3">
      <c r="AF1509">
        <f t="shared" si="156"/>
        <v>63</v>
      </c>
      <c r="AG1509" cm="1">
        <f t="array" ref="AG1509">INDEX($AB$2:$AB$104, AF1509)</f>
        <v>13.276631875742607</v>
      </c>
      <c r="AH1509">
        <f t="shared" si="157"/>
        <v>-0.46666666666666823</v>
      </c>
      <c r="AI1509">
        <f t="shared" si="158"/>
        <v>18.754610531262376</v>
      </c>
      <c r="AJ1509">
        <v>19</v>
      </c>
      <c r="AK1509">
        <f t="shared" si="159"/>
        <v>1.7683529019061777</v>
      </c>
    </row>
    <row r="1510" spans="32:37" x14ac:dyDescent="0.3">
      <c r="AF1510">
        <f t="shared" si="156"/>
        <v>63</v>
      </c>
      <c r="AG1510" cm="1">
        <f t="array" ref="AG1510">INDEX($AB$2:$AB$104, AF1510)</f>
        <v>13.276631875742607</v>
      </c>
      <c r="AH1510">
        <f t="shared" si="157"/>
        <v>-0.46666666666666823</v>
      </c>
      <c r="AI1510">
        <f t="shared" si="158"/>
        <v>19.754610531262376</v>
      </c>
      <c r="AJ1510">
        <v>20</v>
      </c>
      <c r="AK1510">
        <f t="shared" si="159"/>
        <v>2.0301522897053266</v>
      </c>
    </row>
    <row r="1511" spans="32:37" x14ac:dyDescent="0.3">
      <c r="AF1511">
        <f t="shared" si="156"/>
        <v>63</v>
      </c>
      <c r="AG1511" cm="1">
        <f t="array" ref="AG1511">INDEX($AB$2:$AB$104, AF1511)</f>
        <v>13.276631875742607</v>
      </c>
      <c r="AH1511">
        <f t="shared" si="157"/>
        <v>-0.46666666666666823</v>
      </c>
      <c r="AI1511">
        <f t="shared" si="158"/>
        <v>20.754610531262376</v>
      </c>
      <c r="AJ1511">
        <v>21</v>
      </c>
      <c r="AK1511">
        <f t="shared" si="159"/>
        <v>2.2919516775044761</v>
      </c>
    </row>
    <row r="1512" spans="32:37" x14ac:dyDescent="0.3">
      <c r="AF1512">
        <f t="shared" si="156"/>
        <v>63</v>
      </c>
      <c r="AG1512" cm="1">
        <f t="array" ref="AG1512">INDEX($AB$2:$AB$104, AF1512)</f>
        <v>13.276631875742607</v>
      </c>
      <c r="AH1512">
        <f t="shared" si="157"/>
        <v>-0.46666666666666823</v>
      </c>
      <c r="AI1512">
        <f t="shared" si="158"/>
        <v>21.754610531262376</v>
      </c>
      <c r="AJ1512">
        <v>22</v>
      </c>
      <c r="AK1512">
        <f t="shared" si="159"/>
        <v>2.5537510653036257</v>
      </c>
    </row>
    <row r="1513" spans="32:37" x14ac:dyDescent="0.3">
      <c r="AF1513">
        <f t="shared" si="156"/>
        <v>63</v>
      </c>
      <c r="AG1513" cm="1">
        <f t="array" ref="AG1513">INDEX($AB$2:$AB$104, AF1513)</f>
        <v>13.276631875742607</v>
      </c>
      <c r="AH1513">
        <f t="shared" si="157"/>
        <v>-0.46666666666666823</v>
      </c>
      <c r="AI1513">
        <f t="shared" si="158"/>
        <v>22.754610531262376</v>
      </c>
      <c r="AJ1513">
        <v>23</v>
      </c>
      <c r="AK1513">
        <f t="shared" si="159"/>
        <v>2.8155504531027749</v>
      </c>
    </row>
    <row r="1514" spans="32:37" x14ac:dyDescent="0.3">
      <c r="AF1514">
        <f t="shared" si="156"/>
        <v>64</v>
      </c>
      <c r="AG1514" cm="1">
        <f t="array" ref="AG1514">INDEX($AB$2:$AB$104, AF1514)</f>
        <v>12.987156174670814</v>
      </c>
      <c r="AH1514">
        <f t="shared" si="157"/>
        <v>-0.46666666666666823</v>
      </c>
      <c r="AI1514">
        <f t="shared" si="158"/>
        <v>-0.25021406375548799</v>
      </c>
      <c r="AJ1514">
        <v>0</v>
      </c>
      <c r="AK1514">
        <f t="shared" si="159"/>
        <v>-3.2070985422997174</v>
      </c>
    </row>
    <row r="1515" spans="32:37" x14ac:dyDescent="0.3">
      <c r="AF1515">
        <f t="shared" si="156"/>
        <v>64</v>
      </c>
      <c r="AG1515" cm="1">
        <f t="array" ref="AG1515">INDEX($AB$2:$AB$104, AF1515)</f>
        <v>12.987156174670814</v>
      </c>
      <c r="AH1515">
        <f t="shared" si="157"/>
        <v>-0.46666666666666823</v>
      </c>
      <c r="AI1515">
        <f t="shared" si="158"/>
        <v>0.74978593624451206</v>
      </c>
      <c r="AJ1515">
        <v>1</v>
      </c>
      <c r="AK1515">
        <f t="shared" si="159"/>
        <v>-2.9452991545005678</v>
      </c>
    </row>
    <row r="1516" spans="32:37" x14ac:dyDescent="0.3">
      <c r="AF1516">
        <f t="shared" si="156"/>
        <v>64</v>
      </c>
      <c r="AG1516" cm="1">
        <f t="array" ref="AG1516">INDEX($AB$2:$AB$104, AF1516)</f>
        <v>12.987156174670814</v>
      </c>
      <c r="AH1516">
        <f t="shared" si="157"/>
        <v>-0.46666666666666823</v>
      </c>
      <c r="AI1516">
        <f t="shared" si="158"/>
        <v>1.7497859362445121</v>
      </c>
      <c r="AJ1516">
        <v>2</v>
      </c>
      <c r="AK1516">
        <f t="shared" si="159"/>
        <v>-2.6834997667014182</v>
      </c>
    </row>
    <row r="1517" spans="32:37" x14ac:dyDescent="0.3">
      <c r="AF1517">
        <f t="shared" si="156"/>
        <v>64</v>
      </c>
      <c r="AG1517" cm="1">
        <f t="array" ref="AG1517">INDEX($AB$2:$AB$104, AF1517)</f>
        <v>12.987156174670814</v>
      </c>
      <c r="AH1517">
        <f t="shared" si="157"/>
        <v>-0.46666666666666823</v>
      </c>
      <c r="AI1517">
        <f t="shared" si="158"/>
        <v>2.7497859362445123</v>
      </c>
      <c r="AJ1517">
        <v>3</v>
      </c>
      <c r="AK1517">
        <f t="shared" si="159"/>
        <v>-2.4217003789022686</v>
      </c>
    </row>
    <row r="1518" spans="32:37" x14ac:dyDescent="0.3">
      <c r="AF1518">
        <f t="shared" si="156"/>
        <v>64</v>
      </c>
      <c r="AG1518" cm="1">
        <f t="array" ref="AG1518">INDEX($AB$2:$AB$104, AF1518)</f>
        <v>12.987156174670814</v>
      </c>
      <c r="AH1518">
        <f t="shared" si="157"/>
        <v>-0.46666666666666823</v>
      </c>
      <c r="AI1518">
        <f t="shared" si="158"/>
        <v>3.7497859362445123</v>
      </c>
      <c r="AJ1518">
        <v>4</v>
      </c>
      <c r="AK1518">
        <f t="shared" si="159"/>
        <v>-2.1599009911031195</v>
      </c>
    </row>
    <row r="1519" spans="32:37" x14ac:dyDescent="0.3">
      <c r="AF1519">
        <f t="shared" si="156"/>
        <v>64</v>
      </c>
      <c r="AG1519" cm="1">
        <f t="array" ref="AG1519">INDEX($AB$2:$AB$104, AF1519)</f>
        <v>12.987156174670814</v>
      </c>
      <c r="AH1519">
        <f t="shared" si="157"/>
        <v>-0.46666666666666823</v>
      </c>
      <c r="AI1519">
        <f t="shared" si="158"/>
        <v>4.7497859362445114</v>
      </c>
      <c r="AJ1519">
        <v>5</v>
      </c>
      <c r="AK1519">
        <f t="shared" si="159"/>
        <v>-1.8981016033039704</v>
      </c>
    </row>
    <row r="1520" spans="32:37" x14ac:dyDescent="0.3">
      <c r="AF1520">
        <f t="shared" si="156"/>
        <v>64</v>
      </c>
      <c r="AG1520" cm="1">
        <f t="array" ref="AG1520">INDEX($AB$2:$AB$104, AF1520)</f>
        <v>12.987156174670814</v>
      </c>
      <c r="AH1520">
        <f t="shared" si="157"/>
        <v>-0.46666666666666823</v>
      </c>
      <c r="AI1520">
        <f t="shared" si="158"/>
        <v>5.7497859362445114</v>
      </c>
      <c r="AJ1520">
        <v>6</v>
      </c>
      <c r="AK1520">
        <f t="shared" si="159"/>
        <v>-1.6363022155048208</v>
      </c>
    </row>
    <row r="1521" spans="32:37" x14ac:dyDescent="0.3">
      <c r="AF1521">
        <f t="shared" si="156"/>
        <v>64</v>
      </c>
      <c r="AG1521" cm="1">
        <f t="array" ref="AG1521">INDEX($AB$2:$AB$104, AF1521)</f>
        <v>12.987156174670814</v>
      </c>
      <c r="AH1521">
        <f t="shared" si="157"/>
        <v>-0.46666666666666823</v>
      </c>
      <c r="AI1521">
        <f t="shared" si="158"/>
        <v>6.7497859362445114</v>
      </c>
      <c r="AJ1521">
        <v>7</v>
      </c>
      <c r="AK1521">
        <f t="shared" si="159"/>
        <v>-1.3745028277056714</v>
      </c>
    </row>
    <row r="1522" spans="32:37" x14ac:dyDescent="0.3">
      <c r="AF1522">
        <f t="shared" si="156"/>
        <v>64</v>
      </c>
      <c r="AG1522" cm="1">
        <f t="array" ref="AG1522">INDEX($AB$2:$AB$104, AF1522)</f>
        <v>12.987156174670814</v>
      </c>
      <c r="AH1522">
        <f t="shared" si="157"/>
        <v>-0.46666666666666823</v>
      </c>
      <c r="AI1522">
        <f t="shared" si="158"/>
        <v>7.7497859362445114</v>
      </c>
      <c r="AJ1522">
        <v>8</v>
      </c>
      <c r="AK1522">
        <f t="shared" si="159"/>
        <v>-1.1127034399065219</v>
      </c>
    </row>
    <row r="1523" spans="32:37" x14ac:dyDescent="0.3">
      <c r="AF1523">
        <f t="shared" si="156"/>
        <v>64</v>
      </c>
      <c r="AG1523" cm="1">
        <f t="array" ref="AG1523">INDEX($AB$2:$AB$104, AF1523)</f>
        <v>12.987156174670814</v>
      </c>
      <c r="AH1523">
        <f t="shared" si="157"/>
        <v>-0.46666666666666823</v>
      </c>
      <c r="AI1523">
        <f t="shared" si="158"/>
        <v>8.7497859362445123</v>
      </c>
      <c r="AJ1523">
        <v>9</v>
      </c>
      <c r="AK1523">
        <f t="shared" si="159"/>
        <v>-0.85090405210737241</v>
      </c>
    </row>
    <row r="1524" spans="32:37" x14ac:dyDescent="0.3">
      <c r="AF1524">
        <f t="shared" si="156"/>
        <v>64</v>
      </c>
      <c r="AG1524" cm="1">
        <f t="array" ref="AG1524">INDEX($AB$2:$AB$104, AF1524)</f>
        <v>12.987156174670814</v>
      </c>
      <c r="AH1524">
        <f t="shared" si="157"/>
        <v>-0.46666666666666823</v>
      </c>
      <c r="AI1524">
        <f t="shared" si="158"/>
        <v>9.7497859362445123</v>
      </c>
      <c r="AJ1524">
        <v>10</v>
      </c>
      <c r="AK1524">
        <f t="shared" si="159"/>
        <v>-0.58910466430822295</v>
      </c>
    </row>
    <row r="1525" spans="32:37" x14ac:dyDescent="0.3">
      <c r="AF1525">
        <f t="shared" si="156"/>
        <v>64</v>
      </c>
      <c r="AG1525" cm="1">
        <f t="array" ref="AG1525">INDEX($AB$2:$AB$104, AF1525)</f>
        <v>12.987156174670814</v>
      </c>
      <c r="AH1525">
        <f t="shared" si="157"/>
        <v>-0.46666666666666823</v>
      </c>
      <c r="AI1525">
        <f t="shared" si="158"/>
        <v>10.749785936244512</v>
      </c>
      <c r="AJ1525">
        <v>11</v>
      </c>
      <c r="AK1525">
        <f t="shared" si="159"/>
        <v>-0.32730527650907343</v>
      </c>
    </row>
    <row r="1526" spans="32:37" x14ac:dyDescent="0.3">
      <c r="AF1526">
        <f t="shared" si="156"/>
        <v>64</v>
      </c>
      <c r="AG1526" cm="1">
        <f t="array" ref="AG1526">INDEX($AB$2:$AB$104, AF1526)</f>
        <v>12.987156174670814</v>
      </c>
      <c r="AH1526">
        <f t="shared" si="157"/>
        <v>-0.46666666666666823</v>
      </c>
      <c r="AI1526">
        <f t="shared" si="158"/>
        <v>11.749785936244512</v>
      </c>
      <c r="AJ1526">
        <v>12</v>
      </c>
      <c r="AK1526">
        <f t="shared" si="159"/>
        <v>-6.5505888709924034E-2</v>
      </c>
    </row>
    <row r="1527" spans="32:37" x14ac:dyDescent="0.3">
      <c r="AF1527">
        <f t="shared" si="156"/>
        <v>64</v>
      </c>
      <c r="AG1527" cm="1">
        <f t="array" ref="AG1527">INDEX($AB$2:$AB$104, AF1527)</f>
        <v>12.987156174670814</v>
      </c>
      <c r="AH1527">
        <f t="shared" si="157"/>
        <v>-0.46666666666666823</v>
      </c>
      <c r="AI1527">
        <f t="shared" si="158"/>
        <v>12.749785936244512</v>
      </c>
      <c r="AJ1527">
        <v>13</v>
      </c>
      <c r="AK1527">
        <f t="shared" si="159"/>
        <v>0.19629349908922539</v>
      </c>
    </row>
    <row r="1528" spans="32:37" x14ac:dyDescent="0.3">
      <c r="AF1528">
        <f t="shared" si="156"/>
        <v>64</v>
      </c>
      <c r="AG1528" cm="1">
        <f t="array" ref="AG1528">INDEX($AB$2:$AB$104, AF1528)</f>
        <v>12.987156174670814</v>
      </c>
      <c r="AH1528">
        <f t="shared" si="157"/>
        <v>-0.46666666666666823</v>
      </c>
      <c r="AI1528">
        <f t="shared" si="158"/>
        <v>13.749785936244512</v>
      </c>
      <c r="AJ1528">
        <v>14</v>
      </c>
      <c r="AK1528">
        <f t="shared" si="159"/>
        <v>0.45809288688837485</v>
      </c>
    </row>
    <row r="1529" spans="32:37" x14ac:dyDescent="0.3">
      <c r="AF1529">
        <f t="shared" si="156"/>
        <v>64</v>
      </c>
      <c r="AG1529" cm="1">
        <f t="array" ref="AG1529">INDEX($AB$2:$AB$104, AF1529)</f>
        <v>12.987156174670814</v>
      </c>
      <c r="AH1529">
        <f t="shared" si="157"/>
        <v>-0.46666666666666823</v>
      </c>
      <c r="AI1529">
        <f t="shared" si="158"/>
        <v>14.749785936244512</v>
      </c>
      <c r="AJ1529">
        <v>15</v>
      </c>
      <c r="AK1529">
        <f t="shared" si="159"/>
        <v>0.71989227468752426</v>
      </c>
    </row>
    <row r="1530" spans="32:37" x14ac:dyDescent="0.3">
      <c r="AF1530">
        <f t="shared" si="156"/>
        <v>64</v>
      </c>
      <c r="AG1530" cm="1">
        <f t="array" ref="AG1530">INDEX($AB$2:$AB$104, AF1530)</f>
        <v>12.987156174670814</v>
      </c>
      <c r="AH1530">
        <f t="shared" si="157"/>
        <v>-0.46666666666666823</v>
      </c>
      <c r="AI1530">
        <f t="shared" si="158"/>
        <v>15.749785936244512</v>
      </c>
      <c r="AJ1530">
        <v>16</v>
      </c>
      <c r="AK1530">
        <f t="shared" si="159"/>
        <v>0.98169166248667372</v>
      </c>
    </row>
    <row r="1531" spans="32:37" x14ac:dyDescent="0.3">
      <c r="AF1531">
        <f t="shared" si="156"/>
        <v>64</v>
      </c>
      <c r="AG1531" cm="1">
        <f t="array" ref="AG1531">INDEX($AB$2:$AB$104, AF1531)</f>
        <v>12.987156174670814</v>
      </c>
      <c r="AH1531">
        <f t="shared" si="157"/>
        <v>-0.46666666666666823</v>
      </c>
      <c r="AI1531">
        <f t="shared" si="158"/>
        <v>16.749785936244511</v>
      </c>
      <c r="AJ1531">
        <v>17</v>
      </c>
      <c r="AK1531">
        <f t="shared" si="159"/>
        <v>1.2434910502858225</v>
      </c>
    </row>
    <row r="1532" spans="32:37" x14ac:dyDescent="0.3">
      <c r="AF1532">
        <f t="shared" si="156"/>
        <v>64</v>
      </c>
      <c r="AG1532" cm="1">
        <f t="array" ref="AG1532">INDEX($AB$2:$AB$104, AF1532)</f>
        <v>12.987156174670814</v>
      </c>
      <c r="AH1532">
        <f t="shared" si="157"/>
        <v>-0.46666666666666823</v>
      </c>
      <c r="AI1532">
        <f t="shared" si="158"/>
        <v>17.749785936244511</v>
      </c>
      <c r="AJ1532">
        <v>18</v>
      </c>
      <c r="AK1532">
        <f t="shared" si="159"/>
        <v>1.5052904380849721</v>
      </c>
    </row>
    <row r="1533" spans="32:37" x14ac:dyDescent="0.3">
      <c r="AF1533">
        <f t="shared" si="156"/>
        <v>64</v>
      </c>
      <c r="AG1533" cm="1">
        <f t="array" ref="AG1533">INDEX($AB$2:$AB$104, AF1533)</f>
        <v>12.987156174670814</v>
      </c>
      <c r="AH1533">
        <f t="shared" si="157"/>
        <v>-0.46666666666666823</v>
      </c>
      <c r="AI1533">
        <f t="shared" si="158"/>
        <v>18.749785936244511</v>
      </c>
      <c r="AJ1533">
        <v>19</v>
      </c>
      <c r="AK1533">
        <f t="shared" si="159"/>
        <v>1.7670898258841214</v>
      </c>
    </row>
    <row r="1534" spans="32:37" x14ac:dyDescent="0.3">
      <c r="AF1534">
        <f t="shared" si="156"/>
        <v>64</v>
      </c>
      <c r="AG1534" cm="1">
        <f t="array" ref="AG1534">INDEX($AB$2:$AB$104, AF1534)</f>
        <v>12.987156174670814</v>
      </c>
      <c r="AH1534">
        <f t="shared" si="157"/>
        <v>-0.46666666666666823</v>
      </c>
      <c r="AI1534">
        <f t="shared" si="158"/>
        <v>19.749785936244511</v>
      </c>
      <c r="AJ1534">
        <v>20</v>
      </c>
      <c r="AK1534">
        <f t="shared" si="159"/>
        <v>2.028889213683271</v>
      </c>
    </row>
    <row r="1535" spans="32:37" x14ac:dyDescent="0.3">
      <c r="AF1535">
        <f t="shared" si="156"/>
        <v>64</v>
      </c>
      <c r="AG1535" cm="1">
        <f t="array" ref="AG1535">INDEX($AB$2:$AB$104, AF1535)</f>
        <v>12.987156174670814</v>
      </c>
      <c r="AH1535">
        <f t="shared" si="157"/>
        <v>-0.46666666666666823</v>
      </c>
      <c r="AI1535">
        <f t="shared" si="158"/>
        <v>20.749785936244511</v>
      </c>
      <c r="AJ1535">
        <v>21</v>
      </c>
      <c r="AK1535">
        <f t="shared" si="159"/>
        <v>2.2906886014824202</v>
      </c>
    </row>
    <row r="1536" spans="32:37" x14ac:dyDescent="0.3">
      <c r="AF1536">
        <f t="shared" si="156"/>
        <v>64</v>
      </c>
      <c r="AG1536" cm="1">
        <f t="array" ref="AG1536">INDEX($AB$2:$AB$104, AF1536)</f>
        <v>12.987156174670814</v>
      </c>
      <c r="AH1536">
        <f t="shared" si="157"/>
        <v>-0.46666666666666823</v>
      </c>
      <c r="AI1536">
        <f t="shared" si="158"/>
        <v>21.749785936244511</v>
      </c>
      <c r="AJ1536">
        <v>22</v>
      </c>
      <c r="AK1536">
        <f t="shared" si="159"/>
        <v>2.5524879892815697</v>
      </c>
    </row>
    <row r="1537" spans="32:37" x14ac:dyDescent="0.3">
      <c r="AF1537">
        <f t="shared" si="156"/>
        <v>64</v>
      </c>
      <c r="AG1537" cm="1">
        <f t="array" ref="AG1537">INDEX($AB$2:$AB$104, AF1537)</f>
        <v>12.987156174670814</v>
      </c>
      <c r="AH1537">
        <f t="shared" si="157"/>
        <v>-0.46666666666666823</v>
      </c>
      <c r="AI1537">
        <f t="shared" si="158"/>
        <v>22.749785936244511</v>
      </c>
      <c r="AJ1537">
        <v>23</v>
      </c>
      <c r="AK1537">
        <f t="shared" si="159"/>
        <v>2.8142873770807193</v>
      </c>
    </row>
    <row r="1538" spans="32:37" x14ac:dyDescent="0.3">
      <c r="AF1538">
        <f t="shared" si="156"/>
        <v>65</v>
      </c>
      <c r="AG1538" cm="1">
        <f t="array" ref="AG1538">INDEX($AB$2:$AB$104, AF1538)</f>
        <v>12.686540871241338</v>
      </c>
      <c r="AH1538">
        <f t="shared" si="157"/>
        <v>-0.46666666666666823</v>
      </c>
      <c r="AI1538">
        <f t="shared" si="158"/>
        <v>-0.25522431881264596</v>
      </c>
      <c r="AJ1538">
        <v>0</v>
      </c>
      <c r="AK1538">
        <f t="shared" si="159"/>
        <v>-3.2084102240063985</v>
      </c>
    </row>
    <row r="1539" spans="32:37" x14ac:dyDescent="0.3">
      <c r="AF1539">
        <f t="shared" ref="AF1539:AF1602" si="160">INT((ROW()-2)/24) + 1</f>
        <v>65</v>
      </c>
      <c r="AG1539" cm="1">
        <f t="array" ref="AG1539">INDEX($AB$2:$AB$104, AF1539)</f>
        <v>12.686540871241338</v>
      </c>
      <c r="AH1539">
        <f t="shared" ref="AH1539:AH1602" si="161">$AD$2</f>
        <v>-0.46666666666666823</v>
      </c>
      <c r="AI1539">
        <f t="shared" ref="AI1539:AI1602" si="162">AJ1539+AH1539+AG1539/60</f>
        <v>0.74477568118735404</v>
      </c>
      <c r="AJ1539">
        <v>1</v>
      </c>
      <c r="AK1539">
        <f t="shared" ref="AK1539:AK1602" si="163">(AI1539-12)/12*PI()</f>
        <v>-2.9466108362072494</v>
      </c>
    </row>
    <row r="1540" spans="32:37" x14ac:dyDescent="0.3">
      <c r="AF1540">
        <f t="shared" si="160"/>
        <v>65</v>
      </c>
      <c r="AG1540" cm="1">
        <f t="array" ref="AG1540">INDEX($AB$2:$AB$104, AF1540)</f>
        <v>12.686540871241338</v>
      </c>
      <c r="AH1540">
        <f t="shared" si="161"/>
        <v>-0.46666666666666823</v>
      </c>
      <c r="AI1540">
        <f t="shared" si="162"/>
        <v>1.7447756811873543</v>
      </c>
      <c r="AJ1540">
        <v>2</v>
      </c>
      <c r="AK1540">
        <f t="shared" si="163"/>
        <v>-2.6848114484080998</v>
      </c>
    </row>
    <row r="1541" spans="32:37" x14ac:dyDescent="0.3">
      <c r="AF1541">
        <f t="shared" si="160"/>
        <v>65</v>
      </c>
      <c r="AG1541" cm="1">
        <f t="array" ref="AG1541">INDEX($AB$2:$AB$104, AF1541)</f>
        <v>12.686540871241338</v>
      </c>
      <c r="AH1541">
        <f t="shared" si="161"/>
        <v>-0.46666666666666823</v>
      </c>
      <c r="AI1541">
        <f t="shared" si="162"/>
        <v>2.7447756811873543</v>
      </c>
      <c r="AJ1541">
        <v>3</v>
      </c>
      <c r="AK1541">
        <f t="shared" si="163"/>
        <v>-2.4230120606089507</v>
      </c>
    </row>
    <row r="1542" spans="32:37" x14ac:dyDescent="0.3">
      <c r="AF1542">
        <f t="shared" si="160"/>
        <v>65</v>
      </c>
      <c r="AG1542" cm="1">
        <f t="array" ref="AG1542">INDEX($AB$2:$AB$104, AF1542)</f>
        <v>12.686540871241338</v>
      </c>
      <c r="AH1542">
        <f t="shared" si="161"/>
        <v>-0.46666666666666823</v>
      </c>
      <c r="AI1542">
        <f t="shared" si="162"/>
        <v>3.7447756811873543</v>
      </c>
      <c r="AJ1542">
        <v>4</v>
      </c>
      <c r="AK1542">
        <f t="shared" si="163"/>
        <v>-2.1612126728098011</v>
      </c>
    </row>
    <row r="1543" spans="32:37" x14ac:dyDescent="0.3">
      <c r="AF1543">
        <f t="shared" si="160"/>
        <v>65</v>
      </c>
      <c r="AG1543" cm="1">
        <f t="array" ref="AG1543">INDEX($AB$2:$AB$104, AF1543)</f>
        <v>12.686540871241338</v>
      </c>
      <c r="AH1543">
        <f t="shared" si="161"/>
        <v>-0.46666666666666823</v>
      </c>
      <c r="AI1543">
        <f t="shared" si="162"/>
        <v>4.7447756811873534</v>
      </c>
      <c r="AJ1543">
        <v>5</v>
      </c>
      <c r="AK1543">
        <f t="shared" si="163"/>
        <v>-1.8994132850106518</v>
      </c>
    </row>
    <row r="1544" spans="32:37" x14ac:dyDescent="0.3">
      <c r="AF1544">
        <f t="shared" si="160"/>
        <v>65</v>
      </c>
      <c r="AG1544" cm="1">
        <f t="array" ref="AG1544">INDEX($AB$2:$AB$104, AF1544)</f>
        <v>12.686540871241338</v>
      </c>
      <c r="AH1544">
        <f t="shared" si="161"/>
        <v>-0.46666666666666823</v>
      </c>
      <c r="AI1544">
        <f t="shared" si="162"/>
        <v>5.7447756811873534</v>
      </c>
      <c r="AJ1544">
        <v>6</v>
      </c>
      <c r="AK1544">
        <f t="shared" si="163"/>
        <v>-1.6376138972115022</v>
      </c>
    </row>
    <row r="1545" spans="32:37" x14ac:dyDescent="0.3">
      <c r="AF1545">
        <f t="shared" si="160"/>
        <v>65</v>
      </c>
      <c r="AG1545" cm="1">
        <f t="array" ref="AG1545">INDEX($AB$2:$AB$104, AF1545)</f>
        <v>12.686540871241338</v>
      </c>
      <c r="AH1545">
        <f t="shared" si="161"/>
        <v>-0.46666666666666823</v>
      </c>
      <c r="AI1545">
        <f t="shared" si="162"/>
        <v>6.7447756811873534</v>
      </c>
      <c r="AJ1545">
        <v>7</v>
      </c>
      <c r="AK1545">
        <f t="shared" si="163"/>
        <v>-1.3758145094123528</v>
      </c>
    </row>
    <row r="1546" spans="32:37" x14ac:dyDescent="0.3">
      <c r="AF1546">
        <f t="shared" si="160"/>
        <v>65</v>
      </c>
      <c r="AG1546" cm="1">
        <f t="array" ref="AG1546">INDEX($AB$2:$AB$104, AF1546)</f>
        <v>12.686540871241338</v>
      </c>
      <c r="AH1546">
        <f t="shared" si="161"/>
        <v>-0.46666666666666823</v>
      </c>
      <c r="AI1546">
        <f t="shared" si="162"/>
        <v>7.7447756811873534</v>
      </c>
      <c r="AJ1546">
        <v>8</v>
      </c>
      <c r="AK1546">
        <f t="shared" si="163"/>
        <v>-1.1140151216132035</v>
      </c>
    </row>
    <row r="1547" spans="32:37" x14ac:dyDescent="0.3">
      <c r="AF1547">
        <f t="shared" si="160"/>
        <v>65</v>
      </c>
      <c r="AG1547" cm="1">
        <f t="array" ref="AG1547">INDEX($AB$2:$AB$104, AF1547)</f>
        <v>12.686540871241338</v>
      </c>
      <c r="AH1547">
        <f t="shared" si="161"/>
        <v>-0.46666666666666823</v>
      </c>
      <c r="AI1547">
        <f t="shared" si="162"/>
        <v>8.7447756811873543</v>
      </c>
      <c r="AJ1547">
        <v>9</v>
      </c>
      <c r="AK1547">
        <f t="shared" si="163"/>
        <v>-0.8522157338140538</v>
      </c>
    </row>
    <row r="1548" spans="32:37" x14ac:dyDescent="0.3">
      <c r="AF1548">
        <f t="shared" si="160"/>
        <v>65</v>
      </c>
      <c r="AG1548" cm="1">
        <f t="array" ref="AG1548">INDEX($AB$2:$AB$104, AF1548)</f>
        <v>12.686540871241338</v>
      </c>
      <c r="AH1548">
        <f t="shared" si="161"/>
        <v>-0.46666666666666823</v>
      </c>
      <c r="AI1548">
        <f t="shared" si="162"/>
        <v>9.7447756811873543</v>
      </c>
      <c r="AJ1548">
        <v>10</v>
      </c>
      <c r="AK1548">
        <f t="shared" si="163"/>
        <v>-0.59041634601490445</v>
      </c>
    </row>
    <row r="1549" spans="32:37" x14ac:dyDescent="0.3">
      <c r="AF1549">
        <f t="shared" si="160"/>
        <v>65</v>
      </c>
      <c r="AG1549" cm="1">
        <f t="array" ref="AG1549">INDEX($AB$2:$AB$104, AF1549)</f>
        <v>12.686540871241338</v>
      </c>
      <c r="AH1549">
        <f t="shared" si="161"/>
        <v>-0.46666666666666823</v>
      </c>
      <c r="AI1549">
        <f t="shared" si="162"/>
        <v>10.744775681187354</v>
      </c>
      <c r="AJ1549">
        <v>11</v>
      </c>
      <c r="AK1549">
        <f t="shared" si="163"/>
        <v>-0.32861695821575504</v>
      </c>
    </row>
    <row r="1550" spans="32:37" x14ac:dyDescent="0.3">
      <c r="AF1550">
        <f t="shared" si="160"/>
        <v>65</v>
      </c>
      <c r="AG1550" cm="1">
        <f t="array" ref="AG1550">INDEX($AB$2:$AB$104, AF1550)</f>
        <v>12.686540871241338</v>
      </c>
      <c r="AH1550">
        <f t="shared" si="161"/>
        <v>-0.46666666666666823</v>
      </c>
      <c r="AI1550">
        <f t="shared" si="162"/>
        <v>11.744775681187354</v>
      </c>
      <c r="AJ1550">
        <v>12</v>
      </c>
      <c r="AK1550">
        <f t="shared" si="163"/>
        <v>-6.681757041660559E-2</v>
      </c>
    </row>
    <row r="1551" spans="32:37" x14ac:dyDescent="0.3">
      <c r="AF1551">
        <f t="shared" si="160"/>
        <v>65</v>
      </c>
      <c r="AG1551" cm="1">
        <f t="array" ref="AG1551">INDEX($AB$2:$AB$104, AF1551)</f>
        <v>12.686540871241338</v>
      </c>
      <c r="AH1551">
        <f t="shared" si="161"/>
        <v>-0.46666666666666823</v>
      </c>
      <c r="AI1551">
        <f t="shared" si="162"/>
        <v>12.744775681187354</v>
      </c>
      <c r="AJ1551">
        <v>13</v>
      </c>
      <c r="AK1551">
        <f t="shared" si="163"/>
        <v>0.19498181738254383</v>
      </c>
    </row>
    <row r="1552" spans="32:37" x14ac:dyDescent="0.3">
      <c r="AF1552">
        <f t="shared" si="160"/>
        <v>65</v>
      </c>
      <c r="AG1552" cm="1">
        <f t="array" ref="AG1552">INDEX($AB$2:$AB$104, AF1552)</f>
        <v>12.686540871241338</v>
      </c>
      <c r="AH1552">
        <f t="shared" si="161"/>
        <v>-0.46666666666666823</v>
      </c>
      <c r="AI1552">
        <f t="shared" si="162"/>
        <v>13.744775681187354</v>
      </c>
      <c r="AJ1552">
        <v>14</v>
      </c>
      <c r="AK1552">
        <f t="shared" si="163"/>
        <v>0.4567812051816933</v>
      </c>
    </row>
    <row r="1553" spans="32:37" x14ac:dyDescent="0.3">
      <c r="AF1553">
        <f t="shared" si="160"/>
        <v>65</v>
      </c>
      <c r="AG1553" cm="1">
        <f t="array" ref="AG1553">INDEX($AB$2:$AB$104, AF1553)</f>
        <v>12.686540871241338</v>
      </c>
      <c r="AH1553">
        <f t="shared" si="161"/>
        <v>-0.46666666666666823</v>
      </c>
      <c r="AI1553">
        <f t="shared" si="162"/>
        <v>14.744775681187354</v>
      </c>
      <c r="AJ1553">
        <v>15</v>
      </c>
      <c r="AK1553">
        <f t="shared" si="163"/>
        <v>0.71858059298084265</v>
      </c>
    </row>
    <row r="1554" spans="32:37" x14ac:dyDescent="0.3">
      <c r="AF1554">
        <f t="shared" si="160"/>
        <v>65</v>
      </c>
      <c r="AG1554" cm="1">
        <f t="array" ref="AG1554">INDEX($AB$2:$AB$104, AF1554)</f>
        <v>12.686540871241338</v>
      </c>
      <c r="AH1554">
        <f t="shared" si="161"/>
        <v>-0.46666666666666823</v>
      </c>
      <c r="AI1554">
        <f t="shared" si="162"/>
        <v>15.744775681187354</v>
      </c>
      <c r="AJ1554">
        <v>16</v>
      </c>
      <c r="AK1554">
        <f t="shared" si="163"/>
        <v>0.98037998077999211</v>
      </c>
    </row>
    <row r="1555" spans="32:37" x14ac:dyDescent="0.3">
      <c r="AF1555">
        <f t="shared" si="160"/>
        <v>65</v>
      </c>
      <c r="AG1555" cm="1">
        <f t="array" ref="AG1555">INDEX($AB$2:$AB$104, AF1555)</f>
        <v>12.686540871241338</v>
      </c>
      <c r="AH1555">
        <f t="shared" si="161"/>
        <v>-0.46666666666666823</v>
      </c>
      <c r="AI1555">
        <f t="shared" si="162"/>
        <v>16.744775681187352</v>
      </c>
      <c r="AJ1555">
        <v>17</v>
      </c>
      <c r="AK1555">
        <f t="shared" si="163"/>
        <v>1.2421793685791411</v>
      </c>
    </row>
    <row r="1556" spans="32:37" x14ac:dyDescent="0.3">
      <c r="AF1556">
        <f t="shared" si="160"/>
        <v>65</v>
      </c>
      <c r="AG1556" cm="1">
        <f t="array" ref="AG1556">INDEX($AB$2:$AB$104, AF1556)</f>
        <v>12.686540871241338</v>
      </c>
      <c r="AH1556">
        <f t="shared" si="161"/>
        <v>-0.46666666666666823</v>
      </c>
      <c r="AI1556">
        <f t="shared" si="162"/>
        <v>17.744775681187352</v>
      </c>
      <c r="AJ1556">
        <v>18</v>
      </c>
      <c r="AK1556">
        <f t="shared" si="163"/>
        <v>1.5039787563782905</v>
      </c>
    </row>
    <row r="1557" spans="32:37" x14ac:dyDescent="0.3">
      <c r="AF1557">
        <f t="shared" si="160"/>
        <v>65</v>
      </c>
      <c r="AG1557" cm="1">
        <f t="array" ref="AG1557">INDEX($AB$2:$AB$104, AF1557)</f>
        <v>12.686540871241338</v>
      </c>
      <c r="AH1557">
        <f t="shared" si="161"/>
        <v>-0.46666666666666823</v>
      </c>
      <c r="AI1557">
        <f t="shared" si="162"/>
        <v>18.744775681187352</v>
      </c>
      <c r="AJ1557">
        <v>19</v>
      </c>
      <c r="AK1557">
        <f t="shared" si="163"/>
        <v>1.7657781441774401</v>
      </c>
    </row>
    <row r="1558" spans="32:37" x14ac:dyDescent="0.3">
      <c r="AF1558">
        <f t="shared" si="160"/>
        <v>65</v>
      </c>
      <c r="AG1558" cm="1">
        <f t="array" ref="AG1558">INDEX($AB$2:$AB$104, AF1558)</f>
        <v>12.686540871241338</v>
      </c>
      <c r="AH1558">
        <f t="shared" si="161"/>
        <v>-0.46666666666666823</v>
      </c>
      <c r="AI1558">
        <f t="shared" si="162"/>
        <v>19.744775681187352</v>
      </c>
      <c r="AJ1558">
        <v>20</v>
      </c>
      <c r="AK1558">
        <f t="shared" si="163"/>
        <v>2.0275775319765894</v>
      </c>
    </row>
    <row r="1559" spans="32:37" x14ac:dyDescent="0.3">
      <c r="AF1559">
        <f t="shared" si="160"/>
        <v>65</v>
      </c>
      <c r="AG1559" cm="1">
        <f t="array" ref="AG1559">INDEX($AB$2:$AB$104, AF1559)</f>
        <v>12.686540871241338</v>
      </c>
      <c r="AH1559">
        <f t="shared" si="161"/>
        <v>-0.46666666666666823</v>
      </c>
      <c r="AI1559">
        <f t="shared" si="162"/>
        <v>20.744775681187352</v>
      </c>
      <c r="AJ1559">
        <v>21</v>
      </c>
      <c r="AK1559">
        <f t="shared" si="163"/>
        <v>2.289376919775739</v>
      </c>
    </row>
    <row r="1560" spans="32:37" x14ac:dyDescent="0.3">
      <c r="AF1560">
        <f t="shared" si="160"/>
        <v>65</v>
      </c>
      <c r="AG1560" cm="1">
        <f t="array" ref="AG1560">INDEX($AB$2:$AB$104, AF1560)</f>
        <v>12.686540871241338</v>
      </c>
      <c r="AH1560">
        <f t="shared" si="161"/>
        <v>-0.46666666666666823</v>
      </c>
      <c r="AI1560">
        <f t="shared" si="162"/>
        <v>21.744775681187352</v>
      </c>
      <c r="AJ1560">
        <v>22</v>
      </c>
      <c r="AK1560">
        <f t="shared" si="163"/>
        <v>2.5511763075748881</v>
      </c>
    </row>
    <row r="1561" spans="32:37" x14ac:dyDescent="0.3">
      <c r="AF1561">
        <f t="shared" si="160"/>
        <v>65</v>
      </c>
      <c r="AG1561" cm="1">
        <f t="array" ref="AG1561">INDEX($AB$2:$AB$104, AF1561)</f>
        <v>12.686540871241338</v>
      </c>
      <c r="AH1561">
        <f t="shared" si="161"/>
        <v>-0.46666666666666823</v>
      </c>
      <c r="AI1561">
        <f t="shared" si="162"/>
        <v>22.744775681187352</v>
      </c>
      <c r="AJ1561">
        <v>23</v>
      </c>
      <c r="AK1561">
        <f t="shared" si="163"/>
        <v>2.8129756953740377</v>
      </c>
    </row>
    <row r="1562" spans="32:37" x14ac:dyDescent="0.3">
      <c r="AF1562">
        <f t="shared" si="160"/>
        <v>66</v>
      </c>
      <c r="AG1562" cm="1">
        <f t="array" ref="AG1562">INDEX($AB$2:$AB$104, AF1562)</f>
        <v>12.375051402441459</v>
      </c>
      <c r="AH1562">
        <f t="shared" si="161"/>
        <v>-0.46666666666666823</v>
      </c>
      <c r="AI1562">
        <f t="shared" si="162"/>
        <v>-0.26041580995931057</v>
      </c>
      <c r="AJ1562">
        <v>0</v>
      </c>
      <c r="AK1562">
        <f t="shared" si="163"/>
        <v>-3.2097693532103602</v>
      </c>
    </row>
    <row r="1563" spans="32:37" x14ac:dyDescent="0.3">
      <c r="AF1563">
        <f t="shared" si="160"/>
        <v>66</v>
      </c>
      <c r="AG1563" cm="1">
        <f t="array" ref="AG1563">INDEX($AB$2:$AB$104, AF1563)</f>
        <v>12.375051402441459</v>
      </c>
      <c r="AH1563">
        <f t="shared" si="161"/>
        <v>-0.46666666666666823</v>
      </c>
      <c r="AI1563">
        <f t="shared" si="162"/>
        <v>0.73958419004068943</v>
      </c>
      <c r="AJ1563">
        <v>1</v>
      </c>
      <c r="AK1563">
        <f t="shared" si="163"/>
        <v>-2.9479699654112106</v>
      </c>
    </row>
    <row r="1564" spans="32:37" x14ac:dyDescent="0.3">
      <c r="AF1564">
        <f t="shared" si="160"/>
        <v>66</v>
      </c>
      <c r="AG1564" cm="1">
        <f t="array" ref="AG1564">INDEX($AB$2:$AB$104, AF1564)</f>
        <v>12.375051402441459</v>
      </c>
      <c r="AH1564">
        <f t="shared" si="161"/>
        <v>-0.46666666666666823</v>
      </c>
      <c r="AI1564">
        <f t="shared" si="162"/>
        <v>1.7395841900406896</v>
      </c>
      <c r="AJ1564">
        <v>2</v>
      </c>
      <c r="AK1564">
        <f t="shared" si="163"/>
        <v>-2.6861705776120615</v>
      </c>
    </row>
    <row r="1565" spans="32:37" x14ac:dyDescent="0.3">
      <c r="AF1565">
        <f t="shared" si="160"/>
        <v>66</v>
      </c>
      <c r="AG1565" cm="1">
        <f t="array" ref="AG1565">INDEX($AB$2:$AB$104, AF1565)</f>
        <v>12.375051402441459</v>
      </c>
      <c r="AH1565">
        <f t="shared" si="161"/>
        <v>-0.46666666666666823</v>
      </c>
      <c r="AI1565">
        <f t="shared" si="162"/>
        <v>2.7395841900406896</v>
      </c>
      <c r="AJ1565">
        <v>3</v>
      </c>
      <c r="AK1565">
        <f t="shared" si="163"/>
        <v>-2.4243711898129119</v>
      </c>
    </row>
    <row r="1566" spans="32:37" x14ac:dyDescent="0.3">
      <c r="AF1566">
        <f t="shared" si="160"/>
        <v>66</v>
      </c>
      <c r="AG1566" cm="1">
        <f t="array" ref="AG1566">INDEX($AB$2:$AB$104, AF1566)</f>
        <v>12.375051402441459</v>
      </c>
      <c r="AH1566">
        <f t="shared" si="161"/>
        <v>-0.46666666666666823</v>
      </c>
      <c r="AI1566">
        <f t="shared" si="162"/>
        <v>3.7395841900406896</v>
      </c>
      <c r="AJ1566">
        <v>4</v>
      </c>
      <c r="AK1566">
        <f t="shared" si="163"/>
        <v>-2.1625718020137623</v>
      </c>
    </row>
    <row r="1567" spans="32:37" x14ac:dyDescent="0.3">
      <c r="AF1567">
        <f t="shared" si="160"/>
        <v>66</v>
      </c>
      <c r="AG1567" cm="1">
        <f t="array" ref="AG1567">INDEX($AB$2:$AB$104, AF1567)</f>
        <v>12.375051402441459</v>
      </c>
      <c r="AH1567">
        <f t="shared" si="161"/>
        <v>-0.46666666666666823</v>
      </c>
      <c r="AI1567">
        <f t="shared" si="162"/>
        <v>4.7395841900406888</v>
      </c>
      <c r="AJ1567">
        <v>5</v>
      </c>
      <c r="AK1567">
        <f t="shared" si="163"/>
        <v>-1.9007724142146132</v>
      </c>
    </row>
    <row r="1568" spans="32:37" x14ac:dyDescent="0.3">
      <c r="AF1568">
        <f t="shared" si="160"/>
        <v>66</v>
      </c>
      <c r="AG1568" cm="1">
        <f t="array" ref="AG1568">INDEX($AB$2:$AB$104, AF1568)</f>
        <v>12.375051402441459</v>
      </c>
      <c r="AH1568">
        <f t="shared" si="161"/>
        <v>-0.46666666666666823</v>
      </c>
      <c r="AI1568">
        <f t="shared" si="162"/>
        <v>5.7395841900406888</v>
      </c>
      <c r="AJ1568">
        <v>6</v>
      </c>
      <c r="AK1568">
        <f t="shared" si="163"/>
        <v>-1.6389730264154641</v>
      </c>
    </row>
    <row r="1569" spans="32:37" x14ac:dyDescent="0.3">
      <c r="AF1569">
        <f t="shared" si="160"/>
        <v>66</v>
      </c>
      <c r="AG1569" cm="1">
        <f t="array" ref="AG1569">INDEX($AB$2:$AB$104, AF1569)</f>
        <v>12.375051402441459</v>
      </c>
      <c r="AH1569">
        <f t="shared" si="161"/>
        <v>-0.46666666666666823</v>
      </c>
      <c r="AI1569">
        <f t="shared" si="162"/>
        <v>6.7395841900406888</v>
      </c>
      <c r="AJ1569">
        <v>7</v>
      </c>
      <c r="AK1569">
        <f t="shared" si="163"/>
        <v>-1.3771736386163145</v>
      </c>
    </row>
    <row r="1570" spans="32:37" x14ac:dyDescent="0.3">
      <c r="AF1570">
        <f t="shared" si="160"/>
        <v>66</v>
      </c>
      <c r="AG1570" cm="1">
        <f t="array" ref="AG1570">INDEX($AB$2:$AB$104, AF1570)</f>
        <v>12.375051402441459</v>
      </c>
      <c r="AH1570">
        <f t="shared" si="161"/>
        <v>-0.46666666666666823</v>
      </c>
      <c r="AI1570">
        <f t="shared" si="162"/>
        <v>7.7395841900406888</v>
      </c>
      <c r="AJ1570">
        <v>8</v>
      </c>
      <c r="AK1570">
        <f t="shared" si="163"/>
        <v>-1.1153742508171651</v>
      </c>
    </row>
    <row r="1571" spans="32:37" x14ac:dyDescent="0.3">
      <c r="AF1571">
        <f t="shared" si="160"/>
        <v>66</v>
      </c>
      <c r="AG1571" cm="1">
        <f t="array" ref="AG1571">INDEX($AB$2:$AB$104, AF1571)</f>
        <v>12.375051402441459</v>
      </c>
      <c r="AH1571">
        <f t="shared" si="161"/>
        <v>-0.46666666666666823</v>
      </c>
      <c r="AI1571">
        <f t="shared" si="162"/>
        <v>8.7395841900406896</v>
      </c>
      <c r="AJ1571">
        <v>9</v>
      </c>
      <c r="AK1571">
        <f t="shared" si="163"/>
        <v>-0.85357486301801533</v>
      </c>
    </row>
    <row r="1572" spans="32:37" x14ac:dyDescent="0.3">
      <c r="AF1572">
        <f t="shared" si="160"/>
        <v>66</v>
      </c>
      <c r="AG1572" cm="1">
        <f t="array" ref="AG1572">INDEX($AB$2:$AB$104, AF1572)</f>
        <v>12.375051402441459</v>
      </c>
      <c r="AH1572">
        <f t="shared" si="161"/>
        <v>-0.46666666666666823</v>
      </c>
      <c r="AI1572">
        <f t="shared" si="162"/>
        <v>9.7395841900406896</v>
      </c>
      <c r="AJ1572">
        <v>10</v>
      </c>
      <c r="AK1572">
        <f t="shared" si="163"/>
        <v>-0.59177547521886587</v>
      </c>
    </row>
    <row r="1573" spans="32:37" x14ac:dyDescent="0.3">
      <c r="AF1573">
        <f t="shared" si="160"/>
        <v>66</v>
      </c>
      <c r="AG1573" cm="1">
        <f t="array" ref="AG1573">INDEX($AB$2:$AB$104, AF1573)</f>
        <v>12.375051402441459</v>
      </c>
      <c r="AH1573">
        <f t="shared" si="161"/>
        <v>-0.46666666666666823</v>
      </c>
      <c r="AI1573">
        <f t="shared" si="162"/>
        <v>10.73958419004069</v>
      </c>
      <c r="AJ1573">
        <v>11</v>
      </c>
      <c r="AK1573">
        <f t="shared" si="163"/>
        <v>-0.32997608741971651</v>
      </c>
    </row>
    <row r="1574" spans="32:37" x14ac:dyDescent="0.3">
      <c r="AF1574">
        <f t="shared" si="160"/>
        <v>66</v>
      </c>
      <c r="AG1574" cm="1">
        <f t="array" ref="AG1574">INDEX($AB$2:$AB$104, AF1574)</f>
        <v>12.375051402441459</v>
      </c>
      <c r="AH1574">
        <f t="shared" si="161"/>
        <v>-0.46666666666666823</v>
      </c>
      <c r="AI1574">
        <f t="shared" si="162"/>
        <v>11.73958419004069</v>
      </c>
      <c r="AJ1574">
        <v>12</v>
      </c>
      <c r="AK1574">
        <f t="shared" si="163"/>
        <v>-6.8176699620567091E-2</v>
      </c>
    </row>
    <row r="1575" spans="32:37" x14ac:dyDescent="0.3">
      <c r="AF1575">
        <f t="shared" si="160"/>
        <v>66</v>
      </c>
      <c r="AG1575" cm="1">
        <f t="array" ref="AG1575">INDEX($AB$2:$AB$104, AF1575)</f>
        <v>12.375051402441459</v>
      </c>
      <c r="AH1575">
        <f t="shared" si="161"/>
        <v>-0.46666666666666823</v>
      </c>
      <c r="AI1575">
        <f t="shared" si="162"/>
        <v>12.73958419004069</v>
      </c>
      <c r="AJ1575">
        <v>13</v>
      </c>
      <c r="AK1575">
        <f t="shared" si="163"/>
        <v>0.19362268817858233</v>
      </c>
    </row>
    <row r="1576" spans="32:37" x14ac:dyDescent="0.3">
      <c r="AF1576">
        <f t="shared" si="160"/>
        <v>66</v>
      </c>
      <c r="AG1576" cm="1">
        <f t="array" ref="AG1576">INDEX($AB$2:$AB$104, AF1576)</f>
        <v>12.375051402441459</v>
      </c>
      <c r="AH1576">
        <f t="shared" si="161"/>
        <v>-0.46666666666666823</v>
      </c>
      <c r="AI1576">
        <f t="shared" si="162"/>
        <v>13.73958419004069</v>
      </c>
      <c r="AJ1576">
        <v>14</v>
      </c>
      <c r="AK1576">
        <f t="shared" si="163"/>
        <v>0.45542207597773171</v>
      </c>
    </row>
    <row r="1577" spans="32:37" x14ac:dyDescent="0.3">
      <c r="AF1577">
        <f t="shared" si="160"/>
        <v>66</v>
      </c>
      <c r="AG1577" cm="1">
        <f t="array" ref="AG1577">INDEX($AB$2:$AB$104, AF1577)</f>
        <v>12.375051402441459</v>
      </c>
      <c r="AH1577">
        <f t="shared" si="161"/>
        <v>-0.46666666666666823</v>
      </c>
      <c r="AI1577">
        <f t="shared" si="162"/>
        <v>14.73958419004069</v>
      </c>
      <c r="AJ1577">
        <v>15</v>
      </c>
      <c r="AK1577">
        <f t="shared" si="163"/>
        <v>0.71722146377688123</v>
      </c>
    </row>
    <row r="1578" spans="32:37" x14ac:dyDescent="0.3">
      <c r="AF1578">
        <f t="shared" si="160"/>
        <v>66</v>
      </c>
      <c r="AG1578" cm="1">
        <f t="array" ref="AG1578">INDEX($AB$2:$AB$104, AF1578)</f>
        <v>12.375051402441459</v>
      </c>
      <c r="AH1578">
        <f t="shared" si="161"/>
        <v>-0.46666666666666823</v>
      </c>
      <c r="AI1578">
        <f t="shared" si="162"/>
        <v>15.73958419004069</v>
      </c>
      <c r="AJ1578">
        <v>16</v>
      </c>
      <c r="AK1578">
        <f t="shared" si="163"/>
        <v>0.97902085157603058</v>
      </c>
    </row>
    <row r="1579" spans="32:37" x14ac:dyDescent="0.3">
      <c r="AF1579">
        <f t="shared" si="160"/>
        <v>66</v>
      </c>
      <c r="AG1579" cm="1">
        <f t="array" ref="AG1579">INDEX($AB$2:$AB$104, AF1579)</f>
        <v>12.375051402441459</v>
      </c>
      <c r="AH1579">
        <f t="shared" si="161"/>
        <v>-0.46666666666666823</v>
      </c>
      <c r="AI1579">
        <f t="shared" si="162"/>
        <v>16.739584190040688</v>
      </c>
      <c r="AJ1579">
        <v>17</v>
      </c>
      <c r="AK1579">
        <f t="shared" si="163"/>
        <v>1.2408202393751795</v>
      </c>
    </row>
    <row r="1580" spans="32:37" x14ac:dyDescent="0.3">
      <c r="AF1580">
        <f t="shared" si="160"/>
        <v>66</v>
      </c>
      <c r="AG1580" cm="1">
        <f t="array" ref="AG1580">INDEX($AB$2:$AB$104, AF1580)</f>
        <v>12.375051402441459</v>
      </c>
      <c r="AH1580">
        <f t="shared" si="161"/>
        <v>-0.46666666666666823</v>
      </c>
      <c r="AI1580">
        <f t="shared" si="162"/>
        <v>17.739584190040688</v>
      </c>
      <c r="AJ1580">
        <v>18</v>
      </c>
      <c r="AK1580">
        <f t="shared" si="163"/>
        <v>1.5026196271743288</v>
      </c>
    </row>
    <row r="1581" spans="32:37" x14ac:dyDescent="0.3">
      <c r="AF1581">
        <f t="shared" si="160"/>
        <v>66</v>
      </c>
      <c r="AG1581" cm="1">
        <f t="array" ref="AG1581">INDEX($AB$2:$AB$104, AF1581)</f>
        <v>12.375051402441459</v>
      </c>
      <c r="AH1581">
        <f t="shared" si="161"/>
        <v>-0.46666666666666823</v>
      </c>
      <c r="AI1581">
        <f t="shared" si="162"/>
        <v>18.739584190040688</v>
      </c>
      <c r="AJ1581">
        <v>19</v>
      </c>
      <c r="AK1581">
        <f t="shared" si="163"/>
        <v>1.7644190149734784</v>
      </c>
    </row>
    <row r="1582" spans="32:37" x14ac:dyDescent="0.3">
      <c r="AF1582">
        <f t="shared" si="160"/>
        <v>66</v>
      </c>
      <c r="AG1582" cm="1">
        <f t="array" ref="AG1582">INDEX($AB$2:$AB$104, AF1582)</f>
        <v>12.375051402441459</v>
      </c>
      <c r="AH1582">
        <f t="shared" si="161"/>
        <v>-0.46666666666666823</v>
      </c>
      <c r="AI1582">
        <f t="shared" si="162"/>
        <v>19.739584190040688</v>
      </c>
      <c r="AJ1582">
        <v>20</v>
      </c>
      <c r="AK1582">
        <f t="shared" si="163"/>
        <v>2.0262184027726278</v>
      </c>
    </row>
    <row r="1583" spans="32:37" x14ac:dyDescent="0.3">
      <c r="AF1583">
        <f t="shared" si="160"/>
        <v>66</v>
      </c>
      <c r="AG1583" cm="1">
        <f t="array" ref="AG1583">INDEX($AB$2:$AB$104, AF1583)</f>
        <v>12.375051402441459</v>
      </c>
      <c r="AH1583">
        <f t="shared" si="161"/>
        <v>-0.46666666666666823</v>
      </c>
      <c r="AI1583">
        <f t="shared" si="162"/>
        <v>20.739584190040688</v>
      </c>
      <c r="AJ1583">
        <v>21</v>
      </c>
      <c r="AK1583">
        <f t="shared" si="163"/>
        <v>2.2880177905717773</v>
      </c>
    </row>
    <row r="1584" spans="32:37" x14ac:dyDescent="0.3">
      <c r="AF1584">
        <f t="shared" si="160"/>
        <v>66</v>
      </c>
      <c r="AG1584" cm="1">
        <f t="array" ref="AG1584">INDEX($AB$2:$AB$104, AF1584)</f>
        <v>12.375051402441459</v>
      </c>
      <c r="AH1584">
        <f t="shared" si="161"/>
        <v>-0.46666666666666823</v>
      </c>
      <c r="AI1584">
        <f t="shared" si="162"/>
        <v>21.739584190040688</v>
      </c>
      <c r="AJ1584">
        <v>22</v>
      </c>
      <c r="AK1584">
        <f t="shared" si="163"/>
        <v>2.5498171783709265</v>
      </c>
    </row>
    <row r="1585" spans="32:37" x14ac:dyDescent="0.3">
      <c r="AF1585">
        <f t="shared" si="160"/>
        <v>66</v>
      </c>
      <c r="AG1585" cm="1">
        <f t="array" ref="AG1585">INDEX($AB$2:$AB$104, AF1585)</f>
        <v>12.375051402441459</v>
      </c>
      <c r="AH1585">
        <f t="shared" si="161"/>
        <v>-0.46666666666666823</v>
      </c>
      <c r="AI1585">
        <f t="shared" si="162"/>
        <v>22.739584190040688</v>
      </c>
      <c r="AJ1585">
        <v>23</v>
      </c>
      <c r="AK1585">
        <f t="shared" si="163"/>
        <v>2.811616566170076</v>
      </c>
    </row>
    <row r="1586" spans="32:37" x14ac:dyDescent="0.3">
      <c r="AF1586">
        <f t="shared" si="160"/>
        <v>67</v>
      </c>
      <c r="AG1586" cm="1">
        <f t="array" ref="AG1586">INDEX($AB$2:$AB$104, AF1586)</f>
        <v>12.05296489222099</v>
      </c>
      <c r="AH1586">
        <f t="shared" si="161"/>
        <v>-0.46666666666666823</v>
      </c>
      <c r="AI1586">
        <f t="shared" si="162"/>
        <v>-0.2657839184629851</v>
      </c>
      <c r="AJ1586">
        <v>0</v>
      </c>
      <c r="AK1586">
        <f t="shared" si="163"/>
        <v>-3.2111747207302614</v>
      </c>
    </row>
    <row r="1587" spans="32:37" x14ac:dyDescent="0.3">
      <c r="AF1587">
        <f t="shared" si="160"/>
        <v>67</v>
      </c>
      <c r="AG1587" cm="1">
        <f t="array" ref="AG1587">INDEX($AB$2:$AB$104, AF1587)</f>
        <v>12.05296489222099</v>
      </c>
      <c r="AH1587">
        <f t="shared" si="161"/>
        <v>-0.46666666666666823</v>
      </c>
      <c r="AI1587">
        <f t="shared" si="162"/>
        <v>0.7342160815370149</v>
      </c>
      <c r="AJ1587">
        <v>1</v>
      </c>
      <c r="AK1587">
        <f t="shared" si="163"/>
        <v>-2.9493753329311119</v>
      </c>
    </row>
    <row r="1588" spans="32:37" x14ac:dyDescent="0.3">
      <c r="AF1588">
        <f t="shared" si="160"/>
        <v>67</v>
      </c>
      <c r="AG1588" cm="1">
        <f t="array" ref="AG1588">INDEX($AB$2:$AB$104, AF1588)</f>
        <v>12.05296489222099</v>
      </c>
      <c r="AH1588">
        <f t="shared" si="161"/>
        <v>-0.46666666666666823</v>
      </c>
      <c r="AI1588">
        <f t="shared" si="162"/>
        <v>1.7342160815370151</v>
      </c>
      <c r="AJ1588">
        <v>2</v>
      </c>
      <c r="AK1588">
        <f t="shared" si="163"/>
        <v>-2.6875759451319627</v>
      </c>
    </row>
    <row r="1589" spans="32:37" x14ac:dyDescent="0.3">
      <c r="AF1589">
        <f t="shared" si="160"/>
        <v>67</v>
      </c>
      <c r="AG1589" cm="1">
        <f t="array" ref="AG1589">INDEX($AB$2:$AB$104, AF1589)</f>
        <v>12.05296489222099</v>
      </c>
      <c r="AH1589">
        <f t="shared" si="161"/>
        <v>-0.46666666666666823</v>
      </c>
      <c r="AI1589">
        <f t="shared" si="162"/>
        <v>2.7342160815370149</v>
      </c>
      <c r="AJ1589">
        <v>3</v>
      </c>
      <c r="AK1589">
        <f t="shared" si="163"/>
        <v>-2.4257765573328132</v>
      </c>
    </row>
    <row r="1590" spans="32:37" x14ac:dyDescent="0.3">
      <c r="AF1590">
        <f t="shared" si="160"/>
        <v>67</v>
      </c>
      <c r="AG1590" cm="1">
        <f t="array" ref="AG1590">INDEX($AB$2:$AB$104, AF1590)</f>
        <v>12.05296489222099</v>
      </c>
      <c r="AH1590">
        <f t="shared" si="161"/>
        <v>-0.46666666666666823</v>
      </c>
      <c r="AI1590">
        <f t="shared" si="162"/>
        <v>3.7342160815370149</v>
      </c>
      <c r="AJ1590">
        <v>4</v>
      </c>
      <c r="AK1590">
        <f t="shared" si="163"/>
        <v>-2.1639771695336636</v>
      </c>
    </row>
    <row r="1591" spans="32:37" x14ac:dyDescent="0.3">
      <c r="AF1591">
        <f t="shared" si="160"/>
        <v>67</v>
      </c>
      <c r="AG1591" cm="1">
        <f t="array" ref="AG1591">INDEX($AB$2:$AB$104, AF1591)</f>
        <v>12.05296489222099</v>
      </c>
      <c r="AH1591">
        <f t="shared" si="161"/>
        <v>-0.46666666666666823</v>
      </c>
      <c r="AI1591">
        <f t="shared" si="162"/>
        <v>4.7342160815370145</v>
      </c>
      <c r="AJ1591">
        <v>5</v>
      </c>
      <c r="AK1591">
        <f t="shared" si="163"/>
        <v>-1.9021777817345145</v>
      </c>
    </row>
    <row r="1592" spans="32:37" x14ac:dyDescent="0.3">
      <c r="AF1592">
        <f t="shared" si="160"/>
        <v>67</v>
      </c>
      <c r="AG1592" cm="1">
        <f t="array" ref="AG1592">INDEX($AB$2:$AB$104, AF1592)</f>
        <v>12.05296489222099</v>
      </c>
      <c r="AH1592">
        <f t="shared" si="161"/>
        <v>-0.46666666666666823</v>
      </c>
      <c r="AI1592">
        <f t="shared" si="162"/>
        <v>5.7342160815370145</v>
      </c>
      <c r="AJ1592">
        <v>6</v>
      </c>
      <c r="AK1592">
        <f t="shared" si="163"/>
        <v>-1.6403783939353653</v>
      </c>
    </row>
    <row r="1593" spans="32:37" x14ac:dyDescent="0.3">
      <c r="AF1593">
        <f t="shared" si="160"/>
        <v>67</v>
      </c>
      <c r="AG1593" cm="1">
        <f t="array" ref="AG1593">INDEX($AB$2:$AB$104, AF1593)</f>
        <v>12.05296489222099</v>
      </c>
      <c r="AH1593">
        <f t="shared" si="161"/>
        <v>-0.46666666666666823</v>
      </c>
      <c r="AI1593">
        <f t="shared" si="162"/>
        <v>6.7342160815370145</v>
      </c>
      <c r="AJ1593">
        <v>7</v>
      </c>
      <c r="AK1593">
        <f t="shared" si="163"/>
        <v>-1.3785790061362158</v>
      </c>
    </row>
    <row r="1594" spans="32:37" x14ac:dyDescent="0.3">
      <c r="AF1594">
        <f t="shared" si="160"/>
        <v>67</v>
      </c>
      <c r="AG1594" cm="1">
        <f t="array" ref="AG1594">INDEX($AB$2:$AB$104, AF1594)</f>
        <v>12.05296489222099</v>
      </c>
      <c r="AH1594">
        <f t="shared" si="161"/>
        <v>-0.46666666666666823</v>
      </c>
      <c r="AI1594">
        <f t="shared" si="162"/>
        <v>7.7342160815370145</v>
      </c>
      <c r="AJ1594">
        <v>8</v>
      </c>
      <c r="AK1594">
        <f t="shared" si="163"/>
        <v>-1.1167796183370664</v>
      </c>
    </row>
    <row r="1595" spans="32:37" x14ac:dyDescent="0.3">
      <c r="AF1595">
        <f t="shared" si="160"/>
        <v>67</v>
      </c>
      <c r="AG1595" cm="1">
        <f t="array" ref="AG1595">INDEX($AB$2:$AB$104, AF1595)</f>
        <v>12.05296489222099</v>
      </c>
      <c r="AH1595">
        <f t="shared" si="161"/>
        <v>-0.46666666666666823</v>
      </c>
      <c r="AI1595">
        <f t="shared" si="162"/>
        <v>8.7342160815370153</v>
      </c>
      <c r="AJ1595">
        <v>9</v>
      </c>
      <c r="AK1595">
        <f t="shared" si="163"/>
        <v>-0.85498023053791672</v>
      </c>
    </row>
    <row r="1596" spans="32:37" x14ac:dyDescent="0.3">
      <c r="AF1596">
        <f t="shared" si="160"/>
        <v>67</v>
      </c>
      <c r="AG1596" cm="1">
        <f t="array" ref="AG1596">INDEX($AB$2:$AB$104, AF1596)</f>
        <v>12.05296489222099</v>
      </c>
      <c r="AH1596">
        <f t="shared" si="161"/>
        <v>-0.46666666666666823</v>
      </c>
      <c r="AI1596">
        <f t="shared" si="162"/>
        <v>9.7342160815370153</v>
      </c>
      <c r="AJ1596">
        <v>10</v>
      </c>
      <c r="AK1596">
        <f t="shared" si="163"/>
        <v>-0.59318084273876726</v>
      </c>
    </row>
    <row r="1597" spans="32:37" x14ac:dyDescent="0.3">
      <c r="AF1597">
        <f t="shared" si="160"/>
        <v>67</v>
      </c>
      <c r="AG1597" cm="1">
        <f t="array" ref="AG1597">INDEX($AB$2:$AB$104, AF1597)</f>
        <v>12.05296489222099</v>
      </c>
      <c r="AH1597">
        <f t="shared" si="161"/>
        <v>-0.46666666666666823</v>
      </c>
      <c r="AI1597">
        <f t="shared" si="162"/>
        <v>10.734216081537015</v>
      </c>
      <c r="AJ1597">
        <v>11</v>
      </c>
      <c r="AK1597">
        <f t="shared" si="163"/>
        <v>-0.33138145493961785</v>
      </c>
    </row>
    <row r="1598" spans="32:37" x14ac:dyDescent="0.3">
      <c r="AF1598">
        <f t="shared" si="160"/>
        <v>67</v>
      </c>
      <c r="AG1598" cm="1">
        <f t="array" ref="AG1598">INDEX($AB$2:$AB$104, AF1598)</f>
        <v>12.05296489222099</v>
      </c>
      <c r="AH1598">
        <f t="shared" si="161"/>
        <v>-0.46666666666666823</v>
      </c>
      <c r="AI1598">
        <f t="shared" si="162"/>
        <v>11.734216081537015</v>
      </c>
      <c r="AJ1598">
        <v>12</v>
      </c>
      <c r="AK1598">
        <f t="shared" si="163"/>
        <v>-6.9582067140468426E-2</v>
      </c>
    </row>
    <row r="1599" spans="32:37" x14ac:dyDescent="0.3">
      <c r="AF1599">
        <f t="shared" si="160"/>
        <v>67</v>
      </c>
      <c r="AG1599" cm="1">
        <f t="array" ref="AG1599">INDEX($AB$2:$AB$104, AF1599)</f>
        <v>12.05296489222099</v>
      </c>
      <c r="AH1599">
        <f t="shared" si="161"/>
        <v>-0.46666666666666823</v>
      </c>
      <c r="AI1599">
        <f t="shared" si="162"/>
        <v>12.734216081537015</v>
      </c>
      <c r="AJ1599">
        <v>13</v>
      </c>
      <c r="AK1599">
        <f t="shared" si="163"/>
        <v>0.192217320658681</v>
      </c>
    </row>
    <row r="1600" spans="32:37" x14ac:dyDescent="0.3">
      <c r="AF1600">
        <f t="shared" si="160"/>
        <v>67</v>
      </c>
      <c r="AG1600" cm="1">
        <f t="array" ref="AG1600">INDEX($AB$2:$AB$104, AF1600)</f>
        <v>12.05296489222099</v>
      </c>
      <c r="AH1600">
        <f t="shared" si="161"/>
        <v>-0.46666666666666823</v>
      </c>
      <c r="AI1600">
        <f t="shared" si="162"/>
        <v>13.734216081537015</v>
      </c>
      <c r="AJ1600">
        <v>14</v>
      </c>
      <c r="AK1600">
        <f t="shared" si="163"/>
        <v>0.45401670845783038</v>
      </c>
    </row>
    <row r="1601" spans="32:37" x14ac:dyDescent="0.3">
      <c r="AF1601">
        <f t="shared" si="160"/>
        <v>67</v>
      </c>
      <c r="AG1601" cm="1">
        <f t="array" ref="AG1601">INDEX($AB$2:$AB$104, AF1601)</f>
        <v>12.05296489222099</v>
      </c>
      <c r="AH1601">
        <f t="shared" si="161"/>
        <v>-0.46666666666666823</v>
      </c>
      <c r="AI1601">
        <f t="shared" si="162"/>
        <v>14.734216081537015</v>
      </c>
      <c r="AJ1601">
        <v>15</v>
      </c>
      <c r="AK1601">
        <f t="shared" si="163"/>
        <v>0.71581609625697984</v>
      </c>
    </row>
    <row r="1602" spans="32:37" x14ac:dyDescent="0.3">
      <c r="AF1602">
        <f t="shared" si="160"/>
        <v>67</v>
      </c>
      <c r="AG1602" cm="1">
        <f t="array" ref="AG1602">INDEX($AB$2:$AB$104, AF1602)</f>
        <v>12.05296489222099</v>
      </c>
      <c r="AH1602">
        <f t="shared" si="161"/>
        <v>-0.46666666666666823</v>
      </c>
      <c r="AI1602">
        <f t="shared" si="162"/>
        <v>15.734216081537015</v>
      </c>
      <c r="AJ1602">
        <v>16</v>
      </c>
      <c r="AK1602">
        <f t="shared" si="163"/>
        <v>0.97761548405612919</v>
      </c>
    </row>
    <row r="1603" spans="32:37" x14ac:dyDescent="0.3">
      <c r="AF1603">
        <f t="shared" ref="AF1603:AF1666" si="164">INT((ROW()-2)/24) + 1</f>
        <v>67</v>
      </c>
      <c r="AG1603" cm="1">
        <f t="array" ref="AG1603">INDEX($AB$2:$AB$104, AF1603)</f>
        <v>12.05296489222099</v>
      </c>
      <c r="AH1603">
        <f t="shared" ref="AH1603:AH1666" si="165">$AD$2</f>
        <v>-0.46666666666666823</v>
      </c>
      <c r="AI1603">
        <f t="shared" ref="AI1603:AI1666" si="166">AJ1603+AH1603+AG1603/60</f>
        <v>16.734216081537014</v>
      </c>
      <c r="AJ1603">
        <v>17</v>
      </c>
      <c r="AK1603">
        <f t="shared" ref="AK1603:AK1666" si="167">(AI1603-12)/12*PI()</f>
        <v>1.2394148718552782</v>
      </c>
    </row>
    <row r="1604" spans="32:37" x14ac:dyDescent="0.3">
      <c r="AF1604">
        <f t="shared" si="164"/>
        <v>67</v>
      </c>
      <c r="AG1604" cm="1">
        <f t="array" ref="AG1604">INDEX($AB$2:$AB$104, AF1604)</f>
        <v>12.05296489222099</v>
      </c>
      <c r="AH1604">
        <f t="shared" si="165"/>
        <v>-0.46666666666666823</v>
      </c>
      <c r="AI1604">
        <f t="shared" si="166"/>
        <v>17.734216081537014</v>
      </c>
      <c r="AJ1604">
        <v>18</v>
      </c>
      <c r="AK1604">
        <f t="shared" si="167"/>
        <v>1.5012142596544276</v>
      </c>
    </row>
    <row r="1605" spans="32:37" x14ac:dyDescent="0.3">
      <c r="AF1605">
        <f t="shared" si="164"/>
        <v>67</v>
      </c>
      <c r="AG1605" cm="1">
        <f t="array" ref="AG1605">INDEX($AB$2:$AB$104, AF1605)</f>
        <v>12.05296489222099</v>
      </c>
      <c r="AH1605">
        <f t="shared" si="165"/>
        <v>-0.46666666666666823</v>
      </c>
      <c r="AI1605">
        <f t="shared" si="166"/>
        <v>18.734216081537014</v>
      </c>
      <c r="AJ1605">
        <v>19</v>
      </c>
      <c r="AK1605">
        <f t="shared" si="167"/>
        <v>1.7630136474535769</v>
      </c>
    </row>
    <row r="1606" spans="32:37" x14ac:dyDescent="0.3">
      <c r="AF1606">
        <f t="shared" si="164"/>
        <v>67</v>
      </c>
      <c r="AG1606" cm="1">
        <f t="array" ref="AG1606">INDEX($AB$2:$AB$104, AF1606)</f>
        <v>12.05296489222099</v>
      </c>
      <c r="AH1606">
        <f t="shared" si="165"/>
        <v>-0.46666666666666823</v>
      </c>
      <c r="AI1606">
        <f t="shared" si="166"/>
        <v>19.734216081537014</v>
      </c>
      <c r="AJ1606">
        <v>20</v>
      </c>
      <c r="AK1606">
        <f t="shared" si="167"/>
        <v>2.0248130352527265</v>
      </c>
    </row>
    <row r="1607" spans="32:37" x14ac:dyDescent="0.3">
      <c r="AF1607">
        <f t="shared" si="164"/>
        <v>67</v>
      </c>
      <c r="AG1607" cm="1">
        <f t="array" ref="AG1607">INDEX($AB$2:$AB$104, AF1607)</f>
        <v>12.05296489222099</v>
      </c>
      <c r="AH1607">
        <f t="shared" si="165"/>
        <v>-0.46666666666666823</v>
      </c>
      <c r="AI1607">
        <f t="shared" si="166"/>
        <v>20.734216081537014</v>
      </c>
      <c r="AJ1607">
        <v>21</v>
      </c>
      <c r="AK1607">
        <f t="shared" si="167"/>
        <v>2.2866124230518761</v>
      </c>
    </row>
    <row r="1608" spans="32:37" x14ac:dyDescent="0.3">
      <c r="AF1608">
        <f t="shared" si="164"/>
        <v>67</v>
      </c>
      <c r="AG1608" cm="1">
        <f t="array" ref="AG1608">INDEX($AB$2:$AB$104, AF1608)</f>
        <v>12.05296489222099</v>
      </c>
      <c r="AH1608">
        <f t="shared" si="165"/>
        <v>-0.46666666666666823</v>
      </c>
      <c r="AI1608">
        <f t="shared" si="166"/>
        <v>21.734216081537014</v>
      </c>
      <c r="AJ1608">
        <v>22</v>
      </c>
      <c r="AK1608">
        <f t="shared" si="167"/>
        <v>2.5484118108510252</v>
      </c>
    </row>
    <row r="1609" spans="32:37" x14ac:dyDescent="0.3">
      <c r="AF1609">
        <f t="shared" si="164"/>
        <v>67</v>
      </c>
      <c r="AG1609" cm="1">
        <f t="array" ref="AG1609">INDEX($AB$2:$AB$104, AF1609)</f>
        <v>12.05296489222099</v>
      </c>
      <c r="AH1609">
        <f t="shared" si="165"/>
        <v>-0.46666666666666823</v>
      </c>
      <c r="AI1609">
        <f t="shared" si="166"/>
        <v>22.734216081537014</v>
      </c>
      <c r="AJ1609">
        <v>23</v>
      </c>
      <c r="AK1609">
        <f t="shared" si="167"/>
        <v>2.8102111986501748</v>
      </c>
    </row>
    <row r="1610" spans="32:37" x14ac:dyDescent="0.3">
      <c r="AF1610">
        <f t="shared" si="164"/>
        <v>68</v>
      </c>
      <c r="AG1610" cm="1">
        <f t="array" ref="AG1610">INDEX($AB$2:$AB$104, AF1610)</f>
        <v>11.720569849465303</v>
      </c>
      <c r="AH1610">
        <f t="shared" si="165"/>
        <v>-0.46666666666666823</v>
      </c>
      <c r="AI1610">
        <f t="shared" si="166"/>
        <v>-0.27132383584224651</v>
      </c>
      <c r="AJ1610">
        <v>0</v>
      </c>
      <c r="AK1610">
        <f t="shared" si="167"/>
        <v>-3.2126250677086103</v>
      </c>
    </row>
    <row r="1611" spans="32:37" x14ac:dyDescent="0.3">
      <c r="AF1611">
        <f t="shared" si="164"/>
        <v>68</v>
      </c>
      <c r="AG1611" cm="1">
        <f t="array" ref="AG1611">INDEX($AB$2:$AB$104, AF1611)</f>
        <v>11.720569849465303</v>
      </c>
      <c r="AH1611">
        <f t="shared" si="165"/>
        <v>-0.46666666666666823</v>
      </c>
      <c r="AI1611">
        <f t="shared" si="166"/>
        <v>0.72867616415775349</v>
      </c>
      <c r="AJ1611">
        <v>1</v>
      </c>
      <c r="AK1611">
        <f t="shared" si="167"/>
        <v>-2.9508256799094608</v>
      </c>
    </row>
    <row r="1612" spans="32:37" x14ac:dyDescent="0.3">
      <c r="AF1612">
        <f t="shared" si="164"/>
        <v>68</v>
      </c>
      <c r="AG1612" cm="1">
        <f t="array" ref="AG1612">INDEX($AB$2:$AB$104, AF1612)</f>
        <v>11.720569849465303</v>
      </c>
      <c r="AH1612">
        <f t="shared" si="165"/>
        <v>-0.46666666666666823</v>
      </c>
      <c r="AI1612">
        <f t="shared" si="166"/>
        <v>1.7286761641577537</v>
      </c>
      <c r="AJ1612">
        <v>2</v>
      </c>
      <c r="AK1612">
        <f t="shared" si="167"/>
        <v>-2.6890262921103112</v>
      </c>
    </row>
    <row r="1613" spans="32:37" x14ac:dyDescent="0.3">
      <c r="AF1613">
        <f t="shared" si="164"/>
        <v>68</v>
      </c>
      <c r="AG1613" cm="1">
        <f t="array" ref="AG1613">INDEX($AB$2:$AB$104, AF1613)</f>
        <v>11.720569849465303</v>
      </c>
      <c r="AH1613">
        <f t="shared" si="165"/>
        <v>-0.46666666666666823</v>
      </c>
      <c r="AI1613">
        <f t="shared" si="166"/>
        <v>2.7286761641577537</v>
      </c>
      <c r="AJ1613">
        <v>3</v>
      </c>
      <c r="AK1613">
        <f t="shared" si="167"/>
        <v>-2.4272269043111616</v>
      </c>
    </row>
    <row r="1614" spans="32:37" x14ac:dyDescent="0.3">
      <c r="AF1614">
        <f t="shared" si="164"/>
        <v>68</v>
      </c>
      <c r="AG1614" cm="1">
        <f t="array" ref="AG1614">INDEX($AB$2:$AB$104, AF1614)</f>
        <v>11.720569849465303</v>
      </c>
      <c r="AH1614">
        <f t="shared" si="165"/>
        <v>-0.46666666666666823</v>
      </c>
      <c r="AI1614">
        <f t="shared" si="166"/>
        <v>3.7286761641577537</v>
      </c>
      <c r="AJ1614">
        <v>4</v>
      </c>
      <c r="AK1614">
        <f t="shared" si="167"/>
        <v>-2.1654275165120125</v>
      </c>
    </row>
    <row r="1615" spans="32:37" x14ac:dyDescent="0.3">
      <c r="AF1615">
        <f t="shared" si="164"/>
        <v>68</v>
      </c>
      <c r="AG1615" cm="1">
        <f t="array" ref="AG1615">INDEX($AB$2:$AB$104, AF1615)</f>
        <v>11.720569849465303</v>
      </c>
      <c r="AH1615">
        <f t="shared" si="165"/>
        <v>-0.46666666666666823</v>
      </c>
      <c r="AI1615">
        <f t="shared" si="166"/>
        <v>4.7286761641577533</v>
      </c>
      <c r="AJ1615">
        <v>5</v>
      </c>
      <c r="AK1615">
        <f t="shared" si="167"/>
        <v>-1.9036281287128631</v>
      </c>
    </row>
    <row r="1616" spans="32:37" x14ac:dyDescent="0.3">
      <c r="AF1616">
        <f t="shared" si="164"/>
        <v>68</v>
      </c>
      <c r="AG1616" cm="1">
        <f t="array" ref="AG1616">INDEX($AB$2:$AB$104, AF1616)</f>
        <v>11.720569849465303</v>
      </c>
      <c r="AH1616">
        <f t="shared" si="165"/>
        <v>-0.46666666666666823</v>
      </c>
      <c r="AI1616">
        <f t="shared" si="166"/>
        <v>5.7286761641577533</v>
      </c>
      <c r="AJ1616">
        <v>6</v>
      </c>
      <c r="AK1616">
        <f t="shared" si="167"/>
        <v>-1.6418287409137136</v>
      </c>
    </row>
    <row r="1617" spans="32:37" x14ac:dyDescent="0.3">
      <c r="AF1617">
        <f t="shared" si="164"/>
        <v>68</v>
      </c>
      <c r="AG1617" cm="1">
        <f t="array" ref="AG1617">INDEX($AB$2:$AB$104, AF1617)</f>
        <v>11.720569849465303</v>
      </c>
      <c r="AH1617">
        <f t="shared" si="165"/>
        <v>-0.46666666666666823</v>
      </c>
      <c r="AI1617">
        <f t="shared" si="166"/>
        <v>6.7286761641577533</v>
      </c>
      <c r="AJ1617">
        <v>7</v>
      </c>
      <c r="AK1617">
        <f t="shared" si="167"/>
        <v>-1.3800293531145642</v>
      </c>
    </row>
    <row r="1618" spans="32:37" x14ac:dyDescent="0.3">
      <c r="AF1618">
        <f t="shared" si="164"/>
        <v>68</v>
      </c>
      <c r="AG1618" cm="1">
        <f t="array" ref="AG1618">INDEX($AB$2:$AB$104, AF1618)</f>
        <v>11.720569849465303</v>
      </c>
      <c r="AH1618">
        <f t="shared" si="165"/>
        <v>-0.46666666666666823</v>
      </c>
      <c r="AI1618">
        <f t="shared" si="166"/>
        <v>7.7286761641577533</v>
      </c>
      <c r="AJ1618">
        <v>8</v>
      </c>
      <c r="AK1618">
        <f t="shared" si="167"/>
        <v>-1.1182299653154149</v>
      </c>
    </row>
    <row r="1619" spans="32:37" x14ac:dyDescent="0.3">
      <c r="AF1619">
        <f t="shared" si="164"/>
        <v>68</v>
      </c>
      <c r="AG1619" cm="1">
        <f t="array" ref="AG1619">INDEX($AB$2:$AB$104, AF1619)</f>
        <v>11.720569849465303</v>
      </c>
      <c r="AH1619">
        <f t="shared" si="165"/>
        <v>-0.46666666666666823</v>
      </c>
      <c r="AI1619">
        <f t="shared" si="166"/>
        <v>8.7286761641577524</v>
      </c>
      <c r="AJ1619">
        <v>9</v>
      </c>
      <c r="AK1619">
        <f t="shared" si="167"/>
        <v>-0.85643057751626561</v>
      </c>
    </row>
    <row r="1620" spans="32:37" x14ac:dyDescent="0.3">
      <c r="AF1620">
        <f t="shared" si="164"/>
        <v>68</v>
      </c>
      <c r="AG1620" cm="1">
        <f t="array" ref="AG1620">INDEX($AB$2:$AB$104, AF1620)</f>
        <v>11.720569849465303</v>
      </c>
      <c r="AH1620">
        <f t="shared" si="165"/>
        <v>-0.46666666666666823</v>
      </c>
      <c r="AI1620">
        <f t="shared" si="166"/>
        <v>9.7286761641577524</v>
      </c>
      <c r="AJ1620">
        <v>10</v>
      </c>
      <c r="AK1620">
        <f t="shared" si="167"/>
        <v>-0.59463118971711615</v>
      </c>
    </row>
    <row r="1621" spans="32:37" x14ac:dyDescent="0.3">
      <c r="AF1621">
        <f t="shared" si="164"/>
        <v>68</v>
      </c>
      <c r="AG1621" cm="1">
        <f t="array" ref="AG1621">INDEX($AB$2:$AB$104, AF1621)</f>
        <v>11.720569849465303</v>
      </c>
      <c r="AH1621">
        <f t="shared" si="165"/>
        <v>-0.46666666666666823</v>
      </c>
      <c r="AI1621">
        <f t="shared" si="166"/>
        <v>10.728676164157752</v>
      </c>
      <c r="AJ1621">
        <v>11</v>
      </c>
      <c r="AK1621">
        <f t="shared" si="167"/>
        <v>-0.3328318019179668</v>
      </c>
    </row>
    <row r="1622" spans="32:37" x14ac:dyDescent="0.3">
      <c r="AF1622">
        <f t="shared" si="164"/>
        <v>68</v>
      </c>
      <c r="AG1622" cm="1">
        <f t="array" ref="AG1622">INDEX($AB$2:$AB$104, AF1622)</f>
        <v>11.720569849465303</v>
      </c>
      <c r="AH1622">
        <f t="shared" si="165"/>
        <v>-0.46666666666666823</v>
      </c>
      <c r="AI1622">
        <f t="shared" si="166"/>
        <v>11.728676164157752</v>
      </c>
      <c r="AJ1622">
        <v>12</v>
      </c>
      <c r="AK1622">
        <f t="shared" si="167"/>
        <v>-7.1032414118817333E-2</v>
      </c>
    </row>
    <row r="1623" spans="32:37" x14ac:dyDescent="0.3">
      <c r="AF1623">
        <f t="shared" si="164"/>
        <v>68</v>
      </c>
      <c r="AG1623" cm="1">
        <f t="array" ref="AG1623">INDEX($AB$2:$AB$104, AF1623)</f>
        <v>11.720569849465303</v>
      </c>
      <c r="AH1623">
        <f t="shared" si="165"/>
        <v>-0.46666666666666823</v>
      </c>
      <c r="AI1623">
        <f t="shared" si="166"/>
        <v>12.728676164157752</v>
      </c>
      <c r="AJ1623">
        <v>13</v>
      </c>
      <c r="AK1623">
        <f t="shared" si="167"/>
        <v>0.19076697368033207</v>
      </c>
    </row>
    <row r="1624" spans="32:37" x14ac:dyDescent="0.3">
      <c r="AF1624">
        <f t="shared" si="164"/>
        <v>68</v>
      </c>
      <c r="AG1624" cm="1">
        <f t="array" ref="AG1624">INDEX($AB$2:$AB$104, AF1624)</f>
        <v>11.720569849465303</v>
      </c>
      <c r="AH1624">
        <f t="shared" si="165"/>
        <v>-0.46666666666666823</v>
      </c>
      <c r="AI1624">
        <f t="shared" si="166"/>
        <v>13.728676164157752</v>
      </c>
      <c r="AJ1624">
        <v>14</v>
      </c>
      <c r="AK1624">
        <f t="shared" si="167"/>
        <v>0.45256636147948154</v>
      </c>
    </row>
    <row r="1625" spans="32:37" x14ac:dyDescent="0.3">
      <c r="AF1625">
        <f t="shared" si="164"/>
        <v>68</v>
      </c>
      <c r="AG1625" cm="1">
        <f t="array" ref="AG1625">INDEX($AB$2:$AB$104, AF1625)</f>
        <v>11.720569849465303</v>
      </c>
      <c r="AH1625">
        <f t="shared" si="165"/>
        <v>-0.46666666666666823</v>
      </c>
      <c r="AI1625">
        <f t="shared" si="166"/>
        <v>14.728676164157752</v>
      </c>
      <c r="AJ1625">
        <v>15</v>
      </c>
      <c r="AK1625">
        <f t="shared" si="167"/>
        <v>0.71436574927863095</v>
      </c>
    </row>
    <row r="1626" spans="32:37" x14ac:dyDescent="0.3">
      <c r="AF1626">
        <f t="shared" si="164"/>
        <v>68</v>
      </c>
      <c r="AG1626" cm="1">
        <f t="array" ref="AG1626">INDEX($AB$2:$AB$104, AF1626)</f>
        <v>11.720569849465303</v>
      </c>
      <c r="AH1626">
        <f t="shared" si="165"/>
        <v>-0.46666666666666823</v>
      </c>
      <c r="AI1626">
        <f t="shared" si="166"/>
        <v>15.728676164157752</v>
      </c>
      <c r="AJ1626">
        <v>16</v>
      </c>
      <c r="AK1626">
        <f t="shared" si="167"/>
        <v>0.97616513707778041</v>
      </c>
    </row>
    <row r="1627" spans="32:37" x14ac:dyDescent="0.3">
      <c r="AF1627">
        <f t="shared" si="164"/>
        <v>68</v>
      </c>
      <c r="AG1627" cm="1">
        <f t="array" ref="AG1627">INDEX($AB$2:$AB$104, AF1627)</f>
        <v>11.720569849465303</v>
      </c>
      <c r="AH1627">
        <f t="shared" si="165"/>
        <v>-0.46666666666666823</v>
      </c>
      <c r="AI1627">
        <f t="shared" si="166"/>
        <v>16.728676164157754</v>
      </c>
      <c r="AJ1627">
        <v>17</v>
      </c>
      <c r="AK1627">
        <f t="shared" si="167"/>
        <v>1.2379645248769302</v>
      </c>
    </row>
    <row r="1628" spans="32:37" x14ac:dyDescent="0.3">
      <c r="AF1628">
        <f t="shared" si="164"/>
        <v>68</v>
      </c>
      <c r="AG1628" cm="1">
        <f t="array" ref="AG1628">INDEX($AB$2:$AB$104, AF1628)</f>
        <v>11.720569849465303</v>
      </c>
      <c r="AH1628">
        <f t="shared" si="165"/>
        <v>-0.46666666666666823</v>
      </c>
      <c r="AI1628">
        <f t="shared" si="166"/>
        <v>17.728676164157754</v>
      </c>
      <c r="AJ1628">
        <v>18</v>
      </c>
      <c r="AK1628">
        <f t="shared" si="167"/>
        <v>1.4997639126760796</v>
      </c>
    </row>
    <row r="1629" spans="32:37" x14ac:dyDescent="0.3">
      <c r="AF1629">
        <f t="shared" si="164"/>
        <v>68</v>
      </c>
      <c r="AG1629" cm="1">
        <f t="array" ref="AG1629">INDEX($AB$2:$AB$104, AF1629)</f>
        <v>11.720569849465303</v>
      </c>
      <c r="AH1629">
        <f t="shared" si="165"/>
        <v>-0.46666666666666823</v>
      </c>
      <c r="AI1629">
        <f t="shared" si="166"/>
        <v>18.728676164157754</v>
      </c>
      <c r="AJ1629">
        <v>19</v>
      </c>
      <c r="AK1629">
        <f t="shared" si="167"/>
        <v>1.7615633004752289</v>
      </c>
    </row>
    <row r="1630" spans="32:37" x14ac:dyDescent="0.3">
      <c r="AF1630">
        <f t="shared" si="164"/>
        <v>68</v>
      </c>
      <c r="AG1630" cm="1">
        <f t="array" ref="AG1630">INDEX($AB$2:$AB$104, AF1630)</f>
        <v>11.720569849465303</v>
      </c>
      <c r="AH1630">
        <f t="shared" si="165"/>
        <v>-0.46666666666666823</v>
      </c>
      <c r="AI1630">
        <f t="shared" si="166"/>
        <v>19.728676164157754</v>
      </c>
      <c r="AJ1630">
        <v>20</v>
      </c>
      <c r="AK1630">
        <f t="shared" si="167"/>
        <v>2.0233626882743785</v>
      </c>
    </row>
    <row r="1631" spans="32:37" x14ac:dyDescent="0.3">
      <c r="AF1631">
        <f t="shared" si="164"/>
        <v>68</v>
      </c>
      <c r="AG1631" cm="1">
        <f t="array" ref="AG1631">INDEX($AB$2:$AB$104, AF1631)</f>
        <v>11.720569849465303</v>
      </c>
      <c r="AH1631">
        <f t="shared" si="165"/>
        <v>-0.46666666666666823</v>
      </c>
      <c r="AI1631">
        <f t="shared" si="166"/>
        <v>20.728676164157754</v>
      </c>
      <c r="AJ1631">
        <v>21</v>
      </c>
      <c r="AK1631">
        <f t="shared" si="167"/>
        <v>2.2851620760735281</v>
      </c>
    </row>
    <row r="1632" spans="32:37" x14ac:dyDescent="0.3">
      <c r="AF1632">
        <f t="shared" si="164"/>
        <v>68</v>
      </c>
      <c r="AG1632" cm="1">
        <f t="array" ref="AG1632">INDEX($AB$2:$AB$104, AF1632)</f>
        <v>11.720569849465303</v>
      </c>
      <c r="AH1632">
        <f t="shared" si="165"/>
        <v>-0.46666666666666823</v>
      </c>
      <c r="AI1632">
        <f t="shared" si="166"/>
        <v>21.728676164157754</v>
      </c>
      <c r="AJ1632">
        <v>22</v>
      </c>
      <c r="AK1632">
        <f t="shared" si="167"/>
        <v>2.5469614638726772</v>
      </c>
    </row>
    <row r="1633" spans="32:37" x14ac:dyDescent="0.3">
      <c r="AF1633">
        <f t="shared" si="164"/>
        <v>68</v>
      </c>
      <c r="AG1633" cm="1">
        <f t="array" ref="AG1633">INDEX($AB$2:$AB$104, AF1633)</f>
        <v>11.720569849465303</v>
      </c>
      <c r="AH1633">
        <f t="shared" si="165"/>
        <v>-0.46666666666666823</v>
      </c>
      <c r="AI1633">
        <f t="shared" si="166"/>
        <v>22.728676164157754</v>
      </c>
      <c r="AJ1633">
        <v>23</v>
      </c>
      <c r="AK1633">
        <f t="shared" si="167"/>
        <v>2.8087608516718268</v>
      </c>
    </row>
    <row r="1634" spans="32:37" x14ac:dyDescent="0.3">
      <c r="AF1634">
        <f t="shared" si="164"/>
        <v>69</v>
      </c>
      <c r="AG1634" cm="1">
        <f t="array" ref="AG1634">INDEX($AB$2:$AB$104, AF1634)</f>
        <v>11.37816585278085</v>
      </c>
      <c r="AH1634">
        <f t="shared" si="165"/>
        <v>-0.46666666666666823</v>
      </c>
      <c r="AI1634">
        <f t="shared" si="166"/>
        <v>-0.27703056912032076</v>
      </c>
      <c r="AJ1634">
        <v>0</v>
      </c>
      <c r="AK1634">
        <f t="shared" si="167"/>
        <v>-3.214119086987143</v>
      </c>
    </row>
    <row r="1635" spans="32:37" x14ac:dyDescent="0.3">
      <c r="AF1635">
        <f t="shared" si="164"/>
        <v>69</v>
      </c>
      <c r="AG1635" cm="1">
        <f t="array" ref="AG1635">INDEX($AB$2:$AB$104, AF1635)</f>
        <v>11.37816585278085</v>
      </c>
      <c r="AH1635">
        <f t="shared" si="165"/>
        <v>-0.46666666666666823</v>
      </c>
      <c r="AI1635">
        <f t="shared" si="166"/>
        <v>0.72296943087967924</v>
      </c>
      <c r="AJ1635">
        <v>1</v>
      </c>
      <c r="AK1635">
        <f t="shared" si="167"/>
        <v>-2.9523196991879934</v>
      </c>
    </row>
    <row r="1636" spans="32:37" x14ac:dyDescent="0.3">
      <c r="AF1636">
        <f t="shared" si="164"/>
        <v>69</v>
      </c>
      <c r="AG1636" cm="1">
        <f t="array" ref="AG1636">INDEX($AB$2:$AB$104, AF1636)</f>
        <v>11.37816585278085</v>
      </c>
      <c r="AH1636">
        <f t="shared" si="165"/>
        <v>-0.46666666666666823</v>
      </c>
      <c r="AI1636">
        <f t="shared" si="166"/>
        <v>1.7229694308796795</v>
      </c>
      <c r="AJ1636">
        <v>2</v>
      </c>
      <c r="AK1636">
        <f t="shared" si="167"/>
        <v>-2.6905203113888443</v>
      </c>
    </row>
    <row r="1637" spans="32:37" x14ac:dyDescent="0.3">
      <c r="AF1637">
        <f t="shared" si="164"/>
        <v>69</v>
      </c>
      <c r="AG1637" cm="1">
        <f t="array" ref="AG1637">INDEX($AB$2:$AB$104, AF1637)</f>
        <v>11.37816585278085</v>
      </c>
      <c r="AH1637">
        <f t="shared" si="165"/>
        <v>-0.46666666666666823</v>
      </c>
      <c r="AI1637">
        <f t="shared" si="166"/>
        <v>2.7229694308796795</v>
      </c>
      <c r="AJ1637">
        <v>3</v>
      </c>
      <c r="AK1637">
        <f t="shared" si="167"/>
        <v>-2.4287209235896947</v>
      </c>
    </row>
    <row r="1638" spans="32:37" x14ac:dyDescent="0.3">
      <c r="AF1638">
        <f t="shared" si="164"/>
        <v>69</v>
      </c>
      <c r="AG1638" cm="1">
        <f t="array" ref="AG1638">INDEX($AB$2:$AB$104, AF1638)</f>
        <v>11.37816585278085</v>
      </c>
      <c r="AH1638">
        <f t="shared" si="165"/>
        <v>-0.46666666666666823</v>
      </c>
      <c r="AI1638">
        <f t="shared" si="166"/>
        <v>3.7229694308796795</v>
      </c>
      <c r="AJ1638">
        <v>4</v>
      </c>
      <c r="AK1638">
        <f t="shared" si="167"/>
        <v>-2.1669215357905451</v>
      </c>
    </row>
    <row r="1639" spans="32:37" x14ac:dyDescent="0.3">
      <c r="AF1639">
        <f t="shared" si="164"/>
        <v>69</v>
      </c>
      <c r="AG1639" cm="1">
        <f t="array" ref="AG1639">INDEX($AB$2:$AB$104, AF1639)</f>
        <v>11.37816585278085</v>
      </c>
      <c r="AH1639">
        <f t="shared" si="165"/>
        <v>-0.46666666666666823</v>
      </c>
      <c r="AI1639">
        <f t="shared" si="166"/>
        <v>4.7229694308796786</v>
      </c>
      <c r="AJ1639">
        <v>5</v>
      </c>
      <c r="AK1639">
        <f t="shared" si="167"/>
        <v>-1.905122147991396</v>
      </c>
    </row>
    <row r="1640" spans="32:37" x14ac:dyDescent="0.3">
      <c r="AF1640">
        <f t="shared" si="164"/>
        <v>69</v>
      </c>
      <c r="AG1640" cm="1">
        <f t="array" ref="AG1640">INDEX($AB$2:$AB$104, AF1640)</f>
        <v>11.37816585278085</v>
      </c>
      <c r="AH1640">
        <f t="shared" si="165"/>
        <v>-0.46666666666666823</v>
      </c>
      <c r="AI1640">
        <f t="shared" si="166"/>
        <v>5.7229694308796786</v>
      </c>
      <c r="AJ1640">
        <v>6</v>
      </c>
      <c r="AK1640">
        <f t="shared" si="167"/>
        <v>-1.6433227601922469</v>
      </c>
    </row>
    <row r="1641" spans="32:37" x14ac:dyDescent="0.3">
      <c r="AF1641">
        <f t="shared" si="164"/>
        <v>69</v>
      </c>
      <c r="AG1641" cm="1">
        <f t="array" ref="AG1641">INDEX($AB$2:$AB$104, AF1641)</f>
        <v>11.37816585278085</v>
      </c>
      <c r="AH1641">
        <f t="shared" si="165"/>
        <v>-0.46666666666666823</v>
      </c>
      <c r="AI1641">
        <f t="shared" si="166"/>
        <v>6.7229694308796786</v>
      </c>
      <c r="AJ1641">
        <v>7</v>
      </c>
      <c r="AK1641">
        <f t="shared" si="167"/>
        <v>-1.3815233723930973</v>
      </c>
    </row>
    <row r="1642" spans="32:37" x14ac:dyDescent="0.3">
      <c r="AF1642">
        <f t="shared" si="164"/>
        <v>69</v>
      </c>
      <c r="AG1642" cm="1">
        <f t="array" ref="AG1642">INDEX($AB$2:$AB$104, AF1642)</f>
        <v>11.37816585278085</v>
      </c>
      <c r="AH1642">
        <f t="shared" si="165"/>
        <v>-0.46666666666666823</v>
      </c>
      <c r="AI1642">
        <f t="shared" si="166"/>
        <v>7.7229694308796786</v>
      </c>
      <c r="AJ1642">
        <v>8</v>
      </c>
      <c r="AK1642">
        <f t="shared" si="167"/>
        <v>-1.119723984593948</v>
      </c>
    </row>
    <row r="1643" spans="32:37" x14ac:dyDescent="0.3">
      <c r="AF1643">
        <f t="shared" si="164"/>
        <v>69</v>
      </c>
      <c r="AG1643" cm="1">
        <f t="array" ref="AG1643">INDEX($AB$2:$AB$104, AF1643)</f>
        <v>11.37816585278085</v>
      </c>
      <c r="AH1643">
        <f t="shared" si="165"/>
        <v>-0.46666666666666823</v>
      </c>
      <c r="AI1643">
        <f t="shared" si="166"/>
        <v>8.7229694308796795</v>
      </c>
      <c r="AJ1643">
        <v>9</v>
      </c>
      <c r="AK1643">
        <f t="shared" si="167"/>
        <v>-0.85792459679479816</v>
      </c>
    </row>
    <row r="1644" spans="32:37" x14ac:dyDescent="0.3">
      <c r="AF1644">
        <f t="shared" si="164"/>
        <v>69</v>
      </c>
      <c r="AG1644" cm="1">
        <f t="array" ref="AG1644">INDEX($AB$2:$AB$104, AF1644)</f>
        <v>11.37816585278085</v>
      </c>
      <c r="AH1644">
        <f t="shared" si="165"/>
        <v>-0.46666666666666823</v>
      </c>
      <c r="AI1644">
        <f t="shared" si="166"/>
        <v>9.7229694308796795</v>
      </c>
      <c r="AJ1644">
        <v>10</v>
      </c>
      <c r="AK1644">
        <f t="shared" si="167"/>
        <v>-0.59612520899564869</v>
      </c>
    </row>
    <row r="1645" spans="32:37" x14ac:dyDescent="0.3">
      <c r="AF1645">
        <f t="shared" si="164"/>
        <v>69</v>
      </c>
      <c r="AG1645" cm="1">
        <f t="array" ref="AG1645">INDEX($AB$2:$AB$104, AF1645)</f>
        <v>11.37816585278085</v>
      </c>
      <c r="AH1645">
        <f t="shared" si="165"/>
        <v>-0.46666666666666823</v>
      </c>
      <c r="AI1645">
        <f t="shared" si="166"/>
        <v>10.722969430879679</v>
      </c>
      <c r="AJ1645">
        <v>11</v>
      </c>
      <c r="AK1645">
        <f t="shared" si="167"/>
        <v>-0.33432582119649928</v>
      </c>
    </row>
    <row r="1646" spans="32:37" x14ac:dyDescent="0.3">
      <c r="AF1646">
        <f t="shared" si="164"/>
        <v>69</v>
      </c>
      <c r="AG1646" cm="1">
        <f t="array" ref="AG1646">INDEX($AB$2:$AB$104, AF1646)</f>
        <v>11.37816585278085</v>
      </c>
      <c r="AH1646">
        <f t="shared" si="165"/>
        <v>-0.46666666666666823</v>
      </c>
      <c r="AI1646">
        <f t="shared" si="166"/>
        <v>11.722969430879679</v>
      </c>
      <c r="AJ1646">
        <v>12</v>
      </c>
      <c r="AK1646">
        <f t="shared" si="167"/>
        <v>-7.2526433397349863E-2</v>
      </c>
    </row>
    <row r="1647" spans="32:37" x14ac:dyDescent="0.3">
      <c r="AF1647">
        <f t="shared" si="164"/>
        <v>69</v>
      </c>
      <c r="AG1647" cm="1">
        <f t="array" ref="AG1647">INDEX($AB$2:$AB$104, AF1647)</f>
        <v>11.37816585278085</v>
      </c>
      <c r="AH1647">
        <f t="shared" si="165"/>
        <v>-0.46666666666666823</v>
      </c>
      <c r="AI1647">
        <f t="shared" si="166"/>
        <v>12.722969430879679</v>
      </c>
      <c r="AJ1647">
        <v>13</v>
      </c>
      <c r="AK1647">
        <f t="shared" si="167"/>
        <v>0.18927295440179956</v>
      </c>
    </row>
    <row r="1648" spans="32:37" x14ac:dyDescent="0.3">
      <c r="AF1648">
        <f t="shared" si="164"/>
        <v>69</v>
      </c>
      <c r="AG1648" cm="1">
        <f t="array" ref="AG1648">INDEX($AB$2:$AB$104, AF1648)</f>
        <v>11.37816585278085</v>
      </c>
      <c r="AH1648">
        <f t="shared" si="165"/>
        <v>-0.46666666666666823</v>
      </c>
      <c r="AI1648">
        <f t="shared" si="166"/>
        <v>13.722969430879679</v>
      </c>
      <c r="AJ1648">
        <v>14</v>
      </c>
      <c r="AK1648">
        <f t="shared" si="167"/>
        <v>0.45107234220094894</v>
      </c>
    </row>
    <row r="1649" spans="32:37" x14ac:dyDescent="0.3">
      <c r="AF1649">
        <f t="shared" si="164"/>
        <v>69</v>
      </c>
      <c r="AG1649" cm="1">
        <f t="array" ref="AG1649">INDEX($AB$2:$AB$104, AF1649)</f>
        <v>11.37816585278085</v>
      </c>
      <c r="AH1649">
        <f t="shared" si="165"/>
        <v>-0.46666666666666823</v>
      </c>
      <c r="AI1649">
        <f t="shared" si="166"/>
        <v>14.722969430879679</v>
      </c>
      <c r="AJ1649">
        <v>15</v>
      </c>
      <c r="AK1649">
        <f t="shared" si="167"/>
        <v>0.7128717300000984</v>
      </c>
    </row>
    <row r="1650" spans="32:37" x14ac:dyDescent="0.3">
      <c r="AF1650">
        <f t="shared" si="164"/>
        <v>69</v>
      </c>
      <c r="AG1650" cm="1">
        <f t="array" ref="AG1650">INDEX($AB$2:$AB$104, AF1650)</f>
        <v>11.37816585278085</v>
      </c>
      <c r="AH1650">
        <f t="shared" si="165"/>
        <v>-0.46666666666666823</v>
      </c>
      <c r="AI1650">
        <f t="shared" si="166"/>
        <v>15.722969430879679</v>
      </c>
      <c r="AJ1650">
        <v>16</v>
      </c>
      <c r="AK1650">
        <f t="shared" si="167"/>
        <v>0.97467111779924775</v>
      </c>
    </row>
    <row r="1651" spans="32:37" x14ac:dyDescent="0.3">
      <c r="AF1651">
        <f t="shared" si="164"/>
        <v>69</v>
      </c>
      <c r="AG1651" cm="1">
        <f t="array" ref="AG1651">INDEX($AB$2:$AB$104, AF1651)</f>
        <v>11.37816585278085</v>
      </c>
      <c r="AH1651">
        <f t="shared" si="165"/>
        <v>-0.46666666666666823</v>
      </c>
      <c r="AI1651">
        <f t="shared" si="166"/>
        <v>16.722969430879679</v>
      </c>
      <c r="AJ1651">
        <v>17</v>
      </c>
      <c r="AK1651">
        <f t="shared" si="167"/>
        <v>1.2364705055983973</v>
      </c>
    </row>
    <row r="1652" spans="32:37" x14ac:dyDescent="0.3">
      <c r="AF1652">
        <f t="shared" si="164"/>
        <v>69</v>
      </c>
      <c r="AG1652" cm="1">
        <f t="array" ref="AG1652">INDEX($AB$2:$AB$104, AF1652)</f>
        <v>11.37816585278085</v>
      </c>
      <c r="AH1652">
        <f t="shared" si="165"/>
        <v>-0.46666666666666823</v>
      </c>
      <c r="AI1652">
        <f t="shared" si="166"/>
        <v>17.722969430879679</v>
      </c>
      <c r="AJ1652">
        <v>18</v>
      </c>
      <c r="AK1652">
        <f t="shared" si="167"/>
        <v>1.4982698933975467</v>
      </c>
    </row>
    <row r="1653" spans="32:37" x14ac:dyDescent="0.3">
      <c r="AF1653">
        <f t="shared" si="164"/>
        <v>69</v>
      </c>
      <c r="AG1653" cm="1">
        <f t="array" ref="AG1653">INDEX($AB$2:$AB$104, AF1653)</f>
        <v>11.37816585278085</v>
      </c>
      <c r="AH1653">
        <f t="shared" si="165"/>
        <v>-0.46666666666666823</v>
      </c>
      <c r="AI1653">
        <f t="shared" si="166"/>
        <v>18.722969430879679</v>
      </c>
      <c r="AJ1653">
        <v>19</v>
      </c>
      <c r="AK1653">
        <f t="shared" si="167"/>
        <v>1.7600692811966963</v>
      </c>
    </row>
    <row r="1654" spans="32:37" x14ac:dyDescent="0.3">
      <c r="AF1654">
        <f t="shared" si="164"/>
        <v>69</v>
      </c>
      <c r="AG1654" cm="1">
        <f t="array" ref="AG1654">INDEX($AB$2:$AB$104, AF1654)</f>
        <v>11.37816585278085</v>
      </c>
      <c r="AH1654">
        <f t="shared" si="165"/>
        <v>-0.46666666666666823</v>
      </c>
      <c r="AI1654">
        <f t="shared" si="166"/>
        <v>19.722969430879679</v>
      </c>
      <c r="AJ1654">
        <v>20</v>
      </c>
      <c r="AK1654">
        <f t="shared" si="167"/>
        <v>2.0218686689958454</v>
      </c>
    </row>
    <row r="1655" spans="32:37" x14ac:dyDescent="0.3">
      <c r="AF1655">
        <f t="shared" si="164"/>
        <v>69</v>
      </c>
      <c r="AG1655" cm="1">
        <f t="array" ref="AG1655">INDEX($AB$2:$AB$104, AF1655)</f>
        <v>11.37816585278085</v>
      </c>
      <c r="AH1655">
        <f t="shared" si="165"/>
        <v>-0.46666666666666823</v>
      </c>
      <c r="AI1655">
        <f t="shared" si="166"/>
        <v>20.722969430879679</v>
      </c>
      <c r="AJ1655">
        <v>21</v>
      </c>
      <c r="AK1655">
        <f t="shared" si="167"/>
        <v>2.283668056794995</v>
      </c>
    </row>
    <row r="1656" spans="32:37" x14ac:dyDescent="0.3">
      <c r="AF1656">
        <f t="shared" si="164"/>
        <v>69</v>
      </c>
      <c r="AG1656" cm="1">
        <f t="array" ref="AG1656">INDEX($AB$2:$AB$104, AF1656)</f>
        <v>11.37816585278085</v>
      </c>
      <c r="AH1656">
        <f t="shared" si="165"/>
        <v>-0.46666666666666823</v>
      </c>
      <c r="AI1656">
        <f t="shared" si="166"/>
        <v>21.722969430879679</v>
      </c>
      <c r="AJ1656">
        <v>22</v>
      </c>
      <c r="AK1656">
        <f t="shared" si="167"/>
        <v>2.5454674445941445</v>
      </c>
    </row>
    <row r="1657" spans="32:37" x14ac:dyDescent="0.3">
      <c r="AF1657">
        <f t="shared" si="164"/>
        <v>69</v>
      </c>
      <c r="AG1657" cm="1">
        <f t="array" ref="AG1657">INDEX($AB$2:$AB$104, AF1657)</f>
        <v>11.37816585278085</v>
      </c>
      <c r="AH1657">
        <f t="shared" si="165"/>
        <v>-0.46666666666666823</v>
      </c>
      <c r="AI1657">
        <f t="shared" si="166"/>
        <v>22.722969430879679</v>
      </c>
      <c r="AJ1657">
        <v>23</v>
      </c>
      <c r="AK1657">
        <f t="shared" si="167"/>
        <v>2.8072668323932937</v>
      </c>
    </row>
    <row r="1658" spans="32:37" x14ac:dyDescent="0.3">
      <c r="AF1658">
        <f t="shared" si="164"/>
        <v>70</v>
      </c>
      <c r="AG1658" cm="1">
        <f t="array" ref="AG1658">INDEX($AB$2:$AB$104, AF1658)</f>
        <v>11.026063222459866</v>
      </c>
      <c r="AH1658">
        <f t="shared" si="165"/>
        <v>-0.46666666666666823</v>
      </c>
      <c r="AI1658">
        <f t="shared" si="166"/>
        <v>-0.28289894629233714</v>
      </c>
      <c r="AJ1658">
        <v>0</v>
      </c>
      <c r="AK1658">
        <f t="shared" si="167"/>
        <v>-3.2156554245381512</v>
      </c>
    </row>
    <row r="1659" spans="32:37" x14ac:dyDescent="0.3">
      <c r="AF1659">
        <f t="shared" si="164"/>
        <v>70</v>
      </c>
      <c r="AG1659" cm="1">
        <f t="array" ref="AG1659">INDEX($AB$2:$AB$104, AF1659)</f>
        <v>11.026063222459866</v>
      </c>
      <c r="AH1659">
        <f t="shared" si="165"/>
        <v>-0.46666666666666823</v>
      </c>
      <c r="AI1659">
        <f t="shared" si="166"/>
        <v>0.71710105370766286</v>
      </c>
      <c r="AJ1659">
        <v>1</v>
      </c>
      <c r="AK1659">
        <f t="shared" si="167"/>
        <v>-2.9538560367390017</v>
      </c>
    </row>
    <row r="1660" spans="32:37" x14ac:dyDescent="0.3">
      <c r="AF1660">
        <f t="shared" si="164"/>
        <v>70</v>
      </c>
      <c r="AG1660" cm="1">
        <f t="array" ref="AG1660">INDEX($AB$2:$AB$104, AF1660)</f>
        <v>11.026063222459866</v>
      </c>
      <c r="AH1660">
        <f t="shared" si="165"/>
        <v>-0.46666666666666823</v>
      </c>
      <c r="AI1660">
        <f t="shared" si="166"/>
        <v>1.717101053707663</v>
      </c>
      <c r="AJ1660">
        <v>2</v>
      </c>
      <c r="AK1660">
        <f t="shared" si="167"/>
        <v>-2.6920566489398525</v>
      </c>
    </row>
    <row r="1661" spans="32:37" x14ac:dyDescent="0.3">
      <c r="AF1661">
        <f t="shared" si="164"/>
        <v>70</v>
      </c>
      <c r="AG1661" cm="1">
        <f t="array" ref="AG1661">INDEX($AB$2:$AB$104, AF1661)</f>
        <v>11.026063222459866</v>
      </c>
      <c r="AH1661">
        <f t="shared" si="165"/>
        <v>-0.46666666666666823</v>
      </c>
      <c r="AI1661">
        <f t="shared" si="166"/>
        <v>2.7171010537076632</v>
      </c>
      <c r="AJ1661">
        <v>3</v>
      </c>
      <c r="AK1661">
        <f t="shared" si="167"/>
        <v>-2.430257261140703</v>
      </c>
    </row>
    <row r="1662" spans="32:37" x14ac:dyDescent="0.3">
      <c r="AF1662">
        <f t="shared" si="164"/>
        <v>70</v>
      </c>
      <c r="AG1662" cm="1">
        <f t="array" ref="AG1662">INDEX($AB$2:$AB$104, AF1662)</f>
        <v>11.026063222459866</v>
      </c>
      <c r="AH1662">
        <f t="shared" si="165"/>
        <v>-0.46666666666666823</v>
      </c>
      <c r="AI1662">
        <f t="shared" si="166"/>
        <v>3.7171010537076632</v>
      </c>
      <c r="AJ1662">
        <v>4</v>
      </c>
      <c r="AK1662">
        <f t="shared" si="167"/>
        <v>-2.1684578733415534</v>
      </c>
    </row>
    <row r="1663" spans="32:37" x14ac:dyDescent="0.3">
      <c r="AF1663">
        <f t="shared" si="164"/>
        <v>70</v>
      </c>
      <c r="AG1663" cm="1">
        <f t="array" ref="AG1663">INDEX($AB$2:$AB$104, AF1663)</f>
        <v>11.026063222459866</v>
      </c>
      <c r="AH1663">
        <f t="shared" si="165"/>
        <v>-0.46666666666666823</v>
      </c>
      <c r="AI1663">
        <f t="shared" si="166"/>
        <v>4.7171010537076628</v>
      </c>
      <c r="AJ1663">
        <v>5</v>
      </c>
      <c r="AK1663">
        <f t="shared" si="167"/>
        <v>-1.9066584855424042</v>
      </c>
    </row>
    <row r="1664" spans="32:37" x14ac:dyDescent="0.3">
      <c r="AF1664">
        <f t="shared" si="164"/>
        <v>70</v>
      </c>
      <c r="AG1664" cm="1">
        <f t="array" ref="AG1664">INDEX($AB$2:$AB$104, AF1664)</f>
        <v>11.026063222459866</v>
      </c>
      <c r="AH1664">
        <f t="shared" si="165"/>
        <v>-0.46666666666666823</v>
      </c>
      <c r="AI1664">
        <f t="shared" si="166"/>
        <v>5.7171010537076628</v>
      </c>
      <c r="AJ1664">
        <v>6</v>
      </c>
      <c r="AK1664">
        <f t="shared" si="167"/>
        <v>-1.6448590977432551</v>
      </c>
    </row>
    <row r="1665" spans="32:37" x14ac:dyDescent="0.3">
      <c r="AF1665">
        <f t="shared" si="164"/>
        <v>70</v>
      </c>
      <c r="AG1665" cm="1">
        <f t="array" ref="AG1665">INDEX($AB$2:$AB$104, AF1665)</f>
        <v>11.026063222459866</v>
      </c>
      <c r="AH1665">
        <f t="shared" si="165"/>
        <v>-0.46666666666666823</v>
      </c>
      <c r="AI1665">
        <f t="shared" si="166"/>
        <v>6.7171010537076628</v>
      </c>
      <c r="AJ1665">
        <v>7</v>
      </c>
      <c r="AK1665">
        <f t="shared" si="167"/>
        <v>-1.3830597099441055</v>
      </c>
    </row>
    <row r="1666" spans="32:37" x14ac:dyDescent="0.3">
      <c r="AF1666">
        <f t="shared" si="164"/>
        <v>70</v>
      </c>
      <c r="AG1666" cm="1">
        <f t="array" ref="AG1666">INDEX($AB$2:$AB$104, AF1666)</f>
        <v>11.026063222459866</v>
      </c>
      <c r="AH1666">
        <f t="shared" si="165"/>
        <v>-0.46666666666666823</v>
      </c>
      <c r="AI1666">
        <f t="shared" si="166"/>
        <v>7.7171010537076628</v>
      </c>
      <c r="AJ1666">
        <v>8</v>
      </c>
      <c r="AK1666">
        <f t="shared" si="167"/>
        <v>-1.1212603221449562</v>
      </c>
    </row>
    <row r="1667" spans="32:37" x14ac:dyDescent="0.3">
      <c r="AF1667">
        <f t="shared" ref="AF1667:AF1730" si="168">INT((ROW()-2)/24) + 1</f>
        <v>70</v>
      </c>
      <c r="AG1667" cm="1">
        <f t="array" ref="AG1667">INDEX($AB$2:$AB$104, AF1667)</f>
        <v>11.026063222459866</v>
      </c>
      <c r="AH1667">
        <f t="shared" ref="AH1667:AH1730" si="169">$AD$2</f>
        <v>-0.46666666666666823</v>
      </c>
      <c r="AI1667">
        <f t="shared" ref="AI1667:AI1730" si="170">AJ1667+AH1667+AG1667/60</f>
        <v>8.7171010537076619</v>
      </c>
      <c r="AJ1667">
        <v>9</v>
      </c>
      <c r="AK1667">
        <f t="shared" ref="AK1667:AK1730" si="171">(AI1667-12)/12*PI()</f>
        <v>-0.85946093434580695</v>
      </c>
    </row>
    <row r="1668" spans="32:37" x14ac:dyDescent="0.3">
      <c r="AF1668">
        <f t="shared" si="168"/>
        <v>70</v>
      </c>
      <c r="AG1668" cm="1">
        <f t="array" ref="AG1668">INDEX($AB$2:$AB$104, AF1668)</f>
        <v>11.026063222459866</v>
      </c>
      <c r="AH1668">
        <f t="shared" si="169"/>
        <v>-0.46666666666666823</v>
      </c>
      <c r="AI1668">
        <f t="shared" si="170"/>
        <v>9.7171010537076619</v>
      </c>
      <c r="AJ1668">
        <v>10</v>
      </c>
      <c r="AK1668">
        <f t="shared" si="171"/>
        <v>-0.59766154654665749</v>
      </c>
    </row>
    <row r="1669" spans="32:37" x14ac:dyDescent="0.3">
      <c r="AF1669">
        <f t="shared" si="168"/>
        <v>70</v>
      </c>
      <c r="AG1669" cm="1">
        <f t="array" ref="AG1669">INDEX($AB$2:$AB$104, AF1669)</f>
        <v>11.026063222459866</v>
      </c>
      <c r="AH1669">
        <f t="shared" si="169"/>
        <v>-0.46666666666666823</v>
      </c>
      <c r="AI1669">
        <f t="shared" si="170"/>
        <v>10.717101053707662</v>
      </c>
      <c r="AJ1669">
        <v>11</v>
      </c>
      <c r="AK1669">
        <f t="shared" si="171"/>
        <v>-0.33586215874750802</v>
      </c>
    </row>
    <row r="1670" spans="32:37" x14ac:dyDescent="0.3">
      <c r="AF1670">
        <f t="shared" si="168"/>
        <v>70</v>
      </c>
      <c r="AG1670" cm="1">
        <f t="array" ref="AG1670">INDEX($AB$2:$AB$104, AF1670)</f>
        <v>11.026063222459866</v>
      </c>
      <c r="AH1670">
        <f t="shared" si="169"/>
        <v>-0.46666666666666823</v>
      </c>
      <c r="AI1670">
        <f t="shared" si="170"/>
        <v>11.717101053707662</v>
      </c>
      <c r="AJ1670">
        <v>12</v>
      </c>
      <c r="AK1670">
        <f t="shared" si="171"/>
        <v>-7.4062770948358586E-2</v>
      </c>
    </row>
    <row r="1671" spans="32:37" x14ac:dyDescent="0.3">
      <c r="AF1671">
        <f t="shared" si="168"/>
        <v>70</v>
      </c>
      <c r="AG1671" cm="1">
        <f t="array" ref="AG1671">INDEX($AB$2:$AB$104, AF1671)</f>
        <v>11.026063222459866</v>
      </c>
      <c r="AH1671">
        <f t="shared" si="169"/>
        <v>-0.46666666666666823</v>
      </c>
      <c r="AI1671">
        <f t="shared" si="170"/>
        <v>12.717101053707662</v>
      </c>
      <c r="AJ1671">
        <v>13</v>
      </c>
      <c r="AK1671">
        <f t="shared" si="171"/>
        <v>0.18773661685079085</v>
      </c>
    </row>
    <row r="1672" spans="32:37" x14ac:dyDescent="0.3">
      <c r="AF1672">
        <f t="shared" si="168"/>
        <v>70</v>
      </c>
      <c r="AG1672" cm="1">
        <f t="array" ref="AG1672">INDEX($AB$2:$AB$104, AF1672)</f>
        <v>11.026063222459866</v>
      </c>
      <c r="AH1672">
        <f t="shared" si="169"/>
        <v>-0.46666666666666823</v>
      </c>
      <c r="AI1672">
        <f t="shared" si="170"/>
        <v>13.717101053707662</v>
      </c>
      <c r="AJ1672">
        <v>14</v>
      </c>
      <c r="AK1672">
        <f t="shared" si="171"/>
        <v>0.44953600464994026</v>
      </c>
    </row>
    <row r="1673" spans="32:37" x14ac:dyDescent="0.3">
      <c r="AF1673">
        <f t="shared" si="168"/>
        <v>70</v>
      </c>
      <c r="AG1673" cm="1">
        <f t="array" ref="AG1673">INDEX($AB$2:$AB$104, AF1673)</f>
        <v>11.026063222459866</v>
      </c>
      <c r="AH1673">
        <f t="shared" si="169"/>
        <v>-0.46666666666666823</v>
      </c>
      <c r="AI1673">
        <f t="shared" si="170"/>
        <v>14.717101053707662</v>
      </c>
      <c r="AJ1673">
        <v>15</v>
      </c>
      <c r="AK1673">
        <f t="shared" si="171"/>
        <v>0.71133539244908972</v>
      </c>
    </row>
    <row r="1674" spans="32:37" x14ac:dyDescent="0.3">
      <c r="AF1674">
        <f t="shared" si="168"/>
        <v>70</v>
      </c>
      <c r="AG1674" cm="1">
        <f t="array" ref="AG1674">INDEX($AB$2:$AB$104, AF1674)</f>
        <v>11.026063222459866</v>
      </c>
      <c r="AH1674">
        <f t="shared" si="169"/>
        <v>-0.46666666666666823</v>
      </c>
      <c r="AI1674">
        <f t="shared" si="170"/>
        <v>15.717101053707662</v>
      </c>
      <c r="AJ1674">
        <v>16</v>
      </c>
      <c r="AK1674">
        <f t="shared" si="171"/>
        <v>0.97313478024823918</v>
      </c>
    </row>
    <row r="1675" spans="32:37" x14ac:dyDescent="0.3">
      <c r="AF1675">
        <f t="shared" si="168"/>
        <v>70</v>
      </c>
      <c r="AG1675" cm="1">
        <f t="array" ref="AG1675">INDEX($AB$2:$AB$104, AF1675)</f>
        <v>11.026063222459866</v>
      </c>
      <c r="AH1675">
        <f t="shared" si="169"/>
        <v>-0.46666666666666823</v>
      </c>
      <c r="AI1675">
        <f t="shared" si="170"/>
        <v>16.717101053707662</v>
      </c>
      <c r="AJ1675">
        <v>17</v>
      </c>
      <c r="AK1675">
        <f t="shared" si="171"/>
        <v>1.2349341680473886</v>
      </c>
    </row>
    <row r="1676" spans="32:37" x14ac:dyDescent="0.3">
      <c r="AF1676">
        <f t="shared" si="168"/>
        <v>70</v>
      </c>
      <c r="AG1676" cm="1">
        <f t="array" ref="AG1676">INDEX($AB$2:$AB$104, AF1676)</f>
        <v>11.026063222459866</v>
      </c>
      <c r="AH1676">
        <f t="shared" si="169"/>
        <v>-0.46666666666666823</v>
      </c>
      <c r="AI1676">
        <f t="shared" si="170"/>
        <v>17.717101053707662</v>
      </c>
      <c r="AJ1676">
        <v>18</v>
      </c>
      <c r="AK1676">
        <f t="shared" si="171"/>
        <v>1.496733555846538</v>
      </c>
    </row>
    <row r="1677" spans="32:37" x14ac:dyDescent="0.3">
      <c r="AF1677">
        <f t="shared" si="168"/>
        <v>70</v>
      </c>
      <c r="AG1677" cm="1">
        <f t="array" ref="AG1677">INDEX($AB$2:$AB$104, AF1677)</f>
        <v>11.026063222459866</v>
      </c>
      <c r="AH1677">
        <f t="shared" si="169"/>
        <v>-0.46666666666666823</v>
      </c>
      <c r="AI1677">
        <f t="shared" si="170"/>
        <v>18.717101053707662</v>
      </c>
      <c r="AJ1677">
        <v>19</v>
      </c>
      <c r="AK1677">
        <f t="shared" si="171"/>
        <v>1.7585329436456874</v>
      </c>
    </row>
    <row r="1678" spans="32:37" x14ac:dyDescent="0.3">
      <c r="AF1678">
        <f t="shared" si="168"/>
        <v>70</v>
      </c>
      <c r="AG1678" cm="1">
        <f t="array" ref="AG1678">INDEX($AB$2:$AB$104, AF1678)</f>
        <v>11.026063222459866</v>
      </c>
      <c r="AH1678">
        <f t="shared" si="169"/>
        <v>-0.46666666666666823</v>
      </c>
      <c r="AI1678">
        <f t="shared" si="170"/>
        <v>19.717101053707662</v>
      </c>
      <c r="AJ1678">
        <v>20</v>
      </c>
      <c r="AK1678">
        <f t="shared" si="171"/>
        <v>2.0203323314448367</v>
      </c>
    </row>
    <row r="1679" spans="32:37" x14ac:dyDescent="0.3">
      <c r="AF1679">
        <f t="shared" si="168"/>
        <v>70</v>
      </c>
      <c r="AG1679" cm="1">
        <f t="array" ref="AG1679">INDEX($AB$2:$AB$104, AF1679)</f>
        <v>11.026063222459866</v>
      </c>
      <c r="AH1679">
        <f t="shared" si="169"/>
        <v>-0.46666666666666823</v>
      </c>
      <c r="AI1679">
        <f t="shared" si="170"/>
        <v>20.717101053707662</v>
      </c>
      <c r="AJ1679">
        <v>21</v>
      </c>
      <c r="AK1679">
        <f t="shared" si="171"/>
        <v>2.2821317192439863</v>
      </c>
    </row>
    <row r="1680" spans="32:37" x14ac:dyDescent="0.3">
      <c r="AF1680">
        <f t="shared" si="168"/>
        <v>70</v>
      </c>
      <c r="AG1680" cm="1">
        <f t="array" ref="AG1680">INDEX($AB$2:$AB$104, AF1680)</f>
        <v>11.026063222459866</v>
      </c>
      <c r="AH1680">
        <f t="shared" si="169"/>
        <v>-0.46666666666666823</v>
      </c>
      <c r="AI1680">
        <f t="shared" si="170"/>
        <v>21.717101053707662</v>
      </c>
      <c r="AJ1680">
        <v>22</v>
      </c>
      <c r="AK1680">
        <f t="shared" si="171"/>
        <v>2.5439311070431354</v>
      </c>
    </row>
    <row r="1681" spans="32:37" x14ac:dyDescent="0.3">
      <c r="AF1681">
        <f t="shared" si="168"/>
        <v>70</v>
      </c>
      <c r="AG1681" cm="1">
        <f t="array" ref="AG1681">INDEX($AB$2:$AB$104, AF1681)</f>
        <v>11.026063222459866</v>
      </c>
      <c r="AH1681">
        <f t="shared" si="169"/>
        <v>-0.46666666666666823</v>
      </c>
      <c r="AI1681">
        <f t="shared" si="170"/>
        <v>22.717101053707662</v>
      </c>
      <c r="AJ1681">
        <v>23</v>
      </c>
      <c r="AK1681">
        <f t="shared" si="171"/>
        <v>2.805730494842285</v>
      </c>
    </row>
    <row r="1682" spans="32:37" x14ac:dyDescent="0.3">
      <c r="AF1682">
        <f t="shared" si="168"/>
        <v>71</v>
      </c>
      <c r="AG1682" cm="1">
        <f t="array" ref="AG1682">INDEX($AB$2:$AB$104, AF1682)</f>
        <v>10.66458268000671</v>
      </c>
      <c r="AH1682">
        <f t="shared" si="169"/>
        <v>-0.46666666666666823</v>
      </c>
      <c r="AI1682">
        <f t="shared" si="170"/>
        <v>-0.28892362199988975</v>
      </c>
      <c r="AJ1682">
        <v>0</v>
      </c>
      <c r="AK1682">
        <f t="shared" si="171"/>
        <v>-3.2172326809500773</v>
      </c>
    </row>
    <row r="1683" spans="32:37" x14ac:dyDescent="0.3">
      <c r="AF1683">
        <f t="shared" si="168"/>
        <v>71</v>
      </c>
      <c r="AG1683" cm="1">
        <f t="array" ref="AG1683">INDEX($AB$2:$AB$104, AF1683)</f>
        <v>10.66458268000671</v>
      </c>
      <c r="AH1683">
        <f t="shared" si="169"/>
        <v>-0.46666666666666823</v>
      </c>
      <c r="AI1683">
        <f t="shared" si="170"/>
        <v>0.71107637800011025</v>
      </c>
      <c r="AJ1683">
        <v>1</v>
      </c>
      <c r="AK1683">
        <f t="shared" si="171"/>
        <v>-2.9554332931509277</v>
      </c>
    </row>
    <row r="1684" spans="32:37" x14ac:dyDescent="0.3">
      <c r="AF1684">
        <f t="shared" si="168"/>
        <v>71</v>
      </c>
      <c r="AG1684" cm="1">
        <f t="array" ref="AG1684">INDEX($AB$2:$AB$104, AF1684)</f>
        <v>10.66458268000671</v>
      </c>
      <c r="AH1684">
        <f t="shared" si="169"/>
        <v>-0.46666666666666823</v>
      </c>
      <c r="AI1684">
        <f t="shared" si="170"/>
        <v>1.7110763780001104</v>
      </c>
      <c r="AJ1684">
        <v>2</v>
      </c>
      <c r="AK1684">
        <f t="shared" si="171"/>
        <v>-2.6936339053517786</v>
      </c>
    </row>
    <row r="1685" spans="32:37" x14ac:dyDescent="0.3">
      <c r="AF1685">
        <f t="shared" si="168"/>
        <v>71</v>
      </c>
      <c r="AG1685" cm="1">
        <f t="array" ref="AG1685">INDEX($AB$2:$AB$104, AF1685)</f>
        <v>10.66458268000671</v>
      </c>
      <c r="AH1685">
        <f t="shared" si="169"/>
        <v>-0.46666666666666823</v>
      </c>
      <c r="AI1685">
        <f t="shared" si="170"/>
        <v>2.7110763780001106</v>
      </c>
      <c r="AJ1685">
        <v>3</v>
      </c>
      <c r="AK1685">
        <f t="shared" si="171"/>
        <v>-2.4318345175526286</v>
      </c>
    </row>
    <row r="1686" spans="32:37" x14ac:dyDescent="0.3">
      <c r="AF1686">
        <f t="shared" si="168"/>
        <v>71</v>
      </c>
      <c r="AG1686" cm="1">
        <f t="array" ref="AG1686">INDEX($AB$2:$AB$104, AF1686)</f>
        <v>10.66458268000671</v>
      </c>
      <c r="AH1686">
        <f t="shared" si="169"/>
        <v>-0.46666666666666823</v>
      </c>
      <c r="AI1686">
        <f t="shared" si="170"/>
        <v>3.7110763780001106</v>
      </c>
      <c r="AJ1686">
        <v>4</v>
      </c>
      <c r="AK1686">
        <f t="shared" si="171"/>
        <v>-2.170035129753479</v>
      </c>
    </row>
    <row r="1687" spans="32:37" x14ac:dyDescent="0.3">
      <c r="AF1687">
        <f t="shared" si="168"/>
        <v>71</v>
      </c>
      <c r="AG1687" cm="1">
        <f t="array" ref="AG1687">INDEX($AB$2:$AB$104, AF1687)</f>
        <v>10.66458268000671</v>
      </c>
      <c r="AH1687">
        <f t="shared" si="169"/>
        <v>-0.46666666666666823</v>
      </c>
      <c r="AI1687">
        <f t="shared" si="170"/>
        <v>4.7110763780001097</v>
      </c>
      <c r="AJ1687">
        <v>5</v>
      </c>
      <c r="AK1687">
        <f t="shared" si="171"/>
        <v>-1.9082357419543303</v>
      </c>
    </row>
    <row r="1688" spans="32:37" x14ac:dyDescent="0.3">
      <c r="AF1688">
        <f t="shared" si="168"/>
        <v>71</v>
      </c>
      <c r="AG1688" cm="1">
        <f t="array" ref="AG1688">INDEX($AB$2:$AB$104, AF1688)</f>
        <v>10.66458268000671</v>
      </c>
      <c r="AH1688">
        <f t="shared" si="169"/>
        <v>-0.46666666666666823</v>
      </c>
      <c r="AI1688">
        <f t="shared" si="170"/>
        <v>5.7110763780001097</v>
      </c>
      <c r="AJ1688">
        <v>6</v>
      </c>
      <c r="AK1688">
        <f t="shared" si="171"/>
        <v>-1.6464363541551807</v>
      </c>
    </row>
    <row r="1689" spans="32:37" x14ac:dyDescent="0.3">
      <c r="AF1689">
        <f t="shared" si="168"/>
        <v>71</v>
      </c>
      <c r="AG1689" cm="1">
        <f t="array" ref="AG1689">INDEX($AB$2:$AB$104, AF1689)</f>
        <v>10.66458268000671</v>
      </c>
      <c r="AH1689">
        <f t="shared" si="169"/>
        <v>-0.46666666666666823</v>
      </c>
      <c r="AI1689">
        <f t="shared" si="170"/>
        <v>6.7110763780001097</v>
      </c>
      <c r="AJ1689">
        <v>7</v>
      </c>
      <c r="AK1689">
        <f t="shared" si="171"/>
        <v>-1.3846369663560314</v>
      </c>
    </row>
    <row r="1690" spans="32:37" x14ac:dyDescent="0.3">
      <c r="AF1690">
        <f t="shared" si="168"/>
        <v>71</v>
      </c>
      <c r="AG1690" cm="1">
        <f t="array" ref="AG1690">INDEX($AB$2:$AB$104, AF1690)</f>
        <v>10.66458268000671</v>
      </c>
      <c r="AH1690">
        <f t="shared" si="169"/>
        <v>-0.46666666666666823</v>
      </c>
      <c r="AI1690">
        <f t="shared" si="170"/>
        <v>7.7110763780001097</v>
      </c>
      <c r="AJ1690">
        <v>8</v>
      </c>
      <c r="AK1690">
        <f t="shared" si="171"/>
        <v>-1.1228375785568818</v>
      </c>
    </row>
    <row r="1691" spans="32:37" x14ac:dyDescent="0.3">
      <c r="AF1691">
        <f t="shared" si="168"/>
        <v>71</v>
      </c>
      <c r="AG1691" cm="1">
        <f t="array" ref="AG1691">INDEX($AB$2:$AB$104, AF1691)</f>
        <v>10.66458268000671</v>
      </c>
      <c r="AH1691">
        <f t="shared" si="169"/>
        <v>-0.46666666666666823</v>
      </c>
      <c r="AI1691">
        <f t="shared" si="170"/>
        <v>8.7110763780001097</v>
      </c>
      <c r="AJ1691">
        <v>9</v>
      </c>
      <c r="AK1691">
        <f t="shared" si="171"/>
        <v>-0.86103819075773247</v>
      </c>
    </row>
    <row r="1692" spans="32:37" x14ac:dyDescent="0.3">
      <c r="AF1692">
        <f t="shared" si="168"/>
        <v>71</v>
      </c>
      <c r="AG1692" cm="1">
        <f t="array" ref="AG1692">INDEX($AB$2:$AB$104, AF1692)</f>
        <v>10.66458268000671</v>
      </c>
      <c r="AH1692">
        <f t="shared" si="169"/>
        <v>-0.46666666666666823</v>
      </c>
      <c r="AI1692">
        <f t="shared" si="170"/>
        <v>9.7110763780001097</v>
      </c>
      <c r="AJ1692">
        <v>10</v>
      </c>
      <c r="AK1692">
        <f t="shared" si="171"/>
        <v>-0.59923880295858301</v>
      </c>
    </row>
    <row r="1693" spans="32:37" x14ac:dyDescent="0.3">
      <c r="AF1693">
        <f t="shared" si="168"/>
        <v>71</v>
      </c>
      <c r="AG1693" cm="1">
        <f t="array" ref="AG1693">INDEX($AB$2:$AB$104, AF1693)</f>
        <v>10.66458268000671</v>
      </c>
      <c r="AH1693">
        <f t="shared" si="169"/>
        <v>-0.46666666666666823</v>
      </c>
      <c r="AI1693">
        <f t="shared" si="170"/>
        <v>10.71107637800011</v>
      </c>
      <c r="AJ1693">
        <v>11</v>
      </c>
      <c r="AK1693">
        <f t="shared" si="171"/>
        <v>-0.33743941515943354</v>
      </c>
    </row>
    <row r="1694" spans="32:37" x14ac:dyDescent="0.3">
      <c r="AF1694">
        <f t="shared" si="168"/>
        <v>71</v>
      </c>
      <c r="AG1694" cm="1">
        <f t="array" ref="AG1694">INDEX($AB$2:$AB$104, AF1694)</f>
        <v>10.66458268000671</v>
      </c>
      <c r="AH1694">
        <f t="shared" si="169"/>
        <v>-0.46666666666666823</v>
      </c>
      <c r="AI1694">
        <f t="shared" si="170"/>
        <v>11.71107637800011</v>
      </c>
      <c r="AJ1694">
        <v>12</v>
      </c>
      <c r="AK1694">
        <f t="shared" si="171"/>
        <v>-7.5640027360284148E-2</v>
      </c>
    </row>
    <row r="1695" spans="32:37" x14ac:dyDescent="0.3">
      <c r="AF1695">
        <f t="shared" si="168"/>
        <v>71</v>
      </c>
      <c r="AG1695" cm="1">
        <f t="array" ref="AG1695">INDEX($AB$2:$AB$104, AF1695)</f>
        <v>10.66458268000671</v>
      </c>
      <c r="AH1695">
        <f t="shared" si="169"/>
        <v>-0.46666666666666823</v>
      </c>
      <c r="AI1695">
        <f t="shared" si="170"/>
        <v>12.71107637800011</v>
      </c>
      <c r="AJ1695">
        <v>13</v>
      </c>
      <c r="AK1695">
        <f t="shared" si="171"/>
        <v>0.1861593604388653</v>
      </c>
    </row>
    <row r="1696" spans="32:37" x14ac:dyDescent="0.3">
      <c r="AF1696">
        <f t="shared" si="168"/>
        <v>71</v>
      </c>
      <c r="AG1696" cm="1">
        <f t="array" ref="AG1696">INDEX($AB$2:$AB$104, AF1696)</f>
        <v>10.66458268000671</v>
      </c>
      <c r="AH1696">
        <f t="shared" si="169"/>
        <v>-0.46666666666666823</v>
      </c>
      <c r="AI1696">
        <f t="shared" si="170"/>
        <v>13.71107637800011</v>
      </c>
      <c r="AJ1696">
        <v>14</v>
      </c>
      <c r="AK1696">
        <f t="shared" si="171"/>
        <v>0.44795874823801468</v>
      </c>
    </row>
    <row r="1697" spans="32:37" x14ac:dyDescent="0.3">
      <c r="AF1697">
        <f t="shared" si="168"/>
        <v>71</v>
      </c>
      <c r="AG1697" cm="1">
        <f t="array" ref="AG1697">INDEX($AB$2:$AB$104, AF1697)</f>
        <v>10.66458268000671</v>
      </c>
      <c r="AH1697">
        <f t="shared" si="169"/>
        <v>-0.46666666666666823</v>
      </c>
      <c r="AI1697">
        <f t="shared" si="170"/>
        <v>14.71107637800011</v>
      </c>
      <c r="AJ1697">
        <v>15</v>
      </c>
      <c r="AK1697">
        <f t="shared" si="171"/>
        <v>0.70975813603716409</v>
      </c>
    </row>
    <row r="1698" spans="32:37" x14ac:dyDescent="0.3">
      <c r="AF1698">
        <f t="shared" si="168"/>
        <v>71</v>
      </c>
      <c r="AG1698" cm="1">
        <f t="array" ref="AG1698">INDEX($AB$2:$AB$104, AF1698)</f>
        <v>10.66458268000671</v>
      </c>
      <c r="AH1698">
        <f t="shared" si="169"/>
        <v>-0.46666666666666823</v>
      </c>
      <c r="AI1698">
        <f t="shared" si="170"/>
        <v>15.71107637800011</v>
      </c>
      <c r="AJ1698">
        <v>16</v>
      </c>
      <c r="AK1698">
        <f t="shared" si="171"/>
        <v>0.97155752383631355</v>
      </c>
    </row>
    <row r="1699" spans="32:37" x14ac:dyDescent="0.3">
      <c r="AF1699">
        <f t="shared" si="168"/>
        <v>71</v>
      </c>
      <c r="AG1699" cm="1">
        <f t="array" ref="AG1699">INDEX($AB$2:$AB$104, AF1699)</f>
        <v>10.66458268000671</v>
      </c>
      <c r="AH1699">
        <f t="shared" si="169"/>
        <v>-0.46666666666666823</v>
      </c>
      <c r="AI1699">
        <f t="shared" si="170"/>
        <v>16.711076378000111</v>
      </c>
      <c r="AJ1699">
        <v>17</v>
      </c>
      <c r="AK1699">
        <f t="shared" si="171"/>
        <v>1.2333569116354635</v>
      </c>
    </row>
    <row r="1700" spans="32:37" x14ac:dyDescent="0.3">
      <c r="AF1700">
        <f t="shared" si="168"/>
        <v>71</v>
      </c>
      <c r="AG1700" cm="1">
        <f t="array" ref="AG1700">INDEX($AB$2:$AB$104, AF1700)</f>
        <v>10.66458268000671</v>
      </c>
      <c r="AH1700">
        <f t="shared" si="169"/>
        <v>-0.46666666666666823</v>
      </c>
      <c r="AI1700">
        <f t="shared" si="170"/>
        <v>17.711076378000111</v>
      </c>
      <c r="AJ1700">
        <v>18</v>
      </c>
      <c r="AK1700">
        <f t="shared" si="171"/>
        <v>1.495156299434613</v>
      </c>
    </row>
    <row r="1701" spans="32:37" x14ac:dyDescent="0.3">
      <c r="AF1701">
        <f t="shared" si="168"/>
        <v>71</v>
      </c>
      <c r="AG1701" cm="1">
        <f t="array" ref="AG1701">INDEX($AB$2:$AB$104, AF1701)</f>
        <v>10.66458268000671</v>
      </c>
      <c r="AH1701">
        <f t="shared" si="169"/>
        <v>-0.46666666666666823</v>
      </c>
      <c r="AI1701">
        <f t="shared" si="170"/>
        <v>18.711076378000111</v>
      </c>
      <c r="AJ1701">
        <v>19</v>
      </c>
      <c r="AK1701">
        <f t="shared" si="171"/>
        <v>1.7569556872337624</v>
      </c>
    </row>
    <row r="1702" spans="32:37" x14ac:dyDescent="0.3">
      <c r="AF1702">
        <f t="shared" si="168"/>
        <v>71</v>
      </c>
      <c r="AG1702" cm="1">
        <f t="array" ref="AG1702">INDEX($AB$2:$AB$104, AF1702)</f>
        <v>10.66458268000671</v>
      </c>
      <c r="AH1702">
        <f t="shared" si="169"/>
        <v>-0.46666666666666823</v>
      </c>
      <c r="AI1702">
        <f t="shared" si="170"/>
        <v>19.711076378000111</v>
      </c>
      <c r="AJ1702">
        <v>20</v>
      </c>
      <c r="AK1702">
        <f t="shared" si="171"/>
        <v>2.018755075032912</v>
      </c>
    </row>
    <row r="1703" spans="32:37" x14ac:dyDescent="0.3">
      <c r="AF1703">
        <f t="shared" si="168"/>
        <v>71</v>
      </c>
      <c r="AG1703" cm="1">
        <f t="array" ref="AG1703">INDEX($AB$2:$AB$104, AF1703)</f>
        <v>10.66458268000671</v>
      </c>
      <c r="AH1703">
        <f t="shared" si="169"/>
        <v>-0.46666666666666823</v>
      </c>
      <c r="AI1703">
        <f t="shared" si="170"/>
        <v>20.711076378000111</v>
      </c>
      <c r="AJ1703">
        <v>21</v>
      </c>
      <c r="AK1703">
        <f t="shared" si="171"/>
        <v>2.2805544628320611</v>
      </c>
    </row>
    <row r="1704" spans="32:37" x14ac:dyDescent="0.3">
      <c r="AF1704">
        <f t="shared" si="168"/>
        <v>71</v>
      </c>
      <c r="AG1704" cm="1">
        <f t="array" ref="AG1704">INDEX($AB$2:$AB$104, AF1704)</f>
        <v>10.66458268000671</v>
      </c>
      <c r="AH1704">
        <f t="shared" si="169"/>
        <v>-0.46666666666666823</v>
      </c>
      <c r="AI1704">
        <f t="shared" si="170"/>
        <v>21.711076378000111</v>
      </c>
      <c r="AJ1704">
        <v>22</v>
      </c>
      <c r="AK1704">
        <f t="shared" si="171"/>
        <v>2.5423538506312107</v>
      </c>
    </row>
    <row r="1705" spans="32:37" x14ac:dyDescent="0.3">
      <c r="AF1705">
        <f t="shared" si="168"/>
        <v>71</v>
      </c>
      <c r="AG1705" cm="1">
        <f t="array" ref="AG1705">INDEX($AB$2:$AB$104, AF1705)</f>
        <v>10.66458268000671</v>
      </c>
      <c r="AH1705">
        <f t="shared" si="169"/>
        <v>-0.46666666666666823</v>
      </c>
      <c r="AI1705">
        <f t="shared" si="170"/>
        <v>22.711076378000111</v>
      </c>
      <c r="AJ1705">
        <v>23</v>
      </c>
      <c r="AK1705">
        <f t="shared" si="171"/>
        <v>2.8041532384303602</v>
      </c>
    </row>
    <row r="1706" spans="32:37" x14ac:dyDescent="0.3">
      <c r="AF1706">
        <f t="shared" si="168"/>
        <v>72</v>
      </c>
      <c r="AG1706" cm="1">
        <f t="array" ref="AG1706">INDEX($AB$2:$AB$104, AF1706)</f>
        <v>10.294054995622089</v>
      </c>
      <c r="AH1706">
        <f t="shared" si="169"/>
        <v>-0.46666666666666823</v>
      </c>
      <c r="AI1706">
        <f t="shared" si="170"/>
        <v>-0.29509908340630009</v>
      </c>
      <c r="AJ1706">
        <v>0</v>
      </c>
      <c r="AK1706">
        <f t="shared" si="171"/>
        <v>-3.2188494129656524</v>
      </c>
    </row>
    <row r="1707" spans="32:37" x14ac:dyDescent="0.3">
      <c r="AF1707">
        <f t="shared" si="168"/>
        <v>72</v>
      </c>
      <c r="AG1707" cm="1">
        <f t="array" ref="AG1707">INDEX($AB$2:$AB$104, AF1707)</f>
        <v>10.294054995622089</v>
      </c>
      <c r="AH1707">
        <f t="shared" si="169"/>
        <v>-0.46666666666666823</v>
      </c>
      <c r="AI1707">
        <f t="shared" si="170"/>
        <v>0.70490091659369991</v>
      </c>
      <c r="AJ1707">
        <v>1</v>
      </c>
      <c r="AK1707">
        <f t="shared" si="171"/>
        <v>-2.9570500251665028</v>
      </c>
    </row>
    <row r="1708" spans="32:37" x14ac:dyDescent="0.3">
      <c r="AF1708">
        <f t="shared" si="168"/>
        <v>72</v>
      </c>
      <c r="AG1708" cm="1">
        <f t="array" ref="AG1708">INDEX($AB$2:$AB$104, AF1708)</f>
        <v>10.294054995622089</v>
      </c>
      <c r="AH1708">
        <f t="shared" si="169"/>
        <v>-0.46666666666666823</v>
      </c>
      <c r="AI1708">
        <f t="shared" si="170"/>
        <v>1.7049009165936999</v>
      </c>
      <c r="AJ1708">
        <v>2</v>
      </c>
      <c r="AK1708">
        <f t="shared" si="171"/>
        <v>-2.6952506373673537</v>
      </c>
    </row>
    <row r="1709" spans="32:37" x14ac:dyDescent="0.3">
      <c r="AF1709">
        <f t="shared" si="168"/>
        <v>72</v>
      </c>
      <c r="AG1709" cm="1">
        <f t="array" ref="AG1709">INDEX($AB$2:$AB$104, AF1709)</f>
        <v>10.294054995622089</v>
      </c>
      <c r="AH1709">
        <f t="shared" si="169"/>
        <v>-0.46666666666666823</v>
      </c>
      <c r="AI1709">
        <f t="shared" si="170"/>
        <v>2.7049009165936999</v>
      </c>
      <c r="AJ1709">
        <v>3</v>
      </c>
      <c r="AK1709">
        <f t="shared" si="171"/>
        <v>-2.4334512495682041</v>
      </c>
    </row>
    <row r="1710" spans="32:37" x14ac:dyDescent="0.3">
      <c r="AF1710">
        <f t="shared" si="168"/>
        <v>72</v>
      </c>
      <c r="AG1710" cm="1">
        <f t="array" ref="AG1710">INDEX($AB$2:$AB$104, AF1710)</f>
        <v>10.294054995622089</v>
      </c>
      <c r="AH1710">
        <f t="shared" si="169"/>
        <v>-0.46666666666666823</v>
      </c>
      <c r="AI1710">
        <f t="shared" si="170"/>
        <v>3.7049009165936999</v>
      </c>
      <c r="AJ1710">
        <v>4</v>
      </c>
      <c r="AK1710">
        <f t="shared" si="171"/>
        <v>-2.1716518617690546</v>
      </c>
    </row>
    <row r="1711" spans="32:37" x14ac:dyDescent="0.3">
      <c r="AF1711">
        <f t="shared" si="168"/>
        <v>72</v>
      </c>
      <c r="AG1711" cm="1">
        <f t="array" ref="AG1711">INDEX($AB$2:$AB$104, AF1711)</f>
        <v>10.294054995622089</v>
      </c>
      <c r="AH1711">
        <f t="shared" si="169"/>
        <v>-0.46666666666666823</v>
      </c>
      <c r="AI1711">
        <f t="shared" si="170"/>
        <v>4.7049009165936999</v>
      </c>
      <c r="AJ1711">
        <v>5</v>
      </c>
      <c r="AK1711">
        <f t="shared" si="171"/>
        <v>-1.9098524739699054</v>
      </c>
    </row>
    <row r="1712" spans="32:37" x14ac:dyDescent="0.3">
      <c r="AF1712">
        <f t="shared" si="168"/>
        <v>72</v>
      </c>
      <c r="AG1712" cm="1">
        <f t="array" ref="AG1712">INDEX($AB$2:$AB$104, AF1712)</f>
        <v>10.294054995622089</v>
      </c>
      <c r="AH1712">
        <f t="shared" si="169"/>
        <v>-0.46666666666666823</v>
      </c>
      <c r="AI1712">
        <f t="shared" si="170"/>
        <v>5.7049009165936999</v>
      </c>
      <c r="AJ1712">
        <v>6</v>
      </c>
      <c r="AK1712">
        <f t="shared" si="171"/>
        <v>-1.6480530861707561</v>
      </c>
    </row>
    <row r="1713" spans="32:37" x14ac:dyDescent="0.3">
      <c r="AF1713">
        <f t="shared" si="168"/>
        <v>72</v>
      </c>
      <c r="AG1713" cm="1">
        <f t="array" ref="AG1713">INDEX($AB$2:$AB$104, AF1713)</f>
        <v>10.294054995622089</v>
      </c>
      <c r="AH1713">
        <f t="shared" si="169"/>
        <v>-0.46666666666666823</v>
      </c>
      <c r="AI1713">
        <f t="shared" si="170"/>
        <v>6.7049009165936999</v>
      </c>
      <c r="AJ1713">
        <v>7</v>
      </c>
      <c r="AK1713">
        <f t="shared" si="171"/>
        <v>-1.3862536983716067</v>
      </c>
    </row>
    <row r="1714" spans="32:37" x14ac:dyDescent="0.3">
      <c r="AF1714">
        <f t="shared" si="168"/>
        <v>72</v>
      </c>
      <c r="AG1714" cm="1">
        <f t="array" ref="AG1714">INDEX($AB$2:$AB$104, AF1714)</f>
        <v>10.294054995622089</v>
      </c>
      <c r="AH1714">
        <f t="shared" si="169"/>
        <v>-0.46666666666666823</v>
      </c>
      <c r="AI1714">
        <f t="shared" si="170"/>
        <v>7.7049009165936999</v>
      </c>
      <c r="AJ1714">
        <v>8</v>
      </c>
      <c r="AK1714">
        <f t="shared" si="171"/>
        <v>-1.1244543105724574</v>
      </c>
    </row>
    <row r="1715" spans="32:37" x14ac:dyDescent="0.3">
      <c r="AF1715">
        <f t="shared" si="168"/>
        <v>72</v>
      </c>
      <c r="AG1715" cm="1">
        <f t="array" ref="AG1715">INDEX($AB$2:$AB$104, AF1715)</f>
        <v>10.294054995622089</v>
      </c>
      <c r="AH1715">
        <f t="shared" si="169"/>
        <v>-0.46666666666666823</v>
      </c>
      <c r="AI1715">
        <f t="shared" si="170"/>
        <v>8.704900916593699</v>
      </c>
      <c r="AJ1715">
        <v>9</v>
      </c>
      <c r="AK1715">
        <f t="shared" si="171"/>
        <v>-0.86265492277330802</v>
      </c>
    </row>
    <row r="1716" spans="32:37" x14ac:dyDescent="0.3">
      <c r="AF1716">
        <f t="shared" si="168"/>
        <v>72</v>
      </c>
      <c r="AG1716" cm="1">
        <f t="array" ref="AG1716">INDEX($AB$2:$AB$104, AF1716)</f>
        <v>10.294054995622089</v>
      </c>
      <c r="AH1716">
        <f t="shared" si="169"/>
        <v>-0.46666666666666823</v>
      </c>
      <c r="AI1716">
        <f t="shared" si="170"/>
        <v>9.704900916593699</v>
      </c>
      <c r="AJ1716">
        <v>10</v>
      </c>
      <c r="AK1716">
        <f t="shared" si="171"/>
        <v>-0.60085553497415867</v>
      </c>
    </row>
    <row r="1717" spans="32:37" x14ac:dyDescent="0.3">
      <c r="AF1717">
        <f t="shared" si="168"/>
        <v>72</v>
      </c>
      <c r="AG1717" cm="1">
        <f t="array" ref="AG1717">INDEX($AB$2:$AB$104, AF1717)</f>
        <v>10.294054995622089</v>
      </c>
      <c r="AH1717">
        <f t="shared" si="169"/>
        <v>-0.46666666666666823</v>
      </c>
      <c r="AI1717">
        <f t="shared" si="170"/>
        <v>10.704900916593699</v>
      </c>
      <c r="AJ1717">
        <v>11</v>
      </c>
      <c r="AK1717">
        <f t="shared" si="171"/>
        <v>-0.33905614717500915</v>
      </c>
    </row>
    <row r="1718" spans="32:37" x14ac:dyDescent="0.3">
      <c r="AF1718">
        <f t="shared" si="168"/>
        <v>72</v>
      </c>
      <c r="AG1718" cm="1">
        <f t="array" ref="AG1718">INDEX($AB$2:$AB$104, AF1718)</f>
        <v>10.294054995622089</v>
      </c>
      <c r="AH1718">
        <f t="shared" si="169"/>
        <v>-0.46666666666666823</v>
      </c>
      <c r="AI1718">
        <f t="shared" si="170"/>
        <v>11.704900916593699</v>
      </c>
      <c r="AJ1718">
        <v>12</v>
      </c>
      <c r="AK1718">
        <f t="shared" si="171"/>
        <v>-7.725675937585974E-2</v>
      </c>
    </row>
    <row r="1719" spans="32:37" x14ac:dyDescent="0.3">
      <c r="AF1719">
        <f t="shared" si="168"/>
        <v>72</v>
      </c>
      <c r="AG1719" cm="1">
        <f t="array" ref="AG1719">INDEX($AB$2:$AB$104, AF1719)</f>
        <v>10.294054995622089</v>
      </c>
      <c r="AH1719">
        <f t="shared" si="169"/>
        <v>-0.46666666666666823</v>
      </c>
      <c r="AI1719">
        <f t="shared" si="170"/>
        <v>12.704900916593699</v>
      </c>
      <c r="AJ1719">
        <v>13</v>
      </c>
      <c r="AK1719">
        <f t="shared" si="171"/>
        <v>0.1845426284232897</v>
      </c>
    </row>
    <row r="1720" spans="32:37" x14ac:dyDescent="0.3">
      <c r="AF1720">
        <f t="shared" si="168"/>
        <v>72</v>
      </c>
      <c r="AG1720" cm="1">
        <f t="array" ref="AG1720">INDEX($AB$2:$AB$104, AF1720)</f>
        <v>10.294054995622089</v>
      </c>
      <c r="AH1720">
        <f t="shared" si="169"/>
        <v>-0.46666666666666823</v>
      </c>
      <c r="AI1720">
        <f t="shared" si="170"/>
        <v>13.704900916593699</v>
      </c>
      <c r="AJ1720">
        <v>14</v>
      </c>
      <c r="AK1720">
        <f t="shared" si="171"/>
        <v>0.44634201622243913</v>
      </c>
    </row>
    <row r="1721" spans="32:37" x14ac:dyDescent="0.3">
      <c r="AF1721">
        <f t="shared" si="168"/>
        <v>72</v>
      </c>
      <c r="AG1721" cm="1">
        <f t="array" ref="AG1721">INDEX($AB$2:$AB$104, AF1721)</f>
        <v>10.294054995622089</v>
      </c>
      <c r="AH1721">
        <f t="shared" si="169"/>
        <v>-0.46666666666666823</v>
      </c>
      <c r="AI1721">
        <f t="shared" si="170"/>
        <v>14.704900916593699</v>
      </c>
      <c r="AJ1721">
        <v>15</v>
      </c>
      <c r="AK1721">
        <f t="shared" si="171"/>
        <v>0.70814140402158854</v>
      </c>
    </row>
    <row r="1722" spans="32:37" x14ac:dyDescent="0.3">
      <c r="AF1722">
        <f t="shared" si="168"/>
        <v>72</v>
      </c>
      <c r="AG1722" cm="1">
        <f t="array" ref="AG1722">INDEX($AB$2:$AB$104, AF1722)</f>
        <v>10.294054995622089</v>
      </c>
      <c r="AH1722">
        <f t="shared" si="169"/>
        <v>-0.46666666666666823</v>
      </c>
      <c r="AI1722">
        <f t="shared" si="170"/>
        <v>15.704900916593699</v>
      </c>
      <c r="AJ1722">
        <v>16</v>
      </c>
      <c r="AK1722">
        <f t="shared" si="171"/>
        <v>0.969940791820738</v>
      </c>
    </row>
    <row r="1723" spans="32:37" x14ac:dyDescent="0.3">
      <c r="AF1723">
        <f t="shared" si="168"/>
        <v>72</v>
      </c>
      <c r="AG1723" cm="1">
        <f t="array" ref="AG1723">INDEX($AB$2:$AB$104, AF1723)</f>
        <v>10.294054995622089</v>
      </c>
      <c r="AH1723">
        <f t="shared" si="169"/>
        <v>-0.46666666666666823</v>
      </c>
      <c r="AI1723">
        <f t="shared" si="170"/>
        <v>16.704900916593701</v>
      </c>
      <c r="AJ1723">
        <v>17</v>
      </c>
      <c r="AK1723">
        <f t="shared" si="171"/>
        <v>1.2317401796198879</v>
      </c>
    </row>
    <row r="1724" spans="32:37" x14ac:dyDescent="0.3">
      <c r="AF1724">
        <f t="shared" si="168"/>
        <v>72</v>
      </c>
      <c r="AG1724" cm="1">
        <f t="array" ref="AG1724">INDEX($AB$2:$AB$104, AF1724)</f>
        <v>10.294054995622089</v>
      </c>
      <c r="AH1724">
        <f t="shared" si="169"/>
        <v>-0.46666666666666823</v>
      </c>
      <c r="AI1724">
        <f t="shared" si="170"/>
        <v>17.704900916593701</v>
      </c>
      <c r="AJ1724">
        <v>18</v>
      </c>
      <c r="AK1724">
        <f t="shared" si="171"/>
        <v>1.4935395674190373</v>
      </c>
    </row>
    <row r="1725" spans="32:37" x14ac:dyDescent="0.3">
      <c r="AF1725">
        <f t="shared" si="168"/>
        <v>72</v>
      </c>
      <c r="AG1725" cm="1">
        <f t="array" ref="AG1725">INDEX($AB$2:$AB$104, AF1725)</f>
        <v>10.294054995622089</v>
      </c>
      <c r="AH1725">
        <f t="shared" si="169"/>
        <v>-0.46666666666666823</v>
      </c>
      <c r="AI1725">
        <f t="shared" si="170"/>
        <v>18.704900916593701</v>
      </c>
      <c r="AJ1725">
        <v>19</v>
      </c>
      <c r="AK1725">
        <f t="shared" si="171"/>
        <v>1.7553389552181868</v>
      </c>
    </row>
    <row r="1726" spans="32:37" x14ac:dyDescent="0.3">
      <c r="AF1726">
        <f t="shared" si="168"/>
        <v>72</v>
      </c>
      <c r="AG1726" cm="1">
        <f t="array" ref="AG1726">INDEX($AB$2:$AB$104, AF1726)</f>
        <v>10.294054995622089</v>
      </c>
      <c r="AH1726">
        <f t="shared" si="169"/>
        <v>-0.46666666666666823</v>
      </c>
      <c r="AI1726">
        <f t="shared" si="170"/>
        <v>19.704900916593701</v>
      </c>
      <c r="AJ1726">
        <v>20</v>
      </c>
      <c r="AK1726">
        <f t="shared" si="171"/>
        <v>2.017138343017336</v>
      </c>
    </row>
    <row r="1727" spans="32:37" x14ac:dyDescent="0.3">
      <c r="AF1727">
        <f t="shared" si="168"/>
        <v>72</v>
      </c>
      <c r="AG1727" cm="1">
        <f t="array" ref="AG1727">INDEX($AB$2:$AB$104, AF1727)</f>
        <v>10.294054995622089</v>
      </c>
      <c r="AH1727">
        <f t="shared" si="169"/>
        <v>-0.46666666666666823</v>
      </c>
      <c r="AI1727">
        <f t="shared" si="170"/>
        <v>20.704900916593701</v>
      </c>
      <c r="AJ1727">
        <v>21</v>
      </c>
      <c r="AK1727">
        <f t="shared" si="171"/>
        <v>2.2789377308164855</v>
      </c>
    </row>
    <row r="1728" spans="32:37" x14ac:dyDescent="0.3">
      <c r="AF1728">
        <f t="shared" si="168"/>
        <v>72</v>
      </c>
      <c r="AG1728" cm="1">
        <f t="array" ref="AG1728">INDEX($AB$2:$AB$104, AF1728)</f>
        <v>10.294054995622089</v>
      </c>
      <c r="AH1728">
        <f t="shared" si="169"/>
        <v>-0.46666666666666823</v>
      </c>
      <c r="AI1728">
        <f t="shared" si="170"/>
        <v>21.704900916593701</v>
      </c>
      <c r="AJ1728">
        <v>22</v>
      </c>
      <c r="AK1728">
        <f t="shared" si="171"/>
        <v>2.5407371186156351</v>
      </c>
    </row>
    <row r="1729" spans="32:37" x14ac:dyDescent="0.3">
      <c r="AF1729">
        <f t="shared" si="168"/>
        <v>72</v>
      </c>
      <c r="AG1729" cm="1">
        <f t="array" ref="AG1729">INDEX($AB$2:$AB$104, AF1729)</f>
        <v>10.294054995622089</v>
      </c>
      <c r="AH1729">
        <f t="shared" si="169"/>
        <v>-0.46666666666666823</v>
      </c>
      <c r="AI1729">
        <f t="shared" si="170"/>
        <v>22.704900916593701</v>
      </c>
      <c r="AJ1729">
        <v>23</v>
      </c>
      <c r="AK1729">
        <f t="shared" si="171"/>
        <v>2.8025365064147842</v>
      </c>
    </row>
    <row r="1730" spans="32:37" x14ac:dyDescent="0.3">
      <c r="AF1730">
        <f t="shared" si="168"/>
        <v>73</v>
      </c>
      <c r="AG1730" cm="1">
        <f t="array" ref="AG1730">INDEX($AB$2:$AB$104, AF1730)</f>
        <v>9.914820624056361</v>
      </c>
      <c r="AH1730">
        <f t="shared" si="169"/>
        <v>-0.46666666666666823</v>
      </c>
      <c r="AI1730">
        <f t="shared" si="170"/>
        <v>-0.30141965626572886</v>
      </c>
      <c r="AJ1730">
        <v>0</v>
      </c>
      <c r="AK1730">
        <f t="shared" si="171"/>
        <v>-3.220504135070791</v>
      </c>
    </row>
    <row r="1731" spans="32:37" x14ac:dyDescent="0.3">
      <c r="AF1731">
        <f t="shared" ref="AF1731:AF1794" si="172">INT((ROW()-2)/24) + 1</f>
        <v>73</v>
      </c>
      <c r="AG1731" cm="1">
        <f t="array" ref="AG1731">INDEX($AB$2:$AB$104, AF1731)</f>
        <v>9.914820624056361</v>
      </c>
      <c r="AH1731">
        <f t="shared" ref="AH1731:AH1794" si="173">$AD$2</f>
        <v>-0.46666666666666823</v>
      </c>
      <c r="AI1731">
        <f t="shared" ref="AI1731:AI1794" si="174">AJ1731+AH1731+AG1731/60</f>
        <v>0.69858034373427114</v>
      </c>
      <c r="AJ1731">
        <v>1</v>
      </c>
      <c r="AK1731">
        <f t="shared" ref="AK1731:AK1794" si="175">(AI1731-12)/12*PI()</f>
        <v>-2.9587047472716419</v>
      </c>
    </row>
    <row r="1732" spans="32:37" x14ac:dyDescent="0.3">
      <c r="AF1732">
        <f t="shared" si="172"/>
        <v>73</v>
      </c>
      <c r="AG1732" cm="1">
        <f t="array" ref="AG1732">INDEX($AB$2:$AB$104, AF1732)</f>
        <v>9.914820624056361</v>
      </c>
      <c r="AH1732">
        <f t="shared" si="173"/>
        <v>-0.46666666666666823</v>
      </c>
      <c r="AI1732">
        <f t="shared" si="174"/>
        <v>1.6985803437342712</v>
      </c>
      <c r="AJ1732">
        <v>2</v>
      </c>
      <c r="AK1732">
        <f t="shared" si="175"/>
        <v>-2.6969053594724923</v>
      </c>
    </row>
    <row r="1733" spans="32:37" x14ac:dyDescent="0.3">
      <c r="AF1733">
        <f t="shared" si="172"/>
        <v>73</v>
      </c>
      <c r="AG1733" cm="1">
        <f t="array" ref="AG1733">INDEX($AB$2:$AB$104, AF1733)</f>
        <v>9.914820624056361</v>
      </c>
      <c r="AH1733">
        <f t="shared" si="173"/>
        <v>-0.46666666666666823</v>
      </c>
      <c r="AI1733">
        <f t="shared" si="174"/>
        <v>2.698580343734271</v>
      </c>
      <c r="AJ1733">
        <v>3</v>
      </c>
      <c r="AK1733">
        <f t="shared" si="175"/>
        <v>-2.4351059716733428</v>
      </c>
    </row>
    <row r="1734" spans="32:37" x14ac:dyDescent="0.3">
      <c r="AF1734">
        <f t="shared" si="172"/>
        <v>73</v>
      </c>
      <c r="AG1734" cm="1">
        <f t="array" ref="AG1734">INDEX($AB$2:$AB$104, AF1734)</f>
        <v>9.914820624056361</v>
      </c>
      <c r="AH1734">
        <f t="shared" si="173"/>
        <v>-0.46666666666666823</v>
      </c>
      <c r="AI1734">
        <f t="shared" si="174"/>
        <v>3.698580343734271</v>
      </c>
      <c r="AJ1734">
        <v>4</v>
      </c>
      <c r="AK1734">
        <f t="shared" si="175"/>
        <v>-2.1733065838741936</v>
      </c>
    </row>
    <row r="1735" spans="32:37" x14ac:dyDescent="0.3">
      <c r="AF1735">
        <f t="shared" si="172"/>
        <v>73</v>
      </c>
      <c r="AG1735" cm="1">
        <f t="array" ref="AG1735">INDEX($AB$2:$AB$104, AF1735)</f>
        <v>9.914820624056361</v>
      </c>
      <c r="AH1735">
        <f t="shared" si="173"/>
        <v>-0.46666666666666823</v>
      </c>
      <c r="AI1735">
        <f t="shared" si="174"/>
        <v>4.698580343734271</v>
      </c>
      <c r="AJ1735">
        <v>5</v>
      </c>
      <c r="AK1735">
        <f t="shared" si="175"/>
        <v>-1.9115071960750438</v>
      </c>
    </row>
    <row r="1736" spans="32:37" x14ac:dyDescent="0.3">
      <c r="AF1736">
        <f t="shared" si="172"/>
        <v>73</v>
      </c>
      <c r="AG1736" cm="1">
        <f t="array" ref="AG1736">INDEX($AB$2:$AB$104, AF1736)</f>
        <v>9.914820624056361</v>
      </c>
      <c r="AH1736">
        <f t="shared" si="173"/>
        <v>-0.46666666666666823</v>
      </c>
      <c r="AI1736">
        <f t="shared" si="174"/>
        <v>5.698580343734271</v>
      </c>
      <c r="AJ1736">
        <v>6</v>
      </c>
      <c r="AK1736">
        <f t="shared" si="175"/>
        <v>-1.6497078082758942</v>
      </c>
    </row>
    <row r="1737" spans="32:37" x14ac:dyDescent="0.3">
      <c r="AF1737">
        <f t="shared" si="172"/>
        <v>73</v>
      </c>
      <c r="AG1737" cm="1">
        <f t="array" ref="AG1737">INDEX($AB$2:$AB$104, AF1737)</f>
        <v>9.914820624056361</v>
      </c>
      <c r="AH1737">
        <f t="shared" si="173"/>
        <v>-0.46666666666666823</v>
      </c>
      <c r="AI1737">
        <f t="shared" si="174"/>
        <v>6.698580343734271</v>
      </c>
      <c r="AJ1737">
        <v>7</v>
      </c>
      <c r="AK1737">
        <f t="shared" si="175"/>
        <v>-1.3879084204767449</v>
      </c>
    </row>
    <row r="1738" spans="32:37" x14ac:dyDescent="0.3">
      <c r="AF1738">
        <f t="shared" si="172"/>
        <v>73</v>
      </c>
      <c r="AG1738" cm="1">
        <f t="array" ref="AG1738">INDEX($AB$2:$AB$104, AF1738)</f>
        <v>9.914820624056361</v>
      </c>
      <c r="AH1738">
        <f t="shared" si="173"/>
        <v>-0.46666666666666823</v>
      </c>
      <c r="AI1738">
        <f t="shared" si="174"/>
        <v>7.698580343734271</v>
      </c>
      <c r="AJ1738">
        <v>8</v>
      </c>
      <c r="AK1738">
        <f t="shared" si="175"/>
        <v>-1.1261090326775955</v>
      </c>
    </row>
    <row r="1739" spans="32:37" x14ac:dyDescent="0.3">
      <c r="AF1739">
        <f t="shared" si="172"/>
        <v>73</v>
      </c>
      <c r="AG1739" cm="1">
        <f t="array" ref="AG1739">INDEX($AB$2:$AB$104, AF1739)</f>
        <v>9.914820624056361</v>
      </c>
      <c r="AH1739">
        <f t="shared" si="173"/>
        <v>-0.46666666666666823</v>
      </c>
      <c r="AI1739">
        <f t="shared" si="174"/>
        <v>8.698580343734271</v>
      </c>
      <c r="AJ1739">
        <v>9</v>
      </c>
      <c r="AK1739">
        <f t="shared" si="175"/>
        <v>-0.86430964487844619</v>
      </c>
    </row>
    <row r="1740" spans="32:37" x14ac:dyDescent="0.3">
      <c r="AF1740">
        <f t="shared" si="172"/>
        <v>73</v>
      </c>
      <c r="AG1740" cm="1">
        <f t="array" ref="AG1740">INDEX($AB$2:$AB$104, AF1740)</f>
        <v>9.914820624056361</v>
      </c>
      <c r="AH1740">
        <f t="shared" si="173"/>
        <v>-0.46666666666666823</v>
      </c>
      <c r="AI1740">
        <f t="shared" si="174"/>
        <v>9.698580343734271</v>
      </c>
      <c r="AJ1740">
        <v>10</v>
      </c>
      <c r="AK1740">
        <f t="shared" si="175"/>
        <v>-0.60251025707929673</v>
      </c>
    </row>
    <row r="1741" spans="32:37" x14ac:dyDescent="0.3">
      <c r="AF1741">
        <f t="shared" si="172"/>
        <v>73</v>
      </c>
      <c r="AG1741" cm="1">
        <f t="array" ref="AG1741">INDEX($AB$2:$AB$104, AF1741)</f>
        <v>9.914820624056361</v>
      </c>
      <c r="AH1741">
        <f t="shared" si="173"/>
        <v>-0.46666666666666823</v>
      </c>
      <c r="AI1741">
        <f t="shared" si="174"/>
        <v>10.698580343734271</v>
      </c>
      <c r="AJ1741">
        <v>11</v>
      </c>
      <c r="AK1741">
        <f t="shared" si="175"/>
        <v>-0.34071086928014732</v>
      </c>
    </row>
    <row r="1742" spans="32:37" x14ac:dyDescent="0.3">
      <c r="AF1742">
        <f t="shared" si="172"/>
        <v>73</v>
      </c>
      <c r="AG1742" cm="1">
        <f t="array" ref="AG1742">INDEX($AB$2:$AB$104, AF1742)</f>
        <v>9.914820624056361</v>
      </c>
      <c r="AH1742">
        <f t="shared" si="173"/>
        <v>-0.46666666666666823</v>
      </c>
      <c r="AI1742">
        <f t="shared" si="174"/>
        <v>11.698580343734271</v>
      </c>
      <c r="AJ1742">
        <v>12</v>
      </c>
      <c r="AK1742">
        <f t="shared" si="175"/>
        <v>-7.89114814809979E-2</v>
      </c>
    </row>
    <row r="1743" spans="32:37" x14ac:dyDescent="0.3">
      <c r="AF1743">
        <f t="shared" si="172"/>
        <v>73</v>
      </c>
      <c r="AG1743" cm="1">
        <f t="array" ref="AG1743">INDEX($AB$2:$AB$104, AF1743)</f>
        <v>9.914820624056361</v>
      </c>
      <c r="AH1743">
        <f t="shared" si="173"/>
        <v>-0.46666666666666823</v>
      </c>
      <c r="AI1743">
        <f t="shared" si="174"/>
        <v>12.698580343734271</v>
      </c>
      <c r="AJ1743">
        <v>13</v>
      </c>
      <c r="AK1743">
        <f t="shared" si="175"/>
        <v>0.18288790631815152</v>
      </c>
    </row>
    <row r="1744" spans="32:37" x14ac:dyDescent="0.3">
      <c r="AF1744">
        <f t="shared" si="172"/>
        <v>73</v>
      </c>
      <c r="AG1744" cm="1">
        <f t="array" ref="AG1744">INDEX($AB$2:$AB$104, AF1744)</f>
        <v>9.914820624056361</v>
      </c>
      <c r="AH1744">
        <f t="shared" si="173"/>
        <v>-0.46666666666666823</v>
      </c>
      <c r="AI1744">
        <f t="shared" si="174"/>
        <v>13.698580343734271</v>
      </c>
      <c r="AJ1744">
        <v>14</v>
      </c>
      <c r="AK1744">
        <f t="shared" si="175"/>
        <v>0.44468729411730096</v>
      </c>
    </row>
    <row r="1745" spans="32:37" x14ac:dyDescent="0.3">
      <c r="AF1745">
        <f t="shared" si="172"/>
        <v>73</v>
      </c>
      <c r="AG1745" cm="1">
        <f t="array" ref="AG1745">INDEX($AB$2:$AB$104, AF1745)</f>
        <v>9.914820624056361</v>
      </c>
      <c r="AH1745">
        <f t="shared" si="173"/>
        <v>-0.46666666666666823</v>
      </c>
      <c r="AI1745">
        <f t="shared" si="174"/>
        <v>14.698580343734271</v>
      </c>
      <c r="AJ1745">
        <v>15</v>
      </c>
      <c r="AK1745">
        <f t="shared" si="175"/>
        <v>0.70648668191645037</v>
      </c>
    </row>
    <row r="1746" spans="32:37" x14ac:dyDescent="0.3">
      <c r="AF1746">
        <f t="shared" si="172"/>
        <v>73</v>
      </c>
      <c r="AG1746" cm="1">
        <f t="array" ref="AG1746">INDEX($AB$2:$AB$104, AF1746)</f>
        <v>9.914820624056361</v>
      </c>
      <c r="AH1746">
        <f t="shared" si="173"/>
        <v>-0.46666666666666823</v>
      </c>
      <c r="AI1746">
        <f t="shared" si="174"/>
        <v>15.698580343734271</v>
      </c>
      <c r="AJ1746">
        <v>16</v>
      </c>
      <c r="AK1746">
        <f t="shared" si="175"/>
        <v>0.96828606971559983</v>
      </c>
    </row>
    <row r="1747" spans="32:37" x14ac:dyDescent="0.3">
      <c r="AF1747">
        <f t="shared" si="172"/>
        <v>73</v>
      </c>
      <c r="AG1747" cm="1">
        <f t="array" ref="AG1747">INDEX($AB$2:$AB$104, AF1747)</f>
        <v>9.914820624056361</v>
      </c>
      <c r="AH1747">
        <f t="shared" si="173"/>
        <v>-0.46666666666666823</v>
      </c>
      <c r="AI1747">
        <f t="shared" si="174"/>
        <v>16.698580343734271</v>
      </c>
      <c r="AJ1747">
        <v>17</v>
      </c>
      <c r="AK1747">
        <f t="shared" si="175"/>
        <v>1.2300854575147493</v>
      </c>
    </row>
    <row r="1748" spans="32:37" x14ac:dyDescent="0.3">
      <c r="AF1748">
        <f t="shared" si="172"/>
        <v>73</v>
      </c>
      <c r="AG1748" cm="1">
        <f t="array" ref="AG1748">INDEX($AB$2:$AB$104, AF1748)</f>
        <v>9.914820624056361</v>
      </c>
      <c r="AH1748">
        <f t="shared" si="173"/>
        <v>-0.46666666666666823</v>
      </c>
      <c r="AI1748">
        <f t="shared" si="174"/>
        <v>17.698580343734271</v>
      </c>
      <c r="AJ1748">
        <v>18</v>
      </c>
      <c r="AK1748">
        <f t="shared" si="175"/>
        <v>1.4918848453138986</v>
      </c>
    </row>
    <row r="1749" spans="32:37" x14ac:dyDescent="0.3">
      <c r="AF1749">
        <f t="shared" si="172"/>
        <v>73</v>
      </c>
      <c r="AG1749" cm="1">
        <f t="array" ref="AG1749">INDEX($AB$2:$AB$104, AF1749)</f>
        <v>9.914820624056361</v>
      </c>
      <c r="AH1749">
        <f t="shared" si="173"/>
        <v>-0.46666666666666823</v>
      </c>
      <c r="AI1749">
        <f t="shared" si="174"/>
        <v>18.698580343734271</v>
      </c>
      <c r="AJ1749">
        <v>19</v>
      </c>
      <c r="AK1749">
        <f t="shared" si="175"/>
        <v>1.753684233113048</v>
      </c>
    </row>
    <row r="1750" spans="32:37" x14ac:dyDescent="0.3">
      <c r="AF1750">
        <f t="shared" si="172"/>
        <v>73</v>
      </c>
      <c r="AG1750" cm="1">
        <f t="array" ref="AG1750">INDEX($AB$2:$AB$104, AF1750)</f>
        <v>9.914820624056361</v>
      </c>
      <c r="AH1750">
        <f t="shared" si="173"/>
        <v>-0.46666666666666823</v>
      </c>
      <c r="AI1750">
        <f t="shared" si="174"/>
        <v>19.698580343734271</v>
      </c>
      <c r="AJ1750">
        <v>20</v>
      </c>
      <c r="AK1750">
        <f t="shared" si="175"/>
        <v>2.0154836209121973</v>
      </c>
    </row>
    <row r="1751" spans="32:37" x14ac:dyDescent="0.3">
      <c r="AF1751">
        <f t="shared" si="172"/>
        <v>73</v>
      </c>
      <c r="AG1751" cm="1">
        <f t="array" ref="AG1751">INDEX($AB$2:$AB$104, AF1751)</f>
        <v>9.914820624056361</v>
      </c>
      <c r="AH1751">
        <f t="shared" si="173"/>
        <v>-0.46666666666666823</v>
      </c>
      <c r="AI1751">
        <f t="shared" si="174"/>
        <v>20.698580343734271</v>
      </c>
      <c r="AJ1751">
        <v>21</v>
      </c>
      <c r="AK1751">
        <f t="shared" si="175"/>
        <v>2.2772830087113469</v>
      </c>
    </row>
    <row r="1752" spans="32:37" x14ac:dyDescent="0.3">
      <c r="AF1752">
        <f t="shared" si="172"/>
        <v>73</v>
      </c>
      <c r="AG1752" cm="1">
        <f t="array" ref="AG1752">INDEX($AB$2:$AB$104, AF1752)</f>
        <v>9.914820624056361</v>
      </c>
      <c r="AH1752">
        <f t="shared" si="173"/>
        <v>-0.46666666666666823</v>
      </c>
      <c r="AI1752">
        <f t="shared" si="174"/>
        <v>21.698580343734271</v>
      </c>
      <c r="AJ1752">
        <v>22</v>
      </c>
      <c r="AK1752">
        <f t="shared" si="175"/>
        <v>2.5390823965104961</v>
      </c>
    </row>
    <row r="1753" spans="32:37" x14ac:dyDescent="0.3">
      <c r="AF1753">
        <f t="shared" si="172"/>
        <v>73</v>
      </c>
      <c r="AG1753" cm="1">
        <f t="array" ref="AG1753">INDEX($AB$2:$AB$104, AF1753)</f>
        <v>9.914820624056361</v>
      </c>
      <c r="AH1753">
        <f t="shared" si="173"/>
        <v>-0.46666666666666823</v>
      </c>
      <c r="AI1753">
        <f t="shared" si="174"/>
        <v>22.698580343734271</v>
      </c>
      <c r="AJ1753">
        <v>23</v>
      </c>
      <c r="AK1753">
        <f t="shared" si="175"/>
        <v>2.8008817843096456</v>
      </c>
    </row>
    <row r="1754" spans="32:37" x14ac:dyDescent="0.3">
      <c r="AF1754">
        <f t="shared" si="172"/>
        <v>74</v>
      </c>
      <c r="AG1754" cm="1">
        <f t="array" ref="AG1754">INDEX($AB$2:$AB$104, AF1754)</f>
        <v>9.527229329256615</v>
      </c>
      <c r="AH1754">
        <f t="shared" si="173"/>
        <v>-0.46666666666666823</v>
      </c>
      <c r="AI1754">
        <f t="shared" si="174"/>
        <v>-0.30787951117905799</v>
      </c>
      <c r="AJ1754">
        <v>0</v>
      </c>
      <c r="AK1754">
        <f t="shared" si="175"/>
        <v>-3.2221953211323719</v>
      </c>
    </row>
    <row r="1755" spans="32:37" x14ac:dyDescent="0.3">
      <c r="AF1755">
        <f t="shared" si="172"/>
        <v>74</v>
      </c>
      <c r="AG1755" cm="1">
        <f t="array" ref="AG1755">INDEX($AB$2:$AB$104, AF1755)</f>
        <v>9.527229329256615</v>
      </c>
      <c r="AH1755">
        <f t="shared" si="173"/>
        <v>-0.46666666666666823</v>
      </c>
      <c r="AI1755">
        <f t="shared" si="174"/>
        <v>0.69212048882094201</v>
      </c>
      <c r="AJ1755">
        <v>1</v>
      </c>
      <c r="AK1755">
        <f t="shared" si="175"/>
        <v>-2.9603959333332224</v>
      </c>
    </row>
    <row r="1756" spans="32:37" x14ac:dyDescent="0.3">
      <c r="AF1756">
        <f t="shared" si="172"/>
        <v>74</v>
      </c>
      <c r="AG1756" cm="1">
        <f t="array" ref="AG1756">INDEX($AB$2:$AB$104, AF1756)</f>
        <v>9.527229329256615</v>
      </c>
      <c r="AH1756">
        <f t="shared" si="173"/>
        <v>-0.46666666666666823</v>
      </c>
      <c r="AI1756">
        <f t="shared" si="174"/>
        <v>1.692120488820942</v>
      </c>
      <c r="AJ1756">
        <v>2</v>
      </c>
      <c r="AK1756">
        <f t="shared" si="175"/>
        <v>-2.6985965455340732</v>
      </c>
    </row>
    <row r="1757" spans="32:37" x14ac:dyDescent="0.3">
      <c r="AF1757">
        <f t="shared" si="172"/>
        <v>74</v>
      </c>
      <c r="AG1757" cm="1">
        <f t="array" ref="AG1757">INDEX($AB$2:$AB$104, AF1757)</f>
        <v>9.527229329256615</v>
      </c>
      <c r="AH1757">
        <f t="shared" si="173"/>
        <v>-0.46666666666666823</v>
      </c>
      <c r="AI1757">
        <f t="shared" si="174"/>
        <v>2.692120488820942</v>
      </c>
      <c r="AJ1757">
        <v>3</v>
      </c>
      <c r="AK1757">
        <f t="shared" si="175"/>
        <v>-2.4367971577349237</v>
      </c>
    </row>
    <row r="1758" spans="32:37" x14ac:dyDescent="0.3">
      <c r="AF1758">
        <f t="shared" si="172"/>
        <v>74</v>
      </c>
      <c r="AG1758" cm="1">
        <f t="array" ref="AG1758">INDEX($AB$2:$AB$104, AF1758)</f>
        <v>9.527229329256615</v>
      </c>
      <c r="AH1758">
        <f t="shared" si="173"/>
        <v>-0.46666666666666823</v>
      </c>
      <c r="AI1758">
        <f t="shared" si="174"/>
        <v>3.692120488820942</v>
      </c>
      <c r="AJ1758">
        <v>4</v>
      </c>
      <c r="AK1758">
        <f t="shared" si="175"/>
        <v>-2.1749977699357741</v>
      </c>
    </row>
    <row r="1759" spans="32:37" x14ac:dyDescent="0.3">
      <c r="AF1759">
        <f t="shared" si="172"/>
        <v>74</v>
      </c>
      <c r="AG1759" cm="1">
        <f t="array" ref="AG1759">INDEX($AB$2:$AB$104, AF1759)</f>
        <v>9.527229329256615</v>
      </c>
      <c r="AH1759">
        <f t="shared" si="173"/>
        <v>-0.46666666666666823</v>
      </c>
      <c r="AI1759">
        <f t="shared" si="174"/>
        <v>4.692120488820942</v>
      </c>
      <c r="AJ1759">
        <v>5</v>
      </c>
      <c r="AK1759">
        <f t="shared" si="175"/>
        <v>-1.9131983821366247</v>
      </c>
    </row>
    <row r="1760" spans="32:37" x14ac:dyDescent="0.3">
      <c r="AF1760">
        <f t="shared" si="172"/>
        <v>74</v>
      </c>
      <c r="AG1760" cm="1">
        <f t="array" ref="AG1760">INDEX($AB$2:$AB$104, AF1760)</f>
        <v>9.527229329256615</v>
      </c>
      <c r="AH1760">
        <f t="shared" si="173"/>
        <v>-0.46666666666666823</v>
      </c>
      <c r="AI1760">
        <f t="shared" si="174"/>
        <v>5.692120488820942</v>
      </c>
      <c r="AJ1760">
        <v>6</v>
      </c>
      <c r="AK1760">
        <f t="shared" si="175"/>
        <v>-1.6513989943374752</v>
      </c>
    </row>
    <row r="1761" spans="32:37" x14ac:dyDescent="0.3">
      <c r="AF1761">
        <f t="shared" si="172"/>
        <v>74</v>
      </c>
      <c r="AG1761" cm="1">
        <f t="array" ref="AG1761">INDEX($AB$2:$AB$104, AF1761)</f>
        <v>9.527229329256615</v>
      </c>
      <c r="AH1761">
        <f t="shared" si="173"/>
        <v>-0.46666666666666823</v>
      </c>
      <c r="AI1761">
        <f t="shared" si="174"/>
        <v>6.692120488820942</v>
      </c>
      <c r="AJ1761">
        <v>7</v>
      </c>
      <c r="AK1761">
        <f t="shared" si="175"/>
        <v>-1.3895996065383258</v>
      </c>
    </row>
    <row r="1762" spans="32:37" x14ac:dyDescent="0.3">
      <c r="AF1762">
        <f t="shared" si="172"/>
        <v>74</v>
      </c>
      <c r="AG1762" cm="1">
        <f t="array" ref="AG1762">INDEX($AB$2:$AB$104, AF1762)</f>
        <v>9.527229329256615</v>
      </c>
      <c r="AH1762">
        <f t="shared" si="173"/>
        <v>-0.46666666666666823</v>
      </c>
      <c r="AI1762">
        <f t="shared" si="174"/>
        <v>7.692120488820942</v>
      </c>
      <c r="AJ1762">
        <v>8</v>
      </c>
      <c r="AK1762">
        <f t="shared" si="175"/>
        <v>-1.1278002187391765</v>
      </c>
    </row>
    <row r="1763" spans="32:37" x14ac:dyDescent="0.3">
      <c r="AF1763">
        <f t="shared" si="172"/>
        <v>74</v>
      </c>
      <c r="AG1763" cm="1">
        <f t="array" ref="AG1763">INDEX($AB$2:$AB$104, AF1763)</f>
        <v>9.527229329256615</v>
      </c>
      <c r="AH1763">
        <f t="shared" si="173"/>
        <v>-0.46666666666666823</v>
      </c>
      <c r="AI1763">
        <f t="shared" si="174"/>
        <v>8.692120488820942</v>
      </c>
      <c r="AJ1763">
        <v>9</v>
      </c>
      <c r="AK1763">
        <f t="shared" si="175"/>
        <v>-0.86600083094002711</v>
      </c>
    </row>
    <row r="1764" spans="32:37" x14ac:dyDescent="0.3">
      <c r="AF1764">
        <f t="shared" si="172"/>
        <v>74</v>
      </c>
      <c r="AG1764" cm="1">
        <f t="array" ref="AG1764">INDEX($AB$2:$AB$104, AF1764)</f>
        <v>9.527229329256615</v>
      </c>
      <c r="AH1764">
        <f t="shared" si="173"/>
        <v>-0.46666666666666823</v>
      </c>
      <c r="AI1764">
        <f t="shared" si="174"/>
        <v>9.692120488820942</v>
      </c>
      <c r="AJ1764">
        <v>10</v>
      </c>
      <c r="AK1764">
        <f t="shared" si="175"/>
        <v>-0.60420144314087765</v>
      </c>
    </row>
    <row r="1765" spans="32:37" x14ac:dyDescent="0.3">
      <c r="AF1765">
        <f t="shared" si="172"/>
        <v>74</v>
      </c>
      <c r="AG1765" cm="1">
        <f t="array" ref="AG1765">INDEX($AB$2:$AB$104, AF1765)</f>
        <v>9.527229329256615</v>
      </c>
      <c r="AH1765">
        <f t="shared" si="173"/>
        <v>-0.46666666666666823</v>
      </c>
      <c r="AI1765">
        <f t="shared" si="174"/>
        <v>10.692120488820942</v>
      </c>
      <c r="AJ1765">
        <v>11</v>
      </c>
      <c r="AK1765">
        <f t="shared" si="175"/>
        <v>-0.34240205534172818</v>
      </c>
    </row>
    <row r="1766" spans="32:37" x14ac:dyDescent="0.3">
      <c r="AF1766">
        <f t="shared" si="172"/>
        <v>74</v>
      </c>
      <c r="AG1766" cm="1">
        <f t="array" ref="AG1766">INDEX($AB$2:$AB$104, AF1766)</f>
        <v>9.527229329256615</v>
      </c>
      <c r="AH1766">
        <f t="shared" si="173"/>
        <v>-0.46666666666666823</v>
      </c>
      <c r="AI1766">
        <f t="shared" si="174"/>
        <v>11.692120488820942</v>
      </c>
      <c r="AJ1766">
        <v>12</v>
      </c>
      <c r="AK1766">
        <f t="shared" si="175"/>
        <v>-8.0602667542578763E-2</v>
      </c>
    </row>
    <row r="1767" spans="32:37" x14ac:dyDescent="0.3">
      <c r="AF1767">
        <f t="shared" si="172"/>
        <v>74</v>
      </c>
      <c r="AG1767" cm="1">
        <f t="array" ref="AG1767">INDEX($AB$2:$AB$104, AF1767)</f>
        <v>9.527229329256615</v>
      </c>
      <c r="AH1767">
        <f t="shared" si="173"/>
        <v>-0.46666666666666823</v>
      </c>
      <c r="AI1767">
        <f t="shared" si="174"/>
        <v>12.692120488820942</v>
      </c>
      <c r="AJ1767">
        <v>13</v>
      </c>
      <c r="AK1767">
        <f t="shared" si="175"/>
        <v>0.18119672025657066</v>
      </c>
    </row>
    <row r="1768" spans="32:37" x14ac:dyDescent="0.3">
      <c r="AF1768">
        <f t="shared" si="172"/>
        <v>74</v>
      </c>
      <c r="AG1768" cm="1">
        <f t="array" ref="AG1768">INDEX($AB$2:$AB$104, AF1768)</f>
        <v>9.527229329256615</v>
      </c>
      <c r="AH1768">
        <f t="shared" si="173"/>
        <v>-0.46666666666666823</v>
      </c>
      <c r="AI1768">
        <f t="shared" si="174"/>
        <v>13.692120488820942</v>
      </c>
      <c r="AJ1768">
        <v>14</v>
      </c>
      <c r="AK1768">
        <f t="shared" si="175"/>
        <v>0.44299610805572009</v>
      </c>
    </row>
    <row r="1769" spans="32:37" x14ac:dyDescent="0.3">
      <c r="AF1769">
        <f t="shared" si="172"/>
        <v>74</v>
      </c>
      <c r="AG1769" cm="1">
        <f t="array" ref="AG1769">INDEX($AB$2:$AB$104, AF1769)</f>
        <v>9.527229329256615</v>
      </c>
      <c r="AH1769">
        <f t="shared" si="173"/>
        <v>-0.46666666666666823</v>
      </c>
      <c r="AI1769">
        <f t="shared" si="174"/>
        <v>14.692120488820942</v>
      </c>
      <c r="AJ1769">
        <v>15</v>
      </c>
      <c r="AK1769">
        <f t="shared" si="175"/>
        <v>0.70479549585486956</v>
      </c>
    </row>
    <row r="1770" spans="32:37" x14ac:dyDescent="0.3">
      <c r="AF1770">
        <f t="shared" si="172"/>
        <v>74</v>
      </c>
      <c r="AG1770" cm="1">
        <f t="array" ref="AG1770">INDEX($AB$2:$AB$104, AF1770)</f>
        <v>9.527229329256615</v>
      </c>
      <c r="AH1770">
        <f t="shared" si="173"/>
        <v>-0.46666666666666823</v>
      </c>
      <c r="AI1770">
        <f t="shared" si="174"/>
        <v>15.692120488820942</v>
      </c>
      <c r="AJ1770">
        <v>16</v>
      </c>
      <c r="AK1770">
        <f t="shared" si="175"/>
        <v>0.96659488365401902</v>
      </c>
    </row>
    <row r="1771" spans="32:37" x14ac:dyDescent="0.3">
      <c r="AF1771">
        <f t="shared" si="172"/>
        <v>74</v>
      </c>
      <c r="AG1771" cm="1">
        <f t="array" ref="AG1771">INDEX($AB$2:$AB$104, AF1771)</f>
        <v>9.527229329256615</v>
      </c>
      <c r="AH1771">
        <f t="shared" si="173"/>
        <v>-0.46666666666666823</v>
      </c>
      <c r="AI1771">
        <f t="shared" si="174"/>
        <v>16.69212048882094</v>
      </c>
      <c r="AJ1771">
        <v>17</v>
      </c>
      <c r="AK1771">
        <f t="shared" si="175"/>
        <v>1.2283942714531679</v>
      </c>
    </row>
    <row r="1772" spans="32:37" x14ac:dyDescent="0.3">
      <c r="AF1772">
        <f t="shared" si="172"/>
        <v>74</v>
      </c>
      <c r="AG1772" cm="1">
        <f t="array" ref="AG1772">INDEX($AB$2:$AB$104, AF1772)</f>
        <v>9.527229329256615</v>
      </c>
      <c r="AH1772">
        <f t="shared" si="173"/>
        <v>-0.46666666666666823</v>
      </c>
      <c r="AI1772">
        <f t="shared" si="174"/>
        <v>17.69212048882094</v>
      </c>
      <c r="AJ1772">
        <v>18</v>
      </c>
      <c r="AK1772">
        <f t="shared" si="175"/>
        <v>1.4901936592523173</v>
      </c>
    </row>
    <row r="1773" spans="32:37" x14ac:dyDescent="0.3">
      <c r="AF1773">
        <f t="shared" si="172"/>
        <v>74</v>
      </c>
      <c r="AG1773" cm="1">
        <f t="array" ref="AG1773">INDEX($AB$2:$AB$104, AF1773)</f>
        <v>9.527229329256615</v>
      </c>
      <c r="AH1773">
        <f t="shared" si="173"/>
        <v>-0.46666666666666823</v>
      </c>
      <c r="AI1773">
        <f t="shared" si="174"/>
        <v>18.69212048882094</v>
      </c>
      <c r="AJ1773">
        <v>19</v>
      </c>
      <c r="AK1773">
        <f t="shared" si="175"/>
        <v>1.7519930470514669</v>
      </c>
    </row>
    <row r="1774" spans="32:37" x14ac:dyDescent="0.3">
      <c r="AF1774">
        <f t="shared" si="172"/>
        <v>74</v>
      </c>
      <c r="AG1774" cm="1">
        <f t="array" ref="AG1774">INDEX($AB$2:$AB$104, AF1774)</f>
        <v>9.527229329256615</v>
      </c>
      <c r="AH1774">
        <f t="shared" si="173"/>
        <v>-0.46666666666666823</v>
      </c>
      <c r="AI1774">
        <f t="shared" si="174"/>
        <v>19.69212048882094</v>
      </c>
      <c r="AJ1774">
        <v>20</v>
      </c>
      <c r="AK1774">
        <f t="shared" si="175"/>
        <v>2.0137924348506164</v>
      </c>
    </row>
    <row r="1775" spans="32:37" x14ac:dyDescent="0.3">
      <c r="AF1775">
        <f t="shared" si="172"/>
        <v>74</v>
      </c>
      <c r="AG1775" cm="1">
        <f t="array" ref="AG1775">INDEX($AB$2:$AB$104, AF1775)</f>
        <v>9.527229329256615</v>
      </c>
      <c r="AH1775">
        <f t="shared" si="173"/>
        <v>-0.46666666666666823</v>
      </c>
      <c r="AI1775">
        <f t="shared" si="174"/>
        <v>20.69212048882094</v>
      </c>
      <c r="AJ1775">
        <v>21</v>
      </c>
      <c r="AK1775">
        <f t="shared" si="175"/>
        <v>2.2755918226497656</v>
      </c>
    </row>
    <row r="1776" spans="32:37" x14ac:dyDescent="0.3">
      <c r="AF1776">
        <f t="shared" si="172"/>
        <v>74</v>
      </c>
      <c r="AG1776" cm="1">
        <f t="array" ref="AG1776">INDEX($AB$2:$AB$104, AF1776)</f>
        <v>9.527229329256615</v>
      </c>
      <c r="AH1776">
        <f t="shared" si="173"/>
        <v>-0.46666666666666823</v>
      </c>
      <c r="AI1776">
        <f t="shared" si="174"/>
        <v>21.69212048882094</v>
      </c>
      <c r="AJ1776">
        <v>22</v>
      </c>
      <c r="AK1776">
        <f t="shared" si="175"/>
        <v>2.5373912104489151</v>
      </c>
    </row>
    <row r="1777" spans="32:37" x14ac:dyDescent="0.3">
      <c r="AF1777">
        <f t="shared" si="172"/>
        <v>74</v>
      </c>
      <c r="AG1777" cm="1">
        <f t="array" ref="AG1777">INDEX($AB$2:$AB$104, AF1777)</f>
        <v>9.527229329256615</v>
      </c>
      <c r="AH1777">
        <f t="shared" si="173"/>
        <v>-0.46666666666666823</v>
      </c>
      <c r="AI1777">
        <f t="shared" si="174"/>
        <v>22.69212048882094</v>
      </c>
      <c r="AJ1777">
        <v>23</v>
      </c>
      <c r="AK1777">
        <f t="shared" si="175"/>
        <v>2.7991905982480647</v>
      </c>
    </row>
    <row r="1778" spans="32:37" x14ac:dyDescent="0.3">
      <c r="AF1778">
        <f t="shared" si="172"/>
        <v>75</v>
      </c>
      <c r="AG1778" cm="1">
        <f t="array" ref="AG1778">INDEX($AB$2:$AB$104, AF1778)</f>
        <v>9.1316397982454909</v>
      </c>
      <c r="AH1778">
        <f t="shared" si="173"/>
        <v>-0.46666666666666823</v>
      </c>
      <c r="AI1778">
        <f t="shared" si="174"/>
        <v>-0.3144726700292434</v>
      </c>
      <c r="AJ1778">
        <v>0</v>
      </c>
      <c r="AK1778">
        <f t="shared" si="175"/>
        <v>-3.2239214060830128</v>
      </c>
    </row>
    <row r="1779" spans="32:37" x14ac:dyDescent="0.3">
      <c r="AF1779">
        <f t="shared" si="172"/>
        <v>75</v>
      </c>
      <c r="AG1779" cm="1">
        <f t="array" ref="AG1779">INDEX($AB$2:$AB$104, AF1779)</f>
        <v>9.1316397982454909</v>
      </c>
      <c r="AH1779">
        <f t="shared" si="173"/>
        <v>-0.46666666666666823</v>
      </c>
      <c r="AI1779">
        <f t="shared" si="174"/>
        <v>0.6855273299707566</v>
      </c>
      <c r="AJ1779">
        <v>1</v>
      </c>
      <c r="AK1779">
        <f t="shared" si="175"/>
        <v>-2.9621220182838632</v>
      </c>
    </row>
    <row r="1780" spans="32:37" x14ac:dyDescent="0.3">
      <c r="AF1780">
        <f t="shared" si="172"/>
        <v>75</v>
      </c>
      <c r="AG1780" cm="1">
        <f t="array" ref="AG1780">INDEX($AB$2:$AB$104, AF1780)</f>
        <v>9.1316397982454909</v>
      </c>
      <c r="AH1780">
        <f t="shared" si="173"/>
        <v>-0.46666666666666823</v>
      </c>
      <c r="AI1780">
        <f t="shared" si="174"/>
        <v>1.6855273299707567</v>
      </c>
      <c r="AJ1780">
        <v>2</v>
      </c>
      <c r="AK1780">
        <f t="shared" si="175"/>
        <v>-2.7003226304847141</v>
      </c>
    </row>
    <row r="1781" spans="32:37" x14ac:dyDescent="0.3">
      <c r="AF1781">
        <f t="shared" si="172"/>
        <v>75</v>
      </c>
      <c r="AG1781" cm="1">
        <f t="array" ref="AG1781">INDEX($AB$2:$AB$104, AF1781)</f>
        <v>9.1316397982454909</v>
      </c>
      <c r="AH1781">
        <f t="shared" si="173"/>
        <v>-0.46666666666666823</v>
      </c>
      <c r="AI1781">
        <f t="shared" si="174"/>
        <v>2.6855273299707569</v>
      </c>
      <c r="AJ1781">
        <v>3</v>
      </c>
      <c r="AK1781">
        <f t="shared" si="175"/>
        <v>-2.4385232426855645</v>
      </c>
    </row>
    <row r="1782" spans="32:37" x14ac:dyDescent="0.3">
      <c r="AF1782">
        <f t="shared" si="172"/>
        <v>75</v>
      </c>
      <c r="AG1782" cm="1">
        <f t="array" ref="AG1782">INDEX($AB$2:$AB$104, AF1782)</f>
        <v>9.1316397982454909</v>
      </c>
      <c r="AH1782">
        <f t="shared" si="173"/>
        <v>-0.46666666666666823</v>
      </c>
      <c r="AI1782">
        <f t="shared" si="174"/>
        <v>3.6855273299707569</v>
      </c>
      <c r="AJ1782">
        <v>4</v>
      </c>
      <c r="AK1782">
        <f t="shared" si="175"/>
        <v>-2.176723854886415</v>
      </c>
    </row>
    <row r="1783" spans="32:37" x14ac:dyDescent="0.3">
      <c r="AF1783">
        <f t="shared" si="172"/>
        <v>75</v>
      </c>
      <c r="AG1783" cm="1">
        <f t="array" ref="AG1783">INDEX($AB$2:$AB$104, AF1783)</f>
        <v>9.1316397982454909</v>
      </c>
      <c r="AH1783">
        <f t="shared" si="173"/>
        <v>-0.46666666666666823</v>
      </c>
      <c r="AI1783">
        <f t="shared" si="174"/>
        <v>4.685527329970756</v>
      </c>
      <c r="AJ1783">
        <v>5</v>
      </c>
      <c r="AK1783">
        <f t="shared" si="175"/>
        <v>-1.914924467087266</v>
      </c>
    </row>
    <row r="1784" spans="32:37" x14ac:dyDescent="0.3">
      <c r="AF1784">
        <f t="shared" si="172"/>
        <v>75</v>
      </c>
      <c r="AG1784" cm="1">
        <f t="array" ref="AG1784">INDEX($AB$2:$AB$104, AF1784)</f>
        <v>9.1316397982454909</v>
      </c>
      <c r="AH1784">
        <f t="shared" si="173"/>
        <v>-0.46666666666666823</v>
      </c>
      <c r="AI1784">
        <f t="shared" si="174"/>
        <v>5.685527329970756</v>
      </c>
      <c r="AJ1784">
        <v>6</v>
      </c>
      <c r="AK1784">
        <f t="shared" si="175"/>
        <v>-1.6531250792881165</v>
      </c>
    </row>
    <row r="1785" spans="32:37" x14ac:dyDescent="0.3">
      <c r="AF1785">
        <f t="shared" si="172"/>
        <v>75</v>
      </c>
      <c r="AG1785" cm="1">
        <f t="array" ref="AG1785">INDEX($AB$2:$AB$104, AF1785)</f>
        <v>9.1316397982454909</v>
      </c>
      <c r="AH1785">
        <f t="shared" si="173"/>
        <v>-0.46666666666666823</v>
      </c>
      <c r="AI1785">
        <f t="shared" si="174"/>
        <v>6.685527329970756</v>
      </c>
      <c r="AJ1785">
        <v>7</v>
      </c>
      <c r="AK1785">
        <f t="shared" si="175"/>
        <v>-1.3913256914889671</v>
      </c>
    </row>
    <row r="1786" spans="32:37" x14ac:dyDescent="0.3">
      <c r="AF1786">
        <f t="shared" si="172"/>
        <v>75</v>
      </c>
      <c r="AG1786" cm="1">
        <f t="array" ref="AG1786">INDEX($AB$2:$AB$104, AF1786)</f>
        <v>9.1316397982454909</v>
      </c>
      <c r="AH1786">
        <f t="shared" si="173"/>
        <v>-0.46666666666666823</v>
      </c>
      <c r="AI1786">
        <f t="shared" si="174"/>
        <v>7.685527329970756</v>
      </c>
      <c r="AJ1786">
        <v>8</v>
      </c>
      <c r="AK1786">
        <f t="shared" si="175"/>
        <v>-1.1295263036898178</v>
      </c>
    </row>
    <row r="1787" spans="32:37" x14ac:dyDescent="0.3">
      <c r="AF1787">
        <f t="shared" si="172"/>
        <v>75</v>
      </c>
      <c r="AG1787" cm="1">
        <f t="array" ref="AG1787">INDEX($AB$2:$AB$104, AF1787)</f>
        <v>9.1316397982454909</v>
      </c>
      <c r="AH1787">
        <f t="shared" si="173"/>
        <v>-0.46666666666666823</v>
      </c>
      <c r="AI1787">
        <f t="shared" si="174"/>
        <v>8.6855273299707569</v>
      </c>
      <c r="AJ1787">
        <v>9</v>
      </c>
      <c r="AK1787">
        <f t="shared" si="175"/>
        <v>-0.86772691589066797</v>
      </c>
    </row>
    <row r="1788" spans="32:37" x14ac:dyDescent="0.3">
      <c r="AF1788">
        <f t="shared" si="172"/>
        <v>75</v>
      </c>
      <c r="AG1788" cm="1">
        <f t="array" ref="AG1788">INDEX($AB$2:$AB$104, AF1788)</f>
        <v>9.1316397982454909</v>
      </c>
      <c r="AH1788">
        <f t="shared" si="173"/>
        <v>-0.46666666666666823</v>
      </c>
      <c r="AI1788">
        <f t="shared" si="174"/>
        <v>9.6855273299707569</v>
      </c>
      <c r="AJ1788">
        <v>10</v>
      </c>
      <c r="AK1788">
        <f t="shared" si="175"/>
        <v>-0.60592752809151862</v>
      </c>
    </row>
    <row r="1789" spans="32:37" x14ac:dyDescent="0.3">
      <c r="AF1789">
        <f t="shared" si="172"/>
        <v>75</v>
      </c>
      <c r="AG1789" cm="1">
        <f t="array" ref="AG1789">INDEX($AB$2:$AB$104, AF1789)</f>
        <v>9.1316397982454909</v>
      </c>
      <c r="AH1789">
        <f t="shared" si="173"/>
        <v>-0.46666666666666823</v>
      </c>
      <c r="AI1789">
        <f t="shared" si="174"/>
        <v>10.685527329970757</v>
      </c>
      <c r="AJ1789">
        <v>11</v>
      </c>
      <c r="AK1789">
        <f t="shared" si="175"/>
        <v>-0.34412814029236921</v>
      </c>
    </row>
    <row r="1790" spans="32:37" x14ac:dyDescent="0.3">
      <c r="AF1790">
        <f t="shared" si="172"/>
        <v>75</v>
      </c>
      <c r="AG1790" cm="1">
        <f t="array" ref="AG1790">INDEX($AB$2:$AB$104, AF1790)</f>
        <v>9.1316397982454909</v>
      </c>
      <c r="AH1790">
        <f t="shared" si="173"/>
        <v>-0.46666666666666823</v>
      </c>
      <c r="AI1790">
        <f t="shared" si="174"/>
        <v>11.685527329970757</v>
      </c>
      <c r="AJ1790">
        <v>12</v>
      </c>
      <c r="AK1790">
        <f t="shared" si="175"/>
        <v>-8.2328752493219762E-2</v>
      </c>
    </row>
    <row r="1791" spans="32:37" x14ac:dyDescent="0.3">
      <c r="AF1791">
        <f t="shared" si="172"/>
        <v>75</v>
      </c>
      <c r="AG1791" cm="1">
        <f t="array" ref="AG1791">INDEX($AB$2:$AB$104, AF1791)</f>
        <v>9.1316397982454909</v>
      </c>
      <c r="AH1791">
        <f t="shared" si="173"/>
        <v>-0.46666666666666823</v>
      </c>
      <c r="AI1791">
        <f t="shared" si="174"/>
        <v>12.685527329970757</v>
      </c>
      <c r="AJ1791">
        <v>13</v>
      </c>
      <c r="AK1791">
        <f t="shared" si="175"/>
        <v>0.17947063530592966</v>
      </c>
    </row>
    <row r="1792" spans="32:37" x14ac:dyDescent="0.3">
      <c r="AF1792">
        <f t="shared" si="172"/>
        <v>75</v>
      </c>
      <c r="AG1792" cm="1">
        <f t="array" ref="AG1792">INDEX($AB$2:$AB$104, AF1792)</f>
        <v>9.1316397982454909</v>
      </c>
      <c r="AH1792">
        <f t="shared" si="173"/>
        <v>-0.46666666666666823</v>
      </c>
      <c r="AI1792">
        <f t="shared" si="174"/>
        <v>13.685527329970757</v>
      </c>
      <c r="AJ1792">
        <v>14</v>
      </c>
      <c r="AK1792">
        <f t="shared" si="175"/>
        <v>0.44127002310507912</v>
      </c>
    </row>
    <row r="1793" spans="32:37" x14ac:dyDescent="0.3">
      <c r="AF1793">
        <f t="shared" si="172"/>
        <v>75</v>
      </c>
      <c r="AG1793" cm="1">
        <f t="array" ref="AG1793">INDEX($AB$2:$AB$104, AF1793)</f>
        <v>9.1316397982454909</v>
      </c>
      <c r="AH1793">
        <f t="shared" si="173"/>
        <v>-0.46666666666666823</v>
      </c>
      <c r="AI1793">
        <f t="shared" si="174"/>
        <v>14.685527329970757</v>
      </c>
      <c r="AJ1793">
        <v>15</v>
      </c>
      <c r="AK1793">
        <f t="shared" si="175"/>
        <v>0.70306941090422848</v>
      </c>
    </row>
    <row r="1794" spans="32:37" x14ac:dyDescent="0.3">
      <c r="AF1794">
        <f t="shared" si="172"/>
        <v>75</v>
      </c>
      <c r="AG1794" cm="1">
        <f t="array" ref="AG1794">INDEX($AB$2:$AB$104, AF1794)</f>
        <v>9.1316397982454909</v>
      </c>
      <c r="AH1794">
        <f t="shared" si="173"/>
        <v>-0.46666666666666823</v>
      </c>
      <c r="AI1794">
        <f t="shared" si="174"/>
        <v>15.685527329970757</v>
      </c>
      <c r="AJ1794">
        <v>16</v>
      </c>
      <c r="AK1794">
        <f t="shared" si="175"/>
        <v>0.96486879870337794</v>
      </c>
    </row>
    <row r="1795" spans="32:37" x14ac:dyDescent="0.3">
      <c r="AF1795">
        <f t="shared" ref="AF1795:AF1858" si="176">INT((ROW()-2)/24) + 1</f>
        <v>75</v>
      </c>
      <c r="AG1795" cm="1">
        <f t="array" ref="AG1795">INDEX($AB$2:$AB$104, AF1795)</f>
        <v>9.1316397982454909</v>
      </c>
      <c r="AH1795">
        <f t="shared" ref="AH1795:AH1858" si="177">$AD$2</f>
        <v>-0.46666666666666823</v>
      </c>
      <c r="AI1795">
        <f t="shared" ref="AI1795:AI1858" si="178">AJ1795+AH1795+AG1795/60</f>
        <v>16.685527329970757</v>
      </c>
      <c r="AJ1795">
        <v>17</v>
      </c>
      <c r="AK1795">
        <f t="shared" ref="AK1795:AK1858" si="179">(AI1795-12)/12*PI()</f>
        <v>1.2266681865025273</v>
      </c>
    </row>
    <row r="1796" spans="32:37" x14ac:dyDescent="0.3">
      <c r="AF1796">
        <f t="shared" si="176"/>
        <v>75</v>
      </c>
      <c r="AG1796" cm="1">
        <f t="array" ref="AG1796">INDEX($AB$2:$AB$104, AF1796)</f>
        <v>9.1316397982454909</v>
      </c>
      <c r="AH1796">
        <f t="shared" si="177"/>
        <v>-0.46666666666666823</v>
      </c>
      <c r="AI1796">
        <f t="shared" si="178"/>
        <v>17.685527329970757</v>
      </c>
      <c r="AJ1796">
        <v>18</v>
      </c>
      <c r="AK1796">
        <f t="shared" si="179"/>
        <v>1.4884675743016769</v>
      </c>
    </row>
    <row r="1797" spans="32:37" x14ac:dyDescent="0.3">
      <c r="AF1797">
        <f t="shared" si="176"/>
        <v>75</v>
      </c>
      <c r="AG1797" cm="1">
        <f t="array" ref="AG1797">INDEX($AB$2:$AB$104, AF1797)</f>
        <v>9.1316397982454909</v>
      </c>
      <c r="AH1797">
        <f t="shared" si="177"/>
        <v>-0.46666666666666823</v>
      </c>
      <c r="AI1797">
        <f t="shared" si="178"/>
        <v>18.685527329970757</v>
      </c>
      <c r="AJ1797">
        <v>19</v>
      </c>
      <c r="AK1797">
        <f t="shared" si="179"/>
        <v>1.7502669621008262</v>
      </c>
    </row>
    <row r="1798" spans="32:37" x14ac:dyDescent="0.3">
      <c r="AF1798">
        <f t="shared" si="176"/>
        <v>75</v>
      </c>
      <c r="AG1798" cm="1">
        <f t="array" ref="AG1798">INDEX($AB$2:$AB$104, AF1798)</f>
        <v>9.1316397982454909</v>
      </c>
      <c r="AH1798">
        <f t="shared" si="177"/>
        <v>-0.46666666666666823</v>
      </c>
      <c r="AI1798">
        <f t="shared" si="178"/>
        <v>19.685527329970757</v>
      </c>
      <c r="AJ1798">
        <v>20</v>
      </c>
      <c r="AK1798">
        <f t="shared" si="179"/>
        <v>2.0120663498999756</v>
      </c>
    </row>
    <row r="1799" spans="32:37" x14ac:dyDescent="0.3">
      <c r="AF1799">
        <f t="shared" si="176"/>
        <v>75</v>
      </c>
      <c r="AG1799" cm="1">
        <f t="array" ref="AG1799">INDEX($AB$2:$AB$104, AF1799)</f>
        <v>9.1316397982454909</v>
      </c>
      <c r="AH1799">
        <f t="shared" si="177"/>
        <v>-0.46666666666666823</v>
      </c>
      <c r="AI1799">
        <f t="shared" si="178"/>
        <v>20.685527329970757</v>
      </c>
      <c r="AJ1799">
        <v>21</v>
      </c>
      <c r="AK1799">
        <f t="shared" si="179"/>
        <v>2.2738657376991251</v>
      </c>
    </row>
    <row r="1800" spans="32:37" x14ac:dyDescent="0.3">
      <c r="AF1800">
        <f t="shared" si="176"/>
        <v>75</v>
      </c>
      <c r="AG1800" cm="1">
        <f t="array" ref="AG1800">INDEX($AB$2:$AB$104, AF1800)</f>
        <v>9.1316397982454909</v>
      </c>
      <c r="AH1800">
        <f t="shared" si="177"/>
        <v>-0.46666666666666823</v>
      </c>
      <c r="AI1800">
        <f t="shared" si="178"/>
        <v>21.685527329970757</v>
      </c>
      <c r="AJ1800">
        <v>22</v>
      </c>
      <c r="AK1800">
        <f t="shared" si="179"/>
        <v>2.5356651254982747</v>
      </c>
    </row>
    <row r="1801" spans="32:37" x14ac:dyDescent="0.3">
      <c r="AF1801">
        <f t="shared" si="176"/>
        <v>75</v>
      </c>
      <c r="AG1801" cm="1">
        <f t="array" ref="AG1801">INDEX($AB$2:$AB$104, AF1801)</f>
        <v>9.1316397982454909</v>
      </c>
      <c r="AH1801">
        <f t="shared" si="177"/>
        <v>-0.46666666666666823</v>
      </c>
      <c r="AI1801">
        <f t="shared" si="178"/>
        <v>22.685527329970757</v>
      </c>
      <c r="AJ1801">
        <v>23</v>
      </c>
      <c r="AK1801">
        <f t="shared" si="179"/>
        <v>2.7974645132974238</v>
      </c>
    </row>
    <row r="1802" spans="32:37" x14ac:dyDescent="0.3">
      <c r="AF1802">
        <f t="shared" si="176"/>
        <v>76</v>
      </c>
      <c r="AG1802" cm="1">
        <f t="array" ref="AG1802">INDEX($AB$2:$AB$104, AF1802)</f>
        <v>8.7284192446821276</v>
      </c>
      <c r="AH1802">
        <f t="shared" si="177"/>
        <v>-0.46666666666666823</v>
      </c>
      <c r="AI1802">
        <f t="shared" si="178"/>
        <v>-0.32119301258863275</v>
      </c>
      <c r="AJ1802">
        <v>0</v>
      </c>
      <c r="AK1802">
        <f t="shared" si="179"/>
        <v>-3.2256807876508615</v>
      </c>
    </row>
    <row r="1803" spans="32:37" x14ac:dyDescent="0.3">
      <c r="AF1803">
        <f t="shared" si="176"/>
        <v>76</v>
      </c>
      <c r="AG1803" cm="1">
        <f t="array" ref="AG1803">INDEX($AB$2:$AB$104, AF1803)</f>
        <v>8.7284192446821276</v>
      </c>
      <c r="AH1803">
        <f t="shared" si="177"/>
        <v>-0.46666666666666823</v>
      </c>
      <c r="AI1803">
        <f t="shared" si="178"/>
        <v>0.67880698741136725</v>
      </c>
      <c r="AJ1803">
        <v>1</v>
      </c>
      <c r="AK1803">
        <f t="shared" si="179"/>
        <v>-2.9638813998517124</v>
      </c>
    </row>
    <row r="1804" spans="32:37" x14ac:dyDescent="0.3">
      <c r="AF1804">
        <f t="shared" si="176"/>
        <v>76</v>
      </c>
      <c r="AG1804" cm="1">
        <f t="array" ref="AG1804">INDEX($AB$2:$AB$104, AF1804)</f>
        <v>8.7284192446821276</v>
      </c>
      <c r="AH1804">
        <f t="shared" si="177"/>
        <v>-0.46666666666666823</v>
      </c>
      <c r="AI1804">
        <f t="shared" si="178"/>
        <v>1.6788069874113674</v>
      </c>
      <c r="AJ1804">
        <v>2</v>
      </c>
      <c r="AK1804">
        <f t="shared" si="179"/>
        <v>-2.7020820120525628</v>
      </c>
    </row>
    <row r="1805" spans="32:37" x14ac:dyDescent="0.3">
      <c r="AF1805">
        <f t="shared" si="176"/>
        <v>76</v>
      </c>
      <c r="AG1805" cm="1">
        <f t="array" ref="AG1805">INDEX($AB$2:$AB$104, AF1805)</f>
        <v>8.7284192446821276</v>
      </c>
      <c r="AH1805">
        <f t="shared" si="177"/>
        <v>-0.46666666666666823</v>
      </c>
      <c r="AI1805">
        <f t="shared" si="178"/>
        <v>2.6788069874113671</v>
      </c>
      <c r="AJ1805">
        <v>3</v>
      </c>
      <c r="AK1805">
        <f t="shared" si="179"/>
        <v>-2.4402826242534137</v>
      </c>
    </row>
    <row r="1806" spans="32:37" x14ac:dyDescent="0.3">
      <c r="AF1806">
        <f t="shared" si="176"/>
        <v>76</v>
      </c>
      <c r="AG1806" cm="1">
        <f t="array" ref="AG1806">INDEX($AB$2:$AB$104, AF1806)</f>
        <v>8.7284192446821276</v>
      </c>
      <c r="AH1806">
        <f t="shared" si="177"/>
        <v>-0.46666666666666823</v>
      </c>
      <c r="AI1806">
        <f t="shared" si="178"/>
        <v>3.6788069874113671</v>
      </c>
      <c r="AJ1806">
        <v>4</v>
      </c>
      <c r="AK1806">
        <f t="shared" si="179"/>
        <v>-2.1784832364542641</v>
      </c>
    </row>
    <row r="1807" spans="32:37" x14ac:dyDescent="0.3">
      <c r="AF1807">
        <f t="shared" si="176"/>
        <v>76</v>
      </c>
      <c r="AG1807" cm="1">
        <f t="array" ref="AG1807">INDEX($AB$2:$AB$104, AF1807)</f>
        <v>8.7284192446821276</v>
      </c>
      <c r="AH1807">
        <f t="shared" si="177"/>
        <v>-0.46666666666666823</v>
      </c>
      <c r="AI1807">
        <f t="shared" si="178"/>
        <v>4.6788069874113667</v>
      </c>
      <c r="AJ1807">
        <v>5</v>
      </c>
      <c r="AK1807">
        <f t="shared" si="179"/>
        <v>-1.9166838486551145</v>
      </c>
    </row>
    <row r="1808" spans="32:37" x14ac:dyDescent="0.3">
      <c r="AF1808">
        <f t="shared" si="176"/>
        <v>76</v>
      </c>
      <c r="AG1808" cm="1">
        <f t="array" ref="AG1808">INDEX($AB$2:$AB$104, AF1808)</f>
        <v>8.7284192446821276</v>
      </c>
      <c r="AH1808">
        <f t="shared" si="177"/>
        <v>-0.46666666666666823</v>
      </c>
      <c r="AI1808">
        <f t="shared" si="178"/>
        <v>5.6788069874113667</v>
      </c>
      <c r="AJ1808">
        <v>6</v>
      </c>
      <c r="AK1808">
        <f t="shared" si="179"/>
        <v>-1.6548844608559654</v>
      </c>
    </row>
    <row r="1809" spans="32:37" x14ac:dyDescent="0.3">
      <c r="AF1809">
        <f t="shared" si="176"/>
        <v>76</v>
      </c>
      <c r="AG1809" cm="1">
        <f t="array" ref="AG1809">INDEX($AB$2:$AB$104, AF1809)</f>
        <v>8.7284192446821276</v>
      </c>
      <c r="AH1809">
        <f t="shared" si="177"/>
        <v>-0.46666666666666823</v>
      </c>
      <c r="AI1809">
        <f t="shared" si="178"/>
        <v>6.6788069874113667</v>
      </c>
      <c r="AJ1809">
        <v>7</v>
      </c>
      <c r="AK1809">
        <f t="shared" si="179"/>
        <v>-1.3930850730568158</v>
      </c>
    </row>
    <row r="1810" spans="32:37" x14ac:dyDescent="0.3">
      <c r="AF1810">
        <f t="shared" si="176"/>
        <v>76</v>
      </c>
      <c r="AG1810" cm="1">
        <f t="array" ref="AG1810">INDEX($AB$2:$AB$104, AF1810)</f>
        <v>8.7284192446821276</v>
      </c>
      <c r="AH1810">
        <f t="shared" si="177"/>
        <v>-0.46666666666666823</v>
      </c>
      <c r="AI1810">
        <f t="shared" si="178"/>
        <v>7.6788069874113667</v>
      </c>
      <c r="AJ1810">
        <v>8</v>
      </c>
      <c r="AK1810">
        <f t="shared" si="179"/>
        <v>-1.1312856852576665</v>
      </c>
    </row>
    <row r="1811" spans="32:37" x14ac:dyDescent="0.3">
      <c r="AF1811">
        <f t="shared" si="176"/>
        <v>76</v>
      </c>
      <c r="AG1811" cm="1">
        <f t="array" ref="AG1811">INDEX($AB$2:$AB$104, AF1811)</f>
        <v>8.7284192446821276</v>
      </c>
      <c r="AH1811">
        <f t="shared" si="177"/>
        <v>-0.46666666666666823</v>
      </c>
      <c r="AI1811">
        <f t="shared" si="178"/>
        <v>8.6788069874113667</v>
      </c>
      <c r="AJ1811">
        <v>9</v>
      </c>
      <c r="AK1811">
        <f t="shared" si="179"/>
        <v>-0.86948629745851691</v>
      </c>
    </row>
    <row r="1812" spans="32:37" x14ac:dyDescent="0.3">
      <c r="AF1812">
        <f t="shared" si="176"/>
        <v>76</v>
      </c>
      <c r="AG1812" cm="1">
        <f t="array" ref="AG1812">INDEX($AB$2:$AB$104, AF1812)</f>
        <v>8.7284192446821276</v>
      </c>
      <c r="AH1812">
        <f t="shared" si="177"/>
        <v>-0.46666666666666823</v>
      </c>
      <c r="AI1812">
        <f t="shared" si="178"/>
        <v>9.6788069874113667</v>
      </c>
      <c r="AJ1812">
        <v>10</v>
      </c>
      <c r="AK1812">
        <f t="shared" si="179"/>
        <v>-0.60768690965936756</v>
      </c>
    </row>
    <row r="1813" spans="32:37" x14ac:dyDescent="0.3">
      <c r="AF1813">
        <f t="shared" si="176"/>
        <v>76</v>
      </c>
      <c r="AG1813" cm="1">
        <f t="array" ref="AG1813">INDEX($AB$2:$AB$104, AF1813)</f>
        <v>8.7284192446821276</v>
      </c>
      <c r="AH1813">
        <f t="shared" si="177"/>
        <v>-0.46666666666666823</v>
      </c>
      <c r="AI1813">
        <f t="shared" si="178"/>
        <v>10.678806987411367</v>
      </c>
      <c r="AJ1813">
        <v>11</v>
      </c>
      <c r="AK1813">
        <f t="shared" si="179"/>
        <v>-0.34588752186021815</v>
      </c>
    </row>
    <row r="1814" spans="32:37" x14ac:dyDescent="0.3">
      <c r="AF1814">
        <f t="shared" si="176"/>
        <v>76</v>
      </c>
      <c r="AG1814" cm="1">
        <f t="array" ref="AG1814">INDEX($AB$2:$AB$104, AF1814)</f>
        <v>8.7284192446821276</v>
      </c>
      <c r="AH1814">
        <f t="shared" si="177"/>
        <v>-0.46666666666666823</v>
      </c>
      <c r="AI1814">
        <f t="shared" si="178"/>
        <v>11.678806987411367</v>
      </c>
      <c r="AJ1814">
        <v>12</v>
      </c>
      <c r="AK1814">
        <f t="shared" si="179"/>
        <v>-8.4088134061068687E-2</v>
      </c>
    </row>
    <row r="1815" spans="32:37" x14ac:dyDescent="0.3">
      <c r="AF1815">
        <f t="shared" si="176"/>
        <v>76</v>
      </c>
      <c r="AG1815" cm="1">
        <f t="array" ref="AG1815">INDEX($AB$2:$AB$104, AF1815)</f>
        <v>8.7284192446821276</v>
      </c>
      <c r="AH1815">
        <f t="shared" si="177"/>
        <v>-0.46666666666666823</v>
      </c>
      <c r="AI1815">
        <f t="shared" si="178"/>
        <v>12.678806987411367</v>
      </c>
      <c r="AJ1815">
        <v>13</v>
      </c>
      <c r="AK1815">
        <f t="shared" si="179"/>
        <v>0.17771125373808072</v>
      </c>
    </row>
    <row r="1816" spans="32:37" x14ac:dyDescent="0.3">
      <c r="AF1816">
        <f t="shared" si="176"/>
        <v>76</v>
      </c>
      <c r="AG1816" cm="1">
        <f t="array" ref="AG1816">INDEX($AB$2:$AB$104, AF1816)</f>
        <v>8.7284192446821276</v>
      </c>
      <c r="AH1816">
        <f t="shared" si="177"/>
        <v>-0.46666666666666823</v>
      </c>
      <c r="AI1816">
        <f t="shared" si="178"/>
        <v>13.678806987411367</v>
      </c>
      <c r="AJ1816">
        <v>14</v>
      </c>
      <c r="AK1816">
        <f t="shared" si="179"/>
        <v>0.43951064153723018</v>
      </c>
    </row>
    <row r="1817" spans="32:37" x14ac:dyDescent="0.3">
      <c r="AF1817">
        <f t="shared" si="176"/>
        <v>76</v>
      </c>
      <c r="AG1817" cm="1">
        <f t="array" ref="AG1817">INDEX($AB$2:$AB$104, AF1817)</f>
        <v>8.7284192446821276</v>
      </c>
      <c r="AH1817">
        <f t="shared" si="177"/>
        <v>-0.46666666666666823</v>
      </c>
      <c r="AI1817">
        <f t="shared" si="178"/>
        <v>14.678806987411367</v>
      </c>
      <c r="AJ1817">
        <v>15</v>
      </c>
      <c r="AK1817">
        <f t="shared" si="179"/>
        <v>0.70131002933637954</v>
      </c>
    </row>
    <row r="1818" spans="32:37" x14ac:dyDescent="0.3">
      <c r="AF1818">
        <f t="shared" si="176"/>
        <v>76</v>
      </c>
      <c r="AG1818" cm="1">
        <f t="array" ref="AG1818">INDEX($AB$2:$AB$104, AF1818)</f>
        <v>8.7284192446821276</v>
      </c>
      <c r="AH1818">
        <f t="shared" si="177"/>
        <v>-0.46666666666666823</v>
      </c>
      <c r="AI1818">
        <f t="shared" si="178"/>
        <v>15.678806987411367</v>
      </c>
      <c r="AJ1818">
        <v>16</v>
      </c>
      <c r="AK1818">
        <f t="shared" si="179"/>
        <v>0.963109417135529</v>
      </c>
    </row>
    <row r="1819" spans="32:37" x14ac:dyDescent="0.3">
      <c r="AF1819">
        <f t="shared" si="176"/>
        <v>76</v>
      </c>
      <c r="AG1819" cm="1">
        <f t="array" ref="AG1819">INDEX($AB$2:$AB$104, AF1819)</f>
        <v>8.7284192446821276</v>
      </c>
      <c r="AH1819">
        <f t="shared" si="177"/>
        <v>-0.46666666666666823</v>
      </c>
      <c r="AI1819">
        <f t="shared" si="178"/>
        <v>16.678806987411367</v>
      </c>
      <c r="AJ1819">
        <v>17</v>
      </c>
      <c r="AK1819">
        <f t="shared" si="179"/>
        <v>1.2249088049346784</v>
      </c>
    </row>
    <row r="1820" spans="32:37" x14ac:dyDescent="0.3">
      <c r="AF1820">
        <f t="shared" si="176"/>
        <v>76</v>
      </c>
      <c r="AG1820" cm="1">
        <f t="array" ref="AG1820">INDEX($AB$2:$AB$104, AF1820)</f>
        <v>8.7284192446821276</v>
      </c>
      <c r="AH1820">
        <f t="shared" si="177"/>
        <v>-0.46666666666666823</v>
      </c>
      <c r="AI1820">
        <f t="shared" si="178"/>
        <v>17.678806987411367</v>
      </c>
      <c r="AJ1820">
        <v>18</v>
      </c>
      <c r="AK1820">
        <f t="shared" si="179"/>
        <v>1.4867081927338279</v>
      </c>
    </row>
    <row r="1821" spans="32:37" x14ac:dyDescent="0.3">
      <c r="AF1821">
        <f t="shared" si="176"/>
        <v>76</v>
      </c>
      <c r="AG1821" cm="1">
        <f t="array" ref="AG1821">INDEX($AB$2:$AB$104, AF1821)</f>
        <v>8.7284192446821276</v>
      </c>
      <c r="AH1821">
        <f t="shared" si="177"/>
        <v>-0.46666666666666823</v>
      </c>
      <c r="AI1821">
        <f t="shared" si="178"/>
        <v>18.678806987411367</v>
      </c>
      <c r="AJ1821">
        <v>19</v>
      </c>
      <c r="AK1821">
        <f t="shared" si="179"/>
        <v>1.7485075805329773</v>
      </c>
    </row>
    <row r="1822" spans="32:37" x14ac:dyDescent="0.3">
      <c r="AF1822">
        <f t="shared" si="176"/>
        <v>76</v>
      </c>
      <c r="AG1822" cm="1">
        <f t="array" ref="AG1822">INDEX($AB$2:$AB$104, AF1822)</f>
        <v>8.7284192446821276</v>
      </c>
      <c r="AH1822">
        <f t="shared" si="177"/>
        <v>-0.46666666666666823</v>
      </c>
      <c r="AI1822">
        <f t="shared" si="178"/>
        <v>19.678806987411367</v>
      </c>
      <c r="AJ1822">
        <v>20</v>
      </c>
      <c r="AK1822">
        <f t="shared" si="179"/>
        <v>2.0103069683321269</v>
      </c>
    </row>
    <row r="1823" spans="32:37" x14ac:dyDescent="0.3">
      <c r="AF1823">
        <f t="shared" si="176"/>
        <v>76</v>
      </c>
      <c r="AG1823" cm="1">
        <f t="array" ref="AG1823">INDEX($AB$2:$AB$104, AF1823)</f>
        <v>8.7284192446821276</v>
      </c>
      <c r="AH1823">
        <f t="shared" si="177"/>
        <v>-0.46666666666666823</v>
      </c>
      <c r="AI1823">
        <f t="shared" si="178"/>
        <v>20.678806987411367</v>
      </c>
      <c r="AJ1823">
        <v>21</v>
      </c>
      <c r="AK1823">
        <f t="shared" si="179"/>
        <v>2.272106356131276</v>
      </c>
    </row>
    <row r="1824" spans="32:37" x14ac:dyDescent="0.3">
      <c r="AF1824">
        <f t="shared" si="176"/>
        <v>76</v>
      </c>
      <c r="AG1824" cm="1">
        <f t="array" ref="AG1824">INDEX($AB$2:$AB$104, AF1824)</f>
        <v>8.7284192446821276</v>
      </c>
      <c r="AH1824">
        <f t="shared" si="177"/>
        <v>-0.46666666666666823</v>
      </c>
      <c r="AI1824">
        <f t="shared" si="178"/>
        <v>21.678806987411367</v>
      </c>
      <c r="AJ1824">
        <v>22</v>
      </c>
      <c r="AK1824">
        <f t="shared" si="179"/>
        <v>2.5339057439304256</v>
      </c>
    </row>
    <row r="1825" spans="32:37" x14ac:dyDescent="0.3">
      <c r="AF1825">
        <f t="shared" si="176"/>
        <v>76</v>
      </c>
      <c r="AG1825" cm="1">
        <f t="array" ref="AG1825">INDEX($AB$2:$AB$104, AF1825)</f>
        <v>8.7284192446821276</v>
      </c>
      <c r="AH1825">
        <f t="shared" si="177"/>
        <v>-0.46666666666666823</v>
      </c>
      <c r="AI1825">
        <f t="shared" si="178"/>
        <v>22.678806987411367</v>
      </c>
      <c r="AJ1825">
        <v>23</v>
      </c>
      <c r="AK1825">
        <f t="shared" si="179"/>
        <v>2.7957051317295751</v>
      </c>
    </row>
    <row r="1826" spans="32:37" x14ac:dyDescent="0.3">
      <c r="AF1826">
        <f t="shared" si="176"/>
        <v>77</v>
      </c>
      <c r="AG1826" cm="1">
        <f t="array" ref="AG1826">INDEX($AB$2:$AB$104, AF1826)</f>
        <v>8.3179430025686223</v>
      </c>
      <c r="AH1826">
        <f t="shared" si="177"/>
        <v>-0.46666666666666823</v>
      </c>
      <c r="AI1826">
        <f t="shared" si="178"/>
        <v>-0.32803428329052453</v>
      </c>
      <c r="AJ1826">
        <v>0</v>
      </c>
      <c r="AK1826">
        <f t="shared" si="179"/>
        <v>-3.2274718281323853</v>
      </c>
    </row>
    <row r="1827" spans="32:37" x14ac:dyDescent="0.3">
      <c r="AF1827">
        <f t="shared" si="176"/>
        <v>77</v>
      </c>
      <c r="AG1827" cm="1">
        <f t="array" ref="AG1827">INDEX($AB$2:$AB$104, AF1827)</f>
        <v>8.3179430025686223</v>
      </c>
      <c r="AH1827">
        <f t="shared" si="177"/>
        <v>-0.46666666666666823</v>
      </c>
      <c r="AI1827">
        <f t="shared" si="178"/>
        <v>0.67196571670947547</v>
      </c>
      <c r="AJ1827">
        <v>1</v>
      </c>
      <c r="AK1827">
        <f t="shared" si="179"/>
        <v>-2.9656724403332357</v>
      </c>
    </row>
    <row r="1828" spans="32:37" x14ac:dyDescent="0.3">
      <c r="AF1828">
        <f t="shared" si="176"/>
        <v>77</v>
      </c>
      <c r="AG1828" cm="1">
        <f t="array" ref="AG1828">INDEX($AB$2:$AB$104, AF1828)</f>
        <v>8.3179430025686223</v>
      </c>
      <c r="AH1828">
        <f t="shared" si="177"/>
        <v>-0.46666666666666823</v>
      </c>
      <c r="AI1828">
        <f t="shared" si="178"/>
        <v>1.6719657167094755</v>
      </c>
      <c r="AJ1828">
        <v>2</v>
      </c>
      <c r="AK1828">
        <f t="shared" si="179"/>
        <v>-2.7038730525340862</v>
      </c>
    </row>
    <row r="1829" spans="32:37" x14ac:dyDescent="0.3">
      <c r="AF1829">
        <f t="shared" si="176"/>
        <v>77</v>
      </c>
      <c r="AG1829" cm="1">
        <f t="array" ref="AG1829">INDEX($AB$2:$AB$104, AF1829)</f>
        <v>8.3179430025686223</v>
      </c>
      <c r="AH1829">
        <f t="shared" si="177"/>
        <v>-0.46666666666666823</v>
      </c>
      <c r="AI1829">
        <f t="shared" si="178"/>
        <v>2.6719657167094755</v>
      </c>
      <c r="AJ1829">
        <v>3</v>
      </c>
      <c r="AK1829">
        <f t="shared" si="179"/>
        <v>-2.4420736647349366</v>
      </c>
    </row>
    <row r="1830" spans="32:37" x14ac:dyDescent="0.3">
      <c r="AF1830">
        <f t="shared" si="176"/>
        <v>77</v>
      </c>
      <c r="AG1830" cm="1">
        <f t="array" ref="AG1830">INDEX($AB$2:$AB$104, AF1830)</f>
        <v>8.3179430025686223</v>
      </c>
      <c r="AH1830">
        <f t="shared" si="177"/>
        <v>-0.46666666666666823</v>
      </c>
      <c r="AI1830">
        <f t="shared" si="178"/>
        <v>3.6719657167094755</v>
      </c>
      <c r="AJ1830">
        <v>4</v>
      </c>
      <c r="AK1830">
        <f t="shared" si="179"/>
        <v>-2.1802742769357875</v>
      </c>
    </row>
    <row r="1831" spans="32:37" x14ac:dyDescent="0.3">
      <c r="AF1831">
        <f t="shared" si="176"/>
        <v>77</v>
      </c>
      <c r="AG1831" cm="1">
        <f t="array" ref="AG1831">INDEX($AB$2:$AB$104, AF1831)</f>
        <v>8.3179430025686223</v>
      </c>
      <c r="AH1831">
        <f t="shared" si="177"/>
        <v>-0.46666666666666823</v>
      </c>
      <c r="AI1831">
        <f t="shared" si="178"/>
        <v>4.671965716709475</v>
      </c>
      <c r="AJ1831">
        <v>5</v>
      </c>
      <c r="AK1831">
        <f t="shared" si="179"/>
        <v>-1.9184748891366383</v>
      </c>
    </row>
    <row r="1832" spans="32:37" x14ac:dyDescent="0.3">
      <c r="AF1832">
        <f t="shared" si="176"/>
        <v>77</v>
      </c>
      <c r="AG1832" cm="1">
        <f t="array" ref="AG1832">INDEX($AB$2:$AB$104, AF1832)</f>
        <v>8.3179430025686223</v>
      </c>
      <c r="AH1832">
        <f t="shared" si="177"/>
        <v>-0.46666666666666823</v>
      </c>
      <c r="AI1832">
        <f t="shared" si="178"/>
        <v>5.671965716709475</v>
      </c>
      <c r="AJ1832">
        <v>6</v>
      </c>
      <c r="AK1832">
        <f t="shared" si="179"/>
        <v>-1.6566755013374888</v>
      </c>
    </row>
    <row r="1833" spans="32:37" x14ac:dyDescent="0.3">
      <c r="AF1833">
        <f t="shared" si="176"/>
        <v>77</v>
      </c>
      <c r="AG1833" cm="1">
        <f t="array" ref="AG1833">INDEX($AB$2:$AB$104, AF1833)</f>
        <v>8.3179430025686223</v>
      </c>
      <c r="AH1833">
        <f t="shared" si="177"/>
        <v>-0.46666666666666823</v>
      </c>
      <c r="AI1833">
        <f t="shared" si="178"/>
        <v>6.671965716709475</v>
      </c>
      <c r="AJ1833">
        <v>7</v>
      </c>
      <c r="AK1833">
        <f t="shared" si="179"/>
        <v>-1.3948761135383394</v>
      </c>
    </row>
    <row r="1834" spans="32:37" x14ac:dyDescent="0.3">
      <c r="AF1834">
        <f t="shared" si="176"/>
        <v>77</v>
      </c>
      <c r="AG1834" cm="1">
        <f t="array" ref="AG1834">INDEX($AB$2:$AB$104, AF1834)</f>
        <v>8.3179430025686223</v>
      </c>
      <c r="AH1834">
        <f t="shared" si="177"/>
        <v>-0.46666666666666823</v>
      </c>
      <c r="AI1834">
        <f t="shared" si="178"/>
        <v>7.671965716709475</v>
      </c>
      <c r="AJ1834">
        <v>8</v>
      </c>
      <c r="AK1834">
        <f t="shared" si="179"/>
        <v>-1.1330767257391898</v>
      </c>
    </row>
    <row r="1835" spans="32:37" x14ac:dyDescent="0.3">
      <c r="AF1835">
        <f t="shared" si="176"/>
        <v>77</v>
      </c>
      <c r="AG1835" cm="1">
        <f t="array" ref="AG1835">INDEX($AB$2:$AB$104, AF1835)</f>
        <v>8.3179430025686223</v>
      </c>
      <c r="AH1835">
        <f t="shared" si="177"/>
        <v>-0.46666666666666823</v>
      </c>
      <c r="AI1835">
        <f t="shared" si="178"/>
        <v>8.6719657167094759</v>
      </c>
      <c r="AJ1835">
        <v>9</v>
      </c>
      <c r="AK1835">
        <f t="shared" si="179"/>
        <v>-0.87127733794004025</v>
      </c>
    </row>
    <row r="1836" spans="32:37" x14ac:dyDescent="0.3">
      <c r="AF1836">
        <f t="shared" si="176"/>
        <v>77</v>
      </c>
      <c r="AG1836" cm="1">
        <f t="array" ref="AG1836">INDEX($AB$2:$AB$104, AF1836)</f>
        <v>8.3179430025686223</v>
      </c>
      <c r="AH1836">
        <f t="shared" si="177"/>
        <v>-0.46666666666666823</v>
      </c>
      <c r="AI1836">
        <f t="shared" si="178"/>
        <v>9.6719657167094759</v>
      </c>
      <c r="AJ1836">
        <v>10</v>
      </c>
      <c r="AK1836">
        <f t="shared" si="179"/>
        <v>-0.60947795014089079</v>
      </c>
    </row>
    <row r="1837" spans="32:37" x14ac:dyDescent="0.3">
      <c r="AF1837">
        <f t="shared" si="176"/>
        <v>77</v>
      </c>
      <c r="AG1837" cm="1">
        <f t="array" ref="AG1837">INDEX($AB$2:$AB$104, AF1837)</f>
        <v>8.3179430025686223</v>
      </c>
      <c r="AH1837">
        <f t="shared" si="177"/>
        <v>-0.46666666666666823</v>
      </c>
      <c r="AI1837">
        <f t="shared" si="178"/>
        <v>10.671965716709476</v>
      </c>
      <c r="AJ1837">
        <v>11</v>
      </c>
      <c r="AK1837">
        <f t="shared" si="179"/>
        <v>-0.34767856234174138</v>
      </c>
    </row>
    <row r="1838" spans="32:37" x14ac:dyDescent="0.3">
      <c r="AF1838">
        <f t="shared" si="176"/>
        <v>77</v>
      </c>
      <c r="AG1838" cm="1">
        <f t="array" ref="AG1838">INDEX($AB$2:$AB$104, AF1838)</f>
        <v>8.3179430025686223</v>
      </c>
      <c r="AH1838">
        <f t="shared" si="177"/>
        <v>-0.46666666666666823</v>
      </c>
      <c r="AI1838">
        <f t="shared" si="178"/>
        <v>11.671965716709476</v>
      </c>
      <c r="AJ1838">
        <v>12</v>
      </c>
      <c r="AK1838">
        <f t="shared" si="179"/>
        <v>-8.587917454259196E-2</v>
      </c>
    </row>
    <row r="1839" spans="32:37" x14ac:dyDescent="0.3">
      <c r="AF1839">
        <f t="shared" si="176"/>
        <v>77</v>
      </c>
      <c r="AG1839" cm="1">
        <f t="array" ref="AG1839">INDEX($AB$2:$AB$104, AF1839)</f>
        <v>8.3179430025686223</v>
      </c>
      <c r="AH1839">
        <f t="shared" si="177"/>
        <v>-0.46666666666666823</v>
      </c>
      <c r="AI1839">
        <f t="shared" si="178"/>
        <v>12.671965716709476</v>
      </c>
      <c r="AJ1839">
        <v>13</v>
      </c>
      <c r="AK1839">
        <f t="shared" si="179"/>
        <v>0.17592021325655746</v>
      </c>
    </row>
    <row r="1840" spans="32:37" x14ac:dyDescent="0.3">
      <c r="AF1840">
        <f t="shared" si="176"/>
        <v>77</v>
      </c>
      <c r="AG1840" cm="1">
        <f t="array" ref="AG1840">INDEX($AB$2:$AB$104, AF1840)</f>
        <v>8.3179430025686223</v>
      </c>
      <c r="AH1840">
        <f t="shared" si="177"/>
        <v>-0.46666666666666823</v>
      </c>
      <c r="AI1840">
        <f t="shared" si="178"/>
        <v>13.671965716709476</v>
      </c>
      <c r="AJ1840">
        <v>14</v>
      </c>
      <c r="AK1840">
        <f t="shared" si="179"/>
        <v>0.4377196010557069</v>
      </c>
    </row>
    <row r="1841" spans="32:37" x14ac:dyDescent="0.3">
      <c r="AF1841">
        <f t="shared" si="176"/>
        <v>77</v>
      </c>
      <c r="AG1841" cm="1">
        <f t="array" ref="AG1841">INDEX($AB$2:$AB$104, AF1841)</f>
        <v>8.3179430025686223</v>
      </c>
      <c r="AH1841">
        <f t="shared" si="177"/>
        <v>-0.46666666666666823</v>
      </c>
      <c r="AI1841">
        <f t="shared" si="178"/>
        <v>14.671965716709476</v>
      </c>
      <c r="AJ1841">
        <v>15</v>
      </c>
      <c r="AK1841">
        <f t="shared" si="179"/>
        <v>0.69951898885485631</v>
      </c>
    </row>
    <row r="1842" spans="32:37" x14ac:dyDescent="0.3">
      <c r="AF1842">
        <f t="shared" si="176"/>
        <v>77</v>
      </c>
      <c r="AG1842" cm="1">
        <f t="array" ref="AG1842">INDEX($AB$2:$AB$104, AF1842)</f>
        <v>8.3179430025686223</v>
      </c>
      <c r="AH1842">
        <f t="shared" si="177"/>
        <v>-0.46666666666666823</v>
      </c>
      <c r="AI1842">
        <f t="shared" si="178"/>
        <v>15.671965716709476</v>
      </c>
      <c r="AJ1842">
        <v>16</v>
      </c>
      <c r="AK1842">
        <f t="shared" si="179"/>
        <v>0.96131837665400577</v>
      </c>
    </row>
    <row r="1843" spans="32:37" x14ac:dyDescent="0.3">
      <c r="AF1843">
        <f t="shared" si="176"/>
        <v>77</v>
      </c>
      <c r="AG1843" cm="1">
        <f t="array" ref="AG1843">INDEX($AB$2:$AB$104, AF1843)</f>
        <v>8.3179430025686223</v>
      </c>
      <c r="AH1843">
        <f t="shared" si="177"/>
        <v>-0.46666666666666823</v>
      </c>
      <c r="AI1843">
        <f t="shared" si="178"/>
        <v>16.671965716709476</v>
      </c>
      <c r="AJ1843">
        <v>17</v>
      </c>
      <c r="AK1843">
        <f t="shared" si="179"/>
        <v>1.2231177644531552</v>
      </c>
    </row>
    <row r="1844" spans="32:37" x14ac:dyDescent="0.3">
      <c r="AF1844">
        <f t="shared" si="176"/>
        <v>77</v>
      </c>
      <c r="AG1844" cm="1">
        <f t="array" ref="AG1844">INDEX($AB$2:$AB$104, AF1844)</f>
        <v>8.3179430025686223</v>
      </c>
      <c r="AH1844">
        <f t="shared" si="177"/>
        <v>-0.46666666666666823</v>
      </c>
      <c r="AI1844">
        <f t="shared" si="178"/>
        <v>17.671965716709476</v>
      </c>
      <c r="AJ1844">
        <v>18</v>
      </c>
      <c r="AK1844">
        <f t="shared" si="179"/>
        <v>1.4849171522523046</v>
      </c>
    </row>
    <row r="1845" spans="32:37" x14ac:dyDescent="0.3">
      <c r="AF1845">
        <f t="shared" si="176"/>
        <v>77</v>
      </c>
      <c r="AG1845" cm="1">
        <f t="array" ref="AG1845">INDEX($AB$2:$AB$104, AF1845)</f>
        <v>8.3179430025686223</v>
      </c>
      <c r="AH1845">
        <f t="shared" si="177"/>
        <v>-0.46666666666666823</v>
      </c>
      <c r="AI1845">
        <f t="shared" si="178"/>
        <v>18.671965716709476</v>
      </c>
      <c r="AJ1845">
        <v>19</v>
      </c>
      <c r="AK1845">
        <f t="shared" si="179"/>
        <v>1.7467165400514539</v>
      </c>
    </row>
    <row r="1846" spans="32:37" x14ac:dyDescent="0.3">
      <c r="AF1846">
        <f t="shared" si="176"/>
        <v>77</v>
      </c>
      <c r="AG1846" cm="1">
        <f t="array" ref="AG1846">INDEX($AB$2:$AB$104, AF1846)</f>
        <v>8.3179430025686223</v>
      </c>
      <c r="AH1846">
        <f t="shared" si="177"/>
        <v>-0.46666666666666823</v>
      </c>
      <c r="AI1846">
        <f t="shared" si="178"/>
        <v>19.671965716709476</v>
      </c>
      <c r="AJ1846">
        <v>20</v>
      </c>
      <c r="AK1846">
        <f t="shared" si="179"/>
        <v>2.0085159278506035</v>
      </c>
    </row>
    <row r="1847" spans="32:37" x14ac:dyDescent="0.3">
      <c r="AF1847">
        <f t="shared" si="176"/>
        <v>77</v>
      </c>
      <c r="AG1847" cm="1">
        <f t="array" ref="AG1847">INDEX($AB$2:$AB$104, AF1847)</f>
        <v>8.3179430025686223</v>
      </c>
      <c r="AH1847">
        <f t="shared" si="177"/>
        <v>-0.46666666666666823</v>
      </c>
      <c r="AI1847">
        <f t="shared" si="178"/>
        <v>20.671965716709476</v>
      </c>
      <c r="AJ1847">
        <v>21</v>
      </c>
      <c r="AK1847">
        <f t="shared" si="179"/>
        <v>2.2703153156497531</v>
      </c>
    </row>
    <row r="1848" spans="32:37" x14ac:dyDescent="0.3">
      <c r="AF1848">
        <f t="shared" si="176"/>
        <v>77</v>
      </c>
      <c r="AG1848" cm="1">
        <f t="array" ref="AG1848">INDEX($AB$2:$AB$104, AF1848)</f>
        <v>8.3179430025686223</v>
      </c>
      <c r="AH1848">
        <f t="shared" si="177"/>
        <v>-0.46666666666666823</v>
      </c>
      <c r="AI1848">
        <f t="shared" si="178"/>
        <v>21.671965716709476</v>
      </c>
      <c r="AJ1848">
        <v>22</v>
      </c>
      <c r="AK1848">
        <f t="shared" si="179"/>
        <v>2.5321147034489022</v>
      </c>
    </row>
    <row r="1849" spans="32:37" x14ac:dyDescent="0.3">
      <c r="AF1849">
        <f t="shared" si="176"/>
        <v>77</v>
      </c>
      <c r="AG1849" cm="1">
        <f t="array" ref="AG1849">INDEX($AB$2:$AB$104, AF1849)</f>
        <v>8.3179430025686223</v>
      </c>
      <c r="AH1849">
        <f t="shared" si="177"/>
        <v>-0.46666666666666823</v>
      </c>
      <c r="AI1849">
        <f t="shared" si="178"/>
        <v>22.671965716709476</v>
      </c>
      <c r="AJ1849">
        <v>23</v>
      </c>
      <c r="AK1849">
        <f t="shared" si="179"/>
        <v>2.7939140912480518</v>
      </c>
    </row>
    <row r="1850" spans="32:37" x14ac:dyDescent="0.3">
      <c r="AF1850">
        <f t="shared" si="176"/>
        <v>78</v>
      </c>
      <c r="AG1850" cm="1">
        <f t="array" ref="AG1850">INDEX($AB$2:$AB$104, AF1850)</f>
        <v>7.9005941105759137</v>
      </c>
      <c r="AH1850">
        <f t="shared" si="177"/>
        <v>-0.46666666666666823</v>
      </c>
      <c r="AI1850">
        <f t="shared" si="178"/>
        <v>-0.3349900981570697</v>
      </c>
      <c r="AJ1850">
        <v>0</v>
      </c>
      <c r="AK1850">
        <f t="shared" si="179"/>
        <v>-3.229292856206091</v>
      </c>
    </row>
    <row r="1851" spans="32:37" x14ac:dyDescent="0.3">
      <c r="AF1851">
        <f t="shared" si="176"/>
        <v>78</v>
      </c>
      <c r="AG1851" cm="1">
        <f t="array" ref="AG1851">INDEX($AB$2:$AB$104, AF1851)</f>
        <v>7.9005941105759137</v>
      </c>
      <c r="AH1851">
        <f t="shared" si="177"/>
        <v>-0.46666666666666823</v>
      </c>
      <c r="AI1851">
        <f t="shared" si="178"/>
        <v>0.6650099018429303</v>
      </c>
      <c r="AJ1851">
        <v>1</v>
      </c>
      <c r="AK1851">
        <f t="shared" si="179"/>
        <v>-2.9674934684069414</v>
      </c>
    </row>
    <row r="1852" spans="32:37" x14ac:dyDescent="0.3">
      <c r="AF1852">
        <f t="shared" si="176"/>
        <v>78</v>
      </c>
      <c r="AG1852" cm="1">
        <f t="array" ref="AG1852">INDEX($AB$2:$AB$104, AF1852)</f>
        <v>7.9005941105759137</v>
      </c>
      <c r="AH1852">
        <f t="shared" si="177"/>
        <v>-0.46666666666666823</v>
      </c>
      <c r="AI1852">
        <f t="shared" si="178"/>
        <v>1.6650099018429305</v>
      </c>
      <c r="AJ1852">
        <v>2</v>
      </c>
      <c r="AK1852">
        <f t="shared" si="179"/>
        <v>-2.7056940806077923</v>
      </c>
    </row>
    <row r="1853" spans="32:37" x14ac:dyDescent="0.3">
      <c r="AF1853">
        <f t="shared" si="176"/>
        <v>78</v>
      </c>
      <c r="AG1853" cm="1">
        <f t="array" ref="AG1853">INDEX($AB$2:$AB$104, AF1853)</f>
        <v>7.9005941105759137</v>
      </c>
      <c r="AH1853">
        <f t="shared" si="177"/>
        <v>-0.46666666666666823</v>
      </c>
      <c r="AI1853">
        <f t="shared" si="178"/>
        <v>2.6650099018429305</v>
      </c>
      <c r="AJ1853">
        <v>3</v>
      </c>
      <c r="AK1853">
        <f t="shared" si="179"/>
        <v>-2.4438946928086427</v>
      </c>
    </row>
    <row r="1854" spans="32:37" x14ac:dyDescent="0.3">
      <c r="AF1854">
        <f t="shared" si="176"/>
        <v>78</v>
      </c>
      <c r="AG1854" cm="1">
        <f t="array" ref="AG1854">INDEX($AB$2:$AB$104, AF1854)</f>
        <v>7.9005941105759137</v>
      </c>
      <c r="AH1854">
        <f t="shared" si="177"/>
        <v>-0.46666666666666823</v>
      </c>
      <c r="AI1854">
        <f t="shared" si="178"/>
        <v>3.6650099018429305</v>
      </c>
      <c r="AJ1854">
        <v>4</v>
      </c>
      <c r="AK1854">
        <f t="shared" si="179"/>
        <v>-2.1820953050094931</v>
      </c>
    </row>
    <row r="1855" spans="32:37" x14ac:dyDescent="0.3">
      <c r="AF1855">
        <f t="shared" si="176"/>
        <v>78</v>
      </c>
      <c r="AG1855" cm="1">
        <f t="array" ref="AG1855">INDEX($AB$2:$AB$104, AF1855)</f>
        <v>7.9005941105759137</v>
      </c>
      <c r="AH1855">
        <f t="shared" si="177"/>
        <v>-0.46666666666666823</v>
      </c>
      <c r="AI1855">
        <f t="shared" si="178"/>
        <v>4.6650099018429296</v>
      </c>
      <c r="AJ1855">
        <v>5</v>
      </c>
      <c r="AK1855">
        <f t="shared" si="179"/>
        <v>-1.9202959172103438</v>
      </c>
    </row>
    <row r="1856" spans="32:37" x14ac:dyDescent="0.3">
      <c r="AF1856">
        <f t="shared" si="176"/>
        <v>78</v>
      </c>
      <c r="AG1856" cm="1">
        <f t="array" ref="AG1856">INDEX($AB$2:$AB$104, AF1856)</f>
        <v>7.9005941105759137</v>
      </c>
      <c r="AH1856">
        <f t="shared" si="177"/>
        <v>-0.46666666666666823</v>
      </c>
      <c r="AI1856">
        <f t="shared" si="178"/>
        <v>5.6650099018429296</v>
      </c>
      <c r="AJ1856">
        <v>6</v>
      </c>
      <c r="AK1856">
        <f t="shared" si="179"/>
        <v>-1.6584965294111946</v>
      </c>
    </row>
    <row r="1857" spans="32:37" x14ac:dyDescent="0.3">
      <c r="AF1857">
        <f t="shared" si="176"/>
        <v>78</v>
      </c>
      <c r="AG1857" cm="1">
        <f t="array" ref="AG1857">INDEX($AB$2:$AB$104, AF1857)</f>
        <v>7.9005941105759137</v>
      </c>
      <c r="AH1857">
        <f t="shared" si="177"/>
        <v>-0.46666666666666823</v>
      </c>
      <c r="AI1857">
        <f t="shared" si="178"/>
        <v>6.6650099018429296</v>
      </c>
      <c r="AJ1857">
        <v>7</v>
      </c>
      <c r="AK1857">
        <f t="shared" si="179"/>
        <v>-1.3966971416120451</v>
      </c>
    </row>
    <row r="1858" spans="32:37" x14ac:dyDescent="0.3">
      <c r="AF1858">
        <f t="shared" si="176"/>
        <v>78</v>
      </c>
      <c r="AG1858" cm="1">
        <f t="array" ref="AG1858">INDEX($AB$2:$AB$104, AF1858)</f>
        <v>7.9005941105759137</v>
      </c>
      <c r="AH1858">
        <f t="shared" si="177"/>
        <v>-0.46666666666666823</v>
      </c>
      <c r="AI1858">
        <f t="shared" si="178"/>
        <v>7.6650099018429296</v>
      </c>
      <c r="AJ1858">
        <v>8</v>
      </c>
      <c r="AK1858">
        <f t="shared" si="179"/>
        <v>-1.1348977538128957</v>
      </c>
    </row>
    <row r="1859" spans="32:37" x14ac:dyDescent="0.3">
      <c r="AF1859">
        <f t="shared" ref="AF1859:AF1922" si="180">INT((ROW()-2)/24) + 1</f>
        <v>78</v>
      </c>
      <c r="AG1859" cm="1">
        <f t="array" ref="AG1859">INDEX($AB$2:$AB$104, AF1859)</f>
        <v>7.9005941105759137</v>
      </c>
      <c r="AH1859">
        <f t="shared" ref="AH1859:AH1922" si="181">$AD$2</f>
        <v>-0.46666666666666823</v>
      </c>
      <c r="AI1859">
        <f t="shared" ref="AI1859:AI1922" si="182">AJ1859+AH1859+AG1859/60</f>
        <v>8.6650099018429305</v>
      </c>
      <c r="AJ1859">
        <v>9</v>
      </c>
      <c r="AK1859">
        <f t="shared" ref="AK1859:AK1922" si="183">(AI1859-12)/12*PI()</f>
        <v>-0.87309836601374602</v>
      </c>
    </row>
    <row r="1860" spans="32:37" x14ac:dyDescent="0.3">
      <c r="AF1860">
        <f t="shared" si="180"/>
        <v>78</v>
      </c>
      <c r="AG1860" cm="1">
        <f t="array" ref="AG1860">INDEX($AB$2:$AB$104, AF1860)</f>
        <v>7.9005941105759137</v>
      </c>
      <c r="AH1860">
        <f t="shared" si="181"/>
        <v>-0.46666666666666823</v>
      </c>
      <c r="AI1860">
        <f t="shared" si="182"/>
        <v>9.6650099018429305</v>
      </c>
      <c r="AJ1860">
        <v>10</v>
      </c>
      <c r="AK1860">
        <f t="shared" si="183"/>
        <v>-0.61129897821459656</v>
      </c>
    </row>
    <row r="1861" spans="32:37" x14ac:dyDescent="0.3">
      <c r="AF1861">
        <f t="shared" si="180"/>
        <v>78</v>
      </c>
      <c r="AG1861" cm="1">
        <f t="array" ref="AG1861">INDEX($AB$2:$AB$104, AF1861)</f>
        <v>7.9005941105759137</v>
      </c>
      <c r="AH1861">
        <f t="shared" si="181"/>
        <v>-0.46666666666666823</v>
      </c>
      <c r="AI1861">
        <f t="shared" si="182"/>
        <v>10.665009901842931</v>
      </c>
      <c r="AJ1861">
        <v>11</v>
      </c>
      <c r="AK1861">
        <f t="shared" si="183"/>
        <v>-0.3494995904154472</v>
      </c>
    </row>
    <row r="1862" spans="32:37" x14ac:dyDescent="0.3">
      <c r="AF1862">
        <f t="shared" si="180"/>
        <v>78</v>
      </c>
      <c r="AG1862" cm="1">
        <f t="array" ref="AG1862">INDEX($AB$2:$AB$104, AF1862)</f>
        <v>7.9005941105759137</v>
      </c>
      <c r="AH1862">
        <f t="shared" si="181"/>
        <v>-0.46666666666666823</v>
      </c>
      <c r="AI1862">
        <f t="shared" si="182"/>
        <v>11.665009901842931</v>
      </c>
      <c r="AJ1862">
        <v>12</v>
      </c>
      <c r="AK1862">
        <f t="shared" si="183"/>
        <v>-8.7700202616297768E-2</v>
      </c>
    </row>
    <row r="1863" spans="32:37" x14ac:dyDescent="0.3">
      <c r="AF1863">
        <f t="shared" si="180"/>
        <v>78</v>
      </c>
      <c r="AG1863" cm="1">
        <f t="array" ref="AG1863">INDEX($AB$2:$AB$104, AF1863)</f>
        <v>7.9005941105759137</v>
      </c>
      <c r="AH1863">
        <f t="shared" si="181"/>
        <v>-0.46666666666666823</v>
      </c>
      <c r="AI1863">
        <f t="shared" si="182"/>
        <v>12.665009901842931</v>
      </c>
      <c r="AJ1863">
        <v>13</v>
      </c>
      <c r="AK1863">
        <f t="shared" si="183"/>
        <v>0.17409918518285167</v>
      </c>
    </row>
    <row r="1864" spans="32:37" x14ac:dyDescent="0.3">
      <c r="AF1864">
        <f t="shared" si="180"/>
        <v>78</v>
      </c>
      <c r="AG1864" cm="1">
        <f t="array" ref="AG1864">INDEX($AB$2:$AB$104, AF1864)</f>
        <v>7.9005941105759137</v>
      </c>
      <c r="AH1864">
        <f t="shared" si="181"/>
        <v>-0.46666666666666823</v>
      </c>
      <c r="AI1864">
        <f t="shared" si="182"/>
        <v>13.665009901842931</v>
      </c>
      <c r="AJ1864">
        <v>14</v>
      </c>
      <c r="AK1864">
        <f t="shared" si="183"/>
        <v>0.43589857298200108</v>
      </c>
    </row>
    <row r="1865" spans="32:37" x14ac:dyDescent="0.3">
      <c r="AF1865">
        <f t="shared" si="180"/>
        <v>78</v>
      </c>
      <c r="AG1865" cm="1">
        <f t="array" ref="AG1865">INDEX($AB$2:$AB$104, AF1865)</f>
        <v>7.9005941105759137</v>
      </c>
      <c r="AH1865">
        <f t="shared" si="181"/>
        <v>-0.46666666666666823</v>
      </c>
      <c r="AI1865">
        <f t="shared" si="182"/>
        <v>14.665009901842931</v>
      </c>
      <c r="AJ1865">
        <v>15</v>
      </c>
      <c r="AK1865">
        <f t="shared" si="183"/>
        <v>0.69769796078115054</v>
      </c>
    </row>
    <row r="1866" spans="32:37" x14ac:dyDescent="0.3">
      <c r="AF1866">
        <f t="shared" si="180"/>
        <v>78</v>
      </c>
      <c r="AG1866" cm="1">
        <f t="array" ref="AG1866">INDEX($AB$2:$AB$104, AF1866)</f>
        <v>7.9005941105759137</v>
      </c>
      <c r="AH1866">
        <f t="shared" si="181"/>
        <v>-0.46666666666666823</v>
      </c>
      <c r="AI1866">
        <f t="shared" si="182"/>
        <v>15.665009901842931</v>
      </c>
      <c r="AJ1866">
        <v>16</v>
      </c>
      <c r="AK1866">
        <f t="shared" si="183"/>
        <v>0.95949734858029989</v>
      </c>
    </row>
    <row r="1867" spans="32:37" x14ac:dyDescent="0.3">
      <c r="AF1867">
        <f t="shared" si="180"/>
        <v>78</v>
      </c>
      <c r="AG1867" cm="1">
        <f t="array" ref="AG1867">INDEX($AB$2:$AB$104, AF1867)</f>
        <v>7.9005941105759137</v>
      </c>
      <c r="AH1867">
        <f t="shared" si="181"/>
        <v>-0.46666666666666823</v>
      </c>
      <c r="AI1867">
        <f t="shared" si="182"/>
        <v>16.665009901842929</v>
      </c>
      <c r="AJ1867">
        <v>17</v>
      </c>
      <c r="AK1867">
        <f t="shared" si="183"/>
        <v>1.2212967363794489</v>
      </c>
    </row>
    <row r="1868" spans="32:37" x14ac:dyDescent="0.3">
      <c r="AF1868">
        <f t="shared" si="180"/>
        <v>78</v>
      </c>
      <c r="AG1868" cm="1">
        <f t="array" ref="AG1868">INDEX($AB$2:$AB$104, AF1868)</f>
        <v>7.9005941105759137</v>
      </c>
      <c r="AH1868">
        <f t="shared" si="181"/>
        <v>-0.46666666666666823</v>
      </c>
      <c r="AI1868">
        <f t="shared" si="182"/>
        <v>17.665009901842929</v>
      </c>
      <c r="AJ1868">
        <v>18</v>
      </c>
      <c r="AK1868">
        <f t="shared" si="183"/>
        <v>1.4830961241785983</v>
      </c>
    </row>
    <row r="1869" spans="32:37" x14ac:dyDescent="0.3">
      <c r="AF1869">
        <f t="shared" si="180"/>
        <v>78</v>
      </c>
      <c r="AG1869" cm="1">
        <f t="array" ref="AG1869">INDEX($AB$2:$AB$104, AF1869)</f>
        <v>7.9005941105759137</v>
      </c>
      <c r="AH1869">
        <f t="shared" si="181"/>
        <v>-0.46666666666666823</v>
      </c>
      <c r="AI1869">
        <f t="shared" si="182"/>
        <v>18.665009901842929</v>
      </c>
      <c r="AJ1869">
        <v>19</v>
      </c>
      <c r="AK1869">
        <f t="shared" si="183"/>
        <v>1.7448955119777476</v>
      </c>
    </row>
    <row r="1870" spans="32:37" x14ac:dyDescent="0.3">
      <c r="AF1870">
        <f t="shared" si="180"/>
        <v>78</v>
      </c>
      <c r="AG1870" cm="1">
        <f t="array" ref="AG1870">INDEX($AB$2:$AB$104, AF1870)</f>
        <v>7.9005941105759137</v>
      </c>
      <c r="AH1870">
        <f t="shared" si="181"/>
        <v>-0.46666666666666823</v>
      </c>
      <c r="AI1870">
        <f t="shared" si="182"/>
        <v>19.665009901842929</v>
      </c>
      <c r="AJ1870">
        <v>20</v>
      </c>
      <c r="AK1870">
        <f t="shared" si="183"/>
        <v>2.006694899776897</v>
      </c>
    </row>
    <row r="1871" spans="32:37" x14ac:dyDescent="0.3">
      <c r="AF1871">
        <f t="shared" si="180"/>
        <v>78</v>
      </c>
      <c r="AG1871" cm="1">
        <f t="array" ref="AG1871">INDEX($AB$2:$AB$104, AF1871)</f>
        <v>7.9005941105759137</v>
      </c>
      <c r="AH1871">
        <f t="shared" si="181"/>
        <v>-0.46666666666666823</v>
      </c>
      <c r="AI1871">
        <f t="shared" si="182"/>
        <v>20.665009901842929</v>
      </c>
      <c r="AJ1871">
        <v>21</v>
      </c>
      <c r="AK1871">
        <f t="shared" si="183"/>
        <v>2.2684942875760465</v>
      </c>
    </row>
    <row r="1872" spans="32:37" x14ac:dyDescent="0.3">
      <c r="AF1872">
        <f t="shared" si="180"/>
        <v>78</v>
      </c>
      <c r="AG1872" cm="1">
        <f t="array" ref="AG1872">INDEX($AB$2:$AB$104, AF1872)</f>
        <v>7.9005941105759137</v>
      </c>
      <c r="AH1872">
        <f t="shared" si="181"/>
        <v>-0.46666666666666823</v>
      </c>
      <c r="AI1872">
        <f t="shared" si="182"/>
        <v>21.665009901842929</v>
      </c>
      <c r="AJ1872">
        <v>22</v>
      </c>
      <c r="AK1872">
        <f t="shared" si="183"/>
        <v>2.5302936753751961</v>
      </c>
    </row>
    <row r="1873" spans="32:37" x14ac:dyDescent="0.3">
      <c r="AF1873">
        <f t="shared" si="180"/>
        <v>78</v>
      </c>
      <c r="AG1873" cm="1">
        <f t="array" ref="AG1873">INDEX($AB$2:$AB$104, AF1873)</f>
        <v>7.9005941105759137</v>
      </c>
      <c r="AH1873">
        <f t="shared" si="181"/>
        <v>-0.46666666666666823</v>
      </c>
      <c r="AI1873">
        <f t="shared" si="182"/>
        <v>22.665009901842929</v>
      </c>
      <c r="AJ1873">
        <v>23</v>
      </c>
      <c r="AK1873">
        <f t="shared" si="183"/>
        <v>2.7920930631743452</v>
      </c>
    </row>
    <row r="1874" spans="32:37" x14ac:dyDescent="0.3">
      <c r="AF1874">
        <f t="shared" si="180"/>
        <v>79</v>
      </c>
      <c r="AG1874" cm="1">
        <f t="array" ref="AG1874">INDEX($AB$2:$AB$104, AF1874)</f>
        <v>7.4767628874751679</v>
      </c>
      <c r="AH1874">
        <f t="shared" si="181"/>
        <v>-0.46666666666666823</v>
      </c>
      <c r="AI1874">
        <f t="shared" si="182"/>
        <v>-0.34205395187541543</v>
      </c>
      <c r="AJ1874">
        <v>0</v>
      </c>
      <c r="AK1874">
        <f t="shared" si="183"/>
        <v>-3.2311421687850563</v>
      </c>
    </row>
    <row r="1875" spans="32:37" x14ac:dyDescent="0.3">
      <c r="AF1875">
        <f t="shared" si="180"/>
        <v>79</v>
      </c>
      <c r="AG1875" cm="1">
        <f t="array" ref="AG1875">INDEX($AB$2:$AB$104, AF1875)</f>
        <v>7.4767628874751679</v>
      </c>
      <c r="AH1875">
        <f t="shared" si="181"/>
        <v>-0.46666666666666823</v>
      </c>
      <c r="AI1875">
        <f t="shared" si="182"/>
        <v>0.65794604812458457</v>
      </c>
      <c r="AJ1875">
        <v>1</v>
      </c>
      <c r="AK1875">
        <f t="shared" si="183"/>
        <v>-2.9693427809859072</v>
      </c>
    </row>
    <row r="1876" spans="32:37" x14ac:dyDescent="0.3">
      <c r="AF1876">
        <f t="shared" si="180"/>
        <v>79</v>
      </c>
      <c r="AG1876" cm="1">
        <f t="array" ref="AG1876">INDEX($AB$2:$AB$104, AF1876)</f>
        <v>7.4767628874751679</v>
      </c>
      <c r="AH1876">
        <f t="shared" si="181"/>
        <v>-0.46666666666666823</v>
      </c>
      <c r="AI1876">
        <f t="shared" si="182"/>
        <v>1.6579460481245847</v>
      </c>
      <c r="AJ1876">
        <v>2</v>
      </c>
      <c r="AK1876">
        <f t="shared" si="183"/>
        <v>-2.7075433931867576</v>
      </c>
    </row>
    <row r="1877" spans="32:37" x14ac:dyDescent="0.3">
      <c r="AF1877">
        <f t="shared" si="180"/>
        <v>79</v>
      </c>
      <c r="AG1877" cm="1">
        <f t="array" ref="AG1877">INDEX($AB$2:$AB$104, AF1877)</f>
        <v>7.4767628874751679</v>
      </c>
      <c r="AH1877">
        <f t="shared" si="181"/>
        <v>-0.46666666666666823</v>
      </c>
      <c r="AI1877">
        <f t="shared" si="182"/>
        <v>2.6579460481245847</v>
      </c>
      <c r="AJ1877">
        <v>3</v>
      </c>
      <c r="AK1877">
        <f t="shared" si="183"/>
        <v>-2.4457440053876085</v>
      </c>
    </row>
    <row r="1878" spans="32:37" x14ac:dyDescent="0.3">
      <c r="AF1878">
        <f t="shared" si="180"/>
        <v>79</v>
      </c>
      <c r="AG1878" cm="1">
        <f t="array" ref="AG1878">INDEX($AB$2:$AB$104, AF1878)</f>
        <v>7.4767628874751679</v>
      </c>
      <c r="AH1878">
        <f t="shared" si="181"/>
        <v>-0.46666666666666823</v>
      </c>
      <c r="AI1878">
        <f t="shared" si="182"/>
        <v>3.6579460481245847</v>
      </c>
      <c r="AJ1878">
        <v>4</v>
      </c>
      <c r="AK1878">
        <f t="shared" si="183"/>
        <v>-2.1839446175884589</v>
      </c>
    </row>
    <row r="1879" spans="32:37" x14ac:dyDescent="0.3">
      <c r="AF1879">
        <f t="shared" si="180"/>
        <v>79</v>
      </c>
      <c r="AG1879" cm="1">
        <f t="array" ref="AG1879">INDEX($AB$2:$AB$104, AF1879)</f>
        <v>7.4767628874751679</v>
      </c>
      <c r="AH1879">
        <f t="shared" si="181"/>
        <v>-0.46666666666666823</v>
      </c>
      <c r="AI1879">
        <f t="shared" si="182"/>
        <v>4.6579460481245842</v>
      </c>
      <c r="AJ1879">
        <v>5</v>
      </c>
      <c r="AK1879">
        <f t="shared" si="183"/>
        <v>-1.9221452297893094</v>
      </c>
    </row>
    <row r="1880" spans="32:37" x14ac:dyDescent="0.3">
      <c r="AF1880">
        <f t="shared" si="180"/>
        <v>79</v>
      </c>
      <c r="AG1880" cm="1">
        <f t="array" ref="AG1880">INDEX($AB$2:$AB$104, AF1880)</f>
        <v>7.4767628874751679</v>
      </c>
      <c r="AH1880">
        <f t="shared" si="181"/>
        <v>-0.46666666666666823</v>
      </c>
      <c r="AI1880">
        <f t="shared" si="182"/>
        <v>5.6579460481245842</v>
      </c>
      <c r="AJ1880">
        <v>6</v>
      </c>
      <c r="AK1880">
        <f t="shared" si="183"/>
        <v>-1.6603458419901602</v>
      </c>
    </row>
    <row r="1881" spans="32:37" x14ac:dyDescent="0.3">
      <c r="AF1881">
        <f t="shared" si="180"/>
        <v>79</v>
      </c>
      <c r="AG1881" cm="1">
        <f t="array" ref="AG1881">INDEX($AB$2:$AB$104, AF1881)</f>
        <v>7.4767628874751679</v>
      </c>
      <c r="AH1881">
        <f t="shared" si="181"/>
        <v>-0.46666666666666823</v>
      </c>
      <c r="AI1881">
        <f t="shared" si="182"/>
        <v>6.6579460481245842</v>
      </c>
      <c r="AJ1881">
        <v>7</v>
      </c>
      <c r="AK1881">
        <f t="shared" si="183"/>
        <v>-1.3985464541910106</v>
      </c>
    </row>
    <row r="1882" spans="32:37" x14ac:dyDescent="0.3">
      <c r="AF1882">
        <f t="shared" si="180"/>
        <v>79</v>
      </c>
      <c r="AG1882" cm="1">
        <f t="array" ref="AG1882">INDEX($AB$2:$AB$104, AF1882)</f>
        <v>7.4767628874751679</v>
      </c>
      <c r="AH1882">
        <f t="shared" si="181"/>
        <v>-0.46666666666666823</v>
      </c>
      <c r="AI1882">
        <f t="shared" si="182"/>
        <v>7.6579460481245842</v>
      </c>
      <c r="AJ1882">
        <v>8</v>
      </c>
      <c r="AK1882">
        <f t="shared" si="183"/>
        <v>-1.1367470663918613</v>
      </c>
    </row>
    <row r="1883" spans="32:37" x14ac:dyDescent="0.3">
      <c r="AF1883">
        <f t="shared" si="180"/>
        <v>79</v>
      </c>
      <c r="AG1883" cm="1">
        <f t="array" ref="AG1883">INDEX($AB$2:$AB$104, AF1883)</f>
        <v>7.4767628874751679</v>
      </c>
      <c r="AH1883">
        <f t="shared" si="181"/>
        <v>-0.46666666666666823</v>
      </c>
      <c r="AI1883">
        <f t="shared" si="182"/>
        <v>8.6579460481245842</v>
      </c>
      <c r="AJ1883">
        <v>9</v>
      </c>
      <c r="AK1883">
        <f t="shared" si="183"/>
        <v>-0.87494767859271183</v>
      </c>
    </row>
    <row r="1884" spans="32:37" x14ac:dyDescent="0.3">
      <c r="AF1884">
        <f t="shared" si="180"/>
        <v>79</v>
      </c>
      <c r="AG1884" cm="1">
        <f t="array" ref="AG1884">INDEX($AB$2:$AB$104, AF1884)</f>
        <v>7.4767628874751679</v>
      </c>
      <c r="AH1884">
        <f t="shared" si="181"/>
        <v>-0.46666666666666823</v>
      </c>
      <c r="AI1884">
        <f t="shared" si="182"/>
        <v>9.6579460481245842</v>
      </c>
      <c r="AJ1884">
        <v>10</v>
      </c>
      <c r="AK1884">
        <f t="shared" si="183"/>
        <v>-0.61314829079356237</v>
      </c>
    </row>
    <row r="1885" spans="32:37" x14ac:dyDescent="0.3">
      <c r="AF1885">
        <f t="shared" si="180"/>
        <v>79</v>
      </c>
      <c r="AG1885" cm="1">
        <f t="array" ref="AG1885">INDEX($AB$2:$AB$104, AF1885)</f>
        <v>7.4767628874751679</v>
      </c>
      <c r="AH1885">
        <f t="shared" si="181"/>
        <v>-0.46666666666666823</v>
      </c>
      <c r="AI1885">
        <f t="shared" si="182"/>
        <v>10.657946048124584</v>
      </c>
      <c r="AJ1885">
        <v>11</v>
      </c>
      <c r="AK1885">
        <f t="shared" si="183"/>
        <v>-0.35134890299441301</v>
      </c>
    </row>
    <row r="1886" spans="32:37" x14ac:dyDescent="0.3">
      <c r="AF1886">
        <f t="shared" si="180"/>
        <v>79</v>
      </c>
      <c r="AG1886" cm="1">
        <f t="array" ref="AG1886">INDEX($AB$2:$AB$104, AF1886)</f>
        <v>7.4767628874751679</v>
      </c>
      <c r="AH1886">
        <f t="shared" si="181"/>
        <v>-0.46666666666666823</v>
      </c>
      <c r="AI1886">
        <f t="shared" si="182"/>
        <v>11.657946048124584</v>
      </c>
      <c r="AJ1886">
        <v>12</v>
      </c>
      <c r="AK1886">
        <f t="shared" si="183"/>
        <v>-8.9549515195263565E-2</v>
      </c>
    </row>
    <row r="1887" spans="32:37" x14ac:dyDescent="0.3">
      <c r="AF1887">
        <f t="shared" si="180"/>
        <v>79</v>
      </c>
      <c r="AG1887" cm="1">
        <f t="array" ref="AG1887">INDEX($AB$2:$AB$104, AF1887)</f>
        <v>7.4767628874751679</v>
      </c>
      <c r="AH1887">
        <f t="shared" si="181"/>
        <v>-0.46666666666666823</v>
      </c>
      <c r="AI1887">
        <f t="shared" si="182"/>
        <v>12.657946048124584</v>
      </c>
      <c r="AJ1887">
        <v>13</v>
      </c>
      <c r="AK1887">
        <f t="shared" si="183"/>
        <v>0.17224987260388586</v>
      </c>
    </row>
    <row r="1888" spans="32:37" x14ac:dyDescent="0.3">
      <c r="AF1888">
        <f t="shared" si="180"/>
        <v>79</v>
      </c>
      <c r="AG1888" cm="1">
        <f t="array" ref="AG1888">INDEX($AB$2:$AB$104, AF1888)</f>
        <v>7.4767628874751679</v>
      </c>
      <c r="AH1888">
        <f t="shared" si="181"/>
        <v>-0.46666666666666823</v>
      </c>
      <c r="AI1888">
        <f t="shared" si="182"/>
        <v>13.657946048124584</v>
      </c>
      <c r="AJ1888">
        <v>14</v>
      </c>
      <c r="AK1888">
        <f t="shared" si="183"/>
        <v>0.43404926040303532</v>
      </c>
    </row>
    <row r="1889" spans="32:37" x14ac:dyDescent="0.3">
      <c r="AF1889">
        <f t="shared" si="180"/>
        <v>79</v>
      </c>
      <c r="AG1889" cm="1">
        <f t="array" ref="AG1889">INDEX($AB$2:$AB$104, AF1889)</f>
        <v>7.4767628874751679</v>
      </c>
      <c r="AH1889">
        <f t="shared" si="181"/>
        <v>-0.46666666666666823</v>
      </c>
      <c r="AI1889">
        <f t="shared" si="182"/>
        <v>14.657946048124584</v>
      </c>
      <c r="AJ1889">
        <v>15</v>
      </c>
      <c r="AK1889">
        <f t="shared" si="183"/>
        <v>0.69584864820218473</v>
      </c>
    </row>
    <row r="1890" spans="32:37" x14ac:dyDescent="0.3">
      <c r="AF1890">
        <f t="shared" si="180"/>
        <v>79</v>
      </c>
      <c r="AG1890" cm="1">
        <f t="array" ref="AG1890">INDEX($AB$2:$AB$104, AF1890)</f>
        <v>7.4767628874751679</v>
      </c>
      <c r="AH1890">
        <f t="shared" si="181"/>
        <v>-0.46666666666666823</v>
      </c>
      <c r="AI1890">
        <f t="shared" si="182"/>
        <v>15.657946048124584</v>
      </c>
      <c r="AJ1890">
        <v>16</v>
      </c>
      <c r="AK1890">
        <f t="shared" si="183"/>
        <v>0.95764803600133419</v>
      </c>
    </row>
    <row r="1891" spans="32:37" x14ac:dyDescent="0.3">
      <c r="AF1891">
        <f t="shared" si="180"/>
        <v>79</v>
      </c>
      <c r="AG1891" cm="1">
        <f t="array" ref="AG1891">INDEX($AB$2:$AB$104, AF1891)</f>
        <v>7.4767628874751679</v>
      </c>
      <c r="AH1891">
        <f t="shared" si="181"/>
        <v>-0.46666666666666823</v>
      </c>
      <c r="AI1891">
        <f t="shared" si="182"/>
        <v>16.657946048124586</v>
      </c>
      <c r="AJ1891">
        <v>17</v>
      </c>
      <c r="AK1891">
        <f t="shared" si="183"/>
        <v>1.219447423800484</v>
      </c>
    </row>
    <row r="1892" spans="32:37" x14ac:dyDescent="0.3">
      <c r="AF1892">
        <f t="shared" si="180"/>
        <v>79</v>
      </c>
      <c r="AG1892" cm="1">
        <f t="array" ref="AG1892">INDEX($AB$2:$AB$104, AF1892)</f>
        <v>7.4767628874751679</v>
      </c>
      <c r="AH1892">
        <f t="shared" si="181"/>
        <v>-0.46666666666666823</v>
      </c>
      <c r="AI1892">
        <f t="shared" si="182"/>
        <v>17.657946048124586</v>
      </c>
      <c r="AJ1892">
        <v>18</v>
      </c>
      <c r="AK1892">
        <f t="shared" si="183"/>
        <v>1.4812468115996333</v>
      </c>
    </row>
    <row r="1893" spans="32:37" x14ac:dyDescent="0.3">
      <c r="AF1893">
        <f t="shared" si="180"/>
        <v>79</v>
      </c>
      <c r="AG1893" cm="1">
        <f t="array" ref="AG1893">INDEX($AB$2:$AB$104, AF1893)</f>
        <v>7.4767628874751679</v>
      </c>
      <c r="AH1893">
        <f t="shared" si="181"/>
        <v>-0.46666666666666823</v>
      </c>
      <c r="AI1893">
        <f t="shared" si="182"/>
        <v>18.657946048124586</v>
      </c>
      <c r="AJ1893">
        <v>19</v>
      </c>
      <c r="AK1893">
        <f t="shared" si="183"/>
        <v>1.7430461993987827</v>
      </c>
    </row>
    <row r="1894" spans="32:37" x14ac:dyDescent="0.3">
      <c r="AF1894">
        <f t="shared" si="180"/>
        <v>79</v>
      </c>
      <c r="AG1894" cm="1">
        <f t="array" ref="AG1894">INDEX($AB$2:$AB$104, AF1894)</f>
        <v>7.4767628874751679</v>
      </c>
      <c r="AH1894">
        <f t="shared" si="181"/>
        <v>-0.46666666666666823</v>
      </c>
      <c r="AI1894">
        <f t="shared" si="182"/>
        <v>19.657946048124586</v>
      </c>
      <c r="AJ1894">
        <v>20</v>
      </c>
      <c r="AK1894">
        <f t="shared" si="183"/>
        <v>2.0048455871979325</v>
      </c>
    </row>
    <row r="1895" spans="32:37" x14ac:dyDescent="0.3">
      <c r="AF1895">
        <f t="shared" si="180"/>
        <v>79</v>
      </c>
      <c r="AG1895" cm="1">
        <f t="array" ref="AG1895">INDEX($AB$2:$AB$104, AF1895)</f>
        <v>7.4767628874751679</v>
      </c>
      <c r="AH1895">
        <f t="shared" si="181"/>
        <v>-0.46666666666666823</v>
      </c>
      <c r="AI1895">
        <f t="shared" si="182"/>
        <v>20.657946048124586</v>
      </c>
      <c r="AJ1895">
        <v>21</v>
      </c>
      <c r="AK1895">
        <f t="shared" si="183"/>
        <v>2.2666449749970821</v>
      </c>
    </row>
    <row r="1896" spans="32:37" x14ac:dyDescent="0.3">
      <c r="AF1896">
        <f t="shared" si="180"/>
        <v>79</v>
      </c>
      <c r="AG1896" cm="1">
        <f t="array" ref="AG1896">INDEX($AB$2:$AB$104, AF1896)</f>
        <v>7.4767628874751679</v>
      </c>
      <c r="AH1896">
        <f t="shared" si="181"/>
        <v>-0.46666666666666823</v>
      </c>
      <c r="AI1896">
        <f t="shared" si="182"/>
        <v>21.657946048124586</v>
      </c>
      <c r="AJ1896">
        <v>22</v>
      </c>
      <c r="AK1896">
        <f t="shared" si="183"/>
        <v>2.5284443627962312</v>
      </c>
    </row>
    <row r="1897" spans="32:37" x14ac:dyDescent="0.3">
      <c r="AF1897">
        <f t="shared" si="180"/>
        <v>79</v>
      </c>
      <c r="AG1897" cm="1">
        <f t="array" ref="AG1897">INDEX($AB$2:$AB$104, AF1897)</f>
        <v>7.4767628874751679</v>
      </c>
      <c r="AH1897">
        <f t="shared" si="181"/>
        <v>-0.46666666666666823</v>
      </c>
      <c r="AI1897">
        <f t="shared" si="182"/>
        <v>22.657946048124586</v>
      </c>
      <c r="AJ1897">
        <v>23</v>
      </c>
      <c r="AK1897">
        <f t="shared" si="183"/>
        <v>2.7902437505953808</v>
      </c>
    </row>
    <row r="1898" spans="32:37" x14ac:dyDescent="0.3">
      <c r="AF1898">
        <f t="shared" si="180"/>
        <v>80</v>
      </c>
      <c r="AG1898" cm="1">
        <f t="array" ref="AG1898">INDEX($AB$2:$AB$104, AF1898)</f>
        <v>7.0468464991705551</v>
      </c>
      <c r="AH1898">
        <f t="shared" si="181"/>
        <v>-0.46666666666666823</v>
      </c>
      <c r="AI1898">
        <f t="shared" si="182"/>
        <v>-0.34921922501382563</v>
      </c>
      <c r="AJ1898">
        <v>0</v>
      </c>
      <c r="AK1898">
        <f t="shared" si="183"/>
        <v>-3.2330180329061058</v>
      </c>
    </row>
    <row r="1899" spans="32:37" x14ac:dyDescent="0.3">
      <c r="AF1899">
        <f t="shared" si="180"/>
        <v>80</v>
      </c>
      <c r="AG1899" cm="1">
        <f t="array" ref="AG1899">INDEX($AB$2:$AB$104, AF1899)</f>
        <v>7.0468464991705551</v>
      </c>
      <c r="AH1899">
        <f t="shared" si="181"/>
        <v>-0.46666666666666823</v>
      </c>
      <c r="AI1899">
        <f t="shared" si="182"/>
        <v>0.65078077498617437</v>
      </c>
      <c r="AJ1899">
        <v>1</v>
      </c>
      <c r="AK1899">
        <f t="shared" si="183"/>
        <v>-2.9712186451069567</v>
      </c>
    </row>
    <row r="1900" spans="32:37" x14ac:dyDescent="0.3">
      <c r="AF1900">
        <f t="shared" si="180"/>
        <v>80</v>
      </c>
      <c r="AG1900" cm="1">
        <f t="array" ref="AG1900">INDEX($AB$2:$AB$104, AF1900)</f>
        <v>7.0468464991705551</v>
      </c>
      <c r="AH1900">
        <f t="shared" si="181"/>
        <v>-0.46666666666666823</v>
      </c>
      <c r="AI1900">
        <f t="shared" si="182"/>
        <v>1.6507807749861745</v>
      </c>
      <c r="AJ1900">
        <v>2</v>
      </c>
      <c r="AK1900">
        <f t="shared" si="183"/>
        <v>-2.7094192573078071</v>
      </c>
    </row>
    <row r="1901" spans="32:37" x14ac:dyDescent="0.3">
      <c r="AF1901">
        <f t="shared" si="180"/>
        <v>80</v>
      </c>
      <c r="AG1901" cm="1">
        <f t="array" ref="AG1901">INDEX($AB$2:$AB$104, AF1901)</f>
        <v>7.0468464991705551</v>
      </c>
      <c r="AH1901">
        <f t="shared" si="181"/>
        <v>-0.46666666666666823</v>
      </c>
      <c r="AI1901">
        <f t="shared" si="182"/>
        <v>2.6507807749861745</v>
      </c>
      <c r="AJ1901">
        <v>3</v>
      </c>
      <c r="AK1901">
        <f t="shared" si="183"/>
        <v>-2.447619869508658</v>
      </c>
    </row>
    <row r="1902" spans="32:37" x14ac:dyDescent="0.3">
      <c r="AF1902">
        <f t="shared" si="180"/>
        <v>80</v>
      </c>
      <c r="AG1902" cm="1">
        <f t="array" ref="AG1902">INDEX($AB$2:$AB$104, AF1902)</f>
        <v>7.0468464991705551</v>
      </c>
      <c r="AH1902">
        <f t="shared" si="181"/>
        <v>-0.46666666666666823</v>
      </c>
      <c r="AI1902">
        <f t="shared" si="182"/>
        <v>3.6507807749861745</v>
      </c>
      <c r="AJ1902">
        <v>4</v>
      </c>
      <c r="AK1902">
        <f t="shared" si="183"/>
        <v>-2.1858204817095084</v>
      </c>
    </row>
    <row r="1903" spans="32:37" x14ac:dyDescent="0.3">
      <c r="AF1903">
        <f t="shared" si="180"/>
        <v>80</v>
      </c>
      <c r="AG1903" cm="1">
        <f t="array" ref="AG1903">INDEX($AB$2:$AB$104, AF1903)</f>
        <v>7.0468464991705551</v>
      </c>
      <c r="AH1903">
        <f t="shared" si="181"/>
        <v>-0.46666666666666823</v>
      </c>
      <c r="AI1903">
        <f t="shared" si="182"/>
        <v>4.650780774986174</v>
      </c>
      <c r="AJ1903">
        <v>5</v>
      </c>
      <c r="AK1903">
        <f t="shared" si="183"/>
        <v>-1.9240210939103588</v>
      </c>
    </row>
    <row r="1904" spans="32:37" x14ac:dyDescent="0.3">
      <c r="AF1904">
        <f t="shared" si="180"/>
        <v>80</v>
      </c>
      <c r="AG1904" cm="1">
        <f t="array" ref="AG1904">INDEX($AB$2:$AB$104, AF1904)</f>
        <v>7.0468464991705551</v>
      </c>
      <c r="AH1904">
        <f t="shared" si="181"/>
        <v>-0.46666666666666823</v>
      </c>
      <c r="AI1904">
        <f t="shared" si="182"/>
        <v>5.650780774986174</v>
      </c>
      <c r="AJ1904">
        <v>6</v>
      </c>
      <c r="AK1904">
        <f t="shared" si="183"/>
        <v>-1.6622217061112097</v>
      </c>
    </row>
    <row r="1905" spans="32:37" x14ac:dyDescent="0.3">
      <c r="AF1905">
        <f t="shared" si="180"/>
        <v>80</v>
      </c>
      <c r="AG1905" cm="1">
        <f t="array" ref="AG1905">INDEX($AB$2:$AB$104, AF1905)</f>
        <v>7.0468464991705551</v>
      </c>
      <c r="AH1905">
        <f t="shared" si="181"/>
        <v>-0.46666666666666823</v>
      </c>
      <c r="AI1905">
        <f t="shared" si="182"/>
        <v>6.650780774986174</v>
      </c>
      <c r="AJ1905">
        <v>7</v>
      </c>
      <c r="AK1905">
        <f t="shared" si="183"/>
        <v>-1.4004223183120601</v>
      </c>
    </row>
    <row r="1906" spans="32:37" x14ac:dyDescent="0.3">
      <c r="AF1906">
        <f t="shared" si="180"/>
        <v>80</v>
      </c>
      <c r="AG1906" cm="1">
        <f t="array" ref="AG1906">INDEX($AB$2:$AB$104, AF1906)</f>
        <v>7.0468464991705551</v>
      </c>
      <c r="AH1906">
        <f t="shared" si="181"/>
        <v>-0.46666666666666823</v>
      </c>
      <c r="AI1906">
        <f t="shared" si="182"/>
        <v>7.650780774986174</v>
      </c>
      <c r="AJ1906">
        <v>8</v>
      </c>
      <c r="AK1906">
        <f t="shared" si="183"/>
        <v>-1.1386229305129107</v>
      </c>
    </row>
    <row r="1907" spans="32:37" x14ac:dyDescent="0.3">
      <c r="AF1907">
        <f t="shared" si="180"/>
        <v>80</v>
      </c>
      <c r="AG1907" cm="1">
        <f t="array" ref="AG1907">INDEX($AB$2:$AB$104, AF1907)</f>
        <v>7.0468464991705551</v>
      </c>
      <c r="AH1907">
        <f t="shared" si="181"/>
        <v>-0.46666666666666823</v>
      </c>
      <c r="AI1907">
        <f t="shared" si="182"/>
        <v>8.650780774986174</v>
      </c>
      <c r="AJ1907">
        <v>9</v>
      </c>
      <c r="AK1907">
        <f t="shared" si="183"/>
        <v>-0.87682354271376128</v>
      </c>
    </row>
    <row r="1908" spans="32:37" x14ac:dyDescent="0.3">
      <c r="AF1908">
        <f t="shared" si="180"/>
        <v>80</v>
      </c>
      <c r="AG1908" cm="1">
        <f t="array" ref="AG1908">INDEX($AB$2:$AB$104, AF1908)</f>
        <v>7.0468464991705551</v>
      </c>
      <c r="AH1908">
        <f t="shared" si="181"/>
        <v>-0.46666666666666823</v>
      </c>
      <c r="AI1908">
        <f t="shared" si="182"/>
        <v>9.650780774986174</v>
      </c>
      <c r="AJ1908">
        <v>10</v>
      </c>
      <c r="AK1908">
        <f t="shared" si="183"/>
        <v>-0.61502415491461193</v>
      </c>
    </row>
    <row r="1909" spans="32:37" x14ac:dyDescent="0.3">
      <c r="AF1909">
        <f t="shared" si="180"/>
        <v>80</v>
      </c>
      <c r="AG1909" cm="1">
        <f t="array" ref="AG1909">INDEX($AB$2:$AB$104, AF1909)</f>
        <v>7.0468464991705551</v>
      </c>
      <c r="AH1909">
        <f t="shared" si="181"/>
        <v>-0.46666666666666823</v>
      </c>
      <c r="AI1909">
        <f t="shared" si="182"/>
        <v>10.650780774986174</v>
      </c>
      <c r="AJ1909">
        <v>11</v>
      </c>
      <c r="AK1909">
        <f t="shared" si="183"/>
        <v>-0.35322476711546247</v>
      </c>
    </row>
    <row r="1910" spans="32:37" x14ac:dyDescent="0.3">
      <c r="AF1910">
        <f t="shared" si="180"/>
        <v>80</v>
      </c>
      <c r="AG1910" cm="1">
        <f t="array" ref="AG1910">INDEX($AB$2:$AB$104, AF1910)</f>
        <v>7.0468464991705551</v>
      </c>
      <c r="AH1910">
        <f t="shared" si="181"/>
        <v>-0.46666666666666823</v>
      </c>
      <c r="AI1910">
        <f t="shared" si="182"/>
        <v>11.650780774986174</v>
      </c>
      <c r="AJ1910">
        <v>12</v>
      </c>
      <c r="AK1910">
        <f t="shared" si="183"/>
        <v>-9.1425379316313046E-2</v>
      </c>
    </row>
    <row r="1911" spans="32:37" x14ac:dyDescent="0.3">
      <c r="AF1911">
        <f t="shared" si="180"/>
        <v>80</v>
      </c>
      <c r="AG1911" cm="1">
        <f t="array" ref="AG1911">INDEX($AB$2:$AB$104, AF1911)</f>
        <v>7.0468464991705551</v>
      </c>
      <c r="AH1911">
        <f t="shared" si="181"/>
        <v>-0.46666666666666823</v>
      </c>
      <c r="AI1911">
        <f t="shared" si="182"/>
        <v>12.650780774986174</v>
      </c>
      <c r="AJ1911">
        <v>13</v>
      </c>
      <c r="AK1911">
        <f t="shared" si="183"/>
        <v>0.17037400848283638</v>
      </c>
    </row>
    <row r="1912" spans="32:37" x14ac:dyDescent="0.3">
      <c r="AF1912">
        <f t="shared" si="180"/>
        <v>80</v>
      </c>
      <c r="AG1912" cm="1">
        <f t="array" ref="AG1912">INDEX($AB$2:$AB$104, AF1912)</f>
        <v>7.0468464991705551</v>
      </c>
      <c r="AH1912">
        <f t="shared" si="181"/>
        <v>-0.46666666666666823</v>
      </c>
      <c r="AI1912">
        <f t="shared" si="182"/>
        <v>13.650780774986174</v>
      </c>
      <c r="AJ1912">
        <v>14</v>
      </c>
      <c r="AK1912">
        <f t="shared" si="183"/>
        <v>0.43217339628198581</v>
      </c>
    </row>
    <row r="1913" spans="32:37" x14ac:dyDescent="0.3">
      <c r="AF1913">
        <f t="shared" si="180"/>
        <v>80</v>
      </c>
      <c r="AG1913" cm="1">
        <f t="array" ref="AG1913">INDEX($AB$2:$AB$104, AF1913)</f>
        <v>7.0468464991705551</v>
      </c>
      <c r="AH1913">
        <f t="shared" si="181"/>
        <v>-0.46666666666666823</v>
      </c>
      <c r="AI1913">
        <f t="shared" si="182"/>
        <v>14.650780774986174</v>
      </c>
      <c r="AJ1913">
        <v>15</v>
      </c>
      <c r="AK1913">
        <f t="shared" si="183"/>
        <v>0.69397278408113516</v>
      </c>
    </row>
    <row r="1914" spans="32:37" x14ac:dyDescent="0.3">
      <c r="AF1914">
        <f t="shared" si="180"/>
        <v>80</v>
      </c>
      <c r="AG1914" cm="1">
        <f t="array" ref="AG1914">INDEX($AB$2:$AB$104, AF1914)</f>
        <v>7.0468464991705551</v>
      </c>
      <c r="AH1914">
        <f t="shared" si="181"/>
        <v>-0.46666666666666823</v>
      </c>
      <c r="AI1914">
        <f t="shared" si="182"/>
        <v>15.650780774986174</v>
      </c>
      <c r="AJ1914">
        <v>16</v>
      </c>
      <c r="AK1914">
        <f t="shared" si="183"/>
        <v>0.95577217188028463</v>
      </c>
    </row>
    <row r="1915" spans="32:37" x14ac:dyDescent="0.3">
      <c r="AF1915">
        <f t="shared" si="180"/>
        <v>80</v>
      </c>
      <c r="AG1915" cm="1">
        <f t="array" ref="AG1915">INDEX($AB$2:$AB$104, AF1915)</f>
        <v>7.0468464991705551</v>
      </c>
      <c r="AH1915">
        <f t="shared" si="181"/>
        <v>-0.46666666666666823</v>
      </c>
      <c r="AI1915">
        <f t="shared" si="182"/>
        <v>16.650780774986174</v>
      </c>
      <c r="AJ1915">
        <v>17</v>
      </c>
      <c r="AK1915">
        <f t="shared" si="183"/>
        <v>1.2175715596794341</v>
      </c>
    </row>
    <row r="1916" spans="32:37" x14ac:dyDescent="0.3">
      <c r="AF1916">
        <f t="shared" si="180"/>
        <v>80</v>
      </c>
      <c r="AG1916" cm="1">
        <f t="array" ref="AG1916">INDEX($AB$2:$AB$104, AF1916)</f>
        <v>7.0468464991705551</v>
      </c>
      <c r="AH1916">
        <f t="shared" si="181"/>
        <v>-0.46666666666666823</v>
      </c>
      <c r="AI1916">
        <f t="shared" si="182"/>
        <v>17.650780774986174</v>
      </c>
      <c r="AJ1916">
        <v>18</v>
      </c>
      <c r="AK1916">
        <f t="shared" si="183"/>
        <v>1.4793709474785837</v>
      </c>
    </row>
    <row r="1917" spans="32:37" x14ac:dyDescent="0.3">
      <c r="AF1917">
        <f t="shared" si="180"/>
        <v>80</v>
      </c>
      <c r="AG1917" cm="1">
        <f t="array" ref="AG1917">INDEX($AB$2:$AB$104, AF1917)</f>
        <v>7.0468464991705551</v>
      </c>
      <c r="AH1917">
        <f t="shared" si="181"/>
        <v>-0.46666666666666823</v>
      </c>
      <c r="AI1917">
        <f t="shared" si="182"/>
        <v>18.650780774986174</v>
      </c>
      <c r="AJ1917">
        <v>19</v>
      </c>
      <c r="AK1917">
        <f t="shared" si="183"/>
        <v>1.741170335277733</v>
      </c>
    </row>
    <row r="1918" spans="32:37" x14ac:dyDescent="0.3">
      <c r="AF1918">
        <f t="shared" si="180"/>
        <v>80</v>
      </c>
      <c r="AG1918" cm="1">
        <f t="array" ref="AG1918">INDEX($AB$2:$AB$104, AF1918)</f>
        <v>7.0468464991705551</v>
      </c>
      <c r="AH1918">
        <f t="shared" si="181"/>
        <v>-0.46666666666666823</v>
      </c>
      <c r="AI1918">
        <f t="shared" si="182"/>
        <v>19.650780774986174</v>
      </c>
      <c r="AJ1918">
        <v>20</v>
      </c>
      <c r="AK1918">
        <f t="shared" si="183"/>
        <v>2.0029697230768826</v>
      </c>
    </row>
    <row r="1919" spans="32:37" x14ac:dyDescent="0.3">
      <c r="AF1919">
        <f t="shared" si="180"/>
        <v>80</v>
      </c>
      <c r="AG1919" cm="1">
        <f t="array" ref="AG1919">INDEX($AB$2:$AB$104, AF1919)</f>
        <v>7.0468464991705551</v>
      </c>
      <c r="AH1919">
        <f t="shared" si="181"/>
        <v>-0.46666666666666823</v>
      </c>
      <c r="AI1919">
        <f t="shared" si="182"/>
        <v>20.650780774986174</v>
      </c>
      <c r="AJ1919">
        <v>21</v>
      </c>
      <c r="AK1919">
        <f t="shared" si="183"/>
        <v>2.2647691108760317</v>
      </c>
    </row>
    <row r="1920" spans="32:37" x14ac:dyDescent="0.3">
      <c r="AF1920">
        <f t="shared" si="180"/>
        <v>80</v>
      </c>
      <c r="AG1920" cm="1">
        <f t="array" ref="AG1920">INDEX($AB$2:$AB$104, AF1920)</f>
        <v>7.0468464991705551</v>
      </c>
      <c r="AH1920">
        <f t="shared" si="181"/>
        <v>-0.46666666666666823</v>
      </c>
      <c r="AI1920">
        <f t="shared" si="182"/>
        <v>21.650780774986174</v>
      </c>
      <c r="AJ1920">
        <v>22</v>
      </c>
      <c r="AK1920">
        <f t="shared" si="183"/>
        <v>2.5265684986751813</v>
      </c>
    </row>
    <row r="1921" spans="32:37" x14ac:dyDescent="0.3">
      <c r="AF1921">
        <f t="shared" si="180"/>
        <v>80</v>
      </c>
      <c r="AG1921" cm="1">
        <f t="array" ref="AG1921">INDEX($AB$2:$AB$104, AF1921)</f>
        <v>7.0468464991705551</v>
      </c>
      <c r="AH1921">
        <f t="shared" si="181"/>
        <v>-0.46666666666666823</v>
      </c>
      <c r="AI1921">
        <f t="shared" si="182"/>
        <v>22.650780774986174</v>
      </c>
      <c r="AJ1921">
        <v>23</v>
      </c>
      <c r="AK1921">
        <f t="shared" si="183"/>
        <v>2.7883678864743309</v>
      </c>
    </row>
    <row r="1922" spans="32:37" x14ac:dyDescent="0.3">
      <c r="AF1922">
        <f t="shared" si="180"/>
        <v>81</v>
      </c>
      <c r="AG1922" cm="1">
        <f t="array" ref="AG1922">INDEX($AB$2:$AB$104, AF1922)</f>
        <v>6.6112485178393392</v>
      </c>
      <c r="AH1922">
        <f t="shared" si="181"/>
        <v>-0.46666666666666823</v>
      </c>
      <c r="AI1922">
        <f t="shared" si="182"/>
        <v>-0.35647919136934592</v>
      </c>
      <c r="AJ1922">
        <v>0</v>
      </c>
      <c r="AK1922">
        <f t="shared" si="183"/>
        <v>-3.2349186876534235</v>
      </c>
    </row>
    <row r="1923" spans="32:37" x14ac:dyDescent="0.3">
      <c r="AF1923">
        <f t="shared" ref="AF1923:AF1986" si="184">INT((ROW()-2)/24) + 1</f>
        <v>81</v>
      </c>
      <c r="AG1923" cm="1">
        <f t="array" ref="AG1923">INDEX($AB$2:$AB$104, AF1923)</f>
        <v>6.6112485178393392</v>
      </c>
      <c r="AH1923">
        <f t="shared" ref="AH1923:AH1986" si="185">$AD$2</f>
        <v>-0.46666666666666823</v>
      </c>
      <c r="AI1923">
        <f t="shared" ref="AI1923:AI1986" si="186">AJ1923+AH1923+AG1923/60</f>
        <v>0.64352080863065408</v>
      </c>
      <c r="AJ1923">
        <v>1</v>
      </c>
      <c r="AK1923">
        <f t="shared" ref="AK1923:AK1986" si="187">(AI1923-12)/12*PI()</f>
        <v>-2.9731192998542739</v>
      </c>
    </row>
    <row r="1924" spans="32:37" x14ac:dyDescent="0.3">
      <c r="AF1924">
        <f t="shared" si="184"/>
        <v>81</v>
      </c>
      <c r="AG1924" cm="1">
        <f t="array" ref="AG1924">INDEX($AB$2:$AB$104, AF1924)</f>
        <v>6.6112485178393392</v>
      </c>
      <c r="AH1924">
        <f t="shared" si="185"/>
        <v>-0.46666666666666823</v>
      </c>
      <c r="AI1924">
        <f t="shared" si="186"/>
        <v>1.6435208086306543</v>
      </c>
      <c r="AJ1924">
        <v>2</v>
      </c>
      <c r="AK1924">
        <f t="shared" si="187"/>
        <v>-2.7113199120551248</v>
      </c>
    </row>
    <row r="1925" spans="32:37" x14ac:dyDescent="0.3">
      <c r="AF1925">
        <f t="shared" si="184"/>
        <v>81</v>
      </c>
      <c r="AG1925" cm="1">
        <f t="array" ref="AG1925">INDEX($AB$2:$AB$104, AF1925)</f>
        <v>6.6112485178393392</v>
      </c>
      <c r="AH1925">
        <f t="shared" si="185"/>
        <v>-0.46666666666666823</v>
      </c>
      <c r="AI1925">
        <f t="shared" si="186"/>
        <v>2.6435208086306541</v>
      </c>
      <c r="AJ1925">
        <v>3</v>
      </c>
      <c r="AK1925">
        <f t="shared" si="187"/>
        <v>-2.4495205242559752</v>
      </c>
    </row>
    <row r="1926" spans="32:37" x14ac:dyDescent="0.3">
      <c r="AF1926">
        <f t="shared" si="184"/>
        <v>81</v>
      </c>
      <c r="AG1926" cm="1">
        <f t="array" ref="AG1926">INDEX($AB$2:$AB$104, AF1926)</f>
        <v>6.6112485178393392</v>
      </c>
      <c r="AH1926">
        <f t="shared" si="185"/>
        <v>-0.46666666666666823</v>
      </c>
      <c r="AI1926">
        <f t="shared" si="186"/>
        <v>3.6435208086306541</v>
      </c>
      <c r="AJ1926">
        <v>4</v>
      </c>
      <c r="AK1926">
        <f t="shared" si="187"/>
        <v>-2.1877211364568256</v>
      </c>
    </row>
    <row r="1927" spans="32:37" x14ac:dyDescent="0.3">
      <c r="AF1927">
        <f t="shared" si="184"/>
        <v>81</v>
      </c>
      <c r="AG1927" cm="1">
        <f t="array" ref="AG1927">INDEX($AB$2:$AB$104, AF1927)</f>
        <v>6.6112485178393392</v>
      </c>
      <c r="AH1927">
        <f t="shared" si="185"/>
        <v>-0.46666666666666823</v>
      </c>
      <c r="AI1927">
        <f t="shared" si="186"/>
        <v>4.6435208086306536</v>
      </c>
      <c r="AJ1927">
        <v>5</v>
      </c>
      <c r="AK1927">
        <f t="shared" si="187"/>
        <v>-1.9259217486576765</v>
      </c>
    </row>
    <row r="1928" spans="32:37" x14ac:dyDescent="0.3">
      <c r="AF1928">
        <f t="shared" si="184"/>
        <v>81</v>
      </c>
      <c r="AG1928" cm="1">
        <f t="array" ref="AG1928">INDEX($AB$2:$AB$104, AF1928)</f>
        <v>6.6112485178393392</v>
      </c>
      <c r="AH1928">
        <f t="shared" si="185"/>
        <v>-0.46666666666666823</v>
      </c>
      <c r="AI1928">
        <f t="shared" si="186"/>
        <v>5.6435208086306536</v>
      </c>
      <c r="AJ1928">
        <v>6</v>
      </c>
      <c r="AK1928">
        <f t="shared" si="187"/>
        <v>-1.6641223608585274</v>
      </c>
    </row>
    <row r="1929" spans="32:37" x14ac:dyDescent="0.3">
      <c r="AF1929">
        <f t="shared" si="184"/>
        <v>81</v>
      </c>
      <c r="AG1929" cm="1">
        <f t="array" ref="AG1929">INDEX($AB$2:$AB$104, AF1929)</f>
        <v>6.6112485178393392</v>
      </c>
      <c r="AH1929">
        <f t="shared" si="185"/>
        <v>-0.46666666666666823</v>
      </c>
      <c r="AI1929">
        <f t="shared" si="186"/>
        <v>6.6435208086306536</v>
      </c>
      <c r="AJ1929">
        <v>7</v>
      </c>
      <c r="AK1929">
        <f t="shared" si="187"/>
        <v>-1.4023229730593778</v>
      </c>
    </row>
    <row r="1930" spans="32:37" x14ac:dyDescent="0.3">
      <c r="AF1930">
        <f t="shared" si="184"/>
        <v>81</v>
      </c>
      <c r="AG1930" cm="1">
        <f t="array" ref="AG1930">INDEX($AB$2:$AB$104, AF1930)</f>
        <v>6.6112485178393392</v>
      </c>
      <c r="AH1930">
        <f t="shared" si="185"/>
        <v>-0.46666666666666823</v>
      </c>
      <c r="AI1930">
        <f t="shared" si="186"/>
        <v>7.6435208086306536</v>
      </c>
      <c r="AJ1930">
        <v>8</v>
      </c>
      <c r="AK1930">
        <f t="shared" si="187"/>
        <v>-1.1405235852602285</v>
      </c>
    </row>
    <row r="1931" spans="32:37" x14ac:dyDescent="0.3">
      <c r="AF1931">
        <f t="shared" si="184"/>
        <v>81</v>
      </c>
      <c r="AG1931" cm="1">
        <f t="array" ref="AG1931">INDEX($AB$2:$AB$104, AF1931)</f>
        <v>6.6112485178393392</v>
      </c>
      <c r="AH1931">
        <f t="shared" si="185"/>
        <v>-0.46666666666666823</v>
      </c>
      <c r="AI1931">
        <f t="shared" si="186"/>
        <v>8.6435208086306545</v>
      </c>
      <c r="AJ1931">
        <v>9</v>
      </c>
      <c r="AK1931">
        <f t="shared" si="187"/>
        <v>-0.87872419746107877</v>
      </c>
    </row>
    <row r="1932" spans="32:37" x14ac:dyDescent="0.3">
      <c r="AF1932">
        <f t="shared" si="184"/>
        <v>81</v>
      </c>
      <c r="AG1932" cm="1">
        <f t="array" ref="AG1932">INDEX($AB$2:$AB$104, AF1932)</f>
        <v>6.6112485178393392</v>
      </c>
      <c r="AH1932">
        <f t="shared" si="185"/>
        <v>-0.46666666666666823</v>
      </c>
      <c r="AI1932">
        <f t="shared" si="186"/>
        <v>9.6435208086306545</v>
      </c>
      <c r="AJ1932">
        <v>10</v>
      </c>
      <c r="AK1932">
        <f t="shared" si="187"/>
        <v>-0.61692480966192931</v>
      </c>
    </row>
    <row r="1933" spans="32:37" x14ac:dyDescent="0.3">
      <c r="AF1933">
        <f t="shared" si="184"/>
        <v>81</v>
      </c>
      <c r="AG1933" cm="1">
        <f t="array" ref="AG1933">INDEX($AB$2:$AB$104, AF1933)</f>
        <v>6.6112485178393392</v>
      </c>
      <c r="AH1933">
        <f t="shared" si="185"/>
        <v>-0.46666666666666823</v>
      </c>
      <c r="AI1933">
        <f t="shared" si="186"/>
        <v>10.643520808630655</v>
      </c>
      <c r="AJ1933">
        <v>11</v>
      </c>
      <c r="AK1933">
        <f t="shared" si="187"/>
        <v>-0.3551254218627799</v>
      </c>
    </row>
    <row r="1934" spans="32:37" x14ac:dyDescent="0.3">
      <c r="AF1934">
        <f t="shared" si="184"/>
        <v>81</v>
      </c>
      <c r="AG1934" cm="1">
        <f t="array" ref="AG1934">INDEX($AB$2:$AB$104, AF1934)</f>
        <v>6.6112485178393392</v>
      </c>
      <c r="AH1934">
        <f t="shared" si="185"/>
        <v>-0.46666666666666823</v>
      </c>
      <c r="AI1934">
        <f t="shared" si="186"/>
        <v>11.643520808630655</v>
      </c>
      <c r="AJ1934">
        <v>12</v>
      </c>
      <c r="AK1934">
        <f t="shared" si="187"/>
        <v>-9.3326034063630478E-2</v>
      </c>
    </row>
    <row r="1935" spans="32:37" x14ac:dyDescent="0.3">
      <c r="AF1935">
        <f t="shared" si="184"/>
        <v>81</v>
      </c>
      <c r="AG1935" cm="1">
        <f t="array" ref="AG1935">INDEX($AB$2:$AB$104, AF1935)</f>
        <v>6.6112485178393392</v>
      </c>
      <c r="AH1935">
        <f t="shared" si="185"/>
        <v>-0.46666666666666823</v>
      </c>
      <c r="AI1935">
        <f t="shared" si="186"/>
        <v>12.643520808630655</v>
      </c>
      <c r="AJ1935">
        <v>13</v>
      </c>
      <c r="AK1935">
        <f t="shared" si="187"/>
        <v>0.16847335373551894</v>
      </c>
    </row>
    <row r="1936" spans="32:37" x14ac:dyDescent="0.3">
      <c r="AF1936">
        <f t="shared" si="184"/>
        <v>81</v>
      </c>
      <c r="AG1936" cm="1">
        <f t="array" ref="AG1936">INDEX($AB$2:$AB$104, AF1936)</f>
        <v>6.6112485178393392</v>
      </c>
      <c r="AH1936">
        <f t="shared" si="185"/>
        <v>-0.46666666666666823</v>
      </c>
      <c r="AI1936">
        <f t="shared" si="186"/>
        <v>13.643520808630655</v>
      </c>
      <c r="AJ1936">
        <v>14</v>
      </c>
      <c r="AK1936">
        <f t="shared" si="187"/>
        <v>0.43027274153466832</v>
      </c>
    </row>
    <row r="1937" spans="32:37" x14ac:dyDescent="0.3">
      <c r="AF1937">
        <f t="shared" si="184"/>
        <v>81</v>
      </c>
      <c r="AG1937" cm="1">
        <f t="array" ref="AG1937">INDEX($AB$2:$AB$104, AF1937)</f>
        <v>6.6112485178393392</v>
      </c>
      <c r="AH1937">
        <f t="shared" si="185"/>
        <v>-0.46666666666666823</v>
      </c>
      <c r="AI1937">
        <f t="shared" si="186"/>
        <v>14.643520808630655</v>
      </c>
      <c r="AJ1937">
        <v>15</v>
      </c>
      <c r="AK1937">
        <f t="shared" si="187"/>
        <v>0.69207212933381779</v>
      </c>
    </row>
    <row r="1938" spans="32:37" x14ac:dyDescent="0.3">
      <c r="AF1938">
        <f t="shared" si="184"/>
        <v>81</v>
      </c>
      <c r="AG1938" cm="1">
        <f t="array" ref="AG1938">INDEX($AB$2:$AB$104, AF1938)</f>
        <v>6.6112485178393392</v>
      </c>
      <c r="AH1938">
        <f t="shared" si="185"/>
        <v>-0.46666666666666823</v>
      </c>
      <c r="AI1938">
        <f t="shared" si="186"/>
        <v>15.643520808630655</v>
      </c>
      <c r="AJ1938">
        <v>16</v>
      </c>
      <c r="AK1938">
        <f t="shared" si="187"/>
        <v>0.95387151713296714</v>
      </c>
    </row>
    <row r="1939" spans="32:37" x14ac:dyDescent="0.3">
      <c r="AF1939">
        <f t="shared" si="184"/>
        <v>81</v>
      </c>
      <c r="AG1939" cm="1">
        <f t="array" ref="AG1939">INDEX($AB$2:$AB$104, AF1939)</f>
        <v>6.6112485178393392</v>
      </c>
      <c r="AH1939">
        <f t="shared" si="185"/>
        <v>-0.46666666666666823</v>
      </c>
      <c r="AI1939">
        <f t="shared" si="186"/>
        <v>16.643520808630655</v>
      </c>
      <c r="AJ1939">
        <v>17</v>
      </c>
      <c r="AK1939">
        <f t="shared" si="187"/>
        <v>1.2156709049321166</v>
      </c>
    </row>
    <row r="1940" spans="32:37" x14ac:dyDescent="0.3">
      <c r="AF1940">
        <f t="shared" si="184"/>
        <v>81</v>
      </c>
      <c r="AG1940" cm="1">
        <f t="array" ref="AG1940">INDEX($AB$2:$AB$104, AF1940)</f>
        <v>6.6112485178393392</v>
      </c>
      <c r="AH1940">
        <f t="shared" si="185"/>
        <v>-0.46666666666666823</v>
      </c>
      <c r="AI1940">
        <f t="shared" si="186"/>
        <v>17.643520808630655</v>
      </c>
      <c r="AJ1940">
        <v>18</v>
      </c>
      <c r="AK1940">
        <f t="shared" si="187"/>
        <v>1.4774702927312662</v>
      </c>
    </row>
    <row r="1941" spans="32:37" x14ac:dyDescent="0.3">
      <c r="AF1941">
        <f t="shared" si="184"/>
        <v>81</v>
      </c>
      <c r="AG1941" cm="1">
        <f t="array" ref="AG1941">INDEX($AB$2:$AB$104, AF1941)</f>
        <v>6.6112485178393392</v>
      </c>
      <c r="AH1941">
        <f t="shared" si="185"/>
        <v>-0.46666666666666823</v>
      </c>
      <c r="AI1941">
        <f t="shared" si="186"/>
        <v>18.643520808630655</v>
      </c>
      <c r="AJ1941">
        <v>19</v>
      </c>
      <c r="AK1941">
        <f t="shared" si="187"/>
        <v>1.7392696805304155</v>
      </c>
    </row>
    <row r="1942" spans="32:37" x14ac:dyDescent="0.3">
      <c r="AF1942">
        <f t="shared" si="184"/>
        <v>81</v>
      </c>
      <c r="AG1942" cm="1">
        <f t="array" ref="AG1942">INDEX($AB$2:$AB$104, AF1942)</f>
        <v>6.6112485178393392</v>
      </c>
      <c r="AH1942">
        <f t="shared" si="185"/>
        <v>-0.46666666666666823</v>
      </c>
      <c r="AI1942">
        <f t="shared" si="186"/>
        <v>19.643520808630655</v>
      </c>
      <c r="AJ1942">
        <v>20</v>
      </c>
      <c r="AK1942">
        <f t="shared" si="187"/>
        <v>2.0010690683295649</v>
      </c>
    </row>
    <row r="1943" spans="32:37" x14ac:dyDescent="0.3">
      <c r="AF1943">
        <f t="shared" si="184"/>
        <v>81</v>
      </c>
      <c r="AG1943" cm="1">
        <f t="array" ref="AG1943">INDEX($AB$2:$AB$104, AF1943)</f>
        <v>6.6112485178393392</v>
      </c>
      <c r="AH1943">
        <f t="shared" si="185"/>
        <v>-0.46666666666666823</v>
      </c>
      <c r="AI1943">
        <f t="shared" si="186"/>
        <v>20.643520808630655</v>
      </c>
      <c r="AJ1943">
        <v>21</v>
      </c>
      <c r="AK1943">
        <f t="shared" si="187"/>
        <v>2.2628684561287145</v>
      </c>
    </row>
    <row r="1944" spans="32:37" x14ac:dyDescent="0.3">
      <c r="AF1944">
        <f t="shared" si="184"/>
        <v>81</v>
      </c>
      <c r="AG1944" cm="1">
        <f t="array" ref="AG1944">INDEX($AB$2:$AB$104, AF1944)</f>
        <v>6.6112485178393392</v>
      </c>
      <c r="AH1944">
        <f t="shared" si="185"/>
        <v>-0.46666666666666823</v>
      </c>
      <c r="AI1944">
        <f t="shared" si="186"/>
        <v>21.643520808630655</v>
      </c>
      <c r="AJ1944">
        <v>22</v>
      </c>
      <c r="AK1944">
        <f t="shared" si="187"/>
        <v>2.524667843927864</v>
      </c>
    </row>
    <row r="1945" spans="32:37" x14ac:dyDescent="0.3">
      <c r="AF1945">
        <f t="shared" si="184"/>
        <v>81</v>
      </c>
      <c r="AG1945" cm="1">
        <f t="array" ref="AG1945">INDEX($AB$2:$AB$104, AF1945)</f>
        <v>6.6112485178393392</v>
      </c>
      <c r="AH1945">
        <f t="shared" si="185"/>
        <v>-0.46666666666666823</v>
      </c>
      <c r="AI1945">
        <f t="shared" si="186"/>
        <v>22.643520808630655</v>
      </c>
      <c r="AJ1945">
        <v>23</v>
      </c>
      <c r="AK1945">
        <f t="shared" si="187"/>
        <v>2.7864672317270132</v>
      </c>
    </row>
    <row r="1946" spans="32:37" x14ac:dyDescent="0.3">
      <c r="AF1946">
        <f t="shared" si="184"/>
        <v>82</v>
      </c>
      <c r="AG1946" cm="1">
        <f t="array" ref="AG1946">INDEX($AB$2:$AB$104, AF1946)</f>
        <v>6.1703784736947069</v>
      </c>
      <c r="AH1946">
        <f t="shared" si="185"/>
        <v>-0.46666666666666823</v>
      </c>
      <c r="AI1946">
        <f t="shared" si="186"/>
        <v>-0.3638270254384231</v>
      </c>
      <c r="AJ1946">
        <v>0</v>
      </c>
      <c r="AK1946">
        <f t="shared" si="187"/>
        <v>-3.2368423461143583</v>
      </c>
    </row>
    <row r="1947" spans="32:37" x14ac:dyDescent="0.3">
      <c r="AF1947">
        <f t="shared" si="184"/>
        <v>82</v>
      </c>
      <c r="AG1947" cm="1">
        <f t="array" ref="AG1947">INDEX($AB$2:$AB$104, AF1947)</f>
        <v>6.1703784736947069</v>
      </c>
      <c r="AH1947">
        <f t="shared" si="185"/>
        <v>-0.46666666666666823</v>
      </c>
      <c r="AI1947">
        <f t="shared" si="186"/>
        <v>0.63617297456157684</v>
      </c>
      <c r="AJ1947">
        <v>1</v>
      </c>
      <c r="AK1947">
        <f t="shared" si="187"/>
        <v>-2.9750429583152087</v>
      </c>
    </row>
    <row r="1948" spans="32:37" x14ac:dyDescent="0.3">
      <c r="AF1948">
        <f t="shared" si="184"/>
        <v>82</v>
      </c>
      <c r="AG1948" cm="1">
        <f t="array" ref="AG1948">INDEX($AB$2:$AB$104, AF1948)</f>
        <v>6.1703784736947069</v>
      </c>
      <c r="AH1948">
        <f t="shared" si="185"/>
        <v>-0.46666666666666823</v>
      </c>
      <c r="AI1948">
        <f t="shared" si="186"/>
        <v>1.636172974561577</v>
      </c>
      <c r="AJ1948">
        <v>2</v>
      </c>
      <c r="AK1948">
        <f t="shared" si="187"/>
        <v>-2.7132435705160591</v>
      </c>
    </row>
    <row r="1949" spans="32:37" x14ac:dyDescent="0.3">
      <c r="AF1949">
        <f t="shared" si="184"/>
        <v>82</v>
      </c>
      <c r="AG1949" cm="1">
        <f t="array" ref="AG1949">INDEX($AB$2:$AB$104, AF1949)</f>
        <v>6.1703784736947069</v>
      </c>
      <c r="AH1949">
        <f t="shared" si="185"/>
        <v>-0.46666666666666823</v>
      </c>
      <c r="AI1949">
        <f t="shared" si="186"/>
        <v>2.636172974561577</v>
      </c>
      <c r="AJ1949">
        <v>3</v>
      </c>
      <c r="AK1949">
        <f t="shared" si="187"/>
        <v>-2.4514441827169096</v>
      </c>
    </row>
    <row r="1950" spans="32:37" x14ac:dyDescent="0.3">
      <c r="AF1950">
        <f t="shared" si="184"/>
        <v>82</v>
      </c>
      <c r="AG1950" cm="1">
        <f t="array" ref="AG1950">INDEX($AB$2:$AB$104, AF1950)</f>
        <v>6.1703784736947069</v>
      </c>
      <c r="AH1950">
        <f t="shared" si="185"/>
        <v>-0.46666666666666823</v>
      </c>
      <c r="AI1950">
        <f t="shared" si="186"/>
        <v>3.636172974561577</v>
      </c>
      <c r="AJ1950">
        <v>4</v>
      </c>
      <c r="AK1950">
        <f t="shared" si="187"/>
        <v>-2.1896447949177604</v>
      </c>
    </row>
    <row r="1951" spans="32:37" x14ac:dyDescent="0.3">
      <c r="AF1951">
        <f t="shared" si="184"/>
        <v>82</v>
      </c>
      <c r="AG1951" cm="1">
        <f t="array" ref="AG1951">INDEX($AB$2:$AB$104, AF1951)</f>
        <v>6.1703784736947069</v>
      </c>
      <c r="AH1951">
        <f t="shared" si="185"/>
        <v>-0.46666666666666823</v>
      </c>
      <c r="AI1951">
        <f t="shared" si="186"/>
        <v>4.6361729745615765</v>
      </c>
      <c r="AJ1951">
        <v>5</v>
      </c>
      <c r="AK1951">
        <f t="shared" si="187"/>
        <v>-1.9278454071186109</v>
      </c>
    </row>
    <row r="1952" spans="32:37" x14ac:dyDescent="0.3">
      <c r="AF1952">
        <f t="shared" si="184"/>
        <v>82</v>
      </c>
      <c r="AG1952" cm="1">
        <f t="array" ref="AG1952">INDEX($AB$2:$AB$104, AF1952)</f>
        <v>6.1703784736947069</v>
      </c>
      <c r="AH1952">
        <f t="shared" si="185"/>
        <v>-0.46666666666666823</v>
      </c>
      <c r="AI1952">
        <f t="shared" si="186"/>
        <v>5.6361729745615765</v>
      </c>
      <c r="AJ1952">
        <v>6</v>
      </c>
      <c r="AK1952">
        <f t="shared" si="187"/>
        <v>-1.6660460193194613</v>
      </c>
    </row>
    <row r="1953" spans="32:37" x14ac:dyDescent="0.3">
      <c r="AF1953">
        <f t="shared" si="184"/>
        <v>82</v>
      </c>
      <c r="AG1953" cm="1">
        <f t="array" ref="AG1953">INDEX($AB$2:$AB$104, AF1953)</f>
        <v>6.1703784736947069</v>
      </c>
      <c r="AH1953">
        <f t="shared" si="185"/>
        <v>-0.46666666666666823</v>
      </c>
      <c r="AI1953">
        <f t="shared" si="186"/>
        <v>6.6361729745615765</v>
      </c>
      <c r="AJ1953">
        <v>7</v>
      </c>
      <c r="AK1953">
        <f t="shared" si="187"/>
        <v>-1.4042466315203119</v>
      </c>
    </row>
    <row r="1954" spans="32:37" x14ac:dyDescent="0.3">
      <c r="AF1954">
        <f t="shared" si="184"/>
        <v>82</v>
      </c>
      <c r="AG1954" cm="1">
        <f t="array" ref="AG1954">INDEX($AB$2:$AB$104, AF1954)</f>
        <v>6.1703784736947069</v>
      </c>
      <c r="AH1954">
        <f t="shared" si="185"/>
        <v>-0.46666666666666823</v>
      </c>
      <c r="AI1954">
        <f t="shared" si="186"/>
        <v>7.6361729745615765</v>
      </c>
      <c r="AJ1954">
        <v>8</v>
      </c>
      <c r="AK1954">
        <f t="shared" si="187"/>
        <v>-1.1424472437211626</v>
      </c>
    </row>
    <row r="1955" spans="32:37" x14ac:dyDescent="0.3">
      <c r="AF1955">
        <f t="shared" si="184"/>
        <v>82</v>
      </c>
      <c r="AG1955" cm="1">
        <f t="array" ref="AG1955">INDEX($AB$2:$AB$104, AF1955)</f>
        <v>6.1703784736947069</v>
      </c>
      <c r="AH1955">
        <f t="shared" si="185"/>
        <v>-0.46666666666666823</v>
      </c>
      <c r="AI1955">
        <f t="shared" si="186"/>
        <v>8.6361729745615765</v>
      </c>
      <c r="AJ1955">
        <v>9</v>
      </c>
      <c r="AK1955">
        <f t="shared" si="187"/>
        <v>-0.88064785592201322</v>
      </c>
    </row>
    <row r="1956" spans="32:37" x14ac:dyDescent="0.3">
      <c r="AF1956">
        <f t="shared" si="184"/>
        <v>82</v>
      </c>
      <c r="AG1956" cm="1">
        <f t="array" ref="AG1956">INDEX($AB$2:$AB$104, AF1956)</f>
        <v>6.1703784736947069</v>
      </c>
      <c r="AH1956">
        <f t="shared" si="185"/>
        <v>-0.46666666666666823</v>
      </c>
      <c r="AI1956">
        <f t="shared" si="186"/>
        <v>9.6361729745615765</v>
      </c>
      <c r="AJ1956">
        <v>10</v>
      </c>
      <c r="AK1956">
        <f t="shared" si="187"/>
        <v>-0.61884846812286376</v>
      </c>
    </row>
    <row r="1957" spans="32:37" x14ac:dyDescent="0.3">
      <c r="AF1957">
        <f t="shared" si="184"/>
        <v>82</v>
      </c>
      <c r="AG1957" cm="1">
        <f t="array" ref="AG1957">INDEX($AB$2:$AB$104, AF1957)</f>
        <v>6.1703784736947069</v>
      </c>
      <c r="AH1957">
        <f t="shared" si="185"/>
        <v>-0.46666666666666823</v>
      </c>
      <c r="AI1957">
        <f t="shared" si="186"/>
        <v>10.636172974561577</v>
      </c>
      <c r="AJ1957">
        <v>11</v>
      </c>
      <c r="AK1957">
        <f t="shared" si="187"/>
        <v>-0.35704908032371424</v>
      </c>
    </row>
    <row r="1958" spans="32:37" x14ac:dyDescent="0.3">
      <c r="AF1958">
        <f t="shared" si="184"/>
        <v>82</v>
      </c>
      <c r="AG1958" cm="1">
        <f t="array" ref="AG1958">INDEX($AB$2:$AB$104, AF1958)</f>
        <v>6.1703784736947069</v>
      </c>
      <c r="AH1958">
        <f t="shared" si="185"/>
        <v>-0.46666666666666823</v>
      </c>
      <c r="AI1958">
        <f t="shared" si="186"/>
        <v>11.636172974561577</v>
      </c>
      <c r="AJ1958">
        <v>12</v>
      </c>
      <c r="AK1958">
        <f t="shared" si="187"/>
        <v>-9.5249692524564833E-2</v>
      </c>
    </row>
    <row r="1959" spans="32:37" x14ac:dyDescent="0.3">
      <c r="AF1959">
        <f t="shared" si="184"/>
        <v>82</v>
      </c>
      <c r="AG1959" cm="1">
        <f t="array" ref="AG1959">INDEX($AB$2:$AB$104, AF1959)</f>
        <v>6.1703784736947069</v>
      </c>
      <c r="AH1959">
        <f t="shared" si="185"/>
        <v>-0.46666666666666823</v>
      </c>
      <c r="AI1959">
        <f t="shared" si="186"/>
        <v>12.636172974561577</v>
      </c>
      <c r="AJ1959">
        <v>13</v>
      </c>
      <c r="AK1959">
        <f t="shared" si="187"/>
        <v>0.16654969527458457</v>
      </c>
    </row>
    <row r="1960" spans="32:37" x14ac:dyDescent="0.3">
      <c r="AF1960">
        <f t="shared" si="184"/>
        <v>82</v>
      </c>
      <c r="AG1960" cm="1">
        <f t="array" ref="AG1960">INDEX($AB$2:$AB$104, AF1960)</f>
        <v>6.1703784736947069</v>
      </c>
      <c r="AH1960">
        <f t="shared" si="185"/>
        <v>-0.46666666666666823</v>
      </c>
      <c r="AI1960">
        <f t="shared" si="186"/>
        <v>13.636172974561577</v>
      </c>
      <c r="AJ1960">
        <v>14</v>
      </c>
      <c r="AK1960">
        <f t="shared" si="187"/>
        <v>0.42834908307373404</v>
      </c>
    </row>
    <row r="1961" spans="32:37" x14ac:dyDescent="0.3">
      <c r="AF1961">
        <f t="shared" si="184"/>
        <v>82</v>
      </c>
      <c r="AG1961" cm="1">
        <f t="array" ref="AG1961">INDEX($AB$2:$AB$104, AF1961)</f>
        <v>6.1703784736947069</v>
      </c>
      <c r="AH1961">
        <f t="shared" si="185"/>
        <v>-0.46666666666666823</v>
      </c>
      <c r="AI1961">
        <f t="shared" si="186"/>
        <v>14.636172974561577</v>
      </c>
      <c r="AJ1961">
        <v>15</v>
      </c>
      <c r="AK1961">
        <f t="shared" si="187"/>
        <v>0.69014847087288345</v>
      </c>
    </row>
    <row r="1962" spans="32:37" x14ac:dyDescent="0.3">
      <c r="AF1962">
        <f t="shared" si="184"/>
        <v>82</v>
      </c>
      <c r="AG1962" cm="1">
        <f t="array" ref="AG1962">INDEX($AB$2:$AB$104, AF1962)</f>
        <v>6.1703784736947069</v>
      </c>
      <c r="AH1962">
        <f t="shared" si="185"/>
        <v>-0.46666666666666823</v>
      </c>
      <c r="AI1962">
        <f t="shared" si="186"/>
        <v>15.636172974561577</v>
      </c>
      <c r="AJ1962">
        <v>16</v>
      </c>
      <c r="AK1962">
        <f t="shared" si="187"/>
        <v>0.95194785867203291</v>
      </c>
    </row>
    <row r="1963" spans="32:37" x14ac:dyDescent="0.3">
      <c r="AF1963">
        <f t="shared" si="184"/>
        <v>82</v>
      </c>
      <c r="AG1963" cm="1">
        <f t="array" ref="AG1963">INDEX($AB$2:$AB$104, AF1963)</f>
        <v>6.1703784736947069</v>
      </c>
      <c r="AH1963">
        <f t="shared" si="185"/>
        <v>-0.46666666666666823</v>
      </c>
      <c r="AI1963">
        <f t="shared" si="186"/>
        <v>16.636172974561578</v>
      </c>
      <c r="AJ1963">
        <v>17</v>
      </c>
      <c r="AK1963">
        <f t="shared" si="187"/>
        <v>1.2137472464711829</v>
      </c>
    </row>
    <row r="1964" spans="32:37" x14ac:dyDescent="0.3">
      <c r="AF1964">
        <f t="shared" si="184"/>
        <v>82</v>
      </c>
      <c r="AG1964" cm="1">
        <f t="array" ref="AG1964">INDEX($AB$2:$AB$104, AF1964)</f>
        <v>6.1703784736947069</v>
      </c>
      <c r="AH1964">
        <f t="shared" si="185"/>
        <v>-0.46666666666666823</v>
      </c>
      <c r="AI1964">
        <f t="shared" si="186"/>
        <v>17.636172974561578</v>
      </c>
      <c r="AJ1964">
        <v>18</v>
      </c>
      <c r="AK1964">
        <f t="shared" si="187"/>
        <v>1.4755466342703323</v>
      </c>
    </row>
    <row r="1965" spans="32:37" x14ac:dyDescent="0.3">
      <c r="AF1965">
        <f t="shared" si="184"/>
        <v>82</v>
      </c>
      <c r="AG1965" cm="1">
        <f t="array" ref="AG1965">INDEX($AB$2:$AB$104, AF1965)</f>
        <v>6.1703784736947069</v>
      </c>
      <c r="AH1965">
        <f t="shared" si="185"/>
        <v>-0.46666666666666823</v>
      </c>
      <c r="AI1965">
        <f t="shared" si="186"/>
        <v>18.636172974561578</v>
      </c>
      <c r="AJ1965">
        <v>19</v>
      </c>
      <c r="AK1965">
        <f t="shared" si="187"/>
        <v>1.7373460220694816</v>
      </c>
    </row>
    <row r="1966" spans="32:37" x14ac:dyDescent="0.3">
      <c r="AF1966">
        <f t="shared" si="184"/>
        <v>82</v>
      </c>
      <c r="AG1966" cm="1">
        <f t="array" ref="AG1966">INDEX($AB$2:$AB$104, AF1966)</f>
        <v>6.1703784736947069</v>
      </c>
      <c r="AH1966">
        <f t="shared" si="185"/>
        <v>-0.46666666666666823</v>
      </c>
      <c r="AI1966">
        <f t="shared" si="186"/>
        <v>19.636172974561578</v>
      </c>
      <c r="AJ1966">
        <v>20</v>
      </c>
      <c r="AK1966">
        <f t="shared" si="187"/>
        <v>1.999145409868631</v>
      </c>
    </row>
    <row r="1967" spans="32:37" x14ac:dyDescent="0.3">
      <c r="AF1967">
        <f t="shared" si="184"/>
        <v>82</v>
      </c>
      <c r="AG1967" cm="1">
        <f t="array" ref="AG1967">INDEX($AB$2:$AB$104, AF1967)</f>
        <v>6.1703784736947069</v>
      </c>
      <c r="AH1967">
        <f t="shared" si="185"/>
        <v>-0.46666666666666823</v>
      </c>
      <c r="AI1967">
        <f t="shared" si="186"/>
        <v>20.636172974561578</v>
      </c>
      <c r="AJ1967">
        <v>21</v>
      </c>
      <c r="AK1967">
        <f t="shared" si="187"/>
        <v>2.2609447976677806</v>
      </c>
    </row>
    <row r="1968" spans="32:37" x14ac:dyDescent="0.3">
      <c r="AF1968">
        <f t="shared" si="184"/>
        <v>82</v>
      </c>
      <c r="AG1968" cm="1">
        <f t="array" ref="AG1968">INDEX($AB$2:$AB$104, AF1968)</f>
        <v>6.1703784736947069</v>
      </c>
      <c r="AH1968">
        <f t="shared" si="185"/>
        <v>-0.46666666666666823</v>
      </c>
      <c r="AI1968">
        <f t="shared" si="186"/>
        <v>21.636172974561578</v>
      </c>
      <c r="AJ1968">
        <v>22</v>
      </c>
      <c r="AK1968">
        <f t="shared" si="187"/>
        <v>2.5227441854669301</v>
      </c>
    </row>
    <row r="1969" spans="32:37" x14ac:dyDescent="0.3">
      <c r="AF1969">
        <f t="shared" si="184"/>
        <v>82</v>
      </c>
      <c r="AG1969" cm="1">
        <f t="array" ref="AG1969">INDEX($AB$2:$AB$104, AF1969)</f>
        <v>6.1703784736947069</v>
      </c>
      <c r="AH1969">
        <f t="shared" si="185"/>
        <v>-0.46666666666666823</v>
      </c>
      <c r="AI1969">
        <f t="shared" si="186"/>
        <v>22.636172974561578</v>
      </c>
      <c r="AJ1969">
        <v>23</v>
      </c>
      <c r="AK1969">
        <f t="shared" si="187"/>
        <v>2.7845435732660793</v>
      </c>
    </row>
    <row r="1970" spans="32:37" x14ac:dyDescent="0.3">
      <c r="AF1970">
        <f t="shared" si="184"/>
        <v>83</v>
      </c>
      <c r="AG1970" cm="1">
        <f t="array" ref="AG1970">INDEX($AB$2:$AB$104, AF1970)</f>
        <v>5.7246513998955955</v>
      </c>
      <c r="AH1970">
        <f t="shared" si="185"/>
        <v>-0.46666666666666823</v>
      </c>
      <c r="AI1970">
        <f t="shared" si="186"/>
        <v>-0.37125581000174163</v>
      </c>
      <c r="AJ1970">
        <v>0</v>
      </c>
      <c r="AK1970">
        <f t="shared" si="187"/>
        <v>-3.2387871973651263</v>
      </c>
    </row>
    <row r="1971" spans="32:37" x14ac:dyDescent="0.3">
      <c r="AF1971">
        <f t="shared" si="184"/>
        <v>83</v>
      </c>
      <c r="AG1971" cm="1">
        <f t="array" ref="AG1971">INDEX($AB$2:$AB$104, AF1971)</f>
        <v>5.7246513998955955</v>
      </c>
      <c r="AH1971">
        <f t="shared" si="185"/>
        <v>-0.46666666666666823</v>
      </c>
      <c r="AI1971">
        <f t="shared" si="186"/>
        <v>0.62874418999825832</v>
      </c>
      <c r="AJ1971">
        <v>1</v>
      </c>
      <c r="AK1971">
        <f t="shared" si="187"/>
        <v>-2.9769878095659768</v>
      </c>
    </row>
    <row r="1972" spans="32:37" x14ac:dyDescent="0.3">
      <c r="AF1972">
        <f t="shared" si="184"/>
        <v>83</v>
      </c>
      <c r="AG1972" cm="1">
        <f t="array" ref="AG1972">INDEX($AB$2:$AB$104, AF1972)</f>
        <v>5.7246513998955955</v>
      </c>
      <c r="AH1972">
        <f t="shared" si="185"/>
        <v>-0.46666666666666823</v>
      </c>
      <c r="AI1972">
        <f t="shared" si="186"/>
        <v>1.6287441899982584</v>
      </c>
      <c r="AJ1972">
        <v>2</v>
      </c>
      <c r="AK1972">
        <f t="shared" si="187"/>
        <v>-2.7151884217668276</v>
      </c>
    </row>
    <row r="1973" spans="32:37" x14ac:dyDescent="0.3">
      <c r="AF1973">
        <f t="shared" si="184"/>
        <v>83</v>
      </c>
      <c r="AG1973" cm="1">
        <f t="array" ref="AG1973">INDEX($AB$2:$AB$104, AF1973)</f>
        <v>5.7246513998955955</v>
      </c>
      <c r="AH1973">
        <f t="shared" si="185"/>
        <v>-0.46666666666666823</v>
      </c>
      <c r="AI1973">
        <f t="shared" si="186"/>
        <v>2.6287441899982587</v>
      </c>
      <c r="AJ1973">
        <v>3</v>
      </c>
      <c r="AK1973">
        <f t="shared" si="187"/>
        <v>-2.453389033967678</v>
      </c>
    </row>
    <row r="1974" spans="32:37" x14ac:dyDescent="0.3">
      <c r="AF1974">
        <f t="shared" si="184"/>
        <v>83</v>
      </c>
      <c r="AG1974" cm="1">
        <f t="array" ref="AG1974">INDEX($AB$2:$AB$104, AF1974)</f>
        <v>5.7246513998955955</v>
      </c>
      <c r="AH1974">
        <f t="shared" si="185"/>
        <v>-0.46666666666666823</v>
      </c>
      <c r="AI1974">
        <f t="shared" si="186"/>
        <v>3.6287441899982587</v>
      </c>
      <c r="AJ1974">
        <v>4</v>
      </c>
      <c r="AK1974">
        <f t="shared" si="187"/>
        <v>-2.1915896461685285</v>
      </c>
    </row>
    <row r="1975" spans="32:37" x14ac:dyDescent="0.3">
      <c r="AF1975">
        <f t="shared" si="184"/>
        <v>83</v>
      </c>
      <c r="AG1975" cm="1">
        <f t="array" ref="AG1975">INDEX($AB$2:$AB$104, AF1975)</f>
        <v>5.7246513998955955</v>
      </c>
      <c r="AH1975">
        <f t="shared" si="185"/>
        <v>-0.46666666666666823</v>
      </c>
      <c r="AI1975">
        <f t="shared" si="186"/>
        <v>4.6287441899982582</v>
      </c>
      <c r="AJ1975">
        <v>5</v>
      </c>
      <c r="AK1975">
        <f t="shared" si="187"/>
        <v>-1.9297902583693793</v>
      </c>
    </row>
    <row r="1976" spans="32:37" x14ac:dyDescent="0.3">
      <c r="AF1976">
        <f t="shared" si="184"/>
        <v>83</v>
      </c>
      <c r="AG1976" cm="1">
        <f t="array" ref="AG1976">INDEX($AB$2:$AB$104, AF1976)</f>
        <v>5.7246513998955955</v>
      </c>
      <c r="AH1976">
        <f t="shared" si="185"/>
        <v>-0.46666666666666823</v>
      </c>
      <c r="AI1976">
        <f t="shared" si="186"/>
        <v>5.6287441899982582</v>
      </c>
      <c r="AJ1976">
        <v>6</v>
      </c>
      <c r="AK1976">
        <f t="shared" si="187"/>
        <v>-1.66799087057023</v>
      </c>
    </row>
    <row r="1977" spans="32:37" x14ac:dyDescent="0.3">
      <c r="AF1977">
        <f t="shared" si="184"/>
        <v>83</v>
      </c>
      <c r="AG1977" cm="1">
        <f t="array" ref="AG1977">INDEX($AB$2:$AB$104, AF1977)</f>
        <v>5.7246513998955955</v>
      </c>
      <c r="AH1977">
        <f t="shared" si="185"/>
        <v>-0.46666666666666823</v>
      </c>
      <c r="AI1977">
        <f t="shared" si="186"/>
        <v>6.6287441899982582</v>
      </c>
      <c r="AJ1977">
        <v>7</v>
      </c>
      <c r="AK1977">
        <f t="shared" si="187"/>
        <v>-1.4061914827710806</v>
      </c>
    </row>
    <row r="1978" spans="32:37" x14ac:dyDescent="0.3">
      <c r="AF1978">
        <f t="shared" si="184"/>
        <v>83</v>
      </c>
      <c r="AG1978" cm="1">
        <f t="array" ref="AG1978">INDEX($AB$2:$AB$104, AF1978)</f>
        <v>5.7246513998955955</v>
      </c>
      <c r="AH1978">
        <f t="shared" si="185"/>
        <v>-0.46666666666666823</v>
      </c>
      <c r="AI1978">
        <f t="shared" si="186"/>
        <v>7.6287441899982582</v>
      </c>
      <c r="AJ1978">
        <v>8</v>
      </c>
      <c r="AK1978">
        <f t="shared" si="187"/>
        <v>-1.1443920949719311</v>
      </c>
    </row>
    <row r="1979" spans="32:37" x14ac:dyDescent="0.3">
      <c r="AF1979">
        <f t="shared" si="184"/>
        <v>83</v>
      </c>
      <c r="AG1979" cm="1">
        <f t="array" ref="AG1979">INDEX($AB$2:$AB$104, AF1979)</f>
        <v>5.7246513998955955</v>
      </c>
      <c r="AH1979">
        <f t="shared" si="185"/>
        <v>-0.46666666666666823</v>
      </c>
      <c r="AI1979">
        <f t="shared" si="186"/>
        <v>8.6287441899982582</v>
      </c>
      <c r="AJ1979">
        <v>9</v>
      </c>
      <c r="AK1979">
        <f t="shared" si="187"/>
        <v>-0.8825927071727816</v>
      </c>
    </row>
    <row r="1980" spans="32:37" x14ac:dyDescent="0.3">
      <c r="AF1980">
        <f t="shared" si="184"/>
        <v>83</v>
      </c>
      <c r="AG1980" cm="1">
        <f t="array" ref="AG1980">INDEX($AB$2:$AB$104, AF1980)</f>
        <v>5.7246513998955955</v>
      </c>
      <c r="AH1980">
        <f t="shared" si="185"/>
        <v>-0.46666666666666823</v>
      </c>
      <c r="AI1980">
        <f t="shared" si="186"/>
        <v>9.6287441899982582</v>
      </c>
      <c r="AJ1980">
        <v>10</v>
      </c>
      <c r="AK1980">
        <f t="shared" si="187"/>
        <v>-0.62079331937363214</v>
      </c>
    </row>
    <row r="1981" spans="32:37" x14ac:dyDescent="0.3">
      <c r="AF1981">
        <f t="shared" si="184"/>
        <v>83</v>
      </c>
      <c r="AG1981" cm="1">
        <f t="array" ref="AG1981">INDEX($AB$2:$AB$104, AF1981)</f>
        <v>5.7246513998955955</v>
      </c>
      <c r="AH1981">
        <f t="shared" si="185"/>
        <v>-0.46666666666666823</v>
      </c>
      <c r="AI1981">
        <f t="shared" si="186"/>
        <v>10.628744189998258</v>
      </c>
      <c r="AJ1981">
        <v>11</v>
      </c>
      <c r="AK1981">
        <f t="shared" si="187"/>
        <v>-0.35899393157448273</v>
      </c>
    </row>
    <row r="1982" spans="32:37" x14ac:dyDescent="0.3">
      <c r="AF1982">
        <f t="shared" si="184"/>
        <v>83</v>
      </c>
      <c r="AG1982" cm="1">
        <f t="array" ref="AG1982">INDEX($AB$2:$AB$104, AF1982)</f>
        <v>5.7246513998955955</v>
      </c>
      <c r="AH1982">
        <f t="shared" si="185"/>
        <v>-0.46666666666666823</v>
      </c>
      <c r="AI1982">
        <f t="shared" si="186"/>
        <v>11.628744189998258</v>
      </c>
      <c r="AJ1982">
        <v>12</v>
      </c>
      <c r="AK1982">
        <f t="shared" si="187"/>
        <v>-9.7194543775333334E-2</v>
      </c>
    </row>
    <row r="1983" spans="32:37" x14ac:dyDescent="0.3">
      <c r="AF1983">
        <f t="shared" si="184"/>
        <v>83</v>
      </c>
      <c r="AG1983" cm="1">
        <f t="array" ref="AG1983">INDEX($AB$2:$AB$104, AF1983)</f>
        <v>5.7246513998955955</v>
      </c>
      <c r="AH1983">
        <f t="shared" si="185"/>
        <v>-0.46666666666666823</v>
      </c>
      <c r="AI1983">
        <f t="shared" si="186"/>
        <v>12.628744189998258</v>
      </c>
      <c r="AJ1983">
        <v>13</v>
      </c>
      <c r="AK1983">
        <f t="shared" si="187"/>
        <v>0.16460484402381609</v>
      </c>
    </row>
    <row r="1984" spans="32:37" x14ac:dyDescent="0.3">
      <c r="AF1984">
        <f t="shared" si="184"/>
        <v>83</v>
      </c>
      <c r="AG1984" cm="1">
        <f t="array" ref="AG1984">INDEX($AB$2:$AB$104, AF1984)</f>
        <v>5.7246513998955955</v>
      </c>
      <c r="AH1984">
        <f t="shared" si="185"/>
        <v>-0.46666666666666823</v>
      </c>
      <c r="AI1984">
        <f t="shared" si="186"/>
        <v>13.628744189998258</v>
      </c>
      <c r="AJ1984">
        <v>14</v>
      </c>
      <c r="AK1984">
        <f t="shared" si="187"/>
        <v>0.4264042318229655</v>
      </c>
    </row>
    <row r="1985" spans="32:37" x14ac:dyDescent="0.3">
      <c r="AF1985">
        <f t="shared" si="184"/>
        <v>83</v>
      </c>
      <c r="AG1985" cm="1">
        <f t="array" ref="AG1985">INDEX($AB$2:$AB$104, AF1985)</f>
        <v>5.7246513998955955</v>
      </c>
      <c r="AH1985">
        <f t="shared" si="185"/>
        <v>-0.46666666666666823</v>
      </c>
      <c r="AI1985">
        <f t="shared" si="186"/>
        <v>14.628744189998258</v>
      </c>
      <c r="AJ1985">
        <v>15</v>
      </c>
      <c r="AK1985">
        <f t="shared" si="187"/>
        <v>0.68820361962211496</v>
      </c>
    </row>
    <row r="1986" spans="32:37" x14ac:dyDescent="0.3">
      <c r="AF1986">
        <f t="shared" si="184"/>
        <v>83</v>
      </c>
      <c r="AG1986" cm="1">
        <f t="array" ref="AG1986">INDEX($AB$2:$AB$104, AF1986)</f>
        <v>5.7246513998955955</v>
      </c>
      <c r="AH1986">
        <f t="shared" si="185"/>
        <v>-0.46666666666666823</v>
      </c>
      <c r="AI1986">
        <f t="shared" si="186"/>
        <v>15.628744189998258</v>
      </c>
      <c r="AJ1986">
        <v>16</v>
      </c>
      <c r="AK1986">
        <f t="shared" si="187"/>
        <v>0.95000300742126431</v>
      </c>
    </row>
    <row r="1987" spans="32:37" x14ac:dyDescent="0.3">
      <c r="AF1987">
        <f t="shared" ref="AF1987:AF2041" si="188">INT((ROW()-2)/24) + 1</f>
        <v>83</v>
      </c>
      <c r="AG1987" cm="1">
        <f t="array" ref="AG1987">INDEX($AB$2:$AB$104, AF1987)</f>
        <v>5.7246513998955955</v>
      </c>
      <c r="AH1987">
        <f t="shared" ref="AH1987:AH2041" si="189">$AD$2</f>
        <v>-0.46666666666666823</v>
      </c>
      <c r="AI1987">
        <f t="shared" ref="AI1987:AI2041" si="190">AJ1987+AH1987+AG1987/60</f>
        <v>16.628744189998258</v>
      </c>
      <c r="AJ1987">
        <v>17</v>
      </c>
      <c r="AK1987">
        <f t="shared" ref="AK1987:AK2041" si="191">(AI1987-12)/12*PI()</f>
        <v>1.2118023952204138</v>
      </c>
    </row>
    <row r="1988" spans="32:37" x14ac:dyDescent="0.3">
      <c r="AF1988">
        <f t="shared" si="188"/>
        <v>83</v>
      </c>
      <c r="AG1988" cm="1">
        <f t="array" ref="AG1988">INDEX($AB$2:$AB$104, AF1988)</f>
        <v>5.7246513998955955</v>
      </c>
      <c r="AH1988">
        <f t="shared" si="189"/>
        <v>-0.46666666666666823</v>
      </c>
      <c r="AI1988">
        <f t="shared" si="190"/>
        <v>17.628744189998258</v>
      </c>
      <c r="AJ1988">
        <v>18</v>
      </c>
      <c r="AK1988">
        <f t="shared" si="191"/>
        <v>1.4736017830195631</v>
      </c>
    </row>
    <row r="1989" spans="32:37" x14ac:dyDescent="0.3">
      <c r="AF1989">
        <f t="shared" si="188"/>
        <v>83</v>
      </c>
      <c r="AG1989" cm="1">
        <f t="array" ref="AG1989">INDEX($AB$2:$AB$104, AF1989)</f>
        <v>5.7246513998955955</v>
      </c>
      <c r="AH1989">
        <f t="shared" si="189"/>
        <v>-0.46666666666666823</v>
      </c>
      <c r="AI1989">
        <f t="shared" si="190"/>
        <v>18.628744189998258</v>
      </c>
      <c r="AJ1989">
        <v>19</v>
      </c>
      <c r="AK1989">
        <f t="shared" si="191"/>
        <v>1.7354011708187127</v>
      </c>
    </row>
    <row r="1990" spans="32:37" x14ac:dyDescent="0.3">
      <c r="AF1990">
        <f t="shared" si="188"/>
        <v>83</v>
      </c>
      <c r="AG1990" cm="1">
        <f t="array" ref="AG1990">INDEX($AB$2:$AB$104, AF1990)</f>
        <v>5.7246513998955955</v>
      </c>
      <c r="AH1990">
        <f t="shared" si="189"/>
        <v>-0.46666666666666823</v>
      </c>
      <c r="AI1990">
        <f t="shared" si="190"/>
        <v>19.628744189998258</v>
      </c>
      <c r="AJ1990">
        <v>20</v>
      </c>
      <c r="AK1990">
        <f t="shared" si="191"/>
        <v>1.9972005586178621</v>
      </c>
    </row>
    <row r="1991" spans="32:37" x14ac:dyDescent="0.3">
      <c r="AF1991">
        <f t="shared" si="188"/>
        <v>83</v>
      </c>
      <c r="AG1991" cm="1">
        <f t="array" ref="AG1991">INDEX($AB$2:$AB$104, AF1991)</f>
        <v>5.7246513998955955</v>
      </c>
      <c r="AH1991">
        <f t="shared" si="189"/>
        <v>-0.46666666666666823</v>
      </c>
      <c r="AI1991">
        <f t="shared" si="190"/>
        <v>20.628744189998258</v>
      </c>
      <c r="AJ1991">
        <v>21</v>
      </c>
      <c r="AK1991">
        <f t="shared" si="191"/>
        <v>2.2589999464170116</v>
      </c>
    </row>
    <row r="1992" spans="32:37" x14ac:dyDescent="0.3">
      <c r="AF1992">
        <f t="shared" si="188"/>
        <v>83</v>
      </c>
      <c r="AG1992" cm="1">
        <f t="array" ref="AG1992">INDEX($AB$2:$AB$104, AF1992)</f>
        <v>5.7246513998955955</v>
      </c>
      <c r="AH1992">
        <f t="shared" si="189"/>
        <v>-0.46666666666666823</v>
      </c>
      <c r="AI1992">
        <f t="shared" si="190"/>
        <v>21.628744189998258</v>
      </c>
      <c r="AJ1992">
        <v>22</v>
      </c>
      <c r="AK1992">
        <f t="shared" si="191"/>
        <v>2.5207993342161612</v>
      </c>
    </row>
    <row r="1993" spans="32:37" x14ac:dyDescent="0.3">
      <c r="AF1993">
        <f t="shared" si="188"/>
        <v>83</v>
      </c>
      <c r="AG1993" cm="1">
        <f t="array" ref="AG1993">INDEX($AB$2:$AB$104, AF1993)</f>
        <v>5.7246513998955955</v>
      </c>
      <c r="AH1993">
        <f t="shared" si="189"/>
        <v>-0.46666666666666823</v>
      </c>
      <c r="AI1993">
        <f t="shared" si="190"/>
        <v>22.628744189998258</v>
      </c>
      <c r="AJ1993">
        <v>23</v>
      </c>
      <c r="AK1993">
        <f t="shared" si="191"/>
        <v>2.7825987220153103</v>
      </c>
    </row>
    <row r="1994" spans="32:37" x14ac:dyDescent="0.3">
      <c r="AF1994">
        <f t="shared" si="188"/>
        <v>84</v>
      </c>
      <c r="AG1994" cm="1">
        <f t="array" ref="AG1994">INDEX($AB$2:$AB$104, AF1994)</f>
        <v>5.2744873711351277</v>
      </c>
      <c r="AH1994">
        <f t="shared" si="189"/>
        <v>-0.46666666666666823</v>
      </c>
      <c r="AI1994">
        <f t="shared" si="190"/>
        <v>-0.37875854381441609</v>
      </c>
      <c r="AJ1994">
        <v>0</v>
      </c>
      <c r="AK1994">
        <f t="shared" si="191"/>
        <v>-3.2407514084841051</v>
      </c>
    </row>
    <row r="1995" spans="32:37" x14ac:dyDescent="0.3">
      <c r="AF1995">
        <f t="shared" si="188"/>
        <v>84</v>
      </c>
      <c r="AG1995" cm="1">
        <f t="array" ref="AG1995">INDEX($AB$2:$AB$104, AF1995)</f>
        <v>5.2744873711351277</v>
      </c>
      <c r="AH1995">
        <f t="shared" si="189"/>
        <v>-0.46666666666666823</v>
      </c>
      <c r="AI1995">
        <f t="shared" si="190"/>
        <v>0.62124145618558391</v>
      </c>
      <c r="AJ1995">
        <v>1</v>
      </c>
      <c r="AK1995">
        <f t="shared" si="191"/>
        <v>-2.9789520206849556</v>
      </c>
    </row>
    <row r="1996" spans="32:37" x14ac:dyDescent="0.3">
      <c r="AF1996">
        <f t="shared" si="188"/>
        <v>84</v>
      </c>
      <c r="AG1996" cm="1">
        <f t="array" ref="AG1996">INDEX($AB$2:$AB$104, AF1996)</f>
        <v>5.2744873711351277</v>
      </c>
      <c r="AH1996">
        <f t="shared" si="189"/>
        <v>-0.46666666666666823</v>
      </c>
      <c r="AI1996">
        <f t="shared" si="190"/>
        <v>1.6212414561855839</v>
      </c>
      <c r="AJ1996">
        <v>2</v>
      </c>
      <c r="AK1996">
        <f t="shared" si="191"/>
        <v>-2.717152632885806</v>
      </c>
    </row>
    <row r="1997" spans="32:37" x14ac:dyDescent="0.3">
      <c r="AF1997">
        <f t="shared" si="188"/>
        <v>84</v>
      </c>
      <c r="AG1997" cm="1">
        <f t="array" ref="AG1997">INDEX($AB$2:$AB$104, AF1997)</f>
        <v>5.2744873711351277</v>
      </c>
      <c r="AH1997">
        <f t="shared" si="189"/>
        <v>-0.46666666666666823</v>
      </c>
      <c r="AI1997">
        <f t="shared" si="190"/>
        <v>2.6212414561855839</v>
      </c>
      <c r="AJ1997">
        <v>3</v>
      </c>
      <c r="AK1997">
        <f t="shared" si="191"/>
        <v>-2.4553532450866564</v>
      </c>
    </row>
    <row r="1998" spans="32:37" x14ac:dyDescent="0.3">
      <c r="AF1998">
        <f t="shared" si="188"/>
        <v>84</v>
      </c>
      <c r="AG1998" cm="1">
        <f t="array" ref="AG1998">INDEX($AB$2:$AB$104, AF1998)</f>
        <v>5.2744873711351277</v>
      </c>
      <c r="AH1998">
        <f t="shared" si="189"/>
        <v>-0.46666666666666823</v>
      </c>
      <c r="AI1998">
        <f t="shared" si="190"/>
        <v>3.6212414561855839</v>
      </c>
      <c r="AJ1998">
        <v>4</v>
      </c>
      <c r="AK1998">
        <f t="shared" si="191"/>
        <v>-2.1935538572875073</v>
      </c>
    </row>
    <row r="1999" spans="32:37" x14ac:dyDescent="0.3">
      <c r="AF1999">
        <f t="shared" si="188"/>
        <v>84</v>
      </c>
      <c r="AG1999" cm="1">
        <f t="array" ref="AG1999">INDEX($AB$2:$AB$104, AF1999)</f>
        <v>5.2744873711351277</v>
      </c>
      <c r="AH1999">
        <f t="shared" si="189"/>
        <v>-0.46666666666666823</v>
      </c>
      <c r="AI1999">
        <f t="shared" si="190"/>
        <v>4.6212414561855839</v>
      </c>
      <c r="AJ1999">
        <v>5</v>
      </c>
      <c r="AK1999">
        <f t="shared" si="191"/>
        <v>-1.9317544694883573</v>
      </c>
    </row>
    <row r="2000" spans="32:37" x14ac:dyDescent="0.3">
      <c r="AF2000">
        <f t="shared" si="188"/>
        <v>84</v>
      </c>
      <c r="AG2000" cm="1">
        <f t="array" ref="AG2000">INDEX($AB$2:$AB$104, AF2000)</f>
        <v>5.2744873711351277</v>
      </c>
      <c r="AH2000">
        <f t="shared" si="189"/>
        <v>-0.46666666666666823</v>
      </c>
      <c r="AI2000">
        <f t="shared" si="190"/>
        <v>5.6212414561855839</v>
      </c>
      <c r="AJ2000">
        <v>6</v>
      </c>
      <c r="AK2000">
        <f t="shared" si="191"/>
        <v>-1.6699550816892081</v>
      </c>
    </row>
    <row r="2001" spans="32:37" x14ac:dyDescent="0.3">
      <c r="AF2001">
        <f t="shared" si="188"/>
        <v>84</v>
      </c>
      <c r="AG2001" cm="1">
        <f t="array" ref="AG2001">INDEX($AB$2:$AB$104, AF2001)</f>
        <v>5.2744873711351277</v>
      </c>
      <c r="AH2001">
        <f t="shared" si="189"/>
        <v>-0.46666666666666823</v>
      </c>
      <c r="AI2001">
        <f t="shared" si="190"/>
        <v>6.6212414561855839</v>
      </c>
      <c r="AJ2001">
        <v>7</v>
      </c>
      <c r="AK2001">
        <f t="shared" si="191"/>
        <v>-1.4081556938900586</v>
      </c>
    </row>
    <row r="2002" spans="32:37" x14ac:dyDescent="0.3">
      <c r="AF2002">
        <f t="shared" si="188"/>
        <v>84</v>
      </c>
      <c r="AG2002" cm="1">
        <f t="array" ref="AG2002">INDEX($AB$2:$AB$104, AF2002)</f>
        <v>5.2744873711351277</v>
      </c>
      <c r="AH2002">
        <f t="shared" si="189"/>
        <v>-0.46666666666666823</v>
      </c>
      <c r="AI2002">
        <f t="shared" si="190"/>
        <v>7.6212414561855839</v>
      </c>
      <c r="AJ2002">
        <v>8</v>
      </c>
      <c r="AK2002">
        <f t="shared" si="191"/>
        <v>-1.1463563060909092</v>
      </c>
    </row>
    <row r="2003" spans="32:37" x14ac:dyDescent="0.3">
      <c r="AF2003">
        <f t="shared" si="188"/>
        <v>84</v>
      </c>
      <c r="AG2003" cm="1">
        <f t="array" ref="AG2003">INDEX($AB$2:$AB$104, AF2003)</f>
        <v>5.2744873711351277</v>
      </c>
      <c r="AH2003">
        <f t="shared" si="189"/>
        <v>-0.46666666666666823</v>
      </c>
      <c r="AI2003">
        <f t="shared" si="190"/>
        <v>8.621241456185583</v>
      </c>
      <c r="AJ2003">
        <v>9</v>
      </c>
      <c r="AK2003">
        <f t="shared" si="191"/>
        <v>-0.88455691829175997</v>
      </c>
    </row>
    <row r="2004" spans="32:37" x14ac:dyDescent="0.3">
      <c r="AF2004">
        <f t="shared" si="188"/>
        <v>84</v>
      </c>
      <c r="AG2004" cm="1">
        <f t="array" ref="AG2004">INDEX($AB$2:$AB$104, AF2004)</f>
        <v>5.2744873711351277</v>
      </c>
      <c r="AH2004">
        <f t="shared" si="189"/>
        <v>-0.46666666666666823</v>
      </c>
      <c r="AI2004">
        <f t="shared" si="190"/>
        <v>9.621241456185583</v>
      </c>
      <c r="AJ2004">
        <v>10</v>
      </c>
      <c r="AK2004">
        <f t="shared" si="191"/>
        <v>-0.62275753049261051</v>
      </c>
    </row>
    <row r="2005" spans="32:37" x14ac:dyDescent="0.3">
      <c r="AF2005">
        <f t="shared" si="188"/>
        <v>84</v>
      </c>
      <c r="AG2005" cm="1">
        <f t="array" ref="AG2005">INDEX($AB$2:$AB$104, AF2005)</f>
        <v>5.2744873711351277</v>
      </c>
      <c r="AH2005">
        <f t="shared" si="189"/>
        <v>-0.46666666666666823</v>
      </c>
      <c r="AI2005">
        <f t="shared" si="190"/>
        <v>10.621241456185583</v>
      </c>
      <c r="AJ2005">
        <v>11</v>
      </c>
      <c r="AK2005">
        <f t="shared" si="191"/>
        <v>-0.3609581426934611</v>
      </c>
    </row>
    <row r="2006" spans="32:37" x14ac:dyDescent="0.3">
      <c r="AF2006">
        <f t="shared" si="188"/>
        <v>84</v>
      </c>
      <c r="AG2006" cm="1">
        <f t="array" ref="AG2006">INDEX($AB$2:$AB$104, AF2006)</f>
        <v>5.2744873711351277</v>
      </c>
      <c r="AH2006">
        <f t="shared" si="189"/>
        <v>-0.46666666666666823</v>
      </c>
      <c r="AI2006">
        <f t="shared" si="190"/>
        <v>11.621241456185583</v>
      </c>
      <c r="AJ2006">
        <v>12</v>
      </c>
      <c r="AK2006">
        <f t="shared" si="191"/>
        <v>-9.9158754894311668E-2</v>
      </c>
    </row>
    <row r="2007" spans="32:37" x14ac:dyDescent="0.3">
      <c r="AF2007">
        <f t="shared" si="188"/>
        <v>84</v>
      </c>
      <c r="AG2007" cm="1">
        <f t="array" ref="AG2007">INDEX($AB$2:$AB$104, AF2007)</f>
        <v>5.2744873711351277</v>
      </c>
      <c r="AH2007">
        <f t="shared" si="189"/>
        <v>-0.46666666666666823</v>
      </c>
      <c r="AI2007">
        <f t="shared" si="190"/>
        <v>12.621241456185583</v>
      </c>
      <c r="AJ2007">
        <v>13</v>
      </c>
      <c r="AK2007">
        <f t="shared" si="191"/>
        <v>0.16264063290483774</v>
      </c>
    </row>
    <row r="2008" spans="32:37" x14ac:dyDescent="0.3">
      <c r="AF2008">
        <f t="shared" si="188"/>
        <v>84</v>
      </c>
      <c r="AG2008" cm="1">
        <f t="array" ref="AG2008">INDEX($AB$2:$AB$104, AF2008)</f>
        <v>5.2744873711351277</v>
      </c>
      <c r="AH2008">
        <f t="shared" si="189"/>
        <v>-0.46666666666666823</v>
      </c>
      <c r="AI2008">
        <f t="shared" si="190"/>
        <v>13.621241456185583</v>
      </c>
      <c r="AJ2008">
        <v>14</v>
      </c>
      <c r="AK2008">
        <f t="shared" si="191"/>
        <v>0.42444002070398718</v>
      </c>
    </row>
    <row r="2009" spans="32:37" x14ac:dyDescent="0.3">
      <c r="AF2009">
        <f t="shared" si="188"/>
        <v>84</v>
      </c>
      <c r="AG2009" cm="1">
        <f t="array" ref="AG2009">INDEX($AB$2:$AB$104, AF2009)</f>
        <v>5.2744873711351277</v>
      </c>
      <c r="AH2009">
        <f t="shared" si="189"/>
        <v>-0.46666666666666823</v>
      </c>
      <c r="AI2009">
        <f t="shared" si="190"/>
        <v>14.621241456185583</v>
      </c>
      <c r="AJ2009">
        <v>15</v>
      </c>
      <c r="AK2009">
        <f t="shared" si="191"/>
        <v>0.68623940850313658</v>
      </c>
    </row>
    <row r="2010" spans="32:37" x14ac:dyDescent="0.3">
      <c r="AF2010">
        <f t="shared" si="188"/>
        <v>84</v>
      </c>
      <c r="AG2010" cm="1">
        <f t="array" ref="AG2010">INDEX($AB$2:$AB$104, AF2010)</f>
        <v>5.2744873711351277</v>
      </c>
      <c r="AH2010">
        <f t="shared" si="189"/>
        <v>-0.46666666666666823</v>
      </c>
      <c r="AI2010">
        <f t="shared" si="190"/>
        <v>15.621241456185583</v>
      </c>
      <c r="AJ2010">
        <v>16</v>
      </c>
      <c r="AK2010">
        <f t="shared" si="191"/>
        <v>0.94803879630228605</v>
      </c>
    </row>
    <row r="2011" spans="32:37" x14ac:dyDescent="0.3">
      <c r="AF2011">
        <f t="shared" si="188"/>
        <v>84</v>
      </c>
      <c r="AG2011" cm="1">
        <f t="array" ref="AG2011">INDEX($AB$2:$AB$104, AF2011)</f>
        <v>5.2744873711351277</v>
      </c>
      <c r="AH2011">
        <f t="shared" si="189"/>
        <v>-0.46666666666666823</v>
      </c>
      <c r="AI2011">
        <f t="shared" si="190"/>
        <v>16.621241456185583</v>
      </c>
      <c r="AJ2011">
        <v>17</v>
      </c>
      <c r="AK2011">
        <f t="shared" si="191"/>
        <v>1.2098381841014354</v>
      </c>
    </row>
    <row r="2012" spans="32:37" x14ac:dyDescent="0.3">
      <c r="AF2012">
        <f t="shared" si="188"/>
        <v>84</v>
      </c>
      <c r="AG2012" cm="1">
        <f t="array" ref="AG2012">INDEX($AB$2:$AB$104, AF2012)</f>
        <v>5.2744873711351277</v>
      </c>
      <c r="AH2012">
        <f t="shared" si="189"/>
        <v>-0.46666666666666823</v>
      </c>
      <c r="AI2012">
        <f t="shared" si="190"/>
        <v>17.621241456185583</v>
      </c>
      <c r="AJ2012">
        <v>18</v>
      </c>
      <c r="AK2012">
        <f t="shared" si="191"/>
        <v>1.4716375719005848</v>
      </c>
    </row>
    <row r="2013" spans="32:37" x14ac:dyDescent="0.3">
      <c r="AF2013">
        <f t="shared" si="188"/>
        <v>84</v>
      </c>
      <c r="AG2013" cm="1">
        <f t="array" ref="AG2013">INDEX($AB$2:$AB$104, AF2013)</f>
        <v>5.2744873711351277</v>
      </c>
      <c r="AH2013">
        <f t="shared" si="189"/>
        <v>-0.46666666666666823</v>
      </c>
      <c r="AI2013">
        <f t="shared" si="190"/>
        <v>18.621241456185583</v>
      </c>
      <c r="AJ2013">
        <v>19</v>
      </c>
      <c r="AK2013">
        <f t="shared" si="191"/>
        <v>1.7334369596997341</v>
      </c>
    </row>
    <row r="2014" spans="32:37" x14ac:dyDescent="0.3">
      <c r="AF2014">
        <f t="shared" si="188"/>
        <v>84</v>
      </c>
      <c r="AG2014" cm="1">
        <f t="array" ref="AG2014">INDEX($AB$2:$AB$104, AF2014)</f>
        <v>5.2744873711351277</v>
      </c>
      <c r="AH2014">
        <f t="shared" si="189"/>
        <v>-0.46666666666666823</v>
      </c>
      <c r="AI2014">
        <f t="shared" si="190"/>
        <v>19.621241456185583</v>
      </c>
      <c r="AJ2014">
        <v>20</v>
      </c>
      <c r="AK2014">
        <f t="shared" si="191"/>
        <v>1.9952363474988837</v>
      </c>
    </row>
    <row r="2015" spans="32:37" x14ac:dyDescent="0.3">
      <c r="AF2015">
        <f t="shared" si="188"/>
        <v>84</v>
      </c>
      <c r="AG2015" cm="1">
        <f t="array" ref="AG2015">INDEX($AB$2:$AB$104, AF2015)</f>
        <v>5.2744873711351277</v>
      </c>
      <c r="AH2015">
        <f t="shared" si="189"/>
        <v>-0.46666666666666823</v>
      </c>
      <c r="AI2015">
        <f t="shared" si="190"/>
        <v>20.621241456185583</v>
      </c>
      <c r="AJ2015">
        <v>21</v>
      </c>
      <c r="AK2015">
        <f t="shared" si="191"/>
        <v>2.2570357352980333</v>
      </c>
    </row>
    <row r="2016" spans="32:37" x14ac:dyDescent="0.3">
      <c r="AF2016">
        <f t="shared" si="188"/>
        <v>84</v>
      </c>
      <c r="AG2016" cm="1">
        <f t="array" ref="AG2016">INDEX($AB$2:$AB$104, AF2016)</f>
        <v>5.2744873711351277</v>
      </c>
      <c r="AH2016">
        <f t="shared" si="189"/>
        <v>-0.46666666666666823</v>
      </c>
      <c r="AI2016">
        <f t="shared" si="190"/>
        <v>21.621241456185583</v>
      </c>
      <c r="AJ2016">
        <v>22</v>
      </c>
      <c r="AK2016">
        <f t="shared" si="191"/>
        <v>2.5188351230971824</v>
      </c>
    </row>
    <row r="2017" spans="32:37" x14ac:dyDescent="0.3">
      <c r="AF2017">
        <f t="shared" si="188"/>
        <v>84</v>
      </c>
      <c r="AG2017" cm="1">
        <f t="array" ref="AG2017">INDEX($AB$2:$AB$104, AF2017)</f>
        <v>5.2744873711351277</v>
      </c>
      <c r="AH2017">
        <f t="shared" si="189"/>
        <v>-0.46666666666666823</v>
      </c>
      <c r="AI2017">
        <f t="shared" si="190"/>
        <v>22.621241456185583</v>
      </c>
      <c r="AJ2017">
        <v>23</v>
      </c>
      <c r="AK2017">
        <f t="shared" si="191"/>
        <v>2.780634510896332</v>
      </c>
    </row>
    <row r="2018" spans="32:37" x14ac:dyDescent="0.3">
      <c r="AF2018">
        <f t="shared" si="188"/>
        <v>85</v>
      </c>
      <c r="AG2018" cm="1">
        <f t="array" ref="AG2018">INDEX($AB$2:$AB$104, AF2018)</f>
        <v>4.8203110364477686</v>
      </c>
      <c r="AH2018">
        <f t="shared" si="189"/>
        <v>-0.46666666666666823</v>
      </c>
      <c r="AI2018">
        <f t="shared" si="190"/>
        <v>-0.38632814939253873</v>
      </c>
      <c r="AJ2018">
        <v>0</v>
      </c>
      <c r="AK2018">
        <f t="shared" si="191"/>
        <v>-3.2427331265903381</v>
      </c>
    </row>
    <row r="2019" spans="32:37" x14ac:dyDescent="0.3">
      <c r="AF2019">
        <f t="shared" si="188"/>
        <v>85</v>
      </c>
      <c r="AG2019" cm="1">
        <f t="array" ref="AG2019">INDEX($AB$2:$AB$104, AF2019)</f>
        <v>4.8203110364477686</v>
      </c>
      <c r="AH2019">
        <f t="shared" si="189"/>
        <v>-0.46666666666666823</v>
      </c>
      <c r="AI2019">
        <f t="shared" si="190"/>
        <v>0.61367185060746121</v>
      </c>
      <c r="AJ2019">
        <v>1</v>
      </c>
      <c r="AK2019">
        <f t="shared" si="191"/>
        <v>-2.9809337387911885</v>
      </c>
    </row>
    <row r="2020" spans="32:37" x14ac:dyDescent="0.3">
      <c r="AF2020">
        <f t="shared" si="188"/>
        <v>85</v>
      </c>
      <c r="AG2020" cm="1">
        <f t="array" ref="AG2020">INDEX($AB$2:$AB$104, AF2020)</f>
        <v>4.8203110364477686</v>
      </c>
      <c r="AH2020">
        <f t="shared" si="189"/>
        <v>-0.46666666666666823</v>
      </c>
      <c r="AI2020">
        <f t="shared" si="190"/>
        <v>1.6136718506074614</v>
      </c>
      <c r="AJ2020">
        <v>2</v>
      </c>
      <c r="AK2020">
        <f t="shared" si="191"/>
        <v>-2.7191343509920389</v>
      </c>
    </row>
    <row r="2021" spans="32:37" x14ac:dyDescent="0.3">
      <c r="AF2021">
        <f t="shared" si="188"/>
        <v>85</v>
      </c>
      <c r="AG2021" cm="1">
        <f t="array" ref="AG2021">INDEX($AB$2:$AB$104, AF2021)</f>
        <v>4.8203110364477686</v>
      </c>
      <c r="AH2021">
        <f t="shared" si="189"/>
        <v>-0.46666666666666823</v>
      </c>
      <c r="AI2021">
        <f t="shared" si="190"/>
        <v>2.6136718506074614</v>
      </c>
      <c r="AJ2021">
        <v>3</v>
      </c>
      <c r="AK2021">
        <f t="shared" si="191"/>
        <v>-2.4573349631928894</v>
      </c>
    </row>
    <row r="2022" spans="32:37" x14ac:dyDescent="0.3">
      <c r="AF2022">
        <f t="shared" si="188"/>
        <v>85</v>
      </c>
      <c r="AG2022" cm="1">
        <f t="array" ref="AG2022">INDEX($AB$2:$AB$104, AF2022)</f>
        <v>4.8203110364477686</v>
      </c>
      <c r="AH2022">
        <f t="shared" si="189"/>
        <v>-0.46666666666666823</v>
      </c>
      <c r="AI2022">
        <f t="shared" si="190"/>
        <v>3.6136718506074614</v>
      </c>
      <c r="AJ2022">
        <v>4</v>
      </c>
      <c r="AK2022">
        <f t="shared" si="191"/>
        <v>-2.1955355753937402</v>
      </c>
    </row>
    <row r="2023" spans="32:37" x14ac:dyDescent="0.3">
      <c r="AF2023">
        <f t="shared" si="188"/>
        <v>85</v>
      </c>
      <c r="AG2023" cm="1">
        <f t="array" ref="AG2023">INDEX($AB$2:$AB$104, AF2023)</f>
        <v>4.8203110364477686</v>
      </c>
      <c r="AH2023">
        <f t="shared" si="189"/>
        <v>-0.46666666666666823</v>
      </c>
      <c r="AI2023">
        <f t="shared" si="190"/>
        <v>4.613671850607461</v>
      </c>
      <c r="AJ2023">
        <v>5</v>
      </c>
      <c r="AK2023">
        <f t="shared" si="191"/>
        <v>-1.9337361875945911</v>
      </c>
    </row>
    <row r="2024" spans="32:37" x14ac:dyDescent="0.3">
      <c r="AF2024">
        <f t="shared" si="188"/>
        <v>85</v>
      </c>
      <c r="AG2024" cm="1">
        <f t="array" ref="AG2024">INDEX($AB$2:$AB$104, AF2024)</f>
        <v>4.8203110364477686</v>
      </c>
      <c r="AH2024">
        <f t="shared" si="189"/>
        <v>-0.46666666666666823</v>
      </c>
      <c r="AI2024">
        <f t="shared" si="190"/>
        <v>5.613671850607461</v>
      </c>
      <c r="AJ2024">
        <v>6</v>
      </c>
      <c r="AK2024">
        <f t="shared" si="191"/>
        <v>-1.6719367997954415</v>
      </c>
    </row>
    <row r="2025" spans="32:37" x14ac:dyDescent="0.3">
      <c r="AF2025">
        <f t="shared" si="188"/>
        <v>85</v>
      </c>
      <c r="AG2025" cm="1">
        <f t="array" ref="AG2025">INDEX($AB$2:$AB$104, AF2025)</f>
        <v>4.8203110364477686</v>
      </c>
      <c r="AH2025">
        <f t="shared" si="189"/>
        <v>-0.46666666666666823</v>
      </c>
      <c r="AI2025">
        <f t="shared" si="190"/>
        <v>6.613671850607461</v>
      </c>
      <c r="AJ2025">
        <v>7</v>
      </c>
      <c r="AK2025">
        <f t="shared" si="191"/>
        <v>-1.4101374119962922</v>
      </c>
    </row>
    <row r="2026" spans="32:37" x14ac:dyDescent="0.3">
      <c r="AF2026">
        <f t="shared" si="188"/>
        <v>85</v>
      </c>
      <c r="AG2026" cm="1">
        <f t="array" ref="AG2026">INDEX($AB$2:$AB$104, AF2026)</f>
        <v>4.8203110364477686</v>
      </c>
      <c r="AH2026">
        <f t="shared" si="189"/>
        <v>-0.46666666666666823</v>
      </c>
      <c r="AI2026">
        <f t="shared" si="190"/>
        <v>7.613671850607461</v>
      </c>
      <c r="AJ2026">
        <v>8</v>
      </c>
      <c r="AK2026">
        <f t="shared" si="191"/>
        <v>-1.1483380241971426</v>
      </c>
    </row>
    <row r="2027" spans="32:37" x14ac:dyDescent="0.3">
      <c r="AF2027">
        <f t="shared" si="188"/>
        <v>85</v>
      </c>
      <c r="AG2027" cm="1">
        <f t="array" ref="AG2027">INDEX($AB$2:$AB$104, AF2027)</f>
        <v>4.8203110364477686</v>
      </c>
      <c r="AH2027">
        <f t="shared" si="189"/>
        <v>-0.46666666666666823</v>
      </c>
      <c r="AI2027">
        <f t="shared" si="190"/>
        <v>8.6136718506074601</v>
      </c>
      <c r="AJ2027">
        <v>9</v>
      </c>
      <c r="AK2027">
        <f t="shared" si="191"/>
        <v>-0.88653863639799346</v>
      </c>
    </row>
    <row r="2028" spans="32:37" x14ac:dyDescent="0.3">
      <c r="AF2028">
        <f t="shared" si="188"/>
        <v>85</v>
      </c>
      <c r="AG2028" cm="1">
        <f t="array" ref="AG2028">INDEX($AB$2:$AB$104, AF2028)</f>
        <v>4.8203110364477686</v>
      </c>
      <c r="AH2028">
        <f t="shared" si="189"/>
        <v>-0.46666666666666823</v>
      </c>
      <c r="AI2028">
        <f t="shared" si="190"/>
        <v>9.6136718506074601</v>
      </c>
      <c r="AJ2028">
        <v>10</v>
      </c>
      <c r="AK2028">
        <f t="shared" si="191"/>
        <v>-0.62473924859884411</v>
      </c>
    </row>
    <row r="2029" spans="32:37" x14ac:dyDescent="0.3">
      <c r="AF2029">
        <f t="shared" si="188"/>
        <v>85</v>
      </c>
      <c r="AG2029" cm="1">
        <f t="array" ref="AG2029">INDEX($AB$2:$AB$104, AF2029)</f>
        <v>4.8203110364477686</v>
      </c>
      <c r="AH2029">
        <f t="shared" si="189"/>
        <v>-0.46666666666666823</v>
      </c>
      <c r="AI2029">
        <f t="shared" si="190"/>
        <v>10.61367185060746</v>
      </c>
      <c r="AJ2029">
        <v>11</v>
      </c>
      <c r="AK2029">
        <f t="shared" si="191"/>
        <v>-0.3629398607996947</v>
      </c>
    </row>
    <row r="2030" spans="32:37" x14ac:dyDescent="0.3">
      <c r="AF2030">
        <f t="shared" si="188"/>
        <v>85</v>
      </c>
      <c r="AG2030" cm="1">
        <f t="array" ref="AG2030">INDEX($AB$2:$AB$104, AF2030)</f>
        <v>4.8203110364477686</v>
      </c>
      <c r="AH2030">
        <f t="shared" si="189"/>
        <v>-0.46666666666666823</v>
      </c>
      <c r="AI2030">
        <f t="shared" si="190"/>
        <v>11.61367185060746</v>
      </c>
      <c r="AJ2030">
        <v>12</v>
      </c>
      <c r="AK2030">
        <f t="shared" si="191"/>
        <v>-0.10114047300054529</v>
      </c>
    </row>
    <row r="2031" spans="32:37" x14ac:dyDescent="0.3">
      <c r="AF2031">
        <f t="shared" si="188"/>
        <v>85</v>
      </c>
      <c r="AG2031" cm="1">
        <f t="array" ref="AG2031">INDEX($AB$2:$AB$104, AF2031)</f>
        <v>4.8203110364477686</v>
      </c>
      <c r="AH2031">
        <f t="shared" si="189"/>
        <v>-0.46666666666666823</v>
      </c>
      <c r="AI2031">
        <f t="shared" si="190"/>
        <v>12.61367185060746</v>
      </c>
      <c r="AJ2031">
        <v>13</v>
      </c>
      <c r="AK2031">
        <f t="shared" si="191"/>
        <v>0.16065891479860414</v>
      </c>
    </row>
    <row r="2032" spans="32:37" x14ac:dyDescent="0.3">
      <c r="AF2032">
        <f t="shared" si="188"/>
        <v>85</v>
      </c>
      <c r="AG2032" cm="1">
        <f t="array" ref="AG2032">INDEX($AB$2:$AB$104, AF2032)</f>
        <v>4.8203110364477686</v>
      </c>
      <c r="AH2032">
        <f t="shared" si="189"/>
        <v>-0.46666666666666823</v>
      </c>
      <c r="AI2032">
        <f t="shared" si="190"/>
        <v>13.61367185060746</v>
      </c>
      <c r="AJ2032">
        <v>14</v>
      </c>
      <c r="AK2032">
        <f t="shared" si="191"/>
        <v>0.42245830259775358</v>
      </c>
    </row>
    <row r="2033" spans="32:37" x14ac:dyDescent="0.3">
      <c r="AF2033">
        <f t="shared" si="188"/>
        <v>85</v>
      </c>
      <c r="AG2033" cm="1">
        <f t="array" ref="AG2033">INDEX($AB$2:$AB$104, AF2033)</f>
        <v>4.8203110364477686</v>
      </c>
      <c r="AH2033">
        <f t="shared" si="189"/>
        <v>-0.46666666666666823</v>
      </c>
      <c r="AI2033">
        <f t="shared" si="190"/>
        <v>14.61367185060746</v>
      </c>
      <c r="AJ2033">
        <v>15</v>
      </c>
      <c r="AK2033">
        <f t="shared" si="191"/>
        <v>0.68425769039690298</v>
      </c>
    </row>
    <row r="2034" spans="32:37" x14ac:dyDescent="0.3">
      <c r="AF2034">
        <f t="shared" si="188"/>
        <v>85</v>
      </c>
      <c r="AG2034" cm="1">
        <f t="array" ref="AG2034">INDEX($AB$2:$AB$104, AF2034)</f>
        <v>4.8203110364477686</v>
      </c>
      <c r="AH2034">
        <f t="shared" si="189"/>
        <v>-0.46666666666666823</v>
      </c>
      <c r="AI2034">
        <f t="shared" si="190"/>
        <v>15.61367185060746</v>
      </c>
      <c r="AJ2034">
        <v>16</v>
      </c>
      <c r="AK2034">
        <f t="shared" si="191"/>
        <v>0.94605707819605245</v>
      </c>
    </row>
    <row r="2035" spans="32:37" x14ac:dyDescent="0.3">
      <c r="AF2035">
        <f t="shared" si="188"/>
        <v>85</v>
      </c>
      <c r="AG2035" cm="1">
        <f t="array" ref="AG2035">INDEX($AB$2:$AB$104, AF2035)</f>
        <v>4.8203110364477686</v>
      </c>
      <c r="AH2035">
        <f t="shared" si="189"/>
        <v>-0.46666666666666823</v>
      </c>
      <c r="AI2035">
        <f t="shared" si="190"/>
        <v>16.61367185060746</v>
      </c>
      <c r="AJ2035">
        <v>17</v>
      </c>
      <c r="AK2035">
        <f t="shared" si="191"/>
        <v>1.2078564659952018</v>
      </c>
    </row>
    <row r="2036" spans="32:37" x14ac:dyDescent="0.3">
      <c r="AF2036">
        <f t="shared" si="188"/>
        <v>85</v>
      </c>
      <c r="AG2036" cm="1">
        <f t="array" ref="AG2036">INDEX($AB$2:$AB$104, AF2036)</f>
        <v>4.8203110364477686</v>
      </c>
      <c r="AH2036">
        <f t="shared" si="189"/>
        <v>-0.46666666666666823</v>
      </c>
      <c r="AI2036">
        <f t="shared" si="190"/>
        <v>17.61367185060746</v>
      </c>
      <c r="AJ2036">
        <v>18</v>
      </c>
      <c r="AK2036">
        <f t="shared" si="191"/>
        <v>1.4696558537943514</v>
      </c>
    </row>
    <row r="2037" spans="32:37" x14ac:dyDescent="0.3">
      <c r="AF2037">
        <f t="shared" si="188"/>
        <v>85</v>
      </c>
      <c r="AG2037" cm="1">
        <f t="array" ref="AG2037">INDEX($AB$2:$AB$104, AF2037)</f>
        <v>4.8203110364477686</v>
      </c>
      <c r="AH2037">
        <f t="shared" si="189"/>
        <v>-0.46666666666666823</v>
      </c>
      <c r="AI2037">
        <f t="shared" si="190"/>
        <v>18.61367185060746</v>
      </c>
      <c r="AJ2037">
        <v>19</v>
      </c>
      <c r="AK2037">
        <f t="shared" si="191"/>
        <v>1.7314552415935007</v>
      </c>
    </row>
    <row r="2038" spans="32:37" x14ac:dyDescent="0.3">
      <c r="AF2038">
        <f t="shared" si="188"/>
        <v>85</v>
      </c>
      <c r="AG2038" cm="1">
        <f t="array" ref="AG2038">INDEX($AB$2:$AB$104, AF2038)</f>
        <v>4.8203110364477686</v>
      </c>
      <c r="AH2038">
        <f t="shared" si="189"/>
        <v>-0.46666666666666823</v>
      </c>
      <c r="AI2038">
        <f t="shared" si="190"/>
        <v>19.61367185060746</v>
      </c>
      <c r="AJ2038">
        <v>20</v>
      </c>
      <c r="AK2038">
        <f t="shared" si="191"/>
        <v>1.9932546293926503</v>
      </c>
    </row>
    <row r="2039" spans="32:37" x14ac:dyDescent="0.3">
      <c r="AF2039">
        <f t="shared" si="188"/>
        <v>85</v>
      </c>
      <c r="AG2039" cm="1">
        <f t="array" ref="AG2039">INDEX($AB$2:$AB$104, AF2039)</f>
        <v>4.8203110364477686</v>
      </c>
      <c r="AH2039">
        <f t="shared" si="189"/>
        <v>-0.46666666666666823</v>
      </c>
      <c r="AI2039">
        <f t="shared" si="190"/>
        <v>20.61367185060746</v>
      </c>
      <c r="AJ2039">
        <v>21</v>
      </c>
      <c r="AK2039">
        <f t="shared" si="191"/>
        <v>2.2550540171917994</v>
      </c>
    </row>
    <row r="2040" spans="32:37" x14ac:dyDescent="0.3">
      <c r="AF2040">
        <f t="shared" si="188"/>
        <v>85</v>
      </c>
      <c r="AG2040" cm="1">
        <f t="array" ref="AG2040">INDEX($AB$2:$AB$104, AF2040)</f>
        <v>4.8203110364477686</v>
      </c>
      <c r="AH2040">
        <f t="shared" si="189"/>
        <v>-0.46666666666666823</v>
      </c>
      <c r="AI2040">
        <f t="shared" si="190"/>
        <v>21.61367185060746</v>
      </c>
      <c r="AJ2040">
        <v>22</v>
      </c>
      <c r="AK2040">
        <f t="shared" si="191"/>
        <v>2.516853404990949</v>
      </c>
    </row>
    <row r="2041" spans="32:37" x14ac:dyDescent="0.3">
      <c r="AF2041">
        <f t="shared" si="188"/>
        <v>85</v>
      </c>
      <c r="AG2041" cm="1">
        <f t="array" ref="AG2041">INDEX($AB$2:$AB$104, AF2041)</f>
        <v>4.8203110364477686</v>
      </c>
      <c r="AH2041">
        <f t="shared" si="189"/>
        <v>-0.46666666666666823</v>
      </c>
      <c r="AI2041">
        <f t="shared" si="190"/>
        <v>22.61367185060746</v>
      </c>
      <c r="AJ2041">
        <v>23</v>
      </c>
      <c r="AK2041">
        <f t="shared" si="191"/>
        <v>2.7786527927900986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75EB9-1EA5-46CD-A1AF-ADEB9083DB95}">
  <dimension ref="A1:BS2041"/>
  <sheetViews>
    <sheetView topLeftCell="AD1" zoomScaleNormal="100" workbookViewId="0">
      <selection activeCell="AI1" activeCellId="1" sqref="AH1:AH1048576 AI1:AI1048576"/>
    </sheetView>
  </sheetViews>
  <sheetFormatPr defaultRowHeight="16.5" x14ac:dyDescent="0.3"/>
  <cols>
    <col min="14" max="14" width="9" style="3"/>
    <col min="15" max="15" width="9" style="4"/>
    <col min="23" max="23" width="9" style="3"/>
    <col min="34" max="35" width="9" style="3"/>
    <col min="45" max="45" width="9" style="4"/>
    <col min="47" max="47" width="9" style="4"/>
    <col min="48" max="48" width="13.125" style="4" bestFit="1" customWidth="1"/>
  </cols>
  <sheetData>
    <row r="1" spans="1:71" x14ac:dyDescent="0.3">
      <c r="A1" t="s">
        <v>59</v>
      </c>
      <c r="B1" t="s">
        <v>9</v>
      </c>
      <c r="C1" t="s">
        <v>8</v>
      </c>
      <c r="E1" t="s">
        <v>8</v>
      </c>
      <c r="G1" t="s">
        <v>24</v>
      </c>
      <c r="H1" t="s">
        <v>25</v>
      </c>
      <c r="I1" t="s">
        <v>26</v>
      </c>
      <c r="J1" t="s">
        <v>27</v>
      </c>
      <c r="L1" t="s">
        <v>23</v>
      </c>
      <c r="M1" t="s">
        <v>21</v>
      </c>
      <c r="N1" s="3" t="s">
        <v>29</v>
      </c>
      <c r="O1" s="4" t="s">
        <v>62</v>
      </c>
      <c r="W1" s="3" t="s">
        <v>63</v>
      </c>
      <c r="Y1" t="s">
        <v>30</v>
      </c>
      <c r="Z1" t="s">
        <v>31</v>
      </c>
      <c r="AH1" s="3" t="s">
        <v>67</v>
      </c>
      <c r="AI1" s="3" t="s">
        <v>68</v>
      </c>
      <c r="AR1" t="s">
        <v>28</v>
      </c>
      <c r="AS1" s="4" t="s">
        <v>64</v>
      </c>
      <c r="AU1" s="4" t="s">
        <v>65</v>
      </c>
      <c r="AV1" s="4" t="s">
        <v>66</v>
      </c>
    </row>
    <row r="2" spans="1:71" x14ac:dyDescent="0.3">
      <c r="A2">
        <v>2.5222706332550002E-3</v>
      </c>
      <c r="B2">
        <v>263</v>
      </c>
      <c r="C2">
        <f>-0.4093*COS(2*PI()*(B2+10)/365)</f>
        <v>5.2841841835011196E-3</v>
      </c>
      <c r="E2" cm="1">
        <f t="array" ref="E2">INDEX($C$2:$C$104,L2)</f>
        <v>5.2841841835011196E-3</v>
      </c>
      <c r="G2">
        <f>PI()/12*(M2-12)</f>
        <v>-3.1415926535897931</v>
      </c>
      <c r="H2">
        <f>SIN(E2)*SIN(RADIANS(37))</f>
        <v>3.1800866273027422E-3</v>
      </c>
      <c r="I2">
        <f>COS(E2)*COS(RADIANS(37))</f>
        <v>0.79862436008229876</v>
      </c>
      <c r="J2">
        <f>ACOS(H2+I2*COS(G2))</f>
        <v>2.4905366461683904</v>
      </c>
      <c r="L2">
        <f>INT((ROW()-2)/24) + 1</f>
        <v>1</v>
      </c>
      <c r="M2">
        <v>0</v>
      </c>
      <c r="N2" s="3">
        <f>MAX(0.05, PI()/2-J2)</f>
        <v>0.05</v>
      </c>
      <c r="O2" s="4">
        <f>IF(AR2&gt;0.05,1,0.05)</f>
        <v>0.05</v>
      </c>
      <c r="W2" s="3">
        <f>0.5/SIN(N2)*0.5</f>
        <v>5.0020839411324403</v>
      </c>
      <c r="Y2">
        <f>(1-EXP(-W2*A2))/W2</f>
        <v>2.50642608634677E-3</v>
      </c>
      <c r="Z2">
        <f>A2-Y2</f>
        <v>1.5844546908230176E-5</v>
      </c>
      <c r="AH2" s="3">
        <v>2.50642608634677E-3</v>
      </c>
      <c r="AI2" s="6">
        <v>1.5844546908238399E-5</v>
      </c>
      <c r="AR2">
        <v>0.05</v>
      </c>
      <c r="AS2" s="4">
        <f>0.5/SIN(O2)*0.5</f>
        <v>5.0020839411324403</v>
      </c>
      <c r="AU2" s="4">
        <f>(1-EXP(-AS2*A2))/AS2</f>
        <v>2.50642608634677E-3</v>
      </c>
      <c r="AV2" s="4">
        <f>A2-AU2</f>
        <v>1.5844546908230176E-5</v>
      </c>
      <c r="BE2" s="5" t="s">
        <v>70</v>
      </c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</row>
    <row r="3" spans="1:71" x14ac:dyDescent="0.3">
      <c r="A3">
        <v>2.5222706332550002E-3</v>
      </c>
      <c r="B3">
        <v>264</v>
      </c>
      <c r="C3">
        <f t="shared" ref="C3:C66" si="0">-0.4093*COS(2*PI()*(B3+10)/365)</f>
        <v>-1.7614382246525959E-3</v>
      </c>
      <c r="E3" cm="1">
        <f t="array" ref="E3">INDEX($C$2:$C$104,L3)</f>
        <v>5.2841841835011196E-3</v>
      </c>
      <c r="G3">
        <f>PI()/12*(M3-12)</f>
        <v>-2.8797932657906435</v>
      </c>
      <c r="H3">
        <f t="shared" ref="H3:H66" si="1">SIN(E3)*SIN(RADIANS(37))</f>
        <v>3.1800866273027422E-3</v>
      </c>
      <c r="I3">
        <f>COS(E3)*COS(RADIANS(37))</f>
        <v>0.79862436008229876</v>
      </c>
      <c r="J3">
        <f t="shared" ref="J3:J66" si="2">ACOS(H3+I3*COS(G3))</f>
        <v>2.4468708238830343</v>
      </c>
      <c r="L3">
        <f>INT((ROW()-2)/24) + 1</f>
        <v>1</v>
      </c>
      <c r="M3">
        <v>1</v>
      </c>
      <c r="N3" s="3">
        <f t="shared" ref="N3:N66" si="3">MAX(0.05, PI()/2-J3)</f>
        <v>0.05</v>
      </c>
      <c r="O3" s="4">
        <f>IF(AR3&gt;0.05,1,0.05)</f>
        <v>0.05</v>
      </c>
      <c r="W3" s="3">
        <f t="shared" ref="W3:W66" si="4">0.5/SIN(N3)*0.5</f>
        <v>5.0020839411324403</v>
      </c>
      <c r="Y3">
        <f>(1-EXP(-W3*A3))/W3</f>
        <v>2.50642608634677E-3</v>
      </c>
      <c r="Z3">
        <f>A3-Y3</f>
        <v>1.5844546908230176E-5</v>
      </c>
      <c r="AH3" s="3">
        <v>2.50642608634677E-3</v>
      </c>
      <c r="AI3" s="6">
        <v>1.5844546908238399E-5</v>
      </c>
      <c r="AR3">
        <v>0.05</v>
      </c>
      <c r="AS3" s="4">
        <f>0.5/SIN(O3)*0.5</f>
        <v>5.0020839411324403</v>
      </c>
      <c r="AU3" s="4">
        <f t="shared" ref="AU3:AU66" si="5">(1-EXP(-AS3*A3))/AS3</f>
        <v>2.50642608634677E-3</v>
      </c>
      <c r="AV3" s="4">
        <f t="shared" ref="AV3:AV66" si="6">A3-AU3</f>
        <v>1.5844546908230176E-5</v>
      </c>
      <c r="BE3" s="5" t="s">
        <v>69</v>
      </c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</row>
    <row r="4" spans="1:71" x14ac:dyDescent="0.3">
      <c r="A4">
        <v>2.5222706332550002E-3</v>
      </c>
      <c r="B4">
        <v>265</v>
      </c>
      <c r="C4">
        <f t="shared" si="0"/>
        <v>-8.8065386806457594E-3</v>
      </c>
      <c r="E4" cm="1">
        <f t="array" ref="E4">INDEX($C$2:$C$104,L4)</f>
        <v>5.2841841835011196E-3</v>
      </c>
      <c r="G4">
        <f>PI()/12*(M4-12)</f>
        <v>-2.617993877991494</v>
      </c>
      <c r="H4">
        <f t="shared" si="1"/>
        <v>3.1800866273027422E-3</v>
      </c>
      <c r="I4">
        <f t="shared" ref="I4:I66" si="7">COS(E4)*COS(RADIANS(37))</f>
        <v>0.79862436008229876</v>
      </c>
      <c r="J4">
        <f t="shared" si="2"/>
        <v>2.3301445910381497</v>
      </c>
      <c r="L4">
        <f t="shared" ref="L4:L66" si="8">INT((ROW()-2)/24) + 1</f>
        <v>1</v>
      </c>
      <c r="M4">
        <v>2</v>
      </c>
      <c r="N4" s="3">
        <f t="shared" si="3"/>
        <v>0.05</v>
      </c>
      <c r="O4" s="4">
        <f>IF(AR4&gt;0.05,1,0.05)</f>
        <v>0.05</v>
      </c>
      <c r="W4" s="3">
        <f t="shared" si="4"/>
        <v>5.0020839411324403</v>
      </c>
      <c r="Y4">
        <f>(1-EXP(-W4*A4))/W4</f>
        <v>2.50642608634677E-3</v>
      </c>
      <c r="Z4">
        <f>A4-Y4</f>
        <v>1.5844546908230176E-5</v>
      </c>
      <c r="AH4" s="3">
        <v>2.50642608634677E-3</v>
      </c>
      <c r="AI4" s="6">
        <v>1.5844546908238399E-5</v>
      </c>
      <c r="AR4">
        <v>0.05</v>
      </c>
      <c r="AS4" s="4">
        <f>0.5/SIN(O4)*0.5</f>
        <v>5.0020839411324403</v>
      </c>
      <c r="AU4" s="4">
        <f t="shared" si="5"/>
        <v>2.50642608634677E-3</v>
      </c>
      <c r="AV4" s="4">
        <f t="shared" si="6"/>
        <v>1.5844546908230176E-5</v>
      </c>
    </row>
    <row r="5" spans="1:71" x14ac:dyDescent="0.3">
      <c r="A5">
        <v>2.5222706332550002E-3</v>
      </c>
      <c r="B5">
        <v>266</v>
      </c>
      <c r="C5">
        <f t="shared" si="0"/>
        <v>-1.5849029569166815E-2</v>
      </c>
      <c r="E5" cm="1">
        <f t="array" ref="E5">INDEX($C$2:$C$104,L5)</f>
        <v>5.2841841835011196E-3</v>
      </c>
      <c r="G5">
        <f>PI()/12*(M5-12)</f>
        <v>-2.3561944901923448</v>
      </c>
      <c r="H5">
        <f t="shared" si="1"/>
        <v>3.1800866273027422E-3</v>
      </c>
      <c r="I5">
        <f t="shared" si="7"/>
        <v>0.79862436008229876</v>
      </c>
      <c r="J5">
        <f t="shared" si="2"/>
        <v>2.1670331683736417</v>
      </c>
      <c r="L5">
        <f t="shared" si="8"/>
        <v>1</v>
      </c>
      <c r="M5">
        <v>3</v>
      </c>
      <c r="N5" s="3">
        <f t="shared" si="3"/>
        <v>0.05</v>
      </c>
      <c r="O5" s="4">
        <f>IF(AR5&gt;0.05,1,0.05)</f>
        <v>0.05</v>
      </c>
      <c r="W5" s="3">
        <f t="shared" si="4"/>
        <v>5.0020839411324403</v>
      </c>
      <c r="Y5">
        <f>(1-EXP(-W5*A5))/W5</f>
        <v>2.50642608634677E-3</v>
      </c>
      <c r="Z5">
        <f>A5-Y5</f>
        <v>1.5844546908230176E-5</v>
      </c>
      <c r="AH5" s="3">
        <v>2.50642608634677E-3</v>
      </c>
      <c r="AI5" s="6">
        <v>1.5844546908238399E-5</v>
      </c>
      <c r="AR5">
        <v>0.05</v>
      </c>
      <c r="AS5" s="4">
        <f>0.5/SIN(O5)*0.5</f>
        <v>5.0020839411324403</v>
      </c>
      <c r="AU5" s="4">
        <f t="shared" si="5"/>
        <v>2.50642608634677E-3</v>
      </c>
      <c r="AV5" s="4">
        <f t="shared" si="6"/>
        <v>1.5844546908230176E-5</v>
      </c>
    </row>
    <row r="6" spans="1:71" x14ac:dyDescent="0.3">
      <c r="A6">
        <v>2.5222706332550002E-3</v>
      </c>
      <c r="B6">
        <v>267</v>
      </c>
      <c r="C6">
        <f t="shared" si="0"/>
        <v>-2.2886824048176817E-2</v>
      </c>
      <c r="E6" cm="1">
        <f t="array" ref="E6">INDEX($C$2:$C$104,L6)</f>
        <v>5.2841841835011196E-3</v>
      </c>
      <c r="G6">
        <f>PI()/12*(M6-12)</f>
        <v>-2.0943951023931953</v>
      </c>
      <c r="H6">
        <f t="shared" si="1"/>
        <v>3.1800866273027422E-3</v>
      </c>
      <c r="I6">
        <f t="shared" si="7"/>
        <v>0.79862436008229876</v>
      </c>
      <c r="J6">
        <f t="shared" si="2"/>
        <v>1.9780968077092906</v>
      </c>
      <c r="L6">
        <f t="shared" si="8"/>
        <v>1</v>
      </c>
      <c r="M6">
        <v>4</v>
      </c>
      <c r="N6" s="3">
        <f t="shared" si="3"/>
        <v>0.05</v>
      </c>
      <c r="O6" s="4">
        <f>IF(AR6&gt;0.05,1,0.05)</f>
        <v>0.05</v>
      </c>
      <c r="W6" s="3">
        <f t="shared" si="4"/>
        <v>5.0020839411324403</v>
      </c>
      <c r="Y6">
        <f>(1-EXP(-W6*A6))/W6</f>
        <v>2.50642608634677E-3</v>
      </c>
      <c r="Z6">
        <f>A6-Y6</f>
        <v>1.5844546908230176E-5</v>
      </c>
      <c r="AH6" s="3">
        <v>2.50642608634677E-3</v>
      </c>
      <c r="AI6" s="6">
        <v>1.5844546908238399E-5</v>
      </c>
      <c r="AR6">
        <v>0.05</v>
      </c>
      <c r="AS6" s="4">
        <f>0.5/SIN(O6)*0.5</f>
        <v>5.0020839411324403</v>
      </c>
      <c r="AU6" s="4">
        <f t="shared" si="5"/>
        <v>2.50642608634677E-3</v>
      </c>
      <c r="AV6" s="4">
        <f t="shared" si="6"/>
        <v>1.5844546908230176E-5</v>
      </c>
    </row>
    <row r="7" spans="1:71" x14ac:dyDescent="0.3">
      <c r="A7">
        <v>2.5222706332550002E-3</v>
      </c>
      <c r="B7">
        <v>268</v>
      </c>
      <c r="C7">
        <f t="shared" si="0"/>
        <v>-2.9917836667283228E-2</v>
      </c>
      <c r="E7" cm="1">
        <f t="array" ref="E7">INDEX($C$2:$C$104,L7)</f>
        <v>5.2841841835011196E-3</v>
      </c>
      <c r="G7">
        <f>PI()/12*(M7-12)</f>
        <v>-1.8325957145940459</v>
      </c>
      <c r="H7">
        <f t="shared" si="1"/>
        <v>3.1800866273027422E-3</v>
      </c>
      <c r="I7">
        <f t="shared" si="7"/>
        <v>0.79862436008229876</v>
      </c>
      <c r="J7">
        <f t="shared" si="2"/>
        <v>1.7757472470995868</v>
      </c>
      <c r="L7">
        <f t="shared" si="8"/>
        <v>1</v>
      </c>
      <c r="M7">
        <v>5</v>
      </c>
      <c r="N7" s="3">
        <f t="shared" si="3"/>
        <v>0.05</v>
      </c>
      <c r="O7" s="4">
        <f>IF(AR7&gt;0.05,1,0.05)</f>
        <v>0.05</v>
      </c>
      <c r="W7" s="3">
        <f t="shared" si="4"/>
        <v>5.0020839411324403</v>
      </c>
      <c r="Y7">
        <f>(1-EXP(-W7*A7))/W7</f>
        <v>2.50642608634677E-3</v>
      </c>
      <c r="Z7">
        <f>A7-Y7</f>
        <v>1.5844546908230176E-5</v>
      </c>
      <c r="AH7" s="3">
        <v>2.50642608634677E-3</v>
      </c>
      <c r="AI7" s="6">
        <v>1.5844546908238399E-5</v>
      </c>
      <c r="AR7">
        <v>0.05</v>
      </c>
      <c r="AS7" s="4">
        <f>0.5/SIN(O7)*0.5</f>
        <v>5.0020839411324403</v>
      </c>
      <c r="AU7" s="4">
        <f t="shared" si="5"/>
        <v>2.50642608634677E-3</v>
      </c>
      <c r="AV7" s="4">
        <f t="shared" si="6"/>
        <v>1.5844546908230176E-5</v>
      </c>
    </row>
    <row r="8" spans="1:71" x14ac:dyDescent="0.3">
      <c r="A8">
        <v>2.5222706332550002E-3</v>
      </c>
      <c r="B8">
        <v>269</v>
      </c>
      <c r="C8">
        <f t="shared" si="0"/>
        <v>-3.6939983985704958E-2</v>
      </c>
      <c r="E8" cm="1">
        <f t="array" ref="E8">INDEX($C$2:$C$104,L8)</f>
        <v>5.2841841835011196E-3</v>
      </c>
      <c r="G8">
        <f>PI()/12*(M8-12)</f>
        <v>-1.5707963267948966</v>
      </c>
      <c r="H8">
        <f t="shared" si="1"/>
        <v>3.1800866273027422E-3</v>
      </c>
      <c r="I8">
        <f t="shared" si="7"/>
        <v>0.79862436008229876</v>
      </c>
      <c r="J8">
        <f t="shared" si="2"/>
        <v>1.5676162348075593</v>
      </c>
      <c r="L8">
        <f t="shared" si="8"/>
        <v>1</v>
      </c>
      <c r="M8">
        <v>6</v>
      </c>
      <c r="N8" s="3">
        <f t="shared" si="3"/>
        <v>0.05</v>
      </c>
      <c r="O8" s="4">
        <f>IF(AR8&gt;0.05,1,0.05)</f>
        <v>0.05</v>
      </c>
      <c r="W8" s="3">
        <f t="shared" si="4"/>
        <v>5.0020839411324403</v>
      </c>
      <c r="Y8">
        <f>(1-EXP(-W8*A8))/W8</f>
        <v>2.50642608634677E-3</v>
      </c>
      <c r="Z8">
        <f>A8-Y8</f>
        <v>1.5844546908230176E-5</v>
      </c>
      <c r="AH8" s="3">
        <v>2.50642608634677E-3</v>
      </c>
      <c r="AI8" s="6">
        <v>1.5844546908238399E-5</v>
      </c>
      <c r="AR8">
        <v>0.05</v>
      </c>
      <c r="AS8" s="4">
        <f>0.5/SIN(O8)*0.5</f>
        <v>5.0020839411324403</v>
      </c>
      <c r="AU8" s="4">
        <f t="shared" si="5"/>
        <v>2.50642608634677E-3</v>
      </c>
      <c r="AV8" s="4">
        <f t="shared" si="6"/>
        <v>1.5844546908230176E-5</v>
      </c>
    </row>
    <row r="9" spans="1:71" x14ac:dyDescent="0.3">
      <c r="A9">
        <v>2.5222706332550002E-3</v>
      </c>
      <c r="B9">
        <v>270</v>
      </c>
      <c r="C9">
        <f t="shared" si="0"/>
        <v>-4.3951185189641938E-2</v>
      </c>
      <c r="E9" cm="1">
        <f t="array" ref="E9">INDEX($C$2:$C$104,L9)</f>
        <v>5.2841841835011196E-3</v>
      </c>
      <c r="G9">
        <f>PI()/12*(M9-12)</f>
        <v>-1.308996938995747</v>
      </c>
      <c r="H9">
        <f t="shared" si="1"/>
        <v>3.1800866273027422E-3</v>
      </c>
      <c r="I9">
        <f t="shared" si="7"/>
        <v>0.79862436008229876</v>
      </c>
      <c r="J9">
        <f t="shared" si="2"/>
        <v>1.3593448377630419</v>
      </c>
      <c r="L9">
        <f t="shared" si="8"/>
        <v>1</v>
      </c>
      <c r="M9">
        <v>7</v>
      </c>
      <c r="N9" s="3">
        <f t="shared" si="3"/>
        <v>0.21145148903185462</v>
      </c>
      <c r="O9" s="4">
        <f>IF(AR9&gt;0.05,1,0.05)</f>
        <v>1</v>
      </c>
      <c r="W9" s="3">
        <f t="shared" si="4"/>
        <v>1.1911609327450134</v>
      </c>
      <c r="Y9">
        <f>(1-EXP(-W9*A9))/W9</f>
        <v>2.5184854319128158E-3</v>
      </c>
      <c r="Z9">
        <f>A9-Y9</f>
        <v>3.7852013421843175E-6</v>
      </c>
      <c r="AH9" s="3">
        <v>2.5184854319128102E-3</v>
      </c>
      <c r="AI9" s="6">
        <v>3.7852013421925498E-6</v>
      </c>
      <c r="AR9">
        <v>0.21145148903185462</v>
      </c>
      <c r="AS9" s="4">
        <f>0.5/SIN(O9)*0.5</f>
        <v>0.29709877644453031</v>
      </c>
      <c r="AU9" s="4">
        <f t="shared" si="5"/>
        <v>2.5213258204736461E-3</v>
      </c>
      <c r="AV9" s="4">
        <f t="shared" si="6"/>
        <v>9.4481278135405758E-7</v>
      </c>
    </row>
    <row r="10" spans="1:71" x14ac:dyDescent="0.3">
      <c r="A10">
        <v>2.5222706332550002E-3</v>
      </c>
      <c r="B10">
        <v>271</v>
      </c>
      <c r="C10">
        <f t="shared" si="0"/>
        <v>-5.0949362708862612E-2</v>
      </c>
      <c r="E10" cm="1">
        <f t="array" ref="E10">INDEX($C$2:$C$104,L10)</f>
        <v>5.2841841835011196E-3</v>
      </c>
      <c r="G10">
        <f>PI()/12*(M10-12)</f>
        <v>-1.0471975511965976</v>
      </c>
      <c r="H10">
        <f t="shared" si="1"/>
        <v>3.1800866273027422E-3</v>
      </c>
      <c r="I10">
        <f t="shared" si="7"/>
        <v>0.79862436008229876</v>
      </c>
      <c r="J10">
        <f t="shared" si="2"/>
        <v>1.1565585759621722</v>
      </c>
      <c r="L10">
        <f t="shared" si="8"/>
        <v>1</v>
      </c>
      <c r="M10">
        <v>8</v>
      </c>
      <c r="N10" s="3">
        <f t="shared" si="3"/>
        <v>0.41423775083272441</v>
      </c>
      <c r="O10" s="4">
        <f>IF(AR10&gt;0.05,1,0.05)</f>
        <v>1</v>
      </c>
      <c r="W10" s="3">
        <f t="shared" si="4"/>
        <v>0.62112994634486796</v>
      </c>
      <c r="Y10">
        <f>(1-EXP(-W10*A10))/W10</f>
        <v>2.520295897125038E-3</v>
      </c>
      <c r="Z10">
        <f>A10-Y10</f>
        <v>1.9747361299621811E-6</v>
      </c>
      <c r="AH10" s="3">
        <v>2.5202958971250302E-3</v>
      </c>
      <c r="AI10" s="6">
        <v>1.9747361299704198E-6</v>
      </c>
      <c r="AR10">
        <v>0.41423775083272441</v>
      </c>
      <c r="AS10" s="4">
        <f>0.5/SIN(O10)*0.5</f>
        <v>0.29709877644453031</v>
      </c>
      <c r="AU10" s="4">
        <f t="shared" si="5"/>
        <v>2.5213258204736461E-3</v>
      </c>
      <c r="AV10" s="4">
        <f t="shared" si="6"/>
        <v>9.4481278135405758E-7</v>
      </c>
    </row>
    <row r="11" spans="1:71" x14ac:dyDescent="0.3">
      <c r="A11">
        <v>2.5222706332550002E-3</v>
      </c>
      <c r="B11">
        <v>272</v>
      </c>
      <c r="C11">
        <f t="shared" si="0"/>
        <v>-5.7932442832335701E-2</v>
      </c>
      <c r="E11" cm="1">
        <f t="array" ref="E11">INDEX($C$2:$C$104,L11)</f>
        <v>5.2841841835011196E-3</v>
      </c>
      <c r="G11">
        <f>PI()/12*(M11-12)</f>
        <v>-0.78539816339744828</v>
      </c>
      <c r="H11">
        <f t="shared" si="1"/>
        <v>3.1800866273027422E-3</v>
      </c>
      <c r="I11">
        <f t="shared" si="7"/>
        <v>0.79862436008229876</v>
      </c>
      <c r="J11">
        <f t="shared" si="2"/>
        <v>0.96685282469098333</v>
      </c>
      <c r="L11">
        <f t="shared" si="8"/>
        <v>1</v>
      </c>
      <c r="M11">
        <v>9</v>
      </c>
      <c r="N11" s="3">
        <f t="shared" si="3"/>
        <v>0.60394350210391323</v>
      </c>
      <c r="O11" s="4">
        <f>IF(AR11&gt;0.05,1,0.05)</f>
        <v>1</v>
      </c>
      <c r="W11" s="3">
        <f t="shared" si="4"/>
        <v>0.44022393946085708</v>
      </c>
      <c r="Y11">
        <f>(1-EXP(-W11*A11))/W11</f>
        <v>2.5208708322521783E-3</v>
      </c>
      <c r="Z11">
        <f>A11-Y11</f>
        <v>1.3998010028218148E-6</v>
      </c>
      <c r="AH11" s="3">
        <v>2.5208708322521701E-3</v>
      </c>
      <c r="AI11" s="6">
        <v>1.39980100283048E-6</v>
      </c>
      <c r="AR11">
        <v>0.60394350210391323</v>
      </c>
      <c r="AS11" s="4">
        <f>0.5/SIN(O11)*0.5</f>
        <v>0.29709877644453031</v>
      </c>
      <c r="AU11" s="4">
        <f t="shared" si="5"/>
        <v>2.5213258204736461E-3</v>
      </c>
      <c r="AV11" s="4">
        <f t="shared" si="6"/>
        <v>9.4481278135405758E-7</v>
      </c>
    </row>
    <row r="12" spans="1:71" x14ac:dyDescent="0.3">
      <c r="A12">
        <v>2.5222706332550002E-3</v>
      </c>
      <c r="B12">
        <v>273</v>
      </c>
      <c r="C12">
        <f t="shared" si="0"/>
        <v>-6.4898356322713055E-2</v>
      </c>
      <c r="E12" cm="1">
        <f t="array" ref="E12">INDEX($C$2:$C$104,L12)</f>
        <v>5.2841841835011196E-3</v>
      </c>
      <c r="G12">
        <f>PI()/12*(M12-12)</f>
        <v>-0.52359877559829882</v>
      </c>
      <c r="H12">
        <f t="shared" si="1"/>
        <v>3.1800866273027422E-3</v>
      </c>
      <c r="I12">
        <f t="shared" si="7"/>
        <v>0.79862436008229876</v>
      </c>
      <c r="J12">
        <f t="shared" si="2"/>
        <v>0.80264193695455444</v>
      </c>
      <c r="L12">
        <f t="shared" si="8"/>
        <v>1</v>
      </c>
      <c r="M12">
        <v>10</v>
      </c>
      <c r="N12" s="3">
        <f t="shared" si="3"/>
        <v>0.76815438984034212</v>
      </c>
      <c r="O12" s="4">
        <f>IF(AR12&gt;0.05,1,0.05)</f>
        <v>1</v>
      </c>
      <c r="W12" s="3">
        <f t="shared" si="4"/>
        <v>0.35981107702843135</v>
      </c>
      <c r="Y12">
        <f>(1-EXP(-W12*A12))/W12</f>
        <v>2.5211264475161694E-3</v>
      </c>
      <c r="Z12">
        <f>A12-Y12</f>
        <v>1.1441857388307976E-6</v>
      </c>
      <c r="AH12" s="3">
        <v>2.5211264475161598E-3</v>
      </c>
      <c r="AI12" s="6">
        <v>1.1441857388390301E-6</v>
      </c>
      <c r="AR12">
        <v>0.76815438984034212</v>
      </c>
      <c r="AS12" s="4">
        <f>0.5/SIN(O12)*0.5</f>
        <v>0.29709877644453031</v>
      </c>
      <c r="AU12" s="4">
        <f t="shared" si="5"/>
        <v>2.5213258204736461E-3</v>
      </c>
      <c r="AV12" s="4">
        <f t="shared" si="6"/>
        <v>9.4481278135405758E-7</v>
      </c>
    </row>
    <row r="13" spans="1:71" x14ac:dyDescent="0.3">
      <c r="A13">
        <v>2.5222706332550002E-3</v>
      </c>
      <c r="B13">
        <v>274</v>
      </c>
      <c r="C13">
        <f t="shared" si="0"/>
        <v>-7.1845039029490382E-2</v>
      </c>
      <c r="E13" cm="1">
        <f t="array" ref="E13">INDEX($C$2:$C$104,L13)</f>
        <v>5.2841841835011196E-3</v>
      </c>
      <c r="G13">
        <f>PI()/12*(M13-12)</f>
        <v>-0.26179938779914941</v>
      </c>
      <c r="H13">
        <f t="shared" si="1"/>
        <v>3.1800866273027422E-3</v>
      </c>
      <c r="I13">
        <f t="shared" si="7"/>
        <v>0.79862436008229876</v>
      </c>
      <c r="J13">
        <f t="shared" si="2"/>
        <v>0.68472661488437381</v>
      </c>
      <c r="L13">
        <f t="shared" si="8"/>
        <v>1</v>
      </c>
      <c r="M13">
        <v>11</v>
      </c>
      <c r="N13" s="3">
        <f t="shared" si="3"/>
        <v>0.88606971191052275</v>
      </c>
      <c r="O13" s="4">
        <f>IF(AR13&gt;0.05,1,0.05)</f>
        <v>1</v>
      </c>
      <c r="W13" s="3">
        <f t="shared" si="4"/>
        <v>0.32275056540706687</v>
      </c>
      <c r="Y13">
        <f>(1-EXP(-W13*A13))/W13</f>
        <v>2.5212442665786868E-3</v>
      </c>
      <c r="Z13">
        <f>A13-Y13</f>
        <v>1.026366676313336E-6</v>
      </c>
      <c r="AH13" s="3">
        <v>2.5212442665786799E-3</v>
      </c>
      <c r="AI13" s="6">
        <v>1.02636667632157E-6</v>
      </c>
      <c r="AR13">
        <v>0.88606971191052275</v>
      </c>
      <c r="AS13" s="4">
        <f>0.5/SIN(O13)*0.5</f>
        <v>0.29709877644453031</v>
      </c>
      <c r="AU13" s="4">
        <f t="shared" si="5"/>
        <v>2.5213258204736461E-3</v>
      </c>
      <c r="AV13" s="4">
        <f t="shared" si="6"/>
        <v>9.4481278135405758E-7</v>
      </c>
    </row>
    <row r="14" spans="1:71" x14ac:dyDescent="0.3">
      <c r="A14">
        <v>2.5222706332550002E-3</v>
      </c>
      <c r="B14">
        <v>275</v>
      </c>
      <c r="C14">
        <f t="shared" si="0"/>
        <v>-7.8770432500660695E-2</v>
      </c>
      <c r="E14" cm="1">
        <f t="array" ref="E14">INDEX($C$2:$C$104,L14)</f>
        <v>5.2841841835011196E-3</v>
      </c>
      <c r="G14">
        <f>PI()/12*(M14-12)</f>
        <v>0</v>
      </c>
      <c r="H14">
        <f t="shared" si="1"/>
        <v>3.1800866273027422E-3</v>
      </c>
      <c r="I14">
        <f t="shared" si="7"/>
        <v>0.79862436008229876</v>
      </c>
      <c r="J14">
        <f t="shared" si="2"/>
        <v>0.64048763905440087</v>
      </c>
      <c r="L14">
        <f t="shared" si="8"/>
        <v>1</v>
      </c>
      <c r="M14">
        <v>12</v>
      </c>
      <c r="N14" s="3">
        <f t="shared" si="3"/>
        <v>0.93030868774049569</v>
      </c>
      <c r="O14" s="4">
        <f>IF(AR14&gt;0.05,1,0.05)</f>
        <v>1</v>
      </c>
      <c r="W14" s="3">
        <f t="shared" si="4"/>
        <v>0.31179672428350264</v>
      </c>
      <c r="Y14">
        <f>(1-EXP(-W14*A14))/W14</f>
        <v>2.5212790913378964E-3</v>
      </c>
      <c r="Z14">
        <f>A14-Y14</f>
        <v>9.9154191710373873E-7</v>
      </c>
      <c r="AH14" s="3">
        <v>2.5212790913378899E-3</v>
      </c>
      <c r="AI14" s="6">
        <v>9.9154191711197804E-7</v>
      </c>
      <c r="AR14">
        <v>0.93030868774049569</v>
      </c>
      <c r="AS14" s="4">
        <f>0.5/SIN(O14)*0.5</f>
        <v>0.29709877644453031</v>
      </c>
      <c r="AU14" s="4">
        <f t="shared" si="5"/>
        <v>2.5213258204736461E-3</v>
      </c>
      <c r="AV14" s="4">
        <f t="shared" si="6"/>
        <v>9.4481278135405758E-7</v>
      </c>
    </row>
    <row r="15" spans="1:71" x14ac:dyDescent="0.3">
      <c r="A15">
        <v>2.5222706332550002E-3</v>
      </c>
      <c r="B15">
        <v>276</v>
      </c>
      <c r="C15">
        <f t="shared" si="0"/>
        <v>-8.5672484592675902E-2</v>
      </c>
      <c r="E15" cm="1">
        <f t="array" ref="E15">INDEX($C$2:$C$104,L15)</f>
        <v>5.2841841835011196E-3</v>
      </c>
      <c r="G15">
        <f>PI()/12*(M15-12)</f>
        <v>0.26179938779914941</v>
      </c>
      <c r="H15">
        <f t="shared" si="1"/>
        <v>3.1800866273027422E-3</v>
      </c>
      <c r="I15">
        <f t="shared" si="7"/>
        <v>0.79862436008229876</v>
      </c>
      <c r="J15">
        <f t="shared" si="2"/>
        <v>0.68472661488437381</v>
      </c>
      <c r="L15">
        <f t="shared" si="8"/>
        <v>1</v>
      </c>
      <c r="M15">
        <v>13</v>
      </c>
      <c r="N15" s="3">
        <f t="shared" si="3"/>
        <v>0.88606971191052275</v>
      </c>
      <c r="O15" s="4">
        <f>IF(AR15&gt;0.05,1,0.05)</f>
        <v>1</v>
      </c>
      <c r="W15" s="3">
        <f t="shared" si="4"/>
        <v>0.32275056540706687</v>
      </c>
      <c r="Y15">
        <f>(1-EXP(-W15*A15))/W15</f>
        <v>2.5212442665786868E-3</v>
      </c>
      <c r="Z15">
        <f>A15-Y15</f>
        <v>1.026366676313336E-6</v>
      </c>
      <c r="AH15" s="3">
        <v>2.5212442665786799E-3</v>
      </c>
      <c r="AI15" s="6">
        <v>1.02636667632157E-6</v>
      </c>
      <c r="AR15">
        <v>0.88606971191052275</v>
      </c>
      <c r="AS15" s="4">
        <f>0.5/SIN(O15)*0.5</f>
        <v>0.29709877644453031</v>
      </c>
      <c r="AU15" s="4">
        <f t="shared" si="5"/>
        <v>2.5213258204736461E-3</v>
      </c>
      <c r="AV15" s="4">
        <f t="shared" si="6"/>
        <v>9.4481278135405758E-7</v>
      </c>
    </row>
    <row r="16" spans="1:71" x14ac:dyDescent="0.3">
      <c r="A16">
        <v>2.5222706332550002E-3</v>
      </c>
      <c r="B16">
        <v>277</v>
      </c>
      <c r="C16">
        <f t="shared" si="0"/>
        <v>-9.2549150078542294E-2</v>
      </c>
      <c r="E16" cm="1">
        <f t="array" ref="E16">INDEX($C$2:$C$104,L16)</f>
        <v>5.2841841835011196E-3</v>
      </c>
      <c r="G16">
        <f>PI()/12*(M16-12)</f>
        <v>0.52359877559829882</v>
      </c>
      <c r="H16">
        <f t="shared" si="1"/>
        <v>3.1800866273027422E-3</v>
      </c>
      <c r="I16">
        <f t="shared" si="7"/>
        <v>0.79862436008229876</v>
      </c>
      <c r="J16">
        <f t="shared" si="2"/>
        <v>0.80264193695455444</v>
      </c>
      <c r="L16">
        <f t="shared" si="8"/>
        <v>1</v>
      </c>
      <c r="M16">
        <v>14</v>
      </c>
      <c r="N16" s="3">
        <f t="shared" si="3"/>
        <v>0.76815438984034212</v>
      </c>
      <c r="O16" s="4">
        <f>IF(AR16&gt;0.05,1,0.05)</f>
        <v>1</v>
      </c>
      <c r="W16" s="3">
        <f t="shared" si="4"/>
        <v>0.35981107702843135</v>
      </c>
      <c r="Y16">
        <f>(1-EXP(-W16*A16))/W16</f>
        <v>2.5211264475161694E-3</v>
      </c>
      <c r="Z16">
        <f>A16-Y16</f>
        <v>1.1441857388307976E-6</v>
      </c>
      <c r="AH16" s="3">
        <v>2.5211264475161598E-3</v>
      </c>
      <c r="AI16" s="6">
        <v>1.1441857388390301E-6</v>
      </c>
      <c r="AR16">
        <v>0.76815438984034212</v>
      </c>
      <c r="AS16" s="4">
        <f>0.5/SIN(O16)*0.5</f>
        <v>0.29709877644453031</v>
      </c>
      <c r="AU16" s="4">
        <f t="shared" si="5"/>
        <v>2.5213258204736461E-3</v>
      </c>
      <c r="AV16" s="4">
        <f t="shared" si="6"/>
        <v>9.4481278135405758E-7</v>
      </c>
    </row>
    <row r="17" spans="1:48" x14ac:dyDescent="0.3">
      <c r="A17">
        <v>2.5222706332550002E-3</v>
      </c>
      <c r="B17">
        <v>278</v>
      </c>
      <c r="C17">
        <f t="shared" si="0"/>
        <v>-9.9398391253866528E-2</v>
      </c>
      <c r="E17" cm="1">
        <f t="array" ref="E17">INDEX($C$2:$C$104,L17)</f>
        <v>5.2841841835011196E-3</v>
      </c>
      <c r="G17">
        <f>PI()/12*(M17-12)</f>
        <v>0.78539816339744828</v>
      </c>
      <c r="H17">
        <f t="shared" si="1"/>
        <v>3.1800866273027422E-3</v>
      </c>
      <c r="I17">
        <f t="shared" si="7"/>
        <v>0.79862436008229876</v>
      </c>
      <c r="J17">
        <f t="shared" si="2"/>
        <v>0.96685282469098333</v>
      </c>
      <c r="L17">
        <f t="shared" si="8"/>
        <v>1</v>
      </c>
      <c r="M17">
        <v>15</v>
      </c>
      <c r="N17" s="3">
        <f t="shared" si="3"/>
        <v>0.60394350210391323</v>
      </c>
      <c r="O17" s="4">
        <f>IF(AR17&gt;0.05,1,0.05)</f>
        <v>1</v>
      </c>
      <c r="W17" s="3">
        <f t="shared" si="4"/>
        <v>0.44022393946085708</v>
      </c>
      <c r="Y17">
        <f>(1-EXP(-W17*A17))/W17</f>
        <v>2.5208708322521783E-3</v>
      </c>
      <c r="Z17">
        <f>A17-Y17</f>
        <v>1.3998010028218148E-6</v>
      </c>
      <c r="AH17" s="3">
        <v>2.5208708322521701E-3</v>
      </c>
      <c r="AI17" s="6">
        <v>1.39980100283048E-6</v>
      </c>
      <c r="AR17">
        <v>0.60394350210391323</v>
      </c>
      <c r="AS17" s="4">
        <f>0.5/SIN(O17)*0.5</f>
        <v>0.29709877644453031</v>
      </c>
      <c r="AU17" s="4">
        <f t="shared" si="5"/>
        <v>2.5213258204736461E-3</v>
      </c>
      <c r="AV17" s="4">
        <f t="shared" si="6"/>
        <v>9.4481278135405758E-7</v>
      </c>
    </row>
    <row r="18" spans="1:48" x14ac:dyDescent="0.3">
      <c r="A18">
        <v>2.5222706332550002E-3</v>
      </c>
      <c r="B18">
        <v>279</v>
      </c>
      <c r="C18">
        <f t="shared" si="0"/>
        <v>-0.10621817854066891</v>
      </c>
      <c r="E18" cm="1">
        <f t="array" ref="E18">INDEX($C$2:$C$104,L18)</f>
        <v>5.2841841835011196E-3</v>
      </c>
      <c r="G18">
        <f>PI()/12*(M18-12)</f>
        <v>1.0471975511965976</v>
      </c>
      <c r="H18">
        <f t="shared" si="1"/>
        <v>3.1800866273027422E-3</v>
      </c>
      <c r="I18">
        <f t="shared" si="7"/>
        <v>0.79862436008229876</v>
      </c>
      <c r="J18">
        <f t="shared" si="2"/>
        <v>1.1565585759621722</v>
      </c>
      <c r="L18">
        <f t="shared" si="8"/>
        <v>1</v>
      </c>
      <c r="M18">
        <v>16</v>
      </c>
      <c r="N18" s="3">
        <f t="shared" si="3"/>
        <v>0.41423775083272441</v>
      </c>
      <c r="O18" s="4">
        <f>IF(AR18&gt;0.05,1,0.05)</f>
        <v>1</v>
      </c>
      <c r="W18" s="3">
        <f t="shared" si="4"/>
        <v>0.62112994634486796</v>
      </c>
      <c r="Y18">
        <f>(1-EXP(-W18*A18))/W18</f>
        <v>2.520295897125038E-3</v>
      </c>
      <c r="Z18">
        <f>A18-Y18</f>
        <v>1.9747361299621811E-6</v>
      </c>
      <c r="AH18" s="3">
        <v>2.5202958971250302E-3</v>
      </c>
      <c r="AI18" s="6">
        <v>1.9747361299704198E-6</v>
      </c>
      <c r="AR18">
        <v>0.41423775083272441</v>
      </c>
      <c r="AS18" s="4">
        <f>0.5/SIN(O18)*0.5</f>
        <v>0.29709877644453031</v>
      </c>
      <c r="AU18" s="4">
        <f t="shared" si="5"/>
        <v>2.5213258204736461E-3</v>
      </c>
      <c r="AV18" s="4">
        <f t="shared" si="6"/>
        <v>9.4481278135405758E-7</v>
      </c>
    </row>
    <row r="19" spans="1:48" x14ac:dyDescent="0.3">
      <c r="A19">
        <v>2.5222706332550002E-3</v>
      </c>
      <c r="B19">
        <v>280</v>
      </c>
      <c r="C19">
        <f t="shared" si="0"/>
        <v>-0.11300649108879399</v>
      </c>
      <c r="E19" cm="1">
        <f t="array" ref="E19">INDEX($C$2:$C$104,L19)</f>
        <v>5.2841841835011196E-3</v>
      </c>
      <c r="G19">
        <f>PI()/12*(M19-12)</f>
        <v>1.308996938995747</v>
      </c>
      <c r="H19">
        <f t="shared" si="1"/>
        <v>3.1800866273027422E-3</v>
      </c>
      <c r="I19">
        <f t="shared" si="7"/>
        <v>0.79862436008229876</v>
      </c>
      <c r="J19">
        <f t="shared" si="2"/>
        <v>1.3593448377630419</v>
      </c>
      <c r="L19">
        <f t="shared" si="8"/>
        <v>1</v>
      </c>
      <c r="M19">
        <v>17</v>
      </c>
      <c r="N19" s="3">
        <f t="shared" si="3"/>
        <v>0.21145148903185462</v>
      </c>
      <c r="O19" s="4">
        <f>IF(AR19&gt;0.05,1,0.05)</f>
        <v>1</v>
      </c>
      <c r="W19" s="3">
        <f t="shared" si="4"/>
        <v>1.1911609327450134</v>
      </c>
      <c r="Y19">
        <f>(1-EXP(-W19*A19))/W19</f>
        <v>2.5184854319128158E-3</v>
      </c>
      <c r="Z19">
        <f>A19-Y19</f>
        <v>3.7852013421843175E-6</v>
      </c>
      <c r="AH19" s="3">
        <v>2.5184854319128102E-3</v>
      </c>
      <c r="AI19" s="6">
        <v>3.7852013421925498E-6</v>
      </c>
      <c r="AR19">
        <v>0.21145148903185462</v>
      </c>
      <c r="AS19" s="4">
        <f>0.5/SIN(O19)*0.5</f>
        <v>0.29709877644453031</v>
      </c>
      <c r="AU19" s="4">
        <f t="shared" si="5"/>
        <v>2.5213258204736461E-3</v>
      </c>
      <c r="AV19" s="4">
        <f t="shared" si="6"/>
        <v>9.4481278135405758E-7</v>
      </c>
    </row>
    <row r="20" spans="1:48" x14ac:dyDescent="0.3">
      <c r="A20">
        <v>2.5222706332550002E-3</v>
      </c>
      <c r="B20">
        <v>281</v>
      </c>
      <c r="C20">
        <f t="shared" si="0"/>
        <v>-0.11976131737472931</v>
      </c>
      <c r="E20" cm="1">
        <f t="array" ref="E20">INDEX($C$2:$C$104,L20)</f>
        <v>5.2841841835011196E-3</v>
      </c>
      <c r="G20">
        <f>PI()/12*(M20-12)</f>
        <v>1.5707963267948966</v>
      </c>
      <c r="H20">
        <f t="shared" si="1"/>
        <v>3.1800866273027422E-3</v>
      </c>
      <c r="I20">
        <f t="shared" si="7"/>
        <v>0.79862436008229876</v>
      </c>
      <c r="J20">
        <f t="shared" si="2"/>
        <v>1.5676162348075593</v>
      </c>
      <c r="L20">
        <f t="shared" si="8"/>
        <v>1</v>
      </c>
      <c r="M20">
        <v>18</v>
      </c>
      <c r="N20" s="3">
        <f t="shared" si="3"/>
        <v>0.05</v>
      </c>
      <c r="O20" s="4">
        <f>IF(AR20&gt;0.05,1,0.05)</f>
        <v>0.05</v>
      </c>
      <c r="W20" s="3">
        <f t="shared" si="4"/>
        <v>5.0020839411324403</v>
      </c>
      <c r="Y20">
        <f>(1-EXP(-W20*A20))/W20</f>
        <v>2.50642608634677E-3</v>
      </c>
      <c r="Z20">
        <f>A20-Y20</f>
        <v>1.5844546908230176E-5</v>
      </c>
      <c r="AH20" s="3">
        <v>2.50642608634677E-3</v>
      </c>
      <c r="AI20" s="6">
        <v>1.5844546908238399E-5</v>
      </c>
      <c r="AR20">
        <v>0.05</v>
      </c>
      <c r="AS20" s="4">
        <f>0.5/SIN(O20)*0.5</f>
        <v>5.0020839411324403</v>
      </c>
      <c r="AU20" s="4">
        <f t="shared" si="5"/>
        <v>2.50642608634677E-3</v>
      </c>
      <c r="AV20" s="4">
        <f t="shared" si="6"/>
        <v>1.5844546908230176E-5</v>
      </c>
    </row>
    <row r="21" spans="1:48" x14ac:dyDescent="0.3">
      <c r="A21">
        <v>2.5222706332550002E-3</v>
      </c>
      <c r="B21">
        <v>282</v>
      </c>
      <c r="C21">
        <f t="shared" si="0"/>
        <v>-0.1264806557976659</v>
      </c>
      <c r="E21" cm="1">
        <f t="array" ref="E21">INDEX($C$2:$C$104,L21)</f>
        <v>5.2841841835011196E-3</v>
      </c>
      <c r="G21">
        <f>PI()/12*(M21-12)</f>
        <v>1.8325957145940459</v>
      </c>
      <c r="H21">
        <f t="shared" si="1"/>
        <v>3.1800866273027422E-3</v>
      </c>
      <c r="I21">
        <f t="shared" si="7"/>
        <v>0.79862436008229876</v>
      </c>
      <c r="J21">
        <f t="shared" si="2"/>
        <v>1.7757472470995868</v>
      </c>
      <c r="L21">
        <f t="shared" si="8"/>
        <v>1</v>
      </c>
      <c r="M21">
        <v>19</v>
      </c>
      <c r="N21" s="3">
        <f t="shared" si="3"/>
        <v>0.05</v>
      </c>
      <c r="O21" s="4">
        <f>IF(AR21&gt;0.05,1,0.05)</f>
        <v>0.05</v>
      </c>
      <c r="W21" s="3">
        <f t="shared" si="4"/>
        <v>5.0020839411324403</v>
      </c>
      <c r="Y21">
        <f>(1-EXP(-W21*A21))/W21</f>
        <v>2.50642608634677E-3</v>
      </c>
      <c r="Z21">
        <f>A21-Y21</f>
        <v>1.5844546908230176E-5</v>
      </c>
      <c r="AH21" s="3">
        <v>2.50642608634677E-3</v>
      </c>
      <c r="AI21" s="6">
        <v>1.5844546908238399E-5</v>
      </c>
      <c r="AR21">
        <v>0.05</v>
      </c>
      <c r="AS21" s="4">
        <f>0.5/SIN(O21)*0.5</f>
        <v>5.0020839411324403</v>
      </c>
      <c r="AU21" s="4">
        <f t="shared" si="5"/>
        <v>2.50642608634677E-3</v>
      </c>
      <c r="AV21" s="4">
        <f t="shared" si="6"/>
        <v>1.5844546908230176E-5</v>
      </c>
    </row>
    <row r="22" spans="1:48" x14ac:dyDescent="0.3">
      <c r="A22">
        <v>2.5222706332550002E-3</v>
      </c>
      <c r="B22">
        <v>283</v>
      </c>
      <c r="C22">
        <f t="shared" si="0"/>
        <v>-0.13316251527261322</v>
      </c>
      <c r="E22" cm="1">
        <f t="array" ref="E22">INDEX($C$2:$C$104,L22)</f>
        <v>5.2841841835011196E-3</v>
      </c>
      <c r="G22">
        <f>PI()/12*(M22-12)</f>
        <v>2.0943951023931953</v>
      </c>
      <c r="H22">
        <f t="shared" si="1"/>
        <v>3.1800866273027422E-3</v>
      </c>
      <c r="I22">
        <f t="shared" si="7"/>
        <v>0.79862436008229876</v>
      </c>
      <c r="J22">
        <f t="shared" si="2"/>
        <v>1.9780968077092906</v>
      </c>
      <c r="L22">
        <f t="shared" si="8"/>
        <v>1</v>
      </c>
      <c r="M22">
        <v>20</v>
      </c>
      <c r="N22" s="3">
        <f t="shared" si="3"/>
        <v>0.05</v>
      </c>
      <c r="O22" s="4">
        <f>IF(AR22&gt;0.05,1,0.05)</f>
        <v>0.05</v>
      </c>
      <c r="W22" s="3">
        <f t="shared" si="4"/>
        <v>5.0020839411324403</v>
      </c>
      <c r="Y22">
        <f>(1-EXP(-W22*A22))/W22</f>
        <v>2.50642608634677E-3</v>
      </c>
      <c r="Z22">
        <f>A22-Y22</f>
        <v>1.5844546908230176E-5</v>
      </c>
      <c r="AH22" s="3">
        <v>2.50642608634677E-3</v>
      </c>
      <c r="AI22" s="6">
        <v>1.5844546908238399E-5</v>
      </c>
      <c r="AR22">
        <v>0.05</v>
      </c>
      <c r="AS22" s="4">
        <f>0.5/SIN(O22)*0.5</f>
        <v>5.0020839411324403</v>
      </c>
      <c r="AU22" s="4">
        <f t="shared" si="5"/>
        <v>2.50642608634677E-3</v>
      </c>
      <c r="AV22" s="4">
        <f t="shared" si="6"/>
        <v>1.5844546908230176E-5</v>
      </c>
    </row>
    <row r="23" spans="1:48" x14ac:dyDescent="0.3">
      <c r="A23">
        <v>2.5222706332550002E-3</v>
      </c>
      <c r="B23">
        <v>284</v>
      </c>
      <c r="C23">
        <f t="shared" si="0"/>
        <v>-0.13980491582040347</v>
      </c>
      <c r="E23" cm="1">
        <f t="array" ref="E23">INDEX($C$2:$C$104,L23)</f>
        <v>5.2841841835011196E-3</v>
      </c>
      <c r="G23">
        <f>PI()/12*(M23-12)</f>
        <v>2.3561944901923448</v>
      </c>
      <c r="H23">
        <f t="shared" si="1"/>
        <v>3.1800866273027422E-3</v>
      </c>
      <c r="I23">
        <f t="shared" si="7"/>
        <v>0.79862436008229876</v>
      </c>
      <c r="J23">
        <f t="shared" si="2"/>
        <v>2.1670331683736417</v>
      </c>
      <c r="L23">
        <f t="shared" si="8"/>
        <v>1</v>
      </c>
      <c r="M23">
        <v>21</v>
      </c>
      <c r="N23" s="3">
        <f t="shared" si="3"/>
        <v>0.05</v>
      </c>
      <c r="O23" s="4">
        <f>IF(AR23&gt;0.05,1,0.05)</f>
        <v>0.05</v>
      </c>
      <c r="W23" s="3">
        <f t="shared" si="4"/>
        <v>5.0020839411324403</v>
      </c>
      <c r="Y23">
        <f>(1-EXP(-W23*A23))/W23</f>
        <v>2.50642608634677E-3</v>
      </c>
      <c r="Z23">
        <f>A23-Y23</f>
        <v>1.5844546908230176E-5</v>
      </c>
      <c r="AH23" s="3">
        <v>2.50642608634677E-3</v>
      </c>
      <c r="AI23" s="6">
        <v>1.5844546908238399E-5</v>
      </c>
      <c r="AR23">
        <v>0.05</v>
      </c>
      <c r="AS23" s="4">
        <f>0.5/SIN(O23)*0.5</f>
        <v>5.0020839411324403</v>
      </c>
      <c r="AU23" s="4">
        <f t="shared" si="5"/>
        <v>2.50642608634677E-3</v>
      </c>
      <c r="AV23" s="4">
        <f t="shared" si="6"/>
        <v>1.5844546908230176E-5</v>
      </c>
    </row>
    <row r="24" spans="1:48" x14ac:dyDescent="0.3">
      <c r="A24">
        <v>2.5222706332550002E-3</v>
      </c>
      <c r="B24">
        <v>285</v>
      </c>
      <c r="C24">
        <f t="shared" si="0"/>
        <v>-0.14640588915439826</v>
      </c>
      <c r="E24" cm="1">
        <f t="array" ref="E24">INDEX($C$2:$C$104,L24)</f>
        <v>5.2841841835011196E-3</v>
      </c>
      <c r="G24">
        <f>PI()/12*(M24-12)</f>
        <v>2.617993877991494</v>
      </c>
      <c r="H24">
        <f t="shared" si="1"/>
        <v>3.1800866273027422E-3</v>
      </c>
      <c r="I24">
        <f t="shared" si="7"/>
        <v>0.79862436008229876</v>
      </c>
      <c r="J24">
        <f t="shared" si="2"/>
        <v>2.3301445910381497</v>
      </c>
      <c r="L24">
        <f t="shared" si="8"/>
        <v>1</v>
      </c>
      <c r="M24">
        <v>22</v>
      </c>
      <c r="N24" s="3">
        <f t="shared" si="3"/>
        <v>0.05</v>
      </c>
      <c r="O24" s="4">
        <f>IF(AR24&gt;0.05,1,0.05)</f>
        <v>0.05</v>
      </c>
      <c r="W24" s="3">
        <f t="shared" si="4"/>
        <v>5.0020839411324403</v>
      </c>
      <c r="Y24">
        <f>(1-EXP(-W24*A24))/W24</f>
        <v>2.50642608634677E-3</v>
      </c>
      <c r="Z24">
        <f>A24-Y24</f>
        <v>1.5844546908230176E-5</v>
      </c>
      <c r="AH24" s="3">
        <v>2.50642608634677E-3</v>
      </c>
      <c r="AI24" s="6">
        <v>1.5844546908238399E-5</v>
      </c>
      <c r="AR24">
        <v>0.05</v>
      </c>
      <c r="AS24" s="4">
        <f>0.5/SIN(O24)*0.5</f>
        <v>5.0020839411324403</v>
      </c>
      <c r="AU24" s="4">
        <f t="shared" si="5"/>
        <v>2.50642608634677E-3</v>
      </c>
      <c r="AV24" s="4">
        <f t="shared" si="6"/>
        <v>1.5844546908230176E-5</v>
      </c>
    </row>
    <row r="25" spans="1:48" x14ac:dyDescent="0.3">
      <c r="A25">
        <v>2.5222706332550002E-3</v>
      </c>
      <c r="B25">
        <v>286</v>
      </c>
      <c r="C25">
        <f t="shared" si="0"/>
        <v>-0.15296347926373904</v>
      </c>
      <c r="E25" cm="1">
        <f t="array" ref="E25">INDEX($C$2:$C$104,L25)</f>
        <v>5.2841841835011196E-3</v>
      </c>
      <c r="G25">
        <f>PI()/12*(M25-12)</f>
        <v>2.8797932657906435</v>
      </c>
      <c r="H25">
        <f t="shared" si="1"/>
        <v>3.1800866273027422E-3</v>
      </c>
      <c r="I25">
        <f t="shared" si="7"/>
        <v>0.79862436008229876</v>
      </c>
      <c r="J25">
        <f t="shared" si="2"/>
        <v>2.4468708238830343</v>
      </c>
      <c r="L25">
        <f t="shared" si="8"/>
        <v>1</v>
      </c>
      <c r="M25">
        <v>23</v>
      </c>
      <c r="N25" s="3">
        <f t="shared" si="3"/>
        <v>0.05</v>
      </c>
      <c r="O25" s="4">
        <f>IF(AR25&gt;0.05,1,0.05)</f>
        <v>0.05</v>
      </c>
      <c r="W25" s="3">
        <f t="shared" si="4"/>
        <v>5.0020839411324403</v>
      </c>
      <c r="Y25">
        <f>(1-EXP(-W25*A25))/W25</f>
        <v>2.50642608634677E-3</v>
      </c>
      <c r="Z25">
        <f>A25-Y25</f>
        <v>1.5844546908230176E-5</v>
      </c>
      <c r="AH25" s="3">
        <v>2.50642608634677E-3</v>
      </c>
      <c r="AI25" s="6">
        <v>1.5844546908238399E-5</v>
      </c>
      <c r="AR25">
        <v>0.05</v>
      </c>
      <c r="AS25" s="4">
        <f>0.5/SIN(O25)*0.5</f>
        <v>5.0020839411324403</v>
      </c>
      <c r="AU25" s="4">
        <f t="shared" si="5"/>
        <v>2.50642608634677E-3</v>
      </c>
      <c r="AV25" s="4">
        <f t="shared" si="6"/>
        <v>1.5844546908230176E-5</v>
      </c>
    </row>
    <row r="26" spans="1:48" x14ac:dyDescent="0.3">
      <c r="A26">
        <v>2.5222706332550002E-3</v>
      </c>
      <c r="B26">
        <v>287</v>
      </c>
      <c r="C26">
        <f t="shared" si="0"/>
        <v>-0.15947574299295142</v>
      </c>
      <c r="E26" cm="1">
        <f t="array" ref="E26">INDEX($C$2:$C$104,L26)</f>
        <v>-1.7614382246525959E-3</v>
      </c>
      <c r="G26">
        <f>PI()/12*(M26-12)</f>
        <v>-3.1415926535897931</v>
      </c>
      <c r="H26">
        <f t="shared" si="1"/>
        <v>-1.0600594377818545E-3</v>
      </c>
      <c r="I26">
        <f t="shared" si="7"/>
        <v>0.79863427109854279</v>
      </c>
      <c r="J26">
        <f t="shared" si="2"/>
        <v>2.4975822685765436</v>
      </c>
      <c r="L26">
        <f>INT((ROW()-2)/24) + 1</f>
        <v>2</v>
      </c>
      <c r="M26">
        <v>0</v>
      </c>
      <c r="N26" s="3">
        <f t="shared" si="3"/>
        <v>0.05</v>
      </c>
      <c r="O26" s="4">
        <f>IF(AR26&gt;0.05,1,0.05)</f>
        <v>0.05</v>
      </c>
      <c r="W26" s="3">
        <f t="shared" si="4"/>
        <v>5.0020839411324403</v>
      </c>
      <c r="Y26">
        <f>(1-EXP(-W26*A26))/W26</f>
        <v>2.50642608634677E-3</v>
      </c>
      <c r="Z26">
        <f>A26-Y26</f>
        <v>1.5844546908230176E-5</v>
      </c>
      <c r="AH26" s="3">
        <v>2.50642608634677E-3</v>
      </c>
      <c r="AI26" s="6">
        <v>1.5844546908238399E-5</v>
      </c>
      <c r="AR26">
        <v>0.05</v>
      </c>
      <c r="AS26" s="4">
        <f>0.5/SIN(O26)*0.5</f>
        <v>5.0020839411324403</v>
      </c>
      <c r="AU26" s="4">
        <f t="shared" si="5"/>
        <v>2.50642608634677E-3</v>
      </c>
      <c r="AV26" s="4">
        <f t="shared" si="6"/>
        <v>1.5844546908230176E-5</v>
      </c>
    </row>
    <row r="27" spans="1:48" x14ac:dyDescent="0.3">
      <c r="A27">
        <v>2.5222706332550002E-3</v>
      </c>
      <c r="B27">
        <v>288</v>
      </c>
      <c r="C27">
        <f t="shared" si="0"/>
        <v>-0.16594075061774688</v>
      </c>
      <c r="E27" cm="1">
        <f t="array" ref="E27">INDEX($C$2:$C$104,L27)</f>
        <v>-1.7614382246525959E-3</v>
      </c>
      <c r="G27">
        <f>PI()/12*(M27-12)</f>
        <v>-2.8797932657906435</v>
      </c>
      <c r="H27">
        <f t="shared" si="1"/>
        <v>-1.0600594377818545E-3</v>
      </c>
      <c r="I27">
        <f t="shared" si="7"/>
        <v>0.79863427109854279</v>
      </c>
      <c r="J27">
        <f t="shared" si="2"/>
        <v>2.4535359331164424</v>
      </c>
      <c r="L27">
        <f t="shared" si="8"/>
        <v>2</v>
      </c>
      <c r="M27">
        <v>1</v>
      </c>
      <c r="N27" s="3">
        <f t="shared" si="3"/>
        <v>0.05</v>
      </c>
      <c r="O27" s="4">
        <f>IF(AR27&gt;0.05,1,0.05)</f>
        <v>0.05</v>
      </c>
      <c r="W27" s="3">
        <f t="shared" si="4"/>
        <v>5.0020839411324403</v>
      </c>
      <c r="Y27">
        <f>(1-EXP(-W27*A27))/W27</f>
        <v>2.50642608634677E-3</v>
      </c>
      <c r="Z27">
        <f>A27-Y27</f>
        <v>1.5844546908230176E-5</v>
      </c>
      <c r="AH27" s="3">
        <v>2.50642608634677E-3</v>
      </c>
      <c r="AI27" s="6">
        <v>1.5844546908238399E-5</v>
      </c>
      <c r="AR27">
        <v>0.05</v>
      </c>
      <c r="AS27" s="4">
        <f>0.5/SIN(O27)*0.5</f>
        <v>5.0020839411324403</v>
      </c>
      <c r="AU27" s="4">
        <f t="shared" si="5"/>
        <v>2.50642608634677E-3</v>
      </c>
      <c r="AV27" s="4">
        <f t="shared" si="6"/>
        <v>1.5844546908230176E-5</v>
      </c>
    </row>
    <row r="28" spans="1:48" x14ac:dyDescent="0.3">
      <c r="A28">
        <v>2.5222706332550002E-3</v>
      </c>
      <c r="B28">
        <v>289</v>
      </c>
      <c r="C28">
        <f t="shared" si="0"/>
        <v>-0.17235658641683929</v>
      </c>
      <c r="E28" cm="1">
        <f t="array" ref="E28">INDEX($C$2:$C$104,L28)</f>
        <v>-1.7614382246525959E-3</v>
      </c>
      <c r="G28">
        <f>PI()/12*(M28-12)</f>
        <v>-2.617993877991494</v>
      </c>
      <c r="H28">
        <f t="shared" si="1"/>
        <v>-1.0600594377818545E-3</v>
      </c>
      <c r="I28">
        <f t="shared" si="7"/>
        <v>0.79863427109854279</v>
      </c>
      <c r="J28">
        <f t="shared" si="2"/>
        <v>2.3360190175082369</v>
      </c>
      <c r="L28">
        <f t="shared" si="8"/>
        <v>2</v>
      </c>
      <c r="M28">
        <v>2</v>
      </c>
      <c r="N28" s="3">
        <f t="shared" si="3"/>
        <v>0.05</v>
      </c>
      <c r="O28" s="4">
        <f>IF(AR28&gt;0.05,1,0.05)</f>
        <v>0.05</v>
      </c>
      <c r="W28" s="3">
        <f t="shared" si="4"/>
        <v>5.0020839411324403</v>
      </c>
      <c r="Y28">
        <f>(1-EXP(-W28*A28))/W28</f>
        <v>2.50642608634677E-3</v>
      </c>
      <c r="Z28">
        <f>A28-Y28</f>
        <v>1.5844546908230176E-5</v>
      </c>
      <c r="AH28" s="3">
        <v>2.50642608634677E-3</v>
      </c>
      <c r="AI28" s="6">
        <v>1.5844546908238399E-5</v>
      </c>
      <c r="AR28">
        <v>0.05</v>
      </c>
      <c r="AS28" s="4">
        <f>0.5/SIN(O28)*0.5</f>
        <v>5.0020839411324403</v>
      </c>
      <c r="AU28" s="4">
        <f t="shared" si="5"/>
        <v>2.50642608634677E-3</v>
      </c>
      <c r="AV28" s="4">
        <f t="shared" si="6"/>
        <v>1.5844546908230176E-5</v>
      </c>
    </row>
    <row r="29" spans="1:48" x14ac:dyDescent="0.3">
      <c r="A29">
        <v>2.5222706332550002E-3</v>
      </c>
      <c r="B29">
        <v>290</v>
      </c>
      <c r="C29">
        <f t="shared" si="0"/>
        <v>-0.17872134923961691</v>
      </c>
      <c r="E29" cm="1">
        <f t="array" ref="E29">INDEX($C$2:$C$104,L29)</f>
        <v>-1.7614382246525959E-3</v>
      </c>
      <c r="G29">
        <f>PI()/12*(M29-12)</f>
        <v>-2.3561944901923448</v>
      </c>
      <c r="H29">
        <f t="shared" si="1"/>
        <v>-1.0600594377818545E-3</v>
      </c>
      <c r="I29">
        <f t="shared" si="7"/>
        <v>0.79863427109854279</v>
      </c>
      <c r="J29">
        <f t="shared" si="2"/>
        <v>2.1721749559843335</v>
      </c>
      <c r="L29">
        <f t="shared" si="8"/>
        <v>2</v>
      </c>
      <c r="M29">
        <v>3</v>
      </c>
      <c r="N29" s="3">
        <f t="shared" si="3"/>
        <v>0.05</v>
      </c>
      <c r="O29" s="4">
        <f>IF(AR29&gt;0.05,1,0.05)</f>
        <v>0.05</v>
      </c>
      <c r="W29" s="3">
        <f t="shared" si="4"/>
        <v>5.0020839411324403</v>
      </c>
      <c r="Y29">
        <f>(1-EXP(-W29*A29))/W29</f>
        <v>2.50642608634677E-3</v>
      </c>
      <c r="Z29">
        <f>A29-Y29</f>
        <v>1.5844546908230176E-5</v>
      </c>
      <c r="AH29" s="3">
        <v>2.50642608634677E-3</v>
      </c>
      <c r="AI29" s="6">
        <v>1.5844546908238399E-5</v>
      </c>
      <c r="AR29">
        <v>0.05</v>
      </c>
      <c r="AS29" s="4">
        <f>0.5/SIN(O29)*0.5</f>
        <v>5.0020839411324403</v>
      </c>
      <c r="AU29" s="4">
        <f t="shared" si="5"/>
        <v>2.50642608634677E-3</v>
      </c>
      <c r="AV29" s="4">
        <f t="shared" si="6"/>
        <v>1.5844546908230176E-5</v>
      </c>
    </row>
    <row r="30" spans="1:48" x14ac:dyDescent="0.3">
      <c r="A30">
        <v>2.5222706332550002E-3</v>
      </c>
      <c r="B30">
        <v>291</v>
      </c>
      <c r="C30">
        <f t="shared" si="0"/>
        <v>-0.18503315306949192</v>
      </c>
      <c r="E30" cm="1">
        <f t="array" ref="E30">INDEX($C$2:$C$104,L30)</f>
        <v>-1.7614382246525959E-3</v>
      </c>
      <c r="G30">
        <f>PI()/12*(M30-12)</f>
        <v>-2.0943951023931953</v>
      </c>
      <c r="H30">
        <f t="shared" si="1"/>
        <v>-1.0600594377818545E-3</v>
      </c>
      <c r="I30">
        <f t="shared" si="7"/>
        <v>0.79863427109854279</v>
      </c>
      <c r="J30">
        <f t="shared" si="2"/>
        <v>1.9827247633129892</v>
      </c>
      <c r="L30">
        <f t="shared" si="8"/>
        <v>2</v>
      </c>
      <c r="M30">
        <v>4</v>
      </c>
      <c r="N30" s="3">
        <f t="shared" si="3"/>
        <v>0.05</v>
      </c>
      <c r="O30" s="4">
        <f>IF(AR30&gt;0.05,1,0.05)</f>
        <v>0.05</v>
      </c>
      <c r="W30" s="3">
        <f t="shared" si="4"/>
        <v>5.0020839411324403</v>
      </c>
      <c r="Y30">
        <f>(1-EXP(-W30*A30))/W30</f>
        <v>2.50642608634677E-3</v>
      </c>
      <c r="Z30">
        <f>A30-Y30</f>
        <v>1.5844546908230176E-5</v>
      </c>
      <c r="AH30" s="3">
        <v>2.50642608634677E-3</v>
      </c>
      <c r="AI30" s="6">
        <v>1.5844546908238399E-5</v>
      </c>
      <c r="AR30">
        <v>0.05</v>
      </c>
      <c r="AS30" s="4">
        <f>0.5/SIN(O30)*0.5</f>
        <v>5.0020839411324403</v>
      </c>
      <c r="AU30" s="4">
        <f t="shared" si="5"/>
        <v>2.50642608634677E-3</v>
      </c>
      <c r="AV30" s="4">
        <f t="shared" si="6"/>
        <v>1.5844546908230176E-5</v>
      </c>
    </row>
    <row r="31" spans="1:48" x14ac:dyDescent="0.3">
      <c r="A31">
        <v>2.5222706332550002E-3</v>
      </c>
      <c r="B31">
        <v>292</v>
      </c>
      <c r="C31">
        <f t="shared" si="0"/>
        <v>-0.19129012758277023</v>
      </c>
      <c r="E31" cm="1">
        <f t="array" ref="E31">INDEX($C$2:$C$104,L31)</f>
        <v>-1.7614382246525959E-3</v>
      </c>
      <c r="G31">
        <f>PI()/12*(M31-12)</f>
        <v>-1.8325957145940459</v>
      </c>
      <c r="H31">
        <f t="shared" si="1"/>
        <v>-1.0600594377818545E-3</v>
      </c>
      <c r="I31">
        <f t="shared" si="7"/>
        <v>0.79863427109854279</v>
      </c>
      <c r="J31">
        <f t="shared" si="2"/>
        <v>1.7800826193519899</v>
      </c>
      <c r="L31">
        <f t="shared" si="8"/>
        <v>2</v>
      </c>
      <c r="M31">
        <v>5</v>
      </c>
      <c r="N31" s="3">
        <f t="shared" si="3"/>
        <v>0.05</v>
      </c>
      <c r="O31" s="4">
        <f>IF(AR31&gt;0.05,1,0.05)</f>
        <v>0.05</v>
      </c>
      <c r="W31" s="3">
        <f t="shared" si="4"/>
        <v>5.0020839411324403</v>
      </c>
      <c r="Y31">
        <f>(1-EXP(-W31*A31))/W31</f>
        <v>2.50642608634677E-3</v>
      </c>
      <c r="Z31">
        <f>A31-Y31</f>
        <v>1.5844546908230176E-5</v>
      </c>
      <c r="AH31" s="3">
        <v>2.50642608634677E-3</v>
      </c>
      <c r="AI31" s="6">
        <v>1.5844546908238399E-5</v>
      </c>
      <c r="AR31">
        <v>0.05</v>
      </c>
      <c r="AS31" s="4">
        <f>0.5/SIN(O31)*0.5</f>
        <v>5.0020839411324403</v>
      </c>
      <c r="AU31" s="4">
        <f t="shared" si="5"/>
        <v>2.50642608634677E-3</v>
      </c>
      <c r="AV31" s="4">
        <f t="shared" si="6"/>
        <v>1.5844546908230176E-5</v>
      </c>
    </row>
    <row r="32" spans="1:48" x14ac:dyDescent="0.3">
      <c r="A32">
        <v>2.5222706332550002E-3</v>
      </c>
      <c r="B32">
        <v>293</v>
      </c>
      <c r="C32">
        <f t="shared" si="0"/>
        <v>-0.19749041870286638</v>
      </c>
      <c r="E32" cm="1">
        <f t="array" ref="E32">INDEX($C$2:$C$104,L32)</f>
        <v>-1.7614382246525959E-3</v>
      </c>
      <c r="G32">
        <f>PI()/12*(M32-12)</f>
        <v>-1.5707963267948966</v>
      </c>
      <c r="H32">
        <f t="shared" si="1"/>
        <v>-1.0600594377818545E-3</v>
      </c>
      <c r="I32">
        <f t="shared" si="7"/>
        <v>0.79863427109854279</v>
      </c>
      <c r="J32">
        <f t="shared" si="2"/>
        <v>1.5718563864312145</v>
      </c>
      <c r="L32">
        <f t="shared" si="8"/>
        <v>2</v>
      </c>
      <c r="M32">
        <v>6</v>
      </c>
      <c r="N32" s="3">
        <f t="shared" si="3"/>
        <v>0.05</v>
      </c>
      <c r="O32" s="4">
        <f>IF(AR32&gt;0.05,1,0.05)</f>
        <v>0.05</v>
      </c>
      <c r="W32" s="3">
        <f t="shared" si="4"/>
        <v>5.0020839411324403</v>
      </c>
      <c r="Y32">
        <f>(1-EXP(-W32*A32))/W32</f>
        <v>2.50642608634677E-3</v>
      </c>
      <c r="Z32">
        <f>A32-Y32</f>
        <v>1.5844546908230176E-5</v>
      </c>
      <c r="AH32" s="3">
        <v>2.50642608634677E-3</v>
      </c>
      <c r="AI32" s="6">
        <v>1.5844546908238399E-5</v>
      </c>
      <c r="AR32">
        <v>0.05</v>
      </c>
      <c r="AS32" s="4">
        <f>0.5/SIN(O32)*0.5</f>
        <v>5.0020839411324403</v>
      </c>
      <c r="AU32" s="4">
        <f t="shared" si="5"/>
        <v>2.50642608634677E-3</v>
      </c>
      <c r="AV32" s="4">
        <f t="shared" si="6"/>
        <v>1.5844546908230176E-5</v>
      </c>
    </row>
    <row r="33" spans="1:48" x14ac:dyDescent="0.3">
      <c r="A33">
        <v>2.5222706332550002E-3</v>
      </c>
      <c r="B33">
        <v>294</v>
      </c>
      <c r="C33">
        <f t="shared" si="0"/>
        <v>-0.20363218914970888</v>
      </c>
      <c r="E33" cm="1">
        <f t="array" ref="E33">INDEX($C$2:$C$104,L33)</f>
        <v>-1.7614382246525959E-3</v>
      </c>
      <c r="G33">
        <f>PI()/12*(M33-12)</f>
        <v>-1.308996938995747</v>
      </c>
      <c r="H33">
        <f t="shared" si="1"/>
        <v>-1.0600594377818545E-3</v>
      </c>
      <c r="I33">
        <f t="shared" si="7"/>
        <v>0.79863427109854279</v>
      </c>
      <c r="J33">
        <f t="shared" si="2"/>
        <v>1.3636769503082169</v>
      </c>
      <c r="L33">
        <f t="shared" si="8"/>
        <v>2</v>
      </c>
      <c r="M33">
        <v>7</v>
      </c>
      <c r="N33" s="3">
        <f t="shared" si="3"/>
        <v>0.20711937648667966</v>
      </c>
      <c r="O33" s="4">
        <f>IF(AR33&gt;0.05,1,0.05)</f>
        <v>1</v>
      </c>
      <c r="W33" s="3">
        <f t="shared" si="4"/>
        <v>1.2157067365577303</v>
      </c>
      <c r="Y33">
        <f>(1-EXP(-W33*A33))/W33</f>
        <v>2.5184075113811812E-3</v>
      </c>
      <c r="Z33">
        <f>A33-Y33</f>
        <v>3.8631218738189796E-6</v>
      </c>
      <c r="AH33" s="3">
        <v>2.5184075113812701E-3</v>
      </c>
      <c r="AI33" s="6">
        <v>3.8631218737361398E-6</v>
      </c>
      <c r="AR33">
        <v>0.20711937648667966</v>
      </c>
      <c r="AS33" s="4">
        <f>0.5/SIN(O33)*0.5</f>
        <v>0.29709877644453031</v>
      </c>
      <c r="AU33" s="4">
        <f t="shared" si="5"/>
        <v>2.5213258204736461E-3</v>
      </c>
      <c r="AV33" s="4">
        <f t="shared" si="6"/>
        <v>9.4481278135405758E-7</v>
      </c>
    </row>
    <row r="34" spans="1:48" x14ac:dyDescent="0.3">
      <c r="A34">
        <v>2.5222706332550002E-3</v>
      </c>
      <c r="B34">
        <v>295</v>
      </c>
      <c r="C34">
        <f t="shared" si="0"/>
        <v>-0.20971361898416374</v>
      </c>
      <c r="E34" cm="1">
        <f t="array" ref="E34">INDEX($C$2:$C$104,L34)</f>
        <v>-1.7614382246525959E-3</v>
      </c>
      <c r="G34">
        <f>PI()/12*(M34-12)</f>
        <v>-1.0471975511965976</v>
      </c>
      <c r="H34">
        <f t="shared" si="1"/>
        <v>-1.0600594377818545E-3</v>
      </c>
      <c r="I34">
        <f t="shared" si="7"/>
        <v>0.79863427109854279</v>
      </c>
      <c r="J34">
        <f t="shared" si="2"/>
        <v>1.1611803792295752</v>
      </c>
      <c r="L34">
        <f t="shared" si="8"/>
        <v>2</v>
      </c>
      <c r="M34">
        <v>8</v>
      </c>
      <c r="N34" s="3">
        <f t="shared" si="3"/>
        <v>0.40961594756532138</v>
      </c>
      <c r="O34" s="4">
        <f>IF(AR34&gt;0.05,1,0.05)</f>
        <v>1</v>
      </c>
      <c r="W34" s="3">
        <f t="shared" si="4"/>
        <v>0.62773523684991361</v>
      </c>
      <c r="Y34">
        <f>(1-EXP(-W34*A34))/W34</f>
        <v>2.5202749082425895E-3</v>
      </c>
      <c r="Z34">
        <f>A34-Y34</f>
        <v>1.9957250124106457E-6</v>
      </c>
      <c r="AH34" s="3">
        <v>2.52027490824258E-3</v>
      </c>
      <c r="AI34" s="6">
        <v>1.9957250124188801E-6</v>
      </c>
      <c r="AR34">
        <v>0.40961594756532138</v>
      </c>
      <c r="AS34" s="4">
        <f>0.5/SIN(O34)*0.5</f>
        <v>0.29709877644453031</v>
      </c>
      <c r="AU34" s="4">
        <f t="shared" si="5"/>
        <v>2.5213258204736461E-3</v>
      </c>
      <c r="AV34" s="4">
        <f t="shared" si="6"/>
        <v>9.4481278135405758E-7</v>
      </c>
    </row>
    <row r="35" spans="1:48" x14ac:dyDescent="0.3">
      <c r="A35">
        <v>2.5222706332550002E-3</v>
      </c>
      <c r="B35">
        <v>296</v>
      </c>
      <c r="C35">
        <f t="shared" si="0"/>
        <v>-0.21573290614732302</v>
      </c>
      <c r="E35" cm="1">
        <f t="array" ref="E35">INDEX($C$2:$C$104,L35)</f>
        <v>-1.7614382246525959E-3</v>
      </c>
      <c r="G35">
        <f>PI()/12*(M35-12)</f>
        <v>-0.78539816339744828</v>
      </c>
      <c r="H35">
        <f t="shared" si="1"/>
        <v>-1.0600594377818545E-3</v>
      </c>
      <c r="I35">
        <f t="shared" si="7"/>
        <v>0.79863427109854279</v>
      </c>
      <c r="J35">
        <f t="shared" si="2"/>
        <v>0.97198665985024679</v>
      </c>
      <c r="L35">
        <f t="shared" si="8"/>
        <v>2</v>
      </c>
      <c r="M35">
        <v>9</v>
      </c>
      <c r="N35" s="3">
        <f t="shared" si="3"/>
        <v>0.59880966694464977</v>
      </c>
      <c r="O35" s="4">
        <f>IF(AR35&gt;0.05,1,0.05)</f>
        <v>1</v>
      </c>
      <c r="W35" s="3">
        <f t="shared" si="4"/>
        <v>0.44353006338304957</v>
      </c>
      <c r="Y35">
        <f>(1-EXP(-W35*A35))/W35</f>
        <v>2.520860323532049E-3</v>
      </c>
      <c r="Z35">
        <f>A35-Y35</f>
        <v>1.4103097229511453E-6</v>
      </c>
      <c r="AH35" s="3">
        <v>2.5208603235320399E-3</v>
      </c>
      <c r="AI35" s="6">
        <v>1.41030972295938E-6</v>
      </c>
      <c r="AR35">
        <v>0.59880966694464977</v>
      </c>
      <c r="AS35" s="4">
        <f>0.5/SIN(O35)*0.5</f>
        <v>0.29709877644453031</v>
      </c>
      <c r="AU35" s="4">
        <f t="shared" si="5"/>
        <v>2.5213258204736461E-3</v>
      </c>
      <c r="AV35" s="4">
        <f t="shared" si="6"/>
        <v>9.4481278135405758E-7</v>
      </c>
    </row>
    <row r="36" spans="1:48" x14ac:dyDescent="0.3">
      <c r="A36">
        <v>2.5222706332550002E-3</v>
      </c>
      <c r="B36">
        <v>297</v>
      </c>
      <c r="C36">
        <f t="shared" si="0"/>
        <v>-0.22168826699449307</v>
      </c>
      <c r="E36" cm="1">
        <f t="array" ref="E36">INDEX($C$2:$C$104,L36)</f>
        <v>-1.7614382246525959E-3</v>
      </c>
      <c r="G36">
        <f>PI()/12*(M36-12)</f>
        <v>-0.52359877559829882</v>
      </c>
      <c r="H36">
        <f t="shared" si="1"/>
        <v>-1.0600594377818545E-3</v>
      </c>
      <c r="I36">
        <f t="shared" si="7"/>
        <v>0.79863427109854279</v>
      </c>
      <c r="J36">
        <f t="shared" si="2"/>
        <v>0.80850909769246948</v>
      </c>
      <c r="L36">
        <f t="shared" si="8"/>
        <v>2</v>
      </c>
      <c r="M36">
        <v>10</v>
      </c>
      <c r="N36" s="3">
        <f t="shared" si="3"/>
        <v>0.76228722910242708</v>
      </c>
      <c r="O36" s="4">
        <f>IF(AR36&gt;0.05,1,0.05)</f>
        <v>1</v>
      </c>
      <c r="W36" s="3">
        <f t="shared" si="4"/>
        <v>0.36201584503496398</v>
      </c>
      <c r="Y36">
        <f>(1-EXP(-W36*A36))/W36</f>
        <v>2.521119438570064E-3</v>
      </c>
      <c r="Z36">
        <f>A36-Y36</f>
        <v>1.1511946849361576E-6</v>
      </c>
      <c r="AH36" s="3">
        <v>2.5211194385700601E-3</v>
      </c>
      <c r="AI36" s="6">
        <v>1.1511946849443899E-6</v>
      </c>
      <c r="AR36">
        <v>0.76228722910242708</v>
      </c>
      <c r="AS36" s="4">
        <f>0.5/SIN(O36)*0.5</f>
        <v>0.29709877644453031</v>
      </c>
      <c r="AU36" s="4">
        <f t="shared" si="5"/>
        <v>2.5213258204736461E-3</v>
      </c>
      <c r="AV36" s="4">
        <f t="shared" si="6"/>
        <v>9.4481278135405758E-7</v>
      </c>
    </row>
    <row r="37" spans="1:48" x14ac:dyDescent="0.3">
      <c r="A37">
        <v>2.5222706332550002E-3</v>
      </c>
      <c r="B37">
        <v>298</v>
      </c>
      <c r="C37">
        <f t="shared" si="0"/>
        <v>-0.22757793682372837</v>
      </c>
      <c r="E37" cm="1">
        <f t="array" ref="E37">INDEX($C$2:$C$104,L37)</f>
        <v>-1.7614382246525959E-3</v>
      </c>
      <c r="G37">
        <f>PI()/12*(M37-12)</f>
        <v>-0.26179938779914941</v>
      </c>
      <c r="H37">
        <f t="shared" si="1"/>
        <v>-1.0600594377818545E-3</v>
      </c>
      <c r="I37">
        <f t="shared" si="7"/>
        <v>0.79863427109854279</v>
      </c>
      <c r="J37">
        <f t="shared" si="2"/>
        <v>0.69138854889031098</v>
      </c>
      <c r="L37">
        <f t="shared" si="8"/>
        <v>2</v>
      </c>
      <c r="M37">
        <v>11</v>
      </c>
      <c r="N37" s="3">
        <f t="shared" si="3"/>
        <v>0.87940777790458557</v>
      </c>
      <c r="O37" s="4">
        <f>IF(AR37&gt;0.05,1,0.05)</f>
        <v>1</v>
      </c>
      <c r="W37" s="3">
        <f t="shared" si="4"/>
        <v>0.32452300589312516</v>
      </c>
      <c r="Y37">
        <f>(1-EXP(-W37*A37))/W37</f>
        <v>2.5212386316463883E-3</v>
      </c>
      <c r="Z37">
        <f>A37-Y37</f>
        <v>1.0320016086118843E-6</v>
      </c>
      <c r="AH37" s="3">
        <v>2.52123863164638E-3</v>
      </c>
      <c r="AI37" s="6">
        <v>1.0320016086196901E-6</v>
      </c>
      <c r="AR37">
        <v>0.87940777790458557</v>
      </c>
      <c r="AS37" s="4">
        <f>0.5/SIN(O37)*0.5</f>
        <v>0.29709877644453031</v>
      </c>
      <c r="AU37" s="4">
        <f t="shared" si="5"/>
        <v>2.5213258204736461E-3</v>
      </c>
      <c r="AV37" s="4">
        <f t="shared" si="6"/>
        <v>9.4481278135405758E-7</v>
      </c>
    </row>
    <row r="38" spans="1:48" x14ac:dyDescent="0.3">
      <c r="A38">
        <v>2.5222706332550002E-3</v>
      </c>
      <c r="B38">
        <v>299</v>
      </c>
      <c r="C38">
        <f t="shared" si="0"/>
        <v>-0.2334001703987483</v>
      </c>
      <c r="E38" cm="1">
        <f t="array" ref="E38">INDEX($C$2:$C$104,L38)</f>
        <v>-1.7614382246525959E-3</v>
      </c>
      <c r="G38">
        <f>PI()/12*(M38-12)</f>
        <v>0</v>
      </c>
      <c r="H38">
        <f t="shared" si="1"/>
        <v>-1.0600594377818545E-3</v>
      </c>
      <c r="I38">
        <f t="shared" si="7"/>
        <v>0.79863427109854279</v>
      </c>
      <c r="J38">
        <f t="shared" si="2"/>
        <v>0.64753326146255463</v>
      </c>
      <c r="L38">
        <f t="shared" si="8"/>
        <v>2</v>
      </c>
      <c r="M38">
        <v>12</v>
      </c>
      <c r="N38" s="3">
        <f t="shared" si="3"/>
        <v>0.92326306533234193</v>
      </c>
      <c r="O38" s="4">
        <f>IF(AR38&gt;0.05,1,0.05)</f>
        <v>1</v>
      </c>
      <c r="W38" s="3">
        <f t="shared" si="4"/>
        <v>0.313450455575079</v>
      </c>
      <c r="Y38">
        <f>(1-EXP(-W38*A38))/W38</f>
        <v>2.521273833707773E-3</v>
      </c>
      <c r="Z38">
        <f>A38-Y38</f>
        <v>9.9679954722710698E-7</v>
      </c>
      <c r="AH38" s="3">
        <v>2.52127383370777E-3</v>
      </c>
      <c r="AI38" s="6">
        <v>9.9679954723534692E-7</v>
      </c>
      <c r="AR38">
        <v>0.92326306533234193</v>
      </c>
      <c r="AS38" s="4">
        <f>0.5/SIN(O38)*0.5</f>
        <v>0.29709877644453031</v>
      </c>
      <c r="AU38" s="4">
        <f t="shared" si="5"/>
        <v>2.5213258204736461E-3</v>
      </c>
      <c r="AV38" s="4">
        <f t="shared" si="6"/>
        <v>9.4481278135405758E-7</v>
      </c>
    </row>
    <row r="39" spans="1:48" x14ac:dyDescent="0.3">
      <c r="A39">
        <v>2.5222706332550002E-3</v>
      </c>
      <c r="B39">
        <v>300</v>
      </c>
      <c r="C39">
        <f t="shared" si="0"/>
        <v>-0.23915324246609115</v>
      </c>
      <c r="E39" cm="1">
        <f t="array" ref="E39">INDEX($C$2:$C$104,L39)</f>
        <v>-1.7614382246525959E-3</v>
      </c>
      <c r="G39">
        <f>PI()/12*(M39-12)</f>
        <v>0.26179938779914941</v>
      </c>
      <c r="H39">
        <f t="shared" si="1"/>
        <v>-1.0600594377818545E-3</v>
      </c>
      <c r="I39">
        <f t="shared" si="7"/>
        <v>0.79863427109854279</v>
      </c>
      <c r="J39">
        <f t="shared" si="2"/>
        <v>0.69138854889031098</v>
      </c>
      <c r="L39">
        <f t="shared" si="8"/>
        <v>2</v>
      </c>
      <c r="M39">
        <v>13</v>
      </c>
      <c r="N39" s="3">
        <f t="shared" si="3"/>
        <v>0.87940777790458557</v>
      </c>
      <c r="O39" s="4">
        <f>IF(AR39&gt;0.05,1,0.05)</f>
        <v>1</v>
      </c>
      <c r="W39" s="3">
        <f t="shared" si="4"/>
        <v>0.32452300589312516</v>
      </c>
      <c r="Y39">
        <f>(1-EXP(-W39*A39))/W39</f>
        <v>2.5212386316463883E-3</v>
      </c>
      <c r="Z39">
        <f>A39-Y39</f>
        <v>1.0320016086118843E-6</v>
      </c>
      <c r="AH39" s="3">
        <v>2.52123863164638E-3</v>
      </c>
      <c r="AI39" s="6">
        <v>1.0320016086196901E-6</v>
      </c>
      <c r="AR39">
        <v>0.87940777790458557</v>
      </c>
      <c r="AS39" s="4">
        <f>0.5/SIN(O39)*0.5</f>
        <v>0.29709877644453031</v>
      </c>
      <c r="AU39" s="4">
        <f t="shared" si="5"/>
        <v>2.5213258204736461E-3</v>
      </c>
      <c r="AV39" s="4">
        <f t="shared" si="6"/>
        <v>9.4481278135405758E-7</v>
      </c>
    </row>
    <row r="40" spans="1:48" x14ac:dyDescent="0.3">
      <c r="A40">
        <v>2.5222706332550002E-3</v>
      </c>
      <c r="B40">
        <v>301</v>
      </c>
      <c r="C40">
        <f t="shared" si="0"/>
        <v>-0.24483544826634138</v>
      </c>
      <c r="E40" cm="1">
        <f t="array" ref="E40">INDEX($C$2:$C$104,L40)</f>
        <v>-1.7614382246525959E-3</v>
      </c>
      <c r="G40">
        <f>PI()/12*(M40-12)</f>
        <v>0.52359877559829882</v>
      </c>
      <c r="H40">
        <f t="shared" si="1"/>
        <v>-1.0600594377818545E-3</v>
      </c>
      <c r="I40">
        <f t="shared" si="7"/>
        <v>0.79863427109854279</v>
      </c>
      <c r="J40">
        <f t="shared" si="2"/>
        <v>0.80850909769246948</v>
      </c>
      <c r="L40">
        <f t="shared" si="8"/>
        <v>2</v>
      </c>
      <c r="M40">
        <v>14</v>
      </c>
      <c r="N40" s="3">
        <f t="shared" si="3"/>
        <v>0.76228722910242708</v>
      </c>
      <c r="O40" s="4">
        <f>IF(AR40&gt;0.05,1,0.05)</f>
        <v>1</v>
      </c>
      <c r="W40" s="3">
        <f t="shared" si="4"/>
        <v>0.36201584503496398</v>
      </c>
      <c r="Y40">
        <f>(1-EXP(-W40*A40))/W40</f>
        <v>2.521119438570064E-3</v>
      </c>
      <c r="Z40">
        <f>A40-Y40</f>
        <v>1.1511946849361576E-6</v>
      </c>
      <c r="AH40" s="3">
        <v>2.5211194385700601E-3</v>
      </c>
      <c r="AI40" s="6">
        <v>1.1511946849443899E-6</v>
      </c>
      <c r="AR40">
        <v>0.76228722910242708</v>
      </c>
      <c r="AS40" s="4">
        <f>0.5/SIN(O40)*0.5</f>
        <v>0.29709877644453031</v>
      </c>
      <c r="AU40" s="4">
        <f t="shared" si="5"/>
        <v>2.5213258204736461E-3</v>
      </c>
      <c r="AV40" s="4">
        <f t="shared" si="6"/>
        <v>9.4481278135405758E-7</v>
      </c>
    </row>
    <row r="41" spans="1:48" x14ac:dyDescent="0.3">
      <c r="A41">
        <v>2.5222706332550002E-3</v>
      </c>
      <c r="B41">
        <v>302</v>
      </c>
      <c r="C41">
        <f t="shared" si="0"/>
        <v>-0.25044510403928882</v>
      </c>
      <c r="E41" cm="1">
        <f t="array" ref="E41">INDEX($C$2:$C$104,L41)</f>
        <v>-1.7614382246525959E-3</v>
      </c>
      <c r="G41">
        <f>PI()/12*(M41-12)</f>
        <v>0.78539816339744828</v>
      </c>
      <c r="H41">
        <f t="shared" si="1"/>
        <v>-1.0600594377818545E-3</v>
      </c>
      <c r="I41">
        <f t="shared" si="7"/>
        <v>0.79863427109854279</v>
      </c>
      <c r="J41">
        <f t="shared" si="2"/>
        <v>0.97198665985024679</v>
      </c>
      <c r="L41">
        <f t="shared" si="8"/>
        <v>2</v>
      </c>
      <c r="M41">
        <v>15</v>
      </c>
      <c r="N41" s="3">
        <f t="shared" si="3"/>
        <v>0.59880966694464977</v>
      </c>
      <c r="O41" s="4">
        <f>IF(AR41&gt;0.05,1,0.05)</f>
        <v>1</v>
      </c>
      <c r="W41" s="3">
        <f t="shared" si="4"/>
        <v>0.44353006338304957</v>
      </c>
      <c r="Y41">
        <f>(1-EXP(-W41*A41))/W41</f>
        <v>2.520860323532049E-3</v>
      </c>
      <c r="Z41">
        <f>A41-Y41</f>
        <v>1.4103097229511453E-6</v>
      </c>
      <c r="AH41" s="3">
        <v>2.5208603235320399E-3</v>
      </c>
      <c r="AI41" s="6">
        <v>1.41030972295938E-6</v>
      </c>
      <c r="AR41">
        <v>0.59880966694464977</v>
      </c>
      <c r="AS41" s="4">
        <f>0.5/SIN(O41)*0.5</f>
        <v>0.29709877644453031</v>
      </c>
      <c r="AU41" s="4">
        <f t="shared" si="5"/>
        <v>2.5213258204736461E-3</v>
      </c>
      <c r="AV41" s="4">
        <f t="shared" si="6"/>
        <v>9.4481278135405758E-7</v>
      </c>
    </row>
    <row r="42" spans="1:48" x14ac:dyDescent="0.3">
      <c r="A42">
        <v>2.5222706332550002E-3</v>
      </c>
      <c r="B42">
        <v>303</v>
      </c>
      <c r="C42">
        <f t="shared" si="0"/>
        <v>-0.25598054752286109</v>
      </c>
      <c r="E42" cm="1">
        <f t="array" ref="E42">INDEX($C$2:$C$104,L42)</f>
        <v>-1.7614382246525959E-3</v>
      </c>
      <c r="G42">
        <f>PI()/12*(M42-12)</f>
        <v>1.0471975511965976</v>
      </c>
      <c r="H42">
        <f t="shared" si="1"/>
        <v>-1.0600594377818545E-3</v>
      </c>
      <c r="I42">
        <f t="shared" si="7"/>
        <v>0.79863427109854279</v>
      </c>
      <c r="J42">
        <f t="shared" si="2"/>
        <v>1.1611803792295752</v>
      </c>
      <c r="L42">
        <f t="shared" si="8"/>
        <v>2</v>
      </c>
      <c r="M42">
        <v>16</v>
      </c>
      <c r="N42" s="3">
        <f t="shared" si="3"/>
        <v>0.40961594756532138</v>
      </c>
      <c r="O42" s="4">
        <f>IF(AR42&gt;0.05,1,0.05)</f>
        <v>1</v>
      </c>
      <c r="W42" s="3">
        <f t="shared" si="4"/>
        <v>0.62773523684991361</v>
      </c>
      <c r="Y42">
        <f>(1-EXP(-W42*A42))/W42</f>
        <v>2.5202749082425895E-3</v>
      </c>
      <c r="Z42">
        <f>A42-Y42</f>
        <v>1.9957250124106457E-6</v>
      </c>
      <c r="AH42" s="3">
        <v>2.52027490824258E-3</v>
      </c>
      <c r="AI42" s="6">
        <v>1.9957250124188801E-6</v>
      </c>
      <c r="AR42">
        <v>0.40961594756532138</v>
      </c>
      <c r="AS42" s="4">
        <f>0.5/SIN(O42)*0.5</f>
        <v>0.29709877644453031</v>
      </c>
      <c r="AU42" s="4">
        <f t="shared" si="5"/>
        <v>2.5213258204736461E-3</v>
      </c>
      <c r="AV42" s="4">
        <f t="shared" si="6"/>
        <v>9.4481278135405758E-7</v>
      </c>
    </row>
    <row r="43" spans="1:48" x14ac:dyDescent="0.3">
      <c r="A43">
        <v>2.5222706332550002E-3</v>
      </c>
      <c r="B43">
        <v>304</v>
      </c>
      <c r="C43">
        <f t="shared" si="0"/>
        <v>-0.26144013844568992</v>
      </c>
      <c r="E43" cm="1">
        <f t="array" ref="E43">INDEX($C$2:$C$104,L43)</f>
        <v>-1.7614382246525959E-3</v>
      </c>
      <c r="G43">
        <f>PI()/12*(M43-12)</f>
        <v>1.308996938995747</v>
      </c>
      <c r="H43">
        <f t="shared" si="1"/>
        <v>-1.0600594377818545E-3</v>
      </c>
      <c r="I43">
        <f t="shared" si="7"/>
        <v>0.79863427109854279</v>
      </c>
      <c r="J43">
        <f t="shared" si="2"/>
        <v>1.3636769503082169</v>
      </c>
      <c r="L43">
        <f t="shared" si="8"/>
        <v>2</v>
      </c>
      <c r="M43">
        <v>17</v>
      </c>
      <c r="N43" s="3">
        <f t="shared" si="3"/>
        <v>0.20711937648667966</v>
      </c>
      <c r="O43" s="4">
        <f>IF(AR43&gt;0.05,1,0.05)</f>
        <v>1</v>
      </c>
      <c r="W43" s="3">
        <f t="shared" si="4"/>
        <v>1.2157067365577303</v>
      </c>
      <c r="Y43">
        <f>(1-EXP(-W43*A43))/W43</f>
        <v>2.5184075113811812E-3</v>
      </c>
      <c r="Z43">
        <f>A43-Y43</f>
        <v>3.8631218738189796E-6</v>
      </c>
      <c r="AH43" s="3">
        <v>2.5184075113812701E-3</v>
      </c>
      <c r="AI43" s="6">
        <v>3.8631218737361398E-6</v>
      </c>
      <c r="AR43">
        <v>0.20711937648667966</v>
      </c>
      <c r="AS43" s="4">
        <f>0.5/SIN(O43)*0.5</f>
        <v>0.29709877644453031</v>
      </c>
      <c r="AU43" s="4">
        <f t="shared" si="5"/>
        <v>2.5213258204736461E-3</v>
      </c>
      <c r="AV43" s="4">
        <f t="shared" si="6"/>
        <v>9.4481278135405758E-7</v>
      </c>
    </row>
    <row r="44" spans="1:48" x14ac:dyDescent="0.3">
      <c r="A44">
        <v>2.5222706332550002E-3</v>
      </c>
      <c r="B44">
        <v>305</v>
      </c>
      <c r="C44">
        <f t="shared" si="0"/>
        <v>-0.26682225901315704</v>
      </c>
      <c r="E44" cm="1">
        <f t="array" ref="E44">INDEX($C$2:$C$104,L44)</f>
        <v>-1.7614382246525959E-3</v>
      </c>
      <c r="G44">
        <f>PI()/12*(M44-12)</f>
        <v>1.5707963267948966</v>
      </c>
      <c r="H44">
        <f t="shared" si="1"/>
        <v>-1.0600594377818545E-3</v>
      </c>
      <c r="I44">
        <f t="shared" si="7"/>
        <v>0.79863427109854279</v>
      </c>
      <c r="J44">
        <f t="shared" si="2"/>
        <v>1.5718563864312145</v>
      </c>
      <c r="L44">
        <f t="shared" si="8"/>
        <v>2</v>
      </c>
      <c r="M44">
        <v>18</v>
      </c>
      <c r="N44" s="3">
        <f t="shared" si="3"/>
        <v>0.05</v>
      </c>
      <c r="O44" s="4">
        <f>IF(AR44&gt;0.05,1,0.05)</f>
        <v>0.05</v>
      </c>
      <c r="W44" s="3">
        <f t="shared" si="4"/>
        <v>5.0020839411324403</v>
      </c>
      <c r="Y44">
        <f>(1-EXP(-W44*A44))/W44</f>
        <v>2.50642608634677E-3</v>
      </c>
      <c r="Z44">
        <f>A44-Y44</f>
        <v>1.5844546908230176E-5</v>
      </c>
      <c r="AH44" s="3">
        <v>2.50642608634677E-3</v>
      </c>
      <c r="AI44" s="6">
        <v>1.5844546908238399E-5</v>
      </c>
      <c r="AR44">
        <v>0.05</v>
      </c>
      <c r="AS44" s="4">
        <f>0.5/SIN(O44)*0.5</f>
        <v>5.0020839411324403</v>
      </c>
      <c r="AU44" s="4">
        <f t="shared" si="5"/>
        <v>2.50642608634677E-3</v>
      </c>
      <c r="AV44" s="4">
        <f t="shared" si="6"/>
        <v>1.5844546908230176E-5</v>
      </c>
    </row>
    <row r="45" spans="1:48" x14ac:dyDescent="0.3">
      <c r="A45">
        <v>2.5222706332550002E-3</v>
      </c>
      <c r="B45">
        <v>306</v>
      </c>
      <c r="C45">
        <f t="shared" si="0"/>
        <v>-0.2721253143867825</v>
      </c>
      <c r="E45" cm="1">
        <f t="array" ref="E45">INDEX($C$2:$C$104,L45)</f>
        <v>-1.7614382246525959E-3</v>
      </c>
      <c r="G45">
        <f>PI()/12*(M45-12)</f>
        <v>1.8325957145940459</v>
      </c>
      <c r="H45">
        <f t="shared" si="1"/>
        <v>-1.0600594377818545E-3</v>
      </c>
      <c r="I45">
        <f t="shared" si="7"/>
        <v>0.79863427109854279</v>
      </c>
      <c r="J45">
        <f t="shared" si="2"/>
        <v>1.7800826193519899</v>
      </c>
      <c r="L45">
        <f t="shared" si="8"/>
        <v>2</v>
      </c>
      <c r="M45">
        <v>19</v>
      </c>
      <c r="N45" s="3">
        <f t="shared" si="3"/>
        <v>0.05</v>
      </c>
      <c r="O45" s="4">
        <f>IF(AR45&gt;0.05,1,0.05)</f>
        <v>0.05</v>
      </c>
      <c r="W45" s="3">
        <f t="shared" si="4"/>
        <v>5.0020839411324403</v>
      </c>
      <c r="Y45">
        <f>(1-EXP(-W45*A45))/W45</f>
        <v>2.50642608634677E-3</v>
      </c>
      <c r="Z45">
        <f>A45-Y45</f>
        <v>1.5844546908230176E-5</v>
      </c>
      <c r="AH45" s="3">
        <v>2.50642608634677E-3</v>
      </c>
      <c r="AI45" s="6">
        <v>1.5844546908238399E-5</v>
      </c>
      <c r="AR45">
        <v>0.05</v>
      </c>
      <c r="AS45" s="4">
        <f>0.5/SIN(O45)*0.5</f>
        <v>5.0020839411324403</v>
      </c>
      <c r="AU45" s="4">
        <f t="shared" si="5"/>
        <v>2.50642608634677E-3</v>
      </c>
      <c r="AV45" s="4">
        <f t="shared" si="6"/>
        <v>1.5844546908230176E-5</v>
      </c>
    </row>
    <row r="46" spans="1:48" x14ac:dyDescent="0.3">
      <c r="A46">
        <v>2.5222706332550002E-3</v>
      </c>
      <c r="B46">
        <v>307</v>
      </c>
      <c r="C46">
        <f t="shared" si="0"/>
        <v>-0.27734773315680966</v>
      </c>
      <c r="E46" cm="1">
        <f t="array" ref="E46">INDEX($C$2:$C$104,L46)</f>
        <v>-1.7614382246525959E-3</v>
      </c>
      <c r="G46">
        <f>PI()/12*(M46-12)</f>
        <v>2.0943951023931953</v>
      </c>
      <c r="H46">
        <f t="shared" si="1"/>
        <v>-1.0600594377818545E-3</v>
      </c>
      <c r="I46">
        <f t="shared" si="7"/>
        <v>0.79863427109854279</v>
      </c>
      <c r="J46">
        <f t="shared" si="2"/>
        <v>1.9827247633129892</v>
      </c>
      <c r="L46">
        <f t="shared" si="8"/>
        <v>2</v>
      </c>
      <c r="M46">
        <v>20</v>
      </c>
      <c r="N46" s="3">
        <f t="shared" si="3"/>
        <v>0.05</v>
      </c>
      <c r="O46" s="4">
        <f>IF(AR46&gt;0.05,1,0.05)</f>
        <v>0.05</v>
      </c>
      <c r="W46" s="3">
        <f t="shared" si="4"/>
        <v>5.0020839411324403</v>
      </c>
      <c r="Y46">
        <f>(1-EXP(-W46*A46))/W46</f>
        <v>2.50642608634677E-3</v>
      </c>
      <c r="Z46">
        <f>A46-Y46</f>
        <v>1.5844546908230176E-5</v>
      </c>
      <c r="AH46" s="3">
        <v>2.50642608634677E-3</v>
      </c>
      <c r="AI46" s="6">
        <v>1.5844546908238399E-5</v>
      </c>
      <c r="AR46">
        <v>0.05</v>
      </c>
      <c r="AS46" s="4">
        <f>0.5/SIN(O46)*0.5</f>
        <v>5.0020839411324403</v>
      </c>
      <c r="AU46" s="4">
        <f t="shared" si="5"/>
        <v>2.50642608634677E-3</v>
      </c>
      <c r="AV46" s="4">
        <f t="shared" si="6"/>
        <v>1.5844546908230176E-5</v>
      </c>
    </row>
    <row r="47" spans="1:48" x14ac:dyDescent="0.3">
      <c r="A47">
        <v>2.5222706332550002E-3</v>
      </c>
      <c r="B47">
        <v>308</v>
      </c>
      <c r="C47">
        <f t="shared" si="0"/>
        <v>-0.28248796780784846</v>
      </c>
      <c r="E47" cm="1">
        <f t="array" ref="E47">INDEX($C$2:$C$104,L47)</f>
        <v>-1.7614382246525959E-3</v>
      </c>
      <c r="G47">
        <f>PI()/12*(M47-12)</f>
        <v>2.3561944901923448</v>
      </c>
      <c r="H47">
        <f t="shared" si="1"/>
        <v>-1.0600594377818545E-3</v>
      </c>
      <c r="I47">
        <f t="shared" si="7"/>
        <v>0.79863427109854279</v>
      </c>
      <c r="J47">
        <f t="shared" si="2"/>
        <v>2.1721749559843335</v>
      </c>
      <c r="L47">
        <f t="shared" si="8"/>
        <v>2</v>
      </c>
      <c r="M47">
        <v>21</v>
      </c>
      <c r="N47" s="3">
        <f t="shared" si="3"/>
        <v>0.05</v>
      </c>
      <c r="O47" s="4">
        <f>IF(AR47&gt;0.05,1,0.05)</f>
        <v>0.05</v>
      </c>
      <c r="W47" s="3">
        <f t="shared" si="4"/>
        <v>5.0020839411324403</v>
      </c>
      <c r="Y47">
        <f>(1-EXP(-W47*A47))/W47</f>
        <v>2.50642608634677E-3</v>
      </c>
      <c r="Z47">
        <f>A47-Y47</f>
        <v>1.5844546908230176E-5</v>
      </c>
      <c r="AH47" s="3">
        <v>2.50642608634677E-3</v>
      </c>
      <c r="AI47" s="6">
        <v>1.5844546908238399E-5</v>
      </c>
      <c r="AR47">
        <v>0.05</v>
      </c>
      <c r="AS47" s="4">
        <f>0.5/SIN(O47)*0.5</f>
        <v>5.0020839411324403</v>
      </c>
      <c r="AU47" s="4">
        <f t="shared" si="5"/>
        <v>2.50642608634677E-3</v>
      </c>
      <c r="AV47" s="4">
        <f t="shared" si="6"/>
        <v>1.5844546908230176E-5</v>
      </c>
    </row>
    <row r="48" spans="1:48" x14ac:dyDescent="0.3">
      <c r="A48">
        <v>2.5222706332550002E-3</v>
      </c>
      <c r="B48">
        <v>309</v>
      </c>
      <c r="C48">
        <f t="shared" si="0"/>
        <v>-0.2875444951774358</v>
      </c>
      <c r="E48" cm="1">
        <f t="array" ref="E48">INDEX($C$2:$C$104,L48)</f>
        <v>-1.7614382246525959E-3</v>
      </c>
      <c r="G48">
        <f>PI()/12*(M48-12)</f>
        <v>2.617993877991494</v>
      </c>
      <c r="H48">
        <f t="shared" si="1"/>
        <v>-1.0600594377818545E-3</v>
      </c>
      <c r="I48">
        <f t="shared" si="7"/>
        <v>0.79863427109854279</v>
      </c>
      <c r="J48">
        <f t="shared" si="2"/>
        <v>2.3360190175082369</v>
      </c>
      <c r="L48">
        <f t="shared" si="8"/>
        <v>2</v>
      </c>
      <c r="M48">
        <v>22</v>
      </c>
      <c r="N48" s="3">
        <f t="shared" si="3"/>
        <v>0.05</v>
      </c>
      <c r="O48" s="4">
        <f>IF(AR48&gt;0.05,1,0.05)</f>
        <v>0.05</v>
      </c>
      <c r="W48" s="3">
        <f t="shared" si="4"/>
        <v>5.0020839411324403</v>
      </c>
      <c r="Y48">
        <f>(1-EXP(-W48*A48))/W48</f>
        <v>2.50642608634677E-3</v>
      </c>
      <c r="Z48">
        <f>A48-Y48</f>
        <v>1.5844546908230176E-5</v>
      </c>
      <c r="AH48" s="3">
        <v>2.50642608634677E-3</v>
      </c>
      <c r="AI48" s="6">
        <v>1.5844546908238399E-5</v>
      </c>
      <c r="AR48">
        <v>0.05</v>
      </c>
      <c r="AS48" s="4">
        <f>0.5/SIN(O48)*0.5</f>
        <v>5.0020839411324403</v>
      </c>
      <c r="AU48" s="4">
        <f t="shared" si="5"/>
        <v>2.50642608634677E-3</v>
      </c>
      <c r="AV48" s="4">
        <f t="shared" si="6"/>
        <v>1.5844546908230176E-5</v>
      </c>
    </row>
    <row r="49" spans="1:48" x14ac:dyDescent="0.3">
      <c r="A49">
        <v>2.5222706332550002E-3</v>
      </c>
      <c r="B49">
        <v>310</v>
      </c>
      <c r="C49">
        <f t="shared" si="0"/>
        <v>-0.29251581690738393</v>
      </c>
      <c r="E49" cm="1">
        <f t="array" ref="E49">INDEX($C$2:$C$104,L49)</f>
        <v>-1.7614382246525959E-3</v>
      </c>
      <c r="G49">
        <f>PI()/12*(M49-12)</f>
        <v>2.8797932657906435</v>
      </c>
      <c r="H49">
        <f t="shared" si="1"/>
        <v>-1.0600594377818545E-3</v>
      </c>
      <c r="I49">
        <f t="shared" si="7"/>
        <v>0.79863427109854279</v>
      </c>
      <c r="J49">
        <f t="shared" si="2"/>
        <v>2.4535359331164424</v>
      </c>
      <c r="L49">
        <f t="shared" si="8"/>
        <v>2</v>
      </c>
      <c r="M49">
        <v>23</v>
      </c>
      <c r="N49" s="3">
        <f t="shared" si="3"/>
        <v>0.05</v>
      </c>
      <c r="O49" s="4">
        <f>IF(AR49&gt;0.05,1,0.05)</f>
        <v>0.05</v>
      </c>
      <c r="W49" s="3">
        <f t="shared" si="4"/>
        <v>5.0020839411324403</v>
      </c>
      <c r="Y49">
        <f>(1-EXP(-W49*A49))/W49</f>
        <v>2.50642608634677E-3</v>
      </c>
      <c r="Z49">
        <f>A49-Y49</f>
        <v>1.5844546908230176E-5</v>
      </c>
      <c r="AH49" s="3">
        <v>2.50642608634677E-3</v>
      </c>
      <c r="AI49" s="6">
        <v>1.5844546908238399E-5</v>
      </c>
      <c r="AR49">
        <v>0.05</v>
      </c>
      <c r="AS49" s="4">
        <f>0.5/SIN(O49)*0.5</f>
        <v>5.0020839411324403</v>
      </c>
      <c r="AU49" s="4">
        <f t="shared" si="5"/>
        <v>2.50642608634677E-3</v>
      </c>
      <c r="AV49" s="4">
        <f t="shared" si="6"/>
        <v>1.5844546908230176E-5</v>
      </c>
    </row>
    <row r="50" spans="1:48" x14ac:dyDescent="0.3">
      <c r="A50">
        <v>2.5222706332550002E-3</v>
      </c>
      <c r="B50">
        <v>311</v>
      </c>
      <c r="C50">
        <f t="shared" si="0"/>
        <v>-0.29740045988777369</v>
      </c>
      <c r="E50" cm="1">
        <f t="array" ref="E50">INDEX($C$2:$C$104,L50)</f>
        <v>-8.8065386806457594E-3</v>
      </c>
      <c r="G50">
        <f>PI()/12*(M50-12)</f>
        <v>-3.1415926535897931</v>
      </c>
      <c r="H50">
        <f t="shared" si="1"/>
        <v>-5.2998387744205818E-3</v>
      </c>
      <c r="I50">
        <f t="shared" si="7"/>
        <v>0.79860454110962353</v>
      </c>
      <c r="J50">
        <f t="shared" si="2"/>
        <v>2.5046273690325367</v>
      </c>
      <c r="L50">
        <f t="shared" si="8"/>
        <v>3</v>
      </c>
      <c r="M50">
        <v>0</v>
      </c>
      <c r="N50" s="3">
        <f t="shared" si="3"/>
        <v>0.05</v>
      </c>
      <c r="O50" s="4">
        <f>IF(AR50&gt;0.05,1,0.05)</f>
        <v>0.05</v>
      </c>
      <c r="W50" s="3">
        <f t="shared" si="4"/>
        <v>5.0020839411324403</v>
      </c>
      <c r="Y50">
        <f>(1-EXP(-W50*A50))/W50</f>
        <v>2.50642608634677E-3</v>
      </c>
      <c r="Z50">
        <f>A50-Y50</f>
        <v>1.5844546908230176E-5</v>
      </c>
      <c r="AH50" s="3">
        <v>2.50642608634677E-3</v>
      </c>
      <c r="AI50" s="6">
        <v>1.5844546908238399E-5</v>
      </c>
      <c r="AR50">
        <v>0.05</v>
      </c>
      <c r="AS50" s="4">
        <f>0.5/SIN(O50)*0.5</f>
        <v>5.0020839411324403</v>
      </c>
      <c r="AU50" s="4">
        <f t="shared" si="5"/>
        <v>2.50642608634677E-3</v>
      </c>
      <c r="AV50" s="4">
        <f t="shared" si="6"/>
        <v>1.5844546908230176E-5</v>
      </c>
    </row>
    <row r="51" spans="1:48" x14ac:dyDescent="0.3">
      <c r="A51">
        <v>2.5222706332550002E-3</v>
      </c>
      <c r="B51">
        <v>312</v>
      </c>
      <c r="C51">
        <f t="shared" si="0"/>
        <v>-0.3021969766934714</v>
      </c>
      <c r="E51" cm="1">
        <f t="array" ref="E51">INDEX($C$2:$C$104,L51)</f>
        <v>-8.8065386806457594E-3</v>
      </c>
      <c r="G51">
        <f>PI()/12*(M51-12)</f>
        <v>-2.8797932657906435</v>
      </c>
      <c r="H51">
        <f t="shared" si="1"/>
        <v>-5.2998387744205818E-3</v>
      </c>
      <c r="I51">
        <f t="shared" si="7"/>
        <v>0.79860454110962353</v>
      </c>
      <c r="J51">
        <f t="shared" si="2"/>
        <v>2.4601941510806884</v>
      </c>
      <c r="L51">
        <f t="shared" si="8"/>
        <v>3</v>
      </c>
      <c r="M51">
        <v>1</v>
      </c>
      <c r="N51" s="3">
        <f t="shared" si="3"/>
        <v>0.05</v>
      </c>
      <c r="O51" s="4">
        <f>IF(AR51&gt;0.05,1,0.05)</f>
        <v>0.05</v>
      </c>
      <c r="W51" s="3">
        <f t="shared" si="4"/>
        <v>5.0020839411324403</v>
      </c>
      <c r="Y51">
        <f>(1-EXP(-W51*A51))/W51</f>
        <v>2.50642608634677E-3</v>
      </c>
      <c r="Z51">
        <f>A51-Y51</f>
        <v>1.5844546908230176E-5</v>
      </c>
      <c r="AH51" s="3">
        <v>2.50642608634677E-3</v>
      </c>
      <c r="AI51" s="6">
        <v>1.5844546908238399E-5</v>
      </c>
      <c r="AR51">
        <v>0.05</v>
      </c>
      <c r="AS51" s="4">
        <f>0.5/SIN(O51)*0.5</f>
        <v>5.0020839411324403</v>
      </c>
      <c r="AU51" s="4">
        <f t="shared" si="5"/>
        <v>2.50642608634677E-3</v>
      </c>
      <c r="AV51" s="4">
        <f t="shared" si="6"/>
        <v>1.5844546908230176E-5</v>
      </c>
    </row>
    <row r="52" spans="1:48" x14ac:dyDescent="0.3">
      <c r="A52">
        <v>2.5222706332550002E-3</v>
      </c>
      <c r="B52">
        <v>313</v>
      </c>
      <c r="C52">
        <f t="shared" si="0"/>
        <v>-0.30690394601302967</v>
      </c>
      <c r="E52" cm="1">
        <f t="array" ref="E52">INDEX($C$2:$C$104,L52)</f>
        <v>-8.8065386806457594E-3</v>
      </c>
      <c r="G52">
        <f>PI()/12*(M52-12)</f>
        <v>-2.617993877991494</v>
      </c>
      <c r="H52">
        <f t="shared" si="1"/>
        <v>-5.2998387744205818E-3</v>
      </c>
      <c r="I52">
        <f t="shared" si="7"/>
        <v>0.79860454110962353</v>
      </c>
      <c r="J52">
        <f t="shared" si="2"/>
        <v>2.3418783945955783</v>
      </c>
      <c r="L52">
        <f t="shared" si="8"/>
        <v>3</v>
      </c>
      <c r="M52">
        <v>2</v>
      </c>
      <c r="N52" s="3">
        <f t="shared" si="3"/>
        <v>0.05</v>
      </c>
      <c r="O52" s="4">
        <f>IF(AR52&gt;0.05,1,0.05)</f>
        <v>0.05</v>
      </c>
      <c r="W52" s="3">
        <f t="shared" si="4"/>
        <v>5.0020839411324403</v>
      </c>
      <c r="Y52">
        <f>(1-EXP(-W52*A52))/W52</f>
        <v>2.50642608634677E-3</v>
      </c>
      <c r="Z52">
        <f>A52-Y52</f>
        <v>1.5844546908230176E-5</v>
      </c>
      <c r="AH52" s="3">
        <v>2.50642608634677E-3</v>
      </c>
      <c r="AI52" s="6">
        <v>1.5844546908238399E-5</v>
      </c>
      <c r="AR52">
        <v>0.05</v>
      </c>
      <c r="AS52" s="4">
        <f>0.5/SIN(O52)*0.5</f>
        <v>5.0020839411324403</v>
      </c>
      <c r="AU52" s="4">
        <f t="shared" si="5"/>
        <v>2.50642608634677E-3</v>
      </c>
      <c r="AV52" s="4">
        <f t="shared" si="6"/>
        <v>1.5844546908230176E-5</v>
      </c>
    </row>
    <row r="53" spans="1:48" x14ac:dyDescent="0.3">
      <c r="A53">
        <v>2.5222706332550002E-3</v>
      </c>
      <c r="B53">
        <v>314</v>
      </c>
      <c r="C53">
        <f t="shared" si="0"/>
        <v>-0.31151997306985491</v>
      </c>
      <c r="E53" cm="1">
        <f t="array" ref="E53">INDEX($C$2:$C$104,L53)</f>
        <v>-8.8065386806457594E-3</v>
      </c>
      <c r="G53">
        <f>PI()/12*(M53-12)</f>
        <v>-2.3561944901923448</v>
      </c>
      <c r="H53">
        <f t="shared" si="1"/>
        <v>-5.2998387744205818E-3</v>
      </c>
      <c r="I53">
        <f t="shared" si="7"/>
        <v>0.79860454110962353</v>
      </c>
      <c r="J53">
        <f t="shared" si="2"/>
        <v>2.1773003871693022</v>
      </c>
      <c r="L53">
        <f t="shared" si="8"/>
        <v>3</v>
      </c>
      <c r="M53">
        <v>3</v>
      </c>
      <c r="N53" s="3">
        <f t="shared" si="3"/>
        <v>0.05</v>
      </c>
      <c r="O53" s="4">
        <f>IF(AR53&gt;0.05,1,0.05)</f>
        <v>0.05</v>
      </c>
      <c r="W53" s="3">
        <f t="shared" si="4"/>
        <v>5.0020839411324403</v>
      </c>
      <c r="Y53">
        <f>(1-EXP(-W53*A53))/W53</f>
        <v>2.50642608634677E-3</v>
      </c>
      <c r="Z53">
        <f>A53-Y53</f>
        <v>1.5844546908230176E-5</v>
      </c>
      <c r="AH53" s="3">
        <v>2.50642608634677E-3</v>
      </c>
      <c r="AI53" s="6">
        <v>1.5844546908238399E-5</v>
      </c>
      <c r="AR53">
        <v>0.05</v>
      </c>
      <c r="AS53" s="4">
        <f>0.5/SIN(O53)*0.5</f>
        <v>5.0020839411324403</v>
      </c>
      <c r="AU53" s="4">
        <f t="shared" si="5"/>
        <v>2.50642608634677E-3</v>
      </c>
      <c r="AV53" s="4">
        <f t="shared" si="6"/>
        <v>1.5844546908230176E-5</v>
      </c>
    </row>
    <row r="54" spans="1:48" x14ac:dyDescent="0.3">
      <c r="A54">
        <v>2.5222706332550002E-3</v>
      </c>
      <c r="B54">
        <v>315</v>
      </c>
      <c r="C54">
        <f t="shared" si="0"/>
        <v>-0.31604369003550786</v>
      </c>
      <c r="E54" cm="1">
        <f t="array" ref="E54">INDEX($C$2:$C$104,L54)</f>
        <v>-8.8065386806457594E-3</v>
      </c>
      <c r="G54">
        <f>PI()/12*(M54-12)</f>
        <v>-2.0943951023931953</v>
      </c>
      <c r="H54">
        <f t="shared" si="1"/>
        <v>-5.2998387744205818E-3</v>
      </c>
      <c r="I54">
        <f t="shared" si="7"/>
        <v>0.79860454110962353</v>
      </c>
      <c r="J54">
        <f t="shared" si="2"/>
        <v>1.987340021156125</v>
      </c>
      <c r="L54">
        <f t="shared" si="8"/>
        <v>3</v>
      </c>
      <c r="M54">
        <v>4</v>
      </c>
      <c r="N54" s="3">
        <f t="shared" si="3"/>
        <v>0.05</v>
      </c>
      <c r="O54" s="4">
        <f>IF(AR54&gt;0.05,1,0.05)</f>
        <v>0.05</v>
      </c>
      <c r="W54" s="3">
        <f t="shared" si="4"/>
        <v>5.0020839411324403</v>
      </c>
      <c r="Y54">
        <f>(1-EXP(-W54*A54))/W54</f>
        <v>2.50642608634677E-3</v>
      </c>
      <c r="Z54">
        <f>A54-Y54</f>
        <v>1.5844546908230176E-5</v>
      </c>
      <c r="AH54" s="3">
        <v>2.50642608634677E-3</v>
      </c>
      <c r="AI54" s="6">
        <v>1.5844546908238399E-5</v>
      </c>
      <c r="AR54">
        <v>0.05</v>
      </c>
      <c r="AS54" s="4">
        <f>0.5/SIN(O54)*0.5</f>
        <v>5.0020839411324403</v>
      </c>
      <c r="AU54" s="4">
        <f t="shared" si="5"/>
        <v>2.50642608634677E-3</v>
      </c>
      <c r="AV54" s="4">
        <f t="shared" si="6"/>
        <v>1.5844546908230176E-5</v>
      </c>
    </row>
    <row r="55" spans="1:48" x14ac:dyDescent="0.3">
      <c r="A55">
        <v>2.5222706332550002E-3</v>
      </c>
      <c r="B55">
        <v>316</v>
      </c>
      <c r="C55">
        <f t="shared" si="0"/>
        <v>-0.32047375643502168</v>
      </c>
      <c r="E55" cm="1">
        <f t="array" ref="E55">INDEX($C$2:$C$104,L55)</f>
        <v>-8.8065386806457594E-3</v>
      </c>
      <c r="G55">
        <f>PI()/12*(M55-12)</f>
        <v>-1.8325957145940459</v>
      </c>
      <c r="H55">
        <f t="shared" si="1"/>
        <v>-5.2998387744205818E-3</v>
      </c>
      <c r="I55">
        <f t="shared" si="7"/>
        <v>0.79860454110962353</v>
      </c>
      <c r="J55">
        <f t="shared" si="2"/>
        <v>1.7844111136663927</v>
      </c>
      <c r="L55">
        <f t="shared" si="8"/>
        <v>3</v>
      </c>
      <c r="M55">
        <v>5</v>
      </c>
      <c r="N55" s="3">
        <f t="shared" si="3"/>
        <v>0.05</v>
      </c>
      <c r="O55" s="4">
        <f>IF(AR55&gt;0.05,1,0.05)</f>
        <v>0.05</v>
      </c>
      <c r="W55" s="3">
        <f t="shared" si="4"/>
        <v>5.0020839411324403</v>
      </c>
      <c r="Y55">
        <f>(1-EXP(-W55*A55))/W55</f>
        <v>2.50642608634677E-3</v>
      </c>
      <c r="Z55">
        <f>A55-Y55</f>
        <v>1.5844546908230176E-5</v>
      </c>
      <c r="AH55" s="3">
        <v>2.50642608634677E-3</v>
      </c>
      <c r="AI55" s="6">
        <v>1.5844546908238399E-5</v>
      </c>
      <c r="AR55">
        <v>0.05</v>
      </c>
      <c r="AS55" s="4">
        <f>0.5/SIN(O55)*0.5</f>
        <v>5.0020839411324403</v>
      </c>
      <c r="AU55" s="4">
        <f t="shared" si="5"/>
        <v>2.50642608634677E-3</v>
      </c>
      <c r="AV55" s="4">
        <f t="shared" si="6"/>
        <v>1.5844546908230176E-5</v>
      </c>
    </row>
    <row r="56" spans="1:48" x14ac:dyDescent="0.3">
      <c r="A56">
        <v>2.5222706332550002E-3</v>
      </c>
      <c r="B56">
        <v>317</v>
      </c>
      <c r="C56">
        <f t="shared" si="0"/>
        <v>-0.32480885954411381</v>
      </c>
      <c r="E56" cm="1">
        <f t="array" ref="E56">INDEX($C$2:$C$104,L56)</f>
        <v>-8.8065386806457594E-3</v>
      </c>
      <c r="G56">
        <f>PI()/12*(M56-12)</f>
        <v>-1.5707963267948966</v>
      </c>
      <c r="H56">
        <f t="shared" si="1"/>
        <v>-5.2998387744205818E-3</v>
      </c>
      <c r="I56">
        <f t="shared" si="7"/>
        <v>0.79860454110962353</v>
      </c>
      <c r="J56">
        <f t="shared" si="2"/>
        <v>1.5760961903801998</v>
      </c>
      <c r="L56">
        <f t="shared" si="8"/>
        <v>3</v>
      </c>
      <c r="M56">
        <v>6</v>
      </c>
      <c r="N56" s="3">
        <f t="shared" si="3"/>
        <v>0.05</v>
      </c>
      <c r="O56" s="4">
        <f>IF(AR56&gt;0.05,1,0.05)</f>
        <v>0.05</v>
      </c>
      <c r="W56" s="3">
        <f t="shared" si="4"/>
        <v>5.0020839411324403</v>
      </c>
      <c r="Y56">
        <f>(1-EXP(-W56*A56))/W56</f>
        <v>2.50642608634677E-3</v>
      </c>
      <c r="Z56">
        <f>A56-Y56</f>
        <v>1.5844546908230176E-5</v>
      </c>
      <c r="AH56" s="3">
        <v>2.50642608634677E-3</v>
      </c>
      <c r="AI56" s="6">
        <v>1.5844546908238399E-5</v>
      </c>
      <c r="AR56">
        <v>0.05</v>
      </c>
      <c r="AS56" s="4">
        <f>0.5/SIN(O56)*0.5</f>
        <v>5.0020839411324403</v>
      </c>
      <c r="AU56" s="4">
        <f t="shared" si="5"/>
        <v>2.50642608634677E-3</v>
      </c>
      <c r="AV56" s="4">
        <f t="shared" si="6"/>
        <v>1.5844546908230176E-5</v>
      </c>
    </row>
    <row r="57" spans="1:48" x14ac:dyDescent="0.3">
      <c r="A57">
        <v>2.5222706332550002E-3</v>
      </c>
      <c r="B57">
        <v>318</v>
      </c>
      <c r="C57">
        <f t="shared" si="0"/>
        <v>-0.32904771477817352</v>
      </c>
      <c r="E57" cm="1">
        <f t="array" ref="E57">INDEX($C$2:$C$104,L57)</f>
        <v>-8.8065386806457594E-3</v>
      </c>
      <c r="G57">
        <f>PI()/12*(M57-12)</f>
        <v>-1.308996938995747</v>
      </c>
      <c r="H57">
        <f t="shared" si="1"/>
        <v>-5.2998387744205818E-3</v>
      </c>
      <c r="I57">
        <f t="shared" si="7"/>
        <v>0.79860454110962353</v>
      </c>
      <c r="J57">
        <f t="shared" si="2"/>
        <v>1.3680152228804803</v>
      </c>
      <c r="L57">
        <f t="shared" si="8"/>
        <v>3</v>
      </c>
      <c r="M57">
        <v>7</v>
      </c>
      <c r="N57" s="3">
        <f t="shared" si="3"/>
        <v>0.20278110391441628</v>
      </c>
      <c r="O57" s="4">
        <f>IF(AR57&gt;0.05,1,0.05)</f>
        <v>1</v>
      </c>
      <c r="W57" s="3">
        <f t="shared" si="4"/>
        <v>1.2413464129657068</v>
      </c>
      <c r="Y57">
        <f>(1-EXP(-W57*A57))/W57</f>
        <v>2.5183261217898573E-3</v>
      </c>
      <c r="Z57">
        <f>A57-Y57</f>
        <v>3.9445114651428907E-6</v>
      </c>
      <c r="AH57" s="3">
        <v>2.5183261217898499E-3</v>
      </c>
      <c r="AI57" s="6">
        <v>3.9445114651537302E-6</v>
      </c>
      <c r="AR57">
        <v>0.20278110391441628</v>
      </c>
      <c r="AS57" s="4">
        <f>0.5/SIN(O57)*0.5</f>
        <v>0.29709877644453031</v>
      </c>
      <c r="AU57" s="4">
        <f t="shared" si="5"/>
        <v>2.5213258204736461E-3</v>
      </c>
      <c r="AV57" s="4">
        <f t="shared" si="6"/>
        <v>9.4481278135405758E-7</v>
      </c>
    </row>
    <row r="58" spans="1:48" x14ac:dyDescent="0.3">
      <c r="A58">
        <v>2.5222706332550002E-3</v>
      </c>
      <c r="B58">
        <v>319</v>
      </c>
      <c r="C58">
        <f t="shared" si="0"/>
        <v>-0.33318906607291343</v>
      </c>
      <c r="E58" cm="1">
        <f t="array" ref="E58">INDEX($C$2:$C$104,L58)</f>
        <v>-8.8065386806457594E-3</v>
      </c>
      <c r="G58">
        <f>PI()/12*(M58-12)</f>
        <v>-1.0471975511965976</v>
      </c>
      <c r="H58">
        <f t="shared" si="1"/>
        <v>-5.2998387744205818E-3</v>
      </c>
      <c r="I58">
        <f t="shared" si="7"/>
        <v>0.79860454110962353</v>
      </c>
      <c r="J58">
        <f t="shared" si="2"/>
        <v>1.1658140925283558</v>
      </c>
      <c r="L58">
        <f t="shared" si="8"/>
        <v>3</v>
      </c>
      <c r="M58">
        <v>8</v>
      </c>
      <c r="N58" s="3">
        <f t="shared" si="3"/>
        <v>0.40498223426654079</v>
      </c>
      <c r="O58" s="4">
        <f>IF(AR58&gt;0.05,1,0.05)</f>
        <v>1</v>
      </c>
      <c r="W58" s="3">
        <f t="shared" si="4"/>
        <v>0.63451385025802287</v>
      </c>
      <c r="Y58">
        <f>(1-EXP(-W58*A58))/W58</f>
        <v>2.5202533688536326E-3</v>
      </c>
      <c r="Z58">
        <f>A58-Y58</f>
        <v>2.0172644013675446E-6</v>
      </c>
      <c r="AH58" s="3">
        <v>2.5202533688538E-3</v>
      </c>
      <c r="AI58" s="6">
        <v>2.0172644012010099E-6</v>
      </c>
      <c r="AR58">
        <v>0.40498223426654079</v>
      </c>
      <c r="AS58" s="4">
        <f>0.5/SIN(O58)*0.5</f>
        <v>0.29709877644453031</v>
      </c>
      <c r="AU58" s="4">
        <f t="shared" si="5"/>
        <v>2.5213258204736461E-3</v>
      </c>
      <c r="AV58" s="4">
        <f t="shared" si="6"/>
        <v>9.4481278135405758E-7</v>
      </c>
    </row>
    <row r="59" spans="1:48" x14ac:dyDescent="0.3">
      <c r="A59">
        <v>2.5222706332550002E-3</v>
      </c>
      <c r="B59">
        <v>320</v>
      </c>
      <c r="C59">
        <f t="shared" si="0"/>
        <v>-0.33723168625656669</v>
      </c>
      <c r="E59" cm="1">
        <f t="array" ref="E59">INDEX($C$2:$C$104,L59)</f>
        <v>-8.8065386806457594E-3</v>
      </c>
      <c r="G59">
        <f>PI()/12*(M59-12)</f>
        <v>-0.78539816339744828</v>
      </c>
      <c r="H59">
        <f t="shared" si="1"/>
        <v>-5.2998387744205818E-3</v>
      </c>
      <c r="I59">
        <f t="shared" si="7"/>
        <v>0.79860454110962353</v>
      </c>
      <c r="J59">
        <f t="shared" si="2"/>
        <v>0.97713594663645609</v>
      </c>
      <c r="L59">
        <f t="shared" si="8"/>
        <v>3</v>
      </c>
      <c r="M59">
        <v>9</v>
      </c>
      <c r="N59" s="3">
        <f t="shared" si="3"/>
        <v>0.59366038015844047</v>
      </c>
      <c r="O59" s="4">
        <f>IF(AR59&gt;0.05,1,0.05)</f>
        <v>1</v>
      </c>
      <c r="W59" s="3">
        <f t="shared" si="4"/>
        <v>0.44690832134215019</v>
      </c>
      <c r="Y59">
        <f>(1-EXP(-W59*A59))/W59</f>
        <v>2.5208495855899285E-3</v>
      </c>
      <c r="Z59">
        <f>A59-Y59</f>
        <v>1.4210476650716904E-6</v>
      </c>
      <c r="AH59" s="3">
        <v>2.5208495855899198E-3</v>
      </c>
      <c r="AI59" s="6">
        <v>1.42104766508036E-6</v>
      </c>
      <c r="AR59">
        <v>0.59366038015844047</v>
      </c>
      <c r="AS59" s="4">
        <f>0.5/SIN(O59)*0.5</f>
        <v>0.29709877644453031</v>
      </c>
      <c r="AU59" s="4">
        <f t="shared" si="5"/>
        <v>2.5213258204736461E-3</v>
      </c>
      <c r="AV59" s="4">
        <f t="shared" si="6"/>
        <v>9.4481278135405758E-7</v>
      </c>
    </row>
    <row r="60" spans="1:48" x14ac:dyDescent="0.3">
      <c r="A60">
        <v>2.5222706332550002E-3</v>
      </c>
      <c r="B60">
        <v>321</v>
      </c>
      <c r="C60">
        <f t="shared" si="0"/>
        <v>-0.34117437741352652</v>
      </c>
      <c r="E60" cm="1">
        <f t="array" ref="E60">INDEX($C$2:$C$104,L60)</f>
        <v>-8.8065386806457594E-3</v>
      </c>
      <c r="G60">
        <f>PI()/12*(M60-12)</f>
        <v>-0.52359877559829882</v>
      </c>
      <c r="H60">
        <f t="shared" si="1"/>
        <v>-5.2998387744205818E-3</v>
      </c>
      <c r="I60">
        <f t="shared" si="7"/>
        <v>0.79860454110962353</v>
      </c>
      <c r="J60">
        <f t="shared" si="2"/>
        <v>0.81439027090948812</v>
      </c>
      <c r="L60">
        <f t="shared" si="8"/>
        <v>3</v>
      </c>
      <c r="M60">
        <v>10</v>
      </c>
      <c r="N60" s="3">
        <f t="shared" si="3"/>
        <v>0.75640605588540843</v>
      </c>
      <c r="O60" s="4">
        <f>IF(AR60&gt;0.05,1,0.05)</f>
        <v>1</v>
      </c>
      <c r="W60" s="3">
        <f t="shared" si="4"/>
        <v>0.36426582483453712</v>
      </c>
      <c r="Y60">
        <f>(1-EXP(-W60*A60))/W60</f>
        <v>2.5211122859229197E-3</v>
      </c>
      <c r="Z60">
        <f>A60-Y60</f>
        <v>1.1583473320804331E-6</v>
      </c>
      <c r="AH60" s="3">
        <v>2.5211122859229102E-3</v>
      </c>
      <c r="AI60" s="6">
        <v>1.1583473320891E-6</v>
      </c>
      <c r="AR60">
        <v>0.75640605588540843</v>
      </c>
      <c r="AS60" s="4">
        <f>0.5/SIN(O60)*0.5</f>
        <v>0.29709877644453031</v>
      </c>
      <c r="AU60" s="4">
        <f t="shared" si="5"/>
        <v>2.5213258204736461E-3</v>
      </c>
      <c r="AV60" s="4">
        <f t="shared" si="6"/>
        <v>9.4481278135405758E-7</v>
      </c>
    </row>
    <row r="61" spans="1:48" x14ac:dyDescent="0.3">
      <c r="A61">
        <v>2.5222706332550002E-3</v>
      </c>
      <c r="B61">
        <v>322</v>
      </c>
      <c r="C61">
        <f t="shared" si="0"/>
        <v>-0.34501597123931277</v>
      </c>
      <c r="E61" cm="1">
        <f t="array" ref="E61">INDEX($C$2:$C$104,L61)</f>
        <v>-8.8065386806457594E-3</v>
      </c>
      <c r="G61">
        <f>PI()/12*(M61-12)</f>
        <v>-0.26179938779914941</v>
      </c>
      <c r="H61">
        <f t="shared" si="1"/>
        <v>-5.2998387744205818E-3</v>
      </c>
      <c r="I61">
        <f t="shared" si="7"/>
        <v>0.79860454110962353</v>
      </c>
      <c r="J61">
        <f t="shared" si="2"/>
        <v>0.69805629247707424</v>
      </c>
      <c r="L61">
        <f t="shared" si="8"/>
        <v>3</v>
      </c>
      <c r="M61">
        <v>11</v>
      </c>
      <c r="N61" s="3">
        <f t="shared" si="3"/>
        <v>0.87274003431782232</v>
      </c>
      <c r="O61" s="4">
        <f>IF(AR61&gt;0.05,1,0.05)</f>
        <v>1</v>
      </c>
      <c r="W61" s="3">
        <f t="shared" si="4"/>
        <v>0.3263311746251501</v>
      </c>
      <c r="Y61">
        <f>(1-EXP(-W61*A61))/W61</f>
        <v>2.5212328831443719E-3</v>
      </c>
      <c r="Z61">
        <f>A61-Y61</f>
        <v>1.0377501106282987E-6</v>
      </c>
      <c r="AH61" s="3">
        <v>2.5212328831443701E-3</v>
      </c>
      <c r="AI61" s="6">
        <v>1.0377501106365299E-6</v>
      </c>
      <c r="AR61">
        <v>0.87274003431782232</v>
      </c>
      <c r="AS61" s="4">
        <f>0.5/SIN(O61)*0.5</f>
        <v>0.29709877644453031</v>
      </c>
      <c r="AU61" s="4">
        <f t="shared" si="5"/>
        <v>2.5213258204736461E-3</v>
      </c>
      <c r="AV61" s="4">
        <f t="shared" si="6"/>
        <v>9.4481278135405758E-7</v>
      </c>
    </row>
    <row r="62" spans="1:48" x14ac:dyDescent="0.3">
      <c r="A62">
        <v>2.5222706332550002E-3</v>
      </c>
      <c r="B62">
        <v>323</v>
      </c>
      <c r="C62">
        <f t="shared" si="0"/>
        <v>-0.3487553293867659</v>
      </c>
      <c r="E62" cm="1">
        <f t="array" ref="E62">INDEX($C$2:$C$104,L62)</f>
        <v>-8.8065386806457594E-3</v>
      </c>
      <c r="G62">
        <f>PI()/12*(M62-12)</f>
        <v>0</v>
      </c>
      <c r="H62">
        <f t="shared" si="1"/>
        <v>-5.2998387744205818E-3</v>
      </c>
      <c r="I62">
        <f t="shared" si="7"/>
        <v>0.79860454110962353</v>
      </c>
      <c r="J62">
        <f t="shared" si="2"/>
        <v>0.65457836191854757</v>
      </c>
      <c r="L62">
        <f t="shared" si="8"/>
        <v>3</v>
      </c>
      <c r="M62">
        <v>12</v>
      </c>
      <c r="N62" s="3">
        <f t="shared" si="3"/>
        <v>0.91621796487634899</v>
      </c>
      <c r="O62" s="4">
        <f>IF(AR62&gt;0.05,1,0.05)</f>
        <v>1</v>
      </c>
      <c r="W62" s="3">
        <f t="shared" si="4"/>
        <v>0.31513742357014918</v>
      </c>
      <c r="Y62">
        <f>(1-EXP(-W62*A62))/W62</f>
        <v>2.5212684704249522E-3</v>
      </c>
      <c r="Z62">
        <f>A62-Y62</f>
        <v>1.0021628300480034E-6</v>
      </c>
      <c r="AH62" s="3">
        <v>2.52126847042495E-3</v>
      </c>
      <c r="AI62" s="6">
        <v>1.0021628300566701E-6</v>
      </c>
      <c r="AR62">
        <v>0.91621796487634899</v>
      </c>
      <c r="AS62" s="4">
        <f>0.5/SIN(O62)*0.5</f>
        <v>0.29709877644453031</v>
      </c>
      <c r="AU62" s="4">
        <f t="shared" si="5"/>
        <v>2.5213258204736461E-3</v>
      </c>
      <c r="AV62" s="4">
        <f t="shared" si="6"/>
        <v>9.4481278135405758E-7</v>
      </c>
    </row>
    <row r="63" spans="1:48" x14ac:dyDescent="0.3">
      <c r="A63">
        <v>2.5222706332550002E-3</v>
      </c>
      <c r="B63">
        <v>324</v>
      </c>
      <c r="C63">
        <f t="shared" si="0"/>
        <v>-0.35239134380336545</v>
      </c>
      <c r="E63" cm="1">
        <f t="array" ref="E63">INDEX($C$2:$C$104,L63)</f>
        <v>-8.8065386806457594E-3</v>
      </c>
      <c r="G63">
        <f>PI()/12*(M63-12)</f>
        <v>0.26179938779914941</v>
      </c>
      <c r="H63">
        <f t="shared" si="1"/>
        <v>-5.2998387744205818E-3</v>
      </c>
      <c r="I63">
        <f t="shared" si="7"/>
        <v>0.79860454110962353</v>
      </c>
      <c r="J63">
        <f t="shared" si="2"/>
        <v>0.69805629247707424</v>
      </c>
      <c r="L63">
        <f t="shared" si="8"/>
        <v>3</v>
      </c>
      <c r="M63">
        <v>13</v>
      </c>
      <c r="N63" s="3">
        <f t="shared" si="3"/>
        <v>0.87274003431782232</v>
      </c>
      <c r="O63" s="4">
        <f>IF(AR63&gt;0.05,1,0.05)</f>
        <v>1</v>
      </c>
      <c r="W63" s="3">
        <f t="shared" si="4"/>
        <v>0.3263311746251501</v>
      </c>
      <c r="Y63">
        <f>(1-EXP(-W63*A63))/W63</f>
        <v>2.5212328831443719E-3</v>
      </c>
      <c r="Z63">
        <f>A63-Y63</f>
        <v>1.0377501106282987E-6</v>
      </c>
      <c r="AH63" s="3">
        <v>2.5212328831443701E-3</v>
      </c>
      <c r="AI63" s="6">
        <v>1.0377501106365299E-6</v>
      </c>
      <c r="AR63">
        <v>0.87274003431782232</v>
      </c>
      <c r="AS63" s="4">
        <f>0.5/SIN(O63)*0.5</f>
        <v>0.29709877644453031</v>
      </c>
      <c r="AU63" s="4">
        <f t="shared" si="5"/>
        <v>2.5213258204736461E-3</v>
      </c>
      <c r="AV63" s="4">
        <f t="shared" si="6"/>
        <v>9.4481278135405758E-7</v>
      </c>
    </row>
    <row r="64" spans="1:48" x14ac:dyDescent="0.3">
      <c r="A64">
        <v>2.5222706332550002E-3</v>
      </c>
      <c r="B64">
        <v>325</v>
      </c>
      <c r="C64">
        <f t="shared" si="0"/>
        <v>-0.35592293705956785</v>
      </c>
      <c r="E64" cm="1">
        <f t="array" ref="E64">INDEX($C$2:$C$104,L64)</f>
        <v>-8.8065386806457594E-3</v>
      </c>
      <c r="G64">
        <f>PI()/12*(M64-12)</f>
        <v>0.52359877559829882</v>
      </c>
      <c r="H64">
        <f t="shared" si="1"/>
        <v>-5.2998387744205818E-3</v>
      </c>
      <c r="I64">
        <f t="shared" si="7"/>
        <v>0.79860454110962353</v>
      </c>
      <c r="J64">
        <f t="shared" si="2"/>
        <v>0.81439027090948812</v>
      </c>
      <c r="L64">
        <f t="shared" si="8"/>
        <v>3</v>
      </c>
      <c r="M64">
        <v>14</v>
      </c>
      <c r="N64" s="3">
        <f t="shared" si="3"/>
        <v>0.75640605588540843</v>
      </c>
      <c r="O64" s="4">
        <f>IF(AR64&gt;0.05,1,0.05)</f>
        <v>1</v>
      </c>
      <c r="W64" s="3">
        <f t="shared" si="4"/>
        <v>0.36426582483453712</v>
      </c>
      <c r="Y64">
        <f>(1-EXP(-W64*A64))/W64</f>
        <v>2.5211122859229197E-3</v>
      </c>
      <c r="Z64">
        <f>A64-Y64</f>
        <v>1.1583473320804331E-6</v>
      </c>
      <c r="AH64" s="3">
        <v>2.5211122859229102E-3</v>
      </c>
      <c r="AI64" s="6">
        <v>1.1583473320891E-6</v>
      </c>
      <c r="AR64">
        <v>0.75640605588540843</v>
      </c>
      <c r="AS64" s="4">
        <f>0.5/SIN(O64)*0.5</f>
        <v>0.29709877644453031</v>
      </c>
      <c r="AU64" s="4">
        <f t="shared" si="5"/>
        <v>2.5213258204736461E-3</v>
      </c>
      <c r="AV64" s="4">
        <f t="shared" si="6"/>
        <v>9.4481278135405758E-7</v>
      </c>
    </row>
    <row r="65" spans="1:48" x14ac:dyDescent="0.3">
      <c r="A65">
        <v>2.5222706332550002E-3</v>
      </c>
      <c r="B65">
        <v>326</v>
      </c>
      <c r="C65">
        <f t="shared" si="0"/>
        <v>-0.35934906266807354</v>
      </c>
      <c r="E65" cm="1">
        <f t="array" ref="E65">INDEX($C$2:$C$104,L65)</f>
        <v>-8.8065386806457594E-3</v>
      </c>
      <c r="G65">
        <f>PI()/12*(M65-12)</f>
        <v>0.78539816339744828</v>
      </c>
      <c r="H65">
        <f t="shared" si="1"/>
        <v>-5.2998387744205818E-3</v>
      </c>
      <c r="I65">
        <f t="shared" si="7"/>
        <v>0.79860454110962353</v>
      </c>
      <c r="J65">
        <f t="shared" si="2"/>
        <v>0.97713594663645609</v>
      </c>
      <c r="L65">
        <f t="shared" si="8"/>
        <v>3</v>
      </c>
      <c r="M65">
        <v>15</v>
      </c>
      <c r="N65" s="3">
        <f t="shared" si="3"/>
        <v>0.59366038015844047</v>
      </c>
      <c r="O65" s="4">
        <f>IF(AR65&gt;0.05,1,0.05)</f>
        <v>1</v>
      </c>
      <c r="W65" s="3">
        <f t="shared" si="4"/>
        <v>0.44690832134215019</v>
      </c>
      <c r="Y65">
        <f>(1-EXP(-W65*A65))/W65</f>
        <v>2.5208495855899285E-3</v>
      </c>
      <c r="Z65">
        <f>A65-Y65</f>
        <v>1.4210476650716904E-6</v>
      </c>
      <c r="AH65" s="3">
        <v>2.5208495855899198E-3</v>
      </c>
      <c r="AI65" s="6">
        <v>1.42104766508036E-6</v>
      </c>
      <c r="AR65">
        <v>0.59366038015844047</v>
      </c>
      <c r="AS65" s="4">
        <f>0.5/SIN(O65)*0.5</f>
        <v>0.29709877644453031</v>
      </c>
      <c r="AU65" s="4">
        <f t="shared" si="5"/>
        <v>2.5213258204736461E-3</v>
      </c>
      <c r="AV65" s="4">
        <f t="shared" si="6"/>
        <v>9.4481278135405758E-7</v>
      </c>
    </row>
    <row r="66" spans="1:48" x14ac:dyDescent="0.3">
      <c r="A66">
        <v>2.5222706332550002E-3</v>
      </c>
      <c r="B66">
        <v>327</v>
      </c>
      <c r="C66">
        <f t="shared" si="0"/>
        <v>-0.3626687053939226</v>
      </c>
      <c r="E66" cm="1">
        <f t="array" ref="E66">INDEX($C$2:$C$104,L66)</f>
        <v>-8.8065386806457594E-3</v>
      </c>
      <c r="G66">
        <f>PI()/12*(M66-12)</f>
        <v>1.0471975511965976</v>
      </c>
      <c r="H66">
        <f t="shared" si="1"/>
        <v>-5.2998387744205818E-3</v>
      </c>
      <c r="I66">
        <f t="shared" si="7"/>
        <v>0.79860454110962353</v>
      </c>
      <c r="J66">
        <f t="shared" si="2"/>
        <v>1.1658140925283558</v>
      </c>
      <c r="L66">
        <f t="shared" si="8"/>
        <v>3</v>
      </c>
      <c r="M66">
        <v>16</v>
      </c>
      <c r="N66" s="3">
        <f t="shared" si="3"/>
        <v>0.40498223426654079</v>
      </c>
      <c r="O66" s="4">
        <f>IF(AR66&gt;0.05,1,0.05)</f>
        <v>1</v>
      </c>
      <c r="W66" s="3">
        <f t="shared" si="4"/>
        <v>0.63451385025802287</v>
      </c>
      <c r="Y66">
        <f>(1-EXP(-W66*A66))/W66</f>
        <v>2.5202533688536326E-3</v>
      </c>
      <c r="Z66">
        <f>A66-Y66</f>
        <v>2.0172644013675446E-6</v>
      </c>
      <c r="AH66" s="3">
        <v>2.5202533688538E-3</v>
      </c>
      <c r="AI66" s="6">
        <v>2.0172644012010099E-6</v>
      </c>
      <c r="AR66">
        <v>0.40498223426654079</v>
      </c>
      <c r="AS66" s="4">
        <f>0.5/SIN(O66)*0.5</f>
        <v>0.29709877644453031</v>
      </c>
      <c r="AU66" s="4">
        <f t="shared" si="5"/>
        <v>2.5213258204736461E-3</v>
      </c>
      <c r="AV66" s="4">
        <f t="shared" si="6"/>
        <v>9.4481278135405758E-7</v>
      </c>
    </row>
    <row r="67" spans="1:48" x14ac:dyDescent="0.3">
      <c r="A67">
        <v>2.5222706332550002E-3</v>
      </c>
      <c r="B67">
        <v>328</v>
      </c>
      <c r="C67">
        <f t="shared" ref="C67:C104" si="9">-0.4093*COS(2*PI()*(B67+10)/365)</f>
        <v>-0.36588088155533188</v>
      </c>
      <c r="E67" cm="1">
        <f t="array" ref="E67">INDEX($C$2:$C$104,L67)</f>
        <v>-8.8065386806457594E-3</v>
      </c>
      <c r="G67">
        <f>PI()/12*(M67-12)</f>
        <v>1.308996938995747</v>
      </c>
      <c r="H67">
        <f t="shared" ref="H67:H130" si="10">SIN(E67)*SIN(RADIANS(37))</f>
        <v>-5.2998387744205818E-3</v>
      </c>
      <c r="I67">
        <f t="shared" ref="I67:I130" si="11">COS(E67)*COS(RADIANS(37))</f>
        <v>0.79860454110962353</v>
      </c>
      <c r="J67">
        <f t="shared" ref="J67:J130" si="12">ACOS(H67+I67*COS(G67))</f>
        <v>1.3680152228804803</v>
      </c>
      <c r="L67">
        <f t="shared" ref="L67:L130" si="13">INT((ROW()-2)/24) + 1</f>
        <v>3</v>
      </c>
      <c r="M67">
        <v>17</v>
      </c>
      <c r="N67" s="3">
        <f t="shared" ref="N67:N130" si="14">MAX(0.05, PI()/2-J67)</f>
        <v>0.20278110391441628</v>
      </c>
      <c r="O67" s="4">
        <f>IF(AR67&gt;0.05,1,0.05)</f>
        <v>1</v>
      </c>
      <c r="W67" s="3">
        <f t="shared" ref="W67:W130" si="15">0.5/SIN(N67)*0.5</f>
        <v>1.2413464129657068</v>
      </c>
      <c r="Y67">
        <f>(1-EXP(-W67*A67))/W67</f>
        <v>2.5183261217898573E-3</v>
      </c>
      <c r="Z67">
        <f>A67-Y67</f>
        <v>3.9445114651428907E-6</v>
      </c>
      <c r="AH67" s="3">
        <v>2.5183261217898499E-3</v>
      </c>
      <c r="AI67" s="6">
        <v>3.9445114651537302E-6</v>
      </c>
      <c r="AR67">
        <v>0.20278110391441628</v>
      </c>
      <c r="AS67" s="4">
        <f>0.5/SIN(O67)*0.5</f>
        <v>0.29709877644453031</v>
      </c>
      <c r="AU67" s="4">
        <f t="shared" ref="AU67:AU130" si="16">(1-EXP(-AS67*A67))/AS67</f>
        <v>2.5213258204736461E-3</v>
      </c>
      <c r="AV67" s="4">
        <f t="shared" ref="AV67:AV130" si="17">A67-AU67</f>
        <v>9.4481278135405758E-7</v>
      </c>
    </row>
    <row r="68" spans="1:48" x14ac:dyDescent="0.3">
      <c r="A68">
        <v>2.5222706332550002E-3</v>
      </c>
      <c r="B68">
        <v>329</v>
      </c>
      <c r="C68">
        <f t="shared" si="9"/>
        <v>-0.36898463931518005</v>
      </c>
      <c r="E68" cm="1">
        <f t="array" ref="E68">INDEX($C$2:$C$104,L68)</f>
        <v>-8.8065386806457594E-3</v>
      </c>
      <c r="G68">
        <f>PI()/12*(M68-12)</f>
        <v>1.5707963267948966</v>
      </c>
      <c r="H68">
        <f t="shared" si="10"/>
        <v>-5.2998387744205818E-3</v>
      </c>
      <c r="I68">
        <f t="shared" si="11"/>
        <v>0.79860454110962353</v>
      </c>
      <c r="J68">
        <f t="shared" si="12"/>
        <v>1.5760961903801998</v>
      </c>
      <c r="L68">
        <f t="shared" si="13"/>
        <v>3</v>
      </c>
      <c r="M68">
        <v>18</v>
      </c>
      <c r="N68" s="3">
        <f t="shared" si="14"/>
        <v>0.05</v>
      </c>
      <c r="O68" s="4">
        <f>IF(AR68&gt;0.05,1,0.05)</f>
        <v>0.05</v>
      </c>
      <c r="W68" s="3">
        <f t="shared" si="15"/>
        <v>5.0020839411324403</v>
      </c>
      <c r="Y68">
        <f>(1-EXP(-W68*A68))/W68</f>
        <v>2.50642608634677E-3</v>
      </c>
      <c r="Z68">
        <f>A68-Y68</f>
        <v>1.5844546908230176E-5</v>
      </c>
      <c r="AH68" s="3">
        <v>2.50642608634677E-3</v>
      </c>
      <c r="AI68" s="6">
        <v>1.5844546908238399E-5</v>
      </c>
      <c r="AR68">
        <v>0.05</v>
      </c>
      <c r="AS68" s="4">
        <f>0.5/SIN(O68)*0.5</f>
        <v>5.0020839411324403</v>
      </c>
      <c r="AU68" s="4">
        <f t="shared" si="16"/>
        <v>2.50642608634677E-3</v>
      </c>
      <c r="AV68" s="4">
        <f t="shared" si="17"/>
        <v>1.5844546908230176E-5</v>
      </c>
    </row>
    <row r="69" spans="1:48" x14ac:dyDescent="0.3">
      <c r="A69">
        <v>2.5222706332550002E-3</v>
      </c>
      <c r="B69">
        <v>330</v>
      </c>
      <c r="C69">
        <f t="shared" si="9"/>
        <v>-0.3719790589630585</v>
      </c>
      <c r="E69" cm="1">
        <f t="array" ref="E69">INDEX($C$2:$C$104,L69)</f>
        <v>-8.8065386806457594E-3</v>
      </c>
      <c r="G69">
        <f>PI()/12*(M69-12)</f>
        <v>1.8325957145940459</v>
      </c>
      <c r="H69">
        <f t="shared" si="10"/>
        <v>-5.2998387744205818E-3</v>
      </c>
      <c r="I69">
        <f t="shared" si="11"/>
        <v>0.79860454110962353</v>
      </c>
      <c r="J69">
        <f t="shared" si="12"/>
        <v>1.7844111136663927</v>
      </c>
      <c r="L69">
        <f t="shared" si="13"/>
        <v>3</v>
      </c>
      <c r="M69">
        <v>19</v>
      </c>
      <c r="N69" s="3">
        <f t="shared" si="14"/>
        <v>0.05</v>
      </c>
      <c r="O69" s="4">
        <f>IF(AR69&gt;0.05,1,0.05)</f>
        <v>0.05</v>
      </c>
      <c r="W69" s="3">
        <f t="shared" si="15"/>
        <v>5.0020839411324403</v>
      </c>
      <c r="Y69">
        <f>(1-EXP(-W69*A69))/W69</f>
        <v>2.50642608634677E-3</v>
      </c>
      <c r="Z69">
        <f>A69-Y69</f>
        <v>1.5844546908230176E-5</v>
      </c>
      <c r="AH69" s="3">
        <v>2.50642608634677E-3</v>
      </c>
      <c r="AI69" s="6">
        <v>1.5844546908238399E-5</v>
      </c>
      <c r="AR69">
        <v>0.05</v>
      </c>
      <c r="AS69" s="4">
        <f>0.5/SIN(O69)*0.5</f>
        <v>5.0020839411324403</v>
      </c>
      <c r="AU69" s="4">
        <f t="shared" si="16"/>
        <v>2.50642608634677E-3</v>
      </c>
      <c r="AV69" s="4">
        <f t="shared" si="17"/>
        <v>1.5844546908230176E-5</v>
      </c>
    </row>
    <row r="70" spans="1:48" x14ac:dyDescent="0.3">
      <c r="A70">
        <v>2.5222706332550002E-3</v>
      </c>
      <c r="B70">
        <v>331</v>
      </c>
      <c r="C70">
        <f t="shared" si="9"/>
        <v>-0.3748632531878005</v>
      </c>
      <c r="E70" cm="1">
        <f t="array" ref="E70">INDEX($C$2:$C$104,L70)</f>
        <v>-8.8065386806457594E-3</v>
      </c>
      <c r="G70">
        <f>PI()/12*(M70-12)</f>
        <v>2.0943951023931953</v>
      </c>
      <c r="H70">
        <f t="shared" si="10"/>
        <v>-5.2998387744205818E-3</v>
      </c>
      <c r="I70">
        <f t="shared" si="11"/>
        <v>0.79860454110962353</v>
      </c>
      <c r="J70">
        <f t="shared" si="12"/>
        <v>1.987340021156125</v>
      </c>
      <c r="L70">
        <f t="shared" si="13"/>
        <v>3</v>
      </c>
      <c r="M70">
        <v>20</v>
      </c>
      <c r="N70" s="3">
        <f t="shared" si="14"/>
        <v>0.05</v>
      </c>
      <c r="O70" s="4">
        <f>IF(AR70&gt;0.05,1,0.05)</f>
        <v>0.05</v>
      </c>
      <c r="W70" s="3">
        <f t="shared" si="15"/>
        <v>5.0020839411324403</v>
      </c>
      <c r="Y70">
        <f>(1-EXP(-W70*A70))/W70</f>
        <v>2.50642608634677E-3</v>
      </c>
      <c r="Z70">
        <f>A70-Y70</f>
        <v>1.5844546908230176E-5</v>
      </c>
      <c r="AH70" s="3">
        <v>2.50642608634677E-3</v>
      </c>
      <c r="AI70" s="6">
        <v>1.5844546908238399E-5</v>
      </c>
      <c r="AR70">
        <v>0.05</v>
      </c>
      <c r="AS70" s="4">
        <f>0.5/SIN(O70)*0.5</f>
        <v>5.0020839411324403</v>
      </c>
      <c r="AU70" s="4">
        <f t="shared" si="16"/>
        <v>2.50642608634677E-3</v>
      </c>
      <c r="AV70" s="4">
        <f t="shared" si="17"/>
        <v>1.5844546908230176E-5</v>
      </c>
    </row>
    <row r="71" spans="1:48" x14ac:dyDescent="0.3">
      <c r="A71">
        <v>2.5222706332550002E-3</v>
      </c>
      <c r="B71">
        <v>332</v>
      </c>
      <c r="C71">
        <f t="shared" si="9"/>
        <v>-0.37763636734041151</v>
      </c>
      <c r="E71" cm="1">
        <f t="array" ref="E71">INDEX($C$2:$C$104,L71)</f>
        <v>-8.8065386806457594E-3</v>
      </c>
      <c r="G71">
        <f>PI()/12*(M71-12)</f>
        <v>2.3561944901923448</v>
      </c>
      <c r="H71">
        <f t="shared" si="10"/>
        <v>-5.2998387744205818E-3</v>
      </c>
      <c r="I71">
        <f t="shared" si="11"/>
        <v>0.79860454110962353</v>
      </c>
      <c r="J71">
        <f t="shared" si="12"/>
        <v>2.1773003871693022</v>
      </c>
      <c r="L71">
        <f t="shared" si="13"/>
        <v>3</v>
      </c>
      <c r="M71">
        <v>21</v>
      </c>
      <c r="N71" s="3">
        <f t="shared" si="14"/>
        <v>0.05</v>
      </c>
      <c r="O71" s="4">
        <f>IF(AR71&gt;0.05,1,0.05)</f>
        <v>0.05</v>
      </c>
      <c r="W71" s="3">
        <f t="shared" si="15"/>
        <v>5.0020839411324403</v>
      </c>
      <c r="Y71">
        <f>(1-EXP(-W71*A71))/W71</f>
        <v>2.50642608634677E-3</v>
      </c>
      <c r="Z71">
        <f>A71-Y71</f>
        <v>1.5844546908230176E-5</v>
      </c>
      <c r="AH71" s="3">
        <v>2.50642608634677E-3</v>
      </c>
      <c r="AI71" s="6">
        <v>1.5844546908238399E-5</v>
      </c>
      <c r="AR71">
        <v>0.05</v>
      </c>
      <c r="AS71" s="4">
        <f>0.5/SIN(O71)*0.5</f>
        <v>5.0020839411324403</v>
      </c>
      <c r="AU71" s="4">
        <f t="shared" si="16"/>
        <v>2.50642608634677E-3</v>
      </c>
      <c r="AV71" s="4">
        <f t="shared" si="17"/>
        <v>1.5844546908230176E-5</v>
      </c>
    </row>
    <row r="72" spans="1:48" x14ac:dyDescent="0.3">
      <c r="A72">
        <v>2.5222706332550002E-3</v>
      </c>
      <c r="B72">
        <v>333</v>
      </c>
      <c r="C72">
        <f t="shared" si="9"/>
        <v>-0.38029757968731925</v>
      </c>
      <c r="E72" cm="1">
        <f t="array" ref="E72">INDEX($C$2:$C$104,L72)</f>
        <v>-8.8065386806457594E-3</v>
      </c>
      <c r="G72">
        <f>PI()/12*(M72-12)</f>
        <v>2.617993877991494</v>
      </c>
      <c r="H72">
        <f t="shared" si="10"/>
        <v>-5.2998387744205818E-3</v>
      </c>
      <c r="I72">
        <f t="shared" si="11"/>
        <v>0.79860454110962353</v>
      </c>
      <c r="J72">
        <f t="shared" si="12"/>
        <v>2.3418783945955783</v>
      </c>
      <c r="L72">
        <f t="shared" si="13"/>
        <v>3</v>
      </c>
      <c r="M72">
        <v>22</v>
      </c>
      <c r="N72" s="3">
        <f t="shared" si="14"/>
        <v>0.05</v>
      </c>
      <c r="O72" s="4">
        <f>IF(AR72&gt;0.05,1,0.05)</f>
        <v>0.05</v>
      </c>
      <c r="W72" s="3">
        <f t="shared" si="15"/>
        <v>5.0020839411324403</v>
      </c>
      <c r="Y72">
        <f>(1-EXP(-W72*A72))/W72</f>
        <v>2.50642608634677E-3</v>
      </c>
      <c r="Z72">
        <f>A72-Y72</f>
        <v>1.5844546908230176E-5</v>
      </c>
      <c r="AH72" s="3">
        <v>2.50642608634677E-3</v>
      </c>
      <c r="AI72" s="6">
        <v>1.5844546908238399E-5</v>
      </c>
      <c r="AR72">
        <v>0.05</v>
      </c>
      <c r="AS72" s="4">
        <f>0.5/SIN(O72)*0.5</f>
        <v>5.0020839411324403</v>
      </c>
      <c r="AU72" s="4">
        <f t="shared" si="16"/>
        <v>2.50642608634677E-3</v>
      </c>
      <c r="AV72" s="4">
        <f t="shared" si="17"/>
        <v>1.5844546908230176E-5</v>
      </c>
    </row>
    <row r="73" spans="1:48" x14ac:dyDescent="0.3">
      <c r="A73">
        <v>2.5222706332550002E-3</v>
      </c>
      <c r="B73">
        <v>334</v>
      </c>
      <c r="C73">
        <f t="shared" si="9"/>
        <v>-0.38284610165387151</v>
      </c>
      <c r="E73" cm="1">
        <f t="array" ref="E73">INDEX($C$2:$C$104,L73)</f>
        <v>-8.8065386806457594E-3</v>
      </c>
      <c r="G73">
        <f>PI()/12*(M73-12)</f>
        <v>2.8797932657906435</v>
      </c>
      <c r="H73">
        <f t="shared" si="10"/>
        <v>-5.2998387744205818E-3</v>
      </c>
      <c r="I73">
        <f t="shared" si="11"/>
        <v>0.79860454110962353</v>
      </c>
      <c r="J73">
        <f t="shared" si="12"/>
        <v>2.4601941510806884</v>
      </c>
      <c r="L73">
        <f t="shared" si="13"/>
        <v>3</v>
      </c>
      <c r="M73">
        <v>23</v>
      </c>
      <c r="N73" s="3">
        <f t="shared" si="14"/>
        <v>0.05</v>
      </c>
      <c r="O73" s="4">
        <f>IF(AR73&gt;0.05,1,0.05)</f>
        <v>0.05</v>
      </c>
      <c r="W73" s="3">
        <f t="shared" si="15"/>
        <v>5.0020839411324403</v>
      </c>
      <c r="Y73">
        <f>(1-EXP(-W73*A73))/W73</f>
        <v>2.50642608634677E-3</v>
      </c>
      <c r="Z73">
        <f>A73-Y73</f>
        <v>1.5844546908230176E-5</v>
      </c>
      <c r="AH73" s="3">
        <v>2.50642608634677E-3</v>
      </c>
      <c r="AI73" s="6">
        <v>1.5844546908238399E-5</v>
      </c>
      <c r="AR73">
        <v>0.05</v>
      </c>
      <c r="AS73" s="4">
        <f>0.5/SIN(O73)*0.5</f>
        <v>5.0020839411324403</v>
      </c>
      <c r="AU73" s="4">
        <f t="shared" si="16"/>
        <v>2.50642608634677E-3</v>
      </c>
      <c r="AV73" s="4">
        <f t="shared" si="17"/>
        <v>1.5844546908230176E-5</v>
      </c>
    </row>
    <row r="74" spans="1:48" x14ac:dyDescent="0.3">
      <c r="A74">
        <v>2.5222706332550002E-3</v>
      </c>
      <c r="B74">
        <v>335</v>
      </c>
      <c r="C74">
        <f t="shared" si="9"/>
        <v>-0.38528117805800827</v>
      </c>
      <c r="E74" cm="1">
        <f t="array" ref="E74">INDEX($C$2:$C$104,L74)</f>
        <v>-1.5849029569166815E-2</v>
      </c>
      <c r="G74">
        <f>PI()/12*(M74-12)</f>
        <v>-3.1415926535897931</v>
      </c>
      <c r="H74">
        <f t="shared" si="10"/>
        <v>-9.537784783280304E-3</v>
      </c>
      <c r="I74">
        <f t="shared" si="11"/>
        <v>0.79853520682591872</v>
      </c>
      <c r="J74">
        <f t="shared" si="12"/>
        <v>2.5116698599210578</v>
      </c>
      <c r="L74">
        <f t="shared" si="13"/>
        <v>4</v>
      </c>
      <c r="M74">
        <v>0</v>
      </c>
      <c r="N74" s="3">
        <f t="shared" si="14"/>
        <v>0.05</v>
      </c>
      <c r="O74" s="4">
        <f>IF(AR74&gt;0.05,1,0.05)</f>
        <v>0.05</v>
      </c>
      <c r="W74" s="3">
        <f t="shared" si="15"/>
        <v>5.0020839411324403</v>
      </c>
      <c r="Y74">
        <f>(1-EXP(-W74*A74))/W74</f>
        <v>2.50642608634677E-3</v>
      </c>
      <c r="Z74">
        <f>A74-Y74</f>
        <v>1.5844546908230176E-5</v>
      </c>
      <c r="AH74" s="3">
        <v>2.50642608634677E-3</v>
      </c>
      <c r="AI74" s="6">
        <v>1.5844546908238399E-5</v>
      </c>
      <c r="AR74">
        <v>0.05</v>
      </c>
      <c r="AS74" s="4">
        <f>0.5/SIN(O74)*0.5</f>
        <v>5.0020839411324403</v>
      </c>
      <c r="AU74" s="4">
        <f t="shared" si="16"/>
        <v>2.50642608634677E-3</v>
      </c>
      <c r="AV74" s="4">
        <f t="shared" si="17"/>
        <v>1.5844546908230176E-5</v>
      </c>
    </row>
    <row r="75" spans="1:48" x14ac:dyDescent="0.3">
      <c r="A75">
        <v>2.5222706332550002E-3</v>
      </c>
      <c r="B75">
        <v>336</v>
      </c>
      <c r="C75">
        <f t="shared" si="9"/>
        <v>-0.3876020873340375</v>
      </c>
      <c r="E75" cm="1">
        <f t="array" ref="E75">INDEX($C$2:$C$104,L75)</f>
        <v>-1.5849029569166815E-2</v>
      </c>
      <c r="G75">
        <f>PI()/12*(M75-12)</f>
        <v>-2.8797932657906435</v>
      </c>
      <c r="H75">
        <f t="shared" si="10"/>
        <v>-9.537784783280304E-3</v>
      </c>
      <c r="I75">
        <f t="shared" si="11"/>
        <v>0.79853520682591872</v>
      </c>
      <c r="J75">
        <f t="shared" si="12"/>
        <v>2.4668433150166806</v>
      </c>
      <c r="L75">
        <f t="shared" si="13"/>
        <v>4</v>
      </c>
      <c r="M75">
        <v>1</v>
      </c>
      <c r="N75" s="3">
        <f t="shared" si="14"/>
        <v>0.05</v>
      </c>
      <c r="O75" s="4">
        <f>IF(AR75&gt;0.05,1,0.05)</f>
        <v>0.05</v>
      </c>
      <c r="W75" s="3">
        <f t="shared" si="15"/>
        <v>5.0020839411324403</v>
      </c>
      <c r="Y75">
        <f>(1-EXP(-W75*A75))/W75</f>
        <v>2.50642608634677E-3</v>
      </c>
      <c r="Z75">
        <f>A75-Y75</f>
        <v>1.5844546908230176E-5</v>
      </c>
      <c r="AH75" s="3">
        <v>2.50642608634677E-3</v>
      </c>
      <c r="AI75" s="6">
        <v>1.5844546908238399E-5</v>
      </c>
      <c r="AR75">
        <v>0.05</v>
      </c>
      <c r="AS75" s="4">
        <f>0.5/SIN(O75)*0.5</f>
        <v>5.0020839411324403</v>
      </c>
      <c r="AU75" s="4">
        <f t="shared" si="16"/>
        <v>2.50642608634677E-3</v>
      </c>
      <c r="AV75" s="4">
        <f t="shared" si="17"/>
        <v>1.5844546908230176E-5</v>
      </c>
    </row>
    <row r="76" spans="1:48" x14ac:dyDescent="0.3">
      <c r="A76">
        <v>2.5222706332550002E-3</v>
      </c>
      <c r="B76">
        <v>337</v>
      </c>
      <c r="C76">
        <f t="shared" si="9"/>
        <v>-0.38980814174645162</v>
      </c>
      <c r="E76" cm="1">
        <f t="array" ref="E76">INDEX($C$2:$C$104,L76)</f>
        <v>-1.5849029569166815E-2</v>
      </c>
      <c r="G76">
        <f>PI()/12*(M76-12)</f>
        <v>-2.617993877991494</v>
      </c>
      <c r="H76">
        <f t="shared" si="10"/>
        <v>-9.537784783280304E-3</v>
      </c>
      <c r="I76">
        <f t="shared" si="11"/>
        <v>0.79853520682591872</v>
      </c>
      <c r="J76">
        <f t="shared" si="12"/>
        <v>2.347720655286198</v>
      </c>
      <c r="L76">
        <f t="shared" si="13"/>
        <v>4</v>
      </c>
      <c r="M76">
        <v>2</v>
      </c>
      <c r="N76" s="3">
        <f t="shared" si="14"/>
        <v>0.05</v>
      </c>
      <c r="O76" s="4">
        <f>IF(AR76&gt;0.05,1,0.05)</f>
        <v>0.05</v>
      </c>
      <c r="W76" s="3">
        <f t="shared" si="15"/>
        <v>5.0020839411324403</v>
      </c>
      <c r="Y76">
        <f>(1-EXP(-W76*A76))/W76</f>
        <v>2.50642608634677E-3</v>
      </c>
      <c r="Z76">
        <f>A76-Y76</f>
        <v>1.5844546908230176E-5</v>
      </c>
      <c r="AH76" s="3">
        <v>2.50642608634677E-3</v>
      </c>
      <c r="AI76" s="6">
        <v>1.5844546908238399E-5</v>
      </c>
      <c r="AR76">
        <v>0.05</v>
      </c>
      <c r="AS76" s="4">
        <f>0.5/SIN(O76)*0.5</f>
        <v>5.0020839411324403</v>
      </c>
      <c r="AU76" s="4">
        <f t="shared" si="16"/>
        <v>2.50642608634677E-3</v>
      </c>
      <c r="AV76" s="4">
        <f t="shared" si="17"/>
        <v>1.5844546908230176E-5</v>
      </c>
    </row>
    <row r="77" spans="1:48" x14ac:dyDescent="0.3">
      <c r="A77">
        <v>2.5222706332550002E-3</v>
      </c>
      <c r="B77">
        <v>338</v>
      </c>
      <c r="C77">
        <f t="shared" si="9"/>
        <v>-0.39189868759371743</v>
      </c>
      <c r="E77" cm="1">
        <f t="array" ref="E77">INDEX($C$2:$C$104,L77)</f>
        <v>-1.5849029569166815E-2</v>
      </c>
      <c r="G77">
        <f>PI()/12*(M77-12)</f>
        <v>-2.3561944901923448</v>
      </c>
      <c r="H77">
        <f t="shared" si="10"/>
        <v>-9.537784783280304E-3</v>
      </c>
      <c r="I77">
        <f t="shared" si="11"/>
        <v>0.79853520682591872</v>
      </c>
      <c r="J77">
        <f t="shared" si="12"/>
        <v>2.1824076632298248</v>
      </c>
      <c r="L77">
        <f t="shared" si="13"/>
        <v>4</v>
      </c>
      <c r="M77">
        <v>3</v>
      </c>
      <c r="N77" s="3">
        <f t="shared" si="14"/>
        <v>0.05</v>
      </c>
      <c r="O77" s="4">
        <f>IF(AR77&gt;0.05,1,0.05)</f>
        <v>0.05</v>
      </c>
      <c r="W77" s="3">
        <f t="shared" si="15"/>
        <v>5.0020839411324403</v>
      </c>
      <c r="Y77">
        <f>(1-EXP(-W77*A77))/W77</f>
        <v>2.50642608634677E-3</v>
      </c>
      <c r="Z77">
        <f>A77-Y77</f>
        <v>1.5844546908230176E-5</v>
      </c>
      <c r="AH77" s="3">
        <v>2.50642608634677E-3</v>
      </c>
      <c r="AI77" s="6">
        <v>1.5844546908238399E-5</v>
      </c>
      <c r="AR77">
        <v>0.05</v>
      </c>
      <c r="AS77" s="4">
        <f>0.5/SIN(O77)*0.5</f>
        <v>5.0020839411324403</v>
      </c>
      <c r="AU77" s="4">
        <f t="shared" si="16"/>
        <v>2.50642608634677E-3</v>
      </c>
      <c r="AV77" s="4">
        <f t="shared" si="17"/>
        <v>1.5844546908230176E-5</v>
      </c>
    </row>
    <row r="78" spans="1:48" x14ac:dyDescent="0.3">
      <c r="A78">
        <v>2.5222706332550002E-3</v>
      </c>
      <c r="B78">
        <v>339</v>
      </c>
      <c r="C78">
        <f t="shared" si="9"/>
        <v>-0.39387310540198306</v>
      </c>
      <c r="E78" cm="1">
        <f t="array" ref="E78">INDEX($C$2:$C$104,L78)</f>
        <v>-1.5849029569166815E-2</v>
      </c>
      <c r="G78">
        <f>PI()/12*(M78-12)</f>
        <v>-2.0943951023931953</v>
      </c>
      <c r="H78">
        <f t="shared" si="10"/>
        <v>-9.537784783280304E-3</v>
      </c>
      <c r="I78">
        <f t="shared" si="11"/>
        <v>0.79853520682591872</v>
      </c>
      <c r="J78">
        <f t="shared" si="12"/>
        <v>1.9919410154067756</v>
      </c>
      <c r="L78">
        <f t="shared" si="13"/>
        <v>4</v>
      </c>
      <c r="M78">
        <v>4</v>
      </c>
      <c r="N78" s="3">
        <f t="shared" si="14"/>
        <v>0.05</v>
      </c>
      <c r="O78" s="4">
        <f>IF(AR78&gt;0.05,1,0.05)</f>
        <v>0.05</v>
      </c>
      <c r="W78" s="3">
        <f t="shared" si="15"/>
        <v>5.0020839411324403</v>
      </c>
      <c r="Y78">
        <f>(1-EXP(-W78*A78))/W78</f>
        <v>2.50642608634677E-3</v>
      </c>
      <c r="Z78">
        <f>A78-Y78</f>
        <v>1.5844546908230176E-5</v>
      </c>
      <c r="AH78" s="3">
        <v>2.50642608634677E-3</v>
      </c>
      <c r="AI78" s="6">
        <v>1.5844546908238399E-5</v>
      </c>
      <c r="AR78">
        <v>0.05</v>
      </c>
      <c r="AS78" s="4">
        <f>0.5/SIN(O78)*0.5</f>
        <v>5.0020839411324403</v>
      </c>
      <c r="AU78" s="4">
        <f t="shared" si="16"/>
        <v>2.50642608634677E-3</v>
      </c>
      <c r="AV78" s="4">
        <f t="shared" si="17"/>
        <v>1.5844546908230176E-5</v>
      </c>
    </row>
    <row r="79" spans="1:48" x14ac:dyDescent="0.3">
      <c r="A79">
        <v>2.5222706332550002E-3</v>
      </c>
      <c r="B79">
        <v>340</v>
      </c>
      <c r="C79">
        <f t="shared" si="9"/>
        <v>-0.39573081010863997</v>
      </c>
      <c r="E79" cm="1">
        <f t="array" ref="E79">INDEX($C$2:$C$104,L79)</f>
        <v>-1.5849029569166815E-2</v>
      </c>
      <c r="G79">
        <f>PI()/12*(M79-12)</f>
        <v>-1.8325957145940459</v>
      </c>
      <c r="H79">
        <f t="shared" si="10"/>
        <v>-9.537784783280304E-3</v>
      </c>
      <c r="I79">
        <f t="shared" si="11"/>
        <v>0.79853520682591872</v>
      </c>
      <c r="J79">
        <f t="shared" si="12"/>
        <v>1.7887312996574045</v>
      </c>
      <c r="L79">
        <f t="shared" si="13"/>
        <v>4</v>
      </c>
      <c r="M79">
        <v>5</v>
      </c>
      <c r="N79" s="3">
        <f t="shared" si="14"/>
        <v>0.05</v>
      </c>
      <c r="O79" s="4">
        <f>IF(AR79&gt;0.05,1,0.05)</f>
        <v>0.05</v>
      </c>
      <c r="W79" s="3">
        <f t="shared" si="15"/>
        <v>5.0020839411324403</v>
      </c>
      <c r="Y79">
        <f>(1-EXP(-W79*A79))/W79</f>
        <v>2.50642608634677E-3</v>
      </c>
      <c r="Z79">
        <f>A79-Y79</f>
        <v>1.5844546908230176E-5</v>
      </c>
      <c r="AH79" s="3">
        <v>2.50642608634677E-3</v>
      </c>
      <c r="AI79" s="6">
        <v>1.5844546908238399E-5</v>
      </c>
      <c r="AR79">
        <v>0.05</v>
      </c>
      <c r="AS79" s="4">
        <f>0.5/SIN(O79)*0.5</f>
        <v>5.0020839411324403</v>
      </c>
      <c r="AU79" s="4">
        <f t="shared" si="16"/>
        <v>2.50642608634677E-3</v>
      </c>
      <c r="AV79" s="4">
        <f t="shared" si="17"/>
        <v>1.5844546908230176E-5</v>
      </c>
    </row>
    <row r="80" spans="1:48" x14ac:dyDescent="0.3">
      <c r="A80">
        <v>2.5222706332550002E-3</v>
      </c>
      <c r="B80">
        <v>341</v>
      </c>
      <c r="C80">
        <f t="shared" si="9"/>
        <v>-0.3974712512356916</v>
      </c>
      <c r="E80" cm="1">
        <f t="array" ref="E80">INDEX($C$2:$C$104,L80)</f>
        <v>-1.5849029569166815E-2</v>
      </c>
      <c r="G80">
        <f>PI()/12*(M80-12)</f>
        <v>-1.5707963267948966</v>
      </c>
      <c r="H80">
        <f t="shared" si="10"/>
        <v>-9.537784783280304E-3</v>
      </c>
      <c r="I80">
        <f t="shared" si="11"/>
        <v>0.79853520682591872</v>
      </c>
      <c r="J80">
        <f t="shared" si="12"/>
        <v>1.580334256191759</v>
      </c>
      <c r="L80">
        <f t="shared" si="13"/>
        <v>4</v>
      </c>
      <c r="M80">
        <v>6</v>
      </c>
      <c r="N80" s="3">
        <f t="shared" si="14"/>
        <v>0.05</v>
      </c>
      <c r="O80" s="4">
        <f>IF(AR80&gt;0.05,1,0.05)</f>
        <v>0.05</v>
      </c>
      <c r="W80" s="3">
        <f t="shared" si="15"/>
        <v>5.0020839411324403</v>
      </c>
      <c r="Y80">
        <f>(1-EXP(-W80*A80))/W80</f>
        <v>2.50642608634677E-3</v>
      </c>
      <c r="Z80">
        <f>A80-Y80</f>
        <v>1.5844546908230176E-5</v>
      </c>
      <c r="AH80" s="3">
        <v>2.50642608634677E-3</v>
      </c>
      <c r="AI80" s="6">
        <v>1.5844546908238399E-5</v>
      </c>
      <c r="AR80">
        <v>0.05</v>
      </c>
      <c r="AS80" s="4">
        <f>0.5/SIN(O80)*0.5</f>
        <v>5.0020839411324403</v>
      </c>
      <c r="AU80" s="4">
        <f t="shared" si="16"/>
        <v>2.50642608634677E-3</v>
      </c>
      <c r="AV80" s="4">
        <f t="shared" si="17"/>
        <v>1.5844546908230176E-5</v>
      </c>
    </row>
    <row r="81" spans="1:48" x14ac:dyDescent="0.3">
      <c r="A81">
        <v>2.5222706332550002E-3</v>
      </c>
      <c r="B81">
        <v>342</v>
      </c>
      <c r="C81">
        <f t="shared" si="9"/>
        <v>-0.39909391305286968</v>
      </c>
      <c r="E81" cm="1">
        <f t="array" ref="E81">INDEX($C$2:$C$104,L81)</f>
        <v>-1.5849029569166815E-2</v>
      </c>
      <c r="G81">
        <f>PI()/12*(M81-12)</f>
        <v>-1.308996938995747</v>
      </c>
      <c r="H81">
        <f t="shared" si="10"/>
        <v>-9.537784783280304E-3</v>
      </c>
      <c r="I81">
        <f t="shared" si="11"/>
        <v>0.79853520682591872</v>
      </c>
      <c r="J81">
        <f t="shared" si="12"/>
        <v>1.372358214729489</v>
      </c>
      <c r="L81">
        <f t="shared" si="13"/>
        <v>4</v>
      </c>
      <c r="M81">
        <v>7</v>
      </c>
      <c r="N81" s="3">
        <f t="shared" si="14"/>
        <v>0.19843811206540751</v>
      </c>
      <c r="O81" s="4">
        <f>IF(AR81&gt;0.05,1,0.05)</f>
        <v>1</v>
      </c>
      <c r="W81" s="3">
        <f t="shared" si="15"/>
        <v>1.2681450317165286</v>
      </c>
      <c r="Y81">
        <f>(1-EXP(-W81*A81))/W81</f>
        <v>2.5182410570463954E-3</v>
      </c>
      <c r="Z81">
        <f>A81-Y81</f>
        <v>4.0295762086047134E-6</v>
      </c>
      <c r="AH81" s="3">
        <v>2.5182410570463898E-3</v>
      </c>
      <c r="AI81" s="6">
        <v>4.0295762086129499E-6</v>
      </c>
      <c r="AR81">
        <v>0.19843811206540751</v>
      </c>
      <c r="AS81" s="4">
        <f>0.5/SIN(O81)*0.5</f>
        <v>0.29709877644453031</v>
      </c>
      <c r="AU81" s="4">
        <f t="shared" si="16"/>
        <v>2.5213258204736461E-3</v>
      </c>
      <c r="AV81" s="4">
        <f t="shared" si="17"/>
        <v>9.4481278135405758E-7</v>
      </c>
    </row>
    <row r="82" spans="1:48" x14ac:dyDescent="0.3">
      <c r="A82">
        <v>2.5222706332550002E-3</v>
      </c>
      <c r="B82">
        <v>343</v>
      </c>
      <c r="C82">
        <f t="shared" si="9"/>
        <v>-0.40059831473045843</v>
      </c>
      <c r="E82" cm="1">
        <f t="array" ref="E82">INDEX($C$2:$C$104,L82)</f>
        <v>-1.5849029569166815E-2</v>
      </c>
      <c r="G82">
        <f>PI()/12*(M82-12)</f>
        <v>-1.0471975511965976</v>
      </c>
      <c r="H82">
        <f t="shared" si="10"/>
        <v>-9.537784783280304E-3</v>
      </c>
      <c r="I82">
        <f t="shared" si="11"/>
        <v>0.79853520682591872</v>
      </c>
      <c r="J82">
        <f t="shared" si="12"/>
        <v>1.1704581313886457</v>
      </c>
      <c r="L82">
        <f t="shared" si="13"/>
        <v>4</v>
      </c>
      <c r="M82">
        <v>8</v>
      </c>
      <c r="N82" s="3">
        <f t="shared" si="14"/>
        <v>0.40033819540625082</v>
      </c>
      <c r="O82" s="4">
        <f>IF(AR82&gt;0.05,1,0.05)</f>
        <v>1</v>
      </c>
      <c r="W82" s="3">
        <f t="shared" si="15"/>
        <v>0.64147003398154057</v>
      </c>
      <c r="Y82">
        <f>(1-EXP(-W82*A82))/W82</f>
        <v>2.5202312654814289E-3</v>
      </c>
      <c r="Z82">
        <f>A82-Y82</f>
        <v>2.0393677735712663E-6</v>
      </c>
      <c r="AH82" s="3">
        <v>2.5202312654814202E-3</v>
      </c>
      <c r="AI82" s="6">
        <v>2.0393677735808001E-6</v>
      </c>
      <c r="AR82">
        <v>0.40033819540625082</v>
      </c>
      <c r="AS82" s="4">
        <f>0.5/SIN(O82)*0.5</f>
        <v>0.29709877644453031</v>
      </c>
      <c r="AU82" s="4">
        <f t="shared" si="16"/>
        <v>2.5213258204736461E-3</v>
      </c>
      <c r="AV82" s="4">
        <f t="shared" si="17"/>
        <v>9.4481278135405758E-7</v>
      </c>
    </row>
    <row r="83" spans="1:48" x14ac:dyDescent="0.3">
      <c r="A83">
        <v>2.5222706332550002E-3</v>
      </c>
      <c r="B83">
        <v>344</v>
      </c>
      <c r="C83">
        <f t="shared" si="9"/>
        <v>-0.40198401048177262</v>
      </c>
      <c r="E83" cm="1">
        <f t="array" ref="E83">INDEX($C$2:$C$104,L83)</f>
        <v>-1.5849029569166815E-2</v>
      </c>
      <c r="G83">
        <f>PI()/12*(M83-12)</f>
        <v>-0.78539816339744828</v>
      </c>
      <c r="H83">
        <f t="shared" si="10"/>
        <v>-9.537784783280304E-3</v>
      </c>
      <c r="I83">
        <f t="shared" si="11"/>
        <v>0.79853520682591872</v>
      </c>
      <c r="J83">
        <f t="shared" si="12"/>
        <v>0.98229886531312582</v>
      </c>
      <c r="L83">
        <f t="shared" si="13"/>
        <v>4</v>
      </c>
      <c r="M83">
        <v>9</v>
      </c>
      <c r="N83" s="3">
        <f t="shared" si="14"/>
        <v>0.58849746148177073</v>
      </c>
      <c r="O83" s="4">
        <f>IF(AR83&gt;0.05,1,0.05)</f>
        <v>1</v>
      </c>
      <c r="W83" s="3">
        <f t="shared" si="15"/>
        <v>0.45035966850685588</v>
      </c>
      <c r="Y83">
        <f>(1-EXP(-W83*A83))/W83</f>
        <v>2.5208386153934069E-3</v>
      </c>
      <c r="Z83">
        <f>A83-Y83</f>
        <v>1.4320178615932766E-6</v>
      </c>
      <c r="AH83" s="3">
        <v>2.5208386153933999E-3</v>
      </c>
      <c r="AI83" s="6">
        <v>1.43201786160195E-6</v>
      </c>
      <c r="AR83">
        <v>0.58849746148177073</v>
      </c>
      <c r="AS83" s="4">
        <f>0.5/SIN(O83)*0.5</f>
        <v>0.29709877644453031</v>
      </c>
      <c r="AU83" s="4">
        <f t="shared" si="16"/>
        <v>2.5213258204736461E-3</v>
      </c>
      <c r="AV83" s="4">
        <f t="shared" si="17"/>
        <v>9.4481278135405758E-7</v>
      </c>
    </row>
    <row r="84" spans="1:48" x14ac:dyDescent="0.3">
      <c r="A84">
        <v>2.5222706332550002E-3</v>
      </c>
      <c r="B84">
        <v>345</v>
      </c>
      <c r="C84">
        <f t="shared" si="9"/>
        <v>-0.40325058969525562</v>
      </c>
      <c r="E84" cm="1">
        <f t="array" ref="E84">INDEX($C$2:$C$104,L84)</f>
        <v>-1.5849029569166815E-2</v>
      </c>
      <c r="G84">
        <f>PI()/12*(M84-12)</f>
        <v>-0.52359877559829882</v>
      </c>
      <c r="H84">
        <f t="shared" si="10"/>
        <v>-9.537784783280304E-3</v>
      </c>
      <c r="I84">
        <f t="shared" si="11"/>
        <v>0.79853520682591872</v>
      </c>
      <c r="J84">
        <f t="shared" si="12"/>
        <v>0.82028337678440566</v>
      </c>
      <c r="L84">
        <f t="shared" si="13"/>
        <v>4</v>
      </c>
      <c r="M84">
        <v>10</v>
      </c>
      <c r="N84" s="3">
        <f t="shared" si="14"/>
        <v>0.7505129500104909</v>
      </c>
      <c r="O84" s="4">
        <f>IF(AR84&gt;0.05,1,0.05)</f>
        <v>1</v>
      </c>
      <c r="W84" s="3">
        <f t="shared" si="15"/>
        <v>0.36656139553256412</v>
      </c>
      <c r="Y84">
        <f>(1-EXP(-W84*A84))/W84</f>
        <v>2.5211049883709169E-3</v>
      </c>
      <c r="Z84">
        <f>A84-Y84</f>
        <v>1.1656448840832202E-6</v>
      </c>
      <c r="AH84" s="3">
        <v>2.52110498837091E-3</v>
      </c>
      <c r="AI84" s="6">
        <v>1.16564488409146E-6</v>
      </c>
      <c r="AR84">
        <v>0.7505129500104909</v>
      </c>
      <c r="AS84" s="4">
        <f>0.5/SIN(O84)*0.5</f>
        <v>0.29709877644453031</v>
      </c>
      <c r="AU84" s="4">
        <f t="shared" si="16"/>
        <v>2.5213258204736461E-3</v>
      </c>
      <c r="AV84" s="4">
        <f t="shared" si="17"/>
        <v>9.4481278135405758E-7</v>
      </c>
    </row>
    <row r="85" spans="1:48" x14ac:dyDescent="0.3">
      <c r="A85">
        <v>2.5222706332550002E-3</v>
      </c>
      <c r="B85">
        <v>346</v>
      </c>
      <c r="C85">
        <f t="shared" si="9"/>
        <v>-0.40439767705615143</v>
      </c>
      <c r="E85" cm="1">
        <f t="array" ref="E85">INDEX($C$2:$C$104,L85)</f>
        <v>-1.5849029569166815E-2</v>
      </c>
      <c r="G85">
        <f>PI()/12*(M85-12)</f>
        <v>-0.26179938779914941</v>
      </c>
      <c r="H85">
        <f t="shared" si="10"/>
        <v>-9.537784783280304E-3</v>
      </c>
      <c r="I85">
        <f t="shared" si="11"/>
        <v>0.79853520682591872</v>
      </c>
      <c r="J85">
        <f t="shared" si="12"/>
        <v>0.70472768216341641</v>
      </c>
      <c r="L85">
        <f t="shared" si="13"/>
        <v>4</v>
      </c>
      <c r="M85">
        <v>11</v>
      </c>
      <c r="N85" s="3">
        <f t="shared" si="14"/>
        <v>0.86606864463148014</v>
      </c>
      <c r="O85" s="4">
        <f>IF(AR85&gt;0.05,1,0.05)</f>
        <v>1</v>
      </c>
      <c r="W85" s="3">
        <f t="shared" si="15"/>
        <v>0.32817529515074617</v>
      </c>
      <c r="Y85">
        <f>(1-EXP(-W85*A85))/W85</f>
        <v>2.5212270203631578E-3</v>
      </c>
      <c r="Z85">
        <f>A85-Y85</f>
        <v>1.0436128918423632E-6</v>
      </c>
      <c r="AH85" s="3">
        <v>2.52122702036315E-3</v>
      </c>
      <c r="AI85" s="6">
        <v>1.0436128918505999E-6</v>
      </c>
      <c r="AR85">
        <v>0.86606864463148014</v>
      </c>
      <c r="AS85" s="4">
        <f>0.5/SIN(O85)*0.5</f>
        <v>0.29709877644453031</v>
      </c>
      <c r="AU85" s="4">
        <f t="shared" si="16"/>
        <v>2.5213258204736461E-3</v>
      </c>
      <c r="AV85" s="4">
        <f t="shared" si="17"/>
        <v>9.4481278135405758E-7</v>
      </c>
    </row>
    <row r="86" spans="1:48" x14ac:dyDescent="0.3">
      <c r="A86">
        <v>2.5222706332550002E-3</v>
      </c>
      <c r="B86">
        <v>347</v>
      </c>
      <c r="C86">
        <f t="shared" si="9"/>
        <v>-0.40542493265771878</v>
      </c>
      <c r="E86" cm="1">
        <f t="array" ref="E86">INDEX($C$2:$C$104,L86)</f>
        <v>-1.5849029569166815E-2</v>
      </c>
      <c r="G86">
        <f>PI()/12*(M86-12)</f>
        <v>0</v>
      </c>
      <c r="H86">
        <f t="shared" si="10"/>
        <v>-9.537784783280304E-3</v>
      </c>
      <c r="I86">
        <f t="shared" si="11"/>
        <v>0.79853520682591872</v>
      </c>
      <c r="J86">
        <f t="shared" si="12"/>
        <v>0.66162085280706862</v>
      </c>
      <c r="L86">
        <f t="shared" si="13"/>
        <v>4</v>
      </c>
      <c r="M86">
        <v>12</v>
      </c>
      <c r="N86" s="3">
        <f t="shared" si="14"/>
        <v>0.90917547398782794</v>
      </c>
      <c r="O86" s="4">
        <f>IF(AR86&gt;0.05,1,0.05)</f>
        <v>1</v>
      </c>
      <c r="W86" s="3">
        <f t="shared" si="15"/>
        <v>0.3168578160278066</v>
      </c>
      <c r="Y86">
        <f>(1-EXP(-W86*A86))/W86</f>
        <v>2.5212630008932149E-3</v>
      </c>
      <c r="Z86">
        <f>A86-Y86</f>
        <v>1.007632361785249E-6</v>
      </c>
      <c r="AH86" s="3">
        <v>2.5212630008932101E-3</v>
      </c>
      <c r="AI86" s="6">
        <v>1.00763236179348E-6</v>
      </c>
      <c r="AR86">
        <v>0.90917547398782794</v>
      </c>
      <c r="AS86" s="4">
        <f>0.5/SIN(O86)*0.5</f>
        <v>0.29709877644453031</v>
      </c>
      <c r="AU86" s="4">
        <f t="shared" si="16"/>
        <v>2.5213258204736461E-3</v>
      </c>
      <c r="AV86" s="4">
        <f t="shared" si="17"/>
        <v>9.4481278135405758E-7</v>
      </c>
    </row>
    <row r="87" spans="1:48" x14ac:dyDescent="0.3">
      <c r="A87">
        <v>2.5222706332550002E-3</v>
      </c>
      <c r="B87">
        <v>348</v>
      </c>
      <c r="C87">
        <f t="shared" si="9"/>
        <v>-0.40633205210195306</v>
      </c>
      <c r="E87" cm="1">
        <f t="array" ref="E87">INDEX($C$2:$C$104,L87)</f>
        <v>-1.5849029569166815E-2</v>
      </c>
      <c r="G87">
        <f>PI()/12*(M87-12)</f>
        <v>0.26179938779914941</v>
      </c>
      <c r="H87">
        <f t="shared" si="10"/>
        <v>-9.537784783280304E-3</v>
      </c>
      <c r="I87">
        <f t="shared" si="11"/>
        <v>0.79853520682591872</v>
      </c>
      <c r="J87">
        <f t="shared" si="12"/>
        <v>0.70472768216341641</v>
      </c>
      <c r="L87">
        <f t="shared" si="13"/>
        <v>4</v>
      </c>
      <c r="M87">
        <v>13</v>
      </c>
      <c r="N87" s="3">
        <f t="shared" si="14"/>
        <v>0.86606864463148014</v>
      </c>
      <c r="O87" s="4">
        <f>IF(AR87&gt;0.05,1,0.05)</f>
        <v>1</v>
      </c>
      <c r="W87" s="3">
        <f t="shared" si="15"/>
        <v>0.32817529515074617</v>
      </c>
      <c r="Y87">
        <f>(1-EXP(-W87*A87))/W87</f>
        <v>2.5212270203631578E-3</v>
      </c>
      <c r="Z87">
        <f>A87-Y87</f>
        <v>1.0436128918423632E-6</v>
      </c>
      <c r="AH87" s="3">
        <v>2.52122702036315E-3</v>
      </c>
      <c r="AI87" s="6">
        <v>1.0436128918505999E-6</v>
      </c>
      <c r="AR87">
        <v>0.86606864463148014</v>
      </c>
      <c r="AS87" s="4">
        <f>0.5/SIN(O87)*0.5</f>
        <v>0.29709877644453031</v>
      </c>
      <c r="AU87" s="4">
        <f t="shared" si="16"/>
        <v>2.5213258204736461E-3</v>
      </c>
      <c r="AV87" s="4">
        <f t="shared" si="17"/>
        <v>9.4481278135405758E-7</v>
      </c>
    </row>
    <row r="88" spans="1:48" x14ac:dyDescent="0.3">
      <c r="A88">
        <v>2.5222706332550002E-3</v>
      </c>
      <c r="B88">
        <v>349</v>
      </c>
      <c r="C88">
        <f t="shared" si="9"/>
        <v>-0.40711876658978557</v>
      </c>
      <c r="E88" cm="1">
        <f t="array" ref="E88">INDEX($C$2:$C$104,L88)</f>
        <v>-1.5849029569166815E-2</v>
      </c>
      <c r="G88">
        <f>PI()/12*(M88-12)</f>
        <v>0.52359877559829882</v>
      </c>
      <c r="H88">
        <f t="shared" si="10"/>
        <v>-9.537784783280304E-3</v>
      </c>
      <c r="I88">
        <f t="shared" si="11"/>
        <v>0.79853520682591872</v>
      </c>
      <c r="J88">
        <f t="shared" si="12"/>
        <v>0.82028337678440566</v>
      </c>
      <c r="L88">
        <f t="shared" si="13"/>
        <v>4</v>
      </c>
      <c r="M88">
        <v>14</v>
      </c>
      <c r="N88" s="3">
        <f t="shared" si="14"/>
        <v>0.7505129500104909</v>
      </c>
      <c r="O88" s="4">
        <f>IF(AR88&gt;0.05,1,0.05)</f>
        <v>1</v>
      </c>
      <c r="W88" s="3">
        <f t="shared" si="15"/>
        <v>0.36656139553256412</v>
      </c>
      <c r="Y88">
        <f>(1-EXP(-W88*A88))/W88</f>
        <v>2.5211049883709169E-3</v>
      </c>
      <c r="Z88">
        <f>A88-Y88</f>
        <v>1.1656448840832202E-6</v>
      </c>
      <c r="AH88" s="3">
        <v>2.52110498837091E-3</v>
      </c>
      <c r="AI88" s="6">
        <v>1.16564488409146E-6</v>
      </c>
      <c r="AR88">
        <v>0.7505129500104909</v>
      </c>
      <c r="AS88" s="4">
        <f>0.5/SIN(O88)*0.5</f>
        <v>0.29709877644453031</v>
      </c>
      <c r="AU88" s="4">
        <f t="shared" si="16"/>
        <v>2.5213258204736461E-3</v>
      </c>
      <c r="AV88" s="4">
        <f t="shared" si="17"/>
        <v>9.4481278135405758E-7</v>
      </c>
    </row>
    <row r="89" spans="1:48" x14ac:dyDescent="0.3">
      <c r="A89">
        <v>2.5222706332550002E-3</v>
      </c>
      <c r="B89">
        <v>350</v>
      </c>
      <c r="C89">
        <f t="shared" si="9"/>
        <v>-0.40778484300073492</v>
      </c>
      <c r="E89" cm="1">
        <f t="array" ref="E89">INDEX($C$2:$C$104,L89)</f>
        <v>-1.5849029569166815E-2</v>
      </c>
      <c r="G89">
        <f>PI()/12*(M89-12)</f>
        <v>0.78539816339744828</v>
      </c>
      <c r="H89">
        <f t="shared" si="10"/>
        <v>-9.537784783280304E-3</v>
      </c>
      <c r="I89">
        <f t="shared" si="11"/>
        <v>0.79853520682591872</v>
      </c>
      <c r="J89">
        <f t="shared" si="12"/>
        <v>0.98229886531312582</v>
      </c>
      <c r="L89">
        <f t="shared" si="13"/>
        <v>4</v>
      </c>
      <c r="M89">
        <v>15</v>
      </c>
      <c r="N89" s="3">
        <f t="shared" si="14"/>
        <v>0.58849746148177073</v>
      </c>
      <c r="O89" s="4">
        <f>IF(AR89&gt;0.05,1,0.05)</f>
        <v>1</v>
      </c>
      <c r="W89" s="3">
        <f t="shared" si="15"/>
        <v>0.45035966850685588</v>
      </c>
      <c r="Y89">
        <f>(1-EXP(-W89*A89))/W89</f>
        <v>2.5208386153934069E-3</v>
      </c>
      <c r="Z89">
        <f>A89-Y89</f>
        <v>1.4320178615932766E-6</v>
      </c>
      <c r="AH89" s="3">
        <v>2.5208386153933999E-3</v>
      </c>
      <c r="AI89" s="6">
        <v>1.43201786160195E-6</v>
      </c>
      <c r="AR89">
        <v>0.58849746148177073</v>
      </c>
      <c r="AS89" s="4">
        <f>0.5/SIN(O89)*0.5</f>
        <v>0.29709877644453031</v>
      </c>
      <c r="AU89" s="4">
        <f t="shared" si="16"/>
        <v>2.5213258204736461E-3</v>
      </c>
      <c r="AV89" s="4">
        <f t="shared" si="17"/>
        <v>9.4481278135405758E-7</v>
      </c>
    </row>
    <row r="90" spans="1:48" x14ac:dyDescent="0.3">
      <c r="A90">
        <v>2.5222706332550002E-3</v>
      </c>
      <c r="B90">
        <v>351</v>
      </c>
      <c r="C90">
        <f t="shared" si="9"/>
        <v>-0.4083300839619855</v>
      </c>
      <c r="E90" cm="1">
        <f t="array" ref="E90">INDEX($C$2:$C$104,L90)</f>
        <v>-1.5849029569166815E-2</v>
      </c>
      <c r="G90">
        <f>PI()/12*(M90-12)</f>
        <v>1.0471975511965976</v>
      </c>
      <c r="H90">
        <f t="shared" si="10"/>
        <v>-9.537784783280304E-3</v>
      </c>
      <c r="I90">
        <f t="shared" si="11"/>
        <v>0.79853520682591872</v>
      </c>
      <c r="J90">
        <f t="shared" si="12"/>
        <v>1.1704581313886457</v>
      </c>
      <c r="L90">
        <f t="shared" si="13"/>
        <v>4</v>
      </c>
      <c r="M90">
        <v>16</v>
      </c>
      <c r="N90" s="3">
        <f t="shared" si="14"/>
        <v>0.40033819540625082</v>
      </c>
      <c r="O90" s="4">
        <f>IF(AR90&gt;0.05,1,0.05)</f>
        <v>1</v>
      </c>
      <c r="W90" s="3">
        <f t="shared" si="15"/>
        <v>0.64147003398154057</v>
      </c>
      <c r="Y90">
        <f>(1-EXP(-W90*A90))/W90</f>
        <v>2.5202312654814289E-3</v>
      </c>
      <c r="Z90">
        <f>A90-Y90</f>
        <v>2.0393677735712663E-6</v>
      </c>
      <c r="AH90" s="3">
        <v>2.5202312654814202E-3</v>
      </c>
      <c r="AI90" s="6">
        <v>2.0393677735808001E-6</v>
      </c>
      <c r="AR90">
        <v>0.40033819540625082</v>
      </c>
      <c r="AS90" s="4">
        <f>0.5/SIN(O90)*0.5</f>
        <v>0.29709877644453031</v>
      </c>
      <c r="AU90" s="4">
        <f t="shared" si="16"/>
        <v>2.5213258204736461E-3</v>
      </c>
      <c r="AV90" s="4">
        <f t="shared" si="17"/>
        <v>9.4481278135405758E-7</v>
      </c>
    </row>
    <row r="91" spans="1:48" x14ac:dyDescent="0.3">
      <c r="A91">
        <v>2.5222706332550002E-3</v>
      </c>
      <c r="B91">
        <v>352</v>
      </c>
      <c r="C91">
        <f t="shared" si="9"/>
        <v>-0.40875432790687316</v>
      </c>
      <c r="E91" cm="1">
        <f t="array" ref="E91">INDEX($C$2:$C$104,L91)</f>
        <v>-1.5849029569166815E-2</v>
      </c>
      <c r="G91">
        <f>PI()/12*(M91-12)</f>
        <v>1.308996938995747</v>
      </c>
      <c r="H91">
        <f t="shared" si="10"/>
        <v>-9.537784783280304E-3</v>
      </c>
      <c r="I91">
        <f t="shared" si="11"/>
        <v>0.79853520682591872</v>
      </c>
      <c r="J91">
        <f t="shared" si="12"/>
        <v>1.372358214729489</v>
      </c>
      <c r="L91">
        <f t="shared" si="13"/>
        <v>4</v>
      </c>
      <c r="M91">
        <v>17</v>
      </c>
      <c r="N91" s="3">
        <f t="shared" si="14"/>
        <v>0.19843811206540751</v>
      </c>
      <c r="O91" s="4">
        <f>IF(AR91&gt;0.05,1,0.05)</f>
        <v>1</v>
      </c>
      <c r="W91" s="3">
        <f t="shared" si="15"/>
        <v>1.2681450317165286</v>
      </c>
      <c r="Y91">
        <f>(1-EXP(-W91*A91))/W91</f>
        <v>2.5182410570463954E-3</v>
      </c>
      <c r="Z91">
        <f>A91-Y91</f>
        <v>4.0295762086047134E-6</v>
      </c>
      <c r="AH91" s="3">
        <v>2.5182410570463898E-3</v>
      </c>
      <c r="AI91" s="6">
        <v>4.0295762086129499E-6</v>
      </c>
      <c r="AR91">
        <v>0.19843811206540751</v>
      </c>
      <c r="AS91" s="4">
        <f>0.5/SIN(O91)*0.5</f>
        <v>0.29709877644453031</v>
      </c>
      <c r="AU91" s="4">
        <f t="shared" si="16"/>
        <v>2.5213258204736461E-3</v>
      </c>
      <c r="AV91" s="4">
        <f t="shared" si="17"/>
        <v>9.4481278135405758E-7</v>
      </c>
    </row>
    <row r="92" spans="1:48" x14ac:dyDescent="0.3">
      <c r="A92">
        <v>2.5222706332550002E-3</v>
      </c>
      <c r="B92">
        <v>353</v>
      </c>
      <c r="C92">
        <f t="shared" si="9"/>
        <v>-0.40905744912276115</v>
      </c>
      <c r="E92" cm="1">
        <f t="array" ref="E92">INDEX($C$2:$C$104,L92)</f>
        <v>-1.5849029569166815E-2</v>
      </c>
      <c r="G92">
        <f>PI()/12*(M92-12)</f>
        <v>1.5707963267948966</v>
      </c>
      <c r="H92">
        <f t="shared" si="10"/>
        <v>-9.537784783280304E-3</v>
      </c>
      <c r="I92">
        <f t="shared" si="11"/>
        <v>0.79853520682591872</v>
      </c>
      <c r="J92">
        <f t="shared" si="12"/>
        <v>1.580334256191759</v>
      </c>
      <c r="L92">
        <f t="shared" si="13"/>
        <v>4</v>
      </c>
      <c r="M92">
        <v>18</v>
      </c>
      <c r="N92" s="3">
        <f t="shared" si="14"/>
        <v>0.05</v>
      </c>
      <c r="O92" s="4">
        <f>IF(AR92&gt;0.05,1,0.05)</f>
        <v>0.05</v>
      </c>
      <c r="W92" s="3">
        <f t="shared" si="15"/>
        <v>5.0020839411324403</v>
      </c>
      <c r="Y92">
        <f>(1-EXP(-W92*A92))/W92</f>
        <v>2.50642608634677E-3</v>
      </c>
      <c r="Z92">
        <f>A92-Y92</f>
        <v>1.5844546908230176E-5</v>
      </c>
      <c r="AH92" s="3">
        <v>2.50642608634677E-3</v>
      </c>
      <c r="AI92" s="6">
        <v>1.5844546908238399E-5</v>
      </c>
      <c r="AR92">
        <v>0.05</v>
      </c>
      <c r="AS92" s="4">
        <f>0.5/SIN(O92)*0.5</f>
        <v>5.0020839411324403</v>
      </c>
      <c r="AU92" s="4">
        <f t="shared" si="16"/>
        <v>2.50642608634677E-3</v>
      </c>
      <c r="AV92" s="4">
        <f t="shared" si="17"/>
        <v>1.5844546908230176E-5</v>
      </c>
    </row>
    <row r="93" spans="1:48" x14ac:dyDescent="0.3">
      <c r="A93">
        <v>2.5222706332550002E-3</v>
      </c>
      <c r="B93">
        <v>354</v>
      </c>
      <c r="C93">
        <f t="shared" si="9"/>
        <v>-0.40923935778829129</v>
      </c>
      <c r="E93" cm="1">
        <f t="array" ref="E93">INDEX($C$2:$C$104,L93)</f>
        <v>-1.5849029569166815E-2</v>
      </c>
      <c r="G93">
        <f>PI()/12*(M93-12)</f>
        <v>1.8325957145940459</v>
      </c>
      <c r="H93">
        <f t="shared" si="10"/>
        <v>-9.537784783280304E-3</v>
      </c>
      <c r="I93">
        <f t="shared" si="11"/>
        <v>0.79853520682591872</v>
      </c>
      <c r="J93">
        <f t="shared" si="12"/>
        <v>1.7887312996574045</v>
      </c>
      <c r="L93">
        <f t="shared" si="13"/>
        <v>4</v>
      </c>
      <c r="M93">
        <v>19</v>
      </c>
      <c r="N93" s="3">
        <f t="shared" si="14"/>
        <v>0.05</v>
      </c>
      <c r="O93" s="4">
        <f>IF(AR93&gt;0.05,1,0.05)</f>
        <v>0.05</v>
      </c>
      <c r="W93" s="3">
        <f t="shared" si="15"/>
        <v>5.0020839411324403</v>
      </c>
      <c r="Y93">
        <f>(1-EXP(-W93*A93))/W93</f>
        <v>2.50642608634677E-3</v>
      </c>
      <c r="Z93">
        <f>A93-Y93</f>
        <v>1.5844546908230176E-5</v>
      </c>
      <c r="AH93" s="3">
        <v>2.50642608634677E-3</v>
      </c>
      <c r="AI93" s="6">
        <v>1.5844546908238399E-5</v>
      </c>
      <c r="AR93">
        <v>0.05</v>
      </c>
      <c r="AS93" s="4">
        <f>0.5/SIN(O93)*0.5</f>
        <v>5.0020839411324403</v>
      </c>
      <c r="AU93" s="4">
        <f t="shared" si="16"/>
        <v>2.50642608634677E-3</v>
      </c>
      <c r="AV93" s="4">
        <f t="shared" si="17"/>
        <v>1.5844546908230176E-5</v>
      </c>
    </row>
    <row r="94" spans="1:48" x14ac:dyDescent="0.3">
      <c r="A94">
        <v>2.5222706332550002E-3</v>
      </c>
      <c r="B94">
        <v>355</v>
      </c>
      <c r="C94">
        <f t="shared" si="9"/>
        <v>-0.4093</v>
      </c>
      <c r="E94" cm="1">
        <f t="array" ref="E94">INDEX($C$2:$C$104,L94)</f>
        <v>-1.5849029569166815E-2</v>
      </c>
      <c r="G94">
        <f>PI()/12*(M94-12)</f>
        <v>2.0943951023931953</v>
      </c>
      <c r="H94">
        <f t="shared" si="10"/>
        <v>-9.537784783280304E-3</v>
      </c>
      <c r="I94">
        <f t="shared" si="11"/>
        <v>0.79853520682591872</v>
      </c>
      <c r="J94">
        <f t="shared" si="12"/>
        <v>1.9919410154067756</v>
      </c>
      <c r="L94">
        <f t="shared" si="13"/>
        <v>4</v>
      </c>
      <c r="M94">
        <v>20</v>
      </c>
      <c r="N94" s="3">
        <f t="shared" si="14"/>
        <v>0.05</v>
      </c>
      <c r="O94" s="4">
        <f>IF(AR94&gt;0.05,1,0.05)</f>
        <v>0.05</v>
      </c>
      <c r="W94" s="3">
        <f t="shared" si="15"/>
        <v>5.0020839411324403</v>
      </c>
      <c r="Y94">
        <f>(1-EXP(-W94*A94))/W94</f>
        <v>2.50642608634677E-3</v>
      </c>
      <c r="Z94">
        <f>A94-Y94</f>
        <v>1.5844546908230176E-5</v>
      </c>
      <c r="AH94" s="3">
        <v>2.50642608634677E-3</v>
      </c>
      <c r="AI94" s="6">
        <v>1.5844546908238399E-5</v>
      </c>
      <c r="AR94">
        <v>0.05</v>
      </c>
      <c r="AS94" s="4">
        <f>0.5/SIN(O94)*0.5</f>
        <v>5.0020839411324403</v>
      </c>
      <c r="AU94" s="4">
        <f t="shared" si="16"/>
        <v>2.50642608634677E-3</v>
      </c>
      <c r="AV94" s="4">
        <f t="shared" si="17"/>
        <v>1.5844546908230176E-5</v>
      </c>
    </row>
    <row r="95" spans="1:48" x14ac:dyDescent="0.3">
      <c r="A95">
        <v>2.5222706332550002E-3</v>
      </c>
      <c r="B95">
        <v>356</v>
      </c>
      <c r="C95">
        <f t="shared" si="9"/>
        <v>-0.40923935778829129</v>
      </c>
      <c r="E95" cm="1">
        <f t="array" ref="E95">INDEX($C$2:$C$104,L95)</f>
        <v>-1.5849029569166815E-2</v>
      </c>
      <c r="G95">
        <f>PI()/12*(M95-12)</f>
        <v>2.3561944901923448</v>
      </c>
      <c r="H95">
        <f t="shared" si="10"/>
        <v>-9.537784783280304E-3</v>
      </c>
      <c r="I95">
        <f t="shared" si="11"/>
        <v>0.79853520682591872</v>
      </c>
      <c r="J95">
        <f t="shared" si="12"/>
        <v>2.1824076632298248</v>
      </c>
      <c r="L95">
        <f t="shared" si="13"/>
        <v>4</v>
      </c>
      <c r="M95">
        <v>21</v>
      </c>
      <c r="N95" s="3">
        <f t="shared" si="14"/>
        <v>0.05</v>
      </c>
      <c r="O95" s="4">
        <f>IF(AR95&gt;0.05,1,0.05)</f>
        <v>0.05</v>
      </c>
      <c r="W95" s="3">
        <f t="shared" si="15"/>
        <v>5.0020839411324403</v>
      </c>
      <c r="Y95">
        <f>(1-EXP(-W95*A95))/W95</f>
        <v>2.50642608634677E-3</v>
      </c>
      <c r="Z95">
        <f>A95-Y95</f>
        <v>1.5844546908230176E-5</v>
      </c>
      <c r="AH95" s="3">
        <v>2.50642608634677E-3</v>
      </c>
      <c r="AI95" s="6">
        <v>1.5844546908238399E-5</v>
      </c>
      <c r="AR95">
        <v>0.05</v>
      </c>
      <c r="AS95" s="4">
        <f>0.5/SIN(O95)*0.5</f>
        <v>5.0020839411324403</v>
      </c>
      <c r="AU95" s="4">
        <f t="shared" si="16"/>
        <v>2.50642608634677E-3</v>
      </c>
      <c r="AV95" s="4">
        <f t="shared" si="17"/>
        <v>1.5844546908230176E-5</v>
      </c>
    </row>
    <row r="96" spans="1:48" x14ac:dyDescent="0.3">
      <c r="A96">
        <v>2.5222706332550002E-3</v>
      </c>
      <c r="B96">
        <v>357</v>
      </c>
      <c r="C96">
        <f t="shared" si="9"/>
        <v>-0.40905744912276115</v>
      </c>
      <c r="E96" cm="1">
        <f t="array" ref="E96">INDEX($C$2:$C$104,L96)</f>
        <v>-1.5849029569166815E-2</v>
      </c>
      <c r="G96">
        <f>PI()/12*(M96-12)</f>
        <v>2.617993877991494</v>
      </c>
      <c r="H96">
        <f t="shared" si="10"/>
        <v>-9.537784783280304E-3</v>
      </c>
      <c r="I96">
        <f t="shared" si="11"/>
        <v>0.79853520682591872</v>
      </c>
      <c r="J96">
        <f t="shared" si="12"/>
        <v>2.347720655286198</v>
      </c>
      <c r="L96">
        <f t="shared" si="13"/>
        <v>4</v>
      </c>
      <c r="M96">
        <v>22</v>
      </c>
      <c r="N96" s="3">
        <f t="shared" si="14"/>
        <v>0.05</v>
      </c>
      <c r="O96" s="4">
        <f>IF(AR96&gt;0.05,1,0.05)</f>
        <v>0.05</v>
      </c>
      <c r="W96" s="3">
        <f t="shared" si="15"/>
        <v>5.0020839411324403</v>
      </c>
      <c r="Y96">
        <f>(1-EXP(-W96*A96))/W96</f>
        <v>2.50642608634677E-3</v>
      </c>
      <c r="Z96">
        <f>A96-Y96</f>
        <v>1.5844546908230176E-5</v>
      </c>
      <c r="AH96" s="3">
        <v>2.50642608634677E-3</v>
      </c>
      <c r="AI96" s="6">
        <v>1.5844546908238399E-5</v>
      </c>
      <c r="AR96">
        <v>0.05</v>
      </c>
      <c r="AS96" s="4">
        <f>0.5/SIN(O96)*0.5</f>
        <v>5.0020839411324403</v>
      </c>
      <c r="AU96" s="4">
        <f t="shared" si="16"/>
        <v>2.50642608634677E-3</v>
      </c>
      <c r="AV96" s="4">
        <f t="shared" si="17"/>
        <v>1.5844546908230176E-5</v>
      </c>
    </row>
    <row r="97" spans="1:48" x14ac:dyDescent="0.3">
      <c r="A97">
        <v>2.5222706332550002E-3</v>
      </c>
      <c r="B97">
        <v>358</v>
      </c>
      <c r="C97">
        <f t="shared" si="9"/>
        <v>-0.40875432790687322</v>
      </c>
      <c r="E97" cm="1">
        <f t="array" ref="E97">INDEX($C$2:$C$104,L97)</f>
        <v>-1.5849029569166815E-2</v>
      </c>
      <c r="G97">
        <f>PI()/12*(M97-12)</f>
        <v>2.8797932657906435</v>
      </c>
      <c r="H97">
        <f t="shared" si="10"/>
        <v>-9.537784783280304E-3</v>
      </c>
      <c r="I97">
        <f t="shared" si="11"/>
        <v>0.79853520682591872</v>
      </c>
      <c r="J97">
        <f t="shared" si="12"/>
        <v>2.4668433150166806</v>
      </c>
      <c r="L97">
        <f t="shared" si="13"/>
        <v>4</v>
      </c>
      <c r="M97">
        <v>23</v>
      </c>
      <c r="N97" s="3">
        <f t="shared" si="14"/>
        <v>0.05</v>
      </c>
      <c r="O97" s="4">
        <f>IF(AR97&gt;0.05,1,0.05)</f>
        <v>0.05</v>
      </c>
      <c r="W97" s="3">
        <f t="shared" si="15"/>
        <v>5.0020839411324403</v>
      </c>
      <c r="Y97">
        <f>(1-EXP(-W97*A97))/W97</f>
        <v>2.50642608634677E-3</v>
      </c>
      <c r="Z97">
        <f>A97-Y97</f>
        <v>1.5844546908230176E-5</v>
      </c>
      <c r="AH97" s="3">
        <v>2.50642608634677E-3</v>
      </c>
      <c r="AI97" s="6">
        <v>1.5844546908238399E-5</v>
      </c>
      <c r="AR97">
        <v>0.05</v>
      </c>
      <c r="AS97" s="4">
        <f>0.5/SIN(O97)*0.5</f>
        <v>5.0020839411324403</v>
      </c>
      <c r="AU97" s="4">
        <f t="shared" si="16"/>
        <v>2.50642608634677E-3</v>
      </c>
      <c r="AV97" s="4">
        <f t="shared" si="17"/>
        <v>1.5844546908230176E-5</v>
      </c>
    </row>
    <row r="98" spans="1:48" x14ac:dyDescent="0.3">
      <c r="A98">
        <v>2.5222706332550002E-3</v>
      </c>
      <c r="B98">
        <v>359</v>
      </c>
      <c r="C98">
        <f t="shared" si="9"/>
        <v>-0.4083300839619855</v>
      </c>
      <c r="E98" cm="1">
        <f t="array" ref="E98">INDEX($C$2:$C$104,L98)</f>
        <v>-2.2886824048176817E-2</v>
      </c>
      <c r="G98">
        <f>PI()/12*(M98-12)</f>
        <v>-3.1415926535897931</v>
      </c>
      <c r="H98">
        <f t="shared" si="10"/>
        <v>-1.377243212221191E-2</v>
      </c>
      <c r="I98">
        <f t="shared" si="11"/>
        <v>0.79842635385581173</v>
      </c>
      <c r="J98">
        <f t="shared" si="12"/>
        <v>2.5187076544000679</v>
      </c>
      <c r="L98">
        <f t="shared" si="13"/>
        <v>5</v>
      </c>
      <c r="M98">
        <v>0</v>
      </c>
      <c r="N98" s="3">
        <f t="shared" si="14"/>
        <v>0.05</v>
      </c>
      <c r="O98" s="4">
        <f>IF(AR98&gt;0.05,1,0.05)</f>
        <v>0.05</v>
      </c>
      <c r="W98" s="3">
        <f t="shared" si="15"/>
        <v>5.0020839411324403</v>
      </c>
      <c r="Y98">
        <f>(1-EXP(-W98*A98))/W98</f>
        <v>2.50642608634677E-3</v>
      </c>
      <c r="Z98">
        <f>A98-Y98</f>
        <v>1.5844546908230176E-5</v>
      </c>
      <c r="AH98" s="3">
        <v>2.50642608634677E-3</v>
      </c>
      <c r="AI98" s="6">
        <v>1.5844546908238399E-5</v>
      </c>
      <c r="AR98">
        <v>0.05</v>
      </c>
      <c r="AS98" s="4">
        <f>0.5/SIN(O98)*0.5</f>
        <v>5.0020839411324403</v>
      </c>
      <c r="AU98" s="4">
        <f t="shared" si="16"/>
        <v>2.50642608634677E-3</v>
      </c>
      <c r="AV98" s="4">
        <f t="shared" si="17"/>
        <v>1.5844546908230176E-5</v>
      </c>
    </row>
    <row r="99" spans="1:48" x14ac:dyDescent="0.3">
      <c r="A99">
        <v>2.5222706332550002E-3</v>
      </c>
      <c r="B99">
        <v>360</v>
      </c>
      <c r="C99">
        <f t="shared" si="9"/>
        <v>-0.40778484300073498</v>
      </c>
      <c r="E99" cm="1">
        <f t="array" ref="E99">INDEX($C$2:$C$104,L99)</f>
        <v>-2.2886824048176817E-2</v>
      </c>
      <c r="G99">
        <f>PI()/12*(M99-12)</f>
        <v>-2.8797932657906435</v>
      </c>
      <c r="H99">
        <f t="shared" si="10"/>
        <v>-1.377243212221191E-2</v>
      </c>
      <c r="I99">
        <f t="shared" si="11"/>
        <v>0.79842635385581173</v>
      </c>
      <c r="J99">
        <f t="shared" si="12"/>
        <v>2.4734812636843504</v>
      </c>
      <c r="L99">
        <f t="shared" si="13"/>
        <v>5</v>
      </c>
      <c r="M99">
        <v>1</v>
      </c>
      <c r="N99" s="3">
        <f t="shared" si="14"/>
        <v>0.05</v>
      </c>
      <c r="O99" s="4">
        <f>IF(AR99&gt;0.05,1,0.05)</f>
        <v>0.05</v>
      </c>
      <c r="W99" s="3">
        <f t="shared" si="15"/>
        <v>5.0020839411324403</v>
      </c>
      <c r="Y99">
        <f>(1-EXP(-W99*A99))/W99</f>
        <v>2.50642608634677E-3</v>
      </c>
      <c r="Z99">
        <f>A99-Y99</f>
        <v>1.5844546908230176E-5</v>
      </c>
      <c r="AH99" s="3">
        <v>2.50642608634677E-3</v>
      </c>
      <c r="AI99" s="6">
        <v>1.5844546908238399E-5</v>
      </c>
      <c r="AR99">
        <v>0.05</v>
      </c>
      <c r="AS99" s="4">
        <f>0.5/SIN(O99)*0.5</f>
        <v>5.0020839411324403</v>
      </c>
      <c r="AU99" s="4">
        <f t="shared" si="16"/>
        <v>2.50642608634677E-3</v>
      </c>
      <c r="AV99" s="4">
        <f t="shared" si="17"/>
        <v>1.5844546908230176E-5</v>
      </c>
    </row>
    <row r="100" spans="1:48" x14ac:dyDescent="0.3">
      <c r="A100">
        <v>2.5222706332550002E-3</v>
      </c>
      <c r="B100">
        <v>361</v>
      </c>
      <c r="C100">
        <f t="shared" si="9"/>
        <v>-0.40711876658978557</v>
      </c>
      <c r="E100" cm="1">
        <f t="array" ref="E100">INDEX($C$2:$C$104,L100)</f>
        <v>-2.2886824048176817E-2</v>
      </c>
      <c r="G100">
        <f>PI()/12*(M100-12)</f>
        <v>-2.617993877991494</v>
      </c>
      <c r="H100">
        <f t="shared" si="10"/>
        <v>-1.377243212221191E-2</v>
      </c>
      <c r="I100">
        <f t="shared" si="11"/>
        <v>0.79842635385581173</v>
      </c>
      <c r="J100">
        <f t="shared" si="12"/>
        <v>2.3535437426801322</v>
      </c>
      <c r="L100">
        <f t="shared" si="13"/>
        <v>5</v>
      </c>
      <c r="M100">
        <v>2</v>
      </c>
      <c r="N100" s="3">
        <f t="shared" si="14"/>
        <v>0.05</v>
      </c>
      <c r="O100" s="4">
        <f>IF(AR100&gt;0.05,1,0.05)</f>
        <v>0.05</v>
      </c>
      <c r="W100" s="3">
        <f t="shared" si="15"/>
        <v>5.0020839411324403</v>
      </c>
      <c r="Y100">
        <f>(1-EXP(-W100*A100))/W100</f>
        <v>2.50642608634677E-3</v>
      </c>
      <c r="Z100">
        <f>A100-Y100</f>
        <v>1.5844546908230176E-5</v>
      </c>
      <c r="AH100" s="3">
        <v>2.50642608634677E-3</v>
      </c>
      <c r="AI100" s="6">
        <v>1.5844546908238399E-5</v>
      </c>
      <c r="AR100">
        <v>0.05</v>
      </c>
      <c r="AS100" s="4">
        <f>0.5/SIN(O100)*0.5</f>
        <v>5.0020839411324403</v>
      </c>
      <c r="AU100" s="4">
        <f t="shared" si="16"/>
        <v>2.50642608634677E-3</v>
      </c>
      <c r="AV100" s="4">
        <f t="shared" si="17"/>
        <v>1.5844546908230176E-5</v>
      </c>
    </row>
    <row r="101" spans="1:48" x14ac:dyDescent="0.3">
      <c r="A101">
        <v>2.5222706332550002E-3</v>
      </c>
      <c r="B101">
        <v>362</v>
      </c>
      <c r="C101">
        <f t="shared" si="9"/>
        <v>-0.40633205210195311</v>
      </c>
      <c r="E101" cm="1">
        <f t="array" ref="E101">INDEX($C$2:$C$104,L101)</f>
        <v>-2.2886824048176817E-2</v>
      </c>
      <c r="G101">
        <f>PI()/12*(M101-12)</f>
        <v>-2.3561944901923448</v>
      </c>
      <c r="H101">
        <f t="shared" si="10"/>
        <v>-1.377243212221191E-2</v>
      </c>
      <c r="I101">
        <f t="shared" si="11"/>
        <v>0.79842635385581173</v>
      </c>
      <c r="J101">
        <f t="shared" si="12"/>
        <v>2.1874950010157836</v>
      </c>
      <c r="L101">
        <f t="shared" si="13"/>
        <v>5</v>
      </c>
      <c r="M101">
        <v>3</v>
      </c>
      <c r="N101" s="3">
        <f t="shared" si="14"/>
        <v>0.05</v>
      </c>
      <c r="O101" s="4">
        <f>IF(AR101&gt;0.05,1,0.05)</f>
        <v>0.05</v>
      </c>
      <c r="W101" s="3">
        <f t="shared" si="15"/>
        <v>5.0020839411324403</v>
      </c>
      <c r="Y101">
        <f>(1-EXP(-W101*A101))/W101</f>
        <v>2.50642608634677E-3</v>
      </c>
      <c r="Z101">
        <f>A101-Y101</f>
        <v>1.5844546908230176E-5</v>
      </c>
      <c r="AH101" s="3">
        <v>2.50642608634677E-3</v>
      </c>
      <c r="AI101" s="6">
        <v>1.5844546908238399E-5</v>
      </c>
      <c r="AR101">
        <v>0.05</v>
      </c>
      <c r="AS101" s="4">
        <f>0.5/SIN(O101)*0.5</f>
        <v>5.0020839411324403</v>
      </c>
      <c r="AU101" s="4">
        <f t="shared" si="16"/>
        <v>2.50642608634677E-3</v>
      </c>
      <c r="AV101" s="4">
        <f t="shared" si="17"/>
        <v>1.5844546908230176E-5</v>
      </c>
    </row>
    <row r="102" spans="1:48" x14ac:dyDescent="0.3">
      <c r="A102">
        <v>2.5222706332550002E-3</v>
      </c>
      <c r="B102">
        <v>363</v>
      </c>
      <c r="C102">
        <f t="shared" si="9"/>
        <v>-0.40542493265771878</v>
      </c>
      <c r="E102" cm="1">
        <f t="array" ref="E102">INDEX($C$2:$C$104,L102)</f>
        <v>-2.2886824048176817E-2</v>
      </c>
      <c r="G102">
        <f>PI()/12*(M102-12)</f>
        <v>-2.0943951023931953</v>
      </c>
      <c r="H102">
        <f t="shared" si="10"/>
        <v>-1.377243212221191E-2</v>
      </c>
      <c r="I102">
        <f t="shared" si="11"/>
        <v>0.79842635385581173</v>
      </c>
      <c r="J102">
        <f t="shared" si="12"/>
        <v>1.9965261938845631</v>
      </c>
      <c r="L102">
        <f t="shared" si="13"/>
        <v>5</v>
      </c>
      <c r="M102">
        <v>4</v>
      </c>
      <c r="N102" s="3">
        <f t="shared" si="14"/>
        <v>0.05</v>
      </c>
      <c r="O102" s="4">
        <f>IF(AR102&gt;0.05,1,0.05)</f>
        <v>0.05</v>
      </c>
      <c r="W102" s="3">
        <f t="shared" si="15"/>
        <v>5.0020839411324403</v>
      </c>
      <c r="Y102">
        <f>(1-EXP(-W102*A102))/W102</f>
        <v>2.50642608634677E-3</v>
      </c>
      <c r="Z102">
        <f>A102-Y102</f>
        <v>1.5844546908230176E-5</v>
      </c>
      <c r="AH102" s="3">
        <v>2.50642608634677E-3</v>
      </c>
      <c r="AI102" s="6">
        <v>1.5844546908238399E-5</v>
      </c>
      <c r="AR102">
        <v>0.05</v>
      </c>
      <c r="AS102" s="4">
        <f>0.5/SIN(O102)*0.5</f>
        <v>5.0020839411324403</v>
      </c>
      <c r="AU102" s="4">
        <f t="shared" si="16"/>
        <v>2.50642608634677E-3</v>
      </c>
      <c r="AV102" s="4">
        <f t="shared" si="17"/>
        <v>1.5844546908230176E-5</v>
      </c>
    </row>
    <row r="103" spans="1:48" x14ac:dyDescent="0.3">
      <c r="A103">
        <v>2.5222706332550002E-3</v>
      </c>
      <c r="B103">
        <v>364</v>
      </c>
      <c r="C103">
        <f t="shared" si="9"/>
        <v>-0.40439767705615143</v>
      </c>
      <c r="E103" cm="1">
        <f t="array" ref="E103">INDEX($C$2:$C$104,L103)</f>
        <v>-2.2886824048176817E-2</v>
      </c>
      <c r="G103">
        <f>PI()/12*(M103-12)</f>
        <v>-1.8325957145940459</v>
      </c>
      <c r="H103">
        <f t="shared" si="10"/>
        <v>-1.377243212221191E-2</v>
      </c>
      <c r="I103">
        <f t="shared" si="11"/>
        <v>0.79842635385581173</v>
      </c>
      <c r="J103">
        <f t="shared" si="12"/>
        <v>1.7930417548619451</v>
      </c>
      <c r="L103">
        <f t="shared" si="13"/>
        <v>5</v>
      </c>
      <c r="M103">
        <v>5</v>
      </c>
      <c r="N103" s="3">
        <f t="shared" si="14"/>
        <v>0.05</v>
      </c>
      <c r="O103" s="4">
        <f>IF(AR103&gt;0.05,1,0.05)</f>
        <v>0.05</v>
      </c>
      <c r="W103" s="3">
        <f t="shared" si="15"/>
        <v>5.0020839411324403</v>
      </c>
      <c r="Y103">
        <f>(1-EXP(-W103*A103))/W103</f>
        <v>2.50642608634677E-3</v>
      </c>
      <c r="Z103">
        <f>A103-Y103</f>
        <v>1.5844546908230176E-5</v>
      </c>
      <c r="AH103" s="3">
        <v>2.50642608634677E-3</v>
      </c>
      <c r="AI103" s="6">
        <v>1.5844546908238399E-5</v>
      </c>
      <c r="AR103">
        <v>0.05</v>
      </c>
      <c r="AS103" s="4">
        <f>0.5/SIN(O103)*0.5</f>
        <v>5.0020839411324403</v>
      </c>
      <c r="AU103" s="4">
        <f t="shared" si="16"/>
        <v>2.50642608634677E-3</v>
      </c>
      <c r="AV103" s="4">
        <f t="shared" si="17"/>
        <v>1.5844546908230176E-5</v>
      </c>
    </row>
    <row r="104" spans="1:48" x14ac:dyDescent="0.3">
      <c r="A104">
        <v>2.5222706332550002E-3</v>
      </c>
      <c r="B104">
        <v>365</v>
      </c>
      <c r="C104">
        <f t="shared" si="9"/>
        <v>-0.40325058969525562</v>
      </c>
      <c r="E104" cm="1">
        <f t="array" ref="E104">INDEX($C$2:$C$104,L104)</f>
        <v>-2.2886824048176817E-2</v>
      </c>
      <c r="G104">
        <f>PI()/12*(M104-12)</f>
        <v>-1.5707963267948966</v>
      </c>
      <c r="H104">
        <f t="shared" si="10"/>
        <v>-1.377243212221191E-2</v>
      </c>
      <c r="I104">
        <f t="shared" si="11"/>
        <v>0.79842635385581173</v>
      </c>
      <c r="J104">
        <f t="shared" si="12"/>
        <v>1.584569194346503</v>
      </c>
      <c r="L104">
        <f t="shared" si="13"/>
        <v>5</v>
      </c>
      <c r="M104">
        <v>6</v>
      </c>
      <c r="N104" s="3">
        <f t="shared" si="14"/>
        <v>0.05</v>
      </c>
      <c r="O104" s="4">
        <f>IF(AR104&gt;0.05,1,0.05)</f>
        <v>0.05</v>
      </c>
      <c r="W104" s="3">
        <f t="shared" si="15"/>
        <v>5.0020839411324403</v>
      </c>
      <c r="Y104">
        <f>(1-EXP(-W104*A104))/W104</f>
        <v>2.50642608634677E-3</v>
      </c>
      <c r="Z104">
        <f>A104-Y104</f>
        <v>1.5844546908230176E-5</v>
      </c>
      <c r="AH104" s="3">
        <v>2.50642608634677E-3</v>
      </c>
      <c r="AI104" s="6">
        <v>1.5844546908238399E-5</v>
      </c>
      <c r="AR104">
        <v>0.05</v>
      </c>
      <c r="AS104" s="4">
        <f>0.5/SIN(O104)*0.5</f>
        <v>5.0020839411324403</v>
      </c>
      <c r="AU104" s="4">
        <f t="shared" si="16"/>
        <v>2.50642608634677E-3</v>
      </c>
      <c r="AV104" s="4">
        <f t="shared" si="17"/>
        <v>1.5844546908230176E-5</v>
      </c>
    </row>
    <row r="105" spans="1:48" x14ac:dyDescent="0.3">
      <c r="A105">
        <v>2.5222706332550002E-3</v>
      </c>
      <c r="E105" cm="1">
        <f t="array" ref="E105">INDEX($C$2:$C$104,L105)</f>
        <v>-2.2886824048176817E-2</v>
      </c>
      <c r="G105">
        <f>PI()/12*(M105-12)</f>
        <v>-1.308996938995747</v>
      </c>
      <c r="H105">
        <f t="shared" si="10"/>
        <v>-1.377243212221191E-2</v>
      </c>
      <c r="I105">
        <f t="shared" si="11"/>
        <v>0.79842635385581173</v>
      </c>
      <c r="J105">
        <f t="shared" si="12"/>
        <v>1.3767044792135048</v>
      </c>
      <c r="L105">
        <f t="shared" si="13"/>
        <v>5</v>
      </c>
      <c r="M105">
        <v>7</v>
      </c>
      <c r="N105" s="3">
        <f t="shared" si="14"/>
        <v>0.19409184758139175</v>
      </c>
      <c r="O105" s="4">
        <f>IF(AR105&gt;0.05,1,0.05)</f>
        <v>1</v>
      </c>
      <c r="W105" s="3">
        <f t="shared" si="15"/>
        <v>1.2961728232840295</v>
      </c>
      <c r="Y105">
        <f>(1-EXP(-W105*A105))/W105</f>
        <v>2.5181520947363573E-3</v>
      </c>
      <c r="Z105">
        <f>A105-Y105</f>
        <v>4.1185385186428766E-6</v>
      </c>
      <c r="AH105" s="3">
        <v>2.5181520947363499E-3</v>
      </c>
      <c r="AI105" s="6">
        <v>4.1185385186511098E-6</v>
      </c>
      <c r="AR105">
        <v>0.19409184758139175</v>
      </c>
      <c r="AS105" s="4">
        <f>0.5/SIN(O105)*0.5</f>
        <v>0.29709877644453031</v>
      </c>
      <c r="AU105" s="4">
        <f t="shared" si="16"/>
        <v>2.5213258204736461E-3</v>
      </c>
      <c r="AV105" s="4">
        <f t="shared" si="17"/>
        <v>9.4481278135405758E-7</v>
      </c>
    </row>
    <row r="106" spans="1:48" x14ac:dyDescent="0.3">
      <c r="A106">
        <v>2.5222706332550002E-3</v>
      </c>
      <c r="E106" cm="1">
        <f t="array" ref="E106">INDEX($C$2:$C$104,L106)</f>
        <v>-2.2886824048176817E-2</v>
      </c>
      <c r="G106">
        <f>PI()/12*(M106-12)</f>
        <v>-1.0471975511965976</v>
      </c>
      <c r="H106">
        <f t="shared" si="10"/>
        <v>-1.377243212221191E-2</v>
      </c>
      <c r="I106">
        <f t="shared" si="11"/>
        <v>0.79842635385581173</v>
      </c>
      <c r="J106">
        <f t="shared" si="12"/>
        <v>1.1751109001479112</v>
      </c>
      <c r="L106">
        <f t="shared" si="13"/>
        <v>5</v>
      </c>
      <c r="M106">
        <v>8</v>
      </c>
      <c r="N106" s="3">
        <f t="shared" si="14"/>
        <v>0.39568542664698536</v>
      </c>
      <c r="O106" s="4">
        <f>IF(AR106&gt;0.05,1,0.05)</f>
        <v>1</v>
      </c>
      <c r="W106" s="3">
        <f t="shared" si="15"/>
        <v>0.64860812814698243</v>
      </c>
      <c r="Y106">
        <f>(1-EXP(-W106*A106))/W106</f>
        <v>2.5202085843549038E-3</v>
      </c>
      <c r="Z106">
        <f>A106-Y106</f>
        <v>2.0620489000963693E-6</v>
      </c>
      <c r="AH106" s="3">
        <v>2.5202085843548999E-3</v>
      </c>
      <c r="AI106" s="6">
        <v>2.0620489001059099E-6</v>
      </c>
      <c r="AR106">
        <v>0.39568542664698536</v>
      </c>
      <c r="AS106" s="4">
        <f>0.5/SIN(O106)*0.5</f>
        <v>0.29709877644453031</v>
      </c>
      <c r="AU106" s="4">
        <f t="shared" si="16"/>
        <v>2.5213258204736461E-3</v>
      </c>
      <c r="AV106" s="4">
        <f t="shared" si="17"/>
        <v>9.4481278135405758E-7</v>
      </c>
    </row>
    <row r="107" spans="1:48" x14ac:dyDescent="0.3">
      <c r="A107">
        <v>2.5222706332550002E-3</v>
      </c>
      <c r="E107" cm="1">
        <f t="array" ref="E107">INDEX($C$2:$C$104,L107)</f>
        <v>-2.2886824048176817E-2</v>
      </c>
      <c r="G107">
        <f>PI()/12*(M107-12)</f>
        <v>-0.78539816339744828</v>
      </c>
      <c r="H107">
        <f t="shared" si="10"/>
        <v>-1.377243212221191E-2</v>
      </c>
      <c r="I107">
        <f t="shared" si="11"/>
        <v>0.79842635385581173</v>
      </c>
      <c r="J107">
        <f t="shared" si="12"/>
        <v>0.98747358363380533</v>
      </c>
      <c r="L107">
        <f t="shared" si="13"/>
        <v>5</v>
      </c>
      <c r="M107">
        <v>9</v>
      </c>
      <c r="N107" s="3">
        <f t="shared" si="14"/>
        <v>0.58332274316109123</v>
      </c>
      <c r="O107" s="4">
        <f>IF(AR107&gt;0.05,1,0.05)</f>
        <v>1</v>
      </c>
      <c r="W107" s="3">
        <f t="shared" si="15"/>
        <v>0.45388504605372748</v>
      </c>
      <c r="Y107">
        <f>(1-EXP(-W107*A107))/W107</f>
        <v>2.5208274099550406E-3</v>
      </c>
      <c r="Z107">
        <f>A107-Y107</f>
        <v>1.4432232999595299E-6</v>
      </c>
      <c r="AH107" s="3">
        <v>2.5208274099550402E-3</v>
      </c>
      <c r="AI107" s="6">
        <v>1.4432232999682001E-6</v>
      </c>
      <c r="AR107">
        <v>0.58332274316109123</v>
      </c>
      <c r="AS107" s="4">
        <f>0.5/SIN(O107)*0.5</f>
        <v>0.29709877644453031</v>
      </c>
      <c r="AU107" s="4">
        <f t="shared" si="16"/>
        <v>2.5213258204736461E-3</v>
      </c>
      <c r="AV107" s="4">
        <f t="shared" si="17"/>
        <v>9.4481278135405758E-7</v>
      </c>
    </row>
    <row r="108" spans="1:48" x14ac:dyDescent="0.3">
      <c r="A108">
        <v>2.5222706332550002E-3</v>
      </c>
      <c r="E108" cm="1">
        <f t="array" ref="E108">INDEX($C$2:$C$104,L108)</f>
        <v>-2.2886824048176817E-2</v>
      </c>
      <c r="G108">
        <f>PI()/12*(M108-12)</f>
        <v>-0.52359877559829882</v>
      </c>
      <c r="H108">
        <f t="shared" si="10"/>
        <v>-1.377243212221191E-2</v>
      </c>
      <c r="I108">
        <f t="shared" si="11"/>
        <v>0.79842635385581173</v>
      </c>
      <c r="J108">
        <f t="shared" si="12"/>
        <v>0.82618632849937679</v>
      </c>
      <c r="L108">
        <f t="shared" si="13"/>
        <v>5</v>
      </c>
      <c r="M108">
        <v>10</v>
      </c>
      <c r="N108" s="3">
        <f t="shared" si="14"/>
        <v>0.74460999829551977</v>
      </c>
      <c r="O108" s="4">
        <f>IF(AR108&gt;0.05,1,0.05)</f>
        <v>1</v>
      </c>
      <c r="W108" s="3">
        <f t="shared" si="15"/>
        <v>0.3689029164499229</v>
      </c>
      <c r="Y108">
        <f>(1-EXP(-W108*A108))/W108</f>
        <v>2.5210975447734611E-3</v>
      </c>
      <c r="Z108">
        <f>A108-Y108</f>
        <v>1.1730884815390821E-6</v>
      </c>
      <c r="AH108" s="3">
        <v>2.5210975447734602E-3</v>
      </c>
      <c r="AI108" s="6">
        <v>1.17308848154775E-6</v>
      </c>
      <c r="AR108">
        <v>0.74460999829551977</v>
      </c>
      <c r="AS108" s="4">
        <f>0.5/SIN(O108)*0.5</f>
        <v>0.29709877644453031</v>
      </c>
      <c r="AU108" s="4">
        <f t="shared" si="16"/>
        <v>2.5213258204736461E-3</v>
      </c>
      <c r="AV108" s="4">
        <f t="shared" si="17"/>
        <v>9.4481278135405758E-7</v>
      </c>
    </row>
    <row r="109" spans="1:48" x14ac:dyDescent="0.3">
      <c r="A109">
        <v>2.5222706332550002E-3</v>
      </c>
      <c r="E109" cm="1">
        <f t="array" ref="E109">INDEX($C$2:$C$104,L109)</f>
        <v>-2.2886824048176817E-2</v>
      </c>
      <c r="G109">
        <f>PI()/12*(M109-12)</f>
        <v>-0.26179938779914941</v>
      </c>
      <c r="H109">
        <f t="shared" si="10"/>
        <v>-1.377243212221191E-2</v>
      </c>
      <c r="I109">
        <f t="shared" si="11"/>
        <v>0.79842635385581173</v>
      </c>
      <c r="J109">
        <f t="shared" si="12"/>
        <v>0.71140055500150556</v>
      </c>
      <c r="L109">
        <f t="shared" si="13"/>
        <v>5</v>
      </c>
      <c r="M109">
        <v>11</v>
      </c>
      <c r="N109" s="3">
        <f t="shared" si="14"/>
        <v>0.85939577179339099</v>
      </c>
      <c r="O109" s="4">
        <f>IF(AR109&gt;0.05,1,0.05)</f>
        <v>1</v>
      </c>
      <c r="W109" s="3">
        <f t="shared" si="15"/>
        <v>0.33005557193088664</v>
      </c>
      <c r="Y109">
        <f>(1-EXP(-W109*A109))/W109</f>
        <v>2.5212210426536351E-3</v>
      </c>
      <c r="Z109">
        <f>A109-Y109</f>
        <v>1.0495906013650511E-6</v>
      </c>
      <c r="AH109" s="3">
        <v>2.5212210426536299E-3</v>
      </c>
      <c r="AI109" s="6">
        <v>1.04959060137372E-6</v>
      </c>
      <c r="AR109">
        <v>0.85939577179339099</v>
      </c>
      <c r="AS109" s="4">
        <f>0.5/SIN(O109)*0.5</f>
        <v>0.29709877644453031</v>
      </c>
      <c r="AU109" s="4">
        <f t="shared" si="16"/>
        <v>2.5213258204736461E-3</v>
      </c>
      <c r="AV109" s="4">
        <f t="shared" si="17"/>
        <v>9.4481278135405758E-7</v>
      </c>
    </row>
    <row r="110" spans="1:48" x14ac:dyDescent="0.3">
      <c r="A110">
        <v>2.5222706332550002E-3</v>
      </c>
      <c r="E110" cm="1">
        <f t="array" ref="E110">INDEX($C$2:$C$104,L110)</f>
        <v>-2.2886824048176817E-2</v>
      </c>
      <c r="G110">
        <f>PI()/12*(M110-12)</f>
        <v>0</v>
      </c>
      <c r="H110">
        <f t="shared" si="10"/>
        <v>-1.377243212221191E-2</v>
      </c>
      <c r="I110">
        <f t="shared" si="11"/>
        <v>0.79842635385581173</v>
      </c>
      <c r="J110">
        <f t="shared" si="12"/>
        <v>0.66865864728607871</v>
      </c>
      <c r="L110">
        <f t="shared" si="13"/>
        <v>5</v>
      </c>
      <c r="M110">
        <v>12</v>
      </c>
      <c r="N110" s="3">
        <f t="shared" si="14"/>
        <v>0.90213767950881785</v>
      </c>
      <c r="O110" s="4">
        <f>IF(AR110&gt;0.05,1,0.05)</f>
        <v>1</v>
      </c>
      <c r="W110" s="3">
        <f t="shared" si="15"/>
        <v>0.3186118020638381</v>
      </c>
      <c r="Y110">
        <f>(1-EXP(-W110*A110))/W110</f>
        <v>2.521257424575837E-3</v>
      </c>
      <c r="Z110">
        <f>A110-Y110</f>
        <v>1.0132086791631544E-6</v>
      </c>
      <c r="AH110" s="3">
        <v>2.5212574245758301E-3</v>
      </c>
      <c r="AI110" s="6">
        <v>1.0132086791713901E-6</v>
      </c>
      <c r="AR110">
        <v>0.90213767950881785</v>
      </c>
      <c r="AS110" s="4">
        <f>0.5/SIN(O110)*0.5</f>
        <v>0.29709877644453031</v>
      </c>
      <c r="AU110" s="4">
        <f t="shared" si="16"/>
        <v>2.5213258204736461E-3</v>
      </c>
      <c r="AV110" s="4">
        <f t="shared" si="17"/>
        <v>9.4481278135405758E-7</v>
      </c>
    </row>
    <row r="111" spans="1:48" x14ac:dyDescent="0.3">
      <c r="A111">
        <v>2.5222706332550002E-3</v>
      </c>
      <c r="E111" cm="1">
        <f t="array" ref="E111">INDEX($C$2:$C$104,L111)</f>
        <v>-2.2886824048176817E-2</v>
      </c>
      <c r="G111">
        <f>PI()/12*(M111-12)</f>
        <v>0.26179938779914941</v>
      </c>
      <c r="H111">
        <f t="shared" si="10"/>
        <v>-1.377243212221191E-2</v>
      </c>
      <c r="I111">
        <f t="shared" si="11"/>
        <v>0.79842635385581173</v>
      </c>
      <c r="J111">
        <f t="shared" si="12"/>
        <v>0.71140055500150556</v>
      </c>
      <c r="L111">
        <f t="shared" si="13"/>
        <v>5</v>
      </c>
      <c r="M111">
        <v>13</v>
      </c>
      <c r="N111" s="3">
        <f t="shared" si="14"/>
        <v>0.85939577179339099</v>
      </c>
      <c r="O111" s="4">
        <f>IF(AR111&gt;0.05,1,0.05)</f>
        <v>1</v>
      </c>
      <c r="W111" s="3">
        <f t="shared" si="15"/>
        <v>0.33005557193088664</v>
      </c>
      <c r="Y111">
        <f>(1-EXP(-W111*A111))/W111</f>
        <v>2.5212210426536351E-3</v>
      </c>
      <c r="Z111">
        <f>A111-Y111</f>
        <v>1.0495906013650511E-6</v>
      </c>
      <c r="AH111" s="3">
        <v>2.5212210426536299E-3</v>
      </c>
      <c r="AI111" s="6">
        <v>1.04959060137372E-6</v>
      </c>
      <c r="AR111">
        <v>0.85939577179339099</v>
      </c>
      <c r="AS111" s="4">
        <f>0.5/SIN(O111)*0.5</f>
        <v>0.29709877644453031</v>
      </c>
      <c r="AU111" s="4">
        <f t="shared" si="16"/>
        <v>2.5213258204736461E-3</v>
      </c>
      <c r="AV111" s="4">
        <f t="shared" si="17"/>
        <v>9.4481278135405758E-7</v>
      </c>
    </row>
    <row r="112" spans="1:48" x14ac:dyDescent="0.3">
      <c r="A112">
        <v>2.5222706332550002E-3</v>
      </c>
      <c r="E112" cm="1">
        <f t="array" ref="E112">INDEX($C$2:$C$104,L112)</f>
        <v>-2.2886824048176817E-2</v>
      </c>
      <c r="G112">
        <f>PI()/12*(M112-12)</f>
        <v>0.52359877559829882</v>
      </c>
      <c r="H112">
        <f t="shared" si="10"/>
        <v>-1.377243212221191E-2</v>
      </c>
      <c r="I112">
        <f t="shared" si="11"/>
        <v>0.79842635385581173</v>
      </c>
      <c r="J112">
        <f t="shared" si="12"/>
        <v>0.82618632849937679</v>
      </c>
      <c r="L112">
        <f t="shared" si="13"/>
        <v>5</v>
      </c>
      <c r="M112">
        <v>14</v>
      </c>
      <c r="N112" s="3">
        <f t="shared" si="14"/>
        <v>0.74460999829551977</v>
      </c>
      <c r="O112" s="4">
        <f>IF(AR112&gt;0.05,1,0.05)</f>
        <v>1</v>
      </c>
      <c r="W112" s="3">
        <f t="shared" si="15"/>
        <v>0.3689029164499229</v>
      </c>
      <c r="Y112">
        <f>(1-EXP(-W112*A112))/W112</f>
        <v>2.5210975447734611E-3</v>
      </c>
      <c r="Z112">
        <f>A112-Y112</f>
        <v>1.1730884815390821E-6</v>
      </c>
      <c r="AH112" s="3">
        <v>2.5210975447734602E-3</v>
      </c>
      <c r="AI112" s="6">
        <v>1.17308848154775E-6</v>
      </c>
      <c r="AR112">
        <v>0.74460999829551977</v>
      </c>
      <c r="AS112" s="4">
        <f>0.5/SIN(O112)*0.5</f>
        <v>0.29709877644453031</v>
      </c>
      <c r="AU112" s="4">
        <f t="shared" si="16"/>
        <v>2.5213258204736461E-3</v>
      </c>
      <c r="AV112" s="4">
        <f t="shared" si="17"/>
        <v>9.4481278135405758E-7</v>
      </c>
    </row>
    <row r="113" spans="1:48" x14ac:dyDescent="0.3">
      <c r="A113">
        <v>2.5222706332550002E-3</v>
      </c>
      <c r="E113" cm="1">
        <f t="array" ref="E113">INDEX($C$2:$C$104,L113)</f>
        <v>-2.2886824048176817E-2</v>
      </c>
      <c r="G113">
        <f>PI()/12*(M113-12)</f>
        <v>0.78539816339744828</v>
      </c>
      <c r="H113">
        <f t="shared" si="10"/>
        <v>-1.377243212221191E-2</v>
      </c>
      <c r="I113">
        <f t="shared" si="11"/>
        <v>0.79842635385581173</v>
      </c>
      <c r="J113">
        <f t="shared" si="12"/>
        <v>0.98747358363380533</v>
      </c>
      <c r="L113">
        <f t="shared" si="13"/>
        <v>5</v>
      </c>
      <c r="M113">
        <v>15</v>
      </c>
      <c r="N113" s="3">
        <f t="shared" si="14"/>
        <v>0.58332274316109123</v>
      </c>
      <c r="O113" s="4">
        <f>IF(AR113&gt;0.05,1,0.05)</f>
        <v>1</v>
      </c>
      <c r="W113" s="3">
        <f t="shared" si="15"/>
        <v>0.45388504605372748</v>
      </c>
      <c r="Y113">
        <f>(1-EXP(-W113*A113))/W113</f>
        <v>2.5208274099550406E-3</v>
      </c>
      <c r="Z113">
        <f>A113-Y113</f>
        <v>1.4432232999595299E-6</v>
      </c>
      <c r="AH113" s="3">
        <v>2.5208274099550402E-3</v>
      </c>
      <c r="AI113" s="6">
        <v>1.4432232999682001E-6</v>
      </c>
      <c r="AR113">
        <v>0.58332274316109123</v>
      </c>
      <c r="AS113" s="4">
        <f>0.5/SIN(O113)*0.5</f>
        <v>0.29709877644453031</v>
      </c>
      <c r="AU113" s="4">
        <f t="shared" si="16"/>
        <v>2.5213258204736461E-3</v>
      </c>
      <c r="AV113" s="4">
        <f t="shared" si="17"/>
        <v>9.4481278135405758E-7</v>
      </c>
    </row>
    <row r="114" spans="1:48" x14ac:dyDescent="0.3">
      <c r="A114">
        <v>2.5222706332550002E-3</v>
      </c>
      <c r="E114" cm="1">
        <f t="array" ref="E114">INDEX($C$2:$C$104,L114)</f>
        <v>-2.2886824048176817E-2</v>
      </c>
      <c r="G114">
        <f>PI()/12*(M114-12)</f>
        <v>1.0471975511965976</v>
      </c>
      <c r="H114">
        <f t="shared" si="10"/>
        <v>-1.377243212221191E-2</v>
      </c>
      <c r="I114">
        <f t="shared" si="11"/>
        <v>0.79842635385581173</v>
      </c>
      <c r="J114">
        <f t="shared" si="12"/>
        <v>1.1751109001479112</v>
      </c>
      <c r="L114">
        <f t="shared" si="13"/>
        <v>5</v>
      </c>
      <c r="M114">
        <v>16</v>
      </c>
      <c r="N114" s="3">
        <f t="shared" si="14"/>
        <v>0.39568542664698536</v>
      </c>
      <c r="O114" s="4">
        <f>IF(AR114&gt;0.05,1,0.05)</f>
        <v>1</v>
      </c>
      <c r="W114" s="3">
        <f t="shared" si="15"/>
        <v>0.64860812814698243</v>
      </c>
      <c r="Y114">
        <f>(1-EXP(-W114*A114))/W114</f>
        <v>2.5202085843549038E-3</v>
      </c>
      <c r="Z114">
        <f>A114-Y114</f>
        <v>2.0620489000963693E-6</v>
      </c>
      <c r="AH114" s="3">
        <v>2.5202085843548999E-3</v>
      </c>
      <c r="AI114" s="6">
        <v>2.0620489001059099E-6</v>
      </c>
      <c r="AR114">
        <v>0.39568542664698536</v>
      </c>
      <c r="AS114" s="4">
        <f>0.5/SIN(O114)*0.5</f>
        <v>0.29709877644453031</v>
      </c>
      <c r="AU114" s="4">
        <f t="shared" si="16"/>
        <v>2.5213258204736461E-3</v>
      </c>
      <c r="AV114" s="4">
        <f t="shared" si="17"/>
        <v>9.4481278135405758E-7</v>
      </c>
    </row>
    <row r="115" spans="1:48" x14ac:dyDescent="0.3">
      <c r="A115">
        <v>2.5222706332550002E-3</v>
      </c>
      <c r="E115" cm="1">
        <f t="array" ref="E115">INDEX($C$2:$C$104,L115)</f>
        <v>-2.2886824048176817E-2</v>
      </c>
      <c r="G115">
        <f>PI()/12*(M115-12)</f>
        <v>1.308996938995747</v>
      </c>
      <c r="H115">
        <f t="shared" si="10"/>
        <v>-1.377243212221191E-2</v>
      </c>
      <c r="I115">
        <f t="shared" si="11"/>
        <v>0.79842635385581173</v>
      </c>
      <c r="J115">
        <f t="shared" si="12"/>
        <v>1.3767044792135048</v>
      </c>
      <c r="L115">
        <f t="shared" si="13"/>
        <v>5</v>
      </c>
      <c r="M115">
        <v>17</v>
      </c>
      <c r="N115" s="3">
        <f t="shared" si="14"/>
        <v>0.19409184758139175</v>
      </c>
      <c r="O115" s="4">
        <f>IF(AR115&gt;0.05,1,0.05)</f>
        <v>1</v>
      </c>
      <c r="W115" s="3">
        <f t="shared" si="15"/>
        <v>1.2961728232840295</v>
      </c>
      <c r="Y115">
        <f>(1-EXP(-W115*A115))/W115</f>
        <v>2.5181520947363573E-3</v>
      </c>
      <c r="Z115">
        <f>A115-Y115</f>
        <v>4.1185385186428766E-6</v>
      </c>
      <c r="AH115" s="3">
        <v>2.5181520947363499E-3</v>
      </c>
      <c r="AI115" s="6">
        <v>4.1185385186511098E-6</v>
      </c>
      <c r="AR115">
        <v>0.19409184758139175</v>
      </c>
      <c r="AS115" s="4">
        <f>0.5/SIN(O115)*0.5</f>
        <v>0.29709877644453031</v>
      </c>
      <c r="AU115" s="4">
        <f t="shared" si="16"/>
        <v>2.5213258204736461E-3</v>
      </c>
      <c r="AV115" s="4">
        <f t="shared" si="17"/>
        <v>9.4481278135405758E-7</v>
      </c>
    </row>
    <row r="116" spans="1:48" x14ac:dyDescent="0.3">
      <c r="A116">
        <v>2.5222706332550002E-3</v>
      </c>
      <c r="E116" cm="1">
        <f t="array" ref="E116">INDEX($C$2:$C$104,L116)</f>
        <v>-2.2886824048176817E-2</v>
      </c>
      <c r="G116">
        <f>PI()/12*(M116-12)</f>
        <v>1.5707963267948966</v>
      </c>
      <c r="H116">
        <f t="shared" si="10"/>
        <v>-1.377243212221191E-2</v>
      </c>
      <c r="I116">
        <f t="shared" si="11"/>
        <v>0.79842635385581173</v>
      </c>
      <c r="J116">
        <f t="shared" si="12"/>
        <v>1.584569194346503</v>
      </c>
      <c r="L116">
        <f t="shared" si="13"/>
        <v>5</v>
      </c>
      <c r="M116">
        <v>18</v>
      </c>
      <c r="N116" s="3">
        <f t="shared" si="14"/>
        <v>0.05</v>
      </c>
      <c r="O116" s="4">
        <f>IF(AR116&gt;0.05,1,0.05)</f>
        <v>0.05</v>
      </c>
      <c r="W116" s="3">
        <f t="shared" si="15"/>
        <v>5.0020839411324403</v>
      </c>
      <c r="Y116">
        <f>(1-EXP(-W116*A116))/W116</f>
        <v>2.50642608634677E-3</v>
      </c>
      <c r="Z116">
        <f>A116-Y116</f>
        <v>1.5844546908230176E-5</v>
      </c>
      <c r="AH116" s="3">
        <v>2.50642608634677E-3</v>
      </c>
      <c r="AI116" s="6">
        <v>1.5844546908238399E-5</v>
      </c>
      <c r="AR116">
        <v>0.05</v>
      </c>
      <c r="AS116" s="4">
        <f>0.5/SIN(O116)*0.5</f>
        <v>5.0020839411324403</v>
      </c>
      <c r="AU116" s="4">
        <f t="shared" si="16"/>
        <v>2.50642608634677E-3</v>
      </c>
      <c r="AV116" s="4">
        <f t="shared" si="17"/>
        <v>1.5844546908230176E-5</v>
      </c>
    </row>
    <row r="117" spans="1:48" x14ac:dyDescent="0.3">
      <c r="A117">
        <v>2.5222706332550002E-3</v>
      </c>
      <c r="E117" cm="1">
        <f t="array" ref="E117">INDEX($C$2:$C$104,L117)</f>
        <v>-2.2886824048176817E-2</v>
      </c>
      <c r="G117">
        <f>PI()/12*(M117-12)</f>
        <v>1.8325957145940459</v>
      </c>
      <c r="H117">
        <f t="shared" si="10"/>
        <v>-1.377243212221191E-2</v>
      </c>
      <c r="I117">
        <f t="shared" si="11"/>
        <v>0.79842635385581173</v>
      </c>
      <c r="J117">
        <f t="shared" si="12"/>
        <v>1.7930417548619451</v>
      </c>
      <c r="L117">
        <f t="shared" si="13"/>
        <v>5</v>
      </c>
      <c r="M117">
        <v>19</v>
      </c>
      <c r="N117" s="3">
        <f t="shared" si="14"/>
        <v>0.05</v>
      </c>
      <c r="O117" s="4">
        <f>IF(AR117&gt;0.05,1,0.05)</f>
        <v>0.05</v>
      </c>
      <c r="W117" s="3">
        <f t="shared" si="15"/>
        <v>5.0020839411324403</v>
      </c>
      <c r="Y117">
        <f>(1-EXP(-W117*A117))/W117</f>
        <v>2.50642608634677E-3</v>
      </c>
      <c r="Z117">
        <f>A117-Y117</f>
        <v>1.5844546908230176E-5</v>
      </c>
      <c r="AH117" s="3">
        <v>2.50642608634677E-3</v>
      </c>
      <c r="AI117" s="6">
        <v>1.5844546908238399E-5</v>
      </c>
      <c r="AR117">
        <v>0.05</v>
      </c>
      <c r="AS117" s="4">
        <f>0.5/SIN(O117)*0.5</f>
        <v>5.0020839411324403</v>
      </c>
      <c r="AU117" s="4">
        <f t="shared" si="16"/>
        <v>2.50642608634677E-3</v>
      </c>
      <c r="AV117" s="4">
        <f t="shared" si="17"/>
        <v>1.5844546908230176E-5</v>
      </c>
    </row>
    <row r="118" spans="1:48" x14ac:dyDescent="0.3">
      <c r="A118">
        <v>2.5222706332550002E-3</v>
      </c>
      <c r="E118" cm="1">
        <f t="array" ref="E118">INDEX($C$2:$C$104,L118)</f>
        <v>-2.2886824048176817E-2</v>
      </c>
      <c r="G118">
        <f>PI()/12*(M118-12)</f>
        <v>2.0943951023931953</v>
      </c>
      <c r="H118">
        <f t="shared" si="10"/>
        <v>-1.377243212221191E-2</v>
      </c>
      <c r="I118">
        <f t="shared" si="11"/>
        <v>0.79842635385581173</v>
      </c>
      <c r="J118">
        <f t="shared" si="12"/>
        <v>1.9965261938845631</v>
      </c>
      <c r="L118">
        <f t="shared" si="13"/>
        <v>5</v>
      </c>
      <c r="M118">
        <v>20</v>
      </c>
      <c r="N118" s="3">
        <f t="shared" si="14"/>
        <v>0.05</v>
      </c>
      <c r="O118" s="4">
        <f>IF(AR118&gt;0.05,1,0.05)</f>
        <v>0.05</v>
      </c>
      <c r="W118" s="3">
        <f t="shared" si="15"/>
        <v>5.0020839411324403</v>
      </c>
      <c r="Y118">
        <f>(1-EXP(-W118*A118))/W118</f>
        <v>2.50642608634677E-3</v>
      </c>
      <c r="Z118">
        <f>A118-Y118</f>
        <v>1.5844546908230176E-5</v>
      </c>
      <c r="AH118" s="3">
        <v>2.50642608634677E-3</v>
      </c>
      <c r="AI118" s="6">
        <v>1.5844546908238399E-5</v>
      </c>
      <c r="AR118">
        <v>0.05</v>
      </c>
      <c r="AS118" s="4">
        <f>0.5/SIN(O118)*0.5</f>
        <v>5.0020839411324403</v>
      </c>
      <c r="AU118" s="4">
        <f t="shared" si="16"/>
        <v>2.50642608634677E-3</v>
      </c>
      <c r="AV118" s="4">
        <f t="shared" si="17"/>
        <v>1.5844546908230176E-5</v>
      </c>
    </row>
    <row r="119" spans="1:48" x14ac:dyDescent="0.3">
      <c r="A119">
        <v>2.5222706332550002E-3</v>
      </c>
      <c r="E119" cm="1">
        <f t="array" ref="E119">INDEX($C$2:$C$104,L119)</f>
        <v>-2.2886824048176817E-2</v>
      </c>
      <c r="G119">
        <f>PI()/12*(M119-12)</f>
        <v>2.3561944901923448</v>
      </c>
      <c r="H119">
        <f t="shared" si="10"/>
        <v>-1.377243212221191E-2</v>
      </c>
      <c r="I119">
        <f t="shared" si="11"/>
        <v>0.79842635385581173</v>
      </c>
      <c r="J119">
        <f t="shared" si="12"/>
        <v>2.1874950010157836</v>
      </c>
      <c r="L119">
        <f t="shared" si="13"/>
        <v>5</v>
      </c>
      <c r="M119">
        <v>21</v>
      </c>
      <c r="N119" s="3">
        <f t="shared" si="14"/>
        <v>0.05</v>
      </c>
      <c r="O119" s="4">
        <f>IF(AR119&gt;0.05,1,0.05)</f>
        <v>0.05</v>
      </c>
      <c r="W119" s="3">
        <f t="shared" si="15"/>
        <v>5.0020839411324403</v>
      </c>
      <c r="Y119">
        <f>(1-EXP(-W119*A119))/W119</f>
        <v>2.50642608634677E-3</v>
      </c>
      <c r="Z119">
        <f>A119-Y119</f>
        <v>1.5844546908230176E-5</v>
      </c>
      <c r="AH119" s="3">
        <v>2.50642608634677E-3</v>
      </c>
      <c r="AI119" s="6">
        <v>1.5844546908238399E-5</v>
      </c>
      <c r="AR119">
        <v>0.05</v>
      </c>
      <c r="AS119" s="4">
        <f>0.5/SIN(O119)*0.5</f>
        <v>5.0020839411324403</v>
      </c>
      <c r="AU119" s="4">
        <f t="shared" si="16"/>
        <v>2.50642608634677E-3</v>
      </c>
      <c r="AV119" s="4">
        <f t="shared" si="17"/>
        <v>1.5844546908230176E-5</v>
      </c>
    </row>
    <row r="120" spans="1:48" x14ac:dyDescent="0.3">
      <c r="A120">
        <v>2.5222706332550002E-3</v>
      </c>
      <c r="E120" cm="1">
        <f t="array" ref="E120">INDEX($C$2:$C$104,L120)</f>
        <v>-2.2886824048176817E-2</v>
      </c>
      <c r="G120">
        <f>PI()/12*(M120-12)</f>
        <v>2.617993877991494</v>
      </c>
      <c r="H120">
        <f t="shared" si="10"/>
        <v>-1.377243212221191E-2</v>
      </c>
      <c r="I120">
        <f t="shared" si="11"/>
        <v>0.79842635385581173</v>
      </c>
      <c r="J120">
        <f t="shared" si="12"/>
        <v>2.3535437426801322</v>
      </c>
      <c r="L120">
        <f t="shared" si="13"/>
        <v>5</v>
      </c>
      <c r="M120">
        <v>22</v>
      </c>
      <c r="N120" s="3">
        <f t="shared" si="14"/>
        <v>0.05</v>
      </c>
      <c r="O120" s="4">
        <f>IF(AR120&gt;0.05,1,0.05)</f>
        <v>0.05</v>
      </c>
      <c r="W120" s="3">
        <f t="shared" si="15"/>
        <v>5.0020839411324403</v>
      </c>
      <c r="Y120">
        <f>(1-EXP(-W120*A120))/W120</f>
        <v>2.50642608634677E-3</v>
      </c>
      <c r="Z120">
        <f>A120-Y120</f>
        <v>1.5844546908230176E-5</v>
      </c>
      <c r="AH120" s="3">
        <v>2.50642608634677E-3</v>
      </c>
      <c r="AI120" s="6">
        <v>1.5844546908238399E-5</v>
      </c>
      <c r="AR120">
        <v>0.05</v>
      </c>
      <c r="AS120" s="4">
        <f>0.5/SIN(O120)*0.5</f>
        <v>5.0020839411324403</v>
      </c>
      <c r="AU120" s="4">
        <f t="shared" si="16"/>
        <v>2.50642608634677E-3</v>
      </c>
      <c r="AV120" s="4">
        <f t="shared" si="17"/>
        <v>1.5844546908230176E-5</v>
      </c>
    </row>
    <row r="121" spans="1:48" x14ac:dyDescent="0.3">
      <c r="A121">
        <v>2.5222706332550002E-3</v>
      </c>
      <c r="E121" cm="1">
        <f t="array" ref="E121">INDEX($C$2:$C$104,L121)</f>
        <v>-2.2886824048176817E-2</v>
      </c>
      <c r="G121">
        <f>PI()/12*(M121-12)</f>
        <v>2.8797932657906435</v>
      </c>
      <c r="H121">
        <f t="shared" si="10"/>
        <v>-1.377243212221191E-2</v>
      </c>
      <c r="I121">
        <f t="shared" si="11"/>
        <v>0.79842635385581173</v>
      </c>
      <c r="J121">
        <f t="shared" si="12"/>
        <v>2.4734812636843504</v>
      </c>
      <c r="L121">
        <f t="shared" si="13"/>
        <v>5</v>
      </c>
      <c r="M121">
        <v>23</v>
      </c>
      <c r="N121" s="3">
        <f t="shared" si="14"/>
        <v>0.05</v>
      </c>
      <c r="O121" s="4">
        <f>IF(AR121&gt;0.05,1,0.05)</f>
        <v>0.05</v>
      </c>
      <c r="W121" s="3">
        <f t="shared" si="15"/>
        <v>5.0020839411324403</v>
      </c>
      <c r="Y121">
        <f>(1-EXP(-W121*A121))/W121</f>
        <v>2.50642608634677E-3</v>
      </c>
      <c r="Z121">
        <f>A121-Y121</f>
        <v>1.5844546908230176E-5</v>
      </c>
      <c r="AH121" s="3">
        <v>2.50642608634677E-3</v>
      </c>
      <c r="AI121" s="6">
        <v>1.5844546908238399E-5</v>
      </c>
      <c r="AR121">
        <v>0.05</v>
      </c>
      <c r="AS121" s="4">
        <f>0.5/SIN(O121)*0.5</f>
        <v>5.0020839411324403</v>
      </c>
      <c r="AU121" s="4">
        <f t="shared" si="16"/>
        <v>2.50642608634677E-3</v>
      </c>
      <c r="AV121" s="4">
        <f t="shared" si="17"/>
        <v>1.5844546908230176E-5</v>
      </c>
    </row>
    <row r="122" spans="1:48" x14ac:dyDescent="0.3">
      <c r="A122">
        <v>2.5222706332550002E-3</v>
      </c>
      <c r="E122" cm="1">
        <f t="array" ref="E122">INDEX($C$2:$C$104,L122)</f>
        <v>-2.9917836667283228E-2</v>
      </c>
      <c r="G122">
        <f>PI()/12*(M122-12)</f>
        <v>-3.1415926535897931</v>
      </c>
      <c r="H122">
        <f t="shared" si="10"/>
        <v>-1.8002317709503442E-2</v>
      </c>
      <c r="I122">
        <f t="shared" si="11"/>
        <v>0.79827811658778636</v>
      </c>
      <c r="J122">
        <f t="shared" si="12"/>
        <v>2.5257386670191746</v>
      </c>
      <c r="L122">
        <f t="shared" si="13"/>
        <v>6</v>
      </c>
      <c r="M122">
        <v>0</v>
      </c>
      <c r="N122" s="3">
        <f t="shared" si="14"/>
        <v>0.05</v>
      </c>
      <c r="O122" s="4">
        <f>IF(AR122&gt;0.05,1,0.05)</f>
        <v>0.05</v>
      </c>
      <c r="W122" s="3">
        <f t="shared" si="15"/>
        <v>5.0020839411324403</v>
      </c>
      <c r="Y122">
        <f>(1-EXP(-W122*A122))/W122</f>
        <v>2.50642608634677E-3</v>
      </c>
      <c r="Z122">
        <f>A122-Y122</f>
        <v>1.5844546908230176E-5</v>
      </c>
      <c r="AH122" s="3">
        <v>2.50642608634677E-3</v>
      </c>
      <c r="AI122" s="6">
        <v>1.5844546908238399E-5</v>
      </c>
      <c r="AR122">
        <v>0.05</v>
      </c>
      <c r="AS122" s="4">
        <f>0.5/SIN(O122)*0.5</f>
        <v>5.0020839411324403</v>
      </c>
      <c r="AU122" s="4">
        <f t="shared" si="16"/>
        <v>2.50642608634677E-3</v>
      </c>
      <c r="AV122" s="4">
        <f t="shared" si="17"/>
        <v>1.5844546908230176E-5</v>
      </c>
    </row>
    <row r="123" spans="1:48" x14ac:dyDescent="0.3">
      <c r="A123">
        <v>2.5222706332550002E-3</v>
      </c>
      <c r="E123" cm="1">
        <f t="array" ref="E123">INDEX($C$2:$C$104,L123)</f>
        <v>-2.9917836667283228E-2</v>
      </c>
      <c r="G123">
        <f>PI()/12*(M123-12)</f>
        <v>-2.8797932657906435</v>
      </c>
      <c r="H123">
        <f t="shared" si="10"/>
        <v>-1.8002317709503442E-2</v>
      </c>
      <c r="I123">
        <f t="shared" si="11"/>
        <v>0.79827811658778636</v>
      </c>
      <c r="J123">
        <f t="shared" si="12"/>
        <v>2.4801058382117578</v>
      </c>
      <c r="L123">
        <f t="shared" si="13"/>
        <v>6</v>
      </c>
      <c r="M123">
        <v>1</v>
      </c>
      <c r="N123" s="3">
        <f t="shared" si="14"/>
        <v>0.05</v>
      </c>
      <c r="O123" s="4">
        <f>IF(AR123&gt;0.05,1,0.05)</f>
        <v>0.05</v>
      </c>
      <c r="W123" s="3">
        <f t="shared" si="15"/>
        <v>5.0020839411324403</v>
      </c>
      <c r="Y123">
        <f>(1-EXP(-W123*A123))/W123</f>
        <v>2.50642608634677E-3</v>
      </c>
      <c r="Z123">
        <f>A123-Y123</f>
        <v>1.5844546908230176E-5</v>
      </c>
      <c r="AH123" s="3">
        <v>2.50642608634677E-3</v>
      </c>
      <c r="AI123" s="6">
        <v>1.5844546908238399E-5</v>
      </c>
      <c r="AR123">
        <v>0.05</v>
      </c>
      <c r="AS123" s="4">
        <f>0.5/SIN(O123)*0.5</f>
        <v>5.0020839411324403</v>
      </c>
      <c r="AU123" s="4">
        <f t="shared" si="16"/>
        <v>2.50642608634677E-3</v>
      </c>
      <c r="AV123" s="4">
        <f t="shared" si="17"/>
        <v>1.5844546908230176E-5</v>
      </c>
    </row>
    <row r="124" spans="1:48" x14ac:dyDescent="0.3">
      <c r="A124">
        <v>2.5222706332550002E-3</v>
      </c>
      <c r="E124" cm="1">
        <f t="array" ref="E124">INDEX($C$2:$C$104,L124)</f>
        <v>-2.9917836667283228E-2</v>
      </c>
      <c r="G124">
        <f>PI()/12*(M124-12)</f>
        <v>-2.617993877991494</v>
      </c>
      <c r="H124">
        <f t="shared" si="10"/>
        <v>-1.8002317709503442E-2</v>
      </c>
      <c r="I124">
        <f t="shared" si="11"/>
        <v>0.79827811658778636</v>
      </c>
      <c r="J124">
        <f t="shared" si="12"/>
        <v>2.3593456112791196</v>
      </c>
      <c r="L124">
        <f t="shared" si="13"/>
        <v>6</v>
      </c>
      <c r="M124">
        <v>2</v>
      </c>
      <c r="N124" s="3">
        <f t="shared" si="14"/>
        <v>0.05</v>
      </c>
      <c r="O124" s="4">
        <f>IF(AR124&gt;0.05,1,0.05)</f>
        <v>0.05</v>
      </c>
      <c r="W124" s="3">
        <f t="shared" si="15"/>
        <v>5.0020839411324403</v>
      </c>
      <c r="Y124">
        <f>(1-EXP(-W124*A124))/W124</f>
        <v>2.50642608634677E-3</v>
      </c>
      <c r="Z124">
        <f>A124-Y124</f>
        <v>1.5844546908230176E-5</v>
      </c>
      <c r="AH124" s="3">
        <v>2.50642608634677E-3</v>
      </c>
      <c r="AI124" s="6">
        <v>1.5844546908238399E-5</v>
      </c>
      <c r="AR124">
        <v>0.05</v>
      </c>
      <c r="AS124" s="4">
        <f>0.5/SIN(O124)*0.5</f>
        <v>5.0020839411324403</v>
      </c>
      <c r="AU124" s="4">
        <f t="shared" si="16"/>
        <v>2.50642608634677E-3</v>
      </c>
      <c r="AV124" s="4">
        <f t="shared" si="17"/>
        <v>1.5844546908230176E-5</v>
      </c>
    </row>
    <row r="125" spans="1:48" x14ac:dyDescent="0.3">
      <c r="A125">
        <v>2.5222706332550002E-3</v>
      </c>
      <c r="E125" cm="1">
        <f t="array" ref="E125">INDEX($C$2:$C$104,L125)</f>
        <v>-2.9917836667283228E-2</v>
      </c>
      <c r="G125">
        <f>PI()/12*(M125-12)</f>
        <v>-2.3561944901923448</v>
      </c>
      <c r="H125">
        <f t="shared" si="10"/>
        <v>-1.8002317709503442E-2</v>
      </c>
      <c r="I125">
        <f t="shared" si="11"/>
        <v>0.79827811658778636</v>
      </c>
      <c r="J125">
        <f t="shared" si="12"/>
        <v>2.1925606341489687</v>
      </c>
      <c r="L125">
        <f t="shared" si="13"/>
        <v>6</v>
      </c>
      <c r="M125">
        <v>3</v>
      </c>
      <c r="N125" s="3">
        <f t="shared" si="14"/>
        <v>0.05</v>
      </c>
      <c r="O125" s="4">
        <f>IF(AR125&gt;0.05,1,0.05)</f>
        <v>0.05</v>
      </c>
      <c r="W125" s="3">
        <f t="shared" si="15"/>
        <v>5.0020839411324403</v>
      </c>
      <c r="Y125">
        <f>(1-EXP(-W125*A125))/W125</f>
        <v>2.50642608634677E-3</v>
      </c>
      <c r="Z125">
        <f>A125-Y125</f>
        <v>1.5844546908230176E-5</v>
      </c>
      <c r="AH125" s="3">
        <v>2.50642608634677E-3</v>
      </c>
      <c r="AI125" s="6">
        <v>1.5844546908238399E-5</v>
      </c>
      <c r="AR125">
        <v>0.05</v>
      </c>
      <c r="AS125" s="4">
        <f>0.5/SIN(O125)*0.5</f>
        <v>5.0020839411324403</v>
      </c>
      <c r="AU125" s="4">
        <f t="shared" si="16"/>
        <v>2.50642608634677E-3</v>
      </c>
      <c r="AV125" s="4">
        <f t="shared" si="17"/>
        <v>1.5844546908230176E-5</v>
      </c>
    </row>
    <row r="126" spans="1:48" x14ac:dyDescent="0.3">
      <c r="A126">
        <v>2.5222706332550002E-3</v>
      </c>
      <c r="E126" cm="1">
        <f t="array" ref="E126">INDEX($C$2:$C$104,L126)</f>
        <v>-2.9917836667283228E-2</v>
      </c>
      <c r="G126">
        <f>PI()/12*(M126-12)</f>
        <v>-2.0943951023931953</v>
      </c>
      <c r="H126">
        <f t="shared" si="10"/>
        <v>-1.8002317709503442E-2</v>
      </c>
      <c r="I126">
        <f t="shared" si="11"/>
        <v>0.79827811658778636</v>
      </c>
      <c r="J126">
        <f t="shared" si="12"/>
        <v>2.0010940190346358</v>
      </c>
      <c r="L126">
        <f t="shared" si="13"/>
        <v>6</v>
      </c>
      <c r="M126">
        <v>4</v>
      </c>
      <c r="N126" s="3">
        <f t="shared" si="14"/>
        <v>0.05</v>
      </c>
      <c r="O126" s="4">
        <f>IF(AR126&gt;0.05,1,0.05)</f>
        <v>0.05</v>
      </c>
      <c r="W126" s="3">
        <f t="shared" si="15"/>
        <v>5.0020839411324403</v>
      </c>
      <c r="Y126">
        <f>(1-EXP(-W126*A126))/W126</f>
        <v>2.50642608634677E-3</v>
      </c>
      <c r="Z126">
        <f>A126-Y126</f>
        <v>1.5844546908230176E-5</v>
      </c>
      <c r="AH126" s="3">
        <v>2.50642608634677E-3</v>
      </c>
      <c r="AI126" s="6">
        <v>1.5844546908238399E-5</v>
      </c>
      <c r="AR126">
        <v>0.05</v>
      </c>
      <c r="AS126" s="4">
        <f>0.5/SIN(O126)*0.5</f>
        <v>5.0020839411324403</v>
      </c>
      <c r="AU126" s="4">
        <f t="shared" si="16"/>
        <v>2.50642608634677E-3</v>
      </c>
      <c r="AV126" s="4">
        <f t="shared" si="17"/>
        <v>1.5844546908230176E-5</v>
      </c>
    </row>
    <row r="127" spans="1:48" x14ac:dyDescent="0.3">
      <c r="A127">
        <v>2.5222706332550002E-3</v>
      </c>
      <c r="E127" cm="1">
        <f t="array" ref="E127">INDEX($C$2:$C$104,L127)</f>
        <v>-2.9917836667283228E-2</v>
      </c>
      <c r="G127">
        <f>PI()/12*(M127-12)</f>
        <v>-1.8325957145940459</v>
      </c>
      <c r="H127">
        <f t="shared" si="10"/>
        <v>-1.8002317709503442E-2</v>
      </c>
      <c r="I127">
        <f t="shared" si="11"/>
        <v>0.79827811658778636</v>
      </c>
      <c r="J127">
        <f t="shared" si="12"/>
        <v>1.7973410655426207</v>
      </c>
      <c r="L127">
        <f t="shared" si="13"/>
        <v>6</v>
      </c>
      <c r="M127">
        <v>5</v>
      </c>
      <c r="N127" s="3">
        <f t="shared" si="14"/>
        <v>0.05</v>
      </c>
      <c r="O127" s="4">
        <f>IF(AR127&gt;0.05,1,0.05)</f>
        <v>0.05</v>
      </c>
      <c r="W127" s="3">
        <f t="shared" si="15"/>
        <v>5.0020839411324403</v>
      </c>
      <c r="Y127">
        <f>(1-EXP(-W127*A127))/W127</f>
        <v>2.50642608634677E-3</v>
      </c>
      <c r="Z127">
        <f>A127-Y127</f>
        <v>1.5844546908230176E-5</v>
      </c>
      <c r="AH127" s="3">
        <v>2.50642608634677E-3</v>
      </c>
      <c r="AI127" s="6">
        <v>1.5844546908238399E-5</v>
      </c>
      <c r="AR127">
        <v>0.05</v>
      </c>
      <c r="AS127" s="4">
        <f>0.5/SIN(O127)*0.5</f>
        <v>5.0020839411324403</v>
      </c>
      <c r="AU127" s="4">
        <f t="shared" si="16"/>
        <v>2.50642608634677E-3</v>
      </c>
      <c r="AV127" s="4">
        <f t="shared" si="17"/>
        <v>1.5844546908230176E-5</v>
      </c>
    </row>
    <row r="128" spans="1:48" x14ac:dyDescent="0.3">
      <c r="A128">
        <v>2.5222706332550002E-3</v>
      </c>
      <c r="E128" cm="1">
        <f t="array" ref="E128">INDEX($C$2:$C$104,L128)</f>
        <v>-2.9917836667283228E-2</v>
      </c>
      <c r="G128">
        <f>PI()/12*(M128-12)</f>
        <v>-1.5707963267948966</v>
      </c>
      <c r="H128">
        <f t="shared" si="10"/>
        <v>-1.8002317709503442E-2</v>
      </c>
      <c r="I128">
        <f t="shared" si="11"/>
        <v>0.79827811658778636</v>
      </c>
      <c r="J128">
        <f t="shared" si="12"/>
        <v>1.5887996170217535</v>
      </c>
      <c r="L128">
        <f t="shared" si="13"/>
        <v>6</v>
      </c>
      <c r="M128">
        <v>6</v>
      </c>
      <c r="N128" s="3">
        <f t="shared" si="14"/>
        <v>0.05</v>
      </c>
      <c r="O128" s="4">
        <f>IF(AR128&gt;0.05,1,0.05)</f>
        <v>0.05</v>
      </c>
      <c r="W128" s="3">
        <f t="shared" si="15"/>
        <v>5.0020839411324403</v>
      </c>
      <c r="Y128">
        <f>(1-EXP(-W128*A128))/W128</f>
        <v>2.50642608634677E-3</v>
      </c>
      <c r="Z128">
        <f>A128-Y128</f>
        <v>1.5844546908230176E-5</v>
      </c>
      <c r="AH128" s="3">
        <v>2.50642608634677E-3</v>
      </c>
      <c r="AI128" s="6">
        <v>1.5844546908238399E-5</v>
      </c>
      <c r="AR128">
        <v>0.05</v>
      </c>
      <c r="AS128" s="4">
        <f>0.5/SIN(O128)*0.5</f>
        <v>5.0020839411324403</v>
      </c>
      <c r="AU128" s="4">
        <f t="shared" si="16"/>
        <v>2.50642608634677E-3</v>
      </c>
      <c r="AV128" s="4">
        <f t="shared" si="17"/>
        <v>1.5844546908230176E-5</v>
      </c>
    </row>
    <row r="129" spans="1:48" x14ac:dyDescent="0.3">
      <c r="A129">
        <v>2.5222706332550002E-3</v>
      </c>
      <c r="E129" cm="1">
        <f t="array" ref="E129">INDEX($C$2:$C$104,L129)</f>
        <v>-2.9917836667283228E-2</v>
      </c>
      <c r="G129">
        <f>PI()/12*(M129-12)</f>
        <v>-1.308996938995747</v>
      </c>
      <c r="H129">
        <f t="shared" si="10"/>
        <v>-1.8002317709503442E-2</v>
      </c>
      <c r="I129">
        <f t="shared" si="11"/>
        <v>0.79827811658778636</v>
      </c>
      <c r="J129">
        <f t="shared" si="12"/>
        <v>1.3810525646177467</v>
      </c>
      <c r="L129">
        <f t="shared" si="13"/>
        <v>6</v>
      </c>
      <c r="M129">
        <v>7</v>
      </c>
      <c r="N129" s="3">
        <f t="shared" si="14"/>
        <v>0.18974376217714983</v>
      </c>
      <c r="O129" s="4">
        <f>IF(AR129&gt;0.05,1,0.05)</f>
        <v>1</v>
      </c>
      <c r="W129" s="3">
        <f t="shared" si="15"/>
        <v>1.3255056944654728</v>
      </c>
      <c r="Y129">
        <f>(1-EXP(-W129*A129))/W129</f>
        <v>2.5180589944945263E-3</v>
      </c>
      <c r="Z129">
        <f>A129-Y129</f>
        <v>4.2116387604738265E-6</v>
      </c>
      <c r="AH129" s="3">
        <v>2.51805899449461E-3</v>
      </c>
      <c r="AI129" s="6">
        <v>4.2116387603983601E-6</v>
      </c>
      <c r="AR129">
        <v>0.18974376217714983</v>
      </c>
      <c r="AS129" s="4">
        <f>0.5/SIN(O129)*0.5</f>
        <v>0.29709877644453031</v>
      </c>
      <c r="AU129" s="4">
        <f t="shared" si="16"/>
        <v>2.5213258204736461E-3</v>
      </c>
      <c r="AV129" s="4">
        <f t="shared" si="17"/>
        <v>9.4481278135405758E-7</v>
      </c>
    </row>
    <row r="130" spans="1:48" x14ac:dyDescent="0.3">
      <c r="A130">
        <v>2.5222706332550002E-3</v>
      </c>
      <c r="E130" cm="1">
        <f t="array" ref="E130">INDEX($C$2:$C$104,L130)</f>
        <v>-2.9917836667283228E-2</v>
      </c>
      <c r="G130">
        <f>PI()/12*(M130-12)</f>
        <v>-1.0471975511965976</v>
      </c>
      <c r="H130">
        <f t="shared" si="10"/>
        <v>-1.8002317709503442E-2</v>
      </c>
      <c r="I130">
        <f t="shared" si="11"/>
        <v>0.79827811658778636</v>
      </c>
      <c r="J130">
        <f t="shared" si="12"/>
        <v>1.1797707929403125</v>
      </c>
      <c r="L130">
        <f t="shared" si="13"/>
        <v>6</v>
      </c>
      <c r="M130">
        <v>8</v>
      </c>
      <c r="N130" s="3">
        <f t="shared" si="14"/>
        <v>0.39102553385458405</v>
      </c>
      <c r="O130" s="4">
        <f>IF(AR130&gt;0.05,1,0.05)</f>
        <v>1</v>
      </c>
      <c r="W130" s="3">
        <f t="shared" si="15"/>
        <v>0.65593256534827804</v>
      </c>
      <c r="Y130">
        <f>(1-EXP(-W130*A130))/W130</f>
        <v>2.5201853114106879E-3</v>
      </c>
      <c r="Z130">
        <f>A130-Y130</f>
        <v>2.0853218443122462E-6</v>
      </c>
      <c r="AH130" s="3">
        <v>2.5201853114106801E-3</v>
      </c>
      <c r="AI130" s="6">
        <v>2.0853218443204798E-6</v>
      </c>
      <c r="AR130">
        <v>0.39102553385458405</v>
      </c>
      <c r="AS130" s="4">
        <f>0.5/SIN(O130)*0.5</f>
        <v>0.29709877644453031</v>
      </c>
      <c r="AU130" s="4">
        <f t="shared" si="16"/>
        <v>2.5213258204736461E-3</v>
      </c>
      <c r="AV130" s="4">
        <f t="shared" si="17"/>
        <v>9.4481278135405758E-7</v>
      </c>
    </row>
    <row r="131" spans="1:48" x14ac:dyDescent="0.3">
      <c r="A131">
        <v>2.5222706332550002E-3</v>
      </c>
      <c r="E131" cm="1">
        <f t="array" ref="E131">INDEX($C$2:$C$104,L131)</f>
        <v>-2.9917836667283228E-2</v>
      </c>
      <c r="G131">
        <f>PI()/12*(M131-12)</f>
        <v>-0.78539816339744828</v>
      </c>
      <c r="H131">
        <f t="shared" ref="H131:H194" si="18">SIN(E131)*SIN(RADIANS(37))</f>
        <v>-1.8002317709503442E-2</v>
      </c>
      <c r="I131">
        <f t="shared" ref="I131:I194" si="19">COS(E131)*COS(RADIANS(37))</f>
        <v>0.79827811658778636</v>
      </c>
      <c r="J131">
        <f t="shared" ref="J131:J194" si="20">ACOS(H131+I131*COS(G131))</f>
        <v>0.99265825804579477</v>
      </c>
      <c r="L131">
        <f t="shared" ref="L131:L194" si="21">INT((ROW()-2)/24) + 1</f>
        <v>6</v>
      </c>
      <c r="M131">
        <v>9</v>
      </c>
      <c r="N131" s="3">
        <f t="shared" ref="N131:N194" si="22">MAX(0.05, PI()/2-J131)</f>
        <v>0.57813806874910179</v>
      </c>
      <c r="O131" s="4">
        <f>IF(AR131&gt;0.05,1,0.05)</f>
        <v>1</v>
      </c>
      <c r="W131" s="3">
        <f t="shared" ref="W131:W194" si="23">0.5/SIN(N131)*0.5</f>
        <v>0.45748537885940233</v>
      </c>
      <c r="Y131">
        <f>(1-EXP(-W131*A131))/W131</f>
        <v>2.5208159663394256E-3</v>
      </c>
      <c r="Z131">
        <f>A131-Y131</f>
        <v>1.4546669155745401E-6</v>
      </c>
      <c r="AH131" s="3">
        <v>2.52081596633942E-3</v>
      </c>
      <c r="AI131" s="6">
        <v>1.45466691558278E-6</v>
      </c>
      <c r="AR131">
        <v>0.57813806874910179</v>
      </c>
      <c r="AS131" s="4">
        <f>0.5/SIN(O131)*0.5</f>
        <v>0.29709877644453031</v>
      </c>
      <c r="AU131" s="4">
        <f t="shared" ref="AU131:AU194" si="24">(1-EXP(-AS131*A131))/AS131</f>
        <v>2.5213258204736461E-3</v>
      </c>
      <c r="AV131" s="4">
        <f t="shared" ref="AV131:AV194" si="25">A131-AU131</f>
        <v>9.4481278135405758E-7</v>
      </c>
    </row>
    <row r="132" spans="1:48" x14ac:dyDescent="0.3">
      <c r="A132">
        <v>2.5222706332550002E-3</v>
      </c>
      <c r="E132" cm="1">
        <f t="array" ref="E132">INDEX($C$2:$C$104,L132)</f>
        <v>-2.9917836667283228E-2</v>
      </c>
      <c r="G132">
        <f>PI()/12*(M132-12)</f>
        <v>-0.52359877559829882</v>
      </c>
      <c r="H132">
        <f t="shared" si="18"/>
        <v>-1.8002317709503442E-2</v>
      </c>
      <c r="I132">
        <f t="shared" si="19"/>
        <v>0.79827811658778636</v>
      </c>
      <c r="J132">
        <f t="shared" si="20"/>
        <v>0.83209703344532038</v>
      </c>
      <c r="L132">
        <f t="shared" si="21"/>
        <v>6</v>
      </c>
      <c r="M132">
        <v>10</v>
      </c>
      <c r="N132" s="3">
        <f t="shared" si="22"/>
        <v>0.73869929334957618</v>
      </c>
      <c r="O132" s="4">
        <f>IF(AR132&gt;0.05,1,0.05)</f>
        <v>1</v>
      </c>
      <c r="W132" s="3">
        <f t="shared" si="23"/>
        <v>0.37129072552337156</v>
      </c>
      <c r="Y132">
        <f>(1-EXP(-W132*A132))/W132</f>
        <v>2.5210899540578655E-3</v>
      </c>
      <c r="Z132">
        <f>A132-Y132</f>
        <v>1.1806791971346632E-6</v>
      </c>
      <c r="AH132" s="3">
        <v>2.5210899540578599E-3</v>
      </c>
      <c r="AI132" s="6">
        <v>1.1806791971429E-6</v>
      </c>
      <c r="AR132">
        <v>0.73869929334957618</v>
      </c>
      <c r="AS132" s="4">
        <f>0.5/SIN(O132)*0.5</f>
        <v>0.29709877644453031</v>
      </c>
      <c r="AU132" s="4">
        <f t="shared" si="24"/>
        <v>2.5213258204736461E-3</v>
      </c>
      <c r="AV132" s="4">
        <f t="shared" si="25"/>
        <v>9.4481278135405758E-7</v>
      </c>
    </row>
    <row r="133" spans="1:48" x14ac:dyDescent="0.3">
      <c r="A133">
        <v>2.5222706332550002E-3</v>
      </c>
      <c r="E133" cm="1">
        <f t="array" ref="E133">INDEX($C$2:$C$104,L133)</f>
        <v>-2.9917836667283228E-2</v>
      </c>
      <c r="G133">
        <f>PI()/12*(M133-12)</f>
        <v>-0.26179938779914941</v>
      </c>
      <c r="H133">
        <f t="shared" si="18"/>
        <v>-1.8002317709503442E-2</v>
      </c>
      <c r="I133">
        <f t="shared" si="19"/>
        <v>0.79827811658778636</v>
      </c>
      <c r="J133">
        <f t="shared" si="20"/>
        <v>0.71807274937143928</v>
      </c>
      <c r="L133">
        <f t="shared" si="21"/>
        <v>6</v>
      </c>
      <c r="M133">
        <v>11</v>
      </c>
      <c r="N133" s="3">
        <f t="shared" si="22"/>
        <v>0.85272357742345728</v>
      </c>
      <c r="O133" s="4">
        <f>IF(AR133&gt;0.05,1,0.05)</f>
        <v>1</v>
      </c>
      <c r="W133" s="3">
        <f t="shared" si="23"/>
        <v>0.3319721890797091</v>
      </c>
      <c r="Y133">
        <f>(1-EXP(-W133*A133))/W133</f>
        <v>2.5212149494311586E-3</v>
      </c>
      <c r="Z133">
        <f>A133-Y133</f>
        <v>1.0556838238415418E-6</v>
      </c>
      <c r="AH133" s="3">
        <v>2.5212149494311499E-3</v>
      </c>
      <c r="AI133" s="6">
        <v>1.0556838238502099E-6</v>
      </c>
      <c r="AR133">
        <v>0.85272357742345728</v>
      </c>
      <c r="AS133" s="4">
        <f>0.5/SIN(O133)*0.5</f>
        <v>0.29709877644453031</v>
      </c>
      <c r="AU133" s="4">
        <f t="shared" si="24"/>
        <v>2.5213258204736461E-3</v>
      </c>
      <c r="AV133" s="4">
        <f t="shared" si="25"/>
        <v>9.4481278135405758E-7</v>
      </c>
    </row>
    <row r="134" spans="1:48" x14ac:dyDescent="0.3">
      <c r="A134">
        <v>2.5222706332550002E-3</v>
      </c>
      <c r="E134" cm="1">
        <f t="array" ref="E134">INDEX($C$2:$C$104,L134)</f>
        <v>-2.9917836667283228E-2</v>
      </c>
      <c r="G134">
        <f>PI()/12*(M134-12)</f>
        <v>0</v>
      </c>
      <c r="H134">
        <f t="shared" si="18"/>
        <v>-1.8002317709503442E-2</v>
      </c>
      <c r="I134">
        <f t="shared" si="19"/>
        <v>0.79827811658778636</v>
      </c>
      <c r="J134">
        <f t="shared" si="20"/>
        <v>0.67568965990518515</v>
      </c>
      <c r="L134">
        <f t="shared" si="21"/>
        <v>6</v>
      </c>
      <c r="M134">
        <v>12</v>
      </c>
      <c r="N134" s="3">
        <f t="shared" si="22"/>
        <v>0.89510666688971141</v>
      </c>
      <c r="O134" s="4">
        <f>IF(AR134&gt;0.05,1,0.05)</f>
        <v>1</v>
      </c>
      <c r="W134" s="3">
        <f t="shared" si="23"/>
        <v>0.32039953098557922</v>
      </c>
      <c r="Y134">
        <f>(1-EXP(-W134*A134))/W134</f>
        <v>2.52125174099933E-3</v>
      </c>
      <c r="Z134">
        <f>A134-Y134</f>
        <v>1.0188922556701556E-6</v>
      </c>
      <c r="AH134" s="3">
        <v>2.52125174099933E-3</v>
      </c>
      <c r="AI134" s="6">
        <v>1.01889225567839E-6</v>
      </c>
      <c r="AR134">
        <v>0.89510666688971141</v>
      </c>
      <c r="AS134" s="4">
        <f>0.5/SIN(O134)*0.5</f>
        <v>0.29709877644453031</v>
      </c>
      <c r="AU134" s="4">
        <f t="shared" si="24"/>
        <v>2.5213258204736461E-3</v>
      </c>
      <c r="AV134" s="4">
        <f t="shared" si="25"/>
        <v>9.4481278135405758E-7</v>
      </c>
    </row>
    <row r="135" spans="1:48" x14ac:dyDescent="0.3">
      <c r="A135">
        <v>2.5222706332550002E-3</v>
      </c>
      <c r="E135" cm="1">
        <f t="array" ref="E135">INDEX($C$2:$C$104,L135)</f>
        <v>-2.9917836667283228E-2</v>
      </c>
      <c r="G135">
        <f>PI()/12*(M135-12)</f>
        <v>0.26179938779914941</v>
      </c>
      <c r="H135">
        <f t="shared" si="18"/>
        <v>-1.8002317709503442E-2</v>
      </c>
      <c r="I135">
        <f t="shared" si="19"/>
        <v>0.79827811658778636</v>
      </c>
      <c r="J135">
        <f t="shared" si="20"/>
        <v>0.71807274937143928</v>
      </c>
      <c r="L135">
        <f t="shared" si="21"/>
        <v>6</v>
      </c>
      <c r="M135">
        <v>13</v>
      </c>
      <c r="N135" s="3">
        <f t="shared" si="22"/>
        <v>0.85272357742345728</v>
      </c>
      <c r="O135" s="4">
        <f>IF(AR135&gt;0.05,1,0.05)</f>
        <v>1</v>
      </c>
      <c r="W135" s="3">
        <f t="shared" si="23"/>
        <v>0.3319721890797091</v>
      </c>
      <c r="Y135">
        <f>(1-EXP(-W135*A135))/W135</f>
        <v>2.5212149494311586E-3</v>
      </c>
      <c r="Z135">
        <f>A135-Y135</f>
        <v>1.0556838238415418E-6</v>
      </c>
      <c r="AH135" s="3">
        <v>2.5212149494311499E-3</v>
      </c>
      <c r="AI135" s="6">
        <v>1.0556838238502099E-6</v>
      </c>
      <c r="AR135">
        <v>0.85272357742345728</v>
      </c>
      <c r="AS135" s="4">
        <f>0.5/SIN(O135)*0.5</f>
        <v>0.29709877644453031</v>
      </c>
      <c r="AU135" s="4">
        <f t="shared" si="24"/>
        <v>2.5213258204736461E-3</v>
      </c>
      <c r="AV135" s="4">
        <f t="shared" si="25"/>
        <v>9.4481278135405758E-7</v>
      </c>
    </row>
    <row r="136" spans="1:48" x14ac:dyDescent="0.3">
      <c r="A136">
        <v>2.5222706332550002E-3</v>
      </c>
      <c r="E136" cm="1">
        <f t="array" ref="E136">INDEX($C$2:$C$104,L136)</f>
        <v>-2.9917836667283228E-2</v>
      </c>
      <c r="G136">
        <f>PI()/12*(M136-12)</f>
        <v>0.52359877559829882</v>
      </c>
      <c r="H136">
        <f t="shared" si="18"/>
        <v>-1.8002317709503442E-2</v>
      </c>
      <c r="I136">
        <f t="shared" si="19"/>
        <v>0.79827811658778636</v>
      </c>
      <c r="J136">
        <f t="shared" si="20"/>
        <v>0.83209703344532038</v>
      </c>
      <c r="L136">
        <f t="shared" si="21"/>
        <v>6</v>
      </c>
      <c r="M136">
        <v>14</v>
      </c>
      <c r="N136" s="3">
        <f t="shared" si="22"/>
        <v>0.73869929334957618</v>
      </c>
      <c r="O136" s="4">
        <f>IF(AR136&gt;0.05,1,0.05)</f>
        <v>1</v>
      </c>
      <c r="W136" s="3">
        <f t="shared" si="23"/>
        <v>0.37129072552337156</v>
      </c>
      <c r="Y136">
        <f>(1-EXP(-W136*A136))/W136</f>
        <v>2.5210899540578655E-3</v>
      </c>
      <c r="Z136">
        <f>A136-Y136</f>
        <v>1.1806791971346632E-6</v>
      </c>
      <c r="AH136" s="3">
        <v>2.5210899540578599E-3</v>
      </c>
      <c r="AI136" s="6">
        <v>1.1806791971429E-6</v>
      </c>
      <c r="AR136">
        <v>0.73869929334957618</v>
      </c>
      <c r="AS136" s="4">
        <f>0.5/SIN(O136)*0.5</f>
        <v>0.29709877644453031</v>
      </c>
      <c r="AU136" s="4">
        <f t="shared" si="24"/>
        <v>2.5213258204736461E-3</v>
      </c>
      <c r="AV136" s="4">
        <f t="shared" si="25"/>
        <v>9.4481278135405758E-7</v>
      </c>
    </row>
    <row r="137" spans="1:48" x14ac:dyDescent="0.3">
      <c r="A137">
        <v>2.5222706332550002E-3</v>
      </c>
      <c r="E137" cm="1">
        <f t="array" ref="E137">INDEX($C$2:$C$104,L137)</f>
        <v>-2.9917836667283228E-2</v>
      </c>
      <c r="G137">
        <f>PI()/12*(M137-12)</f>
        <v>0.78539816339744828</v>
      </c>
      <c r="H137">
        <f t="shared" si="18"/>
        <v>-1.8002317709503442E-2</v>
      </c>
      <c r="I137">
        <f t="shared" si="19"/>
        <v>0.79827811658778636</v>
      </c>
      <c r="J137">
        <f t="shared" si="20"/>
        <v>0.99265825804579477</v>
      </c>
      <c r="L137">
        <f t="shared" si="21"/>
        <v>6</v>
      </c>
      <c r="M137">
        <v>15</v>
      </c>
      <c r="N137" s="3">
        <f t="shared" si="22"/>
        <v>0.57813806874910179</v>
      </c>
      <c r="O137" s="4">
        <f>IF(AR137&gt;0.05,1,0.05)</f>
        <v>1</v>
      </c>
      <c r="W137" s="3">
        <f t="shared" si="23"/>
        <v>0.45748537885940233</v>
      </c>
      <c r="Y137">
        <f>(1-EXP(-W137*A137))/W137</f>
        <v>2.5208159663394256E-3</v>
      </c>
      <c r="Z137">
        <f>A137-Y137</f>
        <v>1.4546669155745401E-6</v>
      </c>
      <c r="AH137" s="3">
        <v>2.52081596633942E-3</v>
      </c>
      <c r="AI137" s="6">
        <v>1.45466691558278E-6</v>
      </c>
      <c r="AR137">
        <v>0.57813806874910179</v>
      </c>
      <c r="AS137" s="4">
        <f>0.5/SIN(O137)*0.5</f>
        <v>0.29709877644453031</v>
      </c>
      <c r="AU137" s="4">
        <f t="shared" si="24"/>
        <v>2.5213258204736461E-3</v>
      </c>
      <c r="AV137" s="4">
        <f t="shared" si="25"/>
        <v>9.4481278135405758E-7</v>
      </c>
    </row>
    <row r="138" spans="1:48" x14ac:dyDescent="0.3">
      <c r="A138">
        <v>2.5222706332550002E-3</v>
      </c>
      <c r="E138" cm="1">
        <f t="array" ref="E138">INDEX($C$2:$C$104,L138)</f>
        <v>-2.9917836667283228E-2</v>
      </c>
      <c r="G138">
        <f>PI()/12*(M138-12)</f>
        <v>1.0471975511965976</v>
      </c>
      <c r="H138">
        <f t="shared" si="18"/>
        <v>-1.8002317709503442E-2</v>
      </c>
      <c r="I138">
        <f t="shared" si="19"/>
        <v>0.79827811658778636</v>
      </c>
      <c r="J138">
        <f t="shared" si="20"/>
        <v>1.1797707929403125</v>
      </c>
      <c r="L138">
        <f t="shared" si="21"/>
        <v>6</v>
      </c>
      <c r="M138">
        <v>16</v>
      </c>
      <c r="N138" s="3">
        <f t="shared" si="22"/>
        <v>0.39102553385458405</v>
      </c>
      <c r="O138" s="4">
        <f>IF(AR138&gt;0.05,1,0.05)</f>
        <v>1</v>
      </c>
      <c r="W138" s="3">
        <f t="shared" si="23"/>
        <v>0.65593256534827804</v>
      </c>
      <c r="Y138">
        <f>(1-EXP(-W138*A138))/W138</f>
        <v>2.5201853114106879E-3</v>
      </c>
      <c r="Z138">
        <f>A138-Y138</f>
        <v>2.0853218443122462E-6</v>
      </c>
      <c r="AH138" s="3">
        <v>2.5201853114106801E-3</v>
      </c>
      <c r="AI138" s="6">
        <v>2.0853218443204798E-6</v>
      </c>
      <c r="AR138">
        <v>0.39102553385458405</v>
      </c>
      <c r="AS138" s="4">
        <f>0.5/SIN(O138)*0.5</f>
        <v>0.29709877644453031</v>
      </c>
      <c r="AU138" s="4">
        <f t="shared" si="24"/>
        <v>2.5213258204736461E-3</v>
      </c>
      <c r="AV138" s="4">
        <f t="shared" si="25"/>
        <v>9.4481278135405758E-7</v>
      </c>
    </row>
    <row r="139" spans="1:48" x14ac:dyDescent="0.3">
      <c r="A139">
        <v>2.5222706332550002E-3</v>
      </c>
      <c r="E139" cm="1">
        <f t="array" ref="E139">INDEX($C$2:$C$104,L139)</f>
        <v>-2.9917836667283228E-2</v>
      </c>
      <c r="G139">
        <f>PI()/12*(M139-12)</f>
        <v>1.308996938995747</v>
      </c>
      <c r="H139">
        <f t="shared" si="18"/>
        <v>-1.8002317709503442E-2</v>
      </c>
      <c r="I139">
        <f t="shared" si="19"/>
        <v>0.79827811658778636</v>
      </c>
      <c r="J139">
        <f t="shared" si="20"/>
        <v>1.3810525646177467</v>
      </c>
      <c r="L139">
        <f t="shared" si="21"/>
        <v>6</v>
      </c>
      <c r="M139">
        <v>17</v>
      </c>
      <c r="N139" s="3">
        <f t="shared" si="22"/>
        <v>0.18974376217714983</v>
      </c>
      <c r="O139" s="4">
        <f>IF(AR139&gt;0.05,1,0.05)</f>
        <v>1</v>
      </c>
      <c r="W139" s="3">
        <f t="shared" si="23"/>
        <v>1.3255056944654728</v>
      </c>
      <c r="Y139">
        <f>(1-EXP(-W139*A139))/W139</f>
        <v>2.5180589944945263E-3</v>
      </c>
      <c r="Z139">
        <f>A139-Y139</f>
        <v>4.2116387604738265E-6</v>
      </c>
      <c r="AH139" s="3">
        <v>2.51805899449461E-3</v>
      </c>
      <c r="AI139" s="6">
        <v>4.2116387603983601E-6</v>
      </c>
      <c r="AR139">
        <v>0.18974376217714983</v>
      </c>
      <c r="AS139" s="4">
        <f>0.5/SIN(O139)*0.5</f>
        <v>0.29709877644453031</v>
      </c>
      <c r="AU139" s="4">
        <f t="shared" si="24"/>
        <v>2.5213258204736461E-3</v>
      </c>
      <c r="AV139" s="4">
        <f t="shared" si="25"/>
        <v>9.4481278135405758E-7</v>
      </c>
    </row>
    <row r="140" spans="1:48" x14ac:dyDescent="0.3">
      <c r="A140">
        <v>2.5222706332550002E-3</v>
      </c>
      <c r="E140" cm="1">
        <f t="array" ref="E140">INDEX($C$2:$C$104,L140)</f>
        <v>-2.9917836667283228E-2</v>
      </c>
      <c r="G140">
        <f>PI()/12*(M140-12)</f>
        <v>1.5707963267948966</v>
      </c>
      <c r="H140">
        <f t="shared" si="18"/>
        <v>-1.8002317709503442E-2</v>
      </c>
      <c r="I140">
        <f t="shared" si="19"/>
        <v>0.79827811658778636</v>
      </c>
      <c r="J140">
        <f t="shared" si="20"/>
        <v>1.5887996170217535</v>
      </c>
      <c r="L140">
        <f t="shared" si="21"/>
        <v>6</v>
      </c>
      <c r="M140">
        <v>18</v>
      </c>
      <c r="N140" s="3">
        <f t="shared" si="22"/>
        <v>0.05</v>
      </c>
      <c r="O140" s="4">
        <f>IF(AR140&gt;0.05,1,0.05)</f>
        <v>0.05</v>
      </c>
      <c r="W140" s="3">
        <f t="shared" si="23"/>
        <v>5.0020839411324403</v>
      </c>
      <c r="Y140">
        <f>(1-EXP(-W140*A140))/W140</f>
        <v>2.50642608634677E-3</v>
      </c>
      <c r="Z140">
        <f>A140-Y140</f>
        <v>1.5844546908230176E-5</v>
      </c>
      <c r="AH140" s="3">
        <v>2.50642608634677E-3</v>
      </c>
      <c r="AI140" s="6">
        <v>1.5844546908238399E-5</v>
      </c>
      <c r="AR140">
        <v>0.05</v>
      </c>
      <c r="AS140" s="4">
        <f>0.5/SIN(O140)*0.5</f>
        <v>5.0020839411324403</v>
      </c>
      <c r="AU140" s="4">
        <f t="shared" si="24"/>
        <v>2.50642608634677E-3</v>
      </c>
      <c r="AV140" s="4">
        <f t="shared" si="25"/>
        <v>1.5844546908230176E-5</v>
      </c>
    </row>
    <row r="141" spans="1:48" x14ac:dyDescent="0.3">
      <c r="A141">
        <v>2.5222706332550002E-3</v>
      </c>
      <c r="E141" cm="1">
        <f t="array" ref="E141">INDEX($C$2:$C$104,L141)</f>
        <v>-2.9917836667283228E-2</v>
      </c>
      <c r="G141">
        <f>PI()/12*(M141-12)</f>
        <v>1.8325957145940459</v>
      </c>
      <c r="H141">
        <f t="shared" si="18"/>
        <v>-1.8002317709503442E-2</v>
      </c>
      <c r="I141">
        <f t="shared" si="19"/>
        <v>0.79827811658778636</v>
      </c>
      <c r="J141">
        <f t="shared" si="20"/>
        <v>1.7973410655426207</v>
      </c>
      <c r="L141">
        <f t="shared" si="21"/>
        <v>6</v>
      </c>
      <c r="M141">
        <v>19</v>
      </c>
      <c r="N141" s="3">
        <f t="shared" si="22"/>
        <v>0.05</v>
      </c>
      <c r="O141" s="4">
        <f>IF(AR141&gt;0.05,1,0.05)</f>
        <v>0.05</v>
      </c>
      <c r="W141" s="3">
        <f t="shared" si="23"/>
        <v>5.0020839411324403</v>
      </c>
      <c r="Y141">
        <f>(1-EXP(-W141*A141))/W141</f>
        <v>2.50642608634677E-3</v>
      </c>
      <c r="Z141">
        <f>A141-Y141</f>
        <v>1.5844546908230176E-5</v>
      </c>
      <c r="AH141" s="3">
        <v>2.50642608634677E-3</v>
      </c>
      <c r="AI141" s="6">
        <v>1.5844546908238399E-5</v>
      </c>
      <c r="AR141">
        <v>0.05</v>
      </c>
      <c r="AS141" s="4">
        <f>0.5/SIN(O141)*0.5</f>
        <v>5.0020839411324403</v>
      </c>
      <c r="AU141" s="4">
        <f t="shared" si="24"/>
        <v>2.50642608634677E-3</v>
      </c>
      <c r="AV141" s="4">
        <f t="shared" si="25"/>
        <v>1.5844546908230176E-5</v>
      </c>
    </row>
    <row r="142" spans="1:48" x14ac:dyDescent="0.3">
      <c r="A142">
        <v>2.5222706332550002E-3</v>
      </c>
      <c r="E142" cm="1">
        <f t="array" ref="E142">INDEX($C$2:$C$104,L142)</f>
        <v>-2.9917836667283228E-2</v>
      </c>
      <c r="G142">
        <f>PI()/12*(M142-12)</f>
        <v>2.0943951023931953</v>
      </c>
      <c r="H142">
        <f t="shared" si="18"/>
        <v>-1.8002317709503442E-2</v>
      </c>
      <c r="I142">
        <f t="shared" si="19"/>
        <v>0.79827811658778636</v>
      </c>
      <c r="J142">
        <f t="shared" si="20"/>
        <v>2.0010940190346358</v>
      </c>
      <c r="L142">
        <f t="shared" si="21"/>
        <v>6</v>
      </c>
      <c r="M142">
        <v>20</v>
      </c>
      <c r="N142" s="3">
        <f t="shared" si="22"/>
        <v>0.05</v>
      </c>
      <c r="O142" s="4">
        <f>IF(AR142&gt;0.05,1,0.05)</f>
        <v>0.05</v>
      </c>
      <c r="W142" s="3">
        <f t="shared" si="23"/>
        <v>5.0020839411324403</v>
      </c>
      <c r="Y142">
        <f>(1-EXP(-W142*A142))/W142</f>
        <v>2.50642608634677E-3</v>
      </c>
      <c r="Z142">
        <f>A142-Y142</f>
        <v>1.5844546908230176E-5</v>
      </c>
      <c r="AH142" s="3">
        <v>2.50642608634677E-3</v>
      </c>
      <c r="AI142" s="6">
        <v>1.5844546908238399E-5</v>
      </c>
      <c r="AR142">
        <v>0.05</v>
      </c>
      <c r="AS142" s="4">
        <f>0.5/SIN(O142)*0.5</f>
        <v>5.0020839411324403</v>
      </c>
      <c r="AU142" s="4">
        <f t="shared" si="24"/>
        <v>2.50642608634677E-3</v>
      </c>
      <c r="AV142" s="4">
        <f t="shared" si="25"/>
        <v>1.5844546908230176E-5</v>
      </c>
    </row>
    <row r="143" spans="1:48" x14ac:dyDescent="0.3">
      <c r="A143">
        <v>2.5222706332550002E-3</v>
      </c>
      <c r="E143" cm="1">
        <f t="array" ref="E143">INDEX($C$2:$C$104,L143)</f>
        <v>-2.9917836667283228E-2</v>
      </c>
      <c r="G143">
        <f>PI()/12*(M143-12)</f>
        <v>2.3561944901923448</v>
      </c>
      <c r="H143">
        <f t="shared" si="18"/>
        <v>-1.8002317709503442E-2</v>
      </c>
      <c r="I143">
        <f t="shared" si="19"/>
        <v>0.79827811658778636</v>
      </c>
      <c r="J143">
        <f t="shared" si="20"/>
        <v>2.1925606341489687</v>
      </c>
      <c r="L143">
        <f t="shared" si="21"/>
        <v>6</v>
      </c>
      <c r="M143">
        <v>21</v>
      </c>
      <c r="N143" s="3">
        <f t="shared" si="22"/>
        <v>0.05</v>
      </c>
      <c r="O143" s="4">
        <f>IF(AR143&gt;0.05,1,0.05)</f>
        <v>0.05</v>
      </c>
      <c r="W143" s="3">
        <f t="shared" si="23"/>
        <v>5.0020839411324403</v>
      </c>
      <c r="Y143">
        <f>(1-EXP(-W143*A143))/W143</f>
        <v>2.50642608634677E-3</v>
      </c>
      <c r="Z143">
        <f>A143-Y143</f>
        <v>1.5844546908230176E-5</v>
      </c>
      <c r="AH143" s="3">
        <v>2.50642608634677E-3</v>
      </c>
      <c r="AI143" s="6">
        <v>1.5844546908238399E-5</v>
      </c>
      <c r="AR143">
        <v>0.05</v>
      </c>
      <c r="AS143" s="4">
        <f>0.5/SIN(O143)*0.5</f>
        <v>5.0020839411324403</v>
      </c>
      <c r="AU143" s="4">
        <f t="shared" si="24"/>
        <v>2.50642608634677E-3</v>
      </c>
      <c r="AV143" s="4">
        <f t="shared" si="25"/>
        <v>1.5844546908230176E-5</v>
      </c>
    </row>
    <row r="144" spans="1:48" x14ac:dyDescent="0.3">
      <c r="A144">
        <v>2.5222706332550002E-3</v>
      </c>
      <c r="E144" cm="1">
        <f t="array" ref="E144">INDEX($C$2:$C$104,L144)</f>
        <v>-2.9917836667283228E-2</v>
      </c>
      <c r="G144">
        <f>PI()/12*(M144-12)</f>
        <v>2.617993877991494</v>
      </c>
      <c r="H144">
        <f t="shared" si="18"/>
        <v>-1.8002317709503442E-2</v>
      </c>
      <c r="I144">
        <f t="shared" si="19"/>
        <v>0.79827811658778636</v>
      </c>
      <c r="J144">
        <f t="shared" si="20"/>
        <v>2.3593456112791196</v>
      </c>
      <c r="L144">
        <f t="shared" si="21"/>
        <v>6</v>
      </c>
      <c r="M144">
        <v>22</v>
      </c>
      <c r="N144" s="3">
        <f t="shared" si="22"/>
        <v>0.05</v>
      </c>
      <c r="O144" s="4">
        <f>IF(AR144&gt;0.05,1,0.05)</f>
        <v>0.05</v>
      </c>
      <c r="W144" s="3">
        <f t="shared" si="23"/>
        <v>5.0020839411324403</v>
      </c>
      <c r="Y144">
        <f>(1-EXP(-W144*A144))/W144</f>
        <v>2.50642608634677E-3</v>
      </c>
      <c r="Z144">
        <f>A144-Y144</f>
        <v>1.5844546908230176E-5</v>
      </c>
      <c r="AH144" s="3">
        <v>2.50642608634677E-3</v>
      </c>
      <c r="AI144" s="6">
        <v>1.5844546908238399E-5</v>
      </c>
      <c r="AR144">
        <v>0.05</v>
      </c>
      <c r="AS144" s="4">
        <f>0.5/SIN(O144)*0.5</f>
        <v>5.0020839411324403</v>
      </c>
      <c r="AU144" s="4">
        <f t="shared" si="24"/>
        <v>2.50642608634677E-3</v>
      </c>
      <c r="AV144" s="4">
        <f t="shared" si="25"/>
        <v>1.5844546908230176E-5</v>
      </c>
    </row>
    <row r="145" spans="1:48" x14ac:dyDescent="0.3">
      <c r="A145">
        <v>2.5222706332550002E-3</v>
      </c>
      <c r="E145" cm="1">
        <f t="array" ref="E145">INDEX($C$2:$C$104,L145)</f>
        <v>-2.9917836667283228E-2</v>
      </c>
      <c r="G145">
        <f>PI()/12*(M145-12)</f>
        <v>2.8797932657906435</v>
      </c>
      <c r="H145">
        <f t="shared" si="18"/>
        <v>-1.8002317709503442E-2</v>
      </c>
      <c r="I145">
        <f t="shared" si="19"/>
        <v>0.79827811658778636</v>
      </c>
      <c r="J145">
        <f t="shared" si="20"/>
        <v>2.4801058382117578</v>
      </c>
      <c r="L145">
        <f t="shared" si="21"/>
        <v>6</v>
      </c>
      <c r="M145">
        <v>23</v>
      </c>
      <c r="N145" s="3">
        <f t="shared" si="22"/>
        <v>0.05</v>
      </c>
      <c r="O145" s="4">
        <f>IF(AR145&gt;0.05,1,0.05)</f>
        <v>0.05</v>
      </c>
      <c r="W145" s="3">
        <f t="shared" si="23"/>
        <v>5.0020839411324403</v>
      </c>
      <c r="Y145">
        <f>(1-EXP(-W145*A145))/W145</f>
        <v>2.50642608634677E-3</v>
      </c>
      <c r="Z145">
        <f>A145-Y145</f>
        <v>1.5844546908230176E-5</v>
      </c>
      <c r="AH145" s="3">
        <v>2.50642608634677E-3</v>
      </c>
      <c r="AI145" s="6">
        <v>1.5844546908238399E-5</v>
      </c>
      <c r="AR145">
        <v>0.05</v>
      </c>
      <c r="AS145" s="4">
        <f>0.5/SIN(O145)*0.5</f>
        <v>5.0020839411324403</v>
      </c>
      <c r="AU145" s="4">
        <f t="shared" si="24"/>
        <v>2.50642608634677E-3</v>
      </c>
      <c r="AV145" s="4">
        <f t="shared" si="25"/>
        <v>1.5844546908230176E-5</v>
      </c>
    </row>
    <row r="146" spans="1:48" x14ac:dyDescent="0.3">
      <c r="A146">
        <v>2.5222706332550002E-3</v>
      </c>
      <c r="E146" cm="1">
        <f t="array" ref="E146">INDEX($C$2:$C$104,L146)</f>
        <v>-3.6939983985704958E-2</v>
      </c>
      <c r="G146">
        <f>PI()/12*(M146-12)</f>
        <v>-3.1415926535897931</v>
      </c>
      <c r="H146">
        <f t="shared" si="18"/>
        <v>-2.2225981722870797E-2</v>
      </c>
      <c r="I146">
        <f t="shared" si="19"/>
        <v>0.79809067800540556</v>
      </c>
      <c r="J146">
        <f t="shared" si="20"/>
        <v>2.5327608143375961</v>
      </c>
      <c r="L146">
        <f t="shared" si="21"/>
        <v>7</v>
      </c>
      <c r="M146">
        <v>0</v>
      </c>
      <c r="N146" s="3">
        <f t="shared" si="22"/>
        <v>0.05</v>
      </c>
      <c r="O146" s="4">
        <f>IF(AR146&gt;0.05,1,0.05)</f>
        <v>0.05</v>
      </c>
      <c r="W146" s="3">
        <f t="shared" si="23"/>
        <v>5.0020839411324403</v>
      </c>
      <c r="Y146">
        <f>(1-EXP(-W146*A146))/W146</f>
        <v>2.50642608634677E-3</v>
      </c>
      <c r="Z146">
        <f>A146-Y146</f>
        <v>1.5844546908230176E-5</v>
      </c>
      <c r="AH146" s="3">
        <v>2.50642608634677E-3</v>
      </c>
      <c r="AI146" s="6">
        <v>1.5844546908238399E-5</v>
      </c>
      <c r="AR146">
        <v>0.05</v>
      </c>
      <c r="AS146" s="4">
        <f>0.5/SIN(O146)*0.5</f>
        <v>5.0020839411324403</v>
      </c>
      <c r="AU146" s="4">
        <f t="shared" si="24"/>
        <v>2.50642608634677E-3</v>
      </c>
      <c r="AV146" s="4">
        <f t="shared" si="25"/>
        <v>1.5844546908230176E-5</v>
      </c>
    </row>
    <row r="147" spans="1:48" x14ac:dyDescent="0.3">
      <c r="A147">
        <v>2.5222706332550002E-3</v>
      </c>
      <c r="E147" cm="1">
        <f t="array" ref="E147">INDEX($C$2:$C$104,L147)</f>
        <v>-3.6939983985704958E-2</v>
      </c>
      <c r="G147">
        <f>PI()/12*(M147-12)</f>
        <v>-2.8797932657906435</v>
      </c>
      <c r="H147">
        <f t="shared" si="18"/>
        <v>-2.2225981722870797E-2</v>
      </c>
      <c r="I147">
        <f t="shared" si="19"/>
        <v>0.79809067800540556</v>
      </c>
      <c r="J147">
        <f t="shared" si="20"/>
        <v>2.4867148829612784</v>
      </c>
      <c r="L147">
        <f t="shared" si="21"/>
        <v>7</v>
      </c>
      <c r="M147">
        <v>1</v>
      </c>
      <c r="N147" s="3">
        <f t="shared" si="22"/>
        <v>0.05</v>
      </c>
      <c r="O147" s="4">
        <f>IF(AR147&gt;0.05,1,0.05)</f>
        <v>0.05</v>
      </c>
      <c r="W147" s="3">
        <f t="shared" si="23"/>
        <v>5.0020839411324403</v>
      </c>
      <c r="Y147">
        <f>(1-EXP(-W147*A147))/W147</f>
        <v>2.50642608634677E-3</v>
      </c>
      <c r="Z147">
        <f>A147-Y147</f>
        <v>1.5844546908230176E-5</v>
      </c>
      <c r="AH147" s="3">
        <v>2.50642608634677E-3</v>
      </c>
      <c r="AI147" s="6">
        <v>1.5844546908238399E-5</v>
      </c>
      <c r="AR147">
        <v>0.05</v>
      </c>
      <c r="AS147" s="4">
        <f>0.5/SIN(O147)*0.5</f>
        <v>5.0020839411324403</v>
      </c>
      <c r="AU147" s="4">
        <f t="shared" si="24"/>
        <v>2.50642608634677E-3</v>
      </c>
      <c r="AV147" s="4">
        <f t="shared" si="25"/>
        <v>1.5844546908230176E-5</v>
      </c>
    </row>
    <row r="148" spans="1:48" x14ac:dyDescent="0.3">
      <c r="A148">
        <v>2.5222706332550002E-3</v>
      </c>
      <c r="E148" cm="1">
        <f t="array" ref="E148">INDEX($C$2:$C$104,L148)</f>
        <v>-3.6939983985704958E-2</v>
      </c>
      <c r="G148">
        <f>PI()/12*(M148-12)</f>
        <v>-2.617993877991494</v>
      </c>
      <c r="H148">
        <f t="shared" si="18"/>
        <v>-2.2225981722870797E-2</v>
      </c>
      <c r="I148">
        <f t="shared" si="19"/>
        <v>0.79809067800540556</v>
      </c>
      <c r="J148">
        <f t="shared" si="20"/>
        <v>2.3651242282968905</v>
      </c>
      <c r="L148">
        <f t="shared" si="21"/>
        <v>7</v>
      </c>
      <c r="M148">
        <v>2</v>
      </c>
      <c r="N148" s="3">
        <f t="shared" si="22"/>
        <v>0.05</v>
      </c>
      <c r="O148" s="4">
        <f>IF(AR148&gt;0.05,1,0.05)</f>
        <v>0.05</v>
      </c>
      <c r="W148" s="3">
        <f t="shared" si="23"/>
        <v>5.0020839411324403</v>
      </c>
      <c r="Y148">
        <f>(1-EXP(-W148*A148))/W148</f>
        <v>2.50642608634677E-3</v>
      </c>
      <c r="Z148">
        <f>A148-Y148</f>
        <v>1.5844546908230176E-5</v>
      </c>
      <c r="AH148" s="3">
        <v>2.50642608634677E-3</v>
      </c>
      <c r="AI148" s="6">
        <v>1.5844546908238399E-5</v>
      </c>
      <c r="AR148">
        <v>0.05</v>
      </c>
      <c r="AS148" s="4">
        <f>0.5/SIN(O148)*0.5</f>
        <v>5.0020839411324403</v>
      </c>
      <c r="AU148" s="4">
        <f t="shared" si="24"/>
        <v>2.50642608634677E-3</v>
      </c>
      <c r="AV148" s="4">
        <f t="shared" si="25"/>
        <v>1.5844546908230176E-5</v>
      </c>
    </row>
    <row r="149" spans="1:48" x14ac:dyDescent="0.3">
      <c r="A149">
        <v>2.5222706332550002E-3</v>
      </c>
      <c r="E149" cm="1">
        <f t="array" ref="E149">INDEX($C$2:$C$104,L149)</f>
        <v>-3.6939983985704958E-2</v>
      </c>
      <c r="G149">
        <f>PI()/12*(M149-12)</f>
        <v>-2.3561944901923448</v>
      </c>
      <c r="H149">
        <f t="shared" si="18"/>
        <v>-2.2225981722870797E-2</v>
      </c>
      <c r="I149">
        <f t="shared" si="19"/>
        <v>0.79809067800540556</v>
      </c>
      <c r="J149">
        <f t="shared" si="20"/>
        <v>2.1976028142484361</v>
      </c>
      <c r="L149">
        <f t="shared" si="21"/>
        <v>7</v>
      </c>
      <c r="M149">
        <v>3</v>
      </c>
      <c r="N149" s="3">
        <f t="shared" si="22"/>
        <v>0.05</v>
      </c>
      <c r="O149" s="4">
        <f>IF(AR149&gt;0.05,1,0.05)</f>
        <v>0.05</v>
      </c>
      <c r="W149" s="3">
        <f t="shared" si="23"/>
        <v>5.0020839411324403</v>
      </c>
      <c r="Y149">
        <f>(1-EXP(-W149*A149))/W149</f>
        <v>2.50642608634677E-3</v>
      </c>
      <c r="Z149">
        <f>A149-Y149</f>
        <v>1.5844546908230176E-5</v>
      </c>
      <c r="AH149" s="3">
        <v>2.50642608634677E-3</v>
      </c>
      <c r="AI149" s="6">
        <v>1.5844546908238399E-5</v>
      </c>
      <c r="AR149">
        <v>0.05</v>
      </c>
      <c r="AS149" s="4">
        <f>0.5/SIN(O149)*0.5</f>
        <v>5.0020839411324403</v>
      </c>
      <c r="AU149" s="4">
        <f t="shared" si="24"/>
        <v>2.50642608634677E-3</v>
      </c>
      <c r="AV149" s="4">
        <f t="shared" si="25"/>
        <v>1.5844546908230176E-5</v>
      </c>
    </row>
    <row r="150" spans="1:48" x14ac:dyDescent="0.3">
      <c r="A150">
        <v>2.5222706332550002E-3</v>
      </c>
      <c r="E150" cm="1">
        <f t="array" ref="E150">INDEX($C$2:$C$104,L150)</f>
        <v>-3.6939983985704958E-2</v>
      </c>
      <c r="G150">
        <f>PI()/12*(M150-12)</f>
        <v>-2.0943951023931953</v>
      </c>
      <c r="H150">
        <f t="shared" si="18"/>
        <v>-2.2225981722870797E-2</v>
      </c>
      <c r="I150">
        <f t="shared" si="19"/>
        <v>0.79809067800540556</v>
      </c>
      <c r="J150">
        <f t="shared" si="20"/>
        <v>2.0056429688939494</v>
      </c>
      <c r="L150">
        <f t="shared" si="21"/>
        <v>7</v>
      </c>
      <c r="M150">
        <v>4</v>
      </c>
      <c r="N150" s="3">
        <f t="shared" si="22"/>
        <v>0.05</v>
      </c>
      <c r="O150" s="4">
        <f>IF(AR150&gt;0.05,1,0.05)</f>
        <v>0.05</v>
      </c>
      <c r="W150" s="3">
        <f t="shared" si="23"/>
        <v>5.0020839411324403</v>
      </c>
      <c r="Y150">
        <f>(1-EXP(-W150*A150))/W150</f>
        <v>2.50642608634677E-3</v>
      </c>
      <c r="Z150">
        <f>A150-Y150</f>
        <v>1.5844546908230176E-5</v>
      </c>
      <c r="AH150" s="3">
        <v>2.50642608634677E-3</v>
      </c>
      <c r="AI150" s="6">
        <v>1.5844546908238399E-5</v>
      </c>
      <c r="AR150">
        <v>0.05</v>
      </c>
      <c r="AS150" s="4">
        <f>0.5/SIN(O150)*0.5</f>
        <v>5.0020839411324403</v>
      </c>
      <c r="AU150" s="4">
        <f t="shared" si="24"/>
        <v>2.50642608634677E-3</v>
      </c>
      <c r="AV150" s="4">
        <f t="shared" si="25"/>
        <v>1.5844546908230176E-5</v>
      </c>
    </row>
    <row r="151" spans="1:48" x14ac:dyDescent="0.3">
      <c r="A151">
        <v>2.5222706332550002E-3</v>
      </c>
      <c r="E151" cm="1">
        <f t="array" ref="E151">INDEX($C$2:$C$104,L151)</f>
        <v>-3.6939983985704958E-2</v>
      </c>
      <c r="G151">
        <f>PI()/12*(M151-12)</f>
        <v>-1.8325957145940459</v>
      </c>
      <c r="H151">
        <f t="shared" si="18"/>
        <v>-2.2225981722870797E-2</v>
      </c>
      <c r="I151">
        <f t="shared" si="19"/>
        <v>0.79809067800540556</v>
      </c>
      <c r="J151">
        <f t="shared" si="20"/>
        <v>1.8016278274842321</v>
      </c>
      <c r="L151">
        <f t="shared" si="21"/>
        <v>7</v>
      </c>
      <c r="M151">
        <v>5</v>
      </c>
      <c r="N151" s="3">
        <f t="shared" si="22"/>
        <v>0.05</v>
      </c>
      <c r="O151" s="4">
        <f>IF(AR151&gt;0.05,1,0.05)</f>
        <v>0.05</v>
      </c>
      <c r="W151" s="3">
        <f t="shared" si="23"/>
        <v>5.0020839411324403</v>
      </c>
      <c r="Y151">
        <f>(1-EXP(-W151*A151))/W151</f>
        <v>2.50642608634677E-3</v>
      </c>
      <c r="Z151">
        <f>A151-Y151</f>
        <v>1.5844546908230176E-5</v>
      </c>
      <c r="AH151" s="3">
        <v>2.50642608634677E-3</v>
      </c>
      <c r="AI151" s="6">
        <v>1.5844546908238399E-5</v>
      </c>
      <c r="AR151">
        <v>0.05</v>
      </c>
      <c r="AS151" s="4">
        <f>0.5/SIN(O151)*0.5</f>
        <v>5.0020839411324403</v>
      </c>
      <c r="AU151" s="4">
        <f t="shared" si="24"/>
        <v>2.50642608634677E-3</v>
      </c>
      <c r="AV151" s="4">
        <f t="shared" si="25"/>
        <v>1.5844546908230176E-5</v>
      </c>
    </row>
    <row r="152" spans="1:48" x14ac:dyDescent="0.3">
      <c r="A152">
        <v>2.5222706332550002E-3</v>
      </c>
      <c r="E152" cm="1">
        <f t="array" ref="E152">INDEX($C$2:$C$104,L152)</f>
        <v>-3.6939983985704958E-2</v>
      </c>
      <c r="G152">
        <f>PI()/12*(M152-12)</f>
        <v>-1.5707963267948966</v>
      </c>
      <c r="H152">
        <f t="shared" si="18"/>
        <v>-2.2225981722870797E-2</v>
      </c>
      <c r="I152">
        <f t="shared" si="19"/>
        <v>0.79809067800540556</v>
      </c>
      <c r="J152">
        <f t="shared" si="20"/>
        <v>1.5930241388425852</v>
      </c>
      <c r="L152">
        <f t="shared" si="21"/>
        <v>7</v>
      </c>
      <c r="M152">
        <v>6</v>
      </c>
      <c r="N152" s="3">
        <f t="shared" si="22"/>
        <v>0.05</v>
      </c>
      <c r="O152" s="4">
        <f>IF(AR152&gt;0.05,1,0.05)</f>
        <v>0.05</v>
      </c>
      <c r="W152" s="3">
        <f t="shared" si="23"/>
        <v>5.0020839411324403</v>
      </c>
      <c r="Y152">
        <f>(1-EXP(-W152*A152))/W152</f>
        <v>2.50642608634677E-3</v>
      </c>
      <c r="Z152">
        <f>A152-Y152</f>
        <v>1.5844546908230176E-5</v>
      </c>
      <c r="AH152" s="3">
        <v>2.50642608634677E-3</v>
      </c>
      <c r="AI152" s="6">
        <v>1.5844546908238399E-5</v>
      </c>
      <c r="AR152">
        <v>0.05</v>
      </c>
      <c r="AS152" s="4">
        <f>0.5/SIN(O152)*0.5</f>
        <v>5.0020839411324403</v>
      </c>
      <c r="AU152" s="4">
        <f t="shared" si="24"/>
        <v>2.50642608634677E-3</v>
      </c>
      <c r="AV152" s="4">
        <f t="shared" si="25"/>
        <v>1.5844546908230176E-5</v>
      </c>
    </row>
    <row r="153" spans="1:48" x14ac:dyDescent="0.3">
      <c r="A153">
        <v>2.5222706332550002E-3</v>
      </c>
      <c r="E153" cm="1">
        <f t="array" ref="E153">INDEX($C$2:$C$104,L153)</f>
        <v>-3.6939983985704958E-2</v>
      </c>
      <c r="G153">
        <f>PI()/12*(M153-12)</f>
        <v>-1.308996938995747</v>
      </c>
      <c r="H153">
        <f t="shared" si="18"/>
        <v>-2.2225981722870797E-2</v>
      </c>
      <c r="I153">
        <f t="shared" si="19"/>
        <v>0.79809067800540556</v>
      </c>
      <c r="J153">
        <f t="shared" si="20"/>
        <v>1.3854010149744851</v>
      </c>
      <c r="L153">
        <f t="shared" si="21"/>
        <v>7</v>
      </c>
      <c r="M153">
        <v>7</v>
      </c>
      <c r="N153" s="3">
        <f t="shared" si="22"/>
        <v>0.18539531182041147</v>
      </c>
      <c r="O153" s="4">
        <f>IF(AR153&gt;0.05,1,0.05)</f>
        <v>1</v>
      </c>
      <c r="W153" s="3">
        <f t="shared" si="23"/>
        <v>1.3562258067752113</v>
      </c>
      <c r="Y153">
        <f>(1-EXP(-W153*A153))/W153</f>
        <v>2.5179614961792613E-3</v>
      </c>
      <c r="Z153">
        <f>A153-Y153</f>
        <v>4.3091370757388642E-6</v>
      </c>
      <c r="AH153" s="3">
        <v>2.51796149617926E-3</v>
      </c>
      <c r="AI153" s="6">
        <v>4.3091370757470999E-6</v>
      </c>
      <c r="AR153">
        <v>0.18539531182041147</v>
      </c>
      <c r="AS153" s="4">
        <f>0.5/SIN(O153)*0.5</f>
        <v>0.29709877644453031</v>
      </c>
      <c r="AU153" s="4">
        <f t="shared" si="24"/>
        <v>2.5213258204736461E-3</v>
      </c>
      <c r="AV153" s="4">
        <f t="shared" si="25"/>
        <v>9.4481278135405758E-7</v>
      </c>
    </row>
    <row r="154" spans="1:48" x14ac:dyDescent="0.3">
      <c r="A154">
        <v>2.5222706332550002E-3</v>
      </c>
      <c r="E154" cm="1">
        <f t="array" ref="E154">INDEX($C$2:$C$104,L154)</f>
        <v>-3.6939983985704958E-2</v>
      </c>
      <c r="G154">
        <f>PI()/12*(M154-12)</f>
        <v>-1.0471975511965976</v>
      </c>
      <c r="H154">
        <f t="shared" si="18"/>
        <v>-2.2225981722870797E-2</v>
      </c>
      <c r="I154">
        <f t="shared" si="19"/>
        <v>0.79809067800540556</v>
      </c>
      <c r="J154">
        <f t="shared" si="20"/>
        <v>1.1844361946873396</v>
      </c>
      <c r="L154">
        <f t="shared" si="21"/>
        <v>7</v>
      </c>
      <c r="M154">
        <v>8</v>
      </c>
      <c r="N154" s="3">
        <f t="shared" si="22"/>
        <v>0.38636013210755693</v>
      </c>
      <c r="O154" s="4">
        <f>IF(AR154&gt;0.05,1,0.05)</f>
        <v>1</v>
      </c>
      <c r="W154" s="3">
        <f t="shared" si="23"/>
        <v>0.66344787010064876</v>
      </c>
      <c r="Y154">
        <f>(1-EXP(-W154*A154))/W154</f>
        <v>2.5201614322944554E-3</v>
      </c>
      <c r="Z154">
        <f>A154-Y154</f>
        <v>2.1092009605447846E-6</v>
      </c>
      <c r="AH154" s="3">
        <v>2.5201614322944502E-3</v>
      </c>
      <c r="AI154" s="6">
        <v>2.1092009605543201E-6</v>
      </c>
      <c r="AR154">
        <v>0.38636013210755693</v>
      </c>
      <c r="AS154" s="4">
        <f>0.5/SIN(O154)*0.5</f>
        <v>0.29709877644453031</v>
      </c>
      <c r="AU154" s="4">
        <f t="shared" si="24"/>
        <v>2.5213258204736461E-3</v>
      </c>
      <c r="AV154" s="4">
        <f t="shared" si="25"/>
        <v>9.4481278135405758E-7</v>
      </c>
    </row>
    <row r="155" spans="1:48" x14ac:dyDescent="0.3">
      <c r="A155">
        <v>2.5222706332550002E-3</v>
      </c>
      <c r="E155" cm="1">
        <f t="array" ref="E155">INDEX($C$2:$C$104,L155)</f>
        <v>-3.6939983985704958E-2</v>
      </c>
      <c r="G155">
        <f>PI()/12*(M155-12)</f>
        <v>-0.78539816339744828</v>
      </c>
      <c r="H155">
        <f t="shared" si="18"/>
        <v>-2.2225981722870797E-2</v>
      </c>
      <c r="I155">
        <f t="shared" si="19"/>
        <v>0.79809067800540556</v>
      </c>
      <c r="J155">
        <f t="shared" si="20"/>
        <v>0.99785103488514182</v>
      </c>
      <c r="L155">
        <f t="shared" si="21"/>
        <v>7</v>
      </c>
      <c r="M155">
        <v>9</v>
      </c>
      <c r="N155" s="3">
        <f t="shared" si="22"/>
        <v>0.57294529190975474</v>
      </c>
      <c r="O155" s="4">
        <f>IF(AR155&gt;0.05,1,0.05)</f>
        <v>1</v>
      </c>
      <c r="W155" s="3">
        <f t="shared" si="23"/>
        <v>0.4611615730315563</v>
      </c>
      <c r="Y155">
        <f>(1-EXP(-W155*A155))/W155</f>
        <v>2.520804281670755E-3</v>
      </c>
      <c r="Z155">
        <f>A155-Y155</f>
        <v>1.4663515842451048E-6</v>
      </c>
      <c r="AH155" s="3">
        <v>2.5208042816707498E-3</v>
      </c>
      <c r="AI155" s="6">
        <v>1.46635158425377E-6</v>
      </c>
      <c r="AR155">
        <v>0.57294529190975474</v>
      </c>
      <c r="AS155" s="4">
        <f>0.5/SIN(O155)*0.5</f>
        <v>0.29709877644453031</v>
      </c>
      <c r="AU155" s="4">
        <f t="shared" si="24"/>
        <v>2.5213258204736461E-3</v>
      </c>
      <c r="AV155" s="4">
        <f t="shared" si="25"/>
        <v>9.4481278135405758E-7</v>
      </c>
    </row>
    <row r="156" spans="1:48" x14ac:dyDescent="0.3">
      <c r="A156">
        <v>2.5222706332550002E-3</v>
      </c>
      <c r="E156" cm="1">
        <f t="array" ref="E156">INDEX($C$2:$C$104,L156)</f>
        <v>-3.6939983985704958E-2</v>
      </c>
      <c r="G156">
        <f>PI()/12*(M156-12)</f>
        <v>-0.52359877559829882</v>
      </c>
      <c r="H156">
        <f t="shared" si="18"/>
        <v>-2.2225981722870797E-2</v>
      </c>
      <c r="I156">
        <f t="shared" si="19"/>
        <v>0.79809067800540556</v>
      </c>
      <c r="J156">
        <f t="shared" si="20"/>
        <v>0.83801339440333511</v>
      </c>
      <c r="L156">
        <f t="shared" si="21"/>
        <v>7</v>
      </c>
      <c r="M156">
        <v>10</v>
      </c>
      <c r="N156" s="3">
        <f t="shared" si="22"/>
        <v>0.73278293239156145</v>
      </c>
      <c r="O156" s="4">
        <f>IF(AR156&gt;0.05,1,0.05)</f>
        <v>1</v>
      </c>
      <c r="W156" s="3">
        <f t="shared" si="23"/>
        <v>0.37372513762492721</v>
      </c>
      <c r="Y156">
        <f>(1-EXP(-W156*A156))/W156</f>
        <v>2.5210822152255761E-3</v>
      </c>
      <c r="Z156">
        <f>A156-Y156</f>
        <v>1.1884180294240675E-6</v>
      </c>
      <c r="AH156" s="3">
        <v>2.52108221522557E-3</v>
      </c>
      <c r="AI156" s="6">
        <v>1.1884180294323E-6</v>
      </c>
      <c r="AR156">
        <v>0.73278293239156145</v>
      </c>
      <c r="AS156" s="4">
        <f>0.5/SIN(O156)*0.5</f>
        <v>0.29709877644453031</v>
      </c>
      <c r="AU156" s="4">
        <f t="shared" si="24"/>
        <v>2.5213258204736461E-3</v>
      </c>
      <c r="AV156" s="4">
        <f t="shared" si="25"/>
        <v>9.4481278135405758E-7</v>
      </c>
    </row>
    <row r="157" spans="1:48" x14ac:dyDescent="0.3">
      <c r="A157">
        <v>2.5222706332550002E-3</v>
      </c>
      <c r="E157" cm="1">
        <f t="array" ref="E157">INDEX($C$2:$C$104,L157)</f>
        <v>-3.6939983985704958E-2</v>
      </c>
      <c r="G157">
        <f>PI()/12*(M157-12)</f>
        <v>-0.26179938779914941</v>
      </c>
      <c r="H157">
        <f t="shared" si="18"/>
        <v>-2.2225981722870797E-2</v>
      </c>
      <c r="I157">
        <f t="shared" si="19"/>
        <v>0.79809067800540556</v>
      </c>
      <c r="J157">
        <f t="shared" si="20"/>
        <v>0.72474210576155451</v>
      </c>
      <c r="L157">
        <f t="shared" si="21"/>
        <v>7</v>
      </c>
      <c r="M157">
        <v>11</v>
      </c>
      <c r="N157" s="3">
        <f t="shared" si="22"/>
        <v>0.84605422103334205</v>
      </c>
      <c r="O157" s="4">
        <f>IF(AR157&gt;0.05,1,0.05)</f>
        <v>1</v>
      </c>
      <c r="W157" s="3">
        <f t="shared" si="23"/>
        <v>0.33392530904952272</v>
      </c>
      <c r="Y157">
        <f>(1-EXP(-W157*A157))/W157</f>
        <v>2.5212087401812328E-3</v>
      </c>
      <c r="Z157">
        <f>A157-Y157</f>
        <v>1.0618930737673997E-6</v>
      </c>
      <c r="AH157" s="3">
        <v>2.5212087401812302E-3</v>
      </c>
      <c r="AI157" s="6">
        <v>1.0618930737756301E-6</v>
      </c>
      <c r="AR157">
        <v>0.84605422103334205</v>
      </c>
      <c r="AS157" s="4">
        <f>0.5/SIN(O157)*0.5</f>
        <v>0.29709877644453031</v>
      </c>
      <c r="AU157" s="4">
        <f t="shared" si="24"/>
        <v>2.5213258204736461E-3</v>
      </c>
      <c r="AV157" s="4">
        <f t="shared" si="25"/>
        <v>9.4481278135405758E-7</v>
      </c>
    </row>
    <row r="158" spans="1:48" x14ac:dyDescent="0.3">
      <c r="A158">
        <v>2.5222706332550002E-3</v>
      </c>
      <c r="E158" cm="1">
        <f t="array" ref="E158">INDEX($C$2:$C$104,L158)</f>
        <v>-3.6939983985704958E-2</v>
      </c>
      <c r="G158">
        <f>PI()/12*(M158-12)</f>
        <v>0</v>
      </c>
      <c r="H158">
        <f t="shared" si="18"/>
        <v>-2.2225981722870797E-2</v>
      </c>
      <c r="I158">
        <f t="shared" si="19"/>
        <v>0.79809067800540556</v>
      </c>
      <c r="J158">
        <f t="shared" si="20"/>
        <v>0.68271180722360703</v>
      </c>
      <c r="L158">
        <f t="shared" si="21"/>
        <v>7</v>
      </c>
      <c r="M158">
        <v>12</v>
      </c>
      <c r="N158" s="3">
        <f t="shared" si="22"/>
        <v>0.88808451957128953</v>
      </c>
      <c r="O158" s="4">
        <f>IF(AR158&gt;0.05,1,0.05)</f>
        <v>1</v>
      </c>
      <c r="W158" s="3">
        <f t="shared" si="23"/>
        <v>0.32222113107845463</v>
      </c>
      <c r="Y158">
        <f>(1-EXP(-W158*A158))/W158</f>
        <v>2.5212459497564736E-3</v>
      </c>
      <c r="Z158">
        <f>A158-Y158</f>
        <v>1.0246834985265171E-6</v>
      </c>
      <c r="AH158" s="3">
        <v>2.5212459497564702E-3</v>
      </c>
      <c r="AI158" s="6">
        <v>1.0246834985347501E-6</v>
      </c>
      <c r="AR158">
        <v>0.88808451957128953</v>
      </c>
      <c r="AS158" s="4">
        <f>0.5/SIN(O158)*0.5</f>
        <v>0.29709877644453031</v>
      </c>
      <c r="AU158" s="4">
        <f t="shared" si="24"/>
        <v>2.5213258204736461E-3</v>
      </c>
      <c r="AV158" s="4">
        <f t="shared" si="25"/>
        <v>9.4481278135405758E-7</v>
      </c>
    </row>
    <row r="159" spans="1:48" x14ac:dyDescent="0.3">
      <c r="A159">
        <v>2.5222706332550002E-3</v>
      </c>
      <c r="E159" cm="1">
        <f t="array" ref="E159">INDEX($C$2:$C$104,L159)</f>
        <v>-3.6939983985704958E-2</v>
      </c>
      <c r="G159">
        <f>PI()/12*(M159-12)</f>
        <v>0.26179938779914941</v>
      </c>
      <c r="H159">
        <f t="shared" si="18"/>
        <v>-2.2225981722870797E-2</v>
      </c>
      <c r="I159">
        <f t="shared" si="19"/>
        <v>0.79809067800540556</v>
      </c>
      <c r="J159">
        <f t="shared" si="20"/>
        <v>0.72474210576155451</v>
      </c>
      <c r="L159">
        <f t="shared" si="21"/>
        <v>7</v>
      </c>
      <c r="M159">
        <v>13</v>
      </c>
      <c r="N159" s="3">
        <f t="shared" si="22"/>
        <v>0.84605422103334205</v>
      </c>
      <c r="O159" s="4">
        <f>IF(AR159&gt;0.05,1,0.05)</f>
        <v>1</v>
      </c>
      <c r="W159" s="3">
        <f t="shared" si="23"/>
        <v>0.33392530904952272</v>
      </c>
      <c r="Y159">
        <f>(1-EXP(-W159*A159))/W159</f>
        <v>2.5212087401812328E-3</v>
      </c>
      <c r="Z159">
        <f>A159-Y159</f>
        <v>1.0618930737673997E-6</v>
      </c>
      <c r="AH159" s="3">
        <v>2.5212087401812302E-3</v>
      </c>
      <c r="AI159" s="6">
        <v>1.0618930737756301E-6</v>
      </c>
      <c r="AR159">
        <v>0.84605422103334205</v>
      </c>
      <c r="AS159" s="4">
        <f>0.5/SIN(O159)*0.5</f>
        <v>0.29709877644453031</v>
      </c>
      <c r="AU159" s="4">
        <f t="shared" si="24"/>
        <v>2.5213258204736461E-3</v>
      </c>
      <c r="AV159" s="4">
        <f t="shared" si="25"/>
        <v>9.4481278135405758E-7</v>
      </c>
    </row>
    <row r="160" spans="1:48" x14ac:dyDescent="0.3">
      <c r="A160">
        <v>2.5222706332550002E-3</v>
      </c>
      <c r="E160" cm="1">
        <f t="array" ref="E160">INDEX($C$2:$C$104,L160)</f>
        <v>-3.6939983985704958E-2</v>
      </c>
      <c r="G160">
        <f>PI()/12*(M160-12)</f>
        <v>0.52359877559829882</v>
      </c>
      <c r="H160">
        <f t="shared" si="18"/>
        <v>-2.2225981722870797E-2</v>
      </c>
      <c r="I160">
        <f t="shared" si="19"/>
        <v>0.79809067800540556</v>
      </c>
      <c r="J160">
        <f t="shared" si="20"/>
        <v>0.83801339440333511</v>
      </c>
      <c r="L160">
        <f t="shared" si="21"/>
        <v>7</v>
      </c>
      <c r="M160">
        <v>14</v>
      </c>
      <c r="N160" s="3">
        <f t="shared" si="22"/>
        <v>0.73278293239156145</v>
      </c>
      <c r="O160" s="4">
        <f>IF(AR160&gt;0.05,1,0.05)</f>
        <v>1</v>
      </c>
      <c r="W160" s="3">
        <f t="shared" si="23"/>
        <v>0.37372513762492721</v>
      </c>
      <c r="Y160">
        <f>(1-EXP(-W160*A160))/W160</f>
        <v>2.5210822152255761E-3</v>
      </c>
      <c r="Z160">
        <f>A160-Y160</f>
        <v>1.1884180294240675E-6</v>
      </c>
      <c r="AH160" s="3">
        <v>2.52108221522557E-3</v>
      </c>
      <c r="AI160" s="6">
        <v>1.1884180294323E-6</v>
      </c>
      <c r="AR160">
        <v>0.73278293239156145</v>
      </c>
      <c r="AS160" s="4">
        <f>0.5/SIN(O160)*0.5</f>
        <v>0.29709877644453031</v>
      </c>
      <c r="AU160" s="4">
        <f t="shared" si="24"/>
        <v>2.5213258204736461E-3</v>
      </c>
      <c r="AV160" s="4">
        <f t="shared" si="25"/>
        <v>9.4481278135405758E-7</v>
      </c>
    </row>
    <row r="161" spans="1:48" x14ac:dyDescent="0.3">
      <c r="A161">
        <v>2.5222706332550002E-3</v>
      </c>
      <c r="E161" cm="1">
        <f t="array" ref="E161">INDEX($C$2:$C$104,L161)</f>
        <v>-3.6939983985704958E-2</v>
      </c>
      <c r="G161">
        <f>PI()/12*(M161-12)</f>
        <v>0.78539816339744828</v>
      </c>
      <c r="H161">
        <f t="shared" si="18"/>
        <v>-2.2225981722870797E-2</v>
      </c>
      <c r="I161">
        <f t="shared" si="19"/>
        <v>0.79809067800540556</v>
      </c>
      <c r="J161">
        <f t="shared" si="20"/>
        <v>0.99785103488514182</v>
      </c>
      <c r="L161">
        <f t="shared" si="21"/>
        <v>7</v>
      </c>
      <c r="M161">
        <v>15</v>
      </c>
      <c r="N161" s="3">
        <f t="shared" si="22"/>
        <v>0.57294529190975474</v>
      </c>
      <c r="O161" s="4">
        <f>IF(AR161&gt;0.05,1,0.05)</f>
        <v>1</v>
      </c>
      <c r="W161" s="3">
        <f t="shared" si="23"/>
        <v>0.4611615730315563</v>
      </c>
      <c r="Y161">
        <f>(1-EXP(-W161*A161))/W161</f>
        <v>2.520804281670755E-3</v>
      </c>
      <c r="Z161">
        <f>A161-Y161</f>
        <v>1.4663515842451048E-6</v>
      </c>
      <c r="AH161" s="3">
        <v>2.5208042816707498E-3</v>
      </c>
      <c r="AI161" s="6">
        <v>1.46635158425377E-6</v>
      </c>
      <c r="AR161">
        <v>0.57294529190975474</v>
      </c>
      <c r="AS161" s="4">
        <f>0.5/SIN(O161)*0.5</f>
        <v>0.29709877644453031</v>
      </c>
      <c r="AU161" s="4">
        <f t="shared" si="24"/>
        <v>2.5213258204736461E-3</v>
      </c>
      <c r="AV161" s="4">
        <f t="shared" si="25"/>
        <v>9.4481278135405758E-7</v>
      </c>
    </row>
    <row r="162" spans="1:48" x14ac:dyDescent="0.3">
      <c r="A162">
        <v>2.5222706332550002E-3</v>
      </c>
      <c r="E162" cm="1">
        <f t="array" ref="E162">INDEX($C$2:$C$104,L162)</f>
        <v>-3.6939983985704958E-2</v>
      </c>
      <c r="G162">
        <f>PI()/12*(M162-12)</f>
        <v>1.0471975511965976</v>
      </c>
      <c r="H162">
        <f t="shared" si="18"/>
        <v>-2.2225981722870797E-2</v>
      </c>
      <c r="I162">
        <f t="shared" si="19"/>
        <v>0.79809067800540556</v>
      </c>
      <c r="J162">
        <f t="shared" si="20"/>
        <v>1.1844361946873396</v>
      </c>
      <c r="L162">
        <f t="shared" si="21"/>
        <v>7</v>
      </c>
      <c r="M162">
        <v>16</v>
      </c>
      <c r="N162" s="3">
        <f t="shared" si="22"/>
        <v>0.38636013210755693</v>
      </c>
      <c r="O162" s="4">
        <f>IF(AR162&gt;0.05,1,0.05)</f>
        <v>1</v>
      </c>
      <c r="W162" s="3">
        <f t="shared" si="23"/>
        <v>0.66344787010064876</v>
      </c>
      <c r="Y162">
        <f>(1-EXP(-W162*A162))/W162</f>
        <v>2.5201614322944554E-3</v>
      </c>
      <c r="Z162">
        <f>A162-Y162</f>
        <v>2.1092009605447846E-6</v>
      </c>
      <c r="AH162" s="3">
        <v>2.5201614322944502E-3</v>
      </c>
      <c r="AI162" s="6">
        <v>2.1092009605543201E-6</v>
      </c>
      <c r="AR162">
        <v>0.38636013210755693</v>
      </c>
      <c r="AS162" s="4">
        <f>0.5/SIN(O162)*0.5</f>
        <v>0.29709877644453031</v>
      </c>
      <c r="AU162" s="4">
        <f t="shared" si="24"/>
        <v>2.5213258204736461E-3</v>
      </c>
      <c r="AV162" s="4">
        <f t="shared" si="25"/>
        <v>9.4481278135405758E-7</v>
      </c>
    </row>
    <row r="163" spans="1:48" x14ac:dyDescent="0.3">
      <c r="A163">
        <v>2.5222706332550002E-3</v>
      </c>
      <c r="E163" cm="1">
        <f t="array" ref="E163">INDEX($C$2:$C$104,L163)</f>
        <v>-3.6939983985704958E-2</v>
      </c>
      <c r="G163">
        <f>PI()/12*(M163-12)</f>
        <v>1.308996938995747</v>
      </c>
      <c r="H163">
        <f t="shared" si="18"/>
        <v>-2.2225981722870797E-2</v>
      </c>
      <c r="I163">
        <f t="shared" si="19"/>
        <v>0.79809067800540556</v>
      </c>
      <c r="J163">
        <f t="shared" si="20"/>
        <v>1.3854010149744851</v>
      </c>
      <c r="L163">
        <f t="shared" si="21"/>
        <v>7</v>
      </c>
      <c r="M163">
        <v>17</v>
      </c>
      <c r="N163" s="3">
        <f t="shared" si="22"/>
        <v>0.18539531182041147</v>
      </c>
      <c r="O163" s="4">
        <f>IF(AR163&gt;0.05,1,0.05)</f>
        <v>1</v>
      </c>
      <c r="W163" s="3">
        <f t="shared" si="23"/>
        <v>1.3562258067752113</v>
      </c>
      <c r="Y163">
        <f>(1-EXP(-W163*A163))/W163</f>
        <v>2.5179614961792613E-3</v>
      </c>
      <c r="Z163">
        <f>A163-Y163</f>
        <v>4.3091370757388642E-6</v>
      </c>
      <c r="AH163" s="3">
        <v>2.51796149617926E-3</v>
      </c>
      <c r="AI163" s="6">
        <v>4.3091370757470999E-6</v>
      </c>
      <c r="AR163">
        <v>0.18539531182041147</v>
      </c>
      <c r="AS163" s="4">
        <f>0.5/SIN(O163)*0.5</f>
        <v>0.29709877644453031</v>
      </c>
      <c r="AU163" s="4">
        <f t="shared" si="24"/>
        <v>2.5213258204736461E-3</v>
      </c>
      <c r="AV163" s="4">
        <f t="shared" si="25"/>
        <v>9.4481278135405758E-7</v>
      </c>
    </row>
    <row r="164" spans="1:48" x14ac:dyDescent="0.3">
      <c r="A164">
        <v>2.5222706332550002E-3</v>
      </c>
      <c r="E164" cm="1">
        <f t="array" ref="E164">INDEX($C$2:$C$104,L164)</f>
        <v>-3.6939983985704958E-2</v>
      </c>
      <c r="G164">
        <f>PI()/12*(M164-12)</f>
        <v>1.5707963267948966</v>
      </c>
      <c r="H164">
        <f t="shared" si="18"/>
        <v>-2.2225981722870797E-2</v>
      </c>
      <c r="I164">
        <f t="shared" si="19"/>
        <v>0.79809067800540556</v>
      </c>
      <c r="J164">
        <f t="shared" si="20"/>
        <v>1.5930241388425852</v>
      </c>
      <c r="L164">
        <f t="shared" si="21"/>
        <v>7</v>
      </c>
      <c r="M164">
        <v>18</v>
      </c>
      <c r="N164" s="3">
        <f t="shared" si="22"/>
        <v>0.05</v>
      </c>
      <c r="O164" s="4">
        <f>IF(AR164&gt;0.05,1,0.05)</f>
        <v>0.05</v>
      </c>
      <c r="W164" s="3">
        <f t="shared" si="23"/>
        <v>5.0020839411324403</v>
      </c>
      <c r="Y164">
        <f>(1-EXP(-W164*A164))/W164</f>
        <v>2.50642608634677E-3</v>
      </c>
      <c r="Z164">
        <f>A164-Y164</f>
        <v>1.5844546908230176E-5</v>
      </c>
      <c r="AH164" s="3">
        <v>2.50642608634677E-3</v>
      </c>
      <c r="AI164" s="6">
        <v>1.5844546908238399E-5</v>
      </c>
      <c r="AR164">
        <v>0.05</v>
      </c>
      <c r="AS164" s="4">
        <f>0.5/SIN(O164)*0.5</f>
        <v>5.0020839411324403</v>
      </c>
      <c r="AU164" s="4">
        <f t="shared" si="24"/>
        <v>2.50642608634677E-3</v>
      </c>
      <c r="AV164" s="4">
        <f t="shared" si="25"/>
        <v>1.5844546908230176E-5</v>
      </c>
    </row>
    <row r="165" spans="1:48" x14ac:dyDescent="0.3">
      <c r="A165">
        <v>2.5222706332550002E-3</v>
      </c>
      <c r="E165" cm="1">
        <f t="array" ref="E165">INDEX($C$2:$C$104,L165)</f>
        <v>-3.6939983985704958E-2</v>
      </c>
      <c r="G165">
        <f>PI()/12*(M165-12)</f>
        <v>1.8325957145940459</v>
      </c>
      <c r="H165">
        <f t="shared" si="18"/>
        <v>-2.2225981722870797E-2</v>
      </c>
      <c r="I165">
        <f t="shared" si="19"/>
        <v>0.79809067800540556</v>
      </c>
      <c r="J165">
        <f t="shared" si="20"/>
        <v>1.8016278274842321</v>
      </c>
      <c r="L165">
        <f t="shared" si="21"/>
        <v>7</v>
      </c>
      <c r="M165">
        <v>19</v>
      </c>
      <c r="N165" s="3">
        <f t="shared" si="22"/>
        <v>0.05</v>
      </c>
      <c r="O165" s="4">
        <f>IF(AR165&gt;0.05,1,0.05)</f>
        <v>0.05</v>
      </c>
      <c r="W165" s="3">
        <f t="shared" si="23"/>
        <v>5.0020839411324403</v>
      </c>
      <c r="Y165">
        <f>(1-EXP(-W165*A165))/W165</f>
        <v>2.50642608634677E-3</v>
      </c>
      <c r="Z165">
        <f>A165-Y165</f>
        <v>1.5844546908230176E-5</v>
      </c>
      <c r="AH165" s="3">
        <v>2.50642608634677E-3</v>
      </c>
      <c r="AI165" s="6">
        <v>1.5844546908238399E-5</v>
      </c>
      <c r="AR165">
        <v>0.05</v>
      </c>
      <c r="AS165" s="4">
        <f>0.5/SIN(O165)*0.5</f>
        <v>5.0020839411324403</v>
      </c>
      <c r="AU165" s="4">
        <f t="shared" si="24"/>
        <v>2.50642608634677E-3</v>
      </c>
      <c r="AV165" s="4">
        <f t="shared" si="25"/>
        <v>1.5844546908230176E-5</v>
      </c>
    </row>
    <row r="166" spans="1:48" x14ac:dyDescent="0.3">
      <c r="A166">
        <v>2.5222706332550002E-3</v>
      </c>
      <c r="E166" cm="1">
        <f t="array" ref="E166">INDEX($C$2:$C$104,L166)</f>
        <v>-3.6939983985704958E-2</v>
      </c>
      <c r="G166">
        <f>PI()/12*(M166-12)</f>
        <v>2.0943951023931953</v>
      </c>
      <c r="H166">
        <f t="shared" si="18"/>
        <v>-2.2225981722870797E-2</v>
      </c>
      <c r="I166">
        <f t="shared" si="19"/>
        <v>0.79809067800540556</v>
      </c>
      <c r="J166">
        <f t="shared" si="20"/>
        <v>2.0056429688939494</v>
      </c>
      <c r="L166">
        <f t="shared" si="21"/>
        <v>7</v>
      </c>
      <c r="M166">
        <v>20</v>
      </c>
      <c r="N166" s="3">
        <f t="shared" si="22"/>
        <v>0.05</v>
      </c>
      <c r="O166" s="4">
        <f>IF(AR166&gt;0.05,1,0.05)</f>
        <v>0.05</v>
      </c>
      <c r="W166" s="3">
        <f t="shared" si="23"/>
        <v>5.0020839411324403</v>
      </c>
      <c r="Y166">
        <f>(1-EXP(-W166*A166))/W166</f>
        <v>2.50642608634677E-3</v>
      </c>
      <c r="Z166">
        <f>A166-Y166</f>
        <v>1.5844546908230176E-5</v>
      </c>
      <c r="AH166" s="3">
        <v>2.50642608634677E-3</v>
      </c>
      <c r="AI166" s="6">
        <v>1.5844546908238399E-5</v>
      </c>
      <c r="AR166">
        <v>0.05</v>
      </c>
      <c r="AS166" s="4">
        <f>0.5/SIN(O166)*0.5</f>
        <v>5.0020839411324403</v>
      </c>
      <c r="AU166" s="4">
        <f t="shared" si="24"/>
        <v>2.50642608634677E-3</v>
      </c>
      <c r="AV166" s="4">
        <f t="shared" si="25"/>
        <v>1.5844546908230176E-5</v>
      </c>
    </row>
    <row r="167" spans="1:48" x14ac:dyDescent="0.3">
      <c r="A167">
        <v>2.5222706332550002E-3</v>
      </c>
      <c r="E167" cm="1">
        <f t="array" ref="E167">INDEX($C$2:$C$104,L167)</f>
        <v>-3.6939983985704958E-2</v>
      </c>
      <c r="G167">
        <f>PI()/12*(M167-12)</f>
        <v>2.3561944901923448</v>
      </c>
      <c r="H167">
        <f t="shared" si="18"/>
        <v>-2.2225981722870797E-2</v>
      </c>
      <c r="I167">
        <f t="shared" si="19"/>
        <v>0.79809067800540556</v>
      </c>
      <c r="J167">
        <f t="shared" si="20"/>
        <v>2.1976028142484361</v>
      </c>
      <c r="L167">
        <f t="shared" si="21"/>
        <v>7</v>
      </c>
      <c r="M167">
        <v>21</v>
      </c>
      <c r="N167" s="3">
        <f t="shared" si="22"/>
        <v>0.05</v>
      </c>
      <c r="O167" s="4">
        <f>IF(AR167&gt;0.05,1,0.05)</f>
        <v>0.05</v>
      </c>
      <c r="W167" s="3">
        <f t="shared" si="23"/>
        <v>5.0020839411324403</v>
      </c>
      <c r="Y167">
        <f>(1-EXP(-W167*A167))/W167</f>
        <v>2.50642608634677E-3</v>
      </c>
      <c r="Z167">
        <f>A167-Y167</f>
        <v>1.5844546908230176E-5</v>
      </c>
      <c r="AH167" s="3">
        <v>2.50642608634677E-3</v>
      </c>
      <c r="AI167" s="6">
        <v>1.5844546908238399E-5</v>
      </c>
      <c r="AR167">
        <v>0.05</v>
      </c>
      <c r="AS167" s="4">
        <f>0.5/SIN(O167)*0.5</f>
        <v>5.0020839411324403</v>
      </c>
      <c r="AU167" s="4">
        <f t="shared" si="24"/>
        <v>2.50642608634677E-3</v>
      </c>
      <c r="AV167" s="4">
        <f t="shared" si="25"/>
        <v>1.5844546908230176E-5</v>
      </c>
    </row>
    <row r="168" spans="1:48" x14ac:dyDescent="0.3">
      <c r="A168">
        <v>2.5222706332550002E-3</v>
      </c>
      <c r="E168" cm="1">
        <f t="array" ref="E168">INDEX($C$2:$C$104,L168)</f>
        <v>-3.6939983985704958E-2</v>
      </c>
      <c r="G168">
        <f>PI()/12*(M168-12)</f>
        <v>2.617993877991494</v>
      </c>
      <c r="H168">
        <f t="shared" si="18"/>
        <v>-2.2225981722870797E-2</v>
      </c>
      <c r="I168">
        <f t="shared" si="19"/>
        <v>0.79809067800540556</v>
      </c>
      <c r="J168">
        <f t="shared" si="20"/>
        <v>2.3651242282968905</v>
      </c>
      <c r="L168">
        <f t="shared" si="21"/>
        <v>7</v>
      </c>
      <c r="M168">
        <v>22</v>
      </c>
      <c r="N168" s="3">
        <f t="shared" si="22"/>
        <v>0.05</v>
      </c>
      <c r="O168" s="4">
        <f>IF(AR168&gt;0.05,1,0.05)</f>
        <v>0.05</v>
      </c>
      <c r="W168" s="3">
        <f t="shared" si="23"/>
        <v>5.0020839411324403</v>
      </c>
      <c r="Y168">
        <f>(1-EXP(-W168*A168))/W168</f>
        <v>2.50642608634677E-3</v>
      </c>
      <c r="Z168">
        <f>A168-Y168</f>
        <v>1.5844546908230176E-5</v>
      </c>
      <c r="AH168" s="3">
        <v>2.50642608634677E-3</v>
      </c>
      <c r="AI168" s="6">
        <v>1.5844546908238399E-5</v>
      </c>
      <c r="AR168">
        <v>0.05</v>
      </c>
      <c r="AS168" s="4">
        <f>0.5/SIN(O168)*0.5</f>
        <v>5.0020839411324403</v>
      </c>
      <c r="AU168" s="4">
        <f t="shared" si="24"/>
        <v>2.50642608634677E-3</v>
      </c>
      <c r="AV168" s="4">
        <f t="shared" si="25"/>
        <v>1.5844546908230176E-5</v>
      </c>
    </row>
    <row r="169" spans="1:48" x14ac:dyDescent="0.3">
      <c r="A169">
        <v>2.5222706332550002E-3</v>
      </c>
      <c r="E169" cm="1">
        <f t="array" ref="E169">INDEX($C$2:$C$104,L169)</f>
        <v>-3.6939983985704958E-2</v>
      </c>
      <c r="G169">
        <f>PI()/12*(M169-12)</f>
        <v>2.8797932657906435</v>
      </c>
      <c r="H169">
        <f t="shared" si="18"/>
        <v>-2.2225981722870797E-2</v>
      </c>
      <c r="I169">
        <f t="shared" si="19"/>
        <v>0.79809067800540556</v>
      </c>
      <c r="J169">
        <f t="shared" si="20"/>
        <v>2.4867148829612784</v>
      </c>
      <c r="L169">
        <f t="shared" si="21"/>
        <v>7</v>
      </c>
      <c r="M169">
        <v>23</v>
      </c>
      <c r="N169" s="3">
        <f t="shared" si="22"/>
        <v>0.05</v>
      </c>
      <c r="O169" s="4">
        <f>IF(AR169&gt;0.05,1,0.05)</f>
        <v>0.05</v>
      </c>
      <c r="W169" s="3">
        <f t="shared" si="23"/>
        <v>5.0020839411324403</v>
      </c>
      <c r="Y169">
        <f>(1-EXP(-W169*A169))/W169</f>
        <v>2.50642608634677E-3</v>
      </c>
      <c r="Z169">
        <f>A169-Y169</f>
        <v>1.5844546908230176E-5</v>
      </c>
      <c r="AH169" s="3">
        <v>2.50642608634677E-3</v>
      </c>
      <c r="AI169" s="6">
        <v>1.5844546908238399E-5</v>
      </c>
      <c r="AR169">
        <v>0.05</v>
      </c>
      <c r="AS169" s="4">
        <f>0.5/SIN(O169)*0.5</f>
        <v>5.0020839411324403</v>
      </c>
      <c r="AU169" s="4">
        <f t="shared" si="24"/>
        <v>2.50642608634677E-3</v>
      </c>
      <c r="AV169" s="4">
        <f t="shared" si="25"/>
        <v>1.5844546908230176E-5</v>
      </c>
    </row>
    <row r="170" spans="1:48" x14ac:dyDescent="0.3">
      <c r="A170">
        <v>2.5222706332550002E-3</v>
      </c>
      <c r="E170" cm="1">
        <f t="array" ref="E170">INDEX($C$2:$C$104,L170)</f>
        <v>-4.3951185189641938E-2</v>
      </c>
      <c r="G170">
        <f>PI()/12*(M170-12)</f>
        <v>-3.1415926535897931</v>
      </c>
      <c r="H170">
        <f t="shared" si="18"/>
        <v>-2.6441968592304667E-2</v>
      </c>
      <c r="I170">
        <f t="shared" si="19"/>
        <v>0.79786426943551991</v>
      </c>
      <c r="J170">
        <f t="shared" si="20"/>
        <v>2.5397720155415331</v>
      </c>
      <c r="L170">
        <f t="shared" si="21"/>
        <v>8</v>
      </c>
      <c r="M170">
        <v>0</v>
      </c>
      <c r="N170" s="3">
        <f t="shared" si="22"/>
        <v>0.05</v>
      </c>
      <c r="O170" s="4">
        <f>IF(AR170&gt;0.05,1,0.05)</f>
        <v>0.05</v>
      </c>
      <c r="W170" s="3">
        <f t="shared" si="23"/>
        <v>5.0020839411324403</v>
      </c>
      <c r="Y170">
        <f>(1-EXP(-W170*A170))/W170</f>
        <v>2.50642608634677E-3</v>
      </c>
      <c r="Z170">
        <f>A170-Y170</f>
        <v>1.5844546908230176E-5</v>
      </c>
      <c r="AH170" s="3">
        <v>2.50642608634677E-3</v>
      </c>
      <c r="AI170" s="6">
        <v>1.5844546908238399E-5</v>
      </c>
      <c r="AR170">
        <v>0.05</v>
      </c>
      <c r="AS170" s="4">
        <f>0.5/SIN(O170)*0.5</f>
        <v>5.0020839411324403</v>
      </c>
      <c r="AU170" s="4">
        <f t="shared" si="24"/>
        <v>2.50642608634677E-3</v>
      </c>
      <c r="AV170" s="4">
        <f t="shared" si="25"/>
        <v>1.5844546908230176E-5</v>
      </c>
    </row>
    <row r="171" spans="1:48" x14ac:dyDescent="0.3">
      <c r="A171">
        <v>2.5222706332550002E-3</v>
      </c>
      <c r="E171" cm="1">
        <f t="array" ref="E171">INDEX($C$2:$C$104,L171)</f>
        <v>-4.3951185189641938E-2</v>
      </c>
      <c r="G171">
        <f>PI()/12*(M171-12)</f>
        <v>-2.8797932657906435</v>
      </c>
      <c r="H171">
        <f t="shared" si="18"/>
        <v>-2.6441968592304667E-2</v>
      </c>
      <c r="I171">
        <f t="shared" si="19"/>
        <v>0.79786426943551991</v>
      </c>
      <c r="J171">
        <f t="shared" si="20"/>
        <v>2.4933062464135403</v>
      </c>
      <c r="L171">
        <f t="shared" si="21"/>
        <v>8</v>
      </c>
      <c r="M171">
        <v>1</v>
      </c>
      <c r="N171" s="3">
        <f t="shared" si="22"/>
        <v>0.05</v>
      </c>
      <c r="O171" s="4">
        <f>IF(AR171&gt;0.05,1,0.05)</f>
        <v>0.05</v>
      </c>
      <c r="W171" s="3">
        <f t="shared" si="23"/>
        <v>5.0020839411324403</v>
      </c>
      <c r="Y171">
        <f>(1-EXP(-W171*A171))/W171</f>
        <v>2.50642608634677E-3</v>
      </c>
      <c r="Z171">
        <f>A171-Y171</f>
        <v>1.5844546908230176E-5</v>
      </c>
      <c r="AH171" s="3">
        <v>2.50642608634677E-3</v>
      </c>
      <c r="AI171" s="6">
        <v>1.5844546908238399E-5</v>
      </c>
      <c r="AR171">
        <v>0.05</v>
      </c>
      <c r="AS171" s="4">
        <f>0.5/SIN(O171)*0.5</f>
        <v>5.0020839411324403</v>
      </c>
      <c r="AU171" s="4">
        <f t="shared" si="24"/>
        <v>2.50642608634677E-3</v>
      </c>
      <c r="AV171" s="4">
        <f t="shared" si="25"/>
        <v>1.5844546908230176E-5</v>
      </c>
    </row>
    <row r="172" spans="1:48" x14ac:dyDescent="0.3">
      <c r="A172">
        <v>2.5222706332550002E-3</v>
      </c>
      <c r="E172" cm="1">
        <f t="array" ref="E172">INDEX($C$2:$C$104,L172)</f>
        <v>-4.3951185189641938E-2</v>
      </c>
      <c r="G172">
        <f>PI()/12*(M172-12)</f>
        <v>-2.617993877991494</v>
      </c>
      <c r="H172">
        <f t="shared" si="18"/>
        <v>-2.6441968592304667E-2</v>
      </c>
      <c r="I172">
        <f t="shared" si="19"/>
        <v>0.79786426943551991</v>
      </c>
      <c r="J172">
        <f t="shared" si="20"/>
        <v>2.3708775749914293</v>
      </c>
      <c r="L172">
        <f t="shared" si="21"/>
        <v>8</v>
      </c>
      <c r="M172">
        <v>2</v>
      </c>
      <c r="N172" s="3">
        <f t="shared" si="22"/>
        <v>0.05</v>
      </c>
      <c r="O172" s="4">
        <f>IF(AR172&gt;0.05,1,0.05)</f>
        <v>0.05</v>
      </c>
      <c r="W172" s="3">
        <f t="shared" si="23"/>
        <v>5.0020839411324403</v>
      </c>
      <c r="Y172">
        <f>(1-EXP(-W172*A172))/W172</f>
        <v>2.50642608634677E-3</v>
      </c>
      <c r="Z172">
        <f>A172-Y172</f>
        <v>1.5844546908230176E-5</v>
      </c>
      <c r="AH172" s="3">
        <v>2.50642608634677E-3</v>
      </c>
      <c r="AI172" s="6">
        <v>1.5844546908238399E-5</v>
      </c>
      <c r="AR172">
        <v>0.05</v>
      </c>
      <c r="AS172" s="4">
        <f>0.5/SIN(O172)*0.5</f>
        <v>5.0020839411324403</v>
      </c>
      <c r="AU172" s="4">
        <f t="shared" si="24"/>
        <v>2.50642608634677E-3</v>
      </c>
      <c r="AV172" s="4">
        <f t="shared" si="25"/>
        <v>1.5844546908230176E-5</v>
      </c>
    </row>
    <row r="173" spans="1:48" x14ac:dyDescent="0.3">
      <c r="A173">
        <v>2.5222706332550002E-3</v>
      </c>
      <c r="E173" cm="1">
        <f t="array" ref="E173">INDEX($C$2:$C$104,L173)</f>
        <v>-4.3951185189641938E-2</v>
      </c>
      <c r="G173">
        <f>PI()/12*(M173-12)</f>
        <v>-2.3561944901923448</v>
      </c>
      <c r="H173">
        <f t="shared" si="18"/>
        <v>-2.6441968592304667E-2</v>
      </c>
      <c r="I173">
        <f t="shared" si="19"/>
        <v>0.79786426943551991</v>
      </c>
      <c r="J173">
        <f t="shared" si="20"/>
        <v>2.2026198121561542</v>
      </c>
      <c r="L173">
        <f t="shared" si="21"/>
        <v>8</v>
      </c>
      <c r="M173">
        <v>3</v>
      </c>
      <c r="N173" s="3">
        <f t="shared" si="22"/>
        <v>0.05</v>
      </c>
      <c r="O173" s="4">
        <f>IF(AR173&gt;0.05,1,0.05)</f>
        <v>0.05</v>
      </c>
      <c r="W173" s="3">
        <f t="shared" si="23"/>
        <v>5.0020839411324403</v>
      </c>
      <c r="Y173">
        <f>(1-EXP(-W173*A173))/W173</f>
        <v>2.50642608634677E-3</v>
      </c>
      <c r="Z173">
        <f>A173-Y173</f>
        <v>1.5844546908230176E-5</v>
      </c>
      <c r="AH173" s="3">
        <v>2.50642608634677E-3</v>
      </c>
      <c r="AI173" s="6">
        <v>1.5844546908238399E-5</v>
      </c>
      <c r="AR173">
        <v>0.05</v>
      </c>
      <c r="AS173" s="4">
        <f>0.5/SIN(O173)*0.5</f>
        <v>5.0020839411324403</v>
      </c>
      <c r="AU173" s="4">
        <f t="shared" si="24"/>
        <v>2.50642608634677E-3</v>
      </c>
      <c r="AV173" s="4">
        <f t="shared" si="25"/>
        <v>1.5844546908230176E-5</v>
      </c>
    </row>
    <row r="174" spans="1:48" x14ac:dyDescent="0.3">
      <c r="A174">
        <v>2.5222706332550002E-3</v>
      </c>
      <c r="E174" cm="1">
        <f t="array" ref="E174">INDEX($C$2:$C$104,L174)</f>
        <v>-4.3951185189641938E-2</v>
      </c>
      <c r="G174">
        <f>PI()/12*(M174-12)</f>
        <v>-2.0943951023931953</v>
      </c>
      <c r="H174">
        <f t="shared" si="18"/>
        <v>-2.6441968592304667E-2</v>
      </c>
      <c r="I174">
        <f t="shared" si="19"/>
        <v>0.79786426943551991</v>
      </c>
      <c r="J174">
        <f t="shared" si="20"/>
        <v>2.0101715380483025</v>
      </c>
      <c r="L174">
        <f t="shared" si="21"/>
        <v>8</v>
      </c>
      <c r="M174">
        <v>4</v>
      </c>
      <c r="N174" s="3">
        <f t="shared" si="22"/>
        <v>0.05</v>
      </c>
      <c r="O174" s="4">
        <f>IF(AR174&gt;0.05,1,0.05)</f>
        <v>0.05</v>
      </c>
      <c r="W174" s="3">
        <f t="shared" si="23"/>
        <v>5.0020839411324403</v>
      </c>
      <c r="Y174">
        <f>(1-EXP(-W174*A174))/W174</f>
        <v>2.50642608634677E-3</v>
      </c>
      <c r="Z174">
        <f>A174-Y174</f>
        <v>1.5844546908230176E-5</v>
      </c>
      <c r="AH174" s="3">
        <v>2.50642608634677E-3</v>
      </c>
      <c r="AI174" s="6">
        <v>1.5844546908238399E-5</v>
      </c>
      <c r="AR174">
        <v>0.05</v>
      </c>
      <c r="AS174" s="4">
        <f>0.5/SIN(O174)*0.5</f>
        <v>5.0020839411324403</v>
      </c>
      <c r="AU174" s="4">
        <f t="shared" si="24"/>
        <v>2.50642608634677E-3</v>
      </c>
      <c r="AV174" s="4">
        <f t="shared" si="25"/>
        <v>1.5844546908230176E-5</v>
      </c>
    </row>
    <row r="175" spans="1:48" x14ac:dyDescent="0.3">
      <c r="A175">
        <v>2.5222706332550002E-3</v>
      </c>
      <c r="E175" cm="1">
        <f t="array" ref="E175">INDEX($C$2:$C$104,L175)</f>
        <v>-4.3951185189641938E-2</v>
      </c>
      <c r="G175">
        <f>PI()/12*(M175-12)</f>
        <v>-1.8325957145940459</v>
      </c>
      <c r="H175">
        <f t="shared" si="18"/>
        <v>-2.6441968592304667E-2</v>
      </c>
      <c r="I175">
        <f t="shared" si="19"/>
        <v>0.79786426943551991</v>
      </c>
      <c r="J175">
        <f t="shared" si="20"/>
        <v>1.8059006467822294</v>
      </c>
      <c r="L175">
        <f t="shared" si="21"/>
        <v>8</v>
      </c>
      <c r="M175">
        <v>5</v>
      </c>
      <c r="N175" s="3">
        <f t="shared" si="22"/>
        <v>0.05</v>
      </c>
      <c r="O175" s="4">
        <f>IF(AR175&gt;0.05,1,0.05)</f>
        <v>0.05</v>
      </c>
      <c r="W175" s="3">
        <f t="shared" si="23"/>
        <v>5.0020839411324403</v>
      </c>
      <c r="Y175">
        <f>(1-EXP(-W175*A175))/W175</f>
        <v>2.50642608634677E-3</v>
      </c>
      <c r="Z175">
        <f>A175-Y175</f>
        <v>1.5844546908230176E-5</v>
      </c>
      <c r="AH175" s="3">
        <v>2.50642608634677E-3</v>
      </c>
      <c r="AI175" s="6">
        <v>1.5844546908238399E-5</v>
      </c>
      <c r="AR175">
        <v>0.05</v>
      </c>
      <c r="AS175" s="4">
        <f>0.5/SIN(O175)*0.5</f>
        <v>5.0020839411324403</v>
      </c>
      <c r="AU175" s="4">
        <f t="shared" si="24"/>
        <v>2.50642608634677E-3</v>
      </c>
      <c r="AV175" s="4">
        <f t="shared" si="25"/>
        <v>1.5844546908230176E-5</v>
      </c>
    </row>
    <row r="176" spans="1:48" x14ac:dyDescent="0.3">
      <c r="A176">
        <v>2.5222706332550002E-3</v>
      </c>
      <c r="E176" cm="1">
        <f t="array" ref="E176">INDEX($C$2:$C$104,L176)</f>
        <v>-4.3951185189641938E-2</v>
      </c>
      <c r="G176">
        <f>PI()/12*(M176-12)</f>
        <v>-1.5707963267948966</v>
      </c>
      <c r="H176">
        <f t="shared" si="18"/>
        <v>-2.6441968592304667E-2</v>
      </c>
      <c r="I176">
        <f t="shared" si="19"/>
        <v>0.79786426943551991</v>
      </c>
      <c r="J176">
        <f t="shared" si="20"/>
        <v>1.5972413776295429</v>
      </c>
      <c r="L176">
        <f t="shared" si="21"/>
        <v>8</v>
      </c>
      <c r="M176">
        <v>6</v>
      </c>
      <c r="N176" s="3">
        <f t="shared" si="22"/>
        <v>0.05</v>
      </c>
      <c r="O176" s="4">
        <f>IF(AR176&gt;0.05,1,0.05)</f>
        <v>0.05</v>
      </c>
      <c r="W176" s="3">
        <f t="shared" si="23"/>
        <v>5.0020839411324403</v>
      </c>
      <c r="Y176">
        <f>(1-EXP(-W176*A176))/W176</f>
        <v>2.50642608634677E-3</v>
      </c>
      <c r="Z176">
        <f>A176-Y176</f>
        <v>1.5844546908230176E-5</v>
      </c>
      <c r="AH176" s="3">
        <v>2.50642608634677E-3</v>
      </c>
      <c r="AI176" s="6">
        <v>1.5844546908238399E-5</v>
      </c>
      <c r="AR176">
        <v>0.05</v>
      </c>
      <c r="AS176" s="4">
        <f>0.5/SIN(O176)*0.5</f>
        <v>5.0020839411324403</v>
      </c>
      <c r="AU176" s="4">
        <f t="shared" si="24"/>
        <v>2.50642608634677E-3</v>
      </c>
      <c r="AV176" s="4">
        <f t="shared" si="25"/>
        <v>1.5844546908230176E-5</v>
      </c>
    </row>
    <row r="177" spans="1:48" x14ac:dyDescent="0.3">
      <c r="A177">
        <v>2.5222706332550002E-3</v>
      </c>
      <c r="E177" cm="1">
        <f t="array" ref="E177">INDEX($C$2:$C$104,L177)</f>
        <v>-4.3951185189641938E-2</v>
      </c>
      <c r="G177">
        <f>PI()/12*(M177-12)</f>
        <v>-1.308996938995747</v>
      </c>
      <c r="H177">
        <f t="shared" si="18"/>
        <v>-2.6441968592304667E-2</v>
      </c>
      <c r="I177">
        <f t="shared" si="19"/>
        <v>0.79786426943551991</v>
      </c>
      <c r="J177">
        <f t="shared" si="20"/>
        <v>1.3897483708837779</v>
      </c>
      <c r="L177">
        <f t="shared" si="21"/>
        <v>8</v>
      </c>
      <c r="M177">
        <v>7</v>
      </c>
      <c r="N177" s="3">
        <f t="shared" si="22"/>
        <v>0.18104795591111866</v>
      </c>
      <c r="O177" s="4">
        <f>IF(AR177&gt;0.05,1,0.05)</f>
        <v>1</v>
      </c>
      <c r="W177" s="3">
        <f t="shared" si="23"/>
        <v>1.388422226723002</v>
      </c>
      <c r="Y177">
        <f>(1-EXP(-W177*A177))/W177</f>
        <v>2.5178593178189173E-3</v>
      </c>
      <c r="Z177">
        <f>A177-Y177</f>
        <v>4.4113154360828077E-6</v>
      </c>
      <c r="AH177" s="3">
        <v>2.51785931781891E-3</v>
      </c>
      <c r="AI177" s="6">
        <v>4.4113154360910401E-6</v>
      </c>
      <c r="AR177">
        <v>0.18104795591111866</v>
      </c>
      <c r="AS177" s="4">
        <f>0.5/SIN(O177)*0.5</f>
        <v>0.29709877644453031</v>
      </c>
      <c r="AU177" s="4">
        <f t="shared" si="24"/>
        <v>2.5213258204736461E-3</v>
      </c>
      <c r="AV177" s="4">
        <f t="shared" si="25"/>
        <v>9.4481278135405758E-7</v>
      </c>
    </row>
    <row r="178" spans="1:48" x14ac:dyDescent="0.3">
      <c r="A178">
        <v>2.5222706332550002E-3</v>
      </c>
      <c r="E178" cm="1">
        <f t="array" ref="E178">INDEX($C$2:$C$104,L178)</f>
        <v>-4.3951185189641938E-2</v>
      </c>
      <c r="G178">
        <f>PI()/12*(M178-12)</f>
        <v>-1.0471975511965976</v>
      </c>
      <c r="H178">
        <f t="shared" si="18"/>
        <v>-2.6441968592304667E-2</v>
      </c>
      <c r="I178">
        <f t="shared" si="19"/>
        <v>0.79786426943551991</v>
      </c>
      <c r="J178">
        <f t="shared" si="20"/>
        <v>1.1891054820884099</v>
      </c>
      <c r="L178">
        <f t="shared" si="21"/>
        <v>8</v>
      </c>
      <c r="M178">
        <v>8</v>
      </c>
      <c r="N178" s="3">
        <f t="shared" si="22"/>
        <v>0.38169084470648662</v>
      </c>
      <c r="O178" s="4">
        <f>IF(AR178&gt;0.05,1,0.05)</f>
        <v>1</v>
      </c>
      <c r="W178" s="3">
        <f t="shared" si="23"/>
        <v>0.67115865795984408</v>
      </c>
      <c r="Y178">
        <f>(1-EXP(-W178*A178))/W178</f>
        <v>2.5201369323642636E-3</v>
      </c>
      <c r="Z178">
        <f>A178-Y178</f>
        <v>2.1337008907365909E-6</v>
      </c>
      <c r="AH178" s="3">
        <v>2.5201369323642601E-3</v>
      </c>
      <c r="AI178" s="6">
        <v>2.13370089074483E-6</v>
      </c>
      <c r="AR178">
        <v>0.38169084470648662</v>
      </c>
      <c r="AS178" s="4">
        <f>0.5/SIN(O178)*0.5</f>
        <v>0.29709877644453031</v>
      </c>
      <c r="AU178" s="4">
        <f t="shared" si="24"/>
        <v>2.5213258204736461E-3</v>
      </c>
      <c r="AV178" s="4">
        <f t="shared" si="25"/>
        <v>9.4481278135405758E-7</v>
      </c>
    </row>
    <row r="179" spans="1:48" x14ac:dyDescent="0.3">
      <c r="A179">
        <v>2.5222706332550002E-3</v>
      </c>
      <c r="E179" cm="1">
        <f t="array" ref="E179">INDEX($C$2:$C$104,L179)</f>
        <v>-4.3951185189641938E-2</v>
      </c>
      <c r="G179">
        <f>PI()/12*(M179-12)</f>
        <v>-0.78539816339744828</v>
      </c>
      <c r="H179">
        <f t="shared" si="18"/>
        <v>-2.6441968592304667E-2</v>
      </c>
      <c r="I179">
        <f t="shared" si="19"/>
        <v>0.79786426943551991</v>
      </c>
      <c r="J179">
        <f t="shared" si="20"/>
        <v>1.0030500515617002</v>
      </c>
      <c r="L179">
        <f t="shared" si="21"/>
        <v>8</v>
      </c>
      <c r="M179">
        <v>9</v>
      </c>
      <c r="N179" s="3">
        <f t="shared" si="22"/>
        <v>0.56774627523319632</v>
      </c>
      <c r="O179" s="4">
        <f>IF(AR179&gt;0.05,1,0.05)</f>
        <v>1</v>
      </c>
      <c r="W179" s="3">
        <f t="shared" si="23"/>
        <v>0.4649145132705752</v>
      </c>
      <c r="Y179">
        <f>(1-EXP(-W179*A179))/W179</f>
        <v>2.5207923531418283E-3</v>
      </c>
      <c r="Z179">
        <f>A179-Y179</f>
        <v>1.4782801131718766E-6</v>
      </c>
      <c r="AH179" s="3">
        <v>2.52079235314182E-3</v>
      </c>
      <c r="AI179" s="6">
        <v>1.47828011318011E-6</v>
      </c>
      <c r="AR179">
        <v>0.56774627523319632</v>
      </c>
      <c r="AS179" s="4">
        <f>0.5/SIN(O179)*0.5</f>
        <v>0.29709877644453031</v>
      </c>
      <c r="AU179" s="4">
        <f t="shared" si="24"/>
        <v>2.5213258204736461E-3</v>
      </c>
      <c r="AV179" s="4">
        <f t="shared" si="25"/>
        <v>9.4481278135405758E-7</v>
      </c>
    </row>
    <row r="180" spans="1:48" x14ac:dyDescent="0.3">
      <c r="A180">
        <v>2.5222706332550002E-3</v>
      </c>
      <c r="E180" cm="1">
        <f t="array" ref="E180">INDEX($C$2:$C$104,L180)</f>
        <v>-4.3951185189641938E-2</v>
      </c>
      <c r="G180">
        <f>PI()/12*(M180-12)</f>
        <v>-0.52359877559829882</v>
      </c>
      <c r="H180">
        <f t="shared" si="18"/>
        <v>-2.6441968592304667E-2</v>
      </c>
      <c r="I180">
        <f t="shared" si="19"/>
        <v>0.79786426943551991</v>
      </c>
      <c r="J180">
        <f t="shared" si="20"/>
        <v>0.84393331070207012</v>
      </c>
      <c r="L180">
        <f t="shared" si="21"/>
        <v>8</v>
      </c>
      <c r="M180">
        <v>10</v>
      </c>
      <c r="N180" s="3">
        <f t="shared" si="22"/>
        <v>0.72686301609282644</v>
      </c>
      <c r="O180" s="4">
        <f>IF(AR180&gt;0.05,1,0.05)</f>
        <v>1</v>
      </c>
      <c r="W180" s="3">
        <f t="shared" si="23"/>
        <v>0.37620644279784854</v>
      </c>
      <c r="Y180">
        <f>(1-EXP(-W180*A180))/W180</f>
        <v>2.5210743273555605E-3</v>
      </c>
      <c r="Z180">
        <f>A180-Y180</f>
        <v>1.1963058994396425E-6</v>
      </c>
      <c r="AH180" s="3">
        <v>2.5210743273555601E-3</v>
      </c>
      <c r="AI180" s="6">
        <v>1.1963058994478801E-6</v>
      </c>
      <c r="AR180">
        <v>0.72686301609282644</v>
      </c>
      <c r="AS180" s="4">
        <f>0.5/SIN(O180)*0.5</f>
        <v>0.29709877644453031</v>
      </c>
      <c r="AU180" s="4">
        <f t="shared" si="24"/>
        <v>2.5213258204736461E-3</v>
      </c>
      <c r="AV180" s="4">
        <f t="shared" si="25"/>
        <v>9.4481278135405758E-7</v>
      </c>
    </row>
    <row r="181" spans="1:48" x14ac:dyDescent="0.3">
      <c r="A181">
        <v>2.5222706332550002E-3</v>
      </c>
      <c r="E181" cm="1">
        <f t="array" ref="E181">INDEX($C$2:$C$104,L181)</f>
        <v>-4.3951185189641938E-2</v>
      </c>
      <c r="G181">
        <f>PI()/12*(M181-12)</f>
        <v>-0.26179938779914941</v>
      </c>
      <c r="H181">
        <f t="shared" si="18"/>
        <v>-2.6441968592304667E-2</v>
      </c>
      <c r="I181">
        <f t="shared" si="19"/>
        <v>0.79786426943551991</v>
      </c>
      <c r="J181">
        <f t="shared" si="20"/>
        <v>0.73140646753510286</v>
      </c>
      <c r="L181">
        <f t="shared" si="21"/>
        <v>8</v>
      </c>
      <c r="M181">
        <v>11</v>
      </c>
      <c r="N181" s="3">
        <f t="shared" si="22"/>
        <v>0.8393898592597937</v>
      </c>
      <c r="O181" s="4">
        <f>IF(AR181&gt;0.05,1,0.05)</f>
        <v>1</v>
      </c>
      <c r="W181" s="3">
        <f t="shared" si="23"/>
        <v>0.33591507125999498</v>
      </c>
      <c r="Y181">
        <f>(1-EXP(-W181*A181))/W181</f>
        <v>2.5212024144608794E-3</v>
      </c>
      <c r="Z181">
        <f>A181-Y181</f>
        <v>1.0682187941207441E-6</v>
      </c>
      <c r="AH181" s="3">
        <v>2.5212024144608699E-3</v>
      </c>
      <c r="AI181" s="6">
        <v>1.06821879412898E-6</v>
      </c>
      <c r="AR181">
        <v>0.8393898592597937</v>
      </c>
      <c r="AS181" s="4">
        <f>0.5/SIN(O181)*0.5</f>
        <v>0.29709877644453031</v>
      </c>
      <c r="AU181" s="4">
        <f t="shared" si="24"/>
        <v>2.5213258204736461E-3</v>
      </c>
      <c r="AV181" s="4">
        <f t="shared" si="25"/>
        <v>9.4481278135405758E-7</v>
      </c>
    </row>
    <row r="182" spans="1:48" x14ac:dyDescent="0.3">
      <c r="A182">
        <v>2.5222706332550002E-3</v>
      </c>
      <c r="E182" cm="1">
        <f t="array" ref="E182">INDEX($C$2:$C$104,L182)</f>
        <v>-4.3951185189641938E-2</v>
      </c>
      <c r="G182">
        <f>PI()/12*(M182-12)</f>
        <v>0</v>
      </c>
      <c r="H182">
        <f t="shared" si="18"/>
        <v>-2.6441968592304667E-2</v>
      </c>
      <c r="I182">
        <f t="shared" si="19"/>
        <v>0.79786426943551991</v>
      </c>
      <c r="J182">
        <f t="shared" si="20"/>
        <v>0.68972300842754386</v>
      </c>
      <c r="L182">
        <f t="shared" si="21"/>
        <v>8</v>
      </c>
      <c r="M182">
        <v>12</v>
      </c>
      <c r="N182" s="3">
        <f t="shared" si="22"/>
        <v>0.8810733183673527</v>
      </c>
      <c r="O182" s="4">
        <f>IF(AR182&gt;0.05,1,0.05)</f>
        <v>1</v>
      </c>
      <c r="W182" s="3">
        <f t="shared" si="23"/>
        <v>0.3240767083434502</v>
      </c>
      <c r="Y182">
        <f>(1-EXP(-W182*A182))/W182</f>
        <v>2.5212400505114211E-3</v>
      </c>
      <c r="Z182">
        <f>A182-Y182</f>
        <v>1.0305827435790407E-6</v>
      </c>
      <c r="AH182" s="3">
        <v>2.5212400505114198E-3</v>
      </c>
      <c r="AI182" s="6">
        <v>1.03058274358728E-6</v>
      </c>
      <c r="AR182">
        <v>0.8810733183673527</v>
      </c>
      <c r="AS182" s="4">
        <f>0.5/SIN(O182)*0.5</f>
        <v>0.29709877644453031</v>
      </c>
      <c r="AU182" s="4">
        <f t="shared" si="24"/>
        <v>2.5213258204736461E-3</v>
      </c>
      <c r="AV182" s="4">
        <f t="shared" si="25"/>
        <v>9.4481278135405758E-7</v>
      </c>
    </row>
    <row r="183" spans="1:48" x14ac:dyDescent="0.3">
      <c r="A183">
        <v>2.5222706332550002E-3</v>
      </c>
      <c r="E183" cm="1">
        <f t="array" ref="E183">INDEX($C$2:$C$104,L183)</f>
        <v>-4.3951185189641938E-2</v>
      </c>
      <c r="G183">
        <f>PI()/12*(M183-12)</f>
        <v>0.26179938779914941</v>
      </c>
      <c r="H183">
        <f t="shared" si="18"/>
        <v>-2.6441968592304667E-2</v>
      </c>
      <c r="I183">
        <f t="shared" si="19"/>
        <v>0.79786426943551991</v>
      </c>
      <c r="J183">
        <f t="shared" si="20"/>
        <v>0.73140646753510286</v>
      </c>
      <c r="L183">
        <f t="shared" si="21"/>
        <v>8</v>
      </c>
      <c r="M183">
        <v>13</v>
      </c>
      <c r="N183" s="3">
        <f t="shared" si="22"/>
        <v>0.8393898592597937</v>
      </c>
      <c r="O183" s="4">
        <f>IF(AR183&gt;0.05,1,0.05)</f>
        <v>1</v>
      </c>
      <c r="W183" s="3">
        <f t="shared" si="23"/>
        <v>0.33591507125999498</v>
      </c>
      <c r="Y183">
        <f>(1-EXP(-W183*A183))/W183</f>
        <v>2.5212024144608794E-3</v>
      </c>
      <c r="Z183">
        <f>A183-Y183</f>
        <v>1.0682187941207441E-6</v>
      </c>
      <c r="AH183" s="3">
        <v>2.5212024144608699E-3</v>
      </c>
      <c r="AI183" s="6">
        <v>1.06821879412898E-6</v>
      </c>
      <c r="AR183">
        <v>0.8393898592597937</v>
      </c>
      <c r="AS183" s="4">
        <f>0.5/SIN(O183)*0.5</f>
        <v>0.29709877644453031</v>
      </c>
      <c r="AU183" s="4">
        <f t="shared" si="24"/>
        <v>2.5213258204736461E-3</v>
      </c>
      <c r="AV183" s="4">
        <f t="shared" si="25"/>
        <v>9.4481278135405758E-7</v>
      </c>
    </row>
    <row r="184" spans="1:48" x14ac:dyDescent="0.3">
      <c r="A184">
        <v>2.5222706332550002E-3</v>
      </c>
      <c r="E184" cm="1">
        <f t="array" ref="E184">INDEX($C$2:$C$104,L184)</f>
        <v>-4.3951185189641938E-2</v>
      </c>
      <c r="G184">
        <f>PI()/12*(M184-12)</f>
        <v>0.52359877559829882</v>
      </c>
      <c r="H184">
        <f t="shared" si="18"/>
        <v>-2.6441968592304667E-2</v>
      </c>
      <c r="I184">
        <f t="shared" si="19"/>
        <v>0.79786426943551991</v>
      </c>
      <c r="J184">
        <f t="shared" si="20"/>
        <v>0.84393331070207012</v>
      </c>
      <c r="L184">
        <f t="shared" si="21"/>
        <v>8</v>
      </c>
      <c r="M184">
        <v>14</v>
      </c>
      <c r="N184" s="3">
        <f t="shared" si="22"/>
        <v>0.72686301609282644</v>
      </c>
      <c r="O184" s="4">
        <f>IF(AR184&gt;0.05,1,0.05)</f>
        <v>1</v>
      </c>
      <c r="W184" s="3">
        <f t="shared" si="23"/>
        <v>0.37620644279784854</v>
      </c>
      <c r="Y184">
        <f>(1-EXP(-W184*A184))/W184</f>
        <v>2.5210743273555605E-3</v>
      </c>
      <c r="Z184">
        <f>A184-Y184</f>
        <v>1.1963058994396425E-6</v>
      </c>
      <c r="AH184" s="3">
        <v>2.5210743273555601E-3</v>
      </c>
      <c r="AI184" s="6">
        <v>1.1963058994478801E-6</v>
      </c>
      <c r="AR184">
        <v>0.72686301609282644</v>
      </c>
      <c r="AS184" s="4">
        <f>0.5/SIN(O184)*0.5</f>
        <v>0.29709877644453031</v>
      </c>
      <c r="AU184" s="4">
        <f t="shared" si="24"/>
        <v>2.5213258204736461E-3</v>
      </c>
      <c r="AV184" s="4">
        <f t="shared" si="25"/>
        <v>9.4481278135405758E-7</v>
      </c>
    </row>
    <row r="185" spans="1:48" x14ac:dyDescent="0.3">
      <c r="A185">
        <v>2.5222706332550002E-3</v>
      </c>
      <c r="E185" cm="1">
        <f t="array" ref="E185">INDEX($C$2:$C$104,L185)</f>
        <v>-4.3951185189641938E-2</v>
      </c>
      <c r="G185">
        <f>PI()/12*(M185-12)</f>
        <v>0.78539816339744828</v>
      </c>
      <c r="H185">
        <f t="shared" si="18"/>
        <v>-2.6441968592304667E-2</v>
      </c>
      <c r="I185">
        <f t="shared" si="19"/>
        <v>0.79786426943551991</v>
      </c>
      <c r="J185">
        <f t="shared" si="20"/>
        <v>1.0030500515617002</v>
      </c>
      <c r="L185">
        <f t="shared" si="21"/>
        <v>8</v>
      </c>
      <c r="M185">
        <v>15</v>
      </c>
      <c r="N185" s="3">
        <f t="shared" si="22"/>
        <v>0.56774627523319632</v>
      </c>
      <c r="O185" s="4">
        <f>IF(AR185&gt;0.05,1,0.05)</f>
        <v>1</v>
      </c>
      <c r="W185" s="3">
        <f t="shared" si="23"/>
        <v>0.4649145132705752</v>
      </c>
      <c r="Y185">
        <f>(1-EXP(-W185*A185))/W185</f>
        <v>2.5207923531418283E-3</v>
      </c>
      <c r="Z185">
        <f>A185-Y185</f>
        <v>1.4782801131718766E-6</v>
      </c>
      <c r="AH185" s="3">
        <v>2.52079235314182E-3</v>
      </c>
      <c r="AI185" s="6">
        <v>1.47828011318011E-6</v>
      </c>
      <c r="AR185">
        <v>0.56774627523319632</v>
      </c>
      <c r="AS185" s="4">
        <f>0.5/SIN(O185)*0.5</f>
        <v>0.29709877644453031</v>
      </c>
      <c r="AU185" s="4">
        <f t="shared" si="24"/>
        <v>2.5213258204736461E-3</v>
      </c>
      <c r="AV185" s="4">
        <f t="shared" si="25"/>
        <v>9.4481278135405758E-7</v>
      </c>
    </row>
    <row r="186" spans="1:48" x14ac:dyDescent="0.3">
      <c r="A186">
        <v>2.5222706332550002E-3</v>
      </c>
      <c r="E186" cm="1">
        <f t="array" ref="E186">INDEX($C$2:$C$104,L186)</f>
        <v>-4.3951185189641938E-2</v>
      </c>
      <c r="G186">
        <f>PI()/12*(M186-12)</f>
        <v>1.0471975511965976</v>
      </c>
      <c r="H186">
        <f t="shared" si="18"/>
        <v>-2.6441968592304667E-2</v>
      </c>
      <c r="I186">
        <f t="shared" si="19"/>
        <v>0.79786426943551991</v>
      </c>
      <c r="J186">
        <f t="shared" si="20"/>
        <v>1.1891054820884099</v>
      </c>
      <c r="L186">
        <f t="shared" si="21"/>
        <v>8</v>
      </c>
      <c r="M186">
        <v>16</v>
      </c>
      <c r="N186" s="3">
        <f t="shared" si="22"/>
        <v>0.38169084470648662</v>
      </c>
      <c r="O186" s="4">
        <f>IF(AR186&gt;0.05,1,0.05)</f>
        <v>1</v>
      </c>
      <c r="W186" s="3">
        <f t="shared" si="23"/>
        <v>0.67115865795984408</v>
      </c>
      <c r="Y186">
        <f>(1-EXP(-W186*A186))/W186</f>
        <v>2.5201369323642636E-3</v>
      </c>
      <c r="Z186">
        <f>A186-Y186</f>
        <v>2.1337008907365909E-6</v>
      </c>
      <c r="AH186" s="3">
        <v>2.5201369323642601E-3</v>
      </c>
      <c r="AI186" s="6">
        <v>2.13370089074483E-6</v>
      </c>
      <c r="AR186">
        <v>0.38169084470648662</v>
      </c>
      <c r="AS186" s="4">
        <f>0.5/SIN(O186)*0.5</f>
        <v>0.29709877644453031</v>
      </c>
      <c r="AU186" s="4">
        <f t="shared" si="24"/>
        <v>2.5213258204736461E-3</v>
      </c>
      <c r="AV186" s="4">
        <f t="shared" si="25"/>
        <v>9.4481278135405758E-7</v>
      </c>
    </row>
    <row r="187" spans="1:48" x14ac:dyDescent="0.3">
      <c r="A187">
        <v>2.5222706332550002E-3</v>
      </c>
      <c r="E187" cm="1">
        <f t="array" ref="E187">INDEX($C$2:$C$104,L187)</f>
        <v>-4.3951185189641938E-2</v>
      </c>
      <c r="G187">
        <f>PI()/12*(M187-12)</f>
        <v>1.308996938995747</v>
      </c>
      <c r="H187">
        <f t="shared" si="18"/>
        <v>-2.6441968592304667E-2</v>
      </c>
      <c r="I187">
        <f t="shared" si="19"/>
        <v>0.79786426943551991</v>
      </c>
      <c r="J187">
        <f t="shared" si="20"/>
        <v>1.3897483708837779</v>
      </c>
      <c r="L187">
        <f t="shared" si="21"/>
        <v>8</v>
      </c>
      <c r="M187">
        <v>17</v>
      </c>
      <c r="N187" s="3">
        <f t="shared" si="22"/>
        <v>0.18104795591111866</v>
      </c>
      <c r="O187" s="4">
        <f>IF(AR187&gt;0.05,1,0.05)</f>
        <v>1</v>
      </c>
      <c r="W187" s="3">
        <f t="shared" si="23"/>
        <v>1.388422226723002</v>
      </c>
      <c r="Y187">
        <f>(1-EXP(-W187*A187))/W187</f>
        <v>2.5178593178189173E-3</v>
      </c>
      <c r="Z187">
        <f>A187-Y187</f>
        <v>4.4113154360828077E-6</v>
      </c>
      <c r="AH187" s="3">
        <v>2.51785931781891E-3</v>
      </c>
      <c r="AI187" s="6">
        <v>4.4113154360910401E-6</v>
      </c>
      <c r="AR187">
        <v>0.18104795591111866</v>
      </c>
      <c r="AS187" s="4">
        <f>0.5/SIN(O187)*0.5</f>
        <v>0.29709877644453031</v>
      </c>
      <c r="AU187" s="4">
        <f t="shared" si="24"/>
        <v>2.5213258204736461E-3</v>
      </c>
      <c r="AV187" s="4">
        <f t="shared" si="25"/>
        <v>9.4481278135405758E-7</v>
      </c>
    </row>
    <row r="188" spans="1:48" x14ac:dyDescent="0.3">
      <c r="A188">
        <v>2.5222706332550002E-3</v>
      </c>
      <c r="E188" cm="1">
        <f t="array" ref="E188">INDEX($C$2:$C$104,L188)</f>
        <v>-4.3951185189641938E-2</v>
      </c>
      <c r="G188">
        <f>PI()/12*(M188-12)</f>
        <v>1.5707963267948966</v>
      </c>
      <c r="H188">
        <f t="shared" si="18"/>
        <v>-2.6441968592304667E-2</v>
      </c>
      <c r="I188">
        <f t="shared" si="19"/>
        <v>0.79786426943551991</v>
      </c>
      <c r="J188">
        <f t="shared" si="20"/>
        <v>1.5972413776295429</v>
      </c>
      <c r="L188">
        <f t="shared" si="21"/>
        <v>8</v>
      </c>
      <c r="M188">
        <v>18</v>
      </c>
      <c r="N188" s="3">
        <f t="shared" si="22"/>
        <v>0.05</v>
      </c>
      <c r="O188" s="4">
        <f>IF(AR188&gt;0.05,1,0.05)</f>
        <v>0.05</v>
      </c>
      <c r="W188" s="3">
        <f t="shared" si="23"/>
        <v>5.0020839411324403</v>
      </c>
      <c r="Y188">
        <f>(1-EXP(-W188*A188))/W188</f>
        <v>2.50642608634677E-3</v>
      </c>
      <c r="Z188">
        <f>A188-Y188</f>
        <v>1.5844546908230176E-5</v>
      </c>
      <c r="AH188" s="3">
        <v>2.50642608634677E-3</v>
      </c>
      <c r="AI188" s="6">
        <v>1.5844546908238399E-5</v>
      </c>
      <c r="AR188">
        <v>0.05</v>
      </c>
      <c r="AS188" s="4">
        <f>0.5/SIN(O188)*0.5</f>
        <v>5.0020839411324403</v>
      </c>
      <c r="AU188" s="4">
        <f t="shared" si="24"/>
        <v>2.50642608634677E-3</v>
      </c>
      <c r="AV188" s="4">
        <f t="shared" si="25"/>
        <v>1.5844546908230176E-5</v>
      </c>
    </row>
    <row r="189" spans="1:48" x14ac:dyDescent="0.3">
      <c r="A189">
        <v>2.5222706332550002E-3</v>
      </c>
      <c r="E189" cm="1">
        <f t="array" ref="E189">INDEX($C$2:$C$104,L189)</f>
        <v>-4.3951185189641938E-2</v>
      </c>
      <c r="G189">
        <f>PI()/12*(M189-12)</f>
        <v>1.8325957145940459</v>
      </c>
      <c r="H189">
        <f t="shared" si="18"/>
        <v>-2.6441968592304667E-2</v>
      </c>
      <c r="I189">
        <f t="shared" si="19"/>
        <v>0.79786426943551991</v>
      </c>
      <c r="J189">
        <f t="shared" si="20"/>
        <v>1.8059006467822294</v>
      </c>
      <c r="L189">
        <f t="shared" si="21"/>
        <v>8</v>
      </c>
      <c r="M189">
        <v>19</v>
      </c>
      <c r="N189" s="3">
        <f t="shared" si="22"/>
        <v>0.05</v>
      </c>
      <c r="O189" s="4">
        <f>IF(AR189&gt;0.05,1,0.05)</f>
        <v>0.05</v>
      </c>
      <c r="W189" s="3">
        <f t="shared" si="23"/>
        <v>5.0020839411324403</v>
      </c>
      <c r="Y189">
        <f>(1-EXP(-W189*A189))/W189</f>
        <v>2.50642608634677E-3</v>
      </c>
      <c r="Z189">
        <f>A189-Y189</f>
        <v>1.5844546908230176E-5</v>
      </c>
      <c r="AH189" s="3">
        <v>2.50642608634677E-3</v>
      </c>
      <c r="AI189" s="6">
        <v>1.5844546908238399E-5</v>
      </c>
      <c r="AR189">
        <v>0.05</v>
      </c>
      <c r="AS189" s="4">
        <f>0.5/SIN(O189)*0.5</f>
        <v>5.0020839411324403</v>
      </c>
      <c r="AU189" s="4">
        <f t="shared" si="24"/>
        <v>2.50642608634677E-3</v>
      </c>
      <c r="AV189" s="4">
        <f t="shared" si="25"/>
        <v>1.5844546908230176E-5</v>
      </c>
    </row>
    <row r="190" spans="1:48" x14ac:dyDescent="0.3">
      <c r="A190">
        <v>2.5222706332550002E-3</v>
      </c>
      <c r="E190" cm="1">
        <f t="array" ref="E190">INDEX($C$2:$C$104,L190)</f>
        <v>-4.3951185189641938E-2</v>
      </c>
      <c r="G190">
        <f>PI()/12*(M190-12)</f>
        <v>2.0943951023931953</v>
      </c>
      <c r="H190">
        <f t="shared" si="18"/>
        <v>-2.6441968592304667E-2</v>
      </c>
      <c r="I190">
        <f t="shared" si="19"/>
        <v>0.79786426943551991</v>
      </c>
      <c r="J190">
        <f t="shared" si="20"/>
        <v>2.0101715380483025</v>
      </c>
      <c r="L190">
        <f t="shared" si="21"/>
        <v>8</v>
      </c>
      <c r="M190">
        <v>20</v>
      </c>
      <c r="N190" s="3">
        <f t="shared" si="22"/>
        <v>0.05</v>
      </c>
      <c r="O190" s="4">
        <f>IF(AR190&gt;0.05,1,0.05)</f>
        <v>0.05</v>
      </c>
      <c r="W190" s="3">
        <f t="shared" si="23"/>
        <v>5.0020839411324403</v>
      </c>
      <c r="Y190">
        <f>(1-EXP(-W190*A190))/W190</f>
        <v>2.50642608634677E-3</v>
      </c>
      <c r="Z190">
        <f>A190-Y190</f>
        <v>1.5844546908230176E-5</v>
      </c>
      <c r="AH190" s="3">
        <v>2.50642608634677E-3</v>
      </c>
      <c r="AI190" s="6">
        <v>1.5844546908238399E-5</v>
      </c>
      <c r="AR190">
        <v>0.05</v>
      </c>
      <c r="AS190" s="4">
        <f>0.5/SIN(O190)*0.5</f>
        <v>5.0020839411324403</v>
      </c>
      <c r="AU190" s="4">
        <f t="shared" si="24"/>
        <v>2.50642608634677E-3</v>
      </c>
      <c r="AV190" s="4">
        <f t="shared" si="25"/>
        <v>1.5844546908230176E-5</v>
      </c>
    </row>
    <row r="191" spans="1:48" x14ac:dyDescent="0.3">
      <c r="A191">
        <v>2.5222706332550002E-3</v>
      </c>
      <c r="E191" cm="1">
        <f t="array" ref="E191">INDEX($C$2:$C$104,L191)</f>
        <v>-4.3951185189641938E-2</v>
      </c>
      <c r="G191">
        <f>PI()/12*(M191-12)</f>
        <v>2.3561944901923448</v>
      </c>
      <c r="H191">
        <f t="shared" si="18"/>
        <v>-2.6441968592304667E-2</v>
      </c>
      <c r="I191">
        <f t="shared" si="19"/>
        <v>0.79786426943551991</v>
      </c>
      <c r="J191">
        <f t="shared" si="20"/>
        <v>2.2026198121561542</v>
      </c>
      <c r="L191">
        <f t="shared" si="21"/>
        <v>8</v>
      </c>
      <c r="M191">
        <v>21</v>
      </c>
      <c r="N191" s="3">
        <f t="shared" si="22"/>
        <v>0.05</v>
      </c>
      <c r="O191" s="4">
        <f>IF(AR191&gt;0.05,1,0.05)</f>
        <v>0.05</v>
      </c>
      <c r="W191" s="3">
        <f t="shared" si="23"/>
        <v>5.0020839411324403</v>
      </c>
      <c r="Y191">
        <f>(1-EXP(-W191*A191))/W191</f>
        <v>2.50642608634677E-3</v>
      </c>
      <c r="Z191">
        <f>A191-Y191</f>
        <v>1.5844546908230176E-5</v>
      </c>
      <c r="AH191" s="3">
        <v>2.50642608634677E-3</v>
      </c>
      <c r="AI191" s="6">
        <v>1.5844546908238399E-5</v>
      </c>
      <c r="AR191">
        <v>0.05</v>
      </c>
      <c r="AS191" s="4">
        <f>0.5/SIN(O191)*0.5</f>
        <v>5.0020839411324403</v>
      </c>
      <c r="AU191" s="4">
        <f t="shared" si="24"/>
        <v>2.50642608634677E-3</v>
      </c>
      <c r="AV191" s="4">
        <f t="shared" si="25"/>
        <v>1.5844546908230176E-5</v>
      </c>
    </row>
    <row r="192" spans="1:48" x14ac:dyDescent="0.3">
      <c r="A192">
        <v>2.5222706332550002E-3</v>
      </c>
      <c r="E192" cm="1">
        <f t="array" ref="E192">INDEX($C$2:$C$104,L192)</f>
        <v>-4.3951185189641938E-2</v>
      </c>
      <c r="G192">
        <f>PI()/12*(M192-12)</f>
        <v>2.617993877991494</v>
      </c>
      <c r="H192">
        <f t="shared" si="18"/>
        <v>-2.6441968592304667E-2</v>
      </c>
      <c r="I192">
        <f t="shared" si="19"/>
        <v>0.79786426943551991</v>
      </c>
      <c r="J192">
        <f t="shared" si="20"/>
        <v>2.3708775749914293</v>
      </c>
      <c r="L192">
        <f t="shared" si="21"/>
        <v>8</v>
      </c>
      <c r="M192">
        <v>22</v>
      </c>
      <c r="N192" s="3">
        <f t="shared" si="22"/>
        <v>0.05</v>
      </c>
      <c r="O192" s="4">
        <f>IF(AR192&gt;0.05,1,0.05)</f>
        <v>0.05</v>
      </c>
      <c r="W192" s="3">
        <f t="shared" si="23"/>
        <v>5.0020839411324403</v>
      </c>
      <c r="Y192">
        <f>(1-EXP(-W192*A192))/W192</f>
        <v>2.50642608634677E-3</v>
      </c>
      <c r="Z192">
        <f>A192-Y192</f>
        <v>1.5844546908230176E-5</v>
      </c>
      <c r="AH192" s="3">
        <v>2.50642608634677E-3</v>
      </c>
      <c r="AI192" s="6">
        <v>1.5844546908238399E-5</v>
      </c>
      <c r="AR192">
        <v>0.05</v>
      </c>
      <c r="AS192" s="4">
        <f>0.5/SIN(O192)*0.5</f>
        <v>5.0020839411324403</v>
      </c>
      <c r="AU192" s="4">
        <f t="shared" si="24"/>
        <v>2.50642608634677E-3</v>
      </c>
      <c r="AV192" s="4">
        <f t="shared" si="25"/>
        <v>1.5844546908230176E-5</v>
      </c>
    </row>
    <row r="193" spans="1:48" x14ac:dyDescent="0.3">
      <c r="A193">
        <v>2.5222706332550002E-3</v>
      </c>
      <c r="E193" cm="1">
        <f t="array" ref="E193">INDEX($C$2:$C$104,L193)</f>
        <v>-4.3951185189641938E-2</v>
      </c>
      <c r="G193">
        <f>PI()/12*(M193-12)</f>
        <v>2.8797932657906435</v>
      </c>
      <c r="H193">
        <f t="shared" si="18"/>
        <v>-2.6441968592304667E-2</v>
      </c>
      <c r="I193">
        <f t="shared" si="19"/>
        <v>0.79786426943551991</v>
      </c>
      <c r="J193">
        <f t="shared" si="20"/>
        <v>2.4933062464135403</v>
      </c>
      <c r="L193">
        <f t="shared" si="21"/>
        <v>8</v>
      </c>
      <c r="M193">
        <v>23</v>
      </c>
      <c r="N193" s="3">
        <f t="shared" si="22"/>
        <v>0.05</v>
      </c>
      <c r="O193" s="4">
        <f>IF(AR193&gt;0.05,1,0.05)</f>
        <v>0.05</v>
      </c>
      <c r="W193" s="3">
        <f t="shared" si="23"/>
        <v>5.0020839411324403</v>
      </c>
      <c r="Y193">
        <f>(1-EXP(-W193*A193))/W193</f>
        <v>2.50642608634677E-3</v>
      </c>
      <c r="Z193">
        <f>A193-Y193</f>
        <v>1.5844546908230176E-5</v>
      </c>
      <c r="AH193" s="3">
        <v>2.50642608634677E-3</v>
      </c>
      <c r="AI193" s="6">
        <v>1.5844546908238399E-5</v>
      </c>
      <c r="AR193">
        <v>0.05</v>
      </c>
      <c r="AS193" s="4">
        <f>0.5/SIN(O193)*0.5</f>
        <v>5.0020839411324403</v>
      </c>
      <c r="AU193" s="4">
        <f t="shared" si="24"/>
        <v>2.50642608634677E-3</v>
      </c>
      <c r="AV193" s="4">
        <f t="shared" si="25"/>
        <v>1.5844546908230176E-5</v>
      </c>
    </row>
    <row r="194" spans="1:48" x14ac:dyDescent="0.3">
      <c r="A194">
        <v>2.5222706332550002E-3</v>
      </c>
      <c r="E194" cm="1">
        <f t="array" ref="E194">INDEX($C$2:$C$104,L194)</f>
        <v>-5.0949362708862612E-2</v>
      </c>
      <c r="G194">
        <f>PI()/12*(M194-12)</f>
        <v>-3.1415926535897931</v>
      </c>
      <c r="H194">
        <f t="shared" si="18"/>
        <v>-3.0648827984909682E-2</v>
      </c>
      <c r="I194">
        <f t="shared" si="19"/>
        <v>0.79759917023017057</v>
      </c>
      <c r="J194">
        <f t="shared" si="20"/>
        <v>2.5467701930607536</v>
      </c>
      <c r="L194">
        <f t="shared" si="21"/>
        <v>9</v>
      </c>
      <c r="M194">
        <v>0</v>
      </c>
      <c r="N194" s="3">
        <f t="shared" si="22"/>
        <v>0.05</v>
      </c>
      <c r="O194" s="4">
        <f>IF(AR194&gt;0.05,1,0.05)</f>
        <v>0.05</v>
      </c>
      <c r="W194" s="3">
        <f t="shared" si="23"/>
        <v>5.0020839411324403</v>
      </c>
      <c r="Y194">
        <f>(1-EXP(-W194*A194))/W194</f>
        <v>2.50642608634677E-3</v>
      </c>
      <c r="Z194">
        <f>A194-Y194</f>
        <v>1.5844546908230176E-5</v>
      </c>
      <c r="AH194" s="3">
        <v>2.50642608634677E-3</v>
      </c>
      <c r="AI194" s="6">
        <v>1.5844546908238399E-5</v>
      </c>
      <c r="AR194">
        <v>0.05</v>
      </c>
      <c r="AS194" s="4">
        <f>0.5/SIN(O194)*0.5</f>
        <v>5.0020839411324403</v>
      </c>
      <c r="AU194" s="4">
        <f t="shared" si="24"/>
        <v>2.50642608634677E-3</v>
      </c>
      <c r="AV194" s="4">
        <f t="shared" si="25"/>
        <v>1.5844546908230176E-5</v>
      </c>
    </row>
    <row r="195" spans="1:48" x14ac:dyDescent="0.3">
      <c r="A195">
        <v>2.5222706332550002E-3</v>
      </c>
      <c r="E195" cm="1">
        <f t="array" ref="E195">INDEX($C$2:$C$104,L195)</f>
        <v>-5.0949362708862612E-2</v>
      </c>
      <c r="G195">
        <f>PI()/12*(M195-12)</f>
        <v>-2.8797932657906435</v>
      </c>
      <c r="H195">
        <f t="shared" ref="H195:H258" si="26">SIN(E195)*SIN(RADIANS(37))</f>
        <v>-3.0648827984909682E-2</v>
      </c>
      <c r="I195">
        <f t="shared" ref="I195:I258" si="27">COS(E195)*COS(RADIANS(37))</f>
        <v>0.79759917023017057</v>
      </c>
      <c r="J195">
        <f t="shared" ref="J195:J258" si="28">ACOS(H195+I195*COS(G195))</f>
        <v>2.4998777820698193</v>
      </c>
      <c r="L195">
        <f t="shared" ref="L195:L258" si="29">INT((ROW()-2)/24) + 1</f>
        <v>9</v>
      </c>
      <c r="M195">
        <v>1</v>
      </c>
      <c r="N195" s="3">
        <f t="shared" ref="N195:N258" si="30">MAX(0.05, PI()/2-J195)</f>
        <v>0.05</v>
      </c>
      <c r="O195" s="4">
        <f>IF(AR195&gt;0.05,1,0.05)</f>
        <v>0.05</v>
      </c>
      <c r="W195" s="3">
        <f t="shared" ref="W195:W258" si="31">0.5/SIN(N195)*0.5</f>
        <v>5.0020839411324403</v>
      </c>
      <c r="Y195">
        <f>(1-EXP(-W195*A195))/W195</f>
        <v>2.50642608634677E-3</v>
      </c>
      <c r="Z195">
        <f>A195-Y195</f>
        <v>1.5844546908230176E-5</v>
      </c>
      <c r="AH195" s="3">
        <v>2.50642608634677E-3</v>
      </c>
      <c r="AI195" s="6">
        <v>1.5844546908238399E-5</v>
      </c>
      <c r="AR195">
        <v>0.05</v>
      </c>
      <c r="AS195" s="4">
        <f>0.5/SIN(O195)*0.5</f>
        <v>5.0020839411324403</v>
      </c>
      <c r="AU195" s="4">
        <f t="shared" ref="AU195:AU258" si="32">(1-EXP(-AS195*A195))/AS195</f>
        <v>2.50642608634677E-3</v>
      </c>
      <c r="AV195" s="4">
        <f t="shared" ref="AV195:AV258" si="33">A195-AU195</f>
        <v>1.5844546908230176E-5</v>
      </c>
    </row>
    <row r="196" spans="1:48" x14ac:dyDescent="0.3">
      <c r="A196">
        <v>2.5222706332550002E-3</v>
      </c>
      <c r="E196" cm="1">
        <f t="array" ref="E196">INDEX($C$2:$C$104,L196)</f>
        <v>-5.0949362708862612E-2</v>
      </c>
      <c r="G196">
        <f>PI()/12*(M196-12)</f>
        <v>-2.617993877991494</v>
      </c>
      <c r="H196">
        <f t="shared" si="26"/>
        <v>-3.0648827984909682E-2</v>
      </c>
      <c r="I196">
        <f t="shared" si="27"/>
        <v>0.79759917023017057</v>
      </c>
      <c r="J196">
        <f t="shared" si="28"/>
        <v>2.3766036480184449</v>
      </c>
      <c r="L196">
        <f t="shared" si="29"/>
        <v>9</v>
      </c>
      <c r="M196">
        <v>2</v>
      </c>
      <c r="N196" s="3">
        <f t="shared" si="30"/>
        <v>0.05</v>
      </c>
      <c r="O196" s="4">
        <f>IF(AR196&gt;0.05,1,0.05)</f>
        <v>0.05</v>
      </c>
      <c r="W196" s="3">
        <f t="shared" si="31"/>
        <v>5.0020839411324403</v>
      </c>
      <c r="Y196">
        <f>(1-EXP(-W196*A196))/W196</f>
        <v>2.50642608634677E-3</v>
      </c>
      <c r="Z196">
        <f>A196-Y196</f>
        <v>1.5844546908230176E-5</v>
      </c>
      <c r="AH196" s="3">
        <v>2.50642608634677E-3</v>
      </c>
      <c r="AI196" s="6">
        <v>1.5844546908238399E-5</v>
      </c>
      <c r="AR196">
        <v>0.05</v>
      </c>
      <c r="AS196" s="4">
        <f>0.5/SIN(O196)*0.5</f>
        <v>5.0020839411324403</v>
      </c>
      <c r="AU196" s="4">
        <f t="shared" si="32"/>
        <v>2.50642608634677E-3</v>
      </c>
      <c r="AV196" s="4">
        <f t="shared" si="33"/>
        <v>1.5844546908230176E-5</v>
      </c>
    </row>
    <row r="197" spans="1:48" x14ac:dyDescent="0.3">
      <c r="A197">
        <v>2.5222706332550002E-3</v>
      </c>
      <c r="E197" cm="1">
        <f t="array" ref="E197">INDEX($C$2:$C$104,L197)</f>
        <v>-5.0949362708862612E-2</v>
      </c>
      <c r="G197">
        <f>PI()/12*(M197-12)</f>
        <v>-2.3561944901923448</v>
      </c>
      <c r="H197">
        <f t="shared" si="26"/>
        <v>-3.0648827984909682E-2</v>
      </c>
      <c r="I197">
        <f t="shared" si="27"/>
        <v>0.79759917023017057</v>
      </c>
      <c r="J197">
        <f t="shared" si="28"/>
        <v>2.2076099191610634</v>
      </c>
      <c r="L197">
        <f t="shared" si="29"/>
        <v>9</v>
      </c>
      <c r="M197">
        <v>3</v>
      </c>
      <c r="N197" s="3">
        <f t="shared" si="30"/>
        <v>0.05</v>
      </c>
      <c r="O197" s="4">
        <f>IF(AR197&gt;0.05,1,0.05)</f>
        <v>0.05</v>
      </c>
      <c r="W197" s="3">
        <f t="shared" si="31"/>
        <v>5.0020839411324403</v>
      </c>
      <c r="Y197">
        <f>(1-EXP(-W197*A197))/W197</f>
        <v>2.50642608634677E-3</v>
      </c>
      <c r="Z197">
        <f>A197-Y197</f>
        <v>1.5844546908230176E-5</v>
      </c>
      <c r="AH197" s="3">
        <v>2.50642608634677E-3</v>
      </c>
      <c r="AI197" s="6">
        <v>1.5844546908238399E-5</v>
      </c>
      <c r="AR197">
        <v>0.05</v>
      </c>
      <c r="AS197" s="4">
        <f>0.5/SIN(O197)*0.5</f>
        <v>5.0020839411324403</v>
      </c>
      <c r="AU197" s="4">
        <f t="shared" si="32"/>
        <v>2.50642608634677E-3</v>
      </c>
      <c r="AV197" s="4">
        <f t="shared" si="33"/>
        <v>1.5844546908230176E-5</v>
      </c>
    </row>
    <row r="198" spans="1:48" x14ac:dyDescent="0.3">
      <c r="A198">
        <v>2.5222706332550002E-3</v>
      </c>
      <c r="E198" cm="1">
        <f t="array" ref="E198">INDEX($C$2:$C$104,L198)</f>
        <v>-5.0949362708862612E-2</v>
      </c>
      <c r="G198">
        <f>PI()/12*(M198-12)</f>
        <v>-2.0943951023931953</v>
      </c>
      <c r="H198">
        <f t="shared" si="26"/>
        <v>-3.0648827984909682E-2</v>
      </c>
      <c r="I198">
        <f t="shared" si="27"/>
        <v>0.79759917023017057</v>
      </c>
      <c r="J198">
        <f t="shared" si="28"/>
        <v>2.0146782385785387</v>
      </c>
      <c r="L198">
        <f t="shared" si="29"/>
        <v>9</v>
      </c>
      <c r="M198">
        <v>4</v>
      </c>
      <c r="N198" s="3">
        <f t="shared" si="30"/>
        <v>0.05</v>
      </c>
      <c r="O198" s="4">
        <f>IF(AR198&gt;0.05,1,0.05)</f>
        <v>0.05</v>
      </c>
      <c r="W198" s="3">
        <f t="shared" si="31"/>
        <v>5.0020839411324403</v>
      </c>
      <c r="Y198">
        <f>(1-EXP(-W198*A198))/W198</f>
        <v>2.50642608634677E-3</v>
      </c>
      <c r="Z198">
        <f>A198-Y198</f>
        <v>1.5844546908230176E-5</v>
      </c>
      <c r="AH198" s="3">
        <v>2.50642608634677E-3</v>
      </c>
      <c r="AI198" s="6">
        <v>1.5844546908238399E-5</v>
      </c>
      <c r="AR198">
        <v>0.05</v>
      </c>
      <c r="AS198" s="4">
        <f>0.5/SIN(O198)*0.5</f>
        <v>5.0020839411324403</v>
      </c>
      <c r="AU198" s="4">
        <f t="shared" si="32"/>
        <v>2.50642608634677E-3</v>
      </c>
      <c r="AV198" s="4">
        <f t="shared" si="33"/>
        <v>1.5844546908230176E-5</v>
      </c>
    </row>
    <row r="199" spans="1:48" x14ac:dyDescent="0.3">
      <c r="A199">
        <v>2.5222706332550002E-3</v>
      </c>
      <c r="E199" cm="1">
        <f t="array" ref="E199">INDEX($C$2:$C$104,L199)</f>
        <v>-5.0949362708862612E-2</v>
      </c>
      <c r="G199">
        <f>PI()/12*(M199-12)</f>
        <v>-1.8325957145940459</v>
      </c>
      <c r="H199">
        <f t="shared" si="26"/>
        <v>-3.0648827984909682E-2</v>
      </c>
      <c r="I199">
        <f t="shared" si="27"/>
        <v>0.79759917023017057</v>
      </c>
      <c r="J199">
        <f t="shared" si="28"/>
        <v>1.8101581406219407</v>
      </c>
      <c r="L199">
        <f t="shared" si="29"/>
        <v>9</v>
      </c>
      <c r="M199">
        <v>5</v>
      </c>
      <c r="N199" s="3">
        <f t="shared" si="30"/>
        <v>0.05</v>
      </c>
      <c r="O199" s="4">
        <f>IF(AR199&gt;0.05,1,0.05)</f>
        <v>0.05</v>
      </c>
      <c r="W199" s="3">
        <f t="shared" si="31"/>
        <v>5.0020839411324403</v>
      </c>
      <c r="Y199">
        <f>(1-EXP(-W199*A199))/W199</f>
        <v>2.50642608634677E-3</v>
      </c>
      <c r="Z199">
        <f>A199-Y199</f>
        <v>1.5844546908230176E-5</v>
      </c>
      <c r="AH199" s="3">
        <v>2.50642608634677E-3</v>
      </c>
      <c r="AI199" s="6">
        <v>1.5844546908238399E-5</v>
      </c>
      <c r="AR199">
        <v>0.05</v>
      </c>
      <c r="AS199" s="4">
        <f>0.5/SIN(O199)*0.5</f>
        <v>5.0020839411324403</v>
      </c>
      <c r="AU199" s="4">
        <f t="shared" si="32"/>
        <v>2.50642608634677E-3</v>
      </c>
      <c r="AV199" s="4">
        <f t="shared" si="33"/>
        <v>1.5844546908230176E-5</v>
      </c>
    </row>
    <row r="200" spans="1:48" x14ac:dyDescent="0.3">
      <c r="A200">
        <v>2.5222706332550002E-3</v>
      </c>
      <c r="E200" cm="1">
        <f t="array" ref="E200">INDEX($C$2:$C$104,L200)</f>
        <v>-5.0949362708862612E-2</v>
      </c>
      <c r="G200">
        <f>PI()/12*(M200-12)</f>
        <v>-1.5707963267948966</v>
      </c>
      <c r="H200">
        <f t="shared" si="26"/>
        <v>-3.0648827984909682E-2</v>
      </c>
      <c r="I200">
        <f t="shared" si="27"/>
        <v>0.79759917023017057</v>
      </c>
      <c r="J200">
        <f t="shared" si="28"/>
        <v>1.6014499551420169</v>
      </c>
      <c r="L200">
        <f t="shared" si="29"/>
        <v>9</v>
      </c>
      <c r="M200">
        <v>6</v>
      </c>
      <c r="N200" s="3">
        <f t="shared" si="30"/>
        <v>0.05</v>
      </c>
      <c r="O200" s="4">
        <f>IF(AR200&gt;0.05,1,0.05)</f>
        <v>0.05</v>
      </c>
      <c r="W200" s="3">
        <f t="shared" si="31"/>
        <v>5.0020839411324403</v>
      </c>
      <c r="Y200">
        <f>(1-EXP(-W200*A200))/W200</f>
        <v>2.50642608634677E-3</v>
      </c>
      <c r="Z200">
        <f>A200-Y200</f>
        <v>1.5844546908230176E-5</v>
      </c>
      <c r="AH200" s="3">
        <v>2.50642608634677E-3</v>
      </c>
      <c r="AI200" s="6">
        <v>1.5844546908238399E-5</v>
      </c>
      <c r="AR200">
        <v>0.05</v>
      </c>
      <c r="AS200" s="4">
        <f>0.5/SIN(O200)*0.5</f>
        <v>5.0020839411324403</v>
      </c>
      <c r="AU200" s="4">
        <f t="shared" si="32"/>
        <v>2.50642608634677E-3</v>
      </c>
      <c r="AV200" s="4">
        <f t="shared" si="33"/>
        <v>1.5844546908230176E-5</v>
      </c>
    </row>
    <row r="201" spans="1:48" x14ac:dyDescent="0.3">
      <c r="A201">
        <v>2.5222706332550002E-3</v>
      </c>
      <c r="E201" cm="1">
        <f t="array" ref="E201">INDEX($C$2:$C$104,L201)</f>
        <v>-5.0949362708862612E-2</v>
      </c>
      <c r="G201">
        <f>PI()/12*(M201-12)</f>
        <v>-1.308996938995747</v>
      </c>
      <c r="H201">
        <f t="shared" si="26"/>
        <v>-3.0648827984909682E-2</v>
      </c>
      <c r="I201">
        <f t="shared" si="27"/>
        <v>0.79759917023017057</v>
      </c>
      <c r="J201">
        <f t="shared" si="28"/>
        <v>1.3940931703337653</v>
      </c>
      <c r="L201">
        <f t="shared" si="29"/>
        <v>9</v>
      </c>
      <c r="M201">
        <v>7</v>
      </c>
      <c r="N201" s="3">
        <f t="shared" si="30"/>
        <v>0.17670315646113122</v>
      </c>
      <c r="O201" s="4">
        <f>IF(AR201&gt;0.05,1,0.05)</f>
        <v>1</v>
      </c>
      <c r="W201" s="3">
        <f t="shared" si="31"/>
        <v>1.4221916585988474</v>
      </c>
      <c r="Y201">
        <f>(1-EXP(-W201*A201))/W201</f>
        <v>2.517752153299563E-3</v>
      </c>
      <c r="Z201">
        <f>A201-Y201</f>
        <v>4.5184799554371692E-6</v>
      </c>
      <c r="AH201" s="3">
        <v>2.5177521532995599E-3</v>
      </c>
      <c r="AI201" s="6">
        <v>4.5184799554453998E-6</v>
      </c>
      <c r="AR201">
        <v>0.17670315646113122</v>
      </c>
      <c r="AS201" s="4">
        <f>0.5/SIN(O201)*0.5</f>
        <v>0.29709877644453031</v>
      </c>
      <c r="AU201" s="4">
        <f t="shared" si="32"/>
        <v>2.5213258204736461E-3</v>
      </c>
      <c r="AV201" s="4">
        <f t="shared" si="33"/>
        <v>9.4481278135405758E-7</v>
      </c>
    </row>
    <row r="202" spans="1:48" x14ac:dyDescent="0.3">
      <c r="A202">
        <v>2.5222706332550002E-3</v>
      </c>
      <c r="E202" cm="1">
        <f t="array" ref="E202">INDEX($C$2:$C$104,L202)</f>
        <v>-5.0949362708862612E-2</v>
      </c>
      <c r="G202">
        <f>PI()/12*(M202-12)</f>
        <v>-1.0471975511965976</v>
      </c>
      <c r="H202">
        <f t="shared" si="26"/>
        <v>-3.0648827984909682E-2</v>
      </c>
      <c r="I202">
        <f t="shared" si="27"/>
        <v>0.79759917023017057</v>
      </c>
      <c r="J202">
        <f t="shared" si="28"/>
        <v>1.193777024610172</v>
      </c>
      <c r="L202">
        <f t="shared" si="29"/>
        <v>9</v>
      </c>
      <c r="M202">
        <v>8</v>
      </c>
      <c r="N202" s="3">
        <f t="shared" si="30"/>
        <v>0.37701930218472457</v>
      </c>
      <c r="O202" s="4">
        <f>IF(AR202&gt;0.05,1,0.05)</f>
        <v>1</v>
      </c>
      <c r="W202" s="3">
        <f t="shared" si="31"/>
        <v>0.67906963426833777</v>
      </c>
      <c r="Y202">
        <f>(1-EXP(-W202*A202))/W202</f>
        <v>2.520111796693899E-3</v>
      </c>
      <c r="Z202">
        <f>A202-Y202</f>
        <v>2.158836561101142E-6</v>
      </c>
      <c r="AH202" s="3">
        <v>2.5201117966938899E-3</v>
      </c>
      <c r="AI202" s="6">
        <v>2.1588365611093798E-6</v>
      </c>
      <c r="AR202">
        <v>0.37701930218472457</v>
      </c>
      <c r="AS202" s="4">
        <f>0.5/SIN(O202)*0.5</f>
        <v>0.29709877644453031</v>
      </c>
      <c r="AU202" s="4">
        <f t="shared" si="32"/>
        <v>2.5213258204736461E-3</v>
      </c>
      <c r="AV202" s="4">
        <f t="shared" si="33"/>
        <v>9.4481278135405758E-7</v>
      </c>
    </row>
    <row r="203" spans="1:48" x14ac:dyDescent="0.3">
      <c r="A203">
        <v>2.5222706332550002E-3</v>
      </c>
      <c r="E203" cm="1">
        <f t="array" ref="E203">INDEX($C$2:$C$104,L203)</f>
        <v>-5.0949362708862612E-2</v>
      </c>
      <c r="G203">
        <f>PI()/12*(M203-12)</f>
        <v>-0.78539816339744828</v>
      </c>
      <c r="H203">
        <f t="shared" si="26"/>
        <v>-3.0648827984909682E-2</v>
      </c>
      <c r="I203">
        <f t="shared" si="27"/>
        <v>0.79759917023017057</v>
      </c>
      <c r="J203">
        <f t="shared" si="28"/>
        <v>1.0082534377331316</v>
      </c>
      <c r="L203">
        <f t="shared" si="29"/>
        <v>9</v>
      </c>
      <c r="M203">
        <v>9</v>
      </c>
      <c r="N203" s="3">
        <f t="shared" si="30"/>
        <v>0.56254288906176497</v>
      </c>
      <c r="O203" s="4">
        <f>IF(AR203&gt;0.05,1,0.05)</f>
        <v>1</v>
      </c>
      <c r="W203" s="3">
        <f t="shared" si="31"/>
        <v>0.46874506005377253</v>
      </c>
      <c r="Y203">
        <f>(1-EXP(-W203*A203))/W203</f>
        <v>2.5207801780218206E-3</v>
      </c>
      <c r="Z203">
        <f>A203-Y203</f>
        <v>1.4904552331795363E-6</v>
      </c>
      <c r="AH203" s="3">
        <v>2.5207801780218202E-3</v>
      </c>
      <c r="AI203" s="6">
        <v>1.4904552331877699E-6</v>
      </c>
      <c r="AR203">
        <v>0.56254288906176497</v>
      </c>
      <c r="AS203" s="4">
        <f>0.5/SIN(O203)*0.5</f>
        <v>0.29709877644453031</v>
      </c>
      <c r="AU203" s="4">
        <f t="shared" si="32"/>
        <v>2.5213258204736461E-3</v>
      </c>
      <c r="AV203" s="4">
        <f t="shared" si="33"/>
        <v>9.4481278135405758E-7</v>
      </c>
    </row>
    <row r="204" spans="1:48" x14ac:dyDescent="0.3">
      <c r="A204">
        <v>2.5222706332550002E-3</v>
      </c>
      <c r="E204" cm="1">
        <f t="array" ref="E204">INDEX($C$2:$C$104,L204)</f>
        <v>-5.0949362708862612E-2</v>
      </c>
      <c r="G204">
        <f>PI()/12*(M204-12)</f>
        <v>-0.52359877559829882</v>
      </c>
      <c r="H204">
        <f t="shared" si="26"/>
        <v>-3.0648827984909682E-2</v>
      </c>
      <c r="I204">
        <f t="shared" si="27"/>
        <v>0.79759917023017057</v>
      </c>
      <c r="J204">
        <f t="shared" si="28"/>
        <v>0.84985467935107273</v>
      </c>
      <c r="L204">
        <f t="shared" si="29"/>
        <v>9</v>
      </c>
      <c r="M204">
        <v>10</v>
      </c>
      <c r="N204" s="3">
        <f t="shared" si="30"/>
        <v>0.72094164744382383</v>
      </c>
      <c r="O204" s="4">
        <f>IF(AR204&gt;0.05,1,0.05)</f>
        <v>1</v>
      </c>
      <c r="W204" s="3">
        <f t="shared" si="31"/>
        <v>0.3787349044069846</v>
      </c>
      <c r="Y204">
        <f>(1-EXP(-W204*A204))/W204</f>
        <v>2.5210662896131102E-3</v>
      </c>
      <c r="Z204">
        <f>A204-Y204</f>
        <v>1.2043436418899926E-6</v>
      </c>
      <c r="AH204" s="3">
        <v>2.5210662896131002E-3</v>
      </c>
      <c r="AI204" s="6">
        <v>1.2043436418986601E-6</v>
      </c>
      <c r="AR204">
        <v>0.72094164744382383</v>
      </c>
      <c r="AS204" s="4">
        <f>0.5/SIN(O204)*0.5</f>
        <v>0.29709877644453031</v>
      </c>
      <c r="AU204" s="4">
        <f t="shared" si="32"/>
        <v>2.5213258204736461E-3</v>
      </c>
      <c r="AV204" s="4">
        <f t="shared" si="33"/>
        <v>9.4481278135405758E-7</v>
      </c>
    </row>
    <row r="205" spans="1:48" x14ac:dyDescent="0.3">
      <c r="A205">
        <v>2.5222706332550002E-3</v>
      </c>
      <c r="E205" cm="1">
        <f t="array" ref="E205">INDEX($C$2:$C$104,L205)</f>
        <v>-5.0949362708862612E-2</v>
      </c>
      <c r="G205">
        <f>PI()/12*(M205-12)</f>
        <v>-0.26179938779914941</v>
      </c>
      <c r="H205">
        <f t="shared" si="26"/>
        <v>-3.0648827984909682E-2</v>
      </c>
      <c r="I205">
        <f t="shared" si="27"/>
        <v>0.79759917023017057</v>
      </c>
      <c r="J205">
        <f t="shared" si="28"/>
        <v>0.7380636816838404</v>
      </c>
      <c r="L205">
        <f t="shared" si="29"/>
        <v>9</v>
      </c>
      <c r="M205">
        <v>11</v>
      </c>
      <c r="N205" s="3">
        <f t="shared" si="30"/>
        <v>0.83273264511105616</v>
      </c>
      <c r="O205" s="4">
        <f>IF(AR205&gt;0.05,1,0.05)</f>
        <v>1</v>
      </c>
      <c r="W205" s="3">
        <f t="shared" si="31"/>
        <v>0.33794159067062812</v>
      </c>
      <c r="Y205">
        <f>(1-EXP(-W205*A205))/W205</f>
        <v>2.5211959719064225E-3</v>
      </c>
      <c r="Z205">
        <f>A205-Y205</f>
        <v>1.0746613485776782E-6</v>
      </c>
      <c r="AH205" s="3">
        <v>2.5211959719064199E-3</v>
      </c>
      <c r="AI205" s="6">
        <v>1.0746613485859101E-6</v>
      </c>
      <c r="AR205">
        <v>0.83273264511105616</v>
      </c>
      <c r="AS205" s="4">
        <f>0.5/SIN(O205)*0.5</f>
        <v>0.29709877644453031</v>
      </c>
      <c r="AU205" s="4">
        <f t="shared" si="32"/>
        <v>2.5213258204736461E-3</v>
      </c>
      <c r="AV205" s="4">
        <f t="shared" si="33"/>
        <v>9.4481278135405758E-7</v>
      </c>
    </row>
    <row r="206" spans="1:48" x14ac:dyDescent="0.3">
      <c r="A206">
        <v>2.5222706332550002E-3</v>
      </c>
      <c r="E206" cm="1">
        <f t="array" ref="E206">INDEX($C$2:$C$104,L206)</f>
        <v>-5.0949362708862612E-2</v>
      </c>
      <c r="G206">
        <f>PI()/12*(M206-12)</f>
        <v>0</v>
      </c>
      <c r="H206">
        <f t="shared" si="26"/>
        <v>-3.0648827984909682E-2</v>
      </c>
      <c r="I206">
        <f t="shared" si="27"/>
        <v>0.79759917023017057</v>
      </c>
      <c r="J206">
        <f t="shared" si="28"/>
        <v>0.69672118594676447</v>
      </c>
      <c r="L206">
        <f t="shared" si="29"/>
        <v>9</v>
      </c>
      <c r="M206">
        <v>12</v>
      </c>
      <c r="N206" s="3">
        <f t="shared" si="30"/>
        <v>0.87407514084813209</v>
      </c>
      <c r="O206" s="4">
        <f>IF(AR206&gt;0.05,1,0.05)</f>
        <v>1</v>
      </c>
      <c r="W206" s="3">
        <f t="shared" si="31"/>
        <v>0.3259663451849053</v>
      </c>
      <c r="Y206">
        <f>(1-EXP(-W206*A206))/W206</f>
        <v>2.5212340430033277E-3</v>
      </c>
      <c r="Z206">
        <f>A206-Y206</f>
        <v>1.0365902516724576E-6</v>
      </c>
      <c r="AH206" s="3">
        <v>2.5212340430033199E-3</v>
      </c>
      <c r="AI206" s="6">
        <v>1.03659025168113E-6</v>
      </c>
      <c r="AR206">
        <v>0.87407514084813209</v>
      </c>
      <c r="AS206" s="4">
        <f>0.5/SIN(O206)*0.5</f>
        <v>0.29709877644453031</v>
      </c>
      <c r="AU206" s="4">
        <f t="shared" si="32"/>
        <v>2.5213258204736461E-3</v>
      </c>
      <c r="AV206" s="4">
        <f t="shared" si="33"/>
        <v>9.4481278135405758E-7</v>
      </c>
    </row>
    <row r="207" spans="1:48" x14ac:dyDescent="0.3">
      <c r="A207">
        <v>2.5222706332550002E-3</v>
      </c>
      <c r="E207" cm="1">
        <f t="array" ref="E207">INDEX($C$2:$C$104,L207)</f>
        <v>-5.0949362708862612E-2</v>
      </c>
      <c r="G207">
        <f>PI()/12*(M207-12)</f>
        <v>0.26179938779914941</v>
      </c>
      <c r="H207">
        <f t="shared" si="26"/>
        <v>-3.0648827984909682E-2</v>
      </c>
      <c r="I207">
        <f t="shared" si="27"/>
        <v>0.79759917023017057</v>
      </c>
      <c r="J207">
        <f t="shared" si="28"/>
        <v>0.7380636816838404</v>
      </c>
      <c r="L207">
        <f t="shared" si="29"/>
        <v>9</v>
      </c>
      <c r="M207">
        <v>13</v>
      </c>
      <c r="N207" s="3">
        <f t="shared" si="30"/>
        <v>0.83273264511105616</v>
      </c>
      <c r="O207" s="4">
        <f>IF(AR207&gt;0.05,1,0.05)</f>
        <v>1</v>
      </c>
      <c r="W207" s="3">
        <f t="shared" si="31"/>
        <v>0.33794159067062812</v>
      </c>
      <c r="Y207">
        <f>(1-EXP(-W207*A207))/W207</f>
        <v>2.5211959719064225E-3</v>
      </c>
      <c r="Z207">
        <f>A207-Y207</f>
        <v>1.0746613485776782E-6</v>
      </c>
      <c r="AH207" s="3">
        <v>2.5211959719064199E-3</v>
      </c>
      <c r="AI207" s="6">
        <v>1.0746613485859101E-6</v>
      </c>
      <c r="AR207">
        <v>0.83273264511105616</v>
      </c>
      <c r="AS207" s="4">
        <f>0.5/SIN(O207)*0.5</f>
        <v>0.29709877644453031</v>
      </c>
      <c r="AU207" s="4">
        <f t="shared" si="32"/>
        <v>2.5213258204736461E-3</v>
      </c>
      <c r="AV207" s="4">
        <f t="shared" si="33"/>
        <v>9.4481278135405758E-7</v>
      </c>
    </row>
    <row r="208" spans="1:48" x14ac:dyDescent="0.3">
      <c r="A208">
        <v>2.5222706332550002E-3</v>
      </c>
      <c r="E208" cm="1">
        <f t="array" ref="E208">INDEX($C$2:$C$104,L208)</f>
        <v>-5.0949362708862612E-2</v>
      </c>
      <c r="G208">
        <f>PI()/12*(M208-12)</f>
        <v>0.52359877559829882</v>
      </c>
      <c r="H208">
        <f t="shared" si="26"/>
        <v>-3.0648827984909682E-2</v>
      </c>
      <c r="I208">
        <f t="shared" si="27"/>
        <v>0.79759917023017057</v>
      </c>
      <c r="J208">
        <f t="shared" si="28"/>
        <v>0.84985467935107273</v>
      </c>
      <c r="L208">
        <f t="shared" si="29"/>
        <v>9</v>
      </c>
      <c r="M208">
        <v>14</v>
      </c>
      <c r="N208" s="3">
        <f t="shared" si="30"/>
        <v>0.72094164744382383</v>
      </c>
      <c r="O208" s="4">
        <f>IF(AR208&gt;0.05,1,0.05)</f>
        <v>1</v>
      </c>
      <c r="W208" s="3">
        <f t="shared" si="31"/>
        <v>0.3787349044069846</v>
      </c>
      <c r="Y208">
        <f>(1-EXP(-W208*A208))/W208</f>
        <v>2.5210662896131102E-3</v>
      </c>
      <c r="Z208">
        <f>A208-Y208</f>
        <v>1.2043436418899926E-6</v>
      </c>
      <c r="AH208" s="3">
        <v>2.5210662896131002E-3</v>
      </c>
      <c r="AI208" s="6">
        <v>1.2043436418986601E-6</v>
      </c>
      <c r="AR208">
        <v>0.72094164744382383</v>
      </c>
      <c r="AS208" s="4">
        <f>0.5/SIN(O208)*0.5</f>
        <v>0.29709877644453031</v>
      </c>
      <c r="AU208" s="4">
        <f t="shared" si="32"/>
        <v>2.5213258204736461E-3</v>
      </c>
      <c r="AV208" s="4">
        <f t="shared" si="33"/>
        <v>9.4481278135405758E-7</v>
      </c>
    </row>
    <row r="209" spans="1:48" x14ac:dyDescent="0.3">
      <c r="A209">
        <v>2.5222706332550002E-3</v>
      </c>
      <c r="E209" cm="1">
        <f t="array" ref="E209">INDEX($C$2:$C$104,L209)</f>
        <v>-5.0949362708862612E-2</v>
      </c>
      <c r="G209">
        <f>PI()/12*(M209-12)</f>
        <v>0.78539816339744828</v>
      </c>
      <c r="H209">
        <f t="shared" si="26"/>
        <v>-3.0648827984909682E-2</v>
      </c>
      <c r="I209">
        <f t="shared" si="27"/>
        <v>0.79759917023017057</v>
      </c>
      <c r="J209">
        <f t="shared" si="28"/>
        <v>1.0082534377331316</v>
      </c>
      <c r="L209">
        <f t="shared" si="29"/>
        <v>9</v>
      </c>
      <c r="M209">
        <v>15</v>
      </c>
      <c r="N209" s="3">
        <f t="shared" si="30"/>
        <v>0.56254288906176497</v>
      </c>
      <c r="O209" s="4">
        <f>IF(AR209&gt;0.05,1,0.05)</f>
        <v>1</v>
      </c>
      <c r="W209" s="3">
        <f t="shared" si="31"/>
        <v>0.46874506005377253</v>
      </c>
      <c r="Y209">
        <f>(1-EXP(-W209*A209))/W209</f>
        <v>2.5207801780218206E-3</v>
      </c>
      <c r="Z209">
        <f>A209-Y209</f>
        <v>1.4904552331795363E-6</v>
      </c>
      <c r="AH209" s="3">
        <v>2.5207801780218202E-3</v>
      </c>
      <c r="AI209" s="6">
        <v>1.4904552331877699E-6</v>
      </c>
      <c r="AR209">
        <v>0.56254288906176497</v>
      </c>
      <c r="AS209" s="4">
        <f>0.5/SIN(O209)*0.5</f>
        <v>0.29709877644453031</v>
      </c>
      <c r="AU209" s="4">
        <f t="shared" si="32"/>
        <v>2.5213258204736461E-3</v>
      </c>
      <c r="AV209" s="4">
        <f t="shared" si="33"/>
        <v>9.4481278135405758E-7</v>
      </c>
    </row>
    <row r="210" spans="1:48" x14ac:dyDescent="0.3">
      <c r="A210">
        <v>2.5222706332550002E-3</v>
      </c>
      <c r="E210" cm="1">
        <f t="array" ref="E210">INDEX($C$2:$C$104,L210)</f>
        <v>-5.0949362708862612E-2</v>
      </c>
      <c r="G210">
        <f>PI()/12*(M210-12)</f>
        <v>1.0471975511965976</v>
      </c>
      <c r="H210">
        <f t="shared" si="26"/>
        <v>-3.0648827984909682E-2</v>
      </c>
      <c r="I210">
        <f t="shared" si="27"/>
        <v>0.79759917023017057</v>
      </c>
      <c r="J210">
        <f t="shared" si="28"/>
        <v>1.193777024610172</v>
      </c>
      <c r="L210">
        <f t="shared" si="29"/>
        <v>9</v>
      </c>
      <c r="M210">
        <v>16</v>
      </c>
      <c r="N210" s="3">
        <f t="shared" si="30"/>
        <v>0.37701930218472457</v>
      </c>
      <c r="O210" s="4">
        <f>IF(AR210&gt;0.05,1,0.05)</f>
        <v>1</v>
      </c>
      <c r="W210" s="3">
        <f t="shared" si="31"/>
        <v>0.67906963426833777</v>
      </c>
      <c r="Y210">
        <f>(1-EXP(-W210*A210))/W210</f>
        <v>2.520111796693899E-3</v>
      </c>
      <c r="Z210">
        <f>A210-Y210</f>
        <v>2.158836561101142E-6</v>
      </c>
      <c r="AH210" s="3">
        <v>2.5201117966938899E-3</v>
      </c>
      <c r="AI210" s="6">
        <v>2.1588365611093798E-6</v>
      </c>
      <c r="AR210">
        <v>0.37701930218472457</v>
      </c>
      <c r="AS210" s="4">
        <f>0.5/SIN(O210)*0.5</f>
        <v>0.29709877644453031</v>
      </c>
      <c r="AU210" s="4">
        <f t="shared" si="32"/>
        <v>2.5213258204736461E-3</v>
      </c>
      <c r="AV210" s="4">
        <f t="shared" si="33"/>
        <v>9.4481278135405758E-7</v>
      </c>
    </row>
    <row r="211" spans="1:48" x14ac:dyDescent="0.3">
      <c r="A211">
        <v>2.5222706332550002E-3</v>
      </c>
      <c r="E211" cm="1">
        <f t="array" ref="E211">INDEX($C$2:$C$104,L211)</f>
        <v>-5.0949362708862612E-2</v>
      </c>
      <c r="G211">
        <f>PI()/12*(M211-12)</f>
        <v>1.308996938995747</v>
      </c>
      <c r="H211">
        <f t="shared" si="26"/>
        <v>-3.0648827984909682E-2</v>
      </c>
      <c r="I211">
        <f t="shared" si="27"/>
        <v>0.79759917023017057</v>
      </c>
      <c r="J211">
        <f t="shared" si="28"/>
        <v>1.3940931703337653</v>
      </c>
      <c r="L211">
        <f t="shared" si="29"/>
        <v>9</v>
      </c>
      <c r="M211">
        <v>17</v>
      </c>
      <c r="N211" s="3">
        <f t="shared" si="30"/>
        <v>0.17670315646113122</v>
      </c>
      <c r="O211" s="4">
        <f>IF(AR211&gt;0.05,1,0.05)</f>
        <v>1</v>
      </c>
      <c r="W211" s="3">
        <f t="shared" si="31"/>
        <v>1.4221916585988474</v>
      </c>
      <c r="Y211">
        <f>(1-EXP(-W211*A211))/W211</f>
        <v>2.517752153299563E-3</v>
      </c>
      <c r="Z211">
        <f>A211-Y211</f>
        <v>4.5184799554371692E-6</v>
      </c>
      <c r="AH211" s="3">
        <v>2.5177521532995599E-3</v>
      </c>
      <c r="AI211" s="6">
        <v>4.5184799554453998E-6</v>
      </c>
      <c r="AR211">
        <v>0.17670315646113122</v>
      </c>
      <c r="AS211" s="4">
        <f>0.5/SIN(O211)*0.5</f>
        <v>0.29709877644453031</v>
      </c>
      <c r="AU211" s="4">
        <f t="shared" si="32"/>
        <v>2.5213258204736461E-3</v>
      </c>
      <c r="AV211" s="4">
        <f t="shared" si="33"/>
        <v>9.4481278135405758E-7</v>
      </c>
    </row>
    <row r="212" spans="1:48" x14ac:dyDescent="0.3">
      <c r="A212">
        <v>2.5222706332550002E-3</v>
      </c>
      <c r="E212" cm="1">
        <f t="array" ref="E212">INDEX($C$2:$C$104,L212)</f>
        <v>-5.0949362708862612E-2</v>
      </c>
      <c r="G212">
        <f>PI()/12*(M212-12)</f>
        <v>1.5707963267948966</v>
      </c>
      <c r="H212">
        <f t="shared" si="26"/>
        <v>-3.0648827984909682E-2</v>
      </c>
      <c r="I212">
        <f t="shared" si="27"/>
        <v>0.79759917023017057</v>
      </c>
      <c r="J212">
        <f t="shared" si="28"/>
        <v>1.6014499551420169</v>
      </c>
      <c r="L212">
        <f t="shared" si="29"/>
        <v>9</v>
      </c>
      <c r="M212">
        <v>18</v>
      </c>
      <c r="N212" s="3">
        <f t="shared" si="30"/>
        <v>0.05</v>
      </c>
      <c r="O212" s="4">
        <f>IF(AR212&gt;0.05,1,0.05)</f>
        <v>0.05</v>
      </c>
      <c r="W212" s="3">
        <f t="shared" si="31"/>
        <v>5.0020839411324403</v>
      </c>
      <c r="Y212">
        <f>(1-EXP(-W212*A212))/W212</f>
        <v>2.50642608634677E-3</v>
      </c>
      <c r="Z212">
        <f>A212-Y212</f>
        <v>1.5844546908230176E-5</v>
      </c>
      <c r="AH212" s="3">
        <v>2.50642608634677E-3</v>
      </c>
      <c r="AI212" s="6">
        <v>1.5844546908238399E-5</v>
      </c>
      <c r="AR212">
        <v>0.05</v>
      </c>
      <c r="AS212" s="4">
        <f>0.5/SIN(O212)*0.5</f>
        <v>5.0020839411324403</v>
      </c>
      <c r="AU212" s="4">
        <f t="shared" si="32"/>
        <v>2.50642608634677E-3</v>
      </c>
      <c r="AV212" s="4">
        <f t="shared" si="33"/>
        <v>1.5844546908230176E-5</v>
      </c>
    </row>
    <row r="213" spans="1:48" x14ac:dyDescent="0.3">
      <c r="A213">
        <v>2.5222706332550002E-3</v>
      </c>
      <c r="E213" cm="1">
        <f t="array" ref="E213">INDEX($C$2:$C$104,L213)</f>
        <v>-5.0949362708862612E-2</v>
      </c>
      <c r="G213">
        <f>PI()/12*(M213-12)</f>
        <v>1.8325957145940459</v>
      </c>
      <c r="H213">
        <f t="shared" si="26"/>
        <v>-3.0648827984909682E-2</v>
      </c>
      <c r="I213">
        <f t="shared" si="27"/>
        <v>0.79759917023017057</v>
      </c>
      <c r="J213">
        <f t="shared" si="28"/>
        <v>1.8101581406219407</v>
      </c>
      <c r="L213">
        <f t="shared" si="29"/>
        <v>9</v>
      </c>
      <c r="M213">
        <v>19</v>
      </c>
      <c r="N213" s="3">
        <f t="shared" si="30"/>
        <v>0.05</v>
      </c>
      <c r="O213" s="4">
        <f>IF(AR213&gt;0.05,1,0.05)</f>
        <v>0.05</v>
      </c>
      <c r="W213" s="3">
        <f t="shared" si="31"/>
        <v>5.0020839411324403</v>
      </c>
      <c r="Y213">
        <f>(1-EXP(-W213*A213))/W213</f>
        <v>2.50642608634677E-3</v>
      </c>
      <c r="Z213">
        <f>A213-Y213</f>
        <v>1.5844546908230176E-5</v>
      </c>
      <c r="AH213" s="3">
        <v>2.50642608634677E-3</v>
      </c>
      <c r="AI213" s="6">
        <v>1.5844546908238399E-5</v>
      </c>
      <c r="AR213">
        <v>0.05</v>
      </c>
      <c r="AS213" s="4">
        <f>0.5/SIN(O213)*0.5</f>
        <v>5.0020839411324403</v>
      </c>
      <c r="AU213" s="4">
        <f t="shared" si="32"/>
        <v>2.50642608634677E-3</v>
      </c>
      <c r="AV213" s="4">
        <f t="shared" si="33"/>
        <v>1.5844546908230176E-5</v>
      </c>
    </row>
    <row r="214" spans="1:48" x14ac:dyDescent="0.3">
      <c r="A214">
        <v>2.5222706332550002E-3</v>
      </c>
      <c r="E214" cm="1">
        <f t="array" ref="E214">INDEX($C$2:$C$104,L214)</f>
        <v>-5.0949362708862612E-2</v>
      </c>
      <c r="G214">
        <f>PI()/12*(M214-12)</f>
        <v>2.0943951023931953</v>
      </c>
      <c r="H214">
        <f t="shared" si="26"/>
        <v>-3.0648827984909682E-2</v>
      </c>
      <c r="I214">
        <f t="shared" si="27"/>
        <v>0.79759917023017057</v>
      </c>
      <c r="J214">
        <f t="shared" si="28"/>
        <v>2.0146782385785387</v>
      </c>
      <c r="L214">
        <f t="shared" si="29"/>
        <v>9</v>
      </c>
      <c r="M214">
        <v>20</v>
      </c>
      <c r="N214" s="3">
        <f t="shared" si="30"/>
        <v>0.05</v>
      </c>
      <c r="O214" s="4">
        <f>IF(AR214&gt;0.05,1,0.05)</f>
        <v>0.05</v>
      </c>
      <c r="W214" s="3">
        <f t="shared" si="31"/>
        <v>5.0020839411324403</v>
      </c>
      <c r="Y214">
        <f>(1-EXP(-W214*A214))/W214</f>
        <v>2.50642608634677E-3</v>
      </c>
      <c r="Z214">
        <f>A214-Y214</f>
        <v>1.5844546908230176E-5</v>
      </c>
      <c r="AH214" s="3">
        <v>2.50642608634677E-3</v>
      </c>
      <c r="AI214" s="6">
        <v>1.5844546908238399E-5</v>
      </c>
      <c r="AR214">
        <v>0.05</v>
      </c>
      <c r="AS214" s="4">
        <f>0.5/SIN(O214)*0.5</f>
        <v>5.0020839411324403</v>
      </c>
      <c r="AU214" s="4">
        <f t="shared" si="32"/>
        <v>2.50642608634677E-3</v>
      </c>
      <c r="AV214" s="4">
        <f t="shared" si="33"/>
        <v>1.5844546908230176E-5</v>
      </c>
    </row>
    <row r="215" spans="1:48" x14ac:dyDescent="0.3">
      <c r="A215">
        <v>2.5222706332550002E-3</v>
      </c>
      <c r="E215" cm="1">
        <f t="array" ref="E215">INDEX($C$2:$C$104,L215)</f>
        <v>-5.0949362708862612E-2</v>
      </c>
      <c r="G215">
        <f>PI()/12*(M215-12)</f>
        <v>2.3561944901923448</v>
      </c>
      <c r="H215">
        <f t="shared" si="26"/>
        <v>-3.0648827984909682E-2</v>
      </c>
      <c r="I215">
        <f t="shared" si="27"/>
        <v>0.79759917023017057</v>
      </c>
      <c r="J215">
        <f t="shared" si="28"/>
        <v>2.2076099191610634</v>
      </c>
      <c r="L215">
        <f t="shared" si="29"/>
        <v>9</v>
      </c>
      <c r="M215">
        <v>21</v>
      </c>
      <c r="N215" s="3">
        <f t="shared" si="30"/>
        <v>0.05</v>
      </c>
      <c r="O215" s="4">
        <f>IF(AR215&gt;0.05,1,0.05)</f>
        <v>0.05</v>
      </c>
      <c r="W215" s="3">
        <f t="shared" si="31"/>
        <v>5.0020839411324403</v>
      </c>
      <c r="Y215">
        <f>(1-EXP(-W215*A215))/W215</f>
        <v>2.50642608634677E-3</v>
      </c>
      <c r="Z215">
        <f>A215-Y215</f>
        <v>1.5844546908230176E-5</v>
      </c>
      <c r="AH215" s="3">
        <v>2.50642608634677E-3</v>
      </c>
      <c r="AI215" s="6">
        <v>1.5844546908238399E-5</v>
      </c>
      <c r="AR215">
        <v>0.05</v>
      </c>
      <c r="AS215" s="4">
        <f>0.5/SIN(O215)*0.5</f>
        <v>5.0020839411324403</v>
      </c>
      <c r="AU215" s="4">
        <f t="shared" si="32"/>
        <v>2.50642608634677E-3</v>
      </c>
      <c r="AV215" s="4">
        <f t="shared" si="33"/>
        <v>1.5844546908230176E-5</v>
      </c>
    </row>
    <row r="216" spans="1:48" x14ac:dyDescent="0.3">
      <c r="A216">
        <v>2.5222706332550002E-3</v>
      </c>
      <c r="E216" cm="1">
        <f t="array" ref="E216">INDEX($C$2:$C$104,L216)</f>
        <v>-5.0949362708862612E-2</v>
      </c>
      <c r="G216">
        <f>PI()/12*(M216-12)</f>
        <v>2.617993877991494</v>
      </c>
      <c r="H216">
        <f t="shared" si="26"/>
        <v>-3.0648827984909682E-2</v>
      </c>
      <c r="I216">
        <f t="shared" si="27"/>
        <v>0.79759917023017057</v>
      </c>
      <c r="J216">
        <f t="shared" si="28"/>
        <v>2.3766036480184449</v>
      </c>
      <c r="L216">
        <f t="shared" si="29"/>
        <v>9</v>
      </c>
      <c r="M216">
        <v>22</v>
      </c>
      <c r="N216" s="3">
        <f t="shared" si="30"/>
        <v>0.05</v>
      </c>
      <c r="O216" s="4">
        <f>IF(AR216&gt;0.05,1,0.05)</f>
        <v>0.05</v>
      </c>
      <c r="W216" s="3">
        <f t="shared" si="31"/>
        <v>5.0020839411324403</v>
      </c>
      <c r="Y216">
        <f>(1-EXP(-W216*A216))/W216</f>
        <v>2.50642608634677E-3</v>
      </c>
      <c r="Z216">
        <f>A216-Y216</f>
        <v>1.5844546908230176E-5</v>
      </c>
      <c r="AH216" s="3">
        <v>2.50642608634677E-3</v>
      </c>
      <c r="AI216" s="6">
        <v>1.5844546908238399E-5</v>
      </c>
      <c r="AR216">
        <v>0.05</v>
      </c>
      <c r="AS216" s="4">
        <f>0.5/SIN(O216)*0.5</f>
        <v>5.0020839411324403</v>
      </c>
      <c r="AU216" s="4">
        <f t="shared" si="32"/>
        <v>2.50642608634677E-3</v>
      </c>
      <c r="AV216" s="4">
        <f t="shared" si="33"/>
        <v>1.5844546908230176E-5</v>
      </c>
    </row>
    <row r="217" spans="1:48" x14ac:dyDescent="0.3">
      <c r="A217">
        <v>2.5222706332550002E-3</v>
      </c>
      <c r="E217" cm="1">
        <f t="array" ref="E217">INDEX($C$2:$C$104,L217)</f>
        <v>-5.0949362708862612E-2</v>
      </c>
      <c r="G217">
        <f>PI()/12*(M217-12)</f>
        <v>2.8797932657906435</v>
      </c>
      <c r="H217">
        <f t="shared" si="26"/>
        <v>-3.0648827984909682E-2</v>
      </c>
      <c r="I217">
        <f t="shared" si="27"/>
        <v>0.79759917023017057</v>
      </c>
      <c r="J217">
        <f t="shared" si="28"/>
        <v>2.4998777820698193</v>
      </c>
      <c r="L217">
        <f t="shared" si="29"/>
        <v>9</v>
      </c>
      <c r="M217">
        <v>23</v>
      </c>
      <c r="N217" s="3">
        <f t="shared" si="30"/>
        <v>0.05</v>
      </c>
      <c r="O217" s="4">
        <f>IF(AR217&gt;0.05,1,0.05)</f>
        <v>0.05</v>
      </c>
      <c r="W217" s="3">
        <f t="shared" si="31"/>
        <v>5.0020839411324403</v>
      </c>
      <c r="Y217">
        <f>(1-EXP(-W217*A217))/W217</f>
        <v>2.50642608634677E-3</v>
      </c>
      <c r="Z217">
        <f>A217-Y217</f>
        <v>1.5844546908230176E-5</v>
      </c>
      <c r="AH217" s="3">
        <v>2.50642608634677E-3</v>
      </c>
      <c r="AI217" s="6">
        <v>1.5844546908238399E-5</v>
      </c>
      <c r="AR217">
        <v>0.05</v>
      </c>
      <c r="AS217" s="4">
        <f>0.5/SIN(O217)*0.5</f>
        <v>5.0020839411324403</v>
      </c>
      <c r="AU217" s="4">
        <f t="shared" si="32"/>
        <v>2.50642608634677E-3</v>
      </c>
      <c r="AV217" s="4">
        <f t="shared" si="33"/>
        <v>1.5844546908230176E-5</v>
      </c>
    </row>
    <row r="218" spans="1:48" x14ac:dyDescent="0.3">
      <c r="A218">
        <v>2.5222706332550002E-3</v>
      </c>
      <c r="E218" cm="1">
        <f t="array" ref="E218">INDEX($C$2:$C$104,L218)</f>
        <v>-5.7932442832335701E-2</v>
      </c>
      <c r="G218">
        <f>PI()/12*(M218-12)</f>
        <v>-3.1415926535897931</v>
      </c>
      <c r="H218">
        <f t="shared" si="26"/>
        <v>-3.4845115779902236E-2</v>
      </c>
      <c r="I218">
        <f t="shared" si="27"/>
        <v>0.79729570738277966</v>
      </c>
      <c r="J218">
        <f t="shared" si="28"/>
        <v>2.5537532731842267</v>
      </c>
      <c r="L218">
        <f t="shared" si="29"/>
        <v>10</v>
      </c>
      <c r="M218">
        <v>0</v>
      </c>
      <c r="N218" s="3">
        <f t="shared" si="30"/>
        <v>0.05</v>
      </c>
      <c r="O218" s="4">
        <f>IF(AR218&gt;0.05,1,0.05)</f>
        <v>0.05</v>
      </c>
      <c r="W218" s="3">
        <f t="shared" si="31"/>
        <v>5.0020839411324403</v>
      </c>
      <c r="Y218">
        <f>(1-EXP(-W218*A218))/W218</f>
        <v>2.50642608634677E-3</v>
      </c>
      <c r="Z218">
        <f>A218-Y218</f>
        <v>1.5844546908230176E-5</v>
      </c>
      <c r="AH218" s="3">
        <v>2.50642608634677E-3</v>
      </c>
      <c r="AI218" s="6">
        <v>1.5844546908238399E-5</v>
      </c>
      <c r="AR218">
        <v>0.05</v>
      </c>
      <c r="AS218" s="4">
        <f>0.5/SIN(O218)*0.5</f>
        <v>5.0020839411324403</v>
      </c>
      <c r="AU218" s="4">
        <f t="shared" si="32"/>
        <v>2.50642608634677E-3</v>
      </c>
      <c r="AV218" s="4">
        <f t="shared" si="33"/>
        <v>1.5844546908230176E-5</v>
      </c>
    </row>
    <row r="219" spans="1:48" x14ac:dyDescent="0.3">
      <c r="A219">
        <v>2.5222706332550002E-3</v>
      </c>
      <c r="E219" cm="1">
        <f t="array" ref="E219">INDEX($C$2:$C$104,L219)</f>
        <v>-5.7932442832335701E-2</v>
      </c>
      <c r="G219">
        <f>PI()/12*(M219-12)</f>
        <v>-2.8797932657906435</v>
      </c>
      <c r="H219">
        <f t="shared" si="26"/>
        <v>-3.4845115779902236E-2</v>
      </c>
      <c r="I219">
        <f t="shared" si="27"/>
        <v>0.79729570738277966</v>
      </c>
      <c r="J219">
        <f t="shared" si="28"/>
        <v>2.5064273493735869</v>
      </c>
      <c r="L219">
        <f t="shared" si="29"/>
        <v>10</v>
      </c>
      <c r="M219">
        <v>1</v>
      </c>
      <c r="N219" s="3">
        <f t="shared" si="30"/>
        <v>0.05</v>
      </c>
      <c r="O219" s="4">
        <f>IF(AR219&gt;0.05,1,0.05)</f>
        <v>0.05</v>
      </c>
      <c r="W219" s="3">
        <f t="shared" si="31"/>
        <v>5.0020839411324403</v>
      </c>
      <c r="Y219">
        <f>(1-EXP(-W219*A219))/W219</f>
        <v>2.50642608634677E-3</v>
      </c>
      <c r="Z219">
        <f>A219-Y219</f>
        <v>1.5844546908230176E-5</v>
      </c>
      <c r="AH219" s="3">
        <v>2.50642608634677E-3</v>
      </c>
      <c r="AI219" s="6">
        <v>1.5844546908238399E-5</v>
      </c>
      <c r="AR219">
        <v>0.05</v>
      </c>
      <c r="AS219" s="4">
        <f>0.5/SIN(O219)*0.5</f>
        <v>5.0020839411324403</v>
      </c>
      <c r="AU219" s="4">
        <f t="shared" si="32"/>
        <v>2.50642608634677E-3</v>
      </c>
      <c r="AV219" s="4">
        <f t="shared" si="33"/>
        <v>1.5844546908230176E-5</v>
      </c>
    </row>
    <row r="220" spans="1:48" x14ac:dyDescent="0.3">
      <c r="A220">
        <v>2.5222706332550002E-3</v>
      </c>
      <c r="E220" cm="1">
        <f t="array" ref="E220">INDEX($C$2:$C$104,L220)</f>
        <v>-5.7932442832335701E-2</v>
      </c>
      <c r="G220">
        <f>PI()/12*(M220-12)</f>
        <v>-2.617993877991494</v>
      </c>
      <c r="H220">
        <f t="shared" si="26"/>
        <v>-3.4845115779902236E-2</v>
      </c>
      <c r="I220">
        <f t="shared" si="27"/>
        <v>0.79729570738277966</v>
      </c>
      <c r="J220">
        <f t="shared" si="28"/>
        <v>2.3823004608051379</v>
      </c>
      <c r="L220">
        <f t="shared" si="29"/>
        <v>10</v>
      </c>
      <c r="M220">
        <v>2</v>
      </c>
      <c r="N220" s="3">
        <f t="shared" si="30"/>
        <v>0.05</v>
      </c>
      <c r="O220" s="4">
        <f>IF(AR220&gt;0.05,1,0.05)</f>
        <v>0.05</v>
      </c>
      <c r="W220" s="3">
        <f t="shared" si="31"/>
        <v>5.0020839411324403</v>
      </c>
      <c r="Y220">
        <f>(1-EXP(-W220*A220))/W220</f>
        <v>2.50642608634677E-3</v>
      </c>
      <c r="Z220">
        <f>A220-Y220</f>
        <v>1.5844546908230176E-5</v>
      </c>
      <c r="AH220" s="3">
        <v>2.50642608634677E-3</v>
      </c>
      <c r="AI220" s="6">
        <v>1.5844546908238399E-5</v>
      </c>
      <c r="AR220">
        <v>0.05</v>
      </c>
      <c r="AS220" s="4">
        <f>0.5/SIN(O220)*0.5</f>
        <v>5.0020839411324403</v>
      </c>
      <c r="AU220" s="4">
        <f t="shared" si="32"/>
        <v>2.50642608634677E-3</v>
      </c>
      <c r="AV220" s="4">
        <f t="shared" si="33"/>
        <v>1.5844546908230176E-5</v>
      </c>
    </row>
    <row r="221" spans="1:48" x14ac:dyDescent="0.3">
      <c r="A221">
        <v>2.5222706332550002E-3</v>
      </c>
      <c r="E221" cm="1">
        <f t="array" ref="E221">INDEX($C$2:$C$104,L221)</f>
        <v>-5.7932442832335701E-2</v>
      </c>
      <c r="G221">
        <f>PI()/12*(M221-12)</f>
        <v>-2.3561944901923448</v>
      </c>
      <c r="H221">
        <f t="shared" si="26"/>
        <v>-3.4845115779902236E-2</v>
      </c>
      <c r="I221">
        <f t="shared" si="27"/>
        <v>0.79729570738277966</v>
      </c>
      <c r="J221">
        <f t="shared" si="28"/>
        <v>2.2125714482195793</v>
      </c>
      <c r="L221">
        <f t="shared" si="29"/>
        <v>10</v>
      </c>
      <c r="M221">
        <v>3</v>
      </c>
      <c r="N221" s="3">
        <f t="shared" si="30"/>
        <v>0.05</v>
      </c>
      <c r="O221" s="4">
        <f>IF(AR221&gt;0.05,1,0.05)</f>
        <v>0.05</v>
      </c>
      <c r="W221" s="3">
        <f t="shared" si="31"/>
        <v>5.0020839411324403</v>
      </c>
      <c r="Y221">
        <f>(1-EXP(-W221*A221))/W221</f>
        <v>2.50642608634677E-3</v>
      </c>
      <c r="Z221">
        <f>A221-Y221</f>
        <v>1.5844546908230176E-5</v>
      </c>
      <c r="AH221" s="3">
        <v>2.50642608634677E-3</v>
      </c>
      <c r="AI221" s="6">
        <v>1.5844546908238399E-5</v>
      </c>
      <c r="AR221">
        <v>0.05</v>
      </c>
      <c r="AS221" s="4">
        <f>0.5/SIN(O221)*0.5</f>
        <v>5.0020839411324403</v>
      </c>
      <c r="AU221" s="4">
        <f t="shared" si="32"/>
        <v>2.50642608634677E-3</v>
      </c>
      <c r="AV221" s="4">
        <f t="shared" si="33"/>
        <v>1.5844546908230176E-5</v>
      </c>
    </row>
    <row r="222" spans="1:48" x14ac:dyDescent="0.3">
      <c r="A222">
        <v>2.5222706332550002E-3</v>
      </c>
      <c r="E222" cm="1">
        <f t="array" ref="E222">INDEX($C$2:$C$104,L222)</f>
        <v>-5.7932442832335701E-2</v>
      </c>
      <c r="G222">
        <f>PI()/12*(M222-12)</f>
        <v>-2.0943951023931953</v>
      </c>
      <c r="H222">
        <f t="shared" si="26"/>
        <v>-3.4845115779902236E-2</v>
      </c>
      <c r="I222">
        <f t="shared" si="27"/>
        <v>0.79729570738277966</v>
      </c>
      <c r="J222">
        <f t="shared" si="28"/>
        <v>2.019161600994301</v>
      </c>
      <c r="L222">
        <f t="shared" si="29"/>
        <v>10</v>
      </c>
      <c r="M222">
        <v>4</v>
      </c>
      <c r="N222" s="3">
        <f t="shared" si="30"/>
        <v>0.05</v>
      </c>
      <c r="O222" s="4">
        <f>IF(AR222&gt;0.05,1,0.05)</f>
        <v>0.05</v>
      </c>
      <c r="W222" s="3">
        <f t="shared" si="31"/>
        <v>5.0020839411324403</v>
      </c>
      <c r="Y222">
        <f>(1-EXP(-W222*A222))/W222</f>
        <v>2.50642608634677E-3</v>
      </c>
      <c r="Z222">
        <f>A222-Y222</f>
        <v>1.5844546908230176E-5</v>
      </c>
      <c r="AH222" s="3">
        <v>2.50642608634677E-3</v>
      </c>
      <c r="AI222" s="6">
        <v>1.5844546908238399E-5</v>
      </c>
      <c r="AR222">
        <v>0.05</v>
      </c>
      <c r="AS222" s="4">
        <f>0.5/SIN(O222)*0.5</f>
        <v>5.0020839411324403</v>
      </c>
      <c r="AU222" s="4">
        <f t="shared" si="32"/>
        <v>2.50642608634677E-3</v>
      </c>
      <c r="AV222" s="4">
        <f t="shared" si="33"/>
        <v>1.5844546908230176E-5</v>
      </c>
    </row>
    <row r="223" spans="1:48" x14ac:dyDescent="0.3">
      <c r="A223">
        <v>2.5222706332550002E-3</v>
      </c>
      <c r="E223" cm="1">
        <f t="array" ref="E223">INDEX($C$2:$C$104,L223)</f>
        <v>-5.7932442832335701E-2</v>
      </c>
      <c r="G223">
        <f>PI()/12*(M223-12)</f>
        <v>-1.8325957145940459</v>
      </c>
      <c r="H223">
        <f t="shared" si="26"/>
        <v>-3.4845115779902236E-2</v>
      </c>
      <c r="I223">
        <f t="shared" si="27"/>
        <v>0.79729570738277966</v>
      </c>
      <c r="J223">
        <f t="shared" si="28"/>
        <v>1.8143989380473853</v>
      </c>
      <c r="L223">
        <f t="shared" si="29"/>
        <v>10</v>
      </c>
      <c r="M223">
        <v>5</v>
      </c>
      <c r="N223" s="3">
        <f t="shared" si="30"/>
        <v>0.05</v>
      </c>
      <c r="O223" s="4">
        <f>IF(AR223&gt;0.05,1,0.05)</f>
        <v>0.05</v>
      </c>
      <c r="W223" s="3">
        <f t="shared" si="31"/>
        <v>5.0020839411324403</v>
      </c>
      <c r="Y223">
        <f>(1-EXP(-W223*A223))/W223</f>
        <v>2.50642608634677E-3</v>
      </c>
      <c r="Z223">
        <f>A223-Y223</f>
        <v>1.5844546908230176E-5</v>
      </c>
      <c r="AH223" s="3">
        <v>2.50642608634677E-3</v>
      </c>
      <c r="AI223" s="6">
        <v>1.5844546908238399E-5</v>
      </c>
      <c r="AR223">
        <v>0.05</v>
      </c>
      <c r="AS223" s="4">
        <f>0.5/SIN(O223)*0.5</f>
        <v>5.0020839411324403</v>
      </c>
      <c r="AU223" s="4">
        <f t="shared" si="32"/>
        <v>2.50642608634677E-3</v>
      </c>
      <c r="AV223" s="4">
        <f t="shared" si="33"/>
        <v>1.5844546908230176E-5</v>
      </c>
    </row>
    <row r="224" spans="1:48" x14ac:dyDescent="0.3">
      <c r="A224">
        <v>2.5222706332550002E-3</v>
      </c>
      <c r="E224" cm="1">
        <f t="array" ref="E224">INDEX($C$2:$C$104,L224)</f>
        <v>-5.7932442832335701E-2</v>
      </c>
      <c r="G224">
        <f>PI()/12*(M224-12)</f>
        <v>-1.5707963267948966</v>
      </c>
      <c r="H224">
        <f t="shared" si="26"/>
        <v>-3.4845115779902236E-2</v>
      </c>
      <c r="I224">
        <f t="shared" si="27"/>
        <v>0.79729570738277966</v>
      </c>
      <c r="J224">
        <f t="shared" si="28"/>
        <v>1.6056484978162744</v>
      </c>
      <c r="L224">
        <f t="shared" si="29"/>
        <v>10</v>
      </c>
      <c r="M224">
        <v>6</v>
      </c>
      <c r="N224" s="3">
        <f t="shared" si="30"/>
        <v>0.05</v>
      </c>
      <c r="O224" s="4">
        <f>IF(AR224&gt;0.05,1,0.05)</f>
        <v>0.05</v>
      </c>
      <c r="W224" s="3">
        <f t="shared" si="31"/>
        <v>5.0020839411324403</v>
      </c>
      <c r="Y224">
        <f>(1-EXP(-W224*A224))/W224</f>
        <v>2.50642608634677E-3</v>
      </c>
      <c r="Z224">
        <f>A224-Y224</f>
        <v>1.5844546908230176E-5</v>
      </c>
      <c r="AH224" s="3">
        <v>2.50642608634677E-3</v>
      </c>
      <c r="AI224" s="6">
        <v>1.5844546908238399E-5</v>
      </c>
      <c r="AR224">
        <v>0.05</v>
      </c>
      <c r="AS224" s="4">
        <f>0.5/SIN(O224)*0.5</f>
        <v>5.0020839411324403</v>
      </c>
      <c r="AU224" s="4">
        <f t="shared" si="32"/>
        <v>2.50642608634677E-3</v>
      </c>
      <c r="AV224" s="4">
        <f t="shared" si="33"/>
        <v>1.5844546908230176E-5</v>
      </c>
    </row>
    <row r="225" spans="1:48" x14ac:dyDescent="0.3">
      <c r="A225">
        <v>2.5222706332550002E-3</v>
      </c>
      <c r="E225" cm="1">
        <f t="array" ref="E225">INDEX($C$2:$C$104,L225)</f>
        <v>-5.7932442832335701E-2</v>
      </c>
      <c r="G225">
        <f>PI()/12*(M225-12)</f>
        <v>-1.308996938995747</v>
      </c>
      <c r="H225">
        <f t="shared" si="26"/>
        <v>-3.4845115779902236E-2</v>
      </c>
      <c r="I225">
        <f t="shared" si="27"/>
        <v>0.79729570738277966</v>
      </c>
      <c r="J225">
        <f t="shared" si="28"/>
        <v>1.3984339495194718</v>
      </c>
      <c r="L225">
        <f t="shared" si="29"/>
        <v>10</v>
      </c>
      <c r="M225">
        <v>7</v>
      </c>
      <c r="N225" s="3">
        <f t="shared" si="30"/>
        <v>0.17236237727542481</v>
      </c>
      <c r="O225" s="4">
        <f>IF(AR225&gt;0.05,1,0.05)</f>
        <v>1</v>
      </c>
      <c r="W225" s="3">
        <f t="shared" si="31"/>
        <v>1.4576392722174436</v>
      </c>
      <c r="Y225">
        <f>(1-EXP(-W225*A225))/W225</f>
        <v>2.517639669752306E-3</v>
      </c>
      <c r="Z225">
        <f>A225-Y225</f>
        <v>4.6309635026941208E-6</v>
      </c>
      <c r="AH225" s="3">
        <v>2.5176396697523E-3</v>
      </c>
      <c r="AI225" s="6">
        <v>4.6309635027023599E-6</v>
      </c>
      <c r="AR225">
        <v>0.17236237727542481</v>
      </c>
      <c r="AS225" s="4">
        <f>0.5/SIN(O225)*0.5</f>
        <v>0.29709877644453031</v>
      </c>
      <c r="AU225" s="4">
        <f t="shared" si="32"/>
        <v>2.5213258204736461E-3</v>
      </c>
      <c r="AV225" s="4">
        <f t="shared" si="33"/>
        <v>9.4481278135405758E-7</v>
      </c>
    </row>
    <row r="226" spans="1:48" x14ac:dyDescent="0.3">
      <c r="A226">
        <v>2.5222706332550002E-3</v>
      </c>
      <c r="E226" cm="1">
        <f t="array" ref="E226">INDEX($C$2:$C$104,L226)</f>
        <v>-5.7932442832335701E-2</v>
      </c>
      <c r="G226">
        <f>PI()/12*(M226-12)</f>
        <v>-1.0471975511965976</v>
      </c>
      <c r="H226">
        <f t="shared" si="26"/>
        <v>-3.4845115779902236E-2</v>
      </c>
      <c r="I226">
        <f t="shared" si="27"/>
        <v>0.79729570738277966</v>
      </c>
      <c r="J226">
        <f t="shared" si="28"/>
        <v>1.1984491854733101</v>
      </c>
      <c r="L226">
        <f t="shared" si="29"/>
        <v>10</v>
      </c>
      <c r="M226">
        <v>8</v>
      </c>
      <c r="N226" s="3">
        <f t="shared" si="30"/>
        <v>0.37234714132158642</v>
      </c>
      <c r="O226" s="4">
        <f>IF(AR226&gt;0.05,1,0.05)</f>
        <v>1</v>
      </c>
      <c r="W226" s="3">
        <f t="shared" si="31"/>
        <v>0.6871855924867295</v>
      </c>
      <c r="Y226">
        <f>(1-EXP(-W226*A226))/W226</f>
        <v>2.5200860100786184E-3</v>
      </c>
      <c r="Z226">
        <f>A226-Y226</f>
        <v>2.1846231763817184E-6</v>
      </c>
      <c r="AH226" s="3">
        <v>2.5200860100786102E-3</v>
      </c>
      <c r="AI226" s="6">
        <v>2.1846231763899498E-6</v>
      </c>
      <c r="AR226">
        <v>0.37234714132158642</v>
      </c>
      <c r="AS226" s="4">
        <f>0.5/SIN(O226)*0.5</f>
        <v>0.29709877644453031</v>
      </c>
      <c r="AU226" s="4">
        <f t="shared" si="32"/>
        <v>2.5213258204736461E-3</v>
      </c>
      <c r="AV226" s="4">
        <f t="shared" si="33"/>
        <v>9.4481278135405758E-7</v>
      </c>
    </row>
    <row r="227" spans="1:48" x14ac:dyDescent="0.3">
      <c r="A227">
        <v>2.5222706332550002E-3</v>
      </c>
      <c r="E227" cm="1">
        <f t="array" ref="E227">INDEX($C$2:$C$104,L227)</f>
        <v>-5.7932442832335701E-2</v>
      </c>
      <c r="G227">
        <f>PI()/12*(M227-12)</f>
        <v>-0.78539816339744828</v>
      </c>
      <c r="H227">
        <f t="shared" si="26"/>
        <v>-3.4845115779902236E-2</v>
      </c>
      <c r="I227">
        <f t="shared" si="27"/>
        <v>0.79729570738277966</v>
      </c>
      <c r="J227">
        <f t="shared" si="28"/>
        <v>1.0134593164668213</v>
      </c>
      <c r="L227">
        <f t="shared" si="29"/>
        <v>10</v>
      </c>
      <c r="M227">
        <v>9</v>
      </c>
      <c r="N227" s="3">
        <f t="shared" si="30"/>
        <v>0.55733701032807526</v>
      </c>
      <c r="O227" s="4">
        <f>IF(AR227&gt;0.05,1,0.05)</f>
        <v>1</v>
      </c>
      <c r="W227" s="3">
        <f t="shared" si="31"/>
        <v>0.4726540466338906</v>
      </c>
      <c r="Y227">
        <f>(1-EXP(-W227*A227))/W227</f>
        <v>2.5207677536676193E-3</v>
      </c>
      <c r="Z227">
        <f>A227-Y227</f>
        <v>1.5028795873808093E-6</v>
      </c>
      <c r="AH227" s="3">
        <v>2.5207677536676098E-3</v>
      </c>
      <c r="AI227" s="6">
        <v>1.50287958738991E-6</v>
      </c>
      <c r="AR227">
        <v>0.55733701032807526</v>
      </c>
      <c r="AS227" s="4">
        <f>0.5/SIN(O227)*0.5</f>
        <v>0.29709877644453031</v>
      </c>
      <c r="AU227" s="4">
        <f t="shared" si="32"/>
        <v>2.5213258204736461E-3</v>
      </c>
      <c r="AV227" s="4">
        <f t="shared" si="33"/>
        <v>9.4481278135405758E-7</v>
      </c>
    </row>
    <row r="228" spans="1:48" x14ac:dyDescent="0.3">
      <c r="A228">
        <v>2.5222706332550002E-3</v>
      </c>
      <c r="E228" cm="1">
        <f t="array" ref="E228">INDEX($C$2:$C$104,L228)</f>
        <v>-5.7932442832335701E-2</v>
      </c>
      <c r="G228">
        <f>PI()/12*(M228-12)</f>
        <v>-0.52359877559829882</v>
      </c>
      <c r="H228">
        <f t="shared" si="26"/>
        <v>-3.4845115779902236E-2</v>
      </c>
      <c r="I228">
        <f t="shared" si="27"/>
        <v>0.79729570738277966</v>
      </c>
      <c r="J228">
        <f t="shared" si="28"/>
        <v>0.85577539615020559</v>
      </c>
      <c r="L228">
        <f t="shared" si="29"/>
        <v>10</v>
      </c>
      <c r="M228">
        <v>10</v>
      </c>
      <c r="N228" s="3">
        <f t="shared" si="30"/>
        <v>0.71502093064469097</v>
      </c>
      <c r="O228" s="4">
        <f>IF(AR228&gt;0.05,1,0.05)</f>
        <v>1</v>
      </c>
      <c r="W228" s="3">
        <f t="shared" si="31"/>
        <v>0.3813107572014014</v>
      </c>
      <c r="Y228">
        <f>(1-EXP(-W228*A228))/W228</f>
        <v>2.52105810125368E-3</v>
      </c>
      <c r="Z228">
        <f>A228-Y228</f>
        <v>1.2125320013201685E-6</v>
      </c>
      <c r="AH228" s="3">
        <v>2.52105810125368E-3</v>
      </c>
      <c r="AI228" s="6">
        <v>1.2125320013283999E-6</v>
      </c>
      <c r="AR228">
        <v>0.71502093064469097</v>
      </c>
      <c r="AS228" s="4">
        <f>0.5/SIN(O228)*0.5</f>
        <v>0.29709877644453031</v>
      </c>
      <c r="AU228" s="4">
        <f t="shared" si="32"/>
        <v>2.5213258204736461E-3</v>
      </c>
      <c r="AV228" s="4">
        <f t="shared" si="33"/>
        <v>9.4481278135405758E-7</v>
      </c>
    </row>
    <row r="229" spans="1:48" x14ac:dyDescent="0.3">
      <c r="A229">
        <v>2.5222706332550002E-3</v>
      </c>
      <c r="E229" cm="1">
        <f t="array" ref="E229">INDEX($C$2:$C$104,L229)</f>
        <v>-5.7932442832335701E-2</v>
      </c>
      <c r="G229">
        <f>PI()/12*(M229-12)</f>
        <v>-0.26179938779914941</v>
      </c>
      <c r="H229">
        <f t="shared" si="26"/>
        <v>-3.4845115779902236E-2</v>
      </c>
      <c r="I229">
        <f t="shared" si="27"/>
        <v>0.79729570738277966</v>
      </c>
      <c r="J229">
        <f t="shared" si="28"/>
        <v>0.74471159956905608</v>
      </c>
      <c r="L229">
        <f t="shared" si="29"/>
        <v>10</v>
      </c>
      <c r="M229">
        <v>11</v>
      </c>
      <c r="N229" s="3">
        <f t="shared" si="30"/>
        <v>0.82608472722584048</v>
      </c>
      <c r="O229" s="4">
        <f>IF(AR229&gt;0.05,1,0.05)</f>
        <v>1</v>
      </c>
      <c r="W229" s="3">
        <f t="shared" si="31"/>
        <v>0.34000495629579253</v>
      </c>
      <c r="Y229">
        <f>(1-EXP(-W229*A229))/W229</f>
        <v>2.5211894122358497E-3</v>
      </c>
      <c r="Z229">
        <f>A229-Y229</f>
        <v>1.0812210191504627E-6</v>
      </c>
      <c r="AH229" s="3">
        <v>2.5211894122358402E-3</v>
      </c>
      <c r="AI229" s="6">
        <v>1.08122101915913E-6</v>
      </c>
      <c r="AR229">
        <v>0.82608472722584048</v>
      </c>
      <c r="AS229" s="4">
        <f>0.5/SIN(O229)*0.5</f>
        <v>0.29709877644453031</v>
      </c>
      <c r="AU229" s="4">
        <f t="shared" si="32"/>
        <v>2.5213258204736461E-3</v>
      </c>
      <c r="AV229" s="4">
        <f t="shared" si="33"/>
        <v>9.4481278135405758E-7</v>
      </c>
    </row>
    <row r="230" spans="1:48" x14ac:dyDescent="0.3">
      <c r="A230">
        <v>2.5222706332550002E-3</v>
      </c>
      <c r="E230" cm="1">
        <f t="array" ref="E230">INDEX($C$2:$C$104,L230)</f>
        <v>-5.7932442832335701E-2</v>
      </c>
      <c r="G230">
        <f>PI()/12*(M230-12)</f>
        <v>0</v>
      </c>
      <c r="H230">
        <f t="shared" si="26"/>
        <v>-3.4845115779902236E-2</v>
      </c>
      <c r="I230">
        <f t="shared" si="27"/>
        <v>0.79729570738277966</v>
      </c>
      <c r="J230">
        <f t="shared" si="28"/>
        <v>0.70370426607023773</v>
      </c>
      <c r="L230">
        <f t="shared" si="29"/>
        <v>10</v>
      </c>
      <c r="M230">
        <v>12</v>
      </c>
      <c r="N230" s="3">
        <f t="shared" si="30"/>
        <v>0.86709206072465883</v>
      </c>
      <c r="O230" s="4">
        <f>IF(AR230&gt;0.05,1,0.05)</f>
        <v>1</v>
      </c>
      <c r="W230" s="3">
        <f t="shared" si="31"/>
        <v>0.32789009904816568</v>
      </c>
      <c r="Y230">
        <f>(1-EXP(-W230*A230))/W230</f>
        <v>2.5212279270500353E-3</v>
      </c>
      <c r="Z230">
        <f>A230-Y230</f>
        <v>1.0427062049648758E-6</v>
      </c>
      <c r="AH230" s="3">
        <v>2.5212279270503701E-3</v>
      </c>
      <c r="AI230" s="6">
        <v>1.04270620463484E-6</v>
      </c>
      <c r="AR230">
        <v>0.86709206072465883</v>
      </c>
      <c r="AS230" s="4">
        <f>0.5/SIN(O230)*0.5</f>
        <v>0.29709877644453031</v>
      </c>
      <c r="AU230" s="4">
        <f t="shared" si="32"/>
        <v>2.5213258204736461E-3</v>
      </c>
      <c r="AV230" s="4">
        <f t="shared" si="33"/>
        <v>9.4481278135405758E-7</v>
      </c>
    </row>
    <row r="231" spans="1:48" x14ac:dyDescent="0.3">
      <c r="A231">
        <v>2.5222706332550002E-3</v>
      </c>
      <c r="E231" cm="1">
        <f t="array" ref="E231">INDEX($C$2:$C$104,L231)</f>
        <v>-5.7932442832335701E-2</v>
      </c>
      <c r="G231">
        <f>PI()/12*(M231-12)</f>
        <v>0.26179938779914941</v>
      </c>
      <c r="H231">
        <f t="shared" si="26"/>
        <v>-3.4845115779902236E-2</v>
      </c>
      <c r="I231">
        <f t="shared" si="27"/>
        <v>0.79729570738277966</v>
      </c>
      <c r="J231">
        <f t="shared" si="28"/>
        <v>0.74471159956905608</v>
      </c>
      <c r="L231">
        <f t="shared" si="29"/>
        <v>10</v>
      </c>
      <c r="M231">
        <v>13</v>
      </c>
      <c r="N231" s="3">
        <f t="shared" si="30"/>
        <v>0.82608472722584048</v>
      </c>
      <c r="O231" s="4">
        <f>IF(AR231&gt;0.05,1,0.05)</f>
        <v>1</v>
      </c>
      <c r="W231" s="3">
        <f t="shared" si="31"/>
        <v>0.34000495629579253</v>
      </c>
      <c r="Y231">
        <f>(1-EXP(-W231*A231))/W231</f>
        <v>2.5211894122358497E-3</v>
      </c>
      <c r="Z231">
        <f>A231-Y231</f>
        <v>1.0812210191504627E-6</v>
      </c>
      <c r="AH231" s="3">
        <v>2.5211894122358402E-3</v>
      </c>
      <c r="AI231" s="6">
        <v>1.08122101915913E-6</v>
      </c>
      <c r="AR231">
        <v>0.82608472722584048</v>
      </c>
      <c r="AS231" s="4">
        <f>0.5/SIN(O231)*0.5</f>
        <v>0.29709877644453031</v>
      </c>
      <c r="AU231" s="4">
        <f t="shared" si="32"/>
        <v>2.5213258204736461E-3</v>
      </c>
      <c r="AV231" s="4">
        <f t="shared" si="33"/>
        <v>9.4481278135405758E-7</v>
      </c>
    </row>
    <row r="232" spans="1:48" x14ac:dyDescent="0.3">
      <c r="A232">
        <v>2.5222706332550002E-3</v>
      </c>
      <c r="E232" cm="1">
        <f t="array" ref="E232">INDEX($C$2:$C$104,L232)</f>
        <v>-5.7932442832335701E-2</v>
      </c>
      <c r="G232">
        <f>PI()/12*(M232-12)</f>
        <v>0.52359877559829882</v>
      </c>
      <c r="H232">
        <f t="shared" si="26"/>
        <v>-3.4845115779902236E-2</v>
      </c>
      <c r="I232">
        <f t="shared" si="27"/>
        <v>0.79729570738277966</v>
      </c>
      <c r="J232">
        <f t="shared" si="28"/>
        <v>0.85577539615020559</v>
      </c>
      <c r="L232">
        <f t="shared" si="29"/>
        <v>10</v>
      </c>
      <c r="M232">
        <v>14</v>
      </c>
      <c r="N232" s="3">
        <f t="shared" si="30"/>
        <v>0.71502093064469097</v>
      </c>
      <c r="O232" s="4">
        <f>IF(AR232&gt;0.05,1,0.05)</f>
        <v>1</v>
      </c>
      <c r="W232" s="3">
        <f t="shared" si="31"/>
        <v>0.3813107572014014</v>
      </c>
      <c r="Y232">
        <f>(1-EXP(-W232*A232))/W232</f>
        <v>2.52105810125368E-3</v>
      </c>
      <c r="Z232">
        <f>A232-Y232</f>
        <v>1.2125320013201685E-6</v>
      </c>
      <c r="AH232" s="3">
        <v>2.52105810125368E-3</v>
      </c>
      <c r="AI232" s="6">
        <v>1.2125320013283999E-6</v>
      </c>
      <c r="AR232">
        <v>0.71502093064469097</v>
      </c>
      <c r="AS232" s="4">
        <f>0.5/SIN(O232)*0.5</f>
        <v>0.29709877644453031</v>
      </c>
      <c r="AU232" s="4">
        <f t="shared" si="32"/>
        <v>2.5213258204736461E-3</v>
      </c>
      <c r="AV232" s="4">
        <f t="shared" si="33"/>
        <v>9.4481278135405758E-7</v>
      </c>
    </row>
    <row r="233" spans="1:48" x14ac:dyDescent="0.3">
      <c r="A233">
        <v>2.5222706332550002E-3</v>
      </c>
      <c r="E233" cm="1">
        <f t="array" ref="E233">INDEX($C$2:$C$104,L233)</f>
        <v>-5.7932442832335701E-2</v>
      </c>
      <c r="G233">
        <f>PI()/12*(M233-12)</f>
        <v>0.78539816339744828</v>
      </c>
      <c r="H233">
        <f t="shared" si="26"/>
        <v>-3.4845115779902236E-2</v>
      </c>
      <c r="I233">
        <f t="shared" si="27"/>
        <v>0.79729570738277966</v>
      </c>
      <c r="J233">
        <f t="shared" si="28"/>
        <v>1.0134593164668213</v>
      </c>
      <c r="L233">
        <f t="shared" si="29"/>
        <v>10</v>
      </c>
      <c r="M233">
        <v>15</v>
      </c>
      <c r="N233" s="3">
        <f t="shared" si="30"/>
        <v>0.55733701032807526</v>
      </c>
      <c r="O233" s="4">
        <f>IF(AR233&gt;0.05,1,0.05)</f>
        <v>1</v>
      </c>
      <c r="W233" s="3">
        <f t="shared" si="31"/>
        <v>0.4726540466338906</v>
      </c>
      <c r="Y233">
        <f>(1-EXP(-W233*A233))/W233</f>
        <v>2.5207677536676193E-3</v>
      </c>
      <c r="Z233">
        <f>A233-Y233</f>
        <v>1.5028795873808093E-6</v>
      </c>
      <c r="AH233" s="3">
        <v>2.5207677536676098E-3</v>
      </c>
      <c r="AI233" s="6">
        <v>1.50287958738991E-6</v>
      </c>
      <c r="AR233">
        <v>0.55733701032807526</v>
      </c>
      <c r="AS233" s="4">
        <f>0.5/SIN(O233)*0.5</f>
        <v>0.29709877644453031</v>
      </c>
      <c r="AU233" s="4">
        <f t="shared" si="32"/>
        <v>2.5213258204736461E-3</v>
      </c>
      <c r="AV233" s="4">
        <f t="shared" si="33"/>
        <v>9.4481278135405758E-7</v>
      </c>
    </row>
    <row r="234" spans="1:48" x14ac:dyDescent="0.3">
      <c r="A234">
        <v>2.5222706332550002E-3</v>
      </c>
      <c r="E234" cm="1">
        <f t="array" ref="E234">INDEX($C$2:$C$104,L234)</f>
        <v>-5.7932442832335701E-2</v>
      </c>
      <c r="G234">
        <f>PI()/12*(M234-12)</f>
        <v>1.0471975511965976</v>
      </c>
      <c r="H234">
        <f t="shared" si="26"/>
        <v>-3.4845115779902236E-2</v>
      </c>
      <c r="I234">
        <f t="shared" si="27"/>
        <v>0.79729570738277966</v>
      </c>
      <c r="J234">
        <f t="shared" si="28"/>
        <v>1.1984491854733101</v>
      </c>
      <c r="L234">
        <f t="shared" si="29"/>
        <v>10</v>
      </c>
      <c r="M234">
        <v>16</v>
      </c>
      <c r="N234" s="3">
        <f t="shared" si="30"/>
        <v>0.37234714132158642</v>
      </c>
      <c r="O234" s="4">
        <f>IF(AR234&gt;0.05,1,0.05)</f>
        <v>1</v>
      </c>
      <c r="W234" s="3">
        <f t="shared" si="31"/>
        <v>0.6871855924867295</v>
      </c>
      <c r="Y234">
        <f>(1-EXP(-W234*A234))/W234</f>
        <v>2.5200860100786184E-3</v>
      </c>
      <c r="Z234">
        <f>A234-Y234</f>
        <v>2.1846231763817184E-6</v>
      </c>
      <c r="AH234" s="3">
        <v>2.5200860100786102E-3</v>
      </c>
      <c r="AI234" s="6">
        <v>2.1846231763899498E-6</v>
      </c>
      <c r="AR234">
        <v>0.37234714132158642</v>
      </c>
      <c r="AS234" s="4">
        <f>0.5/SIN(O234)*0.5</f>
        <v>0.29709877644453031</v>
      </c>
      <c r="AU234" s="4">
        <f t="shared" si="32"/>
        <v>2.5213258204736461E-3</v>
      </c>
      <c r="AV234" s="4">
        <f t="shared" si="33"/>
        <v>9.4481278135405758E-7</v>
      </c>
    </row>
    <row r="235" spans="1:48" x14ac:dyDescent="0.3">
      <c r="A235">
        <v>2.5222706332550002E-3</v>
      </c>
      <c r="E235" cm="1">
        <f t="array" ref="E235">INDEX($C$2:$C$104,L235)</f>
        <v>-5.7932442832335701E-2</v>
      </c>
      <c r="G235">
        <f>PI()/12*(M235-12)</f>
        <v>1.308996938995747</v>
      </c>
      <c r="H235">
        <f t="shared" si="26"/>
        <v>-3.4845115779902236E-2</v>
      </c>
      <c r="I235">
        <f t="shared" si="27"/>
        <v>0.79729570738277966</v>
      </c>
      <c r="J235">
        <f t="shared" si="28"/>
        <v>1.3984339495194718</v>
      </c>
      <c r="L235">
        <f t="shared" si="29"/>
        <v>10</v>
      </c>
      <c r="M235">
        <v>17</v>
      </c>
      <c r="N235" s="3">
        <f t="shared" si="30"/>
        <v>0.17236237727542481</v>
      </c>
      <c r="O235" s="4">
        <f>IF(AR235&gt;0.05,1,0.05)</f>
        <v>1</v>
      </c>
      <c r="W235" s="3">
        <f t="shared" si="31"/>
        <v>1.4576392722174436</v>
      </c>
      <c r="Y235">
        <f>(1-EXP(-W235*A235))/W235</f>
        <v>2.517639669752306E-3</v>
      </c>
      <c r="Z235">
        <f>A235-Y235</f>
        <v>4.6309635026941208E-6</v>
      </c>
      <c r="AH235" s="3">
        <v>2.5176396697523E-3</v>
      </c>
      <c r="AI235" s="6">
        <v>4.6309635027023599E-6</v>
      </c>
      <c r="AR235">
        <v>0.17236237727542481</v>
      </c>
      <c r="AS235" s="4">
        <f>0.5/SIN(O235)*0.5</f>
        <v>0.29709877644453031</v>
      </c>
      <c r="AU235" s="4">
        <f t="shared" si="32"/>
        <v>2.5213258204736461E-3</v>
      </c>
      <c r="AV235" s="4">
        <f t="shared" si="33"/>
        <v>9.4481278135405758E-7</v>
      </c>
    </row>
    <row r="236" spans="1:48" x14ac:dyDescent="0.3">
      <c r="A236">
        <v>2.5222706332550002E-3</v>
      </c>
      <c r="E236" cm="1">
        <f t="array" ref="E236">INDEX($C$2:$C$104,L236)</f>
        <v>-5.7932442832335701E-2</v>
      </c>
      <c r="G236">
        <f>PI()/12*(M236-12)</f>
        <v>1.5707963267948966</v>
      </c>
      <c r="H236">
        <f t="shared" si="26"/>
        <v>-3.4845115779902236E-2</v>
      </c>
      <c r="I236">
        <f t="shared" si="27"/>
        <v>0.79729570738277966</v>
      </c>
      <c r="J236">
        <f t="shared" si="28"/>
        <v>1.6056484978162744</v>
      </c>
      <c r="L236">
        <f t="shared" si="29"/>
        <v>10</v>
      </c>
      <c r="M236">
        <v>18</v>
      </c>
      <c r="N236" s="3">
        <f t="shared" si="30"/>
        <v>0.05</v>
      </c>
      <c r="O236" s="4">
        <f>IF(AR236&gt;0.05,1,0.05)</f>
        <v>0.05</v>
      </c>
      <c r="W236" s="3">
        <f t="shared" si="31"/>
        <v>5.0020839411324403</v>
      </c>
      <c r="Y236">
        <f>(1-EXP(-W236*A236))/W236</f>
        <v>2.50642608634677E-3</v>
      </c>
      <c r="Z236">
        <f>A236-Y236</f>
        <v>1.5844546908230176E-5</v>
      </c>
      <c r="AH236" s="3">
        <v>2.50642608634677E-3</v>
      </c>
      <c r="AI236" s="6">
        <v>1.5844546908238399E-5</v>
      </c>
      <c r="AR236">
        <v>0.05</v>
      </c>
      <c r="AS236" s="4">
        <f>0.5/SIN(O236)*0.5</f>
        <v>5.0020839411324403</v>
      </c>
      <c r="AU236" s="4">
        <f t="shared" si="32"/>
        <v>2.50642608634677E-3</v>
      </c>
      <c r="AV236" s="4">
        <f t="shared" si="33"/>
        <v>1.5844546908230176E-5</v>
      </c>
    </row>
    <row r="237" spans="1:48" x14ac:dyDescent="0.3">
      <c r="A237">
        <v>2.5222706332550002E-3</v>
      </c>
      <c r="E237" cm="1">
        <f t="array" ref="E237">INDEX($C$2:$C$104,L237)</f>
        <v>-5.7932442832335701E-2</v>
      </c>
      <c r="G237">
        <f>PI()/12*(M237-12)</f>
        <v>1.8325957145940459</v>
      </c>
      <c r="H237">
        <f t="shared" si="26"/>
        <v>-3.4845115779902236E-2</v>
      </c>
      <c r="I237">
        <f t="shared" si="27"/>
        <v>0.79729570738277966</v>
      </c>
      <c r="J237">
        <f t="shared" si="28"/>
        <v>1.8143989380473853</v>
      </c>
      <c r="L237">
        <f t="shared" si="29"/>
        <v>10</v>
      </c>
      <c r="M237">
        <v>19</v>
      </c>
      <c r="N237" s="3">
        <f t="shared" si="30"/>
        <v>0.05</v>
      </c>
      <c r="O237" s="4">
        <f>IF(AR237&gt;0.05,1,0.05)</f>
        <v>0.05</v>
      </c>
      <c r="W237" s="3">
        <f t="shared" si="31"/>
        <v>5.0020839411324403</v>
      </c>
      <c r="Y237">
        <f>(1-EXP(-W237*A237))/W237</f>
        <v>2.50642608634677E-3</v>
      </c>
      <c r="Z237">
        <f>A237-Y237</f>
        <v>1.5844546908230176E-5</v>
      </c>
      <c r="AH237" s="3">
        <v>2.50642608634677E-3</v>
      </c>
      <c r="AI237" s="6">
        <v>1.5844546908238399E-5</v>
      </c>
      <c r="AR237">
        <v>0.05</v>
      </c>
      <c r="AS237" s="4">
        <f>0.5/SIN(O237)*0.5</f>
        <v>5.0020839411324403</v>
      </c>
      <c r="AU237" s="4">
        <f t="shared" si="32"/>
        <v>2.50642608634677E-3</v>
      </c>
      <c r="AV237" s="4">
        <f t="shared" si="33"/>
        <v>1.5844546908230176E-5</v>
      </c>
    </row>
    <row r="238" spans="1:48" x14ac:dyDescent="0.3">
      <c r="A238">
        <v>2.5222706332550002E-3</v>
      </c>
      <c r="E238" cm="1">
        <f t="array" ref="E238">INDEX($C$2:$C$104,L238)</f>
        <v>-5.7932442832335701E-2</v>
      </c>
      <c r="G238">
        <f>PI()/12*(M238-12)</f>
        <v>2.0943951023931953</v>
      </c>
      <c r="H238">
        <f t="shared" si="26"/>
        <v>-3.4845115779902236E-2</v>
      </c>
      <c r="I238">
        <f t="shared" si="27"/>
        <v>0.79729570738277966</v>
      </c>
      <c r="J238">
        <f t="shared" si="28"/>
        <v>2.019161600994301</v>
      </c>
      <c r="L238">
        <f t="shared" si="29"/>
        <v>10</v>
      </c>
      <c r="M238">
        <v>20</v>
      </c>
      <c r="N238" s="3">
        <f t="shared" si="30"/>
        <v>0.05</v>
      </c>
      <c r="O238" s="4">
        <f>IF(AR238&gt;0.05,1,0.05)</f>
        <v>0.05</v>
      </c>
      <c r="W238" s="3">
        <f t="shared" si="31"/>
        <v>5.0020839411324403</v>
      </c>
      <c r="Y238">
        <f>(1-EXP(-W238*A238))/W238</f>
        <v>2.50642608634677E-3</v>
      </c>
      <c r="Z238">
        <f>A238-Y238</f>
        <v>1.5844546908230176E-5</v>
      </c>
      <c r="AH238" s="3">
        <v>2.50642608634677E-3</v>
      </c>
      <c r="AI238" s="6">
        <v>1.5844546908238399E-5</v>
      </c>
      <c r="AR238">
        <v>0.05</v>
      </c>
      <c r="AS238" s="4">
        <f>0.5/SIN(O238)*0.5</f>
        <v>5.0020839411324403</v>
      </c>
      <c r="AU238" s="4">
        <f t="shared" si="32"/>
        <v>2.50642608634677E-3</v>
      </c>
      <c r="AV238" s="4">
        <f t="shared" si="33"/>
        <v>1.5844546908230176E-5</v>
      </c>
    </row>
    <row r="239" spans="1:48" x14ac:dyDescent="0.3">
      <c r="A239">
        <v>2.5222706332550002E-3</v>
      </c>
      <c r="E239" cm="1">
        <f t="array" ref="E239">INDEX($C$2:$C$104,L239)</f>
        <v>-5.7932442832335701E-2</v>
      </c>
      <c r="G239">
        <f>PI()/12*(M239-12)</f>
        <v>2.3561944901923448</v>
      </c>
      <c r="H239">
        <f t="shared" si="26"/>
        <v>-3.4845115779902236E-2</v>
      </c>
      <c r="I239">
        <f t="shared" si="27"/>
        <v>0.79729570738277966</v>
      </c>
      <c r="J239">
        <f t="shared" si="28"/>
        <v>2.2125714482195793</v>
      </c>
      <c r="L239">
        <f t="shared" si="29"/>
        <v>10</v>
      </c>
      <c r="M239">
        <v>21</v>
      </c>
      <c r="N239" s="3">
        <f t="shared" si="30"/>
        <v>0.05</v>
      </c>
      <c r="O239" s="4">
        <f>IF(AR239&gt;0.05,1,0.05)</f>
        <v>0.05</v>
      </c>
      <c r="W239" s="3">
        <f t="shared" si="31"/>
        <v>5.0020839411324403</v>
      </c>
      <c r="Y239">
        <f>(1-EXP(-W239*A239))/W239</f>
        <v>2.50642608634677E-3</v>
      </c>
      <c r="Z239">
        <f>A239-Y239</f>
        <v>1.5844546908230176E-5</v>
      </c>
      <c r="AH239" s="3">
        <v>2.50642608634677E-3</v>
      </c>
      <c r="AI239" s="6">
        <v>1.5844546908238399E-5</v>
      </c>
      <c r="AR239">
        <v>0.05</v>
      </c>
      <c r="AS239" s="4">
        <f>0.5/SIN(O239)*0.5</f>
        <v>5.0020839411324403</v>
      </c>
      <c r="AU239" s="4">
        <f t="shared" si="32"/>
        <v>2.50642608634677E-3</v>
      </c>
      <c r="AV239" s="4">
        <f t="shared" si="33"/>
        <v>1.5844546908230176E-5</v>
      </c>
    </row>
    <row r="240" spans="1:48" x14ac:dyDescent="0.3">
      <c r="A240">
        <v>2.5222706332550002E-3</v>
      </c>
      <c r="E240" cm="1">
        <f t="array" ref="E240">INDEX($C$2:$C$104,L240)</f>
        <v>-5.7932442832335701E-2</v>
      </c>
      <c r="G240">
        <f>PI()/12*(M240-12)</f>
        <v>2.617993877991494</v>
      </c>
      <c r="H240">
        <f t="shared" si="26"/>
        <v>-3.4845115779902236E-2</v>
      </c>
      <c r="I240">
        <f t="shared" si="27"/>
        <v>0.79729570738277966</v>
      </c>
      <c r="J240">
        <f t="shared" si="28"/>
        <v>2.3823004608051379</v>
      </c>
      <c r="L240">
        <f t="shared" si="29"/>
        <v>10</v>
      </c>
      <c r="M240">
        <v>22</v>
      </c>
      <c r="N240" s="3">
        <f t="shared" si="30"/>
        <v>0.05</v>
      </c>
      <c r="O240" s="4">
        <f>IF(AR240&gt;0.05,1,0.05)</f>
        <v>0.05</v>
      </c>
      <c r="W240" s="3">
        <f t="shared" si="31"/>
        <v>5.0020839411324403</v>
      </c>
      <c r="Y240">
        <f>(1-EXP(-W240*A240))/W240</f>
        <v>2.50642608634677E-3</v>
      </c>
      <c r="Z240">
        <f>A240-Y240</f>
        <v>1.5844546908230176E-5</v>
      </c>
      <c r="AH240" s="3">
        <v>2.50642608634677E-3</v>
      </c>
      <c r="AI240" s="6">
        <v>1.5844546908238399E-5</v>
      </c>
      <c r="AR240">
        <v>0.05</v>
      </c>
      <c r="AS240" s="4">
        <f>0.5/SIN(O240)*0.5</f>
        <v>5.0020839411324403</v>
      </c>
      <c r="AU240" s="4">
        <f t="shared" si="32"/>
        <v>2.50642608634677E-3</v>
      </c>
      <c r="AV240" s="4">
        <f t="shared" si="33"/>
        <v>1.5844546908230176E-5</v>
      </c>
    </row>
    <row r="241" spans="1:48" x14ac:dyDescent="0.3">
      <c r="A241">
        <v>2.5222706332550002E-3</v>
      </c>
      <c r="E241" cm="1">
        <f t="array" ref="E241">INDEX($C$2:$C$104,L241)</f>
        <v>-5.7932442832335701E-2</v>
      </c>
      <c r="G241">
        <f>PI()/12*(M241-12)</f>
        <v>2.8797932657906435</v>
      </c>
      <c r="H241">
        <f t="shared" si="26"/>
        <v>-3.4845115779902236E-2</v>
      </c>
      <c r="I241">
        <f t="shared" si="27"/>
        <v>0.79729570738277966</v>
      </c>
      <c r="J241">
        <f t="shared" si="28"/>
        <v>2.5064273493735869</v>
      </c>
      <c r="L241">
        <f t="shared" si="29"/>
        <v>10</v>
      </c>
      <c r="M241">
        <v>23</v>
      </c>
      <c r="N241" s="3">
        <f t="shared" si="30"/>
        <v>0.05</v>
      </c>
      <c r="O241" s="4">
        <f>IF(AR241&gt;0.05,1,0.05)</f>
        <v>0.05</v>
      </c>
      <c r="W241" s="3">
        <f t="shared" si="31"/>
        <v>5.0020839411324403</v>
      </c>
      <c r="Y241">
        <f>(1-EXP(-W241*A241))/W241</f>
        <v>2.50642608634677E-3</v>
      </c>
      <c r="Z241">
        <f>A241-Y241</f>
        <v>1.5844546908230176E-5</v>
      </c>
      <c r="AH241" s="3">
        <v>2.50642608634677E-3</v>
      </c>
      <c r="AI241" s="6">
        <v>1.5844546908238399E-5</v>
      </c>
      <c r="AR241">
        <v>0.05</v>
      </c>
      <c r="AS241" s="4">
        <f>0.5/SIN(O241)*0.5</f>
        <v>5.0020839411324403</v>
      </c>
      <c r="AU241" s="4">
        <f t="shared" si="32"/>
        <v>2.50642608634677E-3</v>
      </c>
      <c r="AV241" s="4">
        <f t="shared" si="33"/>
        <v>1.5844546908230176E-5</v>
      </c>
    </row>
    <row r="242" spans="1:48" x14ac:dyDescent="0.3">
      <c r="A242">
        <v>2.5222706332550002E-3</v>
      </c>
      <c r="E242" cm="1">
        <f t="array" ref="E242">INDEX($C$2:$C$104,L242)</f>
        <v>-6.4898356322713055E-2</v>
      </c>
      <c r="G242">
        <f>PI()/12*(M242-12)</f>
        <v>-3.1415926535897931</v>
      </c>
      <c r="H242">
        <f t="shared" si="26"/>
        <v>-3.9029395031949535E-2</v>
      </c>
      <c r="I242">
        <f t="shared" si="27"/>
        <v>0.79695425507933715</v>
      </c>
      <c r="J242">
        <f t="shared" si="28"/>
        <v>2.5607191866746044</v>
      </c>
      <c r="L242">
        <f t="shared" si="29"/>
        <v>11</v>
      </c>
      <c r="M242">
        <v>0</v>
      </c>
      <c r="N242" s="3">
        <f t="shared" si="30"/>
        <v>0.05</v>
      </c>
      <c r="O242" s="4">
        <f>IF(AR242&gt;0.05,1,0.05)</f>
        <v>0.05</v>
      </c>
      <c r="W242" s="3">
        <f t="shared" si="31"/>
        <v>5.0020839411324403</v>
      </c>
      <c r="Y242">
        <f>(1-EXP(-W242*A242))/W242</f>
        <v>2.50642608634677E-3</v>
      </c>
      <c r="Z242">
        <f>A242-Y242</f>
        <v>1.5844546908230176E-5</v>
      </c>
      <c r="AH242" s="3">
        <v>2.50642608634677E-3</v>
      </c>
      <c r="AI242" s="6">
        <v>1.5844546908238399E-5</v>
      </c>
      <c r="AR242">
        <v>0.05</v>
      </c>
      <c r="AS242" s="4">
        <f>0.5/SIN(O242)*0.5</f>
        <v>5.0020839411324403</v>
      </c>
      <c r="AU242" s="4">
        <f t="shared" si="32"/>
        <v>2.50642608634677E-3</v>
      </c>
      <c r="AV242" s="4">
        <f t="shared" si="33"/>
        <v>1.5844546908230176E-5</v>
      </c>
    </row>
    <row r="243" spans="1:48" x14ac:dyDescent="0.3">
      <c r="A243">
        <v>2.5222706332550002E-3</v>
      </c>
      <c r="E243" cm="1">
        <f t="array" ref="E243">INDEX($C$2:$C$104,L243)</f>
        <v>-6.4898356322713055E-2</v>
      </c>
      <c r="G243">
        <f>PI()/12*(M243-12)</f>
        <v>-2.8797932657906435</v>
      </c>
      <c r="H243">
        <f t="shared" si="26"/>
        <v>-3.9029395031949535E-2</v>
      </c>
      <c r="I243">
        <f t="shared" si="27"/>
        <v>0.79695425507933715</v>
      </c>
      <c r="J243">
        <f t="shared" si="28"/>
        <v>2.5129528146519156</v>
      </c>
      <c r="L243">
        <f t="shared" si="29"/>
        <v>11</v>
      </c>
      <c r="M243">
        <v>1</v>
      </c>
      <c r="N243" s="3">
        <f t="shared" si="30"/>
        <v>0.05</v>
      </c>
      <c r="O243" s="4">
        <f>IF(AR243&gt;0.05,1,0.05)</f>
        <v>0.05</v>
      </c>
      <c r="W243" s="3">
        <f t="shared" si="31"/>
        <v>5.0020839411324403</v>
      </c>
      <c r="Y243">
        <f>(1-EXP(-W243*A243))/W243</f>
        <v>2.50642608634677E-3</v>
      </c>
      <c r="Z243">
        <f>A243-Y243</f>
        <v>1.5844546908230176E-5</v>
      </c>
      <c r="AH243" s="3">
        <v>2.50642608634677E-3</v>
      </c>
      <c r="AI243" s="6">
        <v>1.5844546908238399E-5</v>
      </c>
      <c r="AR243">
        <v>0.05</v>
      </c>
      <c r="AS243" s="4">
        <f>0.5/SIN(O243)*0.5</f>
        <v>5.0020839411324403</v>
      </c>
      <c r="AU243" s="4">
        <f t="shared" si="32"/>
        <v>2.50642608634677E-3</v>
      </c>
      <c r="AV243" s="4">
        <f t="shared" si="33"/>
        <v>1.5844546908230176E-5</v>
      </c>
    </row>
    <row r="244" spans="1:48" x14ac:dyDescent="0.3">
      <c r="A244">
        <v>2.5222706332550002E-3</v>
      </c>
      <c r="E244" cm="1">
        <f t="array" ref="E244">INDEX($C$2:$C$104,L244)</f>
        <v>-6.4898356322713055E-2</v>
      </c>
      <c r="G244">
        <f>PI()/12*(M244-12)</f>
        <v>-2.617993877991494</v>
      </c>
      <c r="H244">
        <f t="shared" si="26"/>
        <v>-3.9029395031949535E-2</v>
      </c>
      <c r="I244">
        <f t="shared" si="27"/>
        <v>0.79695425507933715</v>
      </c>
      <c r="J244">
        <f t="shared" si="28"/>
        <v>2.3879660449431914</v>
      </c>
      <c r="L244">
        <f t="shared" si="29"/>
        <v>11</v>
      </c>
      <c r="M244">
        <v>2</v>
      </c>
      <c r="N244" s="3">
        <f t="shared" si="30"/>
        <v>0.05</v>
      </c>
      <c r="O244" s="4">
        <f>IF(AR244&gt;0.05,1,0.05)</f>
        <v>0.05</v>
      </c>
      <c r="W244" s="3">
        <f t="shared" si="31"/>
        <v>5.0020839411324403</v>
      </c>
      <c r="Y244">
        <f>(1-EXP(-W244*A244))/W244</f>
        <v>2.50642608634677E-3</v>
      </c>
      <c r="Z244">
        <f>A244-Y244</f>
        <v>1.5844546908230176E-5</v>
      </c>
      <c r="AH244" s="3">
        <v>2.50642608634677E-3</v>
      </c>
      <c r="AI244" s="6">
        <v>1.5844546908238399E-5</v>
      </c>
      <c r="AR244">
        <v>0.05</v>
      </c>
      <c r="AS244" s="4">
        <f>0.5/SIN(O244)*0.5</f>
        <v>5.0020839411324403</v>
      </c>
      <c r="AU244" s="4">
        <f t="shared" si="32"/>
        <v>2.50642608634677E-3</v>
      </c>
      <c r="AV244" s="4">
        <f t="shared" si="33"/>
        <v>1.5844546908230176E-5</v>
      </c>
    </row>
    <row r="245" spans="1:48" x14ac:dyDescent="0.3">
      <c r="A245">
        <v>2.5222706332550002E-3</v>
      </c>
      <c r="E245" cm="1">
        <f t="array" ref="E245">INDEX($C$2:$C$104,L245)</f>
        <v>-6.4898356322713055E-2</v>
      </c>
      <c r="G245">
        <f>PI()/12*(M245-12)</f>
        <v>-2.3561944901923448</v>
      </c>
      <c r="H245">
        <f t="shared" si="26"/>
        <v>-3.9029395031949535E-2</v>
      </c>
      <c r="I245">
        <f t="shared" si="27"/>
        <v>0.79695425507933715</v>
      </c>
      <c r="J245">
        <f t="shared" si="28"/>
        <v>2.2175027351704495</v>
      </c>
      <c r="L245">
        <f t="shared" si="29"/>
        <v>11</v>
      </c>
      <c r="M245">
        <v>3</v>
      </c>
      <c r="N245" s="3">
        <f t="shared" si="30"/>
        <v>0.05</v>
      </c>
      <c r="O245" s="4">
        <f>IF(AR245&gt;0.05,1,0.05)</f>
        <v>0.05</v>
      </c>
      <c r="W245" s="3">
        <f t="shared" si="31"/>
        <v>5.0020839411324403</v>
      </c>
      <c r="Y245">
        <f>(1-EXP(-W245*A245))/W245</f>
        <v>2.50642608634677E-3</v>
      </c>
      <c r="Z245">
        <f>A245-Y245</f>
        <v>1.5844546908230176E-5</v>
      </c>
      <c r="AH245" s="3">
        <v>2.50642608634677E-3</v>
      </c>
      <c r="AI245" s="6">
        <v>1.5844546908238399E-5</v>
      </c>
      <c r="AR245">
        <v>0.05</v>
      </c>
      <c r="AS245" s="4">
        <f>0.5/SIN(O245)*0.5</f>
        <v>5.0020839411324403</v>
      </c>
      <c r="AU245" s="4">
        <f t="shared" si="32"/>
        <v>2.50642608634677E-3</v>
      </c>
      <c r="AV245" s="4">
        <f t="shared" si="33"/>
        <v>1.5844546908230176E-5</v>
      </c>
    </row>
    <row r="246" spans="1:48" x14ac:dyDescent="0.3">
      <c r="A246">
        <v>2.5222706332550002E-3</v>
      </c>
      <c r="E246" cm="1">
        <f t="array" ref="E246">INDEX($C$2:$C$104,L246)</f>
        <v>-6.4898356322713055E-2</v>
      </c>
      <c r="G246">
        <f>PI()/12*(M246-12)</f>
        <v>-2.0943951023931953</v>
      </c>
      <c r="H246">
        <f t="shared" si="26"/>
        <v>-3.9029395031949535E-2</v>
      </c>
      <c r="I246">
        <f t="shared" si="27"/>
        <v>0.79695425507933715</v>
      </c>
      <c r="J246">
        <f t="shared" si="28"/>
        <v>2.0236201751536833</v>
      </c>
      <c r="L246">
        <f t="shared" si="29"/>
        <v>11</v>
      </c>
      <c r="M246">
        <v>4</v>
      </c>
      <c r="N246" s="3">
        <f t="shared" si="30"/>
        <v>0.05</v>
      </c>
      <c r="O246" s="4">
        <f>IF(AR246&gt;0.05,1,0.05)</f>
        <v>0.05</v>
      </c>
      <c r="W246" s="3">
        <f t="shared" si="31"/>
        <v>5.0020839411324403</v>
      </c>
      <c r="Y246">
        <f>(1-EXP(-W246*A246))/W246</f>
        <v>2.50642608634677E-3</v>
      </c>
      <c r="Z246">
        <f>A246-Y246</f>
        <v>1.5844546908230176E-5</v>
      </c>
      <c r="AH246" s="3">
        <v>2.50642608634677E-3</v>
      </c>
      <c r="AI246" s="6">
        <v>1.5844546908238399E-5</v>
      </c>
      <c r="AR246">
        <v>0.05</v>
      </c>
      <c r="AS246" s="4">
        <f>0.5/SIN(O246)*0.5</f>
        <v>5.0020839411324403</v>
      </c>
      <c r="AU246" s="4">
        <f t="shared" si="32"/>
        <v>2.50642608634677E-3</v>
      </c>
      <c r="AV246" s="4">
        <f t="shared" si="33"/>
        <v>1.5844546908230176E-5</v>
      </c>
    </row>
    <row r="247" spans="1:48" x14ac:dyDescent="0.3">
      <c r="A247">
        <v>2.5222706332550002E-3</v>
      </c>
      <c r="E247" cm="1">
        <f t="array" ref="E247">INDEX($C$2:$C$104,L247)</f>
        <v>-6.4898356322713055E-2</v>
      </c>
      <c r="G247">
        <f>PI()/12*(M247-12)</f>
        <v>-1.8325957145940459</v>
      </c>
      <c r="H247">
        <f t="shared" si="26"/>
        <v>-3.9029395031949535E-2</v>
      </c>
      <c r="I247">
        <f t="shared" si="27"/>
        <v>0.79695425507933715</v>
      </c>
      <c r="J247">
        <f t="shared" si="28"/>
        <v>1.8186216807184807</v>
      </c>
      <c r="L247">
        <f t="shared" si="29"/>
        <v>11</v>
      </c>
      <c r="M247">
        <v>5</v>
      </c>
      <c r="N247" s="3">
        <f t="shared" si="30"/>
        <v>0.05</v>
      </c>
      <c r="O247" s="4">
        <f>IF(AR247&gt;0.05,1,0.05)</f>
        <v>0.05</v>
      </c>
      <c r="W247" s="3">
        <f t="shared" si="31"/>
        <v>5.0020839411324403</v>
      </c>
      <c r="Y247">
        <f>(1-EXP(-W247*A247))/W247</f>
        <v>2.50642608634677E-3</v>
      </c>
      <c r="Z247">
        <f>A247-Y247</f>
        <v>1.5844546908230176E-5</v>
      </c>
      <c r="AH247" s="3">
        <v>2.50642608634677E-3</v>
      </c>
      <c r="AI247" s="6">
        <v>1.5844546908238399E-5</v>
      </c>
      <c r="AR247">
        <v>0.05</v>
      </c>
      <c r="AS247" s="4">
        <f>0.5/SIN(O247)*0.5</f>
        <v>5.0020839411324403</v>
      </c>
      <c r="AU247" s="4">
        <f t="shared" si="32"/>
        <v>2.50642608634677E-3</v>
      </c>
      <c r="AV247" s="4">
        <f t="shared" si="33"/>
        <v>1.5844546908230176E-5</v>
      </c>
    </row>
    <row r="248" spans="1:48" x14ac:dyDescent="0.3">
      <c r="A248">
        <v>2.5222706332550002E-3</v>
      </c>
      <c r="E248" cm="1">
        <f t="array" ref="E248">INDEX($C$2:$C$104,L248)</f>
        <v>-6.4898356322713055E-2</v>
      </c>
      <c r="G248">
        <f>PI()/12*(M248-12)</f>
        <v>-1.5707963267948966</v>
      </c>
      <c r="H248">
        <f t="shared" si="26"/>
        <v>-3.9029395031949535E-2</v>
      </c>
      <c r="I248">
        <f t="shared" si="27"/>
        <v>0.79695425507933715</v>
      </c>
      <c r="J248">
        <f t="shared" si="28"/>
        <v>1.6098356374971414</v>
      </c>
      <c r="L248">
        <f t="shared" si="29"/>
        <v>11</v>
      </c>
      <c r="M248">
        <v>6</v>
      </c>
      <c r="N248" s="3">
        <f t="shared" si="30"/>
        <v>0.05</v>
      </c>
      <c r="O248" s="4">
        <f>IF(AR248&gt;0.05,1,0.05)</f>
        <v>0.05</v>
      </c>
      <c r="W248" s="3">
        <f t="shared" si="31"/>
        <v>5.0020839411324403</v>
      </c>
      <c r="Y248">
        <f>(1-EXP(-W248*A248))/W248</f>
        <v>2.50642608634677E-3</v>
      </c>
      <c r="Z248">
        <f>A248-Y248</f>
        <v>1.5844546908230176E-5</v>
      </c>
      <c r="AH248" s="3">
        <v>2.50642608634677E-3</v>
      </c>
      <c r="AI248" s="6">
        <v>1.5844546908238399E-5</v>
      </c>
      <c r="AR248">
        <v>0.05</v>
      </c>
      <c r="AS248" s="4">
        <f>0.5/SIN(O248)*0.5</f>
        <v>5.0020839411324403</v>
      </c>
      <c r="AU248" s="4">
        <f t="shared" si="32"/>
        <v>2.50642608634677E-3</v>
      </c>
      <c r="AV248" s="4">
        <f t="shared" si="33"/>
        <v>1.5844546908230176E-5</v>
      </c>
    </row>
    <row r="249" spans="1:48" x14ac:dyDescent="0.3">
      <c r="A249">
        <v>2.5222706332550002E-3</v>
      </c>
      <c r="E249" cm="1">
        <f t="array" ref="E249">INDEX($C$2:$C$104,L249)</f>
        <v>-6.4898356322713055E-2</v>
      </c>
      <c r="G249">
        <f>PI()/12*(M249-12)</f>
        <v>-1.308996938995747</v>
      </c>
      <c r="H249">
        <f t="shared" si="26"/>
        <v>-3.9029395031949535E-2</v>
      </c>
      <c r="I249">
        <f t="shared" si="27"/>
        <v>0.79695425507933715</v>
      </c>
      <c r="J249">
        <f t="shared" si="28"/>
        <v>1.4027692436590677</v>
      </c>
      <c r="L249">
        <f t="shared" si="29"/>
        <v>11</v>
      </c>
      <c r="M249">
        <v>7</v>
      </c>
      <c r="N249" s="3">
        <f t="shared" si="30"/>
        <v>0.16802708313582881</v>
      </c>
      <c r="O249" s="4">
        <f>IF(AR249&gt;0.05,1,0.05)</f>
        <v>1</v>
      </c>
      <c r="W249" s="3">
        <f t="shared" si="31"/>
        <v>1.494879640269104</v>
      </c>
      <c r="Y249">
        <f>(1-EXP(-W249*A249))/W249</f>
        <v>2.517521504596546E-3</v>
      </c>
      <c r="Z249">
        <f>A249-Y249</f>
        <v>4.7491286584541888E-6</v>
      </c>
      <c r="AH249" s="3">
        <v>2.5175215045965399E-3</v>
      </c>
      <c r="AI249" s="6">
        <v>4.7491286584624202E-6</v>
      </c>
      <c r="AR249">
        <v>0.16802708313582881</v>
      </c>
      <c r="AS249" s="4">
        <f>0.5/SIN(O249)*0.5</f>
        <v>0.29709877644453031</v>
      </c>
      <c r="AU249" s="4">
        <f t="shared" si="32"/>
        <v>2.5213258204736461E-3</v>
      </c>
      <c r="AV249" s="4">
        <f t="shared" si="33"/>
        <v>9.4481278135405758E-7</v>
      </c>
    </row>
    <row r="250" spans="1:48" x14ac:dyDescent="0.3">
      <c r="A250">
        <v>2.5222706332550002E-3</v>
      </c>
      <c r="E250" cm="1">
        <f t="array" ref="E250">INDEX($C$2:$C$104,L250)</f>
        <v>-6.4898356322713055E-2</v>
      </c>
      <c r="G250">
        <f>PI()/12*(M250-12)</f>
        <v>-1.0471975511965976</v>
      </c>
      <c r="H250">
        <f t="shared" si="26"/>
        <v>-3.9029395031949535E-2</v>
      </c>
      <c r="I250">
        <f t="shared" si="27"/>
        <v>0.79695425507933715</v>
      </c>
      <c r="J250">
        <f t="shared" si="28"/>
        <v>1.2031203226356837</v>
      </c>
      <c r="L250">
        <f t="shared" si="29"/>
        <v>11</v>
      </c>
      <c r="M250">
        <v>8</v>
      </c>
      <c r="N250" s="3">
        <f t="shared" si="30"/>
        <v>0.36767600415921287</v>
      </c>
      <c r="O250" s="4">
        <f>IF(AR250&gt;0.05,1,0.05)</f>
        <v>1</v>
      </c>
      <c r="W250" s="3">
        <f t="shared" si="31"/>
        <v>0.69551141206498313</v>
      </c>
      <c r="Y250">
        <f>(1-EXP(-W250*A250))/W250</f>
        <v>2.5200595570422355E-3</v>
      </c>
      <c r="Z250">
        <f>A250-Y250</f>
        <v>2.2110762127646247E-6</v>
      </c>
      <c r="AH250" s="3">
        <v>2.5200595570422299E-3</v>
      </c>
      <c r="AI250" s="6">
        <v>2.21107621277286E-6</v>
      </c>
      <c r="AR250">
        <v>0.36767600415921287</v>
      </c>
      <c r="AS250" s="4">
        <f>0.5/SIN(O250)*0.5</f>
        <v>0.29709877644453031</v>
      </c>
      <c r="AU250" s="4">
        <f t="shared" si="32"/>
        <v>2.5213258204736461E-3</v>
      </c>
      <c r="AV250" s="4">
        <f t="shared" si="33"/>
        <v>9.4481278135405758E-7</v>
      </c>
    </row>
    <row r="251" spans="1:48" x14ac:dyDescent="0.3">
      <c r="A251">
        <v>2.5222706332550002E-3</v>
      </c>
      <c r="E251" cm="1">
        <f t="array" ref="E251">INDEX($C$2:$C$104,L251)</f>
        <v>-6.4898356322713055E-2</v>
      </c>
      <c r="G251">
        <f>PI()/12*(M251-12)</f>
        <v>-0.78539816339744828</v>
      </c>
      <c r="H251">
        <f t="shared" si="26"/>
        <v>-3.9029395031949535E-2</v>
      </c>
      <c r="I251">
        <f t="shared" si="27"/>
        <v>0.79695425507933715</v>
      </c>
      <c r="J251">
        <f t="shared" si="28"/>
        <v>1.0186658053887547</v>
      </c>
      <c r="L251">
        <f t="shared" si="29"/>
        <v>11</v>
      </c>
      <c r="M251">
        <v>9</v>
      </c>
      <c r="N251" s="3">
        <f t="shared" si="30"/>
        <v>0.55213052140614183</v>
      </c>
      <c r="O251" s="4">
        <f>IF(AR251&gt;0.05,1,0.05)</f>
        <v>1</v>
      </c>
      <c r="W251" s="3">
        <f t="shared" si="31"/>
        <v>0.47664227584355423</v>
      </c>
      <c r="Y251">
        <f>(1-EXP(-W251*A251))/W251</f>
        <v>2.5207550775319331E-3</v>
      </c>
      <c r="Z251">
        <f>A251-Y251</f>
        <v>1.5155557230670663E-6</v>
      </c>
      <c r="AH251" s="3">
        <v>2.5207550775319301E-3</v>
      </c>
      <c r="AI251" s="6">
        <v>1.5155557230752999E-6</v>
      </c>
      <c r="AR251">
        <v>0.55213052140614183</v>
      </c>
      <c r="AS251" s="4">
        <f>0.5/SIN(O251)*0.5</f>
        <v>0.29709877644453031</v>
      </c>
      <c r="AU251" s="4">
        <f t="shared" si="32"/>
        <v>2.5213258204736461E-3</v>
      </c>
      <c r="AV251" s="4">
        <f t="shared" si="33"/>
        <v>9.4481278135405758E-7</v>
      </c>
    </row>
    <row r="252" spans="1:48" x14ac:dyDescent="0.3">
      <c r="A252">
        <v>2.5222706332550002E-3</v>
      </c>
      <c r="E252" cm="1">
        <f t="array" ref="E252">INDEX($C$2:$C$104,L252)</f>
        <v>-6.4898356322713055E-2</v>
      </c>
      <c r="G252">
        <f>PI()/12*(M252-12)</f>
        <v>-0.52359877559829882</v>
      </c>
      <c r="H252">
        <f t="shared" si="26"/>
        <v>-3.9029395031949535E-2</v>
      </c>
      <c r="I252">
        <f t="shared" si="27"/>
        <v>0.79695425507933715</v>
      </c>
      <c r="J252">
        <f t="shared" si="28"/>
        <v>0.86169335677527192</v>
      </c>
      <c r="L252">
        <f t="shared" si="29"/>
        <v>11</v>
      </c>
      <c r="M252">
        <v>10</v>
      </c>
      <c r="N252" s="3">
        <f t="shared" si="30"/>
        <v>0.70910297001962463</v>
      </c>
      <c r="O252" s="4">
        <f>IF(AR252&gt;0.05,1,0.05)</f>
        <v>1</v>
      </c>
      <c r="W252" s="3">
        <f t="shared" si="31"/>
        <v>0.38393420528736849</v>
      </c>
      <c r="Y252">
        <f>(1-EXP(-W252*A252))/W252</f>
        <v>2.5210497616302116E-3</v>
      </c>
      <c r="Z252">
        <f>A252-Y252</f>
        <v>1.2208716247885318E-6</v>
      </c>
      <c r="AH252" s="3">
        <v>2.5210497616302099E-3</v>
      </c>
      <c r="AI252" s="6">
        <v>1.22087162479677E-6</v>
      </c>
      <c r="AR252">
        <v>0.70910297001962463</v>
      </c>
      <c r="AS252" s="4">
        <f>0.5/SIN(O252)*0.5</f>
        <v>0.29709877644453031</v>
      </c>
      <c r="AU252" s="4">
        <f t="shared" si="32"/>
        <v>2.5213258204736461E-3</v>
      </c>
      <c r="AV252" s="4">
        <f t="shared" si="33"/>
        <v>9.4481278135405758E-7</v>
      </c>
    </row>
    <row r="253" spans="1:48" x14ac:dyDescent="0.3">
      <c r="A253">
        <v>2.5222706332550002E-3</v>
      </c>
      <c r="E253" cm="1">
        <f t="array" ref="E253">INDEX($C$2:$C$104,L253)</f>
        <v>-6.4898356322713055E-2</v>
      </c>
      <c r="G253">
        <f>PI()/12*(M253-12)</f>
        <v>-0.26179938779914941</v>
      </c>
      <c r="H253">
        <f t="shared" si="26"/>
        <v>-3.9029395031949535E-2</v>
      </c>
      <c r="I253">
        <f t="shared" si="27"/>
        <v>0.79695425507933715</v>
      </c>
      <c r="J253">
        <f t="shared" si="28"/>
        <v>0.7513480776505268</v>
      </c>
      <c r="L253">
        <f t="shared" si="29"/>
        <v>11</v>
      </c>
      <c r="M253">
        <v>11</v>
      </c>
      <c r="N253" s="3">
        <f t="shared" si="30"/>
        <v>0.81944824914436976</v>
      </c>
      <c r="O253" s="4">
        <f>IF(AR253&gt;0.05,1,0.05)</f>
        <v>1</v>
      </c>
      <c r="W253" s="3">
        <f t="shared" si="31"/>
        <v>0.34210522966176221</v>
      </c>
      <c r="Y253">
        <f>(1-EXP(-W253*A253))/W253</f>
        <v>2.5211827352548976E-3</v>
      </c>
      <c r="Z253">
        <f>A253-Y253</f>
        <v>1.0878980001025398E-6</v>
      </c>
      <c r="AH253" s="3">
        <v>2.5211827352548898E-3</v>
      </c>
      <c r="AI253" s="6">
        <v>1.08789800011077E-6</v>
      </c>
      <c r="AR253">
        <v>0.81944824914436976</v>
      </c>
      <c r="AS253" s="4">
        <f>0.5/SIN(O253)*0.5</f>
        <v>0.29709877644453031</v>
      </c>
      <c r="AU253" s="4">
        <f t="shared" si="32"/>
        <v>2.5213258204736461E-3</v>
      </c>
      <c r="AV253" s="4">
        <f t="shared" si="33"/>
        <v>9.4481278135405758E-7</v>
      </c>
    </row>
    <row r="254" spans="1:48" x14ac:dyDescent="0.3">
      <c r="A254">
        <v>2.5222706332550002E-3</v>
      </c>
      <c r="E254" cm="1">
        <f t="array" ref="E254">INDEX($C$2:$C$104,L254)</f>
        <v>-6.4898356322713055E-2</v>
      </c>
      <c r="G254">
        <f>PI()/12*(M254-12)</f>
        <v>0</v>
      </c>
      <c r="H254">
        <f t="shared" si="26"/>
        <v>-3.9029395031949535E-2</v>
      </c>
      <c r="I254">
        <f t="shared" si="27"/>
        <v>0.79695425507933715</v>
      </c>
      <c r="J254">
        <f t="shared" si="28"/>
        <v>0.71067017956061518</v>
      </c>
      <c r="L254">
        <f t="shared" si="29"/>
        <v>11</v>
      </c>
      <c r="M254">
        <v>12</v>
      </c>
      <c r="N254" s="3">
        <f t="shared" si="30"/>
        <v>0.86012614723428138</v>
      </c>
      <c r="O254" s="4">
        <f>IF(AR254&gt;0.05,1,0.05)</f>
        <v>1</v>
      </c>
      <c r="W254" s="3">
        <f t="shared" si="31"/>
        <v>0.32984800100681394</v>
      </c>
      <c r="Y254">
        <f>(1-EXP(-W254*A254))/W254</f>
        <v>2.5212217025546197E-3</v>
      </c>
      <c r="Z254">
        <f>A254-Y254</f>
        <v>1.0489307003805001E-6</v>
      </c>
      <c r="AH254" s="3">
        <v>2.5212217025546101E-3</v>
      </c>
      <c r="AI254" s="6">
        <v>1.0489307003887401E-6</v>
      </c>
      <c r="AR254">
        <v>0.86012614723428138</v>
      </c>
      <c r="AS254" s="4">
        <f>0.5/SIN(O254)*0.5</f>
        <v>0.29709877644453031</v>
      </c>
      <c r="AU254" s="4">
        <f t="shared" si="32"/>
        <v>2.5213258204736461E-3</v>
      </c>
      <c r="AV254" s="4">
        <f t="shared" si="33"/>
        <v>9.4481278135405758E-7</v>
      </c>
    </row>
    <row r="255" spans="1:48" x14ac:dyDescent="0.3">
      <c r="A255">
        <v>2.5222706332550002E-3</v>
      </c>
      <c r="E255" cm="1">
        <f t="array" ref="E255">INDEX($C$2:$C$104,L255)</f>
        <v>-6.4898356322713055E-2</v>
      </c>
      <c r="G255">
        <f>PI()/12*(M255-12)</f>
        <v>0.26179938779914941</v>
      </c>
      <c r="H255">
        <f t="shared" si="26"/>
        <v>-3.9029395031949535E-2</v>
      </c>
      <c r="I255">
        <f t="shared" si="27"/>
        <v>0.79695425507933715</v>
      </c>
      <c r="J255">
        <f t="shared" si="28"/>
        <v>0.7513480776505268</v>
      </c>
      <c r="L255">
        <f t="shared" si="29"/>
        <v>11</v>
      </c>
      <c r="M255">
        <v>13</v>
      </c>
      <c r="N255" s="3">
        <f t="shared" si="30"/>
        <v>0.81944824914436976</v>
      </c>
      <c r="O255" s="4">
        <f>IF(AR255&gt;0.05,1,0.05)</f>
        <v>1</v>
      </c>
      <c r="W255" s="3">
        <f t="shared" si="31"/>
        <v>0.34210522966176221</v>
      </c>
      <c r="Y255">
        <f>(1-EXP(-W255*A255))/W255</f>
        <v>2.5211827352548976E-3</v>
      </c>
      <c r="Z255">
        <f>A255-Y255</f>
        <v>1.0878980001025398E-6</v>
      </c>
      <c r="AH255" s="3">
        <v>2.5211827352548898E-3</v>
      </c>
      <c r="AI255" s="6">
        <v>1.08789800011077E-6</v>
      </c>
      <c r="AR255">
        <v>0.81944824914436976</v>
      </c>
      <c r="AS255" s="4">
        <f>0.5/SIN(O255)*0.5</f>
        <v>0.29709877644453031</v>
      </c>
      <c r="AU255" s="4">
        <f t="shared" si="32"/>
        <v>2.5213258204736461E-3</v>
      </c>
      <c r="AV255" s="4">
        <f t="shared" si="33"/>
        <v>9.4481278135405758E-7</v>
      </c>
    </row>
    <row r="256" spans="1:48" x14ac:dyDescent="0.3">
      <c r="A256">
        <v>2.5222706332550002E-3</v>
      </c>
      <c r="E256" cm="1">
        <f t="array" ref="E256">INDEX($C$2:$C$104,L256)</f>
        <v>-6.4898356322713055E-2</v>
      </c>
      <c r="G256">
        <f>PI()/12*(M256-12)</f>
        <v>0.52359877559829882</v>
      </c>
      <c r="H256">
        <f t="shared" si="26"/>
        <v>-3.9029395031949535E-2</v>
      </c>
      <c r="I256">
        <f t="shared" si="27"/>
        <v>0.79695425507933715</v>
      </c>
      <c r="J256">
        <f t="shared" si="28"/>
        <v>0.86169335677527192</v>
      </c>
      <c r="L256">
        <f t="shared" si="29"/>
        <v>11</v>
      </c>
      <c r="M256">
        <v>14</v>
      </c>
      <c r="N256" s="3">
        <f t="shared" si="30"/>
        <v>0.70910297001962463</v>
      </c>
      <c r="O256" s="4">
        <f>IF(AR256&gt;0.05,1,0.05)</f>
        <v>1</v>
      </c>
      <c r="W256" s="3">
        <f t="shared" si="31"/>
        <v>0.38393420528736849</v>
      </c>
      <c r="Y256">
        <f>(1-EXP(-W256*A256))/W256</f>
        <v>2.5210497616302116E-3</v>
      </c>
      <c r="Z256">
        <f>A256-Y256</f>
        <v>1.2208716247885318E-6</v>
      </c>
      <c r="AH256" s="3">
        <v>2.5210497616302099E-3</v>
      </c>
      <c r="AI256" s="6">
        <v>1.22087162479677E-6</v>
      </c>
      <c r="AR256">
        <v>0.70910297001962463</v>
      </c>
      <c r="AS256" s="4">
        <f>0.5/SIN(O256)*0.5</f>
        <v>0.29709877644453031</v>
      </c>
      <c r="AU256" s="4">
        <f t="shared" si="32"/>
        <v>2.5213258204736461E-3</v>
      </c>
      <c r="AV256" s="4">
        <f t="shared" si="33"/>
        <v>9.4481278135405758E-7</v>
      </c>
    </row>
    <row r="257" spans="1:48" x14ac:dyDescent="0.3">
      <c r="A257">
        <v>2.5222706332550002E-3</v>
      </c>
      <c r="E257" cm="1">
        <f t="array" ref="E257">INDEX($C$2:$C$104,L257)</f>
        <v>-6.4898356322713055E-2</v>
      </c>
      <c r="G257">
        <f>PI()/12*(M257-12)</f>
        <v>0.78539816339744828</v>
      </c>
      <c r="H257">
        <f t="shared" si="26"/>
        <v>-3.9029395031949535E-2</v>
      </c>
      <c r="I257">
        <f t="shared" si="27"/>
        <v>0.79695425507933715</v>
      </c>
      <c r="J257">
        <f t="shared" si="28"/>
        <v>1.0186658053887547</v>
      </c>
      <c r="L257">
        <f t="shared" si="29"/>
        <v>11</v>
      </c>
      <c r="M257">
        <v>15</v>
      </c>
      <c r="N257" s="3">
        <f t="shared" si="30"/>
        <v>0.55213052140614183</v>
      </c>
      <c r="O257" s="4">
        <f>IF(AR257&gt;0.05,1,0.05)</f>
        <v>1</v>
      </c>
      <c r="W257" s="3">
        <f t="shared" si="31"/>
        <v>0.47664227584355423</v>
      </c>
      <c r="Y257">
        <f>(1-EXP(-W257*A257))/W257</f>
        <v>2.5207550775319331E-3</v>
      </c>
      <c r="Z257">
        <f>A257-Y257</f>
        <v>1.5155557230670663E-6</v>
      </c>
      <c r="AH257" s="3">
        <v>2.5207550775319301E-3</v>
      </c>
      <c r="AI257" s="6">
        <v>1.5155557230752999E-6</v>
      </c>
      <c r="AR257">
        <v>0.55213052140614183</v>
      </c>
      <c r="AS257" s="4">
        <f>0.5/SIN(O257)*0.5</f>
        <v>0.29709877644453031</v>
      </c>
      <c r="AU257" s="4">
        <f t="shared" si="32"/>
        <v>2.5213258204736461E-3</v>
      </c>
      <c r="AV257" s="4">
        <f t="shared" si="33"/>
        <v>9.4481278135405758E-7</v>
      </c>
    </row>
    <row r="258" spans="1:48" x14ac:dyDescent="0.3">
      <c r="A258">
        <v>2.5222706332550002E-3</v>
      </c>
      <c r="E258" cm="1">
        <f t="array" ref="E258">INDEX($C$2:$C$104,L258)</f>
        <v>-6.4898356322713055E-2</v>
      </c>
      <c r="G258">
        <f>PI()/12*(M258-12)</f>
        <v>1.0471975511965976</v>
      </c>
      <c r="H258">
        <f t="shared" si="26"/>
        <v>-3.9029395031949535E-2</v>
      </c>
      <c r="I258">
        <f t="shared" si="27"/>
        <v>0.79695425507933715</v>
      </c>
      <c r="J258">
        <f t="shared" si="28"/>
        <v>1.2031203226356837</v>
      </c>
      <c r="L258">
        <f t="shared" si="29"/>
        <v>11</v>
      </c>
      <c r="M258">
        <v>16</v>
      </c>
      <c r="N258" s="3">
        <f t="shared" si="30"/>
        <v>0.36767600415921287</v>
      </c>
      <c r="O258" s="4">
        <f>IF(AR258&gt;0.05,1,0.05)</f>
        <v>1</v>
      </c>
      <c r="W258" s="3">
        <f t="shared" si="31"/>
        <v>0.69551141206498313</v>
      </c>
      <c r="Y258">
        <f>(1-EXP(-W258*A258))/W258</f>
        <v>2.5200595570422355E-3</v>
      </c>
      <c r="Z258">
        <f>A258-Y258</f>
        <v>2.2110762127646247E-6</v>
      </c>
      <c r="AH258" s="3">
        <v>2.5200595570422299E-3</v>
      </c>
      <c r="AI258" s="6">
        <v>2.21107621277286E-6</v>
      </c>
      <c r="AR258">
        <v>0.36767600415921287</v>
      </c>
      <c r="AS258" s="4">
        <f>0.5/SIN(O258)*0.5</f>
        <v>0.29709877644453031</v>
      </c>
      <c r="AU258" s="4">
        <f t="shared" si="32"/>
        <v>2.5213258204736461E-3</v>
      </c>
      <c r="AV258" s="4">
        <f t="shared" si="33"/>
        <v>9.4481278135405758E-7</v>
      </c>
    </row>
    <row r="259" spans="1:48" x14ac:dyDescent="0.3">
      <c r="A259">
        <v>2.5222706332550002E-3</v>
      </c>
      <c r="E259" cm="1">
        <f t="array" ref="E259">INDEX($C$2:$C$104,L259)</f>
        <v>-6.4898356322713055E-2</v>
      </c>
      <c r="G259">
        <f>PI()/12*(M259-12)</f>
        <v>1.308996938995747</v>
      </c>
      <c r="H259">
        <f t="shared" ref="H259:H322" si="34">SIN(E259)*SIN(RADIANS(37))</f>
        <v>-3.9029395031949535E-2</v>
      </c>
      <c r="I259">
        <f t="shared" ref="I259:I322" si="35">COS(E259)*COS(RADIANS(37))</f>
        <v>0.79695425507933715</v>
      </c>
      <c r="J259">
        <f t="shared" ref="J259:J322" si="36">ACOS(H259+I259*COS(G259))</f>
        <v>1.4027692436590677</v>
      </c>
      <c r="L259">
        <f t="shared" ref="L259:L322" si="37">INT((ROW()-2)/24) + 1</f>
        <v>11</v>
      </c>
      <c r="M259">
        <v>17</v>
      </c>
      <c r="N259" s="3">
        <f t="shared" ref="N259:N322" si="38">MAX(0.05, PI()/2-J259)</f>
        <v>0.16802708313582881</v>
      </c>
      <c r="O259" s="4">
        <f>IF(AR259&gt;0.05,1,0.05)</f>
        <v>1</v>
      </c>
      <c r="W259" s="3">
        <f t="shared" ref="W259:W322" si="39">0.5/SIN(N259)*0.5</f>
        <v>1.494879640269104</v>
      </c>
      <c r="Y259">
        <f>(1-EXP(-W259*A259))/W259</f>
        <v>2.517521504596546E-3</v>
      </c>
      <c r="Z259">
        <f>A259-Y259</f>
        <v>4.7491286584541888E-6</v>
      </c>
      <c r="AH259" s="3">
        <v>2.5175215045965399E-3</v>
      </c>
      <c r="AI259" s="6">
        <v>4.7491286584624202E-6</v>
      </c>
      <c r="AR259">
        <v>0.16802708313582881</v>
      </c>
      <c r="AS259" s="4">
        <f>0.5/SIN(O259)*0.5</f>
        <v>0.29709877644453031</v>
      </c>
      <c r="AU259" s="4">
        <f t="shared" ref="AU259:AU322" si="40">(1-EXP(-AS259*A259))/AS259</f>
        <v>2.5213258204736461E-3</v>
      </c>
      <c r="AV259" s="4">
        <f t="shared" ref="AV259:AV322" si="41">A259-AU259</f>
        <v>9.4481278135405758E-7</v>
      </c>
    </row>
    <row r="260" spans="1:48" x14ac:dyDescent="0.3">
      <c r="A260">
        <v>2.5222706332550002E-3</v>
      </c>
      <c r="E260" cm="1">
        <f t="array" ref="E260">INDEX($C$2:$C$104,L260)</f>
        <v>-6.4898356322713055E-2</v>
      </c>
      <c r="G260">
        <f>PI()/12*(M260-12)</f>
        <v>1.5707963267948966</v>
      </c>
      <c r="H260">
        <f t="shared" si="34"/>
        <v>-3.9029395031949535E-2</v>
      </c>
      <c r="I260">
        <f t="shared" si="35"/>
        <v>0.79695425507933715</v>
      </c>
      <c r="J260">
        <f t="shared" si="36"/>
        <v>1.6098356374971414</v>
      </c>
      <c r="L260">
        <f t="shared" si="37"/>
        <v>11</v>
      </c>
      <c r="M260">
        <v>18</v>
      </c>
      <c r="N260" s="3">
        <f t="shared" si="38"/>
        <v>0.05</v>
      </c>
      <c r="O260" s="4">
        <f>IF(AR260&gt;0.05,1,0.05)</f>
        <v>0.05</v>
      </c>
      <c r="W260" s="3">
        <f t="shared" si="39"/>
        <v>5.0020839411324403</v>
      </c>
      <c r="Y260">
        <f>(1-EXP(-W260*A260))/W260</f>
        <v>2.50642608634677E-3</v>
      </c>
      <c r="Z260">
        <f>A260-Y260</f>
        <v>1.5844546908230176E-5</v>
      </c>
      <c r="AH260" s="3">
        <v>2.50642608634677E-3</v>
      </c>
      <c r="AI260" s="6">
        <v>1.5844546908238399E-5</v>
      </c>
      <c r="AR260">
        <v>0.05</v>
      </c>
      <c r="AS260" s="4">
        <f>0.5/SIN(O260)*0.5</f>
        <v>5.0020839411324403</v>
      </c>
      <c r="AU260" s="4">
        <f t="shared" si="40"/>
        <v>2.50642608634677E-3</v>
      </c>
      <c r="AV260" s="4">
        <f t="shared" si="41"/>
        <v>1.5844546908230176E-5</v>
      </c>
    </row>
    <row r="261" spans="1:48" x14ac:dyDescent="0.3">
      <c r="A261">
        <v>2.5222706332550002E-3</v>
      </c>
      <c r="E261" cm="1">
        <f t="array" ref="E261">INDEX($C$2:$C$104,L261)</f>
        <v>-6.4898356322713055E-2</v>
      </c>
      <c r="G261">
        <f>PI()/12*(M261-12)</f>
        <v>1.8325957145940459</v>
      </c>
      <c r="H261">
        <f t="shared" si="34"/>
        <v>-3.9029395031949535E-2</v>
      </c>
      <c r="I261">
        <f t="shared" si="35"/>
        <v>0.79695425507933715</v>
      </c>
      <c r="J261">
        <f t="shared" si="36"/>
        <v>1.8186216807184807</v>
      </c>
      <c r="L261">
        <f t="shared" si="37"/>
        <v>11</v>
      </c>
      <c r="M261">
        <v>19</v>
      </c>
      <c r="N261" s="3">
        <f t="shared" si="38"/>
        <v>0.05</v>
      </c>
      <c r="O261" s="4">
        <f>IF(AR261&gt;0.05,1,0.05)</f>
        <v>0.05</v>
      </c>
      <c r="W261" s="3">
        <f t="shared" si="39"/>
        <v>5.0020839411324403</v>
      </c>
      <c r="Y261">
        <f>(1-EXP(-W261*A261))/W261</f>
        <v>2.50642608634677E-3</v>
      </c>
      <c r="Z261">
        <f>A261-Y261</f>
        <v>1.5844546908230176E-5</v>
      </c>
      <c r="AH261" s="3">
        <v>2.50642608634677E-3</v>
      </c>
      <c r="AI261" s="6">
        <v>1.5844546908238399E-5</v>
      </c>
      <c r="AR261">
        <v>0.05</v>
      </c>
      <c r="AS261" s="4">
        <f>0.5/SIN(O261)*0.5</f>
        <v>5.0020839411324403</v>
      </c>
      <c r="AU261" s="4">
        <f t="shared" si="40"/>
        <v>2.50642608634677E-3</v>
      </c>
      <c r="AV261" s="4">
        <f t="shared" si="41"/>
        <v>1.5844546908230176E-5</v>
      </c>
    </row>
    <row r="262" spans="1:48" x14ac:dyDescent="0.3">
      <c r="A262">
        <v>2.5222706332550002E-3</v>
      </c>
      <c r="E262" cm="1">
        <f t="array" ref="E262">INDEX($C$2:$C$104,L262)</f>
        <v>-6.4898356322713055E-2</v>
      </c>
      <c r="G262">
        <f>PI()/12*(M262-12)</f>
        <v>2.0943951023931953</v>
      </c>
      <c r="H262">
        <f t="shared" si="34"/>
        <v>-3.9029395031949535E-2</v>
      </c>
      <c r="I262">
        <f t="shared" si="35"/>
        <v>0.79695425507933715</v>
      </c>
      <c r="J262">
        <f t="shared" si="36"/>
        <v>2.0236201751536833</v>
      </c>
      <c r="L262">
        <f t="shared" si="37"/>
        <v>11</v>
      </c>
      <c r="M262">
        <v>20</v>
      </c>
      <c r="N262" s="3">
        <f t="shared" si="38"/>
        <v>0.05</v>
      </c>
      <c r="O262" s="4">
        <f>IF(AR262&gt;0.05,1,0.05)</f>
        <v>0.05</v>
      </c>
      <c r="W262" s="3">
        <f t="shared" si="39"/>
        <v>5.0020839411324403</v>
      </c>
      <c r="Y262">
        <f>(1-EXP(-W262*A262))/W262</f>
        <v>2.50642608634677E-3</v>
      </c>
      <c r="Z262">
        <f>A262-Y262</f>
        <v>1.5844546908230176E-5</v>
      </c>
      <c r="AH262" s="3">
        <v>2.50642608634677E-3</v>
      </c>
      <c r="AI262" s="6">
        <v>1.5844546908238399E-5</v>
      </c>
      <c r="AR262">
        <v>0.05</v>
      </c>
      <c r="AS262" s="4">
        <f>0.5/SIN(O262)*0.5</f>
        <v>5.0020839411324403</v>
      </c>
      <c r="AU262" s="4">
        <f t="shared" si="40"/>
        <v>2.50642608634677E-3</v>
      </c>
      <c r="AV262" s="4">
        <f t="shared" si="41"/>
        <v>1.5844546908230176E-5</v>
      </c>
    </row>
    <row r="263" spans="1:48" x14ac:dyDescent="0.3">
      <c r="A263">
        <v>2.5222706332550002E-3</v>
      </c>
      <c r="E263" cm="1">
        <f t="array" ref="E263">INDEX($C$2:$C$104,L263)</f>
        <v>-6.4898356322713055E-2</v>
      </c>
      <c r="G263">
        <f>PI()/12*(M263-12)</f>
        <v>2.3561944901923448</v>
      </c>
      <c r="H263">
        <f t="shared" si="34"/>
        <v>-3.9029395031949535E-2</v>
      </c>
      <c r="I263">
        <f t="shared" si="35"/>
        <v>0.79695425507933715</v>
      </c>
      <c r="J263">
        <f t="shared" si="36"/>
        <v>2.2175027351704495</v>
      </c>
      <c r="L263">
        <f t="shared" si="37"/>
        <v>11</v>
      </c>
      <c r="M263">
        <v>21</v>
      </c>
      <c r="N263" s="3">
        <f t="shared" si="38"/>
        <v>0.05</v>
      </c>
      <c r="O263" s="4">
        <f>IF(AR263&gt;0.05,1,0.05)</f>
        <v>0.05</v>
      </c>
      <c r="W263" s="3">
        <f t="shared" si="39"/>
        <v>5.0020839411324403</v>
      </c>
      <c r="Y263">
        <f>(1-EXP(-W263*A263))/W263</f>
        <v>2.50642608634677E-3</v>
      </c>
      <c r="Z263">
        <f>A263-Y263</f>
        <v>1.5844546908230176E-5</v>
      </c>
      <c r="AH263" s="3">
        <v>2.50642608634677E-3</v>
      </c>
      <c r="AI263" s="6">
        <v>1.5844546908238399E-5</v>
      </c>
      <c r="AR263">
        <v>0.05</v>
      </c>
      <c r="AS263" s="4">
        <f>0.5/SIN(O263)*0.5</f>
        <v>5.0020839411324403</v>
      </c>
      <c r="AU263" s="4">
        <f t="shared" si="40"/>
        <v>2.50642608634677E-3</v>
      </c>
      <c r="AV263" s="4">
        <f t="shared" si="41"/>
        <v>1.5844546908230176E-5</v>
      </c>
    </row>
    <row r="264" spans="1:48" x14ac:dyDescent="0.3">
      <c r="A264">
        <v>2.5222706332550002E-3</v>
      </c>
      <c r="E264" cm="1">
        <f t="array" ref="E264">INDEX($C$2:$C$104,L264)</f>
        <v>-6.4898356322713055E-2</v>
      </c>
      <c r="G264">
        <f>PI()/12*(M264-12)</f>
        <v>2.617993877991494</v>
      </c>
      <c r="H264">
        <f t="shared" si="34"/>
        <v>-3.9029395031949535E-2</v>
      </c>
      <c r="I264">
        <f t="shared" si="35"/>
        <v>0.79695425507933715</v>
      </c>
      <c r="J264">
        <f t="shared" si="36"/>
        <v>2.3879660449431914</v>
      </c>
      <c r="L264">
        <f t="shared" si="37"/>
        <v>11</v>
      </c>
      <c r="M264">
        <v>22</v>
      </c>
      <c r="N264" s="3">
        <f t="shared" si="38"/>
        <v>0.05</v>
      </c>
      <c r="O264" s="4">
        <f>IF(AR264&gt;0.05,1,0.05)</f>
        <v>0.05</v>
      </c>
      <c r="W264" s="3">
        <f t="shared" si="39"/>
        <v>5.0020839411324403</v>
      </c>
      <c r="Y264">
        <f>(1-EXP(-W264*A264))/W264</f>
        <v>2.50642608634677E-3</v>
      </c>
      <c r="Z264">
        <f>A264-Y264</f>
        <v>1.5844546908230176E-5</v>
      </c>
      <c r="AH264" s="3">
        <v>2.50642608634677E-3</v>
      </c>
      <c r="AI264" s="6">
        <v>1.5844546908238399E-5</v>
      </c>
      <c r="AR264">
        <v>0.05</v>
      </c>
      <c r="AS264" s="4">
        <f>0.5/SIN(O264)*0.5</f>
        <v>5.0020839411324403</v>
      </c>
      <c r="AU264" s="4">
        <f t="shared" si="40"/>
        <v>2.50642608634677E-3</v>
      </c>
      <c r="AV264" s="4">
        <f t="shared" si="41"/>
        <v>1.5844546908230176E-5</v>
      </c>
    </row>
    <row r="265" spans="1:48" x14ac:dyDescent="0.3">
      <c r="A265">
        <v>2.5222706332550002E-3</v>
      </c>
      <c r="E265" cm="1">
        <f t="array" ref="E265">INDEX($C$2:$C$104,L265)</f>
        <v>-6.4898356322713055E-2</v>
      </c>
      <c r="G265">
        <f>PI()/12*(M265-12)</f>
        <v>2.8797932657906435</v>
      </c>
      <c r="H265">
        <f t="shared" si="34"/>
        <v>-3.9029395031949535E-2</v>
      </c>
      <c r="I265">
        <f t="shared" si="35"/>
        <v>0.79695425507933715</v>
      </c>
      <c r="J265">
        <f t="shared" si="36"/>
        <v>2.5129528146519156</v>
      </c>
      <c r="L265">
        <f t="shared" si="37"/>
        <v>11</v>
      </c>
      <c r="M265">
        <v>23</v>
      </c>
      <c r="N265" s="3">
        <f t="shared" si="38"/>
        <v>0.05</v>
      </c>
      <c r="O265" s="4">
        <f>IF(AR265&gt;0.05,1,0.05)</f>
        <v>0.05</v>
      </c>
      <c r="W265" s="3">
        <f t="shared" si="39"/>
        <v>5.0020839411324403</v>
      </c>
      <c r="Y265">
        <f>(1-EXP(-W265*A265))/W265</f>
        <v>2.50642608634677E-3</v>
      </c>
      <c r="Z265">
        <f>A265-Y265</f>
        <v>1.5844546908230176E-5</v>
      </c>
      <c r="AH265" s="3">
        <v>2.50642608634677E-3</v>
      </c>
      <c r="AI265" s="6">
        <v>1.5844546908238399E-5</v>
      </c>
      <c r="AR265">
        <v>0.05</v>
      </c>
      <c r="AS265" s="4">
        <f>0.5/SIN(O265)*0.5</f>
        <v>5.0020839411324403</v>
      </c>
      <c r="AU265" s="4">
        <f t="shared" si="40"/>
        <v>2.50642608634677E-3</v>
      </c>
      <c r="AV265" s="4">
        <f t="shared" si="41"/>
        <v>1.5844546908230176E-5</v>
      </c>
    </row>
    <row r="266" spans="1:48" x14ac:dyDescent="0.3">
      <c r="A266">
        <v>4.7193876207480999E-3</v>
      </c>
      <c r="E266" cm="1">
        <f t="array" ref="E266">INDEX($C$2:$C$104,L266)</f>
        <v>-7.1845039029490382E-2</v>
      </c>
      <c r="G266">
        <f>PI()/12*(M266-12)</f>
        <v>-3.1415926535897931</v>
      </c>
      <c r="H266">
        <f t="shared" si="34"/>
        <v>-4.3200236921077328E-2</v>
      </c>
      <c r="I266">
        <f t="shared" si="35"/>
        <v>0.7965752341854121</v>
      </c>
      <c r="J266">
        <f t="shared" si="36"/>
        <v>2.5676658693813814</v>
      </c>
      <c r="L266">
        <f t="shared" si="37"/>
        <v>12</v>
      </c>
      <c r="M266">
        <v>0</v>
      </c>
      <c r="N266" s="3">
        <f t="shared" si="38"/>
        <v>0.05</v>
      </c>
      <c r="O266" s="4">
        <f>IF(AR266&gt;0.05,1,0.05)</f>
        <v>0.05</v>
      </c>
      <c r="W266" s="3">
        <f t="shared" si="39"/>
        <v>5.0020839411324403</v>
      </c>
      <c r="Y266">
        <f>(1-EXP(-W266*A266))/W266</f>
        <v>4.6641186262973231E-3</v>
      </c>
      <c r="Z266">
        <f>A266-Y266</f>
        <v>5.5268994450776744E-5</v>
      </c>
      <c r="AH266" s="3">
        <v>4.6641186262973396E-3</v>
      </c>
      <c r="AI266" s="6">
        <v>5.5268994450762799E-5</v>
      </c>
      <c r="AR266">
        <v>0.05</v>
      </c>
      <c r="AS266" s="4">
        <f>0.5/SIN(O266)*0.5</f>
        <v>5.0020839411324403</v>
      </c>
      <c r="AU266" s="4">
        <f t="shared" si="40"/>
        <v>4.6641186262973231E-3</v>
      </c>
      <c r="AV266" s="4">
        <f t="shared" si="41"/>
        <v>5.5268994450776744E-5</v>
      </c>
    </row>
    <row r="267" spans="1:48" x14ac:dyDescent="0.3">
      <c r="A267">
        <v>4.7193876207480999E-3</v>
      </c>
      <c r="E267" cm="1">
        <f t="array" ref="E267">INDEX($C$2:$C$104,L267)</f>
        <v>-7.1845039029490382E-2</v>
      </c>
      <c r="G267">
        <f>PI()/12*(M267-12)</f>
        <v>-2.8797932657906435</v>
      </c>
      <c r="H267">
        <f t="shared" si="34"/>
        <v>-4.3200236921077328E-2</v>
      </c>
      <c r="I267">
        <f t="shared" si="35"/>
        <v>0.7965752341854121</v>
      </c>
      <c r="J267">
        <f t="shared" si="36"/>
        <v>2.5194520520774293</v>
      </c>
      <c r="L267">
        <f t="shared" si="37"/>
        <v>12</v>
      </c>
      <c r="M267">
        <v>1</v>
      </c>
      <c r="N267" s="3">
        <f t="shared" si="38"/>
        <v>0.05</v>
      </c>
      <c r="O267" s="4">
        <f>IF(AR267&gt;0.05,1,0.05)</f>
        <v>0.05</v>
      </c>
      <c r="W267" s="3">
        <f t="shared" si="39"/>
        <v>5.0020839411324403</v>
      </c>
      <c r="Y267">
        <f>(1-EXP(-W267*A267))/W267</f>
        <v>4.6641186262973231E-3</v>
      </c>
      <c r="Z267">
        <f>A267-Y267</f>
        <v>5.5268994450776744E-5</v>
      </c>
      <c r="AH267" s="3">
        <v>4.6641186262973396E-3</v>
      </c>
      <c r="AI267" s="6">
        <v>5.5268994450762799E-5</v>
      </c>
      <c r="AR267">
        <v>0.05</v>
      </c>
      <c r="AS267" s="4">
        <f>0.5/SIN(O267)*0.5</f>
        <v>5.0020839411324403</v>
      </c>
      <c r="AU267" s="4">
        <f t="shared" si="40"/>
        <v>4.6641186262973231E-3</v>
      </c>
      <c r="AV267" s="4">
        <f t="shared" si="41"/>
        <v>5.5268994450776744E-5</v>
      </c>
    </row>
    <row r="268" spans="1:48" x14ac:dyDescent="0.3">
      <c r="A268">
        <v>4.7193876207480999E-3</v>
      </c>
      <c r="E268" cm="1">
        <f t="array" ref="E268">INDEX($C$2:$C$104,L268)</f>
        <v>-7.1845039029490382E-2</v>
      </c>
      <c r="G268">
        <f>PI()/12*(M268-12)</f>
        <v>-2.617993877991494</v>
      </c>
      <c r="H268">
        <f t="shared" si="34"/>
        <v>-4.3200236921077328E-2</v>
      </c>
      <c r="I268">
        <f t="shared" si="35"/>
        <v>0.7965752341854121</v>
      </c>
      <c r="J268">
        <f t="shared" si="36"/>
        <v>2.3935984515997464</v>
      </c>
      <c r="L268">
        <f t="shared" si="37"/>
        <v>12</v>
      </c>
      <c r="M268">
        <v>2</v>
      </c>
      <c r="N268" s="3">
        <f t="shared" si="38"/>
        <v>0.05</v>
      </c>
      <c r="O268" s="4">
        <f>IF(AR268&gt;0.05,1,0.05)</f>
        <v>0.05</v>
      </c>
      <c r="W268" s="3">
        <f t="shared" si="39"/>
        <v>5.0020839411324403</v>
      </c>
      <c r="Y268">
        <f>(1-EXP(-W268*A268))/W268</f>
        <v>4.6641186262973231E-3</v>
      </c>
      <c r="Z268">
        <f>A268-Y268</f>
        <v>5.5268994450776744E-5</v>
      </c>
      <c r="AH268" s="3">
        <v>4.6641186262973396E-3</v>
      </c>
      <c r="AI268" s="6">
        <v>5.5268994450762799E-5</v>
      </c>
      <c r="AR268">
        <v>0.05</v>
      </c>
      <c r="AS268" s="4">
        <f>0.5/SIN(O268)*0.5</f>
        <v>5.0020839411324403</v>
      </c>
      <c r="AU268" s="4">
        <f t="shared" si="40"/>
        <v>4.6641186262973231E-3</v>
      </c>
      <c r="AV268" s="4">
        <f t="shared" si="41"/>
        <v>5.5268994450776744E-5</v>
      </c>
    </row>
    <row r="269" spans="1:48" x14ac:dyDescent="0.3">
      <c r="A269">
        <v>4.7193876207480999E-3</v>
      </c>
      <c r="E269" cm="1">
        <f t="array" ref="E269">INDEX($C$2:$C$104,L269)</f>
        <v>-7.1845039029490382E-2</v>
      </c>
      <c r="G269">
        <f>PI()/12*(M269-12)</f>
        <v>-2.3561944901923448</v>
      </c>
      <c r="H269">
        <f t="shared" si="34"/>
        <v>-4.3200236921077328E-2</v>
      </c>
      <c r="I269">
        <f t="shared" si="35"/>
        <v>0.7965752341854121</v>
      </c>
      <c r="J269">
        <f t="shared" si="36"/>
        <v>2.2224021399417744</v>
      </c>
      <c r="L269">
        <f t="shared" si="37"/>
        <v>12</v>
      </c>
      <c r="M269">
        <v>3</v>
      </c>
      <c r="N269" s="3">
        <f t="shared" si="38"/>
        <v>0.05</v>
      </c>
      <c r="O269" s="4">
        <f>IF(AR269&gt;0.05,1,0.05)</f>
        <v>0.05</v>
      </c>
      <c r="W269" s="3">
        <f t="shared" si="39"/>
        <v>5.0020839411324403</v>
      </c>
      <c r="Y269">
        <f>(1-EXP(-W269*A269))/W269</f>
        <v>4.6641186262973231E-3</v>
      </c>
      <c r="Z269">
        <f>A269-Y269</f>
        <v>5.5268994450776744E-5</v>
      </c>
      <c r="AH269" s="3">
        <v>4.6641186262973396E-3</v>
      </c>
      <c r="AI269" s="6">
        <v>5.5268994450762799E-5</v>
      </c>
      <c r="AR269">
        <v>0.05</v>
      </c>
      <c r="AS269" s="4">
        <f>0.5/SIN(O269)*0.5</f>
        <v>5.0020839411324403</v>
      </c>
      <c r="AU269" s="4">
        <f t="shared" si="40"/>
        <v>4.6641186262973231E-3</v>
      </c>
      <c r="AV269" s="4">
        <f t="shared" si="41"/>
        <v>5.5268994450776744E-5</v>
      </c>
    </row>
    <row r="270" spans="1:48" x14ac:dyDescent="0.3">
      <c r="A270">
        <v>4.7193876207480999E-3</v>
      </c>
      <c r="E270" cm="1">
        <f t="array" ref="E270">INDEX($C$2:$C$104,L270)</f>
        <v>-7.1845039029490382E-2</v>
      </c>
      <c r="G270">
        <f>PI()/12*(M270-12)</f>
        <v>-2.0943951023931953</v>
      </c>
      <c r="H270">
        <f t="shared" si="34"/>
        <v>-4.3200236921077328E-2</v>
      </c>
      <c r="I270">
        <f t="shared" si="35"/>
        <v>0.7965752341854121</v>
      </c>
      <c r="J270">
        <f t="shared" si="36"/>
        <v>2.0280525311670998</v>
      </c>
      <c r="L270">
        <f t="shared" si="37"/>
        <v>12</v>
      </c>
      <c r="M270">
        <v>4</v>
      </c>
      <c r="N270" s="3">
        <f t="shared" si="38"/>
        <v>0.05</v>
      </c>
      <c r="O270" s="4">
        <f>IF(AR270&gt;0.05,1,0.05)</f>
        <v>0.05</v>
      </c>
      <c r="W270" s="3">
        <f t="shared" si="39"/>
        <v>5.0020839411324403</v>
      </c>
      <c r="Y270">
        <f>(1-EXP(-W270*A270))/W270</f>
        <v>4.6641186262973231E-3</v>
      </c>
      <c r="Z270">
        <f>A270-Y270</f>
        <v>5.5268994450776744E-5</v>
      </c>
      <c r="AH270" s="3">
        <v>4.6641186262973396E-3</v>
      </c>
      <c r="AI270" s="6">
        <v>5.5268994450762799E-5</v>
      </c>
      <c r="AR270">
        <v>0.05</v>
      </c>
      <c r="AS270" s="4">
        <f>0.5/SIN(O270)*0.5</f>
        <v>5.0020839411324403</v>
      </c>
      <c r="AU270" s="4">
        <f t="shared" si="40"/>
        <v>4.6641186262973231E-3</v>
      </c>
      <c r="AV270" s="4">
        <f t="shared" si="41"/>
        <v>5.5268994450776744E-5</v>
      </c>
    </row>
    <row r="271" spans="1:48" x14ac:dyDescent="0.3">
      <c r="A271">
        <v>4.7193876207480999E-3</v>
      </c>
      <c r="E271" cm="1">
        <f t="array" ref="E271">INDEX($C$2:$C$104,L271)</f>
        <v>-7.1845039029490382E-2</v>
      </c>
      <c r="G271">
        <f>PI()/12*(M271-12)</f>
        <v>-1.8325957145940459</v>
      </c>
      <c r="H271">
        <f t="shared" si="34"/>
        <v>-4.3200236921077328E-2</v>
      </c>
      <c r="I271">
        <f t="shared" si="35"/>
        <v>0.7965752341854121</v>
      </c>
      <c r="J271">
        <f t="shared" si="36"/>
        <v>1.8228250236554557</v>
      </c>
      <c r="L271">
        <f t="shared" si="37"/>
        <v>12</v>
      </c>
      <c r="M271">
        <v>5</v>
      </c>
      <c r="N271" s="3">
        <f t="shared" si="38"/>
        <v>0.05</v>
      </c>
      <c r="O271" s="4">
        <f>IF(AR271&gt;0.05,1,0.05)</f>
        <v>0.05</v>
      </c>
      <c r="W271" s="3">
        <f t="shared" si="39"/>
        <v>5.0020839411324403</v>
      </c>
      <c r="Y271">
        <f>(1-EXP(-W271*A271))/W271</f>
        <v>4.6641186262973231E-3</v>
      </c>
      <c r="Z271">
        <f>A271-Y271</f>
        <v>5.5268994450776744E-5</v>
      </c>
      <c r="AH271" s="3">
        <v>4.6641186262973396E-3</v>
      </c>
      <c r="AI271" s="6">
        <v>5.5268994450762799E-5</v>
      </c>
      <c r="AR271">
        <v>0.05</v>
      </c>
      <c r="AS271" s="4">
        <f>0.5/SIN(O271)*0.5</f>
        <v>5.0020839411324403</v>
      </c>
      <c r="AU271" s="4">
        <f t="shared" si="40"/>
        <v>4.6641186262973231E-3</v>
      </c>
      <c r="AV271" s="4">
        <f t="shared" si="41"/>
        <v>5.5268994450776744E-5</v>
      </c>
    </row>
    <row r="272" spans="1:48" x14ac:dyDescent="0.3">
      <c r="A272">
        <v>4.7193876207480999E-3</v>
      </c>
      <c r="E272" cm="1">
        <f t="array" ref="E272">INDEX($C$2:$C$104,L272)</f>
        <v>-7.1845039029490382E-2</v>
      </c>
      <c r="G272">
        <f>PI()/12*(M272-12)</f>
        <v>-1.5707963267948966</v>
      </c>
      <c r="H272">
        <f t="shared" si="34"/>
        <v>-4.3200236921077328E-2</v>
      </c>
      <c r="I272">
        <f t="shared" si="35"/>
        <v>0.7965752341854121</v>
      </c>
      <c r="J272">
        <f t="shared" si="36"/>
        <v>1.6140100121623517</v>
      </c>
      <c r="L272">
        <f t="shared" si="37"/>
        <v>12</v>
      </c>
      <c r="M272">
        <v>6</v>
      </c>
      <c r="N272" s="3">
        <f t="shared" si="38"/>
        <v>0.05</v>
      </c>
      <c r="O272" s="4">
        <f>IF(AR272&gt;0.05,1,0.05)</f>
        <v>0.05</v>
      </c>
      <c r="W272" s="3">
        <f t="shared" si="39"/>
        <v>5.0020839411324403</v>
      </c>
      <c r="Y272">
        <f>(1-EXP(-W272*A272))/W272</f>
        <v>4.6641186262973231E-3</v>
      </c>
      <c r="Z272">
        <f>A272-Y272</f>
        <v>5.5268994450776744E-5</v>
      </c>
      <c r="AH272" s="3">
        <v>4.6641186262973396E-3</v>
      </c>
      <c r="AI272" s="6">
        <v>5.5268994450762799E-5</v>
      </c>
      <c r="AR272">
        <v>0.05</v>
      </c>
      <c r="AS272" s="4">
        <f>0.5/SIN(O272)*0.5</f>
        <v>5.0020839411324403</v>
      </c>
      <c r="AU272" s="4">
        <f t="shared" si="40"/>
        <v>4.6641186262973231E-3</v>
      </c>
      <c r="AV272" s="4">
        <f t="shared" si="41"/>
        <v>5.5268994450776744E-5</v>
      </c>
    </row>
    <row r="273" spans="1:48" x14ac:dyDescent="0.3">
      <c r="A273">
        <v>4.7193876207480999E-3</v>
      </c>
      <c r="E273" cm="1">
        <f t="array" ref="E273">INDEX($C$2:$C$104,L273)</f>
        <v>-7.1845039029490382E-2</v>
      </c>
      <c r="G273">
        <f>PI()/12*(M273-12)</f>
        <v>-1.308996938995747</v>
      </c>
      <c r="H273">
        <f t="shared" si="34"/>
        <v>-4.3200236921077328E-2</v>
      </c>
      <c r="I273">
        <f t="shared" si="35"/>
        <v>0.7965752341854121</v>
      </c>
      <c r="J273">
        <f t="shared" si="36"/>
        <v>1.4070975878065854</v>
      </c>
      <c r="L273">
        <f t="shared" si="37"/>
        <v>12</v>
      </c>
      <c r="M273">
        <v>7</v>
      </c>
      <c r="N273" s="3">
        <f t="shared" si="38"/>
        <v>0.16369873898831111</v>
      </c>
      <c r="O273" s="4">
        <f>IF(AR273&gt;0.05,1,0.05)</f>
        <v>1</v>
      </c>
      <c r="W273" s="3">
        <f t="shared" si="39"/>
        <v>1.5340378025625825</v>
      </c>
      <c r="Y273">
        <f>(1-EXP(-W273*A273))/W273</f>
        <v>4.7023452527183438E-3</v>
      </c>
      <c r="Z273">
        <f>A273-Y273</f>
        <v>1.7042368029756075E-5</v>
      </c>
      <c r="AH273" s="3">
        <v>4.7023452527183403E-3</v>
      </c>
      <c r="AI273" s="6">
        <v>1.7042368029764701E-5</v>
      </c>
      <c r="AR273">
        <v>0.16369873898831111</v>
      </c>
      <c r="AS273" s="4">
        <f>0.5/SIN(O273)*0.5</f>
        <v>0.29709877644453031</v>
      </c>
      <c r="AU273" s="4">
        <f t="shared" si="40"/>
        <v>4.7160805825518116E-3</v>
      </c>
      <c r="AV273" s="4">
        <f t="shared" si="41"/>
        <v>3.3070381962882825E-6</v>
      </c>
    </row>
    <row r="274" spans="1:48" x14ac:dyDescent="0.3">
      <c r="A274">
        <v>4.7193876207480999E-3</v>
      </c>
      <c r="E274" cm="1">
        <f t="array" ref="E274">INDEX($C$2:$C$104,L274)</f>
        <v>-7.1845039029490382E-2</v>
      </c>
      <c r="G274">
        <f>PI()/12*(M274-12)</f>
        <v>-1.0471975511965976</v>
      </c>
      <c r="H274">
        <f t="shared" si="34"/>
        <v>-4.3200236921077328E-2</v>
      </c>
      <c r="I274">
        <f t="shared" si="35"/>
        <v>0.7965752341854121</v>
      </c>
      <c r="J274">
        <f t="shared" si="36"/>
        <v>1.2077887897706909</v>
      </c>
      <c r="L274">
        <f t="shared" si="37"/>
        <v>12</v>
      </c>
      <c r="M274">
        <v>8</v>
      </c>
      <c r="N274" s="3">
        <f t="shared" si="38"/>
        <v>0.36300753702420563</v>
      </c>
      <c r="O274" s="4">
        <f>IF(AR274&gt;0.05,1,0.05)</f>
        <v>1</v>
      </c>
      <c r="W274" s="3">
        <f t="shared" si="39"/>
        <v>0.70405205580430463</v>
      </c>
      <c r="Y274">
        <f>(1-EXP(-W274*A274))/W274</f>
        <v>4.7115557556690821E-3</v>
      </c>
      <c r="Z274">
        <f>A274-Y274</f>
        <v>7.8318650790177788E-6</v>
      </c>
      <c r="AH274" s="3">
        <v>4.7115557556690803E-3</v>
      </c>
      <c r="AI274" s="6">
        <v>7.8318650790264507E-6</v>
      </c>
      <c r="AR274">
        <v>0.36300753702420563</v>
      </c>
      <c r="AS274" s="4">
        <f>0.5/SIN(O274)*0.5</f>
        <v>0.29709877644453031</v>
      </c>
      <c r="AU274" s="4">
        <f t="shared" si="40"/>
        <v>4.7160805825518116E-3</v>
      </c>
      <c r="AV274" s="4">
        <f t="shared" si="41"/>
        <v>3.3070381962882825E-6</v>
      </c>
    </row>
    <row r="275" spans="1:48" x14ac:dyDescent="0.3">
      <c r="A275">
        <v>4.7193876207480999E-3</v>
      </c>
      <c r="E275" cm="1">
        <f t="array" ref="E275">INDEX($C$2:$C$104,L275)</f>
        <v>-7.1845039029490382E-2</v>
      </c>
      <c r="G275">
        <f>PI()/12*(M275-12)</f>
        <v>-0.78539816339744828</v>
      </c>
      <c r="H275">
        <f t="shared" si="34"/>
        <v>-4.3200236921077328E-2</v>
      </c>
      <c r="I275">
        <f t="shared" si="35"/>
        <v>0.7965752341854121</v>
      </c>
      <c r="J275">
        <f t="shared" si="36"/>
        <v>1.0238710178184975</v>
      </c>
      <c r="L275">
        <f t="shared" si="37"/>
        <v>12</v>
      </c>
      <c r="M275">
        <v>9</v>
      </c>
      <c r="N275" s="3">
        <f t="shared" si="38"/>
        <v>0.54692530897639902</v>
      </c>
      <c r="O275" s="4">
        <f>IF(AR275&gt;0.05,1,0.05)</f>
        <v>1</v>
      </c>
      <c r="W275" s="3">
        <f t="shared" si="39"/>
        <v>0.48071051669733716</v>
      </c>
      <c r="Y275">
        <f>(1-EXP(-W275*A275))/W275</f>
        <v>4.7140383255378391E-3</v>
      </c>
      <c r="Z275">
        <f>A275-Y275</f>
        <v>5.3492952102607294E-6</v>
      </c>
      <c r="AH275" s="3">
        <v>4.7140383255378296E-3</v>
      </c>
      <c r="AI275" s="6">
        <v>5.3492952102693996E-6</v>
      </c>
      <c r="AR275">
        <v>0.54692530897639902</v>
      </c>
      <c r="AS275" s="4">
        <f>0.5/SIN(O275)*0.5</f>
        <v>0.29709877644453031</v>
      </c>
      <c r="AU275" s="4">
        <f t="shared" si="40"/>
        <v>4.7160805825518116E-3</v>
      </c>
      <c r="AV275" s="4">
        <f t="shared" si="41"/>
        <v>3.3070381962882825E-6</v>
      </c>
    </row>
    <row r="276" spans="1:48" x14ac:dyDescent="0.3">
      <c r="A276">
        <v>4.7193876207480999E-3</v>
      </c>
      <c r="E276" cm="1">
        <f t="array" ref="E276">INDEX($C$2:$C$104,L276)</f>
        <v>-7.1845039029490382E-2</v>
      </c>
      <c r="G276">
        <f>PI()/12*(M276-12)</f>
        <v>-0.52359877559829882</v>
      </c>
      <c r="H276">
        <f t="shared" si="34"/>
        <v>-4.3200236921077328E-2</v>
      </c>
      <c r="I276">
        <f t="shared" si="35"/>
        <v>0.7965752341854121</v>
      </c>
      <c r="J276">
        <f t="shared" si="36"/>
        <v>0.86760645784005697</v>
      </c>
      <c r="L276">
        <f t="shared" si="37"/>
        <v>12</v>
      </c>
      <c r="M276">
        <v>10</v>
      </c>
      <c r="N276" s="3">
        <f t="shared" si="38"/>
        <v>0.70318986895483959</v>
      </c>
      <c r="O276" s="4">
        <f>IF(AR276&gt;0.05,1,0.05)</f>
        <v>1</v>
      </c>
      <c r="W276" s="3">
        <f t="shared" si="39"/>
        <v>0.38660542000999976</v>
      </c>
      <c r="Y276">
        <f>(1-EXP(-W276*A276))/W276</f>
        <v>4.7150848802765457E-3</v>
      </c>
      <c r="Z276">
        <f>A276-Y276</f>
        <v>4.3027404715541631E-6</v>
      </c>
      <c r="AH276" s="3">
        <v>4.7150848802768302E-3</v>
      </c>
      <c r="AI276" s="6">
        <v>4.3027404712774696E-6</v>
      </c>
      <c r="AR276">
        <v>0.70318986895483959</v>
      </c>
      <c r="AS276" s="4">
        <f>0.5/SIN(O276)*0.5</f>
        <v>0.29709877644453031</v>
      </c>
      <c r="AU276" s="4">
        <f t="shared" si="40"/>
        <v>4.7160805825518116E-3</v>
      </c>
      <c r="AV276" s="4">
        <f t="shared" si="41"/>
        <v>3.3070381962882825E-6</v>
      </c>
    </row>
    <row r="277" spans="1:48" x14ac:dyDescent="0.3">
      <c r="A277">
        <v>4.7193876207480999E-3</v>
      </c>
      <c r="E277" cm="1">
        <f t="array" ref="E277">INDEX($C$2:$C$104,L277)</f>
        <v>-7.1845039029490382E-2</v>
      </c>
      <c r="G277">
        <f>PI()/12*(M277-12)</f>
        <v>-0.26179938779914941</v>
      </c>
      <c r="H277">
        <f t="shared" si="34"/>
        <v>-4.3200236921077328E-2</v>
      </c>
      <c r="I277">
        <f t="shared" si="35"/>
        <v>0.7965752341854121</v>
      </c>
      <c r="J277">
        <f t="shared" si="36"/>
        <v>0.75797097820387183</v>
      </c>
      <c r="L277">
        <f t="shared" si="37"/>
        <v>12</v>
      </c>
      <c r="M277">
        <v>11</v>
      </c>
      <c r="N277" s="3">
        <f t="shared" si="38"/>
        <v>0.81282534859102473</v>
      </c>
      <c r="O277" s="4">
        <f>IF(AR277&gt;0.05,1,0.05)</f>
        <v>1</v>
      </c>
      <c r="W277" s="3">
        <f t="shared" si="39"/>
        <v>0.34424244320540354</v>
      </c>
      <c r="Y277">
        <f>(1-EXP(-W277*A277))/W277</f>
        <v>4.7155561054602725E-3</v>
      </c>
      <c r="Z277">
        <f>A277-Y277</f>
        <v>3.8315152878273112E-6</v>
      </c>
      <c r="AH277" s="3">
        <v>4.7155561054602699E-3</v>
      </c>
      <c r="AI277" s="6">
        <v>3.8315152878368496E-6</v>
      </c>
      <c r="AR277">
        <v>0.81282534859102473</v>
      </c>
      <c r="AS277" s="4">
        <f>0.5/SIN(O277)*0.5</f>
        <v>0.29709877644453031</v>
      </c>
      <c r="AU277" s="4">
        <f t="shared" si="40"/>
        <v>4.7160805825518116E-3</v>
      </c>
      <c r="AV277" s="4">
        <f t="shared" si="41"/>
        <v>3.3070381962882825E-6</v>
      </c>
    </row>
    <row r="278" spans="1:48" x14ac:dyDescent="0.3">
      <c r="A278">
        <v>4.7193876207480999E-3</v>
      </c>
      <c r="E278" cm="1">
        <f t="array" ref="E278">INDEX($C$2:$C$104,L278)</f>
        <v>-7.1845039029490382E-2</v>
      </c>
      <c r="G278">
        <f>PI()/12*(M278-12)</f>
        <v>0</v>
      </c>
      <c r="H278">
        <f t="shared" si="34"/>
        <v>-4.3200236921077328E-2</v>
      </c>
      <c r="I278">
        <f t="shared" si="35"/>
        <v>0.7965752341854121</v>
      </c>
      <c r="J278">
        <f t="shared" si="36"/>
        <v>0.71761686226739241</v>
      </c>
      <c r="L278">
        <f t="shared" si="37"/>
        <v>12</v>
      </c>
      <c r="M278">
        <v>12</v>
      </c>
      <c r="N278" s="3">
        <f t="shared" si="38"/>
        <v>0.85317946452750415</v>
      </c>
      <c r="O278" s="4">
        <f>IF(AR278&gt;0.05,1,0.05)</f>
        <v>1</v>
      </c>
      <c r="W278" s="3">
        <f t="shared" si="39"/>
        <v>0.33184005429939045</v>
      </c>
      <c r="Y278">
        <f>(1-EXP(-W278*A278))/W278</f>
        <v>4.715694075496631E-3</v>
      </c>
      <c r="Z278">
        <f>A278-Y278</f>
        <v>3.6935452514689007E-6</v>
      </c>
      <c r="AH278" s="3">
        <v>4.7156940754966301E-3</v>
      </c>
      <c r="AI278" s="6">
        <v>3.69354525147844E-6</v>
      </c>
      <c r="AR278">
        <v>0.85317946452750415</v>
      </c>
      <c r="AS278" s="4">
        <f>0.5/SIN(O278)*0.5</f>
        <v>0.29709877644453031</v>
      </c>
      <c r="AU278" s="4">
        <f t="shared" si="40"/>
        <v>4.7160805825518116E-3</v>
      </c>
      <c r="AV278" s="4">
        <f t="shared" si="41"/>
        <v>3.3070381962882825E-6</v>
      </c>
    </row>
    <row r="279" spans="1:48" x14ac:dyDescent="0.3">
      <c r="A279">
        <v>4.7193876207480999E-3</v>
      </c>
      <c r="E279" cm="1">
        <f t="array" ref="E279">INDEX($C$2:$C$104,L279)</f>
        <v>-7.1845039029490382E-2</v>
      </c>
      <c r="G279">
        <f>PI()/12*(M279-12)</f>
        <v>0.26179938779914941</v>
      </c>
      <c r="H279">
        <f t="shared" si="34"/>
        <v>-4.3200236921077328E-2</v>
      </c>
      <c r="I279">
        <f t="shared" si="35"/>
        <v>0.7965752341854121</v>
      </c>
      <c r="J279">
        <f t="shared" si="36"/>
        <v>0.75797097820387183</v>
      </c>
      <c r="L279">
        <f t="shared" si="37"/>
        <v>12</v>
      </c>
      <c r="M279">
        <v>13</v>
      </c>
      <c r="N279" s="3">
        <f t="shared" si="38"/>
        <v>0.81282534859102473</v>
      </c>
      <c r="O279" s="4">
        <f>IF(AR279&gt;0.05,1,0.05)</f>
        <v>1</v>
      </c>
      <c r="W279" s="3">
        <f t="shared" si="39"/>
        <v>0.34424244320540354</v>
      </c>
      <c r="Y279">
        <f>(1-EXP(-W279*A279))/W279</f>
        <v>4.7155561054602725E-3</v>
      </c>
      <c r="Z279">
        <f>A279-Y279</f>
        <v>3.8315152878273112E-6</v>
      </c>
      <c r="AH279" s="3">
        <v>4.7155561054602699E-3</v>
      </c>
      <c r="AI279" s="6">
        <v>3.8315152878368496E-6</v>
      </c>
      <c r="AR279">
        <v>0.81282534859102473</v>
      </c>
      <c r="AS279" s="4">
        <f>0.5/SIN(O279)*0.5</f>
        <v>0.29709877644453031</v>
      </c>
      <c r="AU279" s="4">
        <f t="shared" si="40"/>
        <v>4.7160805825518116E-3</v>
      </c>
      <c r="AV279" s="4">
        <f t="shared" si="41"/>
        <v>3.3070381962882825E-6</v>
      </c>
    </row>
    <row r="280" spans="1:48" x14ac:dyDescent="0.3">
      <c r="A280">
        <v>4.7193876207480999E-3</v>
      </c>
      <c r="E280" cm="1">
        <f t="array" ref="E280">INDEX($C$2:$C$104,L280)</f>
        <v>-7.1845039029490382E-2</v>
      </c>
      <c r="G280">
        <f>PI()/12*(M280-12)</f>
        <v>0.52359877559829882</v>
      </c>
      <c r="H280">
        <f t="shared" si="34"/>
        <v>-4.3200236921077328E-2</v>
      </c>
      <c r="I280">
        <f t="shared" si="35"/>
        <v>0.7965752341854121</v>
      </c>
      <c r="J280">
        <f t="shared" si="36"/>
        <v>0.86760645784005697</v>
      </c>
      <c r="L280">
        <f t="shared" si="37"/>
        <v>12</v>
      </c>
      <c r="M280">
        <v>14</v>
      </c>
      <c r="N280" s="3">
        <f t="shared" si="38"/>
        <v>0.70318986895483959</v>
      </c>
      <c r="O280" s="4">
        <f>IF(AR280&gt;0.05,1,0.05)</f>
        <v>1</v>
      </c>
      <c r="W280" s="3">
        <f t="shared" si="39"/>
        <v>0.38660542000999976</v>
      </c>
      <c r="Y280">
        <f>(1-EXP(-W280*A280))/W280</f>
        <v>4.7150848802765457E-3</v>
      </c>
      <c r="Z280">
        <f>A280-Y280</f>
        <v>4.3027404715541631E-6</v>
      </c>
      <c r="AH280" s="3">
        <v>4.7150848802768302E-3</v>
      </c>
      <c r="AI280" s="6">
        <v>4.3027404712774696E-6</v>
      </c>
      <c r="AR280">
        <v>0.70318986895483959</v>
      </c>
      <c r="AS280" s="4">
        <f>0.5/SIN(O280)*0.5</f>
        <v>0.29709877644453031</v>
      </c>
      <c r="AU280" s="4">
        <f t="shared" si="40"/>
        <v>4.7160805825518116E-3</v>
      </c>
      <c r="AV280" s="4">
        <f t="shared" si="41"/>
        <v>3.3070381962882825E-6</v>
      </c>
    </row>
    <row r="281" spans="1:48" x14ac:dyDescent="0.3">
      <c r="A281">
        <v>4.7193876207480999E-3</v>
      </c>
      <c r="E281" cm="1">
        <f t="array" ref="E281">INDEX($C$2:$C$104,L281)</f>
        <v>-7.1845039029490382E-2</v>
      </c>
      <c r="G281">
        <f>PI()/12*(M281-12)</f>
        <v>0.78539816339744828</v>
      </c>
      <c r="H281">
        <f t="shared" si="34"/>
        <v>-4.3200236921077328E-2</v>
      </c>
      <c r="I281">
        <f t="shared" si="35"/>
        <v>0.7965752341854121</v>
      </c>
      <c r="J281">
        <f t="shared" si="36"/>
        <v>1.0238710178184975</v>
      </c>
      <c r="L281">
        <f t="shared" si="37"/>
        <v>12</v>
      </c>
      <c r="M281">
        <v>15</v>
      </c>
      <c r="N281" s="3">
        <f t="shared" si="38"/>
        <v>0.54692530897639902</v>
      </c>
      <c r="O281" s="4">
        <f>IF(AR281&gt;0.05,1,0.05)</f>
        <v>1</v>
      </c>
      <c r="W281" s="3">
        <f t="shared" si="39"/>
        <v>0.48071051669733716</v>
      </c>
      <c r="Y281">
        <f>(1-EXP(-W281*A281))/W281</f>
        <v>4.7140383255378391E-3</v>
      </c>
      <c r="Z281">
        <f>A281-Y281</f>
        <v>5.3492952102607294E-6</v>
      </c>
      <c r="AH281" s="3">
        <v>4.7140383255378296E-3</v>
      </c>
      <c r="AI281" s="6">
        <v>5.3492952102693996E-6</v>
      </c>
      <c r="AR281">
        <v>0.54692530897639902</v>
      </c>
      <c r="AS281" s="4">
        <f>0.5/SIN(O281)*0.5</f>
        <v>0.29709877644453031</v>
      </c>
      <c r="AU281" s="4">
        <f t="shared" si="40"/>
        <v>4.7160805825518116E-3</v>
      </c>
      <c r="AV281" s="4">
        <f t="shared" si="41"/>
        <v>3.3070381962882825E-6</v>
      </c>
    </row>
    <row r="282" spans="1:48" x14ac:dyDescent="0.3">
      <c r="A282">
        <v>4.7193876207480999E-3</v>
      </c>
      <c r="E282" cm="1">
        <f t="array" ref="E282">INDEX($C$2:$C$104,L282)</f>
        <v>-7.1845039029490382E-2</v>
      </c>
      <c r="G282">
        <f>PI()/12*(M282-12)</f>
        <v>1.0471975511965976</v>
      </c>
      <c r="H282">
        <f t="shared" si="34"/>
        <v>-4.3200236921077328E-2</v>
      </c>
      <c r="I282">
        <f t="shared" si="35"/>
        <v>0.7965752341854121</v>
      </c>
      <c r="J282">
        <f t="shared" si="36"/>
        <v>1.2077887897706909</v>
      </c>
      <c r="L282">
        <f t="shared" si="37"/>
        <v>12</v>
      </c>
      <c r="M282">
        <v>16</v>
      </c>
      <c r="N282" s="3">
        <f t="shared" si="38"/>
        <v>0.36300753702420563</v>
      </c>
      <c r="O282" s="4">
        <f>IF(AR282&gt;0.05,1,0.05)</f>
        <v>1</v>
      </c>
      <c r="W282" s="3">
        <f t="shared" si="39"/>
        <v>0.70405205580430463</v>
      </c>
      <c r="Y282">
        <f>(1-EXP(-W282*A282))/W282</f>
        <v>4.7115557556690821E-3</v>
      </c>
      <c r="Z282">
        <f>A282-Y282</f>
        <v>7.8318650790177788E-6</v>
      </c>
      <c r="AH282" s="3">
        <v>4.7115557556690803E-3</v>
      </c>
      <c r="AI282" s="6">
        <v>7.8318650790264507E-6</v>
      </c>
      <c r="AR282">
        <v>0.36300753702420563</v>
      </c>
      <c r="AS282" s="4">
        <f>0.5/SIN(O282)*0.5</f>
        <v>0.29709877644453031</v>
      </c>
      <c r="AU282" s="4">
        <f t="shared" si="40"/>
        <v>4.7160805825518116E-3</v>
      </c>
      <c r="AV282" s="4">
        <f t="shared" si="41"/>
        <v>3.3070381962882825E-6</v>
      </c>
    </row>
    <row r="283" spans="1:48" x14ac:dyDescent="0.3">
      <c r="A283">
        <v>4.7193876207480999E-3</v>
      </c>
      <c r="E283" cm="1">
        <f t="array" ref="E283">INDEX($C$2:$C$104,L283)</f>
        <v>-7.1845039029490382E-2</v>
      </c>
      <c r="G283">
        <f>PI()/12*(M283-12)</f>
        <v>1.308996938995747</v>
      </c>
      <c r="H283">
        <f t="shared" si="34"/>
        <v>-4.3200236921077328E-2</v>
      </c>
      <c r="I283">
        <f t="shared" si="35"/>
        <v>0.7965752341854121</v>
      </c>
      <c r="J283">
        <f t="shared" si="36"/>
        <v>1.4070975878065854</v>
      </c>
      <c r="L283">
        <f t="shared" si="37"/>
        <v>12</v>
      </c>
      <c r="M283">
        <v>17</v>
      </c>
      <c r="N283" s="3">
        <f t="shared" si="38"/>
        <v>0.16369873898831111</v>
      </c>
      <c r="O283" s="4">
        <f>IF(AR283&gt;0.05,1,0.05)</f>
        <v>1</v>
      </c>
      <c r="W283" s="3">
        <f t="shared" si="39"/>
        <v>1.5340378025625825</v>
      </c>
      <c r="Y283">
        <f>(1-EXP(-W283*A283))/W283</f>
        <v>4.7023452527183438E-3</v>
      </c>
      <c r="Z283">
        <f>A283-Y283</f>
        <v>1.7042368029756075E-5</v>
      </c>
      <c r="AH283" s="3">
        <v>4.7023452527183403E-3</v>
      </c>
      <c r="AI283" s="6">
        <v>1.7042368029764701E-5</v>
      </c>
      <c r="AR283">
        <v>0.16369873898831111</v>
      </c>
      <c r="AS283" s="4">
        <f>0.5/SIN(O283)*0.5</f>
        <v>0.29709877644453031</v>
      </c>
      <c r="AU283" s="4">
        <f t="shared" si="40"/>
        <v>4.7160805825518116E-3</v>
      </c>
      <c r="AV283" s="4">
        <f t="shared" si="41"/>
        <v>3.3070381962882825E-6</v>
      </c>
    </row>
    <row r="284" spans="1:48" x14ac:dyDescent="0.3">
      <c r="A284">
        <v>4.7193876207480999E-3</v>
      </c>
      <c r="E284" cm="1">
        <f t="array" ref="E284">INDEX($C$2:$C$104,L284)</f>
        <v>-7.1845039029490382E-2</v>
      </c>
      <c r="G284">
        <f>PI()/12*(M284-12)</f>
        <v>1.5707963267948966</v>
      </c>
      <c r="H284">
        <f t="shared" si="34"/>
        <v>-4.3200236921077328E-2</v>
      </c>
      <c r="I284">
        <f t="shared" si="35"/>
        <v>0.7965752341854121</v>
      </c>
      <c r="J284">
        <f t="shared" si="36"/>
        <v>1.6140100121623517</v>
      </c>
      <c r="L284">
        <f t="shared" si="37"/>
        <v>12</v>
      </c>
      <c r="M284">
        <v>18</v>
      </c>
      <c r="N284" s="3">
        <f t="shared" si="38"/>
        <v>0.05</v>
      </c>
      <c r="O284" s="4">
        <f>IF(AR284&gt;0.05,1,0.05)</f>
        <v>0.05</v>
      </c>
      <c r="W284" s="3">
        <f t="shared" si="39"/>
        <v>5.0020839411324403</v>
      </c>
      <c r="Y284">
        <f>(1-EXP(-W284*A284))/W284</f>
        <v>4.6641186262973231E-3</v>
      </c>
      <c r="Z284">
        <f>A284-Y284</f>
        <v>5.5268994450776744E-5</v>
      </c>
      <c r="AH284" s="3">
        <v>4.6641186262973396E-3</v>
      </c>
      <c r="AI284" s="6">
        <v>5.5268994450762799E-5</v>
      </c>
      <c r="AR284">
        <v>0.05</v>
      </c>
      <c r="AS284" s="4">
        <f>0.5/SIN(O284)*0.5</f>
        <v>5.0020839411324403</v>
      </c>
      <c r="AU284" s="4">
        <f t="shared" si="40"/>
        <v>4.6641186262973231E-3</v>
      </c>
      <c r="AV284" s="4">
        <f t="shared" si="41"/>
        <v>5.5268994450776744E-5</v>
      </c>
    </row>
    <row r="285" spans="1:48" x14ac:dyDescent="0.3">
      <c r="A285">
        <v>1.9148382951022901E-2</v>
      </c>
      <c r="E285" cm="1">
        <f t="array" ref="E285">INDEX($C$2:$C$104,L285)</f>
        <v>-7.1845039029490382E-2</v>
      </c>
      <c r="G285">
        <f>PI()/12*(M285-12)</f>
        <v>1.8325957145940459</v>
      </c>
      <c r="H285">
        <f t="shared" si="34"/>
        <v>-4.3200236921077328E-2</v>
      </c>
      <c r="I285">
        <f t="shared" si="35"/>
        <v>0.7965752341854121</v>
      </c>
      <c r="J285">
        <f t="shared" si="36"/>
        <v>1.8228250236554557</v>
      </c>
      <c r="L285">
        <f t="shared" si="37"/>
        <v>12</v>
      </c>
      <c r="M285">
        <v>19</v>
      </c>
      <c r="N285" s="3">
        <f t="shared" si="38"/>
        <v>0.05</v>
      </c>
      <c r="O285" s="4">
        <f>IF(AR285&gt;0.05,1,0.05)</f>
        <v>0.05</v>
      </c>
      <c r="W285" s="3">
        <f t="shared" si="39"/>
        <v>5.0020839411324403</v>
      </c>
      <c r="Y285">
        <f>(1-EXP(-W285*A285))/W285</f>
        <v>1.8259939990073207E-2</v>
      </c>
      <c r="Z285">
        <f>A285-Y285</f>
        <v>8.8844296094969452E-4</v>
      </c>
      <c r="AH285" s="3">
        <v>1.82599399900732E-2</v>
      </c>
      <c r="AI285" s="3">
        <v>8.8844296094969105E-4</v>
      </c>
      <c r="AR285">
        <v>0.05</v>
      </c>
      <c r="AS285" s="4">
        <f>0.5/SIN(O285)*0.5</f>
        <v>5.0020839411324403</v>
      </c>
      <c r="AU285" s="4">
        <f t="shared" si="40"/>
        <v>1.8259939990073207E-2</v>
      </c>
      <c r="AV285" s="4">
        <f t="shared" si="41"/>
        <v>8.8844296094969452E-4</v>
      </c>
    </row>
    <row r="286" spans="1:48" x14ac:dyDescent="0.3">
      <c r="A286">
        <v>1.9148382951022901E-2</v>
      </c>
      <c r="E286" cm="1">
        <f t="array" ref="E286">INDEX($C$2:$C$104,L286)</f>
        <v>-7.1845039029490382E-2</v>
      </c>
      <c r="G286">
        <f>PI()/12*(M286-12)</f>
        <v>2.0943951023931953</v>
      </c>
      <c r="H286">
        <f t="shared" si="34"/>
        <v>-4.3200236921077328E-2</v>
      </c>
      <c r="I286">
        <f t="shared" si="35"/>
        <v>0.7965752341854121</v>
      </c>
      <c r="J286">
        <f t="shared" si="36"/>
        <v>2.0280525311670998</v>
      </c>
      <c r="L286">
        <f t="shared" si="37"/>
        <v>12</v>
      </c>
      <c r="M286">
        <v>20</v>
      </c>
      <c r="N286" s="3">
        <f t="shared" si="38"/>
        <v>0.05</v>
      </c>
      <c r="O286" s="4">
        <f>IF(AR286&gt;0.05,1,0.05)</f>
        <v>0.05</v>
      </c>
      <c r="W286" s="3">
        <f t="shared" si="39"/>
        <v>5.0020839411324403</v>
      </c>
      <c r="Y286">
        <f>(1-EXP(-W286*A286))/W286</f>
        <v>1.8259939990073207E-2</v>
      </c>
      <c r="Z286">
        <f>A286-Y286</f>
        <v>8.8844296094969452E-4</v>
      </c>
      <c r="AH286" s="3">
        <v>1.82599399900732E-2</v>
      </c>
      <c r="AI286" s="3">
        <v>8.8844296094969105E-4</v>
      </c>
      <c r="AR286">
        <v>0.05</v>
      </c>
      <c r="AS286" s="4">
        <f>0.5/SIN(O286)*0.5</f>
        <v>5.0020839411324403</v>
      </c>
      <c r="AU286" s="4">
        <f t="shared" si="40"/>
        <v>1.8259939990073207E-2</v>
      </c>
      <c r="AV286" s="4">
        <f t="shared" si="41"/>
        <v>8.8844296094969452E-4</v>
      </c>
    </row>
    <row r="287" spans="1:48" x14ac:dyDescent="0.3">
      <c r="A287">
        <v>1.9148382951022901E-2</v>
      </c>
      <c r="E287" cm="1">
        <f t="array" ref="E287">INDEX($C$2:$C$104,L287)</f>
        <v>-7.1845039029490382E-2</v>
      </c>
      <c r="G287">
        <f>PI()/12*(M287-12)</f>
        <v>2.3561944901923448</v>
      </c>
      <c r="H287">
        <f t="shared" si="34"/>
        <v>-4.3200236921077328E-2</v>
      </c>
      <c r="I287">
        <f t="shared" si="35"/>
        <v>0.7965752341854121</v>
      </c>
      <c r="J287">
        <f t="shared" si="36"/>
        <v>2.2224021399417744</v>
      </c>
      <c r="L287">
        <f t="shared" si="37"/>
        <v>12</v>
      </c>
      <c r="M287">
        <v>21</v>
      </c>
      <c r="N287" s="3">
        <f t="shared" si="38"/>
        <v>0.05</v>
      </c>
      <c r="O287" s="4">
        <f>IF(AR287&gt;0.05,1,0.05)</f>
        <v>0.05</v>
      </c>
      <c r="W287" s="3">
        <f t="shared" si="39"/>
        <v>5.0020839411324403</v>
      </c>
      <c r="Y287">
        <f>(1-EXP(-W287*A287))/W287</f>
        <v>1.8259939990073207E-2</v>
      </c>
      <c r="Z287">
        <f>A287-Y287</f>
        <v>8.8844296094969452E-4</v>
      </c>
      <c r="AH287" s="3">
        <v>1.82599399900732E-2</v>
      </c>
      <c r="AI287" s="3">
        <v>8.8844296094969105E-4</v>
      </c>
      <c r="AR287">
        <v>0.05</v>
      </c>
      <c r="AS287" s="4">
        <f>0.5/SIN(O287)*0.5</f>
        <v>5.0020839411324403</v>
      </c>
      <c r="AU287" s="4">
        <f t="shared" si="40"/>
        <v>1.8259939990073207E-2</v>
      </c>
      <c r="AV287" s="4">
        <f t="shared" si="41"/>
        <v>8.8844296094969452E-4</v>
      </c>
    </row>
    <row r="288" spans="1:48" x14ac:dyDescent="0.3">
      <c r="A288">
        <v>1.9148382951022901E-2</v>
      </c>
      <c r="E288" cm="1">
        <f t="array" ref="E288">INDEX($C$2:$C$104,L288)</f>
        <v>-7.1845039029490382E-2</v>
      </c>
      <c r="G288">
        <f>PI()/12*(M288-12)</f>
        <v>2.617993877991494</v>
      </c>
      <c r="H288">
        <f t="shared" si="34"/>
        <v>-4.3200236921077328E-2</v>
      </c>
      <c r="I288">
        <f t="shared" si="35"/>
        <v>0.7965752341854121</v>
      </c>
      <c r="J288">
        <f t="shared" si="36"/>
        <v>2.3935984515997464</v>
      </c>
      <c r="L288">
        <f t="shared" si="37"/>
        <v>12</v>
      </c>
      <c r="M288">
        <v>22</v>
      </c>
      <c r="N288" s="3">
        <f t="shared" si="38"/>
        <v>0.05</v>
      </c>
      <c r="O288" s="4">
        <f>IF(AR288&gt;0.05,1,0.05)</f>
        <v>0.05</v>
      </c>
      <c r="W288" s="3">
        <f t="shared" si="39"/>
        <v>5.0020839411324403</v>
      </c>
      <c r="Y288">
        <f>(1-EXP(-W288*A288))/W288</f>
        <v>1.8259939990073207E-2</v>
      </c>
      <c r="Z288">
        <f>A288-Y288</f>
        <v>8.8844296094969452E-4</v>
      </c>
      <c r="AH288" s="3">
        <v>1.82599399900732E-2</v>
      </c>
      <c r="AI288" s="3">
        <v>8.8844296094969105E-4</v>
      </c>
      <c r="AR288">
        <v>0.05</v>
      </c>
      <c r="AS288" s="4">
        <f>0.5/SIN(O288)*0.5</f>
        <v>5.0020839411324403</v>
      </c>
      <c r="AU288" s="4">
        <f t="shared" si="40"/>
        <v>1.8259939990073207E-2</v>
      </c>
      <c r="AV288" s="4">
        <f t="shared" si="41"/>
        <v>8.8844296094969452E-4</v>
      </c>
    </row>
    <row r="289" spans="1:48" x14ac:dyDescent="0.3">
      <c r="A289">
        <v>1.9148382951022901E-2</v>
      </c>
      <c r="E289" cm="1">
        <f t="array" ref="E289">INDEX($C$2:$C$104,L289)</f>
        <v>-7.1845039029490382E-2</v>
      </c>
      <c r="G289">
        <f>PI()/12*(M289-12)</f>
        <v>2.8797932657906435</v>
      </c>
      <c r="H289">
        <f t="shared" si="34"/>
        <v>-4.3200236921077328E-2</v>
      </c>
      <c r="I289">
        <f t="shared" si="35"/>
        <v>0.7965752341854121</v>
      </c>
      <c r="J289">
        <f t="shared" si="36"/>
        <v>2.5194520520774293</v>
      </c>
      <c r="L289">
        <f t="shared" si="37"/>
        <v>12</v>
      </c>
      <c r="M289">
        <v>23</v>
      </c>
      <c r="N289" s="3">
        <f t="shared" si="38"/>
        <v>0.05</v>
      </c>
      <c r="O289" s="4">
        <f>IF(AR289&gt;0.05,1,0.05)</f>
        <v>0.05</v>
      </c>
      <c r="W289" s="3">
        <f t="shared" si="39"/>
        <v>5.0020839411324403</v>
      </c>
      <c r="Y289">
        <f>(1-EXP(-W289*A289))/W289</f>
        <v>1.8259939990073207E-2</v>
      </c>
      <c r="Z289">
        <f>A289-Y289</f>
        <v>8.8844296094969452E-4</v>
      </c>
      <c r="AH289" s="3">
        <v>1.82599399900732E-2</v>
      </c>
      <c r="AI289" s="3">
        <v>8.8844296094969105E-4</v>
      </c>
      <c r="AR289">
        <v>0.05</v>
      </c>
      <c r="AS289" s="4">
        <f>0.5/SIN(O289)*0.5</f>
        <v>5.0020839411324403</v>
      </c>
      <c r="AU289" s="4">
        <f t="shared" si="40"/>
        <v>1.8259939990073207E-2</v>
      </c>
      <c r="AV289" s="4">
        <f t="shared" si="41"/>
        <v>8.8844296094969452E-4</v>
      </c>
    </row>
    <row r="290" spans="1:48" x14ac:dyDescent="0.3">
      <c r="A290">
        <v>1.9148382951022901E-2</v>
      </c>
      <c r="E290" cm="1">
        <f t="array" ref="E290">INDEX($C$2:$C$104,L290)</f>
        <v>-7.8770432500660695E-2</v>
      </c>
      <c r="G290">
        <f>PI()/12*(M290-12)</f>
        <v>-3.1415926535897931</v>
      </c>
      <c r="H290">
        <f t="shared" si="34"/>
        <v>-4.7356221687404325E-2</v>
      </c>
      <c r="I290">
        <f t="shared" si="35"/>
        <v>0.79615911166993492</v>
      </c>
      <c r="J290">
        <f t="shared" si="36"/>
        <v>2.574591262852552</v>
      </c>
      <c r="L290">
        <f t="shared" si="37"/>
        <v>13</v>
      </c>
      <c r="M290">
        <v>0</v>
      </c>
      <c r="N290" s="3">
        <f t="shared" si="38"/>
        <v>0.05</v>
      </c>
      <c r="O290" s="4">
        <f>IF(AR290&gt;0.05,1,0.05)</f>
        <v>0.05</v>
      </c>
      <c r="W290" s="3">
        <f t="shared" si="39"/>
        <v>5.0020839411324403</v>
      </c>
      <c r="Y290">
        <f>(1-EXP(-W290*A290))/W290</f>
        <v>1.8259939990073207E-2</v>
      </c>
      <c r="Z290">
        <f>A290-Y290</f>
        <v>8.8844296094969452E-4</v>
      </c>
      <c r="AH290" s="3">
        <v>1.82599399900732E-2</v>
      </c>
      <c r="AI290" s="3">
        <v>8.8844296094969105E-4</v>
      </c>
      <c r="AR290">
        <v>0.05</v>
      </c>
      <c r="AS290" s="4">
        <f>0.5/SIN(O290)*0.5</f>
        <v>5.0020839411324403</v>
      </c>
      <c r="AU290" s="4">
        <f t="shared" si="40"/>
        <v>1.8259939990073207E-2</v>
      </c>
      <c r="AV290" s="4">
        <f t="shared" si="41"/>
        <v>8.8844296094969452E-4</v>
      </c>
    </row>
    <row r="291" spans="1:48" x14ac:dyDescent="0.3">
      <c r="A291">
        <v>1.9148382951022901E-2</v>
      </c>
      <c r="E291" cm="1">
        <f t="array" ref="E291">INDEX($C$2:$C$104,L291)</f>
        <v>-7.8770432500660695E-2</v>
      </c>
      <c r="G291">
        <f>PI()/12*(M291-12)</f>
        <v>-2.8797932657906435</v>
      </c>
      <c r="H291">
        <f t="shared" si="34"/>
        <v>-4.7356221687404325E-2</v>
      </c>
      <c r="I291">
        <f t="shared" si="35"/>
        <v>0.79615911166993492</v>
      </c>
      <c r="J291">
        <f t="shared" si="36"/>
        <v>2.5259229446514948</v>
      </c>
      <c r="L291">
        <f t="shared" si="37"/>
        <v>13</v>
      </c>
      <c r="M291">
        <v>1</v>
      </c>
      <c r="N291" s="3">
        <f t="shared" si="38"/>
        <v>0.05</v>
      </c>
      <c r="O291" s="4">
        <f>IF(AR291&gt;0.05,1,0.05)</f>
        <v>0.05</v>
      </c>
      <c r="W291" s="3">
        <f t="shared" si="39"/>
        <v>5.0020839411324403</v>
      </c>
      <c r="Y291">
        <f>(1-EXP(-W291*A291))/W291</f>
        <v>1.8259939990073207E-2</v>
      </c>
      <c r="Z291">
        <f>A291-Y291</f>
        <v>8.8844296094969452E-4</v>
      </c>
      <c r="AH291" s="3">
        <v>1.82599399900732E-2</v>
      </c>
      <c r="AI291" s="3">
        <v>8.8844296094969105E-4</v>
      </c>
      <c r="AR291">
        <v>0.05</v>
      </c>
      <c r="AS291" s="4">
        <f>0.5/SIN(O291)*0.5</f>
        <v>5.0020839411324403</v>
      </c>
      <c r="AU291" s="4">
        <f t="shared" si="40"/>
        <v>1.8259939990073207E-2</v>
      </c>
      <c r="AV291" s="4">
        <f t="shared" si="41"/>
        <v>8.8844296094969452E-4</v>
      </c>
    </row>
    <row r="292" spans="1:48" x14ac:dyDescent="0.3">
      <c r="A292">
        <v>1.9148382951022901E-2</v>
      </c>
      <c r="E292" cm="1">
        <f t="array" ref="E292">INDEX($C$2:$C$104,L292)</f>
        <v>-7.8770432500660695E-2</v>
      </c>
      <c r="G292">
        <f>PI()/12*(M292-12)</f>
        <v>-2.617993877991494</v>
      </c>
      <c r="H292">
        <f t="shared" si="34"/>
        <v>-4.7356221687404325E-2</v>
      </c>
      <c r="I292">
        <f t="shared" si="35"/>
        <v>0.79615911166993492</v>
      </c>
      <c r="J292">
        <f t="shared" si="36"/>
        <v>2.3991957529449386</v>
      </c>
      <c r="L292">
        <f t="shared" si="37"/>
        <v>13</v>
      </c>
      <c r="M292">
        <v>2</v>
      </c>
      <c r="N292" s="3">
        <f t="shared" si="38"/>
        <v>0.05</v>
      </c>
      <c r="O292" s="4">
        <f>IF(AR292&gt;0.05,1,0.05)</f>
        <v>0.05</v>
      </c>
      <c r="W292" s="3">
        <f t="shared" si="39"/>
        <v>5.0020839411324403</v>
      </c>
      <c r="Y292">
        <f>(1-EXP(-W292*A292))/W292</f>
        <v>1.8259939990073207E-2</v>
      </c>
      <c r="Z292">
        <f>A292-Y292</f>
        <v>8.8844296094969452E-4</v>
      </c>
      <c r="AH292" s="3">
        <v>1.82599399900732E-2</v>
      </c>
      <c r="AI292" s="3">
        <v>8.8844296094969105E-4</v>
      </c>
      <c r="AR292">
        <v>0.05</v>
      </c>
      <c r="AS292" s="4">
        <f>0.5/SIN(O292)*0.5</f>
        <v>5.0020839411324403</v>
      </c>
      <c r="AU292" s="4">
        <f t="shared" si="40"/>
        <v>1.8259939990073207E-2</v>
      </c>
      <c r="AV292" s="4">
        <f t="shared" si="41"/>
        <v>8.8844296094969452E-4</v>
      </c>
    </row>
    <row r="293" spans="1:48" x14ac:dyDescent="0.3">
      <c r="A293">
        <v>1.9148382951022901E-2</v>
      </c>
      <c r="E293" cm="1">
        <f t="array" ref="E293">INDEX($C$2:$C$104,L293)</f>
        <v>-7.8770432500660695E-2</v>
      </c>
      <c r="G293">
        <f>PI()/12*(M293-12)</f>
        <v>-2.3561944901923448</v>
      </c>
      <c r="H293">
        <f t="shared" si="34"/>
        <v>-4.7356221687404325E-2</v>
      </c>
      <c r="I293">
        <f t="shared" si="35"/>
        <v>0.79615911166993492</v>
      </c>
      <c r="J293">
        <f t="shared" si="36"/>
        <v>2.2272680477479079</v>
      </c>
      <c r="L293">
        <f t="shared" si="37"/>
        <v>13</v>
      </c>
      <c r="M293">
        <v>3</v>
      </c>
      <c r="N293" s="3">
        <f t="shared" si="38"/>
        <v>0.05</v>
      </c>
      <c r="O293" s="4">
        <f>IF(AR293&gt;0.05,1,0.05)</f>
        <v>0.05</v>
      </c>
      <c r="W293" s="3">
        <f t="shared" si="39"/>
        <v>5.0020839411324403</v>
      </c>
      <c r="Y293">
        <f>(1-EXP(-W293*A293))/W293</f>
        <v>1.8259939990073207E-2</v>
      </c>
      <c r="Z293">
        <f>A293-Y293</f>
        <v>8.8844296094969452E-4</v>
      </c>
      <c r="AH293" s="3">
        <v>1.82599399900732E-2</v>
      </c>
      <c r="AI293" s="3">
        <v>8.8844296094969105E-4</v>
      </c>
      <c r="AR293">
        <v>0.05</v>
      </c>
      <c r="AS293" s="4">
        <f>0.5/SIN(O293)*0.5</f>
        <v>5.0020839411324403</v>
      </c>
      <c r="AU293" s="4">
        <f t="shared" si="40"/>
        <v>1.8259939990073207E-2</v>
      </c>
      <c r="AV293" s="4">
        <f t="shared" si="41"/>
        <v>8.8844296094969452E-4</v>
      </c>
    </row>
    <row r="294" spans="1:48" x14ac:dyDescent="0.3">
      <c r="A294">
        <v>1.9148382951022901E-2</v>
      </c>
      <c r="E294" cm="1">
        <f t="array" ref="E294">INDEX($C$2:$C$104,L294)</f>
        <v>-7.8770432500660695E-2</v>
      </c>
      <c r="G294">
        <f>PI()/12*(M294-12)</f>
        <v>-2.0943951023931953</v>
      </c>
      <c r="H294">
        <f t="shared" si="34"/>
        <v>-4.7356221687404325E-2</v>
      </c>
      <c r="I294">
        <f t="shared" si="35"/>
        <v>0.79615911166993492</v>
      </c>
      <c r="J294">
        <f t="shared" si="36"/>
        <v>2.0324572602836621</v>
      </c>
      <c r="L294">
        <f t="shared" si="37"/>
        <v>13</v>
      </c>
      <c r="M294">
        <v>4</v>
      </c>
      <c r="N294" s="3">
        <f t="shared" si="38"/>
        <v>0.05</v>
      </c>
      <c r="O294" s="4">
        <f>IF(AR294&gt;0.05,1,0.05)</f>
        <v>0.05</v>
      </c>
      <c r="W294" s="3">
        <f t="shared" si="39"/>
        <v>5.0020839411324403</v>
      </c>
      <c r="Y294">
        <f>(1-EXP(-W294*A294))/W294</f>
        <v>1.8259939990073207E-2</v>
      </c>
      <c r="Z294">
        <f>A294-Y294</f>
        <v>8.8844296094969452E-4</v>
      </c>
      <c r="AH294" s="3">
        <v>1.82599399900732E-2</v>
      </c>
      <c r="AI294" s="3">
        <v>8.8844296094969105E-4</v>
      </c>
      <c r="AR294">
        <v>0.05</v>
      </c>
      <c r="AS294" s="4">
        <f>0.5/SIN(O294)*0.5</f>
        <v>5.0020839411324403</v>
      </c>
      <c r="AU294" s="4">
        <f t="shared" si="40"/>
        <v>1.8259939990073207E-2</v>
      </c>
      <c r="AV294" s="4">
        <f t="shared" si="41"/>
        <v>8.8844296094969452E-4</v>
      </c>
    </row>
    <row r="295" spans="1:48" x14ac:dyDescent="0.3">
      <c r="A295">
        <v>1.9148382951022901E-2</v>
      </c>
      <c r="E295" cm="1">
        <f t="array" ref="E295">INDEX($C$2:$C$104,L295)</f>
        <v>-7.8770432500660695E-2</v>
      </c>
      <c r="G295">
        <f>PI()/12*(M295-12)</f>
        <v>-1.8325957145940459</v>
      </c>
      <c r="H295">
        <f t="shared" si="34"/>
        <v>-4.7356221687404325E-2</v>
      </c>
      <c r="I295">
        <f t="shared" si="35"/>
        <v>0.79615911166993492</v>
      </c>
      <c r="J295">
        <f t="shared" si="36"/>
        <v>1.827007635969276</v>
      </c>
      <c r="L295">
        <f t="shared" si="37"/>
        <v>13</v>
      </c>
      <c r="M295">
        <v>5</v>
      </c>
      <c r="N295" s="3">
        <f t="shared" si="38"/>
        <v>0.05</v>
      </c>
      <c r="O295" s="4">
        <f>IF(AR295&gt;0.05,1,0.05)</f>
        <v>0.05</v>
      </c>
      <c r="W295" s="3">
        <f t="shared" si="39"/>
        <v>5.0020839411324403</v>
      </c>
      <c r="Y295">
        <f>(1-EXP(-W295*A295))/W295</f>
        <v>1.8259939990073207E-2</v>
      </c>
      <c r="Z295">
        <f>A295-Y295</f>
        <v>8.8844296094969452E-4</v>
      </c>
      <c r="AH295" s="3">
        <v>1.82599399900732E-2</v>
      </c>
      <c r="AI295" s="3">
        <v>8.8844296094969105E-4</v>
      </c>
      <c r="AR295">
        <v>0.05</v>
      </c>
      <c r="AS295" s="4">
        <f>0.5/SIN(O295)*0.5</f>
        <v>5.0020839411324403</v>
      </c>
      <c r="AU295" s="4">
        <f t="shared" si="40"/>
        <v>1.8259939990073207E-2</v>
      </c>
      <c r="AV295" s="4">
        <f t="shared" si="41"/>
        <v>8.8844296094969452E-4</v>
      </c>
    </row>
    <row r="296" spans="1:48" x14ac:dyDescent="0.3">
      <c r="A296">
        <v>1.9148382951022901E-2</v>
      </c>
      <c r="E296" cm="1">
        <f t="array" ref="E296">INDEX($C$2:$C$104,L296)</f>
        <v>-7.8770432500660695E-2</v>
      </c>
      <c r="G296">
        <f>PI()/12*(M296-12)</f>
        <v>-1.5707963267948966</v>
      </c>
      <c r="H296">
        <f t="shared" si="34"/>
        <v>-4.7356221687404325E-2</v>
      </c>
      <c r="I296">
        <f t="shared" si="35"/>
        <v>0.79615911166993492</v>
      </c>
      <c r="J296">
        <f t="shared" si="36"/>
        <v>1.6181702666385838</v>
      </c>
      <c r="L296">
        <f t="shared" si="37"/>
        <v>13</v>
      </c>
      <c r="M296">
        <v>6</v>
      </c>
      <c r="N296" s="3">
        <f t="shared" si="38"/>
        <v>0.05</v>
      </c>
      <c r="O296" s="4">
        <f>IF(AR296&gt;0.05,1,0.05)</f>
        <v>0.05</v>
      </c>
      <c r="W296" s="3">
        <f t="shared" si="39"/>
        <v>5.0020839411324403</v>
      </c>
      <c r="Y296">
        <f>(1-EXP(-W296*A296))/W296</f>
        <v>1.8259939990073207E-2</v>
      </c>
      <c r="Z296">
        <f>A296-Y296</f>
        <v>8.8844296094969452E-4</v>
      </c>
      <c r="AH296" s="3">
        <v>1.82599399900732E-2</v>
      </c>
      <c r="AI296" s="3">
        <v>8.8844296094969105E-4</v>
      </c>
      <c r="AR296">
        <v>0.05</v>
      </c>
      <c r="AS296" s="4">
        <f>0.5/SIN(O296)*0.5</f>
        <v>5.0020839411324403</v>
      </c>
      <c r="AU296" s="4">
        <f t="shared" si="40"/>
        <v>1.8259939990073207E-2</v>
      </c>
      <c r="AV296" s="4">
        <f t="shared" si="41"/>
        <v>8.8844296094969452E-4</v>
      </c>
    </row>
    <row r="297" spans="1:48" x14ac:dyDescent="0.3">
      <c r="A297">
        <v>1.9148382951022901E-2</v>
      </c>
      <c r="E297" cm="1">
        <f t="array" ref="E297">INDEX($C$2:$C$104,L297)</f>
        <v>-7.8770432500660695E-2</v>
      </c>
      <c r="G297">
        <f>PI()/12*(M297-12)</f>
        <v>-1.308996938995747</v>
      </c>
      <c r="H297">
        <f t="shared" si="34"/>
        <v>-4.7356221687404325E-2</v>
      </c>
      <c r="I297">
        <f t="shared" si="35"/>
        <v>0.79615911166993492</v>
      </c>
      <c r="J297">
        <f t="shared" si="36"/>
        <v>1.4114175176600925</v>
      </c>
      <c r="L297">
        <f t="shared" si="37"/>
        <v>13</v>
      </c>
      <c r="M297">
        <v>7</v>
      </c>
      <c r="N297" s="3">
        <f t="shared" si="38"/>
        <v>0.15937880913480407</v>
      </c>
      <c r="O297" s="4">
        <f>IF(AR297&gt;0.05,1,0.05)</f>
        <v>1</v>
      </c>
      <c r="W297" s="3">
        <f t="shared" si="39"/>
        <v>1.5752504776303971</v>
      </c>
      <c r="Y297">
        <f>(1-EXP(-W297*A297))/W297</f>
        <v>1.8862473717909389E-2</v>
      </c>
      <c r="Z297">
        <f>A297-Y297</f>
        <v>2.8590923311351199E-4</v>
      </c>
      <c r="AH297" s="3">
        <v>1.8862473717909299E-2</v>
      </c>
      <c r="AI297" s="3">
        <v>2.8590923311352901E-4</v>
      </c>
      <c r="AR297">
        <v>0.15937880913480407</v>
      </c>
      <c r="AS297" s="4">
        <f>0.5/SIN(O297)*0.5</f>
        <v>0.29709877644453031</v>
      </c>
      <c r="AU297" s="4">
        <f t="shared" si="40"/>
        <v>1.909401888825317E-2</v>
      </c>
      <c r="AV297" s="4">
        <f t="shared" si="41"/>
        <v>5.4364062769731575E-5</v>
      </c>
    </row>
    <row r="298" spans="1:48" x14ac:dyDescent="0.3">
      <c r="A298">
        <v>1.9148382951022901E-2</v>
      </c>
      <c r="E298" cm="1">
        <f t="array" ref="E298">INDEX($C$2:$C$104,L298)</f>
        <v>-7.8770432500660695E-2</v>
      </c>
      <c r="G298">
        <f>PI()/12*(M298-12)</f>
        <v>-1.0471975511965976</v>
      </c>
      <c r="H298">
        <f t="shared" si="34"/>
        <v>-4.7356221687404325E-2</v>
      </c>
      <c r="I298">
        <f t="shared" si="35"/>
        <v>0.79615911166993492</v>
      </c>
      <c r="J298">
        <f t="shared" si="36"/>
        <v>1.2124529372397954</v>
      </c>
      <c r="L298">
        <f t="shared" si="37"/>
        <v>13</v>
      </c>
      <c r="M298">
        <v>8</v>
      </c>
      <c r="N298" s="3">
        <f t="shared" si="38"/>
        <v>0.35834338955510114</v>
      </c>
      <c r="O298" s="4">
        <f>IF(AR298&gt;0.05,1,0.05)</f>
        <v>1</v>
      </c>
      <c r="W298" s="3">
        <f t="shared" si="39"/>
        <v>0.71281256665635795</v>
      </c>
      <c r="Y298">
        <f>(1-EXP(-W298*A298))/W298</f>
        <v>1.9018295356957895E-2</v>
      </c>
      <c r="Z298">
        <f>A298-Y298</f>
        <v>1.3008759406500647E-4</v>
      </c>
      <c r="AH298" s="3">
        <v>1.9018295356957801E-2</v>
      </c>
      <c r="AI298" s="3">
        <v>1.3008759406502301E-4</v>
      </c>
      <c r="AR298">
        <v>0.35834338955510114</v>
      </c>
      <c r="AS298" s="4">
        <f>0.5/SIN(O298)*0.5</f>
        <v>0.29709877644453031</v>
      </c>
      <c r="AU298" s="4">
        <f t="shared" si="40"/>
        <v>1.909401888825317E-2</v>
      </c>
      <c r="AV298" s="4">
        <f t="shared" si="41"/>
        <v>5.4364062769731575E-5</v>
      </c>
    </row>
    <row r="299" spans="1:48" x14ac:dyDescent="0.3">
      <c r="A299">
        <v>1.9148382951022901E-2</v>
      </c>
      <c r="E299" cm="1">
        <f t="array" ref="E299">INDEX($C$2:$C$104,L299)</f>
        <v>-7.8770432500660695E-2</v>
      </c>
      <c r="G299">
        <f>PI()/12*(M299-12)</f>
        <v>-0.78539816339744828</v>
      </c>
      <c r="H299">
        <f t="shared" si="34"/>
        <v>-4.7356221687404325E-2</v>
      </c>
      <c r="I299">
        <f t="shared" si="35"/>
        <v>0.79615911166993492</v>
      </c>
      <c r="J299">
        <f t="shared" si="36"/>
        <v>1.02907306388949</v>
      </c>
      <c r="L299">
        <f t="shared" si="37"/>
        <v>13</v>
      </c>
      <c r="M299">
        <v>9</v>
      </c>
      <c r="N299" s="3">
        <f t="shared" si="38"/>
        <v>0.54172326290540651</v>
      </c>
      <c r="O299" s="4">
        <f>IF(AR299&gt;0.05,1,0.05)</f>
        <v>1</v>
      </c>
      <c r="W299" s="3">
        <f t="shared" si="39"/>
        <v>0.4848595007831239</v>
      </c>
      <c r="Y299">
        <f>(1-EXP(-W299*A299))/W299</f>
        <v>1.9059767974641942E-2</v>
      </c>
      <c r="Z299">
        <f>A299-Y299</f>
        <v>8.861497638095947E-5</v>
      </c>
      <c r="AH299" s="3">
        <v>1.90597679746419E-2</v>
      </c>
      <c r="AI299" s="6">
        <v>8.8614976380987199E-5</v>
      </c>
      <c r="AR299">
        <v>0.54172326290540651</v>
      </c>
      <c r="AS299" s="4">
        <f>0.5/SIN(O299)*0.5</f>
        <v>0.29709877644453031</v>
      </c>
      <c r="AU299" s="4">
        <f t="shared" si="40"/>
        <v>1.909401888825317E-2</v>
      </c>
      <c r="AV299" s="4">
        <f t="shared" si="41"/>
        <v>5.4364062769731575E-5</v>
      </c>
    </row>
    <row r="300" spans="1:48" x14ac:dyDescent="0.3">
      <c r="A300">
        <v>1.9148382951022901E-2</v>
      </c>
      <c r="E300" cm="1">
        <f t="array" ref="E300">INDEX($C$2:$C$104,L300)</f>
        <v>-7.8770432500660695E-2</v>
      </c>
      <c r="G300">
        <f>PI()/12*(M300-12)</f>
        <v>-0.52359877559829882</v>
      </c>
      <c r="H300">
        <f t="shared" si="34"/>
        <v>-4.7356221687404325E-2</v>
      </c>
      <c r="I300">
        <f t="shared" si="35"/>
        <v>0.79615911166993492</v>
      </c>
      <c r="J300">
        <f t="shared" si="36"/>
        <v>0.87351259793502045</v>
      </c>
      <c r="L300">
        <f t="shared" si="37"/>
        <v>13</v>
      </c>
      <c r="M300">
        <v>10</v>
      </c>
      <c r="N300" s="3">
        <f t="shared" si="38"/>
        <v>0.69728372885987611</v>
      </c>
      <c r="O300" s="4">
        <f>IF(AR300&gt;0.05,1,0.05)</f>
        <v>1</v>
      </c>
      <c r="W300" s="3">
        <f t="shared" si="39"/>
        <v>0.38932453774207726</v>
      </c>
      <c r="Y300">
        <f>(1-EXP(-W300*A300))/W300</f>
        <v>1.9077185007844891E-2</v>
      </c>
      <c r="Z300">
        <f>A300-Y300</f>
        <v>7.1197943178009926E-5</v>
      </c>
      <c r="AH300" s="3">
        <v>1.9077185007844801E-2</v>
      </c>
      <c r="AI300" s="6">
        <v>7.1197943178030702E-5</v>
      </c>
      <c r="AR300">
        <v>0.69728372885987611</v>
      </c>
      <c r="AS300" s="4">
        <f>0.5/SIN(O300)*0.5</f>
        <v>0.29709877644453031</v>
      </c>
      <c r="AU300" s="4">
        <f t="shared" si="40"/>
        <v>1.909401888825317E-2</v>
      </c>
      <c r="AV300" s="4">
        <f t="shared" si="41"/>
        <v>5.4364062769731575E-5</v>
      </c>
    </row>
    <row r="301" spans="1:48" x14ac:dyDescent="0.3">
      <c r="A301">
        <v>1.9148382951022901E-2</v>
      </c>
      <c r="E301" cm="1">
        <f t="array" ref="E301">INDEX($C$2:$C$104,L301)</f>
        <v>-7.8770432500660695E-2</v>
      </c>
      <c r="G301">
        <f>PI()/12*(M301-12)</f>
        <v>-0.26179938779914941</v>
      </c>
      <c r="H301">
        <f t="shared" si="34"/>
        <v>-4.7356221687404325E-2</v>
      </c>
      <c r="I301">
        <f t="shared" si="35"/>
        <v>0.79615911166993492</v>
      </c>
      <c r="J301">
        <f t="shared" si="36"/>
        <v>0.76457817002674366</v>
      </c>
      <c r="L301">
        <f t="shared" si="37"/>
        <v>13</v>
      </c>
      <c r="M301">
        <v>11</v>
      </c>
      <c r="N301" s="3">
        <f t="shared" si="38"/>
        <v>0.80621815676815289</v>
      </c>
      <c r="O301" s="4">
        <f>IF(AR301&gt;0.05,1,0.05)</f>
        <v>1</v>
      </c>
      <c r="W301" s="3">
        <f t="shared" si="39"/>
        <v>0.34641659861438973</v>
      </c>
      <c r="Y301">
        <f>(1-EXP(-W301*A301))/W301</f>
        <v>1.9085014489130161E-2</v>
      </c>
      <c r="Z301">
        <f>A301-Y301</f>
        <v>6.336846189274048E-5</v>
      </c>
      <c r="AH301" s="3">
        <v>1.9085014489130098E-2</v>
      </c>
      <c r="AI301" s="6">
        <v>6.33684618927578E-5</v>
      </c>
      <c r="AR301">
        <v>0.80621815676815289</v>
      </c>
      <c r="AS301" s="4">
        <f>0.5/SIN(O301)*0.5</f>
        <v>0.29709877644453031</v>
      </c>
      <c r="AU301" s="4">
        <f t="shared" si="40"/>
        <v>1.909401888825317E-2</v>
      </c>
      <c r="AV301" s="4">
        <f t="shared" si="41"/>
        <v>5.4364062769731575E-5</v>
      </c>
    </row>
    <row r="302" spans="1:48" x14ac:dyDescent="0.3">
      <c r="A302">
        <v>1.9148382951022901E-2</v>
      </c>
      <c r="E302" cm="1">
        <f t="array" ref="E302">INDEX($C$2:$C$104,L302)</f>
        <v>-7.8770432500660695E-2</v>
      </c>
      <c r="G302">
        <f>PI()/12*(M302-12)</f>
        <v>0</v>
      </c>
      <c r="H302">
        <f t="shared" si="34"/>
        <v>-4.7356221687404325E-2</v>
      </c>
      <c r="I302">
        <f t="shared" si="35"/>
        <v>0.79615911166993492</v>
      </c>
      <c r="J302">
        <f t="shared" si="36"/>
        <v>0.72454225573856246</v>
      </c>
      <c r="L302">
        <f t="shared" si="37"/>
        <v>13</v>
      </c>
      <c r="M302">
        <v>12</v>
      </c>
      <c r="N302" s="3">
        <f t="shared" si="38"/>
        <v>0.8462540710563341</v>
      </c>
      <c r="O302" s="4">
        <f>IF(AR302&gt;0.05,1,0.05)</f>
        <v>1</v>
      </c>
      <c r="W302" s="3">
        <f t="shared" si="39"/>
        <v>0.3338662328157313</v>
      </c>
      <c r="Y302">
        <f>(1-EXP(-W302*A302))/W302</f>
        <v>1.908730538504259E-2</v>
      </c>
      <c r="Z302">
        <f>A302-Y302</f>
        <v>6.1077565980310888E-5</v>
      </c>
      <c r="AH302" s="3">
        <v>1.90873053850425E-2</v>
      </c>
      <c r="AI302" s="6">
        <v>6.1077565980328195E-5</v>
      </c>
      <c r="AR302">
        <v>0.8462540710563341</v>
      </c>
      <c r="AS302" s="4">
        <f>0.5/SIN(O302)*0.5</f>
        <v>0.29709877644453031</v>
      </c>
      <c r="AU302" s="4">
        <f t="shared" si="40"/>
        <v>1.909401888825317E-2</v>
      </c>
      <c r="AV302" s="4">
        <f t="shared" si="41"/>
        <v>5.4364062769731575E-5</v>
      </c>
    </row>
    <row r="303" spans="1:48" x14ac:dyDescent="0.3">
      <c r="A303">
        <v>1.9148382951022901E-2</v>
      </c>
      <c r="E303" cm="1">
        <f t="array" ref="E303">INDEX($C$2:$C$104,L303)</f>
        <v>-7.8770432500660695E-2</v>
      </c>
      <c r="G303">
        <f>PI()/12*(M303-12)</f>
        <v>0.26179938779914941</v>
      </c>
      <c r="H303">
        <f t="shared" si="34"/>
        <v>-4.7356221687404325E-2</v>
      </c>
      <c r="I303">
        <f t="shared" si="35"/>
        <v>0.79615911166993492</v>
      </c>
      <c r="J303">
        <f t="shared" si="36"/>
        <v>0.76457817002674366</v>
      </c>
      <c r="L303">
        <f t="shared" si="37"/>
        <v>13</v>
      </c>
      <c r="M303">
        <v>13</v>
      </c>
      <c r="N303" s="3">
        <f t="shared" si="38"/>
        <v>0.80621815676815289</v>
      </c>
      <c r="O303" s="4">
        <f>IF(AR303&gt;0.05,1,0.05)</f>
        <v>1</v>
      </c>
      <c r="W303" s="3">
        <f t="shared" si="39"/>
        <v>0.34641659861438973</v>
      </c>
      <c r="Y303">
        <f>(1-EXP(-W303*A303))/W303</f>
        <v>1.9085014489130161E-2</v>
      </c>
      <c r="Z303">
        <f>A303-Y303</f>
        <v>6.336846189274048E-5</v>
      </c>
      <c r="AH303" s="3">
        <v>1.9085014489130098E-2</v>
      </c>
      <c r="AI303" s="6">
        <v>6.33684618927578E-5</v>
      </c>
      <c r="AR303">
        <v>0.80621815676815289</v>
      </c>
      <c r="AS303" s="4">
        <f>0.5/SIN(O303)*0.5</f>
        <v>0.29709877644453031</v>
      </c>
      <c r="AU303" s="4">
        <f t="shared" si="40"/>
        <v>1.909401888825317E-2</v>
      </c>
      <c r="AV303" s="4">
        <f t="shared" si="41"/>
        <v>5.4364062769731575E-5</v>
      </c>
    </row>
    <row r="304" spans="1:48" x14ac:dyDescent="0.3">
      <c r="A304">
        <v>1.9148382951022901E-2</v>
      </c>
      <c r="E304" cm="1">
        <f t="array" ref="E304">INDEX($C$2:$C$104,L304)</f>
        <v>-7.8770432500660695E-2</v>
      </c>
      <c r="G304">
        <f>PI()/12*(M304-12)</f>
        <v>0.52359877559829882</v>
      </c>
      <c r="H304">
        <f t="shared" si="34"/>
        <v>-4.7356221687404325E-2</v>
      </c>
      <c r="I304">
        <f t="shared" si="35"/>
        <v>0.79615911166993492</v>
      </c>
      <c r="J304">
        <f t="shared" si="36"/>
        <v>0.87351259793502045</v>
      </c>
      <c r="L304">
        <f t="shared" si="37"/>
        <v>13</v>
      </c>
      <c r="M304">
        <v>14</v>
      </c>
      <c r="N304" s="3">
        <f t="shared" si="38"/>
        <v>0.69728372885987611</v>
      </c>
      <c r="O304" s="4">
        <f>IF(AR304&gt;0.05,1,0.05)</f>
        <v>1</v>
      </c>
      <c r="W304" s="3">
        <f t="shared" si="39"/>
        <v>0.38932453774207726</v>
      </c>
      <c r="Y304">
        <f>(1-EXP(-W304*A304))/W304</f>
        <v>1.9077185007844891E-2</v>
      </c>
      <c r="Z304">
        <f>A304-Y304</f>
        <v>7.1197943178009926E-5</v>
      </c>
      <c r="AH304" s="3">
        <v>1.9077185007844801E-2</v>
      </c>
      <c r="AI304" s="6">
        <v>7.1197943178030702E-5</v>
      </c>
      <c r="AR304">
        <v>0.69728372885987611</v>
      </c>
      <c r="AS304" s="4">
        <f>0.5/SIN(O304)*0.5</f>
        <v>0.29709877644453031</v>
      </c>
      <c r="AU304" s="4">
        <f t="shared" si="40"/>
        <v>1.909401888825317E-2</v>
      </c>
      <c r="AV304" s="4">
        <f t="shared" si="41"/>
        <v>5.4364062769731575E-5</v>
      </c>
    </row>
    <row r="305" spans="1:48" x14ac:dyDescent="0.3">
      <c r="A305">
        <v>3.8612787374564701E-2</v>
      </c>
      <c r="E305" cm="1">
        <f t="array" ref="E305">INDEX($C$2:$C$104,L305)</f>
        <v>-7.8770432500660695E-2</v>
      </c>
      <c r="G305">
        <f>PI()/12*(M305-12)</f>
        <v>0.78539816339744828</v>
      </c>
      <c r="H305">
        <f t="shared" si="34"/>
        <v>-4.7356221687404325E-2</v>
      </c>
      <c r="I305">
        <f t="shared" si="35"/>
        <v>0.79615911166993492</v>
      </c>
      <c r="J305">
        <f t="shared" si="36"/>
        <v>1.02907306388949</v>
      </c>
      <c r="L305">
        <f t="shared" si="37"/>
        <v>13</v>
      </c>
      <c r="M305">
        <v>15</v>
      </c>
      <c r="N305" s="3">
        <f t="shared" si="38"/>
        <v>0.54172326290540651</v>
      </c>
      <c r="O305" s="4">
        <f>IF(AR305&gt;0.05,1,0.05)</f>
        <v>1</v>
      </c>
      <c r="W305" s="3">
        <f t="shared" si="39"/>
        <v>0.4848595007831239</v>
      </c>
      <c r="Y305">
        <f>(1-EXP(-W305*A305))/W305</f>
        <v>3.8253582524884117E-2</v>
      </c>
      <c r="Z305">
        <f>A305-Y305</f>
        <v>3.5920484968058469E-4</v>
      </c>
      <c r="AH305" s="3">
        <v>3.8253582524883999E-2</v>
      </c>
      <c r="AI305" s="3">
        <v>3.5920484968069501E-4</v>
      </c>
      <c r="AR305">
        <v>0.54172326290540651</v>
      </c>
      <c r="AS305" s="4">
        <f>0.5/SIN(O305)*0.5</f>
        <v>0.29709877644453031</v>
      </c>
      <c r="AU305" s="4">
        <f t="shared" si="40"/>
        <v>3.8392152557669243E-2</v>
      </c>
      <c r="AV305" s="4">
        <f t="shared" si="41"/>
        <v>2.2063481689545833E-4</v>
      </c>
    </row>
    <row r="306" spans="1:48" x14ac:dyDescent="0.3">
      <c r="A306">
        <v>3.8612787374564701E-2</v>
      </c>
      <c r="E306" cm="1">
        <f t="array" ref="E306">INDEX($C$2:$C$104,L306)</f>
        <v>-7.8770432500660695E-2</v>
      </c>
      <c r="G306">
        <f>PI()/12*(M306-12)</f>
        <v>1.0471975511965976</v>
      </c>
      <c r="H306">
        <f t="shared" si="34"/>
        <v>-4.7356221687404325E-2</v>
      </c>
      <c r="I306">
        <f t="shared" si="35"/>
        <v>0.79615911166993492</v>
      </c>
      <c r="J306">
        <f t="shared" si="36"/>
        <v>1.2124529372397954</v>
      </c>
      <c r="L306">
        <f t="shared" si="37"/>
        <v>13</v>
      </c>
      <c r="M306">
        <v>16</v>
      </c>
      <c r="N306" s="3">
        <f t="shared" si="38"/>
        <v>0.35834338955510114</v>
      </c>
      <c r="O306" s="4">
        <f>IF(AR306&gt;0.05,1,0.05)</f>
        <v>1</v>
      </c>
      <c r="W306" s="3">
        <f t="shared" si="39"/>
        <v>0.71281256665635795</v>
      </c>
      <c r="Y306">
        <f>(1-EXP(-W306*A306))/W306</f>
        <v>3.8086246214508325E-2</v>
      </c>
      <c r="Z306">
        <f>A306-Y306</f>
        <v>5.265411600563763E-4</v>
      </c>
      <c r="AH306" s="3">
        <v>3.8086246214508401E-2</v>
      </c>
      <c r="AI306" s="3">
        <v>5.2654116005631298E-4</v>
      </c>
      <c r="AR306">
        <v>0.35834338955510114</v>
      </c>
      <c r="AS306" s="4">
        <f>0.5/SIN(O306)*0.5</f>
        <v>0.29709877644453031</v>
      </c>
      <c r="AU306" s="4">
        <f t="shared" si="40"/>
        <v>3.8392152557669243E-2</v>
      </c>
      <c r="AV306" s="4">
        <f t="shared" si="41"/>
        <v>2.2063481689545833E-4</v>
      </c>
    </row>
    <row r="307" spans="1:48" x14ac:dyDescent="0.3">
      <c r="A307">
        <v>3.8612787374564701E-2</v>
      </c>
      <c r="E307" cm="1">
        <f t="array" ref="E307">INDEX($C$2:$C$104,L307)</f>
        <v>-7.8770432500660695E-2</v>
      </c>
      <c r="G307">
        <f>PI()/12*(M307-12)</f>
        <v>1.308996938995747</v>
      </c>
      <c r="H307">
        <f t="shared" si="34"/>
        <v>-4.7356221687404325E-2</v>
      </c>
      <c r="I307">
        <f t="shared" si="35"/>
        <v>0.79615911166993492</v>
      </c>
      <c r="J307">
        <f t="shared" si="36"/>
        <v>1.4114175176600925</v>
      </c>
      <c r="L307">
        <f t="shared" si="37"/>
        <v>13</v>
      </c>
      <c r="M307">
        <v>17</v>
      </c>
      <c r="N307" s="3">
        <f t="shared" si="38"/>
        <v>0.15937880913480407</v>
      </c>
      <c r="O307" s="4">
        <f>IF(AR307&gt;0.05,1,0.05)</f>
        <v>1</v>
      </c>
      <c r="W307" s="3">
        <f t="shared" si="39"/>
        <v>1.5752504776303971</v>
      </c>
      <c r="Y307">
        <f>(1-EXP(-W307*A307))/W307</f>
        <v>3.7461930944326732E-2</v>
      </c>
      <c r="Z307">
        <f>A307-Y307</f>
        <v>1.150856430237969E-3</v>
      </c>
      <c r="AH307" s="3">
        <v>3.7461930944326802E-2</v>
      </c>
      <c r="AI307" s="3">
        <v>1.15085643023798E-3</v>
      </c>
      <c r="AR307">
        <v>0.15937880913480407</v>
      </c>
      <c r="AS307" s="4">
        <f>0.5/SIN(O307)*0.5</f>
        <v>0.29709877644453031</v>
      </c>
      <c r="AU307" s="4">
        <f t="shared" si="40"/>
        <v>3.8392152557669243E-2</v>
      </c>
      <c r="AV307" s="4">
        <f t="shared" si="41"/>
        <v>2.2063481689545833E-4</v>
      </c>
    </row>
    <row r="308" spans="1:48" x14ac:dyDescent="0.3">
      <c r="A308">
        <v>3.8612787374564701E-2</v>
      </c>
      <c r="E308" cm="1">
        <f t="array" ref="E308">INDEX($C$2:$C$104,L308)</f>
        <v>-7.8770432500660695E-2</v>
      </c>
      <c r="G308">
        <f>PI()/12*(M308-12)</f>
        <v>1.5707963267948966</v>
      </c>
      <c r="H308">
        <f t="shared" si="34"/>
        <v>-4.7356221687404325E-2</v>
      </c>
      <c r="I308">
        <f t="shared" si="35"/>
        <v>0.79615911166993492</v>
      </c>
      <c r="J308">
        <f t="shared" si="36"/>
        <v>1.6181702666385838</v>
      </c>
      <c r="L308">
        <f t="shared" si="37"/>
        <v>13</v>
      </c>
      <c r="M308">
        <v>18</v>
      </c>
      <c r="N308" s="3">
        <f t="shared" si="38"/>
        <v>0.05</v>
      </c>
      <c r="O308" s="4">
        <f>IF(AR308&gt;0.05,1,0.05)</f>
        <v>0.05</v>
      </c>
      <c r="W308" s="3">
        <f t="shared" si="39"/>
        <v>5.0020839411324403</v>
      </c>
      <c r="Y308">
        <f>(1-EXP(-W308*A308))/W308</f>
        <v>3.5112780500571206E-2</v>
      </c>
      <c r="Z308">
        <f>A308-Y308</f>
        <v>3.5000068739934956E-3</v>
      </c>
      <c r="AH308" s="3">
        <v>3.5112780500571199E-2</v>
      </c>
      <c r="AI308" s="3">
        <v>3.5000068739935099E-3</v>
      </c>
      <c r="AR308">
        <v>0.05</v>
      </c>
      <c r="AS308" s="4">
        <f>0.5/SIN(O308)*0.5</f>
        <v>5.0020839411324403</v>
      </c>
      <c r="AU308" s="4">
        <f t="shared" si="40"/>
        <v>3.5112780500571206E-2</v>
      </c>
      <c r="AV308" s="4">
        <f t="shared" si="41"/>
        <v>3.5000068739934956E-3</v>
      </c>
    </row>
    <row r="309" spans="1:48" x14ac:dyDescent="0.3">
      <c r="A309">
        <v>3.8612787374564701E-2</v>
      </c>
      <c r="E309" cm="1">
        <f t="array" ref="E309">INDEX($C$2:$C$104,L309)</f>
        <v>-7.8770432500660695E-2</v>
      </c>
      <c r="G309">
        <f>PI()/12*(M309-12)</f>
        <v>1.8325957145940459</v>
      </c>
      <c r="H309">
        <f t="shared" si="34"/>
        <v>-4.7356221687404325E-2</v>
      </c>
      <c r="I309">
        <f t="shared" si="35"/>
        <v>0.79615911166993492</v>
      </c>
      <c r="J309">
        <f t="shared" si="36"/>
        <v>1.827007635969276</v>
      </c>
      <c r="L309">
        <f t="shared" si="37"/>
        <v>13</v>
      </c>
      <c r="M309">
        <v>19</v>
      </c>
      <c r="N309" s="3">
        <f t="shared" si="38"/>
        <v>0.05</v>
      </c>
      <c r="O309" s="4">
        <f>IF(AR309&gt;0.05,1,0.05)</f>
        <v>0.05</v>
      </c>
      <c r="W309" s="3">
        <f t="shared" si="39"/>
        <v>5.0020839411324403</v>
      </c>
      <c r="Y309">
        <f>(1-EXP(-W309*A309))/W309</f>
        <v>3.5112780500571206E-2</v>
      </c>
      <c r="Z309">
        <f>A309-Y309</f>
        <v>3.5000068739934956E-3</v>
      </c>
      <c r="AH309" s="3">
        <v>3.5112780500571199E-2</v>
      </c>
      <c r="AI309" s="3">
        <v>3.5000068739935099E-3</v>
      </c>
      <c r="AR309">
        <v>0.05</v>
      </c>
      <c r="AS309" s="4">
        <f>0.5/SIN(O309)*0.5</f>
        <v>5.0020839411324403</v>
      </c>
      <c r="AU309" s="4">
        <f t="shared" si="40"/>
        <v>3.5112780500571206E-2</v>
      </c>
      <c r="AV309" s="4">
        <f t="shared" si="41"/>
        <v>3.5000068739934956E-3</v>
      </c>
    </row>
    <row r="310" spans="1:48" x14ac:dyDescent="0.3">
      <c r="A310">
        <v>3.8612787374564701E-2</v>
      </c>
      <c r="E310" cm="1">
        <f t="array" ref="E310">INDEX($C$2:$C$104,L310)</f>
        <v>-7.8770432500660695E-2</v>
      </c>
      <c r="G310">
        <f>PI()/12*(M310-12)</f>
        <v>2.0943951023931953</v>
      </c>
      <c r="H310">
        <f t="shared" si="34"/>
        <v>-4.7356221687404325E-2</v>
      </c>
      <c r="I310">
        <f t="shared" si="35"/>
        <v>0.79615911166993492</v>
      </c>
      <c r="J310">
        <f t="shared" si="36"/>
        <v>2.0324572602836621</v>
      </c>
      <c r="L310">
        <f t="shared" si="37"/>
        <v>13</v>
      </c>
      <c r="M310">
        <v>20</v>
      </c>
      <c r="N310" s="3">
        <f t="shared" si="38"/>
        <v>0.05</v>
      </c>
      <c r="O310" s="4">
        <f>IF(AR310&gt;0.05,1,0.05)</f>
        <v>0.05</v>
      </c>
      <c r="W310" s="3">
        <f t="shared" si="39"/>
        <v>5.0020839411324403</v>
      </c>
      <c r="Y310">
        <f>(1-EXP(-W310*A310))/W310</f>
        <v>3.5112780500571206E-2</v>
      </c>
      <c r="Z310">
        <f>A310-Y310</f>
        <v>3.5000068739934956E-3</v>
      </c>
      <c r="AH310" s="3">
        <v>3.5112780500571199E-2</v>
      </c>
      <c r="AI310" s="3">
        <v>3.5000068739935099E-3</v>
      </c>
      <c r="AR310">
        <v>0.05</v>
      </c>
      <c r="AS310" s="4">
        <f>0.5/SIN(O310)*0.5</f>
        <v>5.0020839411324403</v>
      </c>
      <c r="AU310" s="4">
        <f t="shared" si="40"/>
        <v>3.5112780500571206E-2</v>
      </c>
      <c r="AV310" s="4">
        <f t="shared" si="41"/>
        <v>3.5000068739934956E-3</v>
      </c>
    </row>
    <row r="311" spans="1:48" x14ac:dyDescent="0.3">
      <c r="A311">
        <v>3.8612787374564701E-2</v>
      </c>
      <c r="E311" cm="1">
        <f t="array" ref="E311">INDEX($C$2:$C$104,L311)</f>
        <v>-7.8770432500660695E-2</v>
      </c>
      <c r="G311">
        <f>PI()/12*(M311-12)</f>
        <v>2.3561944901923448</v>
      </c>
      <c r="H311">
        <f t="shared" si="34"/>
        <v>-4.7356221687404325E-2</v>
      </c>
      <c r="I311">
        <f t="shared" si="35"/>
        <v>0.79615911166993492</v>
      </c>
      <c r="J311">
        <f t="shared" si="36"/>
        <v>2.2272680477479079</v>
      </c>
      <c r="L311">
        <f t="shared" si="37"/>
        <v>13</v>
      </c>
      <c r="M311">
        <v>21</v>
      </c>
      <c r="N311" s="3">
        <f t="shared" si="38"/>
        <v>0.05</v>
      </c>
      <c r="O311" s="4">
        <f>IF(AR311&gt;0.05,1,0.05)</f>
        <v>0.05</v>
      </c>
      <c r="W311" s="3">
        <f t="shared" si="39"/>
        <v>5.0020839411324403</v>
      </c>
      <c r="Y311">
        <f>(1-EXP(-W311*A311))/W311</f>
        <v>3.5112780500571206E-2</v>
      </c>
      <c r="Z311">
        <f>A311-Y311</f>
        <v>3.5000068739934956E-3</v>
      </c>
      <c r="AH311" s="3">
        <v>3.5112780500571199E-2</v>
      </c>
      <c r="AI311" s="3">
        <v>3.5000068739935099E-3</v>
      </c>
      <c r="AR311">
        <v>0.05</v>
      </c>
      <c r="AS311" s="4">
        <f>0.5/SIN(O311)*0.5</f>
        <v>5.0020839411324403</v>
      </c>
      <c r="AU311" s="4">
        <f t="shared" si="40"/>
        <v>3.5112780500571206E-2</v>
      </c>
      <c r="AV311" s="4">
        <f t="shared" si="41"/>
        <v>3.5000068739934956E-3</v>
      </c>
    </row>
    <row r="312" spans="1:48" x14ac:dyDescent="0.3">
      <c r="A312">
        <v>3.8612787374564701E-2</v>
      </c>
      <c r="E312" cm="1">
        <f t="array" ref="E312">INDEX($C$2:$C$104,L312)</f>
        <v>-7.8770432500660695E-2</v>
      </c>
      <c r="G312">
        <f>PI()/12*(M312-12)</f>
        <v>2.617993877991494</v>
      </c>
      <c r="H312">
        <f t="shared" si="34"/>
        <v>-4.7356221687404325E-2</v>
      </c>
      <c r="I312">
        <f t="shared" si="35"/>
        <v>0.79615911166993492</v>
      </c>
      <c r="J312">
        <f t="shared" si="36"/>
        <v>2.3991957529449386</v>
      </c>
      <c r="L312">
        <f t="shared" si="37"/>
        <v>13</v>
      </c>
      <c r="M312">
        <v>22</v>
      </c>
      <c r="N312" s="3">
        <f t="shared" si="38"/>
        <v>0.05</v>
      </c>
      <c r="O312" s="4">
        <f>IF(AR312&gt;0.05,1,0.05)</f>
        <v>0.05</v>
      </c>
      <c r="W312" s="3">
        <f t="shared" si="39"/>
        <v>5.0020839411324403</v>
      </c>
      <c r="Y312">
        <f>(1-EXP(-W312*A312))/W312</f>
        <v>3.5112780500571206E-2</v>
      </c>
      <c r="Z312">
        <f>A312-Y312</f>
        <v>3.5000068739934956E-3</v>
      </c>
      <c r="AH312" s="3">
        <v>3.5112780500571199E-2</v>
      </c>
      <c r="AI312" s="3">
        <v>3.5000068739935099E-3</v>
      </c>
      <c r="AR312">
        <v>0.05</v>
      </c>
      <c r="AS312" s="4">
        <f>0.5/SIN(O312)*0.5</f>
        <v>5.0020839411324403</v>
      </c>
      <c r="AU312" s="4">
        <f t="shared" si="40"/>
        <v>3.5112780500571206E-2</v>
      </c>
      <c r="AV312" s="4">
        <f t="shared" si="41"/>
        <v>3.5000068739934956E-3</v>
      </c>
    </row>
    <row r="313" spans="1:48" x14ac:dyDescent="0.3">
      <c r="A313">
        <v>3.8612787374564701E-2</v>
      </c>
      <c r="E313" cm="1">
        <f t="array" ref="E313">INDEX($C$2:$C$104,L313)</f>
        <v>-7.8770432500660695E-2</v>
      </c>
      <c r="G313">
        <f>PI()/12*(M313-12)</f>
        <v>2.8797932657906435</v>
      </c>
      <c r="H313">
        <f t="shared" si="34"/>
        <v>-4.7356221687404325E-2</v>
      </c>
      <c r="I313">
        <f t="shared" si="35"/>
        <v>0.79615911166993492</v>
      </c>
      <c r="J313">
        <f t="shared" si="36"/>
        <v>2.5259229446514948</v>
      </c>
      <c r="L313">
        <f t="shared" si="37"/>
        <v>13</v>
      </c>
      <c r="M313">
        <v>23</v>
      </c>
      <c r="N313" s="3">
        <f t="shared" si="38"/>
        <v>0.05</v>
      </c>
      <c r="O313" s="4">
        <f>IF(AR313&gt;0.05,1,0.05)</f>
        <v>0.05</v>
      </c>
      <c r="W313" s="3">
        <f t="shared" si="39"/>
        <v>5.0020839411324403</v>
      </c>
      <c r="Y313">
        <f>(1-EXP(-W313*A313))/W313</f>
        <v>3.5112780500571206E-2</v>
      </c>
      <c r="Z313">
        <f>A313-Y313</f>
        <v>3.5000068739934956E-3</v>
      </c>
      <c r="AH313" s="3">
        <v>3.5112780500571199E-2</v>
      </c>
      <c r="AI313" s="3">
        <v>3.5000068739935099E-3</v>
      </c>
      <c r="AR313">
        <v>0.05</v>
      </c>
      <c r="AS313" s="4">
        <f>0.5/SIN(O313)*0.5</f>
        <v>5.0020839411324403</v>
      </c>
      <c r="AU313" s="4">
        <f t="shared" si="40"/>
        <v>3.5112780500571206E-2</v>
      </c>
      <c r="AV313" s="4">
        <f t="shared" si="41"/>
        <v>3.5000068739934956E-3</v>
      </c>
    </row>
    <row r="314" spans="1:48" x14ac:dyDescent="0.3">
      <c r="A314">
        <v>3.8612787374564701E-2</v>
      </c>
      <c r="E314" cm="1">
        <f t="array" ref="E314">INDEX($C$2:$C$104,L314)</f>
        <v>-8.5672484592675902E-2</v>
      </c>
      <c r="G314">
        <f>PI()/12*(M314-12)</f>
        <v>-3.1415926535897931</v>
      </c>
      <c r="H314">
        <f t="shared" si="34"/>
        <v>-5.1495939549004568E-2</v>
      </c>
      <c r="I314">
        <f t="shared" si="35"/>
        <v>0.79570639996680692</v>
      </c>
      <c r="J314">
        <f t="shared" si="36"/>
        <v>2.5814933149445674</v>
      </c>
      <c r="L314">
        <f t="shared" si="37"/>
        <v>14</v>
      </c>
      <c r="M314">
        <v>0</v>
      </c>
      <c r="N314" s="3">
        <f t="shared" si="38"/>
        <v>0.05</v>
      </c>
      <c r="O314" s="4">
        <f>IF(AR314&gt;0.05,1,0.05)</f>
        <v>0.05</v>
      </c>
      <c r="W314" s="3">
        <f t="shared" si="39"/>
        <v>5.0020839411324403</v>
      </c>
      <c r="Y314">
        <f>(1-EXP(-W314*A314))/W314</f>
        <v>3.5112780500571206E-2</v>
      </c>
      <c r="Z314">
        <f>A314-Y314</f>
        <v>3.5000068739934956E-3</v>
      </c>
      <c r="AH314" s="3">
        <v>3.5112780500571199E-2</v>
      </c>
      <c r="AI314" s="3">
        <v>3.5000068739935099E-3</v>
      </c>
      <c r="AR314">
        <v>0.05</v>
      </c>
      <c r="AS314" s="4">
        <f>0.5/SIN(O314)*0.5</f>
        <v>5.0020839411324403</v>
      </c>
      <c r="AU314" s="4">
        <f t="shared" si="40"/>
        <v>3.5112780500571206E-2</v>
      </c>
      <c r="AV314" s="4">
        <f t="shared" si="41"/>
        <v>3.5000068739934956E-3</v>
      </c>
    </row>
    <row r="315" spans="1:48" x14ac:dyDescent="0.3">
      <c r="A315">
        <v>3.8612787374564701E-2</v>
      </c>
      <c r="E315" cm="1">
        <f t="array" ref="E315">INDEX($C$2:$C$104,L315)</f>
        <v>-8.5672484592675902E-2</v>
      </c>
      <c r="G315">
        <f>PI()/12*(M315-12)</f>
        <v>-2.8797932657906435</v>
      </c>
      <c r="H315">
        <f t="shared" si="34"/>
        <v>-5.1495939549004568E-2</v>
      </c>
      <c r="I315">
        <f t="shared" si="35"/>
        <v>0.79570639996680692</v>
      </c>
      <c r="J315">
        <f t="shared" si="36"/>
        <v>2.5323633852092975</v>
      </c>
      <c r="L315">
        <f t="shared" si="37"/>
        <v>14</v>
      </c>
      <c r="M315">
        <v>1</v>
      </c>
      <c r="N315" s="3">
        <f t="shared" si="38"/>
        <v>0.05</v>
      </c>
      <c r="O315" s="4">
        <f>IF(AR315&gt;0.05,1,0.05)</f>
        <v>0.05</v>
      </c>
      <c r="W315" s="3">
        <f t="shared" si="39"/>
        <v>5.0020839411324403</v>
      </c>
      <c r="Y315">
        <f>(1-EXP(-W315*A315))/W315</f>
        <v>3.5112780500571206E-2</v>
      </c>
      <c r="Z315">
        <f>A315-Y315</f>
        <v>3.5000068739934956E-3</v>
      </c>
      <c r="AH315" s="3">
        <v>3.5112780500571199E-2</v>
      </c>
      <c r="AI315" s="3">
        <v>3.5000068739935099E-3</v>
      </c>
      <c r="AR315">
        <v>0.05</v>
      </c>
      <c r="AS315" s="4">
        <f>0.5/SIN(O315)*0.5</f>
        <v>5.0020839411324403</v>
      </c>
      <c r="AU315" s="4">
        <f t="shared" si="40"/>
        <v>3.5112780500571206E-2</v>
      </c>
      <c r="AV315" s="4">
        <f t="shared" si="41"/>
        <v>3.5000068739934956E-3</v>
      </c>
    </row>
    <row r="316" spans="1:48" x14ac:dyDescent="0.3">
      <c r="A316">
        <v>3.8612787374564701E-2</v>
      </c>
      <c r="E316" cm="1">
        <f t="array" ref="E316">INDEX($C$2:$C$104,L316)</f>
        <v>-8.5672484592675902E-2</v>
      </c>
      <c r="G316">
        <f>PI()/12*(M316-12)</f>
        <v>-2.617993877991494</v>
      </c>
      <c r="H316">
        <f t="shared" si="34"/>
        <v>-5.1495939549004568E-2</v>
      </c>
      <c r="I316">
        <f t="shared" si="35"/>
        <v>0.79570639996680692</v>
      </c>
      <c r="J316">
        <f t="shared" si="36"/>
        <v>2.4047560435943751</v>
      </c>
      <c r="L316">
        <f t="shared" si="37"/>
        <v>14</v>
      </c>
      <c r="M316">
        <v>2</v>
      </c>
      <c r="N316" s="3">
        <f t="shared" si="38"/>
        <v>0.05</v>
      </c>
      <c r="O316" s="4">
        <f>IF(AR316&gt;0.05,1,0.05)</f>
        <v>0.05</v>
      </c>
      <c r="W316" s="3">
        <f t="shared" si="39"/>
        <v>5.0020839411324403</v>
      </c>
      <c r="Y316">
        <f>(1-EXP(-W316*A316))/W316</f>
        <v>3.5112780500571206E-2</v>
      </c>
      <c r="Z316">
        <f>A316-Y316</f>
        <v>3.5000068739934956E-3</v>
      </c>
      <c r="AH316" s="3">
        <v>3.5112780500571199E-2</v>
      </c>
      <c r="AI316" s="3">
        <v>3.5000068739935099E-3</v>
      </c>
      <c r="AR316">
        <v>0.05</v>
      </c>
      <c r="AS316" s="4">
        <f>0.5/SIN(O316)*0.5</f>
        <v>5.0020839411324403</v>
      </c>
      <c r="AU316" s="4">
        <f t="shared" si="40"/>
        <v>3.5112780500571206E-2</v>
      </c>
      <c r="AV316" s="4">
        <f t="shared" si="41"/>
        <v>3.5000068739934956E-3</v>
      </c>
    </row>
    <row r="317" spans="1:48" x14ac:dyDescent="0.3">
      <c r="A317">
        <v>3.8612787374564701E-2</v>
      </c>
      <c r="E317" cm="1">
        <f t="array" ref="E317">INDEX($C$2:$C$104,L317)</f>
        <v>-8.5672484592675902E-2</v>
      </c>
      <c r="G317">
        <f>PI()/12*(M317-12)</f>
        <v>-2.3561944901923448</v>
      </c>
      <c r="H317">
        <f t="shared" si="34"/>
        <v>-5.1495939549004568E-2</v>
      </c>
      <c r="I317">
        <f t="shared" si="35"/>
        <v>0.79570639996680692</v>
      </c>
      <c r="J317">
        <f t="shared" si="36"/>
        <v>2.2320988702738229</v>
      </c>
      <c r="L317">
        <f t="shared" si="37"/>
        <v>14</v>
      </c>
      <c r="M317">
        <v>3</v>
      </c>
      <c r="N317" s="3">
        <f t="shared" si="38"/>
        <v>0.05</v>
      </c>
      <c r="O317" s="4">
        <f>IF(AR317&gt;0.05,1,0.05)</f>
        <v>0.05</v>
      </c>
      <c r="W317" s="3">
        <f t="shared" si="39"/>
        <v>5.0020839411324403</v>
      </c>
      <c r="Y317">
        <f>(1-EXP(-W317*A317))/W317</f>
        <v>3.5112780500571206E-2</v>
      </c>
      <c r="Z317">
        <f>A317-Y317</f>
        <v>3.5000068739934956E-3</v>
      </c>
      <c r="AH317" s="3">
        <v>3.5112780500571199E-2</v>
      </c>
      <c r="AI317" s="3">
        <v>3.5000068739935099E-3</v>
      </c>
      <c r="AR317">
        <v>0.05</v>
      </c>
      <c r="AS317" s="4">
        <f>0.5/SIN(O317)*0.5</f>
        <v>5.0020839411324403</v>
      </c>
      <c r="AU317" s="4">
        <f t="shared" si="40"/>
        <v>3.5112780500571206E-2</v>
      </c>
      <c r="AV317" s="4">
        <f t="shared" si="41"/>
        <v>3.5000068739934956E-3</v>
      </c>
    </row>
    <row r="318" spans="1:48" x14ac:dyDescent="0.3">
      <c r="A318">
        <v>3.8612787374564701E-2</v>
      </c>
      <c r="E318" cm="1">
        <f t="array" ref="E318">INDEX($C$2:$C$104,L318)</f>
        <v>-8.5672484592675902E-2</v>
      </c>
      <c r="G318">
        <f>PI()/12*(M318-12)</f>
        <v>-2.0943951023931953</v>
      </c>
      <c r="H318">
        <f t="shared" si="34"/>
        <v>-5.1495939549004568E-2</v>
      </c>
      <c r="I318">
        <f t="shared" si="35"/>
        <v>0.79570639996680692</v>
      </c>
      <c r="J318">
        <f t="shared" si="36"/>
        <v>2.036832975758339</v>
      </c>
      <c r="L318">
        <f t="shared" si="37"/>
        <v>14</v>
      </c>
      <c r="M318">
        <v>4</v>
      </c>
      <c r="N318" s="3">
        <f t="shared" si="38"/>
        <v>0.05</v>
      </c>
      <c r="O318" s="4">
        <f>IF(AR318&gt;0.05,1,0.05)</f>
        <v>0.05</v>
      </c>
      <c r="W318" s="3">
        <f t="shared" si="39"/>
        <v>5.0020839411324403</v>
      </c>
      <c r="Y318">
        <f>(1-EXP(-W318*A318))/W318</f>
        <v>3.5112780500571206E-2</v>
      </c>
      <c r="Z318">
        <f>A318-Y318</f>
        <v>3.5000068739934956E-3</v>
      </c>
      <c r="AH318" s="3">
        <v>3.5112780500571199E-2</v>
      </c>
      <c r="AI318" s="3">
        <v>3.5000068739935099E-3</v>
      </c>
      <c r="AR318">
        <v>0.05</v>
      </c>
      <c r="AS318" s="4">
        <f>0.5/SIN(O318)*0.5</f>
        <v>5.0020839411324403</v>
      </c>
      <c r="AU318" s="4">
        <f t="shared" si="40"/>
        <v>3.5112780500571206E-2</v>
      </c>
      <c r="AV318" s="4">
        <f t="shared" si="41"/>
        <v>3.5000068739934956E-3</v>
      </c>
    </row>
    <row r="319" spans="1:48" x14ac:dyDescent="0.3">
      <c r="A319">
        <v>3.8612787374564701E-2</v>
      </c>
      <c r="E319" cm="1">
        <f t="array" ref="E319">INDEX($C$2:$C$104,L319)</f>
        <v>-8.5672484592675902E-2</v>
      </c>
      <c r="G319">
        <f>PI()/12*(M319-12)</f>
        <v>-1.8325957145940459</v>
      </c>
      <c r="H319">
        <f t="shared" si="34"/>
        <v>-5.1495939549004568E-2</v>
      </c>
      <c r="I319">
        <f t="shared" si="35"/>
        <v>0.79570639996680692</v>
      </c>
      <c r="J319">
        <f t="shared" si="36"/>
        <v>1.8311682015769011</v>
      </c>
      <c r="L319">
        <f t="shared" si="37"/>
        <v>14</v>
      </c>
      <c r="M319">
        <v>5</v>
      </c>
      <c r="N319" s="3">
        <f t="shared" si="38"/>
        <v>0.05</v>
      </c>
      <c r="O319" s="4">
        <f>IF(AR319&gt;0.05,1,0.05)</f>
        <v>0.05</v>
      </c>
      <c r="W319" s="3">
        <f t="shared" si="39"/>
        <v>5.0020839411324403</v>
      </c>
      <c r="Y319">
        <f>(1-EXP(-W319*A319))/W319</f>
        <v>3.5112780500571206E-2</v>
      </c>
      <c r="Z319">
        <f>A319-Y319</f>
        <v>3.5000068739934956E-3</v>
      </c>
      <c r="AH319" s="3">
        <v>3.5112780500571199E-2</v>
      </c>
      <c r="AI319" s="3">
        <v>3.5000068739935099E-3</v>
      </c>
      <c r="AR319">
        <v>0.05</v>
      </c>
      <c r="AS319" s="4">
        <f>0.5/SIN(O319)*0.5</f>
        <v>5.0020839411324403</v>
      </c>
      <c r="AU319" s="4">
        <f t="shared" si="40"/>
        <v>3.5112780500571206E-2</v>
      </c>
      <c r="AV319" s="4">
        <f t="shared" si="41"/>
        <v>3.5000068739934956E-3</v>
      </c>
    </row>
    <row r="320" spans="1:48" x14ac:dyDescent="0.3">
      <c r="A320">
        <v>3.8612787374564701E-2</v>
      </c>
      <c r="E320" cm="1">
        <f t="array" ref="E320">INDEX($C$2:$C$104,L320)</f>
        <v>-8.5672484592675902E-2</v>
      </c>
      <c r="G320">
        <f>PI()/12*(M320-12)</f>
        <v>-1.5707963267948966</v>
      </c>
      <c r="H320">
        <f t="shared" si="34"/>
        <v>-5.1495939549004568E-2</v>
      </c>
      <c r="I320">
        <f t="shared" si="35"/>
        <v>0.79570639996680692</v>
      </c>
      <c r="J320">
        <f t="shared" si="36"/>
        <v>1.6223150533082185</v>
      </c>
      <c r="L320">
        <f t="shared" si="37"/>
        <v>14</v>
      </c>
      <c r="M320">
        <v>6</v>
      </c>
      <c r="N320" s="3">
        <f t="shared" si="38"/>
        <v>0.05</v>
      </c>
      <c r="O320" s="4">
        <f>IF(AR320&gt;0.05,1,0.05)</f>
        <v>0.05</v>
      </c>
      <c r="W320" s="3">
        <f t="shared" si="39"/>
        <v>5.0020839411324403</v>
      </c>
      <c r="Y320">
        <f>(1-EXP(-W320*A320))/W320</f>
        <v>3.5112780500571206E-2</v>
      </c>
      <c r="Z320">
        <f>A320-Y320</f>
        <v>3.5000068739934956E-3</v>
      </c>
      <c r="AH320" s="3">
        <v>3.5112780500571199E-2</v>
      </c>
      <c r="AI320" s="3">
        <v>3.5000068739935099E-3</v>
      </c>
      <c r="AR320">
        <v>0.05</v>
      </c>
      <c r="AS320" s="4">
        <f>0.5/SIN(O320)*0.5</f>
        <v>5.0020839411324403</v>
      </c>
      <c r="AU320" s="4">
        <f t="shared" si="40"/>
        <v>3.5112780500571206E-2</v>
      </c>
      <c r="AV320" s="4">
        <f t="shared" si="41"/>
        <v>3.5000068739934956E-3</v>
      </c>
    </row>
    <row r="321" spans="1:48" x14ac:dyDescent="0.3">
      <c r="A321">
        <v>3.8612787374564701E-2</v>
      </c>
      <c r="E321" cm="1">
        <f t="array" ref="E321">INDEX($C$2:$C$104,L321)</f>
        <v>-8.5672484592675902E-2</v>
      </c>
      <c r="G321">
        <f>PI()/12*(M321-12)</f>
        <v>-1.308996938995747</v>
      </c>
      <c r="H321">
        <f t="shared" si="34"/>
        <v>-5.1495939549004568E-2</v>
      </c>
      <c r="I321">
        <f t="shared" si="35"/>
        <v>0.79570639996680692</v>
      </c>
      <c r="J321">
        <f t="shared" si="36"/>
        <v>1.4157275703643539</v>
      </c>
      <c r="L321">
        <f t="shared" si="37"/>
        <v>14</v>
      </c>
      <c r="M321">
        <v>7</v>
      </c>
      <c r="N321" s="3">
        <f t="shared" si="38"/>
        <v>0.15506875643054263</v>
      </c>
      <c r="O321" s="4">
        <f>IF(AR321&gt;0.05,1,0.05)</f>
        <v>1</v>
      </c>
      <c r="W321" s="3">
        <f t="shared" si="39"/>
        <v>1.618667446028228</v>
      </c>
      <c r="Y321">
        <f>(1-EXP(-W321*A321))/W321</f>
        <v>3.7430865000697824E-2</v>
      </c>
      <c r="Z321">
        <f>A321-Y321</f>
        <v>1.1819223738668769E-3</v>
      </c>
      <c r="AH321" s="3">
        <v>3.7430865000697797E-2</v>
      </c>
      <c r="AI321" s="3">
        <v>1.1819223738668901E-3</v>
      </c>
      <c r="AR321">
        <v>0.15506875643054263</v>
      </c>
      <c r="AS321" s="4">
        <f>0.5/SIN(O321)*0.5</f>
        <v>0.29709877644453031</v>
      </c>
      <c r="AU321" s="4">
        <f t="shared" si="40"/>
        <v>3.8392152557669243E-2</v>
      </c>
      <c r="AV321" s="4">
        <f t="shared" si="41"/>
        <v>2.2063481689545833E-4</v>
      </c>
    </row>
    <row r="322" spans="1:48" x14ac:dyDescent="0.3">
      <c r="A322">
        <v>3.8612787374564701E-2</v>
      </c>
      <c r="E322" cm="1">
        <f t="array" ref="E322">INDEX($C$2:$C$104,L322)</f>
        <v>-8.5672484592675902E-2</v>
      </c>
      <c r="G322">
        <f>PI()/12*(M322-12)</f>
        <v>-1.0471975511965976</v>
      </c>
      <c r="H322">
        <f t="shared" si="34"/>
        <v>-5.1495939549004568E-2</v>
      </c>
      <c r="I322">
        <f t="shared" si="35"/>
        <v>0.79570639996680692</v>
      </c>
      <c r="J322">
        <f t="shared" si="36"/>
        <v>1.21711111305819</v>
      </c>
      <c r="L322">
        <f t="shared" si="37"/>
        <v>14</v>
      </c>
      <c r="M322">
        <v>8</v>
      </c>
      <c r="N322" s="3">
        <f t="shared" si="38"/>
        <v>0.35368521373670658</v>
      </c>
      <c r="O322" s="4">
        <f>IF(AR322&gt;0.05,1,0.05)</f>
        <v>1</v>
      </c>
      <c r="W322" s="3">
        <f t="shared" si="39"/>
        <v>0.72179806390214452</v>
      </c>
      <c r="Y322">
        <f>(1-EXP(-W322*A322))/W322</f>
        <v>3.8079670173008145E-2</v>
      </c>
      <c r="Z322">
        <f>A322-Y322</f>
        <v>5.3311720155655579E-4</v>
      </c>
      <c r="AH322" s="3">
        <v>3.8079670173008298E-2</v>
      </c>
      <c r="AI322" s="3">
        <v>5.3311720155648596E-4</v>
      </c>
      <c r="AR322">
        <v>0.35368521373670658</v>
      </c>
      <c r="AS322" s="4">
        <f>0.5/SIN(O322)*0.5</f>
        <v>0.29709877644453031</v>
      </c>
      <c r="AU322" s="4">
        <f t="shared" si="40"/>
        <v>3.8392152557669243E-2</v>
      </c>
      <c r="AV322" s="4">
        <f t="shared" si="41"/>
        <v>2.2063481689545833E-4</v>
      </c>
    </row>
    <row r="323" spans="1:48" x14ac:dyDescent="0.3">
      <c r="A323">
        <v>3.8612787374564701E-2</v>
      </c>
      <c r="E323" cm="1">
        <f t="array" ref="E323">INDEX($C$2:$C$104,L323)</f>
        <v>-8.5672484592675902E-2</v>
      </c>
      <c r="G323">
        <f>PI()/12*(M323-12)</f>
        <v>-0.78539816339744828</v>
      </c>
      <c r="H323">
        <f t="shared" ref="H323:H386" si="42">SIN(E323)*SIN(RADIANS(37))</f>
        <v>-5.1495939549004568E-2</v>
      </c>
      <c r="I323">
        <f t="shared" ref="I323:I386" si="43">COS(E323)*COS(RADIANS(37))</f>
        <v>0.79570639996680692</v>
      </c>
      <c r="J323">
        <f t="shared" ref="J323:J386" si="44">ACOS(H323+I323*COS(G323))</f>
        <v>1.03427005165394</v>
      </c>
      <c r="L323">
        <f t="shared" ref="L323:L386" si="45">INT((ROW()-2)/24) + 1</f>
        <v>14</v>
      </c>
      <c r="M323">
        <v>9</v>
      </c>
      <c r="N323" s="3">
        <f t="shared" ref="N323:N386" si="46">MAX(0.05, PI()/2-J323)</f>
        <v>0.53652627514095652</v>
      </c>
      <c r="O323" s="4">
        <f>IF(AR323&gt;0.05,1,0.05)</f>
        <v>1</v>
      </c>
      <c r="W323" s="3">
        <f t="shared" ref="W323:W386" si="47">0.5/SIN(N323)*0.5</f>
        <v>0.48908991843453042</v>
      </c>
      <c r="Y323">
        <f>(1-EXP(-W323*A323))/W323</f>
        <v>3.8250468115713414E-2</v>
      </c>
      <c r="Z323">
        <f>A323-Y323</f>
        <v>3.6231925885128746E-4</v>
      </c>
      <c r="AH323" s="3">
        <v>3.8250468115713601E-2</v>
      </c>
      <c r="AI323" s="3">
        <v>3.6231925885114798E-4</v>
      </c>
      <c r="AR323">
        <v>0.53652627514095652</v>
      </c>
      <c r="AS323" s="4">
        <f>0.5/SIN(O323)*0.5</f>
        <v>0.29709877644453031</v>
      </c>
      <c r="AU323" s="4">
        <f t="shared" ref="AU323:AU386" si="48">(1-EXP(-AS323*A323))/AS323</f>
        <v>3.8392152557669243E-2</v>
      </c>
      <c r="AV323" s="4">
        <f t="shared" ref="AV323:AV386" si="49">A323-AU323</f>
        <v>2.2063481689545833E-4</v>
      </c>
    </row>
    <row r="324" spans="1:48" x14ac:dyDescent="0.3">
      <c r="A324">
        <v>6.6616995491631401E-2</v>
      </c>
      <c r="E324" cm="1">
        <f t="array" ref="E324">INDEX($C$2:$C$104,L324)</f>
        <v>-8.5672484592675902E-2</v>
      </c>
      <c r="G324">
        <f>PI()/12*(M324-12)</f>
        <v>-0.52359877559829882</v>
      </c>
      <c r="H324">
        <f t="shared" si="42"/>
        <v>-5.1495939549004568E-2</v>
      </c>
      <c r="I324">
        <f t="shared" si="43"/>
        <v>0.79570639996680692</v>
      </c>
      <c r="J324">
        <f t="shared" si="44"/>
        <v>0.87940967864291819</v>
      </c>
      <c r="L324">
        <f t="shared" si="45"/>
        <v>14</v>
      </c>
      <c r="M324">
        <v>10</v>
      </c>
      <c r="N324" s="3">
        <f t="shared" si="46"/>
        <v>0.69138664815197837</v>
      </c>
      <c r="O324" s="4">
        <f>IF(AR324&gt;0.05,1,0.05)</f>
        <v>1</v>
      </c>
      <c r="W324" s="3">
        <f t="shared" si="47"/>
        <v>0.39209165757886005</v>
      </c>
      <c r="Y324">
        <f>(1-EXP(-W324*A324))/W324</f>
        <v>6.5754504321137136E-2</v>
      </c>
      <c r="Z324">
        <f>A324-Y324</f>
        <v>8.6249117049426449E-4</v>
      </c>
      <c r="AH324" s="3">
        <v>6.5754504321137094E-2</v>
      </c>
      <c r="AI324" s="3">
        <v>8.6249117049427804E-4</v>
      </c>
      <c r="AR324">
        <v>0.69138664815197837</v>
      </c>
      <c r="AS324" s="4">
        <f>0.5/SIN(O324)*0.5</f>
        <v>0.29709877644453031</v>
      </c>
      <c r="AU324" s="4">
        <f t="shared" si="48"/>
        <v>6.5962087165866462E-2</v>
      </c>
      <c r="AV324" s="4">
        <f t="shared" si="49"/>
        <v>6.5490832576493851E-4</v>
      </c>
    </row>
    <row r="325" spans="1:48" x14ac:dyDescent="0.3">
      <c r="A325">
        <v>6.6616995491631401E-2</v>
      </c>
      <c r="E325" cm="1">
        <f t="array" ref="E325">INDEX($C$2:$C$104,L325)</f>
        <v>-8.5672484592675902E-2</v>
      </c>
      <c r="G325">
        <f>PI()/12*(M325-12)</f>
        <v>-0.26179938779914941</v>
      </c>
      <c r="H325">
        <f t="shared" si="42"/>
        <v>-5.1495939549004568E-2</v>
      </c>
      <c r="I325">
        <f t="shared" si="43"/>
        <v>0.79570639996680692</v>
      </c>
      <c r="J325">
        <f t="shared" si="44"/>
        <v>0.77116752913425912</v>
      </c>
      <c r="L325">
        <f t="shared" si="45"/>
        <v>14</v>
      </c>
      <c r="M325">
        <v>11</v>
      </c>
      <c r="N325" s="3">
        <f t="shared" si="46"/>
        <v>0.79962879766063744</v>
      </c>
      <c r="O325" s="4">
        <f>IF(AR325&gt;0.05,1,0.05)</f>
        <v>1</v>
      </c>
      <c r="W325" s="3">
        <f t="shared" si="47"/>
        <v>0.34862766510906634</v>
      </c>
      <c r="Y325">
        <f>(1-EXP(-W325*A325))/W325</f>
        <v>6.584937538789723E-2</v>
      </c>
      <c r="Z325">
        <f>A325-Y325</f>
        <v>7.6762010373417067E-4</v>
      </c>
      <c r="AH325" s="3">
        <v>6.5849375387897202E-2</v>
      </c>
      <c r="AI325" s="3">
        <v>7.67620103734184E-4</v>
      </c>
      <c r="AR325">
        <v>0.79962879766063744</v>
      </c>
      <c r="AS325" s="4">
        <f>0.5/SIN(O325)*0.5</f>
        <v>0.29709877644453031</v>
      </c>
      <c r="AU325" s="4">
        <f t="shared" si="48"/>
        <v>6.5962087165866462E-2</v>
      </c>
      <c r="AV325" s="4">
        <f t="shared" si="49"/>
        <v>6.5490832576493851E-4</v>
      </c>
    </row>
    <row r="326" spans="1:48" x14ac:dyDescent="0.3">
      <c r="A326">
        <v>6.6616995491631401E-2</v>
      </c>
      <c r="E326" cm="1">
        <f t="array" ref="E326">INDEX($C$2:$C$104,L326)</f>
        <v>-8.5672484592675902E-2</v>
      </c>
      <c r="G326">
        <f>PI()/12*(M326-12)</f>
        <v>0</v>
      </c>
      <c r="H326">
        <f t="shared" si="42"/>
        <v>-5.1495939549004568E-2</v>
      </c>
      <c r="I326">
        <f t="shared" si="43"/>
        <v>0.79570639996680692</v>
      </c>
      <c r="J326">
        <f t="shared" si="44"/>
        <v>0.73144430783057768</v>
      </c>
      <c r="L326">
        <f t="shared" si="45"/>
        <v>14</v>
      </c>
      <c r="M326">
        <v>12</v>
      </c>
      <c r="N326" s="3">
        <f t="shared" si="46"/>
        <v>0.83935201896431888</v>
      </c>
      <c r="O326" s="4">
        <f>IF(AR326&gt;0.05,1,0.05)</f>
        <v>1</v>
      </c>
      <c r="W326" s="3">
        <f t="shared" si="47"/>
        <v>0.33592647953328836</v>
      </c>
      <c r="Y326">
        <f>(1-EXP(-W326*A326))/W326</f>
        <v>6.5877133436512095E-2</v>
      </c>
      <c r="Z326">
        <f>A326-Y326</f>
        <v>7.3986205511930581E-4</v>
      </c>
      <c r="AH326" s="3">
        <v>6.5877133436512095E-2</v>
      </c>
      <c r="AI326" s="3">
        <v>7.3986205511931903E-4</v>
      </c>
      <c r="AR326">
        <v>0.83935201896431888</v>
      </c>
      <c r="AS326" s="4">
        <f>0.5/SIN(O326)*0.5</f>
        <v>0.29709877644453031</v>
      </c>
      <c r="AU326" s="4">
        <f t="shared" si="48"/>
        <v>6.5962087165866462E-2</v>
      </c>
      <c r="AV326" s="4">
        <f t="shared" si="49"/>
        <v>6.5490832576493851E-4</v>
      </c>
    </row>
    <row r="327" spans="1:48" x14ac:dyDescent="0.3">
      <c r="A327">
        <v>6.6616995491631401E-2</v>
      </c>
      <c r="E327" cm="1">
        <f t="array" ref="E327">INDEX($C$2:$C$104,L327)</f>
        <v>-8.5672484592675902E-2</v>
      </c>
      <c r="G327">
        <f>PI()/12*(M327-12)</f>
        <v>0.26179938779914941</v>
      </c>
      <c r="H327">
        <f t="shared" si="42"/>
        <v>-5.1495939549004568E-2</v>
      </c>
      <c r="I327">
        <f t="shared" si="43"/>
        <v>0.79570639996680692</v>
      </c>
      <c r="J327">
        <f t="shared" si="44"/>
        <v>0.77116752913425912</v>
      </c>
      <c r="L327">
        <f t="shared" si="45"/>
        <v>14</v>
      </c>
      <c r="M327">
        <v>13</v>
      </c>
      <c r="N327" s="3">
        <f t="shared" si="46"/>
        <v>0.79962879766063744</v>
      </c>
      <c r="O327" s="4">
        <f>IF(AR327&gt;0.05,1,0.05)</f>
        <v>1</v>
      </c>
      <c r="W327" s="3">
        <f t="shared" si="47"/>
        <v>0.34862766510906634</v>
      </c>
      <c r="Y327">
        <f>(1-EXP(-W327*A327))/W327</f>
        <v>6.584937538789723E-2</v>
      </c>
      <c r="Z327">
        <f>A327-Y327</f>
        <v>7.6762010373417067E-4</v>
      </c>
      <c r="AH327" s="3">
        <v>6.5849375387897202E-2</v>
      </c>
      <c r="AI327" s="3">
        <v>7.67620103734184E-4</v>
      </c>
      <c r="AR327">
        <v>0.79962879766063744</v>
      </c>
      <c r="AS327" s="4">
        <f>0.5/SIN(O327)*0.5</f>
        <v>0.29709877644453031</v>
      </c>
      <c r="AU327" s="4">
        <f t="shared" si="48"/>
        <v>6.5962087165866462E-2</v>
      </c>
      <c r="AV327" s="4">
        <f t="shared" si="49"/>
        <v>6.5490832576493851E-4</v>
      </c>
    </row>
    <row r="328" spans="1:48" x14ac:dyDescent="0.3">
      <c r="A328">
        <v>6.6616995491631401E-2</v>
      </c>
      <c r="E328" cm="1">
        <f t="array" ref="E328">INDEX($C$2:$C$104,L328)</f>
        <v>-8.5672484592675902E-2</v>
      </c>
      <c r="G328">
        <f>PI()/12*(M328-12)</f>
        <v>0.52359877559829882</v>
      </c>
      <c r="H328">
        <f t="shared" si="42"/>
        <v>-5.1495939549004568E-2</v>
      </c>
      <c r="I328">
        <f t="shared" si="43"/>
        <v>0.79570639996680692</v>
      </c>
      <c r="J328">
        <f t="shared" si="44"/>
        <v>0.87940967864291819</v>
      </c>
      <c r="L328">
        <f t="shared" si="45"/>
        <v>14</v>
      </c>
      <c r="M328">
        <v>14</v>
      </c>
      <c r="N328" s="3">
        <f t="shared" si="46"/>
        <v>0.69138664815197837</v>
      </c>
      <c r="O328" s="4">
        <f>IF(AR328&gt;0.05,1,0.05)</f>
        <v>1</v>
      </c>
      <c r="W328" s="3">
        <f t="shared" si="47"/>
        <v>0.39209165757886005</v>
      </c>
      <c r="Y328">
        <f>(1-EXP(-W328*A328))/W328</f>
        <v>6.5754504321137136E-2</v>
      </c>
      <c r="Z328">
        <f>A328-Y328</f>
        <v>8.6249117049426449E-4</v>
      </c>
      <c r="AH328" s="3">
        <v>6.5754504321137094E-2</v>
      </c>
      <c r="AI328" s="3">
        <v>8.6249117049427804E-4</v>
      </c>
      <c r="AR328">
        <v>0.69138664815197837</v>
      </c>
      <c r="AS328" s="4">
        <f>0.5/SIN(O328)*0.5</f>
        <v>0.29709877644453031</v>
      </c>
      <c r="AU328" s="4">
        <f t="shared" si="48"/>
        <v>6.5962087165866462E-2</v>
      </c>
      <c r="AV328" s="4">
        <f t="shared" si="49"/>
        <v>6.5490832576493851E-4</v>
      </c>
    </row>
    <row r="329" spans="1:48" x14ac:dyDescent="0.3">
      <c r="A329">
        <v>6.6616995491631401E-2</v>
      </c>
      <c r="E329" cm="1">
        <f t="array" ref="E329">INDEX($C$2:$C$104,L329)</f>
        <v>-8.5672484592675902E-2</v>
      </c>
      <c r="G329">
        <f>PI()/12*(M329-12)</f>
        <v>0.78539816339744828</v>
      </c>
      <c r="H329">
        <f t="shared" si="42"/>
        <v>-5.1495939549004568E-2</v>
      </c>
      <c r="I329">
        <f t="shared" si="43"/>
        <v>0.79570639996680692</v>
      </c>
      <c r="J329">
        <f t="shared" si="44"/>
        <v>1.03427005165394</v>
      </c>
      <c r="L329">
        <f t="shared" si="45"/>
        <v>14</v>
      </c>
      <c r="M329">
        <v>15</v>
      </c>
      <c r="N329" s="3">
        <f t="shared" si="46"/>
        <v>0.53652627514095652</v>
      </c>
      <c r="O329" s="4">
        <f>IF(AR329&gt;0.05,1,0.05)</f>
        <v>1</v>
      </c>
      <c r="W329" s="3">
        <f t="shared" si="47"/>
        <v>0.48908991843453042</v>
      </c>
      <c r="Y329">
        <f>(1-EXP(-W329*A329))/W329</f>
        <v>6.5543439001154211E-2</v>
      </c>
      <c r="Z329">
        <f>A329-Y329</f>
        <v>1.0735564904771899E-3</v>
      </c>
      <c r="AH329" s="3">
        <v>6.5543439001154197E-2</v>
      </c>
      <c r="AI329" s="3">
        <v>1.0735564904771999E-3</v>
      </c>
      <c r="AR329">
        <v>0.53652627514095652</v>
      </c>
      <c r="AS329" s="4">
        <f>0.5/SIN(O329)*0.5</f>
        <v>0.29709877644453031</v>
      </c>
      <c r="AU329" s="4">
        <f t="shared" si="48"/>
        <v>6.5962087165866462E-2</v>
      </c>
      <c r="AV329" s="4">
        <f t="shared" si="49"/>
        <v>6.5490832576493851E-4</v>
      </c>
    </row>
    <row r="330" spans="1:48" x14ac:dyDescent="0.3">
      <c r="A330">
        <v>6.6616995491631401E-2</v>
      </c>
      <c r="E330" cm="1">
        <f t="array" ref="E330">INDEX($C$2:$C$104,L330)</f>
        <v>-8.5672484592675902E-2</v>
      </c>
      <c r="G330">
        <f>PI()/12*(M330-12)</f>
        <v>1.0471975511965976</v>
      </c>
      <c r="H330">
        <f t="shared" si="42"/>
        <v>-5.1495939549004568E-2</v>
      </c>
      <c r="I330">
        <f t="shared" si="43"/>
        <v>0.79570639996680692</v>
      </c>
      <c r="J330">
        <f t="shared" si="44"/>
        <v>1.21711111305819</v>
      </c>
      <c r="L330">
        <f t="shared" si="45"/>
        <v>14</v>
      </c>
      <c r="M330">
        <v>16</v>
      </c>
      <c r="N330" s="3">
        <f t="shared" si="46"/>
        <v>0.35368521373670658</v>
      </c>
      <c r="O330" s="4">
        <f>IF(AR330&gt;0.05,1,0.05)</f>
        <v>1</v>
      </c>
      <c r="W330" s="3">
        <f t="shared" si="47"/>
        <v>0.72179806390214452</v>
      </c>
      <c r="Y330">
        <f>(1-EXP(-W330*A330))/W330</f>
        <v>6.5040753989749386E-2</v>
      </c>
      <c r="Z330">
        <f>A330-Y330</f>
        <v>1.5762415018820142E-3</v>
      </c>
      <c r="AH330" s="3">
        <v>6.5040753989749303E-2</v>
      </c>
      <c r="AI330" s="3">
        <v>1.57624150188202E-3</v>
      </c>
      <c r="AR330">
        <v>0.35368521373670658</v>
      </c>
      <c r="AS330" s="4">
        <f>0.5/SIN(O330)*0.5</f>
        <v>0.29709877644453031</v>
      </c>
      <c r="AU330" s="4">
        <f t="shared" si="48"/>
        <v>6.5962087165866462E-2</v>
      </c>
      <c r="AV330" s="4">
        <f t="shared" si="49"/>
        <v>6.5490832576493851E-4</v>
      </c>
    </row>
    <row r="331" spans="1:48" x14ac:dyDescent="0.3">
      <c r="A331">
        <v>6.6616995491631401E-2</v>
      </c>
      <c r="E331" cm="1">
        <f t="array" ref="E331">INDEX($C$2:$C$104,L331)</f>
        <v>-8.5672484592675902E-2</v>
      </c>
      <c r="G331">
        <f>PI()/12*(M331-12)</f>
        <v>1.308996938995747</v>
      </c>
      <c r="H331">
        <f t="shared" si="42"/>
        <v>-5.1495939549004568E-2</v>
      </c>
      <c r="I331">
        <f t="shared" si="43"/>
        <v>0.79570639996680692</v>
      </c>
      <c r="J331">
        <f t="shared" si="44"/>
        <v>1.4157275703643539</v>
      </c>
      <c r="L331">
        <f t="shared" si="45"/>
        <v>14</v>
      </c>
      <c r="M331">
        <v>17</v>
      </c>
      <c r="N331" s="3">
        <f t="shared" si="46"/>
        <v>0.15506875643054263</v>
      </c>
      <c r="O331" s="4">
        <f>IF(AR331&gt;0.05,1,0.05)</f>
        <v>1</v>
      </c>
      <c r="W331" s="3">
        <f t="shared" si="47"/>
        <v>1.618667446028228</v>
      </c>
      <c r="Y331">
        <f>(1-EXP(-W331*A331))/W331</f>
        <v>6.3151006233527859E-2</v>
      </c>
      <c r="Z331">
        <f>A331-Y331</f>
        <v>3.4659892581035412E-3</v>
      </c>
      <c r="AH331" s="3">
        <v>6.3151006233527804E-2</v>
      </c>
      <c r="AI331" s="3">
        <v>3.4659892581035499E-3</v>
      </c>
      <c r="AR331">
        <v>0.15506875643054263</v>
      </c>
      <c r="AS331" s="4">
        <f>0.5/SIN(O331)*0.5</f>
        <v>0.29709877644453031</v>
      </c>
      <c r="AU331" s="4">
        <f t="shared" si="48"/>
        <v>6.5962087165866462E-2</v>
      </c>
      <c r="AV331" s="4">
        <f t="shared" si="49"/>
        <v>6.5490832576493851E-4</v>
      </c>
    </row>
    <row r="332" spans="1:48" x14ac:dyDescent="0.3">
      <c r="A332">
        <v>6.6616995491631401E-2</v>
      </c>
      <c r="E332" cm="1">
        <f t="array" ref="E332">INDEX($C$2:$C$104,L332)</f>
        <v>-8.5672484592675902E-2</v>
      </c>
      <c r="G332">
        <f>PI()/12*(M332-12)</f>
        <v>1.5707963267948966</v>
      </c>
      <c r="H332">
        <f t="shared" si="42"/>
        <v>-5.1495939549004568E-2</v>
      </c>
      <c r="I332">
        <f t="shared" si="43"/>
        <v>0.79570639996680692</v>
      </c>
      <c r="J332">
        <f t="shared" si="44"/>
        <v>1.6223150533082185</v>
      </c>
      <c r="L332">
        <f t="shared" si="45"/>
        <v>14</v>
      </c>
      <c r="M332">
        <v>18</v>
      </c>
      <c r="N332" s="3">
        <f t="shared" si="46"/>
        <v>0.05</v>
      </c>
      <c r="O332" s="4">
        <f>IF(AR332&gt;0.05,1,0.05)</f>
        <v>0.05</v>
      </c>
      <c r="W332" s="3">
        <f t="shared" si="47"/>
        <v>5.0020839411324403</v>
      </c>
      <c r="Y332">
        <f>(1-EXP(-W332*A332))/W332</f>
        <v>5.6654427795359355E-2</v>
      </c>
      <c r="Z332">
        <f>A332-Y332</f>
        <v>9.9625676962720455E-3</v>
      </c>
      <c r="AH332" s="3">
        <v>5.66544277953593E-2</v>
      </c>
      <c r="AI332" s="3">
        <v>9.9625676962720299E-3</v>
      </c>
      <c r="AR332">
        <v>0.05</v>
      </c>
      <c r="AS332" s="4">
        <f>0.5/SIN(O332)*0.5</f>
        <v>5.0020839411324403</v>
      </c>
      <c r="AU332" s="4">
        <f t="shared" si="48"/>
        <v>5.6654427795359355E-2</v>
      </c>
      <c r="AV332" s="4">
        <f t="shared" si="49"/>
        <v>9.9625676962720455E-3</v>
      </c>
    </row>
    <row r="333" spans="1:48" x14ac:dyDescent="0.3">
      <c r="A333">
        <v>6.6616995491631401E-2</v>
      </c>
      <c r="E333" cm="1">
        <f t="array" ref="E333">INDEX($C$2:$C$104,L333)</f>
        <v>-8.5672484592675902E-2</v>
      </c>
      <c r="G333">
        <f>PI()/12*(M333-12)</f>
        <v>1.8325957145940459</v>
      </c>
      <c r="H333">
        <f t="shared" si="42"/>
        <v>-5.1495939549004568E-2</v>
      </c>
      <c r="I333">
        <f t="shared" si="43"/>
        <v>0.79570639996680692</v>
      </c>
      <c r="J333">
        <f t="shared" si="44"/>
        <v>1.8311682015769011</v>
      </c>
      <c r="L333">
        <f t="shared" si="45"/>
        <v>14</v>
      </c>
      <c r="M333">
        <v>19</v>
      </c>
      <c r="N333" s="3">
        <f t="shared" si="46"/>
        <v>0.05</v>
      </c>
      <c r="O333" s="4">
        <f>IF(AR333&gt;0.05,1,0.05)</f>
        <v>0.05</v>
      </c>
      <c r="W333" s="3">
        <f t="shared" si="47"/>
        <v>5.0020839411324403</v>
      </c>
      <c r="Y333">
        <f>(1-EXP(-W333*A333))/W333</f>
        <v>5.6654427795359355E-2</v>
      </c>
      <c r="Z333">
        <f>A333-Y333</f>
        <v>9.9625676962720455E-3</v>
      </c>
      <c r="AH333" s="3">
        <v>5.66544277953593E-2</v>
      </c>
      <c r="AI333" s="3">
        <v>9.9625676962720299E-3</v>
      </c>
      <c r="AR333">
        <v>0.05</v>
      </c>
      <c r="AS333" s="4">
        <f>0.5/SIN(O333)*0.5</f>
        <v>5.0020839411324403</v>
      </c>
      <c r="AU333" s="4">
        <f t="shared" si="48"/>
        <v>5.6654427795359355E-2</v>
      </c>
      <c r="AV333" s="4">
        <f t="shared" si="49"/>
        <v>9.9625676962720455E-3</v>
      </c>
    </row>
    <row r="334" spans="1:48" x14ac:dyDescent="0.3">
      <c r="A334">
        <v>6.6616995491631401E-2</v>
      </c>
      <c r="E334" cm="1">
        <f t="array" ref="E334">INDEX($C$2:$C$104,L334)</f>
        <v>-8.5672484592675902E-2</v>
      </c>
      <c r="G334">
        <f>PI()/12*(M334-12)</f>
        <v>2.0943951023931953</v>
      </c>
      <c r="H334">
        <f t="shared" si="42"/>
        <v>-5.1495939549004568E-2</v>
      </c>
      <c r="I334">
        <f t="shared" si="43"/>
        <v>0.79570639996680692</v>
      </c>
      <c r="J334">
        <f t="shared" si="44"/>
        <v>2.036832975758339</v>
      </c>
      <c r="L334">
        <f t="shared" si="45"/>
        <v>14</v>
      </c>
      <c r="M334">
        <v>20</v>
      </c>
      <c r="N334" s="3">
        <f t="shared" si="46"/>
        <v>0.05</v>
      </c>
      <c r="O334" s="4">
        <f>IF(AR334&gt;0.05,1,0.05)</f>
        <v>0.05</v>
      </c>
      <c r="W334" s="3">
        <f t="shared" si="47"/>
        <v>5.0020839411324403</v>
      </c>
      <c r="Y334">
        <f>(1-EXP(-W334*A334))/W334</f>
        <v>5.6654427795359355E-2</v>
      </c>
      <c r="Z334">
        <f>A334-Y334</f>
        <v>9.9625676962720455E-3</v>
      </c>
      <c r="AH334" s="3">
        <v>5.66544277953593E-2</v>
      </c>
      <c r="AI334" s="3">
        <v>9.9625676962720299E-3</v>
      </c>
      <c r="AR334">
        <v>0.05</v>
      </c>
      <c r="AS334" s="4">
        <f>0.5/SIN(O334)*0.5</f>
        <v>5.0020839411324403</v>
      </c>
      <c r="AU334" s="4">
        <f t="shared" si="48"/>
        <v>5.6654427795359355E-2</v>
      </c>
      <c r="AV334" s="4">
        <f t="shared" si="49"/>
        <v>9.9625676962720455E-3</v>
      </c>
    </row>
    <row r="335" spans="1:48" x14ac:dyDescent="0.3">
      <c r="A335">
        <v>6.6616995491631401E-2</v>
      </c>
      <c r="E335" cm="1">
        <f t="array" ref="E335">INDEX($C$2:$C$104,L335)</f>
        <v>-8.5672484592675902E-2</v>
      </c>
      <c r="G335">
        <f>PI()/12*(M335-12)</f>
        <v>2.3561944901923448</v>
      </c>
      <c r="H335">
        <f t="shared" si="42"/>
        <v>-5.1495939549004568E-2</v>
      </c>
      <c r="I335">
        <f t="shared" si="43"/>
        <v>0.79570639996680692</v>
      </c>
      <c r="J335">
        <f t="shared" si="44"/>
        <v>2.2320988702738229</v>
      </c>
      <c r="L335">
        <f t="shared" si="45"/>
        <v>14</v>
      </c>
      <c r="M335">
        <v>21</v>
      </c>
      <c r="N335" s="3">
        <f t="shared" si="46"/>
        <v>0.05</v>
      </c>
      <c r="O335" s="4">
        <f>IF(AR335&gt;0.05,1,0.05)</f>
        <v>0.05</v>
      </c>
      <c r="W335" s="3">
        <f t="shared" si="47"/>
        <v>5.0020839411324403</v>
      </c>
      <c r="Y335">
        <f>(1-EXP(-W335*A335))/W335</f>
        <v>5.6654427795359355E-2</v>
      </c>
      <c r="Z335">
        <f>A335-Y335</f>
        <v>9.9625676962720455E-3</v>
      </c>
      <c r="AH335" s="3">
        <v>5.66544277953593E-2</v>
      </c>
      <c r="AI335" s="3">
        <v>9.9625676962720299E-3</v>
      </c>
      <c r="AR335">
        <v>0.05</v>
      </c>
      <c r="AS335" s="4">
        <f>0.5/SIN(O335)*0.5</f>
        <v>5.0020839411324403</v>
      </c>
      <c r="AU335" s="4">
        <f t="shared" si="48"/>
        <v>5.6654427795359355E-2</v>
      </c>
      <c r="AV335" s="4">
        <f t="shared" si="49"/>
        <v>9.9625676962720455E-3</v>
      </c>
    </row>
    <row r="336" spans="1:48" x14ac:dyDescent="0.3">
      <c r="A336">
        <v>6.6616995491631401E-2</v>
      </c>
      <c r="E336" cm="1">
        <f t="array" ref="E336">INDEX($C$2:$C$104,L336)</f>
        <v>-8.5672484592675902E-2</v>
      </c>
      <c r="G336">
        <f>PI()/12*(M336-12)</f>
        <v>2.617993877991494</v>
      </c>
      <c r="H336">
        <f t="shared" si="42"/>
        <v>-5.1495939549004568E-2</v>
      </c>
      <c r="I336">
        <f t="shared" si="43"/>
        <v>0.79570639996680692</v>
      </c>
      <c r="J336">
        <f t="shared" si="44"/>
        <v>2.4047560435943751</v>
      </c>
      <c r="L336">
        <f t="shared" si="45"/>
        <v>14</v>
      </c>
      <c r="M336">
        <v>22</v>
      </c>
      <c r="N336" s="3">
        <f t="shared" si="46"/>
        <v>0.05</v>
      </c>
      <c r="O336" s="4">
        <f>IF(AR336&gt;0.05,1,0.05)</f>
        <v>0.05</v>
      </c>
      <c r="W336" s="3">
        <f t="shared" si="47"/>
        <v>5.0020839411324403</v>
      </c>
      <c r="Y336">
        <f>(1-EXP(-W336*A336))/W336</f>
        <v>5.6654427795359355E-2</v>
      </c>
      <c r="Z336">
        <f>A336-Y336</f>
        <v>9.9625676962720455E-3</v>
      </c>
      <c r="AH336" s="3">
        <v>5.66544277953593E-2</v>
      </c>
      <c r="AI336" s="3">
        <v>9.9625676962720299E-3</v>
      </c>
      <c r="AR336">
        <v>0.05</v>
      </c>
      <c r="AS336" s="4">
        <f>0.5/SIN(O336)*0.5</f>
        <v>5.0020839411324403</v>
      </c>
      <c r="AU336" s="4">
        <f t="shared" si="48"/>
        <v>5.6654427795359355E-2</v>
      </c>
      <c r="AV336" s="4">
        <f t="shared" si="49"/>
        <v>9.9625676962720455E-3</v>
      </c>
    </row>
    <row r="337" spans="1:48" x14ac:dyDescent="0.3">
      <c r="A337">
        <v>6.6616995491631401E-2</v>
      </c>
      <c r="E337" cm="1">
        <f t="array" ref="E337">INDEX($C$2:$C$104,L337)</f>
        <v>-8.5672484592675902E-2</v>
      </c>
      <c r="G337">
        <f>PI()/12*(M337-12)</f>
        <v>2.8797932657906435</v>
      </c>
      <c r="H337">
        <f t="shared" si="42"/>
        <v>-5.1495939549004568E-2</v>
      </c>
      <c r="I337">
        <f t="shared" si="43"/>
        <v>0.79570639996680692</v>
      </c>
      <c r="J337">
        <f t="shared" si="44"/>
        <v>2.5323633852092975</v>
      </c>
      <c r="L337">
        <f t="shared" si="45"/>
        <v>14</v>
      </c>
      <c r="M337">
        <v>23</v>
      </c>
      <c r="N337" s="3">
        <f t="shared" si="46"/>
        <v>0.05</v>
      </c>
      <c r="O337" s="4">
        <f>IF(AR337&gt;0.05,1,0.05)</f>
        <v>0.05</v>
      </c>
      <c r="W337" s="3">
        <f t="shared" si="47"/>
        <v>5.0020839411324403</v>
      </c>
      <c r="Y337">
        <f>(1-EXP(-W337*A337))/W337</f>
        <v>5.6654427795359355E-2</v>
      </c>
      <c r="Z337">
        <f>A337-Y337</f>
        <v>9.9625676962720455E-3</v>
      </c>
      <c r="AH337" s="3">
        <v>5.66544277953593E-2</v>
      </c>
      <c r="AI337" s="3">
        <v>9.9625676962720299E-3</v>
      </c>
      <c r="AR337">
        <v>0.05</v>
      </c>
      <c r="AS337" s="4">
        <f>0.5/SIN(O337)*0.5</f>
        <v>5.0020839411324403</v>
      </c>
      <c r="AU337" s="4">
        <f t="shared" si="48"/>
        <v>5.6654427795359355E-2</v>
      </c>
      <c r="AV337" s="4">
        <f t="shared" si="49"/>
        <v>9.9625676962720455E-3</v>
      </c>
    </row>
    <row r="338" spans="1:48" x14ac:dyDescent="0.3">
      <c r="A338">
        <v>6.6616995491631401E-2</v>
      </c>
      <c r="E338" cm="1">
        <f t="array" ref="E338">INDEX($C$2:$C$104,L338)</f>
        <v>-9.2549150078542294E-2</v>
      </c>
      <c r="G338">
        <f>PI()/12*(M338-12)</f>
        <v>-3.1415926535897931</v>
      </c>
      <c r="H338">
        <f t="shared" si="42"/>
        <v>-5.5617991601252213E-2</v>
      </c>
      <c r="I338">
        <f t="shared" si="43"/>
        <v>0.79521765627550522</v>
      </c>
      <c r="J338">
        <f t="shared" si="44"/>
        <v>2.5883699804304339</v>
      </c>
      <c r="L338">
        <f t="shared" si="45"/>
        <v>15</v>
      </c>
      <c r="M338">
        <v>0</v>
      </c>
      <c r="N338" s="3">
        <f t="shared" si="46"/>
        <v>0.05</v>
      </c>
      <c r="O338" s="4">
        <f>IF(AR338&gt;0.05,1,0.05)</f>
        <v>0.05</v>
      </c>
      <c r="W338" s="3">
        <f t="shared" si="47"/>
        <v>5.0020839411324403</v>
      </c>
      <c r="Y338">
        <f>(1-EXP(-W338*A338))/W338</f>
        <v>5.6654427795359355E-2</v>
      </c>
      <c r="Z338">
        <f>A338-Y338</f>
        <v>9.9625676962720455E-3</v>
      </c>
      <c r="AH338" s="3">
        <v>5.66544277953593E-2</v>
      </c>
      <c r="AI338" s="3">
        <v>9.9625676962720299E-3</v>
      </c>
      <c r="AR338">
        <v>0.05</v>
      </c>
      <c r="AS338" s="4">
        <f>0.5/SIN(O338)*0.5</f>
        <v>5.0020839411324403</v>
      </c>
      <c r="AU338" s="4">
        <f t="shared" si="48"/>
        <v>5.6654427795359355E-2</v>
      </c>
      <c r="AV338" s="4">
        <f t="shared" si="49"/>
        <v>9.9625676962720455E-3</v>
      </c>
    </row>
    <row r="339" spans="1:48" x14ac:dyDescent="0.3">
      <c r="A339">
        <v>6.6616995491631401E-2</v>
      </c>
      <c r="E339" cm="1">
        <f t="array" ref="E339">INDEX($C$2:$C$104,L339)</f>
        <v>-9.2549150078542294E-2</v>
      </c>
      <c r="G339">
        <f>PI()/12*(M339-12)</f>
        <v>-2.8797932657906435</v>
      </c>
      <c r="H339">
        <f t="shared" si="42"/>
        <v>-5.5617991601252213E-2</v>
      </c>
      <c r="I339">
        <f t="shared" si="43"/>
        <v>0.79521765627550522</v>
      </c>
      <c r="J339">
        <f t="shared" si="44"/>
        <v>2.5387712774474434</v>
      </c>
      <c r="L339">
        <f t="shared" si="45"/>
        <v>15</v>
      </c>
      <c r="M339">
        <v>1</v>
      </c>
      <c r="N339" s="3">
        <f t="shared" si="46"/>
        <v>0.05</v>
      </c>
      <c r="O339" s="4">
        <f>IF(AR339&gt;0.05,1,0.05)</f>
        <v>0.05</v>
      </c>
      <c r="W339" s="3">
        <f t="shared" si="47"/>
        <v>5.0020839411324403</v>
      </c>
      <c r="Y339">
        <f>(1-EXP(-W339*A339))/W339</f>
        <v>5.6654427795359355E-2</v>
      </c>
      <c r="Z339">
        <f>A339-Y339</f>
        <v>9.9625676962720455E-3</v>
      </c>
      <c r="AH339" s="3">
        <v>5.66544277953593E-2</v>
      </c>
      <c r="AI339" s="3">
        <v>9.9625676962720299E-3</v>
      </c>
      <c r="AR339">
        <v>0.05</v>
      </c>
      <c r="AS339" s="4">
        <f>0.5/SIN(O339)*0.5</f>
        <v>5.0020839411324403</v>
      </c>
      <c r="AU339" s="4">
        <f t="shared" si="48"/>
        <v>5.6654427795359355E-2</v>
      </c>
      <c r="AV339" s="4">
        <f t="shared" si="49"/>
        <v>9.9625676962720455E-3</v>
      </c>
    </row>
    <row r="340" spans="1:48" x14ac:dyDescent="0.3">
      <c r="A340">
        <v>6.6616995491631401E-2</v>
      </c>
      <c r="E340" cm="1">
        <f t="array" ref="E340">INDEX($C$2:$C$104,L340)</f>
        <v>-9.2549150078542294E-2</v>
      </c>
      <c r="G340">
        <f>PI()/12*(M340-12)</f>
        <v>-2.617993877991494</v>
      </c>
      <c r="H340">
        <f t="shared" si="42"/>
        <v>-5.5617991601252213E-2</v>
      </c>
      <c r="I340">
        <f t="shared" si="43"/>
        <v>0.79521765627550522</v>
      </c>
      <c r="J340">
        <f t="shared" si="44"/>
        <v>2.4102774420647384</v>
      </c>
      <c r="L340">
        <f t="shared" si="45"/>
        <v>15</v>
      </c>
      <c r="M340">
        <v>2</v>
      </c>
      <c r="N340" s="3">
        <f t="shared" si="46"/>
        <v>0.05</v>
      </c>
      <c r="O340" s="4">
        <f>IF(AR340&gt;0.05,1,0.05)</f>
        <v>0.05</v>
      </c>
      <c r="W340" s="3">
        <f t="shared" si="47"/>
        <v>5.0020839411324403</v>
      </c>
      <c r="Y340">
        <f>(1-EXP(-W340*A340))/W340</f>
        <v>5.6654427795359355E-2</v>
      </c>
      <c r="Z340">
        <f>A340-Y340</f>
        <v>9.9625676962720455E-3</v>
      </c>
      <c r="AH340" s="3">
        <v>5.66544277953593E-2</v>
      </c>
      <c r="AI340" s="3">
        <v>9.9625676962720299E-3</v>
      </c>
      <c r="AR340">
        <v>0.05</v>
      </c>
      <c r="AS340" s="4">
        <f>0.5/SIN(O340)*0.5</f>
        <v>5.0020839411324403</v>
      </c>
      <c r="AU340" s="4">
        <f t="shared" si="48"/>
        <v>5.6654427795359355E-2</v>
      </c>
      <c r="AV340" s="4">
        <f t="shared" si="49"/>
        <v>9.9625676962720455E-3</v>
      </c>
    </row>
    <row r="341" spans="1:48" x14ac:dyDescent="0.3">
      <c r="A341">
        <v>6.6616995491631401E-2</v>
      </c>
      <c r="E341" cm="1">
        <f t="array" ref="E341">INDEX($C$2:$C$104,L341)</f>
        <v>-9.2549150078542294E-2</v>
      </c>
      <c r="G341">
        <f>PI()/12*(M341-12)</f>
        <v>-2.3561944901923448</v>
      </c>
      <c r="H341">
        <f t="shared" si="42"/>
        <v>-5.5617991601252213E-2</v>
      </c>
      <c r="I341">
        <f t="shared" si="43"/>
        <v>0.79521765627550522</v>
      </c>
      <c r="J341">
        <f t="shared" si="44"/>
        <v>2.2368930468444717</v>
      </c>
      <c r="L341">
        <f t="shared" si="45"/>
        <v>15</v>
      </c>
      <c r="M341">
        <v>3</v>
      </c>
      <c r="N341" s="3">
        <f t="shared" si="46"/>
        <v>0.05</v>
      </c>
      <c r="O341" s="4">
        <f>IF(AR341&gt;0.05,1,0.05)</f>
        <v>0.05</v>
      </c>
      <c r="W341" s="3">
        <f t="shared" si="47"/>
        <v>5.0020839411324403</v>
      </c>
      <c r="Y341">
        <f>(1-EXP(-W341*A341))/W341</f>
        <v>5.6654427795359355E-2</v>
      </c>
      <c r="Z341">
        <f>A341-Y341</f>
        <v>9.9625676962720455E-3</v>
      </c>
      <c r="AH341" s="3">
        <v>5.66544277953593E-2</v>
      </c>
      <c r="AI341" s="3">
        <v>9.9625676962720299E-3</v>
      </c>
      <c r="AR341">
        <v>0.05</v>
      </c>
      <c r="AS341" s="4">
        <f>0.5/SIN(O341)*0.5</f>
        <v>5.0020839411324403</v>
      </c>
      <c r="AU341" s="4">
        <f t="shared" si="48"/>
        <v>5.6654427795359355E-2</v>
      </c>
      <c r="AV341" s="4">
        <f t="shared" si="49"/>
        <v>9.9625676962720455E-3</v>
      </c>
    </row>
    <row r="342" spans="1:48" x14ac:dyDescent="0.3">
      <c r="A342">
        <v>6.6616995491631401E-2</v>
      </c>
      <c r="E342" cm="1">
        <f t="array" ref="E342">INDEX($C$2:$C$104,L342)</f>
        <v>-9.2549150078542294E-2</v>
      </c>
      <c r="G342">
        <f>PI()/12*(M342-12)</f>
        <v>-2.0943951023931953</v>
      </c>
      <c r="H342">
        <f t="shared" si="42"/>
        <v>-5.5617991601252213E-2</v>
      </c>
      <c r="I342">
        <f t="shared" si="43"/>
        <v>0.79521765627550522</v>
      </c>
      <c r="J342">
        <f t="shared" si="44"/>
        <v>2.0411783136981443</v>
      </c>
      <c r="L342">
        <f t="shared" si="45"/>
        <v>15</v>
      </c>
      <c r="M342">
        <v>4</v>
      </c>
      <c r="N342" s="3">
        <f t="shared" si="46"/>
        <v>0.05</v>
      </c>
      <c r="O342" s="4">
        <f>IF(AR342&gt;0.05,1,0.05)</f>
        <v>0.05</v>
      </c>
      <c r="W342" s="3">
        <f t="shared" si="47"/>
        <v>5.0020839411324403</v>
      </c>
      <c r="Y342">
        <f>(1-EXP(-W342*A342))/W342</f>
        <v>5.6654427795359355E-2</v>
      </c>
      <c r="Z342">
        <f>A342-Y342</f>
        <v>9.9625676962720455E-3</v>
      </c>
      <c r="AH342" s="3">
        <v>5.66544277953593E-2</v>
      </c>
      <c r="AI342" s="3">
        <v>9.9625676962720299E-3</v>
      </c>
      <c r="AR342">
        <v>0.05</v>
      </c>
      <c r="AS342" s="4">
        <f>0.5/SIN(O342)*0.5</f>
        <v>5.0020839411324403</v>
      </c>
      <c r="AU342" s="4">
        <f t="shared" si="48"/>
        <v>5.6654427795359355E-2</v>
      </c>
      <c r="AV342" s="4">
        <f t="shared" si="49"/>
        <v>9.9625676962720455E-3</v>
      </c>
    </row>
    <row r="343" spans="1:48" x14ac:dyDescent="0.3">
      <c r="A343">
        <v>0.100641928439219</v>
      </c>
      <c r="E343" cm="1">
        <f t="array" ref="E343">INDEX($C$2:$C$104,L343)</f>
        <v>-9.2549150078542294E-2</v>
      </c>
      <c r="G343">
        <f>PI()/12*(M343-12)</f>
        <v>-1.8325957145940459</v>
      </c>
      <c r="H343">
        <f t="shared" si="42"/>
        <v>-5.5617991601252213E-2</v>
      </c>
      <c r="I343">
        <f t="shared" si="43"/>
        <v>0.79521765627550522</v>
      </c>
      <c r="J343">
        <f t="shared" si="44"/>
        <v>1.8353054199001935</v>
      </c>
      <c r="L343">
        <f t="shared" si="45"/>
        <v>15</v>
      </c>
      <c r="M343">
        <v>5</v>
      </c>
      <c r="N343" s="3">
        <f t="shared" si="46"/>
        <v>0.05</v>
      </c>
      <c r="O343" s="4">
        <f>IF(AR343&gt;0.05,1,0.05)</f>
        <v>0.05</v>
      </c>
      <c r="W343" s="3">
        <f t="shared" si="47"/>
        <v>5.0020839411324403</v>
      </c>
      <c r="Y343">
        <f>(1-EXP(-W343*A343))/W343</f>
        <v>7.90749932157606E-2</v>
      </c>
      <c r="Z343">
        <f>A343-Y343</f>
        <v>2.15669352234584E-2</v>
      </c>
      <c r="AH343" s="3">
        <v>7.90749932157606E-2</v>
      </c>
      <c r="AI343" s="3">
        <v>2.15669352234584E-2</v>
      </c>
      <c r="AR343">
        <v>0.05</v>
      </c>
      <c r="AS343" s="4">
        <f>0.5/SIN(O343)*0.5</f>
        <v>5.0020839411324403</v>
      </c>
      <c r="AU343" s="4">
        <f t="shared" si="48"/>
        <v>7.90749932157606E-2</v>
      </c>
      <c r="AV343" s="4">
        <f t="shared" si="49"/>
        <v>2.15669352234584E-2</v>
      </c>
    </row>
    <row r="344" spans="1:48" x14ac:dyDescent="0.3">
      <c r="A344">
        <v>0.100641928439219</v>
      </c>
      <c r="E344" cm="1">
        <f t="array" ref="E344">INDEX($C$2:$C$104,L344)</f>
        <v>-9.2549150078542294E-2</v>
      </c>
      <c r="G344">
        <f>PI()/12*(M344-12)</f>
        <v>-1.5707963267948966</v>
      </c>
      <c r="H344">
        <f t="shared" si="42"/>
        <v>-5.5617991601252213E-2</v>
      </c>
      <c r="I344">
        <f t="shared" si="43"/>
        <v>0.79521765627550522</v>
      </c>
      <c r="J344">
        <f t="shared" si="44"/>
        <v>1.6264430328058745</v>
      </c>
      <c r="L344">
        <f t="shared" si="45"/>
        <v>15</v>
      </c>
      <c r="M344">
        <v>6</v>
      </c>
      <c r="N344" s="3">
        <f t="shared" si="46"/>
        <v>0.05</v>
      </c>
      <c r="O344" s="4">
        <f>IF(AR344&gt;0.05,1,0.05)</f>
        <v>0.05</v>
      </c>
      <c r="W344" s="3">
        <f t="shared" si="47"/>
        <v>5.0020839411324403</v>
      </c>
      <c r="Y344">
        <f>(1-EXP(-W344*A344))/W344</f>
        <v>7.90749932157606E-2</v>
      </c>
      <c r="Z344">
        <f>A344-Y344</f>
        <v>2.15669352234584E-2</v>
      </c>
      <c r="AH344" s="3">
        <v>7.90749932157606E-2</v>
      </c>
      <c r="AI344" s="3">
        <v>2.15669352234584E-2</v>
      </c>
      <c r="AR344">
        <v>0.05</v>
      </c>
      <c r="AS344" s="4">
        <f>0.5/SIN(O344)*0.5</f>
        <v>5.0020839411324403</v>
      </c>
      <c r="AU344" s="4">
        <f t="shared" si="48"/>
        <v>7.90749932157606E-2</v>
      </c>
      <c r="AV344" s="4">
        <f t="shared" si="49"/>
        <v>2.15669352234584E-2</v>
      </c>
    </row>
    <row r="345" spans="1:48" x14ac:dyDescent="0.3">
      <c r="A345">
        <v>0.100641928439219</v>
      </c>
      <c r="E345" cm="1">
        <f t="array" ref="E345">INDEX($C$2:$C$104,L345)</f>
        <v>-9.2549150078542294E-2</v>
      </c>
      <c r="G345">
        <f>PI()/12*(M345-12)</f>
        <v>-1.308996938995747</v>
      </c>
      <c r="H345">
        <f t="shared" si="42"/>
        <v>-5.5617991601252213E-2</v>
      </c>
      <c r="I345">
        <f t="shared" si="43"/>
        <v>0.79521765627550522</v>
      </c>
      <c r="J345">
        <f t="shared" si="44"/>
        <v>1.4200262853070511</v>
      </c>
      <c r="L345">
        <f t="shared" si="45"/>
        <v>15</v>
      </c>
      <c r="M345">
        <v>7</v>
      </c>
      <c r="N345" s="3">
        <f t="shared" si="46"/>
        <v>0.15077004148784545</v>
      </c>
      <c r="O345" s="4">
        <f>IF(AR345&gt;0.05,1,0.05)</f>
        <v>1</v>
      </c>
      <c r="W345" s="3">
        <f t="shared" si="47"/>
        <v>1.6644531343599325</v>
      </c>
      <c r="Y345">
        <f>(1-EXP(-W345*A345))/W345</f>
        <v>9.266408799997225E-2</v>
      </c>
      <c r="Z345">
        <f>A345-Y345</f>
        <v>7.97784043924675E-3</v>
      </c>
      <c r="AH345" s="3">
        <v>9.2664087999972305E-2</v>
      </c>
      <c r="AI345" s="3">
        <v>7.9778404392467604E-3</v>
      </c>
      <c r="AR345">
        <v>0.15077004148784545</v>
      </c>
      <c r="AS345" s="4">
        <f>0.5/SIN(O345)*0.5</f>
        <v>0.29709877644453031</v>
      </c>
      <c r="AU345" s="4">
        <f t="shared" si="48"/>
        <v>9.9152186705898135E-2</v>
      </c>
      <c r="AV345" s="4">
        <f t="shared" si="49"/>
        <v>1.4897417333208651E-3</v>
      </c>
    </row>
    <row r="346" spans="1:48" x14ac:dyDescent="0.3">
      <c r="A346">
        <v>0.100641928439219</v>
      </c>
      <c r="E346" cm="1">
        <f t="array" ref="E346">INDEX($C$2:$C$104,L346)</f>
        <v>-9.2549150078542294E-2</v>
      </c>
      <c r="G346">
        <f>PI()/12*(M346-12)</f>
        <v>-1.0471975511965976</v>
      </c>
      <c r="H346">
        <f t="shared" si="42"/>
        <v>-5.5617991601252213E-2</v>
      </c>
      <c r="I346">
        <f t="shared" si="43"/>
        <v>0.79521765627550522</v>
      </c>
      <c r="J346">
        <f t="shared" si="44"/>
        <v>1.2217616638526421</v>
      </c>
      <c r="L346">
        <f t="shared" si="45"/>
        <v>15</v>
      </c>
      <c r="M346">
        <v>8</v>
      </c>
      <c r="N346" s="3">
        <f t="shared" si="46"/>
        <v>0.34903466294225449</v>
      </c>
      <c r="O346" s="4">
        <f>IF(AR346&gt;0.05,1,0.05)</f>
        <v>1</v>
      </c>
      <c r="W346" s="3">
        <f t="shared" si="47"/>
        <v>0.73101373864828012</v>
      </c>
      <c r="Y346">
        <f>(1-EXP(-W346*A346))/W346</f>
        <v>9.7028927408296314E-2</v>
      </c>
      <c r="Z346">
        <f>A346-Y346</f>
        <v>3.6130010309226857E-3</v>
      </c>
      <c r="AH346" s="3">
        <v>9.70289274082963E-2</v>
      </c>
      <c r="AI346" s="3">
        <v>3.6130010309227598E-3</v>
      </c>
      <c r="AR346">
        <v>0.34903466294225449</v>
      </c>
      <c r="AS346" s="4">
        <f>0.5/SIN(O346)*0.5</f>
        <v>0.29709877644453031</v>
      </c>
      <c r="AU346" s="4">
        <f t="shared" si="48"/>
        <v>9.9152186705898135E-2</v>
      </c>
      <c r="AV346" s="4">
        <f t="shared" si="49"/>
        <v>1.4897417333208651E-3</v>
      </c>
    </row>
    <row r="347" spans="1:48" x14ac:dyDescent="0.3">
      <c r="A347">
        <v>0.100641928439219</v>
      </c>
      <c r="E347" cm="1">
        <f t="array" ref="E347">INDEX($C$2:$C$104,L347)</f>
        <v>-9.2549150078542294E-2</v>
      </c>
      <c r="G347">
        <f>PI()/12*(M347-12)</f>
        <v>-0.78539816339744828</v>
      </c>
      <c r="H347">
        <f t="shared" si="42"/>
        <v>-5.5617991601252213E-2</v>
      </c>
      <c r="I347">
        <f t="shared" si="43"/>
        <v>0.79521765627550522</v>
      </c>
      <c r="J347">
        <f t="shared" si="44"/>
        <v>1.039460088171676</v>
      </c>
      <c r="L347">
        <f t="shared" si="45"/>
        <v>15</v>
      </c>
      <c r="M347">
        <v>9</v>
      </c>
      <c r="N347" s="3">
        <f t="shared" si="46"/>
        <v>0.53133623862322055</v>
      </c>
      <c r="O347" s="4">
        <f>IF(AR347&gt;0.05,1,0.05)</f>
        <v>1</v>
      </c>
      <c r="W347" s="3">
        <f t="shared" si="47"/>
        <v>0.49340241467630597</v>
      </c>
      <c r="Y347">
        <f>(1-EXP(-W347*A347))/W347</f>
        <v>9.8183994123136525E-2</v>
      </c>
      <c r="Z347">
        <f>A347-Y347</f>
        <v>2.4579343160824746E-3</v>
      </c>
      <c r="AH347" s="3">
        <v>9.8183994123136498E-2</v>
      </c>
      <c r="AI347" s="3">
        <v>2.4579343160825501E-3</v>
      </c>
      <c r="AR347">
        <v>0.53133623862322055</v>
      </c>
      <c r="AS347" s="4">
        <f>0.5/SIN(O347)*0.5</f>
        <v>0.29709877644453031</v>
      </c>
      <c r="AU347" s="4">
        <f t="shared" si="48"/>
        <v>9.9152186705898135E-2</v>
      </c>
      <c r="AV347" s="4">
        <f t="shared" si="49"/>
        <v>1.4897417333208651E-3</v>
      </c>
    </row>
    <row r="348" spans="1:48" x14ac:dyDescent="0.3">
      <c r="A348">
        <v>0.100641928439219</v>
      </c>
      <c r="E348" cm="1">
        <f t="array" ref="E348">INDEX($C$2:$C$104,L348)</f>
        <v>-9.2549150078542294E-2</v>
      </c>
      <c r="G348">
        <f>PI()/12*(M348-12)</f>
        <v>-0.52359877559829882</v>
      </c>
      <c r="H348">
        <f t="shared" si="42"/>
        <v>-5.5617991601252213E-2</v>
      </c>
      <c r="I348">
        <f t="shared" si="43"/>
        <v>0.79521765627550522</v>
      </c>
      <c r="J348">
        <f t="shared" si="44"/>
        <v>0.88529560553167108</v>
      </c>
      <c r="L348">
        <f t="shared" si="45"/>
        <v>15</v>
      </c>
      <c r="M348">
        <v>10</v>
      </c>
      <c r="N348" s="3">
        <f t="shared" si="46"/>
        <v>0.68550072126322548</v>
      </c>
      <c r="O348" s="4">
        <f>IF(AR348&gt;0.05,1,0.05)</f>
        <v>1</v>
      </c>
      <c r="W348" s="3">
        <f t="shared" si="47"/>
        <v>0.39490683893800183</v>
      </c>
      <c r="Y348">
        <f>(1-EXP(-W348*A348))/W348</f>
        <v>9.8668197173213554E-2</v>
      </c>
      <c r="Z348">
        <f>A348-Y348</f>
        <v>1.9737312660054462E-3</v>
      </c>
      <c r="AH348" s="3">
        <v>9.8668197173213498E-2</v>
      </c>
      <c r="AI348" s="3">
        <v>1.97373126600552E-3</v>
      </c>
      <c r="AR348">
        <v>0.68550072126322548</v>
      </c>
      <c r="AS348" s="4">
        <f>0.5/SIN(O348)*0.5</f>
        <v>0.29709877644453031</v>
      </c>
      <c r="AU348" s="4">
        <f t="shared" si="48"/>
        <v>9.9152186705898135E-2</v>
      </c>
      <c r="AV348" s="4">
        <f t="shared" si="49"/>
        <v>1.4897417333208651E-3</v>
      </c>
    </row>
    <row r="349" spans="1:48" x14ac:dyDescent="0.3">
      <c r="A349">
        <v>0.100641928439219</v>
      </c>
      <c r="E349" cm="1">
        <f t="array" ref="E349">INDEX($C$2:$C$104,L349)</f>
        <v>-9.2549150078542294E-2</v>
      </c>
      <c r="G349">
        <f>PI()/12*(M349-12)</f>
        <v>-0.26179938779914941</v>
      </c>
      <c r="H349">
        <f t="shared" si="42"/>
        <v>-5.5617991601252213E-2</v>
      </c>
      <c r="I349">
        <f t="shared" si="43"/>
        <v>0.79521765627550522</v>
      </c>
      <c r="J349">
        <f t="shared" si="44"/>
        <v>0.77773693944406408</v>
      </c>
      <c r="L349">
        <f t="shared" si="45"/>
        <v>15</v>
      </c>
      <c r="M349">
        <v>11</v>
      </c>
      <c r="N349" s="3">
        <f t="shared" si="46"/>
        <v>0.79305938735083248</v>
      </c>
      <c r="O349" s="4">
        <f>IF(AR349&gt;0.05,1,0.05)</f>
        <v>1</v>
      </c>
      <c r="W349" s="3">
        <f t="shared" si="47"/>
        <v>0.35087557766637317</v>
      </c>
      <c r="Y349">
        <f>(1-EXP(-W349*A349))/W349</f>
        <v>9.8885687834958325E-2</v>
      </c>
      <c r="Z349">
        <f>A349-Y349</f>
        <v>1.7562406042606754E-3</v>
      </c>
      <c r="AH349" s="3">
        <v>9.8885687834958297E-2</v>
      </c>
      <c r="AI349" s="3">
        <v>1.75624060426075E-3</v>
      </c>
      <c r="AR349">
        <v>0.79305938735083248</v>
      </c>
      <c r="AS349" s="4">
        <f>0.5/SIN(O349)*0.5</f>
        <v>0.29709877644453031</v>
      </c>
      <c r="AU349" s="4">
        <f t="shared" si="48"/>
        <v>9.9152186705898135E-2</v>
      </c>
      <c r="AV349" s="4">
        <f t="shared" si="49"/>
        <v>1.4897417333208651E-3</v>
      </c>
    </row>
    <row r="350" spans="1:48" x14ac:dyDescent="0.3">
      <c r="A350">
        <v>0.100641928439219</v>
      </c>
      <c r="E350" cm="1">
        <f t="array" ref="E350">INDEX($C$2:$C$104,L350)</f>
        <v>-9.2549150078542294E-2</v>
      </c>
      <c r="G350">
        <f>PI()/12*(M350-12)</f>
        <v>0</v>
      </c>
      <c r="H350">
        <f t="shared" si="42"/>
        <v>-5.5617991601252213E-2</v>
      </c>
      <c r="I350">
        <f t="shared" si="43"/>
        <v>0.79521765627550522</v>
      </c>
      <c r="J350">
        <f t="shared" si="44"/>
        <v>0.7383209733164442</v>
      </c>
      <c r="L350">
        <f t="shared" si="45"/>
        <v>15</v>
      </c>
      <c r="M350">
        <v>12</v>
      </c>
      <c r="N350" s="3">
        <f t="shared" si="46"/>
        <v>0.83247535347845236</v>
      </c>
      <c r="O350" s="4">
        <f>IF(AR350&gt;0.05,1,0.05)</f>
        <v>1</v>
      </c>
      <c r="W350" s="3">
        <f t="shared" si="47"/>
        <v>0.3380207049040635</v>
      </c>
      <c r="Y350">
        <f>(1-EXP(-W350*A350))/W350</f>
        <v>9.8949304867565729E-2</v>
      </c>
      <c r="Z350">
        <f>A350-Y350</f>
        <v>1.6926235716532706E-3</v>
      </c>
      <c r="AH350" s="3">
        <v>9.8949304867565702E-2</v>
      </c>
      <c r="AI350" s="3">
        <v>1.6926235716533599E-3</v>
      </c>
      <c r="AR350">
        <v>0.83247535347845236</v>
      </c>
      <c r="AS350" s="4">
        <f>0.5/SIN(O350)*0.5</f>
        <v>0.29709877644453031</v>
      </c>
      <c r="AU350" s="4">
        <f t="shared" si="48"/>
        <v>9.9152186705898135E-2</v>
      </c>
      <c r="AV350" s="4">
        <f t="shared" si="49"/>
        <v>1.4897417333208651E-3</v>
      </c>
    </row>
    <row r="351" spans="1:48" x14ac:dyDescent="0.3">
      <c r="A351">
        <v>0.100641928439219</v>
      </c>
      <c r="E351" cm="1">
        <f t="array" ref="E351">INDEX($C$2:$C$104,L351)</f>
        <v>-9.2549150078542294E-2</v>
      </c>
      <c r="G351">
        <f>PI()/12*(M351-12)</f>
        <v>0.26179938779914941</v>
      </c>
      <c r="H351">
        <f t="shared" si="42"/>
        <v>-5.5617991601252213E-2</v>
      </c>
      <c r="I351">
        <f t="shared" si="43"/>
        <v>0.79521765627550522</v>
      </c>
      <c r="J351">
        <f t="shared" si="44"/>
        <v>0.77773693944406408</v>
      </c>
      <c r="L351">
        <f t="shared" si="45"/>
        <v>15</v>
      </c>
      <c r="M351">
        <v>13</v>
      </c>
      <c r="N351" s="3">
        <f t="shared" si="46"/>
        <v>0.79305938735083248</v>
      </c>
      <c r="O351" s="4">
        <f>IF(AR351&gt;0.05,1,0.05)</f>
        <v>1</v>
      </c>
      <c r="W351" s="3">
        <f t="shared" si="47"/>
        <v>0.35087557766637317</v>
      </c>
      <c r="Y351">
        <f>(1-EXP(-W351*A351))/W351</f>
        <v>9.8885687834958325E-2</v>
      </c>
      <c r="Z351">
        <f>A351-Y351</f>
        <v>1.7562406042606754E-3</v>
      </c>
      <c r="AH351" s="3">
        <v>9.8885687834958297E-2</v>
      </c>
      <c r="AI351" s="3">
        <v>1.75624060426075E-3</v>
      </c>
      <c r="AR351">
        <v>0.79305938735083248</v>
      </c>
      <c r="AS351" s="4">
        <f>0.5/SIN(O351)*0.5</f>
        <v>0.29709877644453031</v>
      </c>
      <c r="AU351" s="4">
        <f t="shared" si="48"/>
        <v>9.9152186705898135E-2</v>
      </c>
      <c r="AV351" s="4">
        <f t="shared" si="49"/>
        <v>1.4897417333208651E-3</v>
      </c>
    </row>
    <row r="352" spans="1:48" x14ac:dyDescent="0.3">
      <c r="A352">
        <v>0.100641928439219</v>
      </c>
      <c r="E352" cm="1">
        <f t="array" ref="E352">INDEX($C$2:$C$104,L352)</f>
        <v>-9.2549150078542294E-2</v>
      </c>
      <c r="G352">
        <f>PI()/12*(M352-12)</f>
        <v>0.52359877559829882</v>
      </c>
      <c r="H352">
        <f t="shared" si="42"/>
        <v>-5.5617991601252213E-2</v>
      </c>
      <c r="I352">
        <f t="shared" si="43"/>
        <v>0.79521765627550522</v>
      </c>
      <c r="J352">
        <f t="shared" si="44"/>
        <v>0.88529560553167108</v>
      </c>
      <c r="L352">
        <f t="shared" si="45"/>
        <v>15</v>
      </c>
      <c r="M352">
        <v>14</v>
      </c>
      <c r="N352" s="3">
        <f t="shared" si="46"/>
        <v>0.68550072126322548</v>
      </c>
      <c r="O352" s="4">
        <f>IF(AR352&gt;0.05,1,0.05)</f>
        <v>1</v>
      </c>
      <c r="W352" s="3">
        <f t="shared" si="47"/>
        <v>0.39490683893800183</v>
      </c>
      <c r="Y352">
        <f>(1-EXP(-W352*A352))/W352</f>
        <v>9.8668197173213554E-2</v>
      </c>
      <c r="Z352">
        <f>A352-Y352</f>
        <v>1.9737312660054462E-3</v>
      </c>
      <c r="AH352" s="3">
        <v>9.8668197173213498E-2</v>
      </c>
      <c r="AI352" s="3">
        <v>1.97373126600552E-3</v>
      </c>
      <c r="AR352">
        <v>0.68550072126322548</v>
      </c>
      <c r="AS352" s="4">
        <f>0.5/SIN(O352)*0.5</f>
        <v>0.29709877644453031</v>
      </c>
      <c r="AU352" s="4">
        <f t="shared" si="48"/>
        <v>9.9152186705898135E-2</v>
      </c>
      <c r="AV352" s="4">
        <f t="shared" si="49"/>
        <v>1.4897417333208651E-3</v>
      </c>
    </row>
    <row r="353" spans="1:48" x14ac:dyDescent="0.3">
      <c r="A353">
        <v>0.100641928439219</v>
      </c>
      <c r="E353" cm="1">
        <f t="array" ref="E353">INDEX($C$2:$C$104,L353)</f>
        <v>-9.2549150078542294E-2</v>
      </c>
      <c r="G353">
        <f>PI()/12*(M353-12)</f>
        <v>0.78539816339744828</v>
      </c>
      <c r="H353">
        <f t="shared" si="42"/>
        <v>-5.5617991601252213E-2</v>
      </c>
      <c r="I353">
        <f t="shared" si="43"/>
        <v>0.79521765627550522</v>
      </c>
      <c r="J353">
        <f t="shared" si="44"/>
        <v>1.039460088171676</v>
      </c>
      <c r="L353">
        <f t="shared" si="45"/>
        <v>15</v>
      </c>
      <c r="M353">
        <v>15</v>
      </c>
      <c r="N353" s="3">
        <f t="shared" si="46"/>
        <v>0.53133623862322055</v>
      </c>
      <c r="O353" s="4">
        <f>IF(AR353&gt;0.05,1,0.05)</f>
        <v>1</v>
      </c>
      <c r="W353" s="3">
        <f t="shared" si="47"/>
        <v>0.49340241467630597</v>
      </c>
      <c r="Y353">
        <f>(1-EXP(-W353*A353))/W353</f>
        <v>9.8183994123136525E-2</v>
      </c>
      <c r="Z353">
        <f>A353-Y353</f>
        <v>2.4579343160824746E-3</v>
      </c>
      <c r="AH353" s="3">
        <v>9.8183994123136498E-2</v>
      </c>
      <c r="AI353" s="3">
        <v>2.4579343160825501E-3</v>
      </c>
      <c r="AR353">
        <v>0.53133623862322055</v>
      </c>
      <c r="AS353" s="4">
        <f>0.5/SIN(O353)*0.5</f>
        <v>0.29709877644453031</v>
      </c>
      <c r="AU353" s="4">
        <f t="shared" si="48"/>
        <v>9.9152186705898135E-2</v>
      </c>
      <c r="AV353" s="4">
        <f t="shared" si="49"/>
        <v>1.4897417333208651E-3</v>
      </c>
    </row>
    <row r="354" spans="1:48" x14ac:dyDescent="0.3">
      <c r="A354">
        <v>0.100641928439219</v>
      </c>
      <c r="E354" cm="1">
        <f t="array" ref="E354">INDEX($C$2:$C$104,L354)</f>
        <v>-9.2549150078542294E-2</v>
      </c>
      <c r="G354">
        <f>PI()/12*(M354-12)</f>
        <v>1.0471975511965976</v>
      </c>
      <c r="H354">
        <f t="shared" si="42"/>
        <v>-5.5617991601252213E-2</v>
      </c>
      <c r="I354">
        <f t="shared" si="43"/>
        <v>0.79521765627550522</v>
      </c>
      <c r="J354">
        <f t="shared" si="44"/>
        <v>1.2217616638526421</v>
      </c>
      <c r="L354">
        <f t="shared" si="45"/>
        <v>15</v>
      </c>
      <c r="M354">
        <v>16</v>
      </c>
      <c r="N354" s="3">
        <f t="shared" si="46"/>
        <v>0.34903466294225449</v>
      </c>
      <c r="O354" s="4">
        <f>IF(AR354&gt;0.05,1,0.05)</f>
        <v>1</v>
      </c>
      <c r="W354" s="3">
        <f t="shared" si="47"/>
        <v>0.73101373864828012</v>
      </c>
      <c r="Y354">
        <f>(1-EXP(-W354*A354))/W354</f>
        <v>9.7028927408296314E-2</v>
      </c>
      <c r="Z354">
        <f>A354-Y354</f>
        <v>3.6130010309226857E-3</v>
      </c>
      <c r="AH354" s="3">
        <v>9.70289274082963E-2</v>
      </c>
      <c r="AI354" s="3">
        <v>3.6130010309227598E-3</v>
      </c>
      <c r="AR354">
        <v>0.34903466294225449</v>
      </c>
      <c r="AS354" s="4">
        <f>0.5/SIN(O354)*0.5</f>
        <v>0.29709877644453031</v>
      </c>
      <c r="AU354" s="4">
        <f t="shared" si="48"/>
        <v>9.9152186705898135E-2</v>
      </c>
      <c r="AV354" s="4">
        <f t="shared" si="49"/>
        <v>1.4897417333208651E-3</v>
      </c>
    </row>
    <row r="355" spans="1:48" x14ac:dyDescent="0.3">
      <c r="A355">
        <v>0.100641928439219</v>
      </c>
      <c r="E355" cm="1">
        <f t="array" ref="E355">INDEX($C$2:$C$104,L355)</f>
        <v>-9.2549150078542294E-2</v>
      </c>
      <c r="G355">
        <f>PI()/12*(M355-12)</f>
        <v>1.308996938995747</v>
      </c>
      <c r="H355">
        <f t="shared" si="42"/>
        <v>-5.5617991601252213E-2</v>
      </c>
      <c r="I355">
        <f t="shared" si="43"/>
        <v>0.79521765627550522</v>
      </c>
      <c r="J355">
        <f t="shared" si="44"/>
        <v>1.4200262853070511</v>
      </c>
      <c r="L355">
        <f t="shared" si="45"/>
        <v>15</v>
      </c>
      <c r="M355">
        <v>17</v>
      </c>
      <c r="N355" s="3">
        <f t="shared" si="46"/>
        <v>0.15077004148784545</v>
      </c>
      <c r="O355" s="4">
        <f>IF(AR355&gt;0.05,1,0.05)</f>
        <v>1</v>
      </c>
      <c r="W355" s="3">
        <f t="shared" si="47"/>
        <v>1.6644531343599325</v>
      </c>
      <c r="Y355">
        <f>(1-EXP(-W355*A355))/W355</f>
        <v>9.266408799997225E-2</v>
      </c>
      <c r="Z355">
        <f>A355-Y355</f>
        <v>7.97784043924675E-3</v>
      </c>
      <c r="AH355" s="3">
        <v>9.2664087999972305E-2</v>
      </c>
      <c r="AI355" s="3">
        <v>7.9778404392467604E-3</v>
      </c>
      <c r="AR355">
        <v>0.15077004148784545</v>
      </c>
      <c r="AS355" s="4">
        <f>0.5/SIN(O355)*0.5</f>
        <v>0.29709877644453031</v>
      </c>
      <c r="AU355" s="4">
        <f t="shared" si="48"/>
        <v>9.9152186705898135E-2</v>
      </c>
      <c r="AV355" s="4">
        <f t="shared" si="49"/>
        <v>1.4897417333208651E-3</v>
      </c>
    </row>
    <row r="356" spans="1:48" x14ac:dyDescent="0.3">
      <c r="A356">
        <v>0.100641928439219</v>
      </c>
      <c r="E356" cm="1">
        <f t="array" ref="E356">INDEX($C$2:$C$104,L356)</f>
        <v>-9.2549150078542294E-2</v>
      </c>
      <c r="G356">
        <f>PI()/12*(M356-12)</f>
        <v>1.5707963267948966</v>
      </c>
      <c r="H356">
        <f t="shared" si="42"/>
        <v>-5.5617991601252213E-2</v>
      </c>
      <c r="I356">
        <f t="shared" si="43"/>
        <v>0.79521765627550522</v>
      </c>
      <c r="J356">
        <f t="shared" si="44"/>
        <v>1.6264430328058745</v>
      </c>
      <c r="L356">
        <f t="shared" si="45"/>
        <v>15</v>
      </c>
      <c r="M356">
        <v>18</v>
      </c>
      <c r="N356" s="3">
        <f t="shared" si="46"/>
        <v>0.05</v>
      </c>
      <c r="O356" s="4">
        <f>IF(AR356&gt;0.05,1,0.05)</f>
        <v>0.05</v>
      </c>
      <c r="W356" s="3">
        <f t="shared" si="47"/>
        <v>5.0020839411324403</v>
      </c>
      <c r="Y356">
        <f>(1-EXP(-W356*A356))/W356</f>
        <v>7.90749932157606E-2</v>
      </c>
      <c r="Z356">
        <f>A356-Y356</f>
        <v>2.15669352234584E-2</v>
      </c>
      <c r="AH356" s="3">
        <v>7.90749932157606E-2</v>
      </c>
      <c r="AI356" s="3">
        <v>2.15669352234584E-2</v>
      </c>
      <c r="AR356">
        <v>0.05</v>
      </c>
      <c r="AS356" s="4">
        <f>0.5/SIN(O356)*0.5</f>
        <v>5.0020839411324403</v>
      </c>
      <c r="AU356" s="4">
        <f t="shared" si="48"/>
        <v>7.90749932157606E-2</v>
      </c>
      <c r="AV356" s="4">
        <f t="shared" si="49"/>
        <v>2.15669352234584E-2</v>
      </c>
    </row>
    <row r="357" spans="1:48" x14ac:dyDescent="0.3">
      <c r="A357">
        <v>0.100641928439219</v>
      </c>
      <c r="E357" cm="1">
        <f t="array" ref="E357">INDEX($C$2:$C$104,L357)</f>
        <v>-9.2549150078542294E-2</v>
      </c>
      <c r="G357">
        <f>PI()/12*(M357-12)</f>
        <v>1.8325957145940459</v>
      </c>
      <c r="H357">
        <f t="shared" si="42"/>
        <v>-5.5617991601252213E-2</v>
      </c>
      <c r="I357">
        <f t="shared" si="43"/>
        <v>0.79521765627550522</v>
      </c>
      <c r="J357">
        <f t="shared" si="44"/>
        <v>1.8353054199001935</v>
      </c>
      <c r="L357">
        <f t="shared" si="45"/>
        <v>15</v>
      </c>
      <c r="M357">
        <v>19</v>
      </c>
      <c r="N357" s="3">
        <f t="shared" si="46"/>
        <v>0.05</v>
      </c>
      <c r="O357" s="4">
        <f>IF(AR357&gt;0.05,1,0.05)</f>
        <v>0.05</v>
      </c>
      <c r="W357" s="3">
        <f t="shared" si="47"/>
        <v>5.0020839411324403</v>
      </c>
      <c r="Y357">
        <f>(1-EXP(-W357*A357))/W357</f>
        <v>7.90749932157606E-2</v>
      </c>
      <c r="Z357">
        <f>A357-Y357</f>
        <v>2.15669352234584E-2</v>
      </c>
      <c r="AH357" s="3">
        <v>7.90749932157606E-2</v>
      </c>
      <c r="AI357" s="3">
        <v>2.15669352234584E-2</v>
      </c>
      <c r="AR357">
        <v>0.05</v>
      </c>
      <c r="AS357" s="4">
        <f>0.5/SIN(O357)*0.5</f>
        <v>5.0020839411324403</v>
      </c>
      <c r="AU357" s="4">
        <f t="shared" si="48"/>
        <v>7.90749932157606E-2</v>
      </c>
      <c r="AV357" s="4">
        <f t="shared" si="49"/>
        <v>2.15669352234584E-2</v>
      </c>
    </row>
    <row r="358" spans="1:48" x14ac:dyDescent="0.3">
      <c r="A358">
        <v>0.100641928439219</v>
      </c>
      <c r="E358" cm="1">
        <f t="array" ref="E358">INDEX($C$2:$C$104,L358)</f>
        <v>-9.2549150078542294E-2</v>
      </c>
      <c r="G358">
        <f>PI()/12*(M358-12)</f>
        <v>2.0943951023931953</v>
      </c>
      <c r="H358">
        <f t="shared" si="42"/>
        <v>-5.5617991601252213E-2</v>
      </c>
      <c r="I358">
        <f t="shared" si="43"/>
        <v>0.79521765627550522</v>
      </c>
      <c r="J358">
        <f t="shared" si="44"/>
        <v>2.0411783136981443</v>
      </c>
      <c r="L358">
        <f t="shared" si="45"/>
        <v>15</v>
      </c>
      <c r="M358">
        <v>20</v>
      </c>
      <c r="N358" s="3">
        <f t="shared" si="46"/>
        <v>0.05</v>
      </c>
      <c r="O358" s="4">
        <f>IF(AR358&gt;0.05,1,0.05)</f>
        <v>0.05</v>
      </c>
      <c r="W358" s="3">
        <f t="shared" si="47"/>
        <v>5.0020839411324403</v>
      </c>
      <c r="Y358">
        <f>(1-EXP(-W358*A358))/W358</f>
        <v>7.90749932157606E-2</v>
      </c>
      <c r="Z358">
        <f>A358-Y358</f>
        <v>2.15669352234584E-2</v>
      </c>
      <c r="AH358" s="3">
        <v>7.90749932157606E-2</v>
      </c>
      <c r="AI358" s="3">
        <v>2.15669352234584E-2</v>
      </c>
      <c r="AR358">
        <v>0.05</v>
      </c>
      <c r="AS358" s="4">
        <f>0.5/SIN(O358)*0.5</f>
        <v>5.0020839411324403</v>
      </c>
      <c r="AU358" s="4">
        <f t="shared" si="48"/>
        <v>7.90749932157606E-2</v>
      </c>
      <c r="AV358" s="4">
        <f t="shared" si="49"/>
        <v>2.15669352234584E-2</v>
      </c>
    </row>
    <row r="359" spans="1:48" x14ac:dyDescent="0.3">
      <c r="A359">
        <v>0.100641928439219</v>
      </c>
      <c r="E359" cm="1">
        <f t="array" ref="E359">INDEX($C$2:$C$104,L359)</f>
        <v>-9.2549150078542294E-2</v>
      </c>
      <c r="G359">
        <f>PI()/12*(M359-12)</f>
        <v>2.3561944901923448</v>
      </c>
      <c r="H359">
        <f t="shared" si="42"/>
        <v>-5.5617991601252213E-2</v>
      </c>
      <c r="I359">
        <f t="shared" si="43"/>
        <v>0.79521765627550522</v>
      </c>
      <c r="J359">
        <f t="shared" si="44"/>
        <v>2.2368930468444717</v>
      </c>
      <c r="L359">
        <f t="shared" si="45"/>
        <v>15</v>
      </c>
      <c r="M359">
        <v>21</v>
      </c>
      <c r="N359" s="3">
        <f t="shared" si="46"/>
        <v>0.05</v>
      </c>
      <c r="O359" s="4">
        <f>IF(AR359&gt;0.05,1,0.05)</f>
        <v>0.05</v>
      </c>
      <c r="W359" s="3">
        <f t="shared" si="47"/>
        <v>5.0020839411324403</v>
      </c>
      <c r="Y359">
        <f>(1-EXP(-W359*A359))/W359</f>
        <v>7.90749932157606E-2</v>
      </c>
      <c r="Z359">
        <f>A359-Y359</f>
        <v>2.15669352234584E-2</v>
      </c>
      <c r="AH359" s="3">
        <v>7.90749932157606E-2</v>
      </c>
      <c r="AI359" s="3">
        <v>2.15669352234584E-2</v>
      </c>
      <c r="AR359">
        <v>0.05</v>
      </c>
      <c r="AS359" s="4">
        <f>0.5/SIN(O359)*0.5</f>
        <v>5.0020839411324403</v>
      </c>
      <c r="AU359" s="4">
        <f t="shared" si="48"/>
        <v>7.90749932157606E-2</v>
      </c>
      <c r="AV359" s="4">
        <f t="shared" si="49"/>
        <v>2.15669352234584E-2</v>
      </c>
    </row>
    <row r="360" spans="1:48" x14ac:dyDescent="0.3">
      <c r="A360">
        <v>0.100641928439219</v>
      </c>
      <c r="E360" cm="1">
        <f t="array" ref="E360">INDEX($C$2:$C$104,L360)</f>
        <v>-9.2549150078542294E-2</v>
      </c>
      <c r="G360">
        <f>PI()/12*(M360-12)</f>
        <v>2.617993877991494</v>
      </c>
      <c r="H360">
        <f t="shared" si="42"/>
        <v>-5.5617991601252213E-2</v>
      </c>
      <c r="I360">
        <f t="shared" si="43"/>
        <v>0.79521765627550522</v>
      </c>
      <c r="J360">
        <f t="shared" si="44"/>
        <v>2.4102774420647384</v>
      </c>
      <c r="L360">
        <f t="shared" si="45"/>
        <v>15</v>
      </c>
      <c r="M360">
        <v>22</v>
      </c>
      <c r="N360" s="3">
        <f t="shared" si="46"/>
        <v>0.05</v>
      </c>
      <c r="O360" s="4">
        <f>IF(AR360&gt;0.05,1,0.05)</f>
        <v>0.05</v>
      </c>
      <c r="W360" s="3">
        <f t="shared" si="47"/>
        <v>5.0020839411324403</v>
      </c>
      <c r="Y360">
        <f>(1-EXP(-W360*A360))/W360</f>
        <v>7.90749932157606E-2</v>
      </c>
      <c r="Z360">
        <f>A360-Y360</f>
        <v>2.15669352234584E-2</v>
      </c>
      <c r="AH360" s="3">
        <v>7.90749932157606E-2</v>
      </c>
      <c r="AI360" s="3">
        <v>2.15669352234584E-2</v>
      </c>
      <c r="AR360">
        <v>0.05</v>
      </c>
      <c r="AS360" s="4">
        <f>0.5/SIN(O360)*0.5</f>
        <v>5.0020839411324403</v>
      </c>
      <c r="AU360" s="4">
        <f t="shared" si="48"/>
        <v>7.90749932157606E-2</v>
      </c>
      <c r="AV360" s="4">
        <f t="shared" si="49"/>
        <v>2.15669352234584E-2</v>
      </c>
    </row>
    <row r="361" spans="1:48" x14ac:dyDescent="0.3">
      <c r="A361">
        <v>0.100641928439219</v>
      </c>
      <c r="E361" cm="1">
        <f t="array" ref="E361">INDEX($C$2:$C$104,L361)</f>
        <v>-9.2549150078542294E-2</v>
      </c>
      <c r="G361">
        <f>PI()/12*(M361-12)</f>
        <v>2.8797932657906435</v>
      </c>
      <c r="H361">
        <f t="shared" si="42"/>
        <v>-5.5617991601252213E-2</v>
      </c>
      <c r="I361">
        <f t="shared" si="43"/>
        <v>0.79521765627550522</v>
      </c>
      <c r="J361">
        <f t="shared" si="44"/>
        <v>2.5387712774474434</v>
      </c>
      <c r="L361">
        <f t="shared" si="45"/>
        <v>15</v>
      </c>
      <c r="M361">
        <v>23</v>
      </c>
      <c r="N361" s="3">
        <f t="shared" si="46"/>
        <v>0.05</v>
      </c>
      <c r="O361" s="4">
        <f>IF(AR361&gt;0.05,1,0.05)</f>
        <v>0.05</v>
      </c>
      <c r="W361" s="3">
        <f t="shared" si="47"/>
        <v>5.0020839411324403</v>
      </c>
      <c r="Y361">
        <f>(1-EXP(-W361*A361))/W361</f>
        <v>7.90749932157606E-2</v>
      </c>
      <c r="Z361">
        <f>A361-Y361</f>
        <v>2.15669352234584E-2</v>
      </c>
      <c r="AH361" s="3">
        <v>7.90749932157606E-2</v>
      </c>
      <c r="AI361" s="3">
        <v>2.15669352234584E-2</v>
      </c>
      <c r="AR361">
        <v>0.05</v>
      </c>
      <c r="AS361" s="4">
        <f>0.5/SIN(O361)*0.5</f>
        <v>5.0020839411324403</v>
      </c>
      <c r="AU361" s="4">
        <f t="shared" si="48"/>
        <v>7.90749932157606E-2</v>
      </c>
      <c r="AV361" s="4">
        <f t="shared" si="49"/>
        <v>2.15669352234584E-2</v>
      </c>
    </row>
    <row r="362" spans="1:48" x14ac:dyDescent="0.3">
      <c r="A362">
        <v>0.13523569362049501</v>
      </c>
      <c r="E362" cm="1">
        <f t="array" ref="E362">INDEX($C$2:$C$104,L362)</f>
        <v>-9.9398391253866528E-2</v>
      </c>
      <c r="G362">
        <f>PI()/12*(M362-12)</f>
        <v>-3.1415926535897931</v>
      </c>
      <c r="H362">
        <f t="shared" si="42"/>
        <v>-5.9720990696050039E-2</v>
      </c>
      <c r="I362">
        <f t="shared" si="43"/>
        <v>0.79469348180195742</v>
      </c>
      <c r="J362">
        <f t="shared" si="44"/>
        <v>2.5952192216057579</v>
      </c>
      <c r="L362">
        <f t="shared" si="45"/>
        <v>16</v>
      </c>
      <c r="M362">
        <v>0</v>
      </c>
      <c r="N362" s="3">
        <f t="shared" si="46"/>
        <v>0.05</v>
      </c>
      <c r="O362" s="4">
        <f>IF(AR362&gt;0.05,1,0.05)</f>
        <v>0.05</v>
      </c>
      <c r="W362" s="3">
        <f t="shared" si="47"/>
        <v>5.0020839411324403</v>
      </c>
      <c r="Y362">
        <f>(1-EXP(-W362*A362))/W362</f>
        <v>9.8276350271504706E-2</v>
      </c>
      <c r="Z362">
        <f>A362-Y362</f>
        <v>3.6959343348990301E-2</v>
      </c>
      <c r="AH362" s="3">
        <v>9.82763502715049E-2</v>
      </c>
      <c r="AI362" s="3">
        <v>3.6959343348990398E-2</v>
      </c>
      <c r="AR362">
        <v>0.05</v>
      </c>
      <c r="AS362" s="4">
        <f>0.5/SIN(O362)*0.5</f>
        <v>5.0020839411324403</v>
      </c>
      <c r="AU362" s="4">
        <f t="shared" si="48"/>
        <v>9.8276350271504706E-2</v>
      </c>
      <c r="AV362" s="4">
        <f t="shared" si="49"/>
        <v>3.6959343348990301E-2</v>
      </c>
    </row>
    <row r="363" spans="1:48" x14ac:dyDescent="0.3">
      <c r="A363">
        <v>0.13523569362049501</v>
      </c>
      <c r="E363" cm="1">
        <f t="array" ref="E363">INDEX($C$2:$C$104,L363)</f>
        <v>-9.9398391253866528E-2</v>
      </c>
      <c r="G363">
        <f>PI()/12*(M363-12)</f>
        <v>-2.8797932657906435</v>
      </c>
      <c r="H363">
        <f t="shared" si="42"/>
        <v>-5.9720990696050039E-2</v>
      </c>
      <c r="I363">
        <f t="shared" si="43"/>
        <v>0.79469348180195742</v>
      </c>
      <c r="J363">
        <f t="shared" si="44"/>
        <v>2.5451445369746777</v>
      </c>
      <c r="L363">
        <f t="shared" si="45"/>
        <v>16</v>
      </c>
      <c r="M363">
        <v>1</v>
      </c>
      <c r="N363" s="3">
        <f t="shared" si="46"/>
        <v>0.05</v>
      </c>
      <c r="O363" s="4">
        <f>IF(AR363&gt;0.05,1,0.05)</f>
        <v>0.05</v>
      </c>
      <c r="W363" s="3">
        <f t="shared" si="47"/>
        <v>5.0020839411324403</v>
      </c>
      <c r="Y363">
        <f>(1-EXP(-W363*A363))/W363</f>
        <v>9.8276350271504706E-2</v>
      </c>
      <c r="Z363">
        <f>A363-Y363</f>
        <v>3.6959343348990301E-2</v>
      </c>
      <c r="AH363" s="3">
        <v>9.82763502715049E-2</v>
      </c>
      <c r="AI363" s="3">
        <v>3.6959343348990398E-2</v>
      </c>
      <c r="AR363">
        <v>0.05</v>
      </c>
      <c r="AS363" s="4">
        <f>0.5/SIN(O363)*0.5</f>
        <v>5.0020839411324403</v>
      </c>
      <c r="AU363" s="4">
        <f t="shared" si="48"/>
        <v>9.8276350271504706E-2</v>
      </c>
      <c r="AV363" s="4">
        <f t="shared" si="49"/>
        <v>3.6959343348990301E-2</v>
      </c>
    </row>
    <row r="364" spans="1:48" x14ac:dyDescent="0.3">
      <c r="A364">
        <v>0.13523569362049501</v>
      </c>
      <c r="E364" cm="1">
        <f t="array" ref="E364">INDEX($C$2:$C$104,L364)</f>
        <v>-9.9398391253866528E-2</v>
      </c>
      <c r="G364">
        <f>PI()/12*(M364-12)</f>
        <v>-2.617993877991494</v>
      </c>
      <c r="H364">
        <f t="shared" si="42"/>
        <v>-5.9720990696050039E-2</v>
      </c>
      <c r="I364">
        <f t="shared" si="43"/>
        <v>0.79469348180195742</v>
      </c>
      <c r="J364">
        <f t="shared" si="44"/>
        <v>2.4157580922404893</v>
      </c>
      <c r="L364">
        <f t="shared" si="45"/>
        <v>16</v>
      </c>
      <c r="M364">
        <v>2</v>
      </c>
      <c r="N364" s="3">
        <f t="shared" si="46"/>
        <v>0.05</v>
      </c>
      <c r="O364" s="4">
        <f>IF(AR364&gt;0.05,1,0.05)</f>
        <v>0.05</v>
      </c>
      <c r="W364" s="3">
        <f t="shared" si="47"/>
        <v>5.0020839411324403</v>
      </c>
      <c r="Y364">
        <f>(1-EXP(-W364*A364))/W364</f>
        <v>9.8276350271504706E-2</v>
      </c>
      <c r="Z364">
        <f>A364-Y364</f>
        <v>3.6959343348990301E-2</v>
      </c>
      <c r="AH364" s="3">
        <v>9.82763502715049E-2</v>
      </c>
      <c r="AI364" s="3">
        <v>3.6959343348990398E-2</v>
      </c>
      <c r="AR364">
        <v>0.05</v>
      </c>
      <c r="AS364" s="4">
        <f>0.5/SIN(O364)*0.5</f>
        <v>5.0020839411324403</v>
      </c>
      <c r="AU364" s="4">
        <f t="shared" si="48"/>
        <v>9.8276350271504706E-2</v>
      </c>
      <c r="AV364" s="4">
        <f t="shared" si="49"/>
        <v>3.6959343348990301E-2</v>
      </c>
    </row>
    <row r="365" spans="1:48" x14ac:dyDescent="0.3">
      <c r="A365">
        <v>0.13523569362049501</v>
      </c>
      <c r="E365" cm="1">
        <f t="array" ref="E365">INDEX($C$2:$C$104,L365)</f>
        <v>-9.9398391253866528E-2</v>
      </c>
      <c r="G365">
        <f>PI()/12*(M365-12)</f>
        <v>-2.3561944901923448</v>
      </c>
      <c r="H365">
        <f t="shared" si="42"/>
        <v>-5.9720990696050039E-2</v>
      </c>
      <c r="I365">
        <f t="shared" si="43"/>
        <v>0.79469348180195742</v>
      </c>
      <c r="J365">
        <f t="shared" si="44"/>
        <v>2.2416490455765303</v>
      </c>
      <c r="L365">
        <f t="shared" si="45"/>
        <v>16</v>
      </c>
      <c r="M365">
        <v>3</v>
      </c>
      <c r="N365" s="3">
        <f t="shared" si="46"/>
        <v>0.05</v>
      </c>
      <c r="O365" s="4">
        <f>IF(AR365&gt;0.05,1,0.05)</f>
        <v>0.05</v>
      </c>
      <c r="W365" s="3">
        <f t="shared" si="47"/>
        <v>5.0020839411324403</v>
      </c>
      <c r="Y365">
        <f>(1-EXP(-W365*A365))/W365</f>
        <v>9.8276350271504706E-2</v>
      </c>
      <c r="Z365">
        <f>A365-Y365</f>
        <v>3.6959343348990301E-2</v>
      </c>
      <c r="AH365" s="3">
        <v>9.82763502715049E-2</v>
      </c>
      <c r="AI365" s="3">
        <v>3.6959343348990398E-2</v>
      </c>
      <c r="AR365">
        <v>0.05</v>
      </c>
      <c r="AS365" s="4">
        <f>0.5/SIN(O365)*0.5</f>
        <v>5.0020839411324403</v>
      </c>
      <c r="AU365" s="4">
        <f t="shared" si="48"/>
        <v>9.8276350271504706E-2</v>
      </c>
      <c r="AV365" s="4">
        <f t="shared" si="49"/>
        <v>3.6959343348990301E-2</v>
      </c>
    </row>
    <row r="366" spans="1:48" x14ac:dyDescent="0.3">
      <c r="A366">
        <v>0.13523569362049501</v>
      </c>
      <c r="E366" cm="1">
        <f t="array" ref="E366">INDEX($C$2:$C$104,L366)</f>
        <v>-9.9398391253866528E-2</v>
      </c>
      <c r="G366">
        <f>PI()/12*(M366-12)</f>
        <v>-2.0943951023931953</v>
      </c>
      <c r="H366">
        <f t="shared" si="42"/>
        <v>-5.9720990696050039E-2</v>
      </c>
      <c r="I366">
        <f t="shared" si="43"/>
        <v>0.79469348180195742</v>
      </c>
      <c r="J366">
        <f t="shared" si="44"/>
        <v>2.0454919338856006</v>
      </c>
      <c r="L366">
        <f t="shared" si="45"/>
        <v>16</v>
      </c>
      <c r="M366">
        <v>4</v>
      </c>
      <c r="N366" s="3">
        <f t="shared" si="46"/>
        <v>0.05</v>
      </c>
      <c r="O366" s="4">
        <f>IF(AR366&gt;0.05,1,0.05)</f>
        <v>0.05</v>
      </c>
      <c r="W366" s="3">
        <f t="shared" si="47"/>
        <v>5.0020839411324403</v>
      </c>
      <c r="Y366">
        <f>(1-EXP(-W366*A366))/W366</f>
        <v>9.8276350271504706E-2</v>
      </c>
      <c r="Z366">
        <f>A366-Y366</f>
        <v>3.6959343348990301E-2</v>
      </c>
      <c r="AH366" s="3">
        <v>9.82763502715049E-2</v>
      </c>
      <c r="AI366" s="3">
        <v>3.6959343348990398E-2</v>
      </c>
      <c r="AR366">
        <v>0.05</v>
      </c>
      <c r="AS366" s="4">
        <f>0.5/SIN(O366)*0.5</f>
        <v>5.0020839411324403</v>
      </c>
      <c r="AU366" s="4">
        <f t="shared" si="48"/>
        <v>9.8276350271504706E-2</v>
      </c>
      <c r="AV366" s="4">
        <f t="shared" si="49"/>
        <v>3.6959343348990301E-2</v>
      </c>
    </row>
    <row r="367" spans="1:48" x14ac:dyDescent="0.3">
      <c r="A367">
        <v>0.13523569362049501</v>
      </c>
      <c r="E367" cm="1">
        <f t="array" ref="E367">INDEX($C$2:$C$104,L367)</f>
        <v>-9.9398391253866528E-2</v>
      </c>
      <c r="G367">
        <f>PI()/12*(M367-12)</f>
        <v>-1.8325957145940459</v>
      </c>
      <c r="H367">
        <f t="shared" si="42"/>
        <v>-5.9720990696050039E-2</v>
      </c>
      <c r="I367">
        <f t="shared" si="43"/>
        <v>0.79469348180195742</v>
      </c>
      <c r="J367">
        <f t="shared" si="44"/>
        <v>1.8394180065473122</v>
      </c>
      <c r="L367">
        <f t="shared" si="45"/>
        <v>16</v>
      </c>
      <c r="M367">
        <v>5</v>
      </c>
      <c r="N367" s="3">
        <f t="shared" si="46"/>
        <v>0.05</v>
      </c>
      <c r="O367" s="4">
        <f>IF(AR367&gt;0.05,1,0.05)</f>
        <v>0.05</v>
      </c>
      <c r="W367" s="3">
        <f t="shared" si="47"/>
        <v>5.0020839411324403</v>
      </c>
      <c r="Y367">
        <f>(1-EXP(-W367*A367))/W367</f>
        <v>9.8276350271504706E-2</v>
      </c>
      <c r="Z367">
        <f>A367-Y367</f>
        <v>3.6959343348990301E-2</v>
      </c>
      <c r="AH367" s="3">
        <v>9.82763502715049E-2</v>
      </c>
      <c r="AI367" s="3">
        <v>3.6959343348990398E-2</v>
      </c>
      <c r="AR367">
        <v>0.05</v>
      </c>
      <c r="AS367" s="4">
        <f>0.5/SIN(O367)*0.5</f>
        <v>5.0020839411324403</v>
      </c>
      <c r="AU367" s="4">
        <f t="shared" si="48"/>
        <v>9.8276350271504706E-2</v>
      </c>
      <c r="AV367" s="4">
        <f t="shared" si="49"/>
        <v>3.6959343348990301E-2</v>
      </c>
    </row>
    <row r="368" spans="1:48" x14ac:dyDescent="0.3">
      <c r="A368">
        <v>0.13523569362049501</v>
      </c>
      <c r="E368" cm="1">
        <f t="array" ref="E368">INDEX($C$2:$C$104,L368)</f>
        <v>-9.9398391253866528E-2</v>
      </c>
      <c r="G368">
        <f>PI()/12*(M368-12)</f>
        <v>-1.5707963267948966</v>
      </c>
      <c r="H368">
        <f t="shared" si="42"/>
        <v>-5.9720990696050039E-2</v>
      </c>
      <c r="I368">
        <f t="shared" si="43"/>
        <v>0.79469348180195742</v>
      </c>
      <c r="J368">
        <f t="shared" si="44"/>
        <v>1.6305528747037867</v>
      </c>
      <c r="L368">
        <f t="shared" si="45"/>
        <v>16</v>
      </c>
      <c r="M368">
        <v>6</v>
      </c>
      <c r="N368" s="3">
        <f t="shared" si="46"/>
        <v>0.05</v>
      </c>
      <c r="O368" s="4">
        <f>IF(AR368&gt;0.05,1,0.05)</f>
        <v>0.05</v>
      </c>
      <c r="W368" s="3">
        <f t="shared" si="47"/>
        <v>5.0020839411324403</v>
      </c>
      <c r="Y368">
        <f>(1-EXP(-W368*A368))/W368</f>
        <v>9.8276350271504706E-2</v>
      </c>
      <c r="Z368">
        <f>A368-Y368</f>
        <v>3.6959343348990301E-2</v>
      </c>
      <c r="AH368" s="3">
        <v>9.82763502715049E-2</v>
      </c>
      <c r="AI368" s="3">
        <v>3.6959343348990398E-2</v>
      </c>
      <c r="AR368">
        <v>0.05</v>
      </c>
      <c r="AS368" s="4">
        <f>0.5/SIN(O368)*0.5</f>
        <v>5.0020839411324403</v>
      </c>
      <c r="AU368" s="4">
        <f t="shared" si="48"/>
        <v>9.8276350271504706E-2</v>
      </c>
      <c r="AV368" s="4">
        <f t="shared" si="49"/>
        <v>3.6959343348990301E-2</v>
      </c>
    </row>
    <row r="369" spans="1:48" x14ac:dyDescent="0.3">
      <c r="A369">
        <v>0.13523569362049501</v>
      </c>
      <c r="E369" cm="1">
        <f t="array" ref="E369">INDEX($C$2:$C$104,L369)</f>
        <v>-9.9398391253866528E-2</v>
      </c>
      <c r="G369">
        <f>PI()/12*(M369-12)</f>
        <v>-1.308996938995747</v>
      </c>
      <c r="H369">
        <f t="shared" si="42"/>
        <v>-5.9720990696050039E-2</v>
      </c>
      <c r="I369">
        <f t="shared" si="43"/>
        <v>0.79469348180195742</v>
      </c>
      <c r="J369">
        <f t="shared" si="44"/>
        <v>1.4243122049076351</v>
      </c>
      <c r="L369">
        <f t="shared" si="45"/>
        <v>16</v>
      </c>
      <c r="M369">
        <v>7</v>
      </c>
      <c r="N369" s="3">
        <f t="shared" si="46"/>
        <v>0.14648412188726145</v>
      </c>
      <c r="O369" s="4">
        <f>IF(AR369&gt;0.05,1,0.05)</f>
        <v>1</v>
      </c>
      <c r="W369" s="3">
        <f t="shared" si="47"/>
        <v>1.712788434805729</v>
      </c>
      <c r="Y369">
        <f>(1-EXP(-W369*A369))/W369</f>
        <v>0.12071574799006274</v>
      </c>
      <c r="Z369">
        <f>A369-Y369</f>
        <v>1.4519945630432268E-2</v>
      </c>
      <c r="AH369" s="3">
        <v>0.120715747990063</v>
      </c>
      <c r="AI369" s="3">
        <v>1.4519945630432299E-2</v>
      </c>
      <c r="AR369">
        <v>0.14648412188726145</v>
      </c>
      <c r="AS369" s="4">
        <f>0.5/SIN(O369)*0.5</f>
        <v>0.29709877644453031</v>
      </c>
      <c r="AU369" s="4">
        <f t="shared" si="48"/>
        <v>0.13255494210802457</v>
      </c>
      <c r="AV369" s="4">
        <f t="shared" si="49"/>
        <v>2.6807515124704362E-3</v>
      </c>
    </row>
    <row r="370" spans="1:48" x14ac:dyDescent="0.3">
      <c r="A370">
        <v>0.13523569362049501</v>
      </c>
      <c r="E370" cm="1">
        <f t="array" ref="E370">INDEX($C$2:$C$104,L370)</f>
        <v>-9.9398391253866528E-2</v>
      </c>
      <c r="G370">
        <f>PI()/12*(M370-12)</f>
        <v>-1.0471975511965976</v>
      </c>
      <c r="H370">
        <f t="shared" si="42"/>
        <v>-5.9720990696050039E-2</v>
      </c>
      <c r="I370">
        <f t="shared" si="43"/>
        <v>0.79469348180195742</v>
      </c>
      <c r="J370">
        <f t="shared" si="44"/>
        <v>1.2264029358105899</v>
      </c>
      <c r="L370">
        <f t="shared" si="45"/>
        <v>16</v>
      </c>
      <c r="M370">
        <v>8</v>
      </c>
      <c r="N370" s="3">
        <f t="shared" si="46"/>
        <v>0.34439339098430666</v>
      </c>
      <c r="O370" s="4">
        <f>IF(AR370&gt;0.05,1,0.05)</f>
        <v>1</v>
      </c>
      <c r="W370" s="3">
        <f t="shared" si="47"/>
        <v>0.74046484857347961</v>
      </c>
      <c r="Y370">
        <f>(1-EXP(-W370*A370))/W370</f>
        <v>0.12868509200522249</v>
      </c>
      <c r="Z370">
        <f>A370-Y370</f>
        <v>6.5506016152725166E-3</v>
      </c>
      <c r="AH370" s="3">
        <v>0.12868509200522199</v>
      </c>
      <c r="AI370" s="3">
        <v>6.5506016152724602E-3</v>
      </c>
      <c r="AR370">
        <v>0.34439339098430666</v>
      </c>
      <c r="AS370" s="4">
        <f>0.5/SIN(O370)*0.5</f>
        <v>0.29709877644453031</v>
      </c>
      <c r="AU370" s="4">
        <f t="shared" si="48"/>
        <v>0.13255494210802457</v>
      </c>
      <c r="AV370" s="4">
        <f t="shared" si="49"/>
        <v>2.6807515124704362E-3</v>
      </c>
    </row>
    <row r="371" spans="1:48" x14ac:dyDescent="0.3">
      <c r="A371">
        <v>0.13523569362049501</v>
      </c>
      <c r="E371" cm="1">
        <f t="array" ref="E371">INDEX($C$2:$C$104,L371)</f>
        <v>-9.9398391253866528E-2</v>
      </c>
      <c r="G371">
        <f>PI()/12*(M371-12)</f>
        <v>-0.78539816339744828</v>
      </c>
      <c r="H371">
        <f t="shared" si="42"/>
        <v>-5.9720990696050039E-2</v>
      </c>
      <c r="I371">
        <f t="shared" si="43"/>
        <v>0.79469348180195742</v>
      </c>
      <c r="J371">
        <f t="shared" si="44"/>
        <v>1.0446412805823919</v>
      </c>
      <c r="L371">
        <f t="shared" si="45"/>
        <v>16</v>
      </c>
      <c r="M371">
        <v>9</v>
      </c>
      <c r="N371" s="3">
        <f t="shared" si="46"/>
        <v>0.52615504621250464</v>
      </c>
      <c r="O371" s="4">
        <f>IF(AR371&gt;0.05,1,0.05)</f>
        <v>1</v>
      </c>
      <c r="W371" s="3">
        <f t="shared" si="47"/>
        <v>0.49779758493485893</v>
      </c>
      <c r="Y371">
        <f>(1-EXP(-W371*A371))/W371</f>
        <v>0.1307841114397906</v>
      </c>
      <c r="Z371">
        <f>A371-Y371</f>
        <v>4.4515821807044054E-3</v>
      </c>
      <c r="AH371" s="3">
        <v>0.13078411143979099</v>
      </c>
      <c r="AI371" s="3">
        <v>4.4515821807043499E-3</v>
      </c>
      <c r="AR371">
        <v>0.52615504621250464</v>
      </c>
      <c r="AS371" s="4">
        <f>0.5/SIN(O371)*0.5</f>
        <v>0.29709877644453031</v>
      </c>
      <c r="AU371" s="4">
        <f t="shared" si="48"/>
        <v>0.13255494210802457</v>
      </c>
      <c r="AV371" s="4">
        <f t="shared" si="49"/>
        <v>2.6807515124704362E-3</v>
      </c>
    </row>
    <row r="372" spans="1:48" x14ac:dyDescent="0.3">
      <c r="A372">
        <v>0.13523569362049501</v>
      </c>
      <c r="E372" cm="1">
        <f t="array" ref="E372">INDEX($C$2:$C$104,L372)</f>
        <v>-9.9398391253866528E-2</v>
      </c>
      <c r="G372">
        <f>PI()/12*(M372-12)</f>
        <v>-0.52359877559829882</v>
      </c>
      <c r="H372">
        <f t="shared" si="42"/>
        <v>-5.9720990696050039E-2</v>
      </c>
      <c r="I372">
        <f t="shared" si="43"/>
        <v>0.79469348180195742</v>
      </c>
      <c r="J372">
        <f t="shared" si="44"/>
        <v>0.89116828912481916</v>
      </c>
      <c r="L372">
        <f t="shared" si="45"/>
        <v>16</v>
      </c>
      <c r="M372">
        <v>10</v>
      </c>
      <c r="N372" s="3">
        <f t="shared" si="46"/>
        <v>0.6796280376700774</v>
      </c>
      <c r="O372" s="4">
        <f>IF(AR372&gt;0.05,1,0.05)</f>
        <v>1</v>
      </c>
      <c r="W372" s="3">
        <f t="shared" si="47"/>
        <v>0.39777009906405181</v>
      </c>
      <c r="Y372">
        <f>(1-EXP(-W372*A372))/W372</f>
        <v>0.13166269922512291</v>
      </c>
      <c r="Z372">
        <f>A372-Y372</f>
        <v>3.5729943953720922E-3</v>
      </c>
      <c r="AH372" s="3">
        <v>0.131662699225123</v>
      </c>
      <c r="AI372" s="3">
        <v>3.5729943953722002E-3</v>
      </c>
      <c r="AR372">
        <v>0.6796280376700774</v>
      </c>
      <c r="AS372" s="4">
        <f>0.5/SIN(O372)*0.5</f>
        <v>0.29709877644453031</v>
      </c>
      <c r="AU372" s="4">
        <f t="shared" si="48"/>
        <v>0.13255494210802457</v>
      </c>
      <c r="AV372" s="4">
        <f t="shared" si="49"/>
        <v>2.6807515124704362E-3</v>
      </c>
    </row>
    <row r="373" spans="1:48" x14ac:dyDescent="0.3">
      <c r="A373">
        <v>0.13523569362049501</v>
      </c>
      <c r="E373" cm="1">
        <f t="array" ref="E373">INDEX($C$2:$C$104,L373)</f>
        <v>-9.9398391253866528E-2</v>
      </c>
      <c r="G373">
        <f>PI()/12*(M373-12)</f>
        <v>-0.26179938779914941</v>
      </c>
      <c r="H373">
        <f t="shared" si="42"/>
        <v>-5.9720990696050039E-2</v>
      </c>
      <c r="I373">
        <f t="shared" si="43"/>
        <v>0.79469348180195742</v>
      </c>
      <c r="J373">
        <f t="shared" si="44"/>
        <v>0.78428429345138417</v>
      </c>
      <c r="L373">
        <f t="shared" si="45"/>
        <v>16</v>
      </c>
      <c r="M373">
        <v>11</v>
      </c>
      <c r="N373" s="3">
        <f t="shared" si="46"/>
        <v>0.78651203334351238</v>
      </c>
      <c r="O373" s="4">
        <f>IF(AR373&gt;0.05,1,0.05)</f>
        <v>1</v>
      </c>
      <c r="W373" s="3">
        <f t="shared" si="47"/>
        <v>0.35316023518653233</v>
      </c>
      <c r="Y373">
        <f>(1-EXP(-W373*A373))/W373</f>
        <v>0.13205707826542998</v>
      </c>
      <c r="Z373">
        <f>A373-Y373</f>
        <v>3.1786153550650287E-3</v>
      </c>
      <c r="AH373" s="3">
        <v>0.13205707826543001</v>
      </c>
      <c r="AI373" s="3">
        <v>3.1786153550648001E-3</v>
      </c>
      <c r="AR373">
        <v>0.78651203334351238</v>
      </c>
      <c r="AS373" s="4">
        <f>0.5/SIN(O373)*0.5</f>
        <v>0.29709877644453031</v>
      </c>
      <c r="AU373" s="4">
        <f t="shared" si="48"/>
        <v>0.13255494210802457</v>
      </c>
      <c r="AV373" s="4">
        <f t="shared" si="49"/>
        <v>2.6807515124704362E-3</v>
      </c>
    </row>
    <row r="374" spans="1:48" x14ac:dyDescent="0.3">
      <c r="A374">
        <v>0.13523569362049501</v>
      </c>
      <c r="E374" cm="1">
        <f t="array" ref="E374">INDEX($C$2:$C$104,L374)</f>
        <v>-9.9398391253866528E-2</v>
      </c>
      <c r="G374">
        <f>PI()/12*(M374-12)</f>
        <v>0</v>
      </c>
      <c r="H374">
        <f t="shared" si="42"/>
        <v>-5.9720990696050039E-2</v>
      </c>
      <c r="I374">
        <f t="shared" si="43"/>
        <v>0.79469348180195742</v>
      </c>
      <c r="J374">
        <f t="shared" si="44"/>
        <v>0.74517021449176857</v>
      </c>
      <c r="L374">
        <f t="shared" si="45"/>
        <v>16</v>
      </c>
      <c r="M374">
        <v>12</v>
      </c>
      <c r="N374" s="3">
        <f t="shared" si="46"/>
        <v>0.82562611230312799</v>
      </c>
      <c r="O374" s="4">
        <f>IF(AR374&gt;0.05,1,0.05)</f>
        <v>1</v>
      </c>
      <c r="W374" s="3">
        <f t="shared" si="47"/>
        <v>0.34014878519307157</v>
      </c>
      <c r="Y374">
        <f>(1-EXP(-W374*A374))/W374</f>
        <v>0.13217240547773854</v>
      </c>
      <c r="Z374">
        <f>A374-Y374</f>
        <v>3.0632881427564707E-3</v>
      </c>
      <c r="AH374" s="3">
        <v>0.13217240547773801</v>
      </c>
      <c r="AI374" s="3">
        <v>3.0632881427565201E-3</v>
      </c>
      <c r="AR374">
        <v>0.82562611230312799</v>
      </c>
      <c r="AS374" s="4">
        <f>0.5/SIN(O374)*0.5</f>
        <v>0.29709877644453031</v>
      </c>
      <c r="AU374" s="4">
        <f t="shared" si="48"/>
        <v>0.13255494210802457</v>
      </c>
      <c r="AV374" s="4">
        <f t="shared" si="49"/>
        <v>2.6807515124704362E-3</v>
      </c>
    </row>
    <row r="375" spans="1:48" x14ac:dyDescent="0.3">
      <c r="A375">
        <v>0.13523569362049501</v>
      </c>
      <c r="E375" cm="1">
        <f t="array" ref="E375">INDEX($C$2:$C$104,L375)</f>
        <v>-9.9398391253866528E-2</v>
      </c>
      <c r="G375">
        <f>PI()/12*(M375-12)</f>
        <v>0.26179938779914941</v>
      </c>
      <c r="H375">
        <f t="shared" si="42"/>
        <v>-5.9720990696050039E-2</v>
      </c>
      <c r="I375">
        <f t="shared" si="43"/>
        <v>0.79469348180195742</v>
      </c>
      <c r="J375">
        <f t="shared" si="44"/>
        <v>0.78428429345138417</v>
      </c>
      <c r="L375">
        <f t="shared" si="45"/>
        <v>16</v>
      </c>
      <c r="M375">
        <v>13</v>
      </c>
      <c r="N375" s="3">
        <f t="shared" si="46"/>
        <v>0.78651203334351238</v>
      </c>
      <c r="O375" s="4">
        <f>IF(AR375&gt;0.05,1,0.05)</f>
        <v>1</v>
      </c>
      <c r="W375" s="3">
        <f t="shared" si="47"/>
        <v>0.35316023518653233</v>
      </c>
      <c r="Y375">
        <f>(1-EXP(-W375*A375))/W375</f>
        <v>0.13205707826542998</v>
      </c>
      <c r="Z375">
        <f>A375-Y375</f>
        <v>3.1786153550650287E-3</v>
      </c>
      <c r="AH375" s="3">
        <v>0.13205707826543001</v>
      </c>
      <c r="AI375" s="3">
        <v>3.1786153550648001E-3</v>
      </c>
      <c r="AR375">
        <v>0.78651203334351238</v>
      </c>
      <c r="AS375" s="4">
        <f>0.5/SIN(O375)*0.5</f>
        <v>0.29709877644453031</v>
      </c>
      <c r="AU375" s="4">
        <f t="shared" si="48"/>
        <v>0.13255494210802457</v>
      </c>
      <c r="AV375" s="4">
        <f t="shared" si="49"/>
        <v>2.6807515124704362E-3</v>
      </c>
    </row>
    <row r="376" spans="1:48" x14ac:dyDescent="0.3">
      <c r="A376">
        <v>0.13523569362049501</v>
      </c>
      <c r="E376" cm="1">
        <f t="array" ref="E376">INDEX($C$2:$C$104,L376)</f>
        <v>-9.9398391253866528E-2</v>
      </c>
      <c r="G376">
        <f>PI()/12*(M376-12)</f>
        <v>0.52359877559829882</v>
      </c>
      <c r="H376">
        <f t="shared" si="42"/>
        <v>-5.9720990696050039E-2</v>
      </c>
      <c r="I376">
        <f t="shared" si="43"/>
        <v>0.79469348180195742</v>
      </c>
      <c r="J376">
        <f t="shared" si="44"/>
        <v>0.89116828912481916</v>
      </c>
      <c r="L376">
        <f t="shared" si="45"/>
        <v>16</v>
      </c>
      <c r="M376">
        <v>14</v>
      </c>
      <c r="N376" s="3">
        <f t="shared" si="46"/>
        <v>0.6796280376700774</v>
      </c>
      <c r="O376" s="4">
        <f>IF(AR376&gt;0.05,1,0.05)</f>
        <v>1</v>
      </c>
      <c r="W376" s="3">
        <f t="shared" si="47"/>
        <v>0.39777009906405181</v>
      </c>
      <c r="Y376">
        <f>(1-EXP(-W376*A376))/W376</f>
        <v>0.13166269922512291</v>
      </c>
      <c r="Z376">
        <f>A376-Y376</f>
        <v>3.5729943953720922E-3</v>
      </c>
      <c r="AH376" s="3">
        <v>0.131662699225123</v>
      </c>
      <c r="AI376" s="3">
        <v>3.5729943953722002E-3</v>
      </c>
      <c r="AR376">
        <v>0.6796280376700774</v>
      </c>
      <c r="AS376" s="4">
        <f>0.5/SIN(O376)*0.5</f>
        <v>0.29709877644453031</v>
      </c>
      <c r="AU376" s="4">
        <f t="shared" si="48"/>
        <v>0.13255494210802457</v>
      </c>
      <c r="AV376" s="4">
        <f t="shared" si="49"/>
        <v>2.6807515124704362E-3</v>
      </c>
    </row>
    <row r="377" spans="1:48" x14ac:dyDescent="0.3">
      <c r="A377">
        <v>0.13523569362049501</v>
      </c>
      <c r="E377" cm="1">
        <f t="array" ref="E377">INDEX($C$2:$C$104,L377)</f>
        <v>-9.9398391253866528E-2</v>
      </c>
      <c r="G377">
        <f>PI()/12*(M377-12)</f>
        <v>0.78539816339744828</v>
      </c>
      <c r="H377">
        <f t="shared" si="42"/>
        <v>-5.9720990696050039E-2</v>
      </c>
      <c r="I377">
        <f t="shared" si="43"/>
        <v>0.79469348180195742</v>
      </c>
      <c r="J377">
        <f t="shared" si="44"/>
        <v>1.0446412805823919</v>
      </c>
      <c r="L377">
        <f t="shared" si="45"/>
        <v>16</v>
      </c>
      <c r="M377">
        <v>15</v>
      </c>
      <c r="N377" s="3">
        <f t="shared" si="46"/>
        <v>0.52615504621250464</v>
      </c>
      <c r="O377" s="4">
        <f>IF(AR377&gt;0.05,1,0.05)</f>
        <v>1</v>
      </c>
      <c r="W377" s="3">
        <f t="shared" si="47"/>
        <v>0.49779758493485893</v>
      </c>
      <c r="Y377">
        <f>(1-EXP(-W377*A377))/W377</f>
        <v>0.1307841114397906</v>
      </c>
      <c r="Z377">
        <f>A377-Y377</f>
        <v>4.4515821807044054E-3</v>
      </c>
      <c r="AH377" s="3">
        <v>0.13078411143979099</v>
      </c>
      <c r="AI377" s="3">
        <v>4.4515821807043499E-3</v>
      </c>
      <c r="AR377">
        <v>0.52615504621250464</v>
      </c>
      <c r="AS377" s="4">
        <f>0.5/SIN(O377)*0.5</f>
        <v>0.29709877644453031</v>
      </c>
      <c r="AU377" s="4">
        <f t="shared" si="48"/>
        <v>0.13255494210802457</v>
      </c>
      <c r="AV377" s="4">
        <f t="shared" si="49"/>
        <v>2.6807515124704362E-3</v>
      </c>
    </row>
    <row r="378" spans="1:48" x14ac:dyDescent="0.3">
      <c r="A378">
        <v>0.13523569362049501</v>
      </c>
      <c r="E378" cm="1">
        <f t="array" ref="E378">INDEX($C$2:$C$104,L378)</f>
        <v>-9.9398391253866528E-2</v>
      </c>
      <c r="G378">
        <f>PI()/12*(M378-12)</f>
        <v>1.0471975511965976</v>
      </c>
      <c r="H378">
        <f t="shared" si="42"/>
        <v>-5.9720990696050039E-2</v>
      </c>
      <c r="I378">
        <f t="shared" si="43"/>
        <v>0.79469348180195742</v>
      </c>
      <c r="J378">
        <f t="shared" si="44"/>
        <v>1.2264029358105899</v>
      </c>
      <c r="L378">
        <f t="shared" si="45"/>
        <v>16</v>
      </c>
      <c r="M378">
        <v>16</v>
      </c>
      <c r="N378" s="3">
        <f t="shared" si="46"/>
        <v>0.34439339098430666</v>
      </c>
      <c r="O378" s="4">
        <f>IF(AR378&gt;0.05,1,0.05)</f>
        <v>1</v>
      </c>
      <c r="W378" s="3">
        <f t="shared" si="47"/>
        <v>0.74046484857347961</v>
      </c>
      <c r="Y378">
        <f>(1-EXP(-W378*A378))/W378</f>
        <v>0.12868509200522249</v>
      </c>
      <c r="Z378">
        <f>A378-Y378</f>
        <v>6.5506016152725166E-3</v>
      </c>
      <c r="AH378" s="3">
        <v>0.12868509200522199</v>
      </c>
      <c r="AI378" s="3">
        <v>6.5506016152724602E-3</v>
      </c>
      <c r="AR378">
        <v>0.34439339098430666</v>
      </c>
      <c r="AS378" s="4">
        <f>0.5/SIN(O378)*0.5</f>
        <v>0.29709877644453031</v>
      </c>
      <c r="AU378" s="4">
        <f t="shared" si="48"/>
        <v>0.13255494210802457</v>
      </c>
      <c r="AV378" s="4">
        <f t="shared" si="49"/>
        <v>2.6807515124704362E-3</v>
      </c>
    </row>
    <row r="379" spans="1:48" x14ac:dyDescent="0.3">
      <c r="A379">
        <v>0.13523569362049501</v>
      </c>
      <c r="E379" cm="1">
        <f t="array" ref="E379">INDEX($C$2:$C$104,L379)</f>
        <v>-9.9398391253866528E-2</v>
      </c>
      <c r="G379">
        <f>PI()/12*(M379-12)</f>
        <v>1.308996938995747</v>
      </c>
      <c r="H379">
        <f t="shared" si="42"/>
        <v>-5.9720990696050039E-2</v>
      </c>
      <c r="I379">
        <f t="shared" si="43"/>
        <v>0.79469348180195742</v>
      </c>
      <c r="J379">
        <f t="shared" si="44"/>
        <v>1.4243122049076351</v>
      </c>
      <c r="L379">
        <f t="shared" si="45"/>
        <v>16</v>
      </c>
      <c r="M379">
        <v>17</v>
      </c>
      <c r="N379" s="3">
        <f t="shared" si="46"/>
        <v>0.14648412188726145</v>
      </c>
      <c r="O379" s="4">
        <f>IF(AR379&gt;0.05,1,0.05)</f>
        <v>1</v>
      </c>
      <c r="W379" s="3">
        <f t="shared" si="47"/>
        <v>1.712788434805729</v>
      </c>
      <c r="Y379">
        <f>(1-EXP(-W379*A379))/W379</f>
        <v>0.12071574799006274</v>
      </c>
      <c r="Z379">
        <f>A379-Y379</f>
        <v>1.4519945630432268E-2</v>
      </c>
      <c r="AH379" s="3">
        <v>0.120715747990063</v>
      </c>
      <c r="AI379" s="3">
        <v>1.4519945630432299E-2</v>
      </c>
      <c r="AR379">
        <v>0.14648412188726145</v>
      </c>
      <c r="AS379" s="4">
        <f>0.5/SIN(O379)*0.5</f>
        <v>0.29709877644453031</v>
      </c>
      <c r="AU379" s="4">
        <f t="shared" si="48"/>
        <v>0.13255494210802457</v>
      </c>
      <c r="AV379" s="4">
        <f t="shared" si="49"/>
        <v>2.6807515124704362E-3</v>
      </c>
    </row>
    <row r="380" spans="1:48" x14ac:dyDescent="0.3">
      <c r="A380">
        <v>0.13523569362049501</v>
      </c>
      <c r="E380" cm="1">
        <f t="array" ref="E380">INDEX($C$2:$C$104,L380)</f>
        <v>-9.9398391253866528E-2</v>
      </c>
      <c r="G380">
        <f>PI()/12*(M380-12)</f>
        <v>1.5707963267948966</v>
      </c>
      <c r="H380">
        <f t="shared" si="42"/>
        <v>-5.9720990696050039E-2</v>
      </c>
      <c r="I380">
        <f t="shared" si="43"/>
        <v>0.79469348180195742</v>
      </c>
      <c r="J380">
        <f t="shared" si="44"/>
        <v>1.6305528747037867</v>
      </c>
      <c r="L380">
        <f t="shared" si="45"/>
        <v>16</v>
      </c>
      <c r="M380">
        <v>18</v>
      </c>
      <c r="N380" s="3">
        <f t="shared" si="46"/>
        <v>0.05</v>
      </c>
      <c r="O380" s="4">
        <f>IF(AR380&gt;0.05,1,0.05)</f>
        <v>0.05</v>
      </c>
      <c r="W380" s="3">
        <f t="shared" si="47"/>
        <v>5.0020839411324403</v>
      </c>
      <c r="Y380">
        <f>(1-EXP(-W380*A380))/W380</f>
        <v>9.8276350271504706E-2</v>
      </c>
      <c r="Z380">
        <f>A380-Y380</f>
        <v>3.6959343348990301E-2</v>
      </c>
      <c r="AH380" s="3">
        <v>9.82763502715049E-2</v>
      </c>
      <c r="AI380" s="3">
        <v>3.6959343348990398E-2</v>
      </c>
      <c r="AR380">
        <v>0.05</v>
      </c>
      <c r="AS380" s="4">
        <f>0.5/SIN(O380)*0.5</f>
        <v>5.0020839411324403</v>
      </c>
      <c r="AU380" s="4">
        <f t="shared" si="48"/>
        <v>9.8276350271504706E-2</v>
      </c>
      <c r="AV380" s="4">
        <f t="shared" si="49"/>
        <v>3.6959343348990301E-2</v>
      </c>
    </row>
    <row r="381" spans="1:48" x14ac:dyDescent="0.3">
      <c r="A381">
        <v>0.17955335236532999</v>
      </c>
      <c r="E381" cm="1">
        <f t="array" ref="E381">INDEX($C$2:$C$104,L381)</f>
        <v>-9.9398391253866528E-2</v>
      </c>
      <c r="G381">
        <f>PI()/12*(M381-12)</f>
        <v>1.8325957145940459</v>
      </c>
      <c r="H381">
        <f t="shared" si="42"/>
        <v>-5.9720990696050039E-2</v>
      </c>
      <c r="I381">
        <f t="shared" si="43"/>
        <v>0.79469348180195742</v>
      </c>
      <c r="J381">
        <f t="shared" si="44"/>
        <v>1.8394180065473122</v>
      </c>
      <c r="L381">
        <f t="shared" si="45"/>
        <v>16</v>
      </c>
      <c r="M381">
        <v>19</v>
      </c>
      <c r="N381" s="3">
        <f t="shared" si="46"/>
        <v>0.05</v>
      </c>
      <c r="O381" s="4">
        <f>IF(AR381&gt;0.05,1,0.05)</f>
        <v>0.05</v>
      </c>
      <c r="W381" s="3">
        <f t="shared" si="47"/>
        <v>5.0020839411324403</v>
      </c>
      <c r="Y381">
        <f>(1-EXP(-W381*A381))/W381</f>
        <v>0.11848537669781053</v>
      </c>
      <c r="Z381">
        <f>A381-Y381</f>
        <v>6.1067975667519453E-2</v>
      </c>
      <c r="AH381" s="3">
        <v>0.11848537669780999</v>
      </c>
      <c r="AI381" s="3">
        <v>6.1067975667519703E-2</v>
      </c>
      <c r="AR381">
        <v>0.05</v>
      </c>
      <c r="AS381" s="4">
        <f>0.5/SIN(O381)*0.5</f>
        <v>5.0020839411324403</v>
      </c>
      <c r="AU381" s="4">
        <f t="shared" si="48"/>
        <v>0.11848537669781053</v>
      </c>
      <c r="AV381" s="4">
        <f t="shared" si="49"/>
        <v>6.1067975667519453E-2</v>
      </c>
    </row>
    <row r="382" spans="1:48" x14ac:dyDescent="0.3">
      <c r="A382">
        <v>0.17955335236532999</v>
      </c>
      <c r="E382" cm="1">
        <f t="array" ref="E382">INDEX($C$2:$C$104,L382)</f>
        <v>-9.9398391253866528E-2</v>
      </c>
      <c r="G382">
        <f>PI()/12*(M382-12)</f>
        <v>2.0943951023931953</v>
      </c>
      <c r="H382">
        <f t="shared" si="42"/>
        <v>-5.9720990696050039E-2</v>
      </c>
      <c r="I382">
        <f t="shared" si="43"/>
        <v>0.79469348180195742</v>
      </c>
      <c r="J382">
        <f t="shared" si="44"/>
        <v>2.0454919338856006</v>
      </c>
      <c r="L382">
        <f t="shared" si="45"/>
        <v>16</v>
      </c>
      <c r="M382">
        <v>20</v>
      </c>
      <c r="N382" s="3">
        <f t="shared" si="46"/>
        <v>0.05</v>
      </c>
      <c r="O382" s="4">
        <f>IF(AR382&gt;0.05,1,0.05)</f>
        <v>0.05</v>
      </c>
      <c r="W382" s="3">
        <f t="shared" si="47"/>
        <v>5.0020839411324403</v>
      </c>
      <c r="Y382">
        <f>(1-EXP(-W382*A382))/W382</f>
        <v>0.11848537669781053</v>
      </c>
      <c r="Z382">
        <f>A382-Y382</f>
        <v>6.1067975667519453E-2</v>
      </c>
      <c r="AH382" s="3">
        <v>0.11848537669780999</v>
      </c>
      <c r="AI382" s="3">
        <v>6.1067975667519703E-2</v>
      </c>
      <c r="AR382">
        <v>0.05</v>
      </c>
      <c r="AS382" s="4">
        <f>0.5/SIN(O382)*0.5</f>
        <v>5.0020839411324403</v>
      </c>
      <c r="AU382" s="4">
        <f t="shared" si="48"/>
        <v>0.11848537669781053</v>
      </c>
      <c r="AV382" s="4">
        <f t="shared" si="49"/>
        <v>6.1067975667519453E-2</v>
      </c>
    </row>
    <row r="383" spans="1:48" x14ac:dyDescent="0.3">
      <c r="A383">
        <v>0.17955335236532999</v>
      </c>
      <c r="E383" cm="1">
        <f t="array" ref="E383">INDEX($C$2:$C$104,L383)</f>
        <v>-9.9398391253866528E-2</v>
      </c>
      <c r="G383">
        <f>PI()/12*(M383-12)</f>
        <v>2.3561944901923448</v>
      </c>
      <c r="H383">
        <f t="shared" si="42"/>
        <v>-5.9720990696050039E-2</v>
      </c>
      <c r="I383">
        <f t="shared" si="43"/>
        <v>0.79469348180195742</v>
      </c>
      <c r="J383">
        <f t="shared" si="44"/>
        <v>2.2416490455765303</v>
      </c>
      <c r="L383">
        <f t="shared" si="45"/>
        <v>16</v>
      </c>
      <c r="M383">
        <v>21</v>
      </c>
      <c r="N383" s="3">
        <f t="shared" si="46"/>
        <v>0.05</v>
      </c>
      <c r="O383" s="4">
        <f>IF(AR383&gt;0.05,1,0.05)</f>
        <v>0.05</v>
      </c>
      <c r="W383" s="3">
        <f t="shared" si="47"/>
        <v>5.0020839411324403</v>
      </c>
      <c r="Y383">
        <f>(1-EXP(-W383*A383))/W383</f>
        <v>0.11848537669781053</v>
      </c>
      <c r="Z383">
        <f>A383-Y383</f>
        <v>6.1067975667519453E-2</v>
      </c>
      <c r="AH383" s="3">
        <v>0.11848537669780999</v>
      </c>
      <c r="AI383" s="3">
        <v>6.1067975667519703E-2</v>
      </c>
      <c r="AR383">
        <v>0.05</v>
      </c>
      <c r="AS383" s="4">
        <f>0.5/SIN(O383)*0.5</f>
        <v>5.0020839411324403</v>
      </c>
      <c r="AU383" s="4">
        <f t="shared" si="48"/>
        <v>0.11848537669781053</v>
      </c>
      <c r="AV383" s="4">
        <f t="shared" si="49"/>
        <v>6.1067975667519453E-2</v>
      </c>
    </row>
    <row r="384" spans="1:48" x14ac:dyDescent="0.3">
      <c r="A384">
        <v>0.17955335236532999</v>
      </c>
      <c r="E384" cm="1">
        <f t="array" ref="E384">INDEX($C$2:$C$104,L384)</f>
        <v>-9.9398391253866528E-2</v>
      </c>
      <c r="G384">
        <f>PI()/12*(M384-12)</f>
        <v>2.617993877991494</v>
      </c>
      <c r="H384">
        <f t="shared" si="42"/>
        <v>-5.9720990696050039E-2</v>
      </c>
      <c r="I384">
        <f t="shared" si="43"/>
        <v>0.79469348180195742</v>
      </c>
      <c r="J384">
        <f t="shared" si="44"/>
        <v>2.4157580922404893</v>
      </c>
      <c r="L384">
        <f t="shared" si="45"/>
        <v>16</v>
      </c>
      <c r="M384">
        <v>22</v>
      </c>
      <c r="N384" s="3">
        <f t="shared" si="46"/>
        <v>0.05</v>
      </c>
      <c r="O384" s="4">
        <f>IF(AR384&gt;0.05,1,0.05)</f>
        <v>0.05</v>
      </c>
      <c r="W384" s="3">
        <f t="shared" si="47"/>
        <v>5.0020839411324403</v>
      </c>
      <c r="Y384">
        <f>(1-EXP(-W384*A384))/W384</f>
        <v>0.11848537669781053</v>
      </c>
      <c r="Z384">
        <f>A384-Y384</f>
        <v>6.1067975667519453E-2</v>
      </c>
      <c r="AH384" s="3">
        <v>0.11848537669780999</v>
      </c>
      <c r="AI384" s="3">
        <v>6.1067975667519703E-2</v>
      </c>
      <c r="AR384">
        <v>0.05</v>
      </c>
      <c r="AS384" s="4">
        <f>0.5/SIN(O384)*0.5</f>
        <v>5.0020839411324403</v>
      </c>
      <c r="AU384" s="4">
        <f t="shared" si="48"/>
        <v>0.11848537669781053</v>
      </c>
      <c r="AV384" s="4">
        <f t="shared" si="49"/>
        <v>6.1067975667519453E-2</v>
      </c>
    </row>
    <row r="385" spans="1:48" x14ac:dyDescent="0.3">
      <c r="A385">
        <v>0.17955335236532999</v>
      </c>
      <c r="E385" cm="1">
        <f t="array" ref="E385">INDEX($C$2:$C$104,L385)</f>
        <v>-9.9398391253866528E-2</v>
      </c>
      <c r="G385">
        <f>PI()/12*(M385-12)</f>
        <v>2.8797932657906435</v>
      </c>
      <c r="H385">
        <f t="shared" si="42"/>
        <v>-5.9720990696050039E-2</v>
      </c>
      <c r="I385">
        <f t="shared" si="43"/>
        <v>0.79469348180195742</v>
      </c>
      <c r="J385">
        <f t="shared" si="44"/>
        <v>2.5451445369746777</v>
      </c>
      <c r="L385">
        <f t="shared" si="45"/>
        <v>16</v>
      </c>
      <c r="M385">
        <v>23</v>
      </c>
      <c r="N385" s="3">
        <f t="shared" si="46"/>
        <v>0.05</v>
      </c>
      <c r="O385" s="4">
        <f>IF(AR385&gt;0.05,1,0.05)</f>
        <v>0.05</v>
      </c>
      <c r="W385" s="3">
        <f t="shared" si="47"/>
        <v>5.0020839411324403</v>
      </c>
      <c r="Y385">
        <f>(1-EXP(-W385*A385))/W385</f>
        <v>0.11848537669781053</v>
      </c>
      <c r="Z385">
        <f>A385-Y385</f>
        <v>6.1067975667519453E-2</v>
      </c>
      <c r="AH385" s="3">
        <v>0.11848537669780999</v>
      </c>
      <c r="AI385" s="3">
        <v>6.1067975667519703E-2</v>
      </c>
      <c r="AR385">
        <v>0.05</v>
      </c>
      <c r="AS385" s="4">
        <f>0.5/SIN(O385)*0.5</f>
        <v>5.0020839411324403</v>
      </c>
      <c r="AU385" s="4">
        <f t="shared" si="48"/>
        <v>0.11848537669781053</v>
      </c>
      <c r="AV385" s="4">
        <f t="shared" si="49"/>
        <v>6.1067975667519453E-2</v>
      </c>
    </row>
    <row r="386" spans="1:48" x14ac:dyDescent="0.3">
      <c r="A386">
        <v>0.17955335236532999</v>
      </c>
      <c r="E386" cm="1">
        <f t="array" ref="E386">INDEX($C$2:$C$104,L386)</f>
        <v>-0.10621817854066891</v>
      </c>
      <c r="G386">
        <f>PI()/12*(M386-12)</f>
        <v>-3.1415926535897931</v>
      </c>
      <c r="H386">
        <f t="shared" si="42"/>
        <v>-6.3803562299398819E-2</v>
      </c>
      <c r="I386">
        <f t="shared" si="43"/>
        <v>0.79413452094106318</v>
      </c>
      <c r="J386">
        <f t="shared" si="44"/>
        <v>2.60203900889256</v>
      </c>
      <c r="L386">
        <f t="shared" si="45"/>
        <v>17</v>
      </c>
      <c r="M386">
        <v>0</v>
      </c>
      <c r="N386" s="3">
        <f t="shared" si="46"/>
        <v>0.05</v>
      </c>
      <c r="O386" s="4">
        <f>IF(AR386&gt;0.05,1,0.05)</f>
        <v>0.05</v>
      </c>
      <c r="W386" s="3">
        <f t="shared" si="47"/>
        <v>5.0020839411324403</v>
      </c>
      <c r="Y386">
        <f>(1-EXP(-W386*A386))/W386</f>
        <v>0.11848537669781053</v>
      </c>
      <c r="Z386">
        <f>A386-Y386</f>
        <v>6.1067975667519453E-2</v>
      </c>
      <c r="AH386" s="3">
        <v>0.11848537669780999</v>
      </c>
      <c r="AI386" s="3">
        <v>6.1067975667519703E-2</v>
      </c>
      <c r="AR386">
        <v>0.05</v>
      </c>
      <c r="AS386" s="4">
        <f>0.5/SIN(O386)*0.5</f>
        <v>5.0020839411324403</v>
      </c>
      <c r="AU386" s="4">
        <f t="shared" si="48"/>
        <v>0.11848537669781053</v>
      </c>
      <c r="AV386" s="4">
        <f t="shared" si="49"/>
        <v>6.1067975667519453E-2</v>
      </c>
    </row>
    <row r="387" spans="1:48" x14ac:dyDescent="0.3">
      <c r="A387">
        <v>0.17955335236532999</v>
      </c>
      <c r="E387" cm="1">
        <f t="array" ref="E387">INDEX($C$2:$C$104,L387)</f>
        <v>-0.10621817854066891</v>
      </c>
      <c r="G387">
        <f>PI()/12*(M387-12)</f>
        <v>-2.8797932657906435</v>
      </c>
      <c r="H387">
        <f t="shared" ref="H387:H450" si="50">SIN(E387)*SIN(RADIANS(37))</f>
        <v>-6.3803562299398819E-2</v>
      </c>
      <c r="I387">
        <f t="shared" ref="I387:I450" si="51">COS(E387)*COS(RADIANS(37))</f>
        <v>0.79413452094106318</v>
      </c>
      <c r="J387">
        <f t="shared" ref="J387:J450" si="52">ACOS(H387+I387*COS(G387))</f>
        <v>2.5514810923862505</v>
      </c>
      <c r="L387">
        <f t="shared" ref="L387:L450" si="53">INT((ROW()-2)/24) + 1</f>
        <v>17</v>
      </c>
      <c r="M387">
        <v>1</v>
      </c>
      <c r="N387" s="3">
        <f t="shared" ref="N387:N450" si="54">MAX(0.05, PI()/2-J387)</f>
        <v>0.05</v>
      </c>
      <c r="O387" s="4">
        <f>IF(AR387&gt;0.05,1,0.05)</f>
        <v>0.05</v>
      </c>
      <c r="W387" s="3">
        <f t="shared" ref="W387:W450" si="55">0.5/SIN(N387)*0.5</f>
        <v>5.0020839411324403</v>
      </c>
      <c r="Y387">
        <f>(1-EXP(-W387*A387))/W387</f>
        <v>0.11848537669781053</v>
      </c>
      <c r="Z387">
        <f>A387-Y387</f>
        <v>6.1067975667519453E-2</v>
      </c>
      <c r="AH387" s="3">
        <v>0.11848537669780999</v>
      </c>
      <c r="AI387" s="3">
        <v>6.1067975667519703E-2</v>
      </c>
      <c r="AR387">
        <v>0.05</v>
      </c>
      <c r="AS387" s="4">
        <f>0.5/SIN(O387)*0.5</f>
        <v>5.0020839411324403</v>
      </c>
      <c r="AU387" s="4">
        <f t="shared" ref="AU387:AU450" si="56">(1-EXP(-AS387*A387))/AS387</f>
        <v>0.11848537669781053</v>
      </c>
      <c r="AV387" s="4">
        <f t="shared" ref="AV387:AV450" si="57">A387-AU387</f>
        <v>6.1067975667519453E-2</v>
      </c>
    </row>
    <row r="388" spans="1:48" x14ac:dyDescent="0.3">
      <c r="A388">
        <v>0.17955335236532999</v>
      </c>
      <c r="E388" cm="1">
        <f t="array" ref="E388">INDEX($C$2:$C$104,L388)</f>
        <v>-0.10621817854066891</v>
      </c>
      <c r="G388">
        <f>PI()/12*(M388-12)</f>
        <v>-2.617993877991494</v>
      </c>
      <c r="H388">
        <f t="shared" si="50"/>
        <v>-6.3803562299398819E-2</v>
      </c>
      <c r="I388">
        <f t="shared" si="51"/>
        <v>0.79413452094106318</v>
      </c>
      <c r="J388">
        <f t="shared" si="52"/>
        <v>2.4211961648494036</v>
      </c>
      <c r="L388">
        <f t="shared" si="53"/>
        <v>17</v>
      </c>
      <c r="M388">
        <v>2</v>
      </c>
      <c r="N388" s="3">
        <f t="shared" si="54"/>
        <v>0.05</v>
      </c>
      <c r="O388" s="4">
        <f>IF(AR388&gt;0.05,1,0.05)</f>
        <v>0.05</v>
      </c>
      <c r="W388" s="3">
        <f t="shared" si="55"/>
        <v>5.0020839411324403</v>
      </c>
      <c r="Y388">
        <f>(1-EXP(-W388*A388))/W388</f>
        <v>0.11848537669781053</v>
      </c>
      <c r="Z388">
        <f>A388-Y388</f>
        <v>6.1067975667519453E-2</v>
      </c>
      <c r="AH388" s="3">
        <v>0.11848537669780999</v>
      </c>
      <c r="AI388" s="3">
        <v>6.1067975667519703E-2</v>
      </c>
      <c r="AR388">
        <v>0.05</v>
      </c>
      <c r="AS388" s="4">
        <f>0.5/SIN(O388)*0.5</f>
        <v>5.0020839411324403</v>
      </c>
      <c r="AU388" s="4">
        <f t="shared" si="56"/>
        <v>0.11848537669781053</v>
      </c>
      <c r="AV388" s="4">
        <f t="shared" si="57"/>
        <v>6.1067975667519453E-2</v>
      </c>
    </row>
    <row r="389" spans="1:48" x14ac:dyDescent="0.3">
      <c r="A389">
        <v>0.17955335236532999</v>
      </c>
      <c r="E389" cm="1">
        <f t="array" ref="E389">INDEX($C$2:$C$104,L389)</f>
        <v>-0.10621817854066891</v>
      </c>
      <c r="G389">
        <f>PI()/12*(M389-12)</f>
        <v>-2.3561944901923448</v>
      </c>
      <c r="H389">
        <f t="shared" si="50"/>
        <v>-6.3803562299398819E-2</v>
      </c>
      <c r="I389">
        <f t="shared" si="51"/>
        <v>0.79413452094106318</v>
      </c>
      <c r="J389">
        <f t="shared" si="52"/>
        <v>2.2463653645098596</v>
      </c>
      <c r="L389">
        <f t="shared" si="53"/>
        <v>17</v>
      </c>
      <c r="M389">
        <v>3</v>
      </c>
      <c r="N389" s="3">
        <f t="shared" si="54"/>
        <v>0.05</v>
      </c>
      <c r="O389" s="4">
        <f>IF(AR389&gt;0.05,1,0.05)</f>
        <v>0.05</v>
      </c>
      <c r="W389" s="3">
        <f t="shared" si="55"/>
        <v>5.0020839411324403</v>
      </c>
      <c r="Y389">
        <f>(1-EXP(-W389*A389))/W389</f>
        <v>0.11848537669781053</v>
      </c>
      <c r="Z389">
        <f>A389-Y389</f>
        <v>6.1067975667519453E-2</v>
      </c>
      <c r="AH389" s="3">
        <v>0.11848537669780999</v>
      </c>
      <c r="AI389" s="3">
        <v>6.1067975667519703E-2</v>
      </c>
      <c r="AR389">
        <v>0.05</v>
      </c>
      <c r="AS389" s="4">
        <f>0.5/SIN(O389)*0.5</f>
        <v>5.0020839411324403</v>
      </c>
      <c r="AU389" s="4">
        <f t="shared" si="56"/>
        <v>0.11848537669781053</v>
      </c>
      <c r="AV389" s="4">
        <f t="shared" si="57"/>
        <v>6.1067975667519453E-2</v>
      </c>
    </row>
    <row r="390" spans="1:48" x14ac:dyDescent="0.3">
      <c r="A390">
        <v>0.17955335236532999</v>
      </c>
      <c r="E390" cm="1">
        <f t="array" ref="E390">INDEX($C$2:$C$104,L390)</f>
        <v>-0.10621817854066891</v>
      </c>
      <c r="G390">
        <f>PI()/12*(M390-12)</f>
        <v>-2.0943951023931953</v>
      </c>
      <c r="H390">
        <f t="shared" si="50"/>
        <v>-6.3803562299398819E-2</v>
      </c>
      <c r="I390">
        <f t="shared" si="51"/>
        <v>0.79413452094106318</v>
      </c>
      <c r="J390">
        <f t="shared" si="52"/>
        <v>2.0497725205777027</v>
      </c>
      <c r="L390">
        <f t="shared" si="53"/>
        <v>17</v>
      </c>
      <c r="M390">
        <v>4</v>
      </c>
      <c r="N390" s="3">
        <f t="shared" si="54"/>
        <v>0.05</v>
      </c>
      <c r="O390" s="4">
        <f>IF(AR390&gt;0.05,1,0.05)</f>
        <v>0.05</v>
      </c>
      <c r="W390" s="3">
        <f t="shared" si="55"/>
        <v>5.0020839411324403</v>
      </c>
      <c r="Y390">
        <f>(1-EXP(-W390*A390))/W390</f>
        <v>0.11848537669781053</v>
      </c>
      <c r="Z390">
        <f>A390-Y390</f>
        <v>6.1067975667519453E-2</v>
      </c>
      <c r="AH390" s="3">
        <v>0.11848537669780999</v>
      </c>
      <c r="AI390" s="3">
        <v>6.1067975667519703E-2</v>
      </c>
      <c r="AR390">
        <v>0.05</v>
      </c>
      <c r="AS390" s="4">
        <f>0.5/SIN(O390)*0.5</f>
        <v>5.0020839411324403</v>
      </c>
      <c r="AU390" s="4">
        <f t="shared" si="56"/>
        <v>0.11848537669781053</v>
      </c>
      <c r="AV390" s="4">
        <f t="shared" si="57"/>
        <v>6.1067975667519453E-2</v>
      </c>
    </row>
    <row r="391" spans="1:48" x14ac:dyDescent="0.3">
      <c r="A391">
        <v>0.17955335236532999</v>
      </c>
      <c r="E391" cm="1">
        <f t="array" ref="E391">INDEX($C$2:$C$104,L391)</f>
        <v>-0.10621817854066891</v>
      </c>
      <c r="G391">
        <f>PI()/12*(M391-12)</f>
        <v>-1.8325957145940459</v>
      </c>
      <c r="H391">
        <f t="shared" si="50"/>
        <v>-6.3803562299398819E-2</v>
      </c>
      <c r="I391">
        <f t="shared" si="51"/>
        <v>0.79413452094106318</v>
      </c>
      <c r="J391">
        <f t="shared" si="52"/>
        <v>1.8435046939754336</v>
      </c>
      <c r="L391">
        <f t="shared" si="53"/>
        <v>17</v>
      </c>
      <c r="M391">
        <v>5</v>
      </c>
      <c r="N391" s="3">
        <f t="shared" si="54"/>
        <v>0.05</v>
      </c>
      <c r="O391" s="4">
        <f>IF(AR391&gt;0.05,1,0.05)</f>
        <v>0.05</v>
      </c>
      <c r="W391" s="3">
        <f t="shared" si="55"/>
        <v>5.0020839411324403</v>
      </c>
      <c r="Y391">
        <f>(1-EXP(-W391*A391))/W391</f>
        <v>0.11848537669781053</v>
      </c>
      <c r="Z391">
        <f>A391-Y391</f>
        <v>6.1067975667519453E-2</v>
      </c>
      <c r="AH391" s="3">
        <v>0.11848537669780999</v>
      </c>
      <c r="AI391" s="3">
        <v>6.1067975667519703E-2</v>
      </c>
      <c r="AR391">
        <v>0.05</v>
      </c>
      <c r="AS391" s="4">
        <f>0.5/SIN(O391)*0.5</f>
        <v>5.0020839411324403</v>
      </c>
      <c r="AU391" s="4">
        <f t="shared" si="56"/>
        <v>0.11848537669781053</v>
      </c>
      <c r="AV391" s="4">
        <f t="shared" si="57"/>
        <v>6.1067975667519453E-2</v>
      </c>
    </row>
    <row r="392" spans="1:48" x14ac:dyDescent="0.3">
      <c r="A392">
        <v>0.17955335236532999</v>
      </c>
      <c r="E392" cm="1">
        <f t="array" ref="E392">INDEX($C$2:$C$104,L392)</f>
        <v>-0.10621817854066891</v>
      </c>
      <c r="G392">
        <f>PI()/12*(M392-12)</f>
        <v>-1.5707963267948966</v>
      </c>
      <c r="H392">
        <f t="shared" si="50"/>
        <v>-6.3803562299398819E-2</v>
      </c>
      <c r="I392">
        <f t="shared" si="51"/>
        <v>0.79413452094106318</v>
      </c>
      <c r="J392">
        <f t="shared" si="52"/>
        <v>1.6346432581851131</v>
      </c>
      <c r="L392">
        <f t="shared" si="53"/>
        <v>17</v>
      </c>
      <c r="M392">
        <v>6</v>
      </c>
      <c r="N392" s="3">
        <f t="shared" si="54"/>
        <v>0.05</v>
      </c>
      <c r="O392" s="4">
        <f>IF(AR392&gt;0.05,1,0.05)</f>
        <v>0.05</v>
      </c>
      <c r="W392" s="3">
        <f t="shared" si="55"/>
        <v>5.0020839411324403</v>
      </c>
      <c r="Y392">
        <f>(1-EXP(-W392*A392))/W392</f>
        <v>0.11848537669781053</v>
      </c>
      <c r="Z392">
        <f>A392-Y392</f>
        <v>6.1067975667519453E-2</v>
      </c>
      <c r="AH392" s="3">
        <v>0.11848537669780999</v>
      </c>
      <c r="AI392" s="3">
        <v>6.1067975667519703E-2</v>
      </c>
      <c r="AR392">
        <v>0.05</v>
      </c>
      <c r="AS392" s="4">
        <f>0.5/SIN(O392)*0.5</f>
        <v>5.0020839411324403</v>
      </c>
      <c r="AU392" s="4">
        <f t="shared" si="56"/>
        <v>0.11848537669781053</v>
      </c>
      <c r="AV392" s="4">
        <f t="shared" si="57"/>
        <v>6.1067975667519453E-2</v>
      </c>
    </row>
    <row r="393" spans="1:48" x14ac:dyDescent="0.3">
      <c r="A393">
        <v>0.17955335236532999</v>
      </c>
      <c r="E393" cm="1">
        <f t="array" ref="E393">INDEX($C$2:$C$104,L393)</f>
        <v>-0.10621817854066891</v>
      </c>
      <c r="G393">
        <f>PI()/12*(M393-12)</f>
        <v>-1.308996938995747</v>
      </c>
      <c r="H393">
        <f t="shared" si="50"/>
        <v>-6.3803562299398819E-2</v>
      </c>
      <c r="I393">
        <f t="shared" si="51"/>
        <v>0.79413452094106318</v>
      </c>
      <c r="J393">
        <f t="shared" si="52"/>
        <v>1.428583875397931</v>
      </c>
      <c r="L393">
        <f t="shared" si="53"/>
        <v>17</v>
      </c>
      <c r="M393">
        <v>7</v>
      </c>
      <c r="N393" s="3">
        <f t="shared" si="54"/>
        <v>0.14221245139696559</v>
      </c>
      <c r="O393" s="4">
        <f>IF(AR393&gt;0.05,1,0.05)</f>
        <v>1</v>
      </c>
      <c r="W393" s="3">
        <f t="shared" si="55"/>
        <v>1.7638728019890735</v>
      </c>
      <c r="Y393">
        <f>(1-EXP(-W393*A393))/W393</f>
        <v>0.15389855189085638</v>
      </c>
      <c r="Z393">
        <f>A393-Y393</f>
        <v>2.5654800474473605E-2</v>
      </c>
      <c r="AH393" s="3">
        <v>0.15389855189085599</v>
      </c>
      <c r="AI393" s="3">
        <v>2.5654800474473698E-2</v>
      </c>
      <c r="AR393">
        <v>0.14221245139696559</v>
      </c>
      <c r="AS393" s="4">
        <f>0.5/SIN(O393)*0.5</f>
        <v>0.29709877644453031</v>
      </c>
      <c r="AU393" s="4">
        <f t="shared" si="56"/>
        <v>0.17484824367487475</v>
      </c>
      <c r="AV393" s="4">
        <f t="shared" si="57"/>
        <v>4.7051086904552342E-3</v>
      </c>
    </row>
    <row r="394" spans="1:48" x14ac:dyDescent="0.3">
      <c r="A394">
        <v>0.17955335236532999</v>
      </c>
      <c r="E394" cm="1">
        <f t="array" ref="E394">INDEX($C$2:$C$104,L394)</f>
        <v>-0.10621817854066891</v>
      </c>
      <c r="G394">
        <f>PI()/12*(M394-12)</f>
        <v>-1.0471975511965976</v>
      </c>
      <c r="H394">
        <f t="shared" si="50"/>
        <v>-6.3803562299398819E-2</v>
      </c>
      <c r="I394">
        <f t="shared" si="51"/>
        <v>0.79413452094106318</v>
      </c>
      <c r="J394">
        <f t="shared" si="52"/>
        <v>1.2310332756196183</v>
      </c>
      <c r="L394">
        <f t="shared" si="53"/>
        <v>17</v>
      </c>
      <c r="M394">
        <v>8</v>
      </c>
      <c r="N394" s="3">
        <f t="shared" si="54"/>
        <v>0.33976305117527827</v>
      </c>
      <c r="O394" s="4">
        <f>IF(AR394&gt;0.05,1,0.05)</f>
        <v>1</v>
      </c>
      <c r="W394" s="3">
        <f t="shared" si="55"/>
        <v>0.75015671185291677</v>
      </c>
      <c r="Y394">
        <f>(1-EXP(-W394*A394))/W394</f>
        <v>0.16798616550975934</v>
      </c>
      <c r="Z394">
        <f>A394-Y394</f>
        <v>1.1567186855570649E-2</v>
      </c>
      <c r="AH394" s="3">
        <v>0.16798616550975901</v>
      </c>
      <c r="AI394" s="3">
        <v>1.1567186855570699E-2</v>
      </c>
      <c r="AR394">
        <v>0.33976305117527827</v>
      </c>
      <c r="AS394" s="4">
        <f>0.5/SIN(O394)*0.5</f>
        <v>0.29709877644453031</v>
      </c>
      <c r="AU394" s="4">
        <f t="shared" si="56"/>
        <v>0.17484824367487475</v>
      </c>
      <c r="AV394" s="4">
        <f t="shared" si="57"/>
        <v>4.7051086904552342E-3</v>
      </c>
    </row>
    <row r="395" spans="1:48" x14ac:dyDescent="0.3">
      <c r="A395">
        <v>0.17955335236532999</v>
      </c>
      <c r="E395" cm="1">
        <f t="array" ref="E395">INDEX($C$2:$C$104,L395)</f>
        <v>-0.10621817854066891</v>
      </c>
      <c r="G395">
        <f>PI()/12*(M395-12)</f>
        <v>-0.78539816339744828</v>
      </c>
      <c r="H395">
        <f t="shared" si="50"/>
        <v>-6.3803562299398819E-2</v>
      </c>
      <c r="I395">
        <f t="shared" si="51"/>
        <v>0.79413452094106318</v>
      </c>
      <c r="J395">
        <f t="shared" si="52"/>
        <v>1.0498117371607583</v>
      </c>
      <c r="L395">
        <f t="shared" si="53"/>
        <v>17</v>
      </c>
      <c r="M395">
        <v>9</v>
      </c>
      <c r="N395" s="3">
        <f t="shared" si="54"/>
        <v>0.5209845896341383</v>
      </c>
      <c r="O395" s="4">
        <f>IF(AR395&gt;0.05,1,0.05)</f>
        <v>1</v>
      </c>
      <c r="W395" s="3">
        <f t="shared" si="55"/>
        <v>0.50227597050633521</v>
      </c>
      <c r="Y395">
        <f>(1-EXP(-W395*A395))/W395</f>
        <v>0.1716948190026989</v>
      </c>
      <c r="Z395">
        <f>A395-Y395</f>
        <v>7.8585333626310927E-3</v>
      </c>
      <c r="AH395" s="3">
        <v>0.17169481900269901</v>
      </c>
      <c r="AI395" s="3">
        <v>7.8585333626310094E-3</v>
      </c>
      <c r="AR395">
        <v>0.5209845896341383</v>
      </c>
      <c r="AS395" s="4">
        <f>0.5/SIN(O395)*0.5</f>
        <v>0.29709877644453031</v>
      </c>
      <c r="AU395" s="4">
        <f t="shared" si="56"/>
        <v>0.17484824367487475</v>
      </c>
      <c r="AV395" s="4">
        <f t="shared" si="57"/>
        <v>4.7051086904552342E-3</v>
      </c>
    </row>
    <row r="396" spans="1:48" x14ac:dyDescent="0.3">
      <c r="A396">
        <v>0.17955335236532999</v>
      </c>
      <c r="E396" cm="1">
        <f t="array" ref="E396">INDEX($C$2:$C$104,L396)</f>
        <v>-0.10621817854066891</v>
      </c>
      <c r="G396">
        <f>PI()/12*(M396-12)</f>
        <v>-0.52359877559829882</v>
      </c>
      <c r="H396">
        <f t="shared" si="50"/>
        <v>-6.3803562299398819E-2</v>
      </c>
      <c r="I396">
        <f t="shared" si="51"/>
        <v>0.79413452094106318</v>
      </c>
      <c r="J396">
        <f t="shared" si="52"/>
        <v>0.89702564584991495</v>
      </c>
      <c r="L396">
        <f t="shared" si="53"/>
        <v>17</v>
      </c>
      <c r="M396">
        <v>10</v>
      </c>
      <c r="N396" s="3">
        <f t="shared" si="54"/>
        <v>0.6737706809449816</v>
      </c>
      <c r="O396" s="4">
        <f>IF(AR396&gt;0.05,1,0.05)</f>
        <v>1</v>
      </c>
      <c r="W396" s="3">
        <f t="shared" si="55"/>
        <v>0.40068141043741129</v>
      </c>
      <c r="Y396">
        <f>(1-EXP(-W396*A396))/W396</f>
        <v>0.17324663224215858</v>
      </c>
      <c r="Z396">
        <f>A396-Y396</f>
        <v>6.3067201231714054E-3</v>
      </c>
      <c r="AH396" s="3">
        <v>0.173246632242159</v>
      </c>
      <c r="AI396" s="3">
        <v>6.3067201231714002E-3</v>
      </c>
      <c r="AR396">
        <v>0.6737706809449816</v>
      </c>
      <c r="AS396" s="4">
        <f>0.5/SIN(O396)*0.5</f>
        <v>0.29709877644453031</v>
      </c>
      <c r="AU396" s="4">
        <f t="shared" si="56"/>
        <v>0.17484824367487475</v>
      </c>
      <c r="AV396" s="4">
        <f t="shared" si="57"/>
        <v>4.7051086904552342E-3</v>
      </c>
    </row>
    <row r="397" spans="1:48" x14ac:dyDescent="0.3">
      <c r="A397">
        <v>0.17955335236532999</v>
      </c>
      <c r="E397" cm="1">
        <f t="array" ref="E397">INDEX($C$2:$C$104,L397)</f>
        <v>-0.10621817854066891</v>
      </c>
      <c r="G397">
        <f>PI()/12*(M397-12)</f>
        <v>-0.26179938779914941</v>
      </c>
      <c r="H397">
        <f t="shared" si="50"/>
        <v>-6.3803562299398819E-2</v>
      </c>
      <c r="I397">
        <f t="shared" si="51"/>
        <v>0.79413452094106318</v>
      </c>
      <c r="J397">
        <f t="shared" si="52"/>
        <v>0.79080749289438923</v>
      </c>
      <c r="L397">
        <f t="shared" si="53"/>
        <v>17</v>
      </c>
      <c r="M397">
        <v>11</v>
      </c>
      <c r="N397" s="3">
        <f t="shared" si="54"/>
        <v>0.77998883390050733</v>
      </c>
      <c r="O397" s="4">
        <f>IF(AR397&gt;0.05,1,0.05)</f>
        <v>1</v>
      </c>
      <c r="W397" s="3">
        <f t="shared" si="55"/>
        <v>0.35548149860354794</v>
      </c>
      <c r="Y397">
        <f>(1-EXP(-W397*A397))/W397</f>
        <v>0.17394309200578695</v>
      </c>
      <c r="Z397">
        <f>A397-Y397</f>
        <v>5.61026035954304E-3</v>
      </c>
      <c r="AH397" s="3">
        <v>0.173943092005787</v>
      </c>
      <c r="AI397" s="3">
        <v>5.6102603595433098E-3</v>
      </c>
      <c r="AR397">
        <v>0.77998883390050733</v>
      </c>
      <c r="AS397" s="4">
        <f>0.5/SIN(O397)*0.5</f>
        <v>0.29709877644453031</v>
      </c>
      <c r="AU397" s="4">
        <f t="shared" si="56"/>
        <v>0.17484824367487475</v>
      </c>
      <c r="AV397" s="4">
        <f t="shared" si="57"/>
        <v>4.7051086904552342E-3</v>
      </c>
    </row>
    <row r="398" spans="1:48" x14ac:dyDescent="0.3">
      <c r="A398">
        <v>0.17955335236532999</v>
      </c>
      <c r="E398" cm="1">
        <f t="array" ref="E398">INDEX($C$2:$C$104,L398)</f>
        <v>-0.10621817854066891</v>
      </c>
      <c r="G398">
        <f>PI()/12*(M398-12)</f>
        <v>0</v>
      </c>
      <c r="H398">
        <f t="shared" si="50"/>
        <v>-6.3803562299398819E-2</v>
      </c>
      <c r="I398">
        <f t="shared" si="51"/>
        <v>0.79413452094106318</v>
      </c>
      <c r="J398">
        <f t="shared" si="52"/>
        <v>0.75199000177857067</v>
      </c>
      <c r="L398">
        <f t="shared" si="53"/>
        <v>17</v>
      </c>
      <c r="M398">
        <v>12</v>
      </c>
      <c r="N398" s="3">
        <f t="shared" si="54"/>
        <v>0.81880632501632589</v>
      </c>
      <c r="O398" s="4">
        <f>IF(AR398&gt;0.05,1,0.05)</f>
        <v>1</v>
      </c>
      <c r="W398" s="3">
        <f t="shared" si="55"/>
        <v>0.34231056076956207</v>
      </c>
      <c r="Y398">
        <f>(1-EXP(-W398*A398))/W398</f>
        <v>0.17414674160016294</v>
      </c>
      <c r="Z398">
        <f>A398-Y398</f>
        <v>5.406610765167047E-3</v>
      </c>
      <c r="AH398" s="3">
        <v>0.174146741600163</v>
      </c>
      <c r="AI398" s="3">
        <v>5.4066107651669299E-3</v>
      </c>
      <c r="AR398">
        <v>0.81880632501632589</v>
      </c>
      <c r="AS398" s="4">
        <f>0.5/SIN(O398)*0.5</f>
        <v>0.29709877644453031</v>
      </c>
      <c r="AU398" s="4">
        <f t="shared" si="56"/>
        <v>0.17484824367487475</v>
      </c>
      <c r="AV398" s="4">
        <f t="shared" si="57"/>
        <v>4.7051086904552342E-3</v>
      </c>
    </row>
    <row r="399" spans="1:48" x14ac:dyDescent="0.3">
      <c r="A399">
        <v>0.17955335236532999</v>
      </c>
      <c r="E399" cm="1">
        <f t="array" ref="E399">INDEX($C$2:$C$104,L399)</f>
        <v>-0.10621817854066891</v>
      </c>
      <c r="G399">
        <f>PI()/12*(M399-12)</f>
        <v>0.26179938779914941</v>
      </c>
      <c r="H399">
        <f t="shared" si="50"/>
        <v>-6.3803562299398819E-2</v>
      </c>
      <c r="I399">
        <f t="shared" si="51"/>
        <v>0.79413452094106318</v>
      </c>
      <c r="J399">
        <f t="shared" si="52"/>
        <v>0.79080749289438923</v>
      </c>
      <c r="L399">
        <f t="shared" si="53"/>
        <v>17</v>
      </c>
      <c r="M399">
        <v>13</v>
      </c>
      <c r="N399" s="3">
        <f t="shared" si="54"/>
        <v>0.77998883390050733</v>
      </c>
      <c r="O399" s="4">
        <f>IF(AR399&gt;0.05,1,0.05)</f>
        <v>1</v>
      </c>
      <c r="W399" s="3">
        <f t="shared" si="55"/>
        <v>0.35548149860354794</v>
      </c>
      <c r="Y399">
        <f>(1-EXP(-W399*A399))/W399</f>
        <v>0.17394309200578695</v>
      </c>
      <c r="Z399">
        <f>A399-Y399</f>
        <v>5.61026035954304E-3</v>
      </c>
      <c r="AH399" s="3">
        <v>0.173943092005787</v>
      </c>
      <c r="AI399" s="3">
        <v>5.6102603595433098E-3</v>
      </c>
      <c r="AR399">
        <v>0.77998883390050733</v>
      </c>
      <c r="AS399" s="4">
        <f>0.5/SIN(O399)*0.5</f>
        <v>0.29709877644453031</v>
      </c>
      <c r="AU399" s="4">
        <f t="shared" si="56"/>
        <v>0.17484824367487475</v>
      </c>
      <c r="AV399" s="4">
        <f t="shared" si="57"/>
        <v>4.7051086904552342E-3</v>
      </c>
    </row>
    <row r="400" spans="1:48" x14ac:dyDescent="0.3">
      <c r="A400">
        <v>0.22165398110404499</v>
      </c>
      <c r="E400" cm="1">
        <f t="array" ref="E400">INDEX($C$2:$C$104,L400)</f>
        <v>-0.10621817854066891</v>
      </c>
      <c r="G400">
        <f>PI()/12*(M400-12)</f>
        <v>0.52359877559829882</v>
      </c>
      <c r="H400">
        <f t="shared" si="50"/>
        <v>-6.3803562299398819E-2</v>
      </c>
      <c r="I400">
        <f t="shared" si="51"/>
        <v>0.79413452094106318</v>
      </c>
      <c r="J400">
        <f t="shared" si="52"/>
        <v>0.89702564584991495</v>
      </c>
      <c r="L400">
        <f t="shared" si="53"/>
        <v>17</v>
      </c>
      <c r="M400">
        <v>14</v>
      </c>
      <c r="N400" s="3">
        <f t="shared" si="54"/>
        <v>0.6737706809449816</v>
      </c>
      <c r="O400" s="4">
        <f>IF(AR400&gt;0.05,1,0.05)</f>
        <v>1</v>
      </c>
      <c r="W400" s="3">
        <f t="shared" si="55"/>
        <v>0.40068141043741129</v>
      </c>
      <c r="Y400">
        <f>(1-EXP(-W400*A400))/W400</f>
        <v>0.21209617749520498</v>
      </c>
      <c r="Z400">
        <f>A400-Y400</f>
        <v>9.5578036088400098E-3</v>
      </c>
      <c r="AH400" s="3">
        <v>0.21209617749520501</v>
      </c>
      <c r="AI400" s="3">
        <v>9.5578036088400098E-3</v>
      </c>
      <c r="AR400">
        <v>0.6737706809449816</v>
      </c>
      <c r="AS400" s="4">
        <f>0.5/SIN(O400)*0.5</f>
        <v>0.29709877644453031</v>
      </c>
      <c r="AU400" s="4">
        <f t="shared" si="56"/>
        <v>0.21451327949589002</v>
      </c>
      <c r="AV400" s="4">
        <f t="shared" si="57"/>
        <v>7.1407016081549701E-3</v>
      </c>
    </row>
    <row r="401" spans="1:48" x14ac:dyDescent="0.3">
      <c r="A401">
        <v>0.22165398110404499</v>
      </c>
      <c r="E401" cm="1">
        <f t="array" ref="E401">INDEX($C$2:$C$104,L401)</f>
        <v>-0.10621817854066891</v>
      </c>
      <c r="G401">
        <f>PI()/12*(M401-12)</f>
        <v>0.78539816339744828</v>
      </c>
      <c r="H401">
        <f t="shared" si="50"/>
        <v>-6.3803562299398819E-2</v>
      </c>
      <c r="I401">
        <f t="shared" si="51"/>
        <v>0.79413452094106318</v>
      </c>
      <c r="J401">
        <f t="shared" si="52"/>
        <v>1.0498117371607583</v>
      </c>
      <c r="L401">
        <f t="shared" si="53"/>
        <v>17</v>
      </c>
      <c r="M401">
        <v>15</v>
      </c>
      <c r="N401" s="3">
        <f t="shared" si="54"/>
        <v>0.5209845896341383</v>
      </c>
      <c r="O401" s="4">
        <f>IF(AR401&gt;0.05,1,0.05)</f>
        <v>1</v>
      </c>
      <c r="W401" s="3">
        <f t="shared" si="55"/>
        <v>0.50227597050633521</v>
      </c>
      <c r="Y401">
        <f>(1-EXP(-W401*A401))/W401</f>
        <v>0.20976087267128074</v>
      </c>
      <c r="Z401">
        <f>A401-Y401</f>
        <v>1.1893108432764254E-2</v>
      </c>
      <c r="AH401" s="3">
        <v>0.20976087267127999</v>
      </c>
      <c r="AI401" s="3">
        <v>1.18931084327643E-2</v>
      </c>
      <c r="AR401">
        <v>0.5209845896341383</v>
      </c>
      <c r="AS401" s="4">
        <f>0.5/SIN(O401)*0.5</f>
        <v>0.29709877644453031</v>
      </c>
      <c r="AU401" s="4">
        <f t="shared" si="56"/>
        <v>0.21451327949589002</v>
      </c>
      <c r="AV401" s="4">
        <f t="shared" si="57"/>
        <v>7.1407016081549701E-3</v>
      </c>
    </row>
    <row r="402" spans="1:48" x14ac:dyDescent="0.3">
      <c r="A402">
        <v>0.22165398110404499</v>
      </c>
      <c r="E402" cm="1">
        <f t="array" ref="E402">INDEX($C$2:$C$104,L402)</f>
        <v>-0.10621817854066891</v>
      </c>
      <c r="G402">
        <f>PI()/12*(M402-12)</f>
        <v>1.0471975511965976</v>
      </c>
      <c r="H402">
        <f t="shared" si="50"/>
        <v>-6.3803562299398819E-2</v>
      </c>
      <c r="I402">
        <f t="shared" si="51"/>
        <v>0.79413452094106318</v>
      </c>
      <c r="J402">
        <f t="shared" si="52"/>
        <v>1.2310332756196183</v>
      </c>
      <c r="L402">
        <f t="shared" si="53"/>
        <v>17</v>
      </c>
      <c r="M402">
        <v>16</v>
      </c>
      <c r="N402" s="3">
        <f t="shared" si="54"/>
        <v>0.33976305117527827</v>
      </c>
      <c r="O402" s="4">
        <f>IF(AR402&gt;0.05,1,0.05)</f>
        <v>1</v>
      </c>
      <c r="W402" s="3">
        <f t="shared" si="55"/>
        <v>0.75015671185291677</v>
      </c>
      <c r="Y402">
        <f>(1-EXP(-W402*A402))/W402</f>
        <v>0.20420647680846593</v>
      </c>
      <c r="Z402">
        <f>A402-Y402</f>
        <v>1.7447504295579064E-2</v>
      </c>
      <c r="AH402" s="3">
        <v>0.20420647680846599</v>
      </c>
      <c r="AI402" s="3">
        <v>1.7447504295579098E-2</v>
      </c>
      <c r="AR402">
        <v>0.33976305117527827</v>
      </c>
      <c r="AS402" s="4">
        <f>0.5/SIN(O402)*0.5</f>
        <v>0.29709877644453031</v>
      </c>
      <c r="AU402" s="4">
        <f t="shared" si="56"/>
        <v>0.21451327949589002</v>
      </c>
      <c r="AV402" s="4">
        <f t="shared" si="57"/>
        <v>7.1407016081549701E-3</v>
      </c>
    </row>
    <row r="403" spans="1:48" x14ac:dyDescent="0.3">
      <c r="A403">
        <v>0.22165398110404499</v>
      </c>
      <c r="E403" cm="1">
        <f t="array" ref="E403">INDEX($C$2:$C$104,L403)</f>
        <v>-0.10621817854066891</v>
      </c>
      <c r="G403">
        <f>PI()/12*(M403-12)</f>
        <v>1.308996938995747</v>
      </c>
      <c r="H403">
        <f t="shared" si="50"/>
        <v>-6.3803562299398819E-2</v>
      </c>
      <c r="I403">
        <f t="shared" si="51"/>
        <v>0.79413452094106318</v>
      </c>
      <c r="J403">
        <f t="shared" si="52"/>
        <v>1.428583875397931</v>
      </c>
      <c r="L403">
        <f t="shared" si="53"/>
        <v>17</v>
      </c>
      <c r="M403">
        <v>17</v>
      </c>
      <c r="N403" s="3">
        <f t="shared" si="54"/>
        <v>0.14221245139696559</v>
      </c>
      <c r="O403" s="4">
        <f>IF(AR403&gt;0.05,1,0.05)</f>
        <v>1</v>
      </c>
      <c r="W403" s="3">
        <f t="shared" si="55"/>
        <v>1.7638728019890735</v>
      </c>
      <c r="Y403">
        <f>(1-EXP(-W403*A403))/W403</f>
        <v>0.18345946798088428</v>
      </c>
      <c r="Z403">
        <f>A403-Y403</f>
        <v>3.8194513123160717E-2</v>
      </c>
      <c r="AH403" s="3">
        <v>0.183459467980884</v>
      </c>
      <c r="AI403" s="3">
        <v>3.81945131231608E-2</v>
      </c>
      <c r="AR403">
        <v>0.14221245139696559</v>
      </c>
      <c r="AS403" s="4">
        <f>0.5/SIN(O403)*0.5</f>
        <v>0.29709877644453031</v>
      </c>
      <c r="AU403" s="4">
        <f t="shared" si="56"/>
        <v>0.21451327949589002</v>
      </c>
      <c r="AV403" s="4">
        <f t="shared" si="57"/>
        <v>7.1407016081549701E-3</v>
      </c>
    </row>
    <row r="404" spans="1:48" x14ac:dyDescent="0.3">
      <c r="A404">
        <v>0.22165398110404499</v>
      </c>
      <c r="E404" cm="1">
        <f t="array" ref="E404">INDEX($C$2:$C$104,L404)</f>
        <v>-0.10621817854066891</v>
      </c>
      <c r="G404">
        <f>PI()/12*(M404-12)</f>
        <v>1.5707963267948966</v>
      </c>
      <c r="H404">
        <f t="shared" si="50"/>
        <v>-6.3803562299398819E-2</v>
      </c>
      <c r="I404">
        <f t="shared" si="51"/>
        <v>0.79413452094106318</v>
      </c>
      <c r="J404">
        <f t="shared" si="52"/>
        <v>1.6346432581851131</v>
      </c>
      <c r="L404">
        <f t="shared" si="53"/>
        <v>17</v>
      </c>
      <c r="M404">
        <v>18</v>
      </c>
      <c r="N404" s="3">
        <f t="shared" si="54"/>
        <v>0.05</v>
      </c>
      <c r="O404" s="4">
        <f>IF(AR404&gt;0.05,1,0.05)</f>
        <v>0.05</v>
      </c>
      <c r="W404" s="3">
        <f t="shared" si="55"/>
        <v>5.0020839411324403</v>
      </c>
      <c r="Y404">
        <f>(1-EXP(-W404*A404))/W404</f>
        <v>0.13394873844476773</v>
      </c>
      <c r="Z404">
        <f>A404-Y404</f>
        <v>8.770524265927726E-2</v>
      </c>
      <c r="AH404" s="3">
        <v>0.13394873844476701</v>
      </c>
      <c r="AI404" s="3">
        <v>8.7705242659277399E-2</v>
      </c>
      <c r="AR404">
        <v>0.05</v>
      </c>
      <c r="AS404" s="4">
        <f>0.5/SIN(O404)*0.5</f>
        <v>5.0020839411324403</v>
      </c>
      <c r="AU404" s="4">
        <f t="shared" si="56"/>
        <v>0.13394873844476773</v>
      </c>
      <c r="AV404" s="4">
        <f t="shared" si="57"/>
        <v>8.770524265927726E-2</v>
      </c>
    </row>
    <row r="405" spans="1:48" x14ac:dyDescent="0.3">
      <c r="A405">
        <v>0.22165398110404499</v>
      </c>
      <c r="E405" cm="1">
        <f t="array" ref="E405">INDEX($C$2:$C$104,L405)</f>
        <v>-0.10621817854066891</v>
      </c>
      <c r="G405">
        <f>PI()/12*(M405-12)</f>
        <v>1.8325957145940459</v>
      </c>
      <c r="H405">
        <f t="shared" si="50"/>
        <v>-6.3803562299398819E-2</v>
      </c>
      <c r="I405">
        <f t="shared" si="51"/>
        <v>0.79413452094106318</v>
      </c>
      <c r="J405">
        <f t="shared" si="52"/>
        <v>1.8435046939754336</v>
      </c>
      <c r="L405">
        <f t="shared" si="53"/>
        <v>17</v>
      </c>
      <c r="M405">
        <v>19</v>
      </c>
      <c r="N405" s="3">
        <f t="shared" si="54"/>
        <v>0.05</v>
      </c>
      <c r="O405" s="4">
        <f>IF(AR405&gt;0.05,1,0.05)</f>
        <v>0.05</v>
      </c>
      <c r="W405" s="3">
        <f t="shared" si="55"/>
        <v>5.0020839411324403</v>
      </c>
      <c r="Y405">
        <f>(1-EXP(-W405*A405))/W405</f>
        <v>0.13394873844476773</v>
      </c>
      <c r="Z405">
        <f>A405-Y405</f>
        <v>8.770524265927726E-2</v>
      </c>
      <c r="AH405" s="3">
        <v>0.13394873844476701</v>
      </c>
      <c r="AI405" s="3">
        <v>8.7705242659277399E-2</v>
      </c>
      <c r="AR405">
        <v>0.05</v>
      </c>
      <c r="AS405" s="4">
        <f>0.5/SIN(O405)*0.5</f>
        <v>5.0020839411324403</v>
      </c>
      <c r="AU405" s="4">
        <f t="shared" si="56"/>
        <v>0.13394873844476773</v>
      </c>
      <c r="AV405" s="4">
        <f t="shared" si="57"/>
        <v>8.770524265927726E-2</v>
      </c>
    </row>
    <row r="406" spans="1:48" x14ac:dyDescent="0.3">
      <c r="A406">
        <v>0.22165398110404499</v>
      </c>
      <c r="E406" cm="1">
        <f t="array" ref="E406">INDEX($C$2:$C$104,L406)</f>
        <v>-0.10621817854066891</v>
      </c>
      <c r="G406">
        <f>PI()/12*(M406-12)</f>
        <v>2.0943951023931953</v>
      </c>
      <c r="H406">
        <f t="shared" si="50"/>
        <v>-6.3803562299398819E-2</v>
      </c>
      <c r="I406">
        <f t="shared" si="51"/>
        <v>0.79413452094106318</v>
      </c>
      <c r="J406">
        <f t="shared" si="52"/>
        <v>2.0497725205777027</v>
      </c>
      <c r="L406">
        <f t="shared" si="53"/>
        <v>17</v>
      </c>
      <c r="M406">
        <v>20</v>
      </c>
      <c r="N406" s="3">
        <f t="shared" si="54"/>
        <v>0.05</v>
      </c>
      <c r="O406" s="4">
        <f>IF(AR406&gt;0.05,1,0.05)</f>
        <v>0.05</v>
      </c>
      <c r="W406" s="3">
        <f t="shared" si="55"/>
        <v>5.0020839411324403</v>
      </c>
      <c r="Y406">
        <f>(1-EXP(-W406*A406))/W406</f>
        <v>0.13394873844476773</v>
      </c>
      <c r="Z406">
        <f>A406-Y406</f>
        <v>8.770524265927726E-2</v>
      </c>
      <c r="AH406" s="3">
        <v>0.13394873844476701</v>
      </c>
      <c r="AI406" s="3">
        <v>8.7705242659277399E-2</v>
      </c>
      <c r="AR406">
        <v>0.05</v>
      </c>
      <c r="AS406" s="4">
        <f>0.5/SIN(O406)*0.5</f>
        <v>5.0020839411324403</v>
      </c>
      <c r="AU406" s="4">
        <f t="shared" si="56"/>
        <v>0.13394873844476773</v>
      </c>
      <c r="AV406" s="4">
        <f t="shared" si="57"/>
        <v>8.770524265927726E-2</v>
      </c>
    </row>
    <row r="407" spans="1:48" x14ac:dyDescent="0.3">
      <c r="A407">
        <v>0.22165398110404499</v>
      </c>
      <c r="E407" cm="1">
        <f t="array" ref="E407">INDEX($C$2:$C$104,L407)</f>
        <v>-0.10621817854066891</v>
      </c>
      <c r="G407">
        <f>PI()/12*(M407-12)</f>
        <v>2.3561944901923448</v>
      </c>
      <c r="H407">
        <f t="shared" si="50"/>
        <v>-6.3803562299398819E-2</v>
      </c>
      <c r="I407">
        <f t="shared" si="51"/>
        <v>0.79413452094106318</v>
      </c>
      <c r="J407">
        <f t="shared" si="52"/>
        <v>2.2463653645098596</v>
      </c>
      <c r="L407">
        <f t="shared" si="53"/>
        <v>17</v>
      </c>
      <c r="M407">
        <v>21</v>
      </c>
      <c r="N407" s="3">
        <f t="shared" si="54"/>
        <v>0.05</v>
      </c>
      <c r="O407" s="4">
        <f>IF(AR407&gt;0.05,1,0.05)</f>
        <v>0.05</v>
      </c>
      <c r="W407" s="3">
        <f t="shared" si="55"/>
        <v>5.0020839411324403</v>
      </c>
      <c r="Y407">
        <f>(1-EXP(-W407*A407))/W407</f>
        <v>0.13394873844476773</v>
      </c>
      <c r="Z407">
        <f>A407-Y407</f>
        <v>8.770524265927726E-2</v>
      </c>
      <c r="AH407" s="3">
        <v>0.13394873844476701</v>
      </c>
      <c r="AI407" s="3">
        <v>8.7705242659277399E-2</v>
      </c>
      <c r="AR407">
        <v>0.05</v>
      </c>
      <c r="AS407" s="4">
        <f>0.5/SIN(O407)*0.5</f>
        <v>5.0020839411324403</v>
      </c>
      <c r="AU407" s="4">
        <f t="shared" si="56"/>
        <v>0.13394873844476773</v>
      </c>
      <c r="AV407" s="4">
        <f t="shared" si="57"/>
        <v>8.770524265927726E-2</v>
      </c>
    </row>
    <row r="408" spans="1:48" x14ac:dyDescent="0.3">
      <c r="A408">
        <v>0.22165398110404499</v>
      </c>
      <c r="E408" cm="1">
        <f t="array" ref="E408">INDEX($C$2:$C$104,L408)</f>
        <v>-0.10621817854066891</v>
      </c>
      <c r="G408">
        <f>PI()/12*(M408-12)</f>
        <v>2.617993877991494</v>
      </c>
      <c r="H408">
        <f t="shared" si="50"/>
        <v>-6.3803562299398819E-2</v>
      </c>
      <c r="I408">
        <f t="shared" si="51"/>
        <v>0.79413452094106318</v>
      </c>
      <c r="J408">
        <f t="shared" si="52"/>
        <v>2.4211961648494036</v>
      </c>
      <c r="L408">
        <f t="shared" si="53"/>
        <v>17</v>
      </c>
      <c r="M408">
        <v>22</v>
      </c>
      <c r="N408" s="3">
        <f t="shared" si="54"/>
        <v>0.05</v>
      </c>
      <c r="O408" s="4">
        <f>IF(AR408&gt;0.05,1,0.05)</f>
        <v>0.05</v>
      </c>
      <c r="W408" s="3">
        <f t="shared" si="55"/>
        <v>5.0020839411324403</v>
      </c>
      <c r="Y408">
        <f>(1-EXP(-W408*A408))/W408</f>
        <v>0.13394873844476773</v>
      </c>
      <c r="Z408">
        <f>A408-Y408</f>
        <v>8.770524265927726E-2</v>
      </c>
      <c r="AH408" s="3">
        <v>0.13394873844476701</v>
      </c>
      <c r="AI408" s="3">
        <v>8.7705242659277399E-2</v>
      </c>
      <c r="AR408">
        <v>0.05</v>
      </c>
      <c r="AS408" s="4">
        <f>0.5/SIN(O408)*0.5</f>
        <v>5.0020839411324403</v>
      </c>
      <c r="AU408" s="4">
        <f t="shared" si="56"/>
        <v>0.13394873844476773</v>
      </c>
      <c r="AV408" s="4">
        <f t="shared" si="57"/>
        <v>8.770524265927726E-2</v>
      </c>
    </row>
    <row r="409" spans="1:48" x14ac:dyDescent="0.3">
      <c r="A409">
        <v>0.22165398110404499</v>
      </c>
      <c r="E409" cm="1">
        <f t="array" ref="E409">INDEX($C$2:$C$104,L409)</f>
        <v>-0.10621817854066891</v>
      </c>
      <c r="G409">
        <f>PI()/12*(M409-12)</f>
        <v>2.8797932657906435</v>
      </c>
      <c r="H409">
        <f t="shared" si="50"/>
        <v>-6.3803562299398819E-2</v>
      </c>
      <c r="I409">
        <f t="shared" si="51"/>
        <v>0.79413452094106318</v>
      </c>
      <c r="J409">
        <f t="shared" si="52"/>
        <v>2.5514810923862505</v>
      </c>
      <c r="L409">
        <f t="shared" si="53"/>
        <v>17</v>
      </c>
      <c r="M409">
        <v>23</v>
      </c>
      <c r="N409" s="3">
        <f t="shared" si="54"/>
        <v>0.05</v>
      </c>
      <c r="O409" s="4">
        <f>IF(AR409&gt;0.05,1,0.05)</f>
        <v>0.05</v>
      </c>
      <c r="W409" s="3">
        <f t="shared" si="55"/>
        <v>5.0020839411324403</v>
      </c>
      <c r="Y409">
        <f>(1-EXP(-W409*A409))/W409</f>
        <v>0.13394873844476773</v>
      </c>
      <c r="Z409">
        <f>A409-Y409</f>
        <v>8.770524265927726E-2</v>
      </c>
      <c r="AH409" s="3">
        <v>0.13394873844476701</v>
      </c>
      <c r="AI409" s="3">
        <v>8.7705242659277399E-2</v>
      </c>
      <c r="AR409">
        <v>0.05</v>
      </c>
      <c r="AS409" s="4">
        <f>0.5/SIN(O409)*0.5</f>
        <v>5.0020839411324403</v>
      </c>
      <c r="AU409" s="4">
        <f t="shared" si="56"/>
        <v>0.13394873844476773</v>
      </c>
      <c r="AV409" s="4">
        <f t="shared" si="57"/>
        <v>8.770524265927726E-2</v>
      </c>
    </row>
    <row r="410" spans="1:48" x14ac:dyDescent="0.3">
      <c r="A410">
        <v>0.22165398110404499</v>
      </c>
      <c r="E410" cm="1">
        <f t="array" ref="E410">INDEX($C$2:$C$104,L410)</f>
        <v>-0.11300649108879399</v>
      </c>
      <c r="G410">
        <f>PI()/12*(M410-12)</f>
        <v>-3.1415926535897931</v>
      </c>
      <c r="H410">
        <f t="shared" si="50"/>
        <v>-6.7864345325833297E-2</v>
      </c>
      <c r="I410">
        <f t="shared" si="51"/>
        <v>0.79354146040233797</v>
      </c>
      <c r="J410">
        <f t="shared" si="52"/>
        <v>2.6088273214406854</v>
      </c>
      <c r="L410">
        <f t="shared" si="53"/>
        <v>18</v>
      </c>
      <c r="M410">
        <v>0</v>
      </c>
      <c r="N410" s="3">
        <f t="shared" si="54"/>
        <v>0.05</v>
      </c>
      <c r="O410" s="4">
        <f>IF(AR410&gt;0.05,1,0.05)</f>
        <v>0.05</v>
      </c>
      <c r="W410" s="3">
        <f t="shared" si="55"/>
        <v>5.0020839411324403</v>
      </c>
      <c r="Y410">
        <f>(1-EXP(-W410*A410))/W410</f>
        <v>0.13394873844476773</v>
      </c>
      <c r="Z410">
        <f>A410-Y410</f>
        <v>8.770524265927726E-2</v>
      </c>
      <c r="AH410" s="3">
        <v>0.13394873844476701</v>
      </c>
      <c r="AI410" s="3">
        <v>8.7705242659277399E-2</v>
      </c>
      <c r="AR410">
        <v>0.05</v>
      </c>
      <c r="AS410" s="4">
        <f>0.5/SIN(O410)*0.5</f>
        <v>5.0020839411324403</v>
      </c>
      <c r="AU410" s="4">
        <f t="shared" si="56"/>
        <v>0.13394873844476773</v>
      </c>
      <c r="AV410" s="4">
        <f t="shared" si="57"/>
        <v>8.770524265927726E-2</v>
      </c>
    </row>
    <row r="411" spans="1:48" x14ac:dyDescent="0.3">
      <c r="A411">
        <v>0.22165398110404499</v>
      </c>
      <c r="E411" cm="1">
        <f t="array" ref="E411">INDEX($C$2:$C$104,L411)</f>
        <v>-0.11300649108879399</v>
      </c>
      <c r="G411">
        <f>PI()/12*(M411-12)</f>
        <v>-2.8797932657906435</v>
      </c>
      <c r="H411">
        <f t="shared" si="50"/>
        <v>-6.7864345325833297E-2</v>
      </c>
      <c r="I411">
        <f t="shared" si="51"/>
        <v>0.79354146040233797</v>
      </c>
      <c r="J411">
        <f t="shared" si="52"/>
        <v>2.5577788863624087</v>
      </c>
      <c r="L411">
        <f t="shared" si="53"/>
        <v>18</v>
      </c>
      <c r="M411">
        <v>1</v>
      </c>
      <c r="N411" s="3">
        <f t="shared" si="54"/>
        <v>0.05</v>
      </c>
      <c r="O411" s="4">
        <f>IF(AR411&gt;0.05,1,0.05)</f>
        <v>0.05</v>
      </c>
      <c r="W411" s="3">
        <f t="shared" si="55"/>
        <v>5.0020839411324403</v>
      </c>
      <c r="Y411">
        <f>(1-EXP(-W411*A411))/W411</f>
        <v>0.13394873844476773</v>
      </c>
      <c r="Z411">
        <f>A411-Y411</f>
        <v>8.770524265927726E-2</v>
      </c>
      <c r="AH411" s="3">
        <v>0.13394873844476701</v>
      </c>
      <c r="AI411" s="3">
        <v>8.7705242659277399E-2</v>
      </c>
      <c r="AR411">
        <v>0.05</v>
      </c>
      <c r="AS411" s="4">
        <f>0.5/SIN(O411)*0.5</f>
        <v>5.0020839411324403</v>
      </c>
      <c r="AU411" s="4">
        <f t="shared" si="56"/>
        <v>0.13394873844476773</v>
      </c>
      <c r="AV411" s="4">
        <f t="shared" si="57"/>
        <v>8.770524265927726E-2</v>
      </c>
    </row>
    <row r="412" spans="1:48" x14ac:dyDescent="0.3">
      <c r="A412">
        <v>0.22165398110404499</v>
      </c>
      <c r="E412" cm="1">
        <f t="array" ref="E412">INDEX($C$2:$C$104,L412)</f>
        <v>-0.11300649108879399</v>
      </c>
      <c r="G412">
        <f>PI()/12*(M412-12)</f>
        <v>-2.617993877991494</v>
      </c>
      <c r="H412">
        <f t="shared" si="50"/>
        <v>-6.7864345325833297E-2</v>
      </c>
      <c r="I412">
        <f t="shared" si="51"/>
        <v>0.79354146040233797</v>
      </c>
      <c r="J412">
        <f t="shared" si="52"/>
        <v>2.4265898589444763</v>
      </c>
      <c r="L412">
        <f t="shared" si="53"/>
        <v>18</v>
      </c>
      <c r="M412">
        <v>2</v>
      </c>
      <c r="N412" s="3">
        <f t="shared" si="54"/>
        <v>0.05</v>
      </c>
      <c r="O412" s="4">
        <f>IF(AR412&gt;0.05,1,0.05)</f>
        <v>0.05</v>
      </c>
      <c r="W412" s="3">
        <f t="shared" si="55"/>
        <v>5.0020839411324403</v>
      </c>
      <c r="Y412">
        <f>(1-EXP(-W412*A412))/W412</f>
        <v>0.13394873844476773</v>
      </c>
      <c r="Z412">
        <f>A412-Y412</f>
        <v>8.770524265927726E-2</v>
      </c>
      <c r="AH412" s="3">
        <v>0.13394873844476701</v>
      </c>
      <c r="AI412" s="3">
        <v>8.7705242659277399E-2</v>
      </c>
      <c r="AR412">
        <v>0.05</v>
      </c>
      <c r="AS412" s="4">
        <f>0.5/SIN(O412)*0.5</f>
        <v>5.0020839411324403</v>
      </c>
      <c r="AU412" s="4">
        <f t="shared" si="56"/>
        <v>0.13394873844476773</v>
      </c>
      <c r="AV412" s="4">
        <f t="shared" si="57"/>
        <v>8.770524265927726E-2</v>
      </c>
    </row>
    <row r="413" spans="1:48" x14ac:dyDescent="0.3">
      <c r="A413">
        <v>0.22165398110404499</v>
      </c>
      <c r="E413" cm="1">
        <f t="array" ref="E413">INDEX($C$2:$C$104,L413)</f>
        <v>-0.11300649108879399</v>
      </c>
      <c r="G413">
        <f>PI()/12*(M413-12)</f>
        <v>-2.3561944901923448</v>
      </c>
      <c r="H413">
        <f t="shared" si="50"/>
        <v>-6.7864345325833297E-2</v>
      </c>
      <c r="I413">
        <f t="shared" si="51"/>
        <v>0.79354146040233797</v>
      </c>
      <c r="J413">
        <f t="shared" si="52"/>
        <v>2.251040532715912</v>
      </c>
      <c r="L413">
        <f t="shared" si="53"/>
        <v>18</v>
      </c>
      <c r="M413">
        <v>3</v>
      </c>
      <c r="N413" s="3">
        <f t="shared" si="54"/>
        <v>0.05</v>
      </c>
      <c r="O413" s="4">
        <f>IF(AR413&gt;0.05,1,0.05)</f>
        <v>0.05</v>
      </c>
      <c r="W413" s="3">
        <f t="shared" si="55"/>
        <v>5.0020839411324403</v>
      </c>
      <c r="Y413">
        <f>(1-EXP(-W413*A413))/W413</f>
        <v>0.13394873844476773</v>
      </c>
      <c r="Z413">
        <f>A413-Y413</f>
        <v>8.770524265927726E-2</v>
      </c>
      <c r="AH413" s="3">
        <v>0.13394873844476701</v>
      </c>
      <c r="AI413" s="3">
        <v>8.7705242659277399E-2</v>
      </c>
      <c r="AR413">
        <v>0.05</v>
      </c>
      <c r="AS413" s="4">
        <f>0.5/SIN(O413)*0.5</f>
        <v>5.0020839411324403</v>
      </c>
      <c r="AU413" s="4">
        <f t="shared" si="56"/>
        <v>0.13394873844476773</v>
      </c>
      <c r="AV413" s="4">
        <f t="shared" si="57"/>
        <v>8.770524265927726E-2</v>
      </c>
    </row>
    <row r="414" spans="1:48" x14ac:dyDescent="0.3">
      <c r="A414">
        <v>0.22165398110404499</v>
      </c>
      <c r="E414" cm="1">
        <f t="array" ref="E414">INDEX($C$2:$C$104,L414)</f>
        <v>-0.11300649108879399</v>
      </c>
      <c r="G414">
        <f>PI()/12*(M414-12)</f>
        <v>-2.0943951023931953</v>
      </c>
      <c r="H414">
        <f t="shared" si="50"/>
        <v>-6.7864345325833297E-2</v>
      </c>
      <c r="I414">
        <f t="shared" si="51"/>
        <v>0.79354146040233797</v>
      </c>
      <c r="J414">
        <f t="shared" si="52"/>
        <v>2.0540187832786092</v>
      </c>
      <c r="L414">
        <f t="shared" si="53"/>
        <v>18</v>
      </c>
      <c r="M414">
        <v>4</v>
      </c>
      <c r="N414" s="3">
        <f t="shared" si="54"/>
        <v>0.05</v>
      </c>
      <c r="O414" s="4">
        <f>IF(AR414&gt;0.05,1,0.05)</f>
        <v>0.05</v>
      </c>
      <c r="W414" s="3">
        <f t="shared" si="55"/>
        <v>5.0020839411324403</v>
      </c>
      <c r="Y414">
        <f>(1-EXP(-W414*A414))/W414</f>
        <v>0.13394873844476773</v>
      </c>
      <c r="Z414">
        <f>A414-Y414</f>
        <v>8.770524265927726E-2</v>
      </c>
      <c r="AH414" s="3">
        <v>0.13394873844476701</v>
      </c>
      <c r="AI414" s="3">
        <v>8.7705242659277399E-2</v>
      </c>
      <c r="AR414">
        <v>0.05</v>
      </c>
      <c r="AS414" s="4">
        <f>0.5/SIN(O414)*0.5</f>
        <v>5.0020839411324403</v>
      </c>
      <c r="AU414" s="4">
        <f t="shared" si="56"/>
        <v>0.13394873844476773</v>
      </c>
      <c r="AV414" s="4">
        <f t="shared" si="57"/>
        <v>8.770524265927726E-2</v>
      </c>
    </row>
    <row r="415" spans="1:48" x14ac:dyDescent="0.3">
      <c r="A415">
        <v>0.22165398110404499</v>
      </c>
      <c r="E415" cm="1">
        <f t="array" ref="E415">INDEX($C$2:$C$104,L415)</f>
        <v>-0.11300649108879399</v>
      </c>
      <c r="G415">
        <f>PI()/12*(M415-12)</f>
        <v>-1.8325957145940459</v>
      </c>
      <c r="H415">
        <f t="shared" si="50"/>
        <v>-6.7864345325833297E-2</v>
      </c>
      <c r="I415">
        <f t="shared" si="51"/>
        <v>0.79354146040233797</v>
      </c>
      <c r="J415">
        <f t="shared" si="52"/>
        <v>1.8475642321336609</v>
      </c>
      <c r="L415">
        <f t="shared" si="53"/>
        <v>18</v>
      </c>
      <c r="M415">
        <v>5</v>
      </c>
      <c r="N415" s="3">
        <f t="shared" si="54"/>
        <v>0.05</v>
      </c>
      <c r="O415" s="4">
        <f>IF(AR415&gt;0.05,1,0.05)</f>
        <v>0.05</v>
      </c>
      <c r="W415" s="3">
        <f t="shared" si="55"/>
        <v>5.0020839411324403</v>
      </c>
      <c r="Y415">
        <f>(1-EXP(-W415*A415))/W415</f>
        <v>0.13394873844476773</v>
      </c>
      <c r="Z415">
        <f>A415-Y415</f>
        <v>8.770524265927726E-2</v>
      </c>
      <c r="AH415" s="3">
        <v>0.13394873844476701</v>
      </c>
      <c r="AI415" s="3">
        <v>8.7705242659277399E-2</v>
      </c>
      <c r="AR415">
        <v>0.05</v>
      </c>
      <c r="AS415" s="4">
        <f>0.5/SIN(O415)*0.5</f>
        <v>5.0020839411324403</v>
      </c>
      <c r="AU415" s="4">
        <f t="shared" si="56"/>
        <v>0.13394873844476773</v>
      </c>
      <c r="AV415" s="4">
        <f t="shared" si="57"/>
        <v>8.770524265927726E-2</v>
      </c>
    </row>
    <row r="416" spans="1:48" x14ac:dyDescent="0.3">
      <c r="A416">
        <v>0.22165398110404499</v>
      </c>
      <c r="E416" cm="1">
        <f t="array" ref="E416">INDEX($C$2:$C$104,L416)</f>
        <v>-0.11300649108879399</v>
      </c>
      <c r="G416">
        <f>PI()/12*(M416-12)</f>
        <v>-1.5707963267948966</v>
      </c>
      <c r="H416">
        <f t="shared" si="50"/>
        <v>-6.7864345325833297E-2</v>
      </c>
      <c r="I416">
        <f t="shared" si="51"/>
        <v>0.79354146040233797</v>
      </c>
      <c r="J416">
        <f t="shared" si="52"/>
        <v>1.6387128727042801</v>
      </c>
      <c r="L416">
        <f t="shared" si="53"/>
        <v>18</v>
      </c>
      <c r="M416">
        <v>6</v>
      </c>
      <c r="N416" s="3">
        <f t="shared" si="54"/>
        <v>0.05</v>
      </c>
      <c r="O416" s="4">
        <f>IF(AR416&gt;0.05,1,0.05)</f>
        <v>0.05</v>
      </c>
      <c r="W416" s="3">
        <f t="shared" si="55"/>
        <v>5.0020839411324403</v>
      </c>
      <c r="Y416">
        <f>(1-EXP(-W416*A416))/W416</f>
        <v>0.13394873844476773</v>
      </c>
      <c r="Z416">
        <f>A416-Y416</f>
        <v>8.770524265927726E-2</v>
      </c>
      <c r="AH416" s="3">
        <v>0.13394873844476701</v>
      </c>
      <c r="AI416" s="3">
        <v>8.7705242659277399E-2</v>
      </c>
      <c r="AR416">
        <v>0.05</v>
      </c>
      <c r="AS416" s="4">
        <f>0.5/SIN(O416)*0.5</f>
        <v>5.0020839411324403</v>
      </c>
      <c r="AU416" s="4">
        <f t="shared" si="56"/>
        <v>0.13394873844476773</v>
      </c>
      <c r="AV416" s="4">
        <f t="shared" si="57"/>
        <v>8.770524265927726E-2</v>
      </c>
    </row>
    <row r="417" spans="1:48" x14ac:dyDescent="0.3">
      <c r="A417">
        <v>0.22165398110404499</v>
      </c>
      <c r="E417" cm="1">
        <f t="array" ref="E417">INDEX($C$2:$C$104,L417)</f>
        <v>-0.11300649108879399</v>
      </c>
      <c r="G417">
        <f>PI()/12*(M417-12)</f>
        <v>-1.308996938995747</v>
      </c>
      <c r="H417">
        <f t="shared" si="50"/>
        <v>-6.7864345325833297E-2</v>
      </c>
      <c r="I417">
        <f t="shared" si="51"/>
        <v>0.79354146040233797</v>
      </c>
      <c r="J417">
        <f t="shared" si="52"/>
        <v>1.4328398475936395</v>
      </c>
      <c r="L417">
        <f t="shared" si="53"/>
        <v>18</v>
      </c>
      <c r="M417">
        <v>7</v>
      </c>
      <c r="N417" s="3">
        <f t="shared" si="54"/>
        <v>0.13795647920125709</v>
      </c>
      <c r="O417" s="4">
        <f>IF(AR417&gt;0.05,1,0.05)</f>
        <v>1</v>
      </c>
      <c r="W417" s="3">
        <f t="shared" si="55"/>
        <v>1.8179266777287142</v>
      </c>
      <c r="Y417">
        <f>(1-EXP(-W417*A417))/W417</f>
        <v>0.18243581901973624</v>
      </c>
      <c r="Z417">
        <f>A417-Y417</f>
        <v>3.9218162084308755E-2</v>
      </c>
      <c r="AH417" s="3">
        <v>0.18243581901973599</v>
      </c>
      <c r="AI417" s="3">
        <v>3.9218162084308901E-2</v>
      </c>
      <c r="AR417">
        <v>0.13795647920125709</v>
      </c>
      <c r="AS417" s="4">
        <f>0.5/SIN(O417)*0.5</f>
        <v>0.29709877644453031</v>
      </c>
      <c r="AU417" s="4">
        <f t="shared" si="56"/>
        <v>0.21451327949589002</v>
      </c>
      <c r="AV417" s="4">
        <f t="shared" si="57"/>
        <v>7.1407016081549701E-3</v>
      </c>
    </row>
    <row r="418" spans="1:48" x14ac:dyDescent="0.3">
      <c r="A418">
        <v>0.22165398110404499</v>
      </c>
      <c r="E418" cm="1">
        <f t="array" ref="E418">INDEX($C$2:$C$104,L418)</f>
        <v>-0.11300649108879399</v>
      </c>
      <c r="G418">
        <f>PI()/12*(M418-12)</f>
        <v>-1.0471975511965976</v>
      </c>
      <c r="H418">
        <f t="shared" si="50"/>
        <v>-6.7864345325833297E-2</v>
      </c>
      <c r="I418">
        <f t="shared" si="51"/>
        <v>0.79354146040233797</v>
      </c>
      <c r="J418">
        <f t="shared" si="52"/>
        <v>1.2356510313964895</v>
      </c>
      <c r="L418">
        <f t="shared" si="53"/>
        <v>18</v>
      </c>
      <c r="M418">
        <v>8</v>
      </c>
      <c r="N418" s="3">
        <f t="shared" si="54"/>
        <v>0.33514529539840709</v>
      </c>
      <c r="O418" s="4">
        <f>IF(AR418&gt;0.05,1,0.05)</f>
        <v>1</v>
      </c>
      <c r="W418" s="3">
        <f t="shared" si="55"/>
        <v>0.76009470018271796</v>
      </c>
      <c r="Y418">
        <f>(1-EXP(-W418*A418))/W418</f>
        <v>0.20398795259852801</v>
      </c>
      <c r="Z418">
        <f>A418-Y418</f>
        <v>1.766602850551699E-2</v>
      </c>
      <c r="AH418" s="3">
        <v>0.20398795259852801</v>
      </c>
      <c r="AI418" s="3">
        <v>1.7666028505516899E-2</v>
      </c>
      <c r="AR418">
        <v>0.33514529539840709</v>
      </c>
      <c r="AS418" s="4">
        <f>0.5/SIN(O418)*0.5</f>
        <v>0.29709877644453031</v>
      </c>
      <c r="AU418" s="4">
        <f t="shared" si="56"/>
        <v>0.21451327949589002</v>
      </c>
      <c r="AV418" s="4">
        <f t="shared" si="57"/>
        <v>7.1407016081549701E-3</v>
      </c>
    </row>
    <row r="419" spans="1:48" x14ac:dyDescent="0.3">
      <c r="A419">
        <v>0.27499905065233698</v>
      </c>
      <c r="E419" cm="1">
        <f t="array" ref="E419">INDEX($C$2:$C$104,L419)</f>
        <v>-0.11300649108879399</v>
      </c>
      <c r="G419">
        <f>PI()/12*(M419-12)</f>
        <v>-0.78539816339744828</v>
      </c>
      <c r="H419">
        <f t="shared" si="50"/>
        <v>-6.7864345325833297E-2</v>
      </c>
      <c r="I419">
        <f t="shared" si="51"/>
        <v>0.79354146040233797</v>
      </c>
      <c r="J419">
        <f t="shared" si="52"/>
        <v>1.054969568353965</v>
      </c>
      <c r="L419">
        <f t="shared" si="53"/>
        <v>18</v>
      </c>
      <c r="M419">
        <v>9</v>
      </c>
      <c r="N419" s="3">
        <f t="shared" si="54"/>
        <v>0.51582675844093151</v>
      </c>
      <c r="O419" s="4">
        <f>IF(AR419&gt;0.05,1,0.05)</f>
        <v>1</v>
      </c>
      <c r="W419" s="3">
        <f t="shared" si="55"/>
        <v>0.50683805377509583</v>
      </c>
      <c r="Y419">
        <f>(1-EXP(-W419*A419))/W419</f>
        <v>0.25669457956911046</v>
      </c>
      <c r="Z419">
        <f>A419-Y419</f>
        <v>1.8304471083226526E-2</v>
      </c>
      <c r="AH419" s="3">
        <v>0.25669457956911002</v>
      </c>
      <c r="AI419" s="3">
        <v>1.8304471083226401E-2</v>
      </c>
      <c r="AR419">
        <v>0.51582675844093151</v>
      </c>
      <c r="AS419" s="4">
        <f>0.5/SIN(O419)*0.5</f>
        <v>0.29709877644453031</v>
      </c>
      <c r="AU419" s="4">
        <f t="shared" si="56"/>
        <v>0.26406487788195726</v>
      </c>
      <c r="AV419" s="4">
        <f t="shared" si="57"/>
        <v>1.0934172770379724E-2</v>
      </c>
    </row>
    <row r="420" spans="1:48" x14ac:dyDescent="0.3">
      <c r="A420">
        <v>0.27499905065233698</v>
      </c>
      <c r="E420" cm="1">
        <f t="array" ref="E420">INDEX($C$2:$C$104,L420)</f>
        <v>-0.11300649108879399</v>
      </c>
      <c r="G420">
        <f>PI()/12*(M420-12)</f>
        <v>-0.52359877559829882</v>
      </c>
      <c r="H420">
        <f t="shared" si="50"/>
        <v>-6.7864345325833297E-2</v>
      </c>
      <c r="I420">
        <f t="shared" si="51"/>
        <v>0.79354146040233797</v>
      </c>
      <c r="J420">
        <f t="shared" si="52"/>
        <v>0.90286559896524465</v>
      </c>
      <c r="L420">
        <f t="shared" si="53"/>
        <v>18</v>
      </c>
      <c r="M420">
        <v>10</v>
      </c>
      <c r="N420" s="3">
        <f t="shared" si="54"/>
        <v>0.6679307278296519</v>
      </c>
      <c r="O420" s="4">
        <f>IF(AR420&gt;0.05,1,0.05)</f>
        <v>1</v>
      </c>
      <c r="W420" s="3">
        <f t="shared" si="55"/>
        <v>0.4036406980880769</v>
      </c>
      <c r="Y420">
        <f>(1-EXP(-W420*A420))/W420</f>
        <v>0.26028588141847669</v>
      </c>
      <c r="Z420">
        <f>A420-Y420</f>
        <v>1.471316923386029E-2</v>
      </c>
      <c r="AH420" s="3">
        <v>0.26028588141847597</v>
      </c>
      <c r="AI420" s="3">
        <v>1.47131692338601E-2</v>
      </c>
      <c r="AR420">
        <v>0.6679307278296519</v>
      </c>
      <c r="AS420" s="4">
        <f>0.5/SIN(O420)*0.5</f>
        <v>0.29709877644453031</v>
      </c>
      <c r="AU420" s="4">
        <f t="shared" si="56"/>
        <v>0.26406487788195726</v>
      </c>
      <c r="AV420" s="4">
        <f t="shared" si="57"/>
        <v>1.0934172770379724E-2</v>
      </c>
    </row>
    <row r="421" spans="1:48" x14ac:dyDescent="0.3">
      <c r="A421">
        <v>0.27499905065233698</v>
      </c>
      <c r="E421" cm="1">
        <f t="array" ref="E421">INDEX($C$2:$C$104,L421)</f>
        <v>-0.11300649108879399</v>
      </c>
      <c r="G421">
        <f>PI()/12*(M421-12)</f>
        <v>-0.26179938779914941</v>
      </c>
      <c r="H421">
        <f t="shared" si="50"/>
        <v>-6.7864345325833297E-2</v>
      </c>
      <c r="I421">
        <f t="shared" si="51"/>
        <v>0.79354146040233797</v>
      </c>
      <c r="J421">
        <f t="shared" si="52"/>
        <v>0.79730444941018408</v>
      </c>
      <c r="L421">
        <f t="shared" si="53"/>
        <v>18</v>
      </c>
      <c r="M421">
        <v>11</v>
      </c>
      <c r="N421" s="3">
        <f t="shared" si="54"/>
        <v>0.77349187738471248</v>
      </c>
      <c r="O421" s="4">
        <f>IF(AR421&gt;0.05,1,0.05)</f>
        <v>1</v>
      </c>
      <c r="W421" s="3">
        <f t="shared" si="55"/>
        <v>0.35783918894093564</v>
      </c>
      <c r="Y421">
        <f>(1-EXP(-W421*A421))/W421</f>
        <v>0.26190147381570961</v>
      </c>
      <c r="Z421">
        <f>A421-Y421</f>
        <v>1.3097576836627378E-2</v>
      </c>
      <c r="AH421" s="3">
        <v>0.261901473815709</v>
      </c>
      <c r="AI421" s="3">
        <v>1.3097576836627199E-2</v>
      </c>
      <c r="AR421">
        <v>0.77349187738471248</v>
      </c>
      <c r="AS421" s="4">
        <f>0.5/SIN(O421)*0.5</f>
        <v>0.29709877644453031</v>
      </c>
      <c r="AU421" s="4">
        <f t="shared" si="56"/>
        <v>0.26406487788195726</v>
      </c>
      <c r="AV421" s="4">
        <f t="shared" si="57"/>
        <v>1.0934172770379724E-2</v>
      </c>
    </row>
    <row r="422" spans="1:48" x14ac:dyDescent="0.3">
      <c r="A422">
        <v>0.27499905065233698</v>
      </c>
      <c r="E422" cm="1">
        <f t="array" ref="E422">INDEX($C$2:$C$104,L422)</f>
        <v>-0.11300649108879399</v>
      </c>
      <c r="G422">
        <f>PI()/12*(M422-12)</f>
        <v>0</v>
      </c>
      <c r="H422">
        <f t="shared" si="50"/>
        <v>-6.7864345325833297E-2</v>
      </c>
      <c r="I422">
        <f t="shared" si="51"/>
        <v>0.79354146040233797</v>
      </c>
      <c r="J422">
        <f t="shared" si="52"/>
        <v>0.75877831432669585</v>
      </c>
      <c r="L422">
        <f t="shared" si="53"/>
        <v>18</v>
      </c>
      <c r="M422">
        <v>12</v>
      </c>
      <c r="N422" s="3">
        <f t="shared" si="54"/>
        <v>0.81201801246820071</v>
      </c>
      <c r="O422" s="4">
        <f>IF(AR422&gt;0.05,1,0.05)</f>
        <v>1</v>
      </c>
      <c r="W422" s="3">
        <f t="shared" si="55"/>
        <v>0.34450583435257387</v>
      </c>
      <c r="Y422">
        <f>(1-EXP(-W422*A422))/W422</f>
        <v>0.26237432495742713</v>
      </c>
      <c r="Z422">
        <f>A422-Y422</f>
        <v>1.2624725694909855E-2</v>
      </c>
      <c r="AH422" s="3">
        <v>0.26237432495742702</v>
      </c>
      <c r="AI422" s="3">
        <v>1.26247256949096E-2</v>
      </c>
      <c r="AR422">
        <v>0.81201801246820071</v>
      </c>
      <c r="AS422" s="4">
        <f>0.5/SIN(O422)*0.5</f>
        <v>0.29709877644453031</v>
      </c>
      <c r="AU422" s="4">
        <f t="shared" si="56"/>
        <v>0.26406487788195726</v>
      </c>
      <c r="AV422" s="4">
        <f t="shared" si="57"/>
        <v>1.0934172770379724E-2</v>
      </c>
    </row>
    <row r="423" spans="1:48" x14ac:dyDescent="0.3">
      <c r="A423">
        <v>0.27499905065233698</v>
      </c>
      <c r="E423" cm="1">
        <f t="array" ref="E423">INDEX($C$2:$C$104,L423)</f>
        <v>-0.11300649108879399</v>
      </c>
      <c r="G423">
        <f>PI()/12*(M423-12)</f>
        <v>0.26179938779914941</v>
      </c>
      <c r="H423">
        <f t="shared" si="50"/>
        <v>-6.7864345325833297E-2</v>
      </c>
      <c r="I423">
        <f t="shared" si="51"/>
        <v>0.79354146040233797</v>
      </c>
      <c r="J423">
        <f t="shared" si="52"/>
        <v>0.79730444941018408</v>
      </c>
      <c r="L423">
        <f t="shared" si="53"/>
        <v>18</v>
      </c>
      <c r="M423">
        <v>13</v>
      </c>
      <c r="N423" s="3">
        <f t="shared" si="54"/>
        <v>0.77349187738471248</v>
      </c>
      <c r="O423" s="4">
        <f>IF(AR423&gt;0.05,1,0.05)</f>
        <v>1</v>
      </c>
      <c r="W423" s="3">
        <f t="shared" si="55"/>
        <v>0.35783918894093564</v>
      </c>
      <c r="Y423">
        <f>(1-EXP(-W423*A423))/W423</f>
        <v>0.26190147381570961</v>
      </c>
      <c r="Z423">
        <f>A423-Y423</f>
        <v>1.3097576836627378E-2</v>
      </c>
      <c r="AH423" s="3">
        <v>0.261901473815709</v>
      </c>
      <c r="AI423" s="3">
        <v>1.3097576836627199E-2</v>
      </c>
      <c r="AR423">
        <v>0.77349187738471248</v>
      </c>
      <c r="AS423" s="4">
        <f>0.5/SIN(O423)*0.5</f>
        <v>0.29709877644453031</v>
      </c>
      <c r="AU423" s="4">
        <f t="shared" si="56"/>
        <v>0.26406487788195726</v>
      </c>
      <c r="AV423" s="4">
        <f t="shared" si="57"/>
        <v>1.0934172770379724E-2</v>
      </c>
    </row>
    <row r="424" spans="1:48" x14ac:dyDescent="0.3">
      <c r="A424">
        <v>0.27499905065233698</v>
      </c>
      <c r="E424" cm="1">
        <f t="array" ref="E424">INDEX($C$2:$C$104,L424)</f>
        <v>-0.11300649108879399</v>
      </c>
      <c r="G424">
        <f>PI()/12*(M424-12)</f>
        <v>0.52359877559829882</v>
      </c>
      <c r="H424">
        <f t="shared" si="50"/>
        <v>-6.7864345325833297E-2</v>
      </c>
      <c r="I424">
        <f t="shared" si="51"/>
        <v>0.79354146040233797</v>
      </c>
      <c r="J424">
        <f t="shared" si="52"/>
        <v>0.90286559896524465</v>
      </c>
      <c r="L424">
        <f t="shared" si="53"/>
        <v>18</v>
      </c>
      <c r="M424">
        <v>14</v>
      </c>
      <c r="N424" s="3">
        <f t="shared" si="54"/>
        <v>0.6679307278296519</v>
      </c>
      <c r="O424" s="4">
        <f>IF(AR424&gt;0.05,1,0.05)</f>
        <v>1</v>
      </c>
      <c r="W424" s="3">
        <f t="shared" si="55"/>
        <v>0.4036406980880769</v>
      </c>
      <c r="Y424">
        <f>(1-EXP(-W424*A424))/W424</f>
        <v>0.26028588141847669</v>
      </c>
      <c r="Z424">
        <f>A424-Y424</f>
        <v>1.471316923386029E-2</v>
      </c>
      <c r="AH424" s="3">
        <v>0.26028588141847597</v>
      </c>
      <c r="AI424" s="3">
        <v>1.47131692338601E-2</v>
      </c>
      <c r="AR424">
        <v>0.6679307278296519</v>
      </c>
      <c r="AS424" s="4">
        <f>0.5/SIN(O424)*0.5</f>
        <v>0.29709877644453031</v>
      </c>
      <c r="AU424" s="4">
        <f t="shared" si="56"/>
        <v>0.26406487788195726</v>
      </c>
      <c r="AV424" s="4">
        <f t="shared" si="57"/>
        <v>1.0934172770379724E-2</v>
      </c>
    </row>
    <row r="425" spans="1:48" x14ac:dyDescent="0.3">
      <c r="A425">
        <v>0.27499905065233698</v>
      </c>
      <c r="E425" cm="1">
        <f t="array" ref="E425">INDEX($C$2:$C$104,L425)</f>
        <v>-0.11300649108879399</v>
      </c>
      <c r="G425">
        <f>PI()/12*(M425-12)</f>
        <v>0.78539816339744828</v>
      </c>
      <c r="H425">
        <f t="shared" si="50"/>
        <v>-6.7864345325833297E-2</v>
      </c>
      <c r="I425">
        <f t="shared" si="51"/>
        <v>0.79354146040233797</v>
      </c>
      <c r="J425">
        <f t="shared" si="52"/>
        <v>1.054969568353965</v>
      </c>
      <c r="L425">
        <f t="shared" si="53"/>
        <v>18</v>
      </c>
      <c r="M425">
        <v>15</v>
      </c>
      <c r="N425" s="3">
        <f t="shared" si="54"/>
        <v>0.51582675844093151</v>
      </c>
      <c r="O425" s="4">
        <f>IF(AR425&gt;0.05,1,0.05)</f>
        <v>1</v>
      </c>
      <c r="W425" s="3">
        <f t="shared" si="55"/>
        <v>0.50683805377509583</v>
      </c>
      <c r="Y425">
        <f>(1-EXP(-W425*A425))/W425</f>
        <v>0.25669457956911046</v>
      </c>
      <c r="Z425">
        <f>A425-Y425</f>
        <v>1.8304471083226526E-2</v>
      </c>
      <c r="AH425" s="3">
        <v>0.25669457956911002</v>
      </c>
      <c r="AI425" s="3">
        <v>1.8304471083226401E-2</v>
      </c>
      <c r="AR425">
        <v>0.51582675844093151</v>
      </c>
      <c r="AS425" s="4">
        <f>0.5/SIN(O425)*0.5</f>
        <v>0.29709877644453031</v>
      </c>
      <c r="AU425" s="4">
        <f t="shared" si="56"/>
        <v>0.26406487788195726</v>
      </c>
      <c r="AV425" s="4">
        <f t="shared" si="57"/>
        <v>1.0934172770379724E-2</v>
      </c>
    </row>
    <row r="426" spans="1:48" x14ac:dyDescent="0.3">
      <c r="A426">
        <v>0.27499905065233698</v>
      </c>
      <c r="E426" cm="1">
        <f t="array" ref="E426">INDEX($C$2:$C$104,L426)</f>
        <v>-0.11300649108879399</v>
      </c>
      <c r="G426">
        <f>PI()/12*(M426-12)</f>
        <v>1.0471975511965976</v>
      </c>
      <c r="H426">
        <f t="shared" si="50"/>
        <v>-6.7864345325833297E-2</v>
      </c>
      <c r="I426">
        <f t="shared" si="51"/>
        <v>0.79354146040233797</v>
      </c>
      <c r="J426">
        <f t="shared" si="52"/>
        <v>1.2356510313964895</v>
      </c>
      <c r="L426">
        <f t="shared" si="53"/>
        <v>18</v>
      </c>
      <c r="M426">
        <v>16</v>
      </c>
      <c r="N426" s="3">
        <f t="shared" si="54"/>
        <v>0.33514529539840709</v>
      </c>
      <c r="O426" s="4">
        <f>IF(AR426&gt;0.05,1,0.05)</f>
        <v>1</v>
      </c>
      <c r="W426" s="3">
        <f t="shared" si="55"/>
        <v>0.76009470018271796</v>
      </c>
      <c r="Y426">
        <f>(1-EXP(-W426*A426))/W426</f>
        <v>0.2481602744425028</v>
      </c>
      <c r="Z426">
        <f>A426-Y426</f>
        <v>2.6838776209834186E-2</v>
      </c>
      <c r="AH426" s="3">
        <v>0.24816027444250199</v>
      </c>
      <c r="AI426" s="3">
        <v>2.68387762098341E-2</v>
      </c>
      <c r="AR426">
        <v>0.33514529539840709</v>
      </c>
      <c r="AS426" s="4">
        <f>0.5/SIN(O426)*0.5</f>
        <v>0.29709877644453031</v>
      </c>
      <c r="AU426" s="4">
        <f t="shared" si="56"/>
        <v>0.26406487788195726</v>
      </c>
      <c r="AV426" s="4">
        <f t="shared" si="57"/>
        <v>1.0934172770379724E-2</v>
      </c>
    </row>
    <row r="427" spans="1:48" x14ac:dyDescent="0.3">
      <c r="A427">
        <v>0.27499905065233698</v>
      </c>
      <c r="E427" cm="1">
        <f t="array" ref="E427">INDEX($C$2:$C$104,L427)</f>
        <v>-0.11300649108879399</v>
      </c>
      <c r="G427">
        <f>PI()/12*(M427-12)</f>
        <v>1.308996938995747</v>
      </c>
      <c r="H427">
        <f t="shared" si="50"/>
        <v>-6.7864345325833297E-2</v>
      </c>
      <c r="I427">
        <f t="shared" si="51"/>
        <v>0.79354146040233797</v>
      </c>
      <c r="J427">
        <f t="shared" si="52"/>
        <v>1.4328398475936395</v>
      </c>
      <c r="L427">
        <f t="shared" si="53"/>
        <v>18</v>
      </c>
      <c r="M427">
        <v>17</v>
      </c>
      <c r="N427" s="3">
        <f t="shared" si="54"/>
        <v>0.13795647920125709</v>
      </c>
      <c r="O427" s="4">
        <f>IF(AR427&gt;0.05,1,0.05)</f>
        <v>1</v>
      </c>
      <c r="W427" s="3">
        <f t="shared" si="55"/>
        <v>1.8179266777287142</v>
      </c>
      <c r="Y427">
        <f>(1-EXP(-W427*A427))/W427</f>
        <v>0.21641452340887407</v>
      </c>
      <c r="Z427">
        <f>A427-Y427</f>
        <v>5.8584527243462914E-2</v>
      </c>
      <c r="AH427" s="3">
        <v>0.21641452340887399</v>
      </c>
      <c r="AI427" s="3">
        <v>5.8584527243462997E-2</v>
      </c>
      <c r="AR427">
        <v>0.13795647920125709</v>
      </c>
      <c r="AS427" s="4">
        <f>0.5/SIN(O427)*0.5</f>
        <v>0.29709877644453031</v>
      </c>
      <c r="AU427" s="4">
        <f t="shared" si="56"/>
        <v>0.26406487788195726</v>
      </c>
      <c r="AV427" s="4">
        <f t="shared" si="57"/>
        <v>1.0934172770379724E-2</v>
      </c>
    </row>
    <row r="428" spans="1:48" x14ac:dyDescent="0.3">
      <c r="A428">
        <v>0.27499905065233698</v>
      </c>
      <c r="E428" cm="1">
        <f t="array" ref="E428">INDEX($C$2:$C$104,L428)</f>
        <v>-0.11300649108879399</v>
      </c>
      <c r="G428">
        <f>PI()/12*(M428-12)</f>
        <v>1.5707963267948966</v>
      </c>
      <c r="H428">
        <f t="shared" si="50"/>
        <v>-6.7864345325833297E-2</v>
      </c>
      <c r="I428">
        <f t="shared" si="51"/>
        <v>0.79354146040233797</v>
      </c>
      <c r="J428">
        <f t="shared" si="52"/>
        <v>1.6387128727042801</v>
      </c>
      <c r="L428">
        <f t="shared" si="53"/>
        <v>18</v>
      </c>
      <c r="M428">
        <v>18</v>
      </c>
      <c r="N428" s="3">
        <f t="shared" si="54"/>
        <v>0.05</v>
      </c>
      <c r="O428" s="4">
        <f>IF(AR428&gt;0.05,1,0.05)</f>
        <v>0.05</v>
      </c>
      <c r="W428" s="3">
        <f t="shared" si="55"/>
        <v>5.0020839411324403</v>
      </c>
      <c r="Y428">
        <f>(1-EXP(-W428*A428))/W428</f>
        <v>0.14939854464242264</v>
      </c>
      <c r="Z428">
        <f>A428-Y428</f>
        <v>0.12560050600991435</v>
      </c>
      <c r="AH428" s="3">
        <v>0.149398544642422</v>
      </c>
      <c r="AI428" s="3">
        <v>0.12560050600991399</v>
      </c>
      <c r="AR428">
        <v>0.05</v>
      </c>
      <c r="AS428" s="4">
        <f>0.5/SIN(O428)*0.5</f>
        <v>5.0020839411324403</v>
      </c>
      <c r="AU428" s="4">
        <f t="shared" si="56"/>
        <v>0.14939854464242264</v>
      </c>
      <c r="AV428" s="4">
        <f t="shared" si="57"/>
        <v>0.12560050600991435</v>
      </c>
    </row>
    <row r="429" spans="1:48" x14ac:dyDescent="0.3">
      <c r="A429">
        <v>0.27499905065233698</v>
      </c>
      <c r="E429" cm="1">
        <f t="array" ref="E429">INDEX($C$2:$C$104,L429)</f>
        <v>-0.11300649108879399</v>
      </c>
      <c r="G429">
        <f>PI()/12*(M429-12)</f>
        <v>1.8325957145940459</v>
      </c>
      <c r="H429">
        <f t="shared" si="50"/>
        <v>-6.7864345325833297E-2</v>
      </c>
      <c r="I429">
        <f t="shared" si="51"/>
        <v>0.79354146040233797</v>
      </c>
      <c r="J429">
        <f t="shared" si="52"/>
        <v>1.8475642321336609</v>
      </c>
      <c r="L429">
        <f t="shared" si="53"/>
        <v>18</v>
      </c>
      <c r="M429">
        <v>19</v>
      </c>
      <c r="N429" s="3">
        <f t="shared" si="54"/>
        <v>0.05</v>
      </c>
      <c r="O429" s="4">
        <f>IF(AR429&gt;0.05,1,0.05)</f>
        <v>0.05</v>
      </c>
      <c r="W429" s="3">
        <f t="shared" si="55"/>
        <v>5.0020839411324403</v>
      </c>
      <c r="Y429">
        <f>(1-EXP(-W429*A429))/W429</f>
        <v>0.14939854464242264</v>
      </c>
      <c r="Z429">
        <f>A429-Y429</f>
        <v>0.12560050600991435</v>
      </c>
      <c r="AH429" s="3">
        <v>0.149398544642422</v>
      </c>
      <c r="AI429" s="3">
        <v>0.12560050600991399</v>
      </c>
      <c r="AR429">
        <v>0.05</v>
      </c>
      <c r="AS429" s="4">
        <f>0.5/SIN(O429)*0.5</f>
        <v>5.0020839411324403</v>
      </c>
      <c r="AU429" s="4">
        <f t="shared" si="56"/>
        <v>0.14939854464242264</v>
      </c>
      <c r="AV429" s="4">
        <f t="shared" si="57"/>
        <v>0.12560050600991435</v>
      </c>
    </row>
    <row r="430" spans="1:48" x14ac:dyDescent="0.3">
      <c r="A430">
        <v>0.27499905065233698</v>
      </c>
      <c r="E430" cm="1">
        <f t="array" ref="E430">INDEX($C$2:$C$104,L430)</f>
        <v>-0.11300649108879399</v>
      </c>
      <c r="G430">
        <f>PI()/12*(M430-12)</f>
        <v>2.0943951023931953</v>
      </c>
      <c r="H430">
        <f t="shared" si="50"/>
        <v>-6.7864345325833297E-2</v>
      </c>
      <c r="I430">
        <f t="shared" si="51"/>
        <v>0.79354146040233797</v>
      </c>
      <c r="J430">
        <f t="shared" si="52"/>
        <v>2.0540187832786092</v>
      </c>
      <c r="L430">
        <f t="shared" si="53"/>
        <v>18</v>
      </c>
      <c r="M430">
        <v>20</v>
      </c>
      <c r="N430" s="3">
        <f t="shared" si="54"/>
        <v>0.05</v>
      </c>
      <c r="O430" s="4">
        <f>IF(AR430&gt;0.05,1,0.05)</f>
        <v>0.05</v>
      </c>
      <c r="W430" s="3">
        <f t="shared" si="55"/>
        <v>5.0020839411324403</v>
      </c>
      <c r="Y430">
        <f>(1-EXP(-W430*A430))/W430</f>
        <v>0.14939854464242264</v>
      </c>
      <c r="Z430">
        <f>A430-Y430</f>
        <v>0.12560050600991435</v>
      </c>
      <c r="AH430" s="3">
        <v>0.149398544642422</v>
      </c>
      <c r="AI430" s="3">
        <v>0.12560050600991399</v>
      </c>
      <c r="AR430">
        <v>0.05</v>
      </c>
      <c r="AS430" s="4">
        <f>0.5/SIN(O430)*0.5</f>
        <v>5.0020839411324403</v>
      </c>
      <c r="AU430" s="4">
        <f t="shared" si="56"/>
        <v>0.14939854464242264</v>
      </c>
      <c r="AV430" s="4">
        <f t="shared" si="57"/>
        <v>0.12560050600991435</v>
      </c>
    </row>
    <row r="431" spans="1:48" x14ac:dyDescent="0.3">
      <c r="A431">
        <v>0.27499905065233698</v>
      </c>
      <c r="E431" cm="1">
        <f t="array" ref="E431">INDEX($C$2:$C$104,L431)</f>
        <v>-0.11300649108879399</v>
      </c>
      <c r="G431">
        <f>PI()/12*(M431-12)</f>
        <v>2.3561944901923448</v>
      </c>
      <c r="H431">
        <f t="shared" si="50"/>
        <v>-6.7864345325833297E-2</v>
      </c>
      <c r="I431">
        <f t="shared" si="51"/>
        <v>0.79354146040233797</v>
      </c>
      <c r="J431">
        <f t="shared" si="52"/>
        <v>2.251040532715912</v>
      </c>
      <c r="L431">
        <f t="shared" si="53"/>
        <v>18</v>
      </c>
      <c r="M431">
        <v>21</v>
      </c>
      <c r="N431" s="3">
        <f t="shared" si="54"/>
        <v>0.05</v>
      </c>
      <c r="O431" s="4">
        <f>IF(AR431&gt;0.05,1,0.05)</f>
        <v>0.05</v>
      </c>
      <c r="W431" s="3">
        <f t="shared" si="55"/>
        <v>5.0020839411324403</v>
      </c>
      <c r="Y431">
        <f>(1-EXP(-W431*A431))/W431</f>
        <v>0.14939854464242264</v>
      </c>
      <c r="Z431">
        <f>A431-Y431</f>
        <v>0.12560050600991435</v>
      </c>
      <c r="AH431" s="3">
        <v>0.149398544642422</v>
      </c>
      <c r="AI431" s="3">
        <v>0.12560050600991399</v>
      </c>
      <c r="AR431">
        <v>0.05</v>
      </c>
      <c r="AS431" s="4">
        <f>0.5/SIN(O431)*0.5</f>
        <v>5.0020839411324403</v>
      </c>
      <c r="AU431" s="4">
        <f t="shared" si="56"/>
        <v>0.14939854464242264</v>
      </c>
      <c r="AV431" s="4">
        <f t="shared" si="57"/>
        <v>0.12560050600991435</v>
      </c>
    </row>
    <row r="432" spans="1:48" x14ac:dyDescent="0.3">
      <c r="A432">
        <v>0.27499905065233698</v>
      </c>
      <c r="E432" cm="1">
        <f t="array" ref="E432">INDEX($C$2:$C$104,L432)</f>
        <v>-0.11300649108879399</v>
      </c>
      <c r="G432">
        <f>PI()/12*(M432-12)</f>
        <v>2.617993877991494</v>
      </c>
      <c r="H432">
        <f t="shared" si="50"/>
        <v>-6.7864345325833297E-2</v>
      </c>
      <c r="I432">
        <f t="shared" si="51"/>
        <v>0.79354146040233797</v>
      </c>
      <c r="J432">
        <f t="shared" si="52"/>
        <v>2.4265898589444763</v>
      </c>
      <c r="L432">
        <f t="shared" si="53"/>
        <v>18</v>
      </c>
      <c r="M432">
        <v>22</v>
      </c>
      <c r="N432" s="3">
        <f t="shared" si="54"/>
        <v>0.05</v>
      </c>
      <c r="O432" s="4">
        <f>IF(AR432&gt;0.05,1,0.05)</f>
        <v>0.05</v>
      </c>
      <c r="W432" s="3">
        <f t="shared" si="55"/>
        <v>5.0020839411324403</v>
      </c>
      <c r="Y432">
        <f>(1-EXP(-W432*A432))/W432</f>
        <v>0.14939854464242264</v>
      </c>
      <c r="Z432">
        <f>A432-Y432</f>
        <v>0.12560050600991435</v>
      </c>
      <c r="AH432" s="3">
        <v>0.149398544642422</v>
      </c>
      <c r="AI432" s="3">
        <v>0.12560050600991399</v>
      </c>
      <c r="AR432">
        <v>0.05</v>
      </c>
      <c r="AS432" s="4">
        <f>0.5/SIN(O432)*0.5</f>
        <v>5.0020839411324403</v>
      </c>
      <c r="AU432" s="4">
        <f t="shared" si="56"/>
        <v>0.14939854464242264</v>
      </c>
      <c r="AV432" s="4">
        <f t="shared" si="57"/>
        <v>0.12560050600991435</v>
      </c>
    </row>
    <row r="433" spans="1:48" x14ac:dyDescent="0.3">
      <c r="A433">
        <v>0.27499905065233698</v>
      </c>
      <c r="E433" cm="1">
        <f t="array" ref="E433">INDEX($C$2:$C$104,L433)</f>
        <v>-0.11300649108879399</v>
      </c>
      <c r="G433">
        <f>PI()/12*(M433-12)</f>
        <v>2.8797932657906435</v>
      </c>
      <c r="H433">
        <f t="shared" si="50"/>
        <v>-6.7864345325833297E-2</v>
      </c>
      <c r="I433">
        <f t="shared" si="51"/>
        <v>0.79354146040233797</v>
      </c>
      <c r="J433">
        <f t="shared" si="52"/>
        <v>2.5577788863624087</v>
      </c>
      <c r="L433">
        <f t="shared" si="53"/>
        <v>18</v>
      </c>
      <c r="M433">
        <v>23</v>
      </c>
      <c r="N433" s="3">
        <f t="shared" si="54"/>
        <v>0.05</v>
      </c>
      <c r="O433" s="4">
        <f>IF(AR433&gt;0.05,1,0.05)</f>
        <v>0.05</v>
      </c>
      <c r="W433" s="3">
        <f t="shared" si="55"/>
        <v>5.0020839411324403</v>
      </c>
      <c r="Y433">
        <f>(1-EXP(-W433*A433))/W433</f>
        <v>0.14939854464242264</v>
      </c>
      <c r="Z433">
        <f>A433-Y433</f>
        <v>0.12560050600991435</v>
      </c>
      <c r="AH433" s="3">
        <v>0.149398544642422</v>
      </c>
      <c r="AI433" s="3">
        <v>0.12560050600991399</v>
      </c>
      <c r="AR433">
        <v>0.05</v>
      </c>
      <c r="AS433" s="4">
        <f>0.5/SIN(O433)*0.5</f>
        <v>5.0020839411324403</v>
      </c>
      <c r="AU433" s="4">
        <f t="shared" si="56"/>
        <v>0.14939854464242264</v>
      </c>
      <c r="AV433" s="4">
        <f t="shared" si="57"/>
        <v>0.12560050600991435</v>
      </c>
    </row>
    <row r="434" spans="1:48" x14ac:dyDescent="0.3">
      <c r="A434">
        <v>0.27499905065233698</v>
      </c>
      <c r="E434" cm="1">
        <f t="array" ref="E434">INDEX($C$2:$C$104,L434)</f>
        <v>-0.11976131737472931</v>
      </c>
      <c r="G434">
        <f>PI()/12*(M434-12)</f>
        <v>-3.1415926535897931</v>
      </c>
      <c r="H434">
        <f t="shared" si="50"/>
        <v>-7.1901992948303184E-2</v>
      </c>
      <c r="I434">
        <f t="shared" si="51"/>
        <v>0.79291502828025051</v>
      </c>
      <c r="J434">
        <f t="shared" si="52"/>
        <v>2.6155821477266206</v>
      </c>
      <c r="L434">
        <f t="shared" si="53"/>
        <v>19</v>
      </c>
      <c r="M434">
        <v>0</v>
      </c>
      <c r="N434" s="3">
        <f t="shared" si="54"/>
        <v>0.05</v>
      </c>
      <c r="O434" s="4">
        <f>IF(AR434&gt;0.05,1,0.05)</f>
        <v>0.05</v>
      </c>
      <c r="W434" s="3">
        <f t="shared" si="55"/>
        <v>5.0020839411324403</v>
      </c>
      <c r="Y434">
        <f>(1-EXP(-W434*A434))/W434</f>
        <v>0.14939854464242264</v>
      </c>
      <c r="Z434">
        <f>A434-Y434</f>
        <v>0.12560050600991435</v>
      </c>
      <c r="AH434" s="3">
        <v>0.149398544642422</v>
      </c>
      <c r="AI434" s="3">
        <v>0.12560050600991399</v>
      </c>
      <c r="AR434">
        <v>0.05</v>
      </c>
      <c r="AS434" s="4">
        <f>0.5/SIN(O434)*0.5</f>
        <v>5.0020839411324403</v>
      </c>
      <c r="AU434" s="4">
        <f t="shared" si="56"/>
        <v>0.14939854464242264</v>
      </c>
      <c r="AV434" s="4">
        <f t="shared" si="57"/>
        <v>0.12560050600991435</v>
      </c>
    </row>
    <row r="435" spans="1:48" x14ac:dyDescent="0.3">
      <c r="A435">
        <v>0.27499905065233698</v>
      </c>
      <c r="E435" cm="1">
        <f t="array" ref="E435">INDEX($C$2:$C$104,L435)</f>
        <v>-0.11976131737472931</v>
      </c>
      <c r="G435">
        <f>PI()/12*(M435-12)</f>
        <v>-2.8797932657906435</v>
      </c>
      <c r="H435">
        <f t="shared" si="50"/>
        <v>-7.1901992948303184E-2</v>
      </c>
      <c r="I435">
        <f t="shared" si="51"/>
        <v>0.79291502828025051</v>
      </c>
      <c r="J435">
        <f t="shared" si="52"/>
        <v>2.5640358767914129</v>
      </c>
      <c r="L435">
        <f t="shared" si="53"/>
        <v>19</v>
      </c>
      <c r="M435">
        <v>1</v>
      </c>
      <c r="N435" s="3">
        <f t="shared" si="54"/>
        <v>0.05</v>
      </c>
      <c r="O435" s="4">
        <f>IF(AR435&gt;0.05,1,0.05)</f>
        <v>0.05</v>
      </c>
      <c r="W435" s="3">
        <f t="shared" si="55"/>
        <v>5.0020839411324403</v>
      </c>
      <c r="Y435">
        <f>(1-EXP(-W435*A435))/W435</f>
        <v>0.14939854464242264</v>
      </c>
      <c r="Z435">
        <f>A435-Y435</f>
        <v>0.12560050600991435</v>
      </c>
      <c r="AH435" s="3">
        <v>0.149398544642422</v>
      </c>
      <c r="AI435" s="3">
        <v>0.12560050600991399</v>
      </c>
      <c r="AR435">
        <v>0.05</v>
      </c>
      <c r="AS435" s="4">
        <f>0.5/SIN(O435)*0.5</f>
        <v>5.0020839411324403</v>
      </c>
      <c r="AU435" s="4">
        <f t="shared" si="56"/>
        <v>0.14939854464242264</v>
      </c>
      <c r="AV435" s="4">
        <f t="shared" si="57"/>
        <v>0.12560050600991435</v>
      </c>
    </row>
    <row r="436" spans="1:48" x14ac:dyDescent="0.3">
      <c r="A436">
        <v>0.27499905065233698</v>
      </c>
      <c r="E436" cm="1">
        <f t="array" ref="E436">INDEX($C$2:$C$104,L436)</f>
        <v>-0.11976131737472931</v>
      </c>
      <c r="G436">
        <f>PI()/12*(M436-12)</f>
        <v>-2.617993877991494</v>
      </c>
      <c r="H436">
        <f t="shared" si="50"/>
        <v>-7.1901992948303184E-2</v>
      </c>
      <c r="I436">
        <f t="shared" si="51"/>
        <v>0.79291502828025051</v>
      </c>
      <c r="J436">
        <f t="shared" si="52"/>
        <v>2.4319374033894561</v>
      </c>
      <c r="L436">
        <f t="shared" si="53"/>
        <v>19</v>
      </c>
      <c r="M436">
        <v>2</v>
      </c>
      <c r="N436" s="3">
        <f t="shared" si="54"/>
        <v>0.05</v>
      </c>
      <c r="O436" s="4">
        <f>IF(AR436&gt;0.05,1,0.05)</f>
        <v>0.05</v>
      </c>
      <c r="W436" s="3">
        <f t="shared" si="55"/>
        <v>5.0020839411324403</v>
      </c>
      <c r="Y436">
        <f>(1-EXP(-W436*A436))/W436</f>
        <v>0.14939854464242264</v>
      </c>
      <c r="Z436">
        <f>A436-Y436</f>
        <v>0.12560050600991435</v>
      </c>
      <c r="AH436" s="3">
        <v>0.149398544642422</v>
      </c>
      <c r="AI436" s="3">
        <v>0.12560050600991399</v>
      </c>
      <c r="AR436">
        <v>0.05</v>
      </c>
      <c r="AS436" s="4">
        <f>0.5/SIN(O436)*0.5</f>
        <v>5.0020839411324403</v>
      </c>
      <c r="AU436" s="4">
        <f t="shared" si="56"/>
        <v>0.14939854464242264</v>
      </c>
      <c r="AV436" s="4">
        <f t="shared" si="57"/>
        <v>0.12560050600991435</v>
      </c>
    </row>
    <row r="437" spans="1:48" x14ac:dyDescent="0.3">
      <c r="A437">
        <v>0.27499905065233698</v>
      </c>
      <c r="E437" cm="1">
        <f t="array" ref="E437">INDEX($C$2:$C$104,L437)</f>
        <v>-0.11976131737472931</v>
      </c>
      <c r="G437">
        <f>PI()/12*(M437-12)</f>
        <v>-2.3561944901923448</v>
      </c>
      <c r="H437">
        <f t="shared" si="50"/>
        <v>-7.1901992948303184E-2</v>
      </c>
      <c r="I437">
        <f t="shared" si="51"/>
        <v>0.79291502828025051</v>
      </c>
      <c r="J437">
        <f t="shared" si="52"/>
        <v>2.2556731113802426</v>
      </c>
      <c r="L437">
        <f t="shared" si="53"/>
        <v>19</v>
      </c>
      <c r="M437">
        <v>3</v>
      </c>
      <c r="N437" s="3">
        <f t="shared" si="54"/>
        <v>0.05</v>
      </c>
      <c r="O437" s="4">
        <f>IF(AR437&gt;0.05,1,0.05)</f>
        <v>0.05</v>
      </c>
      <c r="W437" s="3">
        <f t="shared" si="55"/>
        <v>5.0020839411324403</v>
      </c>
      <c r="Y437">
        <f>(1-EXP(-W437*A437))/W437</f>
        <v>0.14939854464242264</v>
      </c>
      <c r="Z437">
        <f>A437-Y437</f>
        <v>0.12560050600991435</v>
      </c>
      <c r="AH437" s="3">
        <v>0.149398544642422</v>
      </c>
      <c r="AI437" s="3">
        <v>0.12560050600991399</v>
      </c>
      <c r="AR437">
        <v>0.05</v>
      </c>
      <c r="AS437" s="4">
        <f>0.5/SIN(O437)*0.5</f>
        <v>5.0020839411324403</v>
      </c>
      <c r="AU437" s="4">
        <f t="shared" si="56"/>
        <v>0.14939854464242264</v>
      </c>
      <c r="AV437" s="4">
        <f t="shared" si="57"/>
        <v>0.12560050600991435</v>
      </c>
    </row>
    <row r="438" spans="1:48" x14ac:dyDescent="0.3">
      <c r="A438">
        <v>0.32360895712982102</v>
      </c>
      <c r="E438" cm="1">
        <f t="array" ref="E438">INDEX($C$2:$C$104,L438)</f>
        <v>-0.11976131737472931</v>
      </c>
      <c r="G438">
        <f>PI()/12*(M438-12)</f>
        <v>-2.0943951023931953</v>
      </c>
      <c r="H438">
        <f t="shared" si="50"/>
        <v>-7.1901992948303184E-2</v>
      </c>
      <c r="I438">
        <f t="shared" si="51"/>
        <v>0.79291502828025051</v>
      </c>
      <c r="J438">
        <f t="shared" si="52"/>
        <v>2.0582294574842961</v>
      </c>
      <c r="L438">
        <f t="shared" si="53"/>
        <v>19</v>
      </c>
      <c r="M438">
        <v>4</v>
      </c>
      <c r="N438" s="3">
        <f t="shared" si="54"/>
        <v>0.05</v>
      </c>
      <c r="O438" s="4">
        <f>IF(AR438&gt;0.05,1,0.05)</f>
        <v>0.05</v>
      </c>
      <c r="W438" s="3">
        <f t="shared" si="55"/>
        <v>5.0020839411324403</v>
      </c>
      <c r="Y438">
        <f>(1-EXP(-W438*A438))/W438</f>
        <v>0.16030272040642707</v>
      </c>
      <c r="Z438">
        <f>A438-Y438</f>
        <v>0.16330623672339395</v>
      </c>
      <c r="AH438" s="3">
        <v>0.16030272040642701</v>
      </c>
      <c r="AI438" s="3">
        <v>0.163306236723394</v>
      </c>
      <c r="AR438">
        <v>0.05</v>
      </c>
      <c r="AS438" s="4">
        <f>0.5/SIN(O438)*0.5</f>
        <v>5.0020839411324403</v>
      </c>
      <c r="AU438" s="4">
        <f t="shared" si="56"/>
        <v>0.16030272040642707</v>
      </c>
      <c r="AV438" s="4">
        <f t="shared" si="57"/>
        <v>0.16330623672339395</v>
      </c>
    </row>
    <row r="439" spans="1:48" x14ac:dyDescent="0.3">
      <c r="A439">
        <v>0.32360895712982102</v>
      </c>
      <c r="E439" cm="1">
        <f t="array" ref="E439">INDEX($C$2:$C$104,L439)</f>
        <v>-0.11976131737472931</v>
      </c>
      <c r="G439">
        <f>PI()/12*(M439-12)</f>
        <v>-1.8325957145940459</v>
      </c>
      <c r="H439">
        <f t="shared" si="50"/>
        <v>-7.1901992948303184E-2</v>
      </c>
      <c r="I439">
        <f t="shared" si="51"/>
        <v>0.79291502828025051</v>
      </c>
      <c r="J439">
        <f t="shared" si="52"/>
        <v>1.8515953890850023</v>
      </c>
      <c r="L439">
        <f t="shared" si="53"/>
        <v>19</v>
      </c>
      <c r="M439">
        <v>5</v>
      </c>
      <c r="N439" s="3">
        <f t="shared" si="54"/>
        <v>0.05</v>
      </c>
      <c r="O439" s="4">
        <f>IF(AR439&gt;0.05,1,0.05)</f>
        <v>0.05</v>
      </c>
      <c r="W439" s="3">
        <f t="shared" si="55"/>
        <v>5.0020839411324403</v>
      </c>
      <c r="Y439">
        <f>(1-EXP(-W439*A439))/W439</f>
        <v>0.16030272040642707</v>
      </c>
      <c r="Z439">
        <f>A439-Y439</f>
        <v>0.16330623672339395</v>
      </c>
      <c r="AH439" s="3">
        <v>0.16030272040642701</v>
      </c>
      <c r="AI439" s="3">
        <v>0.163306236723394</v>
      </c>
      <c r="AR439">
        <v>0.05</v>
      </c>
      <c r="AS439" s="4">
        <f>0.5/SIN(O439)*0.5</f>
        <v>5.0020839411324403</v>
      </c>
      <c r="AU439" s="4">
        <f t="shared" si="56"/>
        <v>0.16030272040642707</v>
      </c>
      <c r="AV439" s="4">
        <f t="shared" si="57"/>
        <v>0.16330623672339395</v>
      </c>
    </row>
    <row r="440" spans="1:48" x14ac:dyDescent="0.3">
      <c r="A440">
        <v>0.32360895712982102</v>
      </c>
      <c r="E440" cm="1">
        <f t="array" ref="E440">INDEX($C$2:$C$104,L440)</f>
        <v>-0.11976131737472931</v>
      </c>
      <c r="G440">
        <f>PI()/12*(M440-12)</f>
        <v>-1.5707963267948966</v>
      </c>
      <c r="H440">
        <f t="shared" si="50"/>
        <v>-7.1901992948303184E-2</v>
      </c>
      <c r="I440">
        <f t="shared" si="51"/>
        <v>0.79291502828025051</v>
      </c>
      <c r="J440">
        <f t="shared" si="52"/>
        <v>1.6427604186334932</v>
      </c>
      <c r="L440">
        <f t="shared" si="53"/>
        <v>19</v>
      </c>
      <c r="M440">
        <v>6</v>
      </c>
      <c r="N440" s="3">
        <f t="shared" si="54"/>
        <v>0.05</v>
      </c>
      <c r="O440" s="4">
        <f>IF(AR440&gt;0.05,1,0.05)</f>
        <v>0.05</v>
      </c>
      <c r="W440" s="3">
        <f t="shared" si="55"/>
        <v>5.0020839411324403</v>
      </c>
      <c r="Y440">
        <f>(1-EXP(-W440*A440))/W440</f>
        <v>0.16030272040642707</v>
      </c>
      <c r="Z440">
        <f>A440-Y440</f>
        <v>0.16330623672339395</v>
      </c>
      <c r="AH440" s="3">
        <v>0.16030272040642701</v>
      </c>
      <c r="AI440" s="3">
        <v>0.163306236723394</v>
      </c>
      <c r="AR440">
        <v>0.05</v>
      </c>
      <c r="AS440" s="4">
        <f>0.5/SIN(O440)*0.5</f>
        <v>5.0020839411324403</v>
      </c>
      <c r="AU440" s="4">
        <f t="shared" si="56"/>
        <v>0.16030272040642707</v>
      </c>
      <c r="AV440" s="4">
        <f t="shared" si="57"/>
        <v>0.16330623672339395</v>
      </c>
    </row>
    <row r="441" spans="1:48" x14ac:dyDescent="0.3">
      <c r="A441">
        <v>0.32360895712982102</v>
      </c>
      <c r="E441" cm="1">
        <f t="array" ref="E441">INDEX($C$2:$C$104,L441)</f>
        <v>-0.11976131737472931</v>
      </c>
      <c r="G441">
        <f>PI()/12*(M441-12)</f>
        <v>-1.308996938995747</v>
      </c>
      <c r="H441">
        <f t="shared" si="50"/>
        <v>-7.1901992948303184E-2</v>
      </c>
      <c r="I441">
        <f t="shared" si="51"/>
        <v>0.79291502828025051</v>
      </c>
      <c r="J441">
        <f t="shared" si="52"/>
        <v>1.4370786776559004</v>
      </c>
      <c r="L441">
        <f t="shared" si="53"/>
        <v>19</v>
      </c>
      <c r="M441">
        <v>7</v>
      </c>
      <c r="N441" s="3">
        <f t="shared" si="54"/>
        <v>0.1337176491389962</v>
      </c>
      <c r="O441" s="4">
        <f>IF(AR441&gt;0.05,1,0.05)</f>
        <v>1</v>
      </c>
      <c r="W441" s="3">
        <f t="shared" si="55"/>
        <v>1.8751943050278865</v>
      </c>
      <c r="Y441">
        <f>(1-EXP(-W441*A441))/W441</f>
        <v>0.24260088489949963</v>
      </c>
      <c r="Z441">
        <f>A441-Y441</f>
        <v>8.1008072230321387E-2</v>
      </c>
      <c r="AH441" s="3">
        <v>0.24260088489949899</v>
      </c>
      <c r="AI441" s="3">
        <v>8.1008072230321498E-2</v>
      </c>
      <c r="AR441">
        <v>0.1337176491389962</v>
      </c>
      <c r="AS441" s="4">
        <f>0.5/SIN(O441)*0.5</f>
        <v>0.29709877644453031</v>
      </c>
      <c r="AU441" s="4">
        <f t="shared" si="56"/>
        <v>0.30853925304006335</v>
      </c>
      <c r="AV441" s="4">
        <f t="shared" si="57"/>
        <v>1.5069704089757663E-2</v>
      </c>
    </row>
    <row r="442" spans="1:48" x14ac:dyDescent="0.3">
      <c r="A442">
        <v>0.32360895712982102</v>
      </c>
      <c r="E442" cm="1">
        <f t="array" ref="E442">INDEX($C$2:$C$104,L442)</f>
        <v>-0.11976131737472931</v>
      </c>
      <c r="G442">
        <f>PI()/12*(M442-12)</f>
        <v>-1.0471975511965976</v>
      </c>
      <c r="H442">
        <f t="shared" si="50"/>
        <v>-7.1901992948303184E-2</v>
      </c>
      <c r="I442">
        <f t="shared" si="51"/>
        <v>0.79291502828025051</v>
      </c>
      <c r="J442">
        <f t="shared" si="52"/>
        <v>1.2402545536049399</v>
      </c>
      <c r="L442">
        <f t="shared" si="53"/>
        <v>19</v>
      </c>
      <c r="M442">
        <v>8</v>
      </c>
      <c r="N442" s="3">
        <f t="shared" si="54"/>
        <v>0.3305417731899567</v>
      </c>
      <c r="O442" s="4">
        <f>IF(AR442&gt;0.05,1,0.05)</f>
        <v>1</v>
      </c>
      <c r="W442" s="3">
        <f t="shared" si="55"/>
        <v>0.77028423082114938</v>
      </c>
      <c r="Y442">
        <f>(1-EXP(-W442*A442))/W442</f>
        <v>0.28642825490254481</v>
      </c>
      <c r="Z442">
        <f>A442-Y442</f>
        <v>3.7180702227276208E-2</v>
      </c>
      <c r="AH442" s="3">
        <v>0.28642825490254498</v>
      </c>
      <c r="AI442" s="3">
        <v>3.7180702227276201E-2</v>
      </c>
      <c r="AR442">
        <v>0.3305417731899567</v>
      </c>
      <c r="AS442" s="4">
        <f>0.5/SIN(O442)*0.5</f>
        <v>0.29709877644453031</v>
      </c>
      <c r="AU442" s="4">
        <f t="shared" si="56"/>
        <v>0.30853925304006335</v>
      </c>
      <c r="AV442" s="4">
        <f t="shared" si="57"/>
        <v>1.5069704089757663E-2</v>
      </c>
    </row>
    <row r="443" spans="1:48" x14ac:dyDescent="0.3">
      <c r="A443">
        <v>0.32360895712982102</v>
      </c>
      <c r="E443" cm="1">
        <f t="array" ref="E443">INDEX($C$2:$C$104,L443)</f>
        <v>-0.11976131737472931</v>
      </c>
      <c r="G443">
        <f>PI()/12*(M443-12)</f>
        <v>-0.78539816339744828</v>
      </c>
      <c r="H443">
        <f t="shared" si="50"/>
        <v>-7.1901992948303184E-2</v>
      </c>
      <c r="I443">
        <f t="shared" si="51"/>
        <v>0.79291502828025051</v>
      </c>
      <c r="J443">
        <f t="shared" si="52"/>
        <v>1.0601128878012873</v>
      </c>
      <c r="L443">
        <f t="shared" si="53"/>
        <v>19</v>
      </c>
      <c r="M443">
        <v>9</v>
      </c>
      <c r="N443" s="3">
        <f t="shared" si="54"/>
        <v>0.51068343899360924</v>
      </c>
      <c r="O443" s="4">
        <f>IF(AR443&gt;0.05,1,0.05)</f>
        <v>1</v>
      </c>
      <c r="W443" s="3">
        <f t="shared" si="55"/>
        <v>0.5114842531759094</v>
      </c>
      <c r="Y443">
        <f>(1-EXP(-W443*A443))/W443</f>
        <v>0.29824542146509231</v>
      </c>
      <c r="Z443">
        <f>A443-Y443</f>
        <v>2.5363535664728709E-2</v>
      </c>
      <c r="AH443" s="3">
        <v>0.29824542146509198</v>
      </c>
      <c r="AI443" s="3">
        <v>2.5363535664728799E-2</v>
      </c>
      <c r="AR443">
        <v>0.51068343899360924</v>
      </c>
      <c r="AS443" s="4">
        <f>0.5/SIN(O443)*0.5</f>
        <v>0.29709877644453031</v>
      </c>
      <c r="AU443" s="4">
        <f t="shared" si="56"/>
        <v>0.30853925304006335</v>
      </c>
      <c r="AV443" s="4">
        <f t="shared" si="57"/>
        <v>1.5069704089757663E-2</v>
      </c>
    </row>
    <row r="444" spans="1:48" x14ac:dyDescent="0.3">
      <c r="A444">
        <v>0.32360895712982102</v>
      </c>
      <c r="E444" cm="1">
        <f t="array" ref="E444">INDEX($C$2:$C$104,L444)</f>
        <v>-0.11976131737472931</v>
      </c>
      <c r="G444">
        <f>PI()/12*(M444-12)</f>
        <v>-0.52359877559829882</v>
      </c>
      <c r="H444">
        <f t="shared" si="50"/>
        <v>-7.1901992948303184E-2</v>
      </c>
      <c r="I444">
        <f t="shared" si="51"/>
        <v>0.79291502828025051</v>
      </c>
      <c r="J444">
        <f t="shared" si="52"/>
        <v>0.90868607946525903</v>
      </c>
      <c r="L444">
        <f t="shared" si="53"/>
        <v>19</v>
      </c>
      <c r="M444">
        <v>10</v>
      </c>
      <c r="N444" s="3">
        <f t="shared" si="54"/>
        <v>0.66211024732963752</v>
      </c>
      <c r="O444" s="4">
        <f>IF(AR444&gt;0.05,1,0.05)</f>
        <v>1</v>
      </c>
      <c r="W444" s="3">
        <f t="shared" si="55"/>
        <v>0.4066478368149879</v>
      </c>
      <c r="Y444">
        <f>(1-EXP(-W444*A444))/W444</f>
        <v>0.30322038055148048</v>
      </c>
      <c r="Z444">
        <f>A444-Y444</f>
        <v>2.0388576578340534E-2</v>
      </c>
      <c r="AH444" s="3">
        <v>0.30322038055148098</v>
      </c>
      <c r="AI444" s="3">
        <v>2.0388576578340301E-2</v>
      </c>
      <c r="AR444">
        <v>0.66211024732963752</v>
      </c>
      <c r="AS444" s="4">
        <f>0.5/SIN(O444)*0.5</f>
        <v>0.29709877644453031</v>
      </c>
      <c r="AU444" s="4">
        <f t="shared" si="56"/>
        <v>0.30853925304006335</v>
      </c>
      <c r="AV444" s="4">
        <f t="shared" si="57"/>
        <v>1.5069704089757663E-2</v>
      </c>
    </row>
    <row r="445" spans="1:48" x14ac:dyDescent="0.3">
      <c r="A445">
        <v>0.32360895712982102</v>
      </c>
      <c r="E445" cm="1">
        <f t="array" ref="E445">INDEX($C$2:$C$104,L445)</f>
        <v>-0.11976131737472931</v>
      </c>
      <c r="G445">
        <f>PI()/12*(M445-12)</f>
        <v>-0.26179938779914941</v>
      </c>
      <c r="H445">
        <f t="shared" si="50"/>
        <v>-7.1901992948303184E-2</v>
      </c>
      <c r="I445">
        <f t="shared" si="51"/>
        <v>0.79291502828025051</v>
      </c>
      <c r="J445">
        <f t="shared" si="52"/>
        <v>0.80377308518169499</v>
      </c>
      <c r="L445">
        <f t="shared" si="53"/>
        <v>19</v>
      </c>
      <c r="M445">
        <v>11</v>
      </c>
      <c r="N445" s="3">
        <f t="shared" si="54"/>
        <v>0.76702324161320157</v>
      </c>
      <c r="O445" s="4">
        <f>IF(AR445&gt;0.05,1,0.05)</f>
        <v>1</v>
      </c>
      <c r="W445" s="3">
        <f t="shared" si="55"/>
        <v>0.36023308531449322</v>
      </c>
      <c r="Y445">
        <f>(1-EXP(-W445*A445))/W445</f>
        <v>0.30545873908132759</v>
      </c>
      <c r="Z445">
        <f>A445-Y445</f>
        <v>1.8150218048493427E-2</v>
      </c>
      <c r="AH445" s="3">
        <v>0.30545873908132698</v>
      </c>
      <c r="AI445" s="3">
        <v>1.8150218048493399E-2</v>
      </c>
      <c r="AR445">
        <v>0.76702324161320157</v>
      </c>
      <c r="AS445" s="4">
        <f>0.5/SIN(O445)*0.5</f>
        <v>0.29709877644453031</v>
      </c>
      <c r="AU445" s="4">
        <f t="shared" si="56"/>
        <v>0.30853925304006335</v>
      </c>
      <c r="AV445" s="4">
        <f t="shared" si="57"/>
        <v>1.5069704089757663E-2</v>
      </c>
    </row>
    <row r="446" spans="1:48" x14ac:dyDescent="0.3">
      <c r="A446">
        <v>0.32360895712982102</v>
      </c>
      <c r="E446" cm="1">
        <f t="array" ref="E446">INDEX($C$2:$C$104,L446)</f>
        <v>-0.11976131737472931</v>
      </c>
      <c r="G446">
        <f>PI()/12*(M446-12)</f>
        <v>0</v>
      </c>
      <c r="H446">
        <f t="shared" si="50"/>
        <v>-7.1901992948303184E-2</v>
      </c>
      <c r="I446">
        <f t="shared" si="51"/>
        <v>0.79291502828025051</v>
      </c>
      <c r="J446">
        <f t="shared" si="52"/>
        <v>0.76553314061263134</v>
      </c>
      <c r="L446">
        <f t="shared" si="53"/>
        <v>19</v>
      </c>
      <c r="M446">
        <v>12</v>
      </c>
      <c r="N446" s="3">
        <f t="shared" si="54"/>
        <v>0.80526318618226522</v>
      </c>
      <c r="O446" s="4">
        <f>IF(AR446&gt;0.05,1,0.05)</f>
        <v>1</v>
      </c>
      <c r="W446" s="3">
        <f t="shared" si="55"/>
        <v>0.34673436921275974</v>
      </c>
      <c r="Y446">
        <f>(1-EXP(-W446*A446))/W446</f>
        <v>0.30611389235665898</v>
      </c>
      <c r="Z446">
        <f>A446-Y446</f>
        <v>1.7495064773162039E-2</v>
      </c>
      <c r="AH446" s="3">
        <v>0.30611389235665898</v>
      </c>
      <c r="AI446" s="3">
        <v>1.7495064773162001E-2</v>
      </c>
      <c r="AR446">
        <v>0.80526318618226522</v>
      </c>
      <c r="AS446" s="4">
        <f>0.5/SIN(O446)*0.5</f>
        <v>0.29709877644453031</v>
      </c>
      <c r="AU446" s="4">
        <f t="shared" si="56"/>
        <v>0.30853925304006335</v>
      </c>
      <c r="AV446" s="4">
        <f t="shared" si="57"/>
        <v>1.5069704089757663E-2</v>
      </c>
    </row>
    <row r="447" spans="1:48" x14ac:dyDescent="0.3">
      <c r="A447">
        <v>0.32360895712982102</v>
      </c>
      <c r="E447" cm="1">
        <f t="array" ref="E447">INDEX($C$2:$C$104,L447)</f>
        <v>-0.11976131737472931</v>
      </c>
      <c r="G447">
        <f>PI()/12*(M447-12)</f>
        <v>0.26179938779914941</v>
      </c>
      <c r="H447">
        <f t="shared" si="50"/>
        <v>-7.1901992948303184E-2</v>
      </c>
      <c r="I447">
        <f t="shared" si="51"/>
        <v>0.79291502828025051</v>
      </c>
      <c r="J447">
        <f t="shared" si="52"/>
        <v>0.80377308518169499</v>
      </c>
      <c r="L447">
        <f t="shared" si="53"/>
        <v>19</v>
      </c>
      <c r="M447">
        <v>13</v>
      </c>
      <c r="N447" s="3">
        <f t="shared" si="54"/>
        <v>0.76702324161320157</v>
      </c>
      <c r="O447" s="4">
        <f>IF(AR447&gt;0.05,1,0.05)</f>
        <v>1</v>
      </c>
      <c r="W447" s="3">
        <f t="shared" si="55"/>
        <v>0.36023308531449322</v>
      </c>
      <c r="Y447">
        <f>(1-EXP(-W447*A447))/W447</f>
        <v>0.30545873908132759</v>
      </c>
      <c r="Z447">
        <f>A447-Y447</f>
        <v>1.8150218048493427E-2</v>
      </c>
      <c r="AH447" s="3">
        <v>0.30545873908132698</v>
      </c>
      <c r="AI447" s="3">
        <v>1.8150218048493399E-2</v>
      </c>
      <c r="AR447">
        <v>0.76702324161320157</v>
      </c>
      <c r="AS447" s="4">
        <f>0.5/SIN(O447)*0.5</f>
        <v>0.29709877644453031</v>
      </c>
      <c r="AU447" s="4">
        <f t="shared" si="56"/>
        <v>0.30853925304006335</v>
      </c>
      <c r="AV447" s="4">
        <f t="shared" si="57"/>
        <v>1.5069704089757663E-2</v>
      </c>
    </row>
    <row r="448" spans="1:48" x14ac:dyDescent="0.3">
      <c r="A448">
        <v>0.32360895712982102</v>
      </c>
      <c r="E448" cm="1">
        <f t="array" ref="E448">INDEX($C$2:$C$104,L448)</f>
        <v>-0.11976131737472931</v>
      </c>
      <c r="G448">
        <f>PI()/12*(M448-12)</f>
        <v>0.52359877559829882</v>
      </c>
      <c r="H448">
        <f t="shared" si="50"/>
        <v>-7.1901992948303184E-2</v>
      </c>
      <c r="I448">
        <f t="shared" si="51"/>
        <v>0.79291502828025051</v>
      </c>
      <c r="J448">
        <f t="shared" si="52"/>
        <v>0.90868607946525903</v>
      </c>
      <c r="L448">
        <f t="shared" si="53"/>
        <v>19</v>
      </c>
      <c r="M448">
        <v>14</v>
      </c>
      <c r="N448" s="3">
        <f t="shared" si="54"/>
        <v>0.66211024732963752</v>
      </c>
      <c r="O448" s="4">
        <f>IF(AR448&gt;0.05,1,0.05)</f>
        <v>1</v>
      </c>
      <c r="W448" s="3">
        <f t="shared" si="55"/>
        <v>0.4066478368149879</v>
      </c>
      <c r="Y448">
        <f>(1-EXP(-W448*A448))/W448</f>
        <v>0.30322038055148048</v>
      </c>
      <c r="Z448">
        <f>A448-Y448</f>
        <v>2.0388576578340534E-2</v>
      </c>
      <c r="AH448" s="3">
        <v>0.30322038055148098</v>
      </c>
      <c r="AI448" s="3">
        <v>2.0388576578340301E-2</v>
      </c>
      <c r="AR448">
        <v>0.66211024732963752</v>
      </c>
      <c r="AS448" s="4">
        <f>0.5/SIN(O448)*0.5</f>
        <v>0.29709877644453031</v>
      </c>
      <c r="AU448" s="4">
        <f t="shared" si="56"/>
        <v>0.30853925304006335</v>
      </c>
      <c r="AV448" s="4">
        <f t="shared" si="57"/>
        <v>1.5069704089757663E-2</v>
      </c>
    </row>
    <row r="449" spans="1:48" x14ac:dyDescent="0.3">
      <c r="A449">
        <v>0.32360895712982102</v>
      </c>
      <c r="E449" cm="1">
        <f t="array" ref="E449">INDEX($C$2:$C$104,L449)</f>
        <v>-0.11976131737472931</v>
      </c>
      <c r="G449">
        <f>PI()/12*(M449-12)</f>
        <v>0.78539816339744828</v>
      </c>
      <c r="H449">
        <f t="shared" si="50"/>
        <v>-7.1901992948303184E-2</v>
      </c>
      <c r="I449">
        <f t="shared" si="51"/>
        <v>0.79291502828025051</v>
      </c>
      <c r="J449">
        <f t="shared" si="52"/>
        <v>1.0601128878012873</v>
      </c>
      <c r="L449">
        <f t="shared" si="53"/>
        <v>19</v>
      </c>
      <c r="M449">
        <v>15</v>
      </c>
      <c r="N449" s="3">
        <f t="shared" si="54"/>
        <v>0.51068343899360924</v>
      </c>
      <c r="O449" s="4">
        <f>IF(AR449&gt;0.05,1,0.05)</f>
        <v>1</v>
      </c>
      <c r="W449" s="3">
        <f t="shared" si="55"/>
        <v>0.5114842531759094</v>
      </c>
      <c r="Y449">
        <f>(1-EXP(-W449*A449))/W449</f>
        <v>0.29824542146509231</v>
      </c>
      <c r="Z449">
        <f>A449-Y449</f>
        <v>2.5363535664728709E-2</v>
      </c>
      <c r="AH449" s="3">
        <v>0.29824542146509198</v>
      </c>
      <c r="AI449" s="3">
        <v>2.5363535664728799E-2</v>
      </c>
      <c r="AR449">
        <v>0.51068343899360924</v>
      </c>
      <c r="AS449" s="4">
        <f>0.5/SIN(O449)*0.5</f>
        <v>0.29709877644453031</v>
      </c>
      <c r="AU449" s="4">
        <f t="shared" si="56"/>
        <v>0.30853925304006335</v>
      </c>
      <c r="AV449" s="4">
        <f t="shared" si="57"/>
        <v>1.5069704089757663E-2</v>
      </c>
    </row>
    <row r="450" spans="1:48" x14ac:dyDescent="0.3">
      <c r="A450">
        <v>0.32360895712982102</v>
      </c>
      <c r="E450" cm="1">
        <f t="array" ref="E450">INDEX($C$2:$C$104,L450)</f>
        <v>-0.11976131737472931</v>
      </c>
      <c r="G450">
        <f>PI()/12*(M450-12)</f>
        <v>1.0471975511965976</v>
      </c>
      <c r="H450">
        <f t="shared" si="50"/>
        <v>-7.1901992948303184E-2</v>
      </c>
      <c r="I450">
        <f t="shared" si="51"/>
        <v>0.79291502828025051</v>
      </c>
      <c r="J450">
        <f t="shared" si="52"/>
        <v>1.2402545536049399</v>
      </c>
      <c r="L450">
        <f t="shared" si="53"/>
        <v>19</v>
      </c>
      <c r="M450">
        <v>16</v>
      </c>
      <c r="N450" s="3">
        <f t="shared" si="54"/>
        <v>0.3305417731899567</v>
      </c>
      <c r="O450" s="4">
        <f>IF(AR450&gt;0.05,1,0.05)</f>
        <v>1</v>
      </c>
      <c r="W450" s="3">
        <f t="shared" si="55"/>
        <v>0.77028423082114938</v>
      </c>
      <c r="Y450">
        <f>(1-EXP(-W450*A450))/W450</f>
        <v>0.28642825490254481</v>
      </c>
      <c r="Z450">
        <f>A450-Y450</f>
        <v>3.7180702227276208E-2</v>
      </c>
      <c r="AH450" s="3">
        <v>0.28642825490254498</v>
      </c>
      <c r="AI450" s="3">
        <v>3.7180702227276201E-2</v>
      </c>
      <c r="AR450">
        <v>0.3305417731899567</v>
      </c>
      <c r="AS450" s="4">
        <f>0.5/SIN(O450)*0.5</f>
        <v>0.29709877644453031</v>
      </c>
      <c r="AU450" s="4">
        <f t="shared" si="56"/>
        <v>0.30853925304006335</v>
      </c>
      <c r="AV450" s="4">
        <f t="shared" si="57"/>
        <v>1.5069704089757663E-2</v>
      </c>
    </row>
    <row r="451" spans="1:48" x14ac:dyDescent="0.3">
      <c r="A451">
        <v>0.32360895712982102</v>
      </c>
      <c r="E451" cm="1">
        <f t="array" ref="E451">INDEX($C$2:$C$104,L451)</f>
        <v>-0.11976131737472931</v>
      </c>
      <c r="G451">
        <f>PI()/12*(M451-12)</f>
        <v>1.308996938995747</v>
      </c>
      <c r="H451">
        <f t="shared" ref="H451:H514" si="58">SIN(E451)*SIN(RADIANS(37))</f>
        <v>-7.1901992948303184E-2</v>
      </c>
      <c r="I451">
        <f t="shared" ref="I451:I514" si="59">COS(E451)*COS(RADIANS(37))</f>
        <v>0.79291502828025051</v>
      </c>
      <c r="J451">
        <f t="shared" ref="J451:J514" si="60">ACOS(H451+I451*COS(G451))</f>
        <v>1.4370786776559004</v>
      </c>
      <c r="L451">
        <f t="shared" ref="L451:L514" si="61">INT((ROW()-2)/24) + 1</f>
        <v>19</v>
      </c>
      <c r="M451">
        <v>17</v>
      </c>
      <c r="N451" s="3">
        <f t="shared" ref="N451:N514" si="62">MAX(0.05, PI()/2-J451)</f>
        <v>0.1337176491389962</v>
      </c>
      <c r="O451" s="4">
        <f>IF(AR451&gt;0.05,1,0.05)</f>
        <v>1</v>
      </c>
      <c r="W451" s="3">
        <f t="shared" ref="W451:W514" si="63">0.5/SIN(N451)*0.5</f>
        <v>1.8751943050278865</v>
      </c>
      <c r="Y451">
        <f>(1-EXP(-W451*A451))/W451</f>
        <v>0.24260088489949963</v>
      </c>
      <c r="Z451">
        <f>A451-Y451</f>
        <v>8.1008072230321387E-2</v>
      </c>
      <c r="AH451" s="3">
        <v>0.24260088489949899</v>
      </c>
      <c r="AI451" s="3">
        <v>8.1008072230321498E-2</v>
      </c>
      <c r="AR451">
        <v>0.1337176491389962</v>
      </c>
      <c r="AS451" s="4">
        <f>0.5/SIN(O451)*0.5</f>
        <v>0.29709877644453031</v>
      </c>
      <c r="AU451" s="4">
        <f t="shared" ref="AU451:AU514" si="64">(1-EXP(-AS451*A451))/AS451</f>
        <v>0.30853925304006335</v>
      </c>
      <c r="AV451" s="4">
        <f t="shared" ref="AV451:AV514" si="65">A451-AU451</f>
        <v>1.5069704089757663E-2</v>
      </c>
    </row>
    <row r="452" spans="1:48" x14ac:dyDescent="0.3">
      <c r="A452">
        <v>0.32360895712982102</v>
      </c>
      <c r="E452" cm="1">
        <f t="array" ref="E452">INDEX($C$2:$C$104,L452)</f>
        <v>-0.11976131737472931</v>
      </c>
      <c r="G452">
        <f>PI()/12*(M452-12)</f>
        <v>1.5707963267948966</v>
      </c>
      <c r="H452">
        <f t="shared" si="58"/>
        <v>-7.1901992948303184E-2</v>
      </c>
      <c r="I452">
        <f t="shared" si="59"/>
        <v>0.79291502828025051</v>
      </c>
      <c r="J452">
        <f t="shared" si="60"/>
        <v>1.6427604186334932</v>
      </c>
      <c r="L452">
        <f t="shared" si="61"/>
        <v>19</v>
      </c>
      <c r="M452">
        <v>18</v>
      </c>
      <c r="N452" s="3">
        <f t="shared" si="62"/>
        <v>0.05</v>
      </c>
      <c r="O452" s="4">
        <f>IF(AR452&gt;0.05,1,0.05)</f>
        <v>0.05</v>
      </c>
      <c r="W452" s="3">
        <f t="shared" si="63"/>
        <v>5.0020839411324403</v>
      </c>
      <c r="Y452">
        <f>(1-EXP(-W452*A452))/W452</f>
        <v>0.16030272040642707</v>
      </c>
      <c r="Z452">
        <f>A452-Y452</f>
        <v>0.16330623672339395</v>
      </c>
      <c r="AH452" s="3">
        <v>0.16030272040642701</v>
      </c>
      <c r="AI452" s="3">
        <v>0.163306236723394</v>
      </c>
      <c r="AR452">
        <v>0.05</v>
      </c>
      <c r="AS452" s="4">
        <f>0.5/SIN(O452)*0.5</f>
        <v>5.0020839411324403</v>
      </c>
      <c r="AU452" s="4">
        <f t="shared" si="64"/>
        <v>0.16030272040642707</v>
      </c>
      <c r="AV452" s="4">
        <f t="shared" si="65"/>
        <v>0.16330623672339395</v>
      </c>
    </row>
    <row r="453" spans="1:48" x14ac:dyDescent="0.3">
      <c r="A453">
        <v>0.32360895712982102</v>
      </c>
      <c r="E453" cm="1">
        <f t="array" ref="E453">INDEX($C$2:$C$104,L453)</f>
        <v>-0.11976131737472931</v>
      </c>
      <c r="G453">
        <f>PI()/12*(M453-12)</f>
        <v>1.8325957145940459</v>
      </c>
      <c r="H453">
        <f t="shared" si="58"/>
        <v>-7.1901992948303184E-2</v>
      </c>
      <c r="I453">
        <f t="shared" si="59"/>
        <v>0.79291502828025051</v>
      </c>
      <c r="J453">
        <f t="shared" si="60"/>
        <v>1.8515953890850023</v>
      </c>
      <c r="L453">
        <f t="shared" si="61"/>
        <v>19</v>
      </c>
      <c r="M453">
        <v>19</v>
      </c>
      <c r="N453" s="3">
        <f t="shared" si="62"/>
        <v>0.05</v>
      </c>
      <c r="O453" s="4">
        <f>IF(AR453&gt;0.05,1,0.05)</f>
        <v>0.05</v>
      </c>
      <c r="W453" s="3">
        <f t="shared" si="63"/>
        <v>5.0020839411324403</v>
      </c>
      <c r="Y453">
        <f>(1-EXP(-W453*A453))/W453</f>
        <v>0.16030272040642707</v>
      </c>
      <c r="Z453">
        <f>A453-Y453</f>
        <v>0.16330623672339395</v>
      </c>
      <c r="AH453" s="3">
        <v>0.16030272040642701</v>
      </c>
      <c r="AI453" s="3">
        <v>0.163306236723394</v>
      </c>
      <c r="AR453">
        <v>0.05</v>
      </c>
      <c r="AS453" s="4">
        <f>0.5/SIN(O453)*0.5</f>
        <v>5.0020839411324403</v>
      </c>
      <c r="AU453" s="4">
        <f t="shared" si="64"/>
        <v>0.16030272040642707</v>
      </c>
      <c r="AV453" s="4">
        <f t="shared" si="65"/>
        <v>0.16330623672339395</v>
      </c>
    </row>
    <row r="454" spans="1:48" x14ac:dyDescent="0.3">
      <c r="A454">
        <v>0.32360895712982102</v>
      </c>
      <c r="E454" cm="1">
        <f t="array" ref="E454">INDEX($C$2:$C$104,L454)</f>
        <v>-0.11976131737472931</v>
      </c>
      <c r="G454">
        <f>PI()/12*(M454-12)</f>
        <v>2.0943951023931953</v>
      </c>
      <c r="H454">
        <f t="shared" si="58"/>
        <v>-7.1901992948303184E-2</v>
      </c>
      <c r="I454">
        <f t="shared" si="59"/>
        <v>0.79291502828025051</v>
      </c>
      <c r="J454">
        <f t="shared" si="60"/>
        <v>2.0582294574842961</v>
      </c>
      <c r="L454">
        <f t="shared" si="61"/>
        <v>19</v>
      </c>
      <c r="M454">
        <v>20</v>
      </c>
      <c r="N454" s="3">
        <f t="shared" si="62"/>
        <v>0.05</v>
      </c>
      <c r="O454" s="4">
        <f>IF(AR454&gt;0.05,1,0.05)</f>
        <v>0.05</v>
      </c>
      <c r="W454" s="3">
        <f t="shared" si="63"/>
        <v>5.0020839411324403</v>
      </c>
      <c r="Y454">
        <f>(1-EXP(-W454*A454))/W454</f>
        <v>0.16030272040642707</v>
      </c>
      <c r="Z454">
        <f>A454-Y454</f>
        <v>0.16330623672339395</v>
      </c>
      <c r="AH454" s="3">
        <v>0.16030272040642701</v>
      </c>
      <c r="AI454" s="3">
        <v>0.163306236723394</v>
      </c>
      <c r="AR454">
        <v>0.05</v>
      </c>
      <c r="AS454" s="4">
        <f>0.5/SIN(O454)*0.5</f>
        <v>5.0020839411324403</v>
      </c>
      <c r="AU454" s="4">
        <f t="shared" si="64"/>
        <v>0.16030272040642707</v>
      </c>
      <c r="AV454" s="4">
        <f t="shared" si="65"/>
        <v>0.16330623672339395</v>
      </c>
    </row>
    <row r="455" spans="1:48" x14ac:dyDescent="0.3">
      <c r="A455">
        <v>0.32360895712982102</v>
      </c>
      <c r="E455" cm="1">
        <f t="array" ref="E455">INDEX($C$2:$C$104,L455)</f>
        <v>-0.11976131737472931</v>
      </c>
      <c r="G455">
        <f>PI()/12*(M455-12)</f>
        <v>2.3561944901923448</v>
      </c>
      <c r="H455">
        <f t="shared" si="58"/>
        <v>-7.1901992948303184E-2</v>
      </c>
      <c r="I455">
        <f t="shared" si="59"/>
        <v>0.79291502828025051</v>
      </c>
      <c r="J455">
        <f t="shared" si="60"/>
        <v>2.2556731113802426</v>
      </c>
      <c r="L455">
        <f t="shared" si="61"/>
        <v>19</v>
      </c>
      <c r="M455">
        <v>21</v>
      </c>
      <c r="N455" s="3">
        <f t="shared" si="62"/>
        <v>0.05</v>
      </c>
      <c r="O455" s="4">
        <f>IF(AR455&gt;0.05,1,0.05)</f>
        <v>0.05</v>
      </c>
      <c r="W455" s="3">
        <f t="shared" si="63"/>
        <v>5.0020839411324403</v>
      </c>
      <c r="Y455">
        <f>(1-EXP(-W455*A455))/W455</f>
        <v>0.16030272040642707</v>
      </c>
      <c r="Z455">
        <f>A455-Y455</f>
        <v>0.16330623672339395</v>
      </c>
      <c r="AH455" s="3">
        <v>0.16030272040642701</v>
      </c>
      <c r="AI455" s="3">
        <v>0.163306236723394</v>
      </c>
      <c r="AR455">
        <v>0.05</v>
      </c>
      <c r="AS455" s="4">
        <f>0.5/SIN(O455)*0.5</f>
        <v>5.0020839411324403</v>
      </c>
      <c r="AU455" s="4">
        <f t="shared" si="64"/>
        <v>0.16030272040642707</v>
      </c>
      <c r="AV455" s="4">
        <f t="shared" si="65"/>
        <v>0.16330623672339395</v>
      </c>
    </row>
    <row r="456" spans="1:48" x14ac:dyDescent="0.3">
      <c r="A456">
        <v>0.32360895712982102</v>
      </c>
      <c r="E456" cm="1">
        <f t="array" ref="E456">INDEX($C$2:$C$104,L456)</f>
        <v>-0.11976131737472931</v>
      </c>
      <c r="G456">
        <f>PI()/12*(M456-12)</f>
        <v>2.617993877991494</v>
      </c>
      <c r="H456">
        <f t="shared" si="58"/>
        <v>-7.1901992948303184E-2</v>
      </c>
      <c r="I456">
        <f t="shared" si="59"/>
        <v>0.79291502828025051</v>
      </c>
      <c r="J456">
        <f t="shared" si="60"/>
        <v>2.4319374033894561</v>
      </c>
      <c r="L456">
        <f t="shared" si="61"/>
        <v>19</v>
      </c>
      <c r="M456">
        <v>22</v>
      </c>
      <c r="N456" s="3">
        <f t="shared" si="62"/>
        <v>0.05</v>
      </c>
      <c r="O456" s="4">
        <f>IF(AR456&gt;0.05,1,0.05)</f>
        <v>0.05</v>
      </c>
      <c r="W456" s="3">
        <f t="shared" si="63"/>
        <v>5.0020839411324403</v>
      </c>
      <c r="Y456">
        <f>(1-EXP(-W456*A456))/W456</f>
        <v>0.16030272040642707</v>
      </c>
      <c r="Z456">
        <f>A456-Y456</f>
        <v>0.16330623672339395</v>
      </c>
      <c r="AH456" s="3">
        <v>0.16030272040642701</v>
      </c>
      <c r="AI456" s="3">
        <v>0.163306236723394</v>
      </c>
      <c r="AR456">
        <v>0.05</v>
      </c>
      <c r="AS456" s="4">
        <f>0.5/SIN(O456)*0.5</f>
        <v>5.0020839411324403</v>
      </c>
      <c r="AU456" s="4">
        <f t="shared" si="64"/>
        <v>0.16030272040642707</v>
      </c>
      <c r="AV456" s="4">
        <f t="shared" si="65"/>
        <v>0.16330623672339395</v>
      </c>
    </row>
    <row r="457" spans="1:48" x14ac:dyDescent="0.3">
      <c r="A457">
        <v>0.32360895712982102</v>
      </c>
      <c r="E457" cm="1">
        <f t="array" ref="E457">INDEX($C$2:$C$104,L457)</f>
        <v>-0.11976131737472931</v>
      </c>
      <c r="G457">
        <f>PI()/12*(M457-12)</f>
        <v>2.8797932657906435</v>
      </c>
      <c r="H457">
        <f t="shared" si="58"/>
        <v>-7.1901992948303184E-2</v>
      </c>
      <c r="I457">
        <f t="shared" si="59"/>
        <v>0.79291502828025051</v>
      </c>
      <c r="J457">
        <f t="shared" si="60"/>
        <v>2.5640358767914129</v>
      </c>
      <c r="L457">
        <f t="shared" si="61"/>
        <v>19</v>
      </c>
      <c r="M457">
        <v>23</v>
      </c>
      <c r="N457" s="3">
        <f t="shared" si="62"/>
        <v>0.05</v>
      </c>
      <c r="O457" s="4">
        <f>IF(AR457&gt;0.05,1,0.05)</f>
        <v>0.05</v>
      </c>
      <c r="W457" s="3">
        <f t="shared" si="63"/>
        <v>5.0020839411324403</v>
      </c>
      <c r="Y457">
        <f>(1-EXP(-W457*A457))/W457</f>
        <v>0.16030272040642707</v>
      </c>
      <c r="Z457">
        <f>A457-Y457</f>
        <v>0.16330623672339395</v>
      </c>
      <c r="AH457" s="3">
        <v>0.16030272040642701</v>
      </c>
      <c r="AI457" s="3">
        <v>0.163306236723394</v>
      </c>
      <c r="AR457">
        <v>0.05</v>
      </c>
      <c r="AS457" s="4">
        <f>0.5/SIN(O457)*0.5</f>
        <v>5.0020839411324403</v>
      </c>
      <c r="AU457" s="4">
        <f t="shared" si="64"/>
        <v>0.16030272040642707</v>
      </c>
      <c r="AV457" s="4">
        <f t="shared" si="65"/>
        <v>0.16330623672339395</v>
      </c>
    </row>
    <row r="458" spans="1:48" x14ac:dyDescent="0.3">
      <c r="A458">
        <v>0.32360895712982102</v>
      </c>
      <c r="E458" cm="1">
        <f t="array" ref="E458">INDEX($C$2:$C$104,L458)</f>
        <v>-0.1264806557976659</v>
      </c>
      <c r="G458">
        <f>PI()/12*(M458-12)</f>
        <v>-3.1415926535897931</v>
      </c>
      <c r="H458">
        <f t="shared" si="58"/>
        <v>-7.5915173382159154E-2</v>
      </c>
      <c r="I458">
        <f t="shared" si="59"/>
        <v>0.79225599307091432</v>
      </c>
      <c r="J458">
        <f t="shared" si="60"/>
        <v>2.6223014861495573</v>
      </c>
      <c r="L458">
        <f t="shared" si="61"/>
        <v>20</v>
      </c>
      <c r="M458">
        <v>0</v>
      </c>
      <c r="N458" s="3">
        <f t="shared" si="62"/>
        <v>0.05</v>
      </c>
      <c r="O458" s="4">
        <f>IF(AR458&gt;0.05,1,0.05)</f>
        <v>0.05</v>
      </c>
      <c r="W458" s="3">
        <f t="shared" si="63"/>
        <v>5.0020839411324403</v>
      </c>
      <c r="Y458">
        <f>(1-EXP(-W458*A458))/W458</f>
        <v>0.16030272040642707</v>
      </c>
      <c r="Z458">
        <f>A458-Y458</f>
        <v>0.16330623672339395</v>
      </c>
      <c r="AH458" s="3">
        <v>0.16030272040642701</v>
      </c>
      <c r="AI458" s="3">
        <v>0.163306236723394</v>
      </c>
      <c r="AR458">
        <v>0.05</v>
      </c>
      <c r="AS458" s="4">
        <f>0.5/SIN(O458)*0.5</f>
        <v>5.0020839411324403</v>
      </c>
      <c r="AU458" s="4">
        <f t="shared" si="64"/>
        <v>0.16030272040642707</v>
      </c>
      <c r="AV458" s="4">
        <f t="shared" si="65"/>
        <v>0.16330623672339395</v>
      </c>
    </row>
    <row r="459" spans="1:48" x14ac:dyDescent="0.3">
      <c r="A459">
        <v>0.38503589112088199</v>
      </c>
      <c r="E459" cm="1">
        <f t="array" ref="E459">INDEX($C$2:$C$104,L459)</f>
        <v>-0.1264806557976659</v>
      </c>
      <c r="G459">
        <f>PI()/12*(M459-12)</f>
        <v>-2.8797932657906435</v>
      </c>
      <c r="H459">
        <f t="shared" si="58"/>
        <v>-7.5915173382159154E-2</v>
      </c>
      <c r="I459">
        <f t="shared" si="59"/>
        <v>0.79225599307091432</v>
      </c>
      <c r="J459">
        <f t="shared" si="60"/>
        <v>2.57025003791738</v>
      </c>
      <c r="L459">
        <f t="shared" si="61"/>
        <v>20</v>
      </c>
      <c r="M459">
        <v>1</v>
      </c>
      <c r="N459" s="3">
        <f t="shared" si="62"/>
        <v>0.05</v>
      </c>
      <c r="O459" s="4">
        <f>IF(AR459&gt;0.05,1,0.05)</f>
        <v>0.05</v>
      </c>
      <c r="W459" s="3">
        <f t="shared" si="63"/>
        <v>5.0020839411324403</v>
      </c>
      <c r="Y459">
        <f>(1-EXP(-W459*A459))/W459</f>
        <v>0.17078230007490813</v>
      </c>
      <c r="Z459">
        <f>A459-Y459</f>
        <v>0.21425359104597386</v>
      </c>
      <c r="AH459" s="3">
        <v>0.17078230007490799</v>
      </c>
      <c r="AI459" s="3">
        <v>0.214253591045974</v>
      </c>
      <c r="AR459">
        <v>0.05</v>
      </c>
      <c r="AS459" s="4">
        <f>0.5/SIN(O459)*0.5</f>
        <v>5.0020839411324403</v>
      </c>
      <c r="AU459" s="4">
        <f t="shared" si="64"/>
        <v>0.17078230007490813</v>
      </c>
      <c r="AV459" s="4">
        <f t="shared" si="65"/>
        <v>0.21425359104597386</v>
      </c>
    </row>
    <row r="460" spans="1:48" x14ac:dyDescent="0.3">
      <c r="A460">
        <v>0.38503589112088199</v>
      </c>
      <c r="E460" cm="1">
        <f t="array" ref="E460">INDEX($C$2:$C$104,L460)</f>
        <v>-0.1264806557976659</v>
      </c>
      <c r="G460">
        <f>PI()/12*(M460-12)</f>
        <v>-2.617993877991494</v>
      </c>
      <c r="H460">
        <f t="shared" si="58"/>
        <v>-7.5915173382159154E-2</v>
      </c>
      <c r="I460">
        <f t="shared" si="59"/>
        <v>0.79225599307091432</v>
      </c>
      <c r="J460">
        <f t="shared" si="60"/>
        <v>2.4372370583450556</v>
      </c>
      <c r="L460">
        <f t="shared" si="61"/>
        <v>20</v>
      </c>
      <c r="M460">
        <v>2</v>
      </c>
      <c r="N460" s="3">
        <f t="shared" si="62"/>
        <v>0.05</v>
      </c>
      <c r="O460" s="4">
        <f>IF(AR460&gt;0.05,1,0.05)</f>
        <v>0.05</v>
      </c>
      <c r="W460" s="3">
        <f t="shared" si="63"/>
        <v>5.0020839411324403</v>
      </c>
      <c r="Y460">
        <f>(1-EXP(-W460*A460))/W460</f>
        <v>0.17078230007490813</v>
      </c>
      <c r="Z460">
        <f>A460-Y460</f>
        <v>0.21425359104597386</v>
      </c>
      <c r="AH460" s="3">
        <v>0.17078230007490799</v>
      </c>
      <c r="AI460" s="3">
        <v>0.214253591045974</v>
      </c>
      <c r="AR460">
        <v>0.05</v>
      </c>
      <c r="AS460" s="4">
        <f>0.5/SIN(O460)*0.5</f>
        <v>5.0020839411324403</v>
      </c>
      <c r="AU460" s="4">
        <f t="shared" si="64"/>
        <v>0.17078230007490813</v>
      </c>
      <c r="AV460" s="4">
        <f t="shared" si="65"/>
        <v>0.21425359104597386</v>
      </c>
    </row>
    <row r="461" spans="1:48" x14ac:dyDescent="0.3">
      <c r="A461">
        <v>0.38503589112088199</v>
      </c>
      <c r="E461" cm="1">
        <f t="array" ref="E461">INDEX($C$2:$C$104,L461)</f>
        <v>-0.1264806557976659</v>
      </c>
      <c r="G461">
        <f>PI()/12*(M461-12)</f>
        <v>-2.3561944901923448</v>
      </c>
      <c r="H461">
        <f t="shared" si="58"/>
        <v>-7.5915173382159154E-2</v>
      </c>
      <c r="I461">
        <f t="shared" si="59"/>
        <v>0.79225599307091432</v>
      </c>
      <c r="J461">
        <f t="shared" si="60"/>
        <v>2.2602616948562133</v>
      </c>
      <c r="L461">
        <f t="shared" si="61"/>
        <v>20</v>
      </c>
      <c r="M461">
        <v>3</v>
      </c>
      <c r="N461" s="3">
        <f t="shared" si="62"/>
        <v>0.05</v>
      </c>
      <c r="O461" s="4">
        <f>IF(AR461&gt;0.05,1,0.05)</f>
        <v>0.05</v>
      </c>
      <c r="W461" s="3">
        <f t="shared" si="63"/>
        <v>5.0020839411324403</v>
      </c>
      <c r="Y461">
        <f>(1-EXP(-W461*A461))/W461</f>
        <v>0.17078230007490813</v>
      </c>
      <c r="Z461">
        <f>A461-Y461</f>
        <v>0.21425359104597386</v>
      </c>
      <c r="AH461" s="3">
        <v>0.17078230007490799</v>
      </c>
      <c r="AI461" s="3">
        <v>0.214253591045974</v>
      </c>
      <c r="AR461">
        <v>0.05</v>
      </c>
      <c r="AS461" s="4">
        <f>0.5/SIN(O461)*0.5</f>
        <v>5.0020839411324403</v>
      </c>
      <c r="AU461" s="4">
        <f t="shared" si="64"/>
        <v>0.17078230007490813</v>
      </c>
      <c r="AV461" s="4">
        <f t="shared" si="65"/>
        <v>0.21425359104597386</v>
      </c>
    </row>
    <row r="462" spans="1:48" x14ac:dyDescent="0.3">
      <c r="A462">
        <v>0.38503589112088199</v>
      </c>
      <c r="E462" cm="1">
        <f t="array" ref="E462">INDEX($C$2:$C$104,L462)</f>
        <v>-0.1264806557976659</v>
      </c>
      <c r="G462">
        <f>PI()/12*(M462-12)</f>
        <v>-2.0943951023931953</v>
      </c>
      <c r="H462">
        <f t="shared" si="58"/>
        <v>-7.5915173382159154E-2</v>
      </c>
      <c r="I462">
        <f t="shared" si="59"/>
        <v>0.79225599307091432</v>
      </c>
      <c r="J462">
        <f t="shared" si="60"/>
        <v>2.0624033053974054</v>
      </c>
      <c r="L462">
        <f t="shared" si="61"/>
        <v>20</v>
      </c>
      <c r="M462">
        <v>4</v>
      </c>
      <c r="N462" s="3">
        <f t="shared" si="62"/>
        <v>0.05</v>
      </c>
      <c r="O462" s="4">
        <f>IF(AR462&gt;0.05,1,0.05)</f>
        <v>0.05</v>
      </c>
      <c r="W462" s="3">
        <f t="shared" si="63"/>
        <v>5.0020839411324403</v>
      </c>
      <c r="Y462">
        <f>(1-EXP(-W462*A462))/W462</f>
        <v>0.17078230007490813</v>
      </c>
      <c r="Z462">
        <f>A462-Y462</f>
        <v>0.21425359104597386</v>
      </c>
      <c r="AH462" s="3">
        <v>0.17078230007490799</v>
      </c>
      <c r="AI462" s="3">
        <v>0.214253591045974</v>
      </c>
      <c r="AR462">
        <v>0.05</v>
      </c>
      <c r="AS462" s="4">
        <f>0.5/SIN(O462)*0.5</f>
        <v>5.0020839411324403</v>
      </c>
      <c r="AU462" s="4">
        <f t="shared" si="64"/>
        <v>0.17078230007490813</v>
      </c>
      <c r="AV462" s="4">
        <f t="shared" si="65"/>
        <v>0.21425359104597386</v>
      </c>
    </row>
    <row r="463" spans="1:48" x14ac:dyDescent="0.3">
      <c r="A463">
        <v>0.38503589112088199</v>
      </c>
      <c r="E463" cm="1">
        <f t="array" ref="E463">INDEX($C$2:$C$104,L463)</f>
        <v>-0.1264806557976659</v>
      </c>
      <c r="G463">
        <f>PI()/12*(M463-12)</f>
        <v>-1.8325957145940459</v>
      </c>
      <c r="H463">
        <f t="shared" si="58"/>
        <v>-7.5915173382159154E-2</v>
      </c>
      <c r="I463">
        <f t="shared" si="59"/>
        <v>0.79225599307091432</v>
      </c>
      <c r="J463">
        <f t="shared" si="60"/>
        <v>1.8555969516063189</v>
      </c>
      <c r="L463">
        <f t="shared" si="61"/>
        <v>20</v>
      </c>
      <c r="M463">
        <v>5</v>
      </c>
      <c r="N463" s="3">
        <f t="shared" si="62"/>
        <v>0.05</v>
      </c>
      <c r="O463" s="4">
        <f>IF(AR463&gt;0.05,1,0.05)</f>
        <v>0.05</v>
      </c>
      <c r="W463" s="3">
        <f t="shared" si="63"/>
        <v>5.0020839411324403</v>
      </c>
      <c r="Y463">
        <f>(1-EXP(-W463*A463))/W463</f>
        <v>0.17078230007490813</v>
      </c>
      <c r="Z463">
        <f>A463-Y463</f>
        <v>0.21425359104597386</v>
      </c>
      <c r="AH463" s="3">
        <v>0.17078230007490799</v>
      </c>
      <c r="AI463" s="3">
        <v>0.214253591045974</v>
      </c>
      <c r="AR463">
        <v>0.05</v>
      </c>
      <c r="AS463" s="4">
        <f>0.5/SIN(O463)*0.5</f>
        <v>5.0020839411324403</v>
      </c>
      <c r="AU463" s="4">
        <f t="shared" si="64"/>
        <v>0.17078230007490813</v>
      </c>
      <c r="AV463" s="4">
        <f t="shared" si="65"/>
        <v>0.21425359104597386</v>
      </c>
    </row>
    <row r="464" spans="1:48" x14ac:dyDescent="0.3">
      <c r="A464">
        <v>0.38503589112088199</v>
      </c>
      <c r="E464" cm="1">
        <f t="array" ref="E464">INDEX($C$2:$C$104,L464)</f>
        <v>-0.1264806557976659</v>
      </c>
      <c r="G464">
        <f>PI()/12*(M464-12)</f>
        <v>-1.5707963267948966</v>
      </c>
      <c r="H464">
        <f t="shared" si="58"/>
        <v>-7.5915173382159154E-2</v>
      </c>
      <c r="I464">
        <f t="shared" si="59"/>
        <v>0.79225599307091432</v>
      </c>
      <c r="J464">
        <f t="shared" si="60"/>
        <v>1.6467846078945663</v>
      </c>
      <c r="L464">
        <f t="shared" si="61"/>
        <v>20</v>
      </c>
      <c r="M464">
        <v>6</v>
      </c>
      <c r="N464" s="3">
        <f t="shared" si="62"/>
        <v>0.05</v>
      </c>
      <c r="O464" s="4">
        <f>IF(AR464&gt;0.05,1,0.05)</f>
        <v>0.05</v>
      </c>
      <c r="W464" s="3">
        <f t="shared" si="63"/>
        <v>5.0020839411324403</v>
      </c>
      <c r="Y464">
        <f>(1-EXP(-W464*A464))/W464</f>
        <v>0.17078230007490813</v>
      </c>
      <c r="Z464">
        <f>A464-Y464</f>
        <v>0.21425359104597386</v>
      </c>
      <c r="AH464" s="3">
        <v>0.17078230007490799</v>
      </c>
      <c r="AI464" s="3">
        <v>0.214253591045974</v>
      </c>
      <c r="AR464">
        <v>0.05</v>
      </c>
      <c r="AS464" s="4">
        <f>0.5/SIN(O464)*0.5</f>
        <v>5.0020839411324403</v>
      </c>
      <c r="AU464" s="4">
        <f t="shared" si="64"/>
        <v>0.17078230007490813</v>
      </c>
      <c r="AV464" s="4">
        <f t="shared" si="65"/>
        <v>0.21425359104597386</v>
      </c>
    </row>
    <row r="465" spans="1:48" x14ac:dyDescent="0.3">
      <c r="A465">
        <v>0.38503589112088199</v>
      </c>
      <c r="E465" cm="1">
        <f t="array" ref="E465">INDEX($C$2:$C$104,L465)</f>
        <v>-0.1264806557976659</v>
      </c>
      <c r="G465">
        <f>PI()/12*(M465-12)</f>
        <v>-1.308996938995747</v>
      </c>
      <c r="H465">
        <f t="shared" si="58"/>
        <v>-7.5915173382159154E-2</v>
      </c>
      <c r="I465">
        <f t="shared" si="59"/>
        <v>0.79225599307091432</v>
      </c>
      <c r="J465">
        <f t="shared" si="60"/>
        <v>1.441298927842126</v>
      </c>
      <c r="L465">
        <f t="shared" si="61"/>
        <v>20</v>
      </c>
      <c r="M465">
        <v>7</v>
      </c>
      <c r="N465" s="3">
        <f t="shared" si="62"/>
        <v>0.12949739895277057</v>
      </c>
      <c r="O465" s="4">
        <f>IF(AR465&gt;0.05,1,0.05)</f>
        <v>1</v>
      </c>
      <c r="W465" s="3">
        <f t="shared" si="63"/>
        <v>1.9359470061281094</v>
      </c>
      <c r="Y465">
        <f>(1-EXP(-W465*A465))/W465</f>
        <v>0.27142264912404418</v>
      </c>
      <c r="Z465">
        <f>A465-Y465</f>
        <v>0.11361324199683781</v>
      </c>
      <c r="AH465" s="3">
        <v>0.27142264912404401</v>
      </c>
      <c r="AI465" s="3">
        <v>0.113613241996838</v>
      </c>
      <c r="AR465">
        <v>0.12949739895277057</v>
      </c>
      <c r="AS465" s="4">
        <f>0.5/SIN(O465)*0.5</f>
        <v>0.29709877644453031</v>
      </c>
      <c r="AU465" s="4">
        <f t="shared" si="64"/>
        <v>0.36382933385510863</v>
      </c>
      <c r="AV465" s="4">
        <f t="shared" si="65"/>
        <v>2.1206557265773363E-2</v>
      </c>
    </row>
    <row r="466" spans="1:48" x14ac:dyDescent="0.3">
      <c r="A466">
        <v>0.38503589112088199</v>
      </c>
      <c r="E466" cm="1">
        <f t="array" ref="E466">INDEX($C$2:$C$104,L466)</f>
        <v>-0.1264806557976659</v>
      </c>
      <c r="G466">
        <f>PI()/12*(M466-12)</f>
        <v>-1.0471975511965976</v>
      </c>
      <c r="H466">
        <f t="shared" si="58"/>
        <v>-7.5915173382159154E-2</v>
      </c>
      <c r="I466">
        <f t="shared" si="59"/>
        <v>0.79225599307091432</v>
      </c>
      <c r="J466">
        <f t="shared" si="60"/>
        <v>1.2448421959615135</v>
      </c>
      <c r="L466">
        <f t="shared" si="61"/>
        <v>20</v>
      </c>
      <c r="M466">
        <v>8</v>
      </c>
      <c r="N466" s="3">
        <f t="shared" si="62"/>
        <v>0.32595413083338309</v>
      </c>
      <c r="O466" s="4">
        <f>IF(AR466&gt;0.05,1,0.05)</f>
        <v>1</v>
      </c>
      <c r="W466" s="3">
        <f t="shared" si="63"/>
        <v>0.78073075755718724</v>
      </c>
      <c r="Y466">
        <f>(1-EXP(-W466*A466))/W466</f>
        <v>0.33255135202047154</v>
      </c>
      <c r="Z466">
        <f>A466-Y466</f>
        <v>5.2484539100410454E-2</v>
      </c>
      <c r="AH466" s="3">
        <v>0.33255135202047198</v>
      </c>
      <c r="AI466" s="3">
        <v>5.24845391004106E-2</v>
      </c>
      <c r="AR466">
        <v>0.32595413083338309</v>
      </c>
      <c r="AS466" s="4">
        <f>0.5/SIN(O466)*0.5</f>
        <v>0.29709877644453031</v>
      </c>
      <c r="AU466" s="4">
        <f t="shared" si="64"/>
        <v>0.36382933385510863</v>
      </c>
      <c r="AV466" s="4">
        <f t="shared" si="65"/>
        <v>2.1206557265773363E-2</v>
      </c>
    </row>
    <row r="467" spans="1:48" x14ac:dyDescent="0.3">
      <c r="A467">
        <v>0.38503589112088199</v>
      </c>
      <c r="E467" cm="1">
        <f t="array" ref="E467">INDEX($C$2:$C$104,L467)</f>
        <v>-0.1264806557976659</v>
      </c>
      <c r="G467">
        <f>PI()/12*(M467-12)</f>
        <v>-0.78539816339744828</v>
      </c>
      <c r="H467">
        <f t="shared" si="58"/>
        <v>-7.5915173382159154E-2</v>
      </c>
      <c r="I467">
        <f t="shared" si="59"/>
        <v>0.79225599307091432</v>
      </c>
      <c r="J467">
        <f t="shared" si="60"/>
        <v>1.0652398133353427</v>
      </c>
      <c r="L467">
        <f t="shared" si="61"/>
        <v>20</v>
      </c>
      <c r="M467">
        <v>9</v>
      </c>
      <c r="N467" s="3">
        <f t="shared" si="62"/>
        <v>0.50555651345955388</v>
      </c>
      <c r="O467" s="4">
        <f>IF(AR467&gt;0.05,1,0.05)</f>
        <v>1</v>
      </c>
      <c r="W467" s="3">
        <f t="shared" si="63"/>
        <v>0.51621491789379981</v>
      </c>
      <c r="Y467">
        <f>(1-EXP(-W467*A467))/W467</f>
        <v>0.34918485822887213</v>
      </c>
      <c r="Z467">
        <f>A467-Y467</f>
        <v>3.585103289200986E-2</v>
      </c>
      <c r="AH467" s="3">
        <v>0.34918485822887202</v>
      </c>
      <c r="AI467" s="3">
        <v>3.5851032892009901E-2</v>
      </c>
      <c r="AR467">
        <v>0.50555651345955388</v>
      </c>
      <c r="AS467" s="4">
        <f>0.5/SIN(O467)*0.5</f>
        <v>0.29709877644453031</v>
      </c>
      <c r="AU467" s="4">
        <f t="shared" si="64"/>
        <v>0.36382933385510863</v>
      </c>
      <c r="AV467" s="4">
        <f t="shared" si="65"/>
        <v>2.1206557265773363E-2</v>
      </c>
    </row>
    <row r="468" spans="1:48" x14ac:dyDescent="0.3">
      <c r="A468">
        <v>0.38503589112088199</v>
      </c>
      <c r="E468" cm="1">
        <f t="array" ref="E468">INDEX($C$2:$C$104,L468)</f>
        <v>-0.1264806557976659</v>
      </c>
      <c r="G468">
        <f>PI()/12*(M468-12)</f>
        <v>-0.52359877559829882</v>
      </c>
      <c r="H468">
        <f t="shared" si="58"/>
        <v>-7.5915173382159154E-2</v>
      </c>
      <c r="I468">
        <f t="shared" si="59"/>
        <v>0.79225599307091432</v>
      </c>
      <c r="J468">
        <f t="shared" si="60"/>
        <v>0.91448502696512202</v>
      </c>
      <c r="L468">
        <f t="shared" si="61"/>
        <v>20</v>
      </c>
      <c r="M468">
        <v>10</v>
      </c>
      <c r="N468" s="3">
        <f t="shared" si="62"/>
        <v>0.65631129982977454</v>
      </c>
      <c r="O468" s="4">
        <f>IF(AR468&gt;0.05,1,0.05)</f>
        <v>1</v>
      </c>
      <c r="W468" s="3">
        <f t="shared" si="63"/>
        <v>0.40970264831236275</v>
      </c>
      <c r="Y468">
        <f>(1-EXP(-W468*A468))/W468</f>
        <v>0.35620204325713234</v>
      </c>
      <c r="Z468">
        <f>A468-Y468</f>
        <v>2.8833847863749651E-2</v>
      </c>
      <c r="AH468" s="3">
        <v>0.35620204325713201</v>
      </c>
      <c r="AI468" s="3">
        <v>2.8833847863749901E-2</v>
      </c>
      <c r="AR468">
        <v>0.65631129982977454</v>
      </c>
      <c r="AS468" s="4">
        <f>0.5/SIN(O468)*0.5</f>
        <v>0.29709877644453031</v>
      </c>
      <c r="AU468" s="4">
        <f t="shared" si="64"/>
        <v>0.36382933385510863</v>
      </c>
      <c r="AV468" s="4">
        <f t="shared" si="65"/>
        <v>2.1206557265773363E-2</v>
      </c>
    </row>
    <row r="469" spans="1:48" x14ac:dyDescent="0.3">
      <c r="A469">
        <v>0.38503589112088199</v>
      </c>
      <c r="E469" cm="1">
        <f t="array" ref="E469">INDEX($C$2:$C$104,L469)</f>
        <v>-0.1264806557976659</v>
      </c>
      <c r="G469">
        <f>PI()/12*(M469-12)</f>
        <v>-0.26179938779914941</v>
      </c>
      <c r="H469">
        <f t="shared" si="58"/>
        <v>-7.5915173382159154E-2</v>
      </c>
      <c r="I469">
        <f t="shared" si="59"/>
        <v>0.79225599307091432</v>
      </c>
      <c r="J469">
        <f t="shared" si="60"/>
        <v>0.8102113335757205</v>
      </c>
      <c r="L469">
        <f t="shared" si="61"/>
        <v>20</v>
      </c>
      <c r="M469">
        <v>11</v>
      </c>
      <c r="N469" s="3">
        <f t="shared" si="62"/>
        <v>0.76058499321917605</v>
      </c>
      <c r="O469" s="4">
        <f>IF(AR469&gt;0.05,1,0.05)</f>
        <v>1</v>
      </c>
      <c r="W469" s="3">
        <f t="shared" si="63"/>
        <v>0.36266292288436663</v>
      </c>
      <c r="Y469">
        <f>(1-EXP(-W469*A469))/W469</f>
        <v>0.35936182586602772</v>
      </c>
      <c r="Z469">
        <f>A469-Y469</f>
        <v>2.5674065254854272E-2</v>
      </c>
      <c r="AH469" s="3">
        <v>0.359361825866028</v>
      </c>
      <c r="AI469" s="3">
        <v>2.5674065254854501E-2</v>
      </c>
      <c r="AR469">
        <v>0.76058499321917605</v>
      </c>
      <c r="AS469" s="4">
        <f>0.5/SIN(O469)*0.5</f>
        <v>0.29709877644453031</v>
      </c>
      <c r="AU469" s="4">
        <f t="shared" si="64"/>
        <v>0.36382933385510863</v>
      </c>
      <c r="AV469" s="4">
        <f t="shared" si="65"/>
        <v>2.1206557265773363E-2</v>
      </c>
    </row>
    <row r="470" spans="1:48" x14ac:dyDescent="0.3">
      <c r="A470">
        <v>0.38503589112088199</v>
      </c>
      <c r="E470" cm="1">
        <f t="array" ref="E470">INDEX($C$2:$C$104,L470)</f>
        <v>-0.1264806557976659</v>
      </c>
      <c r="G470">
        <f>PI()/12*(M470-12)</f>
        <v>0</v>
      </c>
      <c r="H470">
        <f t="shared" si="58"/>
        <v>-7.5915173382159154E-2</v>
      </c>
      <c r="I470">
        <f t="shared" si="59"/>
        <v>0.79225599307091432</v>
      </c>
      <c r="J470">
        <f t="shared" si="60"/>
        <v>0.77225247903556771</v>
      </c>
      <c r="L470">
        <f t="shared" si="61"/>
        <v>20</v>
      </c>
      <c r="M470">
        <v>12</v>
      </c>
      <c r="N470" s="3">
        <f t="shared" si="62"/>
        <v>0.79854384775932885</v>
      </c>
      <c r="O470" s="4">
        <f>IF(AR470&gt;0.05,1,0.05)</f>
        <v>1</v>
      </c>
      <c r="W470" s="3">
        <f t="shared" si="63"/>
        <v>0.34899588733282455</v>
      </c>
      <c r="Y470">
        <f>(1-EXP(-W470*A470))/W470</f>
        <v>0.36028696531712789</v>
      </c>
      <c r="Z470">
        <f>A470-Y470</f>
        <v>2.4748925803754096E-2</v>
      </c>
      <c r="AH470" s="3">
        <v>0.36028696531712801</v>
      </c>
      <c r="AI470" s="3">
        <v>2.4748925803754301E-2</v>
      </c>
      <c r="AR470">
        <v>0.79854384775932885</v>
      </c>
      <c r="AS470" s="4">
        <f>0.5/SIN(O470)*0.5</f>
        <v>0.29709877644453031</v>
      </c>
      <c r="AU470" s="4">
        <f t="shared" si="64"/>
        <v>0.36382933385510863</v>
      </c>
      <c r="AV470" s="4">
        <f t="shared" si="65"/>
        <v>2.1206557265773363E-2</v>
      </c>
    </row>
    <row r="471" spans="1:48" x14ac:dyDescent="0.3">
      <c r="A471">
        <v>0.38503589112088199</v>
      </c>
      <c r="E471" cm="1">
        <f t="array" ref="E471">INDEX($C$2:$C$104,L471)</f>
        <v>-0.1264806557976659</v>
      </c>
      <c r="G471">
        <f>PI()/12*(M471-12)</f>
        <v>0.26179938779914941</v>
      </c>
      <c r="H471">
        <f t="shared" si="58"/>
        <v>-7.5915173382159154E-2</v>
      </c>
      <c r="I471">
        <f t="shared" si="59"/>
        <v>0.79225599307091432</v>
      </c>
      <c r="J471">
        <f t="shared" si="60"/>
        <v>0.8102113335757205</v>
      </c>
      <c r="L471">
        <f t="shared" si="61"/>
        <v>20</v>
      </c>
      <c r="M471">
        <v>13</v>
      </c>
      <c r="N471" s="3">
        <f t="shared" si="62"/>
        <v>0.76058499321917605</v>
      </c>
      <c r="O471" s="4">
        <f>IF(AR471&gt;0.05,1,0.05)</f>
        <v>1</v>
      </c>
      <c r="W471" s="3">
        <f t="shared" si="63"/>
        <v>0.36266292288436663</v>
      </c>
      <c r="Y471">
        <f>(1-EXP(-W471*A471))/W471</f>
        <v>0.35936182586602772</v>
      </c>
      <c r="Z471">
        <f>A471-Y471</f>
        <v>2.5674065254854272E-2</v>
      </c>
      <c r="AH471" s="3">
        <v>0.359361825866028</v>
      </c>
      <c r="AI471" s="3">
        <v>2.5674065254854501E-2</v>
      </c>
      <c r="AR471">
        <v>0.76058499321917605</v>
      </c>
      <c r="AS471" s="4">
        <f>0.5/SIN(O471)*0.5</f>
        <v>0.29709877644453031</v>
      </c>
      <c r="AU471" s="4">
        <f t="shared" si="64"/>
        <v>0.36382933385510863</v>
      </c>
      <c r="AV471" s="4">
        <f t="shared" si="65"/>
        <v>2.1206557265773363E-2</v>
      </c>
    </row>
    <row r="472" spans="1:48" x14ac:dyDescent="0.3">
      <c r="A472">
        <v>0.38503589112088199</v>
      </c>
      <c r="E472" cm="1">
        <f t="array" ref="E472">INDEX($C$2:$C$104,L472)</f>
        <v>-0.1264806557976659</v>
      </c>
      <c r="G472">
        <f>PI()/12*(M472-12)</f>
        <v>0.52359877559829882</v>
      </c>
      <c r="H472">
        <f t="shared" si="58"/>
        <v>-7.5915173382159154E-2</v>
      </c>
      <c r="I472">
        <f t="shared" si="59"/>
        <v>0.79225599307091432</v>
      </c>
      <c r="J472">
        <f t="shared" si="60"/>
        <v>0.91448502696512202</v>
      </c>
      <c r="L472">
        <f t="shared" si="61"/>
        <v>20</v>
      </c>
      <c r="M472">
        <v>14</v>
      </c>
      <c r="N472" s="3">
        <f t="shared" si="62"/>
        <v>0.65631129982977454</v>
      </c>
      <c r="O472" s="4">
        <f>IF(AR472&gt;0.05,1,0.05)</f>
        <v>1</v>
      </c>
      <c r="W472" s="3">
        <f t="shared" si="63"/>
        <v>0.40970264831236275</v>
      </c>
      <c r="Y472">
        <f>(1-EXP(-W472*A472))/W472</f>
        <v>0.35620204325713234</v>
      </c>
      <c r="Z472">
        <f>A472-Y472</f>
        <v>2.8833847863749651E-2</v>
      </c>
      <c r="AH472" s="3">
        <v>0.35620204325713201</v>
      </c>
      <c r="AI472" s="3">
        <v>2.8833847863749901E-2</v>
      </c>
      <c r="AR472">
        <v>0.65631129982977454</v>
      </c>
      <c r="AS472" s="4">
        <f>0.5/SIN(O472)*0.5</f>
        <v>0.29709877644453031</v>
      </c>
      <c r="AU472" s="4">
        <f t="shared" si="64"/>
        <v>0.36382933385510863</v>
      </c>
      <c r="AV472" s="4">
        <f t="shared" si="65"/>
        <v>2.1206557265773363E-2</v>
      </c>
    </row>
    <row r="473" spans="1:48" x14ac:dyDescent="0.3">
      <c r="A473">
        <v>0.38503589112088199</v>
      </c>
      <c r="E473" cm="1">
        <f t="array" ref="E473">INDEX($C$2:$C$104,L473)</f>
        <v>-0.1264806557976659</v>
      </c>
      <c r="G473">
        <f>PI()/12*(M473-12)</f>
        <v>0.78539816339744828</v>
      </c>
      <c r="H473">
        <f t="shared" si="58"/>
        <v>-7.5915173382159154E-2</v>
      </c>
      <c r="I473">
        <f t="shared" si="59"/>
        <v>0.79225599307091432</v>
      </c>
      <c r="J473">
        <f t="shared" si="60"/>
        <v>1.0652398133353427</v>
      </c>
      <c r="L473">
        <f t="shared" si="61"/>
        <v>20</v>
      </c>
      <c r="M473">
        <v>15</v>
      </c>
      <c r="N473" s="3">
        <f t="shared" si="62"/>
        <v>0.50555651345955388</v>
      </c>
      <c r="O473" s="4">
        <f>IF(AR473&gt;0.05,1,0.05)</f>
        <v>1</v>
      </c>
      <c r="W473" s="3">
        <f t="shared" si="63"/>
        <v>0.51621491789379981</v>
      </c>
      <c r="Y473">
        <f>(1-EXP(-W473*A473))/W473</f>
        <v>0.34918485822887213</v>
      </c>
      <c r="Z473">
        <f>A473-Y473</f>
        <v>3.585103289200986E-2</v>
      </c>
      <c r="AH473" s="3">
        <v>0.34918485822887202</v>
      </c>
      <c r="AI473" s="3">
        <v>3.5851032892009901E-2</v>
      </c>
      <c r="AR473">
        <v>0.50555651345955388</v>
      </c>
      <c r="AS473" s="4">
        <f>0.5/SIN(O473)*0.5</f>
        <v>0.29709877644453031</v>
      </c>
      <c r="AU473" s="4">
        <f t="shared" si="64"/>
        <v>0.36382933385510863</v>
      </c>
      <c r="AV473" s="4">
        <f t="shared" si="65"/>
        <v>2.1206557265773363E-2</v>
      </c>
    </row>
    <row r="474" spans="1:48" x14ac:dyDescent="0.3">
      <c r="A474">
        <v>0.38503589112088199</v>
      </c>
      <c r="E474" cm="1">
        <f t="array" ref="E474">INDEX($C$2:$C$104,L474)</f>
        <v>-0.1264806557976659</v>
      </c>
      <c r="G474">
        <f>PI()/12*(M474-12)</f>
        <v>1.0471975511965976</v>
      </c>
      <c r="H474">
        <f t="shared" si="58"/>
        <v>-7.5915173382159154E-2</v>
      </c>
      <c r="I474">
        <f t="shared" si="59"/>
        <v>0.79225599307091432</v>
      </c>
      <c r="J474">
        <f t="shared" si="60"/>
        <v>1.2448421959615135</v>
      </c>
      <c r="L474">
        <f t="shared" si="61"/>
        <v>20</v>
      </c>
      <c r="M474">
        <v>16</v>
      </c>
      <c r="N474" s="3">
        <f t="shared" si="62"/>
        <v>0.32595413083338309</v>
      </c>
      <c r="O474" s="4">
        <f>IF(AR474&gt;0.05,1,0.05)</f>
        <v>1</v>
      </c>
      <c r="W474" s="3">
        <f t="shared" si="63"/>
        <v>0.78073075755718724</v>
      </c>
      <c r="Y474">
        <f>(1-EXP(-W474*A474))/W474</f>
        <v>0.33255135202047154</v>
      </c>
      <c r="Z474">
        <f>A474-Y474</f>
        <v>5.2484539100410454E-2</v>
      </c>
      <c r="AH474" s="3">
        <v>0.33255135202047198</v>
      </c>
      <c r="AI474" s="3">
        <v>5.24845391004106E-2</v>
      </c>
      <c r="AR474">
        <v>0.32595413083338309</v>
      </c>
      <c r="AS474" s="4">
        <f>0.5/SIN(O474)*0.5</f>
        <v>0.29709877644453031</v>
      </c>
      <c r="AU474" s="4">
        <f t="shared" si="64"/>
        <v>0.36382933385510863</v>
      </c>
      <c r="AV474" s="4">
        <f t="shared" si="65"/>
        <v>2.1206557265773363E-2</v>
      </c>
    </row>
    <row r="475" spans="1:48" x14ac:dyDescent="0.3">
      <c r="A475">
        <v>0.38503589112088199</v>
      </c>
      <c r="E475" cm="1">
        <f t="array" ref="E475">INDEX($C$2:$C$104,L475)</f>
        <v>-0.1264806557976659</v>
      </c>
      <c r="G475">
        <f>PI()/12*(M475-12)</f>
        <v>1.308996938995747</v>
      </c>
      <c r="H475">
        <f t="shared" si="58"/>
        <v>-7.5915173382159154E-2</v>
      </c>
      <c r="I475">
        <f t="shared" si="59"/>
        <v>0.79225599307091432</v>
      </c>
      <c r="J475">
        <f t="shared" si="60"/>
        <v>1.441298927842126</v>
      </c>
      <c r="L475">
        <f t="shared" si="61"/>
        <v>20</v>
      </c>
      <c r="M475">
        <v>17</v>
      </c>
      <c r="N475" s="3">
        <f t="shared" si="62"/>
        <v>0.12949739895277057</v>
      </c>
      <c r="O475" s="4">
        <f>IF(AR475&gt;0.05,1,0.05)</f>
        <v>1</v>
      </c>
      <c r="W475" s="3">
        <f t="shared" si="63"/>
        <v>1.9359470061281094</v>
      </c>
      <c r="Y475">
        <f>(1-EXP(-W475*A475))/W475</f>
        <v>0.27142264912404418</v>
      </c>
      <c r="Z475">
        <f>A475-Y475</f>
        <v>0.11361324199683781</v>
      </c>
      <c r="AH475" s="3">
        <v>0.27142264912404401</v>
      </c>
      <c r="AI475" s="3">
        <v>0.113613241996838</v>
      </c>
      <c r="AR475">
        <v>0.12949739895277057</v>
      </c>
      <c r="AS475" s="4">
        <f>0.5/SIN(O475)*0.5</f>
        <v>0.29709877644453031</v>
      </c>
      <c r="AU475" s="4">
        <f t="shared" si="64"/>
        <v>0.36382933385510863</v>
      </c>
      <c r="AV475" s="4">
        <f t="shared" si="65"/>
        <v>2.1206557265773363E-2</v>
      </c>
    </row>
    <row r="476" spans="1:48" x14ac:dyDescent="0.3">
      <c r="A476">
        <v>0.38503589112088199</v>
      </c>
      <c r="E476" cm="1">
        <f t="array" ref="E476">INDEX($C$2:$C$104,L476)</f>
        <v>-0.1264806557976659</v>
      </c>
      <c r="G476">
        <f>PI()/12*(M476-12)</f>
        <v>1.5707963267948966</v>
      </c>
      <c r="H476">
        <f t="shared" si="58"/>
        <v>-7.5915173382159154E-2</v>
      </c>
      <c r="I476">
        <f t="shared" si="59"/>
        <v>0.79225599307091432</v>
      </c>
      <c r="J476">
        <f t="shared" si="60"/>
        <v>1.6467846078945663</v>
      </c>
      <c r="L476">
        <f t="shared" si="61"/>
        <v>20</v>
      </c>
      <c r="M476">
        <v>18</v>
      </c>
      <c r="N476" s="3">
        <f t="shared" si="62"/>
        <v>0.05</v>
      </c>
      <c r="O476" s="4">
        <f>IF(AR476&gt;0.05,1,0.05)</f>
        <v>0.05</v>
      </c>
      <c r="W476" s="3">
        <f t="shared" si="63"/>
        <v>5.0020839411324403</v>
      </c>
      <c r="Y476">
        <f>(1-EXP(-W476*A476))/W476</f>
        <v>0.17078230007490813</v>
      </c>
      <c r="Z476">
        <f>A476-Y476</f>
        <v>0.21425359104597386</v>
      </c>
      <c r="AH476" s="3">
        <v>0.17078230007490799</v>
      </c>
      <c r="AI476" s="3">
        <v>0.214253591045974</v>
      </c>
      <c r="AR476">
        <v>0.05</v>
      </c>
      <c r="AS476" s="4">
        <f>0.5/SIN(O476)*0.5</f>
        <v>5.0020839411324403</v>
      </c>
      <c r="AU476" s="4">
        <f t="shared" si="64"/>
        <v>0.17078230007490813</v>
      </c>
      <c r="AV476" s="4">
        <f t="shared" si="65"/>
        <v>0.21425359104597386</v>
      </c>
    </row>
    <row r="477" spans="1:48" x14ac:dyDescent="0.3">
      <c r="A477">
        <v>0.38503589112088199</v>
      </c>
      <c r="E477" cm="1">
        <f t="array" ref="E477">INDEX($C$2:$C$104,L477)</f>
        <v>-0.1264806557976659</v>
      </c>
      <c r="G477">
        <f>PI()/12*(M477-12)</f>
        <v>1.8325957145940459</v>
      </c>
      <c r="H477">
        <f t="shared" si="58"/>
        <v>-7.5915173382159154E-2</v>
      </c>
      <c r="I477">
        <f t="shared" si="59"/>
        <v>0.79225599307091432</v>
      </c>
      <c r="J477">
        <f t="shared" si="60"/>
        <v>1.8555969516063189</v>
      </c>
      <c r="L477">
        <f t="shared" si="61"/>
        <v>20</v>
      </c>
      <c r="M477">
        <v>19</v>
      </c>
      <c r="N477" s="3">
        <f t="shared" si="62"/>
        <v>0.05</v>
      </c>
      <c r="O477" s="4">
        <f>IF(AR477&gt;0.05,1,0.05)</f>
        <v>0.05</v>
      </c>
      <c r="W477" s="3">
        <f t="shared" si="63"/>
        <v>5.0020839411324403</v>
      </c>
      <c r="Y477">
        <f>(1-EXP(-W477*A477))/W477</f>
        <v>0.17078230007490813</v>
      </c>
      <c r="Z477">
        <f>A477-Y477</f>
        <v>0.21425359104597386</v>
      </c>
      <c r="AH477" s="3">
        <v>0.17078230007490799</v>
      </c>
      <c r="AI477" s="3">
        <v>0.214253591045974</v>
      </c>
      <c r="AR477">
        <v>0.05</v>
      </c>
      <c r="AS477" s="4">
        <f>0.5/SIN(O477)*0.5</f>
        <v>5.0020839411324403</v>
      </c>
      <c r="AU477" s="4">
        <f t="shared" si="64"/>
        <v>0.17078230007490813</v>
      </c>
      <c r="AV477" s="4">
        <f t="shared" si="65"/>
        <v>0.21425359104597386</v>
      </c>
    </row>
    <row r="478" spans="1:48" x14ac:dyDescent="0.3">
      <c r="A478">
        <v>0.38503589112088199</v>
      </c>
      <c r="E478" cm="1">
        <f t="array" ref="E478">INDEX($C$2:$C$104,L478)</f>
        <v>-0.1264806557976659</v>
      </c>
      <c r="G478">
        <f>PI()/12*(M478-12)</f>
        <v>2.0943951023931953</v>
      </c>
      <c r="H478">
        <f t="shared" si="58"/>
        <v>-7.5915173382159154E-2</v>
      </c>
      <c r="I478">
        <f t="shared" si="59"/>
        <v>0.79225599307091432</v>
      </c>
      <c r="J478">
        <f t="shared" si="60"/>
        <v>2.0624033053974054</v>
      </c>
      <c r="L478">
        <f t="shared" si="61"/>
        <v>20</v>
      </c>
      <c r="M478">
        <v>20</v>
      </c>
      <c r="N478" s="3">
        <f t="shared" si="62"/>
        <v>0.05</v>
      </c>
      <c r="O478" s="4">
        <f>IF(AR478&gt;0.05,1,0.05)</f>
        <v>0.05</v>
      </c>
      <c r="W478" s="3">
        <f t="shared" si="63"/>
        <v>5.0020839411324403</v>
      </c>
      <c r="Y478">
        <f>(1-EXP(-W478*A478))/W478</f>
        <v>0.17078230007490813</v>
      </c>
      <c r="Z478">
        <f>A478-Y478</f>
        <v>0.21425359104597386</v>
      </c>
      <c r="AH478" s="3">
        <v>0.17078230007490799</v>
      </c>
      <c r="AI478" s="3">
        <v>0.214253591045974</v>
      </c>
      <c r="AR478">
        <v>0.05</v>
      </c>
      <c r="AS478" s="4">
        <f>0.5/SIN(O478)*0.5</f>
        <v>5.0020839411324403</v>
      </c>
      <c r="AU478" s="4">
        <f t="shared" si="64"/>
        <v>0.17078230007490813</v>
      </c>
      <c r="AV478" s="4">
        <f t="shared" si="65"/>
        <v>0.21425359104597386</v>
      </c>
    </row>
    <row r="479" spans="1:48" x14ac:dyDescent="0.3">
      <c r="A479">
        <v>0.38503589112088199</v>
      </c>
      <c r="E479" cm="1">
        <f t="array" ref="E479">INDEX($C$2:$C$104,L479)</f>
        <v>-0.1264806557976659</v>
      </c>
      <c r="G479">
        <f>PI()/12*(M479-12)</f>
        <v>2.3561944901923448</v>
      </c>
      <c r="H479">
        <f t="shared" si="58"/>
        <v>-7.5915173382159154E-2</v>
      </c>
      <c r="I479">
        <f t="shared" si="59"/>
        <v>0.79225599307091432</v>
      </c>
      <c r="J479">
        <f t="shared" si="60"/>
        <v>2.2602616948562133</v>
      </c>
      <c r="L479">
        <f t="shared" si="61"/>
        <v>20</v>
      </c>
      <c r="M479">
        <v>21</v>
      </c>
      <c r="N479" s="3">
        <f t="shared" si="62"/>
        <v>0.05</v>
      </c>
      <c r="O479" s="4">
        <f>IF(AR479&gt;0.05,1,0.05)</f>
        <v>0.05</v>
      </c>
      <c r="W479" s="3">
        <f t="shared" si="63"/>
        <v>5.0020839411324403</v>
      </c>
      <c r="Y479">
        <f>(1-EXP(-W479*A479))/W479</f>
        <v>0.17078230007490813</v>
      </c>
      <c r="Z479">
        <f>A479-Y479</f>
        <v>0.21425359104597386</v>
      </c>
      <c r="AH479" s="3">
        <v>0.17078230007490799</v>
      </c>
      <c r="AI479" s="3">
        <v>0.214253591045974</v>
      </c>
      <c r="AR479">
        <v>0.05</v>
      </c>
      <c r="AS479" s="4">
        <f>0.5/SIN(O479)*0.5</f>
        <v>5.0020839411324403</v>
      </c>
      <c r="AU479" s="4">
        <f t="shared" si="64"/>
        <v>0.17078230007490813</v>
      </c>
      <c r="AV479" s="4">
        <f t="shared" si="65"/>
        <v>0.21425359104597386</v>
      </c>
    </row>
    <row r="480" spans="1:48" x14ac:dyDescent="0.3">
      <c r="A480">
        <v>0.43943519668265002</v>
      </c>
      <c r="E480" cm="1">
        <f t="array" ref="E480">INDEX($C$2:$C$104,L480)</f>
        <v>-0.1264806557976659</v>
      </c>
      <c r="G480">
        <f>PI()/12*(M480-12)</f>
        <v>2.617993877991494</v>
      </c>
      <c r="H480">
        <f t="shared" si="58"/>
        <v>-7.5915173382159154E-2</v>
      </c>
      <c r="I480">
        <f t="shared" si="59"/>
        <v>0.79225599307091432</v>
      </c>
      <c r="J480">
        <f t="shared" si="60"/>
        <v>2.4372370583450556</v>
      </c>
      <c r="L480">
        <f t="shared" si="61"/>
        <v>20</v>
      </c>
      <c r="M480">
        <v>22</v>
      </c>
      <c r="N480" s="3">
        <f t="shared" si="62"/>
        <v>0.05</v>
      </c>
      <c r="O480" s="4">
        <f>IF(AR480&gt;0.05,1,0.05)</f>
        <v>0.05</v>
      </c>
      <c r="W480" s="3">
        <f t="shared" si="63"/>
        <v>5.0020839411324403</v>
      </c>
      <c r="Y480">
        <f>(1-EXP(-W480*A480))/W480</f>
        <v>0.17772296687718742</v>
      </c>
      <c r="Z480">
        <f>A480-Y480</f>
        <v>0.2617122298054626</v>
      </c>
      <c r="AH480" s="3">
        <v>0.177722966877187</v>
      </c>
      <c r="AI480" s="3">
        <v>0.26171222980546199</v>
      </c>
      <c r="AR480">
        <v>0.05</v>
      </c>
      <c r="AS480" s="4">
        <f>0.5/SIN(O480)*0.5</f>
        <v>5.0020839411324403</v>
      </c>
      <c r="AU480" s="4">
        <f t="shared" si="64"/>
        <v>0.17772296687718742</v>
      </c>
      <c r="AV480" s="4">
        <f t="shared" si="65"/>
        <v>0.2617122298054626</v>
      </c>
    </row>
    <row r="481" spans="1:48" x14ac:dyDescent="0.3">
      <c r="A481">
        <v>0.43943519668265002</v>
      </c>
      <c r="E481" cm="1">
        <f t="array" ref="E481">INDEX($C$2:$C$104,L481)</f>
        <v>-0.1264806557976659</v>
      </c>
      <c r="G481">
        <f>PI()/12*(M481-12)</f>
        <v>2.8797932657906435</v>
      </c>
      <c r="H481">
        <f t="shared" si="58"/>
        <v>-7.5915173382159154E-2</v>
      </c>
      <c r="I481">
        <f t="shared" si="59"/>
        <v>0.79225599307091432</v>
      </c>
      <c r="J481">
        <f t="shared" si="60"/>
        <v>2.57025003791738</v>
      </c>
      <c r="L481">
        <f t="shared" si="61"/>
        <v>20</v>
      </c>
      <c r="M481">
        <v>23</v>
      </c>
      <c r="N481" s="3">
        <f t="shared" si="62"/>
        <v>0.05</v>
      </c>
      <c r="O481" s="4">
        <f>IF(AR481&gt;0.05,1,0.05)</f>
        <v>0.05</v>
      </c>
      <c r="W481" s="3">
        <f t="shared" si="63"/>
        <v>5.0020839411324403</v>
      </c>
      <c r="Y481">
        <f>(1-EXP(-W481*A481))/W481</f>
        <v>0.17772296687718742</v>
      </c>
      <c r="Z481">
        <f>A481-Y481</f>
        <v>0.2617122298054626</v>
      </c>
      <c r="AH481" s="3">
        <v>0.177722966877187</v>
      </c>
      <c r="AI481" s="3">
        <v>0.26171222980546199</v>
      </c>
      <c r="AR481">
        <v>0.05</v>
      </c>
      <c r="AS481" s="4">
        <f>0.5/SIN(O481)*0.5</f>
        <v>5.0020839411324403</v>
      </c>
      <c r="AU481" s="4">
        <f t="shared" si="64"/>
        <v>0.17772296687718742</v>
      </c>
      <c r="AV481" s="4">
        <f t="shared" si="65"/>
        <v>0.2617122298054626</v>
      </c>
    </row>
    <row r="482" spans="1:48" x14ac:dyDescent="0.3">
      <c r="A482">
        <v>0.43943519668265002</v>
      </c>
      <c r="E482" cm="1">
        <f t="array" ref="E482">INDEX($C$2:$C$104,L482)</f>
        <v>-0.13316251527261322</v>
      </c>
      <c r="G482">
        <f>PI()/12*(M482-12)</f>
        <v>-3.1415926535897931</v>
      </c>
      <c r="H482">
        <f t="shared" si="58"/>
        <v>-7.9902570641962961E-2</v>
      </c>
      <c r="I482">
        <f t="shared" si="59"/>
        <v>0.79156516263687782</v>
      </c>
      <c r="J482">
        <f t="shared" si="60"/>
        <v>2.6289833456245044</v>
      </c>
      <c r="L482">
        <f t="shared" si="61"/>
        <v>21</v>
      </c>
      <c r="M482">
        <v>0</v>
      </c>
      <c r="N482" s="3">
        <f t="shared" si="62"/>
        <v>0.05</v>
      </c>
      <c r="O482" s="4">
        <f>IF(AR482&gt;0.05,1,0.05)</f>
        <v>0.05</v>
      </c>
      <c r="W482" s="3">
        <f t="shared" si="63"/>
        <v>5.0020839411324403</v>
      </c>
      <c r="Y482">
        <f>(1-EXP(-W482*A482))/W482</f>
        <v>0.17772296687718742</v>
      </c>
      <c r="Z482">
        <f>A482-Y482</f>
        <v>0.2617122298054626</v>
      </c>
      <c r="AH482" s="3">
        <v>0.177722966877187</v>
      </c>
      <c r="AI482" s="3">
        <v>0.26171222980546199</v>
      </c>
      <c r="AR482">
        <v>0.05</v>
      </c>
      <c r="AS482" s="4">
        <f>0.5/SIN(O482)*0.5</f>
        <v>5.0020839411324403</v>
      </c>
      <c r="AU482" s="4">
        <f t="shared" si="64"/>
        <v>0.17772296687718742</v>
      </c>
      <c r="AV482" s="4">
        <f t="shared" si="65"/>
        <v>0.2617122298054626</v>
      </c>
    </row>
    <row r="483" spans="1:48" x14ac:dyDescent="0.3">
      <c r="A483">
        <v>0.43943519668265002</v>
      </c>
      <c r="E483" cm="1">
        <f t="array" ref="E483">INDEX($C$2:$C$104,L483)</f>
        <v>-0.13316251527261322</v>
      </c>
      <c r="G483">
        <f>PI()/12*(M483-12)</f>
        <v>-2.8797932657906435</v>
      </c>
      <c r="H483">
        <f t="shared" si="58"/>
        <v>-7.9902570641962961E-2</v>
      </c>
      <c r="I483">
        <f t="shared" si="59"/>
        <v>0.79156516263687782</v>
      </c>
      <c r="J483">
        <f t="shared" si="60"/>
        <v>2.5764193615131403</v>
      </c>
      <c r="L483">
        <f t="shared" si="61"/>
        <v>21</v>
      </c>
      <c r="M483">
        <v>1</v>
      </c>
      <c r="N483" s="3">
        <f t="shared" si="62"/>
        <v>0.05</v>
      </c>
      <c r="O483" s="4">
        <f>IF(AR483&gt;0.05,1,0.05)</f>
        <v>0.05</v>
      </c>
      <c r="W483" s="3">
        <f t="shared" si="63"/>
        <v>5.0020839411324403</v>
      </c>
      <c r="Y483">
        <f>(1-EXP(-W483*A483))/W483</f>
        <v>0.17772296687718742</v>
      </c>
      <c r="Z483">
        <f>A483-Y483</f>
        <v>0.2617122298054626</v>
      </c>
      <c r="AH483" s="3">
        <v>0.177722966877187</v>
      </c>
      <c r="AI483" s="3">
        <v>0.26171222980546199</v>
      </c>
      <c r="AR483">
        <v>0.05</v>
      </c>
      <c r="AS483" s="4">
        <f>0.5/SIN(O483)*0.5</f>
        <v>5.0020839411324403</v>
      </c>
      <c r="AU483" s="4">
        <f t="shared" si="64"/>
        <v>0.17772296687718742</v>
      </c>
      <c r="AV483" s="4">
        <f t="shared" si="65"/>
        <v>0.2617122298054626</v>
      </c>
    </row>
    <row r="484" spans="1:48" x14ac:dyDescent="0.3">
      <c r="A484">
        <v>0.43943519668265002</v>
      </c>
      <c r="E484" cm="1">
        <f t="array" ref="E484">INDEX($C$2:$C$104,L484)</f>
        <v>-0.13316251527261322</v>
      </c>
      <c r="G484">
        <f>PI()/12*(M484-12)</f>
        <v>-2.617993877991494</v>
      </c>
      <c r="H484">
        <f t="shared" si="58"/>
        <v>-7.9902570641962961E-2</v>
      </c>
      <c r="I484">
        <f t="shared" si="59"/>
        <v>0.79156516263687782</v>
      </c>
      <c r="J484">
        <f t="shared" si="60"/>
        <v>2.4424871167526132</v>
      </c>
      <c r="L484">
        <f t="shared" si="61"/>
        <v>21</v>
      </c>
      <c r="M484">
        <v>2</v>
      </c>
      <c r="N484" s="3">
        <f t="shared" si="62"/>
        <v>0.05</v>
      </c>
      <c r="O484" s="4">
        <f>IF(AR484&gt;0.05,1,0.05)</f>
        <v>0.05</v>
      </c>
      <c r="W484" s="3">
        <f t="shared" si="63"/>
        <v>5.0020839411324403</v>
      </c>
      <c r="Y484">
        <f>(1-EXP(-W484*A484))/W484</f>
        <v>0.17772296687718742</v>
      </c>
      <c r="Z484">
        <f>A484-Y484</f>
        <v>0.2617122298054626</v>
      </c>
      <c r="AH484" s="3">
        <v>0.177722966877187</v>
      </c>
      <c r="AI484" s="3">
        <v>0.26171222980546199</v>
      </c>
      <c r="AR484">
        <v>0.05</v>
      </c>
      <c r="AS484" s="4">
        <f>0.5/SIN(O484)*0.5</f>
        <v>5.0020839411324403</v>
      </c>
      <c r="AU484" s="4">
        <f t="shared" si="64"/>
        <v>0.17772296687718742</v>
      </c>
      <c r="AV484" s="4">
        <f t="shared" si="65"/>
        <v>0.2617122298054626</v>
      </c>
    </row>
    <row r="485" spans="1:48" x14ac:dyDescent="0.3">
      <c r="A485">
        <v>0.43943519668265002</v>
      </c>
      <c r="E485" cm="1">
        <f t="array" ref="E485">INDEX($C$2:$C$104,L485)</f>
        <v>-0.13316251527261322</v>
      </c>
      <c r="G485">
        <f>PI()/12*(M485-12)</f>
        <v>-2.3561944901923448</v>
      </c>
      <c r="H485">
        <f t="shared" si="58"/>
        <v>-7.9902570641962961E-2</v>
      </c>
      <c r="I485">
        <f t="shared" si="59"/>
        <v>0.79156516263687782</v>
      </c>
      <c r="J485">
        <f t="shared" si="60"/>
        <v>2.264804911686908</v>
      </c>
      <c r="L485">
        <f t="shared" si="61"/>
        <v>21</v>
      </c>
      <c r="M485">
        <v>3</v>
      </c>
      <c r="N485" s="3">
        <f t="shared" si="62"/>
        <v>0.05</v>
      </c>
      <c r="O485" s="4">
        <f>IF(AR485&gt;0.05,1,0.05)</f>
        <v>0.05</v>
      </c>
      <c r="W485" s="3">
        <f t="shared" si="63"/>
        <v>5.0020839411324403</v>
      </c>
      <c r="Y485">
        <f>(1-EXP(-W485*A485))/W485</f>
        <v>0.17772296687718742</v>
      </c>
      <c r="Z485">
        <f>A485-Y485</f>
        <v>0.2617122298054626</v>
      </c>
      <c r="AH485" s="3">
        <v>0.177722966877187</v>
      </c>
      <c r="AI485" s="3">
        <v>0.26171222980546199</v>
      </c>
      <c r="AR485">
        <v>0.05</v>
      </c>
      <c r="AS485" s="4">
        <f>0.5/SIN(O485)*0.5</f>
        <v>5.0020839411324403</v>
      </c>
      <c r="AU485" s="4">
        <f t="shared" si="64"/>
        <v>0.17772296687718742</v>
      </c>
      <c r="AV485" s="4">
        <f t="shared" si="65"/>
        <v>0.2617122298054626</v>
      </c>
    </row>
    <row r="486" spans="1:48" x14ac:dyDescent="0.3">
      <c r="A486">
        <v>0.43943519668265002</v>
      </c>
      <c r="E486" cm="1">
        <f t="array" ref="E486">INDEX($C$2:$C$104,L486)</f>
        <v>-0.13316251527261322</v>
      </c>
      <c r="G486">
        <f>PI()/12*(M486-12)</f>
        <v>-2.0943951023931953</v>
      </c>
      <c r="H486">
        <f t="shared" si="58"/>
        <v>-7.9902570641962961E-2</v>
      </c>
      <c r="I486">
        <f t="shared" si="59"/>
        <v>0.79156516263687782</v>
      </c>
      <c r="J486">
        <f t="shared" si="60"/>
        <v>2.0665391166105391</v>
      </c>
      <c r="L486">
        <f t="shared" si="61"/>
        <v>21</v>
      </c>
      <c r="M486">
        <v>4</v>
      </c>
      <c r="N486" s="3">
        <f t="shared" si="62"/>
        <v>0.05</v>
      </c>
      <c r="O486" s="4">
        <f>IF(AR486&gt;0.05,1,0.05)</f>
        <v>0.05</v>
      </c>
      <c r="W486" s="3">
        <f t="shared" si="63"/>
        <v>5.0020839411324403</v>
      </c>
      <c r="Y486">
        <f>(1-EXP(-W486*A486))/W486</f>
        <v>0.17772296687718742</v>
      </c>
      <c r="Z486">
        <f>A486-Y486</f>
        <v>0.2617122298054626</v>
      </c>
      <c r="AH486" s="3">
        <v>0.177722966877187</v>
      </c>
      <c r="AI486" s="3">
        <v>0.26171222980546199</v>
      </c>
      <c r="AR486">
        <v>0.05</v>
      </c>
      <c r="AS486" s="4">
        <f>0.5/SIN(O486)*0.5</f>
        <v>5.0020839411324403</v>
      </c>
      <c r="AU486" s="4">
        <f t="shared" si="64"/>
        <v>0.17772296687718742</v>
      </c>
      <c r="AV486" s="4">
        <f t="shared" si="65"/>
        <v>0.2617122298054626</v>
      </c>
    </row>
    <row r="487" spans="1:48" x14ac:dyDescent="0.3">
      <c r="A487">
        <v>0.43943519668265002</v>
      </c>
      <c r="E487" cm="1">
        <f t="array" ref="E487">INDEX($C$2:$C$104,L487)</f>
        <v>-0.13316251527261322</v>
      </c>
      <c r="G487">
        <f>PI()/12*(M487-12)</f>
        <v>-1.8325957145940459</v>
      </c>
      <c r="H487">
        <f t="shared" si="58"/>
        <v>-7.9902570641962961E-2</v>
      </c>
      <c r="I487">
        <f t="shared" si="59"/>
        <v>0.79156516263687782</v>
      </c>
      <c r="J487">
        <f t="shared" si="60"/>
        <v>1.8595677257651642</v>
      </c>
      <c r="L487">
        <f t="shared" si="61"/>
        <v>21</v>
      </c>
      <c r="M487">
        <v>5</v>
      </c>
      <c r="N487" s="3">
        <f t="shared" si="62"/>
        <v>0.05</v>
      </c>
      <c r="O487" s="4">
        <f>IF(AR487&gt;0.05,1,0.05)</f>
        <v>0.05</v>
      </c>
      <c r="W487" s="3">
        <f t="shared" si="63"/>
        <v>5.0020839411324403</v>
      </c>
      <c r="Y487">
        <f>(1-EXP(-W487*A487))/W487</f>
        <v>0.17772296687718742</v>
      </c>
      <c r="Z487">
        <f>A487-Y487</f>
        <v>0.2617122298054626</v>
      </c>
      <c r="AH487" s="3">
        <v>0.177722966877187</v>
      </c>
      <c r="AI487" s="3">
        <v>0.26171222980546199</v>
      </c>
      <c r="AR487">
        <v>0.05</v>
      </c>
      <c r="AS487" s="4">
        <f>0.5/SIN(O487)*0.5</f>
        <v>5.0020839411324403</v>
      </c>
      <c r="AU487" s="4">
        <f t="shared" si="64"/>
        <v>0.17772296687718742</v>
      </c>
      <c r="AV487" s="4">
        <f t="shared" si="65"/>
        <v>0.2617122298054626</v>
      </c>
    </row>
    <row r="488" spans="1:48" x14ac:dyDescent="0.3">
      <c r="A488">
        <v>0.43943519668265002</v>
      </c>
      <c r="E488" cm="1">
        <f t="array" ref="E488">INDEX($C$2:$C$104,L488)</f>
        <v>-0.13316251527261322</v>
      </c>
      <c r="G488">
        <f>PI()/12*(M488-12)</f>
        <v>-1.5707963267948966</v>
      </c>
      <c r="H488">
        <f t="shared" si="58"/>
        <v>-7.9902570641962961E-2</v>
      </c>
      <c r="I488">
        <f t="shared" si="59"/>
        <v>0.79156516263687782</v>
      </c>
      <c r="J488">
        <f t="shared" si="60"/>
        <v>1.6507841645752466</v>
      </c>
      <c r="L488">
        <f t="shared" si="61"/>
        <v>21</v>
      </c>
      <c r="M488">
        <v>6</v>
      </c>
      <c r="N488" s="3">
        <f t="shared" si="62"/>
        <v>0.05</v>
      </c>
      <c r="O488" s="4">
        <f>IF(AR488&gt;0.05,1,0.05)</f>
        <v>0.05</v>
      </c>
      <c r="W488" s="3">
        <f t="shared" si="63"/>
        <v>5.0020839411324403</v>
      </c>
      <c r="Y488">
        <f>(1-EXP(-W488*A488))/W488</f>
        <v>0.17772296687718742</v>
      </c>
      <c r="Z488">
        <f>A488-Y488</f>
        <v>0.2617122298054626</v>
      </c>
      <c r="AH488" s="3">
        <v>0.177722966877187</v>
      </c>
      <c r="AI488" s="3">
        <v>0.26171222980546199</v>
      </c>
      <c r="AR488">
        <v>0.05</v>
      </c>
      <c r="AS488" s="4">
        <f>0.5/SIN(O488)*0.5</f>
        <v>5.0020839411324403</v>
      </c>
      <c r="AU488" s="4">
        <f t="shared" si="64"/>
        <v>0.17772296687718742</v>
      </c>
      <c r="AV488" s="4">
        <f t="shared" si="65"/>
        <v>0.2617122298054626</v>
      </c>
    </row>
    <row r="489" spans="1:48" x14ac:dyDescent="0.3">
      <c r="A489">
        <v>0.43943519668265002</v>
      </c>
      <c r="E489" cm="1">
        <f t="array" ref="E489">INDEX($C$2:$C$104,L489)</f>
        <v>-0.13316251527261322</v>
      </c>
      <c r="G489">
        <f>PI()/12*(M489-12)</f>
        <v>-1.308996938995747</v>
      </c>
      <c r="H489">
        <f t="shared" si="58"/>
        <v>-7.9902570641962961E-2</v>
      </c>
      <c r="I489">
        <f t="shared" si="59"/>
        <v>0.79156516263687782</v>
      </c>
      <c r="J489">
        <f t="shared" si="60"/>
        <v>1.4454991672453317</v>
      </c>
      <c r="L489">
        <f t="shared" si="61"/>
        <v>21</v>
      </c>
      <c r="M489">
        <v>7</v>
      </c>
      <c r="N489" s="3">
        <f t="shared" si="62"/>
        <v>0.12529715954956488</v>
      </c>
      <c r="O489" s="4">
        <f>IF(AR489&gt;0.05,1,0.05)</f>
        <v>1</v>
      </c>
      <c r="W489" s="3">
        <f t="shared" si="63"/>
        <v>2.0004870163534263</v>
      </c>
      <c r="Y489">
        <f>(1-EXP(-W489*A489))/W489</f>
        <v>0.29234738174736802</v>
      </c>
      <c r="Z489">
        <f>A489-Y489</f>
        <v>0.147087814935282</v>
      </c>
      <c r="AH489" s="3">
        <v>0.29234738174736802</v>
      </c>
      <c r="AI489" s="3">
        <v>0.147087814935282</v>
      </c>
      <c r="AR489">
        <v>0.12529715954956488</v>
      </c>
      <c r="AS489" s="4">
        <f>0.5/SIN(O489)*0.5</f>
        <v>0.29709877644453031</v>
      </c>
      <c r="AU489" s="4">
        <f t="shared" si="64"/>
        <v>0.41195846333801811</v>
      </c>
      <c r="AV489" s="4">
        <f t="shared" si="65"/>
        <v>2.747673334463191E-2</v>
      </c>
    </row>
    <row r="490" spans="1:48" x14ac:dyDescent="0.3">
      <c r="A490">
        <v>0.43943519668265002</v>
      </c>
      <c r="E490" cm="1">
        <f t="array" ref="E490">INDEX($C$2:$C$104,L490)</f>
        <v>-0.13316251527261322</v>
      </c>
      <c r="G490">
        <f>PI()/12*(M490-12)</f>
        <v>-1.0471975511965976</v>
      </c>
      <c r="H490">
        <f t="shared" si="58"/>
        <v>-7.9902570641962961E-2</v>
      </c>
      <c r="I490">
        <f t="shared" si="59"/>
        <v>0.79156516263687782</v>
      </c>
      <c r="J490">
        <f t="shared" si="60"/>
        <v>1.2494123163287303</v>
      </c>
      <c r="L490">
        <f t="shared" si="61"/>
        <v>21</v>
      </c>
      <c r="M490">
        <v>8</v>
      </c>
      <c r="N490" s="3">
        <f t="shared" si="62"/>
        <v>0.32138401046616627</v>
      </c>
      <c r="O490" s="4">
        <f>IF(AR490&gt;0.05,1,0.05)</f>
        <v>1</v>
      </c>
      <c r="W490" s="3">
        <f t="shared" si="63"/>
        <v>0.7914397605109923</v>
      </c>
      <c r="Y490">
        <f>(1-EXP(-W490*A490))/W490</f>
        <v>0.3711594500703746</v>
      </c>
      <c r="Z490">
        <f>A490-Y490</f>
        <v>6.8275746612275423E-2</v>
      </c>
      <c r="AH490" s="3">
        <v>0.37115945007037399</v>
      </c>
      <c r="AI490" s="3">
        <v>6.8275746612275395E-2</v>
      </c>
      <c r="AR490">
        <v>0.32138401046616627</v>
      </c>
      <c r="AS490" s="4">
        <f>0.5/SIN(O490)*0.5</f>
        <v>0.29709877644453031</v>
      </c>
      <c r="AU490" s="4">
        <f t="shared" si="64"/>
        <v>0.41195846333801811</v>
      </c>
      <c r="AV490" s="4">
        <f t="shared" si="65"/>
        <v>2.747673334463191E-2</v>
      </c>
    </row>
    <row r="491" spans="1:48" x14ac:dyDescent="0.3">
      <c r="A491">
        <v>0.43943519668265002</v>
      </c>
      <c r="E491" cm="1">
        <f t="array" ref="E491">INDEX($C$2:$C$104,L491)</f>
        <v>-0.13316251527261322</v>
      </c>
      <c r="G491">
        <f>PI()/12*(M491-12)</f>
        <v>-0.78539816339744828</v>
      </c>
      <c r="H491">
        <f t="shared" si="58"/>
        <v>-7.9902570641962961E-2</v>
      </c>
      <c r="I491">
        <f t="shared" si="59"/>
        <v>0.79156516263687782</v>
      </c>
      <c r="J491">
        <f t="shared" si="60"/>
        <v>1.0703484679647373</v>
      </c>
      <c r="L491">
        <f t="shared" si="61"/>
        <v>21</v>
      </c>
      <c r="M491">
        <v>9</v>
      </c>
      <c r="N491" s="3">
        <f t="shared" si="62"/>
        <v>0.5004478588301593</v>
      </c>
      <c r="O491" s="4">
        <f>IF(AR491&gt;0.05,1,0.05)</f>
        <v>1</v>
      </c>
      <c r="W491" s="3">
        <f t="shared" si="63"/>
        <v>0.52103032229620061</v>
      </c>
      <c r="Y491">
        <f>(1-EXP(-W491*A491))/W491</f>
        <v>0.39275815252181234</v>
      </c>
      <c r="Z491">
        <f>A491-Y491</f>
        <v>4.6677044160837677E-2</v>
      </c>
      <c r="AH491" s="3">
        <v>0.39275815252181201</v>
      </c>
      <c r="AI491" s="3">
        <v>4.6677044160837497E-2</v>
      </c>
      <c r="AR491">
        <v>0.5004478588301593</v>
      </c>
      <c r="AS491" s="4">
        <f>0.5/SIN(O491)*0.5</f>
        <v>0.29709877644453031</v>
      </c>
      <c r="AU491" s="4">
        <f t="shared" si="64"/>
        <v>0.41195846333801811</v>
      </c>
      <c r="AV491" s="4">
        <f t="shared" si="65"/>
        <v>2.747673334463191E-2</v>
      </c>
    </row>
    <row r="492" spans="1:48" x14ac:dyDescent="0.3">
      <c r="A492">
        <v>0.43943519668265002</v>
      </c>
      <c r="E492" cm="1">
        <f t="array" ref="E492">INDEX($C$2:$C$104,L492)</f>
        <v>-0.13316251527261322</v>
      </c>
      <c r="G492">
        <f>PI()/12*(M492-12)</f>
        <v>-0.52359877559829882</v>
      </c>
      <c r="H492">
        <f t="shared" si="58"/>
        <v>-7.9902570641962961E-2</v>
      </c>
      <c r="I492">
        <f t="shared" si="59"/>
        <v>0.79156516263687782</v>
      </c>
      <c r="J492">
        <f t="shared" si="60"/>
        <v>0.9202603905647827</v>
      </c>
      <c r="L492">
        <f t="shared" si="61"/>
        <v>21</v>
      </c>
      <c r="M492">
        <v>10</v>
      </c>
      <c r="N492" s="3">
        <f t="shared" si="62"/>
        <v>0.65053593623011385</v>
      </c>
      <c r="O492" s="4">
        <f>IF(AR492&gt;0.05,1,0.05)</f>
        <v>1</v>
      </c>
      <c r="W492" s="3">
        <f t="shared" si="63"/>
        <v>0.41280489820500643</v>
      </c>
      <c r="Y492">
        <f>(1-EXP(-W492*A492))/W492</f>
        <v>0.40188278987852138</v>
      </c>
      <c r="Z492">
        <f>A492-Y492</f>
        <v>3.7552406804128635E-2</v>
      </c>
      <c r="AH492" s="3">
        <v>0.401882789878521</v>
      </c>
      <c r="AI492" s="3">
        <v>3.7552406804128802E-2</v>
      </c>
      <c r="AR492">
        <v>0.65053593623011385</v>
      </c>
      <c r="AS492" s="4">
        <f>0.5/SIN(O492)*0.5</f>
        <v>0.29709877644453031</v>
      </c>
      <c r="AU492" s="4">
        <f t="shared" si="64"/>
        <v>0.41195846333801811</v>
      </c>
      <c r="AV492" s="4">
        <f t="shared" si="65"/>
        <v>2.747673334463191E-2</v>
      </c>
    </row>
    <row r="493" spans="1:48" x14ac:dyDescent="0.3">
      <c r="A493">
        <v>0.43943519668265002</v>
      </c>
      <c r="E493" cm="1">
        <f t="array" ref="E493">INDEX($C$2:$C$104,L493)</f>
        <v>-0.13316251527261322</v>
      </c>
      <c r="G493">
        <f>PI()/12*(M493-12)</f>
        <v>-0.26179938779914941</v>
      </c>
      <c r="H493">
        <f t="shared" si="58"/>
        <v>-7.9902570641962961E-2</v>
      </c>
      <c r="I493">
        <f t="shared" si="59"/>
        <v>0.79156516263687782</v>
      </c>
      <c r="J493">
        <f t="shared" si="60"/>
        <v>0.81661713977236949</v>
      </c>
      <c r="L493">
        <f t="shared" si="61"/>
        <v>21</v>
      </c>
      <c r="M493">
        <v>11</v>
      </c>
      <c r="N493" s="3">
        <f t="shared" si="62"/>
        <v>0.75417918702252706</v>
      </c>
      <c r="O493" s="4">
        <f>IF(AR493&gt;0.05,1,0.05)</f>
        <v>1</v>
      </c>
      <c r="W493" s="3">
        <f t="shared" si="63"/>
        <v>0.36512839075912751</v>
      </c>
      <c r="Y493">
        <f>(1-EXP(-W493*A493))/W493</f>
        <v>0.40599367227817346</v>
      </c>
      <c r="Z493">
        <f>A493-Y493</f>
        <v>3.3441524404476564E-2</v>
      </c>
      <c r="AH493" s="3">
        <v>0.40599367227817301</v>
      </c>
      <c r="AI493" s="3">
        <v>3.3441524404476598E-2</v>
      </c>
      <c r="AR493">
        <v>0.75417918702252706</v>
      </c>
      <c r="AS493" s="4">
        <f>0.5/SIN(O493)*0.5</f>
        <v>0.29709877644453031</v>
      </c>
      <c r="AU493" s="4">
        <f t="shared" si="64"/>
        <v>0.41195846333801811</v>
      </c>
      <c r="AV493" s="4">
        <f t="shared" si="65"/>
        <v>2.747673334463191E-2</v>
      </c>
    </row>
    <row r="494" spans="1:48" x14ac:dyDescent="0.3">
      <c r="A494">
        <v>0.43943519668265002</v>
      </c>
      <c r="E494" cm="1">
        <f t="array" ref="E494">INDEX($C$2:$C$104,L494)</f>
        <v>-0.13316251527261322</v>
      </c>
      <c r="G494">
        <f>PI()/12*(M494-12)</f>
        <v>0</v>
      </c>
      <c r="H494">
        <f t="shared" si="58"/>
        <v>-7.9902570641962961E-2</v>
      </c>
      <c r="I494">
        <f t="shared" si="59"/>
        <v>0.79156516263687782</v>
      </c>
      <c r="J494">
        <f t="shared" si="60"/>
        <v>0.77893433851051508</v>
      </c>
      <c r="L494">
        <f t="shared" si="61"/>
        <v>21</v>
      </c>
      <c r="M494">
        <v>12</v>
      </c>
      <c r="N494" s="3">
        <f t="shared" si="62"/>
        <v>0.79186198828438148</v>
      </c>
      <c r="O494" s="4">
        <f>IF(AR494&gt;0.05,1,0.05)</f>
        <v>1</v>
      </c>
      <c r="W494" s="3">
        <f t="shared" si="63"/>
        <v>0.35129006752934172</v>
      </c>
      <c r="Y494">
        <f>(1-EXP(-W494*A494))/W494</f>
        <v>0.40719751478738353</v>
      </c>
      <c r="Z494">
        <f>A494-Y494</f>
        <v>3.223768189526649E-2</v>
      </c>
      <c r="AH494" s="3">
        <v>0.40719751478738297</v>
      </c>
      <c r="AI494" s="3">
        <v>3.2237681895266497E-2</v>
      </c>
      <c r="AR494">
        <v>0.79186198828438148</v>
      </c>
      <c r="AS494" s="4">
        <f>0.5/SIN(O494)*0.5</f>
        <v>0.29709877644453031</v>
      </c>
      <c r="AU494" s="4">
        <f t="shared" si="64"/>
        <v>0.41195846333801811</v>
      </c>
      <c r="AV494" s="4">
        <f t="shared" si="65"/>
        <v>2.747673334463191E-2</v>
      </c>
    </row>
    <row r="495" spans="1:48" x14ac:dyDescent="0.3">
      <c r="A495">
        <v>0.43943519668265002</v>
      </c>
      <c r="E495" cm="1">
        <f t="array" ref="E495">INDEX($C$2:$C$104,L495)</f>
        <v>-0.13316251527261322</v>
      </c>
      <c r="G495">
        <f>PI()/12*(M495-12)</f>
        <v>0.26179938779914941</v>
      </c>
      <c r="H495">
        <f t="shared" si="58"/>
        <v>-7.9902570641962961E-2</v>
      </c>
      <c r="I495">
        <f t="shared" si="59"/>
        <v>0.79156516263687782</v>
      </c>
      <c r="J495">
        <f t="shared" si="60"/>
        <v>0.81661713977236949</v>
      </c>
      <c r="L495">
        <f t="shared" si="61"/>
        <v>21</v>
      </c>
      <c r="M495">
        <v>13</v>
      </c>
      <c r="N495" s="3">
        <f t="shared" si="62"/>
        <v>0.75417918702252706</v>
      </c>
      <c r="O495" s="4">
        <f>IF(AR495&gt;0.05,1,0.05)</f>
        <v>1</v>
      </c>
      <c r="W495" s="3">
        <f t="shared" si="63"/>
        <v>0.36512839075912751</v>
      </c>
      <c r="Y495">
        <f>(1-EXP(-W495*A495))/W495</f>
        <v>0.40599367227817346</v>
      </c>
      <c r="Z495">
        <f>A495-Y495</f>
        <v>3.3441524404476564E-2</v>
      </c>
      <c r="AH495" s="3">
        <v>0.40599367227817301</v>
      </c>
      <c r="AI495" s="3">
        <v>3.3441524404476598E-2</v>
      </c>
      <c r="AR495">
        <v>0.75417918702252706</v>
      </c>
      <c r="AS495" s="4">
        <f>0.5/SIN(O495)*0.5</f>
        <v>0.29709877644453031</v>
      </c>
      <c r="AU495" s="4">
        <f t="shared" si="64"/>
        <v>0.41195846333801811</v>
      </c>
      <c r="AV495" s="4">
        <f t="shared" si="65"/>
        <v>2.747673334463191E-2</v>
      </c>
    </row>
    <row r="496" spans="1:48" x14ac:dyDescent="0.3">
      <c r="A496">
        <v>0.43943519668265002</v>
      </c>
      <c r="E496" cm="1">
        <f t="array" ref="E496">INDEX($C$2:$C$104,L496)</f>
        <v>-0.13316251527261322</v>
      </c>
      <c r="G496">
        <f>PI()/12*(M496-12)</f>
        <v>0.52359877559829882</v>
      </c>
      <c r="H496">
        <f t="shared" si="58"/>
        <v>-7.9902570641962961E-2</v>
      </c>
      <c r="I496">
        <f t="shared" si="59"/>
        <v>0.79156516263687782</v>
      </c>
      <c r="J496">
        <f t="shared" si="60"/>
        <v>0.9202603905647827</v>
      </c>
      <c r="L496">
        <f t="shared" si="61"/>
        <v>21</v>
      </c>
      <c r="M496">
        <v>14</v>
      </c>
      <c r="N496" s="3">
        <f t="shared" si="62"/>
        <v>0.65053593623011385</v>
      </c>
      <c r="O496" s="4">
        <f>IF(AR496&gt;0.05,1,0.05)</f>
        <v>1</v>
      </c>
      <c r="W496" s="3">
        <f t="shared" si="63"/>
        <v>0.41280489820500643</v>
      </c>
      <c r="Y496">
        <f>(1-EXP(-W496*A496))/W496</f>
        <v>0.40188278987852138</v>
      </c>
      <c r="Z496">
        <f>A496-Y496</f>
        <v>3.7552406804128635E-2</v>
      </c>
      <c r="AH496" s="3">
        <v>0.401882789878521</v>
      </c>
      <c r="AI496" s="3">
        <v>3.7552406804128802E-2</v>
      </c>
      <c r="AR496">
        <v>0.65053593623011385</v>
      </c>
      <c r="AS496" s="4">
        <f>0.5/SIN(O496)*0.5</f>
        <v>0.29709877644453031</v>
      </c>
      <c r="AU496" s="4">
        <f t="shared" si="64"/>
        <v>0.41195846333801811</v>
      </c>
      <c r="AV496" s="4">
        <f t="shared" si="65"/>
        <v>2.747673334463191E-2</v>
      </c>
    </row>
    <row r="497" spans="1:48" x14ac:dyDescent="0.3">
      <c r="A497">
        <v>0.43943519668265002</v>
      </c>
      <c r="E497" cm="1">
        <f t="array" ref="E497">INDEX($C$2:$C$104,L497)</f>
        <v>-0.13316251527261322</v>
      </c>
      <c r="G497">
        <f>PI()/12*(M497-12)</f>
        <v>0.78539816339744828</v>
      </c>
      <c r="H497">
        <f t="shared" si="58"/>
        <v>-7.9902570641962961E-2</v>
      </c>
      <c r="I497">
        <f t="shared" si="59"/>
        <v>0.79156516263687782</v>
      </c>
      <c r="J497">
        <f t="shared" si="60"/>
        <v>1.0703484679647373</v>
      </c>
      <c r="L497">
        <f t="shared" si="61"/>
        <v>21</v>
      </c>
      <c r="M497">
        <v>15</v>
      </c>
      <c r="N497" s="3">
        <f t="shared" si="62"/>
        <v>0.5004478588301593</v>
      </c>
      <c r="O497" s="4">
        <f>IF(AR497&gt;0.05,1,0.05)</f>
        <v>1</v>
      </c>
      <c r="W497" s="3">
        <f t="shared" si="63"/>
        <v>0.52103032229620061</v>
      </c>
      <c r="Y497">
        <f>(1-EXP(-W497*A497))/W497</f>
        <v>0.39275815252181234</v>
      </c>
      <c r="Z497">
        <f>A497-Y497</f>
        <v>4.6677044160837677E-2</v>
      </c>
      <c r="AH497" s="3">
        <v>0.39275815252181201</v>
      </c>
      <c r="AI497" s="3">
        <v>4.6677044160837497E-2</v>
      </c>
      <c r="AR497">
        <v>0.5004478588301593</v>
      </c>
      <c r="AS497" s="4">
        <f>0.5/SIN(O497)*0.5</f>
        <v>0.29709877644453031</v>
      </c>
      <c r="AU497" s="4">
        <f t="shared" si="64"/>
        <v>0.41195846333801811</v>
      </c>
      <c r="AV497" s="4">
        <f t="shared" si="65"/>
        <v>2.747673334463191E-2</v>
      </c>
    </row>
    <row r="498" spans="1:48" x14ac:dyDescent="0.3">
      <c r="A498">
        <v>0.43943519668265002</v>
      </c>
      <c r="E498" cm="1">
        <f t="array" ref="E498">INDEX($C$2:$C$104,L498)</f>
        <v>-0.13316251527261322</v>
      </c>
      <c r="G498">
        <f>PI()/12*(M498-12)</f>
        <v>1.0471975511965976</v>
      </c>
      <c r="H498">
        <f t="shared" si="58"/>
        <v>-7.9902570641962961E-2</v>
      </c>
      <c r="I498">
        <f t="shared" si="59"/>
        <v>0.79156516263687782</v>
      </c>
      <c r="J498">
        <f t="shared" si="60"/>
        <v>1.2494123163287303</v>
      </c>
      <c r="L498">
        <f t="shared" si="61"/>
        <v>21</v>
      </c>
      <c r="M498">
        <v>16</v>
      </c>
      <c r="N498" s="3">
        <f t="shared" si="62"/>
        <v>0.32138401046616627</v>
      </c>
      <c r="O498" s="4">
        <f>IF(AR498&gt;0.05,1,0.05)</f>
        <v>1</v>
      </c>
      <c r="W498" s="3">
        <f t="shared" si="63"/>
        <v>0.7914397605109923</v>
      </c>
      <c r="Y498">
        <f>(1-EXP(-W498*A498))/W498</f>
        <v>0.3711594500703746</v>
      </c>
      <c r="Z498">
        <f>A498-Y498</f>
        <v>6.8275746612275423E-2</v>
      </c>
      <c r="AH498" s="3">
        <v>0.37115945007037399</v>
      </c>
      <c r="AI498" s="3">
        <v>6.8275746612275395E-2</v>
      </c>
      <c r="AR498">
        <v>0.32138401046616627</v>
      </c>
      <c r="AS498" s="4">
        <f>0.5/SIN(O498)*0.5</f>
        <v>0.29709877644453031</v>
      </c>
      <c r="AU498" s="4">
        <f t="shared" si="64"/>
        <v>0.41195846333801811</v>
      </c>
      <c r="AV498" s="4">
        <f t="shared" si="65"/>
        <v>2.747673334463191E-2</v>
      </c>
    </row>
    <row r="499" spans="1:48" x14ac:dyDescent="0.3">
      <c r="A499">
        <v>0.43943519668265002</v>
      </c>
      <c r="E499" cm="1">
        <f t="array" ref="E499">INDEX($C$2:$C$104,L499)</f>
        <v>-0.13316251527261322</v>
      </c>
      <c r="G499">
        <f>PI()/12*(M499-12)</f>
        <v>1.308996938995747</v>
      </c>
      <c r="H499">
        <f t="shared" si="58"/>
        <v>-7.9902570641962961E-2</v>
      </c>
      <c r="I499">
        <f t="shared" si="59"/>
        <v>0.79156516263687782</v>
      </c>
      <c r="J499">
        <f t="shared" si="60"/>
        <v>1.4454991672453317</v>
      </c>
      <c r="L499">
        <f t="shared" si="61"/>
        <v>21</v>
      </c>
      <c r="M499">
        <v>17</v>
      </c>
      <c r="N499" s="3">
        <f t="shared" si="62"/>
        <v>0.12529715954956488</v>
      </c>
      <c r="O499" s="4">
        <f>IF(AR499&gt;0.05,1,0.05)</f>
        <v>1</v>
      </c>
      <c r="W499" s="3">
        <f t="shared" si="63"/>
        <v>2.0004870163534263</v>
      </c>
      <c r="Y499">
        <f>(1-EXP(-W499*A499))/W499</f>
        <v>0.29234738174736802</v>
      </c>
      <c r="Z499">
        <f>A499-Y499</f>
        <v>0.147087814935282</v>
      </c>
      <c r="AH499" s="3">
        <v>0.29234738174736802</v>
      </c>
      <c r="AI499" s="3">
        <v>0.147087814935282</v>
      </c>
      <c r="AR499">
        <v>0.12529715954956488</v>
      </c>
      <c r="AS499" s="4">
        <f>0.5/SIN(O499)*0.5</f>
        <v>0.29709877644453031</v>
      </c>
      <c r="AU499" s="4">
        <f t="shared" si="64"/>
        <v>0.41195846333801811</v>
      </c>
      <c r="AV499" s="4">
        <f t="shared" si="65"/>
        <v>2.747673334463191E-2</v>
      </c>
    </row>
    <row r="500" spans="1:48" x14ac:dyDescent="0.3">
      <c r="A500">
        <v>0.43943519668265002</v>
      </c>
      <c r="E500" cm="1">
        <f t="array" ref="E500">INDEX($C$2:$C$104,L500)</f>
        <v>-0.13316251527261322</v>
      </c>
      <c r="G500">
        <f>PI()/12*(M500-12)</f>
        <v>1.5707963267948966</v>
      </c>
      <c r="H500">
        <f t="shared" si="58"/>
        <v>-7.9902570641962961E-2</v>
      </c>
      <c r="I500">
        <f t="shared" si="59"/>
        <v>0.79156516263687782</v>
      </c>
      <c r="J500">
        <f t="shared" si="60"/>
        <v>1.6507841645752466</v>
      </c>
      <c r="L500">
        <f t="shared" si="61"/>
        <v>21</v>
      </c>
      <c r="M500">
        <v>18</v>
      </c>
      <c r="N500" s="3">
        <f t="shared" si="62"/>
        <v>0.05</v>
      </c>
      <c r="O500" s="4">
        <f>IF(AR500&gt;0.05,1,0.05)</f>
        <v>0.05</v>
      </c>
      <c r="W500" s="3">
        <f t="shared" si="63"/>
        <v>5.0020839411324403</v>
      </c>
      <c r="Y500">
        <f>(1-EXP(-W500*A500))/W500</f>
        <v>0.17772296687718742</v>
      </c>
      <c r="Z500">
        <f>A500-Y500</f>
        <v>0.2617122298054626</v>
      </c>
      <c r="AH500" s="3">
        <v>0.177722966877187</v>
      </c>
      <c r="AI500" s="3">
        <v>0.26171222980546199</v>
      </c>
      <c r="AR500">
        <v>0.05</v>
      </c>
      <c r="AS500" s="4">
        <f>0.5/SIN(O500)*0.5</f>
        <v>5.0020839411324403</v>
      </c>
      <c r="AU500" s="4">
        <f t="shared" si="64"/>
        <v>0.17772296687718742</v>
      </c>
      <c r="AV500" s="4">
        <f t="shared" si="65"/>
        <v>0.2617122298054626</v>
      </c>
    </row>
    <row r="501" spans="1:48" x14ac:dyDescent="0.3">
      <c r="A501">
        <v>0.50819596793715704</v>
      </c>
      <c r="E501" cm="1">
        <f t="array" ref="E501">INDEX($C$2:$C$104,L501)</f>
        <v>-0.13316251527261322</v>
      </c>
      <c r="G501">
        <f>PI()/12*(M501-12)</f>
        <v>1.8325957145940459</v>
      </c>
      <c r="H501">
        <f t="shared" si="58"/>
        <v>-7.9902570641962961E-2</v>
      </c>
      <c r="I501">
        <f t="shared" si="59"/>
        <v>0.79156516263687782</v>
      </c>
      <c r="J501">
        <f t="shared" si="60"/>
        <v>1.8595677257651642</v>
      </c>
      <c r="L501">
        <f t="shared" si="61"/>
        <v>21</v>
      </c>
      <c r="M501">
        <v>19</v>
      </c>
      <c r="N501" s="3">
        <f t="shared" si="62"/>
        <v>0.05</v>
      </c>
      <c r="O501" s="4">
        <f>IF(AR501&gt;0.05,1,0.05)</f>
        <v>0.05</v>
      </c>
      <c r="W501" s="3">
        <f t="shared" si="63"/>
        <v>5.0020839411324403</v>
      </c>
      <c r="Y501">
        <f>(1-EXP(-W501*A501))/W501</f>
        <v>0.18418208234075029</v>
      </c>
      <c r="Z501">
        <f>A501-Y501</f>
        <v>0.32401388559640676</v>
      </c>
      <c r="AH501" s="3">
        <v>0.18418208234075001</v>
      </c>
      <c r="AI501" s="3">
        <v>0.32401388559640698</v>
      </c>
      <c r="AR501">
        <v>0.05</v>
      </c>
      <c r="AS501" s="4">
        <f>0.5/SIN(O501)*0.5</f>
        <v>5.0020839411324403</v>
      </c>
      <c r="AU501" s="4">
        <f t="shared" si="64"/>
        <v>0.18418208234075029</v>
      </c>
      <c r="AV501" s="4">
        <f t="shared" si="65"/>
        <v>0.32401388559640676</v>
      </c>
    </row>
    <row r="502" spans="1:48" x14ac:dyDescent="0.3">
      <c r="A502">
        <v>0.50819596793715704</v>
      </c>
      <c r="E502" cm="1">
        <f t="array" ref="E502">INDEX($C$2:$C$104,L502)</f>
        <v>-0.13316251527261322</v>
      </c>
      <c r="G502">
        <f>PI()/12*(M502-12)</f>
        <v>2.0943951023931953</v>
      </c>
      <c r="H502">
        <f t="shared" si="58"/>
        <v>-7.9902570641962961E-2</v>
      </c>
      <c r="I502">
        <f t="shared" si="59"/>
        <v>0.79156516263687782</v>
      </c>
      <c r="J502">
        <f t="shared" si="60"/>
        <v>2.0665391166105391</v>
      </c>
      <c r="L502">
        <f t="shared" si="61"/>
        <v>21</v>
      </c>
      <c r="M502">
        <v>20</v>
      </c>
      <c r="N502" s="3">
        <f t="shared" si="62"/>
        <v>0.05</v>
      </c>
      <c r="O502" s="4">
        <f>IF(AR502&gt;0.05,1,0.05)</f>
        <v>0.05</v>
      </c>
      <c r="W502" s="3">
        <f t="shared" si="63"/>
        <v>5.0020839411324403</v>
      </c>
      <c r="Y502">
        <f>(1-EXP(-W502*A502))/W502</f>
        <v>0.18418208234075029</v>
      </c>
      <c r="Z502">
        <f>A502-Y502</f>
        <v>0.32401388559640676</v>
      </c>
      <c r="AH502" s="3">
        <v>0.18418208234075001</v>
      </c>
      <c r="AI502" s="3">
        <v>0.32401388559640698</v>
      </c>
      <c r="AR502">
        <v>0.05</v>
      </c>
      <c r="AS502" s="4">
        <f>0.5/SIN(O502)*0.5</f>
        <v>5.0020839411324403</v>
      </c>
      <c r="AU502" s="4">
        <f t="shared" si="64"/>
        <v>0.18418208234075029</v>
      </c>
      <c r="AV502" s="4">
        <f t="shared" si="65"/>
        <v>0.32401388559640676</v>
      </c>
    </row>
    <row r="503" spans="1:48" x14ac:dyDescent="0.3">
      <c r="A503">
        <v>0.50819596793715704</v>
      </c>
      <c r="E503" cm="1">
        <f t="array" ref="E503">INDEX($C$2:$C$104,L503)</f>
        <v>-0.13316251527261322</v>
      </c>
      <c r="G503">
        <f>PI()/12*(M503-12)</f>
        <v>2.3561944901923448</v>
      </c>
      <c r="H503">
        <f t="shared" si="58"/>
        <v>-7.9902570641962961E-2</v>
      </c>
      <c r="I503">
        <f t="shared" si="59"/>
        <v>0.79156516263687782</v>
      </c>
      <c r="J503">
        <f t="shared" si="60"/>
        <v>2.264804911686908</v>
      </c>
      <c r="L503">
        <f t="shared" si="61"/>
        <v>21</v>
      </c>
      <c r="M503">
        <v>21</v>
      </c>
      <c r="N503" s="3">
        <f t="shared" si="62"/>
        <v>0.05</v>
      </c>
      <c r="O503" s="4">
        <f>IF(AR503&gt;0.05,1,0.05)</f>
        <v>0.05</v>
      </c>
      <c r="W503" s="3">
        <f t="shared" si="63"/>
        <v>5.0020839411324403</v>
      </c>
      <c r="Y503">
        <f>(1-EXP(-W503*A503))/W503</f>
        <v>0.18418208234075029</v>
      </c>
      <c r="Z503">
        <f>A503-Y503</f>
        <v>0.32401388559640676</v>
      </c>
      <c r="AH503" s="3">
        <v>0.18418208234075001</v>
      </c>
      <c r="AI503" s="3">
        <v>0.32401388559640698</v>
      </c>
      <c r="AR503">
        <v>0.05</v>
      </c>
      <c r="AS503" s="4">
        <f>0.5/SIN(O503)*0.5</f>
        <v>5.0020839411324403</v>
      </c>
      <c r="AU503" s="4">
        <f t="shared" si="64"/>
        <v>0.18418208234075029</v>
      </c>
      <c r="AV503" s="4">
        <f t="shared" si="65"/>
        <v>0.32401388559640676</v>
      </c>
    </row>
    <row r="504" spans="1:48" x14ac:dyDescent="0.3">
      <c r="A504">
        <v>0.50819596793715704</v>
      </c>
      <c r="E504" cm="1">
        <f t="array" ref="E504">INDEX($C$2:$C$104,L504)</f>
        <v>-0.13316251527261322</v>
      </c>
      <c r="G504">
        <f>PI()/12*(M504-12)</f>
        <v>2.617993877991494</v>
      </c>
      <c r="H504">
        <f t="shared" si="58"/>
        <v>-7.9902570641962961E-2</v>
      </c>
      <c r="I504">
        <f t="shared" si="59"/>
        <v>0.79156516263687782</v>
      </c>
      <c r="J504">
        <f t="shared" si="60"/>
        <v>2.4424871167526132</v>
      </c>
      <c r="L504">
        <f t="shared" si="61"/>
        <v>21</v>
      </c>
      <c r="M504">
        <v>22</v>
      </c>
      <c r="N504" s="3">
        <f t="shared" si="62"/>
        <v>0.05</v>
      </c>
      <c r="O504" s="4">
        <f>IF(AR504&gt;0.05,1,0.05)</f>
        <v>0.05</v>
      </c>
      <c r="W504" s="3">
        <f t="shared" si="63"/>
        <v>5.0020839411324403</v>
      </c>
      <c r="Y504">
        <f>(1-EXP(-W504*A504))/W504</f>
        <v>0.18418208234075029</v>
      </c>
      <c r="Z504">
        <f>A504-Y504</f>
        <v>0.32401388559640676</v>
      </c>
      <c r="AH504" s="3">
        <v>0.18418208234075001</v>
      </c>
      <c r="AI504" s="3">
        <v>0.32401388559640698</v>
      </c>
      <c r="AR504">
        <v>0.05</v>
      </c>
      <c r="AS504" s="4">
        <f>0.5/SIN(O504)*0.5</f>
        <v>5.0020839411324403</v>
      </c>
      <c r="AU504" s="4">
        <f t="shared" si="64"/>
        <v>0.18418208234075029</v>
      </c>
      <c r="AV504" s="4">
        <f t="shared" si="65"/>
        <v>0.32401388559640676</v>
      </c>
    </row>
    <row r="505" spans="1:48" x14ac:dyDescent="0.3">
      <c r="A505">
        <v>0.50819596793715704</v>
      </c>
      <c r="E505" cm="1">
        <f t="array" ref="E505">INDEX($C$2:$C$104,L505)</f>
        <v>-0.13316251527261322</v>
      </c>
      <c r="G505">
        <f>PI()/12*(M505-12)</f>
        <v>2.8797932657906435</v>
      </c>
      <c r="H505">
        <f t="shared" si="58"/>
        <v>-7.9902570641962961E-2</v>
      </c>
      <c r="I505">
        <f t="shared" si="59"/>
        <v>0.79156516263687782</v>
      </c>
      <c r="J505">
        <f t="shared" si="60"/>
        <v>2.5764193615131403</v>
      </c>
      <c r="L505">
        <f t="shared" si="61"/>
        <v>21</v>
      </c>
      <c r="M505">
        <v>23</v>
      </c>
      <c r="N505" s="3">
        <f t="shared" si="62"/>
        <v>0.05</v>
      </c>
      <c r="O505" s="4">
        <f>IF(AR505&gt;0.05,1,0.05)</f>
        <v>0.05</v>
      </c>
      <c r="W505" s="3">
        <f t="shared" si="63"/>
        <v>5.0020839411324403</v>
      </c>
      <c r="Y505">
        <f>(1-EXP(-W505*A505))/W505</f>
        <v>0.18418208234075029</v>
      </c>
      <c r="Z505">
        <f>A505-Y505</f>
        <v>0.32401388559640676</v>
      </c>
      <c r="AH505" s="3">
        <v>0.18418208234075001</v>
      </c>
      <c r="AI505" s="3">
        <v>0.32401388559640698</v>
      </c>
      <c r="AR505">
        <v>0.05</v>
      </c>
      <c r="AS505" s="4">
        <f>0.5/SIN(O505)*0.5</f>
        <v>5.0020839411324403</v>
      </c>
      <c r="AU505" s="4">
        <f t="shared" si="64"/>
        <v>0.18418208234075029</v>
      </c>
      <c r="AV505" s="4">
        <f t="shared" si="65"/>
        <v>0.32401388559640676</v>
      </c>
    </row>
    <row r="506" spans="1:48" x14ac:dyDescent="0.3">
      <c r="A506">
        <v>0.50819596793715704</v>
      </c>
      <c r="E506" cm="1">
        <f t="array" ref="E506">INDEX($C$2:$C$104,L506)</f>
        <v>-0.13980491582040347</v>
      </c>
      <c r="G506">
        <f>PI()/12*(M506-12)</f>
        <v>-3.1415926535897931</v>
      </c>
      <c r="H506">
        <f t="shared" si="58"/>
        <v>-8.3862885269928564E-2</v>
      </c>
      <c r="I506">
        <f t="shared" si="59"/>
        <v>0.79084338312184199</v>
      </c>
      <c r="J506">
        <f t="shared" si="60"/>
        <v>2.6356257461722947</v>
      </c>
      <c r="L506">
        <f t="shared" si="61"/>
        <v>22</v>
      </c>
      <c r="M506">
        <v>0</v>
      </c>
      <c r="N506" s="3">
        <f t="shared" si="62"/>
        <v>0.05</v>
      </c>
      <c r="O506" s="4">
        <f>IF(AR506&gt;0.05,1,0.05)</f>
        <v>0.05</v>
      </c>
      <c r="W506" s="3">
        <f t="shared" si="63"/>
        <v>5.0020839411324403</v>
      </c>
      <c r="Y506">
        <f>(1-EXP(-W506*A506))/W506</f>
        <v>0.18418208234075029</v>
      </c>
      <c r="Z506">
        <f>A506-Y506</f>
        <v>0.32401388559640676</v>
      </c>
      <c r="AH506" s="3">
        <v>0.18418208234075001</v>
      </c>
      <c r="AI506" s="3">
        <v>0.32401388559640698</v>
      </c>
      <c r="AR506">
        <v>0.05</v>
      </c>
      <c r="AS506" s="4">
        <f>0.5/SIN(O506)*0.5</f>
        <v>5.0020839411324403</v>
      </c>
      <c r="AU506" s="4">
        <f t="shared" si="64"/>
        <v>0.18418208234075029</v>
      </c>
      <c r="AV506" s="4">
        <f t="shared" si="65"/>
        <v>0.32401388559640676</v>
      </c>
    </row>
    <row r="507" spans="1:48" x14ac:dyDescent="0.3">
      <c r="A507">
        <v>0.50819596793715704</v>
      </c>
      <c r="E507" cm="1">
        <f t="array" ref="E507">INDEX($C$2:$C$104,L507)</f>
        <v>-0.13980491582040347</v>
      </c>
      <c r="G507">
        <f>PI()/12*(M507-12)</f>
        <v>-2.8797932657906435</v>
      </c>
      <c r="H507">
        <f t="shared" si="58"/>
        <v>-8.3862885269928564E-2</v>
      </c>
      <c r="I507">
        <f t="shared" si="59"/>
        <v>0.79084338312184199</v>
      </c>
      <c r="J507">
        <f t="shared" si="60"/>
        <v>2.5825418580781894</v>
      </c>
      <c r="L507">
        <f t="shared" si="61"/>
        <v>22</v>
      </c>
      <c r="M507">
        <v>1</v>
      </c>
      <c r="N507" s="3">
        <f t="shared" si="62"/>
        <v>0.05</v>
      </c>
      <c r="O507" s="4">
        <f>IF(AR507&gt;0.05,1,0.05)</f>
        <v>0.05</v>
      </c>
      <c r="W507" s="3">
        <f t="shared" si="63"/>
        <v>5.0020839411324403</v>
      </c>
      <c r="Y507">
        <f>(1-EXP(-W507*A507))/W507</f>
        <v>0.18418208234075029</v>
      </c>
      <c r="Z507">
        <f>A507-Y507</f>
        <v>0.32401388559640676</v>
      </c>
      <c r="AH507" s="3">
        <v>0.18418208234075001</v>
      </c>
      <c r="AI507" s="3">
        <v>0.32401388559640698</v>
      </c>
      <c r="AR507">
        <v>0.05</v>
      </c>
      <c r="AS507" s="4">
        <f>0.5/SIN(O507)*0.5</f>
        <v>5.0020839411324403</v>
      </c>
      <c r="AU507" s="4">
        <f t="shared" si="64"/>
        <v>0.18418208234075029</v>
      </c>
      <c r="AV507" s="4">
        <f t="shared" si="65"/>
        <v>0.32401388559640676</v>
      </c>
    </row>
    <row r="508" spans="1:48" x14ac:dyDescent="0.3">
      <c r="A508">
        <v>0.50819596793715704</v>
      </c>
      <c r="E508" cm="1">
        <f t="array" ref="E508">INDEX($C$2:$C$104,L508)</f>
        <v>-0.13980491582040347</v>
      </c>
      <c r="G508">
        <f>PI()/12*(M508-12)</f>
        <v>-2.617993877991494</v>
      </c>
      <c r="H508">
        <f t="shared" si="58"/>
        <v>-8.3862885269928564E-2</v>
      </c>
      <c r="I508">
        <f t="shared" si="59"/>
        <v>0.79084338312184199</v>
      </c>
      <c r="J508">
        <f t="shared" si="60"/>
        <v>2.4476859058117455</v>
      </c>
      <c r="L508">
        <f t="shared" si="61"/>
        <v>22</v>
      </c>
      <c r="M508">
        <v>2</v>
      </c>
      <c r="N508" s="3">
        <f t="shared" si="62"/>
        <v>0.05</v>
      </c>
      <c r="O508" s="4">
        <f>IF(AR508&gt;0.05,1,0.05)</f>
        <v>0.05</v>
      </c>
      <c r="W508" s="3">
        <f t="shared" si="63"/>
        <v>5.0020839411324403</v>
      </c>
      <c r="Y508">
        <f>(1-EXP(-W508*A508))/W508</f>
        <v>0.18418208234075029</v>
      </c>
      <c r="Z508">
        <f>A508-Y508</f>
        <v>0.32401388559640676</v>
      </c>
      <c r="AH508" s="3">
        <v>0.18418208234075001</v>
      </c>
      <c r="AI508" s="3">
        <v>0.32401388559640698</v>
      </c>
      <c r="AR508">
        <v>0.05</v>
      </c>
      <c r="AS508" s="4">
        <f>0.5/SIN(O508)*0.5</f>
        <v>5.0020839411324403</v>
      </c>
      <c r="AU508" s="4">
        <f t="shared" si="64"/>
        <v>0.18418208234075029</v>
      </c>
      <c r="AV508" s="4">
        <f t="shared" si="65"/>
        <v>0.32401388559640676</v>
      </c>
    </row>
    <row r="509" spans="1:48" x14ac:dyDescent="0.3">
      <c r="A509">
        <v>0.50819596793715704</v>
      </c>
      <c r="E509" cm="1">
        <f t="array" ref="E509">INDEX($C$2:$C$104,L509)</f>
        <v>-0.13980491582040347</v>
      </c>
      <c r="G509">
        <f>PI()/12*(M509-12)</f>
        <v>-2.3561944901923448</v>
      </c>
      <c r="H509">
        <f t="shared" si="58"/>
        <v>-8.3862885269928564E-2</v>
      </c>
      <c r="I509">
        <f t="shared" si="59"/>
        <v>0.79084338312184199</v>
      </c>
      <c r="J509">
        <f t="shared" si="60"/>
        <v>2.269301425592241</v>
      </c>
      <c r="L509">
        <f t="shared" si="61"/>
        <v>22</v>
      </c>
      <c r="M509">
        <v>3</v>
      </c>
      <c r="N509" s="3">
        <f t="shared" si="62"/>
        <v>0.05</v>
      </c>
      <c r="O509" s="4">
        <f>IF(AR509&gt;0.05,1,0.05)</f>
        <v>0.05</v>
      </c>
      <c r="W509" s="3">
        <f t="shared" si="63"/>
        <v>5.0020839411324403</v>
      </c>
      <c r="Y509">
        <f>(1-EXP(-W509*A509))/W509</f>
        <v>0.18418208234075029</v>
      </c>
      <c r="Z509">
        <f>A509-Y509</f>
        <v>0.32401388559640676</v>
      </c>
      <c r="AH509" s="3">
        <v>0.18418208234075001</v>
      </c>
      <c r="AI509" s="3">
        <v>0.32401388559640698</v>
      </c>
      <c r="AR509">
        <v>0.05</v>
      </c>
      <c r="AS509" s="4">
        <f>0.5/SIN(O509)*0.5</f>
        <v>5.0020839411324403</v>
      </c>
      <c r="AU509" s="4">
        <f t="shared" si="64"/>
        <v>0.18418208234075029</v>
      </c>
      <c r="AV509" s="4">
        <f t="shared" si="65"/>
        <v>0.32401388559640676</v>
      </c>
    </row>
    <row r="510" spans="1:48" x14ac:dyDescent="0.3">
      <c r="A510">
        <v>0.50819596793715704</v>
      </c>
      <c r="E510" cm="1">
        <f t="array" ref="E510">INDEX($C$2:$C$104,L510)</f>
        <v>-0.13980491582040347</v>
      </c>
      <c r="G510">
        <f>PI()/12*(M510-12)</f>
        <v>-2.0943951023931953</v>
      </c>
      <c r="H510">
        <f t="shared" si="58"/>
        <v>-8.3862885269928564E-2</v>
      </c>
      <c r="I510">
        <f t="shared" si="59"/>
        <v>0.79084338312184199</v>
      </c>
      <c r="J510">
        <f t="shared" si="60"/>
        <v>2.0706357087562828</v>
      </c>
      <c r="L510">
        <f t="shared" si="61"/>
        <v>22</v>
      </c>
      <c r="M510">
        <v>4</v>
      </c>
      <c r="N510" s="3">
        <f t="shared" si="62"/>
        <v>0.05</v>
      </c>
      <c r="O510" s="4">
        <f>IF(AR510&gt;0.05,1,0.05)</f>
        <v>0.05</v>
      </c>
      <c r="W510" s="3">
        <f t="shared" si="63"/>
        <v>5.0020839411324403</v>
      </c>
      <c r="Y510">
        <f>(1-EXP(-W510*A510))/W510</f>
        <v>0.18418208234075029</v>
      </c>
      <c r="Z510">
        <f>A510-Y510</f>
        <v>0.32401388559640676</v>
      </c>
      <c r="AH510" s="3">
        <v>0.18418208234075001</v>
      </c>
      <c r="AI510" s="3">
        <v>0.32401388559640698</v>
      </c>
      <c r="AR510">
        <v>0.05</v>
      </c>
      <c r="AS510" s="4">
        <f>0.5/SIN(O510)*0.5</f>
        <v>5.0020839411324403</v>
      </c>
      <c r="AU510" s="4">
        <f t="shared" si="64"/>
        <v>0.18418208234075029</v>
      </c>
      <c r="AV510" s="4">
        <f t="shared" si="65"/>
        <v>0.32401388559640676</v>
      </c>
    </row>
    <row r="511" spans="1:48" x14ac:dyDescent="0.3">
      <c r="A511">
        <v>0.50819596793715704</v>
      </c>
      <c r="E511" cm="1">
        <f t="array" ref="E511">INDEX($C$2:$C$104,L511)</f>
        <v>-0.13980491582040347</v>
      </c>
      <c r="G511">
        <f>PI()/12*(M511-12)</f>
        <v>-1.8325957145940459</v>
      </c>
      <c r="H511">
        <f t="shared" si="58"/>
        <v>-8.3862885269928564E-2</v>
      </c>
      <c r="I511">
        <f t="shared" si="59"/>
        <v>0.79084338312184199</v>
      </c>
      <c r="J511">
        <f t="shared" si="60"/>
        <v>1.8635065374724806</v>
      </c>
      <c r="L511">
        <f t="shared" si="61"/>
        <v>22</v>
      </c>
      <c r="M511">
        <v>5</v>
      </c>
      <c r="N511" s="3">
        <f t="shared" si="62"/>
        <v>0.05</v>
      </c>
      <c r="O511" s="4">
        <f>IF(AR511&gt;0.05,1,0.05)</f>
        <v>0.05</v>
      </c>
      <c r="W511" s="3">
        <f t="shared" si="63"/>
        <v>5.0020839411324403</v>
      </c>
      <c r="Y511">
        <f>(1-EXP(-W511*A511))/W511</f>
        <v>0.18418208234075029</v>
      </c>
      <c r="Z511">
        <f>A511-Y511</f>
        <v>0.32401388559640676</v>
      </c>
      <c r="AH511" s="3">
        <v>0.18418208234075001</v>
      </c>
      <c r="AI511" s="3">
        <v>0.32401388559640698</v>
      </c>
      <c r="AR511">
        <v>0.05</v>
      </c>
      <c r="AS511" s="4">
        <f>0.5/SIN(O511)*0.5</f>
        <v>5.0020839411324403</v>
      </c>
      <c r="AU511" s="4">
        <f t="shared" si="64"/>
        <v>0.18418208234075029</v>
      </c>
      <c r="AV511" s="4">
        <f t="shared" si="65"/>
        <v>0.32401388559640676</v>
      </c>
    </row>
    <row r="512" spans="1:48" x14ac:dyDescent="0.3">
      <c r="A512">
        <v>0.50819596793715704</v>
      </c>
      <c r="E512" cm="1">
        <f t="array" ref="E512">INDEX($C$2:$C$104,L512)</f>
        <v>-0.13980491582040347</v>
      </c>
      <c r="G512">
        <f>PI()/12*(M512-12)</f>
        <v>-1.5707963267948966</v>
      </c>
      <c r="H512">
        <f t="shared" si="58"/>
        <v>-8.3862885269928564E-2</v>
      </c>
      <c r="I512">
        <f t="shared" si="59"/>
        <v>0.79084338312184199</v>
      </c>
      <c r="J512">
        <f t="shared" si="60"/>
        <v>1.6547578255292457</v>
      </c>
      <c r="L512">
        <f t="shared" si="61"/>
        <v>22</v>
      </c>
      <c r="M512">
        <v>6</v>
      </c>
      <c r="N512" s="3">
        <f t="shared" si="62"/>
        <v>0.05</v>
      </c>
      <c r="O512" s="4">
        <f>IF(AR512&gt;0.05,1,0.05)</f>
        <v>0.05</v>
      </c>
      <c r="W512" s="3">
        <f t="shared" si="63"/>
        <v>5.0020839411324403</v>
      </c>
      <c r="Y512">
        <f>(1-EXP(-W512*A512))/W512</f>
        <v>0.18418208234075029</v>
      </c>
      <c r="Z512">
        <f>A512-Y512</f>
        <v>0.32401388559640676</v>
      </c>
      <c r="AH512" s="3">
        <v>0.18418208234075001</v>
      </c>
      <c r="AI512" s="3">
        <v>0.32401388559640698</v>
      </c>
      <c r="AR512">
        <v>0.05</v>
      </c>
      <c r="AS512" s="4">
        <f>0.5/SIN(O512)*0.5</f>
        <v>5.0020839411324403</v>
      </c>
      <c r="AU512" s="4">
        <f t="shared" si="64"/>
        <v>0.18418208234075029</v>
      </c>
      <c r="AV512" s="4">
        <f t="shared" si="65"/>
        <v>0.32401388559640676</v>
      </c>
    </row>
    <row r="513" spans="1:48" x14ac:dyDescent="0.3">
      <c r="A513">
        <v>0.50819596793715704</v>
      </c>
      <c r="E513" cm="1">
        <f t="array" ref="E513">INDEX($C$2:$C$104,L513)</f>
        <v>-0.13980491582040347</v>
      </c>
      <c r="G513">
        <f>PI()/12*(M513-12)</f>
        <v>-1.308996938995747</v>
      </c>
      <c r="H513">
        <f t="shared" si="58"/>
        <v>-8.3862885269928564E-2</v>
      </c>
      <c r="I513">
        <f t="shared" si="59"/>
        <v>0.79084338312184199</v>
      </c>
      <c r="J513">
        <f t="shared" si="60"/>
        <v>1.4496779725212328</v>
      </c>
      <c r="L513">
        <f t="shared" si="61"/>
        <v>22</v>
      </c>
      <c r="M513">
        <v>7</v>
      </c>
      <c r="N513" s="3">
        <f t="shared" si="62"/>
        <v>0.1211183542736638</v>
      </c>
      <c r="O513" s="4">
        <f>IF(AR513&gt;0.05,1,0.05)</f>
        <v>1</v>
      </c>
      <c r="W513" s="3">
        <f t="shared" si="63"/>
        <v>2.0691519867871526</v>
      </c>
      <c r="Y513">
        <f>(1-EXP(-W513*A513))/W513</f>
        <v>0.31442779045314995</v>
      </c>
      <c r="Z513">
        <f>A513-Y513</f>
        <v>0.1937681774840071</v>
      </c>
      <c r="AH513" s="3">
        <v>0.314427790453149</v>
      </c>
      <c r="AI513" s="3">
        <v>0.19376817748400699</v>
      </c>
      <c r="AR513">
        <v>0.1211183542736638</v>
      </c>
      <c r="AS513" s="4">
        <f>0.5/SIN(O513)*0.5</f>
        <v>0.29709877644453031</v>
      </c>
      <c r="AU513" s="4">
        <f t="shared" si="64"/>
        <v>0.47169123185138673</v>
      </c>
      <c r="AV513" s="4">
        <f t="shared" si="65"/>
        <v>3.6504736085770317E-2</v>
      </c>
    </row>
    <row r="514" spans="1:48" x14ac:dyDescent="0.3">
      <c r="A514">
        <v>0.50819596793715704</v>
      </c>
      <c r="E514" cm="1">
        <f t="array" ref="E514">INDEX($C$2:$C$104,L514)</f>
        <v>-0.13980491582040347</v>
      </c>
      <c r="G514">
        <f>PI()/12*(M514-12)</f>
        <v>-1.0471975511965976</v>
      </c>
      <c r="H514">
        <f t="shared" si="58"/>
        <v>-8.3862885269928564E-2</v>
      </c>
      <c r="I514">
        <f t="shared" si="59"/>
        <v>0.79084338312184199</v>
      </c>
      <c r="J514">
        <f t="shared" si="60"/>
        <v>1.2539632775949494</v>
      </c>
      <c r="L514">
        <f t="shared" si="61"/>
        <v>22</v>
      </c>
      <c r="M514">
        <v>8</v>
      </c>
      <c r="N514" s="3">
        <f t="shared" si="62"/>
        <v>0.31683304919994715</v>
      </c>
      <c r="O514" s="4">
        <f>IF(AR514&gt;0.05,1,0.05)</f>
        <v>1</v>
      </c>
      <c r="W514" s="3">
        <f t="shared" si="63"/>
        <v>0.80241673466453978</v>
      </c>
      <c r="Y514">
        <f>(1-EXP(-W514*A514))/W514</f>
        <v>0.41733688626850313</v>
      </c>
      <c r="Z514">
        <f>A514-Y514</f>
        <v>9.0859081668653918E-2</v>
      </c>
      <c r="AH514" s="3">
        <v>0.41733688626850302</v>
      </c>
      <c r="AI514" s="3">
        <v>9.0859081668654001E-2</v>
      </c>
      <c r="AR514">
        <v>0.31683304919994715</v>
      </c>
      <c r="AS514" s="4">
        <f>0.5/SIN(O514)*0.5</f>
        <v>0.29709877644453031</v>
      </c>
      <c r="AU514" s="4">
        <f t="shared" si="64"/>
        <v>0.47169123185138673</v>
      </c>
      <c r="AV514" s="4">
        <f t="shared" si="65"/>
        <v>3.6504736085770317E-2</v>
      </c>
    </row>
    <row r="515" spans="1:48" x14ac:dyDescent="0.3">
      <c r="A515">
        <v>0.50819596793715704</v>
      </c>
      <c r="E515" cm="1">
        <f t="array" ref="E515">INDEX($C$2:$C$104,L515)</f>
        <v>-0.13980491582040347</v>
      </c>
      <c r="G515">
        <f>PI()/12*(M515-12)</f>
        <v>-0.78539816339744828</v>
      </c>
      <c r="H515">
        <f t="shared" ref="H515:H578" si="66">SIN(E515)*SIN(RADIANS(37))</f>
        <v>-8.3862885269928564E-2</v>
      </c>
      <c r="I515">
        <f t="shared" ref="I515:I578" si="67">COS(E515)*COS(RADIANS(37))</f>
        <v>0.79084338312184199</v>
      </c>
      <c r="J515">
        <f t="shared" ref="J515:J578" si="68">ACOS(H515+I515*COS(G515))</f>
        <v>1.0754369808378641</v>
      </c>
      <c r="L515">
        <f t="shared" ref="L515:L578" si="69">INT((ROW()-2)/24) + 1</f>
        <v>22</v>
      </c>
      <c r="M515">
        <v>9</v>
      </c>
      <c r="N515" s="3">
        <f t="shared" ref="N515:N578" si="70">MAX(0.05, PI()/2-J515)</f>
        <v>0.49535934595703246</v>
      </c>
      <c r="O515" s="4">
        <f>IF(AR515&gt;0.05,1,0.05)</f>
        <v>1</v>
      </c>
      <c r="W515" s="3">
        <f t="shared" ref="W515:W578" si="71">0.5/SIN(N515)*0.5</f>
        <v>0.52593066009295064</v>
      </c>
      <c r="Y515">
        <f>(1-EXP(-W515*A515))/W515</f>
        <v>0.44594871745177622</v>
      </c>
      <c r="Z515">
        <f>A515-Y515</f>
        <v>6.2247250485380823E-2</v>
      </c>
      <c r="AH515" s="3">
        <v>0.445948717451776</v>
      </c>
      <c r="AI515" s="3">
        <v>6.2247250485380899E-2</v>
      </c>
      <c r="AR515">
        <v>0.49535934595703246</v>
      </c>
      <c r="AS515" s="4">
        <f>0.5/SIN(O515)*0.5</f>
        <v>0.29709877644453031</v>
      </c>
      <c r="AU515" s="4">
        <f t="shared" ref="AU515:AU578" si="72">(1-EXP(-AS515*A515))/AS515</f>
        <v>0.47169123185138673</v>
      </c>
      <c r="AV515" s="4">
        <f t="shared" ref="AV515:AV578" si="73">A515-AU515</f>
        <v>3.6504736085770317E-2</v>
      </c>
    </row>
    <row r="516" spans="1:48" x14ac:dyDescent="0.3">
      <c r="A516">
        <v>0.50819596793715704</v>
      </c>
      <c r="E516" cm="1">
        <f t="array" ref="E516">INDEX($C$2:$C$104,L516)</f>
        <v>-0.13980491582040347</v>
      </c>
      <c r="G516">
        <f>PI()/12*(M516-12)</f>
        <v>-0.52359877559829882</v>
      </c>
      <c r="H516">
        <f t="shared" si="66"/>
        <v>-8.3862885269928564E-2</v>
      </c>
      <c r="I516">
        <f t="shared" si="67"/>
        <v>0.79084338312184199</v>
      </c>
      <c r="J516">
        <f t="shared" si="68"/>
        <v>0.92601012969298158</v>
      </c>
      <c r="L516">
        <f t="shared" si="69"/>
        <v>22</v>
      </c>
      <c r="M516">
        <v>10</v>
      </c>
      <c r="N516" s="3">
        <f t="shared" si="70"/>
        <v>0.64478619710191498</v>
      </c>
      <c r="O516" s="4">
        <f>IF(AR516&gt;0.05,1,0.05)</f>
        <v>1</v>
      </c>
      <c r="W516" s="3">
        <f t="shared" si="71"/>
        <v>0.41595429299525166</v>
      </c>
      <c r="Y516">
        <f>(1-EXP(-W516*A516))/W516</f>
        <v>0.45807601273111309</v>
      </c>
      <c r="Z516">
        <f>A516-Y516</f>
        <v>5.0119955206043953E-2</v>
      </c>
      <c r="AH516" s="3">
        <v>0.45807601273111298</v>
      </c>
      <c r="AI516" s="3">
        <v>5.0119955206044002E-2</v>
      </c>
      <c r="AR516">
        <v>0.64478619710191498</v>
      </c>
      <c r="AS516" s="4">
        <f>0.5/SIN(O516)*0.5</f>
        <v>0.29709877644453031</v>
      </c>
      <c r="AU516" s="4">
        <f t="shared" si="72"/>
        <v>0.47169123185138673</v>
      </c>
      <c r="AV516" s="4">
        <f t="shared" si="73"/>
        <v>3.6504736085770317E-2</v>
      </c>
    </row>
    <row r="517" spans="1:48" x14ac:dyDescent="0.3">
      <c r="A517">
        <v>0.50819596793715704</v>
      </c>
      <c r="E517" cm="1">
        <f t="array" ref="E517">INDEX($C$2:$C$104,L517)</f>
        <v>-0.13980491582040347</v>
      </c>
      <c r="G517">
        <f>PI()/12*(M517-12)</f>
        <v>-0.26179938779914941</v>
      </c>
      <c r="H517">
        <f t="shared" si="66"/>
        <v>-8.3862885269928564E-2</v>
      </c>
      <c r="I517">
        <f t="shared" si="67"/>
        <v>0.79084338312184199</v>
      </c>
      <c r="J517">
        <f t="shared" si="68"/>
        <v>0.82298846138610682</v>
      </c>
      <c r="L517">
        <f t="shared" si="69"/>
        <v>22</v>
      </c>
      <c r="M517">
        <v>11</v>
      </c>
      <c r="N517" s="3">
        <f t="shared" si="70"/>
        <v>0.74780786540878974</v>
      </c>
      <c r="O517" s="4">
        <f>IF(AR517&gt;0.05,1,0.05)</f>
        <v>1</v>
      </c>
      <c r="W517" s="3">
        <f t="shared" si="71"/>
        <v>0.36762912985509089</v>
      </c>
      <c r="Y517">
        <f>(1-EXP(-W517*A517))/W517</f>
        <v>0.46354675341705748</v>
      </c>
      <c r="Z517">
        <f>A517-Y517</f>
        <v>4.4649214520099567E-2</v>
      </c>
      <c r="AH517" s="3">
        <v>0.46354675341705698</v>
      </c>
      <c r="AI517" s="3">
        <v>4.4649214520099602E-2</v>
      </c>
      <c r="AR517">
        <v>0.74780786540878974</v>
      </c>
      <c r="AS517" s="4">
        <f>0.5/SIN(O517)*0.5</f>
        <v>0.29709877644453031</v>
      </c>
      <c r="AU517" s="4">
        <f t="shared" si="72"/>
        <v>0.47169123185138673</v>
      </c>
      <c r="AV517" s="4">
        <f t="shared" si="73"/>
        <v>3.6504736085770317E-2</v>
      </c>
    </row>
    <row r="518" spans="1:48" x14ac:dyDescent="0.3">
      <c r="A518">
        <v>0.50819596793715704</v>
      </c>
      <c r="E518" cm="1">
        <f t="array" ref="E518">INDEX($C$2:$C$104,L518)</f>
        <v>-0.13980491582040347</v>
      </c>
      <c r="G518">
        <f>PI()/12*(M518-12)</f>
        <v>0</v>
      </c>
      <c r="H518">
        <f t="shared" si="66"/>
        <v>-8.3862885269928564E-2</v>
      </c>
      <c r="I518">
        <f t="shared" si="67"/>
        <v>0.79084338312184199</v>
      </c>
      <c r="J518">
        <f t="shared" si="68"/>
        <v>0.78557673905830538</v>
      </c>
      <c r="L518">
        <f t="shared" si="69"/>
        <v>22</v>
      </c>
      <c r="M518">
        <v>12</v>
      </c>
      <c r="N518" s="3">
        <f t="shared" si="70"/>
        <v>0.78521958773659117</v>
      </c>
      <c r="O518" s="4">
        <f>IF(AR518&gt;0.05,1,0.05)</f>
        <v>1</v>
      </c>
      <c r="W518" s="3">
        <f t="shared" si="71"/>
        <v>0.35361654353917676</v>
      </c>
      <c r="Y518">
        <f>(1-EXP(-W518*A518))/W518</f>
        <v>0.46514962368981544</v>
      </c>
      <c r="Z518">
        <f>A518-Y518</f>
        <v>4.3046344247341606E-2</v>
      </c>
      <c r="AH518" s="3">
        <v>0.46514962368981499</v>
      </c>
      <c r="AI518" s="3">
        <v>4.3046344247341599E-2</v>
      </c>
      <c r="AR518">
        <v>0.78521958773659117</v>
      </c>
      <c r="AS518" s="4">
        <f>0.5/SIN(O518)*0.5</f>
        <v>0.29709877644453031</v>
      </c>
      <c r="AU518" s="4">
        <f t="shared" si="72"/>
        <v>0.47169123185138673</v>
      </c>
      <c r="AV518" s="4">
        <f t="shared" si="73"/>
        <v>3.6504736085770317E-2</v>
      </c>
    </row>
    <row r="519" spans="1:48" x14ac:dyDescent="0.3">
      <c r="A519">
        <v>0.50819596793715704</v>
      </c>
      <c r="E519" cm="1">
        <f t="array" ref="E519">INDEX($C$2:$C$104,L519)</f>
        <v>-0.13980491582040347</v>
      </c>
      <c r="G519">
        <f>PI()/12*(M519-12)</f>
        <v>0.26179938779914941</v>
      </c>
      <c r="H519">
        <f t="shared" si="66"/>
        <v>-8.3862885269928564E-2</v>
      </c>
      <c r="I519">
        <f t="shared" si="67"/>
        <v>0.79084338312184199</v>
      </c>
      <c r="J519">
        <f t="shared" si="68"/>
        <v>0.82298846138610682</v>
      </c>
      <c r="L519">
        <f t="shared" si="69"/>
        <v>22</v>
      </c>
      <c r="M519">
        <v>13</v>
      </c>
      <c r="N519" s="3">
        <f t="shared" si="70"/>
        <v>0.74780786540878974</v>
      </c>
      <c r="O519" s="4">
        <f>IF(AR519&gt;0.05,1,0.05)</f>
        <v>1</v>
      </c>
      <c r="W519" s="3">
        <f t="shared" si="71"/>
        <v>0.36762912985509089</v>
      </c>
      <c r="Y519">
        <f>(1-EXP(-W519*A519))/W519</f>
        <v>0.46354675341705748</v>
      </c>
      <c r="Z519">
        <f>A519-Y519</f>
        <v>4.4649214520099567E-2</v>
      </c>
      <c r="AH519" s="3">
        <v>0.46354675341705698</v>
      </c>
      <c r="AI519" s="3">
        <v>4.4649214520099602E-2</v>
      </c>
      <c r="AR519">
        <v>0.74780786540878974</v>
      </c>
      <c r="AS519" s="4">
        <f>0.5/SIN(O519)*0.5</f>
        <v>0.29709877644453031</v>
      </c>
      <c r="AU519" s="4">
        <f t="shared" si="72"/>
        <v>0.47169123185138673</v>
      </c>
      <c r="AV519" s="4">
        <f t="shared" si="73"/>
        <v>3.6504736085770317E-2</v>
      </c>
    </row>
    <row r="520" spans="1:48" x14ac:dyDescent="0.3">
      <c r="A520">
        <v>0.56783149211167505</v>
      </c>
      <c r="E520" cm="1">
        <f t="array" ref="E520">INDEX($C$2:$C$104,L520)</f>
        <v>-0.13980491582040347</v>
      </c>
      <c r="G520">
        <f>PI()/12*(M520-12)</f>
        <v>0.52359877559829882</v>
      </c>
      <c r="H520">
        <f t="shared" si="66"/>
        <v>-8.3862885269928564E-2</v>
      </c>
      <c r="I520">
        <f t="shared" si="67"/>
        <v>0.79084338312184199</v>
      </c>
      <c r="J520">
        <f t="shared" si="68"/>
        <v>0.92601012969298158</v>
      </c>
      <c r="L520">
        <f t="shared" si="69"/>
        <v>22</v>
      </c>
      <c r="M520">
        <v>14</v>
      </c>
      <c r="N520" s="3">
        <f t="shared" si="70"/>
        <v>0.64478619710191498</v>
      </c>
      <c r="O520" s="4">
        <f>IF(AR520&gt;0.05,1,0.05)</f>
        <v>1</v>
      </c>
      <c r="W520" s="3">
        <f t="shared" si="71"/>
        <v>0.41595429299525166</v>
      </c>
      <c r="Y520">
        <f>(1-EXP(-W520*A520))/W520</f>
        <v>0.50575486530052216</v>
      </c>
      <c r="Z520">
        <f>A520-Y520</f>
        <v>6.2076626811152891E-2</v>
      </c>
      <c r="AH520" s="3">
        <v>0.50575486530052205</v>
      </c>
      <c r="AI520" s="3">
        <v>6.2076626811153002E-2</v>
      </c>
      <c r="AR520">
        <v>0.64478619710191498</v>
      </c>
      <c r="AS520" s="4">
        <f>0.5/SIN(O520)*0.5</f>
        <v>0.29709877644453031</v>
      </c>
      <c r="AU520" s="4">
        <f t="shared" si="72"/>
        <v>0.52251790600563253</v>
      </c>
      <c r="AV520" s="4">
        <f t="shared" si="73"/>
        <v>4.5313586106042525E-2</v>
      </c>
    </row>
    <row r="521" spans="1:48" x14ac:dyDescent="0.3">
      <c r="A521">
        <v>0.56783149211167505</v>
      </c>
      <c r="E521" cm="1">
        <f t="array" ref="E521">INDEX($C$2:$C$104,L521)</f>
        <v>-0.13980491582040347</v>
      </c>
      <c r="G521">
        <f>PI()/12*(M521-12)</f>
        <v>0.78539816339744828</v>
      </c>
      <c r="H521">
        <f t="shared" si="66"/>
        <v>-8.3862885269928564E-2</v>
      </c>
      <c r="I521">
        <f t="shared" si="67"/>
        <v>0.79084338312184199</v>
      </c>
      <c r="J521">
        <f t="shared" si="68"/>
        <v>1.0754369808378641</v>
      </c>
      <c r="L521">
        <f t="shared" si="69"/>
        <v>22</v>
      </c>
      <c r="M521">
        <v>15</v>
      </c>
      <c r="N521" s="3">
        <f t="shared" si="70"/>
        <v>0.49535934595703246</v>
      </c>
      <c r="O521" s="4">
        <f>IF(AR521&gt;0.05,1,0.05)</f>
        <v>1</v>
      </c>
      <c r="W521" s="3">
        <f t="shared" si="71"/>
        <v>0.52593066009295064</v>
      </c>
      <c r="Y521">
        <f>(1-EXP(-W521*A521))/W521</f>
        <v>0.49088899807396608</v>
      </c>
      <c r="Z521">
        <f>A521-Y521</f>
        <v>7.6942494037708975E-2</v>
      </c>
      <c r="AH521" s="3">
        <v>0.49088899807396602</v>
      </c>
      <c r="AI521" s="3">
        <v>7.6942494037709197E-2</v>
      </c>
      <c r="AR521">
        <v>0.49535934595703246</v>
      </c>
      <c r="AS521" s="4">
        <f>0.5/SIN(O521)*0.5</f>
        <v>0.29709877644453031</v>
      </c>
      <c r="AU521" s="4">
        <f t="shared" si="72"/>
        <v>0.52251790600563253</v>
      </c>
      <c r="AV521" s="4">
        <f t="shared" si="73"/>
        <v>4.5313586106042525E-2</v>
      </c>
    </row>
    <row r="522" spans="1:48" x14ac:dyDescent="0.3">
      <c r="A522">
        <v>0.56783149211167505</v>
      </c>
      <c r="E522" cm="1">
        <f t="array" ref="E522">INDEX($C$2:$C$104,L522)</f>
        <v>-0.13980491582040347</v>
      </c>
      <c r="G522">
        <f>PI()/12*(M522-12)</f>
        <v>1.0471975511965976</v>
      </c>
      <c r="H522">
        <f t="shared" si="66"/>
        <v>-8.3862885269928564E-2</v>
      </c>
      <c r="I522">
        <f t="shared" si="67"/>
        <v>0.79084338312184199</v>
      </c>
      <c r="J522">
        <f t="shared" si="68"/>
        <v>1.2539632775949494</v>
      </c>
      <c r="L522">
        <f t="shared" si="69"/>
        <v>22</v>
      </c>
      <c r="M522">
        <v>16</v>
      </c>
      <c r="N522" s="3">
        <f t="shared" si="70"/>
        <v>0.31683304919994715</v>
      </c>
      <c r="O522" s="4">
        <f>IF(AR522&gt;0.05,1,0.05)</f>
        <v>1</v>
      </c>
      <c r="W522" s="3">
        <f t="shared" si="71"/>
        <v>0.80241673466453978</v>
      </c>
      <c r="Y522">
        <f>(1-EXP(-W522*A522))/W522</f>
        <v>0.45606770483504061</v>
      </c>
      <c r="Z522">
        <f>A522-Y522</f>
        <v>0.11176378727663444</v>
      </c>
      <c r="AH522" s="3">
        <v>0.456067704835041</v>
      </c>
      <c r="AI522" s="3">
        <v>0.111763787276634</v>
      </c>
      <c r="AR522">
        <v>0.31683304919994715</v>
      </c>
      <c r="AS522" s="4">
        <f>0.5/SIN(O522)*0.5</f>
        <v>0.29709877644453031</v>
      </c>
      <c r="AU522" s="4">
        <f t="shared" si="72"/>
        <v>0.52251790600563253</v>
      </c>
      <c r="AV522" s="4">
        <f t="shared" si="73"/>
        <v>4.5313586106042525E-2</v>
      </c>
    </row>
    <row r="523" spans="1:48" x14ac:dyDescent="0.3">
      <c r="A523">
        <v>0.56783149211167505</v>
      </c>
      <c r="E523" cm="1">
        <f t="array" ref="E523">INDEX($C$2:$C$104,L523)</f>
        <v>-0.13980491582040347</v>
      </c>
      <c r="G523">
        <f>PI()/12*(M523-12)</f>
        <v>1.308996938995747</v>
      </c>
      <c r="H523">
        <f t="shared" si="66"/>
        <v>-8.3862885269928564E-2</v>
      </c>
      <c r="I523">
        <f t="shared" si="67"/>
        <v>0.79084338312184199</v>
      </c>
      <c r="J523">
        <f t="shared" si="68"/>
        <v>1.4496779725212328</v>
      </c>
      <c r="L523">
        <f t="shared" si="69"/>
        <v>22</v>
      </c>
      <c r="M523">
        <v>17</v>
      </c>
      <c r="N523" s="3">
        <f t="shared" si="70"/>
        <v>0.1211183542736638</v>
      </c>
      <c r="O523" s="4">
        <f>IF(AR523&gt;0.05,1,0.05)</f>
        <v>1</v>
      </c>
      <c r="W523" s="3">
        <f t="shared" si="71"/>
        <v>2.0691519867871526</v>
      </c>
      <c r="Y523">
        <f>(1-EXP(-W523*A523))/W523</f>
        <v>0.33403022187541631</v>
      </c>
      <c r="Z523">
        <f>A523-Y523</f>
        <v>0.23380127023625874</v>
      </c>
      <c r="AH523" s="3">
        <v>0.33403022187541598</v>
      </c>
      <c r="AI523" s="3">
        <v>0.23380127023625899</v>
      </c>
      <c r="AR523">
        <v>0.1211183542736638</v>
      </c>
      <c r="AS523" s="4">
        <f>0.5/SIN(O523)*0.5</f>
        <v>0.29709877644453031</v>
      </c>
      <c r="AU523" s="4">
        <f t="shared" si="72"/>
        <v>0.52251790600563253</v>
      </c>
      <c r="AV523" s="4">
        <f t="shared" si="73"/>
        <v>4.5313586106042525E-2</v>
      </c>
    </row>
    <row r="524" spans="1:48" x14ac:dyDescent="0.3">
      <c r="A524">
        <v>0.56783149211167505</v>
      </c>
      <c r="E524" cm="1">
        <f t="array" ref="E524">INDEX($C$2:$C$104,L524)</f>
        <v>-0.13980491582040347</v>
      </c>
      <c r="G524">
        <f>PI()/12*(M524-12)</f>
        <v>1.5707963267948966</v>
      </c>
      <c r="H524">
        <f t="shared" si="66"/>
        <v>-8.3862885269928564E-2</v>
      </c>
      <c r="I524">
        <f t="shared" si="67"/>
        <v>0.79084338312184199</v>
      </c>
      <c r="J524">
        <f t="shared" si="68"/>
        <v>1.6547578255292457</v>
      </c>
      <c r="L524">
        <f t="shared" si="69"/>
        <v>22</v>
      </c>
      <c r="M524">
        <v>18</v>
      </c>
      <c r="N524" s="3">
        <f t="shared" si="70"/>
        <v>0.05</v>
      </c>
      <c r="O524" s="4">
        <f>IF(AR524&gt;0.05,1,0.05)</f>
        <v>0.05</v>
      </c>
      <c r="W524" s="3">
        <f t="shared" si="71"/>
        <v>5.0020839411324403</v>
      </c>
      <c r="Y524">
        <f>(1-EXP(-W524*A524))/W524</f>
        <v>0.18824039190226347</v>
      </c>
      <c r="Z524">
        <f>A524-Y524</f>
        <v>0.37959110020941156</v>
      </c>
      <c r="AH524" s="3">
        <v>0.18824039190226299</v>
      </c>
      <c r="AI524" s="3">
        <v>0.379591100209412</v>
      </c>
      <c r="AR524">
        <v>0.05</v>
      </c>
      <c r="AS524" s="4">
        <f>0.5/SIN(O524)*0.5</f>
        <v>5.0020839411324403</v>
      </c>
      <c r="AU524" s="4">
        <f t="shared" si="72"/>
        <v>0.18824039190226347</v>
      </c>
      <c r="AV524" s="4">
        <f t="shared" si="73"/>
        <v>0.37959110020941156</v>
      </c>
    </row>
    <row r="525" spans="1:48" x14ac:dyDescent="0.3">
      <c r="A525">
        <v>0.56783149211167505</v>
      </c>
      <c r="E525" cm="1">
        <f t="array" ref="E525">INDEX($C$2:$C$104,L525)</f>
        <v>-0.13980491582040347</v>
      </c>
      <c r="G525">
        <f>PI()/12*(M525-12)</f>
        <v>1.8325957145940459</v>
      </c>
      <c r="H525">
        <f t="shared" si="66"/>
        <v>-8.3862885269928564E-2</v>
      </c>
      <c r="I525">
        <f t="shared" si="67"/>
        <v>0.79084338312184199</v>
      </c>
      <c r="J525">
        <f t="shared" si="68"/>
        <v>1.8635065374724806</v>
      </c>
      <c r="L525">
        <f t="shared" si="69"/>
        <v>22</v>
      </c>
      <c r="M525">
        <v>19</v>
      </c>
      <c r="N525" s="3">
        <f t="shared" si="70"/>
        <v>0.05</v>
      </c>
      <c r="O525" s="4">
        <f>IF(AR525&gt;0.05,1,0.05)</f>
        <v>0.05</v>
      </c>
      <c r="W525" s="3">
        <f t="shared" si="71"/>
        <v>5.0020839411324403</v>
      </c>
      <c r="Y525">
        <f>(1-EXP(-W525*A525))/W525</f>
        <v>0.18824039190226347</v>
      </c>
      <c r="Z525">
        <f>A525-Y525</f>
        <v>0.37959110020941156</v>
      </c>
      <c r="AH525" s="3">
        <v>0.18824039190226299</v>
      </c>
      <c r="AI525" s="3">
        <v>0.379591100209412</v>
      </c>
      <c r="AR525">
        <v>0.05</v>
      </c>
      <c r="AS525" s="4">
        <f>0.5/SIN(O525)*0.5</f>
        <v>5.0020839411324403</v>
      </c>
      <c r="AU525" s="4">
        <f t="shared" si="72"/>
        <v>0.18824039190226347</v>
      </c>
      <c r="AV525" s="4">
        <f t="shared" si="73"/>
        <v>0.37959110020941156</v>
      </c>
    </row>
    <row r="526" spans="1:48" x14ac:dyDescent="0.3">
      <c r="A526">
        <v>0.56783149211167505</v>
      </c>
      <c r="E526" cm="1">
        <f t="array" ref="E526">INDEX($C$2:$C$104,L526)</f>
        <v>-0.13980491582040347</v>
      </c>
      <c r="G526">
        <f>PI()/12*(M526-12)</f>
        <v>2.0943951023931953</v>
      </c>
      <c r="H526">
        <f t="shared" si="66"/>
        <v>-8.3862885269928564E-2</v>
      </c>
      <c r="I526">
        <f t="shared" si="67"/>
        <v>0.79084338312184199</v>
      </c>
      <c r="J526">
        <f t="shared" si="68"/>
        <v>2.0706357087562828</v>
      </c>
      <c r="L526">
        <f t="shared" si="69"/>
        <v>22</v>
      </c>
      <c r="M526">
        <v>20</v>
      </c>
      <c r="N526" s="3">
        <f t="shared" si="70"/>
        <v>0.05</v>
      </c>
      <c r="O526" s="4">
        <f>IF(AR526&gt;0.05,1,0.05)</f>
        <v>0.05</v>
      </c>
      <c r="W526" s="3">
        <f t="shared" si="71"/>
        <v>5.0020839411324403</v>
      </c>
      <c r="Y526">
        <f>(1-EXP(-W526*A526))/W526</f>
        <v>0.18824039190226347</v>
      </c>
      <c r="Z526">
        <f>A526-Y526</f>
        <v>0.37959110020941156</v>
      </c>
      <c r="AH526" s="3">
        <v>0.18824039190226299</v>
      </c>
      <c r="AI526" s="3">
        <v>0.379591100209412</v>
      </c>
      <c r="AR526">
        <v>0.05</v>
      </c>
      <c r="AS526" s="4">
        <f>0.5/SIN(O526)*0.5</f>
        <v>5.0020839411324403</v>
      </c>
      <c r="AU526" s="4">
        <f t="shared" si="72"/>
        <v>0.18824039190226347</v>
      </c>
      <c r="AV526" s="4">
        <f t="shared" si="73"/>
        <v>0.37959110020941156</v>
      </c>
    </row>
    <row r="527" spans="1:48" x14ac:dyDescent="0.3">
      <c r="A527">
        <v>0.56783149211167505</v>
      </c>
      <c r="E527" cm="1">
        <f t="array" ref="E527">INDEX($C$2:$C$104,L527)</f>
        <v>-0.13980491582040347</v>
      </c>
      <c r="G527">
        <f>PI()/12*(M527-12)</f>
        <v>2.3561944901923448</v>
      </c>
      <c r="H527">
        <f t="shared" si="66"/>
        <v>-8.3862885269928564E-2</v>
      </c>
      <c r="I527">
        <f t="shared" si="67"/>
        <v>0.79084338312184199</v>
      </c>
      <c r="J527">
        <f t="shared" si="68"/>
        <v>2.269301425592241</v>
      </c>
      <c r="L527">
        <f t="shared" si="69"/>
        <v>22</v>
      </c>
      <c r="M527">
        <v>21</v>
      </c>
      <c r="N527" s="3">
        <f t="shared" si="70"/>
        <v>0.05</v>
      </c>
      <c r="O527" s="4">
        <f>IF(AR527&gt;0.05,1,0.05)</f>
        <v>0.05</v>
      </c>
      <c r="W527" s="3">
        <f t="shared" si="71"/>
        <v>5.0020839411324403</v>
      </c>
      <c r="Y527">
        <f>(1-EXP(-W527*A527))/W527</f>
        <v>0.18824039190226347</v>
      </c>
      <c r="Z527">
        <f>A527-Y527</f>
        <v>0.37959110020941156</v>
      </c>
      <c r="AH527" s="3">
        <v>0.18824039190226299</v>
      </c>
      <c r="AI527" s="3">
        <v>0.379591100209412</v>
      </c>
      <c r="AR527">
        <v>0.05</v>
      </c>
      <c r="AS527" s="4">
        <f>0.5/SIN(O527)*0.5</f>
        <v>5.0020839411324403</v>
      </c>
      <c r="AU527" s="4">
        <f t="shared" si="72"/>
        <v>0.18824039190226347</v>
      </c>
      <c r="AV527" s="4">
        <f t="shared" si="73"/>
        <v>0.37959110020941156</v>
      </c>
    </row>
    <row r="528" spans="1:48" x14ac:dyDescent="0.3">
      <c r="A528">
        <v>0.56783149211167505</v>
      </c>
      <c r="E528" cm="1">
        <f t="array" ref="E528">INDEX($C$2:$C$104,L528)</f>
        <v>-0.13980491582040347</v>
      </c>
      <c r="G528">
        <f>PI()/12*(M528-12)</f>
        <v>2.617993877991494</v>
      </c>
      <c r="H528">
        <f t="shared" si="66"/>
        <v>-8.3862885269928564E-2</v>
      </c>
      <c r="I528">
        <f t="shared" si="67"/>
        <v>0.79084338312184199</v>
      </c>
      <c r="J528">
        <f t="shared" si="68"/>
        <v>2.4476859058117455</v>
      </c>
      <c r="L528">
        <f t="shared" si="69"/>
        <v>22</v>
      </c>
      <c r="M528">
        <v>22</v>
      </c>
      <c r="N528" s="3">
        <f t="shared" si="70"/>
        <v>0.05</v>
      </c>
      <c r="O528" s="4">
        <f>IF(AR528&gt;0.05,1,0.05)</f>
        <v>0.05</v>
      </c>
      <c r="W528" s="3">
        <f t="shared" si="71"/>
        <v>5.0020839411324403</v>
      </c>
      <c r="Y528">
        <f>(1-EXP(-W528*A528))/W528</f>
        <v>0.18824039190226347</v>
      </c>
      <c r="Z528">
        <f>A528-Y528</f>
        <v>0.37959110020941156</v>
      </c>
      <c r="AH528" s="3">
        <v>0.18824039190226299</v>
      </c>
      <c r="AI528" s="3">
        <v>0.379591100209412</v>
      </c>
      <c r="AR528">
        <v>0.05</v>
      </c>
      <c r="AS528" s="4">
        <f>0.5/SIN(O528)*0.5</f>
        <v>5.0020839411324403</v>
      </c>
      <c r="AU528" s="4">
        <f t="shared" si="72"/>
        <v>0.18824039190226347</v>
      </c>
      <c r="AV528" s="4">
        <f t="shared" si="73"/>
        <v>0.37959110020941156</v>
      </c>
    </row>
    <row r="529" spans="1:48" x14ac:dyDescent="0.3">
      <c r="A529">
        <v>0.56783149211167505</v>
      </c>
      <c r="E529" cm="1">
        <f t="array" ref="E529">INDEX($C$2:$C$104,L529)</f>
        <v>-0.13980491582040347</v>
      </c>
      <c r="G529">
        <f>PI()/12*(M529-12)</f>
        <v>2.8797932657906435</v>
      </c>
      <c r="H529">
        <f t="shared" si="66"/>
        <v>-8.3862885269928564E-2</v>
      </c>
      <c r="I529">
        <f t="shared" si="67"/>
        <v>0.79084338312184199</v>
      </c>
      <c r="J529">
        <f t="shared" si="68"/>
        <v>2.5825418580781894</v>
      </c>
      <c r="L529">
        <f t="shared" si="69"/>
        <v>22</v>
      </c>
      <c r="M529">
        <v>23</v>
      </c>
      <c r="N529" s="3">
        <f t="shared" si="70"/>
        <v>0.05</v>
      </c>
      <c r="O529" s="4">
        <f>IF(AR529&gt;0.05,1,0.05)</f>
        <v>0.05</v>
      </c>
      <c r="W529" s="3">
        <f t="shared" si="71"/>
        <v>5.0020839411324403</v>
      </c>
      <c r="Y529">
        <f>(1-EXP(-W529*A529))/W529</f>
        <v>0.18824039190226347</v>
      </c>
      <c r="Z529">
        <f>A529-Y529</f>
        <v>0.37959110020941156</v>
      </c>
      <c r="AH529" s="3">
        <v>0.18824039190226299</v>
      </c>
      <c r="AI529" s="3">
        <v>0.379591100209412</v>
      </c>
      <c r="AR529">
        <v>0.05</v>
      </c>
      <c r="AS529" s="4">
        <f>0.5/SIN(O529)*0.5</f>
        <v>5.0020839411324403</v>
      </c>
      <c r="AU529" s="4">
        <f t="shared" si="72"/>
        <v>0.18824039190226347</v>
      </c>
      <c r="AV529" s="4">
        <f t="shared" si="73"/>
        <v>0.37959110020941156</v>
      </c>
    </row>
    <row r="530" spans="1:48" x14ac:dyDescent="0.3">
      <c r="A530">
        <v>0.56783149211167505</v>
      </c>
      <c r="E530" cm="1">
        <f t="array" ref="E530">INDEX($C$2:$C$104,L530)</f>
        <v>-0.14640588915439826</v>
      </c>
      <c r="G530">
        <f>PI()/12*(M530-12)</f>
        <v>-3.1415926535897931</v>
      </c>
      <c r="H530">
        <f t="shared" si="66"/>
        <v>-8.7794835034865959E-2</v>
      </c>
      <c r="I530">
        <f t="shared" si="67"/>
        <v>0.7900915378172052</v>
      </c>
      <c r="J530">
        <f t="shared" si="68"/>
        <v>2.6422267195062896</v>
      </c>
      <c r="L530">
        <f t="shared" si="69"/>
        <v>23</v>
      </c>
      <c r="M530">
        <v>0</v>
      </c>
      <c r="N530" s="3">
        <f t="shared" si="70"/>
        <v>0.05</v>
      </c>
      <c r="O530" s="4">
        <f>IF(AR530&gt;0.05,1,0.05)</f>
        <v>0.05</v>
      </c>
      <c r="W530" s="3">
        <f t="shared" si="71"/>
        <v>5.0020839411324403</v>
      </c>
      <c r="Y530">
        <f>(1-EXP(-W530*A530))/W530</f>
        <v>0.18824039190226347</v>
      </c>
      <c r="Z530">
        <f>A530-Y530</f>
        <v>0.37959110020941156</v>
      </c>
      <c r="AH530" s="3">
        <v>0.18824039190226299</v>
      </c>
      <c r="AI530" s="3">
        <v>0.379591100209412</v>
      </c>
      <c r="AR530">
        <v>0.05</v>
      </c>
      <c r="AS530" s="4">
        <f>0.5/SIN(O530)*0.5</f>
        <v>5.0020839411324403</v>
      </c>
      <c r="AU530" s="4">
        <f t="shared" si="72"/>
        <v>0.18824039190226347</v>
      </c>
      <c r="AV530" s="4">
        <f t="shared" si="73"/>
        <v>0.37959110020941156</v>
      </c>
    </row>
    <row r="531" spans="1:48" x14ac:dyDescent="0.3">
      <c r="A531">
        <v>0.56783149211167505</v>
      </c>
      <c r="E531" cm="1">
        <f t="array" ref="E531">INDEX($C$2:$C$104,L531)</f>
        <v>-0.14640588915439826</v>
      </c>
      <c r="G531">
        <f>PI()/12*(M531-12)</f>
        <v>-2.8797932657906435</v>
      </c>
      <c r="H531">
        <f t="shared" si="66"/>
        <v>-8.7794835034865959E-2</v>
      </c>
      <c r="I531">
        <f t="shared" si="67"/>
        <v>0.7900915378172052</v>
      </c>
      <c r="J531">
        <f t="shared" si="68"/>
        <v>2.5886155580616386</v>
      </c>
      <c r="L531">
        <f t="shared" si="69"/>
        <v>23</v>
      </c>
      <c r="M531">
        <v>1</v>
      </c>
      <c r="N531" s="3">
        <f t="shared" si="70"/>
        <v>0.05</v>
      </c>
      <c r="O531" s="4">
        <f>IF(AR531&gt;0.05,1,0.05)</f>
        <v>0.05</v>
      </c>
      <c r="W531" s="3">
        <f t="shared" si="71"/>
        <v>5.0020839411324403</v>
      </c>
      <c r="Y531">
        <f>(1-EXP(-W531*A531))/W531</f>
        <v>0.18824039190226347</v>
      </c>
      <c r="Z531">
        <f>A531-Y531</f>
        <v>0.37959110020941156</v>
      </c>
      <c r="AH531" s="3">
        <v>0.18824039190226299</v>
      </c>
      <c r="AI531" s="3">
        <v>0.379591100209412</v>
      </c>
      <c r="AR531">
        <v>0.05</v>
      </c>
      <c r="AS531" s="4">
        <f>0.5/SIN(O531)*0.5</f>
        <v>5.0020839411324403</v>
      </c>
      <c r="AU531" s="4">
        <f t="shared" si="72"/>
        <v>0.18824039190226347</v>
      </c>
      <c r="AV531" s="4">
        <f t="shared" si="73"/>
        <v>0.37959110020941156</v>
      </c>
    </row>
    <row r="532" spans="1:48" x14ac:dyDescent="0.3">
      <c r="A532">
        <v>0.56783149211167505</v>
      </c>
      <c r="E532" cm="1">
        <f t="array" ref="E532">INDEX($C$2:$C$104,L532)</f>
        <v>-0.14640588915439826</v>
      </c>
      <c r="G532">
        <f>PI()/12*(M532-12)</f>
        <v>-2.617993877991494</v>
      </c>
      <c r="H532">
        <f t="shared" si="66"/>
        <v>-8.7794835034865959E-2</v>
      </c>
      <c r="I532">
        <f t="shared" si="67"/>
        <v>0.7900915378172052</v>
      </c>
      <c r="J532">
        <f t="shared" si="68"/>
        <v>2.452831788448254</v>
      </c>
      <c r="L532">
        <f t="shared" si="69"/>
        <v>23</v>
      </c>
      <c r="M532">
        <v>2</v>
      </c>
      <c r="N532" s="3">
        <f t="shared" si="70"/>
        <v>0.05</v>
      </c>
      <c r="O532" s="4">
        <f>IF(AR532&gt;0.05,1,0.05)</f>
        <v>0.05</v>
      </c>
      <c r="W532" s="3">
        <f t="shared" si="71"/>
        <v>5.0020839411324403</v>
      </c>
      <c r="Y532">
        <f>(1-EXP(-W532*A532))/W532</f>
        <v>0.18824039190226347</v>
      </c>
      <c r="Z532">
        <f>A532-Y532</f>
        <v>0.37959110020941156</v>
      </c>
      <c r="AH532" s="3">
        <v>0.18824039190226299</v>
      </c>
      <c r="AI532" s="3">
        <v>0.379591100209412</v>
      </c>
      <c r="AR532">
        <v>0.05</v>
      </c>
      <c r="AS532" s="4">
        <f>0.5/SIN(O532)*0.5</f>
        <v>5.0020839411324403</v>
      </c>
      <c r="AU532" s="4">
        <f t="shared" si="72"/>
        <v>0.18824039190226347</v>
      </c>
      <c r="AV532" s="4">
        <f t="shared" si="73"/>
        <v>0.37959110020941156</v>
      </c>
    </row>
    <row r="533" spans="1:48" x14ac:dyDescent="0.3">
      <c r="A533">
        <v>0.56783149211167505</v>
      </c>
      <c r="E533" cm="1">
        <f t="array" ref="E533">INDEX($C$2:$C$104,L533)</f>
        <v>-0.14640588915439826</v>
      </c>
      <c r="G533">
        <f>PI()/12*(M533-12)</f>
        <v>-2.3561944901923448</v>
      </c>
      <c r="H533">
        <f t="shared" si="66"/>
        <v>-8.7794835034865959E-2</v>
      </c>
      <c r="I533">
        <f t="shared" si="67"/>
        <v>0.7900915378172052</v>
      </c>
      <c r="J533">
        <f t="shared" si="68"/>
        <v>2.2737499364181755</v>
      </c>
      <c r="L533">
        <f t="shared" si="69"/>
        <v>23</v>
      </c>
      <c r="M533">
        <v>3</v>
      </c>
      <c r="N533" s="3">
        <f t="shared" si="70"/>
        <v>0.05</v>
      </c>
      <c r="O533" s="4">
        <f>IF(AR533&gt;0.05,1,0.05)</f>
        <v>0.05</v>
      </c>
      <c r="W533" s="3">
        <f t="shared" si="71"/>
        <v>5.0020839411324403</v>
      </c>
      <c r="Y533">
        <f>(1-EXP(-W533*A533))/W533</f>
        <v>0.18824039190226347</v>
      </c>
      <c r="Z533">
        <f>A533-Y533</f>
        <v>0.37959110020941156</v>
      </c>
      <c r="AH533" s="3">
        <v>0.18824039190226299</v>
      </c>
      <c r="AI533" s="3">
        <v>0.379591100209412</v>
      </c>
      <c r="AR533">
        <v>0.05</v>
      </c>
      <c r="AS533" s="4">
        <f>0.5/SIN(O533)*0.5</f>
        <v>5.0020839411324403</v>
      </c>
      <c r="AU533" s="4">
        <f t="shared" si="72"/>
        <v>0.18824039190226347</v>
      </c>
      <c r="AV533" s="4">
        <f t="shared" si="73"/>
        <v>0.37959110020941156</v>
      </c>
    </row>
    <row r="534" spans="1:48" x14ac:dyDescent="0.3">
      <c r="A534">
        <v>0.56783149211167505</v>
      </c>
      <c r="E534" cm="1">
        <f t="array" ref="E534">INDEX($C$2:$C$104,L534)</f>
        <v>-0.14640588915439826</v>
      </c>
      <c r="G534">
        <f>PI()/12*(M534-12)</f>
        <v>-2.0943951023931953</v>
      </c>
      <c r="H534">
        <f t="shared" si="66"/>
        <v>-8.7794835034865959E-2</v>
      </c>
      <c r="I534">
        <f t="shared" si="67"/>
        <v>0.7900915378172052</v>
      </c>
      <c r="J534">
        <f t="shared" si="68"/>
        <v>2.0746919281222396</v>
      </c>
      <c r="L534">
        <f t="shared" si="69"/>
        <v>23</v>
      </c>
      <c r="M534">
        <v>4</v>
      </c>
      <c r="N534" s="3">
        <f t="shared" si="70"/>
        <v>0.05</v>
      </c>
      <c r="O534" s="4">
        <f>IF(AR534&gt;0.05,1,0.05)</f>
        <v>0.05</v>
      </c>
      <c r="W534" s="3">
        <f t="shared" si="71"/>
        <v>5.0020839411324403</v>
      </c>
      <c r="Y534">
        <f>(1-EXP(-W534*A534))/W534</f>
        <v>0.18824039190226347</v>
      </c>
      <c r="Z534">
        <f>A534-Y534</f>
        <v>0.37959110020941156</v>
      </c>
      <c r="AH534" s="3">
        <v>0.18824039190226299</v>
      </c>
      <c r="AI534" s="3">
        <v>0.379591100209412</v>
      </c>
      <c r="AR534">
        <v>0.05</v>
      </c>
      <c r="AS534" s="4">
        <f>0.5/SIN(O534)*0.5</f>
        <v>5.0020839411324403</v>
      </c>
      <c r="AU534" s="4">
        <f t="shared" si="72"/>
        <v>0.18824039190226347</v>
      </c>
      <c r="AV534" s="4">
        <f t="shared" si="73"/>
        <v>0.37959110020941156</v>
      </c>
    </row>
    <row r="535" spans="1:48" x14ac:dyDescent="0.3">
      <c r="A535">
        <v>0.56783149211167505</v>
      </c>
      <c r="E535" cm="1">
        <f t="array" ref="E535">INDEX($C$2:$C$104,L535)</f>
        <v>-0.14640588915439826</v>
      </c>
      <c r="G535">
        <f>PI()/12*(M535-12)</f>
        <v>-1.8325957145940459</v>
      </c>
      <c r="H535">
        <f t="shared" si="66"/>
        <v>-8.7794835034865959E-2</v>
      </c>
      <c r="I535">
        <f t="shared" si="67"/>
        <v>0.7900915378172052</v>
      </c>
      <c r="J535">
        <f t="shared" si="68"/>
        <v>1.8674122330101288</v>
      </c>
      <c r="L535">
        <f t="shared" si="69"/>
        <v>23</v>
      </c>
      <c r="M535">
        <v>5</v>
      </c>
      <c r="N535" s="3">
        <f t="shared" si="70"/>
        <v>0.05</v>
      </c>
      <c r="O535" s="4">
        <f>IF(AR535&gt;0.05,1,0.05)</f>
        <v>0.05</v>
      </c>
      <c r="W535" s="3">
        <f t="shared" si="71"/>
        <v>5.0020839411324403</v>
      </c>
      <c r="Y535">
        <f>(1-EXP(-W535*A535))/W535</f>
        <v>0.18824039190226347</v>
      </c>
      <c r="Z535">
        <f>A535-Y535</f>
        <v>0.37959110020941156</v>
      </c>
      <c r="AH535" s="3">
        <v>0.18824039190226299</v>
      </c>
      <c r="AI535" s="3">
        <v>0.379591100209412</v>
      </c>
      <c r="AR535">
        <v>0.05</v>
      </c>
      <c r="AS535" s="4">
        <f>0.5/SIN(O535)*0.5</f>
        <v>5.0020839411324403</v>
      </c>
      <c r="AU535" s="4">
        <f t="shared" si="72"/>
        <v>0.18824039190226347</v>
      </c>
      <c r="AV535" s="4">
        <f t="shared" si="73"/>
        <v>0.37959110020941156</v>
      </c>
    </row>
    <row r="536" spans="1:48" x14ac:dyDescent="0.3">
      <c r="A536">
        <v>0.56783149211167505</v>
      </c>
      <c r="E536" cm="1">
        <f t="array" ref="E536">INDEX($C$2:$C$104,L536)</f>
        <v>-0.14640588915439826</v>
      </c>
      <c r="G536">
        <f>PI()/12*(M536-12)</f>
        <v>-1.5707963267948966</v>
      </c>
      <c r="H536">
        <f t="shared" si="66"/>
        <v>-8.7794835034865959E-2</v>
      </c>
      <c r="I536">
        <f t="shared" si="67"/>
        <v>0.7900915378172052</v>
      </c>
      <c r="J536">
        <f t="shared" si="68"/>
        <v>1.6587043409592017</v>
      </c>
      <c r="L536">
        <f t="shared" si="69"/>
        <v>23</v>
      </c>
      <c r="M536">
        <v>6</v>
      </c>
      <c r="N536" s="3">
        <f t="shared" si="70"/>
        <v>0.05</v>
      </c>
      <c r="O536" s="4">
        <f>IF(AR536&gt;0.05,1,0.05)</f>
        <v>0.05</v>
      </c>
      <c r="W536" s="3">
        <f t="shared" si="71"/>
        <v>5.0020839411324403</v>
      </c>
      <c r="Y536">
        <f>(1-EXP(-W536*A536))/W536</f>
        <v>0.18824039190226347</v>
      </c>
      <c r="Z536">
        <f>A536-Y536</f>
        <v>0.37959110020941156</v>
      </c>
      <c r="AH536" s="3">
        <v>0.18824039190226299</v>
      </c>
      <c r="AI536" s="3">
        <v>0.379591100209412</v>
      </c>
      <c r="AR536">
        <v>0.05</v>
      </c>
      <c r="AS536" s="4">
        <f>0.5/SIN(O536)*0.5</f>
        <v>5.0020839411324403</v>
      </c>
      <c r="AU536" s="4">
        <f t="shared" si="72"/>
        <v>0.18824039190226347</v>
      </c>
      <c r="AV536" s="4">
        <f t="shared" si="73"/>
        <v>0.37959110020941156</v>
      </c>
    </row>
    <row r="537" spans="1:48" x14ac:dyDescent="0.3">
      <c r="A537">
        <v>0.56783149211167505</v>
      </c>
      <c r="E537" cm="1">
        <f t="array" ref="E537">INDEX($C$2:$C$104,L537)</f>
        <v>-0.14640588915439826</v>
      </c>
      <c r="G537">
        <f>PI()/12*(M537-12)</f>
        <v>-1.308996938995747</v>
      </c>
      <c r="H537">
        <f t="shared" si="66"/>
        <v>-8.7794835034865959E-2</v>
      </c>
      <c r="I537">
        <f t="shared" si="67"/>
        <v>0.7900915378172052</v>
      </c>
      <c r="J537">
        <f t="shared" si="68"/>
        <v>1.4538339286023971</v>
      </c>
      <c r="L537">
        <f t="shared" si="69"/>
        <v>23</v>
      </c>
      <c r="M537">
        <v>7</v>
      </c>
      <c r="N537" s="3">
        <f t="shared" si="70"/>
        <v>0.11696239819249943</v>
      </c>
      <c r="O537" s="4">
        <f>IF(AR537&gt;0.05,1,0.05)</f>
        <v>1</v>
      </c>
      <c r="W537" s="3">
        <f t="shared" si="71"/>
        <v>2.1423202958780201</v>
      </c>
      <c r="Y537">
        <f>(1-EXP(-W537*A537))/W537</f>
        <v>0.32848864083803381</v>
      </c>
      <c r="Z537">
        <f>A537-Y537</f>
        <v>0.23934285127364124</v>
      </c>
      <c r="AH537" s="3">
        <v>0.32848864083803397</v>
      </c>
      <c r="AI537" s="3">
        <v>0.23934285127364099</v>
      </c>
      <c r="AR537">
        <v>0.11696239819249943</v>
      </c>
      <c r="AS537" s="4">
        <f>0.5/SIN(O537)*0.5</f>
        <v>0.29709877644453031</v>
      </c>
      <c r="AU537" s="4">
        <f t="shared" si="72"/>
        <v>0.52251790600563253</v>
      </c>
      <c r="AV537" s="4">
        <f t="shared" si="73"/>
        <v>4.5313586106042525E-2</v>
      </c>
    </row>
    <row r="538" spans="1:48" x14ac:dyDescent="0.3">
      <c r="A538">
        <v>0.56783149211167505</v>
      </c>
      <c r="E538" cm="1">
        <f t="array" ref="E538">INDEX($C$2:$C$104,L538)</f>
        <v>-0.14640588915439826</v>
      </c>
      <c r="G538">
        <f>PI()/12*(M538-12)</f>
        <v>-1.0471975511965976</v>
      </c>
      <c r="H538">
        <f t="shared" si="66"/>
        <v>-8.7794835034865959E-2</v>
      </c>
      <c r="I538">
        <f t="shared" si="67"/>
        <v>0.7900915378172052</v>
      </c>
      <c r="J538">
        <f t="shared" si="68"/>
        <v>1.2584934485403032</v>
      </c>
      <c r="L538">
        <f t="shared" si="69"/>
        <v>23</v>
      </c>
      <c r="M538">
        <v>8</v>
      </c>
      <c r="N538" s="3">
        <f t="shared" si="70"/>
        <v>0.31230287825459335</v>
      </c>
      <c r="O538" s="4">
        <f>IF(AR538&gt;0.05,1,0.05)</f>
        <v>1</v>
      </c>
      <c r="W538" s="3">
        <f t="shared" si="71"/>
        <v>0.81366717701413449</v>
      </c>
      <c r="Y538">
        <f>(1-EXP(-W538*A538))/W538</f>
        <v>0.45472393948927903</v>
      </c>
      <c r="Z538">
        <f>A538-Y538</f>
        <v>0.11310755262239602</v>
      </c>
      <c r="AH538" s="3">
        <v>0.45472393948927903</v>
      </c>
      <c r="AI538" s="3">
        <v>0.113107552622396</v>
      </c>
      <c r="AR538">
        <v>0.31230287825459335</v>
      </c>
      <c r="AS538" s="4">
        <f>0.5/SIN(O538)*0.5</f>
        <v>0.29709877644453031</v>
      </c>
      <c r="AU538" s="4">
        <f t="shared" si="72"/>
        <v>0.52251790600563253</v>
      </c>
      <c r="AV538" s="4">
        <f t="shared" si="73"/>
        <v>4.5313586106042525E-2</v>
      </c>
    </row>
    <row r="539" spans="1:48" x14ac:dyDescent="0.3">
      <c r="A539">
        <v>0.56783149211167505</v>
      </c>
      <c r="E539" cm="1">
        <f t="array" ref="E539">INDEX($C$2:$C$104,L539)</f>
        <v>-0.14640588915439826</v>
      </c>
      <c r="G539">
        <f>PI()/12*(M539-12)</f>
        <v>-0.78539816339744828</v>
      </c>
      <c r="H539">
        <f t="shared" si="66"/>
        <v>-8.7794835034865959E-2</v>
      </c>
      <c r="I539">
        <f t="shared" si="67"/>
        <v>0.7900915378172052</v>
      </c>
      <c r="J539">
        <f t="shared" si="68"/>
        <v>1.0805034881876376</v>
      </c>
      <c r="L539">
        <f t="shared" si="69"/>
        <v>23</v>
      </c>
      <c r="M539">
        <v>9</v>
      </c>
      <c r="N539" s="3">
        <f t="shared" si="70"/>
        <v>0.49029283860725892</v>
      </c>
      <c r="O539" s="4">
        <f>IF(AR539&gt;0.05,1,0.05)</f>
        <v>1</v>
      </c>
      <c r="W539" s="3">
        <f t="shared" si="71"/>
        <v>0.53091603822065503</v>
      </c>
      <c r="Y539">
        <f>(1-EXP(-W539*A539))/W539</f>
        <v>0.49022931928412167</v>
      </c>
      <c r="Z539">
        <f>A539-Y539</f>
        <v>7.7602172827553384E-2</v>
      </c>
      <c r="AH539" s="3">
        <v>0.490229319284122</v>
      </c>
      <c r="AI539" s="3">
        <v>7.7602172827553606E-2</v>
      </c>
      <c r="AR539">
        <v>0.49029283860725892</v>
      </c>
      <c r="AS539" s="4">
        <f>0.5/SIN(O539)*0.5</f>
        <v>0.29709877644453031</v>
      </c>
      <c r="AU539" s="4">
        <f t="shared" si="72"/>
        <v>0.52251790600563253</v>
      </c>
      <c r="AV539" s="4">
        <f t="shared" si="73"/>
        <v>4.5313586106042525E-2</v>
      </c>
    </row>
    <row r="540" spans="1:48" x14ac:dyDescent="0.3">
      <c r="A540">
        <v>0.64331052449378201</v>
      </c>
      <c r="E540" cm="1">
        <f t="array" ref="E540">INDEX($C$2:$C$104,L540)</f>
        <v>-0.14640588915439826</v>
      </c>
      <c r="G540">
        <f>PI()/12*(M540-12)</f>
        <v>-0.52359877559829882</v>
      </c>
      <c r="H540">
        <f t="shared" si="66"/>
        <v>-8.7794835034865959E-2</v>
      </c>
      <c r="I540">
        <f t="shared" si="67"/>
        <v>0.7900915378172052</v>
      </c>
      <c r="J540">
        <f t="shared" si="68"/>
        <v>0.93173221493160008</v>
      </c>
      <c r="L540">
        <f t="shared" si="69"/>
        <v>23</v>
      </c>
      <c r="M540">
        <v>10</v>
      </c>
      <c r="N540" s="3">
        <f t="shared" si="70"/>
        <v>0.63906411186329648</v>
      </c>
      <c r="O540" s="4">
        <f>IF(AR540&gt;0.05,1,0.05)</f>
        <v>1</v>
      </c>
      <c r="W540" s="3">
        <f t="shared" si="71"/>
        <v>0.41915047692491719</v>
      </c>
      <c r="Y540">
        <f>(1-EXP(-W540*A540))/W540</f>
        <v>0.56387536427551732</v>
      </c>
      <c r="Z540">
        <f>A540-Y540</f>
        <v>7.9435160218264689E-2</v>
      </c>
      <c r="AH540" s="3">
        <v>0.56387536427551699</v>
      </c>
      <c r="AI540" s="3">
        <v>7.9435160218264605E-2</v>
      </c>
      <c r="AR540">
        <v>0.63906411186329648</v>
      </c>
      <c r="AS540" s="4">
        <f>0.5/SIN(O540)*0.5</f>
        <v>0.29709877644453031</v>
      </c>
      <c r="AU540" s="4">
        <f t="shared" si="72"/>
        <v>0.58557001100454531</v>
      </c>
      <c r="AV540" s="4">
        <f t="shared" si="73"/>
        <v>5.77405134892367E-2</v>
      </c>
    </row>
    <row r="541" spans="1:48" x14ac:dyDescent="0.3">
      <c r="A541">
        <v>0.64331052449378201</v>
      </c>
      <c r="E541" cm="1">
        <f t="array" ref="E541">INDEX($C$2:$C$104,L541)</f>
        <v>-0.14640588915439826</v>
      </c>
      <c r="G541">
        <f>PI()/12*(M541-12)</f>
        <v>-0.26179938779914941</v>
      </c>
      <c r="H541">
        <f t="shared" si="66"/>
        <v>-8.7794835034865959E-2</v>
      </c>
      <c r="I541">
        <f t="shared" si="67"/>
        <v>0.7900915378172052</v>
      </c>
      <c r="J541">
        <f t="shared" si="68"/>
        <v>0.82932326907858378</v>
      </c>
      <c r="L541">
        <f t="shared" si="69"/>
        <v>23</v>
      </c>
      <c r="M541">
        <v>11</v>
      </c>
      <c r="N541" s="3">
        <f t="shared" si="70"/>
        <v>0.74147305771631278</v>
      </c>
      <c r="O541" s="4">
        <f>IF(AR541&gt;0.05,1,0.05)</f>
        <v>1</v>
      </c>
      <c r="W541" s="3">
        <f t="shared" si="71"/>
        <v>0.37016473071463563</v>
      </c>
      <c r="Y541">
        <f>(1-EXP(-W541*A541))/W541</f>
        <v>0.5724490594252184</v>
      </c>
      <c r="Z541">
        <f>A541-Y541</f>
        <v>7.0861465068563612E-2</v>
      </c>
      <c r="AH541" s="3">
        <v>0.57244905942521895</v>
      </c>
      <c r="AI541" s="3">
        <v>7.0861465068563598E-2</v>
      </c>
      <c r="AR541">
        <v>0.74147305771631278</v>
      </c>
      <c r="AS541" s="4">
        <f>0.5/SIN(O541)*0.5</f>
        <v>0.29709877644453031</v>
      </c>
      <c r="AU541" s="4">
        <f t="shared" si="72"/>
        <v>0.58557001100454531</v>
      </c>
      <c r="AV541" s="4">
        <f t="shared" si="73"/>
        <v>5.77405134892367E-2</v>
      </c>
    </row>
    <row r="542" spans="1:48" x14ac:dyDescent="0.3">
      <c r="A542">
        <v>0.64331052449378201</v>
      </c>
      <c r="E542" cm="1">
        <f t="array" ref="E542">INDEX($C$2:$C$104,L542)</f>
        <v>-0.14640588915439826</v>
      </c>
      <c r="G542">
        <f>PI()/12*(M542-12)</f>
        <v>0</v>
      </c>
      <c r="H542">
        <f t="shared" si="66"/>
        <v>-8.7794835034865959E-2</v>
      </c>
      <c r="I542">
        <f t="shared" si="67"/>
        <v>0.7900915378172052</v>
      </c>
      <c r="J542">
        <f t="shared" si="68"/>
        <v>0.79217771239230006</v>
      </c>
      <c r="L542">
        <f t="shared" si="69"/>
        <v>23</v>
      </c>
      <c r="M542">
        <v>12</v>
      </c>
      <c r="N542" s="3">
        <f t="shared" si="70"/>
        <v>0.7786186144025965</v>
      </c>
      <c r="O542" s="4">
        <f>IF(AR542&gt;0.05,1,0.05)</f>
        <v>1</v>
      </c>
      <c r="W542" s="3">
        <f t="shared" si="71"/>
        <v>0.3559749020742331</v>
      </c>
      <c r="Y542">
        <f>(1-EXP(-W542*A542))/W542</f>
        <v>0.57496574857383087</v>
      </c>
      <c r="Z542">
        <f>A542-Y542</f>
        <v>6.834477591995114E-2</v>
      </c>
      <c r="AH542" s="3">
        <v>0.57496574857383098</v>
      </c>
      <c r="AI542" s="3">
        <v>6.8344775919951195E-2</v>
      </c>
      <c r="AR542">
        <v>0.7786186144025965</v>
      </c>
      <c r="AS542" s="4">
        <f>0.5/SIN(O542)*0.5</f>
        <v>0.29709877644453031</v>
      </c>
      <c r="AU542" s="4">
        <f t="shared" si="72"/>
        <v>0.58557001100454531</v>
      </c>
      <c r="AV542" s="4">
        <f t="shared" si="73"/>
        <v>5.77405134892367E-2</v>
      </c>
    </row>
    <row r="543" spans="1:48" x14ac:dyDescent="0.3">
      <c r="A543">
        <v>0.64331052449378201</v>
      </c>
      <c r="E543" cm="1">
        <f t="array" ref="E543">INDEX($C$2:$C$104,L543)</f>
        <v>-0.14640588915439826</v>
      </c>
      <c r="G543">
        <f>PI()/12*(M543-12)</f>
        <v>0.26179938779914941</v>
      </c>
      <c r="H543">
        <f t="shared" si="66"/>
        <v>-8.7794835034865959E-2</v>
      </c>
      <c r="I543">
        <f t="shared" si="67"/>
        <v>0.7900915378172052</v>
      </c>
      <c r="J543">
        <f t="shared" si="68"/>
        <v>0.82932326907858378</v>
      </c>
      <c r="L543">
        <f t="shared" si="69"/>
        <v>23</v>
      </c>
      <c r="M543">
        <v>13</v>
      </c>
      <c r="N543" s="3">
        <f t="shared" si="70"/>
        <v>0.74147305771631278</v>
      </c>
      <c r="O543" s="4">
        <f>IF(AR543&gt;0.05,1,0.05)</f>
        <v>1</v>
      </c>
      <c r="W543" s="3">
        <f t="shared" si="71"/>
        <v>0.37016473071463563</v>
      </c>
      <c r="Y543">
        <f>(1-EXP(-W543*A543))/W543</f>
        <v>0.5724490594252184</v>
      </c>
      <c r="Z543">
        <f>A543-Y543</f>
        <v>7.0861465068563612E-2</v>
      </c>
      <c r="AH543" s="3">
        <v>0.57244905942521895</v>
      </c>
      <c r="AI543" s="3">
        <v>7.0861465068563598E-2</v>
      </c>
      <c r="AR543">
        <v>0.74147305771631278</v>
      </c>
      <c r="AS543" s="4">
        <f>0.5/SIN(O543)*0.5</f>
        <v>0.29709877644453031</v>
      </c>
      <c r="AU543" s="4">
        <f t="shared" si="72"/>
        <v>0.58557001100454531</v>
      </c>
      <c r="AV543" s="4">
        <f t="shared" si="73"/>
        <v>5.77405134892367E-2</v>
      </c>
    </row>
    <row r="544" spans="1:48" x14ac:dyDescent="0.3">
      <c r="A544">
        <v>0.64331052449378201</v>
      </c>
      <c r="E544" cm="1">
        <f t="array" ref="E544">INDEX($C$2:$C$104,L544)</f>
        <v>-0.14640588915439826</v>
      </c>
      <c r="G544">
        <f>PI()/12*(M544-12)</f>
        <v>0.52359877559829882</v>
      </c>
      <c r="H544">
        <f t="shared" si="66"/>
        <v>-8.7794835034865959E-2</v>
      </c>
      <c r="I544">
        <f t="shared" si="67"/>
        <v>0.7900915378172052</v>
      </c>
      <c r="J544">
        <f t="shared" si="68"/>
        <v>0.93173221493160008</v>
      </c>
      <c r="L544">
        <f t="shared" si="69"/>
        <v>23</v>
      </c>
      <c r="M544">
        <v>14</v>
      </c>
      <c r="N544" s="3">
        <f t="shared" si="70"/>
        <v>0.63906411186329648</v>
      </c>
      <c r="O544" s="4">
        <f>IF(AR544&gt;0.05,1,0.05)</f>
        <v>1</v>
      </c>
      <c r="W544" s="3">
        <f t="shared" si="71"/>
        <v>0.41915047692491719</v>
      </c>
      <c r="Y544">
        <f>(1-EXP(-W544*A544))/W544</f>
        <v>0.56387536427551732</v>
      </c>
      <c r="Z544">
        <f>A544-Y544</f>
        <v>7.9435160218264689E-2</v>
      </c>
      <c r="AH544" s="3">
        <v>0.56387536427551699</v>
      </c>
      <c r="AI544" s="3">
        <v>7.9435160218264605E-2</v>
      </c>
      <c r="AR544">
        <v>0.63906411186329648</v>
      </c>
      <c r="AS544" s="4">
        <f>0.5/SIN(O544)*0.5</f>
        <v>0.29709877644453031</v>
      </c>
      <c r="AU544" s="4">
        <f t="shared" si="72"/>
        <v>0.58557001100454531</v>
      </c>
      <c r="AV544" s="4">
        <f t="shared" si="73"/>
        <v>5.77405134892367E-2</v>
      </c>
    </row>
    <row r="545" spans="1:48" x14ac:dyDescent="0.3">
      <c r="A545">
        <v>0.64331052449378201</v>
      </c>
      <c r="E545" cm="1">
        <f t="array" ref="E545">INDEX($C$2:$C$104,L545)</f>
        <v>-0.14640588915439826</v>
      </c>
      <c r="G545">
        <f>PI()/12*(M545-12)</f>
        <v>0.78539816339744828</v>
      </c>
      <c r="H545">
        <f t="shared" si="66"/>
        <v>-8.7794835034865959E-2</v>
      </c>
      <c r="I545">
        <f t="shared" si="67"/>
        <v>0.7900915378172052</v>
      </c>
      <c r="J545">
        <f t="shared" si="68"/>
        <v>1.0805034881876376</v>
      </c>
      <c r="L545">
        <f t="shared" si="69"/>
        <v>23</v>
      </c>
      <c r="M545">
        <v>15</v>
      </c>
      <c r="N545" s="3">
        <f t="shared" si="70"/>
        <v>0.49029283860725892</v>
      </c>
      <c r="O545" s="4">
        <f>IF(AR545&gt;0.05,1,0.05)</f>
        <v>1</v>
      </c>
      <c r="W545" s="3">
        <f t="shared" si="71"/>
        <v>0.53091603822065503</v>
      </c>
      <c r="Y545">
        <f>(1-EXP(-W545*A545))/W545</f>
        <v>0.54495945307554783</v>
      </c>
      <c r="Z545">
        <f>A545-Y545</f>
        <v>9.8351071418234182E-2</v>
      </c>
      <c r="AH545" s="3">
        <v>0.54495945307554805</v>
      </c>
      <c r="AI545" s="3">
        <v>9.8351071418234404E-2</v>
      </c>
      <c r="AR545">
        <v>0.49029283860725892</v>
      </c>
      <c r="AS545" s="4">
        <f>0.5/SIN(O545)*0.5</f>
        <v>0.29709877644453031</v>
      </c>
      <c r="AU545" s="4">
        <f t="shared" si="72"/>
        <v>0.58557001100454531</v>
      </c>
      <c r="AV545" s="4">
        <f t="shared" si="73"/>
        <v>5.77405134892367E-2</v>
      </c>
    </row>
    <row r="546" spans="1:48" x14ac:dyDescent="0.3">
      <c r="A546">
        <v>0.64331052449378201</v>
      </c>
      <c r="E546" cm="1">
        <f t="array" ref="E546">INDEX($C$2:$C$104,L546)</f>
        <v>-0.14640588915439826</v>
      </c>
      <c r="G546">
        <f>PI()/12*(M546-12)</f>
        <v>1.0471975511965976</v>
      </c>
      <c r="H546">
        <f t="shared" si="66"/>
        <v>-8.7794835034865959E-2</v>
      </c>
      <c r="I546">
        <f t="shared" si="67"/>
        <v>0.7900915378172052</v>
      </c>
      <c r="J546">
        <f t="shared" si="68"/>
        <v>1.2584934485403032</v>
      </c>
      <c r="L546">
        <f t="shared" si="69"/>
        <v>23</v>
      </c>
      <c r="M546">
        <v>16</v>
      </c>
      <c r="N546" s="3">
        <f t="shared" si="70"/>
        <v>0.31230287825459335</v>
      </c>
      <c r="O546" s="4">
        <f>IF(AR546&gt;0.05,1,0.05)</f>
        <v>1</v>
      </c>
      <c r="W546" s="3">
        <f t="shared" si="71"/>
        <v>0.81366717701413449</v>
      </c>
      <c r="Y546">
        <f>(1-EXP(-W546*A546))/W546</f>
        <v>0.50084542020503331</v>
      </c>
      <c r="Z546">
        <f>A546-Y546</f>
        <v>0.1424651042887487</v>
      </c>
      <c r="AH546" s="3">
        <v>0.50084542020503298</v>
      </c>
      <c r="AI546" s="3">
        <v>0.14246510428874801</v>
      </c>
      <c r="AR546">
        <v>0.31230287825459335</v>
      </c>
      <c r="AS546" s="4">
        <f>0.5/SIN(O546)*0.5</f>
        <v>0.29709877644453031</v>
      </c>
      <c r="AU546" s="4">
        <f t="shared" si="72"/>
        <v>0.58557001100454531</v>
      </c>
      <c r="AV546" s="4">
        <f t="shared" si="73"/>
        <v>5.77405134892367E-2</v>
      </c>
    </row>
    <row r="547" spans="1:48" x14ac:dyDescent="0.3">
      <c r="A547">
        <v>0.64331052449378201</v>
      </c>
      <c r="E547" cm="1">
        <f t="array" ref="E547">INDEX($C$2:$C$104,L547)</f>
        <v>-0.14640588915439826</v>
      </c>
      <c r="G547">
        <f>PI()/12*(M547-12)</f>
        <v>1.308996938995747</v>
      </c>
      <c r="H547">
        <f t="shared" si="66"/>
        <v>-8.7794835034865959E-2</v>
      </c>
      <c r="I547">
        <f t="shared" si="67"/>
        <v>0.7900915378172052</v>
      </c>
      <c r="J547">
        <f t="shared" si="68"/>
        <v>1.4538339286023971</v>
      </c>
      <c r="L547">
        <f t="shared" si="69"/>
        <v>23</v>
      </c>
      <c r="M547">
        <v>17</v>
      </c>
      <c r="N547" s="3">
        <f t="shared" si="70"/>
        <v>0.11696239819249943</v>
      </c>
      <c r="O547" s="4">
        <f>IF(AR547&gt;0.05,1,0.05)</f>
        <v>1</v>
      </c>
      <c r="W547" s="3">
        <f t="shared" si="71"/>
        <v>2.1423202958780201</v>
      </c>
      <c r="Y547">
        <f>(1-EXP(-W547*A547))/W547</f>
        <v>0.34913661186481038</v>
      </c>
      <c r="Z547">
        <f>A547-Y547</f>
        <v>0.29417391262897163</v>
      </c>
      <c r="AH547" s="3">
        <v>0.34913661186480999</v>
      </c>
      <c r="AI547" s="3">
        <v>0.29417391262897202</v>
      </c>
      <c r="AR547">
        <v>0.11696239819249943</v>
      </c>
      <c r="AS547" s="4">
        <f>0.5/SIN(O547)*0.5</f>
        <v>0.29709877644453031</v>
      </c>
      <c r="AU547" s="4">
        <f t="shared" si="72"/>
        <v>0.58557001100454531</v>
      </c>
      <c r="AV547" s="4">
        <f t="shared" si="73"/>
        <v>5.77405134892367E-2</v>
      </c>
    </row>
    <row r="548" spans="1:48" x14ac:dyDescent="0.3">
      <c r="A548">
        <v>0.64331052449378201</v>
      </c>
      <c r="E548" cm="1">
        <f t="array" ref="E548">INDEX($C$2:$C$104,L548)</f>
        <v>-0.14640588915439826</v>
      </c>
      <c r="G548">
        <f>PI()/12*(M548-12)</f>
        <v>1.5707963267948966</v>
      </c>
      <c r="H548">
        <f t="shared" si="66"/>
        <v>-8.7794835034865959E-2</v>
      </c>
      <c r="I548">
        <f t="shared" si="67"/>
        <v>0.7900915378172052</v>
      </c>
      <c r="J548">
        <f t="shared" si="68"/>
        <v>1.6587043409592017</v>
      </c>
      <c r="L548">
        <f t="shared" si="69"/>
        <v>23</v>
      </c>
      <c r="M548">
        <v>18</v>
      </c>
      <c r="N548" s="3">
        <f t="shared" si="70"/>
        <v>0.05</v>
      </c>
      <c r="O548" s="4">
        <f>IF(AR548&gt;0.05,1,0.05)</f>
        <v>0.05</v>
      </c>
      <c r="W548" s="3">
        <f t="shared" si="71"/>
        <v>5.0020839411324403</v>
      </c>
      <c r="Y548">
        <f>(1-EXP(-W548*A548))/W548</f>
        <v>0.19191214876365642</v>
      </c>
      <c r="Z548">
        <f>A548-Y548</f>
        <v>0.45139837573012559</v>
      </c>
      <c r="AH548" s="3">
        <v>0.191912148763656</v>
      </c>
      <c r="AI548" s="3">
        <v>0.45139837573012598</v>
      </c>
      <c r="AR548">
        <v>0.05</v>
      </c>
      <c r="AS548" s="4">
        <f>0.5/SIN(O548)*0.5</f>
        <v>5.0020839411324403</v>
      </c>
      <c r="AU548" s="4">
        <f t="shared" si="72"/>
        <v>0.19191214876365642</v>
      </c>
      <c r="AV548" s="4">
        <f t="shared" si="73"/>
        <v>0.45139837573012559</v>
      </c>
    </row>
    <row r="549" spans="1:48" x14ac:dyDescent="0.3">
      <c r="A549">
        <v>0.64331052449378201</v>
      </c>
      <c r="E549" cm="1">
        <f t="array" ref="E549">INDEX($C$2:$C$104,L549)</f>
        <v>-0.14640588915439826</v>
      </c>
      <c r="G549">
        <f>PI()/12*(M549-12)</f>
        <v>1.8325957145940459</v>
      </c>
      <c r="H549">
        <f t="shared" si="66"/>
        <v>-8.7794835034865959E-2</v>
      </c>
      <c r="I549">
        <f t="shared" si="67"/>
        <v>0.7900915378172052</v>
      </c>
      <c r="J549">
        <f t="shared" si="68"/>
        <v>1.8674122330101288</v>
      </c>
      <c r="L549">
        <f t="shared" si="69"/>
        <v>23</v>
      </c>
      <c r="M549">
        <v>19</v>
      </c>
      <c r="N549" s="3">
        <f t="shared" si="70"/>
        <v>0.05</v>
      </c>
      <c r="O549" s="4">
        <f>IF(AR549&gt;0.05,1,0.05)</f>
        <v>0.05</v>
      </c>
      <c r="W549" s="3">
        <f t="shared" si="71"/>
        <v>5.0020839411324403</v>
      </c>
      <c r="Y549">
        <f>(1-EXP(-W549*A549))/W549</f>
        <v>0.19191214876365642</v>
      </c>
      <c r="Z549">
        <f>A549-Y549</f>
        <v>0.45139837573012559</v>
      </c>
      <c r="AH549" s="3">
        <v>0.191912148763656</v>
      </c>
      <c r="AI549" s="3">
        <v>0.45139837573012598</v>
      </c>
      <c r="AR549">
        <v>0.05</v>
      </c>
      <c r="AS549" s="4">
        <f>0.5/SIN(O549)*0.5</f>
        <v>5.0020839411324403</v>
      </c>
      <c r="AU549" s="4">
        <f t="shared" si="72"/>
        <v>0.19191214876365642</v>
      </c>
      <c r="AV549" s="4">
        <f t="shared" si="73"/>
        <v>0.45139837573012559</v>
      </c>
    </row>
    <row r="550" spans="1:48" x14ac:dyDescent="0.3">
      <c r="A550">
        <v>0.64331052449378201</v>
      </c>
      <c r="E550" cm="1">
        <f t="array" ref="E550">INDEX($C$2:$C$104,L550)</f>
        <v>-0.14640588915439826</v>
      </c>
      <c r="G550">
        <f>PI()/12*(M550-12)</f>
        <v>2.0943951023931953</v>
      </c>
      <c r="H550">
        <f t="shared" si="66"/>
        <v>-8.7794835034865959E-2</v>
      </c>
      <c r="I550">
        <f t="shared" si="67"/>
        <v>0.7900915378172052</v>
      </c>
      <c r="J550">
        <f t="shared" si="68"/>
        <v>2.0746919281222396</v>
      </c>
      <c r="L550">
        <f t="shared" si="69"/>
        <v>23</v>
      </c>
      <c r="M550">
        <v>20</v>
      </c>
      <c r="N550" s="3">
        <f t="shared" si="70"/>
        <v>0.05</v>
      </c>
      <c r="O550" s="4">
        <f>IF(AR550&gt;0.05,1,0.05)</f>
        <v>0.05</v>
      </c>
      <c r="W550" s="3">
        <f t="shared" si="71"/>
        <v>5.0020839411324403</v>
      </c>
      <c r="Y550">
        <f>(1-EXP(-W550*A550))/W550</f>
        <v>0.19191214876365642</v>
      </c>
      <c r="Z550">
        <f>A550-Y550</f>
        <v>0.45139837573012559</v>
      </c>
      <c r="AH550" s="3">
        <v>0.191912148763656</v>
      </c>
      <c r="AI550" s="3">
        <v>0.45139837573012598</v>
      </c>
      <c r="AR550">
        <v>0.05</v>
      </c>
      <c r="AS550" s="4">
        <f>0.5/SIN(O550)*0.5</f>
        <v>5.0020839411324403</v>
      </c>
      <c r="AU550" s="4">
        <f t="shared" si="72"/>
        <v>0.19191214876365642</v>
      </c>
      <c r="AV550" s="4">
        <f t="shared" si="73"/>
        <v>0.45139837573012559</v>
      </c>
    </row>
    <row r="551" spans="1:48" x14ac:dyDescent="0.3">
      <c r="A551">
        <v>0.64331052449378201</v>
      </c>
      <c r="E551" cm="1">
        <f t="array" ref="E551">INDEX($C$2:$C$104,L551)</f>
        <v>-0.14640588915439826</v>
      </c>
      <c r="G551">
        <f>PI()/12*(M551-12)</f>
        <v>2.3561944901923448</v>
      </c>
      <c r="H551">
        <f t="shared" si="66"/>
        <v>-8.7794835034865959E-2</v>
      </c>
      <c r="I551">
        <f t="shared" si="67"/>
        <v>0.7900915378172052</v>
      </c>
      <c r="J551">
        <f t="shared" si="68"/>
        <v>2.2737499364181755</v>
      </c>
      <c r="L551">
        <f t="shared" si="69"/>
        <v>23</v>
      </c>
      <c r="M551">
        <v>21</v>
      </c>
      <c r="N551" s="3">
        <f t="shared" si="70"/>
        <v>0.05</v>
      </c>
      <c r="O551" s="4">
        <f>IF(AR551&gt;0.05,1,0.05)</f>
        <v>0.05</v>
      </c>
      <c r="W551" s="3">
        <f t="shared" si="71"/>
        <v>5.0020839411324403</v>
      </c>
      <c r="Y551">
        <f>(1-EXP(-W551*A551))/W551</f>
        <v>0.19191214876365642</v>
      </c>
      <c r="Z551">
        <f>A551-Y551</f>
        <v>0.45139837573012559</v>
      </c>
      <c r="AH551" s="3">
        <v>0.191912148763656</v>
      </c>
      <c r="AI551" s="3">
        <v>0.45139837573012598</v>
      </c>
      <c r="AR551">
        <v>0.05</v>
      </c>
      <c r="AS551" s="4">
        <f>0.5/SIN(O551)*0.5</f>
        <v>5.0020839411324403</v>
      </c>
      <c r="AU551" s="4">
        <f t="shared" si="72"/>
        <v>0.19191214876365642</v>
      </c>
      <c r="AV551" s="4">
        <f t="shared" si="73"/>
        <v>0.45139837573012559</v>
      </c>
    </row>
    <row r="552" spans="1:48" x14ac:dyDescent="0.3">
      <c r="A552">
        <v>0.64331052449378201</v>
      </c>
      <c r="E552" cm="1">
        <f t="array" ref="E552">INDEX($C$2:$C$104,L552)</f>
        <v>-0.14640588915439826</v>
      </c>
      <c r="G552">
        <f>PI()/12*(M552-12)</f>
        <v>2.617993877991494</v>
      </c>
      <c r="H552">
        <f t="shared" si="66"/>
        <v>-8.7794835034865959E-2</v>
      </c>
      <c r="I552">
        <f t="shared" si="67"/>
        <v>0.7900915378172052</v>
      </c>
      <c r="J552">
        <f t="shared" si="68"/>
        <v>2.452831788448254</v>
      </c>
      <c r="L552">
        <f t="shared" si="69"/>
        <v>23</v>
      </c>
      <c r="M552">
        <v>22</v>
      </c>
      <c r="N552" s="3">
        <f t="shared" si="70"/>
        <v>0.05</v>
      </c>
      <c r="O552" s="4">
        <f>IF(AR552&gt;0.05,1,0.05)</f>
        <v>0.05</v>
      </c>
      <c r="W552" s="3">
        <f t="shared" si="71"/>
        <v>5.0020839411324403</v>
      </c>
      <c r="Y552">
        <f>(1-EXP(-W552*A552))/W552</f>
        <v>0.19191214876365642</v>
      </c>
      <c r="Z552">
        <f>A552-Y552</f>
        <v>0.45139837573012559</v>
      </c>
      <c r="AH552" s="3">
        <v>0.191912148763656</v>
      </c>
      <c r="AI552" s="3">
        <v>0.45139837573012598</v>
      </c>
      <c r="AR552">
        <v>0.05</v>
      </c>
      <c r="AS552" s="4">
        <f>0.5/SIN(O552)*0.5</f>
        <v>5.0020839411324403</v>
      </c>
      <c r="AU552" s="4">
        <f t="shared" si="72"/>
        <v>0.19191214876365642</v>
      </c>
      <c r="AV552" s="4">
        <f t="shared" si="73"/>
        <v>0.45139837573012559</v>
      </c>
    </row>
    <row r="553" spans="1:48" x14ac:dyDescent="0.3">
      <c r="A553">
        <v>0.64331052449378201</v>
      </c>
      <c r="E553" cm="1">
        <f t="array" ref="E553">INDEX($C$2:$C$104,L553)</f>
        <v>-0.14640588915439826</v>
      </c>
      <c r="G553">
        <f>PI()/12*(M553-12)</f>
        <v>2.8797932657906435</v>
      </c>
      <c r="H553">
        <f t="shared" si="66"/>
        <v>-8.7794835034865959E-2</v>
      </c>
      <c r="I553">
        <f t="shared" si="67"/>
        <v>0.7900915378172052</v>
      </c>
      <c r="J553">
        <f t="shared" si="68"/>
        <v>2.5886155580616386</v>
      </c>
      <c r="L553">
        <f t="shared" si="69"/>
        <v>23</v>
      </c>
      <c r="M553">
        <v>23</v>
      </c>
      <c r="N553" s="3">
        <f t="shared" si="70"/>
        <v>0.05</v>
      </c>
      <c r="O553" s="4">
        <f>IF(AR553&gt;0.05,1,0.05)</f>
        <v>0.05</v>
      </c>
      <c r="W553" s="3">
        <f t="shared" si="71"/>
        <v>5.0020839411324403</v>
      </c>
      <c r="Y553">
        <f>(1-EXP(-W553*A553))/W553</f>
        <v>0.19191214876365642</v>
      </c>
      <c r="Z553">
        <f>A553-Y553</f>
        <v>0.45139837573012559</v>
      </c>
      <c r="AH553" s="3">
        <v>0.191912148763656</v>
      </c>
      <c r="AI553" s="3">
        <v>0.45139837573012598</v>
      </c>
      <c r="AR553">
        <v>0.05</v>
      </c>
      <c r="AS553" s="4">
        <f>0.5/SIN(O553)*0.5</f>
        <v>5.0020839411324403</v>
      </c>
      <c r="AU553" s="4">
        <f t="shared" si="72"/>
        <v>0.19191214876365642</v>
      </c>
      <c r="AV553" s="4">
        <f t="shared" si="73"/>
        <v>0.45139837573012559</v>
      </c>
    </row>
    <row r="554" spans="1:48" x14ac:dyDescent="0.3">
      <c r="A554">
        <v>0.64331052449378201</v>
      </c>
      <c r="E554" cm="1">
        <f t="array" ref="E554">INDEX($C$2:$C$104,L554)</f>
        <v>-0.15296347926373904</v>
      </c>
      <c r="G554">
        <f>PI()/12*(M554-12)</f>
        <v>-3.1415926535897931</v>
      </c>
      <c r="H554">
        <f t="shared" si="66"/>
        <v>-9.1697155600596672E-2</v>
      </c>
      <c r="I554">
        <f t="shared" si="67"/>
        <v>0.78931054598240713</v>
      </c>
      <c r="J554">
        <f t="shared" si="68"/>
        <v>2.6487843096156301</v>
      </c>
      <c r="L554">
        <f t="shared" si="69"/>
        <v>24</v>
      </c>
      <c r="M554">
        <v>0</v>
      </c>
      <c r="N554" s="3">
        <f t="shared" si="70"/>
        <v>0.05</v>
      </c>
      <c r="O554" s="4">
        <f>IF(AR554&gt;0.05,1,0.05)</f>
        <v>0.05</v>
      </c>
      <c r="W554" s="3">
        <f t="shared" si="71"/>
        <v>5.0020839411324403</v>
      </c>
      <c r="Y554">
        <f>(1-EXP(-W554*A554))/W554</f>
        <v>0.19191214876365642</v>
      </c>
      <c r="Z554">
        <f>A554-Y554</f>
        <v>0.45139837573012559</v>
      </c>
      <c r="AH554" s="3">
        <v>0.191912148763656</v>
      </c>
      <c r="AI554" s="3">
        <v>0.45139837573012598</v>
      </c>
      <c r="AR554">
        <v>0.05</v>
      </c>
      <c r="AS554" s="4">
        <f>0.5/SIN(O554)*0.5</f>
        <v>5.0020839411324403</v>
      </c>
      <c r="AU554" s="4">
        <f t="shared" si="72"/>
        <v>0.19191214876365642</v>
      </c>
      <c r="AV554" s="4">
        <f t="shared" si="73"/>
        <v>0.45139837573012559</v>
      </c>
    </row>
    <row r="555" spans="1:48" x14ac:dyDescent="0.3">
      <c r="A555">
        <v>0.64331052449378201</v>
      </c>
      <c r="E555" cm="1">
        <f t="array" ref="E555">INDEX($C$2:$C$104,L555)</f>
        <v>-0.15296347926373904</v>
      </c>
      <c r="G555">
        <f>PI()/12*(M555-12)</f>
        <v>-2.8797932657906435</v>
      </c>
      <c r="H555">
        <f t="shared" si="66"/>
        <v>-9.1697155600596672E-2</v>
      </c>
      <c r="I555">
        <f t="shared" si="67"/>
        <v>0.78931054598240713</v>
      </c>
      <c r="J555">
        <f t="shared" si="68"/>
        <v>2.5946385131099374</v>
      </c>
      <c r="L555">
        <f t="shared" si="69"/>
        <v>24</v>
      </c>
      <c r="M555">
        <v>1</v>
      </c>
      <c r="N555" s="3">
        <f t="shared" si="70"/>
        <v>0.05</v>
      </c>
      <c r="O555" s="4">
        <f>IF(AR555&gt;0.05,1,0.05)</f>
        <v>0.05</v>
      </c>
      <c r="W555" s="3">
        <f t="shared" si="71"/>
        <v>5.0020839411324403</v>
      </c>
      <c r="Y555">
        <f>(1-EXP(-W555*A555))/W555</f>
        <v>0.19191214876365642</v>
      </c>
      <c r="Z555">
        <f>A555-Y555</f>
        <v>0.45139837573012559</v>
      </c>
      <c r="AH555" s="3">
        <v>0.191912148763656</v>
      </c>
      <c r="AI555" s="3">
        <v>0.45139837573012598</v>
      </c>
      <c r="AR555">
        <v>0.05</v>
      </c>
      <c r="AS555" s="4">
        <f>0.5/SIN(O555)*0.5</f>
        <v>5.0020839411324403</v>
      </c>
      <c r="AU555" s="4">
        <f t="shared" si="72"/>
        <v>0.19191214876365642</v>
      </c>
      <c r="AV555" s="4">
        <f t="shared" si="73"/>
        <v>0.45139837573012559</v>
      </c>
    </row>
    <row r="556" spans="1:48" x14ac:dyDescent="0.3">
      <c r="A556">
        <v>0.64331052449378201</v>
      </c>
      <c r="E556" cm="1">
        <f t="array" ref="E556">INDEX($C$2:$C$104,L556)</f>
        <v>-0.15296347926373904</v>
      </c>
      <c r="G556">
        <f>PI()/12*(M556-12)</f>
        <v>-2.617993877991494</v>
      </c>
      <c r="H556">
        <f t="shared" si="66"/>
        <v>-9.1697155600596672E-2</v>
      </c>
      <c r="I556">
        <f t="shared" si="67"/>
        <v>0.78931054598240713</v>
      </c>
      <c r="J556">
        <f t="shared" si="68"/>
        <v>2.457923164768324</v>
      </c>
      <c r="L556">
        <f t="shared" si="69"/>
        <v>24</v>
      </c>
      <c r="M556">
        <v>2</v>
      </c>
      <c r="N556" s="3">
        <f t="shared" si="70"/>
        <v>0.05</v>
      </c>
      <c r="O556" s="4">
        <f>IF(AR556&gt;0.05,1,0.05)</f>
        <v>0.05</v>
      </c>
      <c r="W556" s="3">
        <f t="shared" si="71"/>
        <v>5.0020839411324403</v>
      </c>
      <c r="Y556">
        <f>(1-EXP(-W556*A556))/W556</f>
        <v>0.19191214876365642</v>
      </c>
      <c r="Z556">
        <f>A556-Y556</f>
        <v>0.45139837573012559</v>
      </c>
      <c r="AH556" s="3">
        <v>0.191912148763656</v>
      </c>
      <c r="AI556" s="3">
        <v>0.45139837573012598</v>
      </c>
      <c r="AR556">
        <v>0.05</v>
      </c>
      <c r="AS556" s="4">
        <f>0.5/SIN(O556)*0.5</f>
        <v>5.0020839411324403</v>
      </c>
      <c r="AU556" s="4">
        <f t="shared" si="72"/>
        <v>0.19191214876365642</v>
      </c>
      <c r="AV556" s="4">
        <f t="shared" si="73"/>
        <v>0.45139837573012559</v>
      </c>
    </row>
    <row r="557" spans="1:48" x14ac:dyDescent="0.3">
      <c r="A557">
        <v>0.64331052449378201</v>
      </c>
      <c r="E557" cm="1">
        <f t="array" ref="E557">INDEX($C$2:$C$104,L557)</f>
        <v>-0.15296347926373904</v>
      </c>
      <c r="G557">
        <f>PI()/12*(M557-12)</f>
        <v>-2.3561944901923448</v>
      </c>
      <c r="H557">
        <f t="shared" si="66"/>
        <v>-9.1697155600596672E-2</v>
      </c>
      <c r="I557">
        <f t="shared" si="67"/>
        <v>0.78931054598240713</v>
      </c>
      <c r="J557">
        <f t="shared" si="68"/>
        <v>2.2781491810449692</v>
      </c>
      <c r="L557">
        <f t="shared" si="69"/>
        <v>24</v>
      </c>
      <c r="M557">
        <v>3</v>
      </c>
      <c r="N557" s="3">
        <f t="shared" si="70"/>
        <v>0.05</v>
      </c>
      <c r="O557" s="4">
        <f>IF(AR557&gt;0.05,1,0.05)</f>
        <v>0.05</v>
      </c>
      <c r="W557" s="3">
        <f t="shared" si="71"/>
        <v>5.0020839411324403</v>
      </c>
      <c r="Y557">
        <f>(1-EXP(-W557*A557))/W557</f>
        <v>0.19191214876365642</v>
      </c>
      <c r="Z557">
        <f>A557-Y557</f>
        <v>0.45139837573012559</v>
      </c>
      <c r="AH557" s="3">
        <v>0.191912148763656</v>
      </c>
      <c r="AI557" s="3">
        <v>0.45139837573012598</v>
      </c>
      <c r="AR557">
        <v>0.05</v>
      </c>
      <c r="AS557" s="4">
        <f>0.5/SIN(O557)*0.5</f>
        <v>5.0020839411324403</v>
      </c>
      <c r="AU557" s="4">
        <f t="shared" si="72"/>
        <v>0.19191214876365642</v>
      </c>
      <c r="AV557" s="4">
        <f t="shared" si="73"/>
        <v>0.45139837573012559</v>
      </c>
    </row>
    <row r="558" spans="1:48" x14ac:dyDescent="0.3">
      <c r="A558">
        <v>0.64331052449378201</v>
      </c>
      <c r="E558" cm="1">
        <f t="array" ref="E558">INDEX($C$2:$C$104,L558)</f>
        <v>-0.15296347926373904</v>
      </c>
      <c r="G558">
        <f>PI()/12*(M558-12)</f>
        <v>-2.0943951023931953</v>
      </c>
      <c r="H558">
        <f t="shared" si="66"/>
        <v>-9.1697155600596672E-2</v>
      </c>
      <c r="I558">
        <f t="shared" si="67"/>
        <v>0.78931054598240713</v>
      </c>
      <c r="J558">
        <f t="shared" si="68"/>
        <v>2.0787066502294347</v>
      </c>
      <c r="L558">
        <f t="shared" si="69"/>
        <v>24</v>
      </c>
      <c r="M558">
        <v>4</v>
      </c>
      <c r="N558" s="3">
        <f t="shared" si="70"/>
        <v>0.05</v>
      </c>
      <c r="O558" s="4">
        <f>IF(AR558&gt;0.05,1,0.05)</f>
        <v>0.05</v>
      </c>
      <c r="W558" s="3">
        <f t="shared" si="71"/>
        <v>5.0020839411324403</v>
      </c>
      <c r="Y558">
        <f>(1-EXP(-W558*A558))/W558</f>
        <v>0.19191214876365642</v>
      </c>
      <c r="Z558">
        <f>A558-Y558</f>
        <v>0.45139837573012559</v>
      </c>
      <c r="AH558" s="3">
        <v>0.191912148763656</v>
      </c>
      <c r="AI558" s="3">
        <v>0.45139837573012598</v>
      </c>
      <c r="AR558">
        <v>0.05</v>
      </c>
      <c r="AS558" s="4">
        <f>0.5/SIN(O558)*0.5</f>
        <v>5.0020839411324403</v>
      </c>
      <c r="AU558" s="4">
        <f t="shared" si="72"/>
        <v>0.19191214876365642</v>
      </c>
      <c r="AV558" s="4">
        <f t="shared" si="73"/>
        <v>0.45139837573012559</v>
      </c>
    </row>
    <row r="559" spans="1:48" x14ac:dyDescent="0.3">
      <c r="A559">
        <v>0.64331052449378201</v>
      </c>
      <c r="E559" cm="1">
        <f t="array" ref="E559">INDEX($C$2:$C$104,L559)</f>
        <v>-0.15296347926373904</v>
      </c>
      <c r="G559">
        <f>PI()/12*(M559-12)</f>
        <v>-1.8325957145940459</v>
      </c>
      <c r="H559">
        <f t="shared" si="66"/>
        <v>-9.1697155600596672E-2</v>
      </c>
      <c r="I559">
        <f t="shared" si="67"/>
        <v>0.78931054598240713</v>
      </c>
      <c r="J559">
        <f t="shared" si="68"/>
        <v>1.8712836795322849</v>
      </c>
      <c r="L559">
        <f t="shared" si="69"/>
        <v>24</v>
      </c>
      <c r="M559">
        <v>5</v>
      </c>
      <c r="N559" s="3">
        <f t="shared" si="70"/>
        <v>0.05</v>
      </c>
      <c r="O559" s="4">
        <f>IF(AR559&gt;0.05,1,0.05)</f>
        <v>0.05</v>
      </c>
      <c r="W559" s="3">
        <f t="shared" si="71"/>
        <v>5.0020839411324403</v>
      </c>
      <c r="Y559">
        <f>(1-EXP(-W559*A559))/W559</f>
        <v>0.19191214876365642</v>
      </c>
      <c r="Z559">
        <f>A559-Y559</f>
        <v>0.45139837573012559</v>
      </c>
      <c r="AH559" s="3">
        <v>0.191912148763656</v>
      </c>
      <c r="AI559" s="3">
        <v>0.45139837573012598</v>
      </c>
      <c r="AR559">
        <v>0.05</v>
      </c>
      <c r="AS559" s="4">
        <f>0.5/SIN(O559)*0.5</f>
        <v>5.0020839411324403</v>
      </c>
      <c r="AU559" s="4">
        <f t="shared" si="72"/>
        <v>0.19191214876365642</v>
      </c>
      <c r="AV559" s="4">
        <f t="shared" si="73"/>
        <v>0.45139837573012559</v>
      </c>
    </row>
    <row r="560" spans="1:48" x14ac:dyDescent="0.3">
      <c r="A560">
        <v>0.64331052449378201</v>
      </c>
      <c r="E560" cm="1">
        <f t="array" ref="E560">INDEX($C$2:$C$104,L560)</f>
        <v>-0.15296347926373904</v>
      </c>
      <c r="G560">
        <f>PI()/12*(M560-12)</f>
        <v>-1.5707963267948966</v>
      </c>
      <c r="H560">
        <f t="shared" si="66"/>
        <v>-9.1697155600596672E-2</v>
      </c>
      <c r="I560">
        <f t="shared" si="67"/>
        <v>0.78931054598240713</v>
      </c>
      <c r="J560">
        <f t="shared" si="68"/>
        <v>1.662622474981849</v>
      </c>
      <c r="L560">
        <f t="shared" si="69"/>
        <v>24</v>
      </c>
      <c r="M560">
        <v>6</v>
      </c>
      <c r="N560" s="3">
        <f t="shared" si="70"/>
        <v>0.05</v>
      </c>
      <c r="O560" s="4">
        <f>IF(AR560&gt;0.05,1,0.05)</f>
        <v>0.05</v>
      </c>
      <c r="W560" s="3">
        <f t="shared" si="71"/>
        <v>5.0020839411324403</v>
      </c>
      <c r="Y560">
        <f>(1-EXP(-W560*A560))/W560</f>
        <v>0.19191214876365642</v>
      </c>
      <c r="Z560">
        <f>A560-Y560</f>
        <v>0.45139837573012559</v>
      </c>
      <c r="AH560" s="3">
        <v>0.191912148763656</v>
      </c>
      <c r="AI560" s="3">
        <v>0.45139837573012598</v>
      </c>
      <c r="AR560">
        <v>0.05</v>
      </c>
      <c r="AS560" s="4">
        <f>0.5/SIN(O560)*0.5</f>
        <v>5.0020839411324403</v>
      </c>
      <c r="AU560" s="4">
        <f t="shared" si="72"/>
        <v>0.19191214876365642</v>
      </c>
      <c r="AV560" s="4">
        <f t="shared" si="73"/>
        <v>0.45139837573012559</v>
      </c>
    </row>
    <row r="561" spans="1:48" x14ac:dyDescent="0.3">
      <c r="A561">
        <v>0.70773701780254905</v>
      </c>
      <c r="E561" cm="1">
        <f t="array" ref="E561">INDEX($C$2:$C$104,L561)</f>
        <v>-0.15296347926373904</v>
      </c>
      <c r="G561">
        <f>PI()/12*(M561-12)</f>
        <v>-1.308996938995747</v>
      </c>
      <c r="H561">
        <f t="shared" si="66"/>
        <v>-9.1697155600596672E-2</v>
      </c>
      <c r="I561">
        <f t="shared" si="67"/>
        <v>0.78931054598240713</v>
      </c>
      <c r="J561">
        <f t="shared" si="68"/>
        <v>1.4579656293987888</v>
      </c>
      <c r="L561">
        <f t="shared" si="69"/>
        <v>24</v>
      </c>
      <c r="M561">
        <v>7</v>
      </c>
      <c r="N561" s="3">
        <f t="shared" si="70"/>
        <v>0.11283069739610774</v>
      </c>
      <c r="O561" s="4">
        <f>IF(AR561&gt;0.05,1,0.05)</f>
        <v>1</v>
      </c>
      <c r="W561" s="3">
        <f t="shared" si="71"/>
        <v>2.2204173446364246</v>
      </c>
      <c r="Y561">
        <f>(1-EXP(-W561*A561))/W561</f>
        <v>0.35680713053823876</v>
      </c>
      <c r="Z561">
        <f>A561-Y561</f>
        <v>0.35092988726431029</v>
      </c>
      <c r="AH561" s="3">
        <v>0.35680713053823798</v>
      </c>
      <c r="AI561" s="3">
        <v>0.35092988726431001</v>
      </c>
      <c r="AR561">
        <v>0.11283069739610774</v>
      </c>
      <c r="AS561" s="4">
        <f>0.5/SIN(O561)*0.5</f>
        <v>0.29709877644453031</v>
      </c>
      <c r="AU561" s="4">
        <f t="shared" si="72"/>
        <v>0.63828199949051867</v>
      </c>
      <c r="AV561" s="4">
        <f t="shared" si="73"/>
        <v>6.9455018312030381E-2</v>
      </c>
    </row>
    <row r="562" spans="1:48" x14ac:dyDescent="0.3">
      <c r="A562">
        <v>0.70773701780254905</v>
      </c>
      <c r="E562" cm="1">
        <f t="array" ref="E562">INDEX($C$2:$C$104,L562)</f>
        <v>-0.15296347926373904</v>
      </c>
      <c r="G562">
        <f>PI()/12*(M562-12)</f>
        <v>-1.0471975511965976</v>
      </c>
      <c r="H562">
        <f t="shared" si="66"/>
        <v>-9.1697155600596672E-2</v>
      </c>
      <c r="I562">
        <f t="shared" si="67"/>
        <v>0.78931054598240713</v>
      </c>
      <c r="J562">
        <f t="shared" si="68"/>
        <v>1.2630012046881591</v>
      </c>
      <c r="L562">
        <f t="shared" si="69"/>
        <v>24</v>
      </c>
      <c r="M562">
        <v>8</v>
      </c>
      <c r="N562" s="3">
        <f t="shared" si="70"/>
        <v>0.30779512210673743</v>
      </c>
      <c r="O562" s="4">
        <f>IF(AR562&gt;0.05,1,0.05)</f>
        <v>1</v>
      </c>
      <c r="W562" s="3">
        <f t="shared" si="71"/>
        <v>0.82519657223005671</v>
      </c>
      <c r="Y562">
        <f>(1-EXP(-W562*A562))/W562</f>
        <v>0.53605301679342954</v>
      </c>
      <c r="Z562">
        <f>A562-Y562</f>
        <v>0.17168400100911951</v>
      </c>
      <c r="AH562" s="3">
        <v>0.53605301679342898</v>
      </c>
      <c r="AI562" s="3">
        <v>0.17168400100911901</v>
      </c>
      <c r="AR562">
        <v>0.30779512210673743</v>
      </c>
      <c r="AS562" s="4">
        <f>0.5/SIN(O562)*0.5</f>
        <v>0.29709877644453031</v>
      </c>
      <c r="AU562" s="4">
        <f t="shared" si="72"/>
        <v>0.63828199949051867</v>
      </c>
      <c r="AV562" s="4">
        <f t="shared" si="73"/>
        <v>6.9455018312030381E-2</v>
      </c>
    </row>
    <row r="563" spans="1:48" x14ac:dyDescent="0.3">
      <c r="A563">
        <v>0.70773701780254905</v>
      </c>
      <c r="E563" cm="1">
        <f t="array" ref="E563">INDEX($C$2:$C$104,L563)</f>
        <v>-0.15296347926373904</v>
      </c>
      <c r="G563">
        <f>PI()/12*(M563-12)</f>
        <v>-0.78539816339744828</v>
      </c>
      <c r="H563">
        <f t="shared" si="66"/>
        <v>-9.1697155600596672E-2</v>
      </c>
      <c r="I563">
        <f t="shared" si="67"/>
        <v>0.78931054598240713</v>
      </c>
      <c r="J563">
        <f t="shared" si="68"/>
        <v>1.0855461342570163</v>
      </c>
      <c r="L563">
        <f t="shared" si="69"/>
        <v>24</v>
      </c>
      <c r="M563">
        <v>9</v>
      </c>
      <c r="N563" s="3">
        <f t="shared" si="70"/>
        <v>0.48525019253788026</v>
      </c>
      <c r="O563" s="4">
        <f>IF(AR563&gt;0.05,1,0.05)</f>
        <v>1</v>
      </c>
      <c r="W563" s="3">
        <f t="shared" si="71"/>
        <v>0.53598647044913816</v>
      </c>
      <c r="Y563">
        <f>(1-EXP(-W563*A563))/W563</f>
        <v>0.58898008952740111</v>
      </c>
      <c r="Z563">
        <f>A563-Y563</f>
        <v>0.11875692827514794</v>
      </c>
      <c r="AH563" s="3">
        <v>0.588980089527401</v>
      </c>
      <c r="AI563" s="3">
        <v>0.118756928275147</v>
      </c>
      <c r="AR563">
        <v>0.48525019253788026</v>
      </c>
      <c r="AS563" s="4">
        <f>0.5/SIN(O563)*0.5</f>
        <v>0.29709877644453031</v>
      </c>
      <c r="AU563" s="4">
        <f t="shared" si="72"/>
        <v>0.63828199949051867</v>
      </c>
      <c r="AV563" s="4">
        <f t="shared" si="73"/>
        <v>6.9455018312030381E-2</v>
      </c>
    </row>
    <row r="564" spans="1:48" x14ac:dyDescent="0.3">
      <c r="A564">
        <v>0.70773701780254905</v>
      </c>
      <c r="E564" cm="1">
        <f t="array" ref="E564">INDEX($C$2:$C$104,L564)</f>
        <v>-0.15296347926373904</v>
      </c>
      <c r="G564">
        <f>PI()/12*(M564-12)</f>
        <v>-0.52359877559829882</v>
      </c>
      <c r="H564">
        <f t="shared" si="66"/>
        <v>-9.1697155600596672E-2</v>
      </c>
      <c r="I564">
        <f t="shared" si="67"/>
        <v>0.78931054598240713</v>
      </c>
      <c r="J564">
        <f t="shared" si="68"/>
        <v>0.93742462882077482</v>
      </c>
      <c r="L564">
        <f t="shared" si="69"/>
        <v>24</v>
      </c>
      <c r="M564">
        <v>10</v>
      </c>
      <c r="N564" s="3">
        <f t="shared" si="70"/>
        <v>0.63337169797412174</v>
      </c>
      <c r="O564" s="4">
        <f>IF(AR564&gt;0.05,1,0.05)</f>
        <v>1</v>
      </c>
      <c r="W564" s="3">
        <f t="shared" si="71"/>
        <v>0.42239302875647788</v>
      </c>
      <c r="Y564">
        <f>(1-EXP(-W564*A564))/W564</f>
        <v>0.61174886476322388</v>
      </c>
      <c r="Z564">
        <f>A564-Y564</f>
        <v>9.5988153039325175E-2</v>
      </c>
      <c r="AH564" s="3">
        <v>0.61174886476322299</v>
      </c>
      <c r="AI564" s="3">
        <v>9.5988153039325397E-2</v>
      </c>
      <c r="AR564">
        <v>0.63337169797412174</v>
      </c>
      <c r="AS564" s="4">
        <f>0.5/SIN(O564)*0.5</f>
        <v>0.29709877644453031</v>
      </c>
      <c r="AU564" s="4">
        <f t="shared" si="72"/>
        <v>0.63828199949051867</v>
      </c>
      <c r="AV564" s="4">
        <f t="shared" si="73"/>
        <v>6.9455018312030381E-2</v>
      </c>
    </row>
    <row r="565" spans="1:48" x14ac:dyDescent="0.3">
      <c r="A565">
        <v>0.70773701780254905</v>
      </c>
      <c r="E565" cm="1">
        <f t="array" ref="E565">INDEX($C$2:$C$104,L565)</f>
        <v>-0.15296347926373904</v>
      </c>
      <c r="G565">
        <f>PI()/12*(M565-12)</f>
        <v>-0.26179938779914941</v>
      </c>
      <c r="H565">
        <f t="shared" si="66"/>
        <v>-9.1697155600596672E-2</v>
      </c>
      <c r="I565">
        <f t="shared" si="67"/>
        <v>0.78931054598240713</v>
      </c>
      <c r="J565">
        <f t="shared" si="68"/>
        <v>0.83561954716344322</v>
      </c>
      <c r="L565">
        <f t="shared" si="69"/>
        <v>24</v>
      </c>
      <c r="M565">
        <v>11</v>
      </c>
      <c r="N565" s="3">
        <f t="shared" si="70"/>
        <v>0.73517677963145334</v>
      </c>
      <c r="O565" s="4">
        <f>IF(AR565&gt;0.05,1,0.05)</f>
        <v>1</v>
      </c>
      <c r="W565" s="3">
        <f t="shared" si="71"/>
        <v>0.37273473128788198</v>
      </c>
      <c r="Y565">
        <f>(1-EXP(-W565*A565))/W565</f>
        <v>0.62208166545940047</v>
      </c>
      <c r="Z565">
        <f>A565-Y565</f>
        <v>8.5655352343148583E-2</v>
      </c>
      <c r="AH565" s="3">
        <v>0.62208166545940002</v>
      </c>
      <c r="AI565" s="3">
        <v>8.56553523431485E-2</v>
      </c>
      <c r="AR565">
        <v>0.73517677963145334</v>
      </c>
      <c r="AS565" s="4">
        <f>0.5/SIN(O565)*0.5</f>
        <v>0.29709877644453031</v>
      </c>
      <c r="AU565" s="4">
        <f t="shared" si="72"/>
        <v>0.63828199949051867</v>
      </c>
      <c r="AV565" s="4">
        <f t="shared" si="73"/>
        <v>6.9455018312030381E-2</v>
      </c>
    </row>
    <row r="566" spans="1:48" x14ac:dyDescent="0.3">
      <c r="A566">
        <v>0.70773701780254905</v>
      </c>
      <c r="E566" cm="1">
        <f t="array" ref="E566">INDEX($C$2:$C$104,L566)</f>
        <v>-0.15296347926373904</v>
      </c>
      <c r="G566">
        <f>PI()/12*(M566-12)</f>
        <v>0</v>
      </c>
      <c r="H566">
        <f t="shared" si="66"/>
        <v>-9.1697155600596672E-2</v>
      </c>
      <c r="I566">
        <f t="shared" si="67"/>
        <v>0.78931054598240713</v>
      </c>
      <c r="J566">
        <f t="shared" si="68"/>
        <v>0.79873530250164093</v>
      </c>
      <c r="L566">
        <f t="shared" si="69"/>
        <v>24</v>
      </c>
      <c r="M566">
        <v>12</v>
      </c>
      <c r="N566" s="3">
        <f t="shared" si="70"/>
        <v>0.77206102429325563</v>
      </c>
      <c r="O566" s="4">
        <f>IF(AR566&gt;0.05,1,0.05)</f>
        <v>1</v>
      </c>
      <c r="W566" s="3">
        <f t="shared" si="71"/>
        <v>0.35836468084876155</v>
      </c>
      <c r="Y566">
        <f>(1-EXP(-W566*A566))/W566</f>
        <v>0.62511614702300833</v>
      </c>
      <c r="Z566">
        <f>A566-Y566</f>
        <v>8.2620870779540723E-2</v>
      </c>
      <c r="AH566" s="3">
        <v>0.625116147023008</v>
      </c>
      <c r="AI566" s="3">
        <v>8.2620870779540903E-2</v>
      </c>
      <c r="AR566">
        <v>0.77206102429325563</v>
      </c>
      <c r="AS566" s="4">
        <f>0.5/SIN(O566)*0.5</f>
        <v>0.29709877644453031</v>
      </c>
      <c r="AU566" s="4">
        <f t="shared" si="72"/>
        <v>0.63828199949051867</v>
      </c>
      <c r="AV566" s="4">
        <f t="shared" si="73"/>
        <v>6.9455018312030381E-2</v>
      </c>
    </row>
    <row r="567" spans="1:48" x14ac:dyDescent="0.3">
      <c r="A567">
        <v>0.70773701780254905</v>
      </c>
      <c r="E567" cm="1">
        <f t="array" ref="E567">INDEX($C$2:$C$104,L567)</f>
        <v>-0.15296347926373904</v>
      </c>
      <c r="G567">
        <f>PI()/12*(M567-12)</f>
        <v>0.26179938779914941</v>
      </c>
      <c r="H567">
        <f t="shared" si="66"/>
        <v>-9.1697155600596672E-2</v>
      </c>
      <c r="I567">
        <f t="shared" si="67"/>
        <v>0.78931054598240713</v>
      </c>
      <c r="J567">
        <f t="shared" si="68"/>
        <v>0.83561954716344322</v>
      </c>
      <c r="L567">
        <f t="shared" si="69"/>
        <v>24</v>
      </c>
      <c r="M567">
        <v>13</v>
      </c>
      <c r="N567" s="3">
        <f t="shared" si="70"/>
        <v>0.73517677963145334</v>
      </c>
      <c r="O567" s="4">
        <f>IF(AR567&gt;0.05,1,0.05)</f>
        <v>1</v>
      </c>
      <c r="W567" s="3">
        <f t="shared" si="71"/>
        <v>0.37273473128788198</v>
      </c>
      <c r="Y567">
        <f>(1-EXP(-W567*A567))/W567</f>
        <v>0.62208166545940047</v>
      </c>
      <c r="Z567">
        <f>A567-Y567</f>
        <v>8.5655352343148583E-2</v>
      </c>
      <c r="AH567" s="3">
        <v>0.62208166545940002</v>
      </c>
      <c r="AI567" s="3">
        <v>8.56553523431485E-2</v>
      </c>
      <c r="AR567">
        <v>0.73517677963145334</v>
      </c>
      <c r="AS567" s="4">
        <f>0.5/SIN(O567)*0.5</f>
        <v>0.29709877644453031</v>
      </c>
      <c r="AU567" s="4">
        <f t="shared" si="72"/>
        <v>0.63828199949051867</v>
      </c>
      <c r="AV567" s="4">
        <f t="shared" si="73"/>
        <v>6.9455018312030381E-2</v>
      </c>
    </row>
    <row r="568" spans="1:48" x14ac:dyDescent="0.3">
      <c r="A568">
        <v>0.70773701780254905</v>
      </c>
      <c r="E568" cm="1">
        <f t="array" ref="E568">INDEX($C$2:$C$104,L568)</f>
        <v>-0.15296347926373904</v>
      </c>
      <c r="G568">
        <f>PI()/12*(M568-12)</f>
        <v>0.52359877559829882</v>
      </c>
      <c r="H568">
        <f t="shared" si="66"/>
        <v>-9.1697155600596672E-2</v>
      </c>
      <c r="I568">
        <f t="shared" si="67"/>
        <v>0.78931054598240713</v>
      </c>
      <c r="J568">
        <f t="shared" si="68"/>
        <v>0.93742462882077482</v>
      </c>
      <c r="L568">
        <f t="shared" si="69"/>
        <v>24</v>
      </c>
      <c r="M568">
        <v>14</v>
      </c>
      <c r="N568" s="3">
        <f t="shared" si="70"/>
        <v>0.63337169797412174</v>
      </c>
      <c r="O568" s="4">
        <f>IF(AR568&gt;0.05,1,0.05)</f>
        <v>1</v>
      </c>
      <c r="W568" s="3">
        <f t="shared" si="71"/>
        <v>0.42239302875647788</v>
      </c>
      <c r="Y568">
        <f>(1-EXP(-W568*A568))/W568</f>
        <v>0.61174886476322388</v>
      </c>
      <c r="Z568">
        <f>A568-Y568</f>
        <v>9.5988153039325175E-2</v>
      </c>
      <c r="AH568" s="3">
        <v>0.61174886476322299</v>
      </c>
      <c r="AI568" s="3">
        <v>9.5988153039325397E-2</v>
      </c>
      <c r="AR568">
        <v>0.63337169797412174</v>
      </c>
      <c r="AS568" s="4">
        <f>0.5/SIN(O568)*0.5</f>
        <v>0.29709877644453031</v>
      </c>
      <c r="AU568" s="4">
        <f t="shared" si="72"/>
        <v>0.63828199949051867</v>
      </c>
      <c r="AV568" s="4">
        <f t="shared" si="73"/>
        <v>6.9455018312030381E-2</v>
      </c>
    </row>
    <row r="569" spans="1:48" x14ac:dyDescent="0.3">
      <c r="A569">
        <v>0.70773701780254905</v>
      </c>
      <c r="E569" cm="1">
        <f t="array" ref="E569">INDEX($C$2:$C$104,L569)</f>
        <v>-0.15296347926373904</v>
      </c>
      <c r="G569">
        <f>PI()/12*(M569-12)</f>
        <v>0.78539816339744828</v>
      </c>
      <c r="H569">
        <f t="shared" si="66"/>
        <v>-9.1697155600596672E-2</v>
      </c>
      <c r="I569">
        <f t="shared" si="67"/>
        <v>0.78931054598240713</v>
      </c>
      <c r="J569">
        <f t="shared" si="68"/>
        <v>1.0855461342570163</v>
      </c>
      <c r="L569">
        <f t="shared" si="69"/>
        <v>24</v>
      </c>
      <c r="M569">
        <v>15</v>
      </c>
      <c r="N569" s="3">
        <f t="shared" si="70"/>
        <v>0.48525019253788026</v>
      </c>
      <c r="O569" s="4">
        <f>IF(AR569&gt;0.05,1,0.05)</f>
        <v>1</v>
      </c>
      <c r="W569" s="3">
        <f t="shared" si="71"/>
        <v>0.53598647044913816</v>
      </c>
      <c r="Y569">
        <f>(1-EXP(-W569*A569))/W569</f>
        <v>0.58898008952740111</v>
      </c>
      <c r="Z569">
        <f>A569-Y569</f>
        <v>0.11875692827514794</v>
      </c>
      <c r="AH569" s="3">
        <v>0.588980089527401</v>
      </c>
      <c r="AI569" s="3">
        <v>0.118756928275147</v>
      </c>
      <c r="AR569">
        <v>0.48525019253788026</v>
      </c>
      <c r="AS569" s="4">
        <f>0.5/SIN(O569)*0.5</f>
        <v>0.29709877644453031</v>
      </c>
      <c r="AU569" s="4">
        <f t="shared" si="72"/>
        <v>0.63828199949051867</v>
      </c>
      <c r="AV569" s="4">
        <f t="shared" si="73"/>
        <v>6.9455018312030381E-2</v>
      </c>
    </row>
    <row r="570" spans="1:48" x14ac:dyDescent="0.3">
      <c r="A570">
        <v>0.70773701780254905</v>
      </c>
      <c r="E570" cm="1">
        <f t="array" ref="E570">INDEX($C$2:$C$104,L570)</f>
        <v>-0.15296347926373904</v>
      </c>
      <c r="G570">
        <f>PI()/12*(M570-12)</f>
        <v>1.0471975511965976</v>
      </c>
      <c r="H570">
        <f t="shared" si="66"/>
        <v>-9.1697155600596672E-2</v>
      </c>
      <c r="I570">
        <f t="shared" si="67"/>
        <v>0.78931054598240713</v>
      </c>
      <c r="J570">
        <f t="shared" si="68"/>
        <v>1.2630012046881591</v>
      </c>
      <c r="L570">
        <f t="shared" si="69"/>
        <v>24</v>
      </c>
      <c r="M570">
        <v>16</v>
      </c>
      <c r="N570" s="3">
        <f t="shared" si="70"/>
        <v>0.30779512210673743</v>
      </c>
      <c r="O570" s="4">
        <f>IF(AR570&gt;0.05,1,0.05)</f>
        <v>1</v>
      </c>
      <c r="W570" s="3">
        <f t="shared" si="71"/>
        <v>0.82519657223005671</v>
      </c>
      <c r="Y570">
        <f>(1-EXP(-W570*A570))/W570</f>
        <v>0.53605301679342954</v>
      </c>
      <c r="Z570">
        <f>A570-Y570</f>
        <v>0.17168400100911951</v>
      </c>
      <c r="AH570" s="3">
        <v>0.53605301679342898</v>
      </c>
      <c r="AI570" s="3">
        <v>0.17168400100911901</v>
      </c>
      <c r="AR570">
        <v>0.30779512210673743</v>
      </c>
      <c r="AS570" s="4">
        <f>0.5/SIN(O570)*0.5</f>
        <v>0.29709877644453031</v>
      </c>
      <c r="AU570" s="4">
        <f t="shared" si="72"/>
        <v>0.63828199949051867</v>
      </c>
      <c r="AV570" s="4">
        <f t="shared" si="73"/>
        <v>6.9455018312030381E-2</v>
      </c>
    </row>
    <row r="571" spans="1:48" x14ac:dyDescent="0.3">
      <c r="A571">
        <v>0.70773701780254905</v>
      </c>
      <c r="E571" cm="1">
        <f t="array" ref="E571">INDEX($C$2:$C$104,L571)</f>
        <v>-0.15296347926373904</v>
      </c>
      <c r="G571">
        <f>PI()/12*(M571-12)</f>
        <v>1.308996938995747</v>
      </c>
      <c r="H571">
        <f t="shared" si="66"/>
        <v>-9.1697155600596672E-2</v>
      </c>
      <c r="I571">
        <f t="shared" si="67"/>
        <v>0.78931054598240713</v>
      </c>
      <c r="J571">
        <f t="shared" si="68"/>
        <v>1.4579656293987888</v>
      </c>
      <c r="L571">
        <f t="shared" si="69"/>
        <v>24</v>
      </c>
      <c r="M571">
        <v>17</v>
      </c>
      <c r="N571" s="3">
        <f t="shared" si="70"/>
        <v>0.11283069739610774</v>
      </c>
      <c r="O571" s="4">
        <f>IF(AR571&gt;0.05,1,0.05)</f>
        <v>1</v>
      </c>
      <c r="W571" s="3">
        <f t="shared" si="71"/>
        <v>2.2204173446364246</v>
      </c>
      <c r="Y571">
        <f>(1-EXP(-W571*A571))/W571</f>
        <v>0.35680713053823876</v>
      </c>
      <c r="Z571">
        <f>A571-Y571</f>
        <v>0.35092988726431029</v>
      </c>
      <c r="AH571" s="3">
        <v>0.35680713053823798</v>
      </c>
      <c r="AI571" s="3">
        <v>0.35092988726431001</v>
      </c>
      <c r="AR571">
        <v>0.11283069739610774</v>
      </c>
      <c r="AS571" s="4">
        <f>0.5/SIN(O571)*0.5</f>
        <v>0.29709877644453031</v>
      </c>
      <c r="AU571" s="4">
        <f t="shared" si="72"/>
        <v>0.63828199949051867</v>
      </c>
      <c r="AV571" s="4">
        <f t="shared" si="73"/>
        <v>6.9455018312030381E-2</v>
      </c>
    </row>
    <row r="572" spans="1:48" x14ac:dyDescent="0.3">
      <c r="A572">
        <v>0.70773701780254905</v>
      </c>
      <c r="E572" cm="1">
        <f t="array" ref="E572">INDEX($C$2:$C$104,L572)</f>
        <v>-0.15296347926373904</v>
      </c>
      <c r="G572">
        <f>PI()/12*(M572-12)</f>
        <v>1.5707963267948966</v>
      </c>
      <c r="H572">
        <f t="shared" si="66"/>
        <v>-9.1697155600596672E-2</v>
      </c>
      <c r="I572">
        <f t="shared" si="67"/>
        <v>0.78931054598240713</v>
      </c>
      <c r="J572">
        <f t="shared" si="68"/>
        <v>1.662622474981849</v>
      </c>
      <c r="L572">
        <f t="shared" si="69"/>
        <v>24</v>
      </c>
      <c r="M572">
        <v>18</v>
      </c>
      <c r="N572" s="3">
        <f t="shared" si="70"/>
        <v>0.05</v>
      </c>
      <c r="O572" s="4">
        <f>IF(AR572&gt;0.05,1,0.05)</f>
        <v>0.05</v>
      </c>
      <c r="W572" s="3">
        <f t="shared" si="71"/>
        <v>5.0020839411324403</v>
      </c>
      <c r="Y572">
        <f>(1-EXP(-W572*A572))/W572</f>
        <v>0.19411735694028906</v>
      </c>
      <c r="Z572">
        <f>A572-Y572</f>
        <v>0.51361966086225996</v>
      </c>
      <c r="AH572" s="3">
        <v>0.194117356940289</v>
      </c>
      <c r="AI572" s="3">
        <v>0.51361966086225996</v>
      </c>
      <c r="AR572">
        <v>0.05</v>
      </c>
      <c r="AS572" s="4">
        <f>0.5/SIN(O572)*0.5</f>
        <v>5.0020839411324403</v>
      </c>
      <c r="AU572" s="4">
        <f t="shared" si="72"/>
        <v>0.19411735694028906</v>
      </c>
      <c r="AV572" s="4">
        <f t="shared" si="73"/>
        <v>0.51361966086225996</v>
      </c>
    </row>
    <row r="573" spans="1:48" x14ac:dyDescent="0.3">
      <c r="A573">
        <v>0.70773701780254905</v>
      </c>
      <c r="E573" cm="1">
        <f t="array" ref="E573">INDEX($C$2:$C$104,L573)</f>
        <v>-0.15296347926373904</v>
      </c>
      <c r="G573">
        <f>PI()/12*(M573-12)</f>
        <v>1.8325957145940459</v>
      </c>
      <c r="H573">
        <f t="shared" si="66"/>
        <v>-9.1697155600596672E-2</v>
      </c>
      <c r="I573">
        <f t="shared" si="67"/>
        <v>0.78931054598240713</v>
      </c>
      <c r="J573">
        <f t="shared" si="68"/>
        <v>1.8712836795322849</v>
      </c>
      <c r="L573">
        <f t="shared" si="69"/>
        <v>24</v>
      </c>
      <c r="M573">
        <v>19</v>
      </c>
      <c r="N573" s="3">
        <f t="shared" si="70"/>
        <v>0.05</v>
      </c>
      <c r="O573" s="4">
        <f>IF(AR573&gt;0.05,1,0.05)</f>
        <v>0.05</v>
      </c>
      <c r="W573" s="3">
        <f t="shared" si="71"/>
        <v>5.0020839411324403</v>
      </c>
      <c r="Y573">
        <f>(1-EXP(-W573*A573))/W573</f>
        <v>0.19411735694028906</v>
      </c>
      <c r="Z573">
        <f>A573-Y573</f>
        <v>0.51361966086225996</v>
      </c>
      <c r="AH573" s="3">
        <v>0.194117356940289</v>
      </c>
      <c r="AI573" s="3">
        <v>0.51361966086225996</v>
      </c>
      <c r="AR573">
        <v>0.05</v>
      </c>
      <c r="AS573" s="4">
        <f>0.5/SIN(O573)*0.5</f>
        <v>5.0020839411324403</v>
      </c>
      <c r="AU573" s="4">
        <f t="shared" si="72"/>
        <v>0.19411735694028906</v>
      </c>
      <c r="AV573" s="4">
        <f t="shared" si="73"/>
        <v>0.51361966086225996</v>
      </c>
    </row>
    <row r="574" spans="1:48" x14ac:dyDescent="0.3">
      <c r="A574">
        <v>0.70773701780254905</v>
      </c>
      <c r="E574" cm="1">
        <f t="array" ref="E574">INDEX($C$2:$C$104,L574)</f>
        <v>-0.15296347926373904</v>
      </c>
      <c r="G574">
        <f>PI()/12*(M574-12)</f>
        <v>2.0943951023931953</v>
      </c>
      <c r="H574">
        <f t="shared" si="66"/>
        <v>-9.1697155600596672E-2</v>
      </c>
      <c r="I574">
        <f t="shared" si="67"/>
        <v>0.78931054598240713</v>
      </c>
      <c r="J574">
        <f t="shared" si="68"/>
        <v>2.0787066502294347</v>
      </c>
      <c r="L574">
        <f t="shared" si="69"/>
        <v>24</v>
      </c>
      <c r="M574">
        <v>20</v>
      </c>
      <c r="N574" s="3">
        <f t="shared" si="70"/>
        <v>0.05</v>
      </c>
      <c r="O574" s="4">
        <f>IF(AR574&gt;0.05,1,0.05)</f>
        <v>0.05</v>
      </c>
      <c r="W574" s="3">
        <f t="shared" si="71"/>
        <v>5.0020839411324403</v>
      </c>
      <c r="Y574">
        <f>(1-EXP(-W574*A574))/W574</f>
        <v>0.19411735694028906</v>
      </c>
      <c r="Z574">
        <f>A574-Y574</f>
        <v>0.51361966086225996</v>
      </c>
      <c r="AH574" s="3">
        <v>0.194117356940289</v>
      </c>
      <c r="AI574" s="3">
        <v>0.51361966086225996</v>
      </c>
      <c r="AR574">
        <v>0.05</v>
      </c>
      <c r="AS574" s="4">
        <f>0.5/SIN(O574)*0.5</f>
        <v>5.0020839411324403</v>
      </c>
      <c r="AU574" s="4">
        <f t="shared" si="72"/>
        <v>0.19411735694028906</v>
      </c>
      <c r="AV574" s="4">
        <f t="shared" si="73"/>
        <v>0.51361966086225996</v>
      </c>
    </row>
    <row r="575" spans="1:48" x14ac:dyDescent="0.3">
      <c r="A575">
        <v>0.70773701780254905</v>
      </c>
      <c r="E575" cm="1">
        <f t="array" ref="E575">INDEX($C$2:$C$104,L575)</f>
        <v>-0.15296347926373904</v>
      </c>
      <c r="G575">
        <f>PI()/12*(M575-12)</f>
        <v>2.3561944901923448</v>
      </c>
      <c r="H575">
        <f t="shared" si="66"/>
        <v>-9.1697155600596672E-2</v>
      </c>
      <c r="I575">
        <f t="shared" si="67"/>
        <v>0.78931054598240713</v>
      </c>
      <c r="J575">
        <f t="shared" si="68"/>
        <v>2.2781491810449692</v>
      </c>
      <c r="L575">
        <f t="shared" si="69"/>
        <v>24</v>
      </c>
      <c r="M575">
        <v>21</v>
      </c>
      <c r="N575" s="3">
        <f t="shared" si="70"/>
        <v>0.05</v>
      </c>
      <c r="O575" s="4">
        <f>IF(AR575&gt;0.05,1,0.05)</f>
        <v>0.05</v>
      </c>
      <c r="W575" s="3">
        <f t="shared" si="71"/>
        <v>5.0020839411324403</v>
      </c>
      <c r="Y575">
        <f>(1-EXP(-W575*A575))/W575</f>
        <v>0.19411735694028906</v>
      </c>
      <c r="Z575">
        <f>A575-Y575</f>
        <v>0.51361966086225996</v>
      </c>
      <c r="AH575" s="3">
        <v>0.194117356940289</v>
      </c>
      <c r="AI575" s="3">
        <v>0.51361966086225996</v>
      </c>
      <c r="AR575">
        <v>0.05</v>
      </c>
      <c r="AS575" s="4">
        <f>0.5/SIN(O575)*0.5</f>
        <v>5.0020839411324403</v>
      </c>
      <c r="AU575" s="4">
        <f t="shared" si="72"/>
        <v>0.19411735694028906</v>
      </c>
      <c r="AV575" s="4">
        <f t="shared" si="73"/>
        <v>0.51361966086225996</v>
      </c>
    </row>
    <row r="576" spans="1:48" x14ac:dyDescent="0.3">
      <c r="A576">
        <v>0.70773701780254905</v>
      </c>
      <c r="E576" cm="1">
        <f t="array" ref="E576">INDEX($C$2:$C$104,L576)</f>
        <v>-0.15296347926373904</v>
      </c>
      <c r="G576">
        <f>PI()/12*(M576-12)</f>
        <v>2.617993877991494</v>
      </c>
      <c r="H576">
        <f t="shared" si="66"/>
        <v>-9.1697155600596672E-2</v>
      </c>
      <c r="I576">
        <f t="shared" si="67"/>
        <v>0.78931054598240713</v>
      </c>
      <c r="J576">
        <f t="shared" si="68"/>
        <v>2.457923164768324</v>
      </c>
      <c r="L576">
        <f t="shared" si="69"/>
        <v>24</v>
      </c>
      <c r="M576">
        <v>22</v>
      </c>
      <c r="N576" s="3">
        <f t="shared" si="70"/>
        <v>0.05</v>
      </c>
      <c r="O576" s="4">
        <f>IF(AR576&gt;0.05,1,0.05)</f>
        <v>0.05</v>
      </c>
      <c r="W576" s="3">
        <f t="shared" si="71"/>
        <v>5.0020839411324403</v>
      </c>
      <c r="Y576">
        <f>(1-EXP(-W576*A576))/W576</f>
        <v>0.19411735694028906</v>
      </c>
      <c r="Z576">
        <f>A576-Y576</f>
        <v>0.51361966086225996</v>
      </c>
      <c r="AH576" s="3">
        <v>0.194117356940289</v>
      </c>
      <c r="AI576" s="3">
        <v>0.51361966086225996</v>
      </c>
      <c r="AR576">
        <v>0.05</v>
      </c>
      <c r="AS576" s="4">
        <f>0.5/SIN(O576)*0.5</f>
        <v>5.0020839411324403</v>
      </c>
      <c r="AU576" s="4">
        <f t="shared" si="72"/>
        <v>0.19411735694028906</v>
      </c>
      <c r="AV576" s="4">
        <f t="shared" si="73"/>
        <v>0.51361966086225996</v>
      </c>
    </row>
    <row r="577" spans="1:48" x14ac:dyDescent="0.3">
      <c r="A577">
        <v>0.70773701780254905</v>
      </c>
      <c r="E577" cm="1">
        <f t="array" ref="E577">INDEX($C$2:$C$104,L577)</f>
        <v>-0.15296347926373904</v>
      </c>
      <c r="G577">
        <f>PI()/12*(M577-12)</f>
        <v>2.8797932657906435</v>
      </c>
      <c r="H577">
        <f t="shared" si="66"/>
        <v>-9.1697155600596672E-2</v>
      </c>
      <c r="I577">
        <f t="shared" si="67"/>
        <v>0.78931054598240713</v>
      </c>
      <c r="J577">
        <f t="shared" si="68"/>
        <v>2.5946385131099374</v>
      </c>
      <c r="L577">
        <f t="shared" si="69"/>
        <v>24</v>
      </c>
      <c r="M577">
        <v>23</v>
      </c>
      <c r="N577" s="3">
        <f t="shared" si="70"/>
        <v>0.05</v>
      </c>
      <c r="O577" s="4">
        <f>IF(AR577&gt;0.05,1,0.05)</f>
        <v>0.05</v>
      </c>
      <c r="W577" s="3">
        <f t="shared" si="71"/>
        <v>5.0020839411324403</v>
      </c>
      <c r="Y577">
        <f>(1-EXP(-W577*A577))/W577</f>
        <v>0.19411735694028906</v>
      </c>
      <c r="Z577">
        <f>A577-Y577</f>
        <v>0.51361966086225996</v>
      </c>
      <c r="AH577" s="3">
        <v>0.194117356940289</v>
      </c>
      <c r="AI577" s="3">
        <v>0.51361966086225996</v>
      </c>
      <c r="AR577">
        <v>0.05</v>
      </c>
      <c r="AS577" s="4">
        <f>0.5/SIN(O577)*0.5</f>
        <v>5.0020839411324403</v>
      </c>
      <c r="AU577" s="4">
        <f t="shared" si="72"/>
        <v>0.19411735694028906</v>
      </c>
      <c r="AV577" s="4">
        <f t="shared" si="73"/>
        <v>0.51361966086225996</v>
      </c>
    </row>
    <row r="578" spans="1:48" x14ac:dyDescent="0.3">
      <c r="A578">
        <v>0.70773701780254905</v>
      </c>
      <c r="E578" cm="1">
        <f t="array" ref="E578">INDEX($C$2:$C$104,L578)</f>
        <v>-0.15947574299295142</v>
      </c>
      <c r="G578">
        <f>PI()/12*(M578-12)</f>
        <v>-3.1415926535897931</v>
      </c>
      <c r="H578">
        <f t="shared" si="66"/>
        <v>-9.5568601162874203E-2</v>
      </c>
      <c r="I578">
        <f t="shared" si="67"/>
        <v>0.78850136162110984</v>
      </c>
      <c r="J578">
        <f t="shared" si="68"/>
        <v>2.6552965733448426</v>
      </c>
      <c r="L578">
        <f t="shared" si="69"/>
        <v>25</v>
      </c>
      <c r="M578">
        <v>0</v>
      </c>
      <c r="N578" s="3">
        <f t="shared" si="70"/>
        <v>0.05</v>
      </c>
      <c r="O578" s="4">
        <f>IF(AR578&gt;0.05,1,0.05)</f>
        <v>0.05</v>
      </c>
      <c r="W578" s="3">
        <f t="shared" si="71"/>
        <v>5.0020839411324403</v>
      </c>
      <c r="Y578">
        <f>(1-EXP(-W578*A578))/W578</f>
        <v>0.19411735694028906</v>
      </c>
      <c r="Z578">
        <f>A578-Y578</f>
        <v>0.51361966086225996</v>
      </c>
      <c r="AH578" s="3">
        <v>0.194117356940289</v>
      </c>
      <c r="AI578" s="3">
        <v>0.51361966086225996</v>
      </c>
      <c r="AR578">
        <v>0.05</v>
      </c>
      <c r="AS578" s="4">
        <f>0.5/SIN(O578)*0.5</f>
        <v>5.0020839411324403</v>
      </c>
      <c r="AU578" s="4">
        <f t="shared" si="72"/>
        <v>0.19411735694028906</v>
      </c>
      <c r="AV578" s="4">
        <f t="shared" si="73"/>
        <v>0.51361966086225996</v>
      </c>
    </row>
    <row r="579" spans="1:48" x14ac:dyDescent="0.3">
      <c r="A579">
        <v>0.70773701780254905</v>
      </c>
      <c r="E579" cm="1">
        <f t="array" ref="E579">INDEX($C$2:$C$104,L579)</f>
        <v>-0.15947574299295142</v>
      </c>
      <c r="G579">
        <f>PI()/12*(M579-12)</f>
        <v>-2.8797932657906435</v>
      </c>
      <c r="H579">
        <f t="shared" ref="H579:H642" si="74">SIN(E579)*SIN(RADIANS(37))</f>
        <v>-9.5568601162874203E-2</v>
      </c>
      <c r="I579">
        <f t="shared" ref="I579:I642" si="75">COS(E579)*COS(RADIANS(37))</f>
        <v>0.78850136162110984</v>
      </c>
      <c r="J579">
        <f t="shared" ref="J579:J642" si="76">ACOS(H579+I579*COS(G579))</f>
        <v>2.6006087973389169</v>
      </c>
      <c r="L579">
        <f t="shared" ref="L579:L642" si="77">INT((ROW()-2)/24) + 1</f>
        <v>25</v>
      </c>
      <c r="M579">
        <v>1</v>
      </c>
      <c r="N579" s="3">
        <f t="shared" ref="N579:N642" si="78">MAX(0.05, PI()/2-J579)</f>
        <v>0.05</v>
      </c>
      <c r="O579" s="4">
        <f>IF(AR579&gt;0.05,1,0.05)</f>
        <v>0.05</v>
      </c>
      <c r="W579" s="3">
        <f t="shared" ref="W579:W642" si="79">0.5/SIN(N579)*0.5</f>
        <v>5.0020839411324403</v>
      </c>
      <c r="Y579">
        <f>(1-EXP(-W579*A579))/W579</f>
        <v>0.19411735694028906</v>
      </c>
      <c r="Z579">
        <f>A579-Y579</f>
        <v>0.51361966086225996</v>
      </c>
      <c r="AH579" s="3">
        <v>0.194117356940289</v>
      </c>
      <c r="AI579" s="3">
        <v>0.51361966086225996</v>
      </c>
      <c r="AR579">
        <v>0.05</v>
      </c>
      <c r="AS579" s="4">
        <f>0.5/SIN(O579)*0.5</f>
        <v>5.0020839411324403</v>
      </c>
      <c r="AU579" s="4">
        <f t="shared" ref="AU579:AU642" si="80">(1-EXP(-AS579*A579))/AS579</f>
        <v>0.19411735694028906</v>
      </c>
      <c r="AV579" s="4">
        <f t="shared" ref="AV579:AV642" si="81">A579-AU579</f>
        <v>0.51361966086225996</v>
      </c>
    </row>
    <row r="580" spans="1:48" x14ac:dyDescent="0.3">
      <c r="A580">
        <v>0.70773701780254905</v>
      </c>
      <c r="E580" cm="1">
        <f t="array" ref="E580">INDEX($C$2:$C$104,L580)</f>
        <v>-0.15947574299295142</v>
      </c>
      <c r="G580">
        <f>PI()/12*(M580-12)</f>
        <v>-2.617993877991494</v>
      </c>
      <c r="H580">
        <f t="shared" si="74"/>
        <v>-9.5568601162874203E-2</v>
      </c>
      <c r="I580">
        <f t="shared" si="75"/>
        <v>0.78850136162110984</v>
      </c>
      <c r="J580">
        <f t="shared" si="76"/>
        <v>2.462958473494766</v>
      </c>
      <c r="L580">
        <f t="shared" si="77"/>
        <v>25</v>
      </c>
      <c r="M580">
        <v>2</v>
      </c>
      <c r="N580" s="3">
        <f t="shared" si="78"/>
        <v>0.05</v>
      </c>
      <c r="O580" s="4">
        <f>IF(AR580&gt;0.05,1,0.05)</f>
        <v>0.05</v>
      </c>
      <c r="W580" s="3">
        <f t="shared" si="79"/>
        <v>5.0020839411324403</v>
      </c>
      <c r="Y580">
        <f>(1-EXP(-W580*A580))/W580</f>
        <v>0.19411735694028906</v>
      </c>
      <c r="Z580">
        <f>A580-Y580</f>
        <v>0.51361966086225996</v>
      </c>
      <c r="AH580" s="3">
        <v>0.194117356940289</v>
      </c>
      <c r="AI580" s="3">
        <v>0.51361966086225996</v>
      </c>
      <c r="AR580">
        <v>0.05</v>
      </c>
      <c r="AS580" s="4">
        <f>0.5/SIN(O580)*0.5</f>
        <v>5.0020839411324403</v>
      </c>
      <c r="AU580" s="4">
        <f t="shared" si="80"/>
        <v>0.19411735694028906</v>
      </c>
      <c r="AV580" s="4">
        <f t="shared" si="81"/>
        <v>0.51361966086225996</v>
      </c>
    </row>
    <row r="581" spans="1:48" x14ac:dyDescent="0.3">
      <c r="A581">
        <v>0.77260532282460703</v>
      </c>
      <c r="E581" cm="1">
        <f t="array" ref="E581">INDEX($C$2:$C$104,L581)</f>
        <v>-0.15947574299295142</v>
      </c>
      <c r="G581">
        <f>PI()/12*(M581-12)</f>
        <v>-2.3561944901923448</v>
      </c>
      <c r="H581">
        <f t="shared" si="74"/>
        <v>-9.5568601162874203E-2</v>
      </c>
      <c r="I581">
        <f t="shared" si="75"/>
        <v>0.78850136162110984</v>
      </c>
      <c r="J581">
        <f t="shared" si="76"/>
        <v>2.2824979342513156</v>
      </c>
      <c r="L581">
        <f t="shared" si="77"/>
        <v>25</v>
      </c>
      <c r="M581">
        <v>3</v>
      </c>
      <c r="N581" s="3">
        <f t="shared" si="78"/>
        <v>0.05</v>
      </c>
      <c r="O581" s="4">
        <f>IF(AR581&gt;0.05,1,0.05)</f>
        <v>0.05</v>
      </c>
      <c r="W581" s="3">
        <f t="shared" si="79"/>
        <v>5.0020839411324403</v>
      </c>
      <c r="Y581">
        <f>(1-EXP(-W581*A581))/W581</f>
        <v>0.19572431638751439</v>
      </c>
      <c r="Z581">
        <f>A581-Y581</f>
        <v>0.57688100643709261</v>
      </c>
      <c r="AH581" s="3">
        <v>0.195724316387514</v>
      </c>
      <c r="AI581" s="3">
        <v>0.57688100643709295</v>
      </c>
      <c r="AR581">
        <v>0.05</v>
      </c>
      <c r="AS581" s="4">
        <f>0.5/SIN(O581)*0.5</f>
        <v>5.0020839411324403</v>
      </c>
      <c r="AU581" s="4">
        <f t="shared" si="80"/>
        <v>0.19572431638751439</v>
      </c>
      <c r="AV581" s="4">
        <f t="shared" si="81"/>
        <v>0.57688100643709261</v>
      </c>
    </row>
    <row r="582" spans="1:48" x14ac:dyDescent="0.3">
      <c r="A582">
        <v>0.77260532282460703</v>
      </c>
      <c r="E582" cm="1">
        <f t="array" ref="E582">INDEX($C$2:$C$104,L582)</f>
        <v>-0.15947574299295142</v>
      </c>
      <c r="G582">
        <f>PI()/12*(M582-12)</f>
        <v>-2.0943951023931953</v>
      </c>
      <c r="H582">
        <f t="shared" si="74"/>
        <v>-9.5568601162874203E-2</v>
      </c>
      <c r="I582">
        <f t="shared" si="75"/>
        <v>0.78850136162110984</v>
      </c>
      <c r="J582">
        <f t="shared" si="76"/>
        <v>2.0826787803724405</v>
      </c>
      <c r="L582">
        <f t="shared" si="77"/>
        <v>25</v>
      </c>
      <c r="M582">
        <v>4</v>
      </c>
      <c r="N582" s="3">
        <f t="shared" si="78"/>
        <v>0.05</v>
      </c>
      <c r="O582" s="4">
        <f>IF(AR582&gt;0.05,1,0.05)</f>
        <v>0.05</v>
      </c>
      <c r="W582" s="3">
        <f t="shared" si="79"/>
        <v>5.0020839411324403</v>
      </c>
      <c r="Y582">
        <f>(1-EXP(-W582*A582))/W582</f>
        <v>0.19572431638751439</v>
      </c>
      <c r="Z582">
        <f>A582-Y582</f>
        <v>0.57688100643709261</v>
      </c>
      <c r="AH582" s="3">
        <v>0.195724316387514</v>
      </c>
      <c r="AI582" s="3">
        <v>0.57688100643709295</v>
      </c>
      <c r="AR582">
        <v>0.05</v>
      </c>
      <c r="AS582" s="4">
        <f>0.5/SIN(O582)*0.5</f>
        <v>5.0020839411324403</v>
      </c>
      <c r="AU582" s="4">
        <f t="shared" si="80"/>
        <v>0.19572431638751439</v>
      </c>
      <c r="AV582" s="4">
        <f t="shared" si="81"/>
        <v>0.57688100643709261</v>
      </c>
    </row>
    <row r="583" spans="1:48" x14ac:dyDescent="0.3">
      <c r="A583">
        <v>0.77260532282460703</v>
      </c>
      <c r="E583" cm="1">
        <f t="array" ref="E583">INDEX($C$2:$C$104,L583)</f>
        <v>-0.15947574299295142</v>
      </c>
      <c r="G583">
        <f>PI()/12*(M583-12)</f>
        <v>-1.8325957145940459</v>
      </c>
      <c r="H583">
        <f t="shared" si="74"/>
        <v>-9.5568601162874203E-2</v>
      </c>
      <c r="I583">
        <f t="shared" si="75"/>
        <v>0.78850136162110984</v>
      </c>
      <c r="J583">
        <f t="shared" si="76"/>
        <v>1.8751197655397562</v>
      </c>
      <c r="L583">
        <f t="shared" si="77"/>
        <v>25</v>
      </c>
      <c r="M583">
        <v>5</v>
      </c>
      <c r="N583" s="3">
        <f t="shared" si="78"/>
        <v>0.05</v>
      </c>
      <c r="O583" s="4">
        <f>IF(AR583&gt;0.05,1,0.05)</f>
        <v>0.05</v>
      </c>
      <c r="W583" s="3">
        <f t="shared" si="79"/>
        <v>5.0020839411324403</v>
      </c>
      <c r="Y583">
        <f>(1-EXP(-W583*A583))/W583</f>
        <v>0.19572431638751439</v>
      </c>
      <c r="Z583">
        <f>A583-Y583</f>
        <v>0.57688100643709261</v>
      </c>
      <c r="AH583" s="3">
        <v>0.195724316387514</v>
      </c>
      <c r="AI583" s="3">
        <v>0.57688100643709295</v>
      </c>
      <c r="AR583">
        <v>0.05</v>
      </c>
      <c r="AS583" s="4">
        <f>0.5/SIN(O583)*0.5</f>
        <v>5.0020839411324403</v>
      </c>
      <c r="AU583" s="4">
        <f t="shared" si="80"/>
        <v>0.19572431638751439</v>
      </c>
      <c r="AV583" s="4">
        <f t="shared" si="81"/>
        <v>0.57688100643709261</v>
      </c>
    </row>
    <row r="584" spans="1:48" x14ac:dyDescent="0.3">
      <c r="A584">
        <v>0.77260532282460703</v>
      </c>
      <c r="E584" cm="1">
        <f t="array" ref="E584">INDEX($C$2:$C$104,L584)</f>
        <v>-0.15947574299295142</v>
      </c>
      <c r="G584">
        <f>PI()/12*(M584-12)</f>
        <v>-1.5707963267948966</v>
      </c>
      <c r="H584">
        <f t="shared" si="74"/>
        <v>-9.5568601162874203E-2</v>
      </c>
      <c r="I584">
        <f t="shared" si="75"/>
        <v>0.78850136162110984</v>
      </c>
      <c r="J584">
        <f t="shared" si="76"/>
        <v>1.6665110061746837</v>
      </c>
      <c r="L584">
        <f t="shared" si="77"/>
        <v>25</v>
      </c>
      <c r="M584">
        <v>6</v>
      </c>
      <c r="N584" s="3">
        <f t="shared" si="78"/>
        <v>0.05</v>
      </c>
      <c r="O584" s="4">
        <f>IF(AR584&gt;0.05,1,0.05)</f>
        <v>0.05</v>
      </c>
      <c r="W584" s="3">
        <f t="shared" si="79"/>
        <v>5.0020839411324403</v>
      </c>
      <c r="Y584">
        <f>(1-EXP(-W584*A584))/W584</f>
        <v>0.19572431638751439</v>
      </c>
      <c r="Z584">
        <f>A584-Y584</f>
        <v>0.57688100643709261</v>
      </c>
      <c r="AH584" s="3">
        <v>0.195724316387514</v>
      </c>
      <c r="AI584" s="3">
        <v>0.57688100643709295</v>
      </c>
      <c r="AR584">
        <v>0.05</v>
      </c>
      <c r="AS584" s="4">
        <f>0.5/SIN(O584)*0.5</f>
        <v>5.0020839411324403</v>
      </c>
      <c r="AU584" s="4">
        <f t="shared" si="80"/>
        <v>0.19572431638751439</v>
      </c>
      <c r="AV584" s="4">
        <f t="shared" si="81"/>
        <v>0.57688100643709261</v>
      </c>
    </row>
    <row r="585" spans="1:48" x14ac:dyDescent="0.3">
      <c r="A585">
        <v>0.77260532282460703</v>
      </c>
      <c r="E585" cm="1">
        <f t="array" ref="E585">INDEX($C$2:$C$104,L585)</f>
        <v>-0.15947574299295142</v>
      </c>
      <c r="G585">
        <f>PI()/12*(M585-12)</f>
        <v>-1.308996938995747</v>
      </c>
      <c r="H585">
        <f t="shared" si="74"/>
        <v>-9.5568601162874203E-2</v>
      </c>
      <c r="I585">
        <f t="shared" si="75"/>
        <v>0.78850136162110984</v>
      </c>
      <c r="J585">
        <f t="shared" si="76"/>
        <v>1.4620716784840593</v>
      </c>
      <c r="L585">
        <f t="shared" si="77"/>
        <v>25</v>
      </c>
      <c r="M585">
        <v>7</v>
      </c>
      <c r="N585" s="3">
        <f t="shared" si="78"/>
        <v>0.10872464831083728</v>
      </c>
      <c r="O585" s="4">
        <f>IF(AR585&gt;0.05,1,0.05)</f>
        <v>1</v>
      </c>
      <c r="W585" s="3">
        <f t="shared" si="79"/>
        <v>2.3039230545425653</v>
      </c>
      <c r="Y585">
        <f>(1-EXP(-W585*A585))/W585</f>
        <v>0.36084788770831</v>
      </c>
      <c r="Z585">
        <f>A585-Y585</f>
        <v>0.41175743511629703</v>
      </c>
      <c r="AH585" s="3">
        <v>0.36084788770831</v>
      </c>
      <c r="AI585" s="3">
        <v>0.41175743511629698</v>
      </c>
      <c r="AR585">
        <v>0.10872464831083728</v>
      </c>
      <c r="AS585" s="4">
        <f>0.5/SIN(O585)*0.5</f>
        <v>0.29709877644453031</v>
      </c>
      <c r="AU585" s="4">
        <f t="shared" si="80"/>
        <v>0.69034583985141018</v>
      </c>
      <c r="AV585" s="4">
        <f t="shared" si="81"/>
        <v>8.2259482973196851E-2</v>
      </c>
    </row>
    <row r="586" spans="1:48" x14ac:dyDescent="0.3">
      <c r="A586">
        <v>0.77260532282460703</v>
      </c>
      <c r="E586" cm="1">
        <f t="array" ref="E586">INDEX($C$2:$C$104,L586)</f>
        <v>-0.15947574299295142</v>
      </c>
      <c r="G586">
        <f>PI()/12*(M586-12)</f>
        <v>-1.0471975511965976</v>
      </c>
      <c r="H586">
        <f t="shared" si="74"/>
        <v>-9.5568601162874203E-2</v>
      </c>
      <c r="I586">
        <f t="shared" si="75"/>
        <v>0.78850136162110984</v>
      </c>
      <c r="J586">
        <f t="shared" si="76"/>
        <v>1.2674849291415564</v>
      </c>
      <c r="L586">
        <f t="shared" si="77"/>
        <v>25</v>
      </c>
      <c r="M586">
        <v>8</v>
      </c>
      <c r="N586" s="3">
        <f t="shared" si="78"/>
        <v>0.30331139765334014</v>
      </c>
      <c r="O586" s="4">
        <f>IF(AR586&gt;0.05,1,0.05)</f>
        <v>1</v>
      </c>
      <c r="W586" s="3">
        <f t="shared" si="79"/>
        <v>0.83701037670185918</v>
      </c>
      <c r="Y586">
        <f>(1-EXP(-W586*A586))/W586</f>
        <v>0.56895047995139669</v>
      </c>
      <c r="Z586">
        <f>A586-Y586</f>
        <v>0.20365484287321034</v>
      </c>
      <c r="AH586" s="3">
        <v>0.56895047995139603</v>
      </c>
      <c r="AI586" s="3">
        <v>0.20365484287321001</v>
      </c>
      <c r="AR586">
        <v>0.30331139765334014</v>
      </c>
      <c r="AS586" s="4">
        <f>0.5/SIN(O586)*0.5</f>
        <v>0.29709877644453031</v>
      </c>
      <c r="AU586" s="4">
        <f t="shared" si="80"/>
        <v>0.69034583985141018</v>
      </c>
      <c r="AV586" s="4">
        <f t="shared" si="81"/>
        <v>8.2259482973196851E-2</v>
      </c>
    </row>
    <row r="587" spans="1:48" x14ac:dyDescent="0.3">
      <c r="A587">
        <v>0.77260532282460703</v>
      </c>
      <c r="E587" cm="1">
        <f t="array" ref="E587">INDEX($C$2:$C$104,L587)</f>
        <v>-0.15947574299295142</v>
      </c>
      <c r="G587">
        <f>PI()/12*(M587-12)</f>
        <v>-0.78539816339744828</v>
      </c>
      <c r="H587">
        <f t="shared" si="74"/>
        <v>-9.5568601162874203E-2</v>
      </c>
      <c r="I587">
        <f t="shared" si="75"/>
        <v>0.78850136162110984</v>
      </c>
      <c r="J587">
        <f t="shared" si="76"/>
        <v>1.090563072205168</v>
      </c>
      <c r="L587">
        <f t="shared" si="77"/>
        <v>25</v>
      </c>
      <c r="M587">
        <v>9</v>
      </c>
      <c r="N587" s="3">
        <f t="shared" si="78"/>
        <v>0.48023325458972854</v>
      </c>
      <c r="O587" s="4">
        <f>IF(AR587&gt;0.05,1,0.05)</f>
        <v>1</v>
      </c>
      <c r="W587" s="3">
        <f t="shared" si="79"/>
        <v>0.54114187070902842</v>
      </c>
      <c r="Y587">
        <f>(1-EXP(-W587*A587))/W587</f>
        <v>0.63143593345837723</v>
      </c>
      <c r="Z587">
        <f>A587-Y587</f>
        <v>0.1411693893662298</v>
      </c>
      <c r="AH587" s="3">
        <v>0.63143593345837701</v>
      </c>
      <c r="AI587" s="3">
        <v>0.141169389366229</v>
      </c>
      <c r="AR587">
        <v>0.48023325458972854</v>
      </c>
      <c r="AS587" s="4">
        <f>0.5/SIN(O587)*0.5</f>
        <v>0.29709877644453031</v>
      </c>
      <c r="AU587" s="4">
        <f t="shared" si="80"/>
        <v>0.69034583985141018</v>
      </c>
      <c r="AV587" s="4">
        <f t="shared" si="81"/>
        <v>8.2259482973196851E-2</v>
      </c>
    </row>
    <row r="588" spans="1:48" x14ac:dyDescent="0.3">
      <c r="A588">
        <v>0.77260532282460703</v>
      </c>
      <c r="E588" cm="1">
        <f t="array" ref="E588">INDEX($C$2:$C$104,L588)</f>
        <v>-0.15947574299295142</v>
      </c>
      <c r="G588">
        <f>PI()/12*(M588-12)</f>
        <v>-0.52359877559829882</v>
      </c>
      <c r="H588">
        <f t="shared" si="74"/>
        <v>-9.5568601162874203E-2</v>
      </c>
      <c r="I588">
        <f t="shared" si="75"/>
        <v>0.78850136162110984</v>
      </c>
      <c r="J588">
        <f t="shared" si="76"/>
        <v>0.94308536664516773</v>
      </c>
      <c r="L588">
        <f t="shared" si="77"/>
        <v>25</v>
      </c>
      <c r="M588">
        <v>10</v>
      </c>
      <c r="N588" s="3">
        <f t="shared" si="78"/>
        <v>0.62771096014972882</v>
      </c>
      <c r="O588" s="4">
        <f>IF(AR588&gt;0.05,1,0.05)</f>
        <v>1</v>
      </c>
      <c r="W588" s="3">
        <f t="shared" si="79"/>
        <v>0.42568145847848526</v>
      </c>
      <c r="Y588">
        <f>(1-EXP(-W588*A588))/W588</f>
        <v>0.65841093609051848</v>
      </c>
      <c r="Z588">
        <f>A588-Y588</f>
        <v>0.11419438673408855</v>
      </c>
      <c r="AH588" s="3">
        <v>0.65841093609051804</v>
      </c>
      <c r="AI588" s="3">
        <v>0.11419438673408799</v>
      </c>
      <c r="AR588">
        <v>0.62771096014972882</v>
      </c>
      <c r="AS588" s="4">
        <f>0.5/SIN(O588)*0.5</f>
        <v>0.29709877644453031</v>
      </c>
      <c r="AU588" s="4">
        <f t="shared" si="80"/>
        <v>0.69034583985141018</v>
      </c>
      <c r="AV588" s="4">
        <f t="shared" si="81"/>
        <v>8.2259482973196851E-2</v>
      </c>
    </row>
    <row r="589" spans="1:48" x14ac:dyDescent="0.3">
      <c r="A589">
        <v>0.77260532282460703</v>
      </c>
      <c r="E589" cm="1">
        <f t="array" ref="E589">INDEX($C$2:$C$104,L589)</f>
        <v>-0.15947574299295142</v>
      </c>
      <c r="G589">
        <f>PI()/12*(M589-12)</f>
        <v>-0.26179938779914941</v>
      </c>
      <c r="H589">
        <f t="shared" si="74"/>
        <v>-9.5568601162874203E-2</v>
      </c>
      <c r="I589">
        <f t="shared" si="75"/>
        <v>0.78850136162110984</v>
      </c>
      <c r="J589">
        <f t="shared" si="76"/>
        <v>0.84187529420322671</v>
      </c>
      <c r="L589">
        <f t="shared" si="77"/>
        <v>25</v>
      </c>
      <c r="M589">
        <v>11</v>
      </c>
      <c r="N589" s="3">
        <f t="shared" si="78"/>
        <v>0.72892103259166985</v>
      </c>
      <c r="O589" s="4">
        <f>IF(AR589&gt;0.05,1,0.05)</f>
        <v>1</v>
      </c>
      <c r="W589" s="3">
        <f t="shared" si="79"/>
        <v>0.37533861468268204</v>
      </c>
      <c r="Y589">
        <f>(1-EXP(-W589*A589))/W589</f>
        <v>0.6706688333548203</v>
      </c>
      <c r="Z589">
        <f>A589-Y589</f>
        <v>0.10193648946978673</v>
      </c>
      <c r="AH589" s="3">
        <v>0.67066883335481997</v>
      </c>
      <c r="AI589" s="3">
        <v>0.10193648946978601</v>
      </c>
      <c r="AR589">
        <v>0.72892103259166985</v>
      </c>
      <c r="AS589" s="4">
        <f>0.5/SIN(O589)*0.5</f>
        <v>0.29709877644453031</v>
      </c>
      <c r="AU589" s="4">
        <f t="shared" si="80"/>
        <v>0.69034583985141018</v>
      </c>
      <c r="AV589" s="4">
        <f t="shared" si="81"/>
        <v>8.2259482973196851E-2</v>
      </c>
    </row>
    <row r="590" spans="1:48" x14ac:dyDescent="0.3">
      <c r="A590">
        <v>0.77260532282460703</v>
      </c>
      <c r="E590" cm="1">
        <f t="array" ref="E590">INDEX($C$2:$C$104,L590)</f>
        <v>-0.15947574299295142</v>
      </c>
      <c r="G590">
        <f>PI()/12*(M590-12)</f>
        <v>0</v>
      </c>
      <c r="H590">
        <f t="shared" si="74"/>
        <v>-9.5568601162874203E-2</v>
      </c>
      <c r="I590">
        <f t="shared" si="75"/>
        <v>0.78850136162110984</v>
      </c>
      <c r="J590">
        <f t="shared" si="76"/>
        <v>0.80524756623085336</v>
      </c>
      <c r="L590">
        <f t="shared" si="77"/>
        <v>25</v>
      </c>
      <c r="M590">
        <v>12</v>
      </c>
      <c r="N590" s="3">
        <f t="shared" si="78"/>
        <v>0.7655487605640432</v>
      </c>
      <c r="O590" s="4">
        <f>IF(AR590&gt;0.05,1,0.05)</f>
        <v>1</v>
      </c>
      <c r="W590" s="3">
        <f t="shared" si="79"/>
        <v>0.36078536658401789</v>
      </c>
      <c r="Y590">
        <f>(1-EXP(-W590*A590))/W590</f>
        <v>0.6742704830929046</v>
      </c>
      <c r="Z590">
        <f>A590-Y590</f>
        <v>9.8334839731702428E-2</v>
      </c>
      <c r="AH590" s="3">
        <v>0.67427048309290405</v>
      </c>
      <c r="AI590" s="3">
        <v>9.83348397317024E-2</v>
      </c>
      <c r="AR590">
        <v>0.7655487605640432</v>
      </c>
      <c r="AS590" s="4">
        <f>0.5/SIN(O590)*0.5</f>
        <v>0.29709877644453031</v>
      </c>
      <c r="AU590" s="4">
        <f t="shared" si="80"/>
        <v>0.69034583985141018</v>
      </c>
      <c r="AV590" s="4">
        <f t="shared" si="81"/>
        <v>8.2259482973196851E-2</v>
      </c>
    </row>
    <row r="591" spans="1:48" x14ac:dyDescent="0.3">
      <c r="A591">
        <v>0.77260532282460703</v>
      </c>
      <c r="E591" cm="1">
        <f t="array" ref="E591">INDEX($C$2:$C$104,L591)</f>
        <v>-0.15947574299295142</v>
      </c>
      <c r="G591">
        <f>PI()/12*(M591-12)</f>
        <v>0.26179938779914941</v>
      </c>
      <c r="H591">
        <f t="shared" si="74"/>
        <v>-9.5568601162874203E-2</v>
      </c>
      <c r="I591">
        <f t="shared" si="75"/>
        <v>0.78850136162110984</v>
      </c>
      <c r="J591">
        <f t="shared" si="76"/>
        <v>0.84187529420322671</v>
      </c>
      <c r="L591">
        <f t="shared" si="77"/>
        <v>25</v>
      </c>
      <c r="M591">
        <v>13</v>
      </c>
      <c r="N591" s="3">
        <f t="shared" si="78"/>
        <v>0.72892103259166985</v>
      </c>
      <c r="O591" s="4">
        <f>IF(AR591&gt;0.05,1,0.05)</f>
        <v>1</v>
      </c>
      <c r="W591" s="3">
        <f t="shared" si="79"/>
        <v>0.37533861468268204</v>
      </c>
      <c r="Y591">
        <f>(1-EXP(-W591*A591))/W591</f>
        <v>0.6706688333548203</v>
      </c>
      <c r="Z591">
        <f>A591-Y591</f>
        <v>0.10193648946978673</v>
      </c>
      <c r="AH591" s="3">
        <v>0.67066883335481997</v>
      </c>
      <c r="AI591" s="3">
        <v>0.10193648946978601</v>
      </c>
      <c r="AR591">
        <v>0.72892103259166985</v>
      </c>
      <c r="AS591" s="4">
        <f>0.5/SIN(O591)*0.5</f>
        <v>0.29709877644453031</v>
      </c>
      <c r="AU591" s="4">
        <f t="shared" si="80"/>
        <v>0.69034583985141018</v>
      </c>
      <c r="AV591" s="4">
        <f t="shared" si="81"/>
        <v>8.2259482973196851E-2</v>
      </c>
    </row>
    <row r="592" spans="1:48" x14ac:dyDescent="0.3">
      <c r="A592">
        <v>0.77260532282460703</v>
      </c>
      <c r="E592" cm="1">
        <f t="array" ref="E592">INDEX($C$2:$C$104,L592)</f>
        <v>-0.15947574299295142</v>
      </c>
      <c r="G592">
        <f>PI()/12*(M592-12)</f>
        <v>0.52359877559829882</v>
      </c>
      <c r="H592">
        <f t="shared" si="74"/>
        <v>-9.5568601162874203E-2</v>
      </c>
      <c r="I592">
        <f t="shared" si="75"/>
        <v>0.78850136162110984</v>
      </c>
      <c r="J592">
        <f t="shared" si="76"/>
        <v>0.94308536664516773</v>
      </c>
      <c r="L592">
        <f t="shared" si="77"/>
        <v>25</v>
      </c>
      <c r="M592">
        <v>14</v>
      </c>
      <c r="N592" s="3">
        <f t="shared" si="78"/>
        <v>0.62771096014972882</v>
      </c>
      <c r="O592" s="4">
        <f>IF(AR592&gt;0.05,1,0.05)</f>
        <v>1</v>
      </c>
      <c r="W592" s="3">
        <f t="shared" si="79"/>
        <v>0.42568145847848526</v>
      </c>
      <c r="Y592">
        <f>(1-EXP(-W592*A592))/W592</f>
        <v>0.65841093609051848</v>
      </c>
      <c r="Z592">
        <f>A592-Y592</f>
        <v>0.11419438673408855</v>
      </c>
      <c r="AH592" s="3">
        <v>0.65841093609051804</v>
      </c>
      <c r="AI592" s="3">
        <v>0.11419438673408799</v>
      </c>
      <c r="AR592">
        <v>0.62771096014972882</v>
      </c>
      <c r="AS592" s="4">
        <f>0.5/SIN(O592)*0.5</f>
        <v>0.29709877644453031</v>
      </c>
      <c r="AU592" s="4">
        <f t="shared" si="80"/>
        <v>0.69034583985141018</v>
      </c>
      <c r="AV592" s="4">
        <f t="shared" si="81"/>
        <v>8.2259482973196851E-2</v>
      </c>
    </row>
    <row r="593" spans="1:48" x14ac:dyDescent="0.3">
      <c r="A593">
        <v>0.77260532282460703</v>
      </c>
      <c r="E593" cm="1">
        <f t="array" ref="E593">INDEX($C$2:$C$104,L593)</f>
        <v>-0.15947574299295142</v>
      </c>
      <c r="G593">
        <f>PI()/12*(M593-12)</f>
        <v>0.78539816339744828</v>
      </c>
      <c r="H593">
        <f t="shared" si="74"/>
        <v>-9.5568601162874203E-2</v>
      </c>
      <c r="I593">
        <f t="shared" si="75"/>
        <v>0.78850136162110984</v>
      </c>
      <c r="J593">
        <f t="shared" si="76"/>
        <v>1.090563072205168</v>
      </c>
      <c r="L593">
        <f t="shared" si="77"/>
        <v>25</v>
      </c>
      <c r="M593">
        <v>15</v>
      </c>
      <c r="N593" s="3">
        <f t="shared" si="78"/>
        <v>0.48023325458972854</v>
      </c>
      <c r="O593" s="4">
        <f>IF(AR593&gt;0.05,1,0.05)</f>
        <v>1</v>
      </c>
      <c r="W593" s="3">
        <f t="shared" si="79"/>
        <v>0.54114187070902842</v>
      </c>
      <c r="Y593">
        <f>(1-EXP(-W593*A593))/W593</f>
        <v>0.63143593345837723</v>
      </c>
      <c r="Z593">
        <f>A593-Y593</f>
        <v>0.1411693893662298</v>
      </c>
      <c r="AH593" s="3">
        <v>0.63143593345837701</v>
      </c>
      <c r="AI593" s="3">
        <v>0.141169389366229</v>
      </c>
      <c r="AR593">
        <v>0.48023325458972854</v>
      </c>
      <c r="AS593" s="4">
        <f>0.5/SIN(O593)*0.5</f>
        <v>0.29709877644453031</v>
      </c>
      <c r="AU593" s="4">
        <f t="shared" si="80"/>
        <v>0.69034583985141018</v>
      </c>
      <c r="AV593" s="4">
        <f t="shared" si="81"/>
        <v>8.2259482973196851E-2</v>
      </c>
    </row>
    <row r="594" spans="1:48" x14ac:dyDescent="0.3">
      <c r="A594">
        <v>0.77260532282460703</v>
      </c>
      <c r="E594" cm="1">
        <f t="array" ref="E594">INDEX($C$2:$C$104,L594)</f>
        <v>-0.15947574299295142</v>
      </c>
      <c r="G594">
        <f>PI()/12*(M594-12)</f>
        <v>1.0471975511965976</v>
      </c>
      <c r="H594">
        <f t="shared" si="74"/>
        <v>-9.5568601162874203E-2</v>
      </c>
      <c r="I594">
        <f t="shared" si="75"/>
        <v>0.78850136162110984</v>
      </c>
      <c r="J594">
        <f t="shared" si="76"/>
        <v>1.2674849291415564</v>
      </c>
      <c r="L594">
        <f t="shared" si="77"/>
        <v>25</v>
      </c>
      <c r="M594">
        <v>16</v>
      </c>
      <c r="N594" s="3">
        <f t="shared" si="78"/>
        <v>0.30331139765334014</v>
      </c>
      <c r="O594" s="4">
        <f>IF(AR594&gt;0.05,1,0.05)</f>
        <v>1</v>
      </c>
      <c r="W594" s="3">
        <f t="shared" si="79"/>
        <v>0.83701037670185918</v>
      </c>
      <c r="Y594">
        <f>(1-EXP(-W594*A594))/W594</f>
        <v>0.56895047995139669</v>
      </c>
      <c r="Z594">
        <f>A594-Y594</f>
        <v>0.20365484287321034</v>
      </c>
      <c r="AH594" s="3">
        <v>0.56895047995139603</v>
      </c>
      <c r="AI594" s="3">
        <v>0.20365484287321001</v>
      </c>
      <c r="AR594">
        <v>0.30331139765334014</v>
      </c>
      <c r="AS594" s="4">
        <f>0.5/SIN(O594)*0.5</f>
        <v>0.29709877644453031</v>
      </c>
      <c r="AU594" s="4">
        <f t="shared" si="80"/>
        <v>0.69034583985141018</v>
      </c>
      <c r="AV594" s="4">
        <f t="shared" si="81"/>
        <v>8.2259482973196851E-2</v>
      </c>
    </row>
    <row r="595" spans="1:48" x14ac:dyDescent="0.3">
      <c r="A595">
        <v>0.77260532282460703</v>
      </c>
      <c r="E595" cm="1">
        <f t="array" ref="E595">INDEX($C$2:$C$104,L595)</f>
        <v>-0.15947574299295142</v>
      </c>
      <c r="G595">
        <f>PI()/12*(M595-12)</f>
        <v>1.308996938995747</v>
      </c>
      <c r="H595">
        <f t="shared" si="74"/>
        <v>-9.5568601162874203E-2</v>
      </c>
      <c r="I595">
        <f t="shared" si="75"/>
        <v>0.78850136162110984</v>
      </c>
      <c r="J595">
        <f t="shared" si="76"/>
        <v>1.4620716784840593</v>
      </c>
      <c r="L595">
        <f t="shared" si="77"/>
        <v>25</v>
      </c>
      <c r="M595">
        <v>17</v>
      </c>
      <c r="N595" s="3">
        <f t="shared" si="78"/>
        <v>0.10872464831083728</v>
      </c>
      <c r="O595" s="4">
        <f>IF(AR595&gt;0.05,1,0.05)</f>
        <v>1</v>
      </c>
      <c r="W595" s="3">
        <f t="shared" si="79"/>
        <v>2.3039230545425653</v>
      </c>
      <c r="Y595">
        <f>(1-EXP(-W595*A595))/W595</f>
        <v>0.36084788770831</v>
      </c>
      <c r="Z595">
        <f>A595-Y595</f>
        <v>0.41175743511629703</v>
      </c>
      <c r="AH595" s="3">
        <v>0.36084788770831</v>
      </c>
      <c r="AI595" s="3">
        <v>0.41175743511629698</v>
      </c>
      <c r="AR595">
        <v>0.10872464831083728</v>
      </c>
      <c r="AS595" s="4">
        <f>0.5/SIN(O595)*0.5</f>
        <v>0.29709877644453031</v>
      </c>
      <c r="AU595" s="4">
        <f t="shared" si="80"/>
        <v>0.69034583985141018</v>
      </c>
      <c r="AV595" s="4">
        <f t="shared" si="81"/>
        <v>8.2259482973196851E-2</v>
      </c>
    </row>
    <row r="596" spans="1:48" x14ac:dyDescent="0.3">
      <c r="A596">
        <v>0.77260532282460703</v>
      </c>
      <c r="E596" cm="1">
        <f t="array" ref="E596">INDEX($C$2:$C$104,L596)</f>
        <v>-0.15947574299295142</v>
      </c>
      <c r="G596">
        <f>PI()/12*(M596-12)</f>
        <v>1.5707963267948966</v>
      </c>
      <c r="H596">
        <f t="shared" si="74"/>
        <v>-9.5568601162874203E-2</v>
      </c>
      <c r="I596">
        <f t="shared" si="75"/>
        <v>0.78850136162110984</v>
      </c>
      <c r="J596">
        <f t="shared" si="76"/>
        <v>1.6665110061746837</v>
      </c>
      <c r="L596">
        <f t="shared" si="77"/>
        <v>25</v>
      </c>
      <c r="M596">
        <v>18</v>
      </c>
      <c r="N596" s="3">
        <f t="shared" si="78"/>
        <v>0.05</v>
      </c>
      <c r="O596" s="4">
        <f>IF(AR596&gt;0.05,1,0.05)</f>
        <v>0.05</v>
      </c>
      <c r="W596" s="3">
        <f t="shared" si="79"/>
        <v>5.0020839411324403</v>
      </c>
      <c r="Y596">
        <f>(1-EXP(-W596*A596))/W596</f>
        <v>0.19572431638751439</v>
      </c>
      <c r="Z596">
        <f>A596-Y596</f>
        <v>0.57688100643709261</v>
      </c>
      <c r="AH596" s="3">
        <v>0.195724316387514</v>
      </c>
      <c r="AI596" s="3">
        <v>0.57688100643709295</v>
      </c>
      <c r="AR596">
        <v>0.05</v>
      </c>
      <c r="AS596" s="4">
        <f>0.5/SIN(O596)*0.5</f>
        <v>5.0020839411324403</v>
      </c>
      <c r="AU596" s="4">
        <f t="shared" si="80"/>
        <v>0.19572431638751439</v>
      </c>
      <c r="AV596" s="4">
        <f t="shared" si="81"/>
        <v>0.57688100643709261</v>
      </c>
    </row>
    <row r="597" spans="1:48" x14ac:dyDescent="0.3">
      <c r="A597">
        <v>0.77260532282460703</v>
      </c>
      <c r="E597" cm="1">
        <f t="array" ref="E597">INDEX($C$2:$C$104,L597)</f>
        <v>-0.15947574299295142</v>
      </c>
      <c r="G597">
        <f>PI()/12*(M597-12)</f>
        <v>1.8325957145940459</v>
      </c>
      <c r="H597">
        <f t="shared" si="74"/>
        <v>-9.5568601162874203E-2</v>
      </c>
      <c r="I597">
        <f t="shared" si="75"/>
        <v>0.78850136162110984</v>
      </c>
      <c r="J597">
        <f t="shared" si="76"/>
        <v>1.8751197655397562</v>
      </c>
      <c r="L597">
        <f t="shared" si="77"/>
        <v>25</v>
      </c>
      <c r="M597">
        <v>19</v>
      </c>
      <c r="N597" s="3">
        <f t="shared" si="78"/>
        <v>0.05</v>
      </c>
      <c r="O597" s="4">
        <f>IF(AR597&gt;0.05,1,0.05)</f>
        <v>0.05</v>
      </c>
      <c r="W597" s="3">
        <f t="shared" si="79"/>
        <v>5.0020839411324403</v>
      </c>
      <c r="Y597">
        <f>(1-EXP(-W597*A597))/W597</f>
        <v>0.19572431638751439</v>
      </c>
      <c r="Z597">
        <f>A597-Y597</f>
        <v>0.57688100643709261</v>
      </c>
      <c r="AH597" s="3">
        <v>0.195724316387514</v>
      </c>
      <c r="AI597" s="3">
        <v>0.57688100643709295</v>
      </c>
      <c r="AR597">
        <v>0.05</v>
      </c>
      <c r="AS597" s="4">
        <f>0.5/SIN(O597)*0.5</f>
        <v>5.0020839411324403</v>
      </c>
      <c r="AU597" s="4">
        <f t="shared" si="80"/>
        <v>0.19572431638751439</v>
      </c>
      <c r="AV597" s="4">
        <f t="shared" si="81"/>
        <v>0.57688100643709261</v>
      </c>
    </row>
    <row r="598" spans="1:48" x14ac:dyDescent="0.3">
      <c r="A598">
        <v>0.77260532282460703</v>
      </c>
      <c r="E598" cm="1">
        <f t="array" ref="E598">INDEX($C$2:$C$104,L598)</f>
        <v>-0.15947574299295142</v>
      </c>
      <c r="G598">
        <f>PI()/12*(M598-12)</f>
        <v>2.0943951023931953</v>
      </c>
      <c r="H598">
        <f t="shared" si="74"/>
        <v>-9.5568601162874203E-2</v>
      </c>
      <c r="I598">
        <f t="shared" si="75"/>
        <v>0.78850136162110984</v>
      </c>
      <c r="J598">
        <f t="shared" si="76"/>
        <v>2.0826787803724405</v>
      </c>
      <c r="L598">
        <f t="shared" si="77"/>
        <v>25</v>
      </c>
      <c r="M598">
        <v>20</v>
      </c>
      <c r="N598" s="3">
        <f t="shared" si="78"/>
        <v>0.05</v>
      </c>
      <c r="O598" s="4">
        <f>IF(AR598&gt;0.05,1,0.05)</f>
        <v>0.05</v>
      </c>
      <c r="W598" s="3">
        <f t="shared" si="79"/>
        <v>5.0020839411324403</v>
      </c>
      <c r="Y598">
        <f>(1-EXP(-W598*A598))/W598</f>
        <v>0.19572431638751439</v>
      </c>
      <c r="Z598">
        <f>A598-Y598</f>
        <v>0.57688100643709261</v>
      </c>
      <c r="AH598" s="3">
        <v>0.195724316387514</v>
      </c>
      <c r="AI598" s="3">
        <v>0.57688100643709295</v>
      </c>
      <c r="AR598">
        <v>0.05</v>
      </c>
      <c r="AS598" s="4">
        <f>0.5/SIN(O598)*0.5</f>
        <v>5.0020839411324403</v>
      </c>
      <c r="AU598" s="4">
        <f t="shared" si="80"/>
        <v>0.19572431638751439</v>
      </c>
      <c r="AV598" s="4">
        <f t="shared" si="81"/>
        <v>0.57688100643709261</v>
      </c>
    </row>
    <row r="599" spans="1:48" x14ac:dyDescent="0.3">
      <c r="A599">
        <v>0.77260532282460703</v>
      </c>
      <c r="E599" cm="1">
        <f t="array" ref="E599">INDEX($C$2:$C$104,L599)</f>
        <v>-0.15947574299295142</v>
      </c>
      <c r="G599">
        <f>PI()/12*(M599-12)</f>
        <v>2.3561944901923448</v>
      </c>
      <c r="H599">
        <f t="shared" si="74"/>
        <v>-9.5568601162874203E-2</v>
      </c>
      <c r="I599">
        <f t="shared" si="75"/>
        <v>0.78850136162110984</v>
      </c>
      <c r="J599">
        <f t="shared" si="76"/>
        <v>2.2824979342513156</v>
      </c>
      <c r="L599">
        <f t="shared" si="77"/>
        <v>25</v>
      </c>
      <c r="M599">
        <v>21</v>
      </c>
      <c r="N599" s="3">
        <f t="shared" si="78"/>
        <v>0.05</v>
      </c>
      <c r="O599" s="4">
        <f>IF(AR599&gt;0.05,1,0.05)</f>
        <v>0.05</v>
      </c>
      <c r="W599" s="3">
        <f t="shared" si="79"/>
        <v>5.0020839411324403</v>
      </c>
      <c r="Y599">
        <f>(1-EXP(-W599*A599))/W599</f>
        <v>0.19572431638751439</v>
      </c>
      <c r="Z599">
        <f>A599-Y599</f>
        <v>0.57688100643709261</v>
      </c>
      <c r="AH599" s="3">
        <v>0.195724316387514</v>
      </c>
      <c r="AI599" s="3">
        <v>0.57688100643709295</v>
      </c>
      <c r="AR599">
        <v>0.05</v>
      </c>
      <c r="AS599" s="4">
        <f>0.5/SIN(O599)*0.5</f>
        <v>5.0020839411324403</v>
      </c>
      <c r="AU599" s="4">
        <f t="shared" si="80"/>
        <v>0.19572431638751439</v>
      </c>
      <c r="AV599" s="4">
        <f t="shared" si="81"/>
        <v>0.57688100643709261</v>
      </c>
    </row>
    <row r="600" spans="1:48" x14ac:dyDescent="0.3">
      <c r="A600">
        <v>0.77260532282460703</v>
      </c>
      <c r="E600" cm="1">
        <f t="array" ref="E600">INDEX($C$2:$C$104,L600)</f>
        <v>-0.15947574299295142</v>
      </c>
      <c r="G600">
        <f>PI()/12*(M600-12)</f>
        <v>2.617993877991494</v>
      </c>
      <c r="H600">
        <f t="shared" si="74"/>
        <v>-9.5568601162874203E-2</v>
      </c>
      <c r="I600">
        <f t="shared" si="75"/>
        <v>0.78850136162110984</v>
      </c>
      <c r="J600">
        <f t="shared" si="76"/>
        <v>2.462958473494766</v>
      </c>
      <c r="L600">
        <f t="shared" si="77"/>
        <v>25</v>
      </c>
      <c r="M600">
        <v>22</v>
      </c>
      <c r="N600" s="3">
        <f t="shared" si="78"/>
        <v>0.05</v>
      </c>
      <c r="O600" s="4">
        <f>IF(AR600&gt;0.05,1,0.05)</f>
        <v>0.05</v>
      </c>
      <c r="W600" s="3">
        <f t="shared" si="79"/>
        <v>5.0020839411324403</v>
      </c>
      <c r="Y600">
        <f>(1-EXP(-W600*A600))/W600</f>
        <v>0.19572431638751439</v>
      </c>
      <c r="Z600">
        <f>A600-Y600</f>
        <v>0.57688100643709261</v>
      </c>
      <c r="AH600" s="3">
        <v>0.195724316387514</v>
      </c>
      <c r="AI600" s="3">
        <v>0.57688100643709295</v>
      </c>
      <c r="AR600">
        <v>0.05</v>
      </c>
      <c r="AS600" s="4">
        <f>0.5/SIN(O600)*0.5</f>
        <v>5.0020839411324403</v>
      </c>
      <c r="AU600" s="4">
        <f t="shared" si="80"/>
        <v>0.19572431638751439</v>
      </c>
      <c r="AV600" s="4">
        <f t="shared" si="81"/>
        <v>0.57688100643709261</v>
      </c>
    </row>
    <row r="601" spans="1:48" x14ac:dyDescent="0.3">
      <c r="A601">
        <v>0.85825972269620099</v>
      </c>
      <c r="E601" cm="1">
        <f t="array" ref="E601">INDEX($C$2:$C$104,L601)</f>
        <v>-0.15947574299295142</v>
      </c>
      <c r="G601">
        <f>PI()/12*(M601-12)</f>
        <v>2.8797932657906435</v>
      </c>
      <c r="H601">
        <f t="shared" si="74"/>
        <v>-9.5568601162874203E-2</v>
      </c>
      <c r="I601">
        <f t="shared" si="75"/>
        <v>0.78850136162110984</v>
      </c>
      <c r="J601">
        <f t="shared" si="76"/>
        <v>2.6006087973389169</v>
      </c>
      <c r="L601">
        <f t="shared" si="77"/>
        <v>25</v>
      </c>
      <c r="M601">
        <v>23</v>
      </c>
      <c r="N601" s="3">
        <f t="shared" si="78"/>
        <v>0.05</v>
      </c>
      <c r="O601" s="4">
        <f>IF(AR601&gt;0.05,1,0.05)</f>
        <v>0.05</v>
      </c>
      <c r="W601" s="3">
        <f t="shared" si="79"/>
        <v>5.0020839411324403</v>
      </c>
      <c r="Y601">
        <f>(1-EXP(-W601*A601))/W601</f>
        <v>0.19718527929331089</v>
      </c>
      <c r="Z601">
        <f>A601-Y601</f>
        <v>0.66107444340289012</v>
      </c>
      <c r="AH601" s="3">
        <v>0.19718527929331001</v>
      </c>
      <c r="AI601" s="3">
        <v>0.66107444340289001</v>
      </c>
      <c r="AR601">
        <v>0.05</v>
      </c>
      <c r="AS601" s="4">
        <f>0.5/SIN(O601)*0.5</f>
        <v>5.0020839411324403</v>
      </c>
      <c r="AU601" s="4">
        <f t="shared" si="80"/>
        <v>0.19718527929331089</v>
      </c>
      <c r="AV601" s="4">
        <f t="shared" si="81"/>
        <v>0.66107444340289012</v>
      </c>
    </row>
    <row r="602" spans="1:48" x14ac:dyDescent="0.3">
      <c r="A602">
        <v>0.85825972269620099</v>
      </c>
      <c r="E602" cm="1">
        <f t="array" ref="E602">INDEX($C$2:$C$104,L602)</f>
        <v>-0.16594075061774688</v>
      </c>
      <c r="G602">
        <f>PI()/12*(M602-12)</f>
        <v>-3.1415926535897931</v>
      </c>
      <c r="H602">
        <f t="shared" si="74"/>
        <v>-9.9407945053947844E-2</v>
      </c>
      <c r="I602">
        <f t="shared" si="75"/>
        <v>0.78766497221530907</v>
      </c>
      <c r="J602">
        <f t="shared" si="76"/>
        <v>2.661761580969638</v>
      </c>
      <c r="L602">
        <f t="shared" si="77"/>
        <v>26</v>
      </c>
      <c r="M602">
        <v>0</v>
      </c>
      <c r="N602" s="3">
        <f t="shared" si="78"/>
        <v>0.05</v>
      </c>
      <c r="O602" s="4">
        <f>IF(AR602&gt;0.05,1,0.05)</f>
        <v>0.05</v>
      </c>
      <c r="W602" s="3">
        <f t="shared" si="79"/>
        <v>5.0020839411324403</v>
      </c>
      <c r="Y602">
        <f>(1-EXP(-W602*A602))/W602</f>
        <v>0.19718527929331089</v>
      </c>
      <c r="Z602">
        <f>A602-Y602</f>
        <v>0.66107444340289012</v>
      </c>
      <c r="AH602" s="3">
        <v>0.19718527929331001</v>
      </c>
      <c r="AI602" s="3">
        <v>0.66107444340289001</v>
      </c>
      <c r="AR602">
        <v>0.05</v>
      </c>
      <c r="AS602" s="4">
        <f>0.5/SIN(O602)*0.5</f>
        <v>5.0020839411324403</v>
      </c>
      <c r="AU602" s="4">
        <f t="shared" si="80"/>
        <v>0.19718527929331089</v>
      </c>
      <c r="AV602" s="4">
        <f t="shared" si="81"/>
        <v>0.66107444340289012</v>
      </c>
    </row>
    <row r="603" spans="1:48" x14ac:dyDescent="0.3">
      <c r="A603">
        <v>0.85825972269620099</v>
      </c>
      <c r="E603" cm="1">
        <f t="array" ref="E603">INDEX($C$2:$C$104,L603)</f>
        <v>-0.16594075061774688</v>
      </c>
      <c r="G603">
        <f>PI()/12*(M603-12)</f>
        <v>-2.8797932657906435</v>
      </c>
      <c r="H603">
        <f t="shared" si="74"/>
        <v>-9.9407945053947844E-2</v>
      </c>
      <c r="I603">
        <f t="shared" si="75"/>
        <v>0.78766497221530907</v>
      </c>
      <c r="J603">
        <f t="shared" si="76"/>
        <v>2.6065245086295219</v>
      </c>
      <c r="L603">
        <f t="shared" si="77"/>
        <v>26</v>
      </c>
      <c r="M603">
        <v>1</v>
      </c>
      <c r="N603" s="3">
        <f t="shared" si="78"/>
        <v>0.05</v>
      </c>
      <c r="O603" s="4">
        <f>IF(AR603&gt;0.05,1,0.05)</f>
        <v>0.05</v>
      </c>
      <c r="W603" s="3">
        <f t="shared" si="79"/>
        <v>5.0020839411324403</v>
      </c>
      <c r="Y603">
        <f>(1-EXP(-W603*A603))/W603</f>
        <v>0.19718527929331089</v>
      </c>
      <c r="Z603">
        <f>A603-Y603</f>
        <v>0.66107444340289012</v>
      </c>
      <c r="AH603" s="3">
        <v>0.19718527929331001</v>
      </c>
      <c r="AI603" s="3">
        <v>0.66107444340289001</v>
      </c>
      <c r="AR603">
        <v>0.05</v>
      </c>
      <c r="AS603" s="4">
        <f>0.5/SIN(O603)*0.5</f>
        <v>5.0020839411324403</v>
      </c>
      <c r="AU603" s="4">
        <f t="shared" si="80"/>
        <v>0.19718527929331089</v>
      </c>
      <c r="AV603" s="4">
        <f t="shared" si="81"/>
        <v>0.66107444340289012</v>
      </c>
    </row>
    <row r="604" spans="1:48" x14ac:dyDescent="0.3">
      <c r="A604">
        <v>0.85825972269620099</v>
      </c>
      <c r="E604" cm="1">
        <f t="array" ref="E604">INDEX($C$2:$C$104,L604)</f>
        <v>-0.16594075061774688</v>
      </c>
      <c r="G604">
        <f>PI()/12*(M604-12)</f>
        <v>-2.617993877991494</v>
      </c>
      <c r="H604">
        <f t="shared" si="74"/>
        <v>-9.9407945053947844E-2</v>
      </c>
      <c r="I604">
        <f t="shared" si="75"/>
        <v>0.78766497221530907</v>
      </c>
      <c r="J604">
        <f t="shared" si="76"/>
        <v>2.4679361933808321</v>
      </c>
      <c r="L604">
        <f t="shared" si="77"/>
        <v>26</v>
      </c>
      <c r="M604">
        <v>2</v>
      </c>
      <c r="N604" s="3">
        <f t="shared" si="78"/>
        <v>0.05</v>
      </c>
      <c r="O604" s="4">
        <f>IF(AR604&gt;0.05,1,0.05)</f>
        <v>0.05</v>
      </c>
      <c r="W604" s="3">
        <f t="shared" si="79"/>
        <v>5.0020839411324403</v>
      </c>
      <c r="Y604">
        <f>(1-EXP(-W604*A604))/W604</f>
        <v>0.19718527929331089</v>
      </c>
      <c r="Z604">
        <f>A604-Y604</f>
        <v>0.66107444340289012</v>
      </c>
      <c r="AH604" s="3">
        <v>0.19718527929331001</v>
      </c>
      <c r="AI604" s="3">
        <v>0.66107444340289001</v>
      </c>
      <c r="AR604">
        <v>0.05</v>
      </c>
      <c r="AS604" s="4">
        <f>0.5/SIN(O604)*0.5</f>
        <v>5.0020839411324403</v>
      </c>
      <c r="AU604" s="4">
        <f t="shared" si="80"/>
        <v>0.19718527929331089</v>
      </c>
      <c r="AV604" s="4">
        <f t="shared" si="81"/>
        <v>0.66107444340289012</v>
      </c>
    </row>
    <row r="605" spans="1:48" x14ac:dyDescent="0.3">
      <c r="A605">
        <v>0.85825972269620099</v>
      </c>
      <c r="E605" cm="1">
        <f t="array" ref="E605">INDEX($C$2:$C$104,L605)</f>
        <v>-0.16594075061774688</v>
      </c>
      <c r="G605">
        <f>PI()/12*(M605-12)</f>
        <v>-2.3561944901923448</v>
      </c>
      <c r="H605">
        <f t="shared" si="74"/>
        <v>-9.9407945053947844E-2</v>
      </c>
      <c r="I605">
        <f t="shared" si="75"/>
        <v>0.78766497221530907</v>
      </c>
      <c r="J605">
        <f t="shared" si="76"/>
        <v>2.2867950095312661</v>
      </c>
      <c r="L605">
        <f t="shared" si="77"/>
        <v>26</v>
      </c>
      <c r="M605">
        <v>3</v>
      </c>
      <c r="N605" s="3">
        <f t="shared" si="78"/>
        <v>0.05</v>
      </c>
      <c r="O605" s="4">
        <f>IF(AR605&gt;0.05,1,0.05)</f>
        <v>0.05</v>
      </c>
      <c r="W605" s="3">
        <f t="shared" si="79"/>
        <v>5.0020839411324403</v>
      </c>
      <c r="Y605">
        <f>(1-EXP(-W605*A605))/W605</f>
        <v>0.19718527929331089</v>
      </c>
      <c r="Z605">
        <f>A605-Y605</f>
        <v>0.66107444340289012</v>
      </c>
      <c r="AH605" s="3">
        <v>0.19718527929331001</v>
      </c>
      <c r="AI605" s="3">
        <v>0.66107444340289001</v>
      </c>
      <c r="AR605">
        <v>0.05</v>
      </c>
      <c r="AS605" s="4">
        <f>0.5/SIN(O605)*0.5</f>
        <v>5.0020839411324403</v>
      </c>
      <c r="AU605" s="4">
        <f t="shared" si="80"/>
        <v>0.19718527929331089</v>
      </c>
      <c r="AV605" s="4">
        <f t="shared" si="81"/>
        <v>0.66107444340289012</v>
      </c>
    </row>
    <row r="606" spans="1:48" x14ac:dyDescent="0.3">
      <c r="A606">
        <v>0.85825972269620099</v>
      </c>
      <c r="E606" cm="1">
        <f t="array" ref="E606">INDEX($C$2:$C$104,L606)</f>
        <v>-0.16594075061774688</v>
      </c>
      <c r="G606">
        <f>PI()/12*(M606-12)</f>
        <v>-2.0943951023931953</v>
      </c>
      <c r="H606">
        <f t="shared" si="74"/>
        <v>-9.9407945053947844E-2</v>
      </c>
      <c r="I606">
        <f t="shared" si="75"/>
        <v>0.78766497221530907</v>
      </c>
      <c r="J606">
        <f t="shared" si="76"/>
        <v>2.0866072541196701</v>
      </c>
      <c r="L606">
        <f t="shared" si="77"/>
        <v>26</v>
      </c>
      <c r="M606">
        <v>4</v>
      </c>
      <c r="N606" s="3">
        <f t="shared" si="78"/>
        <v>0.05</v>
      </c>
      <c r="O606" s="4">
        <f>IF(AR606&gt;0.05,1,0.05)</f>
        <v>0.05</v>
      </c>
      <c r="W606" s="3">
        <f t="shared" si="79"/>
        <v>5.0020839411324403</v>
      </c>
      <c r="Y606">
        <f>(1-EXP(-W606*A606))/W606</f>
        <v>0.19718527929331089</v>
      </c>
      <c r="Z606">
        <f>A606-Y606</f>
        <v>0.66107444340289012</v>
      </c>
      <c r="AH606" s="3">
        <v>0.19718527929331001</v>
      </c>
      <c r="AI606" s="3">
        <v>0.66107444340289001</v>
      </c>
      <c r="AR606">
        <v>0.05</v>
      </c>
      <c r="AS606" s="4">
        <f>0.5/SIN(O606)*0.5</f>
        <v>5.0020839411324403</v>
      </c>
      <c r="AU606" s="4">
        <f t="shared" si="80"/>
        <v>0.19718527929331089</v>
      </c>
      <c r="AV606" s="4">
        <f t="shared" si="81"/>
        <v>0.66107444340289012</v>
      </c>
    </row>
    <row r="607" spans="1:48" x14ac:dyDescent="0.3">
      <c r="A607">
        <v>0.85825972269620099</v>
      </c>
      <c r="E607" cm="1">
        <f t="array" ref="E607">INDEX($C$2:$C$104,L607)</f>
        <v>-0.16594075061774688</v>
      </c>
      <c r="G607">
        <f>PI()/12*(M607-12)</f>
        <v>-1.8325957145940459</v>
      </c>
      <c r="H607">
        <f t="shared" si="74"/>
        <v>-9.9407945053947844E-2</v>
      </c>
      <c r="I607">
        <f t="shared" si="75"/>
        <v>0.78766497221530907</v>
      </c>
      <c r="J607">
        <f t="shared" si="76"/>
        <v>1.8789194013263335</v>
      </c>
      <c r="L607">
        <f t="shared" si="77"/>
        <v>26</v>
      </c>
      <c r="M607">
        <v>5</v>
      </c>
      <c r="N607" s="3">
        <f t="shared" si="78"/>
        <v>0.05</v>
      </c>
      <c r="O607" s="4">
        <f>IF(AR607&gt;0.05,1,0.05)</f>
        <v>0.05</v>
      </c>
      <c r="W607" s="3">
        <f t="shared" si="79"/>
        <v>5.0020839411324403</v>
      </c>
      <c r="Y607">
        <f>(1-EXP(-W607*A607))/W607</f>
        <v>0.19718527929331089</v>
      </c>
      <c r="Z607">
        <f>A607-Y607</f>
        <v>0.66107444340289012</v>
      </c>
      <c r="AH607" s="3">
        <v>0.19718527929331001</v>
      </c>
      <c r="AI607" s="3">
        <v>0.66107444340289001</v>
      </c>
      <c r="AR607">
        <v>0.05</v>
      </c>
      <c r="AS607" s="4">
        <f>0.5/SIN(O607)*0.5</f>
        <v>5.0020839411324403</v>
      </c>
      <c r="AU607" s="4">
        <f t="shared" si="80"/>
        <v>0.19718527929331089</v>
      </c>
      <c r="AV607" s="4">
        <f t="shared" si="81"/>
        <v>0.66107444340289012</v>
      </c>
    </row>
    <row r="608" spans="1:48" x14ac:dyDescent="0.3">
      <c r="A608">
        <v>0.85825972269620099</v>
      </c>
      <c r="E608" cm="1">
        <f t="array" ref="E608">INDEX($C$2:$C$104,L608)</f>
        <v>-0.16594075061774688</v>
      </c>
      <c r="G608">
        <f>PI()/12*(M608-12)</f>
        <v>-1.5707963267948966</v>
      </c>
      <c r="H608">
        <f t="shared" si="74"/>
        <v>-9.9407945053947844E-2</v>
      </c>
      <c r="I608">
        <f t="shared" si="75"/>
        <v>0.78766497221530907</v>
      </c>
      <c r="J608">
        <f t="shared" si="76"/>
        <v>1.670368728103464</v>
      </c>
      <c r="L608">
        <f t="shared" si="77"/>
        <v>26</v>
      </c>
      <c r="M608">
        <v>6</v>
      </c>
      <c r="N608" s="3">
        <f t="shared" si="78"/>
        <v>0.05</v>
      </c>
      <c r="O608" s="4">
        <f>IF(AR608&gt;0.05,1,0.05)</f>
        <v>0.05</v>
      </c>
      <c r="W608" s="3">
        <f t="shared" si="79"/>
        <v>5.0020839411324403</v>
      </c>
      <c r="Y608">
        <f>(1-EXP(-W608*A608))/W608</f>
        <v>0.19718527929331089</v>
      </c>
      <c r="Z608">
        <f>A608-Y608</f>
        <v>0.66107444340289012</v>
      </c>
      <c r="AH608" s="3">
        <v>0.19718527929331001</v>
      </c>
      <c r="AI608" s="3">
        <v>0.66107444340289001</v>
      </c>
      <c r="AR608">
        <v>0.05</v>
      </c>
      <c r="AS608" s="4">
        <f>0.5/SIN(O608)*0.5</f>
        <v>5.0020839411324403</v>
      </c>
      <c r="AU608" s="4">
        <f t="shared" si="80"/>
        <v>0.19718527929331089</v>
      </c>
      <c r="AV608" s="4">
        <f t="shared" si="81"/>
        <v>0.66107444340289012</v>
      </c>
    </row>
    <row r="609" spans="1:48" x14ac:dyDescent="0.3">
      <c r="A609">
        <v>0.85825972269620099</v>
      </c>
      <c r="E609" cm="1">
        <f t="array" ref="E609">INDEX($C$2:$C$104,L609)</f>
        <v>-0.16594075061774688</v>
      </c>
      <c r="G609">
        <f>PI()/12*(M609-12)</f>
        <v>-1.308996938995747</v>
      </c>
      <c r="H609">
        <f t="shared" si="74"/>
        <v>-9.9407945053947844E-2</v>
      </c>
      <c r="I609">
        <f t="shared" si="75"/>
        <v>0.78766497221530907</v>
      </c>
      <c r="J609">
        <f t="shared" si="76"/>
        <v>1.4661506897669843</v>
      </c>
      <c r="L609">
        <f t="shared" si="77"/>
        <v>26</v>
      </c>
      <c r="M609">
        <v>7</v>
      </c>
      <c r="N609" s="3">
        <f t="shared" si="78"/>
        <v>0.1046456370279123</v>
      </c>
      <c r="O609" s="4">
        <f>IF(AR609&gt;0.05,1,0.05)</f>
        <v>1</v>
      </c>
      <c r="W609" s="3">
        <f t="shared" si="79"/>
        <v>2.3933808448998923</v>
      </c>
      <c r="Y609">
        <f>(1-EXP(-W609*A609))/W609</f>
        <v>0.36425346355313371</v>
      </c>
      <c r="Z609">
        <f>A609-Y609</f>
        <v>0.49400625914306728</v>
      </c>
      <c r="AH609" s="3">
        <v>0.36425346355313298</v>
      </c>
      <c r="AI609" s="3">
        <v>0.49400625914306701</v>
      </c>
      <c r="AR609">
        <v>0.1046456370279123</v>
      </c>
      <c r="AS609" s="4">
        <f>0.5/SIN(O609)*0.5</f>
        <v>0.29709877644453031</v>
      </c>
      <c r="AU609" s="4">
        <f t="shared" si="80"/>
        <v>0.75757341930421052</v>
      </c>
      <c r="AV609" s="4">
        <f t="shared" si="81"/>
        <v>0.10068630339199047</v>
      </c>
    </row>
    <row r="610" spans="1:48" x14ac:dyDescent="0.3">
      <c r="A610">
        <v>0.85825972269620099</v>
      </c>
      <c r="E610" cm="1">
        <f t="array" ref="E610">INDEX($C$2:$C$104,L610)</f>
        <v>-0.16594075061774688</v>
      </c>
      <c r="G610">
        <f>PI()/12*(M610-12)</f>
        <v>-1.0471975511965976</v>
      </c>
      <c r="H610">
        <f t="shared" si="74"/>
        <v>-9.9407945053947844E-2</v>
      </c>
      <c r="I610">
        <f t="shared" si="75"/>
        <v>0.78766497221530907</v>
      </c>
      <c r="J610">
        <f t="shared" si="76"/>
        <v>1.2719430134041547</v>
      </c>
      <c r="L610">
        <f t="shared" si="77"/>
        <v>26</v>
      </c>
      <c r="M610">
        <v>8</v>
      </c>
      <c r="N610" s="3">
        <f t="shared" si="78"/>
        <v>0.29885331339074184</v>
      </c>
      <c r="O610" s="4">
        <f>IF(AR610&gt;0.05,1,0.05)</f>
        <v>1</v>
      </c>
      <c r="W610" s="3">
        <f t="shared" si="79"/>
        <v>0.84911400084137978</v>
      </c>
      <c r="Y610">
        <f>(1-EXP(-W610*A610))/W610</f>
        <v>0.60945083815119538</v>
      </c>
      <c r="Z610">
        <f>A610-Y610</f>
        <v>0.2488088845450056</v>
      </c>
      <c r="AH610" s="3">
        <v>0.60945083815119505</v>
      </c>
      <c r="AI610" s="3">
        <v>0.24880888454500499</v>
      </c>
      <c r="AR610">
        <v>0.29885331339074184</v>
      </c>
      <c r="AS610" s="4">
        <f>0.5/SIN(O610)*0.5</f>
        <v>0.29709877644453031</v>
      </c>
      <c r="AU610" s="4">
        <f t="shared" si="80"/>
        <v>0.75757341930421052</v>
      </c>
      <c r="AV610" s="4">
        <f t="shared" si="81"/>
        <v>0.10068630339199047</v>
      </c>
    </row>
    <row r="611" spans="1:48" x14ac:dyDescent="0.3">
      <c r="A611">
        <v>0.85825972269620099</v>
      </c>
      <c r="E611" cm="1">
        <f t="array" ref="E611">INDEX($C$2:$C$104,L611)</f>
        <v>-0.16594075061774688</v>
      </c>
      <c r="G611">
        <f>PI()/12*(M611-12)</f>
        <v>-0.78539816339744828</v>
      </c>
      <c r="H611">
        <f t="shared" si="74"/>
        <v>-9.9407945053947844E-2</v>
      </c>
      <c r="I611">
        <f t="shared" si="75"/>
        <v>0.78766497221530907</v>
      </c>
      <c r="J611">
        <f t="shared" si="76"/>
        <v>1.0955524649942037</v>
      </c>
      <c r="L611">
        <f t="shared" si="77"/>
        <v>26</v>
      </c>
      <c r="M611">
        <v>9</v>
      </c>
      <c r="N611" s="3">
        <f t="shared" si="78"/>
        <v>0.47524386180069289</v>
      </c>
      <c r="O611" s="4">
        <f>IF(AR611&gt;0.05,1,0.05)</f>
        <v>1</v>
      </c>
      <c r="W611" s="3">
        <f t="shared" si="79"/>
        <v>0.54638204614108821</v>
      </c>
      <c r="Y611">
        <f>(1-EXP(-W611*A611))/W611</f>
        <v>0.68511299704427486</v>
      </c>
      <c r="Z611">
        <f>A611-Y611</f>
        <v>0.17314672565192613</v>
      </c>
      <c r="AH611" s="3">
        <v>0.68511299704427497</v>
      </c>
      <c r="AI611" s="3">
        <v>0.17314672565192599</v>
      </c>
      <c r="AR611">
        <v>0.47524386180069289</v>
      </c>
      <c r="AS611" s="4">
        <f>0.5/SIN(O611)*0.5</f>
        <v>0.29709877644453031</v>
      </c>
      <c r="AU611" s="4">
        <f t="shared" si="80"/>
        <v>0.75757341930421052</v>
      </c>
      <c r="AV611" s="4">
        <f t="shared" si="81"/>
        <v>0.10068630339199047</v>
      </c>
    </row>
    <row r="612" spans="1:48" x14ac:dyDescent="0.3">
      <c r="A612">
        <v>0.85825972269620099</v>
      </c>
      <c r="E612" cm="1">
        <f t="array" ref="E612">INDEX($C$2:$C$104,L612)</f>
        <v>-0.16594075061774688</v>
      </c>
      <c r="G612">
        <f>PI()/12*(M612-12)</f>
        <v>-0.52359877559829882</v>
      </c>
      <c r="H612">
        <f t="shared" si="74"/>
        <v>-9.9407945053947844E-2</v>
      </c>
      <c r="I612">
        <f t="shared" si="75"/>
        <v>0.78766497221530907</v>
      </c>
      <c r="J612">
        <f t="shared" si="76"/>
        <v>0.94871243720180898</v>
      </c>
      <c r="L612">
        <f t="shared" si="77"/>
        <v>26</v>
      </c>
      <c r="M612">
        <v>10</v>
      </c>
      <c r="N612" s="3">
        <f t="shared" si="78"/>
        <v>0.62208388959308758</v>
      </c>
      <c r="O612" s="4">
        <f>IF(AR612&gt;0.05,1,0.05)</f>
        <v>1</v>
      </c>
      <c r="W612" s="3">
        <f t="shared" si="79"/>
        <v>0.42901520394122789</v>
      </c>
      <c r="Y612">
        <f>(1-EXP(-W612*A612))/W612</f>
        <v>0.71798319066975758</v>
      </c>
      <c r="Z612">
        <f>A612-Y612</f>
        <v>0.14027653202644341</v>
      </c>
      <c r="AH612" s="3">
        <v>0.71798319066975702</v>
      </c>
      <c r="AI612" s="3">
        <v>0.140276532026443</v>
      </c>
      <c r="AR612">
        <v>0.62208388959308758</v>
      </c>
      <c r="AS612" s="4">
        <f>0.5/SIN(O612)*0.5</f>
        <v>0.29709877644453031</v>
      </c>
      <c r="AU612" s="4">
        <f t="shared" si="80"/>
        <v>0.75757341930421052</v>
      </c>
      <c r="AV612" s="4">
        <f t="shared" si="81"/>
        <v>0.10068630339199047</v>
      </c>
    </row>
    <row r="613" spans="1:48" x14ac:dyDescent="0.3">
      <c r="A613">
        <v>0.85825972269620099</v>
      </c>
      <c r="E613" cm="1">
        <f t="array" ref="E613">INDEX($C$2:$C$104,L613)</f>
        <v>-0.16594075061774688</v>
      </c>
      <c r="G613">
        <f>PI()/12*(M613-12)</f>
        <v>-0.26179938779914941</v>
      </c>
      <c r="H613">
        <f t="shared" si="74"/>
        <v>-9.9407945053947844E-2</v>
      </c>
      <c r="I613">
        <f t="shared" si="75"/>
        <v>0.78766497221530907</v>
      </c>
      <c r="J613">
        <f t="shared" si="76"/>
        <v>0.8480885235985367</v>
      </c>
      <c r="L613">
        <f t="shared" si="77"/>
        <v>26</v>
      </c>
      <c r="M613">
        <v>11</v>
      </c>
      <c r="N613" s="3">
        <f t="shared" si="78"/>
        <v>0.72270780319635985</v>
      </c>
      <c r="O613" s="4">
        <f>IF(AR613&gt;0.05,1,0.05)</f>
        <v>1</v>
      </c>
      <c r="W613" s="3">
        <f t="shared" si="79"/>
        <v>0.37797580688854876</v>
      </c>
      <c r="Y613">
        <f>(1-EXP(-W613*A613))/W613</f>
        <v>0.73295701751806097</v>
      </c>
      <c r="Z613">
        <f>A613-Y613</f>
        <v>0.12530270517814002</v>
      </c>
      <c r="AH613" s="3">
        <v>0.73295701751806097</v>
      </c>
      <c r="AI613" s="3">
        <v>0.12530270517813999</v>
      </c>
      <c r="AR613">
        <v>0.72270780319635985</v>
      </c>
      <c r="AS613" s="4">
        <f>0.5/SIN(O613)*0.5</f>
        <v>0.29709877644453031</v>
      </c>
      <c r="AU613" s="4">
        <f t="shared" si="80"/>
        <v>0.75757341930421052</v>
      </c>
      <c r="AV613" s="4">
        <f t="shared" si="81"/>
        <v>0.10068630339199047</v>
      </c>
    </row>
    <row r="614" spans="1:48" x14ac:dyDescent="0.3">
      <c r="A614">
        <v>0.85825972269620099</v>
      </c>
      <c r="E614" cm="1">
        <f t="array" ref="E614">INDEX($C$2:$C$104,L614)</f>
        <v>-0.16594075061774688</v>
      </c>
      <c r="G614">
        <f>PI()/12*(M614-12)</f>
        <v>0</v>
      </c>
      <c r="H614">
        <f t="shared" si="74"/>
        <v>-9.9407945053947844E-2</v>
      </c>
      <c r="I614">
        <f t="shared" si="75"/>
        <v>0.78766497221530907</v>
      </c>
      <c r="J614">
        <f t="shared" si="76"/>
        <v>0.81171257385564877</v>
      </c>
      <c r="L614">
        <f t="shared" si="77"/>
        <v>26</v>
      </c>
      <c r="M614">
        <v>12</v>
      </c>
      <c r="N614" s="3">
        <f t="shared" si="78"/>
        <v>0.75908375293924779</v>
      </c>
      <c r="O614" s="4">
        <f>IF(AR614&gt;0.05,1,0.05)</f>
        <v>1</v>
      </c>
      <c r="W614" s="3">
        <f t="shared" si="79"/>
        <v>0.36323639299564714</v>
      </c>
      <c r="Y614">
        <f>(1-EXP(-W614*A614))/W614</f>
        <v>0.73736088213333428</v>
      </c>
      <c r="Z614">
        <f>A614-Y614</f>
        <v>0.12089884056286671</v>
      </c>
      <c r="AH614" s="3">
        <v>0.73736088213333395</v>
      </c>
      <c r="AI614" s="3">
        <v>0.120898840562866</v>
      </c>
      <c r="AR614">
        <v>0.75908375293924779</v>
      </c>
      <c r="AS614" s="4">
        <f>0.5/SIN(O614)*0.5</f>
        <v>0.29709877644453031</v>
      </c>
      <c r="AU614" s="4">
        <f t="shared" si="80"/>
        <v>0.75757341930421052</v>
      </c>
      <c r="AV614" s="4">
        <f t="shared" si="81"/>
        <v>0.10068630339199047</v>
      </c>
    </row>
    <row r="615" spans="1:48" x14ac:dyDescent="0.3">
      <c r="A615">
        <v>0.85825972269620099</v>
      </c>
      <c r="E615" cm="1">
        <f t="array" ref="E615">INDEX($C$2:$C$104,L615)</f>
        <v>-0.16594075061774688</v>
      </c>
      <c r="G615">
        <f>PI()/12*(M615-12)</f>
        <v>0.26179938779914941</v>
      </c>
      <c r="H615">
        <f t="shared" si="74"/>
        <v>-9.9407945053947844E-2</v>
      </c>
      <c r="I615">
        <f t="shared" si="75"/>
        <v>0.78766497221530907</v>
      </c>
      <c r="J615">
        <f t="shared" si="76"/>
        <v>0.8480885235985367</v>
      </c>
      <c r="L615">
        <f t="shared" si="77"/>
        <v>26</v>
      </c>
      <c r="M615">
        <v>13</v>
      </c>
      <c r="N615" s="3">
        <f t="shared" si="78"/>
        <v>0.72270780319635985</v>
      </c>
      <c r="O615" s="4">
        <f>IF(AR615&gt;0.05,1,0.05)</f>
        <v>1</v>
      </c>
      <c r="W615" s="3">
        <f t="shared" si="79"/>
        <v>0.37797580688854876</v>
      </c>
      <c r="Y615">
        <f>(1-EXP(-W615*A615))/W615</f>
        <v>0.73295701751806097</v>
      </c>
      <c r="Z615">
        <f>A615-Y615</f>
        <v>0.12530270517814002</v>
      </c>
      <c r="AH615" s="3">
        <v>0.73295701751806097</v>
      </c>
      <c r="AI615" s="3">
        <v>0.12530270517813999</v>
      </c>
      <c r="AR615">
        <v>0.72270780319635985</v>
      </c>
      <c r="AS615" s="4">
        <f>0.5/SIN(O615)*0.5</f>
        <v>0.29709877644453031</v>
      </c>
      <c r="AU615" s="4">
        <f t="shared" si="80"/>
        <v>0.75757341930421052</v>
      </c>
      <c r="AV615" s="4">
        <f t="shared" si="81"/>
        <v>0.10068630339199047</v>
      </c>
    </row>
    <row r="616" spans="1:48" x14ac:dyDescent="0.3">
      <c r="A616">
        <v>0.85825972269620099</v>
      </c>
      <c r="E616" cm="1">
        <f t="array" ref="E616">INDEX($C$2:$C$104,L616)</f>
        <v>-0.16594075061774688</v>
      </c>
      <c r="G616">
        <f>PI()/12*(M616-12)</f>
        <v>0.52359877559829882</v>
      </c>
      <c r="H616">
        <f t="shared" si="74"/>
        <v>-9.9407945053947844E-2</v>
      </c>
      <c r="I616">
        <f t="shared" si="75"/>
        <v>0.78766497221530907</v>
      </c>
      <c r="J616">
        <f t="shared" si="76"/>
        <v>0.94871243720180898</v>
      </c>
      <c r="L616">
        <f t="shared" si="77"/>
        <v>26</v>
      </c>
      <c r="M616">
        <v>14</v>
      </c>
      <c r="N616" s="3">
        <f t="shared" si="78"/>
        <v>0.62208388959308758</v>
      </c>
      <c r="O616" s="4">
        <f>IF(AR616&gt;0.05,1,0.05)</f>
        <v>1</v>
      </c>
      <c r="W616" s="3">
        <f t="shared" si="79"/>
        <v>0.42901520394122789</v>
      </c>
      <c r="Y616">
        <f>(1-EXP(-W616*A616))/W616</f>
        <v>0.71798319066975758</v>
      </c>
      <c r="Z616">
        <f>A616-Y616</f>
        <v>0.14027653202644341</v>
      </c>
      <c r="AH616" s="3">
        <v>0.71798319066975702</v>
      </c>
      <c r="AI616" s="3">
        <v>0.140276532026443</v>
      </c>
      <c r="AR616">
        <v>0.62208388959308758</v>
      </c>
      <c r="AS616" s="4">
        <f>0.5/SIN(O616)*0.5</f>
        <v>0.29709877644453031</v>
      </c>
      <c r="AU616" s="4">
        <f t="shared" si="80"/>
        <v>0.75757341930421052</v>
      </c>
      <c r="AV616" s="4">
        <f t="shared" si="81"/>
        <v>0.10068630339199047</v>
      </c>
    </row>
    <row r="617" spans="1:48" x14ac:dyDescent="0.3">
      <c r="A617">
        <v>0.85825972269620099</v>
      </c>
      <c r="E617" cm="1">
        <f t="array" ref="E617">INDEX($C$2:$C$104,L617)</f>
        <v>-0.16594075061774688</v>
      </c>
      <c r="G617">
        <f>PI()/12*(M617-12)</f>
        <v>0.78539816339744828</v>
      </c>
      <c r="H617">
        <f t="shared" si="74"/>
        <v>-9.9407945053947844E-2</v>
      </c>
      <c r="I617">
        <f t="shared" si="75"/>
        <v>0.78766497221530907</v>
      </c>
      <c r="J617">
        <f t="shared" si="76"/>
        <v>1.0955524649942037</v>
      </c>
      <c r="L617">
        <f t="shared" si="77"/>
        <v>26</v>
      </c>
      <c r="M617">
        <v>15</v>
      </c>
      <c r="N617" s="3">
        <f t="shared" si="78"/>
        <v>0.47524386180069289</v>
      </c>
      <c r="O617" s="4">
        <f>IF(AR617&gt;0.05,1,0.05)</f>
        <v>1</v>
      </c>
      <c r="W617" s="3">
        <f t="shared" si="79"/>
        <v>0.54638204614108821</v>
      </c>
      <c r="Y617">
        <f>(1-EXP(-W617*A617))/W617</f>
        <v>0.68511299704427486</v>
      </c>
      <c r="Z617">
        <f>A617-Y617</f>
        <v>0.17314672565192613</v>
      </c>
      <c r="AH617" s="3">
        <v>0.68511299704427497</v>
      </c>
      <c r="AI617" s="3">
        <v>0.17314672565192599</v>
      </c>
      <c r="AR617">
        <v>0.47524386180069289</v>
      </c>
      <c r="AS617" s="4">
        <f>0.5/SIN(O617)*0.5</f>
        <v>0.29709877644453031</v>
      </c>
      <c r="AU617" s="4">
        <f t="shared" si="80"/>
        <v>0.75757341930421052</v>
      </c>
      <c r="AV617" s="4">
        <f t="shared" si="81"/>
        <v>0.10068630339199047</v>
      </c>
    </row>
    <row r="618" spans="1:48" x14ac:dyDescent="0.3">
      <c r="A618">
        <v>0.85825972269620099</v>
      </c>
      <c r="E618" cm="1">
        <f t="array" ref="E618">INDEX($C$2:$C$104,L618)</f>
        <v>-0.16594075061774688</v>
      </c>
      <c r="G618">
        <f>PI()/12*(M618-12)</f>
        <v>1.0471975511965976</v>
      </c>
      <c r="H618">
        <f t="shared" si="74"/>
        <v>-9.9407945053947844E-2</v>
      </c>
      <c r="I618">
        <f t="shared" si="75"/>
        <v>0.78766497221530907</v>
      </c>
      <c r="J618">
        <f t="shared" si="76"/>
        <v>1.2719430134041547</v>
      </c>
      <c r="L618">
        <f t="shared" si="77"/>
        <v>26</v>
      </c>
      <c r="M618">
        <v>16</v>
      </c>
      <c r="N618" s="3">
        <f t="shared" si="78"/>
        <v>0.29885331339074184</v>
      </c>
      <c r="O618" s="4">
        <f>IF(AR618&gt;0.05,1,0.05)</f>
        <v>1</v>
      </c>
      <c r="W618" s="3">
        <f t="shared" si="79"/>
        <v>0.84911400084137978</v>
      </c>
      <c r="Y618">
        <f>(1-EXP(-W618*A618))/W618</f>
        <v>0.60945083815119538</v>
      </c>
      <c r="Z618">
        <f>A618-Y618</f>
        <v>0.2488088845450056</v>
      </c>
      <c r="AH618" s="3">
        <v>0.60945083815119505</v>
      </c>
      <c r="AI618" s="3">
        <v>0.24880888454500499</v>
      </c>
      <c r="AR618">
        <v>0.29885331339074184</v>
      </c>
      <c r="AS618" s="4">
        <f>0.5/SIN(O618)*0.5</f>
        <v>0.29709877644453031</v>
      </c>
      <c r="AU618" s="4">
        <f t="shared" si="80"/>
        <v>0.75757341930421052</v>
      </c>
      <c r="AV618" s="4">
        <f t="shared" si="81"/>
        <v>0.10068630339199047</v>
      </c>
    </row>
    <row r="619" spans="1:48" x14ac:dyDescent="0.3">
      <c r="A619">
        <v>0.85825972269620099</v>
      </c>
      <c r="E619" cm="1">
        <f t="array" ref="E619">INDEX($C$2:$C$104,L619)</f>
        <v>-0.16594075061774688</v>
      </c>
      <c r="G619">
        <f>PI()/12*(M619-12)</f>
        <v>1.308996938995747</v>
      </c>
      <c r="H619">
        <f t="shared" si="74"/>
        <v>-9.9407945053947844E-2</v>
      </c>
      <c r="I619">
        <f t="shared" si="75"/>
        <v>0.78766497221530907</v>
      </c>
      <c r="J619">
        <f t="shared" si="76"/>
        <v>1.4661506897669843</v>
      </c>
      <c r="L619">
        <f t="shared" si="77"/>
        <v>26</v>
      </c>
      <c r="M619">
        <v>17</v>
      </c>
      <c r="N619" s="3">
        <f t="shared" si="78"/>
        <v>0.1046456370279123</v>
      </c>
      <c r="O619" s="4">
        <f>IF(AR619&gt;0.05,1,0.05)</f>
        <v>1</v>
      </c>
      <c r="W619" s="3">
        <f t="shared" si="79"/>
        <v>2.3933808448998923</v>
      </c>
      <c r="Y619">
        <f>(1-EXP(-W619*A619))/W619</f>
        <v>0.36425346355313371</v>
      </c>
      <c r="Z619">
        <f>A619-Y619</f>
        <v>0.49400625914306728</v>
      </c>
      <c r="AH619" s="3">
        <v>0.36425346355313298</v>
      </c>
      <c r="AI619" s="3">
        <v>0.49400625914306701</v>
      </c>
      <c r="AR619">
        <v>0.1046456370279123</v>
      </c>
      <c r="AS619" s="4">
        <f>0.5/SIN(O619)*0.5</f>
        <v>0.29709877644453031</v>
      </c>
      <c r="AU619" s="4">
        <f t="shared" si="80"/>
        <v>0.75757341930421052</v>
      </c>
      <c r="AV619" s="4">
        <f t="shared" si="81"/>
        <v>0.10068630339199047</v>
      </c>
    </row>
    <row r="620" spans="1:48" x14ac:dyDescent="0.3">
      <c r="A620">
        <v>0.85825972269620099</v>
      </c>
      <c r="E620" cm="1">
        <f t="array" ref="E620">INDEX($C$2:$C$104,L620)</f>
        <v>-0.16594075061774688</v>
      </c>
      <c r="G620">
        <f>PI()/12*(M620-12)</f>
        <v>1.5707963267948966</v>
      </c>
      <c r="H620">
        <f t="shared" si="74"/>
        <v>-9.9407945053947844E-2</v>
      </c>
      <c r="I620">
        <f t="shared" si="75"/>
        <v>0.78766497221530907</v>
      </c>
      <c r="J620">
        <f t="shared" si="76"/>
        <v>1.670368728103464</v>
      </c>
      <c r="L620">
        <f t="shared" si="77"/>
        <v>26</v>
      </c>
      <c r="M620">
        <v>18</v>
      </c>
      <c r="N620" s="3">
        <f t="shared" si="78"/>
        <v>0.05</v>
      </c>
      <c r="O620" s="4">
        <f>IF(AR620&gt;0.05,1,0.05)</f>
        <v>0.05</v>
      </c>
      <c r="W620" s="3">
        <f t="shared" si="79"/>
        <v>5.0020839411324403</v>
      </c>
      <c r="Y620">
        <f>(1-EXP(-W620*A620))/W620</f>
        <v>0.19718527929331089</v>
      </c>
      <c r="Z620">
        <f>A620-Y620</f>
        <v>0.66107444340289012</v>
      </c>
      <c r="AH620" s="3">
        <v>0.19718527929331001</v>
      </c>
      <c r="AI620" s="3">
        <v>0.66107444340289001</v>
      </c>
      <c r="AR620">
        <v>0.05</v>
      </c>
      <c r="AS620" s="4">
        <f>0.5/SIN(O620)*0.5</f>
        <v>5.0020839411324403</v>
      </c>
      <c r="AU620" s="4">
        <f t="shared" si="80"/>
        <v>0.19718527929331089</v>
      </c>
      <c r="AV620" s="4">
        <f t="shared" si="81"/>
        <v>0.66107444340289012</v>
      </c>
    </row>
    <row r="621" spans="1:48" x14ac:dyDescent="0.3">
      <c r="A621">
        <v>0.92735121868979897</v>
      </c>
      <c r="E621" cm="1">
        <f t="array" ref="E621">INDEX($C$2:$C$104,L621)</f>
        <v>-0.16594075061774688</v>
      </c>
      <c r="G621">
        <f>PI()/12*(M621-12)</f>
        <v>1.8325957145940459</v>
      </c>
      <c r="H621">
        <f t="shared" si="74"/>
        <v>-9.9407945053947844E-2</v>
      </c>
      <c r="I621">
        <f t="shared" si="75"/>
        <v>0.78766497221530907</v>
      </c>
      <c r="J621">
        <f t="shared" si="76"/>
        <v>1.8789194013263335</v>
      </c>
      <c r="L621">
        <f t="shared" si="77"/>
        <v>26</v>
      </c>
      <c r="M621">
        <v>19</v>
      </c>
      <c r="N621" s="3">
        <f t="shared" si="78"/>
        <v>0.05</v>
      </c>
      <c r="O621" s="4">
        <f>IF(AR621&gt;0.05,1,0.05)</f>
        <v>0.05</v>
      </c>
      <c r="W621" s="3">
        <f t="shared" si="79"/>
        <v>5.0020839411324403</v>
      </c>
      <c r="Y621">
        <f>(1-EXP(-W621*A621))/W621</f>
        <v>0.19798340871317688</v>
      </c>
      <c r="Z621">
        <f>A621-Y621</f>
        <v>0.72936780997662209</v>
      </c>
      <c r="AH621" s="3">
        <v>0.19798340871317599</v>
      </c>
      <c r="AI621" s="3">
        <v>0.72936780997662198</v>
      </c>
      <c r="AR621">
        <v>0.05</v>
      </c>
      <c r="AS621" s="4">
        <f>0.5/SIN(O621)*0.5</f>
        <v>5.0020839411324403</v>
      </c>
      <c r="AU621" s="4">
        <f t="shared" si="80"/>
        <v>0.19798340871317688</v>
      </c>
      <c r="AV621" s="4">
        <f t="shared" si="81"/>
        <v>0.72936780997662209</v>
      </c>
    </row>
    <row r="622" spans="1:48" x14ac:dyDescent="0.3">
      <c r="A622">
        <v>0.92735121868979897</v>
      </c>
      <c r="E622" cm="1">
        <f t="array" ref="E622">INDEX($C$2:$C$104,L622)</f>
        <v>-0.16594075061774688</v>
      </c>
      <c r="G622">
        <f>PI()/12*(M622-12)</f>
        <v>2.0943951023931953</v>
      </c>
      <c r="H622">
        <f t="shared" si="74"/>
        <v>-9.9407945053947844E-2</v>
      </c>
      <c r="I622">
        <f t="shared" si="75"/>
        <v>0.78766497221530907</v>
      </c>
      <c r="J622">
        <f t="shared" si="76"/>
        <v>2.0866072541196701</v>
      </c>
      <c r="L622">
        <f t="shared" si="77"/>
        <v>26</v>
      </c>
      <c r="M622">
        <v>20</v>
      </c>
      <c r="N622" s="3">
        <f t="shared" si="78"/>
        <v>0.05</v>
      </c>
      <c r="O622" s="4">
        <f>IF(AR622&gt;0.05,1,0.05)</f>
        <v>0.05</v>
      </c>
      <c r="W622" s="3">
        <f t="shared" si="79"/>
        <v>5.0020839411324403</v>
      </c>
      <c r="Y622">
        <f>(1-EXP(-W622*A622))/W622</f>
        <v>0.19798340871317688</v>
      </c>
      <c r="Z622">
        <f>A622-Y622</f>
        <v>0.72936780997662209</v>
      </c>
      <c r="AH622" s="3">
        <v>0.19798340871317599</v>
      </c>
      <c r="AI622" s="3">
        <v>0.72936780997662198</v>
      </c>
      <c r="AR622">
        <v>0.05</v>
      </c>
      <c r="AS622" s="4">
        <f>0.5/SIN(O622)*0.5</f>
        <v>5.0020839411324403</v>
      </c>
      <c r="AU622" s="4">
        <f t="shared" si="80"/>
        <v>0.19798340871317688</v>
      </c>
      <c r="AV622" s="4">
        <f t="shared" si="81"/>
        <v>0.72936780997662209</v>
      </c>
    </row>
    <row r="623" spans="1:48" x14ac:dyDescent="0.3">
      <c r="A623">
        <v>0.92735121868979897</v>
      </c>
      <c r="E623" cm="1">
        <f t="array" ref="E623">INDEX($C$2:$C$104,L623)</f>
        <v>-0.16594075061774688</v>
      </c>
      <c r="G623">
        <f>PI()/12*(M623-12)</f>
        <v>2.3561944901923448</v>
      </c>
      <c r="H623">
        <f t="shared" si="74"/>
        <v>-9.9407945053947844E-2</v>
      </c>
      <c r="I623">
        <f t="shared" si="75"/>
        <v>0.78766497221530907</v>
      </c>
      <c r="J623">
        <f t="shared" si="76"/>
        <v>2.2867950095312661</v>
      </c>
      <c r="L623">
        <f t="shared" si="77"/>
        <v>26</v>
      </c>
      <c r="M623">
        <v>21</v>
      </c>
      <c r="N623" s="3">
        <f t="shared" si="78"/>
        <v>0.05</v>
      </c>
      <c r="O623" s="4">
        <f>IF(AR623&gt;0.05,1,0.05)</f>
        <v>0.05</v>
      </c>
      <c r="W623" s="3">
        <f t="shared" si="79"/>
        <v>5.0020839411324403</v>
      </c>
      <c r="Y623">
        <f>(1-EXP(-W623*A623))/W623</f>
        <v>0.19798340871317688</v>
      </c>
      <c r="Z623">
        <f>A623-Y623</f>
        <v>0.72936780997662209</v>
      </c>
      <c r="AH623" s="3">
        <v>0.19798340871317599</v>
      </c>
      <c r="AI623" s="3">
        <v>0.72936780997662198</v>
      </c>
      <c r="AR623">
        <v>0.05</v>
      </c>
      <c r="AS623" s="4">
        <f>0.5/SIN(O623)*0.5</f>
        <v>5.0020839411324403</v>
      </c>
      <c r="AU623" s="4">
        <f t="shared" si="80"/>
        <v>0.19798340871317688</v>
      </c>
      <c r="AV623" s="4">
        <f t="shared" si="81"/>
        <v>0.72936780997662209</v>
      </c>
    </row>
    <row r="624" spans="1:48" x14ac:dyDescent="0.3">
      <c r="A624">
        <v>0.92735121868979897</v>
      </c>
      <c r="E624" cm="1">
        <f t="array" ref="E624">INDEX($C$2:$C$104,L624)</f>
        <v>-0.16594075061774688</v>
      </c>
      <c r="G624">
        <f>PI()/12*(M624-12)</f>
        <v>2.617993877991494</v>
      </c>
      <c r="H624">
        <f t="shared" si="74"/>
        <v>-9.9407945053947844E-2</v>
      </c>
      <c r="I624">
        <f t="shared" si="75"/>
        <v>0.78766497221530907</v>
      </c>
      <c r="J624">
        <f t="shared" si="76"/>
        <v>2.4679361933808321</v>
      </c>
      <c r="L624">
        <f t="shared" si="77"/>
        <v>26</v>
      </c>
      <c r="M624">
        <v>22</v>
      </c>
      <c r="N624" s="3">
        <f t="shared" si="78"/>
        <v>0.05</v>
      </c>
      <c r="O624" s="4">
        <f>IF(AR624&gt;0.05,1,0.05)</f>
        <v>0.05</v>
      </c>
      <c r="W624" s="3">
        <f t="shared" si="79"/>
        <v>5.0020839411324403</v>
      </c>
      <c r="Y624">
        <f>(1-EXP(-W624*A624))/W624</f>
        <v>0.19798340871317688</v>
      </c>
      <c r="Z624">
        <f>A624-Y624</f>
        <v>0.72936780997662209</v>
      </c>
      <c r="AH624" s="3">
        <v>0.19798340871317599</v>
      </c>
      <c r="AI624" s="3">
        <v>0.72936780997662198</v>
      </c>
      <c r="AR624">
        <v>0.05</v>
      </c>
      <c r="AS624" s="4">
        <f>0.5/SIN(O624)*0.5</f>
        <v>5.0020839411324403</v>
      </c>
      <c r="AU624" s="4">
        <f t="shared" si="80"/>
        <v>0.19798340871317688</v>
      </c>
      <c r="AV624" s="4">
        <f t="shared" si="81"/>
        <v>0.72936780997662209</v>
      </c>
    </row>
    <row r="625" spans="1:48" x14ac:dyDescent="0.3">
      <c r="A625">
        <v>0.92735121868979897</v>
      </c>
      <c r="E625" cm="1">
        <f t="array" ref="E625">INDEX($C$2:$C$104,L625)</f>
        <v>-0.16594075061774688</v>
      </c>
      <c r="G625">
        <f>PI()/12*(M625-12)</f>
        <v>2.8797932657906435</v>
      </c>
      <c r="H625">
        <f t="shared" si="74"/>
        <v>-9.9407945053947844E-2</v>
      </c>
      <c r="I625">
        <f t="shared" si="75"/>
        <v>0.78766497221530907</v>
      </c>
      <c r="J625">
        <f t="shared" si="76"/>
        <v>2.6065245086295219</v>
      </c>
      <c r="L625">
        <f t="shared" si="77"/>
        <v>26</v>
      </c>
      <c r="M625">
        <v>23</v>
      </c>
      <c r="N625" s="3">
        <f t="shared" si="78"/>
        <v>0.05</v>
      </c>
      <c r="O625" s="4">
        <f>IF(AR625&gt;0.05,1,0.05)</f>
        <v>0.05</v>
      </c>
      <c r="W625" s="3">
        <f t="shared" si="79"/>
        <v>5.0020839411324403</v>
      </c>
      <c r="Y625">
        <f>(1-EXP(-W625*A625))/W625</f>
        <v>0.19798340871317688</v>
      </c>
      <c r="Z625">
        <f>A625-Y625</f>
        <v>0.72936780997662209</v>
      </c>
      <c r="AH625" s="3">
        <v>0.19798340871317599</v>
      </c>
      <c r="AI625" s="3">
        <v>0.72936780997662198</v>
      </c>
      <c r="AR625">
        <v>0.05</v>
      </c>
      <c r="AS625" s="4">
        <f>0.5/SIN(O625)*0.5</f>
        <v>5.0020839411324403</v>
      </c>
      <c r="AU625" s="4">
        <f t="shared" si="80"/>
        <v>0.19798340871317688</v>
      </c>
      <c r="AV625" s="4">
        <f t="shared" si="81"/>
        <v>0.72936780997662209</v>
      </c>
    </row>
    <row r="626" spans="1:48" x14ac:dyDescent="0.3">
      <c r="A626">
        <v>0.92735121868979897</v>
      </c>
      <c r="E626" cm="1">
        <f t="array" ref="E626">INDEX($C$2:$C$104,L626)</f>
        <v>-0.17235658641683929</v>
      </c>
      <c r="G626">
        <f>PI()/12*(M626-12)</f>
        <v>-3.1415926535897931</v>
      </c>
      <c r="H626">
        <f t="shared" si="74"/>
        <v>-0.1032139803139793</v>
      </c>
      <c r="I626">
        <f t="shared" si="75"/>
        <v>0.78680239741952684</v>
      </c>
      <c r="J626">
        <f t="shared" si="76"/>
        <v>2.6681774167687307</v>
      </c>
      <c r="L626">
        <f t="shared" si="77"/>
        <v>27</v>
      </c>
      <c r="M626">
        <v>0</v>
      </c>
      <c r="N626" s="3">
        <f t="shared" si="78"/>
        <v>0.05</v>
      </c>
      <c r="O626" s="4">
        <f>IF(AR626&gt;0.05,1,0.05)</f>
        <v>0.05</v>
      </c>
      <c r="W626" s="3">
        <f t="shared" si="79"/>
        <v>5.0020839411324403</v>
      </c>
      <c r="Y626">
        <f>(1-EXP(-W626*A626))/W626</f>
        <v>0.19798340871317688</v>
      </c>
      <c r="Z626">
        <f>A626-Y626</f>
        <v>0.72936780997662209</v>
      </c>
      <c r="AH626" s="3">
        <v>0.19798340871317599</v>
      </c>
      <c r="AI626" s="3">
        <v>0.72936780997662198</v>
      </c>
      <c r="AR626">
        <v>0.05</v>
      </c>
      <c r="AS626" s="4">
        <f>0.5/SIN(O626)*0.5</f>
        <v>5.0020839411324403</v>
      </c>
      <c r="AU626" s="4">
        <f t="shared" si="80"/>
        <v>0.19798340871317688</v>
      </c>
      <c r="AV626" s="4">
        <f t="shared" si="81"/>
        <v>0.72936780997662209</v>
      </c>
    </row>
    <row r="627" spans="1:48" x14ac:dyDescent="0.3">
      <c r="A627">
        <v>0.92735121868979897</v>
      </c>
      <c r="E627" cm="1">
        <f t="array" ref="E627">INDEX($C$2:$C$104,L627)</f>
        <v>-0.17235658641683929</v>
      </c>
      <c r="G627">
        <f>PI()/12*(M627-12)</f>
        <v>-2.8797932657906435</v>
      </c>
      <c r="H627">
        <f t="shared" si="74"/>
        <v>-0.1032139803139793</v>
      </c>
      <c r="I627">
        <f t="shared" si="75"/>
        <v>0.78680239741952684</v>
      </c>
      <c r="J627">
        <f t="shared" si="76"/>
        <v>2.612383769946347</v>
      </c>
      <c r="L627">
        <f t="shared" si="77"/>
        <v>27</v>
      </c>
      <c r="M627">
        <v>1</v>
      </c>
      <c r="N627" s="3">
        <f t="shared" si="78"/>
        <v>0.05</v>
      </c>
      <c r="O627" s="4">
        <f>IF(AR627&gt;0.05,1,0.05)</f>
        <v>0.05</v>
      </c>
      <c r="W627" s="3">
        <f t="shared" si="79"/>
        <v>5.0020839411324403</v>
      </c>
      <c r="Y627">
        <f>(1-EXP(-W627*A627))/W627</f>
        <v>0.19798340871317688</v>
      </c>
      <c r="Z627">
        <f>A627-Y627</f>
        <v>0.72936780997662209</v>
      </c>
      <c r="AH627" s="3">
        <v>0.19798340871317599</v>
      </c>
      <c r="AI627" s="3">
        <v>0.72936780997662198</v>
      </c>
      <c r="AR627">
        <v>0.05</v>
      </c>
      <c r="AS627" s="4">
        <f>0.5/SIN(O627)*0.5</f>
        <v>5.0020839411324403</v>
      </c>
      <c r="AU627" s="4">
        <f t="shared" si="80"/>
        <v>0.19798340871317688</v>
      </c>
      <c r="AV627" s="4">
        <f t="shared" si="81"/>
        <v>0.72936780997662209</v>
      </c>
    </row>
    <row r="628" spans="1:48" x14ac:dyDescent="0.3">
      <c r="A628">
        <v>0.92735121868979897</v>
      </c>
      <c r="E628" cm="1">
        <f t="array" ref="E628">INDEX($C$2:$C$104,L628)</f>
        <v>-0.17235658641683929</v>
      </c>
      <c r="G628">
        <f>PI()/12*(M628-12)</f>
        <v>-2.617993877991494</v>
      </c>
      <c r="H628">
        <f t="shared" si="74"/>
        <v>-0.1032139803139793</v>
      </c>
      <c r="I628">
        <f t="shared" si="75"/>
        <v>0.78680239741952684</v>
      </c>
      <c r="J628">
        <f t="shared" si="76"/>
        <v>2.4728548445968812</v>
      </c>
      <c r="L628">
        <f t="shared" si="77"/>
        <v>27</v>
      </c>
      <c r="M628">
        <v>2</v>
      </c>
      <c r="N628" s="3">
        <f t="shared" si="78"/>
        <v>0.05</v>
      </c>
      <c r="O628" s="4">
        <f>IF(AR628&gt;0.05,1,0.05)</f>
        <v>0.05</v>
      </c>
      <c r="W628" s="3">
        <f t="shared" si="79"/>
        <v>5.0020839411324403</v>
      </c>
      <c r="Y628">
        <f>(1-EXP(-W628*A628))/W628</f>
        <v>0.19798340871317688</v>
      </c>
      <c r="Z628">
        <f>A628-Y628</f>
        <v>0.72936780997662209</v>
      </c>
      <c r="AH628" s="3">
        <v>0.19798340871317599</v>
      </c>
      <c r="AI628" s="3">
        <v>0.72936780997662198</v>
      </c>
      <c r="AR628">
        <v>0.05</v>
      </c>
      <c r="AS628" s="4">
        <f>0.5/SIN(O628)*0.5</f>
        <v>5.0020839411324403</v>
      </c>
      <c r="AU628" s="4">
        <f t="shared" si="80"/>
        <v>0.19798340871317688</v>
      </c>
      <c r="AV628" s="4">
        <f t="shared" si="81"/>
        <v>0.72936780997662209</v>
      </c>
    </row>
    <row r="629" spans="1:48" x14ac:dyDescent="0.3">
      <c r="A629">
        <v>0.92735121868979897</v>
      </c>
      <c r="E629" cm="1">
        <f t="array" ref="E629">INDEX($C$2:$C$104,L629)</f>
        <v>-0.17235658641683929</v>
      </c>
      <c r="G629">
        <f>PI()/12*(M629-12)</f>
        <v>-2.3561944901923448</v>
      </c>
      <c r="H629">
        <f t="shared" si="74"/>
        <v>-0.1032139803139793</v>
      </c>
      <c r="I629">
        <f t="shared" si="75"/>
        <v>0.78680239741952684</v>
      </c>
      <c r="J629">
        <f t="shared" si="76"/>
        <v>2.2910392598608245</v>
      </c>
      <c r="L629">
        <f t="shared" si="77"/>
        <v>27</v>
      </c>
      <c r="M629">
        <v>3</v>
      </c>
      <c r="N629" s="3">
        <f t="shared" si="78"/>
        <v>0.05</v>
      </c>
      <c r="O629" s="4">
        <f>IF(AR629&gt;0.05,1,0.05)</f>
        <v>0.05</v>
      </c>
      <c r="W629" s="3">
        <f t="shared" si="79"/>
        <v>5.0020839411324403</v>
      </c>
      <c r="Y629">
        <f>(1-EXP(-W629*A629))/W629</f>
        <v>0.19798340871317688</v>
      </c>
      <c r="Z629">
        <f>A629-Y629</f>
        <v>0.72936780997662209</v>
      </c>
      <c r="AH629" s="3">
        <v>0.19798340871317599</v>
      </c>
      <c r="AI629" s="3">
        <v>0.72936780997662198</v>
      </c>
      <c r="AR629">
        <v>0.05</v>
      </c>
      <c r="AS629" s="4">
        <f>0.5/SIN(O629)*0.5</f>
        <v>5.0020839411324403</v>
      </c>
      <c r="AU629" s="4">
        <f t="shared" si="80"/>
        <v>0.19798340871317688</v>
      </c>
      <c r="AV629" s="4">
        <f t="shared" si="81"/>
        <v>0.72936780997662209</v>
      </c>
    </row>
    <row r="630" spans="1:48" x14ac:dyDescent="0.3">
      <c r="A630">
        <v>0.92735121868979897</v>
      </c>
      <c r="E630" cm="1">
        <f t="array" ref="E630">INDEX($C$2:$C$104,L630)</f>
        <v>-0.17235658641683929</v>
      </c>
      <c r="G630">
        <f>PI()/12*(M630-12)</f>
        <v>-2.0943951023931953</v>
      </c>
      <c r="H630">
        <f t="shared" si="74"/>
        <v>-0.1032139803139793</v>
      </c>
      <c r="I630">
        <f t="shared" si="75"/>
        <v>0.78680239741952684</v>
      </c>
      <c r="J630">
        <f t="shared" si="76"/>
        <v>2.0904910377723045</v>
      </c>
      <c r="L630">
        <f t="shared" si="77"/>
        <v>27</v>
      </c>
      <c r="M630">
        <v>4</v>
      </c>
      <c r="N630" s="3">
        <f t="shared" si="78"/>
        <v>0.05</v>
      </c>
      <c r="O630" s="4">
        <f>IF(AR630&gt;0.05,1,0.05)</f>
        <v>0.05</v>
      </c>
      <c r="W630" s="3">
        <f t="shared" si="79"/>
        <v>5.0020839411324403</v>
      </c>
      <c r="Y630">
        <f>(1-EXP(-W630*A630))/W630</f>
        <v>0.19798340871317688</v>
      </c>
      <c r="Z630">
        <f>A630-Y630</f>
        <v>0.72936780997662209</v>
      </c>
      <c r="AH630" s="3">
        <v>0.19798340871317599</v>
      </c>
      <c r="AI630" s="3">
        <v>0.72936780997662198</v>
      </c>
      <c r="AR630">
        <v>0.05</v>
      </c>
      <c r="AS630" s="4">
        <f>0.5/SIN(O630)*0.5</f>
        <v>5.0020839411324403</v>
      </c>
      <c r="AU630" s="4">
        <f t="shared" si="80"/>
        <v>0.19798340871317688</v>
      </c>
      <c r="AV630" s="4">
        <f t="shared" si="81"/>
        <v>0.72936780997662209</v>
      </c>
    </row>
    <row r="631" spans="1:48" x14ac:dyDescent="0.3">
      <c r="A631">
        <v>0.92735121868979897</v>
      </c>
      <c r="E631" cm="1">
        <f t="array" ref="E631">INDEX($C$2:$C$104,L631)</f>
        <v>-0.17235658641683929</v>
      </c>
      <c r="G631">
        <f>PI()/12*(M631-12)</f>
        <v>-1.8325957145940459</v>
      </c>
      <c r="H631">
        <f t="shared" si="74"/>
        <v>-0.1032139803139793</v>
      </c>
      <c r="I631">
        <f t="shared" si="75"/>
        <v>0.78680239741952684</v>
      </c>
      <c r="J631">
        <f t="shared" si="76"/>
        <v>1.8826815193963209</v>
      </c>
      <c r="L631">
        <f t="shared" si="77"/>
        <v>27</v>
      </c>
      <c r="M631">
        <v>5</v>
      </c>
      <c r="N631" s="3">
        <f t="shared" si="78"/>
        <v>0.05</v>
      </c>
      <c r="O631" s="4">
        <f>IF(AR631&gt;0.05,1,0.05)</f>
        <v>0.05</v>
      </c>
      <c r="W631" s="3">
        <f t="shared" si="79"/>
        <v>5.0020839411324403</v>
      </c>
      <c r="Y631">
        <f>(1-EXP(-W631*A631))/W631</f>
        <v>0.19798340871317688</v>
      </c>
      <c r="Z631">
        <f>A631-Y631</f>
        <v>0.72936780997662209</v>
      </c>
      <c r="AH631" s="3">
        <v>0.19798340871317599</v>
      </c>
      <c r="AI631" s="3">
        <v>0.72936780997662198</v>
      </c>
      <c r="AR631">
        <v>0.05</v>
      </c>
      <c r="AS631" s="4">
        <f>0.5/SIN(O631)*0.5</f>
        <v>5.0020839411324403</v>
      </c>
      <c r="AU631" s="4">
        <f t="shared" si="80"/>
        <v>0.19798340871317688</v>
      </c>
      <c r="AV631" s="4">
        <f t="shared" si="81"/>
        <v>0.72936780997662209</v>
      </c>
    </row>
    <row r="632" spans="1:48" x14ac:dyDescent="0.3">
      <c r="A632">
        <v>0.92735121868979897</v>
      </c>
      <c r="E632" cm="1">
        <f t="array" ref="E632">INDEX($C$2:$C$104,L632)</f>
        <v>-0.17235658641683929</v>
      </c>
      <c r="G632">
        <f>PI()/12*(M632-12)</f>
        <v>-1.5707963267948966</v>
      </c>
      <c r="H632">
        <f t="shared" si="74"/>
        <v>-0.1032139803139793</v>
      </c>
      <c r="I632">
        <f t="shared" si="75"/>
        <v>0.78680239741952684</v>
      </c>
      <c r="J632">
        <f t="shared" si="76"/>
        <v>1.6741944498299082</v>
      </c>
      <c r="L632">
        <f t="shared" si="77"/>
        <v>27</v>
      </c>
      <c r="M632">
        <v>6</v>
      </c>
      <c r="N632" s="3">
        <f t="shared" si="78"/>
        <v>0.05</v>
      </c>
      <c r="O632" s="4">
        <f>IF(AR632&gt;0.05,1,0.05)</f>
        <v>0.05</v>
      </c>
      <c r="W632" s="3">
        <f t="shared" si="79"/>
        <v>5.0020839411324403</v>
      </c>
      <c r="Y632">
        <f>(1-EXP(-W632*A632))/W632</f>
        <v>0.19798340871317688</v>
      </c>
      <c r="Z632">
        <f>A632-Y632</f>
        <v>0.72936780997662209</v>
      </c>
      <c r="AH632" s="3">
        <v>0.19798340871317599</v>
      </c>
      <c r="AI632" s="3">
        <v>0.72936780997662198</v>
      </c>
      <c r="AR632">
        <v>0.05</v>
      </c>
      <c r="AS632" s="4">
        <f>0.5/SIN(O632)*0.5</f>
        <v>5.0020839411324403</v>
      </c>
      <c r="AU632" s="4">
        <f t="shared" si="80"/>
        <v>0.19798340871317688</v>
      </c>
      <c r="AV632" s="4">
        <f t="shared" si="81"/>
        <v>0.72936780997662209</v>
      </c>
    </row>
    <row r="633" spans="1:48" x14ac:dyDescent="0.3">
      <c r="A633">
        <v>0.92735121868979897</v>
      </c>
      <c r="E633" cm="1">
        <f t="array" ref="E633">INDEX($C$2:$C$104,L633)</f>
        <v>-0.17235658641683929</v>
      </c>
      <c r="G633">
        <f>PI()/12*(M633-12)</f>
        <v>-1.308996938995747</v>
      </c>
      <c r="H633">
        <f t="shared" si="74"/>
        <v>-0.1032139803139793</v>
      </c>
      <c r="I633">
        <f t="shared" si="75"/>
        <v>0.78680239741952684</v>
      </c>
      <c r="J633">
        <f t="shared" si="76"/>
        <v>1.4702012881474753</v>
      </c>
      <c r="L633">
        <f t="shared" si="77"/>
        <v>27</v>
      </c>
      <c r="M633">
        <v>7</v>
      </c>
      <c r="N633" s="3">
        <f t="shared" si="78"/>
        <v>0.10059503864742125</v>
      </c>
      <c r="O633" s="4">
        <f>IF(AR633&gt;0.05,1,0.05)</f>
        <v>1</v>
      </c>
      <c r="W633" s="3">
        <f t="shared" si="79"/>
        <v>2.489408441597321</v>
      </c>
      <c r="Y633">
        <f>(1-EXP(-W633*A633))/W633</f>
        <v>0.36177080942189432</v>
      </c>
      <c r="Z633">
        <f>A633-Y633</f>
        <v>0.56558040926790465</v>
      </c>
      <c r="AH633" s="3">
        <v>0.36177080942189299</v>
      </c>
      <c r="AI633" s="3">
        <v>0.56558040926790498</v>
      </c>
      <c r="AR633">
        <v>0.10059503864742125</v>
      </c>
      <c r="AS633" s="4">
        <f>0.5/SIN(O633)*0.5</f>
        <v>0.29709877644453031</v>
      </c>
      <c r="AU633" s="4">
        <f t="shared" si="80"/>
        <v>0.81056843144926538</v>
      </c>
      <c r="AV633" s="4">
        <f t="shared" si="81"/>
        <v>0.11678278724053359</v>
      </c>
    </row>
    <row r="634" spans="1:48" x14ac:dyDescent="0.3">
      <c r="A634">
        <v>0.92735121868979897</v>
      </c>
      <c r="E634" cm="1">
        <f t="array" ref="E634">INDEX($C$2:$C$104,L634)</f>
        <v>-0.17235658641683929</v>
      </c>
      <c r="G634">
        <f>PI()/12*(M634-12)</f>
        <v>-1.0471975511965976</v>
      </c>
      <c r="H634">
        <f t="shared" si="74"/>
        <v>-0.1032139803139793</v>
      </c>
      <c r="I634">
        <f t="shared" si="75"/>
        <v>0.78680239741952684</v>
      </c>
      <c r="J634">
        <f t="shared" si="76"/>
        <v>1.2763738581852304</v>
      </c>
      <c r="L634">
        <f t="shared" si="77"/>
        <v>27</v>
      </c>
      <c r="M634">
        <v>8</v>
      </c>
      <c r="N634" s="3">
        <f t="shared" si="78"/>
        <v>0.29442246860966614</v>
      </c>
      <c r="O634" s="4">
        <f>IF(AR634&gt;0.05,1,0.05)</f>
        <v>1</v>
      </c>
      <c r="W634" s="3">
        <f t="shared" si="79"/>
        <v>0.86151278950896759</v>
      </c>
      <c r="Y634">
        <f>(1-EXP(-W634*A634))/W634</f>
        <v>0.63862977440153545</v>
      </c>
      <c r="Z634">
        <f>A634-Y634</f>
        <v>0.28872144428826352</v>
      </c>
      <c r="AH634" s="3">
        <v>0.63862977440153501</v>
      </c>
      <c r="AI634" s="3">
        <v>0.28872144428826302</v>
      </c>
      <c r="AR634">
        <v>0.29442246860966614</v>
      </c>
      <c r="AS634" s="4">
        <f>0.5/SIN(O634)*0.5</f>
        <v>0.29709877644453031</v>
      </c>
      <c r="AU634" s="4">
        <f t="shared" si="80"/>
        <v>0.81056843144926538</v>
      </c>
      <c r="AV634" s="4">
        <f t="shared" si="81"/>
        <v>0.11678278724053359</v>
      </c>
    </row>
    <row r="635" spans="1:48" x14ac:dyDescent="0.3">
      <c r="A635">
        <v>0.92735121868979897</v>
      </c>
      <c r="E635" cm="1">
        <f t="array" ref="E635">INDEX($C$2:$C$104,L635)</f>
        <v>-0.17235658641683929</v>
      </c>
      <c r="G635">
        <f>PI()/12*(M635-12)</f>
        <v>-0.78539816339744828</v>
      </c>
      <c r="H635">
        <f t="shared" si="74"/>
        <v>-0.1032139803139793</v>
      </c>
      <c r="I635">
        <f t="shared" si="75"/>
        <v>0.78680239741952684</v>
      </c>
      <c r="J635">
        <f t="shared" si="76"/>
        <v>1.1005124862564035</v>
      </c>
      <c r="L635">
        <f t="shared" si="77"/>
        <v>27</v>
      </c>
      <c r="M635">
        <v>9</v>
      </c>
      <c r="N635" s="3">
        <f t="shared" si="78"/>
        <v>0.47028384053849304</v>
      </c>
      <c r="O635" s="4">
        <f>IF(AR635&gt;0.05,1,0.05)</f>
        <v>1</v>
      </c>
      <c r="W635" s="3">
        <f t="shared" si="79"/>
        <v>0.55170668986961069</v>
      </c>
      <c r="Y635">
        <f>(1-EXP(-W635*A635))/W635</f>
        <v>0.72589287705291228</v>
      </c>
      <c r="Z635">
        <f>A635-Y635</f>
        <v>0.2014583416368867</v>
      </c>
      <c r="AH635" s="3">
        <v>0.72589287705291194</v>
      </c>
      <c r="AI635" s="3">
        <v>0.201458341636886</v>
      </c>
      <c r="AR635">
        <v>0.47028384053849304</v>
      </c>
      <c r="AS635" s="4">
        <f>0.5/SIN(O635)*0.5</f>
        <v>0.29709877644453031</v>
      </c>
      <c r="AU635" s="4">
        <f t="shared" si="80"/>
        <v>0.81056843144926538</v>
      </c>
      <c r="AV635" s="4">
        <f t="shared" si="81"/>
        <v>0.11678278724053359</v>
      </c>
    </row>
    <row r="636" spans="1:48" x14ac:dyDescent="0.3">
      <c r="A636">
        <v>0.92735121868979897</v>
      </c>
      <c r="E636" cm="1">
        <f t="array" ref="E636">INDEX($C$2:$C$104,L636)</f>
        <v>-0.17235658641683929</v>
      </c>
      <c r="G636">
        <f>PI()/12*(M636-12)</f>
        <v>-0.52359877559829882</v>
      </c>
      <c r="H636">
        <f t="shared" si="74"/>
        <v>-0.1032139803139793</v>
      </c>
      <c r="I636">
        <f t="shared" si="75"/>
        <v>0.78680239741952684</v>
      </c>
      <c r="J636">
        <f t="shared" si="76"/>
        <v>0.9543038635498976</v>
      </c>
      <c r="L636">
        <f t="shared" si="77"/>
        <v>27</v>
      </c>
      <c r="M636">
        <v>10</v>
      </c>
      <c r="N636" s="3">
        <f t="shared" si="78"/>
        <v>0.61649246324499896</v>
      </c>
      <c r="O636" s="4">
        <f>IF(AR636&gt;0.05,1,0.05)</f>
        <v>1</v>
      </c>
      <c r="W636" s="3">
        <f t="shared" si="79"/>
        <v>0.4323936274296063</v>
      </c>
      <c r="Y636">
        <f>(1-EXP(-W636*A636))/W636</f>
        <v>0.76397299136996366</v>
      </c>
      <c r="Z636">
        <f>A636-Y636</f>
        <v>0.16337822731983531</v>
      </c>
      <c r="AH636" s="3">
        <v>0.76397299136996299</v>
      </c>
      <c r="AI636" s="3">
        <v>0.16337822731983501</v>
      </c>
      <c r="AR636">
        <v>0.61649246324499896</v>
      </c>
      <c r="AS636" s="4">
        <f>0.5/SIN(O636)*0.5</f>
        <v>0.29709877644453031</v>
      </c>
      <c r="AU636" s="4">
        <f t="shared" si="80"/>
        <v>0.81056843144926538</v>
      </c>
      <c r="AV636" s="4">
        <f t="shared" si="81"/>
        <v>0.11678278724053359</v>
      </c>
    </row>
    <row r="637" spans="1:48" x14ac:dyDescent="0.3">
      <c r="A637">
        <v>0.92735121868979897</v>
      </c>
      <c r="E637" cm="1">
        <f t="array" ref="E637">INDEX($C$2:$C$104,L637)</f>
        <v>-0.17235658641683929</v>
      </c>
      <c r="G637">
        <f>PI()/12*(M637-12)</f>
        <v>-0.26179938779914941</v>
      </c>
      <c r="H637">
        <f t="shared" si="74"/>
        <v>-0.1032139803139793</v>
      </c>
      <c r="I637">
        <f t="shared" si="75"/>
        <v>0.78680239741952684</v>
      </c>
      <c r="J637">
        <f t="shared" si="76"/>
        <v>0.85425726416955372</v>
      </c>
      <c r="L637">
        <f t="shared" si="77"/>
        <v>27</v>
      </c>
      <c r="M637">
        <v>11</v>
      </c>
      <c r="N637" s="3">
        <f t="shared" si="78"/>
        <v>0.71653906262534284</v>
      </c>
      <c r="O637" s="4">
        <f>IF(AR637&gt;0.05,1,0.05)</f>
        <v>1</v>
      </c>
      <c r="W637" s="3">
        <f t="shared" si="79"/>
        <v>0.38064567448082748</v>
      </c>
      <c r="Y637">
        <f>(1-EXP(-W637*A637))/W637</f>
        <v>0.78134960568217882</v>
      </c>
      <c r="Z637">
        <f>A637-Y637</f>
        <v>0.14600161300762016</v>
      </c>
      <c r="AH637" s="3">
        <v>0.78134960568217804</v>
      </c>
      <c r="AI637" s="3">
        <v>0.14600161300761999</v>
      </c>
      <c r="AR637">
        <v>0.71653906262534284</v>
      </c>
      <c r="AS637" s="4">
        <f>0.5/SIN(O637)*0.5</f>
        <v>0.29709877644453031</v>
      </c>
      <c r="AU637" s="4">
        <f t="shared" si="80"/>
        <v>0.81056843144926538</v>
      </c>
      <c r="AV637" s="4">
        <f t="shared" si="81"/>
        <v>0.11678278724053359</v>
      </c>
    </row>
    <row r="638" spans="1:48" x14ac:dyDescent="0.3">
      <c r="A638">
        <v>0.92735121868979897</v>
      </c>
      <c r="E638" cm="1">
        <f t="array" ref="E638">INDEX($C$2:$C$104,L638)</f>
        <v>-0.17235658641683929</v>
      </c>
      <c r="G638">
        <f>PI()/12*(M638-12)</f>
        <v>0</v>
      </c>
      <c r="H638">
        <f t="shared" si="74"/>
        <v>-0.1032139803139793</v>
      </c>
      <c r="I638">
        <f t="shared" si="75"/>
        <v>0.78680239741952684</v>
      </c>
      <c r="J638">
        <f t="shared" si="76"/>
        <v>0.81812840965474121</v>
      </c>
      <c r="L638">
        <f t="shared" si="77"/>
        <v>27</v>
      </c>
      <c r="M638">
        <v>12</v>
      </c>
      <c r="N638" s="3">
        <f t="shared" si="78"/>
        <v>0.75266791714015535</v>
      </c>
      <c r="O638" s="4">
        <f>IF(AR638&gt;0.05,1,0.05)</f>
        <v>1</v>
      </c>
      <c r="W638" s="3">
        <f t="shared" si="79"/>
        <v>0.36571713876977446</v>
      </c>
      <c r="Y638">
        <f>(1-EXP(-W638*A638))/W638</f>
        <v>0.78646343568184673</v>
      </c>
      <c r="Z638">
        <f>A638-Y638</f>
        <v>0.14088778300795224</v>
      </c>
      <c r="AH638" s="3">
        <v>0.78646343568184696</v>
      </c>
      <c r="AI638" s="3">
        <v>0.14088778300795199</v>
      </c>
      <c r="AR638">
        <v>0.75266791714015535</v>
      </c>
      <c r="AS638" s="4">
        <f>0.5/SIN(O638)*0.5</f>
        <v>0.29709877644453031</v>
      </c>
      <c r="AU638" s="4">
        <f t="shared" si="80"/>
        <v>0.81056843144926538</v>
      </c>
      <c r="AV638" s="4">
        <f t="shared" si="81"/>
        <v>0.11678278724053359</v>
      </c>
    </row>
    <row r="639" spans="1:48" x14ac:dyDescent="0.3">
      <c r="A639">
        <v>0.92735121868979897</v>
      </c>
      <c r="E639" cm="1">
        <f t="array" ref="E639">INDEX($C$2:$C$104,L639)</f>
        <v>-0.17235658641683929</v>
      </c>
      <c r="G639">
        <f>PI()/12*(M639-12)</f>
        <v>0.26179938779914941</v>
      </c>
      <c r="H639">
        <f t="shared" si="74"/>
        <v>-0.1032139803139793</v>
      </c>
      <c r="I639">
        <f t="shared" si="75"/>
        <v>0.78680239741952684</v>
      </c>
      <c r="J639">
        <f t="shared" si="76"/>
        <v>0.85425726416955372</v>
      </c>
      <c r="L639">
        <f t="shared" si="77"/>
        <v>27</v>
      </c>
      <c r="M639">
        <v>13</v>
      </c>
      <c r="N639" s="3">
        <f t="shared" si="78"/>
        <v>0.71653906262534284</v>
      </c>
      <c r="O639" s="4">
        <f>IF(AR639&gt;0.05,1,0.05)</f>
        <v>1</v>
      </c>
      <c r="W639" s="3">
        <f t="shared" si="79"/>
        <v>0.38064567448082748</v>
      </c>
      <c r="Y639">
        <f>(1-EXP(-W639*A639))/W639</f>
        <v>0.78134960568217882</v>
      </c>
      <c r="Z639">
        <f>A639-Y639</f>
        <v>0.14600161300762016</v>
      </c>
      <c r="AH639" s="3">
        <v>0.78134960568217804</v>
      </c>
      <c r="AI639" s="3">
        <v>0.14600161300761999</v>
      </c>
      <c r="AR639">
        <v>0.71653906262534284</v>
      </c>
      <c r="AS639" s="4">
        <f>0.5/SIN(O639)*0.5</f>
        <v>0.29709877644453031</v>
      </c>
      <c r="AU639" s="4">
        <f t="shared" si="80"/>
        <v>0.81056843144926538</v>
      </c>
      <c r="AV639" s="4">
        <f t="shared" si="81"/>
        <v>0.11678278724053359</v>
      </c>
    </row>
    <row r="640" spans="1:48" x14ac:dyDescent="0.3">
      <c r="A640">
        <v>0.92735121868979897</v>
      </c>
      <c r="E640" cm="1">
        <f t="array" ref="E640">INDEX($C$2:$C$104,L640)</f>
        <v>-0.17235658641683929</v>
      </c>
      <c r="G640">
        <f>PI()/12*(M640-12)</f>
        <v>0.52359877559829882</v>
      </c>
      <c r="H640">
        <f t="shared" si="74"/>
        <v>-0.1032139803139793</v>
      </c>
      <c r="I640">
        <f t="shared" si="75"/>
        <v>0.78680239741952684</v>
      </c>
      <c r="J640">
        <f t="shared" si="76"/>
        <v>0.9543038635498976</v>
      </c>
      <c r="L640">
        <f t="shared" si="77"/>
        <v>27</v>
      </c>
      <c r="M640">
        <v>14</v>
      </c>
      <c r="N640" s="3">
        <f t="shared" si="78"/>
        <v>0.61649246324499896</v>
      </c>
      <c r="O640" s="4">
        <f>IF(AR640&gt;0.05,1,0.05)</f>
        <v>1</v>
      </c>
      <c r="W640" s="3">
        <f t="shared" si="79"/>
        <v>0.4323936274296063</v>
      </c>
      <c r="Y640">
        <f>(1-EXP(-W640*A640))/W640</f>
        <v>0.76397299136996366</v>
      </c>
      <c r="Z640">
        <f>A640-Y640</f>
        <v>0.16337822731983531</v>
      </c>
      <c r="AH640" s="3">
        <v>0.76397299136996299</v>
      </c>
      <c r="AI640" s="3">
        <v>0.16337822731983501</v>
      </c>
      <c r="AR640">
        <v>0.61649246324499896</v>
      </c>
      <c r="AS640" s="4">
        <f>0.5/SIN(O640)*0.5</f>
        <v>0.29709877644453031</v>
      </c>
      <c r="AU640" s="4">
        <f t="shared" si="80"/>
        <v>0.81056843144926538</v>
      </c>
      <c r="AV640" s="4">
        <f t="shared" si="81"/>
        <v>0.11678278724053359</v>
      </c>
    </row>
    <row r="641" spans="1:48" x14ac:dyDescent="0.3">
      <c r="A641">
        <v>0.99639524422690995</v>
      </c>
      <c r="E641" cm="1">
        <f t="array" ref="E641">INDEX($C$2:$C$104,L641)</f>
        <v>-0.17235658641683929</v>
      </c>
      <c r="G641">
        <f>PI()/12*(M641-12)</f>
        <v>0.78539816339744828</v>
      </c>
      <c r="H641">
        <f t="shared" si="74"/>
        <v>-0.1032139803139793</v>
      </c>
      <c r="I641">
        <f t="shared" si="75"/>
        <v>0.78680239741952684</v>
      </c>
      <c r="J641">
        <f t="shared" si="76"/>
        <v>1.1005124862564035</v>
      </c>
      <c r="L641">
        <f t="shared" si="77"/>
        <v>27</v>
      </c>
      <c r="M641">
        <v>15</v>
      </c>
      <c r="N641" s="3">
        <f t="shared" si="78"/>
        <v>0.47028384053849304</v>
      </c>
      <c r="O641" s="4">
        <f>IF(AR641&gt;0.05,1,0.05)</f>
        <v>1</v>
      </c>
      <c r="W641" s="3">
        <f t="shared" si="79"/>
        <v>0.55170668986961069</v>
      </c>
      <c r="Y641">
        <f>(1-EXP(-W641*A641))/W641</f>
        <v>0.76650769254220619</v>
      </c>
      <c r="Z641">
        <f>A641-Y641</f>
        <v>0.22988755168470376</v>
      </c>
      <c r="AH641" s="3">
        <v>0.76650769254220597</v>
      </c>
      <c r="AI641" s="3">
        <v>0.22988755168470401</v>
      </c>
      <c r="AR641">
        <v>0.47028384053849304</v>
      </c>
      <c r="AS641" s="4">
        <f>0.5/SIN(O641)*0.5</f>
        <v>0.29709877644453031</v>
      </c>
      <c r="AU641" s="4">
        <f t="shared" si="80"/>
        <v>0.86245139726327535</v>
      </c>
      <c r="AV641" s="4">
        <f t="shared" si="81"/>
        <v>0.13394384696363459</v>
      </c>
    </row>
    <row r="642" spans="1:48" x14ac:dyDescent="0.3">
      <c r="A642">
        <v>0.99639524422690995</v>
      </c>
      <c r="E642" cm="1">
        <f t="array" ref="E642">INDEX($C$2:$C$104,L642)</f>
        <v>-0.17235658641683929</v>
      </c>
      <c r="G642">
        <f>PI()/12*(M642-12)</f>
        <v>1.0471975511965976</v>
      </c>
      <c r="H642">
        <f t="shared" si="74"/>
        <v>-0.1032139803139793</v>
      </c>
      <c r="I642">
        <f t="shared" si="75"/>
        <v>0.78680239741952684</v>
      </c>
      <c r="J642">
        <f t="shared" si="76"/>
        <v>1.2763738581852304</v>
      </c>
      <c r="L642">
        <f t="shared" si="77"/>
        <v>27</v>
      </c>
      <c r="M642">
        <v>16</v>
      </c>
      <c r="N642" s="3">
        <f t="shared" si="78"/>
        <v>0.29442246860966614</v>
      </c>
      <c r="O642" s="4">
        <f>IF(AR642&gt;0.05,1,0.05)</f>
        <v>1</v>
      </c>
      <c r="W642" s="3">
        <f t="shared" si="79"/>
        <v>0.86151278950896759</v>
      </c>
      <c r="Y642">
        <f>(1-EXP(-W642*A642))/W642</f>
        <v>0.66878100324428358</v>
      </c>
      <c r="Z642">
        <f>A642-Y642</f>
        <v>0.32761424098262637</v>
      </c>
      <c r="AH642" s="3">
        <v>0.66878100324428302</v>
      </c>
      <c r="AI642" s="3">
        <v>0.32761424098262598</v>
      </c>
      <c r="AR642">
        <v>0.29442246860966614</v>
      </c>
      <c r="AS642" s="4">
        <f>0.5/SIN(O642)*0.5</f>
        <v>0.29709877644453031</v>
      </c>
      <c r="AU642" s="4">
        <f t="shared" si="80"/>
        <v>0.86245139726327535</v>
      </c>
      <c r="AV642" s="4">
        <f t="shared" si="81"/>
        <v>0.13394384696363459</v>
      </c>
    </row>
    <row r="643" spans="1:48" x14ac:dyDescent="0.3">
      <c r="A643">
        <v>0.99639524422690995</v>
      </c>
      <c r="E643" cm="1">
        <f t="array" ref="E643">INDEX($C$2:$C$104,L643)</f>
        <v>-0.17235658641683929</v>
      </c>
      <c r="G643">
        <f>PI()/12*(M643-12)</f>
        <v>1.308996938995747</v>
      </c>
      <c r="H643">
        <f t="shared" ref="H643:H706" si="82">SIN(E643)*SIN(RADIANS(37))</f>
        <v>-0.1032139803139793</v>
      </c>
      <c r="I643">
        <f t="shared" ref="I643:I706" si="83">COS(E643)*COS(RADIANS(37))</f>
        <v>0.78680239741952684</v>
      </c>
      <c r="J643">
        <f t="shared" ref="J643:J706" si="84">ACOS(H643+I643*COS(G643))</f>
        <v>1.4702012881474753</v>
      </c>
      <c r="L643">
        <f t="shared" ref="L643:L706" si="85">INT((ROW()-2)/24) + 1</f>
        <v>27</v>
      </c>
      <c r="M643">
        <v>17</v>
      </c>
      <c r="N643" s="3">
        <f t="shared" ref="N643:N706" si="86">MAX(0.05, PI()/2-J643)</f>
        <v>0.10059503864742125</v>
      </c>
      <c r="O643" s="4">
        <f>IF(AR643&gt;0.05,1,0.05)</f>
        <v>1</v>
      </c>
      <c r="W643" s="3">
        <f t="shared" ref="W643:W706" si="87">0.5/SIN(N643)*0.5</f>
        <v>2.489408441597321</v>
      </c>
      <c r="Y643">
        <f>(1-EXP(-W643*A643))/W643</f>
        <v>0.36807667117083381</v>
      </c>
      <c r="Z643">
        <f>A643-Y643</f>
        <v>0.62831857305607608</v>
      </c>
      <c r="AH643" s="3">
        <v>0.36807667117083298</v>
      </c>
      <c r="AI643" s="3">
        <v>0.62831857305607697</v>
      </c>
      <c r="AR643">
        <v>0.10059503864742125</v>
      </c>
      <c r="AS643" s="4">
        <f>0.5/SIN(O643)*0.5</f>
        <v>0.29709877644453031</v>
      </c>
      <c r="AU643" s="4">
        <f t="shared" ref="AU643:AU706" si="88">(1-EXP(-AS643*A643))/AS643</f>
        <v>0.86245139726327535</v>
      </c>
      <c r="AV643" s="4">
        <f t="shared" ref="AV643:AV706" si="89">A643-AU643</f>
        <v>0.13394384696363459</v>
      </c>
    </row>
    <row r="644" spans="1:48" x14ac:dyDescent="0.3">
      <c r="A644">
        <v>0.99639524422690995</v>
      </c>
      <c r="E644" cm="1">
        <f t="array" ref="E644">INDEX($C$2:$C$104,L644)</f>
        <v>-0.17235658641683929</v>
      </c>
      <c r="G644">
        <f>PI()/12*(M644-12)</f>
        <v>1.5707963267948966</v>
      </c>
      <c r="H644">
        <f t="shared" si="82"/>
        <v>-0.1032139803139793</v>
      </c>
      <c r="I644">
        <f t="shared" si="83"/>
        <v>0.78680239741952684</v>
      </c>
      <c r="J644">
        <f t="shared" si="84"/>
        <v>1.6741944498299082</v>
      </c>
      <c r="L644">
        <f t="shared" si="85"/>
        <v>27</v>
      </c>
      <c r="M644">
        <v>18</v>
      </c>
      <c r="N644" s="3">
        <f t="shared" si="86"/>
        <v>0.05</v>
      </c>
      <c r="O644" s="4">
        <f>IF(AR644&gt;0.05,1,0.05)</f>
        <v>0.05</v>
      </c>
      <c r="W644" s="3">
        <f t="shared" si="87"/>
        <v>5.0020839411324403</v>
      </c>
      <c r="Y644">
        <f>(1-EXP(-W644*A644))/W644</f>
        <v>0.19854799538108295</v>
      </c>
      <c r="Z644">
        <f>A644-Y644</f>
        <v>0.79784724884582703</v>
      </c>
      <c r="AH644" s="3">
        <v>0.198547995381082</v>
      </c>
      <c r="AI644" s="3">
        <v>0.79784724884582703</v>
      </c>
      <c r="AR644">
        <v>0.05</v>
      </c>
      <c r="AS644" s="4">
        <f>0.5/SIN(O644)*0.5</f>
        <v>5.0020839411324403</v>
      </c>
      <c r="AU644" s="4">
        <f t="shared" si="88"/>
        <v>0.19854799538108295</v>
      </c>
      <c r="AV644" s="4">
        <f t="shared" si="89"/>
        <v>0.79784724884582703</v>
      </c>
    </row>
    <row r="645" spans="1:48" x14ac:dyDescent="0.3">
      <c r="A645">
        <v>0.99639524422690995</v>
      </c>
      <c r="E645" cm="1">
        <f t="array" ref="E645">INDEX($C$2:$C$104,L645)</f>
        <v>-0.17235658641683929</v>
      </c>
      <c r="G645">
        <f>PI()/12*(M645-12)</f>
        <v>1.8325957145940459</v>
      </c>
      <c r="H645">
        <f t="shared" si="82"/>
        <v>-0.1032139803139793</v>
      </c>
      <c r="I645">
        <f t="shared" si="83"/>
        <v>0.78680239741952684</v>
      </c>
      <c r="J645">
        <f t="shared" si="84"/>
        <v>1.8826815193963209</v>
      </c>
      <c r="L645">
        <f t="shared" si="85"/>
        <v>27</v>
      </c>
      <c r="M645">
        <v>19</v>
      </c>
      <c r="N645" s="3">
        <f t="shared" si="86"/>
        <v>0.05</v>
      </c>
      <c r="O645" s="4">
        <f>IF(AR645&gt;0.05,1,0.05)</f>
        <v>0.05</v>
      </c>
      <c r="W645" s="3">
        <f t="shared" si="87"/>
        <v>5.0020839411324403</v>
      </c>
      <c r="Y645">
        <f>(1-EXP(-W645*A645))/W645</f>
        <v>0.19854799538108295</v>
      </c>
      <c r="Z645">
        <f>A645-Y645</f>
        <v>0.79784724884582703</v>
      </c>
      <c r="AH645" s="3">
        <v>0.198547995381082</v>
      </c>
      <c r="AI645" s="3">
        <v>0.79784724884582703</v>
      </c>
      <c r="AR645">
        <v>0.05</v>
      </c>
      <c r="AS645" s="4">
        <f>0.5/SIN(O645)*0.5</f>
        <v>5.0020839411324403</v>
      </c>
      <c r="AU645" s="4">
        <f t="shared" si="88"/>
        <v>0.19854799538108295</v>
      </c>
      <c r="AV645" s="4">
        <f t="shared" si="89"/>
        <v>0.79784724884582703</v>
      </c>
    </row>
    <row r="646" spans="1:48" x14ac:dyDescent="0.3">
      <c r="A646">
        <v>0.99639524422690995</v>
      </c>
      <c r="E646" cm="1">
        <f t="array" ref="E646">INDEX($C$2:$C$104,L646)</f>
        <v>-0.17235658641683929</v>
      </c>
      <c r="G646">
        <f>PI()/12*(M646-12)</f>
        <v>2.0943951023931953</v>
      </c>
      <c r="H646">
        <f t="shared" si="82"/>
        <v>-0.1032139803139793</v>
      </c>
      <c r="I646">
        <f t="shared" si="83"/>
        <v>0.78680239741952684</v>
      </c>
      <c r="J646">
        <f t="shared" si="84"/>
        <v>2.0904910377723045</v>
      </c>
      <c r="L646">
        <f t="shared" si="85"/>
        <v>27</v>
      </c>
      <c r="M646">
        <v>20</v>
      </c>
      <c r="N646" s="3">
        <f t="shared" si="86"/>
        <v>0.05</v>
      </c>
      <c r="O646" s="4">
        <f>IF(AR646&gt;0.05,1,0.05)</f>
        <v>0.05</v>
      </c>
      <c r="W646" s="3">
        <f t="shared" si="87"/>
        <v>5.0020839411324403</v>
      </c>
      <c r="Y646">
        <f>(1-EXP(-W646*A646))/W646</f>
        <v>0.19854799538108295</v>
      </c>
      <c r="Z646">
        <f>A646-Y646</f>
        <v>0.79784724884582703</v>
      </c>
      <c r="AH646" s="3">
        <v>0.198547995381082</v>
      </c>
      <c r="AI646" s="3">
        <v>0.79784724884582703</v>
      </c>
      <c r="AR646">
        <v>0.05</v>
      </c>
      <c r="AS646" s="4">
        <f>0.5/SIN(O646)*0.5</f>
        <v>5.0020839411324403</v>
      </c>
      <c r="AU646" s="4">
        <f t="shared" si="88"/>
        <v>0.19854799538108295</v>
      </c>
      <c r="AV646" s="4">
        <f t="shared" si="89"/>
        <v>0.79784724884582703</v>
      </c>
    </row>
    <row r="647" spans="1:48" x14ac:dyDescent="0.3">
      <c r="A647">
        <v>0.99639524422690995</v>
      </c>
      <c r="E647" cm="1">
        <f t="array" ref="E647">INDEX($C$2:$C$104,L647)</f>
        <v>-0.17235658641683929</v>
      </c>
      <c r="G647">
        <f>PI()/12*(M647-12)</f>
        <v>2.3561944901923448</v>
      </c>
      <c r="H647">
        <f t="shared" si="82"/>
        <v>-0.1032139803139793</v>
      </c>
      <c r="I647">
        <f t="shared" si="83"/>
        <v>0.78680239741952684</v>
      </c>
      <c r="J647">
        <f t="shared" si="84"/>
        <v>2.2910392598608245</v>
      </c>
      <c r="L647">
        <f t="shared" si="85"/>
        <v>27</v>
      </c>
      <c r="M647">
        <v>21</v>
      </c>
      <c r="N647" s="3">
        <f t="shared" si="86"/>
        <v>0.05</v>
      </c>
      <c r="O647" s="4">
        <f>IF(AR647&gt;0.05,1,0.05)</f>
        <v>0.05</v>
      </c>
      <c r="W647" s="3">
        <f t="shared" si="87"/>
        <v>5.0020839411324403</v>
      </c>
      <c r="Y647">
        <f>(1-EXP(-W647*A647))/W647</f>
        <v>0.19854799538108295</v>
      </c>
      <c r="Z647">
        <f>A647-Y647</f>
        <v>0.79784724884582703</v>
      </c>
      <c r="AH647" s="3">
        <v>0.198547995381082</v>
      </c>
      <c r="AI647" s="3">
        <v>0.79784724884582703</v>
      </c>
      <c r="AR647">
        <v>0.05</v>
      </c>
      <c r="AS647" s="4">
        <f>0.5/SIN(O647)*0.5</f>
        <v>5.0020839411324403</v>
      </c>
      <c r="AU647" s="4">
        <f t="shared" si="88"/>
        <v>0.19854799538108295</v>
      </c>
      <c r="AV647" s="4">
        <f t="shared" si="89"/>
        <v>0.79784724884582703</v>
      </c>
    </row>
    <row r="648" spans="1:48" x14ac:dyDescent="0.3">
      <c r="A648">
        <v>0.99639524422690995</v>
      </c>
      <c r="E648" cm="1">
        <f t="array" ref="E648">INDEX($C$2:$C$104,L648)</f>
        <v>-0.17235658641683929</v>
      </c>
      <c r="G648">
        <f>PI()/12*(M648-12)</f>
        <v>2.617993877991494</v>
      </c>
      <c r="H648">
        <f t="shared" si="82"/>
        <v>-0.1032139803139793</v>
      </c>
      <c r="I648">
        <f t="shared" si="83"/>
        <v>0.78680239741952684</v>
      </c>
      <c r="J648">
        <f t="shared" si="84"/>
        <v>2.4728548445968812</v>
      </c>
      <c r="L648">
        <f t="shared" si="85"/>
        <v>27</v>
      </c>
      <c r="M648">
        <v>22</v>
      </c>
      <c r="N648" s="3">
        <f t="shared" si="86"/>
        <v>0.05</v>
      </c>
      <c r="O648" s="4">
        <f>IF(AR648&gt;0.05,1,0.05)</f>
        <v>0.05</v>
      </c>
      <c r="W648" s="3">
        <f t="shared" si="87"/>
        <v>5.0020839411324403</v>
      </c>
      <c r="Y648">
        <f>(1-EXP(-W648*A648))/W648</f>
        <v>0.19854799538108295</v>
      </c>
      <c r="Z648">
        <f>A648-Y648</f>
        <v>0.79784724884582703</v>
      </c>
      <c r="AH648" s="3">
        <v>0.198547995381082</v>
      </c>
      <c r="AI648" s="3">
        <v>0.79784724884582703</v>
      </c>
      <c r="AR648">
        <v>0.05</v>
      </c>
      <c r="AS648" s="4">
        <f>0.5/SIN(O648)*0.5</f>
        <v>5.0020839411324403</v>
      </c>
      <c r="AU648" s="4">
        <f t="shared" si="88"/>
        <v>0.19854799538108295</v>
      </c>
      <c r="AV648" s="4">
        <f t="shared" si="89"/>
        <v>0.79784724884582703</v>
      </c>
    </row>
    <row r="649" spans="1:48" x14ac:dyDescent="0.3">
      <c r="A649">
        <v>0.99639524422690995</v>
      </c>
      <c r="E649" cm="1">
        <f t="array" ref="E649">INDEX($C$2:$C$104,L649)</f>
        <v>-0.17235658641683929</v>
      </c>
      <c r="G649">
        <f>PI()/12*(M649-12)</f>
        <v>2.8797932657906435</v>
      </c>
      <c r="H649">
        <f t="shared" si="82"/>
        <v>-0.1032139803139793</v>
      </c>
      <c r="I649">
        <f t="shared" si="83"/>
        <v>0.78680239741952684</v>
      </c>
      <c r="J649">
        <f t="shared" si="84"/>
        <v>2.612383769946347</v>
      </c>
      <c r="L649">
        <f t="shared" si="85"/>
        <v>27</v>
      </c>
      <c r="M649">
        <v>23</v>
      </c>
      <c r="N649" s="3">
        <f t="shared" si="86"/>
        <v>0.05</v>
      </c>
      <c r="O649" s="4">
        <f>IF(AR649&gt;0.05,1,0.05)</f>
        <v>0.05</v>
      </c>
      <c r="W649" s="3">
        <f t="shared" si="87"/>
        <v>5.0020839411324403</v>
      </c>
      <c r="Y649">
        <f>(1-EXP(-W649*A649))/W649</f>
        <v>0.19854799538108295</v>
      </c>
      <c r="Z649">
        <f>A649-Y649</f>
        <v>0.79784724884582703</v>
      </c>
      <c r="AH649" s="3">
        <v>0.198547995381082</v>
      </c>
      <c r="AI649" s="3">
        <v>0.79784724884582703</v>
      </c>
      <c r="AR649">
        <v>0.05</v>
      </c>
      <c r="AS649" s="4">
        <f>0.5/SIN(O649)*0.5</f>
        <v>5.0020839411324403</v>
      </c>
      <c r="AU649" s="4">
        <f t="shared" si="88"/>
        <v>0.19854799538108295</v>
      </c>
      <c r="AV649" s="4">
        <f t="shared" si="89"/>
        <v>0.79784724884582703</v>
      </c>
    </row>
    <row r="650" spans="1:48" x14ac:dyDescent="0.3">
      <c r="A650">
        <v>0.99639524422690995</v>
      </c>
      <c r="E650" cm="1">
        <f t="array" ref="E650">INDEX($C$2:$C$104,L650)</f>
        <v>-0.17872134923961691</v>
      </c>
      <c r="G650">
        <f>PI()/12*(M650-12)</f>
        <v>-3.1415926535897931</v>
      </c>
      <c r="H650">
        <f t="shared" si="82"/>
        <v>-0.10698552022862445</v>
      </c>
      <c r="I650">
        <f t="shared" si="83"/>
        <v>0.78591468771728001</v>
      </c>
      <c r="J650">
        <f t="shared" si="84"/>
        <v>2.6745421795915085</v>
      </c>
      <c r="L650">
        <f t="shared" si="85"/>
        <v>28</v>
      </c>
      <c r="M650">
        <v>0</v>
      </c>
      <c r="N650" s="3">
        <f t="shared" si="86"/>
        <v>0.05</v>
      </c>
      <c r="O650" s="4">
        <f>IF(AR650&gt;0.05,1,0.05)</f>
        <v>0.05</v>
      </c>
      <c r="W650" s="3">
        <f t="shared" si="87"/>
        <v>5.0020839411324403</v>
      </c>
      <c r="Y650">
        <f>(1-EXP(-W650*A650))/W650</f>
        <v>0.19854799538108295</v>
      </c>
      <c r="Z650">
        <f>A650-Y650</f>
        <v>0.79784724884582703</v>
      </c>
      <c r="AH650" s="3">
        <v>0.198547995381082</v>
      </c>
      <c r="AI650" s="3">
        <v>0.79784724884582703</v>
      </c>
      <c r="AR650">
        <v>0.05</v>
      </c>
      <c r="AS650" s="4">
        <f>0.5/SIN(O650)*0.5</f>
        <v>5.0020839411324403</v>
      </c>
      <c r="AU650" s="4">
        <f t="shared" si="88"/>
        <v>0.19854799538108295</v>
      </c>
      <c r="AV650" s="4">
        <f t="shared" si="89"/>
        <v>0.79784724884582703</v>
      </c>
    </row>
    <row r="651" spans="1:48" x14ac:dyDescent="0.3">
      <c r="A651">
        <v>0.99639524422690995</v>
      </c>
      <c r="E651" cm="1">
        <f t="array" ref="E651">INDEX($C$2:$C$104,L651)</f>
        <v>-0.17872134923961691</v>
      </c>
      <c r="G651">
        <f>PI()/12*(M651-12)</f>
        <v>-2.8797932657906435</v>
      </c>
      <c r="H651">
        <f t="shared" si="82"/>
        <v>-0.10698552022862445</v>
      </c>
      <c r="I651">
        <f t="shared" si="83"/>
        <v>0.78591468771728001</v>
      </c>
      <c r="J651">
        <f t="shared" si="84"/>
        <v>2.6181847306778385</v>
      </c>
      <c r="L651">
        <f t="shared" si="85"/>
        <v>28</v>
      </c>
      <c r="M651">
        <v>1</v>
      </c>
      <c r="N651" s="3">
        <f t="shared" si="86"/>
        <v>0.05</v>
      </c>
      <c r="O651" s="4">
        <f>IF(AR651&gt;0.05,1,0.05)</f>
        <v>0.05</v>
      </c>
      <c r="W651" s="3">
        <f t="shared" si="87"/>
        <v>5.0020839411324403</v>
      </c>
      <c r="Y651">
        <f>(1-EXP(-W651*A651))/W651</f>
        <v>0.19854799538108295</v>
      </c>
      <c r="Z651">
        <f>A651-Y651</f>
        <v>0.79784724884582703</v>
      </c>
      <c r="AH651" s="3">
        <v>0.198547995381082</v>
      </c>
      <c r="AI651" s="3">
        <v>0.79784724884582703</v>
      </c>
      <c r="AR651">
        <v>0.05</v>
      </c>
      <c r="AS651" s="4">
        <f>0.5/SIN(O651)*0.5</f>
        <v>5.0020839411324403</v>
      </c>
      <c r="AU651" s="4">
        <f t="shared" si="88"/>
        <v>0.19854799538108295</v>
      </c>
      <c r="AV651" s="4">
        <f t="shared" si="89"/>
        <v>0.79784724884582703</v>
      </c>
    </row>
    <row r="652" spans="1:48" x14ac:dyDescent="0.3">
      <c r="A652">
        <v>0.99639524422690995</v>
      </c>
      <c r="E652" cm="1">
        <f t="array" ref="E652">INDEX($C$2:$C$104,L652)</f>
        <v>-0.17872134923961691</v>
      </c>
      <c r="G652">
        <f>PI()/12*(M652-12)</f>
        <v>-2.617993877991494</v>
      </c>
      <c r="H652">
        <f t="shared" si="82"/>
        <v>-0.10698552022862445</v>
      </c>
      <c r="I652">
        <f t="shared" si="83"/>
        <v>0.78591468771728001</v>
      </c>
      <c r="J652">
        <f t="shared" si="84"/>
        <v>2.4777129900849433</v>
      </c>
      <c r="L652">
        <f t="shared" si="85"/>
        <v>28</v>
      </c>
      <c r="M652">
        <v>2</v>
      </c>
      <c r="N652" s="3">
        <f t="shared" si="86"/>
        <v>0.05</v>
      </c>
      <c r="O652" s="4">
        <f>IF(AR652&gt;0.05,1,0.05)</f>
        <v>0.05</v>
      </c>
      <c r="W652" s="3">
        <f t="shared" si="87"/>
        <v>5.0020839411324403</v>
      </c>
      <c r="Y652">
        <f>(1-EXP(-W652*A652))/W652</f>
        <v>0.19854799538108295</v>
      </c>
      <c r="Z652">
        <f>A652-Y652</f>
        <v>0.79784724884582703</v>
      </c>
      <c r="AH652" s="3">
        <v>0.198547995381082</v>
      </c>
      <c r="AI652" s="3">
        <v>0.79784724884582703</v>
      </c>
      <c r="AR652">
        <v>0.05</v>
      </c>
      <c r="AS652" s="4">
        <f>0.5/SIN(O652)*0.5</f>
        <v>5.0020839411324403</v>
      </c>
      <c r="AU652" s="4">
        <f t="shared" si="88"/>
        <v>0.19854799538108295</v>
      </c>
      <c r="AV652" s="4">
        <f t="shared" si="89"/>
        <v>0.79784724884582703</v>
      </c>
    </row>
    <row r="653" spans="1:48" x14ac:dyDescent="0.3">
      <c r="A653">
        <v>0.99639524422690995</v>
      </c>
      <c r="E653" cm="1">
        <f t="array" ref="E653">INDEX($C$2:$C$104,L653)</f>
        <v>-0.17872134923961691</v>
      </c>
      <c r="G653">
        <f>PI()/12*(M653-12)</f>
        <v>-2.3561944901923448</v>
      </c>
      <c r="H653">
        <f t="shared" si="82"/>
        <v>-0.10698552022862445</v>
      </c>
      <c r="I653">
        <f t="shared" si="83"/>
        <v>0.78591468771728001</v>
      </c>
      <c r="J653">
        <f t="shared" si="84"/>
        <v>2.2952295784111265</v>
      </c>
      <c r="L653">
        <f t="shared" si="85"/>
        <v>28</v>
      </c>
      <c r="M653">
        <v>3</v>
      </c>
      <c r="N653" s="3">
        <f t="shared" si="86"/>
        <v>0.05</v>
      </c>
      <c r="O653" s="4">
        <f>IF(AR653&gt;0.05,1,0.05)</f>
        <v>0.05</v>
      </c>
      <c r="W653" s="3">
        <f t="shared" si="87"/>
        <v>5.0020839411324403</v>
      </c>
      <c r="Y653">
        <f>(1-EXP(-W653*A653))/W653</f>
        <v>0.19854799538108295</v>
      </c>
      <c r="Z653">
        <f>A653-Y653</f>
        <v>0.79784724884582703</v>
      </c>
      <c r="AH653" s="3">
        <v>0.198547995381082</v>
      </c>
      <c r="AI653" s="3">
        <v>0.79784724884582703</v>
      </c>
      <c r="AR653">
        <v>0.05</v>
      </c>
      <c r="AS653" s="4">
        <f>0.5/SIN(O653)*0.5</f>
        <v>5.0020839411324403</v>
      </c>
      <c r="AU653" s="4">
        <f t="shared" si="88"/>
        <v>0.19854799538108295</v>
      </c>
      <c r="AV653" s="4">
        <f t="shared" si="89"/>
        <v>0.79784724884582703</v>
      </c>
    </row>
    <row r="654" spans="1:48" x14ac:dyDescent="0.3">
      <c r="A654">
        <v>0.99639524422690995</v>
      </c>
      <c r="E654" cm="1">
        <f t="array" ref="E654">INDEX($C$2:$C$104,L654)</f>
        <v>-0.17872134923961691</v>
      </c>
      <c r="G654">
        <f>PI()/12*(M654-12)</f>
        <v>-2.0943951023931953</v>
      </c>
      <c r="H654">
        <f t="shared" si="82"/>
        <v>-0.10698552022862445</v>
      </c>
      <c r="I654">
        <f t="shared" si="83"/>
        <v>0.78591468771728001</v>
      </c>
      <c r="J654">
        <f t="shared" si="84"/>
        <v>2.0943291287804144</v>
      </c>
      <c r="L654">
        <f t="shared" si="85"/>
        <v>28</v>
      </c>
      <c r="M654">
        <v>4</v>
      </c>
      <c r="N654" s="3">
        <f t="shared" si="86"/>
        <v>0.05</v>
      </c>
      <c r="O654" s="4">
        <f>IF(AR654&gt;0.05,1,0.05)</f>
        <v>0.05</v>
      </c>
      <c r="W654" s="3">
        <f t="shared" si="87"/>
        <v>5.0020839411324403</v>
      </c>
      <c r="Y654">
        <f>(1-EXP(-W654*A654))/W654</f>
        <v>0.19854799538108295</v>
      </c>
      <c r="Z654">
        <f>A654-Y654</f>
        <v>0.79784724884582703</v>
      </c>
      <c r="AH654" s="3">
        <v>0.198547995381082</v>
      </c>
      <c r="AI654" s="3">
        <v>0.79784724884582703</v>
      </c>
      <c r="AR654">
        <v>0.05</v>
      </c>
      <c r="AS654" s="4">
        <f>0.5/SIN(O654)*0.5</f>
        <v>5.0020839411324403</v>
      </c>
      <c r="AU654" s="4">
        <f t="shared" si="88"/>
        <v>0.19854799538108295</v>
      </c>
      <c r="AV654" s="4">
        <f t="shared" si="89"/>
        <v>0.79784724884582703</v>
      </c>
    </row>
    <row r="655" spans="1:48" x14ac:dyDescent="0.3">
      <c r="A655">
        <v>0.99639524422690995</v>
      </c>
      <c r="E655" cm="1">
        <f t="array" ref="E655">INDEX($C$2:$C$104,L655)</f>
        <v>-0.17872134923961691</v>
      </c>
      <c r="G655">
        <f>PI()/12*(M655-12)</f>
        <v>-1.8325957145940459</v>
      </c>
      <c r="H655">
        <f t="shared" si="82"/>
        <v>-0.10698552022862445</v>
      </c>
      <c r="I655">
        <f t="shared" si="83"/>
        <v>0.78591468771728001</v>
      </c>
      <c r="J655">
        <f t="shared" si="84"/>
        <v>1.8864050748524521</v>
      </c>
      <c r="L655">
        <f t="shared" si="85"/>
        <v>28</v>
      </c>
      <c r="M655">
        <v>5</v>
      </c>
      <c r="N655" s="3">
        <f t="shared" si="86"/>
        <v>0.05</v>
      </c>
      <c r="O655" s="4">
        <f>IF(AR655&gt;0.05,1,0.05)</f>
        <v>0.05</v>
      </c>
      <c r="W655" s="3">
        <f t="shared" si="87"/>
        <v>5.0020839411324403</v>
      </c>
      <c r="Y655">
        <f>(1-EXP(-W655*A655))/W655</f>
        <v>0.19854799538108295</v>
      </c>
      <c r="Z655">
        <f>A655-Y655</f>
        <v>0.79784724884582703</v>
      </c>
      <c r="AH655" s="3">
        <v>0.198547995381082</v>
      </c>
      <c r="AI655" s="3">
        <v>0.79784724884582703</v>
      </c>
      <c r="AR655">
        <v>0.05</v>
      </c>
      <c r="AS655" s="4">
        <f>0.5/SIN(O655)*0.5</f>
        <v>5.0020839411324403</v>
      </c>
      <c r="AU655" s="4">
        <f t="shared" si="88"/>
        <v>0.19854799538108295</v>
      </c>
      <c r="AV655" s="4">
        <f t="shared" si="89"/>
        <v>0.79784724884582703</v>
      </c>
    </row>
    <row r="656" spans="1:48" x14ac:dyDescent="0.3">
      <c r="A656">
        <v>0.99639524422690995</v>
      </c>
      <c r="E656" cm="1">
        <f t="array" ref="E656">INDEX($C$2:$C$104,L656)</f>
        <v>-0.17872134923961691</v>
      </c>
      <c r="G656">
        <f>PI()/12*(M656-12)</f>
        <v>-1.5707963267948966</v>
      </c>
      <c r="H656">
        <f t="shared" si="82"/>
        <v>-0.10698552022862445</v>
      </c>
      <c r="I656">
        <f t="shared" si="83"/>
        <v>0.78591468771728001</v>
      </c>
      <c r="J656">
        <f t="shared" si="84"/>
        <v>1.6779869963990011</v>
      </c>
      <c r="L656">
        <f t="shared" si="85"/>
        <v>28</v>
      </c>
      <c r="M656">
        <v>6</v>
      </c>
      <c r="N656" s="3">
        <f t="shared" si="86"/>
        <v>0.05</v>
      </c>
      <c r="O656" s="4">
        <f>IF(AR656&gt;0.05,1,0.05)</f>
        <v>0.05</v>
      </c>
      <c r="W656" s="3">
        <f t="shared" si="87"/>
        <v>5.0020839411324403</v>
      </c>
      <c r="Y656">
        <f>(1-EXP(-W656*A656))/W656</f>
        <v>0.19854799538108295</v>
      </c>
      <c r="Z656">
        <f>A656-Y656</f>
        <v>0.79784724884582703</v>
      </c>
      <c r="AH656" s="3">
        <v>0.198547995381082</v>
      </c>
      <c r="AI656" s="3">
        <v>0.79784724884582703</v>
      </c>
      <c r="AR656">
        <v>0.05</v>
      </c>
      <c r="AS656" s="4">
        <f>0.5/SIN(O656)*0.5</f>
        <v>5.0020839411324403</v>
      </c>
      <c r="AU656" s="4">
        <f t="shared" si="88"/>
        <v>0.19854799538108295</v>
      </c>
      <c r="AV656" s="4">
        <f t="shared" si="89"/>
        <v>0.79784724884582703</v>
      </c>
    </row>
    <row r="657" spans="1:48" x14ac:dyDescent="0.3">
      <c r="A657">
        <v>0.99639524422690995</v>
      </c>
      <c r="E657" cm="1">
        <f t="array" ref="E657">INDEX($C$2:$C$104,L657)</f>
        <v>-0.17872134923961691</v>
      </c>
      <c r="G657">
        <f>PI()/12*(M657-12)</f>
        <v>-1.308996938995747</v>
      </c>
      <c r="H657">
        <f t="shared" si="82"/>
        <v>-0.10698552022862445</v>
      </c>
      <c r="I657">
        <f t="shared" si="83"/>
        <v>0.78591468771728001</v>
      </c>
      <c r="J657">
        <f t="shared" si="84"/>
        <v>1.474222110156634</v>
      </c>
      <c r="L657">
        <f t="shared" si="85"/>
        <v>28</v>
      </c>
      <c r="M657">
        <v>7</v>
      </c>
      <c r="N657" s="3">
        <f t="shared" si="86"/>
        <v>9.65742166382626E-2</v>
      </c>
      <c r="O657" s="4">
        <f>IF(AR657&gt;0.05,1,0.05)</f>
        <v>1</v>
      </c>
      <c r="W657" s="3">
        <f t="shared" si="87"/>
        <v>2.5927109682897478</v>
      </c>
      <c r="Y657">
        <f>(1-EXP(-W657*A657))/W657</f>
        <v>0.35656906963661217</v>
      </c>
      <c r="Z657">
        <f>A657-Y657</f>
        <v>0.63982617459029778</v>
      </c>
      <c r="AH657" s="3">
        <v>0.356569069636612</v>
      </c>
      <c r="AI657" s="3">
        <v>0.639826174590298</v>
      </c>
      <c r="AR657">
        <v>9.65742166382626E-2</v>
      </c>
      <c r="AS657" s="4">
        <f>0.5/SIN(O657)*0.5</f>
        <v>0.29709877644453031</v>
      </c>
      <c r="AU657" s="4">
        <f t="shared" si="88"/>
        <v>0.86245139726327535</v>
      </c>
      <c r="AV657" s="4">
        <f t="shared" si="89"/>
        <v>0.13394384696363459</v>
      </c>
    </row>
    <row r="658" spans="1:48" x14ac:dyDescent="0.3">
      <c r="A658">
        <v>0.99639524422690995</v>
      </c>
      <c r="E658" cm="1">
        <f t="array" ref="E658">INDEX($C$2:$C$104,L658)</f>
        <v>-0.17872134923961691</v>
      </c>
      <c r="G658">
        <f>PI()/12*(M658-12)</f>
        <v>-1.0471975511965976</v>
      </c>
      <c r="H658">
        <f t="shared" si="82"/>
        <v>-0.10698552022862445</v>
      </c>
      <c r="I658">
        <f t="shared" si="83"/>
        <v>0.78591468771728001</v>
      </c>
      <c r="J658">
        <f t="shared" si="84"/>
        <v>1.2807758741883206</v>
      </c>
      <c r="L658">
        <f t="shared" si="85"/>
        <v>28</v>
      </c>
      <c r="M658">
        <v>8</v>
      </c>
      <c r="N658" s="3">
        <f t="shared" si="86"/>
        <v>0.29002045260657594</v>
      </c>
      <c r="O658" s="4">
        <f>IF(AR658&gt;0.05,1,0.05)</f>
        <v>1</v>
      </c>
      <c r="W658" s="3">
        <f t="shared" si="87"/>
        <v>0.87421200042226821</v>
      </c>
      <c r="Y658">
        <f>(1-EXP(-W658*A658))/W658</f>
        <v>0.66516198390728398</v>
      </c>
      <c r="Z658">
        <f>A658-Y658</f>
        <v>0.33123326031962597</v>
      </c>
      <c r="AH658" s="3">
        <v>0.66516198390728398</v>
      </c>
      <c r="AI658" s="3">
        <v>0.33123326031962602</v>
      </c>
      <c r="AR658">
        <v>0.29002045260657594</v>
      </c>
      <c r="AS658" s="4">
        <f>0.5/SIN(O658)*0.5</f>
        <v>0.29709877644453031</v>
      </c>
      <c r="AU658" s="4">
        <f t="shared" si="88"/>
        <v>0.86245139726327535</v>
      </c>
      <c r="AV658" s="4">
        <f t="shared" si="89"/>
        <v>0.13394384696363459</v>
      </c>
    </row>
    <row r="659" spans="1:48" x14ac:dyDescent="0.3">
      <c r="A659">
        <v>0.99639524422690995</v>
      </c>
      <c r="E659" cm="1">
        <f t="array" ref="E659">INDEX($C$2:$C$104,L659)</f>
        <v>-0.17872134923961691</v>
      </c>
      <c r="G659">
        <f>PI()/12*(M659-12)</f>
        <v>-0.78539816339744828</v>
      </c>
      <c r="H659">
        <f t="shared" si="82"/>
        <v>-0.10698552022862445</v>
      </c>
      <c r="I659">
        <f t="shared" si="83"/>
        <v>0.78591468771728001</v>
      </c>
      <c r="J659">
        <f t="shared" si="84"/>
        <v>1.1054413211419183</v>
      </c>
      <c r="L659">
        <f t="shared" si="85"/>
        <v>28</v>
      </c>
      <c r="M659">
        <v>9</v>
      </c>
      <c r="N659" s="3">
        <f t="shared" si="86"/>
        <v>0.46535500565297827</v>
      </c>
      <c r="O659" s="4">
        <f>IF(AR659&gt;0.05,1,0.05)</f>
        <v>1</v>
      </c>
      <c r="W659" s="3">
        <f t="shared" si="87"/>
        <v>0.55711537350418627</v>
      </c>
      <c r="Y659">
        <f>(1-EXP(-W659*A659))/W659</f>
        <v>0.76463376146576689</v>
      </c>
      <c r="Z659">
        <f>A659-Y659</f>
        <v>0.23176148276114306</v>
      </c>
      <c r="AH659" s="3">
        <v>0.764633761465767</v>
      </c>
      <c r="AI659" s="3">
        <v>0.231761482761143</v>
      </c>
      <c r="AR659">
        <v>0.46535500565297827</v>
      </c>
      <c r="AS659" s="4">
        <f>0.5/SIN(O659)*0.5</f>
        <v>0.29709877644453031</v>
      </c>
      <c r="AU659" s="4">
        <f t="shared" si="88"/>
        <v>0.86245139726327535</v>
      </c>
      <c r="AV659" s="4">
        <f t="shared" si="89"/>
        <v>0.13394384696363459</v>
      </c>
    </row>
    <row r="660" spans="1:48" x14ac:dyDescent="0.3">
      <c r="A660">
        <v>0.99639524422690995</v>
      </c>
      <c r="E660" cm="1">
        <f t="array" ref="E660">INDEX($C$2:$C$104,L660)</f>
        <v>-0.17872134923961691</v>
      </c>
      <c r="G660">
        <f>PI()/12*(M660-12)</f>
        <v>-0.52359877559829882</v>
      </c>
      <c r="H660">
        <f t="shared" si="82"/>
        <v>-0.10698552022862445</v>
      </c>
      <c r="I660">
        <f t="shared" si="83"/>
        <v>0.78591468771728001</v>
      </c>
      <c r="J660">
        <f t="shared" si="84"/>
        <v>0.95985768374295433</v>
      </c>
      <c r="L660">
        <f t="shared" si="85"/>
        <v>28</v>
      </c>
      <c r="M660">
        <v>10</v>
      </c>
      <c r="N660" s="3">
        <f t="shared" si="86"/>
        <v>0.61093864305194223</v>
      </c>
      <c r="O660" s="4">
        <f>IF(AR660&gt;0.05,1,0.05)</f>
        <v>1</v>
      </c>
      <c r="W660" s="3">
        <f t="shared" si="87"/>
        <v>0.43581601218127958</v>
      </c>
      <c r="Y660">
        <f>(1-EXP(-W660*A660))/W660</f>
        <v>0.80824580776204935</v>
      </c>
      <c r="Z660">
        <f>A660-Y660</f>
        <v>0.1881494364648606</v>
      </c>
      <c r="AH660" s="3">
        <v>0.80824580776204902</v>
      </c>
      <c r="AI660" s="3">
        <v>0.18814943646485999</v>
      </c>
      <c r="AR660">
        <v>0.61093864305194223</v>
      </c>
      <c r="AS660" s="4">
        <f>0.5/SIN(O660)*0.5</f>
        <v>0.29709877644453031</v>
      </c>
      <c r="AU660" s="4">
        <f t="shared" si="88"/>
        <v>0.86245139726327535</v>
      </c>
      <c r="AV660" s="4">
        <f t="shared" si="89"/>
        <v>0.13394384696363459</v>
      </c>
    </row>
    <row r="661" spans="1:48" x14ac:dyDescent="0.3">
      <c r="A661">
        <v>1.09166336506898</v>
      </c>
      <c r="E661" cm="1">
        <f t="array" ref="E661">INDEX($C$2:$C$104,L661)</f>
        <v>-0.17872134923961691</v>
      </c>
      <c r="G661">
        <f>PI()/12*(M661-12)</f>
        <v>-0.26179938779914941</v>
      </c>
      <c r="H661">
        <f t="shared" si="82"/>
        <v>-0.10698552022862445</v>
      </c>
      <c r="I661">
        <f t="shared" si="83"/>
        <v>0.78591468771728001</v>
      </c>
      <c r="J661">
        <f t="shared" si="84"/>
        <v>0.86037956073002064</v>
      </c>
      <c r="L661">
        <f t="shared" si="85"/>
        <v>28</v>
      </c>
      <c r="M661">
        <v>11</v>
      </c>
      <c r="N661" s="3">
        <f t="shared" si="86"/>
        <v>0.71041676606487592</v>
      </c>
      <c r="O661" s="4">
        <f>IF(AR661&gt;0.05,1,0.05)</f>
        <v>1</v>
      </c>
      <c r="W661" s="3">
        <f t="shared" si="87"/>
        <v>0.38334752231215191</v>
      </c>
      <c r="Y661">
        <f>(1-EXP(-W661*A661))/W661</f>
        <v>0.89203120300402805</v>
      </c>
      <c r="Z661">
        <f>A661-Y661</f>
        <v>0.19963216206495193</v>
      </c>
      <c r="AH661" s="3">
        <v>0.89203120300403005</v>
      </c>
      <c r="AI661" s="3">
        <v>0.19963216206495199</v>
      </c>
      <c r="AR661">
        <v>0.71041676606487592</v>
      </c>
      <c r="AS661" s="4">
        <f>0.5/SIN(O661)*0.5</f>
        <v>0.29709877644453031</v>
      </c>
      <c r="AU661" s="4">
        <f t="shared" si="88"/>
        <v>0.93231527825747629</v>
      </c>
      <c r="AV661" s="4">
        <f t="shared" si="89"/>
        <v>0.1593480868115037</v>
      </c>
    </row>
    <row r="662" spans="1:48" x14ac:dyDescent="0.3">
      <c r="A662">
        <v>1.09166336506898</v>
      </c>
      <c r="E662" cm="1">
        <f t="array" ref="E662">INDEX($C$2:$C$104,L662)</f>
        <v>-0.17872134923961691</v>
      </c>
      <c r="G662">
        <f>PI()/12*(M662-12)</f>
        <v>0</v>
      </c>
      <c r="H662">
        <f t="shared" si="82"/>
        <v>-0.10698552022862445</v>
      </c>
      <c r="I662">
        <f t="shared" si="83"/>
        <v>0.78591468771728001</v>
      </c>
      <c r="J662">
        <f t="shared" si="84"/>
        <v>0.82449317247751885</v>
      </c>
      <c r="L662">
        <f t="shared" si="85"/>
        <v>28</v>
      </c>
      <c r="M662">
        <v>12</v>
      </c>
      <c r="N662" s="3">
        <f t="shared" si="86"/>
        <v>0.7463031543173777</v>
      </c>
      <c r="O662" s="4">
        <f>IF(AR662&gt;0.05,1,0.05)</f>
        <v>1</v>
      </c>
      <c r="W662" s="3">
        <f t="shared" si="87"/>
        <v>0.36822692553443337</v>
      </c>
      <c r="Y662">
        <f>(1-EXP(-W662*A662))/W662</f>
        <v>0.89891788913645199</v>
      </c>
      <c r="Z662">
        <f>A662-Y662</f>
        <v>0.192745475932528</v>
      </c>
      <c r="AH662" s="3">
        <v>0.89891788913645398</v>
      </c>
      <c r="AI662" s="3">
        <v>0.192745475932528</v>
      </c>
      <c r="AR662">
        <v>0.7463031543173777</v>
      </c>
      <c r="AS662" s="4">
        <f>0.5/SIN(O662)*0.5</f>
        <v>0.29709877644453031</v>
      </c>
      <c r="AU662" s="4">
        <f t="shared" si="88"/>
        <v>0.93231527825747629</v>
      </c>
      <c r="AV662" s="4">
        <f t="shared" si="89"/>
        <v>0.1593480868115037</v>
      </c>
    </row>
    <row r="663" spans="1:48" x14ac:dyDescent="0.3">
      <c r="A663">
        <v>1.09166336506898</v>
      </c>
      <c r="E663" cm="1">
        <f t="array" ref="E663">INDEX($C$2:$C$104,L663)</f>
        <v>-0.17872134923961691</v>
      </c>
      <c r="G663">
        <f>PI()/12*(M663-12)</f>
        <v>0.26179938779914941</v>
      </c>
      <c r="H663">
        <f t="shared" si="82"/>
        <v>-0.10698552022862445</v>
      </c>
      <c r="I663">
        <f t="shared" si="83"/>
        <v>0.78591468771728001</v>
      </c>
      <c r="J663">
        <f t="shared" si="84"/>
        <v>0.86037956073002064</v>
      </c>
      <c r="L663">
        <f t="shared" si="85"/>
        <v>28</v>
      </c>
      <c r="M663">
        <v>13</v>
      </c>
      <c r="N663" s="3">
        <f t="shared" si="86"/>
        <v>0.71041676606487592</v>
      </c>
      <c r="O663" s="4">
        <f>IF(AR663&gt;0.05,1,0.05)</f>
        <v>1</v>
      </c>
      <c r="W663" s="3">
        <f t="shared" si="87"/>
        <v>0.38334752231215191</v>
      </c>
      <c r="Y663">
        <f>(1-EXP(-W663*A663))/W663</f>
        <v>0.89203120300402805</v>
      </c>
      <c r="Z663">
        <f>A663-Y663</f>
        <v>0.19963216206495193</v>
      </c>
      <c r="AH663" s="3">
        <v>0.89203120300403005</v>
      </c>
      <c r="AI663" s="3">
        <v>0.19963216206495199</v>
      </c>
      <c r="AR663">
        <v>0.71041676606487592</v>
      </c>
      <c r="AS663" s="4">
        <f>0.5/SIN(O663)*0.5</f>
        <v>0.29709877644453031</v>
      </c>
      <c r="AU663" s="4">
        <f t="shared" si="88"/>
        <v>0.93231527825747629</v>
      </c>
      <c r="AV663" s="4">
        <f t="shared" si="89"/>
        <v>0.1593480868115037</v>
      </c>
    </row>
    <row r="664" spans="1:48" x14ac:dyDescent="0.3">
      <c r="A664">
        <v>1.09166336506898</v>
      </c>
      <c r="E664" cm="1">
        <f t="array" ref="E664">INDEX($C$2:$C$104,L664)</f>
        <v>-0.17872134923961691</v>
      </c>
      <c r="G664">
        <f>PI()/12*(M664-12)</f>
        <v>0.52359877559829882</v>
      </c>
      <c r="H664">
        <f t="shared" si="82"/>
        <v>-0.10698552022862445</v>
      </c>
      <c r="I664">
        <f t="shared" si="83"/>
        <v>0.78591468771728001</v>
      </c>
      <c r="J664">
        <f t="shared" si="84"/>
        <v>0.95985768374295433</v>
      </c>
      <c r="L664">
        <f t="shared" si="85"/>
        <v>28</v>
      </c>
      <c r="M664">
        <v>14</v>
      </c>
      <c r="N664" s="3">
        <f t="shared" si="86"/>
        <v>0.61093864305194223</v>
      </c>
      <c r="O664" s="4">
        <f>IF(AR664&gt;0.05,1,0.05)</f>
        <v>1</v>
      </c>
      <c r="W664" s="3">
        <f t="shared" si="87"/>
        <v>0.43581601218127958</v>
      </c>
      <c r="Y664">
        <f>(1-EXP(-W664*A664))/W664</f>
        <v>0.86869253159127346</v>
      </c>
      <c r="Z664">
        <f>A664-Y664</f>
        <v>0.22297083347770652</v>
      </c>
      <c r="AH664" s="3">
        <v>0.86869253159127502</v>
      </c>
      <c r="AI664" s="3">
        <v>0.22297083347770699</v>
      </c>
      <c r="AR664">
        <v>0.61093864305194223</v>
      </c>
      <c r="AS664" s="4">
        <f>0.5/SIN(O664)*0.5</f>
        <v>0.29709877644453031</v>
      </c>
      <c r="AU664" s="4">
        <f t="shared" si="88"/>
        <v>0.93231527825747629</v>
      </c>
      <c r="AV664" s="4">
        <f t="shared" si="89"/>
        <v>0.1593480868115037</v>
      </c>
    </row>
    <row r="665" spans="1:48" x14ac:dyDescent="0.3">
      <c r="A665">
        <v>1.09166336506898</v>
      </c>
      <c r="E665" cm="1">
        <f t="array" ref="E665">INDEX($C$2:$C$104,L665)</f>
        <v>-0.17872134923961691</v>
      </c>
      <c r="G665">
        <f>PI()/12*(M665-12)</f>
        <v>0.78539816339744828</v>
      </c>
      <c r="H665">
        <f t="shared" si="82"/>
        <v>-0.10698552022862445</v>
      </c>
      <c r="I665">
        <f t="shared" si="83"/>
        <v>0.78591468771728001</v>
      </c>
      <c r="J665">
        <f t="shared" si="84"/>
        <v>1.1054413211419183</v>
      </c>
      <c r="L665">
        <f t="shared" si="85"/>
        <v>28</v>
      </c>
      <c r="M665">
        <v>15</v>
      </c>
      <c r="N665" s="3">
        <f t="shared" si="86"/>
        <v>0.46535500565297827</v>
      </c>
      <c r="O665" s="4">
        <f>IF(AR665&gt;0.05,1,0.05)</f>
        <v>1</v>
      </c>
      <c r="W665" s="3">
        <f t="shared" si="87"/>
        <v>0.55711537350418627</v>
      </c>
      <c r="Y665">
        <f>(1-EXP(-W665*A665))/W665</f>
        <v>0.81789281645298928</v>
      </c>
      <c r="Z665">
        <f>A665-Y665</f>
        <v>0.27377054861599071</v>
      </c>
      <c r="AH665" s="3">
        <v>0.81789281645298995</v>
      </c>
      <c r="AI665" s="3">
        <v>0.27377054861599198</v>
      </c>
      <c r="AR665">
        <v>0.46535500565297827</v>
      </c>
      <c r="AS665" s="4">
        <f>0.5/SIN(O665)*0.5</f>
        <v>0.29709877644453031</v>
      </c>
      <c r="AU665" s="4">
        <f t="shared" si="88"/>
        <v>0.93231527825747629</v>
      </c>
      <c r="AV665" s="4">
        <f t="shared" si="89"/>
        <v>0.1593480868115037</v>
      </c>
    </row>
    <row r="666" spans="1:48" x14ac:dyDescent="0.3">
      <c r="A666">
        <v>1.09166336506898</v>
      </c>
      <c r="E666" cm="1">
        <f t="array" ref="E666">INDEX($C$2:$C$104,L666)</f>
        <v>-0.17872134923961691</v>
      </c>
      <c r="G666">
        <f>PI()/12*(M666-12)</f>
        <v>1.0471975511965976</v>
      </c>
      <c r="H666">
        <f t="shared" si="82"/>
        <v>-0.10698552022862445</v>
      </c>
      <c r="I666">
        <f t="shared" si="83"/>
        <v>0.78591468771728001</v>
      </c>
      <c r="J666">
        <f t="shared" si="84"/>
        <v>1.2807758741883206</v>
      </c>
      <c r="L666">
        <f t="shared" si="85"/>
        <v>28</v>
      </c>
      <c r="M666">
        <v>16</v>
      </c>
      <c r="N666" s="3">
        <f t="shared" si="86"/>
        <v>0.29002045260657594</v>
      </c>
      <c r="O666" s="4">
        <f>IF(AR666&gt;0.05,1,0.05)</f>
        <v>1</v>
      </c>
      <c r="W666" s="3">
        <f t="shared" si="87"/>
        <v>0.87421200042226821</v>
      </c>
      <c r="Y666">
        <f>(1-EXP(-W666*A666))/W666</f>
        <v>0.70341725244839748</v>
      </c>
      <c r="Z666">
        <f>A666-Y666</f>
        <v>0.38824611262058251</v>
      </c>
      <c r="AH666" s="3">
        <v>0.70341725244839803</v>
      </c>
      <c r="AI666" s="3">
        <v>0.38824611262058401</v>
      </c>
      <c r="AR666">
        <v>0.29002045260657594</v>
      </c>
      <c r="AS666" s="4">
        <f>0.5/SIN(O666)*0.5</f>
        <v>0.29709877644453031</v>
      </c>
      <c r="AU666" s="4">
        <f t="shared" si="88"/>
        <v>0.93231527825747629</v>
      </c>
      <c r="AV666" s="4">
        <f t="shared" si="89"/>
        <v>0.1593480868115037</v>
      </c>
    </row>
    <row r="667" spans="1:48" x14ac:dyDescent="0.3">
      <c r="A667">
        <v>1.09166336506898</v>
      </c>
      <c r="E667" cm="1">
        <f t="array" ref="E667">INDEX($C$2:$C$104,L667)</f>
        <v>-0.17872134923961691</v>
      </c>
      <c r="G667">
        <f>PI()/12*(M667-12)</f>
        <v>1.308996938995747</v>
      </c>
      <c r="H667">
        <f t="shared" si="82"/>
        <v>-0.10698552022862445</v>
      </c>
      <c r="I667">
        <f t="shared" si="83"/>
        <v>0.78591468771728001</v>
      </c>
      <c r="J667">
        <f t="shared" si="84"/>
        <v>1.474222110156634</v>
      </c>
      <c r="L667">
        <f t="shared" si="85"/>
        <v>28</v>
      </c>
      <c r="M667">
        <v>17</v>
      </c>
      <c r="N667" s="3">
        <f t="shared" si="86"/>
        <v>9.65742166382626E-2</v>
      </c>
      <c r="O667" s="4">
        <f>IF(AR667&gt;0.05,1,0.05)</f>
        <v>1</v>
      </c>
      <c r="W667" s="3">
        <f t="shared" si="87"/>
        <v>2.5927109682897478</v>
      </c>
      <c r="Y667">
        <f>(1-EXP(-W667*A667))/W667</f>
        <v>0.36294397864453243</v>
      </c>
      <c r="Z667">
        <f>A667-Y667</f>
        <v>0.72871938642444756</v>
      </c>
      <c r="AH667" s="3">
        <v>0.36294397864453198</v>
      </c>
      <c r="AI667" s="3">
        <v>0.72871938642445</v>
      </c>
      <c r="AR667">
        <v>9.65742166382626E-2</v>
      </c>
      <c r="AS667" s="4">
        <f>0.5/SIN(O667)*0.5</f>
        <v>0.29709877644453031</v>
      </c>
      <c r="AU667" s="4">
        <f t="shared" si="88"/>
        <v>0.93231527825747629</v>
      </c>
      <c r="AV667" s="4">
        <f t="shared" si="89"/>
        <v>0.1593480868115037</v>
      </c>
    </row>
    <row r="668" spans="1:48" x14ac:dyDescent="0.3">
      <c r="A668">
        <v>1.09166336506898</v>
      </c>
      <c r="E668" cm="1">
        <f t="array" ref="E668">INDEX($C$2:$C$104,L668)</f>
        <v>-0.17872134923961691</v>
      </c>
      <c r="G668">
        <f>PI()/12*(M668-12)</f>
        <v>1.5707963267948966</v>
      </c>
      <c r="H668">
        <f t="shared" si="82"/>
        <v>-0.10698552022862445</v>
      </c>
      <c r="I668">
        <f t="shared" si="83"/>
        <v>0.78591468771728001</v>
      </c>
      <c r="J668">
        <f t="shared" si="84"/>
        <v>1.6779869963990011</v>
      </c>
      <c r="L668">
        <f t="shared" si="85"/>
        <v>28</v>
      </c>
      <c r="M668">
        <v>18</v>
      </c>
      <c r="N668" s="3">
        <f t="shared" si="86"/>
        <v>0.05</v>
      </c>
      <c r="O668" s="4">
        <f>IF(AR668&gt;0.05,1,0.05)</f>
        <v>0.05</v>
      </c>
      <c r="W668" s="3">
        <f t="shared" si="87"/>
        <v>5.0020839411324403</v>
      </c>
      <c r="Y668">
        <f>(1-EXP(-W668*A668))/W668</f>
        <v>0.19906682343406296</v>
      </c>
      <c r="Z668">
        <f>A668-Y668</f>
        <v>0.89259654163491708</v>
      </c>
      <c r="AH668" s="3">
        <v>0.19906682343406201</v>
      </c>
      <c r="AI668" s="3">
        <v>0.89259654163491997</v>
      </c>
      <c r="AR668">
        <v>0.05</v>
      </c>
      <c r="AS668" s="4">
        <f>0.5/SIN(O668)*0.5</f>
        <v>5.0020839411324403</v>
      </c>
      <c r="AU668" s="4">
        <f t="shared" si="88"/>
        <v>0.19906682343406296</v>
      </c>
      <c r="AV668" s="4">
        <f t="shared" si="89"/>
        <v>0.89259654163491708</v>
      </c>
    </row>
    <row r="669" spans="1:48" x14ac:dyDescent="0.3">
      <c r="A669">
        <v>1.09166336506898</v>
      </c>
      <c r="E669" cm="1">
        <f t="array" ref="E669">INDEX($C$2:$C$104,L669)</f>
        <v>-0.17872134923961691</v>
      </c>
      <c r="G669">
        <f>PI()/12*(M669-12)</f>
        <v>1.8325957145940459</v>
      </c>
      <c r="H669">
        <f t="shared" si="82"/>
        <v>-0.10698552022862445</v>
      </c>
      <c r="I669">
        <f t="shared" si="83"/>
        <v>0.78591468771728001</v>
      </c>
      <c r="J669">
        <f t="shared" si="84"/>
        <v>1.8864050748524521</v>
      </c>
      <c r="L669">
        <f t="shared" si="85"/>
        <v>28</v>
      </c>
      <c r="M669">
        <v>19</v>
      </c>
      <c r="N669" s="3">
        <f t="shared" si="86"/>
        <v>0.05</v>
      </c>
      <c r="O669" s="4">
        <f>IF(AR669&gt;0.05,1,0.05)</f>
        <v>0.05</v>
      </c>
      <c r="W669" s="3">
        <f t="shared" si="87"/>
        <v>5.0020839411324403</v>
      </c>
      <c r="Y669">
        <f>(1-EXP(-W669*A669))/W669</f>
        <v>0.19906682343406296</v>
      </c>
      <c r="Z669">
        <f>A669-Y669</f>
        <v>0.89259654163491708</v>
      </c>
      <c r="AH669" s="3">
        <v>0.19906682343406201</v>
      </c>
      <c r="AI669" s="3">
        <v>0.89259654163491997</v>
      </c>
      <c r="AR669">
        <v>0.05</v>
      </c>
      <c r="AS669" s="4">
        <f>0.5/SIN(O669)*0.5</f>
        <v>5.0020839411324403</v>
      </c>
      <c r="AU669" s="4">
        <f t="shared" si="88"/>
        <v>0.19906682343406296</v>
      </c>
      <c r="AV669" s="4">
        <f t="shared" si="89"/>
        <v>0.89259654163491708</v>
      </c>
    </row>
    <row r="670" spans="1:48" x14ac:dyDescent="0.3">
      <c r="A670">
        <v>1.09166336506898</v>
      </c>
      <c r="E670" cm="1">
        <f t="array" ref="E670">INDEX($C$2:$C$104,L670)</f>
        <v>-0.17872134923961691</v>
      </c>
      <c r="G670">
        <f>PI()/12*(M670-12)</f>
        <v>2.0943951023931953</v>
      </c>
      <c r="H670">
        <f t="shared" si="82"/>
        <v>-0.10698552022862445</v>
      </c>
      <c r="I670">
        <f t="shared" si="83"/>
        <v>0.78591468771728001</v>
      </c>
      <c r="J670">
        <f t="shared" si="84"/>
        <v>2.0943291287804144</v>
      </c>
      <c r="L670">
        <f t="shared" si="85"/>
        <v>28</v>
      </c>
      <c r="M670">
        <v>20</v>
      </c>
      <c r="N670" s="3">
        <f t="shared" si="86"/>
        <v>0.05</v>
      </c>
      <c r="O670" s="4">
        <f>IF(AR670&gt;0.05,1,0.05)</f>
        <v>0.05</v>
      </c>
      <c r="W670" s="3">
        <f t="shared" si="87"/>
        <v>5.0020839411324403</v>
      </c>
      <c r="Y670">
        <f>(1-EXP(-W670*A670))/W670</f>
        <v>0.19906682343406296</v>
      </c>
      <c r="Z670">
        <f>A670-Y670</f>
        <v>0.89259654163491708</v>
      </c>
      <c r="AH670" s="3">
        <v>0.19906682343406201</v>
      </c>
      <c r="AI670" s="3">
        <v>0.89259654163491997</v>
      </c>
      <c r="AR670">
        <v>0.05</v>
      </c>
      <c r="AS670" s="4">
        <f>0.5/SIN(O670)*0.5</f>
        <v>5.0020839411324403</v>
      </c>
      <c r="AU670" s="4">
        <f t="shared" si="88"/>
        <v>0.19906682343406296</v>
      </c>
      <c r="AV670" s="4">
        <f t="shared" si="89"/>
        <v>0.89259654163491708</v>
      </c>
    </row>
    <row r="671" spans="1:48" x14ac:dyDescent="0.3">
      <c r="A671">
        <v>1.09166336506898</v>
      </c>
      <c r="E671" cm="1">
        <f t="array" ref="E671">INDEX($C$2:$C$104,L671)</f>
        <v>-0.17872134923961691</v>
      </c>
      <c r="G671">
        <f>PI()/12*(M671-12)</f>
        <v>2.3561944901923448</v>
      </c>
      <c r="H671">
        <f t="shared" si="82"/>
        <v>-0.10698552022862445</v>
      </c>
      <c r="I671">
        <f t="shared" si="83"/>
        <v>0.78591468771728001</v>
      </c>
      <c r="J671">
        <f t="shared" si="84"/>
        <v>2.2952295784111265</v>
      </c>
      <c r="L671">
        <f t="shared" si="85"/>
        <v>28</v>
      </c>
      <c r="M671">
        <v>21</v>
      </c>
      <c r="N671" s="3">
        <f t="shared" si="86"/>
        <v>0.05</v>
      </c>
      <c r="O671" s="4">
        <f>IF(AR671&gt;0.05,1,0.05)</f>
        <v>0.05</v>
      </c>
      <c r="W671" s="3">
        <f t="shared" si="87"/>
        <v>5.0020839411324403</v>
      </c>
      <c r="Y671">
        <f>(1-EXP(-W671*A671))/W671</f>
        <v>0.19906682343406296</v>
      </c>
      <c r="Z671">
        <f>A671-Y671</f>
        <v>0.89259654163491708</v>
      </c>
      <c r="AH671" s="3">
        <v>0.19906682343406201</v>
      </c>
      <c r="AI671" s="3">
        <v>0.89259654163491997</v>
      </c>
      <c r="AR671">
        <v>0.05</v>
      </c>
      <c r="AS671" s="4">
        <f>0.5/SIN(O671)*0.5</f>
        <v>5.0020839411324403</v>
      </c>
      <c r="AU671" s="4">
        <f t="shared" si="88"/>
        <v>0.19906682343406296</v>
      </c>
      <c r="AV671" s="4">
        <f t="shared" si="89"/>
        <v>0.89259654163491708</v>
      </c>
    </row>
    <row r="672" spans="1:48" x14ac:dyDescent="0.3">
      <c r="A672">
        <v>1.09166336506898</v>
      </c>
      <c r="E672" cm="1">
        <f t="array" ref="E672">INDEX($C$2:$C$104,L672)</f>
        <v>-0.17872134923961691</v>
      </c>
      <c r="G672">
        <f>PI()/12*(M672-12)</f>
        <v>2.617993877991494</v>
      </c>
      <c r="H672">
        <f t="shared" si="82"/>
        <v>-0.10698552022862445</v>
      </c>
      <c r="I672">
        <f t="shared" si="83"/>
        <v>0.78591468771728001</v>
      </c>
      <c r="J672">
        <f t="shared" si="84"/>
        <v>2.4777129900849433</v>
      </c>
      <c r="L672">
        <f t="shared" si="85"/>
        <v>28</v>
      </c>
      <c r="M672">
        <v>22</v>
      </c>
      <c r="N672" s="3">
        <f t="shared" si="86"/>
        <v>0.05</v>
      </c>
      <c r="O672" s="4">
        <f>IF(AR672&gt;0.05,1,0.05)</f>
        <v>0.05</v>
      </c>
      <c r="W672" s="3">
        <f t="shared" si="87"/>
        <v>5.0020839411324403</v>
      </c>
      <c r="Y672">
        <f>(1-EXP(-W672*A672))/W672</f>
        <v>0.19906682343406296</v>
      </c>
      <c r="Z672">
        <f>A672-Y672</f>
        <v>0.89259654163491708</v>
      </c>
      <c r="AH672" s="3">
        <v>0.19906682343406201</v>
      </c>
      <c r="AI672" s="3">
        <v>0.89259654163491997</v>
      </c>
      <c r="AR672">
        <v>0.05</v>
      </c>
      <c r="AS672" s="4">
        <f>0.5/SIN(O672)*0.5</f>
        <v>5.0020839411324403</v>
      </c>
      <c r="AU672" s="4">
        <f t="shared" si="88"/>
        <v>0.19906682343406296</v>
      </c>
      <c r="AV672" s="4">
        <f t="shared" si="89"/>
        <v>0.89259654163491708</v>
      </c>
    </row>
    <row r="673" spans="1:48" x14ac:dyDescent="0.3">
      <c r="A673">
        <v>1.09166336506898</v>
      </c>
      <c r="E673" cm="1">
        <f t="array" ref="E673">INDEX($C$2:$C$104,L673)</f>
        <v>-0.17872134923961691</v>
      </c>
      <c r="G673">
        <f>PI()/12*(M673-12)</f>
        <v>2.8797932657906435</v>
      </c>
      <c r="H673">
        <f t="shared" si="82"/>
        <v>-0.10698552022862445</v>
      </c>
      <c r="I673">
        <f t="shared" si="83"/>
        <v>0.78591468771728001</v>
      </c>
      <c r="J673">
        <f t="shared" si="84"/>
        <v>2.6181847306778385</v>
      </c>
      <c r="L673">
        <f t="shared" si="85"/>
        <v>28</v>
      </c>
      <c r="M673">
        <v>23</v>
      </c>
      <c r="N673" s="3">
        <f t="shared" si="86"/>
        <v>0.05</v>
      </c>
      <c r="O673" s="4">
        <f>IF(AR673&gt;0.05,1,0.05)</f>
        <v>0.05</v>
      </c>
      <c r="W673" s="3">
        <f t="shared" si="87"/>
        <v>5.0020839411324403</v>
      </c>
      <c r="Y673">
        <f>(1-EXP(-W673*A673))/W673</f>
        <v>0.19906682343406296</v>
      </c>
      <c r="Z673">
        <f>A673-Y673</f>
        <v>0.89259654163491708</v>
      </c>
      <c r="AH673" s="3">
        <v>0.19906682343406201</v>
      </c>
      <c r="AI673" s="3">
        <v>0.89259654163491997</v>
      </c>
      <c r="AR673">
        <v>0.05</v>
      </c>
      <c r="AS673" s="4">
        <f>0.5/SIN(O673)*0.5</f>
        <v>5.0020839411324403</v>
      </c>
      <c r="AU673" s="4">
        <f t="shared" si="88"/>
        <v>0.19906682343406296</v>
      </c>
      <c r="AV673" s="4">
        <f t="shared" si="89"/>
        <v>0.89259654163491708</v>
      </c>
    </row>
    <row r="674" spans="1:48" x14ac:dyDescent="0.3">
      <c r="A674">
        <v>1.09166336506898</v>
      </c>
      <c r="E674" cm="1">
        <f t="array" ref="E674">INDEX($C$2:$C$104,L674)</f>
        <v>-0.18503315306949192</v>
      </c>
      <c r="G674">
        <f>PI()/12*(M674-12)</f>
        <v>-3.1415926535897931</v>
      </c>
      <c r="H674">
        <f t="shared" si="82"/>
        <v>-0.11072139883217157</v>
      </c>
      <c r="I674">
        <f t="shared" si="83"/>
        <v>0.78500292304206609</v>
      </c>
      <c r="J674">
        <f t="shared" si="84"/>
        <v>2.6808539834213834</v>
      </c>
      <c r="L674">
        <f t="shared" si="85"/>
        <v>29</v>
      </c>
      <c r="M674">
        <v>0</v>
      </c>
      <c r="N674" s="3">
        <f t="shared" si="86"/>
        <v>0.05</v>
      </c>
      <c r="O674" s="4">
        <f>IF(AR674&gt;0.05,1,0.05)</f>
        <v>0.05</v>
      </c>
      <c r="W674" s="3">
        <f t="shared" si="87"/>
        <v>5.0020839411324403</v>
      </c>
      <c r="Y674">
        <f>(1-EXP(-W674*A674))/W674</f>
        <v>0.19906682343406296</v>
      </c>
      <c r="Z674">
        <f>A674-Y674</f>
        <v>0.89259654163491708</v>
      </c>
      <c r="AH674" s="3">
        <v>0.19906682343406201</v>
      </c>
      <c r="AI674" s="3">
        <v>0.89259654163491997</v>
      </c>
      <c r="AR674">
        <v>0.05</v>
      </c>
      <c r="AS674" s="4">
        <f>0.5/SIN(O674)*0.5</f>
        <v>5.0020839411324403</v>
      </c>
      <c r="AU674" s="4">
        <f t="shared" si="88"/>
        <v>0.19906682343406296</v>
      </c>
      <c r="AV674" s="4">
        <f t="shared" si="89"/>
        <v>0.89259654163491708</v>
      </c>
    </row>
    <row r="675" spans="1:48" x14ac:dyDescent="0.3">
      <c r="A675">
        <v>1.09166336506898</v>
      </c>
      <c r="E675" cm="1">
        <f t="array" ref="E675">INDEX($C$2:$C$104,L675)</f>
        <v>-0.18503315306949192</v>
      </c>
      <c r="G675">
        <f>PI()/12*(M675-12)</f>
        <v>-2.8797932657906435</v>
      </c>
      <c r="H675">
        <f t="shared" si="82"/>
        <v>-0.11072139883217157</v>
      </c>
      <c r="I675">
        <f t="shared" si="83"/>
        <v>0.78500292304206609</v>
      </c>
      <c r="J675">
        <f t="shared" si="84"/>
        <v>2.6239255679967468</v>
      </c>
      <c r="L675">
        <f t="shared" si="85"/>
        <v>29</v>
      </c>
      <c r="M675">
        <v>1</v>
      </c>
      <c r="N675" s="3">
        <f t="shared" si="86"/>
        <v>0.05</v>
      </c>
      <c r="O675" s="4">
        <f>IF(AR675&gt;0.05,1,0.05)</f>
        <v>0.05</v>
      </c>
      <c r="W675" s="3">
        <f t="shared" si="87"/>
        <v>5.0020839411324403</v>
      </c>
      <c r="Y675">
        <f>(1-EXP(-W675*A675))/W675</f>
        <v>0.19906682343406296</v>
      </c>
      <c r="Z675">
        <f>A675-Y675</f>
        <v>0.89259654163491708</v>
      </c>
      <c r="AH675" s="3">
        <v>0.19906682343406201</v>
      </c>
      <c r="AI675" s="3">
        <v>0.89259654163491997</v>
      </c>
      <c r="AR675">
        <v>0.05</v>
      </c>
      <c r="AS675" s="4">
        <f>0.5/SIN(O675)*0.5</f>
        <v>5.0020839411324403</v>
      </c>
      <c r="AU675" s="4">
        <f t="shared" si="88"/>
        <v>0.19906682343406296</v>
      </c>
      <c r="AV675" s="4">
        <f t="shared" si="89"/>
        <v>0.89259654163491708</v>
      </c>
    </row>
    <row r="676" spans="1:48" x14ac:dyDescent="0.3">
      <c r="A676">
        <v>1.09166336506898</v>
      </c>
      <c r="E676" cm="1">
        <f t="array" ref="E676">INDEX($C$2:$C$104,L676)</f>
        <v>-0.18503315306949192</v>
      </c>
      <c r="G676">
        <f>PI()/12*(M676-12)</f>
        <v>-2.617993877991494</v>
      </c>
      <c r="H676">
        <f t="shared" si="82"/>
        <v>-0.11072139883217157</v>
      </c>
      <c r="I676">
        <f t="shared" si="83"/>
        <v>0.78500292304206609</v>
      </c>
      <c r="J676">
        <f t="shared" si="84"/>
        <v>2.4825092368760173</v>
      </c>
      <c r="L676">
        <f t="shared" si="85"/>
        <v>29</v>
      </c>
      <c r="M676">
        <v>2</v>
      </c>
      <c r="N676" s="3">
        <f t="shared" si="86"/>
        <v>0.05</v>
      </c>
      <c r="O676" s="4">
        <f>IF(AR676&gt;0.05,1,0.05)</f>
        <v>0.05</v>
      </c>
      <c r="W676" s="3">
        <f t="shared" si="87"/>
        <v>5.0020839411324403</v>
      </c>
      <c r="Y676">
        <f>(1-EXP(-W676*A676))/W676</f>
        <v>0.19906682343406296</v>
      </c>
      <c r="Z676">
        <f>A676-Y676</f>
        <v>0.89259654163491708</v>
      </c>
      <c r="AH676" s="3">
        <v>0.19906682343406201</v>
      </c>
      <c r="AI676" s="3">
        <v>0.89259654163491997</v>
      </c>
      <c r="AR676">
        <v>0.05</v>
      </c>
      <c r="AS676" s="4">
        <f>0.5/SIN(O676)*0.5</f>
        <v>5.0020839411324403</v>
      </c>
      <c r="AU676" s="4">
        <f t="shared" si="88"/>
        <v>0.19906682343406296</v>
      </c>
      <c r="AV676" s="4">
        <f t="shared" si="89"/>
        <v>0.89259654163491708</v>
      </c>
    </row>
    <row r="677" spans="1:48" x14ac:dyDescent="0.3">
      <c r="A677">
        <v>1.09166336506898</v>
      </c>
      <c r="E677" cm="1">
        <f t="array" ref="E677">INDEX($C$2:$C$104,L677)</f>
        <v>-0.18503315306949192</v>
      </c>
      <c r="G677">
        <f>PI()/12*(M677-12)</f>
        <v>-2.3561944901923448</v>
      </c>
      <c r="H677">
        <f t="shared" si="82"/>
        <v>-0.11072139883217157</v>
      </c>
      <c r="I677">
        <f t="shared" si="83"/>
        <v>0.78500292304206609</v>
      </c>
      <c r="J677">
        <f t="shared" si="84"/>
        <v>2.2993648992051652</v>
      </c>
      <c r="L677">
        <f t="shared" si="85"/>
        <v>29</v>
      </c>
      <c r="M677">
        <v>3</v>
      </c>
      <c r="N677" s="3">
        <f t="shared" si="86"/>
        <v>0.05</v>
      </c>
      <c r="O677" s="4">
        <f>IF(AR677&gt;0.05,1,0.05)</f>
        <v>0.05</v>
      </c>
      <c r="W677" s="3">
        <f t="shared" si="87"/>
        <v>5.0020839411324403</v>
      </c>
      <c r="Y677">
        <f>(1-EXP(-W677*A677))/W677</f>
        <v>0.19906682343406296</v>
      </c>
      <c r="Z677">
        <f>A677-Y677</f>
        <v>0.89259654163491708</v>
      </c>
      <c r="AH677" s="3">
        <v>0.19906682343406201</v>
      </c>
      <c r="AI677" s="3">
        <v>0.89259654163491997</v>
      </c>
      <c r="AR677">
        <v>0.05</v>
      </c>
      <c r="AS677" s="4">
        <f>0.5/SIN(O677)*0.5</f>
        <v>5.0020839411324403</v>
      </c>
      <c r="AU677" s="4">
        <f t="shared" si="88"/>
        <v>0.19906682343406296</v>
      </c>
      <c r="AV677" s="4">
        <f t="shared" si="89"/>
        <v>0.89259654163491708</v>
      </c>
    </row>
    <row r="678" spans="1:48" x14ac:dyDescent="0.3">
      <c r="A678">
        <v>1.09166336506898</v>
      </c>
      <c r="E678" cm="1">
        <f t="array" ref="E678">INDEX($C$2:$C$104,L678)</f>
        <v>-0.18503315306949192</v>
      </c>
      <c r="G678">
        <f>PI()/12*(M678-12)</f>
        <v>-2.0943951023931953</v>
      </c>
      <c r="H678">
        <f t="shared" si="82"/>
        <v>-0.11072139883217157</v>
      </c>
      <c r="I678">
        <f t="shared" si="83"/>
        <v>0.78500292304206609</v>
      </c>
      <c r="J678">
        <f t="shared" si="84"/>
        <v>2.0981205561148819</v>
      </c>
      <c r="L678">
        <f t="shared" si="85"/>
        <v>29</v>
      </c>
      <c r="M678">
        <v>4</v>
      </c>
      <c r="N678" s="3">
        <f t="shared" si="86"/>
        <v>0.05</v>
      </c>
      <c r="O678" s="4">
        <f>IF(AR678&gt;0.05,1,0.05)</f>
        <v>0.05</v>
      </c>
      <c r="W678" s="3">
        <f t="shared" si="87"/>
        <v>5.0020839411324403</v>
      </c>
      <c r="Y678">
        <f>(1-EXP(-W678*A678))/W678</f>
        <v>0.19906682343406296</v>
      </c>
      <c r="Z678">
        <f>A678-Y678</f>
        <v>0.89259654163491708</v>
      </c>
      <c r="AH678" s="3">
        <v>0.19906682343406201</v>
      </c>
      <c r="AI678" s="3">
        <v>0.89259654163491997</v>
      </c>
      <c r="AR678">
        <v>0.05</v>
      </c>
      <c r="AS678" s="4">
        <f>0.5/SIN(O678)*0.5</f>
        <v>5.0020839411324403</v>
      </c>
      <c r="AU678" s="4">
        <f t="shared" si="88"/>
        <v>0.19906682343406296</v>
      </c>
      <c r="AV678" s="4">
        <f t="shared" si="89"/>
        <v>0.89259654163491708</v>
      </c>
    </row>
    <row r="679" spans="1:48" x14ac:dyDescent="0.3">
      <c r="A679">
        <v>1.09166336506898</v>
      </c>
      <c r="E679" cm="1">
        <f t="array" ref="E679">INDEX($C$2:$C$104,L679)</f>
        <v>-0.18503315306949192</v>
      </c>
      <c r="G679">
        <f>PI()/12*(M679-12)</f>
        <v>-1.8325957145940459</v>
      </c>
      <c r="H679">
        <f t="shared" si="82"/>
        <v>-0.11072139883217157</v>
      </c>
      <c r="I679">
        <f t="shared" si="83"/>
        <v>0.78500292304206609</v>
      </c>
      <c r="J679">
        <f t="shared" si="84"/>
        <v>1.8900890457534452</v>
      </c>
      <c r="L679">
        <f t="shared" si="85"/>
        <v>29</v>
      </c>
      <c r="M679">
        <v>5</v>
      </c>
      <c r="N679" s="3">
        <f t="shared" si="86"/>
        <v>0.05</v>
      </c>
      <c r="O679" s="4">
        <f>IF(AR679&gt;0.05,1,0.05)</f>
        <v>0.05</v>
      </c>
      <c r="W679" s="3">
        <f t="shared" si="87"/>
        <v>5.0020839411324403</v>
      </c>
      <c r="Y679">
        <f>(1-EXP(-W679*A679))/W679</f>
        <v>0.19906682343406296</v>
      </c>
      <c r="Z679">
        <f>A679-Y679</f>
        <v>0.89259654163491708</v>
      </c>
      <c r="AH679" s="3">
        <v>0.19906682343406201</v>
      </c>
      <c r="AI679" s="3">
        <v>0.89259654163491997</v>
      </c>
      <c r="AR679">
        <v>0.05</v>
      </c>
      <c r="AS679" s="4">
        <f>0.5/SIN(O679)*0.5</f>
        <v>5.0020839411324403</v>
      </c>
      <c r="AU679" s="4">
        <f t="shared" si="88"/>
        <v>0.19906682343406296</v>
      </c>
      <c r="AV679" s="4">
        <f t="shared" si="89"/>
        <v>0.89259654163491708</v>
      </c>
    </row>
    <row r="680" spans="1:48" x14ac:dyDescent="0.3">
      <c r="A680">
        <v>1.16451127972434</v>
      </c>
      <c r="E680" cm="1">
        <f t="array" ref="E680">INDEX($C$2:$C$104,L680)</f>
        <v>-0.18503315306949192</v>
      </c>
      <c r="G680">
        <f>PI()/12*(M680-12)</f>
        <v>-1.5707963267948966</v>
      </c>
      <c r="H680">
        <f t="shared" si="82"/>
        <v>-0.11072139883217157</v>
      </c>
      <c r="I680">
        <f t="shared" si="83"/>
        <v>0.78500292304206609</v>
      </c>
      <c r="J680">
        <f t="shared" si="84"/>
        <v>1.6817452093053493</v>
      </c>
      <c r="L680">
        <f t="shared" si="85"/>
        <v>29</v>
      </c>
      <c r="M680">
        <v>6</v>
      </c>
      <c r="N680" s="3">
        <f t="shared" si="86"/>
        <v>0.05</v>
      </c>
      <c r="O680" s="4">
        <f>IF(AR680&gt;0.05,1,0.05)</f>
        <v>0.05</v>
      </c>
      <c r="W680" s="3">
        <f t="shared" si="87"/>
        <v>5.0020839411324403</v>
      </c>
      <c r="Y680">
        <f>(1-EXP(-W680*A680))/W680</f>
        <v>0.19932635235434396</v>
      </c>
      <c r="Z680">
        <f>A680-Y680</f>
        <v>0.96518492736999606</v>
      </c>
      <c r="AH680" s="3">
        <v>0.19932635235434301</v>
      </c>
      <c r="AI680" s="3">
        <v>0.96518492737000094</v>
      </c>
      <c r="AR680">
        <v>0.05</v>
      </c>
      <c r="AS680" s="4">
        <f>0.5/SIN(O680)*0.5</f>
        <v>5.0020839411324403</v>
      </c>
      <c r="AU680" s="4">
        <f t="shared" si="88"/>
        <v>0.19932635235434396</v>
      </c>
      <c r="AV680" s="4">
        <f t="shared" si="89"/>
        <v>0.96518492736999606</v>
      </c>
    </row>
    <row r="681" spans="1:48" x14ac:dyDescent="0.3">
      <c r="A681">
        <v>1.16451127972434</v>
      </c>
      <c r="E681" cm="1">
        <f t="array" ref="E681">INDEX($C$2:$C$104,L681)</f>
        <v>-0.18503315306949192</v>
      </c>
      <c r="G681">
        <f>PI()/12*(M681-12)</f>
        <v>-1.308996938995747</v>
      </c>
      <c r="H681">
        <f t="shared" si="82"/>
        <v>-0.11072139883217157</v>
      </c>
      <c r="I681">
        <f t="shared" si="83"/>
        <v>0.78500292304206609</v>
      </c>
      <c r="J681">
        <f t="shared" si="84"/>
        <v>1.4782118045803416</v>
      </c>
      <c r="L681">
        <f t="shared" si="85"/>
        <v>29</v>
      </c>
      <c r="M681">
        <v>7</v>
      </c>
      <c r="N681" s="3">
        <f t="shared" si="86"/>
        <v>9.2584522214554932E-2</v>
      </c>
      <c r="O681" s="4">
        <f>IF(AR681&gt;0.05,1,0.05)</f>
        <v>1</v>
      </c>
      <c r="W681" s="3">
        <f t="shared" si="87"/>
        <v>2.7040969025503188</v>
      </c>
      <c r="Y681">
        <f>(1-EXP(-W681*A681))/W681</f>
        <v>0.35394549342562659</v>
      </c>
      <c r="Z681">
        <f>A681-Y681</f>
        <v>0.81056578629871345</v>
      </c>
      <c r="AH681" s="3">
        <v>0.35394549342562598</v>
      </c>
      <c r="AI681" s="3">
        <v>0.81056578629871801</v>
      </c>
      <c r="AR681">
        <v>9.2584522214554932E-2</v>
      </c>
      <c r="AS681" s="4">
        <f>0.5/SIN(O681)*0.5</f>
        <v>0.29709877644453031</v>
      </c>
      <c r="AU681" s="4">
        <f t="shared" si="88"/>
        <v>0.98441919176726722</v>
      </c>
      <c r="AV681" s="4">
        <f t="shared" si="89"/>
        <v>0.18009208795707277</v>
      </c>
    </row>
    <row r="682" spans="1:48" x14ac:dyDescent="0.3">
      <c r="A682">
        <v>1.16451127972434</v>
      </c>
      <c r="E682" cm="1">
        <f t="array" ref="E682">INDEX($C$2:$C$104,L682)</f>
        <v>-0.18503315306949192</v>
      </c>
      <c r="G682">
        <f>PI()/12*(M682-12)</f>
        <v>-1.0471975511965976</v>
      </c>
      <c r="H682">
        <f t="shared" si="82"/>
        <v>-0.11072139883217157</v>
      </c>
      <c r="I682">
        <f t="shared" si="83"/>
        <v>0.78500292304206609</v>
      </c>
      <c r="J682">
        <f t="shared" si="84"/>
        <v>1.2851474828831351</v>
      </c>
      <c r="L682">
        <f t="shared" si="85"/>
        <v>29</v>
      </c>
      <c r="M682">
        <v>8</v>
      </c>
      <c r="N682" s="3">
        <f t="shared" si="86"/>
        <v>0.28564884391176149</v>
      </c>
      <c r="O682" s="4">
        <f>IF(AR682&gt;0.05,1,0.05)</f>
        <v>1</v>
      </c>
      <c r="W682" s="3">
        <f t="shared" si="87"/>
        <v>0.88721678040098662</v>
      </c>
      <c r="Y682">
        <f>(1-EXP(-W682*A682))/W682</f>
        <v>0.72600561551030607</v>
      </c>
      <c r="Z682">
        <f>A682-Y682</f>
        <v>0.43850566421403392</v>
      </c>
      <c r="AH682" s="3">
        <v>0.72600561551030796</v>
      </c>
      <c r="AI682" s="3">
        <v>0.43850566421403703</v>
      </c>
      <c r="AR682">
        <v>0.28564884391176149</v>
      </c>
      <c r="AS682" s="4">
        <f>0.5/SIN(O682)*0.5</f>
        <v>0.29709877644453031</v>
      </c>
      <c r="AU682" s="4">
        <f t="shared" si="88"/>
        <v>0.98441919176726722</v>
      </c>
      <c r="AV682" s="4">
        <f t="shared" si="89"/>
        <v>0.18009208795707277</v>
      </c>
    </row>
    <row r="683" spans="1:48" x14ac:dyDescent="0.3">
      <c r="A683">
        <v>1.16451127972434</v>
      </c>
      <c r="E683" cm="1">
        <f t="array" ref="E683">INDEX($C$2:$C$104,L683)</f>
        <v>-0.18503315306949192</v>
      </c>
      <c r="G683">
        <f>PI()/12*(M683-12)</f>
        <v>-0.78539816339744828</v>
      </c>
      <c r="H683">
        <f t="shared" si="82"/>
        <v>-0.11072139883217157</v>
      </c>
      <c r="I683">
        <f t="shared" si="83"/>
        <v>0.78500292304206609</v>
      </c>
      <c r="J683">
        <f t="shared" si="84"/>
        <v>1.1103371671469291</v>
      </c>
      <c r="L683">
        <f t="shared" si="85"/>
        <v>29</v>
      </c>
      <c r="M683">
        <v>9</v>
      </c>
      <c r="N683" s="3">
        <f t="shared" si="86"/>
        <v>0.46045915964796746</v>
      </c>
      <c r="O683" s="4">
        <f>IF(AR683&gt;0.05,1,0.05)</f>
        <v>1</v>
      </c>
      <c r="W683" s="3">
        <f t="shared" si="87"/>
        <v>0.56260753937630337</v>
      </c>
      <c r="Y683">
        <f>(1-EXP(-W683*A683))/W683</f>
        <v>0.85431224323427601</v>
      </c>
      <c r="Z683">
        <f>A683-Y683</f>
        <v>0.31019903649006397</v>
      </c>
      <c r="AH683" s="3">
        <v>0.85431224323427801</v>
      </c>
      <c r="AI683" s="3">
        <v>0.31019903649006603</v>
      </c>
      <c r="AR683">
        <v>0.46045915964796746</v>
      </c>
      <c r="AS683" s="4">
        <f>0.5/SIN(O683)*0.5</f>
        <v>0.29709877644453031</v>
      </c>
      <c r="AU683" s="4">
        <f t="shared" si="88"/>
        <v>0.98441919176726722</v>
      </c>
      <c r="AV683" s="4">
        <f t="shared" si="89"/>
        <v>0.18009208795707277</v>
      </c>
    </row>
    <row r="684" spans="1:48" x14ac:dyDescent="0.3">
      <c r="A684">
        <v>1.16451127972434</v>
      </c>
      <c r="E684" cm="1">
        <f t="array" ref="E684">INDEX($C$2:$C$104,L684)</f>
        <v>-0.18503315306949192</v>
      </c>
      <c r="G684">
        <f>PI()/12*(M684-12)</f>
        <v>-0.52359877559829882</v>
      </c>
      <c r="H684">
        <f t="shared" si="82"/>
        <v>-0.11072139883217157</v>
      </c>
      <c r="I684">
        <f t="shared" si="83"/>
        <v>0.78500292304206609</v>
      </c>
      <c r="J684">
        <f t="shared" si="84"/>
        <v>0.96537195154369837</v>
      </c>
      <c r="L684">
        <f t="shared" si="85"/>
        <v>29</v>
      </c>
      <c r="M684">
        <v>10</v>
      </c>
      <c r="N684" s="3">
        <f t="shared" si="86"/>
        <v>0.60542437525119819</v>
      </c>
      <c r="O684" s="4">
        <f>IF(AR684&gt;0.05,1,0.05)</f>
        <v>1</v>
      </c>
      <c r="W684" s="3">
        <f t="shared" si="87"/>
        <v>0.43928155885927522</v>
      </c>
      <c r="Y684">
        <f>(1-EXP(-W684*A684))/W684</f>
        <v>0.911564483349802</v>
      </c>
      <c r="Z684">
        <f>A684-Y684</f>
        <v>0.25294679637453799</v>
      </c>
      <c r="AH684" s="3">
        <v>0.911564483349805</v>
      </c>
      <c r="AI684" s="3">
        <v>0.25294679637453998</v>
      </c>
      <c r="AR684">
        <v>0.60542437525119819</v>
      </c>
      <c r="AS684" s="4">
        <f>0.5/SIN(O684)*0.5</f>
        <v>0.29709877644453031</v>
      </c>
      <c r="AU684" s="4">
        <f t="shared" si="88"/>
        <v>0.98441919176726722</v>
      </c>
      <c r="AV684" s="4">
        <f t="shared" si="89"/>
        <v>0.18009208795707277</v>
      </c>
    </row>
    <row r="685" spans="1:48" x14ac:dyDescent="0.3">
      <c r="A685">
        <v>1.16451127972434</v>
      </c>
      <c r="E685" cm="1">
        <f t="array" ref="E685">INDEX($C$2:$C$104,L685)</f>
        <v>-0.18503315306949192</v>
      </c>
      <c r="G685">
        <f>PI()/12*(M685-12)</f>
        <v>-0.26179938779914941</v>
      </c>
      <c r="H685">
        <f t="shared" si="82"/>
        <v>-0.11072139883217157</v>
      </c>
      <c r="I685">
        <f t="shared" si="83"/>
        <v>0.78500292304206609</v>
      </c>
      <c r="J685">
        <f t="shared" si="84"/>
        <v>0.86645347465376266</v>
      </c>
      <c r="L685">
        <f t="shared" si="85"/>
        <v>29</v>
      </c>
      <c r="M685">
        <v>11</v>
      </c>
      <c r="N685" s="3">
        <f t="shared" si="86"/>
        <v>0.7043428521411339</v>
      </c>
      <c r="O685" s="4">
        <f>IF(AR685&gt;0.05,1,0.05)</f>
        <v>1</v>
      </c>
      <c r="W685" s="3">
        <f t="shared" si="87"/>
        <v>0.38608059119897681</v>
      </c>
      <c r="Y685">
        <f>(1-EXP(-W685*A685))/W685</f>
        <v>0.9379225338824384</v>
      </c>
      <c r="Z685">
        <f>A685-Y685</f>
        <v>0.22658874584190158</v>
      </c>
      <c r="AH685" s="3">
        <v>0.93792253388244096</v>
      </c>
      <c r="AI685" s="3">
        <v>0.226588745841903</v>
      </c>
      <c r="AR685">
        <v>0.7043428521411339</v>
      </c>
      <c r="AS685" s="4">
        <f>0.5/SIN(O685)*0.5</f>
        <v>0.29709877644453031</v>
      </c>
      <c r="AU685" s="4">
        <f t="shared" si="88"/>
        <v>0.98441919176726722</v>
      </c>
      <c r="AV685" s="4">
        <f t="shared" si="89"/>
        <v>0.18009208795707277</v>
      </c>
    </row>
    <row r="686" spans="1:48" x14ac:dyDescent="0.3">
      <c r="A686">
        <v>1.16451127972434</v>
      </c>
      <c r="E686" cm="1">
        <f t="array" ref="E686">INDEX($C$2:$C$104,L686)</f>
        <v>-0.18503315306949192</v>
      </c>
      <c r="G686">
        <f>PI()/12*(M686-12)</f>
        <v>0</v>
      </c>
      <c r="H686">
        <f t="shared" si="82"/>
        <v>-0.11072139883217157</v>
      </c>
      <c r="I686">
        <f t="shared" si="83"/>
        <v>0.78500292304206609</v>
      </c>
      <c r="J686">
        <f t="shared" si="84"/>
        <v>0.83080497630739381</v>
      </c>
      <c r="L686">
        <f t="shared" si="85"/>
        <v>29</v>
      </c>
      <c r="M686">
        <v>12</v>
      </c>
      <c r="N686" s="3">
        <f t="shared" si="86"/>
        <v>0.73999135048750275</v>
      </c>
      <c r="O686" s="4">
        <f>IF(AR686&gt;0.05,1,0.05)</f>
        <v>1</v>
      </c>
      <c r="W686" s="3">
        <f t="shared" si="87"/>
        <v>0.37076501583362154</v>
      </c>
      <c r="Y686">
        <f>(1-EXP(-W686*A686))/W686</f>
        <v>0.94570632976940805</v>
      </c>
      <c r="Z686">
        <f>A686-Y686</f>
        <v>0.21880494995493194</v>
      </c>
      <c r="AH686" s="3">
        <v>0.94570632976941105</v>
      </c>
      <c r="AI686" s="3">
        <v>0.21880494995493299</v>
      </c>
      <c r="AR686">
        <v>0.73999135048750275</v>
      </c>
      <c r="AS686" s="4">
        <f>0.5/SIN(O686)*0.5</f>
        <v>0.29709877644453031</v>
      </c>
      <c r="AU686" s="4">
        <f t="shared" si="88"/>
        <v>0.98441919176726722</v>
      </c>
      <c r="AV686" s="4">
        <f t="shared" si="89"/>
        <v>0.18009208795707277</v>
      </c>
    </row>
    <row r="687" spans="1:48" x14ac:dyDescent="0.3">
      <c r="A687">
        <v>1.16451127972434</v>
      </c>
      <c r="E687" cm="1">
        <f t="array" ref="E687">INDEX($C$2:$C$104,L687)</f>
        <v>-0.18503315306949192</v>
      </c>
      <c r="G687">
        <f>PI()/12*(M687-12)</f>
        <v>0.26179938779914941</v>
      </c>
      <c r="H687">
        <f t="shared" si="82"/>
        <v>-0.11072139883217157</v>
      </c>
      <c r="I687">
        <f t="shared" si="83"/>
        <v>0.78500292304206609</v>
      </c>
      <c r="J687">
        <f t="shared" si="84"/>
        <v>0.86645347465376266</v>
      </c>
      <c r="L687">
        <f t="shared" si="85"/>
        <v>29</v>
      </c>
      <c r="M687">
        <v>13</v>
      </c>
      <c r="N687" s="3">
        <f t="shared" si="86"/>
        <v>0.7043428521411339</v>
      </c>
      <c r="O687" s="4">
        <f>IF(AR687&gt;0.05,1,0.05)</f>
        <v>1</v>
      </c>
      <c r="W687" s="3">
        <f t="shared" si="87"/>
        <v>0.38608059119897681</v>
      </c>
      <c r="Y687">
        <f>(1-EXP(-W687*A687))/W687</f>
        <v>0.9379225338824384</v>
      </c>
      <c r="Z687">
        <f>A687-Y687</f>
        <v>0.22658874584190158</v>
      </c>
      <c r="AH687" s="3">
        <v>0.93792253388244096</v>
      </c>
      <c r="AI687" s="3">
        <v>0.226588745841903</v>
      </c>
      <c r="AR687">
        <v>0.7043428521411339</v>
      </c>
      <c r="AS687" s="4">
        <f>0.5/SIN(O687)*0.5</f>
        <v>0.29709877644453031</v>
      </c>
      <c r="AU687" s="4">
        <f t="shared" si="88"/>
        <v>0.98441919176726722</v>
      </c>
      <c r="AV687" s="4">
        <f t="shared" si="89"/>
        <v>0.18009208795707277</v>
      </c>
    </row>
    <row r="688" spans="1:48" x14ac:dyDescent="0.3">
      <c r="A688">
        <v>1.16451127972434</v>
      </c>
      <c r="E688" cm="1">
        <f t="array" ref="E688">INDEX($C$2:$C$104,L688)</f>
        <v>-0.18503315306949192</v>
      </c>
      <c r="G688">
        <f>PI()/12*(M688-12)</f>
        <v>0.52359877559829882</v>
      </c>
      <c r="H688">
        <f t="shared" si="82"/>
        <v>-0.11072139883217157</v>
      </c>
      <c r="I688">
        <f t="shared" si="83"/>
        <v>0.78500292304206609</v>
      </c>
      <c r="J688">
        <f t="shared" si="84"/>
        <v>0.96537195154369837</v>
      </c>
      <c r="L688">
        <f t="shared" si="85"/>
        <v>29</v>
      </c>
      <c r="M688">
        <v>14</v>
      </c>
      <c r="N688" s="3">
        <f t="shared" si="86"/>
        <v>0.60542437525119819</v>
      </c>
      <c r="O688" s="4">
        <f>IF(AR688&gt;0.05,1,0.05)</f>
        <v>1</v>
      </c>
      <c r="W688" s="3">
        <f t="shared" si="87"/>
        <v>0.43928155885927522</v>
      </c>
      <c r="Y688">
        <f>(1-EXP(-W688*A688))/W688</f>
        <v>0.911564483349802</v>
      </c>
      <c r="Z688">
        <f>A688-Y688</f>
        <v>0.25294679637453799</v>
      </c>
      <c r="AH688" s="3">
        <v>0.911564483349805</v>
      </c>
      <c r="AI688" s="3">
        <v>0.25294679637453998</v>
      </c>
      <c r="AR688">
        <v>0.60542437525119819</v>
      </c>
      <c r="AS688" s="4">
        <f>0.5/SIN(O688)*0.5</f>
        <v>0.29709877644453031</v>
      </c>
      <c r="AU688" s="4">
        <f t="shared" si="88"/>
        <v>0.98441919176726722</v>
      </c>
      <c r="AV688" s="4">
        <f t="shared" si="89"/>
        <v>0.18009208795707277</v>
      </c>
    </row>
    <row r="689" spans="1:48" x14ac:dyDescent="0.3">
      <c r="A689">
        <v>1.16451127972434</v>
      </c>
      <c r="E689" cm="1">
        <f t="array" ref="E689">INDEX($C$2:$C$104,L689)</f>
        <v>-0.18503315306949192</v>
      </c>
      <c r="G689">
        <f>PI()/12*(M689-12)</f>
        <v>0.78539816339744828</v>
      </c>
      <c r="H689">
        <f t="shared" si="82"/>
        <v>-0.11072139883217157</v>
      </c>
      <c r="I689">
        <f t="shared" si="83"/>
        <v>0.78500292304206609</v>
      </c>
      <c r="J689">
        <f t="shared" si="84"/>
        <v>1.1103371671469291</v>
      </c>
      <c r="L689">
        <f t="shared" si="85"/>
        <v>29</v>
      </c>
      <c r="M689">
        <v>15</v>
      </c>
      <c r="N689" s="3">
        <f t="shared" si="86"/>
        <v>0.46045915964796746</v>
      </c>
      <c r="O689" s="4">
        <f>IF(AR689&gt;0.05,1,0.05)</f>
        <v>1</v>
      </c>
      <c r="W689" s="3">
        <f t="shared" si="87"/>
        <v>0.56260753937630337</v>
      </c>
      <c r="Y689">
        <f>(1-EXP(-W689*A689))/W689</f>
        <v>0.85431224323427601</v>
      </c>
      <c r="Z689">
        <f>A689-Y689</f>
        <v>0.31019903649006397</v>
      </c>
      <c r="AH689" s="3">
        <v>0.85431224323427801</v>
      </c>
      <c r="AI689" s="3">
        <v>0.31019903649006603</v>
      </c>
      <c r="AR689">
        <v>0.46045915964796746</v>
      </c>
      <c r="AS689" s="4">
        <f>0.5/SIN(O689)*0.5</f>
        <v>0.29709877644453031</v>
      </c>
      <c r="AU689" s="4">
        <f t="shared" si="88"/>
        <v>0.98441919176726722</v>
      </c>
      <c r="AV689" s="4">
        <f t="shared" si="89"/>
        <v>0.18009208795707277</v>
      </c>
    </row>
    <row r="690" spans="1:48" x14ac:dyDescent="0.3">
      <c r="A690">
        <v>1.16451127972434</v>
      </c>
      <c r="E690" cm="1">
        <f t="array" ref="E690">INDEX($C$2:$C$104,L690)</f>
        <v>-0.18503315306949192</v>
      </c>
      <c r="G690">
        <f>PI()/12*(M690-12)</f>
        <v>1.0471975511965976</v>
      </c>
      <c r="H690">
        <f t="shared" si="82"/>
        <v>-0.11072139883217157</v>
      </c>
      <c r="I690">
        <f t="shared" si="83"/>
        <v>0.78500292304206609</v>
      </c>
      <c r="J690">
        <f t="shared" si="84"/>
        <v>1.2851474828831351</v>
      </c>
      <c r="L690">
        <f t="shared" si="85"/>
        <v>29</v>
      </c>
      <c r="M690">
        <v>16</v>
      </c>
      <c r="N690" s="3">
        <f t="shared" si="86"/>
        <v>0.28564884391176149</v>
      </c>
      <c r="O690" s="4">
        <f>IF(AR690&gt;0.05,1,0.05)</f>
        <v>1</v>
      </c>
      <c r="W690" s="3">
        <f t="shared" si="87"/>
        <v>0.88721678040098662</v>
      </c>
      <c r="Y690">
        <f>(1-EXP(-W690*A690))/W690</f>
        <v>0.72600561551030607</v>
      </c>
      <c r="Z690">
        <f>A690-Y690</f>
        <v>0.43850566421403392</v>
      </c>
      <c r="AH690" s="3">
        <v>0.72600561551030796</v>
      </c>
      <c r="AI690" s="3">
        <v>0.43850566421403703</v>
      </c>
      <c r="AR690">
        <v>0.28564884391176149</v>
      </c>
      <c r="AS690" s="4">
        <f>0.5/SIN(O690)*0.5</f>
        <v>0.29709877644453031</v>
      </c>
      <c r="AU690" s="4">
        <f t="shared" si="88"/>
        <v>0.98441919176726722</v>
      </c>
      <c r="AV690" s="4">
        <f t="shared" si="89"/>
        <v>0.18009208795707277</v>
      </c>
    </row>
    <row r="691" spans="1:48" x14ac:dyDescent="0.3">
      <c r="A691">
        <v>1.16451127972434</v>
      </c>
      <c r="E691" cm="1">
        <f t="array" ref="E691">INDEX($C$2:$C$104,L691)</f>
        <v>-0.18503315306949192</v>
      </c>
      <c r="G691">
        <f>PI()/12*(M691-12)</f>
        <v>1.308996938995747</v>
      </c>
      <c r="H691">
        <f t="shared" si="82"/>
        <v>-0.11072139883217157</v>
      </c>
      <c r="I691">
        <f t="shared" si="83"/>
        <v>0.78500292304206609</v>
      </c>
      <c r="J691">
        <f t="shared" si="84"/>
        <v>1.4782118045803416</v>
      </c>
      <c r="L691">
        <f t="shared" si="85"/>
        <v>29</v>
      </c>
      <c r="M691">
        <v>17</v>
      </c>
      <c r="N691" s="3">
        <f t="shared" si="86"/>
        <v>9.2584522214554932E-2</v>
      </c>
      <c r="O691" s="4">
        <f>IF(AR691&gt;0.05,1,0.05)</f>
        <v>1</v>
      </c>
      <c r="W691" s="3">
        <f t="shared" si="87"/>
        <v>2.7040969025503188</v>
      </c>
      <c r="Y691">
        <f>(1-EXP(-W691*A691))/W691</f>
        <v>0.35394549342562659</v>
      </c>
      <c r="Z691">
        <f>A691-Y691</f>
        <v>0.81056578629871345</v>
      </c>
      <c r="AH691" s="3">
        <v>0.35394549342562598</v>
      </c>
      <c r="AI691" s="3">
        <v>0.81056578629871801</v>
      </c>
      <c r="AR691">
        <v>9.2584522214554932E-2</v>
      </c>
      <c r="AS691" s="4">
        <f>0.5/SIN(O691)*0.5</f>
        <v>0.29709877644453031</v>
      </c>
      <c r="AU691" s="4">
        <f t="shared" si="88"/>
        <v>0.98441919176726722</v>
      </c>
      <c r="AV691" s="4">
        <f t="shared" si="89"/>
        <v>0.18009208795707277</v>
      </c>
    </row>
    <row r="692" spans="1:48" x14ac:dyDescent="0.3">
      <c r="A692">
        <v>1.16451127972434</v>
      </c>
      <c r="E692" cm="1">
        <f t="array" ref="E692">INDEX($C$2:$C$104,L692)</f>
        <v>-0.18503315306949192</v>
      </c>
      <c r="G692">
        <f>PI()/12*(M692-12)</f>
        <v>1.5707963267948966</v>
      </c>
      <c r="H692">
        <f t="shared" si="82"/>
        <v>-0.11072139883217157</v>
      </c>
      <c r="I692">
        <f t="shared" si="83"/>
        <v>0.78500292304206609</v>
      </c>
      <c r="J692">
        <f t="shared" si="84"/>
        <v>1.6817452093053493</v>
      </c>
      <c r="L692">
        <f t="shared" si="85"/>
        <v>29</v>
      </c>
      <c r="M692">
        <v>18</v>
      </c>
      <c r="N692" s="3">
        <f t="shared" si="86"/>
        <v>0.05</v>
      </c>
      <c r="O692" s="4">
        <f>IF(AR692&gt;0.05,1,0.05)</f>
        <v>0.05</v>
      </c>
      <c r="W692" s="3">
        <f t="shared" si="87"/>
        <v>5.0020839411324403</v>
      </c>
      <c r="Y692">
        <f>(1-EXP(-W692*A692))/W692</f>
        <v>0.19932635235434396</v>
      </c>
      <c r="Z692">
        <f>A692-Y692</f>
        <v>0.96518492736999606</v>
      </c>
      <c r="AH692" s="3">
        <v>0.19932635235434301</v>
      </c>
      <c r="AI692" s="3">
        <v>0.96518492737000094</v>
      </c>
      <c r="AR692">
        <v>0.05</v>
      </c>
      <c r="AS692" s="4">
        <f>0.5/SIN(O692)*0.5</f>
        <v>5.0020839411324403</v>
      </c>
      <c r="AU692" s="4">
        <f t="shared" si="88"/>
        <v>0.19932635235434396</v>
      </c>
      <c r="AV692" s="4">
        <f t="shared" si="89"/>
        <v>0.96518492736999606</v>
      </c>
    </row>
    <row r="693" spans="1:48" x14ac:dyDescent="0.3">
      <c r="A693">
        <v>1.16451127972434</v>
      </c>
      <c r="E693" cm="1">
        <f t="array" ref="E693">INDEX($C$2:$C$104,L693)</f>
        <v>-0.18503315306949192</v>
      </c>
      <c r="G693">
        <f>PI()/12*(M693-12)</f>
        <v>1.8325957145940459</v>
      </c>
      <c r="H693">
        <f t="shared" si="82"/>
        <v>-0.11072139883217157</v>
      </c>
      <c r="I693">
        <f t="shared" si="83"/>
        <v>0.78500292304206609</v>
      </c>
      <c r="J693">
        <f t="shared" si="84"/>
        <v>1.8900890457534452</v>
      </c>
      <c r="L693">
        <f t="shared" si="85"/>
        <v>29</v>
      </c>
      <c r="M693">
        <v>19</v>
      </c>
      <c r="N693" s="3">
        <f t="shared" si="86"/>
        <v>0.05</v>
      </c>
      <c r="O693" s="4">
        <f>IF(AR693&gt;0.05,1,0.05)</f>
        <v>0.05</v>
      </c>
      <c r="W693" s="3">
        <f t="shared" si="87"/>
        <v>5.0020839411324403</v>
      </c>
      <c r="Y693">
        <f>(1-EXP(-W693*A693))/W693</f>
        <v>0.19932635235434396</v>
      </c>
      <c r="Z693">
        <f>A693-Y693</f>
        <v>0.96518492736999606</v>
      </c>
      <c r="AH693" s="3">
        <v>0.19932635235434301</v>
      </c>
      <c r="AI693" s="3">
        <v>0.96518492737000094</v>
      </c>
      <c r="AR693">
        <v>0.05</v>
      </c>
      <c r="AS693" s="4">
        <f>0.5/SIN(O693)*0.5</f>
        <v>5.0020839411324403</v>
      </c>
      <c r="AU693" s="4">
        <f t="shared" si="88"/>
        <v>0.19932635235434396</v>
      </c>
      <c r="AV693" s="4">
        <f t="shared" si="89"/>
        <v>0.96518492736999606</v>
      </c>
    </row>
    <row r="694" spans="1:48" x14ac:dyDescent="0.3">
      <c r="A694">
        <v>1.16451127972434</v>
      </c>
      <c r="E694" cm="1">
        <f t="array" ref="E694">INDEX($C$2:$C$104,L694)</f>
        <v>-0.18503315306949192</v>
      </c>
      <c r="G694">
        <f>PI()/12*(M694-12)</f>
        <v>2.0943951023931953</v>
      </c>
      <c r="H694">
        <f t="shared" si="82"/>
        <v>-0.11072139883217157</v>
      </c>
      <c r="I694">
        <f t="shared" si="83"/>
        <v>0.78500292304206609</v>
      </c>
      <c r="J694">
        <f t="shared" si="84"/>
        <v>2.0981205561148819</v>
      </c>
      <c r="L694">
        <f t="shared" si="85"/>
        <v>29</v>
      </c>
      <c r="M694">
        <v>20</v>
      </c>
      <c r="N694" s="3">
        <f t="shared" si="86"/>
        <v>0.05</v>
      </c>
      <c r="O694" s="4">
        <f>IF(AR694&gt;0.05,1,0.05)</f>
        <v>0.05</v>
      </c>
      <c r="W694" s="3">
        <f t="shared" si="87"/>
        <v>5.0020839411324403</v>
      </c>
      <c r="Y694">
        <f>(1-EXP(-W694*A694))/W694</f>
        <v>0.19932635235434396</v>
      </c>
      <c r="Z694">
        <f>A694-Y694</f>
        <v>0.96518492736999606</v>
      </c>
      <c r="AH694" s="3">
        <v>0.19932635235434301</v>
      </c>
      <c r="AI694" s="3">
        <v>0.96518492737000094</v>
      </c>
      <c r="AR694">
        <v>0.05</v>
      </c>
      <c r="AS694" s="4">
        <f>0.5/SIN(O694)*0.5</f>
        <v>5.0020839411324403</v>
      </c>
      <c r="AU694" s="4">
        <f t="shared" si="88"/>
        <v>0.19932635235434396</v>
      </c>
      <c r="AV694" s="4">
        <f t="shared" si="89"/>
        <v>0.96518492736999606</v>
      </c>
    </row>
    <row r="695" spans="1:48" x14ac:dyDescent="0.3">
      <c r="A695">
        <v>1.16451127972434</v>
      </c>
      <c r="E695" cm="1">
        <f t="array" ref="E695">INDEX($C$2:$C$104,L695)</f>
        <v>-0.18503315306949192</v>
      </c>
      <c r="G695">
        <f>PI()/12*(M695-12)</f>
        <v>2.3561944901923448</v>
      </c>
      <c r="H695">
        <f t="shared" si="82"/>
        <v>-0.11072139883217157</v>
      </c>
      <c r="I695">
        <f t="shared" si="83"/>
        <v>0.78500292304206609</v>
      </c>
      <c r="J695">
        <f t="shared" si="84"/>
        <v>2.2993648992051652</v>
      </c>
      <c r="L695">
        <f t="shared" si="85"/>
        <v>29</v>
      </c>
      <c r="M695">
        <v>21</v>
      </c>
      <c r="N695" s="3">
        <f t="shared" si="86"/>
        <v>0.05</v>
      </c>
      <c r="O695" s="4">
        <f>IF(AR695&gt;0.05,1,0.05)</f>
        <v>0.05</v>
      </c>
      <c r="W695" s="3">
        <f t="shared" si="87"/>
        <v>5.0020839411324403</v>
      </c>
      <c r="Y695">
        <f>(1-EXP(-W695*A695))/W695</f>
        <v>0.19932635235434396</v>
      </c>
      <c r="Z695">
        <f>A695-Y695</f>
        <v>0.96518492736999606</v>
      </c>
      <c r="AH695" s="3">
        <v>0.19932635235434301</v>
      </c>
      <c r="AI695" s="3">
        <v>0.96518492737000094</v>
      </c>
      <c r="AR695">
        <v>0.05</v>
      </c>
      <c r="AS695" s="4">
        <f>0.5/SIN(O695)*0.5</f>
        <v>5.0020839411324403</v>
      </c>
      <c r="AU695" s="4">
        <f t="shared" si="88"/>
        <v>0.19932635235434396</v>
      </c>
      <c r="AV695" s="4">
        <f t="shared" si="89"/>
        <v>0.96518492736999606</v>
      </c>
    </row>
    <row r="696" spans="1:48" x14ac:dyDescent="0.3">
      <c r="A696">
        <v>1.16451127972434</v>
      </c>
      <c r="E696" cm="1">
        <f t="array" ref="E696">INDEX($C$2:$C$104,L696)</f>
        <v>-0.18503315306949192</v>
      </c>
      <c r="G696">
        <f>PI()/12*(M696-12)</f>
        <v>2.617993877991494</v>
      </c>
      <c r="H696">
        <f t="shared" si="82"/>
        <v>-0.11072139883217157</v>
      </c>
      <c r="I696">
        <f t="shared" si="83"/>
        <v>0.78500292304206609</v>
      </c>
      <c r="J696">
        <f t="shared" si="84"/>
        <v>2.4825092368760173</v>
      </c>
      <c r="L696">
        <f t="shared" si="85"/>
        <v>29</v>
      </c>
      <c r="M696">
        <v>22</v>
      </c>
      <c r="N696" s="3">
        <f t="shared" si="86"/>
        <v>0.05</v>
      </c>
      <c r="O696" s="4">
        <f>IF(AR696&gt;0.05,1,0.05)</f>
        <v>0.05</v>
      </c>
      <c r="W696" s="3">
        <f t="shared" si="87"/>
        <v>5.0020839411324403</v>
      </c>
      <c r="Y696">
        <f>(1-EXP(-W696*A696))/W696</f>
        <v>0.19932635235434396</v>
      </c>
      <c r="Z696">
        <f>A696-Y696</f>
        <v>0.96518492736999606</v>
      </c>
      <c r="AH696" s="3">
        <v>0.19932635235434301</v>
      </c>
      <c r="AI696" s="3">
        <v>0.96518492737000094</v>
      </c>
      <c r="AR696">
        <v>0.05</v>
      </c>
      <c r="AS696" s="4">
        <f>0.5/SIN(O696)*0.5</f>
        <v>5.0020839411324403</v>
      </c>
      <c r="AU696" s="4">
        <f t="shared" si="88"/>
        <v>0.19932635235434396</v>
      </c>
      <c r="AV696" s="4">
        <f t="shared" si="89"/>
        <v>0.96518492736999606</v>
      </c>
    </row>
    <row r="697" spans="1:48" x14ac:dyDescent="0.3">
      <c r="A697">
        <v>1.16451127972434</v>
      </c>
      <c r="E697" cm="1">
        <f t="array" ref="E697">INDEX($C$2:$C$104,L697)</f>
        <v>-0.18503315306949192</v>
      </c>
      <c r="G697">
        <f>PI()/12*(M697-12)</f>
        <v>2.8797932657906435</v>
      </c>
      <c r="H697">
        <f t="shared" si="82"/>
        <v>-0.11072139883217157</v>
      </c>
      <c r="I697">
        <f t="shared" si="83"/>
        <v>0.78500292304206609</v>
      </c>
      <c r="J697">
        <f t="shared" si="84"/>
        <v>2.6239255679967468</v>
      </c>
      <c r="L697">
        <f t="shared" si="85"/>
        <v>29</v>
      </c>
      <c r="M697">
        <v>23</v>
      </c>
      <c r="N697" s="3">
        <f t="shared" si="86"/>
        <v>0.05</v>
      </c>
      <c r="O697" s="4">
        <f>IF(AR697&gt;0.05,1,0.05)</f>
        <v>0.05</v>
      </c>
      <c r="W697" s="3">
        <f t="shared" si="87"/>
        <v>5.0020839411324403</v>
      </c>
      <c r="Y697">
        <f>(1-EXP(-W697*A697))/W697</f>
        <v>0.19932635235434396</v>
      </c>
      <c r="Z697">
        <f>A697-Y697</f>
        <v>0.96518492736999606</v>
      </c>
      <c r="AH697" s="3">
        <v>0.19932635235434301</v>
      </c>
      <c r="AI697" s="3">
        <v>0.96518492737000094</v>
      </c>
      <c r="AR697">
        <v>0.05</v>
      </c>
      <c r="AS697" s="4">
        <f>0.5/SIN(O697)*0.5</f>
        <v>5.0020839411324403</v>
      </c>
      <c r="AU697" s="4">
        <f t="shared" si="88"/>
        <v>0.19932635235434396</v>
      </c>
      <c r="AV697" s="4">
        <f t="shared" si="89"/>
        <v>0.96518492736999606</v>
      </c>
    </row>
    <row r="698" spans="1:48" x14ac:dyDescent="0.3">
      <c r="A698">
        <v>1.16451127972434</v>
      </c>
      <c r="E698" cm="1">
        <f t="array" ref="E698">INDEX($C$2:$C$104,L698)</f>
        <v>-0.19129012758277023</v>
      </c>
      <c r="G698">
        <f>PI()/12*(M698-12)</f>
        <v>-3.1415926535897931</v>
      </c>
      <c r="H698">
        <f t="shared" si="82"/>
        <v>-0.11442047137573017</v>
      </c>
      <c r="I698">
        <f t="shared" si="83"/>
        <v>0.78406821136513771</v>
      </c>
      <c r="J698">
        <f t="shared" si="84"/>
        <v>2.687110957934661</v>
      </c>
      <c r="L698">
        <f t="shared" si="85"/>
        <v>30</v>
      </c>
      <c r="M698">
        <v>0</v>
      </c>
      <c r="N698" s="3">
        <f t="shared" si="86"/>
        <v>0.05</v>
      </c>
      <c r="O698" s="4">
        <f>IF(AR698&gt;0.05,1,0.05)</f>
        <v>0.05</v>
      </c>
      <c r="W698" s="3">
        <f t="shared" si="87"/>
        <v>5.0020839411324403</v>
      </c>
      <c r="Y698">
        <f>(1-EXP(-W698*A698))/W698</f>
        <v>0.19932635235434396</v>
      </c>
      <c r="Z698">
        <f>A698-Y698</f>
        <v>0.96518492736999606</v>
      </c>
      <c r="AH698" s="3">
        <v>0.19932635235434301</v>
      </c>
      <c r="AI698" s="3">
        <v>0.96518492737000094</v>
      </c>
      <c r="AR698">
        <v>0.05</v>
      </c>
      <c r="AS698" s="4">
        <f>0.5/SIN(O698)*0.5</f>
        <v>5.0020839411324403</v>
      </c>
      <c r="AU698" s="4">
        <f t="shared" si="88"/>
        <v>0.19932635235434396</v>
      </c>
      <c r="AV698" s="4">
        <f t="shared" si="89"/>
        <v>0.96518492736999606</v>
      </c>
    </row>
    <row r="699" spans="1:48" x14ac:dyDescent="0.3">
      <c r="A699">
        <v>1.2369335251314599</v>
      </c>
      <c r="E699" cm="1">
        <f t="array" ref="E699">INDEX($C$2:$C$104,L699)</f>
        <v>-0.19129012758277023</v>
      </c>
      <c r="G699">
        <f>PI()/12*(M699-12)</f>
        <v>-2.8797932657906435</v>
      </c>
      <c r="H699">
        <f t="shared" si="82"/>
        <v>-0.11442047137573017</v>
      </c>
      <c r="I699">
        <f t="shared" si="83"/>
        <v>0.78406821136513771</v>
      </c>
      <c r="J699">
        <f t="shared" si="84"/>
        <v>2.6296044882390777</v>
      </c>
      <c r="L699">
        <f t="shared" si="85"/>
        <v>30</v>
      </c>
      <c r="M699">
        <v>1</v>
      </c>
      <c r="N699" s="3">
        <f t="shared" si="86"/>
        <v>0.05</v>
      </c>
      <c r="O699" s="4">
        <f>IF(AR699&gt;0.05,1,0.05)</f>
        <v>0.05</v>
      </c>
      <c r="W699" s="3">
        <f t="shared" si="87"/>
        <v>5.0020839411324403</v>
      </c>
      <c r="Y699">
        <f>(1-EXP(-W699*A699))/W699</f>
        <v>0.19950575212144925</v>
      </c>
      <c r="Z699">
        <f>A699-Y699</f>
        <v>1.0374277730100108</v>
      </c>
      <c r="AH699" s="3">
        <v>0.199505752121449</v>
      </c>
      <c r="AI699" s="3">
        <v>1.0374277730100101</v>
      </c>
      <c r="AR699">
        <v>0.05</v>
      </c>
      <c r="AS699" s="4">
        <f>0.5/SIN(O699)*0.5</f>
        <v>5.0020839411324403</v>
      </c>
      <c r="AU699" s="4">
        <f t="shared" si="88"/>
        <v>0.19950575212144925</v>
      </c>
      <c r="AV699" s="4">
        <f t="shared" si="89"/>
        <v>1.0374277730100108</v>
      </c>
    </row>
    <row r="700" spans="1:48" x14ac:dyDescent="0.3">
      <c r="A700">
        <v>1.2369335251314599</v>
      </c>
      <c r="E700" cm="1">
        <f t="array" ref="E700">INDEX($C$2:$C$104,L700)</f>
        <v>-0.19129012758277023</v>
      </c>
      <c r="G700">
        <f>PI()/12*(M700-12)</f>
        <v>-2.617993877991494</v>
      </c>
      <c r="H700">
        <f t="shared" si="82"/>
        <v>-0.11442047137573017</v>
      </c>
      <c r="I700">
        <f t="shared" si="83"/>
        <v>0.78406821136513771</v>
      </c>
      <c r="J700">
        <f t="shared" si="84"/>
        <v>2.4872422373647245</v>
      </c>
      <c r="L700">
        <f t="shared" si="85"/>
        <v>30</v>
      </c>
      <c r="M700">
        <v>2</v>
      </c>
      <c r="N700" s="3">
        <f t="shared" si="86"/>
        <v>0.05</v>
      </c>
      <c r="O700" s="4">
        <f>IF(AR700&gt;0.05,1,0.05)</f>
        <v>0.05</v>
      </c>
      <c r="W700" s="3">
        <f t="shared" si="87"/>
        <v>5.0020839411324403</v>
      </c>
      <c r="Y700">
        <f>(1-EXP(-W700*A700))/W700</f>
        <v>0.19950575212144925</v>
      </c>
      <c r="Z700">
        <f>A700-Y700</f>
        <v>1.0374277730100108</v>
      </c>
      <c r="AH700" s="3">
        <v>0.199505752121449</v>
      </c>
      <c r="AI700" s="3">
        <v>1.0374277730100101</v>
      </c>
      <c r="AR700">
        <v>0.05</v>
      </c>
      <c r="AS700" s="4">
        <f>0.5/SIN(O700)*0.5</f>
        <v>5.0020839411324403</v>
      </c>
      <c r="AU700" s="4">
        <f t="shared" si="88"/>
        <v>0.19950575212144925</v>
      </c>
      <c r="AV700" s="4">
        <f t="shared" si="89"/>
        <v>1.0374277730100108</v>
      </c>
    </row>
    <row r="701" spans="1:48" x14ac:dyDescent="0.3">
      <c r="A701">
        <v>1.2369335251314599</v>
      </c>
      <c r="E701" cm="1">
        <f t="array" ref="E701">INDEX($C$2:$C$104,L701)</f>
        <v>-0.19129012758277023</v>
      </c>
      <c r="G701">
        <f>PI()/12*(M701-12)</f>
        <v>-2.3561944901923448</v>
      </c>
      <c r="H701">
        <f t="shared" si="82"/>
        <v>-0.11442047137573017</v>
      </c>
      <c r="I701">
        <f t="shared" si="83"/>
        <v>0.78406821136513771</v>
      </c>
      <c r="J701">
        <f t="shared" si="84"/>
        <v>2.3034441977150735</v>
      </c>
      <c r="L701">
        <f t="shared" si="85"/>
        <v>30</v>
      </c>
      <c r="M701">
        <v>3</v>
      </c>
      <c r="N701" s="3">
        <f t="shared" si="86"/>
        <v>0.05</v>
      </c>
      <c r="O701" s="4">
        <f>IF(AR701&gt;0.05,1,0.05)</f>
        <v>0.05</v>
      </c>
      <c r="W701" s="3">
        <f t="shared" si="87"/>
        <v>5.0020839411324403</v>
      </c>
      <c r="Y701">
        <f>(1-EXP(-W701*A701))/W701</f>
        <v>0.19950575212144925</v>
      </c>
      <c r="Z701">
        <f>A701-Y701</f>
        <v>1.0374277730100108</v>
      </c>
      <c r="AH701" s="3">
        <v>0.199505752121449</v>
      </c>
      <c r="AI701" s="3">
        <v>1.0374277730100101</v>
      </c>
      <c r="AR701">
        <v>0.05</v>
      </c>
      <c r="AS701" s="4">
        <f>0.5/SIN(O701)*0.5</f>
        <v>5.0020839411324403</v>
      </c>
      <c r="AU701" s="4">
        <f t="shared" si="88"/>
        <v>0.19950575212144925</v>
      </c>
      <c r="AV701" s="4">
        <f t="shared" si="89"/>
        <v>1.0374277730100108</v>
      </c>
    </row>
    <row r="702" spans="1:48" x14ac:dyDescent="0.3">
      <c r="A702">
        <v>1.2369335251314599</v>
      </c>
      <c r="E702" cm="1">
        <f t="array" ref="E702">INDEX($C$2:$C$104,L702)</f>
        <v>-0.19129012758277023</v>
      </c>
      <c r="G702">
        <f>PI()/12*(M702-12)</f>
        <v>-2.0943951023931953</v>
      </c>
      <c r="H702">
        <f t="shared" si="82"/>
        <v>-0.11442047137573017</v>
      </c>
      <c r="I702">
        <f t="shared" si="83"/>
        <v>0.78406821136513771</v>
      </c>
      <c r="J702">
        <f t="shared" si="84"/>
        <v>2.1018643805938253</v>
      </c>
      <c r="L702">
        <f t="shared" si="85"/>
        <v>30</v>
      </c>
      <c r="M702">
        <v>4</v>
      </c>
      <c r="N702" s="3">
        <f t="shared" si="86"/>
        <v>0.05</v>
      </c>
      <c r="O702" s="4">
        <f>IF(AR702&gt;0.05,1,0.05)</f>
        <v>0.05</v>
      </c>
      <c r="W702" s="3">
        <f t="shared" si="87"/>
        <v>5.0020839411324403</v>
      </c>
      <c r="Y702">
        <f>(1-EXP(-W702*A702))/W702</f>
        <v>0.19950575212144925</v>
      </c>
      <c r="Z702">
        <f>A702-Y702</f>
        <v>1.0374277730100108</v>
      </c>
      <c r="AH702" s="3">
        <v>0.199505752121449</v>
      </c>
      <c r="AI702" s="3">
        <v>1.0374277730100101</v>
      </c>
      <c r="AR702">
        <v>0.05</v>
      </c>
      <c r="AS702" s="4">
        <f>0.5/SIN(O702)*0.5</f>
        <v>5.0020839411324403</v>
      </c>
      <c r="AU702" s="4">
        <f t="shared" si="88"/>
        <v>0.19950575212144925</v>
      </c>
      <c r="AV702" s="4">
        <f t="shared" si="89"/>
        <v>1.0374277730100108</v>
      </c>
    </row>
    <row r="703" spans="1:48" x14ac:dyDescent="0.3">
      <c r="A703">
        <v>1.2369335251314599</v>
      </c>
      <c r="E703" cm="1">
        <f t="array" ref="E703">INDEX($C$2:$C$104,L703)</f>
        <v>-0.19129012758277023</v>
      </c>
      <c r="G703">
        <f>PI()/12*(M703-12)</f>
        <v>-1.8325957145940459</v>
      </c>
      <c r="H703">
        <f t="shared" si="82"/>
        <v>-0.11442047137573017</v>
      </c>
      <c r="I703">
        <f t="shared" si="83"/>
        <v>0.78406821136513771</v>
      </c>
      <c r="J703">
        <f t="shared" si="84"/>
        <v>1.8937324334405075</v>
      </c>
      <c r="L703">
        <f t="shared" si="85"/>
        <v>30</v>
      </c>
      <c r="M703">
        <v>5</v>
      </c>
      <c r="N703" s="3">
        <f t="shared" si="86"/>
        <v>0.05</v>
      </c>
      <c r="O703" s="4">
        <f>IF(AR703&gt;0.05,1,0.05)</f>
        <v>0.05</v>
      </c>
      <c r="W703" s="3">
        <f t="shared" si="87"/>
        <v>5.0020839411324403</v>
      </c>
      <c r="Y703">
        <f>(1-EXP(-W703*A703))/W703</f>
        <v>0.19950575212144925</v>
      </c>
      <c r="Z703">
        <f>A703-Y703</f>
        <v>1.0374277730100108</v>
      </c>
      <c r="AH703" s="3">
        <v>0.199505752121449</v>
      </c>
      <c r="AI703" s="3">
        <v>1.0374277730100101</v>
      </c>
      <c r="AR703">
        <v>0.05</v>
      </c>
      <c r="AS703" s="4">
        <f>0.5/SIN(O703)*0.5</f>
        <v>5.0020839411324403</v>
      </c>
      <c r="AU703" s="4">
        <f t="shared" si="88"/>
        <v>0.19950575212144925</v>
      </c>
      <c r="AV703" s="4">
        <f t="shared" si="89"/>
        <v>1.0374277730100108</v>
      </c>
    </row>
    <row r="704" spans="1:48" x14ac:dyDescent="0.3">
      <c r="A704">
        <v>1.2369335251314599</v>
      </c>
      <c r="E704" cm="1">
        <f t="array" ref="E704">INDEX($C$2:$C$104,L704)</f>
        <v>-0.19129012758277023</v>
      </c>
      <c r="G704">
        <f>PI()/12*(M704-12)</f>
        <v>-1.5707963267948966</v>
      </c>
      <c r="H704">
        <f t="shared" si="82"/>
        <v>-0.11442047137573017</v>
      </c>
      <c r="I704">
        <f t="shared" si="83"/>
        <v>0.78406821136513771</v>
      </c>
      <c r="J704">
        <f t="shared" si="84"/>
        <v>1.6854679469380778</v>
      </c>
      <c r="L704">
        <f t="shared" si="85"/>
        <v>30</v>
      </c>
      <c r="M704">
        <v>6</v>
      </c>
      <c r="N704" s="3">
        <f t="shared" si="86"/>
        <v>0.05</v>
      </c>
      <c r="O704" s="4">
        <f>IF(AR704&gt;0.05,1,0.05)</f>
        <v>0.05</v>
      </c>
      <c r="W704" s="3">
        <f t="shared" si="87"/>
        <v>5.0020839411324403</v>
      </c>
      <c r="Y704">
        <f>(1-EXP(-W704*A704))/W704</f>
        <v>0.19950575212144925</v>
      </c>
      <c r="Z704">
        <f>A704-Y704</f>
        <v>1.0374277730100108</v>
      </c>
      <c r="AH704" s="3">
        <v>0.199505752121449</v>
      </c>
      <c r="AI704" s="3">
        <v>1.0374277730100101</v>
      </c>
      <c r="AR704">
        <v>0.05</v>
      </c>
      <c r="AS704" s="4">
        <f>0.5/SIN(O704)*0.5</f>
        <v>5.0020839411324403</v>
      </c>
      <c r="AU704" s="4">
        <f t="shared" si="88"/>
        <v>0.19950575212144925</v>
      </c>
      <c r="AV704" s="4">
        <f t="shared" si="89"/>
        <v>1.0374277730100108</v>
      </c>
    </row>
    <row r="705" spans="1:48" x14ac:dyDescent="0.3">
      <c r="A705">
        <v>1.2369335251314599</v>
      </c>
      <c r="E705" cm="1">
        <f t="array" ref="E705">INDEX($C$2:$C$104,L705)</f>
        <v>-0.19129012758277023</v>
      </c>
      <c r="G705">
        <f>PI()/12*(M705-12)</f>
        <v>-1.308996938995747</v>
      </c>
      <c r="H705">
        <f t="shared" si="82"/>
        <v>-0.11442047137573017</v>
      </c>
      <c r="I705">
        <f t="shared" si="83"/>
        <v>0.78406821136513771</v>
      </c>
      <c r="J705">
        <f t="shared" si="84"/>
        <v>1.4821690330659316</v>
      </c>
      <c r="L705">
        <f t="shared" si="85"/>
        <v>30</v>
      </c>
      <c r="M705">
        <v>7</v>
      </c>
      <c r="N705" s="3">
        <f t="shared" si="86"/>
        <v>8.862729372896494E-2</v>
      </c>
      <c r="O705" s="4">
        <f>IF(AR705&gt;0.05,1,0.05)</f>
        <v>1</v>
      </c>
      <c r="W705" s="3">
        <f t="shared" si="87"/>
        <v>2.824497655886856</v>
      </c>
      <c r="Y705">
        <f>(1-EXP(-W705*A705))/W705</f>
        <v>0.34328662016303857</v>
      </c>
      <c r="Z705">
        <f>A705-Y705</f>
        <v>0.89364690496842136</v>
      </c>
      <c r="AH705" s="3">
        <v>0.34328662016303702</v>
      </c>
      <c r="AI705" s="3">
        <v>0.89364690496842303</v>
      </c>
      <c r="AR705">
        <v>8.862729372896494E-2</v>
      </c>
      <c r="AS705" s="4">
        <f>0.5/SIN(O705)*0.5</f>
        <v>0.29709877644453031</v>
      </c>
      <c r="AU705" s="4">
        <f t="shared" si="88"/>
        <v>1.0351127903847779</v>
      </c>
      <c r="AV705" s="4">
        <f t="shared" si="89"/>
        <v>0.20182073474668205</v>
      </c>
    </row>
    <row r="706" spans="1:48" x14ac:dyDescent="0.3">
      <c r="A706">
        <v>1.2369335251314599</v>
      </c>
      <c r="E706" cm="1">
        <f t="array" ref="E706">INDEX($C$2:$C$104,L706)</f>
        <v>-0.19129012758277023</v>
      </c>
      <c r="G706">
        <f>PI()/12*(M706-12)</f>
        <v>-1.0471975511965976</v>
      </c>
      <c r="H706">
        <f t="shared" si="82"/>
        <v>-0.11442047137573017</v>
      </c>
      <c r="I706">
        <f t="shared" si="83"/>
        <v>0.78406821136513771</v>
      </c>
      <c r="J706">
        <f t="shared" si="84"/>
        <v>1.289487117260405</v>
      </c>
      <c r="L706">
        <f t="shared" si="85"/>
        <v>30</v>
      </c>
      <c r="M706">
        <v>8</v>
      </c>
      <c r="N706" s="3">
        <f t="shared" si="86"/>
        <v>0.28130920953449157</v>
      </c>
      <c r="O706" s="4">
        <f>IF(AR706&gt;0.05,1,0.05)</f>
        <v>1</v>
      </c>
      <c r="W706" s="3">
        <f t="shared" si="87"/>
        <v>0.90053213929572973</v>
      </c>
      <c r="Y706">
        <f>(1-EXP(-W706*A706))/W706</f>
        <v>0.7459181734466559</v>
      </c>
      <c r="Z706">
        <f>A706-Y706</f>
        <v>0.49101535168480404</v>
      </c>
      <c r="AH706" s="3">
        <v>0.74591817344665601</v>
      </c>
      <c r="AI706" s="3">
        <v>0.49101535168480498</v>
      </c>
      <c r="AR706">
        <v>0.28130920953449157</v>
      </c>
      <c r="AS706" s="4">
        <f>0.5/SIN(O706)*0.5</f>
        <v>0.29709877644453031</v>
      </c>
      <c r="AU706" s="4">
        <f t="shared" si="88"/>
        <v>1.0351127903847779</v>
      </c>
      <c r="AV706" s="4">
        <f t="shared" si="89"/>
        <v>0.20182073474668205</v>
      </c>
    </row>
    <row r="707" spans="1:48" x14ac:dyDescent="0.3">
      <c r="A707">
        <v>1.2369335251314599</v>
      </c>
      <c r="E707" cm="1">
        <f t="array" ref="E707">INDEX($C$2:$C$104,L707)</f>
        <v>-0.19129012758277023</v>
      </c>
      <c r="G707">
        <f>PI()/12*(M707-12)</f>
        <v>-0.78539816339744828</v>
      </c>
      <c r="H707">
        <f t="shared" ref="H707:H770" si="90">SIN(E707)*SIN(RADIANS(37))</f>
        <v>-0.11442047137573017</v>
      </c>
      <c r="I707">
        <f t="shared" ref="I707:I770" si="91">COS(E707)*COS(RADIANS(37))</f>
        <v>0.78406821136513771</v>
      </c>
      <c r="J707">
        <f t="shared" ref="J707:J770" si="92">ACOS(H707+I707*COS(G707))</f>
        <v>1.1151982349222966</v>
      </c>
      <c r="L707">
        <f t="shared" ref="L707:L770" si="93">INT((ROW()-2)/24) + 1</f>
        <v>30</v>
      </c>
      <c r="M707">
        <v>9</v>
      </c>
      <c r="N707" s="3">
        <f t="shared" ref="N707:N770" si="94">MAX(0.05, PI()/2-J707)</f>
        <v>0.45559809187259992</v>
      </c>
      <c r="O707" s="4">
        <f>IF(AR707&gt;0.05,1,0.05)</f>
        <v>1</v>
      </c>
      <c r="W707" s="3">
        <f t="shared" ref="W707:W770" si="95">0.5/SIN(N707)*0.5</f>
        <v>0.56818249251969732</v>
      </c>
      <c r="Y707">
        <f>(1-EXP(-W707*A707))/W707</f>
        <v>0.8884560233950004</v>
      </c>
      <c r="Z707">
        <f>A707-Y707</f>
        <v>0.34847750173645953</v>
      </c>
      <c r="AH707" s="3">
        <v>0.88845602339500096</v>
      </c>
      <c r="AI707" s="3">
        <v>0.34847750173646003</v>
      </c>
      <c r="AR707">
        <v>0.45559809187259992</v>
      </c>
      <c r="AS707" s="4">
        <f>0.5/SIN(O707)*0.5</f>
        <v>0.29709877644453031</v>
      </c>
      <c r="AU707" s="4">
        <f t="shared" ref="AU707:AU770" si="96">(1-EXP(-AS707*A707))/AS707</f>
        <v>1.0351127903847779</v>
      </c>
      <c r="AV707" s="4">
        <f t="shared" ref="AV707:AV770" si="97">A707-AU707</f>
        <v>0.20182073474668205</v>
      </c>
    </row>
    <row r="708" spans="1:48" x14ac:dyDescent="0.3">
      <c r="A708">
        <v>1.2369335251314599</v>
      </c>
      <c r="E708" cm="1">
        <f t="array" ref="E708">INDEX($C$2:$C$104,L708)</f>
        <v>-0.19129012758277023</v>
      </c>
      <c r="G708">
        <f>PI()/12*(M708-12)</f>
        <v>-0.52359877559829882</v>
      </c>
      <c r="H708">
        <f t="shared" si="90"/>
        <v>-0.11442047137573017</v>
      </c>
      <c r="I708">
        <f t="shared" si="91"/>
        <v>0.78406821136513771</v>
      </c>
      <c r="J708">
        <f t="shared" si="92"/>
        <v>0.9708447371220249</v>
      </c>
      <c r="L708">
        <f t="shared" si="93"/>
        <v>30</v>
      </c>
      <c r="M708">
        <v>10</v>
      </c>
      <c r="N708" s="3">
        <f t="shared" si="94"/>
        <v>0.59995158967287165</v>
      </c>
      <c r="O708" s="4">
        <f>IF(AR708&gt;0.05,1,0.05)</f>
        <v>1</v>
      </c>
      <c r="W708" s="3">
        <f t="shared" si="95"/>
        <v>0.44278938198947149</v>
      </c>
      <c r="Y708">
        <f>(1-EXP(-W708*A708))/W708</f>
        <v>0.95242183146359238</v>
      </c>
      <c r="Z708">
        <f>A708-Y708</f>
        <v>0.28451169366786755</v>
      </c>
      <c r="AH708" s="3">
        <v>0.95242183146359305</v>
      </c>
      <c r="AI708" s="3">
        <v>0.28451169366786799</v>
      </c>
      <c r="AR708">
        <v>0.59995158967287165</v>
      </c>
      <c r="AS708" s="4">
        <f>0.5/SIN(O708)*0.5</f>
        <v>0.29709877644453031</v>
      </c>
      <c r="AU708" s="4">
        <f t="shared" si="96"/>
        <v>1.0351127903847779</v>
      </c>
      <c r="AV708" s="4">
        <f t="shared" si="97"/>
        <v>0.20182073474668205</v>
      </c>
    </row>
    <row r="709" spans="1:48" x14ac:dyDescent="0.3">
      <c r="A709">
        <v>1.2369335251314599</v>
      </c>
      <c r="E709" cm="1">
        <f t="array" ref="E709">INDEX($C$2:$C$104,L709)</f>
        <v>-0.19129012758277023</v>
      </c>
      <c r="G709">
        <f>PI()/12*(M709-12)</f>
        <v>-0.26179938779914941</v>
      </c>
      <c r="H709">
        <f t="shared" si="90"/>
        <v>-0.11442047137573017</v>
      </c>
      <c r="I709">
        <f t="shared" si="91"/>
        <v>0.78406821136513771</v>
      </c>
      <c r="J709">
        <f t="shared" si="92"/>
        <v>0.87247708443383065</v>
      </c>
      <c r="L709">
        <f t="shared" si="93"/>
        <v>30</v>
      </c>
      <c r="M709">
        <v>11</v>
      </c>
      <c r="N709" s="3">
        <f t="shared" si="94"/>
        <v>0.69831924236106591</v>
      </c>
      <c r="O709" s="4">
        <f>IF(AR709&gt;0.05,1,0.05)</f>
        <v>1</v>
      </c>
      <c r="W709" s="3">
        <f t="shared" si="95"/>
        <v>0.38884405561178775</v>
      </c>
      <c r="Y709">
        <f>(1-EXP(-W709*A709))/W709</f>
        <v>0.98193390863820973</v>
      </c>
      <c r="Z709">
        <f>A709-Y709</f>
        <v>0.2549996164932502</v>
      </c>
      <c r="AH709" s="3">
        <v>0.98193390863820995</v>
      </c>
      <c r="AI709" s="3">
        <v>0.25499961649324998</v>
      </c>
      <c r="AR709">
        <v>0.69831924236106591</v>
      </c>
      <c r="AS709" s="4">
        <f>0.5/SIN(O709)*0.5</f>
        <v>0.29709877644453031</v>
      </c>
      <c r="AU709" s="4">
        <f t="shared" si="96"/>
        <v>1.0351127903847779</v>
      </c>
      <c r="AV709" s="4">
        <f t="shared" si="97"/>
        <v>0.20182073474668205</v>
      </c>
    </row>
    <row r="710" spans="1:48" x14ac:dyDescent="0.3">
      <c r="A710">
        <v>1.2369335251314599</v>
      </c>
      <c r="E710" cm="1">
        <f t="array" ref="E710">INDEX($C$2:$C$104,L710)</f>
        <v>-0.19129012758277023</v>
      </c>
      <c r="G710">
        <f>PI()/12*(M710-12)</f>
        <v>0</v>
      </c>
      <c r="H710">
        <f t="shared" si="90"/>
        <v>-0.11442047137573017</v>
      </c>
      <c r="I710">
        <f t="shared" si="91"/>
        <v>0.78406821136513771</v>
      </c>
      <c r="J710">
        <f t="shared" si="92"/>
        <v>0.83706195082067214</v>
      </c>
      <c r="L710">
        <f t="shared" si="93"/>
        <v>30</v>
      </c>
      <c r="M710">
        <v>12</v>
      </c>
      <c r="N710" s="3">
        <f t="shared" si="94"/>
        <v>0.73373437597422442</v>
      </c>
      <c r="O710" s="4">
        <f>IF(AR710&gt;0.05,1,0.05)</f>
        <v>1</v>
      </c>
      <c r="W710" s="3">
        <f t="shared" si="95"/>
        <v>0.3733306111119773</v>
      </c>
      <c r="Y710">
        <f>(1-EXP(-W710*A710))/W710</f>
        <v>0.99065619983600728</v>
      </c>
      <c r="Z710">
        <f>A710-Y710</f>
        <v>0.24627732529545265</v>
      </c>
      <c r="AH710" s="3">
        <v>0.99065619983600794</v>
      </c>
      <c r="AI710" s="3">
        <v>0.24627732529545299</v>
      </c>
      <c r="AR710">
        <v>0.73373437597422442</v>
      </c>
      <c r="AS710" s="4">
        <f>0.5/SIN(O710)*0.5</f>
        <v>0.29709877644453031</v>
      </c>
      <c r="AU710" s="4">
        <f t="shared" si="96"/>
        <v>1.0351127903847779</v>
      </c>
      <c r="AV710" s="4">
        <f t="shared" si="97"/>
        <v>0.20182073474668205</v>
      </c>
    </row>
    <row r="711" spans="1:48" x14ac:dyDescent="0.3">
      <c r="A711">
        <v>1.2369335251314599</v>
      </c>
      <c r="E711" cm="1">
        <f t="array" ref="E711">INDEX($C$2:$C$104,L711)</f>
        <v>-0.19129012758277023</v>
      </c>
      <c r="G711">
        <f>PI()/12*(M711-12)</f>
        <v>0.26179938779914941</v>
      </c>
      <c r="H711">
        <f t="shared" si="90"/>
        <v>-0.11442047137573017</v>
      </c>
      <c r="I711">
        <f t="shared" si="91"/>
        <v>0.78406821136513771</v>
      </c>
      <c r="J711">
        <f t="shared" si="92"/>
        <v>0.87247708443383065</v>
      </c>
      <c r="L711">
        <f t="shared" si="93"/>
        <v>30</v>
      </c>
      <c r="M711">
        <v>13</v>
      </c>
      <c r="N711" s="3">
        <f t="shared" si="94"/>
        <v>0.69831924236106591</v>
      </c>
      <c r="O711" s="4">
        <f>IF(AR711&gt;0.05,1,0.05)</f>
        <v>1</v>
      </c>
      <c r="W711" s="3">
        <f t="shared" si="95"/>
        <v>0.38884405561178775</v>
      </c>
      <c r="Y711">
        <f>(1-EXP(-W711*A711))/W711</f>
        <v>0.98193390863820973</v>
      </c>
      <c r="Z711">
        <f>A711-Y711</f>
        <v>0.2549996164932502</v>
      </c>
      <c r="AH711" s="3">
        <v>0.98193390863820995</v>
      </c>
      <c r="AI711" s="3">
        <v>0.25499961649324998</v>
      </c>
      <c r="AR711">
        <v>0.69831924236106591</v>
      </c>
      <c r="AS711" s="4">
        <f>0.5/SIN(O711)*0.5</f>
        <v>0.29709877644453031</v>
      </c>
      <c r="AU711" s="4">
        <f t="shared" si="96"/>
        <v>1.0351127903847779</v>
      </c>
      <c r="AV711" s="4">
        <f t="shared" si="97"/>
        <v>0.20182073474668205</v>
      </c>
    </row>
    <row r="712" spans="1:48" x14ac:dyDescent="0.3">
      <c r="A712">
        <v>1.2369335251314599</v>
      </c>
      <c r="E712" cm="1">
        <f t="array" ref="E712">INDEX($C$2:$C$104,L712)</f>
        <v>-0.19129012758277023</v>
      </c>
      <c r="G712">
        <f>PI()/12*(M712-12)</f>
        <v>0.52359877559829882</v>
      </c>
      <c r="H712">
        <f t="shared" si="90"/>
        <v>-0.11442047137573017</v>
      </c>
      <c r="I712">
        <f t="shared" si="91"/>
        <v>0.78406821136513771</v>
      </c>
      <c r="J712">
        <f t="shared" si="92"/>
        <v>0.9708447371220249</v>
      </c>
      <c r="L712">
        <f t="shared" si="93"/>
        <v>30</v>
      </c>
      <c r="M712">
        <v>14</v>
      </c>
      <c r="N712" s="3">
        <f t="shared" si="94"/>
        <v>0.59995158967287165</v>
      </c>
      <c r="O712" s="4">
        <f>IF(AR712&gt;0.05,1,0.05)</f>
        <v>1</v>
      </c>
      <c r="W712" s="3">
        <f t="shared" si="95"/>
        <v>0.44278938198947149</v>
      </c>
      <c r="Y712">
        <f>(1-EXP(-W712*A712))/W712</f>
        <v>0.95242183146359238</v>
      </c>
      <c r="Z712">
        <f>A712-Y712</f>
        <v>0.28451169366786755</v>
      </c>
      <c r="AH712" s="3">
        <v>0.95242183146359305</v>
      </c>
      <c r="AI712" s="3">
        <v>0.28451169366786799</v>
      </c>
      <c r="AR712">
        <v>0.59995158967287165</v>
      </c>
      <c r="AS712" s="4">
        <f>0.5/SIN(O712)*0.5</f>
        <v>0.29709877644453031</v>
      </c>
      <c r="AU712" s="4">
        <f t="shared" si="96"/>
        <v>1.0351127903847779</v>
      </c>
      <c r="AV712" s="4">
        <f t="shared" si="97"/>
        <v>0.20182073474668205</v>
      </c>
    </row>
    <row r="713" spans="1:48" x14ac:dyDescent="0.3">
      <c r="A713">
        <v>1.2369335251314599</v>
      </c>
      <c r="E713" cm="1">
        <f t="array" ref="E713">INDEX($C$2:$C$104,L713)</f>
        <v>-0.19129012758277023</v>
      </c>
      <c r="G713">
        <f>PI()/12*(M713-12)</f>
        <v>0.78539816339744828</v>
      </c>
      <c r="H713">
        <f t="shared" si="90"/>
        <v>-0.11442047137573017</v>
      </c>
      <c r="I713">
        <f t="shared" si="91"/>
        <v>0.78406821136513771</v>
      </c>
      <c r="J713">
        <f t="shared" si="92"/>
        <v>1.1151982349222966</v>
      </c>
      <c r="L713">
        <f t="shared" si="93"/>
        <v>30</v>
      </c>
      <c r="M713">
        <v>15</v>
      </c>
      <c r="N713" s="3">
        <f t="shared" si="94"/>
        <v>0.45559809187259992</v>
      </c>
      <c r="O713" s="4">
        <f>IF(AR713&gt;0.05,1,0.05)</f>
        <v>1</v>
      </c>
      <c r="W713" s="3">
        <f t="shared" si="95"/>
        <v>0.56818249251969732</v>
      </c>
      <c r="Y713">
        <f>(1-EXP(-W713*A713))/W713</f>
        <v>0.8884560233950004</v>
      </c>
      <c r="Z713">
        <f>A713-Y713</f>
        <v>0.34847750173645953</v>
      </c>
      <c r="AH713" s="3">
        <v>0.88845602339500096</v>
      </c>
      <c r="AI713" s="3">
        <v>0.34847750173646003</v>
      </c>
      <c r="AR713">
        <v>0.45559809187259992</v>
      </c>
      <c r="AS713" s="4">
        <f>0.5/SIN(O713)*0.5</f>
        <v>0.29709877644453031</v>
      </c>
      <c r="AU713" s="4">
        <f t="shared" si="96"/>
        <v>1.0351127903847779</v>
      </c>
      <c r="AV713" s="4">
        <f t="shared" si="97"/>
        <v>0.20182073474668205</v>
      </c>
    </row>
    <row r="714" spans="1:48" x14ac:dyDescent="0.3">
      <c r="A714">
        <v>1.2369335251314599</v>
      </c>
      <c r="E714" cm="1">
        <f t="array" ref="E714">INDEX($C$2:$C$104,L714)</f>
        <v>-0.19129012758277023</v>
      </c>
      <c r="G714">
        <f>PI()/12*(M714-12)</f>
        <v>1.0471975511965976</v>
      </c>
      <c r="H714">
        <f t="shared" si="90"/>
        <v>-0.11442047137573017</v>
      </c>
      <c r="I714">
        <f t="shared" si="91"/>
        <v>0.78406821136513771</v>
      </c>
      <c r="J714">
        <f t="shared" si="92"/>
        <v>1.289487117260405</v>
      </c>
      <c r="L714">
        <f t="shared" si="93"/>
        <v>30</v>
      </c>
      <c r="M714">
        <v>16</v>
      </c>
      <c r="N714" s="3">
        <f t="shared" si="94"/>
        <v>0.28130920953449157</v>
      </c>
      <c r="O714" s="4">
        <f>IF(AR714&gt;0.05,1,0.05)</f>
        <v>1</v>
      </c>
      <c r="W714" s="3">
        <f t="shared" si="95"/>
        <v>0.90053213929572973</v>
      </c>
      <c r="Y714">
        <f>(1-EXP(-W714*A714))/W714</f>
        <v>0.7459181734466559</v>
      </c>
      <c r="Z714">
        <f>A714-Y714</f>
        <v>0.49101535168480404</v>
      </c>
      <c r="AH714" s="3">
        <v>0.74591817344665601</v>
      </c>
      <c r="AI714" s="3">
        <v>0.49101535168480498</v>
      </c>
      <c r="AR714">
        <v>0.28130920953449157</v>
      </c>
      <c r="AS714" s="4">
        <f>0.5/SIN(O714)*0.5</f>
        <v>0.29709877644453031</v>
      </c>
      <c r="AU714" s="4">
        <f t="shared" si="96"/>
        <v>1.0351127903847779</v>
      </c>
      <c r="AV714" s="4">
        <f t="shared" si="97"/>
        <v>0.20182073474668205</v>
      </c>
    </row>
    <row r="715" spans="1:48" x14ac:dyDescent="0.3">
      <c r="A715">
        <v>1.2369335251314599</v>
      </c>
      <c r="E715" cm="1">
        <f t="array" ref="E715">INDEX($C$2:$C$104,L715)</f>
        <v>-0.19129012758277023</v>
      </c>
      <c r="G715">
        <f>PI()/12*(M715-12)</f>
        <v>1.308996938995747</v>
      </c>
      <c r="H715">
        <f t="shared" si="90"/>
        <v>-0.11442047137573017</v>
      </c>
      <c r="I715">
        <f t="shared" si="91"/>
        <v>0.78406821136513771</v>
      </c>
      <c r="J715">
        <f t="shared" si="92"/>
        <v>1.4821690330659316</v>
      </c>
      <c r="L715">
        <f t="shared" si="93"/>
        <v>30</v>
      </c>
      <c r="M715">
        <v>17</v>
      </c>
      <c r="N715" s="3">
        <f t="shared" si="94"/>
        <v>8.862729372896494E-2</v>
      </c>
      <c r="O715" s="4">
        <f>IF(AR715&gt;0.05,1,0.05)</f>
        <v>1</v>
      </c>
      <c r="W715" s="3">
        <f t="shared" si="95"/>
        <v>2.824497655886856</v>
      </c>
      <c r="Y715">
        <f>(1-EXP(-W715*A715))/W715</f>
        <v>0.34328662016303857</v>
      </c>
      <c r="Z715">
        <f>A715-Y715</f>
        <v>0.89364690496842136</v>
      </c>
      <c r="AH715" s="3">
        <v>0.34328662016303702</v>
      </c>
      <c r="AI715" s="3">
        <v>0.89364690496842303</v>
      </c>
      <c r="AR715">
        <v>8.862729372896494E-2</v>
      </c>
      <c r="AS715" s="4">
        <f>0.5/SIN(O715)*0.5</f>
        <v>0.29709877644453031</v>
      </c>
      <c r="AU715" s="4">
        <f t="shared" si="96"/>
        <v>1.0351127903847779</v>
      </c>
      <c r="AV715" s="4">
        <f t="shared" si="97"/>
        <v>0.20182073474668205</v>
      </c>
    </row>
    <row r="716" spans="1:48" x14ac:dyDescent="0.3">
      <c r="A716">
        <v>1.2369335251314599</v>
      </c>
      <c r="E716" cm="1">
        <f t="array" ref="E716">INDEX($C$2:$C$104,L716)</f>
        <v>-0.19129012758277023</v>
      </c>
      <c r="G716">
        <f>PI()/12*(M716-12)</f>
        <v>1.5707963267948966</v>
      </c>
      <c r="H716">
        <f t="shared" si="90"/>
        <v>-0.11442047137573017</v>
      </c>
      <c r="I716">
        <f t="shared" si="91"/>
        <v>0.78406821136513771</v>
      </c>
      <c r="J716">
        <f t="shared" si="92"/>
        <v>1.6854679469380778</v>
      </c>
      <c r="L716">
        <f t="shared" si="93"/>
        <v>30</v>
      </c>
      <c r="M716">
        <v>18</v>
      </c>
      <c r="N716" s="3">
        <f t="shared" si="94"/>
        <v>0.05</v>
      </c>
      <c r="O716" s="4">
        <f>IF(AR716&gt;0.05,1,0.05)</f>
        <v>0.05</v>
      </c>
      <c r="W716" s="3">
        <f t="shared" si="95"/>
        <v>5.0020839411324403</v>
      </c>
      <c r="Y716">
        <f>(1-EXP(-W716*A716))/W716</f>
        <v>0.19950575212144925</v>
      </c>
      <c r="Z716">
        <f>A716-Y716</f>
        <v>1.0374277730100108</v>
      </c>
      <c r="AH716" s="3">
        <v>0.199505752121449</v>
      </c>
      <c r="AI716" s="3">
        <v>1.0374277730100101</v>
      </c>
      <c r="AR716">
        <v>0.05</v>
      </c>
      <c r="AS716" s="4">
        <f>0.5/SIN(O716)*0.5</f>
        <v>5.0020839411324403</v>
      </c>
      <c r="AU716" s="4">
        <f t="shared" si="96"/>
        <v>0.19950575212144925</v>
      </c>
      <c r="AV716" s="4">
        <f t="shared" si="97"/>
        <v>1.0374277730100108</v>
      </c>
    </row>
    <row r="717" spans="1:48" x14ac:dyDescent="0.3">
      <c r="A717">
        <v>1.2369335251314599</v>
      </c>
      <c r="E717" cm="1">
        <f t="array" ref="E717">INDEX($C$2:$C$104,L717)</f>
        <v>-0.19129012758277023</v>
      </c>
      <c r="G717">
        <f>PI()/12*(M717-12)</f>
        <v>1.8325957145940459</v>
      </c>
      <c r="H717">
        <f t="shared" si="90"/>
        <v>-0.11442047137573017</v>
      </c>
      <c r="I717">
        <f t="shared" si="91"/>
        <v>0.78406821136513771</v>
      </c>
      <c r="J717">
        <f t="shared" si="92"/>
        <v>1.8937324334405075</v>
      </c>
      <c r="L717">
        <f t="shared" si="93"/>
        <v>30</v>
      </c>
      <c r="M717">
        <v>19</v>
      </c>
      <c r="N717" s="3">
        <f t="shared" si="94"/>
        <v>0.05</v>
      </c>
      <c r="O717" s="4">
        <f>IF(AR717&gt;0.05,1,0.05)</f>
        <v>0.05</v>
      </c>
      <c r="W717" s="3">
        <f t="shared" si="95"/>
        <v>5.0020839411324403</v>
      </c>
      <c r="Y717">
        <f>(1-EXP(-W717*A717))/W717</f>
        <v>0.19950575212144925</v>
      </c>
      <c r="Z717">
        <f>A717-Y717</f>
        <v>1.0374277730100108</v>
      </c>
      <c r="AH717" s="3">
        <v>0.199505752121449</v>
      </c>
      <c r="AI717" s="3">
        <v>1.0374277730100101</v>
      </c>
      <c r="AR717">
        <v>0.05</v>
      </c>
      <c r="AS717" s="4">
        <f>0.5/SIN(O717)*0.5</f>
        <v>5.0020839411324403</v>
      </c>
      <c r="AU717" s="4">
        <f t="shared" si="96"/>
        <v>0.19950575212144925</v>
      </c>
      <c r="AV717" s="4">
        <f t="shared" si="97"/>
        <v>1.0374277730100108</v>
      </c>
    </row>
    <row r="718" spans="1:48" x14ac:dyDescent="0.3">
      <c r="A718">
        <v>1.2369335251314599</v>
      </c>
      <c r="E718" cm="1">
        <f t="array" ref="E718">INDEX($C$2:$C$104,L718)</f>
        <v>-0.19129012758277023</v>
      </c>
      <c r="G718">
        <f>PI()/12*(M718-12)</f>
        <v>2.0943951023931953</v>
      </c>
      <c r="H718">
        <f t="shared" si="90"/>
        <v>-0.11442047137573017</v>
      </c>
      <c r="I718">
        <f t="shared" si="91"/>
        <v>0.78406821136513771</v>
      </c>
      <c r="J718">
        <f t="shared" si="92"/>
        <v>2.1018643805938253</v>
      </c>
      <c r="L718">
        <f t="shared" si="93"/>
        <v>30</v>
      </c>
      <c r="M718">
        <v>20</v>
      </c>
      <c r="N718" s="3">
        <f t="shared" si="94"/>
        <v>0.05</v>
      </c>
      <c r="O718" s="4">
        <f>IF(AR718&gt;0.05,1,0.05)</f>
        <v>0.05</v>
      </c>
      <c r="W718" s="3">
        <f t="shared" si="95"/>
        <v>5.0020839411324403</v>
      </c>
      <c r="Y718">
        <f>(1-EXP(-W718*A718))/W718</f>
        <v>0.19950575212144925</v>
      </c>
      <c r="Z718">
        <f>A718-Y718</f>
        <v>1.0374277730100108</v>
      </c>
      <c r="AH718" s="3">
        <v>0.199505752121449</v>
      </c>
      <c r="AI718" s="3">
        <v>1.0374277730100101</v>
      </c>
      <c r="AR718">
        <v>0.05</v>
      </c>
      <c r="AS718" s="4">
        <f>0.5/SIN(O718)*0.5</f>
        <v>5.0020839411324403</v>
      </c>
      <c r="AU718" s="4">
        <f t="shared" si="96"/>
        <v>0.19950575212144925</v>
      </c>
      <c r="AV718" s="4">
        <f t="shared" si="97"/>
        <v>1.0374277730100108</v>
      </c>
    </row>
    <row r="719" spans="1:48" x14ac:dyDescent="0.3">
      <c r="A719">
        <v>1.3413266208825601</v>
      </c>
      <c r="E719" cm="1">
        <f t="array" ref="E719">INDEX($C$2:$C$104,L719)</f>
        <v>-0.19129012758277023</v>
      </c>
      <c r="G719">
        <f>PI()/12*(M719-12)</f>
        <v>2.3561944901923448</v>
      </c>
      <c r="H719">
        <f t="shared" si="90"/>
        <v>-0.11442047137573017</v>
      </c>
      <c r="I719">
        <f t="shared" si="91"/>
        <v>0.78406821136513771</v>
      </c>
      <c r="J719">
        <f t="shared" si="92"/>
        <v>2.3034441977150735</v>
      </c>
      <c r="L719">
        <f t="shared" si="93"/>
        <v>30</v>
      </c>
      <c r="M719">
        <v>21</v>
      </c>
      <c r="N719" s="3">
        <f t="shared" si="94"/>
        <v>0.05</v>
      </c>
      <c r="O719" s="4">
        <f>IF(AR719&gt;0.05,1,0.05)</f>
        <v>0.05</v>
      </c>
      <c r="W719" s="3">
        <f t="shared" si="95"/>
        <v>5.0020839411324403</v>
      </c>
      <c r="Y719">
        <f>(1-EXP(-W719*A719))/W719</f>
        <v>0.19967290648883726</v>
      </c>
      <c r="Z719">
        <f>A719-Y719</f>
        <v>1.1416537143937229</v>
      </c>
      <c r="AH719" s="3">
        <v>0.19967290648883701</v>
      </c>
      <c r="AI719" s="3">
        <v>1.14165371439373</v>
      </c>
      <c r="AR719">
        <v>0.05</v>
      </c>
      <c r="AS719" s="4">
        <f>0.5/SIN(O719)*0.5</f>
        <v>5.0020839411324403</v>
      </c>
      <c r="AU719" s="4">
        <f t="shared" si="96"/>
        <v>0.19967290648883726</v>
      </c>
      <c r="AV719" s="4">
        <f t="shared" si="97"/>
        <v>1.1416537143937229</v>
      </c>
    </row>
    <row r="720" spans="1:48" x14ac:dyDescent="0.3">
      <c r="A720">
        <v>1.3413266208825601</v>
      </c>
      <c r="E720" cm="1">
        <f t="array" ref="E720">INDEX($C$2:$C$104,L720)</f>
        <v>-0.19129012758277023</v>
      </c>
      <c r="G720">
        <f>PI()/12*(M720-12)</f>
        <v>2.617993877991494</v>
      </c>
      <c r="H720">
        <f t="shared" si="90"/>
        <v>-0.11442047137573017</v>
      </c>
      <c r="I720">
        <f t="shared" si="91"/>
        <v>0.78406821136513771</v>
      </c>
      <c r="J720">
        <f t="shared" si="92"/>
        <v>2.4872422373647245</v>
      </c>
      <c r="L720">
        <f t="shared" si="93"/>
        <v>30</v>
      </c>
      <c r="M720">
        <v>22</v>
      </c>
      <c r="N720" s="3">
        <f t="shared" si="94"/>
        <v>0.05</v>
      </c>
      <c r="O720" s="4">
        <f>IF(AR720&gt;0.05,1,0.05)</f>
        <v>0.05</v>
      </c>
      <c r="W720" s="3">
        <f t="shared" si="95"/>
        <v>5.0020839411324403</v>
      </c>
      <c r="Y720">
        <f>(1-EXP(-W720*A720))/W720</f>
        <v>0.19967290648883726</v>
      </c>
      <c r="Z720">
        <f>A720-Y720</f>
        <v>1.1416537143937229</v>
      </c>
      <c r="AH720" s="3">
        <v>0.19967290648883701</v>
      </c>
      <c r="AI720" s="3">
        <v>1.14165371439373</v>
      </c>
      <c r="AR720">
        <v>0.05</v>
      </c>
      <c r="AS720" s="4">
        <f>0.5/SIN(O720)*0.5</f>
        <v>5.0020839411324403</v>
      </c>
      <c r="AU720" s="4">
        <f t="shared" si="96"/>
        <v>0.19967290648883726</v>
      </c>
      <c r="AV720" s="4">
        <f t="shared" si="97"/>
        <v>1.1416537143937229</v>
      </c>
    </row>
    <row r="721" spans="1:48" x14ac:dyDescent="0.3">
      <c r="A721">
        <v>1.3413266208825601</v>
      </c>
      <c r="E721" cm="1">
        <f t="array" ref="E721">INDEX($C$2:$C$104,L721)</f>
        <v>-0.19129012758277023</v>
      </c>
      <c r="G721">
        <f>PI()/12*(M721-12)</f>
        <v>2.8797932657906435</v>
      </c>
      <c r="H721">
        <f t="shared" si="90"/>
        <v>-0.11442047137573017</v>
      </c>
      <c r="I721">
        <f t="shared" si="91"/>
        <v>0.78406821136513771</v>
      </c>
      <c r="J721">
        <f t="shared" si="92"/>
        <v>2.6296044882390777</v>
      </c>
      <c r="L721">
        <f t="shared" si="93"/>
        <v>30</v>
      </c>
      <c r="M721">
        <v>23</v>
      </c>
      <c r="N721" s="3">
        <f t="shared" si="94"/>
        <v>0.05</v>
      </c>
      <c r="O721" s="4">
        <f>IF(AR721&gt;0.05,1,0.05)</f>
        <v>0.05</v>
      </c>
      <c r="W721" s="3">
        <f t="shared" si="95"/>
        <v>5.0020839411324403</v>
      </c>
      <c r="Y721">
        <f>(1-EXP(-W721*A721))/W721</f>
        <v>0.19967290648883726</v>
      </c>
      <c r="Z721">
        <f>A721-Y721</f>
        <v>1.1416537143937229</v>
      </c>
      <c r="AH721" s="3">
        <v>0.19967290648883701</v>
      </c>
      <c r="AI721" s="3">
        <v>1.14165371439373</v>
      </c>
      <c r="AR721">
        <v>0.05</v>
      </c>
      <c r="AS721" s="4">
        <f>0.5/SIN(O721)*0.5</f>
        <v>5.0020839411324403</v>
      </c>
      <c r="AU721" s="4">
        <f t="shared" si="96"/>
        <v>0.19967290648883726</v>
      </c>
      <c r="AV721" s="4">
        <f t="shared" si="97"/>
        <v>1.1416537143937229</v>
      </c>
    </row>
    <row r="722" spans="1:48" x14ac:dyDescent="0.3">
      <c r="A722">
        <v>1.3413266208825601</v>
      </c>
      <c r="E722" cm="1">
        <f t="array" ref="E722">INDEX($C$2:$C$104,L722)</f>
        <v>-0.19749041870286638</v>
      </c>
      <c r="G722">
        <f>PI()/12*(M722-12)</f>
        <v>-3.1415926535897931</v>
      </c>
      <c r="H722">
        <f t="shared" si="90"/>
        <v>-0.11808161476004636</v>
      </c>
      <c r="I722">
        <f t="shared" si="91"/>
        <v>0.78311168725237534</v>
      </c>
      <c r="J722">
        <f t="shared" si="92"/>
        <v>2.6933112490547577</v>
      </c>
      <c r="L722">
        <f t="shared" si="93"/>
        <v>31</v>
      </c>
      <c r="M722">
        <v>0</v>
      </c>
      <c r="N722" s="3">
        <f t="shared" si="94"/>
        <v>0.05</v>
      </c>
      <c r="O722" s="4">
        <f>IF(AR722&gt;0.05,1,0.05)</f>
        <v>0.05</v>
      </c>
      <c r="W722" s="3">
        <f t="shared" si="95"/>
        <v>5.0020839411324403</v>
      </c>
      <c r="Y722">
        <f>(1-EXP(-W722*A722))/W722</f>
        <v>0.19967290648883726</v>
      </c>
      <c r="Z722">
        <f>A722-Y722</f>
        <v>1.1416537143937229</v>
      </c>
      <c r="AH722" s="3">
        <v>0.19967290648883701</v>
      </c>
      <c r="AI722" s="3">
        <v>1.14165371439373</v>
      </c>
      <c r="AR722">
        <v>0.05</v>
      </c>
      <c r="AS722" s="4">
        <f>0.5/SIN(O722)*0.5</f>
        <v>5.0020839411324403</v>
      </c>
      <c r="AU722" s="4">
        <f t="shared" si="96"/>
        <v>0.19967290648883726</v>
      </c>
      <c r="AV722" s="4">
        <f t="shared" si="97"/>
        <v>1.1416537143937229</v>
      </c>
    </row>
    <row r="723" spans="1:48" x14ac:dyDescent="0.3">
      <c r="A723">
        <v>1.3413266208825601</v>
      </c>
      <c r="E723" cm="1">
        <f t="array" ref="E723">INDEX($C$2:$C$104,L723)</f>
        <v>-0.19749041870286638</v>
      </c>
      <c r="G723">
        <f>PI()/12*(M723-12)</f>
        <v>-2.8797932657906435</v>
      </c>
      <c r="H723">
        <f t="shared" si="90"/>
        <v>-0.11808161476004636</v>
      </c>
      <c r="I723">
        <f t="shared" si="91"/>
        <v>0.78311168725237534</v>
      </c>
      <c r="J723">
        <f t="shared" si="92"/>
        <v>2.6352197282994907</v>
      </c>
      <c r="L723">
        <f t="shared" si="93"/>
        <v>31</v>
      </c>
      <c r="M723">
        <v>1</v>
      </c>
      <c r="N723" s="3">
        <f t="shared" si="94"/>
        <v>0.05</v>
      </c>
      <c r="O723" s="4">
        <f>IF(AR723&gt;0.05,1,0.05)</f>
        <v>0.05</v>
      </c>
      <c r="W723" s="3">
        <f t="shared" si="95"/>
        <v>5.0020839411324403</v>
      </c>
      <c r="Y723">
        <f>(1-EXP(-W723*A723))/W723</f>
        <v>0.19967290648883726</v>
      </c>
      <c r="Z723">
        <f>A723-Y723</f>
        <v>1.1416537143937229</v>
      </c>
      <c r="AH723" s="3">
        <v>0.19967290648883701</v>
      </c>
      <c r="AI723" s="3">
        <v>1.14165371439373</v>
      </c>
      <c r="AR723">
        <v>0.05</v>
      </c>
      <c r="AS723" s="4">
        <f>0.5/SIN(O723)*0.5</f>
        <v>5.0020839411324403</v>
      </c>
      <c r="AU723" s="4">
        <f t="shared" si="96"/>
        <v>0.19967290648883726</v>
      </c>
      <c r="AV723" s="4">
        <f t="shared" si="97"/>
        <v>1.1416537143937229</v>
      </c>
    </row>
    <row r="724" spans="1:48" x14ac:dyDescent="0.3">
      <c r="A724">
        <v>1.3413266208825601</v>
      </c>
      <c r="E724" cm="1">
        <f t="array" ref="E724">INDEX($C$2:$C$104,L724)</f>
        <v>-0.19749041870286638</v>
      </c>
      <c r="G724">
        <f>PI()/12*(M724-12)</f>
        <v>-2.617993877991494</v>
      </c>
      <c r="H724">
        <f t="shared" si="90"/>
        <v>-0.11808161476004636</v>
      </c>
      <c r="I724">
        <f t="shared" si="91"/>
        <v>0.78311168725237534</v>
      </c>
      <c r="J724">
        <f t="shared" si="92"/>
        <v>2.4919106905357733</v>
      </c>
      <c r="L724">
        <f t="shared" si="93"/>
        <v>31</v>
      </c>
      <c r="M724">
        <v>2</v>
      </c>
      <c r="N724" s="3">
        <f t="shared" si="94"/>
        <v>0.05</v>
      </c>
      <c r="O724" s="4">
        <f>IF(AR724&gt;0.05,1,0.05)</f>
        <v>0.05</v>
      </c>
      <c r="W724" s="3">
        <f t="shared" si="95"/>
        <v>5.0020839411324403</v>
      </c>
      <c r="Y724">
        <f>(1-EXP(-W724*A724))/W724</f>
        <v>0.19967290648883726</v>
      </c>
      <c r="Z724">
        <f>A724-Y724</f>
        <v>1.1416537143937229</v>
      </c>
      <c r="AH724" s="3">
        <v>0.19967290648883701</v>
      </c>
      <c r="AI724" s="3">
        <v>1.14165371439373</v>
      </c>
      <c r="AR724">
        <v>0.05</v>
      </c>
      <c r="AS724" s="4">
        <f>0.5/SIN(O724)*0.5</f>
        <v>5.0020839411324403</v>
      </c>
      <c r="AU724" s="4">
        <f t="shared" si="96"/>
        <v>0.19967290648883726</v>
      </c>
      <c r="AV724" s="4">
        <f t="shared" si="97"/>
        <v>1.1416537143937229</v>
      </c>
    </row>
    <row r="725" spans="1:48" x14ac:dyDescent="0.3">
      <c r="A725">
        <v>1.3413266208825601</v>
      </c>
      <c r="E725" cm="1">
        <f t="array" ref="E725">INDEX($C$2:$C$104,L725)</f>
        <v>-0.19749041870286638</v>
      </c>
      <c r="G725">
        <f>PI()/12*(M725-12)</f>
        <v>-2.3561944901923448</v>
      </c>
      <c r="H725">
        <f t="shared" si="90"/>
        <v>-0.11808161476004636</v>
      </c>
      <c r="I725">
        <f t="shared" si="91"/>
        <v>0.78311168725237534</v>
      </c>
      <c r="J725">
        <f t="shared" si="92"/>
        <v>2.3074664913970659</v>
      </c>
      <c r="L725">
        <f t="shared" si="93"/>
        <v>31</v>
      </c>
      <c r="M725">
        <v>3</v>
      </c>
      <c r="N725" s="3">
        <f t="shared" si="94"/>
        <v>0.05</v>
      </c>
      <c r="O725" s="4">
        <f>IF(AR725&gt;0.05,1,0.05)</f>
        <v>0.05</v>
      </c>
      <c r="W725" s="3">
        <f t="shared" si="95"/>
        <v>5.0020839411324403</v>
      </c>
      <c r="Y725">
        <f>(1-EXP(-W725*A725))/W725</f>
        <v>0.19967290648883726</v>
      </c>
      <c r="Z725">
        <f>A725-Y725</f>
        <v>1.1416537143937229</v>
      </c>
      <c r="AH725" s="3">
        <v>0.19967290648883701</v>
      </c>
      <c r="AI725" s="3">
        <v>1.14165371439373</v>
      </c>
      <c r="AR725">
        <v>0.05</v>
      </c>
      <c r="AS725" s="4">
        <f>0.5/SIN(O725)*0.5</f>
        <v>5.0020839411324403</v>
      </c>
      <c r="AU725" s="4">
        <f t="shared" si="96"/>
        <v>0.19967290648883726</v>
      </c>
      <c r="AV725" s="4">
        <f t="shared" si="97"/>
        <v>1.1416537143937229</v>
      </c>
    </row>
    <row r="726" spans="1:48" x14ac:dyDescent="0.3">
      <c r="A726">
        <v>1.3413266208825601</v>
      </c>
      <c r="E726" cm="1">
        <f t="array" ref="E726">INDEX($C$2:$C$104,L726)</f>
        <v>-0.19749041870286638</v>
      </c>
      <c r="G726">
        <f>PI()/12*(M726-12)</f>
        <v>-2.0943951023931953</v>
      </c>
      <c r="H726">
        <f t="shared" si="90"/>
        <v>-0.11808161476004636</v>
      </c>
      <c r="I726">
        <f t="shared" si="91"/>
        <v>0.78311168725237534</v>
      </c>
      <c r="J726">
        <f t="shared" si="92"/>
        <v>2.1055596951623112</v>
      </c>
      <c r="L726">
        <f t="shared" si="93"/>
        <v>31</v>
      </c>
      <c r="M726">
        <v>4</v>
      </c>
      <c r="N726" s="3">
        <f t="shared" si="94"/>
        <v>0.05</v>
      </c>
      <c r="O726" s="4">
        <f>IF(AR726&gt;0.05,1,0.05)</f>
        <v>0.05</v>
      </c>
      <c r="W726" s="3">
        <f t="shared" si="95"/>
        <v>5.0020839411324403</v>
      </c>
      <c r="Y726">
        <f>(1-EXP(-W726*A726))/W726</f>
        <v>0.19967290648883726</v>
      </c>
      <c r="Z726">
        <f>A726-Y726</f>
        <v>1.1416537143937229</v>
      </c>
      <c r="AH726" s="3">
        <v>0.19967290648883701</v>
      </c>
      <c r="AI726" s="3">
        <v>1.14165371439373</v>
      </c>
      <c r="AR726">
        <v>0.05</v>
      </c>
      <c r="AS726" s="4">
        <f>0.5/SIN(O726)*0.5</f>
        <v>5.0020839411324403</v>
      </c>
      <c r="AU726" s="4">
        <f t="shared" si="96"/>
        <v>0.19967290648883726</v>
      </c>
      <c r="AV726" s="4">
        <f t="shared" si="97"/>
        <v>1.1416537143937229</v>
      </c>
    </row>
    <row r="727" spans="1:48" x14ac:dyDescent="0.3">
      <c r="A727">
        <v>1.3413266208825601</v>
      </c>
      <c r="E727" cm="1">
        <f t="array" ref="E727">INDEX($C$2:$C$104,L727)</f>
        <v>-0.19749041870286638</v>
      </c>
      <c r="G727">
        <f>PI()/12*(M727-12)</f>
        <v>-1.8325957145940459</v>
      </c>
      <c r="H727">
        <f t="shared" si="90"/>
        <v>-0.11808161476004636</v>
      </c>
      <c r="I727">
        <f t="shared" si="91"/>
        <v>0.78311168725237534</v>
      </c>
      <c r="J727">
        <f t="shared" si="92"/>
        <v>1.8973342628321661</v>
      </c>
      <c r="L727">
        <f t="shared" si="93"/>
        <v>31</v>
      </c>
      <c r="M727">
        <v>5</v>
      </c>
      <c r="N727" s="3">
        <f t="shared" si="94"/>
        <v>0.05</v>
      </c>
      <c r="O727" s="4">
        <f>IF(AR727&gt;0.05,1,0.05)</f>
        <v>0.05</v>
      </c>
      <c r="W727" s="3">
        <f t="shared" si="95"/>
        <v>5.0020839411324403</v>
      </c>
      <c r="Y727">
        <f>(1-EXP(-W727*A727))/W727</f>
        <v>0.19967290648883726</v>
      </c>
      <c r="Z727">
        <f>A727-Y727</f>
        <v>1.1416537143937229</v>
      </c>
      <c r="AH727" s="3">
        <v>0.19967290648883701</v>
      </c>
      <c r="AI727" s="3">
        <v>1.14165371439373</v>
      </c>
      <c r="AR727">
        <v>0.05</v>
      </c>
      <c r="AS727" s="4">
        <f>0.5/SIN(O727)*0.5</f>
        <v>5.0020839411324403</v>
      </c>
      <c r="AU727" s="4">
        <f t="shared" si="96"/>
        <v>0.19967290648883726</v>
      </c>
      <c r="AV727" s="4">
        <f t="shared" si="97"/>
        <v>1.1416537143937229</v>
      </c>
    </row>
    <row r="728" spans="1:48" x14ac:dyDescent="0.3">
      <c r="A728">
        <v>1.3413266208825601</v>
      </c>
      <c r="E728" cm="1">
        <f t="array" ref="E728">INDEX($C$2:$C$104,L728)</f>
        <v>-0.19749041870286638</v>
      </c>
      <c r="G728">
        <f>PI()/12*(M728-12)</f>
        <v>-1.5707963267948966</v>
      </c>
      <c r="H728">
        <f t="shared" si="90"/>
        <v>-0.11808161476004636</v>
      </c>
      <c r="I728">
        <f t="shared" si="91"/>
        <v>0.78311168725237534</v>
      </c>
      <c r="J728">
        <f t="shared" si="92"/>
        <v>1.6891540850037874</v>
      </c>
      <c r="L728">
        <f t="shared" si="93"/>
        <v>31</v>
      </c>
      <c r="M728">
        <v>6</v>
      </c>
      <c r="N728" s="3">
        <f t="shared" si="94"/>
        <v>0.05</v>
      </c>
      <c r="O728" s="4">
        <f>IF(AR728&gt;0.05,1,0.05)</f>
        <v>0.05</v>
      </c>
      <c r="W728" s="3">
        <f t="shared" si="95"/>
        <v>5.0020839411324403</v>
      </c>
      <c r="Y728">
        <f>(1-EXP(-W728*A728))/W728</f>
        <v>0.19967290648883726</v>
      </c>
      <c r="Z728">
        <f>A728-Y728</f>
        <v>1.1416537143937229</v>
      </c>
      <c r="AH728" s="3">
        <v>0.19967290648883701</v>
      </c>
      <c r="AI728" s="3">
        <v>1.14165371439373</v>
      </c>
      <c r="AR728">
        <v>0.05</v>
      </c>
      <c r="AS728" s="4">
        <f>0.5/SIN(O728)*0.5</f>
        <v>5.0020839411324403</v>
      </c>
      <c r="AU728" s="4">
        <f t="shared" si="96"/>
        <v>0.19967290648883726</v>
      </c>
      <c r="AV728" s="4">
        <f t="shared" si="97"/>
        <v>1.1416537143937229</v>
      </c>
    </row>
    <row r="729" spans="1:48" x14ac:dyDescent="0.3">
      <c r="A729">
        <v>1.3413266208825601</v>
      </c>
      <c r="E729" cm="1">
        <f t="array" ref="E729">INDEX($C$2:$C$104,L729)</f>
        <v>-0.19749041870286638</v>
      </c>
      <c r="G729">
        <f>PI()/12*(M729-12)</f>
        <v>-1.308996938995747</v>
      </c>
      <c r="H729">
        <f t="shared" si="90"/>
        <v>-0.11808161476004636</v>
      </c>
      <c r="I729">
        <f t="shared" si="91"/>
        <v>0.78311168725237534</v>
      </c>
      <c r="J729">
        <f t="shared" si="92"/>
        <v>1.4860924707115062</v>
      </c>
      <c r="L729">
        <f t="shared" si="93"/>
        <v>31</v>
      </c>
      <c r="M729">
        <v>7</v>
      </c>
      <c r="N729" s="3">
        <f t="shared" si="94"/>
        <v>8.4703856083390372E-2</v>
      </c>
      <c r="O729" s="4">
        <f>IF(AR729&gt;0.05,1,0.05)</f>
        <v>1</v>
      </c>
      <c r="W729" s="3">
        <f t="shared" si="95"/>
        <v>2.9549917752618597</v>
      </c>
      <c r="Y729">
        <f>(1-EXP(-W729*A729))/W729</f>
        <v>0.33198250202314711</v>
      </c>
      <c r="Z729">
        <f>A729-Y729</f>
        <v>1.009344118859413</v>
      </c>
      <c r="AH729" s="3">
        <v>0.331982502023147</v>
      </c>
      <c r="AI729" s="3">
        <v>1.0093441188594201</v>
      </c>
      <c r="AR729">
        <v>8.4703856083390372E-2</v>
      </c>
      <c r="AS729" s="4">
        <f>0.5/SIN(O729)*0.5</f>
        <v>0.29709877644453031</v>
      </c>
      <c r="AU729" s="4">
        <f t="shared" si="96"/>
        <v>1.1062922759987832</v>
      </c>
      <c r="AV729" s="4">
        <f t="shared" si="97"/>
        <v>0.23503434488377684</v>
      </c>
    </row>
    <row r="730" spans="1:48" x14ac:dyDescent="0.3">
      <c r="A730">
        <v>1.3413266208825601</v>
      </c>
      <c r="E730" cm="1">
        <f t="array" ref="E730">INDEX($C$2:$C$104,L730)</f>
        <v>-0.19749041870286638</v>
      </c>
      <c r="G730">
        <f>PI()/12*(M730-12)</f>
        <v>-1.0471975511965976</v>
      </c>
      <c r="H730">
        <f t="shared" si="90"/>
        <v>-0.11808161476004636</v>
      </c>
      <c r="I730">
        <f t="shared" si="91"/>
        <v>0.78311168725237534</v>
      </c>
      <c r="J730">
        <f t="shared" si="92"/>
        <v>1.2937932225693598</v>
      </c>
      <c r="L730">
        <f t="shared" si="93"/>
        <v>31</v>
      </c>
      <c r="M730">
        <v>8</v>
      </c>
      <c r="N730" s="3">
        <f t="shared" si="94"/>
        <v>0.27700310422553676</v>
      </c>
      <c r="O730" s="4">
        <f>IF(AR730&gt;0.05,1,0.05)</f>
        <v>1</v>
      </c>
      <c r="W730" s="3">
        <f t="shared" si="95"/>
        <v>0.91416292144430433</v>
      </c>
      <c r="Y730">
        <f>(1-EXP(-W730*A730))/W730</f>
        <v>0.77293878208828892</v>
      </c>
      <c r="Z730">
        <f>A730-Y730</f>
        <v>0.56838783879427113</v>
      </c>
      <c r="AH730" s="3">
        <v>0.77293878208829103</v>
      </c>
      <c r="AI730" s="3">
        <v>0.56838783879427601</v>
      </c>
      <c r="AR730">
        <v>0.27700310422553676</v>
      </c>
      <c r="AS730" s="4">
        <f>0.5/SIN(O730)*0.5</f>
        <v>0.29709877644453031</v>
      </c>
      <c r="AU730" s="4">
        <f t="shared" si="96"/>
        <v>1.1062922759987832</v>
      </c>
      <c r="AV730" s="4">
        <f t="shared" si="97"/>
        <v>0.23503434488377684</v>
      </c>
    </row>
    <row r="731" spans="1:48" x14ac:dyDescent="0.3">
      <c r="A731">
        <v>1.3413266208825601</v>
      </c>
      <c r="E731" cm="1">
        <f t="array" ref="E731">INDEX($C$2:$C$104,L731)</f>
        <v>-0.19749041870286638</v>
      </c>
      <c r="G731">
        <f>PI()/12*(M731-12)</f>
        <v>-0.78539816339744828</v>
      </c>
      <c r="H731">
        <f t="shared" si="90"/>
        <v>-0.11808161476004636</v>
      </c>
      <c r="I731">
        <f t="shared" si="91"/>
        <v>0.78311168725237534</v>
      </c>
      <c r="J731">
        <f t="shared" si="92"/>
        <v>1.1200227490627381</v>
      </c>
      <c r="L731">
        <f t="shared" si="93"/>
        <v>31</v>
      </c>
      <c r="M731">
        <v>9</v>
      </c>
      <c r="N731" s="3">
        <f t="shared" si="94"/>
        <v>0.45077357773215843</v>
      </c>
      <c r="O731" s="4">
        <f>IF(AR731&gt;0.05,1,0.05)</f>
        <v>1</v>
      </c>
      <c r="W731" s="3">
        <f t="shared" si="95"/>
        <v>0.57383939240602855</v>
      </c>
      <c r="Y731">
        <f>(1-EXP(-W731*A731))/W731</f>
        <v>0.93554192610842157</v>
      </c>
      <c r="Z731">
        <f>A731-Y731</f>
        <v>0.40578469477413848</v>
      </c>
      <c r="AH731" s="3">
        <v>0.93554192610842501</v>
      </c>
      <c r="AI731" s="3">
        <v>0.40578469477414197</v>
      </c>
      <c r="AR731">
        <v>0.45077357773215843</v>
      </c>
      <c r="AS731" s="4">
        <f>0.5/SIN(O731)*0.5</f>
        <v>0.29709877644453031</v>
      </c>
      <c r="AU731" s="4">
        <f t="shared" si="96"/>
        <v>1.1062922759987832</v>
      </c>
      <c r="AV731" s="4">
        <f t="shared" si="97"/>
        <v>0.23503434488377684</v>
      </c>
    </row>
    <row r="732" spans="1:48" x14ac:dyDescent="0.3">
      <c r="A732">
        <v>1.3413266208825601</v>
      </c>
      <c r="E732" cm="1">
        <f t="array" ref="E732">INDEX($C$2:$C$104,L732)</f>
        <v>-0.19749041870286638</v>
      </c>
      <c r="G732">
        <f>PI()/12*(M732-12)</f>
        <v>-0.52359877559829882</v>
      </c>
      <c r="H732">
        <f t="shared" si="90"/>
        <v>-0.11808161476004636</v>
      </c>
      <c r="I732">
        <f t="shared" si="91"/>
        <v>0.78311168725237534</v>
      </c>
      <c r="J732">
        <f t="shared" si="92"/>
        <v>0.9762741277364313</v>
      </c>
      <c r="L732">
        <f t="shared" si="93"/>
        <v>31</v>
      </c>
      <c r="M732">
        <v>10</v>
      </c>
      <c r="N732" s="3">
        <f t="shared" si="94"/>
        <v>0.59452219905846526</v>
      </c>
      <c r="O732" s="4">
        <f>IF(AR732&gt;0.05,1,0.05)</f>
        <v>1</v>
      </c>
      <c r="W732" s="3">
        <f t="shared" si="95"/>
        <v>0.44633850637463507</v>
      </c>
      <c r="Y732">
        <f>(1-EXP(-W732*A732))/W732</f>
        <v>1.0092487907861276</v>
      </c>
      <c r="Z732">
        <f>A732-Y732</f>
        <v>0.33207783009643244</v>
      </c>
      <c r="AH732" s="3">
        <v>1.0092487907861301</v>
      </c>
      <c r="AI732" s="3">
        <v>0.33207783009643599</v>
      </c>
      <c r="AR732">
        <v>0.59452219905846526</v>
      </c>
      <c r="AS732" s="4">
        <f>0.5/SIN(O732)*0.5</f>
        <v>0.29709877644453031</v>
      </c>
      <c r="AU732" s="4">
        <f t="shared" si="96"/>
        <v>1.1062922759987832</v>
      </c>
      <c r="AV732" s="4">
        <f t="shared" si="97"/>
        <v>0.23503434488377684</v>
      </c>
    </row>
    <row r="733" spans="1:48" x14ac:dyDescent="0.3">
      <c r="A733">
        <v>1.3413266208825601</v>
      </c>
      <c r="E733" cm="1">
        <f t="array" ref="E733">INDEX($C$2:$C$104,L733)</f>
        <v>-0.19749041870286638</v>
      </c>
      <c r="G733">
        <f>PI()/12*(M733-12)</f>
        <v>-0.26179938779914941</v>
      </c>
      <c r="H733">
        <f t="shared" si="90"/>
        <v>-0.11808161476004636</v>
      </c>
      <c r="I733">
        <f t="shared" si="91"/>
        <v>0.78311168725237534</v>
      </c>
      <c r="J733">
        <f t="shared" si="92"/>
        <v>0.87844848623430416</v>
      </c>
      <c r="L733">
        <f t="shared" si="93"/>
        <v>31</v>
      </c>
      <c r="M733">
        <v>11</v>
      </c>
      <c r="N733" s="3">
        <f t="shared" si="94"/>
        <v>0.6923478405605924</v>
      </c>
      <c r="O733" s="4">
        <f>IF(AR733&gt;0.05,1,0.05)</f>
        <v>1</v>
      </c>
      <c r="W733" s="3">
        <f t="shared" si="95"/>
        <v>0.39163702137839673</v>
      </c>
      <c r="Y733">
        <f>(1-EXP(-W733*A733))/W733</f>
        <v>1.0433892540252634</v>
      </c>
      <c r="Z733">
        <f>A733-Y733</f>
        <v>0.29793736685729666</v>
      </c>
      <c r="AH733" s="3">
        <v>1.0433892540252601</v>
      </c>
      <c r="AI733" s="3">
        <v>0.29793736685729899</v>
      </c>
      <c r="AR733">
        <v>0.6923478405605924</v>
      </c>
      <c r="AS733" s="4">
        <f>0.5/SIN(O733)*0.5</f>
        <v>0.29709877644453031</v>
      </c>
      <c r="AU733" s="4">
        <f t="shared" si="96"/>
        <v>1.1062922759987832</v>
      </c>
      <c r="AV733" s="4">
        <f t="shared" si="97"/>
        <v>0.23503434488377684</v>
      </c>
    </row>
    <row r="734" spans="1:48" x14ac:dyDescent="0.3">
      <c r="A734">
        <v>1.3413266208825601</v>
      </c>
      <c r="E734" cm="1">
        <f t="array" ref="E734">INDEX($C$2:$C$104,L734)</f>
        <v>-0.19749041870286638</v>
      </c>
      <c r="G734">
        <f>PI()/12*(M734-12)</f>
        <v>0</v>
      </c>
      <c r="H734">
        <f t="shared" si="90"/>
        <v>-0.11808161476004636</v>
      </c>
      <c r="I734">
        <f t="shared" si="91"/>
        <v>0.78311168725237534</v>
      </c>
      <c r="J734">
        <f t="shared" si="92"/>
        <v>0.84326224194076826</v>
      </c>
      <c r="L734">
        <f t="shared" si="93"/>
        <v>31</v>
      </c>
      <c r="M734">
        <v>12</v>
      </c>
      <c r="N734" s="3">
        <f t="shared" si="94"/>
        <v>0.72753408485412829</v>
      </c>
      <c r="O734" s="4">
        <f>IF(AR734&gt;0.05,1,0.05)</f>
        <v>1</v>
      </c>
      <c r="W734" s="3">
        <f t="shared" si="95"/>
        <v>0.37592284971877521</v>
      </c>
      <c r="Y734">
        <f>(1-EXP(-W734*A734))/W734</f>
        <v>1.0534947880754559</v>
      </c>
      <c r="Z734">
        <f>A734-Y734</f>
        <v>0.28783183280710412</v>
      </c>
      <c r="AH734" s="3">
        <v>1.0534947880754599</v>
      </c>
      <c r="AI734" s="3">
        <v>0.287831832807107</v>
      </c>
      <c r="AR734">
        <v>0.72753408485412829</v>
      </c>
      <c r="AS734" s="4">
        <f>0.5/SIN(O734)*0.5</f>
        <v>0.29709877644453031</v>
      </c>
      <c r="AU734" s="4">
        <f t="shared" si="96"/>
        <v>1.1062922759987832</v>
      </c>
      <c r="AV734" s="4">
        <f t="shared" si="97"/>
        <v>0.23503434488377684</v>
      </c>
    </row>
    <row r="735" spans="1:48" x14ac:dyDescent="0.3">
      <c r="A735">
        <v>1.3413266208825601</v>
      </c>
      <c r="E735" cm="1">
        <f t="array" ref="E735">INDEX($C$2:$C$104,L735)</f>
        <v>-0.19749041870286638</v>
      </c>
      <c r="G735">
        <f>PI()/12*(M735-12)</f>
        <v>0.26179938779914941</v>
      </c>
      <c r="H735">
        <f t="shared" si="90"/>
        <v>-0.11808161476004636</v>
      </c>
      <c r="I735">
        <f t="shared" si="91"/>
        <v>0.78311168725237534</v>
      </c>
      <c r="J735">
        <f t="shared" si="92"/>
        <v>0.87844848623430416</v>
      </c>
      <c r="L735">
        <f t="shared" si="93"/>
        <v>31</v>
      </c>
      <c r="M735">
        <v>13</v>
      </c>
      <c r="N735" s="3">
        <f t="shared" si="94"/>
        <v>0.6923478405605924</v>
      </c>
      <c r="O735" s="4">
        <f>IF(AR735&gt;0.05,1,0.05)</f>
        <v>1</v>
      </c>
      <c r="W735" s="3">
        <f t="shared" si="95"/>
        <v>0.39163702137839673</v>
      </c>
      <c r="Y735">
        <f>(1-EXP(-W735*A735))/W735</f>
        <v>1.0433892540252634</v>
      </c>
      <c r="Z735">
        <f>A735-Y735</f>
        <v>0.29793736685729666</v>
      </c>
      <c r="AH735" s="3">
        <v>1.0433892540252601</v>
      </c>
      <c r="AI735" s="3">
        <v>0.29793736685729899</v>
      </c>
      <c r="AR735">
        <v>0.6923478405605924</v>
      </c>
      <c r="AS735" s="4">
        <f>0.5/SIN(O735)*0.5</f>
        <v>0.29709877644453031</v>
      </c>
      <c r="AU735" s="4">
        <f t="shared" si="96"/>
        <v>1.1062922759987832</v>
      </c>
      <c r="AV735" s="4">
        <f t="shared" si="97"/>
        <v>0.23503434488377684</v>
      </c>
    </row>
    <row r="736" spans="1:48" x14ac:dyDescent="0.3">
      <c r="A736">
        <v>1.3413266208825601</v>
      </c>
      <c r="E736" cm="1">
        <f t="array" ref="E736">INDEX($C$2:$C$104,L736)</f>
        <v>-0.19749041870286638</v>
      </c>
      <c r="G736">
        <f>PI()/12*(M736-12)</f>
        <v>0.52359877559829882</v>
      </c>
      <c r="H736">
        <f t="shared" si="90"/>
        <v>-0.11808161476004636</v>
      </c>
      <c r="I736">
        <f t="shared" si="91"/>
        <v>0.78311168725237534</v>
      </c>
      <c r="J736">
        <f t="shared" si="92"/>
        <v>0.9762741277364313</v>
      </c>
      <c r="L736">
        <f t="shared" si="93"/>
        <v>31</v>
      </c>
      <c r="M736">
        <v>14</v>
      </c>
      <c r="N736" s="3">
        <f t="shared" si="94"/>
        <v>0.59452219905846526</v>
      </c>
      <c r="O736" s="4">
        <f>IF(AR736&gt;0.05,1,0.05)</f>
        <v>1</v>
      </c>
      <c r="W736" s="3">
        <f t="shared" si="95"/>
        <v>0.44633850637463507</v>
      </c>
      <c r="Y736">
        <f>(1-EXP(-W736*A736))/W736</f>
        <v>1.0092487907861276</v>
      </c>
      <c r="Z736">
        <f>A736-Y736</f>
        <v>0.33207783009643244</v>
      </c>
      <c r="AH736" s="3">
        <v>1.0092487907861301</v>
      </c>
      <c r="AI736" s="3">
        <v>0.33207783009643599</v>
      </c>
      <c r="AR736">
        <v>0.59452219905846526</v>
      </c>
      <c r="AS736" s="4">
        <f>0.5/SIN(O736)*0.5</f>
        <v>0.29709877644453031</v>
      </c>
      <c r="AU736" s="4">
        <f t="shared" si="96"/>
        <v>1.1062922759987832</v>
      </c>
      <c r="AV736" s="4">
        <f t="shared" si="97"/>
        <v>0.23503434488377684</v>
      </c>
    </row>
    <row r="737" spans="1:48" x14ac:dyDescent="0.3">
      <c r="A737">
        <v>1.3413266208825601</v>
      </c>
      <c r="E737" cm="1">
        <f t="array" ref="E737">INDEX($C$2:$C$104,L737)</f>
        <v>-0.19749041870286638</v>
      </c>
      <c r="G737">
        <f>PI()/12*(M737-12)</f>
        <v>0.78539816339744828</v>
      </c>
      <c r="H737">
        <f t="shared" si="90"/>
        <v>-0.11808161476004636</v>
      </c>
      <c r="I737">
        <f t="shared" si="91"/>
        <v>0.78311168725237534</v>
      </c>
      <c r="J737">
        <f t="shared" si="92"/>
        <v>1.1200227490627381</v>
      </c>
      <c r="L737">
        <f t="shared" si="93"/>
        <v>31</v>
      </c>
      <c r="M737">
        <v>15</v>
      </c>
      <c r="N737" s="3">
        <f t="shared" si="94"/>
        <v>0.45077357773215843</v>
      </c>
      <c r="O737" s="4">
        <f>IF(AR737&gt;0.05,1,0.05)</f>
        <v>1</v>
      </c>
      <c r="W737" s="3">
        <f t="shared" si="95"/>
        <v>0.57383939240602855</v>
      </c>
      <c r="Y737">
        <f>(1-EXP(-W737*A737))/W737</f>
        <v>0.93554192610842157</v>
      </c>
      <c r="Z737">
        <f>A737-Y737</f>
        <v>0.40578469477413848</v>
      </c>
      <c r="AH737" s="3">
        <v>0.93554192610842501</v>
      </c>
      <c r="AI737" s="3">
        <v>0.40578469477414197</v>
      </c>
      <c r="AR737">
        <v>0.45077357773215843</v>
      </c>
      <c r="AS737" s="4">
        <f>0.5/SIN(O737)*0.5</f>
        <v>0.29709877644453031</v>
      </c>
      <c r="AU737" s="4">
        <f t="shared" si="96"/>
        <v>1.1062922759987832</v>
      </c>
      <c r="AV737" s="4">
        <f t="shared" si="97"/>
        <v>0.23503434488377684</v>
      </c>
    </row>
    <row r="738" spans="1:48" x14ac:dyDescent="0.3">
      <c r="A738">
        <v>1.3413266208825601</v>
      </c>
      <c r="E738" cm="1">
        <f t="array" ref="E738">INDEX($C$2:$C$104,L738)</f>
        <v>-0.19749041870286638</v>
      </c>
      <c r="G738">
        <f>PI()/12*(M738-12)</f>
        <v>1.0471975511965976</v>
      </c>
      <c r="H738">
        <f t="shared" si="90"/>
        <v>-0.11808161476004636</v>
      </c>
      <c r="I738">
        <f t="shared" si="91"/>
        <v>0.78311168725237534</v>
      </c>
      <c r="J738">
        <f t="shared" si="92"/>
        <v>1.2937932225693598</v>
      </c>
      <c r="L738">
        <f t="shared" si="93"/>
        <v>31</v>
      </c>
      <c r="M738">
        <v>16</v>
      </c>
      <c r="N738" s="3">
        <f t="shared" si="94"/>
        <v>0.27700310422553676</v>
      </c>
      <c r="O738" s="4">
        <f>IF(AR738&gt;0.05,1,0.05)</f>
        <v>1</v>
      </c>
      <c r="W738" s="3">
        <f t="shared" si="95"/>
        <v>0.91416292144430433</v>
      </c>
      <c r="Y738">
        <f>(1-EXP(-W738*A738))/W738</f>
        <v>0.77293878208828892</v>
      </c>
      <c r="Z738">
        <f>A738-Y738</f>
        <v>0.56838783879427113</v>
      </c>
      <c r="AH738" s="3">
        <v>0.77293878208829103</v>
      </c>
      <c r="AI738" s="3">
        <v>0.56838783879427601</v>
      </c>
      <c r="AR738">
        <v>0.27700310422553676</v>
      </c>
      <c r="AS738" s="4">
        <f>0.5/SIN(O738)*0.5</f>
        <v>0.29709877644453031</v>
      </c>
      <c r="AU738" s="4">
        <f t="shared" si="96"/>
        <v>1.1062922759987832</v>
      </c>
      <c r="AV738" s="4">
        <f t="shared" si="97"/>
        <v>0.23503434488377684</v>
      </c>
    </row>
    <row r="739" spans="1:48" x14ac:dyDescent="0.3">
      <c r="A739">
        <v>1.4172317164523101</v>
      </c>
      <c r="E739" cm="1">
        <f t="array" ref="E739">INDEX($C$2:$C$104,L739)</f>
        <v>-0.19749041870286638</v>
      </c>
      <c r="G739">
        <f>PI()/12*(M739-12)</f>
        <v>1.308996938995747</v>
      </c>
      <c r="H739">
        <f t="shared" si="90"/>
        <v>-0.11808161476004636</v>
      </c>
      <c r="I739">
        <f t="shared" si="91"/>
        <v>0.78311168725237534</v>
      </c>
      <c r="J739">
        <f t="shared" si="92"/>
        <v>1.4860924707115062</v>
      </c>
      <c r="L739">
        <f t="shared" si="93"/>
        <v>31</v>
      </c>
      <c r="M739">
        <v>17</v>
      </c>
      <c r="N739" s="3">
        <f t="shared" si="94"/>
        <v>8.4703856083390372E-2</v>
      </c>
      <c r="O739" s="4">
        <f>IF(AR739&gt;0.05,1,0.05)</f>
        <v>1</v>
      </c>
      <c r="W739" s="3">
        <f t="shared" si="95"/>
        <v>2.9549917752618597</v>
      </c>
      <c r="Y739">
        <f>(1-EXP(-W739*A739))/W739</f>
        <v>0.33327402301926046</v>
      </c>
      <c r="Z739">
        <f>A739-Y739</f>
        <v>1.0839576934330495</v>
      </c>
      <c r="AH739" s="3">
        <v>0.33327402301926001</v>
      </c>
      <c r="AI739" s="3">
        <v>1.0839576934330499</v>
      </c>
      <c r="AR739">
        <v>8.4703856083390372E-2</v>
      </c>
      <c r="AS739" s="4">
        <f>0.5/SIN(O739)*0.5</f>
        <v>0.29709877644453031</v>
      </c>
      <c r="AU739" s="4">
        <f t="shared" si="96"/>
        <v>1.1566787544329449</v>
      </c>
      <c r="AV739" s="4">
        <f t="shared" si="97"/>
        <v>0.26055296201936518</v>
      </c>
    </row>
    <row r="740" spans="1:48" x14ac:dyDescent="0.3">
      <c r="A740">
        <v>1.4172317164523101</v>
      </c>
      <c r="E740" cm="1">
        <f t="array" ref="E740">INDEX($C$2:$C$104,L740)</f>
        <v>-0.19749041870286638</v>
      </c>
      <c r="G740">
        <f>PI()/12*(M740-12)</f>
        <v>1.5707963267948966</v>
      </c>
      <c r="H740">
        <f t="shared" si="90"/>
        <v>-0.11808161476004636</v>
      </c>
      <c r="I740">
        <f t="shared" si="91"/>
        <v>0.78311168725237534</v>
      </c>
      <c r="J740">
        <f t="shared" si="92"/>
        <v>1.6891540850037874</v>
      </c>
      <c r="L740">
        <f t="shared" si="93"/>
        <v>31</v>
      </c>
      <c r="M740">
        <v>18</v>
      </c>
      <c r="N740" s="3">
        <f t="shared" si="94"/>
        <v>0.05</v>
      </c>
      <c r="O740" s="4">
        <f>IF(AR740&gt;0.05,1,0.05)</f>
        <v>0.05</v>
      </c>
      <c r="W740" s="3">
        <f t="shared" si="95"/>
        <v>5.0020839411324403</v>
      </c>
      <c r="Y740">
        <f>(1-EXP(-W740*A740))/W740</f>
        <v>0.19974991903689668</v>
      </c>
      <c r="Z740">
        <f>A740-Y740</f>
        <v>1.2174817974154133</v>
      </c>
      <c r="AH740" s="3">
        <v>0.19974991903689601</v>
      </c>
      <c r="AI740" s="3">
        <v>1.21748179741542</v>
      </c>
      <c r="AR740">
        <v>0.05</v>
      </c>
      <c r="AS740" s="4">
        <f>0.5/SIN(O740)*0.5</f>
        <v>5.0020839411324403</v>
      </c>
      <c r="AU740" s="4">
        <f t="shared" si="96"/>
        <v>0.19974991903689668</v>
      </c>
      <c r="AV740" s="4">
        <f t="shared" si="97"/>
        <v>1.2174817974154133</v>
      </c>
    </row>
    <row r="741" spans="1:48" x14ac:dyDescent="0.3">
      <c r="A741">
        <v>1.4172317164523101</v>
      </c>
      <c r="E741" cm="1">
        <f t="array" ref="E741">INDEX($C$2:$C$104,L741)</f>
        <v>-0.19749041870286638</v>
      </c>
      <c r="G741">
        <f>PI()/12*(M741-12)</f>
        <v>1.8325957145940459</v>
      </c>
      <c r="H741">
        <f t="shared" si="90"/>
        <v>-0.11808161476004636</v>
      </c>
      <c r="I741">
        <f t="shared" si="91"/>
        <v>0.78311168725237534</v>
      </c>
      <c r="J741">
        <f t="shared" si="92"/>
        <v>1.8973342628321661</v>
      </c>
      <c r="L741">
        <f t="shared" si="93"/>
        <v>31</v>
      </c>
      <c r="M741">
        <v>19</v>
      </c>
      <c r="N741" s="3">
        <f t="shared" si="94"/>
        <v>0.05</v>
      </c>
      <c r="O741" s="4">
        <f>IF(AR741&gt;0.05,1,0.05)</f>
        <v>0.05</v>
      </c>
      <c r="W741" s="3">
        <f t="shared" si="95"/>
        <v>5.0020839411324403</v>
      </c>
      <c r="Y741">
        <f>(1-EXP(-W741*A741))/W741</f>
        <v>0.19974991903689668</v>
      </c>
      <c r="Z741">
        <f>A741-Y741</f>
        <v>1.2174817974154133</v>
      </c>
      <c r="AH741" s="3">
        <v>0.19974991903689601</v>
      </c>
      <c r="AI741" s="3">
        <v>1.21748179741542</v>
      </c>
      <c r="AR741">
        <v>0.05</v>
      </c>
      <c r="AS741" s="4">
        <f>0.5/SIN(O741)*0.5</f>
        <v>5.0020839411324403</v>
      </c>
      <c r="AU741" s="4">
        <f t="shared" si="96"/>
        <v>0.19974991903689668</v>
      </c>
      <c r="AV741" s="4">
        <f t="shared" si="97"/>
        <v>1.2174817974154133</v>
      </c>
    </row>
    <row r="742" spans="1:48" x14ac:dyDescent="0.3">
      <c r="A742">
        <v>1.4172317164523101</v>
      </c>
      <c r="E742" cm="1">
        <f t="array" ref="E742">INDEX($C$2:$C$104,L742)</f>
        <v>-0.19749041870286638</v>
      </c>
      <c r="G742">
        <f>PI()/12*(M742-12)</f>
        <v>2.0943951023931953</v>
      </c>
      <c r="H742">
        <f t="shared" si="90"/>
        <v>-0.11808161476004636</v>
      </c>
      <c r="I742">
        <f t="shared" si="91"/>
        <v>0.78311168725237534</v>
      </c>
      <c r="J742">
        <f t="shared" si="92"/>
        <v>2.1055596951623112</v>
      </c>
      <c r="L742">
        <f t="shared" si="93"/>
        <v>31</v>
      </c>
      <c r="M742">
        <v>20</v>
      </c>
      <c r="N742" s="3">
        <f t="shared" si="94"/>
        <v>0.05</v>
      </c>
      <c r="O742" s="4">
        <f>IF(AR742&gt;0.05,1,0.05)</f>
        <v>0.05</v>
      </c>
      <c r="W742" s="3">
        <f t="shared" si="95"/>
        <v>5.0020839411324403</v>
      </c>
      <c r="Y742">
        <f>(1-EXP(-W742*A742))/W742</f>
        <v>0.19974991903689668</v>
      </c>
      <c r="Z742">
        <f>A742-Y742</f>
        <v>1.2174817974154133</v>
      </c>
      <c r="AH742" s="3">
        <v>0.19974991903689601</v>
      </c>
      <c r="AI742" s="3">
        <v>1.21748179741542</v>
      </c>
      <c r="AR742">
        <v>0.05</v>
      </c>
      <c r="AS742" s="4">
        <f>0.5/SIN(O742)*0.5</f>
        <v>5.0020839411324403</v>
      </c>
      <c r="AU742" s="4">
        <f t="shared" si="96"/>
        <v>0.19974991903689668</v>
      </c>
      <c r="AV742" s="4">
        <f t="shared" si="97"/>
        <v>1.2174817974154133</v>
      </c>
    </row>
    <row r="743" spans="1:48" x14ac:dyDescent="0.3">
      <c r="A743">
        <v>1.4172317164523101</v>
      </c>
      <c r="E743" cm="1">
        <f t="array" ref="E743">INDEX($C$2:$C$104,L743)</f>
        <v>-0.19749041870286638</v>
      </c>
      <c r="G743">
        <f>PI()/12*(M743-12)</f>
        <v>2.3561944901923448</v>
      </c>
      <c r="H743">
        <f t="shared" si="90"/>
        <v>-0.11808161476004636</v>
      </c>
      <c r="I743">
        <f t="shared" si="91"/>
        <v>0.78311168725237534</v>
      </c>
      <c r="J743">
        <f t="shared" si="92"/>
        <v>2.3074664913970659</v>
      </c>
      <c r="L743">
        <f t="shared" si="93"/>
        <v>31</v>
      </c>
      <c r="M743">
        <v>21</v>
      </c>
      <c r="N743" s="3">
        <f t="shared" si="94"/>
        <v>0.05</v>
      </c>
      <c r="O743" s="4">
        <f>IF(AR743&gt;0.05,1,0.05)</f>
        <v>0.05</v>
      </c>
      <c r="W743" s="3">
        <f t="shared" si="95"/>
        <v>5.0020839411324403</v>
      </c>
      <c r="Y743">
        <f>(1-EXP(-W743*A743))/W743</f>
        <v>0.19974991903689668</v>
      </c>
      <c r="Z743">
        <f>A743-Y743</f>
        <v>1.2174817974154133</v>
      </c>
      <c r="AH743" s="3">
        <v>0.19974991903689601</v>
      </c>
      <c r="AI743" s="3">
        <v>1.21748179741542</v>
      </c>
      <c r="AR743">
        <v>0.05</v>
      </c>
      <c r="AS743" s="4">
        <f>0.5/SIN(O743)*0.5</f>
        <v>5.0020839411324403</v>
      </c>
      <c r="AU743" s="4">
        <f t="shared" si="96"/>
        <v>0.19974991903689668</v>
      </c>
      <c r="AV743" s="4">
        <f t="shared" si="97"/>
        <v>1.2174817974154133</v>
      </c>
    </row>
    <row r="744" spans="1:48" x14ac:dyDescent="0.3">
      <c r="A744">
        <v>1.4172317164523101</v>
      </c>
      <c r="E744" cm="1">
        <f t="array" ref="E744">INDEX($C$2:$C$104,L744)</f>
        <v>-0.19749041870286638</v>
      </c>
      <c r="G744">
        <f>PI()/12*(M744-12)</f>
        <v>2.617993877991494</v>
      </c>
      <c r="H744">
        <f t="shared" si="90"/>
        <v>-0.11808161476004636</v>
      </c>
      <c r="I744">
        <f t="shared" si="91"/>
        <v>0.78311168725237534</v>
      </c>
      <c r="J744">
        <f t="shared" si="92"/>
        <v>2.4919106905357733</v>
      </c>
      <c r="L744">
        <f t="shared" si="93"/>
        <v>31</v>
      </c>
      <c r="M744">
        <v>22</v>
      </c>
      <c r="N744" s="3">
        <f t="shared" si="94"/>
        <v>0.05</v>
      </c>
      <c r="O744" s="4">
        <f>IF(AR744&gt;0.05,1,0.05)</f>
        <v>0.05</v>
      </c>
      <c r="W744" s="3">
        <f t="shared" si="95"/>
        <v>5.0020839411324403</v>
      </c>
      <c r="Y744">
        <f>(1-EXP(-W744*A744))/W744</f>
        <v>0.19974991903689668</v>
      </c>
      <c r="Z744">
        <f>A744-Y744</f>
        <v>1.2174817974154133</v>
      </c>
      <c r="AH744" s="3">
        <v>0.19974991903689601</v>
      </c>
      <c r="AI744" s="3">
        <v>1.21748179741542</v>
      </c>
      <c r="AR744">
        <v>0.05</v>
      </c>
      <c r="AS744" s="4">
        <f>0.5/SIN(O744)*0.5</f>
        <v>5.0020839411324403</v>
      </c>
      <c r="AU744" s="4">
        <f t="shared" si="96"/>
        <v>0.19974991903689668</v>
      </c>
      <c r="AV744" s="4">
        <f t="shared" si="97"/>
        <v>1.2174817974154133</v>
      </c>
    </row>
    <row r="745" spans="1:48" x14ac:dyDescent="0.3">
      <c r="A745">
        <v>1.4172317164523101</v>
      </c>
      <c r="E745" cm="1">
        <f t="array" ref="E745">INDEX($C$2:$C$104,L745)</f>
        <v>-0.19749041870286638</v>
      </c>
      <c r="G745">
        <f>PI()/12*(M745-12)</f>
        <v>2.8797932657906435</v>
      </c>
      <c r="H745">
        <f t="shared" si="90"/>
        <v>-0.11808161476004636</v>
      </c>
      <c r="I745">
        <f t="shared" si="91"/>
        <v>0.78311168725237534</v>
      </c>
      <c r="J745">
        <f t="shared" si="92"/>
        <v>2.6352197282994907</v>
      </c>
      <c r="L745">
        <f t="shared" si="93"/>
        <v>31</v>
      </c>
      <c r="M745">
        <v>23</v>
      </c>
      <c r="N745" s="3">
        <f t="shared" si="94"/>
        <v>0.05</v>
      </c>
      <c r="O745" s="4">
        <f>IF(AR745&gt;0.05,1,0.05)</f>
        <v>0.05</v>
      </c>
      <c r="W745" s="3">
        <f t="shared" si="95"/>
        <v>5.0020839411324403</v>
      </c>
      <c r="Y745">
        <f>(1-EXP(-W745*A745))/W745</f>
        <v>0.19974991903689668</v>
      </c>
      <c r="Z745">
        <f>A745-Y745</f>
        <v>1.2174817974154133</v>
      </c>
      <c r="AH745" s="3">
        <v>0.19974991903689601</v>
      </c>
      <c r="AI745" s="3">
        <v>1.21748179741542</v>
      </c>
      <c r="AR745">
        <v>0.05</v>
      </c>
      <c r="AS745" s="4">
        <f>0.5/SIN(O745)*0.5</f>
        <v>5.0020839411324403</v>
      </c>
      <c r="AU745" s="4">
        <f t="shared" si="96"/>
        <v>0.19974991903689668</v>
      </c>
      <c r="AV745" s="4">
        <f t="shared" si="97"/>
        <v>1.2174817974154133</v>
      </c>
    </row>
    <row r="746" spans="1:48" x14ac:dyDescent="0.3">
      <c r="A746">
        <v>1.4172317164523101</v>
      </c>
      <c r="E746" cm="1">
        <f t="array" ref="E746">INDEX($C$2:$C$104,L746)</f>
        <v>-0.20363218914970888</v>
      </c>
      <c r="G746">
        <f>PI()/12*(M746-12)</f>
        <v>-3.1415926535897931</v>
      </c>
      <c r="H746">
        <f t="shared" si="90"/>
        <v>-0.12170372793262459</v>
      </c>
      <c r="I746">
        <f t="shared" si="91"/>
        <v>0.78213451039258342</v>
      </c>
      <c r="J746">
        <f t="shared" si="92"/>
        <v>2.6994530195015995</v>
      </c>
      <c r="L746">
        <f t="shared" si="93"/>
        <v>32</v>
      </c>
      <c r="M746">
        <v>0</v>
      </c>
      <c r="N746" s="3">
        <f t="shared" si="94"/>
        <v>0.05</v>
      </c>
      <c r="O746" s="4">
        <f>IF(AR746&gt;0.05,1,0.05)</f>
        <v>0.05</v>
      </c>
      <c r="W746" s="3">
        <f t="shared" si="95"/>
        <v>5.0020839411324403</v>
      </c>
      <c r="Y746">
        <f>(1-EXP(-W746*A746))/W746</f>
        <v>0.19974991903689668</v>
      </c>
      <c r="Z746">
        <f>A746-Y746</f>
        <v>1.2174817974154133</v>
      </c>
      <c r="AH746" s="3">
        <v>0.19974991903689601</v>
      </c>
      <c r="AI746" s="3">
        <v>1.21748179741542</v>
      </c>
      <c r="AR746">
        <v>0.05</v>
      </c>
      <c r="AS746" s="4">
        <f>0.5/SIN(O746)*0.5</f>
        <v>5.0020839411324403</v>
      </c>
      <c r="AU746" s="4">
        <f t="shared" si="96"/>
        <v>0.19974991903689668</v>
      </c>
      <c r="AV746" s="4">
        <f t="shared" si="97"/>
        <v>1.2174817974154133</v>
      </c>
    </row>
    <row r="747" spans="1:48" x14ac:dyDescent="0.3">
      <c r="A747">
        <v>1.4172317164523101</v>
      </c>
      <c r="E747" cm="1">
        <f t="array" ref="E747">INDEX($C$2:$C$104,L747)</f>
        <v>-0.20363218914970888</v>
      </c>
      <c r="G747">
        <f>PI()/12*(M747-12)</f>
        <v>-2.8797932657906435</v>
      </c>
      <c r="H747">
        <f t="shared" si="90"/>
        <v>-0.12170372793262459</v>
      </c>
      <c r="I747">
        <f t="shared" si="91"/>
        <v>0.78213451039258342</v>
      </c>
      <c r="J747">
        <f t="shared" si="92"/>
        <v>2.6407695570406955</v>
      </c>
      <c r="L747">
        <f t="shared" si="93"/>
        <v>32</v>
      </c>
      <c r="M747">
        <v>1</v>
      </c>
      <c r="N747" s="3">
        <f t="shared" si="94"/>
        <v>0.05</v>
      </c>
      <c r="O747" s="4">
        <f>IF(AR747&gt;0.05,1,0.05)</f>
        <v>0.05</v>
      </c>
      <c r="W747" s="3">
        <f t="shared" si="95"/>
        <v>5.0020839411324403</v>
      </c>
      <c r="Y747">
        <f>(1-EXP(-W747*A747))/W747</f>
        <v>0.19974991903689668</v>
      </c>
      <c r="Z747">
        <f>A747-Y747</f>
        <v>1.2174817974154133</v>
      </c>
      <c r="AH747" s="3">
        <v>0.19974991903689601</v>
      </c>
      <c r="AI747" s="3">
        <v>1.21748179741542</v>
      </c>
      <c r="AR747">
        <v>0.05</v>
      </c>
      <c r="AS747" s="4">
        <f>0.5/SIN(O747)*0.5</f>
        <v>5.0020839411324403</v>
      </c>
      <c r="AU747" s="4">
        <f t="shared" si="96"/>
        <v>0.19974991903689668</v>
      </c>
      <c r="AV747" s="4">
        <f t="shared" si="97"/>
        <v>1.2174817974154133</v>
      </c>
    </row>
    <row r="748" spans="1:48" x14ac:dyDescent="0.3">
      <c r="A748">
        <v>1.4172317164523101</v>
      </c>
      <c r="E748" cm="1">
        <f t="array" ref="E748">INDEX($C$2:$C$104,L748)</f>
        <v>-0.20363218914970888</v>
      </c>
      <c r="G748">
        <f>PI()/12*(M748-12)</f>
        <v>-2.617993877991494</v>
      </c>
      <c r="H748">
        <f t="shared" si="90"/>
        <v>-0.12170372793262459</v>
      </c>
      <c r="I748">
        <f t="shared" si="91"/>
        <v>0.78213451039258342</v>
      </c>
      <c r="J748">
        <f t="shared" si="92"/>
        <v>2.4965133431365172</v>
      </c>
      <c r="L748">
        <f t="shared" si="93"/>
        <v>32</v>
      </c>
      <c r="M748">
        <v>2</v>
      </c>
      <c r="N748" s="3">
        <f t="shared" si="94"/>
        <v>0.05</v>
      </c>
      <c r="O748" s="4">
        <f>IF(AR748&gt;0.05,1,0.05)</f>
        <v>0.05</v>
      </c>
      <c r="W748" s="3">
        <f t="shared" si="95"/>
        <v>5.0020839411324403</v>
      </c>
      <c r="Y748">
        <f>(1-EXP(-W748*A748))/W748</f>
        <v>0.19974991903689668</v>
      </c>
      <c r="Z748">
        <f>A748-Y748</f>
        <v>1.2174817974154133</v>
      </c>
      <c r="AH748" s="3">
        <v>0.19974991903689601</v>
      </c>
      <c r="AI748" s="3">
        <v>1.21748179741542</v>
      </c>
      <c r="AR748">
        <v>0.05</v>
      </c>
      <c r="AS748" s="4">
        <f>0.5/SIN(O748)*0.5</f>
        <v>5.0020839411324403</v>
      </c>
      <c r="AU748" s="4">
        <f t="shared" si="96"/>
        <v>0.19974991903689668</v>
      </c>
      <c r="AV748" s="4">
        <f t="shared" si="97"/>
        <v>1.2174817974154133</v>
      </c>
    </row>
    <row r="749" spans="1:48" x14ac:dyDescent="0.3">
      <c r="A749">
        <v>1.4172317164523101</v>
      </c>
      <c r="E749" cm="1">
        <f t="array" ref="E749">INDEX($C$2:$C$104,L749)</f>
        <v>-0.20363218914970888</v>
      </c>
      <c r="G749">
        <f>PI()/12*(M749-12)</f>
        <v>-2.3561944901923448</v>
      </c>
      <c r="H749">
        <f t="shared" si="90"/>
        <v>-0.12170372793262459</v>
      </c>
      <c r="I749">
        <f t="shared" si="91"/>
        <v>0.78213451039258342</v>
      </c>
      <c r="J749">
        <f t="shared" si="92"/>
        <v>2.3114308401612158</v>
      </c>
      <c r="L749">
        <f t="shared" si="93"/>
        <v>32</v>
      </c>
      <c r="M749">
        <v>3</v>
      </c>
      <c r="N749" s="3">
        <f t="shared" si="94"/>
        <v>0.05</v>
      </c>
      <c r="O749" s="4">
        <f>IF(AR749&gt;0.05,1,0.05)</f>
        <v>0.05</v>
      </c>
      <c r="W749" s="3">
        <f t="shared" si="95"/>
        <v>5.0020839411324403</v>
      </c>
      <c r="Y749">
        <f>(1-EXP(-W749*A749))/W749</f>
        <v>0.19974991903689668</v>
      </c>
      <c r="Z749">
        <f>A749-Y749</f>
        <v>1.2174817974154133</v>
      </c>
      <c r="AH749" s="3">
        <v>0.19974991903689601</v>
      </c>
      <c r="AI749" s="3">
        <v>1.21748179741542</v>
      </c>
      <c r="AR749">
        <v>0.05</v>
      </c>
      <c r="AS749" s="4">
        <f>0.5/SIN(O749)*0.5</f>
        <v>5.0020839411324403</v>
      </c>
      <c r="AU749" s="4">
        <f t="shared" si="96"/>
        <v>0.19974991903689668</v>
      </c>
      <c r="AV749" s="4">
        <f t="shared" si="97"/>
        <v>1.2174817974154133</v>
      </c>
    </row>
    <row r="750" spans="1:48" x14ac:dyDescent="0.3">
      <c r="A750">
        <v>1.4172317164523101</v>
      </c>
      <c r="E750" cm="1">
        <f t="array" ref="E750">INDEX($C$2:$C$104,L750)</f>
        <v>-0.20363218914970888</v>
      </c>
      <c r="G750">
        <f>PI()/12*(M750-12)</f>
        <v>-2.0943951023931953</v>
      </c>
      <c r="H750">
        <f t="shared" si="90"/>
        <v>-0.12170372793262459</v>
      </c>
      <c r="I750">
        <f t="shared" si="91"/>
        <v>0.78213451039258342</v>
      </c>
      <c r="J750">
        <f t="shared" si="92"/>
        <v>2.109205625124233</v>
      </c>
      <c r="L750">
        <f t="shared" si="93"/>
        <v>32</v>
      </c>
      <c r="M750">
        <v>4</v>
      </c>
      <c r="N750" s="3">
        <f t="shared" si="94"/>
        <v>0.05</v>
      </c>
      <c r="O750" s="4">
        <f>IF(AR750&gt;0.05,1,0.05)</f>
        <v>0.05</v>
      </c>
      <c r="W750" s="3">
        <f t="shared" si="95"/>
        <v>5.0020839411324403</v>
      </c>
      <c r="Y750">
        <f>(1-EXP(-W750*A750))/W750</f>
        <v>0.19974991903689668</v>
      </c>
      <c r="Z750">
        <f>A750-Y750</f>
        <v>1.2174817974154133</v>
      </c>
      <c r="AH750" s="3">
        <v>0.19974991903689601</v>
      </c>
      <c r="AI750" s="3">
        <v>1.21748179741542</v>
      </c>
      <c r="AR750">
        <v>0.05</v>
      </c>
      <c r="AS750" s="4">
        <f>0.5/SIN(O750)*0.5</f>
        <v>5.0020839411324403</v>
      </c>
      <c r="AU750" s="4">
        <f t="shared" si="96"/>
        <v>0.19974991903689668</v>
      </c>
      <c r="AV750" s="4">
        <f t="shared" si="97"/>
        <v>1.2174817974154133</v>
      </c>
    </row>
    <row r="751" spans="1:48" x14ac:dyDescent="0.3">
      <c r="A751">
        <v>1.4172317164523101</v>
      </c>
      <c r="E751" cm="1">
        <f t="array" ref="E751">INDEX($C$2:$C$104,L751)</f>
        <v>-0.20363218914970888</v>
      </c>
      <c r="G751">
        <f>PI()/12*(M751-12)</f>
        <v>-1.8325957145940459</v>
      </c>
      <c r="H751">
        <f t="shared" si="90"/>
        <v>-0.12170372793262459</v>
      </c>
      <c r="I751">
        <f t="shared" si="91"/>
        <v>0.78213451039258342</v>
      </c>
      <c r="J751">
        <f t="shared" si="92"/>
        <v>1.9008935826868563</v>
      </c>
      <c r="L751">
        <f t="shared" si="93"/>
        <v>32</v>
      </c>
      <c r="M751">
        <v>5</v>
      </c>
      <c r="N751" s="3">
        <f t="shared" si="94"/>
        <v>0.05</v>
      </c>
      <c r="O751" s="4">
        <f>IF(AR751&gt;0.05,1,0.05)</f>
        <v>0.05</v>
      </c>
      <c r="W751" s="3">
        <f t="shared" si="95"/>
        <v>5.0020839411324403</v>
      </c>
      <c r="Y751">
        <f>(1-EXP(-W751*A751))/W751</f>
        <v>0.19974991903689668</v>
      </c>
      <c r="Z751">
        <f>A751-Y751</f>
        <v>1.2174817974154133</v>
      </c>
      <c r="AH751" s="3">
        <v>0.19974991903689601</v>
      </c>
      <c r="AI751" s="3">
        <v>1.21748179741542</v>
      </c>
      <c r="AR751">
        <v>0.05</v>
      </c>
      <c r="AS751" s="4">
        <f>0.5/SIN(O751)*0.5</f>
        <v>5.0020839411324403</v>
      </c>
      <c r="AU751" s="4">
        <f t="shared" si="96"/>
        <v>0.19974991903689668</v>
      </c>
      <c r="AV751" s="4">
        <f t="shared" si="97"/>
        <v>1.2174817974154133</v>
      </c>
    </row>
    <row r="752" spans="1:48" x14ac:dyDescent="0.3">
      <c r="A752">
        <v>1.4172317164523101</v>
      </c>
      <c r="E752" cm="1">
        <f t="array" ref="E752">INDEX($C$2:$C$104,L752)</f>
        <v>-0.20363218914970888</v>
      </c>
      <c r="G752">
        <f>PI()/12*(M752-12)</f>
        <v>-1.5707963267948966</v>
      </c>
      <c r="H752">
        <f t="shared" si="90"/>
        <v>-0.12170372793262459</v>
      </c>
      <c r="I752">
        <f t="shared" si="91"/>
        <v>0.78213451039258342</v>
      </c>
      <c r="J752">
        <f t="shared" si="92"/>
        <v>1.6928025169271592</v>
      </c>
      <c r="L752">
        <f t="shared" si="93"/>
        <v>32</v>
      </c>
      <c r="M752">
        <v>6</v>
      </c>
      <c r="N752" s="3">
        <f t="shared" si="94"/>
        <v>0.05</v>
      </c>
      <c r="O752" s="4">
        <f>IF(AR752&gt;0.05,1,0.05)</f>
        <v>0.05</v>
      </c>
      <c r="W752" s="3">
        <f t="shared" si="95"/>
        <v>5.0020839411324403</v>
      </c>
      <c r="Y752">
        <f>(1-EXP(-W752*A752))/W752</f>
        <v>0.19974991903689668</v>
      </c>
      <c r="Z752">
        <f>A752-Y752</f>
        <v>1.2174817974154133</v>
      </c>
      <c r="AH752" s="3">
        <v>0.19974991903689601</v>
      </c>
      <c r="AI752" s="3">
        <v>1.21748179741542</v>
      </c>
      <c r="AR752">
        <v>0.05</v>
      </c>
      <c r="AS752" s="4">
        <f>0.5/SIN(O752)*0.5</f>
        <v>5.0020839411324403</v>
      </c>
      <c r="AU752" s="4">
        <f t="shared" si="96"/>
        <v>0.19974991903689668</v>
      </c>
      <c r="AV752" s="4">
        <f t="shared" si="97"/>
        <v>1.2174817974154133</v>
      </c>
    </row>
    <row r="753" spans="1:48" x14ac:dyDescent="0.3">
      <c r="A753">
        <v>1.4172317164523101</v>
      </c>
      <c r="E753" cm="1">
        <f t="array" ref="E753">INDEX($C$2:$C$104,L753)</f>
        <v>-0.20363218914970888</v>
      </c>
      <c r="G753">
        <f>PI()/12*(M753-12)</f>
        <v>-1.308996938995747</v>
      </c>
      <c r="H753">
        <f t="shared" si="90"/>
        <v>-0.12170372793262459</v>
      </c>
      <c r="I753">
        <f t="shared" si="91"/>
        <v>0.78213451039258342</v>
      </c>
      <c r="J753">
        <f t="shared" si="92"/>
        <v>1.4899808066375142</v>
      </c>
      <c r="L753">
        <f t="shared" si="93"/>
        <v>32</v>
      </c>
      <c r="M753">
        <v>7</v>
      </c>
      <c r="N753" s="3">
        <f t="shared" si="94"/>
        <v>8.0815520157382359E-2</v>
      </c>
      <c r="O753" s="4">
        <f>IF(AR753&gt;0.05,1,0.05)</f>
        <v>1</v>
      </c>
      <c r="W753" s="3">
        <f t="shared" si="95"/>
        <v>3.0968350904586344</v>
      </c>
      <c r="Y753">
        <f>(1-EXP(-W753*A753))/W753</f>
        <v>0.31890171810426898</v>
      </c>
      <c r="Z753">
        <f>A753-Y753</f>
        <v>1.098329998348041</v>
      </c>
      <c r="AH753" s="3">
        <v>0.31890171810426798</v>
      </c>
      <c r="AI753" s="3">
        <v>1.0983299983480399</v>
      </c>
      <c r="AR753">
        <v>8.0815520157382359E-2</v>
      </c>
      <c r="AS753" s="4">
        <f>0.5/SIN(O753)*0.5</f>
        <v>0.29709877644453031</v>
      </c>
      <c r="AU753" s="4">
        <f t="shared" si="96"/>
        <v>1.1566787544329449</v>
      </c>
      <c r="AV753" s="4">
        <f t="shared" si="97"/>
        <v>0.26055296201936518</v>
      </c>
    </row>
    <row r="754" spans="1:48" x14ac:dyDescent="0.3">
      <c r="A754">
        <v>1.4172317164523101</v>
      </c>
      <c r="E754" cm="1">
        <f t="array" ref="E754">INDEX($C$2:$C$104,L754)</f>
        <v>-0.20363218914970888</v>
      </c>
      <c r="G754">
        <f>PI()/12*(M754-12)</f>
        <v>-1.0471975511965976</v>
      </c>
      <c r="H754">
        <f t="shared" si="90"/>
        <v>-0.12170372793262459</v>
      </c>
      <c r="I754">
        <f t="shared" si="91"/>
        <v>0.78213451039258342</v>
      </c>
      <c r="J754">
        <f t="shared" si="92"/>
        <v>1.2980642570375711</v>
      </c>
      <c r="L754">
        <f t="shared" si="93"/>
        <v>32</v>
      </c>
      <c r="M754">
        <v>8</v>
      </c>
      <c r="N754" s="3">
        <f t="shared" si="94"/>
        <v>0.27273206975732545</v>
      </c>
      <c r="O754" s="4">
        <f>IF(AR754&gt;0.05,1,0.05)</f>
        <v>1</v>
      </c>
      <c r="W754" s="3">
        <f t="shared" si="95"/>
        <v>0.92811377449511512</v>
      </c>
      <c r="Y754">
        <f>(1-EXP(-W754*A754))/W754</f>
        <v>0.78828723128967071</v>
      </c>
      <c r="Z754">
        <f>A754-Y754</f>
        <v>0.62894448516263934</v>
      </c>
      <c r="AH754" s="3">
        <v>0.78828723128967204</v>
      </c>
      <c r="AI754" s="3">
        <v>0.62894448516264401</v>
      </c>
      <c r="AR754">
        <v>0.27273206975732545</v>
      </c>
      <c r="AS754" s="4">
        <f>0.5/SIN(O754)*0.5</f>
        <v>0.29709877644453031</v>
      </c>
      <c r="AU754" s="4">
        <f t="shared" si="96"/>
        <v>1.1566787544329449</v>
      </c>
      <c r="AV754" s="4">
        <f t="shared" si="97"/>
        <v>0.26055296201936518</v>
      </c>
    </row>
    <row r="755" spans="1:48" x14ac:dyDescent="0.3">
      <c r="A755">
        <v>1.4172317164523101</v>
      </c>
      <c r="E755" cm="1">
        <f t="array" ref="E755">INDEX($C$2:$C$104,L755)</f>
        <v>-0.20363218914970888</v>
      </c>
      <c r="G755">
        <f>PI()/12*(M755-12)</f>
        <v>-0.78539816339744828</v>
      </c>
      <c r="H755">
        <f t="shared" si="90"/>
        <v>-0.12170372793262459</v>
      </c>
      <c r="I755">
        <f t="shared" si="91"/>
        <v>0.78213451039258342</v>
      </c>
      <c r="J755">
        <f t="shared" si="92"/>
        <v>1.1248089488766</v>
      </c>
      <c r="L755">
        <f t="shared" si="93"/>
        <v>32</v>
      </c>
      <c r="M755">
        <v>9</v>
      </c>
      <c r="N755" s="3">
        <f t="shared" si="94"/>
        <v>0.44598737791829657</v>
      </c>
      <c r="O755" s="4">
        <f>IF(AR755&gt;0.05,1,0.05)</f>
        <v>1</v>
      </c>
      <c r="W755" s="3">
        <f t="shared" si="95"/>
        <v>0.57957724445042524</v>
      </c>
      <c r="Y755">
        <f>(1-EXP(-W755*A755))/W755</f>
        <v>0.9665362743791327</v>
      </c>
      <c r="Z755">
        <f>A755-Y755</f>
        <v>0.45069544207317735</v>
      </c>
      <c r="AH755" s="3">
        <v>0.96653627437913503</v>
      </c>
      <c r="AI755" s="3">
        <v>0.45069544207318102</v>
      </c>
      <c r="AR755">
        <v>0.44598737791829657</v>
      </c>
      <c r="AS755" s="4">
        <f>0.5/SIN(O755)*0.5</f>
        <v>0.29709877644453031</v>
      </c>
      <c r="AU755" s="4">
        <f t="shared" si="96"/>
        <v>1.1566787544329449</v>
      </c>
      <c r="AV755" s="4">
        <f t="shared" si="97"/>
        <v>0.26055296201936518</v>
      </c>
    </row>
    <row r="756" spans="1:48" x14ac:dyDescent="0.3">
      <c r="A756">
        <v>1.4172317164523101</v>
      </c>
      <c r="E756" cm="1">
        <f t="array" ref="E756">INDEX($C$2:$C$104,L756)</f>
        <v>-0.20363218914970888</v>
      </c>
      <c r="G756">
        <f>PI()/12*(M756-12)</f>
        <v>-0.52359877559829882</v>
      </c>
      <c r="H756">
        <f t="shared" si="90"/>
        <v>-0.12170372793262459</v>
      </c>
      <c r="I756">
        <f t="shared" si="91"/>
        <v>0.78213451039258342</v>
      </c>
      <c r="J756">
        <f t="shared" si="92"/>
        <v>0.98165822839925032</v>
      </c>
      <c r="L756">
        <f t="shared" si="93"/>
        <v>32</v>
      </c>
      <c r="M756">
        <v>10</v>
      </c>
      <c r="N756" s="3">
        <f t="shared" si="94"/>
        <v>0.58913809839564624</v>
      </c>
      <c r="O756" s="4">
        <f>IF(AR756&gt;0.05,1,0.05)</f>
        <v>1</v>
      </c>
      <c r="W756" s="3">
        <f t="shared" si="95"/>
        <v>0.44992786349805214</v>
      </c>
      <c r="Y756">
        <f>(1-EXP(-W756*A756))/W756</f>
        <v>1.0478747754291544</v>
      </c>
      <c r="Z756">
        <f>A756-Y756</f>
        <v>0.36935694102315564</v>
      </c>
      <c r="AH756" s="3">
        <v>1.04787477542915</v>
      </c>
      <c r="AI756" s="3">
        <v>0.36935694102315803</v>
      </c>
      <c r="AR756">
        <v>0.58913809839564624</v>
      </c>
      <c r="AS756" s="4">
        <f>0.5/SIN(O756)*0.5</f>
        <v>0.29709877644453031</v>
      </c>
      <c r="AU756" s="4">
        <f t="shared" si="96"/>
        <v>1.1566787544329449</v>
      </c>
      <c r="AV756" s="4">
        <f t="shared" si="97"/>
        <v>0.26055296201936518</v>
      </c>
    </row>
    <row r="757" spans="1:48" x14ac:dyDescent="0.3">
      <c r="A757">
        <v>1.4172317164523101</v>
      </c>
      <c r="E757" cm="1">
        <f t="array" ref="E757">INDEX($C$2:$C$104,L757)</f>
        <v>-0.20363218914970888</v>
      </c>
      <c r="G757">
        <f>PI()/12*(M757-12)</f>
        <v>-0.26179938779914941</v>
      </c>
      <c r="H757">
        <f t="shared" si="90"/>
        <v>-0.12170372793262459</v>
      </c>
      <c r="I757">
        <f t="shared" si="91"/>
        <v>0.78213451039258342</v>
      </c>
      <c r="J757">
        <f t="shared" si="92"/>
        <v>0.88436579443481622</v>
      </c>
      <c r="L757">
        <f t="shared" si="93"/>
        <v>32</v>
      </c>
      <c r="M757">
        <v>11</v>
      </c>
      <c r="N757" s="3">
        <f t="shared" si="94"/>
        <v>0.68643053236008034</v>
      </c>
      <c r="O757" s="4">
        <f>IF(AR757&gt;0.05,1,0.05)</f>
        <v>1</v>
      </c>
      <c r="W757" s="3">
        <f t="shared" si="95"/>
        <v>0.39445852341060039</v>
      </c>
      <c r="Y757">
        <f>(1-EXP(-W757*A757))/W757</f>
        <v>1.0856447241554115</v>
      </c>
      <c r="Z757">
        <f>A757-Y757</f>
        <v>0.33158699229689859</v>
      </c>
      <c r="AH757" s="3">
        <v>1.0856447241554099</v>
      </c>
      <c r="AI757" s="3">
        <v>0.33158699229690097</v>
      </c>
      <c r="AR757">
        <v>0.68643053236008034</v>
      </c>
      <c r="AS757" s="4">
        <f>0.5/SIN(O757)*0.5</f>
        <v>0.29709877644453031</v>
      </c>
      <c r="AU757" s="4">
        <f t="shared" si="96"/>
        <v>1.1566787544329449</v>
      </c>
      <c r="AV757" s="4">
        <f t="shared" si="97"/>
        <v>0.26055296201936518</v>
      </c>
    </row>
    <row r="758" spans="1:48" x14ac:dyDescent="0.3">
      <c r="A758">
        <v>1.4172317164523101</v>
      </c>
      <c r="E758" cm="1">
        <f t="array" ref="E758">INDEX($C$2:$C$104,L758)</f>
        <v>-0.20363218914970888</v>
      </c>
      <c r="G758">
        <f>PI()/12*(M758-12)</f>
        <v>0</v>
      </c>
      <c r="H758">
        <f t="shared" si="90"/>
        <v>-0.12170372793262459</v>
      </c>
      <c r="I758">
        <f t="shared" si="91"/>
        <v>0.78213451039258342</v>
      </c>
      <c r="J758">
        <f t="shared" si="92"/>
        <v>0.84940401238761098</v>
      </c>
      <c r="L758">
        <f t="shared" si="93"/>
        <v>32</v>
      </c>
      <c r="M758">
        <v>12</v>
      </c>
      <c r="N758" s="3">
        <f t="shared" si="94"/>
        <v>0.72139231440728557</v>
      </c>
      <c r="O758" s="4">
        <f>IF(AR758&gt;0.05,1,0.05)</f>
        <v>1</v>
      </c>
      <c r="W758" s="3">
        <f t="shared" si="95"/>
        <v>0.37854080494068615</v>
      </c>
      <c r="Y758">
        <f>(1-EXP(-W758*A758))/W758</f>
        <v>1.0968352002980222</v>
      </c>
      <c r="Z758">
        <f>A758-Y758</f>
        <v>0.32039651615428788</v>
      </c>
      <c r="AH758" s="3">
        <v>1.09683520029802</v>
      </c>
      <c r="AI758" s="3">
        <v>0.32039651615429099</v>
      </c>
      <c r="AR758">
        <v>0.72139231440728557</v>
      </c>
      <c r="AS758" s="4">
        <f>0.5/SIN(O758)*0.5</f>
        <v>0.29709877644453031</v>
      </c>
      <c r="AU758" s="4">
        <f t="shared" si="96"/>
        <v>1.1566787544329449</v>
      </c>
      <c r="AV758" s="4">
        <f t="shared" si="97"/>
        <v>0.26055296201936518</v>
      </c>
    </row>
    <row r="759" spans="1:48" x14ac:dyDescent="0.3">
      <c r="A759">
        <v>1.49241798967901</v>
      </c>
      <c r="E759" cm="1">
        <f t="array" ref="E759">INDEX($C$2:$C$104,L759)</f>
        <v>-0.20363218914970888</v>
      </c>
      <c r="G759">
        <f>PI()/12*(M759-12)</f>
        <v>0.26179938779914941</v>
      </c>
      <c r="H759">
        <f t="shared" si="90"/>
        <v>-0.12170372793262459</v>
      </c>
      <c r="I759">
        <f t="shared" si="91"/>
        <v>0.78213451039258342</v>
      </c>
      <c r="J759">
        <f t="shared" si="92"/>
        <v>0.88436579443481622</v>
      </c>
      <c r="L759">
        <f t="shared" si="93"/>
        <v>32</v>
      </c>
      <c r="M759">
        <v>13</v>
      </c>
      <c r="N759" s="3">
        <f t="shared" si="94"/>
        <v>0.68643053236008034</v>
      </c>
      <c r="O759" s="4">
        <f>IF(AR759&gt;0.05,1,0.05)</f>
        <v>1</v>
      </c>
      <c r="W759" s="3">
        <f t="shared" si="95"/>
        <v>0.39445852341060039</v>
      </c>
      <c r="Y759">
        <f>(1-EXP(-W759*A759))/W759</f>
        <v>1.1280018752275367</v>
      </c>
      <c r="Z759">
        <f>A759-Y759</f>
        <v>0.36441611445147326</v>
      </c>
      <c r="AH759" s="3">
        <v>1.12800187522753</v>
      </c>
      <c r="AI759" s="3">
        <v>0.36441611445147398</v>
      </c>
      <c r="AR759">
        <v>0.68643053236008034</v>
      </c>
      <c r="AS759" s="4">
        <f>0.5/SIN(O759)*0.5</f>
        <v>0.29709877644453031</v>
      </c>
      <c r="AU759" s="4">
        <f t="shared" si="96"/>
        <v>1.2054803390586089</v>
      </c>
      <c r="AV759" s="4">
        <f t="shared" si="97"/>
        <v>0.28693765062040111</v>
      </c>
    </row>
    <row r="760" spans="1:48" x14ac:dyDescent="0.3">
      <c r="A760">
        <v>1.49241798967901</v>
      </c>
      <c r="E760" cm="1">
        <f t="array" ref="E760">INDEX($C$2:$C$104,L760)</f>
        <v>-0.20363218914970888</v>
      </c>
      <c r="G760">
        <f>PI()/12*(M760-12)</f>
        <v>0.52359877559829882</v>
      </c>
      <c r="H760">
        <f t="shared" si="90"/>
        <v>-0.12170372793262459</v>
      </c>
      <c r="I760">
        <f t="shared" si="91"/>
        <v>0.78213451039258342</v>
      </c>
      <c r="J760">
        <f t="shared" si="92"/>
        <v>0.98165822839925032</v>
      </c>
      <c r="L760">
        <f t="shared" si="93"/>
        <v>32</v>
      </c>
      <c r="M760">
        <v>14</v>
      </c>
      <c r="N760" s="3">
        <f t="shared" si="94"/>
        <v>0.58913809839564624</v>
      </c>
      <c r="O760" s="4">
        <f>IF(AR760&gt;0.05,1,0.05)</f>
        <v>1</v>
      </c>
      <c r="W760" s="3">
        <f t="shared" si="95"/>
        <v>0.44992786349805214</v>
      </c>
      <c r="Y760">
        <f>(1-EXP(-W760*A760))/W760</f>
        <v>1.0869484955266311</v>
      </c>
      <c r="Z760">
        <f>A760-Y760</f>
        <v>0.40546949415237887</v>
      </c>
      <c r="AH760" s="3">
        <v>1.08694849552663</v>
      </c>
      <c r="AI760" s="3">
        <v>0.40546949415237998</v>
      </c>
      <c r="AR760">
        <v>0.58913809839564624</v>
      </c>
      <c r="AS760" s="4">
        <f>0.5/SIN(O760)*0.5</f>
        <v>0.29709877644453031</v>
      </c>
      <c r="AU760" s="4">
        <f t="shared" si="96"/>
        <v>1.2054803390586089</v>
      </c>
      <c r="AV760" s="4">
        <f t="shared" si="97"/>
        <v>0.28693765062040111</v>
      </c>
    </row>
    <row r="761" spans="1:48" x14ac:dyDescent="0.3">
      <c r="A761">
        <v>1.49241798967901</v>
      </c>
      <c r="E761" cm="1">
        <f t="array" ref="E761">INDEX($C$2:$C$104,L761)</f>
        <v>-0.20363218914970888</v>
      </c>
      <c r="G761">
        <f>PI()/12*(M761-12)</f>
        <v>0.78539816339744828</v>
      </c>
      <c r="H761">
        <f t="shared" si="90"/>
        <v>-0.12170372793262459</v>
      </c>
      <c r="I761">
        <f t="shared" si="91"/>
        <v>0.78213451039258342</v>
      </c>
      <c r="J761">
        <f t="shared" si="92"/>
        <v>1.1248089488766</v>
      </c>
      <c r="L761">
        <f t="shared" si="93"/>
        <v>32</v>
      </c>
      <c r="M761">
        <v>15</v>
      </c>
      <c r="N761" s="3">
        <f t="shared" si="94"/>
        <v>0.44598737791829657</v>
      </c>
      <c r="O761" s="4">
        <f>IF(AR761&gt;0.05,1,0.05)</f>
        <v>1</v>
      </c>
      <c r="W761" s="3">
        <f t="shared" si="95"/>
        <v>0.57957724445042524</v>
      </c>
      <c r="Y761">
        <f>(1-EXP(-W761*A761))/W761</f>
        <v>0.99889437570809714</v>
      </c>
      <c r="Z761">
        <f>A761-Y761</f>
        <v>0.49352361397091282</v>
      </c>
      <c r="AH761" s="3">
        <v>0.99889437570809703</v>
      </c>
      <c r="AI761" s="3">
        <v>0.49352361397091399</v>
      </c>
      <c r="AR761">
        <v>0.44598737791829657</v>
      </c>
      <c r="AS761" s="4">
        <f>0.5/SIN(O761)*0.5</f>
        <v>0.29709877644453031</v>
      </c>
      <c r="AU761" s="4">
        <f t="shared" si="96"/>
        <v>1.2054803390586089</v>
      </c>
      <c r="AV761" s="4">
        <f t="shared" si="97"/>
        <v>0.28693765062040111</v>
      </c>
    </row>
    <row r="762" spans="1:48" x14ac:dyDescent="0.3">
      <c r="A762">
        <v>1.49241798967901</v>
      </c>
      <c r="E762" cm="1">
        <f t="array" ref="E762">INDEX($C$2:$C$104,L762)</f>
        <v>-0.20363218914970888</v>
      </c>
      <c r="G762">
        <f>PI()/12*(M762-12)</f>
        <v>1.0471975511965976</v>
      </c>
      <c r="H762">
        <f t="shared" si="90"/>
        <v>-0.12170372793262459</v>
      </c>
      <c r="I762">
        <f t="shared" si="91"/>
        <v>0.78213451039258342</v>
      </c>
      <c r="J762">
        <f t="shared" si="92"/>
        <v>1.2980642570375711</v>
      </c>
      <c r="L762">
        <f t="shared" si="93"/>
        <v>32</v>
      </c>
      <c r="M762">
        <v>16</v>
      </c>
      <c r="N762" s="3">
        <f t="shared" si="94"/>
        <v>0.27273206975732545</v>
      </c>
      <c r="O762" s="4">
        <f>IF(AR762&gt;0.05,1,0.05)</f>
        <v>1</v>
      </c>
      <c r="W762" s="3">
        <f t="shared" si="95"/>
        <v>0.92811377449511512</v>
      </c>
      <c r="Y762">
        <f>(1-EXP(-W762*A762))/W762</f>
        <v>0.80777775876711322</v>
      </c>
      <c r="Z762">
        <f>A762-Y762</f>
        <v>0.68464023091189674</v>
      </c>
      <c r="AH762" s="3">
        <v>0.807777758767113</v>
      </c>
      <c r="AI762" s="3">
        <v>0.68464023091189796</v>
      </c>
      <c r="AR762">
        <v>0.27273206975732545</v>
      </c>
      <c r="AS762" s="4">
        <f>0.5/SIN(O762)*0.5</f>
        <v>0.29709877644453031</v>
      </c>
      <c r="AU762" s="4">
        <f t="shared" si="96"/>
        <v>1.2054803390586089</v>
      </c>
      <c r="AV762" s="4">
        <f t="shared" si="97"/>
        <v>0.28693765062040111</v>
      </c>
    </row>
    <row r="763" spans="1:48" x14ac:dyDescent="0.3">
      <c r="A763">
        <v>1.49241798967901</v>
      </c>
      <c r="E763" cm="1">
        <f t="array" ref="E763">INDEX($C$2:$C$104,L763)</f>
        <v>-0.20363218914970888</v>
      </c>
      <c r="G763">
        <f>PI()/12*(M763-12)</f>
        <v>1.308996938995747</v>
      </c>
      <c r="H763">
        <f t="shared" si="90"/>
        <v>-0.12170372793262459</v>
      </c>
      <c r="I763">
        <f t="shared" si="91"/>
        <v>0.78213451039258342</v>
      </c>
      <c r="J763">
        <f t="shared" si="92"/>
        <v>1.4899808066375142</v>
      </c>
      <c r="L763">
        <f t="shared" si="93"/>
        <v>32</v>
      </c>
      <c r="M763">
        <v>17</v>
      </c>
      <c r="N763" s="3">
        <f t="shared" si="94"/>
        <v>8.0815520157382359E-2</v>
      </c>
      <c r="O763" s="4">
        <f>IF(AR763&gt;0.05,1,0.05)</f>
        <v>1</v>
      </c>
      <c r="W763" s="3">
        <f t="shared" si="95"/>
        <v>3.0968350904586344</v>
      </c>
      <c r="Y763">
        <f>(1-EXP(-W763*A763))/W763</f>
        <v>0.3197343812782551</v>
      </c>
      <c r="Z763">
        <f>A763-Y763</f>
        <v>1.1726836084007548</v>
      </c>
      <c r="AH763" s="3">
        <v>0.31973438127825399</v>
      </c>
      <c r="AI763" s="3">
        <v>1.1726836084007499</v>
      </c>
      <c r="AR763">
        <v>8.0815520157382359E-2</v>
      </c>
      <c r="AS763" s="4">
        <f>0.5/SIN(O763)*0.5</f>
        <v>0.29709877644453031</v>
      </c>
      <c r="AU763" s="4">
        <f t="shared" si="96"/>
        <v>1.2054803390586089</v>
      </c>
      <c r="AV763" s="4">
        <f t="shared" si="97"/>
        <v>0.28693765062040111</v>
      </c>
    </row>
    <row r="764" spans="1:48" x14ac:dyDescent="0.3">
      <c r="A764">
        <v>1.49241798967901</v>
      </c>
      <c r="E764" cm="1">
        <f t="array" ref="E764">INDEX($C$2:$C$104,L764)</f>
        <v>-0.20363218914970888</v>
      </c>
      <c r="G764">
        <f>PI()/12*(M764-12)</f>
        <v>1.5707963267948966</v>
      </c>
      <c r="H764">
        <f t="shared" si="90"/>
        <v>-0.12170372793262459</v>
      </c>
      <c r="I764">
        <f t="shared" si="91"/>
        <v>0.78213451039258342</v>
      </c>
      <c r="J764">
        <f t="shared" si="92"/>
        <v>1.6928025169271592</v>
      </c>
      <c r="L764">
        <f t="shared" si="93"/>
        <v>32</v>
      </c>
      <c r="M764">
        <v>18</v>
      </c>
      <c r="N764" s="3">
        <f t="shared" si="94"/>
        <v>0.05</v>
      </c>
      <c r="O764" s="4">
        <f>IF(AR764&gt;0.05,1,0.05)</f>
        <v>0.05</v>
      </c>
      <c r="W764" s="3">
        <f t="shared" si="95"/>
        <v>5.0020839411324403</v>
      </c>
      <c r="Y764">
        <f>(1-EXP(-W764*A764))/W764</f>
        <v>0.19980219070036048</v>
      </c>
      <c r="Z764">
        <f>A764-Y764</f>
        <v>1.2926157989786495</v>
      </c>
      <c r="AH764" s="3">
        <v>0.19980219070036001</v>
      </c>
      <c r="AI764" s="3">
        <v>1.29261579897865</v>
      </c>
      <c r="AR764">
        <v>0.05</v>
      </c>
      <c r="AS764" s="4">
        <f>0.5/SIN(O764)*0.5</f>
        <v>5.0020839411324403</v>
      </c>
      <c r="AU764" s="4">
        <f t="shared" si="96"/>
        <v>0.19980219070036048</v>
      </c>
      <c r="AV764" s="4">
        <f t="shared" si="97"/>
        <v>1.2926157989786495</v>
      </c>
    </row>
    <row r="765" spans="1:48" x14ac:dyDescent="0.3">
      <c r="A765">
        <v>1.49241798967901</v>
      </c>
      <c r="E765" cm="1">
        <f t="array" ref="E765">INDEX($C$2:$C$104,L765)</f>
        <v>-0.20363218914970888</v>
      </c>
      <c r="G765">
        <f>PI()/12*(M765-12)</f>
        <v>1.8325957145940459</v>
      </c>
      <c r="H765">
        <f t="shared" si="90"/>
        <v>-0.12170372793262459</v>
      </c>
      <c r="I765">
        <f t="shared" si="91"/>
        <v>0.78213451039258342</v>
      </c>
      <c r="J765">
        <f t="shared" si="92"/>
        <v>1.9008935826868563</v>
      </c>
      <c r="L765">
        <f t="shared" si="93"/>
        <v>32</v>
      </c>
      <c r="M765">
        <v>19</v>
      </c>
      <c r="N765" s="3">
        <f t="shared" si="94"/>
        <v>0.05</v>
      </c>
      <c r="O765" s="4">
        <f>IF(AR765&gt;0.05,1,0.05)</f>
        <v>0.05</v>
      </c>
      <c r="W765" s="3">
        <f t="shared" si="95"/>
        <v>5.0020839411324403</v>
      </c>
      <c r="Y765">
        <f>(1-EXP(-W765*A765))/W765</f>
        <v>0.19980219070036048</v>
      </c>
      <c r="Z765">
        <f>A765-Y765</f>
        <v>1.2926157989786495</v>
      </c>
      <c r="AH765" s="3">
        <v>0.19980219070036001</v>
      </c>
      <c r="AI765" s="3">
        <v>1.29261579897865</v>
      </c>
      <c r="AR765">
        <v>0.05</v>
      </c>
      <c r="AS765" s="4">
        <f>0.5/SIN(O765)*0.5</f>
        <v>5.0020839411324403</v>
      </c>
      <c r="AU765" s="4">
        <f t="shared" si="96"/>
        <v>0.19980219070036048</v>
      </c>
      <c r="AV765" s="4">
        <f t="shared" si="97"/>
        <v>1.2926157989786495</v>
      </c>
    </row>
    <row r="766" spans="1:48" x14ac:dyDescent="0.3">
      <c r="A766">
        <v>1.49241798967901</v>
      </c>
      <c r="E766" cm="1">
        <f t="array" ref="E766">INDEX($C$2:$C$104,L766)</f>
        <v>-0.20363218914970888</v>
      </c>
      <c r="G766">
        <f>PI()/12*(M766-12)</f>
        <v>2.0943951023931953</v>
      </c>
      <c r="H766">
        <f t="shared" si="90"/>
        <v>-0.12170372793262459</v>
      </c>
      <c r="I766">
        <f t="shared" si="91"/>
        <v>0.78213451039258342</v>
      </c>
      <c r="J766">
        <f t="shared" si="92"/>
        <v>2.109205625124233</v>
      </c>
      <c r="L766">
        <f t="shared" si="93"/>
        <v>32</v>
      </c>
      <c r="M766">
        <v>20</v>
      </c>
      <c r="N766" s="3">
        <f t="shared" si="94"/>
        <v>0.05</v>
      </c>
      <c r="O766" s="4">
        <f>IF(AR766&gt;0.05,1,0.05)</f>
        <v>0.05</v>
      </c>
      <c r="W766" s="3">
        <f t="shared" si="95"/>
        <v>5.0020839411324403</v>
      </c>
      <c r="Y766">
        <f>(1-EXP(-W766*A766))/W766</f>
        <v>0.19980219070036048</v>
      </c>
      <c r="Z766">
        <f>A766-Y766</f>
        <v>1.2926157989786495</v>
      </c>
      <c r="AH766" s="3">
        <v>0.19980219070036001</v>
      </c>
      <c r="AI766" s="3">
        <v>1.29261579897865</v>
      </c>
      <c r="AR766">
        <v>0.05</v>
      </c>
      <c r="AS766" s="4">
        <f>0.5/SIN(O766)*0.5</f>
        <v>5.0020839411324403</v>
      </c>
      <c r="AU766" s="4">
        <f t="shared" si="96"/>
        <v>0.19980219070036048</v>
      </c>
      <c r="AV766" s="4">
        <f t="shared" si="97"/>
        <v>1.2926157989786495</v>
      </c>
    </row>
    <row r="767" spans="1:48" x14ac:dyDescent="0.3">
      <c r="A767">
        <v>1.49241798967901</v>
      </c>
      <c r="E767" cm="1">
        <f t="array" ref="E767">INDEX($C$2:$C$104,L767)</f>
        <v>-0.20363218914970888</v>
      </c>
      <c r="G767">
        <f>PI()/12*(M767-12)</f>
        <v>2.3561944901923448</v>
      </c>
      <c r="H767">
        <f t="shared" si="90"/>
        <v>-0.12170372793262459</v>
      </c>
      <c r="I767">
        <f t="shared" si="91"/>
        <v>0.78213451039258342</v>
      </c>
      <c r="J767">
        <f t="shared" si="92"/>
        <v>2.3114308401612158</v>
      </c>
      <c r="L767">
        <f t="shared" si="93"/>
        <v>32</v>
      </c>
      <c r="M767">
        <v>21</v>
      </c>
      <c r="N767" s="3">
        <f t="shared" si="94"/>
        <v>0.05</v>
      </c>
      <c r="O767" s="4">
        <f>IF(AR767&gt;0.05,1,0.05)</f>
        <v>0.05</v>
      </c>
      <c r="W767" s="3">
        <f t="shared" si="95"/>
        <v>5.0020839411324403</v>
      </c>
      <c r="Y767">
        <f>(1-EXP(-W767*A767))/W767</f>
        <v>0.19980219070036048</v>
      </c>
      <c r="Z767">
        <f>A767-Y767</f>
        <v>1.2926157989786495</v>
      </c>
      <c r="AH767" s="3">
        <v>0.19980219070036001</v>
      </c>
      <c r="AI767" s="3">
        <v>1.29261579897865</v>
      </c>
      <c r="AR767">
        <v>0.05</v>
      </c>
      <c r="AS767" s="4">
        <f>0.5/SIN(O767)*0.5</f>
        <v>5.0020839411324403</v>
      </c>
      <c r="AU767" s="4">
        <f t="shared" si="96"/>
        <v>0.19980219070036048</v>
      </c>
      <c r="AV767" s="4">
        <f t="shared" si="97"/>
        <v>1.2926157989786495</v>
      </c>
    </row>
    <row r="768" spans="1:48" x14ac:dyDescent="0.3">
      <c r="A768">
        <v>1.49241798967901</v>
      </c>
      <c r="E768" cm="1">
        <f t="array" ref="E768">INDEX($C$2:$C$104,L768)</f>
        <v>-0.20363218914970888</v>
      </c>
      <c r="G768">
        <f>PI()/12*(M768-12)</f>
        <v>2.617993877991494</v>
      </c>
      <c r="H768">
        <f t="shared" si="90"/>
        <v>-0.12170372793262459</v>
      </c>
      <c r="I768">
        <f t="shared" si="91"/>
        <v>0.78213451039258342</v>
      </c>
      <c r="J768">
        <f t="shared" si="92"/>
        <v>2.4965133431365172</v>
      </c>
      <c r="L768">
        <f t="shared" si="93"/>
        <v>32</v>
      </c>
      <c r="M768">
        <v>22</v>
      </c>
      <c r="N768" s="3">
        <f t="shared" si="94"/>
        <v>0.05</v>
      </c>
      <c r="O768" s="4">
        <f>IF(AR768&gt;0.05,1,0.05)</f>
        <v>0.05</v>
      </c>
      <c r="W768" s="3">
        <f t="shared" si="95"/>
        <v>5.0020839411324403</v>
      </c>
      <c r="Y768">
        <f>(1-EXP(-W768*A768))/W768</f>
        <v>0.19980219070036048</v>
      </c>
      <c r="Z768">
        <f>A768-Y768</f>
        <v>1.2926157989786495</v>
      </c>
      <c r="AH768" s="3">
        <v>0.19980219070036001</v>
      </c>
      <c r="AI768" s="3">
        <v>1.29261579897865</v>
      </c>
      <c r="AR768">
        <v>0.05</v>
      </c>
      <c r="AS768" s="4">
        <f>0.5/SIN(O768)*0.5</f>
        <v>5.0020839411324403</v>
      </c>
      <c r="AU768" s="4">
        <f t="shared" si="96"/>
        <v>0.19980219070036048</v>
      </c>
      <c r="AV768" s="4">
        <f t="shared" si="97"/>
        <v>1.2926157989786495</v>
      </c>
    </row>
    <row r="769" spans="1:48" x14ac:dyDescent="0.3">
      <c r="A769">
        <v>1.49241798967901</v>
      </c>
      <c r="E769" cm="1">
        <f t="array" ref="E769">INDEX($C$2:$C$104,L769)</f>
        <v>-0.20363218914970888</v>
      </c>
      <c r="G769">
        <f>PI()/12*(M769-12)</f>
        <v>2.8797932657906435</v>
      </c>
      <c r="H769">
        <f t="shared" si="90"/>
        <v>-0.12170372793262459</v>
      </c>
      <c r="I769">
        <f t="shared" si="91"/>
        <v>0.78213451039258342</v>
      </c>
      <c r="J769">
        <f t="shared" si="92"/>
        <v>2.6407695570406955</v>
      </c>
      <c r="L769">
        <f t="shared" si="93"/>
        <v>32</v>
      </c>
      <c r="M769">
        <v>23</v>
      </c>
      <c r="N769" s="3">
        <f t="shared" si="94"/>
        <v>0.05</v>
      </c>
      <c r="O769" s="4">
        <f>IF(AR769&gt;0.05,1,0.05)</f>
        <v>0.05</v>
      </c>
      <c r="W769" s="3">
        <f t="shared" si="95"/>
        <v>5.0020839411324403</v>
      </c>
      <c r="Y769">
        <f>(1-EXP(-W769*A769))/W769</f>
        <v>0.19980219070036048</v>
      </c>
      <c r="Z769">
        <f>A769-Y769</f>
        <v>1.2926157989786495</v>
      </c>
      <c r="AH769" s="3">
        <v>0.19980219070036001</v>
      </c>
      <c r="AI769" s="3">
        <v>1.29261579897865</v>
      </c>
      <c r="AR769">
        <v>0.05</v>
      </c>
      <c r="AS769" s="4">
        <f>0.5/SIN(O769)*0.5</f>
        <v>5.0020839411324403</v>
      </c>
      <c r="AU769" s="4">
        <f t="shared" si="96"/>
        <v>0.19980219070036048</v>
      </c>
      <c r="AV769" s="4">
        <f t="shared" si="97"/>
        <v>1.2926157989786495</v>
      </c>
    </row>
    <row r="770" spans="1:48" x14ac:dyDescent="0.3">
      <c r="A770">
        <v>1.49241798967901</v>
      </c>
      <c r="E770" cm="1">
        <f t="array" ref="E770">INDEX($C$2:$C$104,L770)</f>
        <v>-0.20971361898416374</v>
      </c>
      <c r="G770">
        <f>PI()/12*(M770-12)</f>
        <v>-3.1415926535897931</v>
      </c>
      <c r="H770">
        <f t="shared" si="90"/>
        <v>-0.12528573224891823</v>
      </c>
      <c r="I770">
        <f t="shared" si="91"/>
        <v>0.78113786409956376</v>
      </c>
      <c r="J770">
        <f t="shared" si="92"/>
        <v>2.7055344493360547</v>
      </c>
      <c r="L770">
        <f t="shared" si="93"/>
        <v>33</v>
      </c>
      <c r="M770">
        <v>0</v>
      </c>
      <c r="N770" s="3">
        <f t="shared" si="94"/>
        <v>0.05</v>
      </c>
      <c r="O770" s="4">
        <f>IF(AR770&gt;0.05,1,0.05)</f>
        <v>0.05</v>
      </c>
      <c r="W770" s="3">
        <f t="shared" si="95"/>
        <v>5.0020839411324403</v>
      </c>
      <c r="Y770">
        <f>(1-EXP(-W770*A770))/W770</f>
        <v>0.19980219070036048</v>
      </c>
      <c r="Z770">
        <f>A770-Y770</f>
        <v>1.2926157989786495</v>
      </c>
      <c r="AH770" s="3">
        <v>0.19980219070036001</v>
      </c>
      <c r="AI770" s="3">
        <v>1.29261579897865</v>
      </c>
      <c r="AR770">
        <v>0.05</v>
      </c>
      <c r="AS770" s="4">
        <f>0.5/SIN(O770)*0.5</f>
        <v>5.0020839411324403</v>
      </c>
      <c r="AU770" s="4">
        <f t="shared" si="96"/>
        <v>0.19980219070036048</v>
      </c>
      <c r="AV770" s="4">
        <f t="shared" si="97"/>
        <v>1.2926157989786495</v>
      </c>
    </row>
    <row r="771" spans="1:48" x14ac:dyDescent="0.3">
      <c r="A771">
        <v>1.49241798967901</v>
      </c>
      <c r="E771" cm="1">
        <f t="array" ref="E771">INDEX($C$2:$C$104,L771)</f>
        <v>-0.20971361898416374</v>
      </c>
      <c r="G771">
        <f>PI()/12*(M771-12)</f>
        <v>-2.8797932657906435</v>
      </c>
      <c r="H771">
        <f t="shared" ref="H771:H834" si="98">SIN(E771)*SIN(RADIANS(37))</f>
        <v>-0.12528573224891823</v>
      </c>
      <c r="I771">
        <f t="shared" ref="I771:I834" si="99">COS(E771)*COS(RADIANS(37))</f>
        <v>0.78113786409956376</v>
      </c>
      <c r="J771">
        <f t="shared" ref="J771:J834" si="100">ACOS(H771+I771*COS(G771))</f>
        <v>2.6462522767140295</v>
      </c>
      <c r="L771">
        <f t="shared" ref="L771:L834" si="101">INT((ROW()-2)/24) + 1</f>
        <v>33</v>
      </c>
      <c r="M771">
        <v>1</v>
      </c>
      <c r="N771" s="3">
        <f t="shared" ref="N771:N834" si="102">MAX(0.05, PI()/2-J771)</f>
        <v>0.05</v>
      </c>
      <c r="O771" s="4">
        <f>IF(AR771&gt;0.05,1,0.05)</f>
        <v>0.05</v>
      </c>
      <c r="W771" s="3">
        <f t="shared" ref="W771:W834" si="103">0.5/SIN(N771)*0.5</f>
        <v>5.0020839411324403</v>
      </c>
      <c r="Y771">
        <f>(1-EXP(-W771*A771))/W771</f>
        <v>0.19980219070036048</v>
      </c>
      <c r="Z771">
        <f>A771-Y771</f>
        <v>1.2926157989786495</v>
      </c>
      <c r="AH771" s="3">
        <v>0.19980219070036001</v>
      </c>
      <c r="AI771" s="3">
        <v>1.29261579897865</v>
      </c>
      <c r="AR771">
        <v>0.05</v>
      </c>
      <c r="AS771" s="4">
        <f>0.5/SIN(O771)*0.5</f>
        <v>5.0020839411324403</v>
      </c>
      <c r="AU771" s="4">
        <f t="shared" ref="AU771:AU834" si="104">(1-EXP(-AS771*A771))/AS771</f>
        <v>0.19980219070036048</v>
      </c>
      <c r="AV771" s="4">
        <f t="shared" ref="AV771:AV834" si="105">A771-AU771</f>
        <v>1.2926157989786495</v>
      </c>
    </row>
    <row r="772" spans="1:48" x14ac:dyDescent="0.3">
      <c r="A772">
        <v>1.49241798967901</v>
      </c>
      <c r="E772" cm="1">
        <f t="array" ref="E772">INDEX($C$2:$C$104,L772)</f>
        <v>-0.20971361898416374</v>
      </c>
      <c r="G772">
        <f>PI()/12*(M772-12)</f>
        <v>-2.617993877991494</v>
      </c>
      <c r="H772">
        <f t="shared" si="98"/>
        <v>-0.12528573224891823</v>
      </c>
      <c r="I772">
        <f t="shared" si="99"/>
        <v>0.78113786409956376</v>
      </c>
      <c r="J772">
        <f t="shared" si="100"/>
        <v>2.5010489907897639</v>
      </c>
      <c r="L772">
        <f t="shared" si="101"/>
        <v>33</v>
      </c>
      <c r="M772">
        <v>2</v>
      </c>
      <c r="N772" s="3">
        <f t="shared" si="102"/>
        <v>0.05</v>
      </c>
      <c r="O772" s="4">
        <f>IF(AR772&gt;0.05,1,0.05)</f>
        <v>0.05</v>
      </c>
      <c r="W772" s="3">
        <f t="shared" si="103"/>
        <v>5.0020839411324403</v>
      </c>
      <c r="Y772">
        <f>(1-EXP(-W772*A772))/W772</f>
        <v>0.19980219070036048</v>
      </c>
      <c r="Z772">
        <f>A772-Y772</f>
        <v>1.2926157989786495</v>
      </c>
      <c r="AH772" s="3">
        <v>0.19980219070036001</v>
      </c>
      <c r="AI772" s="3">
        <v>1.29261579897865</v>
      </c>
      <c r="AR772">
        <v>0.05</v>
      </c>
      <c r="AS772" s="4">
        <f>0.5/SIN(O772)*0.5</f>
        <v>5.0020839411324403</v>
      </c>
      <c r="AU772" s="4">
        <f t="shared" si="104"/>
        <v>0.19980219070036048</v>
      </c>
      <c r="AV772" s="4">
        <f t="shared" si="105"/>
        <v>1.2926157989786495</v>
      </c>
    </row>
    <row r="773" spans="1:48" x14ac:dyDescent="0.3">
      <c r="A773">
        <v>1.49241798967901</v>
      </c>
      <c r="E773" cm="1">
        <f t="array" ref="E773">INDEX($C$2:$C$104,L773)</f>
        <v>-0.20971361898416374</v>
      </c>
      <c r="G773">
        <f>PI()/12*(M773-12)</f>
        <v>-2.3561944901923448</v>
      </c>
      <c r="H773">
        <f t="shared" si="98"/>
        <v>-0.12528573224891823</v>
      </c>
      <c r="I773">
        <f t="shared" si="99"/>
        <v>0.78113786409956376</v>
      </c>
      <c r="J773">
        <f t="shared" si="100"/>
        <v>2.3153363467733756</v>
      </c>
      <c r="L773">
        <f t="shared" si="101"/>
        <v>33</v>
      </c>
      <c r="M773">
        <v>3</v>
      </c>
      <c r="N773" s="3">
        <f t="shared" si="102"/>
        <v>0.05</v>
      </c>
      <c r="O773" s="4">
        <f>IF(AR773&gt;0.05,1,0.05)</f>
        <v>0.05</v>
      </c>
      <c r="W773" s="3">
        <f t="shared" si="103"/>
        <v>5.0020839411324403</v>
      </c>
      <c r="Y773">
        <f>(1-EXP(-W773*A773))/W773</f>
        <v>0.19980219070036048</v>
      </c>
      <c r="Z773">
        <f>A773-Y773</f>
        <v>1.2926157989786495</v>
      </c>
      <c r="AH773" s="3">
        <v>0.19980219070036001</v>
      </c>
      <c r="AI773" s="3">
        <v>1.29261579897865</v>
      </c>
      <c r="AR773">
        <v>0.05</v>
      </c>
      <c r="AS773" s="4">
        <f>0.5/SIN(O773)*0.5</f>
        <v>5.0020839411324403</v>
      </c>
      <c r="AU773" s="4">
        <f t="shared" si="104"/>
        <v>0.19980219070036048</v>
      </c>
      <c r="AV773" s="4">
        <f t="shared" si="105"/>
        <v>1.2926157989786495</v>
      </c>
    </row>
    <row r="774" spans="1:48" x14ac:dyDescent="0.3">
      <c r="A774">
        <v>1.49241798967901</v>
      </c>
      <c r="E774" cm="1">
        <f t="array" ref="E774">INDEX($C$2:$C$104,L774)</f>
        <v>-0.20971361898416374</v>
      </c>
      <c r="G774">
        <f>PI()/12*(M774-12)</f>
        <v>-2.0943951023931953</v>
      </c>
      <c r="H774">
        <f t="shared" si="98"/>
        <v>-0.12528573224891823</v>
      </c>
      <c r="I774">
        <f t="shared" si="99"/>
        <v>0.78113786409956376</v>
      </c>
      <c r="J774">
        <f t="shared" si="100"/>
        <v>2.1128013283253302</v>
      </c>
      <c r="L774">
        <f t="shared" si="101"/>
        <v>33</v>
      </c>
      <c r="M774">
        <v>4</v>
      </c>
      <c r="N774" s="3">
        <f t="shared" si="102"/>
        <v>0.05</v>
      </c>
      <c r="O774" s="4">
        <f>IF(AR774&gt;0.05,1,0.05)</f>
        <v>0.05</v>
      </c>
      <c r="W774" s="3">
        <f t="shared" si="103"/>
        <v>5.0020839411324403</v>
      </c>
      <c r="Y774">
        <f>(1-EXP(-W774*A774))/W774</f>
        <v>0.19980219070036048</v>
      </c>
      <c r="Z774">
        <f>A774-Y774</f>
        <v>1.2926157989786495</v>
      </c>
      <c r="AH774" s="3">
        <v>0.19980219070036001</v>
      </c>
      <c r="AI774" s="3">
        <v>1.29261579897865</v>
      </c>
      <c r="AR774">
        <v>0.05</v>
      </c>
      <c r="AS774" s="4">
        <f>0.5/SIN(O774)*0.5</f>
        <v>5.0020839411324403</v>
      </c>
      <c r="AU774" s="4">
        <f t="shared" si="104"/>
        <v>0.19980219070036048</v>
      </c>
      <c r="AV774" s="4">
        <f t="shared" si="105"/>
        <v>1.2926157989786495</v>
      </c>
    </row>
    <row r="775" spans="1:48" x14ac:dyDescent="0.3">
      <c r="A775">
        <v>1.49241798967901</v>
      </c>
      <c r="E775" cm="1">
        <f t="array" ref="E775">INDEX($C$2:$C$104,L775)</f>
        <v>-0.20971361898416374</v>
      </c>
      <c r="G775">
        <f>PI()/12*(M775-12)</f>
        <v>-1.8325957145940459</v>
      </c>
      <c r="H775">
        <f t="shared" si="98"/>
        <v>-0.12528573224891823</v>
      </c>
      <c r="I775">
        <f t="shared" si="99"/>
        <v>0.78113786409956376</v>
      </c>
      <c r="J775">
        <f t="shared" si="100"/>
        <v>1.9044094658327722</v>
      </c>
      <c r="L775">
        <f t="shared" si="101"/>
        <v>33</v>
      </c>
      <c r="M775">
        <v>5</v>
      </c>
      <c r="N775" s="3">
        <f t="shared" si="102"/>
        <v>0.05</v>
      </c>
      <c r="O775" s="4">
        <f>IF(AR775&gt;0.05,1,0.05)</f>
        <v>0.05</v>
      </c>
      <c r="W775" s="3">
        <f t="shared" si="103"/>
        <v>5.0020839411324403</v>
      </c>
      <c r="Y775">
        <f>(1-EXP(-W775*A775))/W775</f>
        <v>0.19980219070036048</v>
      </c>
      <c r="Z775">
        <f>A775-Y775</f>
        <v>1.2926157989786495</v>
      </c>
      <c r="AH775" s="3">
        <v>0.19980219070036001</v>
      </c>
      <c r="AI775" s="3">
        <v>1.29261579897865</v>
      </c>
      <c r="AR775">
        <v>0.05</v>
      </c>
      <c r="AS775" s="4">
        <f>0.5/SIN(O775)*0.5</f>
        <v>5.0020839411324403</v>
      </c>
      <c r="AU775" s="4">
        <f t="shared" si="104"/>
        <v>0.19980219070036048</v>
      </c>
      <c r="AV775" s="4">
        <f t="shared" si="105"/>
        <v>1.2926157989786495</v>
      </c>
    </row>
    <row r="776" spans="1:48" x14ac:dyDescent="0.3">
      <c r="A776">
        <v>1.49241798967901</v>
      </c>
      <c r="E776" cm="1">
        <f t="array" ref="E776">INDEX($C$2:$C$104,L776)</f>
        <v>-0.20971361898416374</v>
      </c>
      <c r="G776">
        <f>PI()/12*(M776-12)</f>
        <v>-1.5707963267948966</v>
      </c>
      <c r="H776">
        <f t="shared" si="98"/>
        <v>-0.12528573224891823</v>
      </c>
      <c r="I776">
        <f t="shared" si="99"/>
        <v>0.78113786409956376</v>
      </c>
      <c r="J776">
        <f t="shared" si="100"/>
        <v>1.6964121542288126</v>
      </c>
      <c r="L776">
        <f t="shared" si="101"/>
        <v>33</v>
      </c>
      <c r="M776">
        <v>6</v>
      </c>
      <c r="N776" s="3">
        <f t="shared" si="102"/>
        <v>0.05</v>
      </c>
      <c r="O776" s="4">
        <f>IF(AR776&gt;0.05,1,0.05)</f>
        <v>0.05</v>
      </c>
      <c r="W776" s="3">
        <f t="shared" si="103"/>
        <v>5.0020839411324403</v>
      </c>
      <c r="Y776">
        <f>(1-EXP(-W776*A776))/W776</f>
        <v>0.19980219070036048</v>
      </c>
      <c r="Z776">
        <f>A776-Y776</f>
        <v>1.2926157989786495</v>
      </c>
      <c r="AH776" s="3">
        <v>0.19980219070036001</v>
      </c>
      <c r="AI776" s="3">
        <v>1.29261579897865</v>
      </c>
      <c r="AR776">
        <v>0.05</v>
      </c>
      <c r="AS776" s="4">
        <f>0.5/SIN(O776)*0.5</f>
        <v>5.0020839411324403</v>
      </c>
      <c r="AU776" s="4">
        <f t="shared" si="104"/>
        <v>0.19980219070036048</v>
      </c>
      <c r="AV776" s="4">
        <f t="shared" si="105"/>
        <v>1.2926157989786495</v>
      </c>
    </row>
    <row r="777" spans="1:48" x14ac:dyDescent="0.3">
      <c r="A777">
        <v>1.49241798967901</v>
      </c>
      <c r="E777" cm="1">
        <f t="array" ref="E777">INDEX($C$2:$C$104,L777)</f>
        <v>-0.20971361898416374</v>
      </c>
      <c r="G777">
        <f>PI()/12*(M777-12)</f>
        <v>-1.308996938995747</v>
      </c>
      <c r="H777">
        <f t="shared" si="98"/>
        <v>-0.12528573224891823</v>
      </c>
      <c r="I777">
        <f t="shared" si="99"/>
        <v>0.78113786409956376</v>
      </c>
      <c r="J777">
        <f t="shared" si="100"/>
        <v>1.4938327445402331</v>
      </c>
      <c r="L777">
        <f t="shared" si="101"/>
        <v>33</v>
      </c>
      <c r="M777">
        <v>7</v>
      </c>
      <c r="N777" s="3">
        <f t="shared" si="102"/>
        <v>7.6963582254663487E-2</v>
      </c>
      <c r="O777" s="4">
        <f>IF(AR777&gt;0.05,1,0.05)</f>
        <v>1</v>
      </c>
      <c r="W777" s="3">
        <f t="shared" si="103"/>
        <v>3.2514985838332571</v>
      </c>
      <c r="Y777">
        <f>(1-EXP(-W777*A777))/W777</f>
        <v>0.30514911356000651</v>
      </c>
      <c r="Z777">
        <f>A777-Y777</f>
        <v>1.1872688761190036</v>
      </c>
      <c r="AH777" s="3">
        <v>0.30514911356000501</v>
      </c>
      <c r="AI777" s="3">
        <v>1.187268876119</v>
      </c>
      <c r="AR777">
        <v>7.6963582254663487E-2</v>
      </c>
      <c r="AS777" s="4">
        <f>0.5/SIN(O777)*0.5</f>
        <v>0.29709877644453031</v>
      </c>
      <c r="AU777" s="4">
        <f t="shared" si="104"/>
        <v>1.2054803390586089</v>
      </c>
      <c r="AV777" s="4">
        <f t="shared" si="105"/>
        <v>0.28693765062040111</v>
      </c>
    </row>
    <row r="778" spans="1:48" x14ac:dyDescent="0.3">
      <c r="A778">
        <v>1.56670784656266</v>
      </c>
      <c r="E778" cm="1">
        <f t="array" ref="E778">INDEX($C$2:$C$104,L778)</f>
        <v>-0.20971361898416374</v>
      </c>
      <c r="G778">
        <f>PI()/12*(M778-12)</f>
        <v>-1.0471975511965976</v>
      </c>
      <c r="H778">
        <f t="shared" si="98"/>
        <v>-0.12528573224891823</v>
      </c>
      <c r="I778">
        <f t="shared" si="99"/>
        <v>0.78113786409956376</v>
      </c>
      <c r="J778">
        <f t="shared" si="100"/>
        <v>1.3022986925729254</v>
      </c>
      <c r="L778">
        <f t="shared" si="101"/>
        <v>33</v>
      </c>
      <c r="M778">
        <v>8</v>
      </c>
      <c r="N778" s="3">
        <f t="shared" si="102"/>
        <v>0.26849763422197115</v>
      </c>
      <c r="O778" s="4">
        <f>IF(AR778&gt;0.05,1,0.05)</f>
        <v>1</v>
      </c>
      <c r="W778" s="3">
        <f t="shared" si="103"/>
        <v>0.94238911543461379</v>
      </c>
      <c r="Y778">
        <f>(1-EXP(-W778*A778))/W778</f>
        <v>0.81871955917015471</v>
      </c>
      <c r="Z778">
        <f>A778-Y778</f>
        <v>0.74798828739250534</v>
      </c>
      <c r="AH778" s="3">
        <v>0.81871955917015504</v>
      </c>
      <c r="AI778" s="3">
        <v>0.747988287392508</v>
      </c>
      <c r="AR778">
        <v>0.26849763422197115</v>
      </c>
      <c r="AS778" s="4">
        <f>0.5/SIN(O778)*0.5</f>
        <v>0.29709877644453031</v>
      </c>
      <c r="AU778" s="4">
        <f t="shared" si="104"/>
        <v>1.2526411585797961</v>
      </c>
      <c r="AV778" s="4">
        <f t="shared" si="105"/>
        <v>0.31406668798286397</v>
      </c>
    </row>
    <row r="779" spans="1:48" x14ac:dyDescent="0.3">
      <c r="A779">
        <v>1.56670784656266</v>
      </c>
      <c r="E779" cm="1">
        <f t="array" ref="E779">INDEX($C$2:$C$104,L779)</f>
        <v>-0.20971361898416374</v>
      </c>
      <c r="G779">
        <f>PI()/12*(M779-12)</f>
        <v>-0.78539816339744828</v>
      </c>
      <c r="H779">
        <f t="shared" si="98"/>
        <v>-0.12528573224891823</v>
      </c>
      <c r="I779">
        <f t="shared" si="99"/>
        <v>0.78113786409956376</v>
      </c>
      <c r="J779">
        <f t="shared" si="100"/>
        <v>1.1295550891363098</v>
      </c>
      <c r="L779">
        <f t="shared" si="101"/>
        <v>33</v>
      </c>
      <c r="M779">
        <v>9</v>
      </c>
      <c r="N779" s="3">
        <f t="shared" si="102"/>
        <v>0.4412412376585868</v>
      </c>
      <c r="O779" s="4">
        <f>IF(AR779&gt;0.05,1,0.05)</f>
        <v>1</v>
      </c>
      <c r="W779" s="3">
        <f t="shared" si="103"/>
        <v>0.58539489130464895</v>
      </c>
      <c r="Y779">
        <f>(1-EXP(-W779*A779))/W779</f>
        <v>1.0255311052985876</v>
      </c>
      <c r="Z779">
        <f>A779-Y779</f>
        <v>0.54117674126407245</v>
      </c>
      <c r="AH779" s="3">
        <v>1.02553110529858</v>
      </c>
      <c r="AI779" s="3">
        <v>0.541176741264075</v>
      </c>
      <c r="AR779">
        <v>0.4412412376585868</v>
      </c>
      <c r="AS779" s="4">
        <f>0.5/SIN(O779)*0.5</f>
        <v>0.29709877644453031</v>
      </c>
      <c r="AU779" s="4">
        <f t="shared" si="104"/>
        <v>1.2526411585797961</v>
      </c>
      <c r="AV779" s="4">
        <f t="shared" si="105"/>
        <v>0.31406668798286397</v>
      </c>
    </row>
    <row r="780" spans="1:48" x14ac:dyDescent="0.3">
      <c r="A780">
        <v>1.56670784656266</v>
      </c>
      <c r="E780" cm="1">
        <f t="array" ref="E780">INDEX($C$2:$C$104,L780)</f>
        <v>-0.20971361898416374</v>
      </c>
      <c r="G780">
        <f>PI()/12*(M780-12)</f>
        <v>-0.52359877559829882</v>
      </c>
      <c r="H780">
        <f t="shared" si="98"/>
        <v>-0.12528573224891823</v>
      </c>
      <c r="I780">
        <f t="shared" si="99"/>
        <v>0.78113786409956376</v>
      </c>
      <c r="J780">
        <f t="shared" si="100"/>
        <v>0.9869951625260146</v>
      </c>
      <c r="L780">
        <f t="shared" si="101"/>
        <v>33</v>
      </c>
      <c r="M780">
        <v>10</v>
      </c>
      <c r="N780" s="3">
        <f t="shared" si="102"/>
        <v>0.58380116426888196</v>
      </c>
      <c r="O780" s="4">
        <f>IF(AR780&gt;0.05,1,0.05)</f>
        <v>1</v>
      </c>
      <c r="W780" s="3">
        <f t="shared" si="103"/>
        <v>0.45355628793118558</v>
      </c>
      <c r="Y780">
        <f>(1-EXP(-W780*A780))/W780</f>
        <v>1.1214614293504321</v>
      </c>
      <c r="Z780">
        <f>A780-Y780</f>
        <v>0.44524641721222791</v>
      </c>
      <c r="AH780" s="3">
        <v>1.1214614293504299</v>
      </c>
      <c r="AI780" s="3">
        <v>0.44524641721222902</v>
      </c>
      <c r="AR780">
        <v>0.58380116426888196</v>
      </c>
      <c r="AS780" s="4">
        <f>0.5/SIN(O780)*0.5</f>
        <v>0.29709877644453031</v>
      </c>
      <c r="AU780" s="4">
        <f t="shared" si="104"/>
        <v>1.2526411585797961</v>
      </c>
      <c r="AV780" s="4">
        <f t="shared" si="105"/>
        <v>0.31406668798286397</v>
      </c>
    </row>
    <row r="781" spans="1:48" x14ac:dyDescent="0.3">
      <c r="A781">
        <v>1.56670784656266</v>
      </c>
      <c r="E781" cm="1">
        <f t="array" ref="E781">INDEX($C$2:$C$104,L781)</f>
        <v>-0.20971361898416374</v>
      </c>
      <c r="G781">
        <f>PI()/12*(M781-12)</f>
        <v>-0.26179938779914941</v>
      </c>
      <c r="H781">
        <f t="shared" si="98"/>
        <v>-0.12528573224891823</v>
      </c>
      <c r="I781">
        <f t="shared" si="99"/>
        <v>0.78113786409956376</v>
      </c>
      <c r="J781">
        <f t="shared" si="100"/>
        <v>0.89022714216781218</v>
      </c>
      <c r="L781">
        <f t="shared" si="101"/>
        <v>33</v>
      </c>
      <c r="M781">
        <v>11</v>
      </c>
      <c r="N781" s="3">
        <f t="shared" si="102"/>
        <v>0.68056918462708438</v>
      </c>
      <c r="O781" s="4">
        <f>IF(AR781&gt;0.05,1,0.05)</f>
        <v>1</v>
      </c>
      <c r="W781" s="3">
        <f t="shared" si="103"/>
        <v>0.39730752346533449</v>
      </c>
      <c r="Y781">
        <f>(1-EXP(-W781*A781))/W781</f>
        <v>1.1663002474049879</v>
      </c>
      <c r="Z781">
        <f>A781-Y781</f>
        <v>0.4004075991576721</v>
      </c>
      <c r="AH781" s="3">
        <v>1.1663002474049899</v>
      </c>
      <c r="AI781" s="3">
        <v>0.40040759915767399</v>
      </c>
      <c r="AR781">
        <v>0.68056918462708438</v>
      </c>
      <c r="AS781" s="4">
        <f>0.5/SIN(O781)*0.5</f>
        <v>0.29709877644453031</v>
      </c>
      <c r="AU781" s="4">
        <f t="shared" si="104"/>
        <v>1.2526411585797961</v>
      </c>
      <c r="AV781" s="4">
        <f t="shared" si="105"/>
        <v>0.31406668798286397</v>
      </c>
    </row>
    <row r="782" spans="1:48" x14ac:dyDescent="0.3">
      <c r="A782">
        <v>1.56670784656266</v>
      </c>
      <c r="E782" cm="1">
        <f t="array" ref="E782">INDEX($C$2:$C$104,L782)</f>
        <v>-0.20971361898416374</v>
      </c>
      <c r="G782">
        <f>PI()/12*(M782-12)</f>
        <v>0</v>
      </c>
      <c r="H782">
        <f t="shared" si="98"/>
        <v>-0.12528573224891823</v>
      </c>
      <c r="I782">
        <f t="shared" si="99"/>
        <v>0.78113786409956376</v>
      </c>
      <c r="J782">
        <f t="shared" si="100"/>
        <v>0.85548544222206568</v>
      </c>
      <c r="L782">
        <f t="shared" si="101"/>
        <v>33</v>
      </c>
      <c r="M782">
        <v>12</v>
      </c>
      <c r="N782" s="3">
        <f t="shared" si="102"/>
        <v>0.71531088457283087</v>
      </c>
      <c r="O782" s="4">
        <f>IF(AR782&gt;0.05,1,0.05)</f>
        <v>1</v>
      </c>
      <c r="W782" s="3">
        <f t="shared" si="103"/>
        <v>0.38118348307348565</v>
      </c>
      <c r="Y782">
        <f>(1-EXP(-W782*A782))/W782</f>
        <v>1.1796189858549002</v>
      </c>
      <c r="Z782">
        <f>A782-Y782</f>
        <v>0.38708886070775983</v>
      </c>
      <c r="AH782" s="3">
        <v>1.1796189858549</v>
      </c>
      <c r="AI782" s="3">
        <v>0.387088860707761</v>
      </c>
      <c r="AR782">
        <v>0.71531088457283087</v>
      </c>
      <c r="AS782" s="4">
        <f>0.5/SIN(O782)*0.5</f>
        <v>0.29709877644453031</v>
      </c>
      <c r="AU782" s="4">
        <f t="shared" si="104"/>
        <v>1.2526411585797961</v>
      </c>
      <c r="AV782" s="4">
        <f t="shared" si="105"/>
        <v>0.31406668798286397</v>
      </c>
    </row>
    <row r="783" spans="1:48" x14ac:dyDescent="0.3">
      <c r="A783">
        <v>1.56670784656266</v>
      </c>
      <c r="E783" cm="1">
        <f t="array" ref="E783">INDEX($C$2:$C$104,L783)</f>
        <v>-0.20971361898416374</v>
      </c>
      <c r="G783">
        <f>PI()/12*(M783-12)</f>
        <v>0.26179938779914941</v>
      </c>
      <c r="H783">
        <f t="shared" si="98"/>
        <v>-0.12528573224891823</v>
      </c>
      <c r="I783">
        <f t="shared" si="99"/>
        <v>0.78113786409956376</v>
      </c>
      <c r="J783">
        <f t="shared" si="100"/>
        <v>0.89022714216781218</v>
      </c>
      <c r="L783">
        <f t="shared" si="101"/>
        <v>33</v>
      </c>
      <c r="M783">
        <v>13</v>
      </c>
      <c r="N783" s="3">
        <f t="shared" si="102"/>
        <v>0.68056918462708438</v>
      </c>
      <c r="O783" s="4">
        <f>IF(AR783&gt;0.05,1,0.05)</f>
        <v>1</v>
      </c>
      <c r="W783" s="3">
        <f t="shared" si="103"/>
        <v>0.39730752346533449</v>
      </c>
      <c r="Y783">
        <f>(1-EXP(-W783*A783))/W783</f>
        <v>1.1663002474049879</v>
      </c>
      <c r="Z783">
        <f>A783-Y783</f>
        <v>0.4004075991576721</v>
      </c>
      <c r="AH783" s="3">
        <v>1.1663002474049899</v>
      </c>
      <c r="AI783" s="3">
        <v>0.40040759915767399</v>
      </c>
      <c r="AR783">
        <v>0.68056918462708438</v>
      </c>
      <c r="AS783" s="4">
        <f>0.5/SIN(O783)*0.5</f>
        <v>0.29709877644453031</v>
      </c>
      <c r="AU783" s="4">
        <f t="shared" si="104"/>
        <v>1.2526411585797961</v>
      </c>
      <c r="AV783" s="4">
        <f t="shared" si="105"/>
        <v>0.31406668798286397</v>
      </c>
    </row>
    <row r="784" spans="1:48" x14ac:dyDescent="0.3">
      <c r="A784">
        <v>1.56670784656266</v>
      </c>
      <c r="E784" cm="1">
        <f t="array" ref="E784">INDEX($C$2:$C$104,L784)</f>
        <v>-0.20971361898416374</v>
      </c>
      <c r="G784">
        <f>PI()/12*(M784-12)</f>
        <v>0.52359877559829882</v>
      </c>
      <c r="H784">
        <f t="shared" si="98"/>
        <v>-0.12528573224891823</v>
      </c>
      <c r="I784">
        <f t="shared" si="99"/>
        <v>0.78113786409956376</v>
      </c>
      <c r="J784">
        <f t="shared" si="100"/>
        <v>0.9869951625260146</v>
      </c>
      <c r="L784">
        <f t="shared" si="101"/>
        <v>33</v>
      </c>
      <c r="M784">
        <v>14</v>
      </c>
      <c r="N784" s="3">
        <f t="shared" si="102"/>
        <v>0.58380116426888196</v>
      </c>
      <c r="O784" s="4">
        <f>IF(AR784&gt;0.05,1,0.05)</f>
        <v>1</v>
      </c>
      <c r="W784" s="3">
        <f t="shared" si="103"/>
        <v>0.45355628793118558</v>
      </c>
      <c r="Y784">
        <f>(1-EXP(-W784*A784))/W784</f>
        <v>1.1214614293504321</v>
      </c>
      <c r="Z784">
        <f>A784-Y784</f>
        <v>0.44524641721222791</v>
      </c>
      <c r="AH784" s="3">
        <v>1.1214614293504299</v>
      </c>
      <c r="AI784" s="3">
        <v>0.44524641721222902</v>
      </c>
      <c r="AR784">
        <v>0.58380116426888196</v>
      </c>
      <c r="AS784" s="4">
        <f>0.5/SIN(O784)*0.5</f>
        <v>0.29709877644453031</v>
      </c>
      <c r="AU784" s="4">
        <f t="shared" si="104"/>
        <v>1.2526411585797961</v>
      </c>
      <c r="AV784" s="4">
        <f t="shared" si="105"/>
        <v>0.31406668798286397</v>
      </c>
    </row>
    <row r="785" spans="1:48" x14ac:dyDescent="0.3">
      <c r="A785">
        <v>1.56670784656266</v>
      </c>
      <c r="E785" cm="1">
        <f t="array" ref="E785">INDEX($C$2:$C$104,L785)</f>
        <v>-0.20971361898416374</v>
      </c>
      <c r="G785">
        <f>PI()/12*(M785-12)</f>
        <v>0.78539816339744828</v>
      </c>
      <c r="H785">
        <f t="shared" si="98"/>
        <v>-0.12528573224891823</v>
      </c>
      <c r="I785">
        <f t="shared" si="99"/>
        <v>0.78113786409956376</v>
      </c>
      <c r="J785">
        <f t="shared" si="100"/>
        <v>1.1295550891363098</v>
      </c>
      <c r="L785">
        <f t="shared" si="101"/>
        <v>33</v>
      </c>
      <c r="M785">
        <v>15</v>
      </c>
      <c r="N785" s="3">
        <f t="shared" si="102"/>
        <v>0.4412412376585868</v>
      </c>
      <c r="O785" s="4">
        <f>IF(AR785&gt;0.05,1,0.05)</f>
        <v>1</v>
      </c>
      <c r="W785" s="3">
        <f t="shared" si="103"/>
        <v>0.58539489130464895</v>
      </c>
      <c r="Y785">
        <f>(1-EXP(-W785*A785))/W785</f>
        <v>1.0255311052985876</v>
      </c>
      <c r="Z785">
        <f>A785-Y785</f>
        <v>0.54117674126407245</v>
      </c>
      <c r="AH785" s="3">
        <v>1.02553110529858</v>
      </c>
      <c r="AI785" s="3">
        <v>0.541176741264075</v>
      </c>
      <c r="AR785">
        <v>0.4412412376585868</v>
      </c>
      <c r="AS785" s="4">
        <f>0.5/SIN(O785)*0.5</f>
        <v>0.29709877644453031</v>
      </c>
      <c r="AU785" s="4">
        <f t="shared" si="104"/>
        <v>1.2526411585797961</v>
      </c>
      <c r="AV785" s="4">
        <f t="shared" si="105"/>
        <v>0.31406668798286397</v>
      </c>
    </row>
    <row r="786" spans="1:48" x14ac:dyDescent="0.3">
      <c r="A786">
        <v>1.56670784656266</v>
      </c>
      <c r="E786" cm="1">
        <f t="array" ref="E786">INDEX($C$2:$C$104,L786)</f>
        <v>-0.20971361898416374</v>
      </c>
      <c r="G786">
        <f>PI()/12*(M786-12)</f>
        <v>1.0471975511965976</v>
      </c>
      <c r="H786">
        <f t="shared" si="98"/>
        <v>-0.12528573224891823</v>
      </c>
      <c r="I786">
        <f t="shared" si="99"/>
        <v>0.78113786409956376</v>
      </c>
      <c r="J786">
        <f t="shared" si="100"/>
        <v>1.3022986925729254</v>
      </c>
      <c r="L786">
        <f t="shared" si="101"/>
        <v>33</v>
      </c>
      <c r="M786">
        <v>16</v>
      </c>
      <c r="N786" s="3">
        <f t="shared" si="102"/>
        <v>0.26849763422197115</v>
      </c>
      <c r="O786" s="4">
        <f>IF(AR786&gt;0.05,1,0.05)</f>
        <v>1</v>
      </c>
      <c r="W786" s="3">
        <f t="shared" si="103"/>
        <v>0.94238911543461379</v>
      </c>
      <c r="Y786">
        <f>(1-EXP(-W786*A786))/W786</f>
        <v>0.81871955917015471</v>
      </c>
      <c r="Z786">
        <f>A786-Y786</f>
        <v>0.74798828739250534</v>
      </c>
      <c r="AH786" s="3">
        <v>0.81871955917015504</v>
      </c>
      <c r="AI786" s="3">
        <v>0.747988287392508</v>
      </c>
      <c r="AR786">
        <v>0.26849763422197115</v>
      </c>
      <c r="AS786" s="4">
        <f>0.5/SIN(O786)*0.5</f>
        <v>0.29709877644453031</v>
      </c>
      <c r="AU786" s="4">
        <f t="shared" si="104"/>
        <v>1.2526411585797961</v>
      </c>
      <c r="AV786" s="4">
        <f t="shared" si="105"/>
        <v>0.31406668798286397</v>
      </c>
    </row>
    <row r="787" spans="1:48" x14ac:dyDescent="0.3">
      <c r="A787">
        <v>1.56670784656266</v>
      </c>
      <c r="E787" cm="1">
        <f t="array" ref="E787">INDEX($C$2:$C$104,L787)</f>
        <v>-0.20971361898416374</v>
      </c>
      <c r="G787">
        <f>PI()/12*(M787-12)</f>
        <v>1.308996938995747</v>
      </c>
      <c r="H787">
        <f t="shared" si="98"/>
        <v>-0.12528573224891823</v>
      </c>
      <c r="I787">
        <f t="shared" si="99"/>
        <v>0.78113786409956376</v>
      </c>
      <c r="J787">
        <f t="shared" si="100"/>
        <v>1.4938327445402331</v>
      </c>
      <c r="L787">
        <f t="shared" si="101"/>
        <v>33</v>
      </c>
      <c r="M787">
        <v>17</v>
      </c>
      <c r="N787" s="3">
        <f t="shared" si="102"/>
        <v>7.6963582254663487E-2</v>
      </c>
      <c r="O787" s="4">
        <f>IF(AR787&gt;0.05,1,0.05)</f>
        <v>1</v>
      </c>
      <c r="W787" s="3">
        <f t="shared" si="103"/>
        <v>3.2514985838332571</v>
      </c>
      <c r="Y787">
        <f>(1-EXP(-W787*A787))/W787</f>
        <v>0.30566443354115524</v>
      </c>
      <c r="Z787">
        <f>A787-Y787</f>
        <v>1.2610434130215049</v>
      </c>
      <c r="AH787" s="3">
        <v>0.30566443354115402</v>
      </c>
      <c r="AI787" s="3">
        <v>1.2610434130215</v>
      </c>
      <c r="AR787">
        <v>7.6963582254663487E-2</v>
      </c>
      <c r="AS787" s="4">
        <f>0.5/SIN(O787)*0.5</f>
        <v>0.29709877644453031</v>
      </c>
      <c r="AU787" s="4">
        <f t="shared" si="104"/>
        <v>1.2526411585797961</v>
      </c>
      <c r="AV787" s="4">
        <f t="shared" si="105"/>
        <v>0.31406668798286397</v>
      </c>
    </row>
    <row r="788" spans="1:48" x14ac:dyDescent="0.3">
      <c r="A788">
        <v>1.56670784656266</v>
      </c>
      <c r="E788" cm="1">
        <f t="array" ref="E788">INDEX($C$2:$C$104,L788)</f>
        <v>-0.20971361898416374</v>
      </c>
      <c r="G788">
        <f>PI()/12*(M788-12)</f>
        <v>1.5707963267948966</v>
      </c>
      <c r="H788">
        <f t="shared" si="98"/>
        <v>-0.12528573224891823</v>
      </c>
      <c r="I788">
        <f t="shared" si="99"/>
        <v>0.78113786409956376</v>
      </c>
      <c r="J788">
        <f t="shared" si="100"/>
        <v>1.6964121542288126</v>
      </c>
      <c r="L788">
        <f t="shared" si="101"/>
        <v>33</v>
      </c>
      <c r="M788">
        <v>18</v>
      </c>
      <c r="N788" s="3">
        <f t="shared" si="102"/>
        <v>0.05</v>
      </c>
      <c r="O788" s="4">
        <f>IF(AR788&gt;0.05,1,0.05)</f>
        <v>0.05</v>
      </c>
      <c r="W788" s="3">
        <f t="shared" si="103"/>
        <v>5.0020839411324403</v>
      </c>
      <c r="Y788">
        <f>(1-EXP(-W788*A788))/W788</f>
        <v>0.19983772415805928</v>
      </c>
      <c r="Z788">
        <f>A788-Y788</f>
        <v>1.3668701224046007</v>
      </c>
      <c r="AH788" s="3">
        <v>0.199837724158059</v>
      </c>
      <c r="AI788" s="3">
        <v>1.3668701224046</v>
      </c>
      <c r="AR788">
        <v>0.05</v>
      </c>
      <c r="AS788" s="4">
        <f>0.5/SIN(O788)*0.5</f>
        <v>5.0020839411324403</v>
      </c>
      <c r="AU788" s="4">
        <f t="shared" si="104"/>
        <v>0.19983772415805928</v>
      </c>
      <c r="AV788" s="4">
        <f t="shared" si="105"/>
        <v>1.3668701224046007</v>
      </c>
    </row>
    <row r="789" spans="1:48" x14ac:dyDescent="0.3">
      <c r="A789">
        <v>1.56670784656266</v>
      </c>
      <c r="E789" cm="1">
        <f t="array" ref="E789">INDEX($C$2:$C$104,L789)</f>
        <v>-0.20971361898416374</v>
      </c>
      <c r="G789">
        <f>PI()/12*(M789-12)</f>
        <v>1.8325957145940459</v>
      </c>
      <c r="H789">
        <f t="shared" si="98"/>
        <v>-0.12528573224891823</v>
      </c>
      <c r="I789">
        <f t="shared" si="99"/>
        <v>0.78113786409956376</v>
      </c>
      <c r="J789">
        <f t="shared" si="100"/>
        <v>1.9044094658327722</v>
      </c>
      <c r="L789">
        <f t="shared" si="101"/>
        <v>33</v>
      </c>
      <c r="M789">
        <v>19</v>
      </c>
      <c r="N789" s="3">
        <f t="shared" si="102"/>
        <v>0.05</v>
      </c>
      <c r="O789" s="4">
        <f>IF(AR789&gt;0.05,1,0.05)</f>
        <v>0.05</v>
      </c>
      <c r="W789" s="3">
        <f t="shared" si="103"/>
        <v>5.0020839411324403</v>
      </c>
      <c r="Y789">
        <f>(1-EXP(-W789*A789))/W789</f>
        <v>0.19983772415805928</v>
      </c>
      <c r="Z789">
        <f>A789-Y789</f>
        <v>1.3668701224046007</v>
      </c>
      <c r="AH789" s="3">
        <v>0.199837724158059</v>
      </c>
      <c r="AI789" s="3">
        <v>1.3668701224046</v>
      </c>
      <c r="AR789">
        <v>0.05</v>
      </c>
      <c r="AS789" s="4">
        <f>0.5/SIN(O789)*0.5</f>
        <v>5.0020839411324403</v>
      </c>
      <c r="AU789" s="4">
        <f t="shared" si="104"/>
        <v>0.19983772415805928</v>
      </c>
      <c r="AV789" s="4">
        <f t="shared" si="105"/>
        <v>1.3668701224046007</v>
      </c>
    </row>
    <row r="790" spans="1:48" x14ac:dyDescent="0.3">
      <c r="A790">
        <v>1.56670784656266</v>
      </c>
      <c r="E790" cm="1">
        <f t="array" ref="E790">INDEX($C$2:$C$104,L790)</f>
        <v>-0.20971361898416374</v>
      </c>
      <c r="G790">
        <f>PI()/12*(M790-12)</f>
        <v>2.0943951023931953</v>
      </c>
      <c r="H790">
        <f t="shared" si="98"/>
        <v>-0.12528573224891823</v>
      </c>
      <c r="I790">
        <f t="shared" si="99"/>
        <v>0.78113786409956376</v>
      </c>
      <c r="J790">
        <f t="shared" si="100"/>
        <v>2.1128013283253302</v>
      </c>
      <c r="L790">
        <f t="shared" si="101"/>
        <v>33</v>
      </c>
      <c r="M790">
        <v>20</v>
      </c>
      <c r="N790" s="3">
        <f t="shared" si="102"/>
        <v>0.05</v>
      </c>
      <c r="O790" s="4">
        <f>IF(AR790&gt;0.05,1,0.05)</f>
        <v>0.05</v>
      </c>
      <c r="W790" s="3">
        <f t="shared" si="103"/>
        <v>5.0020839411324403</v>
      </c>
      <c r="Y790">
        <f>(1-EXP(-W790*A790))/W790</f>
        <v>0.19983772415805928</v>
      </c>
      <c r="Z790">
        <f>A790-Y790</f>
        <v>1.3668701224046007</v>
      </c>
      <c r="AH790" s="3">
        <v>0.199837724158059</v>
      </c>
      <c r="AI790" s="3">
        <v>1.3668701224046</v>
      </c>
      <c r="AR790">
        <v>0.05</v>
      </c>
      <c r="AS790" s="4">
        <f>0.5/SIN(O790)*0.5</f>
        <v>5.0020839411324403</v>
      </c>
      <c r="AU790" s="4">
        <f t="shared" si="104"/>
        <v>0.19983772415805928</v>
      </c>
      <c r="AV790" s="4">
        <f t="shared" si="105"/>
        <v>1.3668701224046007</v>
      </c>
    </row>
    <row r="791" spans="1:48" x14ac:dyDescent="0.3">
      <c r="A791">
        <v>1.56670784656266</v>
      </c>
      <c r="E791" cm="1">
        <f t="array" ref="E791">INDEX($C$2:$C$104,L791)</f>
        <v>-0.20971361898416374</v>
      </c>
      <c r="G791">
        <f>PI()/12*(M791-12)</f>
        <v>2.3561944901923448</v>
      </c>
      <c r="H791">
        <f t="shared" si="98"/>
        <v>-0.12528573224891823</v>
      </c>
      <c r="I791">
        <f t="shared" si="99"/>
        <v>0.78113786409956376</v>
      </c>
      <c r="J791">
        <f t="shared" si="100"/>
        <v>2.3153363467733756</v>
      </c>
      <c r="L791">
        <f t="shared" si="101"/>
        <v>33</v>
      </c>
      <c r="M791">
        <v>21</v>
      </c>
      <c r="N791" s="3">
        <f t="shared" si="102"/>
        <v>0.05</v>
      </c>
      <c r="O791" s="4">
        <f>IF(AR791&gt;0.05,1,0.05)</f>
        <v>0.05</v>
      </c>
      <c r="W791" s="3">
        <f t="shared" si="103"/>
        <v>5.0020839411324403</v>
      </c>
      <c r="Y791">
        <f>(1-EXP(-W791*A791))/W791</f>
        <v>0.19983772415805928</v>
      </c>
      <c r="Z791">
        <f>A791-Y791</f>
        <v>1.3668701224046007</v>
      </c>
      <c r="AH791" s="3">
        <v>0.199837724158059</v>
      </c>
      <c r="AI791" s="3">
        <v>1.3668701224046</v>
      </c>
      <c r="AR791">
        <v>0.05</v>
      </c>
      <c r="AS791" s="4">
        <f>0.5/SIN(O791)*0.5</f>
        <v>5.0020839411324403</v>
      </c>
      <c r="AU791" s="4">
        <f t="shared" si="104"/>
        <v>0.19983772415805928</v>
      </c>
      <c r="AV791" s="4">
        <f t="shared" si="105"/>
        <v>1.3668701224046007</v>
      </c>
    </row>
    <row r="792" spans="1:48" x14ac:dyDescent="0.3">
      <c r="A792">
        <v>1.56670784656266</v>
      </c>
      <c r="E792" cm="1">
        <f t="array" ref="E792">INDEX($C$2:$C$104,L792)</f>
        <v>-0.20971361898416374</v>
      </c>
      <c r="G792">
        <f>PI()/12*(M792-12)</f>
        <v>2.617993877991494</v>
      </c>
      <c r="H792">
        <f t="shared" si="98"/>
        <v>-0.12528573224891823</v>
      </c>
      <c r="I792">
        <f t="shared" si="99"/>
        <v>0.78113786409956376</v>
      </c>
      <c r="J792">
        <f t="shared" si="100"/>
        <v>2.5010489907897639</v>
      </c>
      <c r="L792">
        <f t="shared" si="101"/>
        <v>33</v>
      </c>
      <c r="M792">
        <v>22</v>
      </c>
      <c r="N792" s="3">
        <f t="shared" si="102"/>
        <v>0.05</v>
      </c>
      <c r="O792" s="4">
        <f>IF(AR792&gt;0.05,1,0.05)</f>
        <v>0.05</v>
      </c>
      <c r="W792" s="3">
        <f t="shared" si="103"/>
        <v>5.0020839411324403</v>
      </c>
      <c r="Y792">
        <f>(1-EXP(-W792*A792))/W792</f>
        <v>0.19983772415805928</v>
      </c>
      <c r="Z792">
        <f>A792-Y792</f>
        <v>1.3668701224046007</v>
      </c>
      <c r="AH792" s="3">
        <v>0.199837724158059</v>
      </c>
      <c r="AI792" s="3">
        <v>1.3668701224046</v>
      </c>
      <c r="AR792">
        <v>0.05</v>
      </c>
      <c r="AS792" s="4">
        <f>0.5/SIN(O792)*0.5</f>
        <v>5.0020839411324403</v>
      </c>
      <c r="AU792" s="4">
        <f t="shared" si="104"/>
        <v>0.19983772415805928</v>
      </c>
      <c r="AV792" s="4">
        <f t="shared" si="105"/>
        <v>1.3668701224046007</v>
      </c>
    </row>
    <row r="793" spans="1:48" x14ac:dyDescent="0.3">
      <c r="A793">
        <v>1.56670784656266</v>
      </c>
      <c r="E793" cm="1">
        <f t="array" ref="E793">INDEX($C$2:$C$104,L793)</f>
        <v>-0.20971361898416374</v>
      </c>
      <c r="G793">
        <f>PI()/12*(M793-12)</f>
        <v>2.8797932657906435</v>
      </c>
      <c r="H793">
        <f t="shared" si="98"/>
        <v>-0.12528573224891823</v>
      </c>
      <c r="I793">
        <f t="shared" si="99"/>
        <v>0.78113786409956376</v>
      </c>
      <c r="J793">
        <f t="shared" si="100"/>
        <v>2.6462522767140295</v>
      </c>
      <c r="L793">
        <f t="shared" si="101"/>
        <v>33</v>
      </c>
      <c r="M793">
        <v>23</v>
      </c>
      <c r="N793" s="3">
        <f t="shared" si="102"/>
        <v>0.05</v>
      </c>
      <c r="O793" s="4">
        <f>IF(AR793&gt;0.05,1,0.05)</f>
        <v>0.05</v>
      </c>
      <c r="W793" s="3">
        <f t="shared" si="103"/>
        <v>5.0020839411324403</v>
      </c>
      <c r="Y793">
        <f>(1-EXP(-W793*A793))/W793</f>
        <v>0.19983772415805928</v>
      </c>
      <c r="Z793">
        <f>A793-Y793</f>
        <v>1.3668701224046007</v>
      </c>
      <c r="AH793" s="3">
        <v>0.199837724158059</v>
      </c>
      <c r="AI793" s="3">
        <v>1.3668701224046</v>
      </c>
      <c r="AR793">
        <v>0.05</v>
      </c>
      <c r="AS793" s="4">
        <f>0.5/SIN(O793)*0.5</f>
        <v>5.0020839411324403</v>
      </c>
      <c r="AU793" s="4">
        <f t="shared" si="104"/>
        <v>0.19983772415805928</v>
      </c>
      <c r="AV793" s="4">
        <f t="shared" si="105"/>
        <v>1.3668701224046007</v>
      </c>
    </row>
    <row r="794" spans="1:48" x14ac:dyDescent="0.3">
      <c r="A794">
        <v>1.56670784656266</v>
      </c>
      <c r="E794" cm="1">
        <f t="array" ref="E794">INDEX($C$2:$C$104,L794)</f>
        <v>-0.21573290614732302</v>
      </c>
      <c r="G794">
        <f>PI()/12*(M794-12)</f>
        <v>-3.1415926535897931</v>
      </c>
      <c r="H794">
        <f t="shared" si="98"/>
        <v>-0.12882657179745477</v>
      </c>
      <c r="I794">
        <f t="shared" si="99"/>
        <v>0.78012295379032415</v>
      </c>
      <c r="J794">
        <f t="shared" si="100"/>
        <v>2.7115537364992139</v>
      </c>
      <c r="L794">
        <f t="shared" si="101"/>
        <v>34</v>
      </c>
      <c r="M794">
        <v>0</v>
      </c>
      <c r="N794" s="3">
        <f t="shared" si="102"/>
        <v>0.05</v>
      </c>
      <c r="O794" s="4">
        <f>IF(AR794&gt;0.05,1,0.05)</f>
        <v>0.05</v>
      </c>
      <c r="W794" s="3">
        <f t="shared" si="103"/>
        <v>5.0020839411324403</v>
      </c>
      <c r="Y794">
        <f>(1-EXP(-W794*A794))/W794</f>
        <v>0.19983772415805928</v>
      </c>
      <c r="Z794">
        <f>A794-Y794</f>
        <v>1.3668701224046007</v>
      </c>
      <c r="AH794" s="3">
        <v>0.199837724158059</v>
      </c>
      <c r="AI794" s="3">
        <v>1.3668701224046</v>
      </c>
      <c r="AR794">
        <v>0.05</v>
      </c>
      <c r="AS794" s="4">
        <f>0.5/SIN(O794)*0.5</f>
        <v>5.0020839411324403</v>
      </c>
      <c r="AU794" s="4">
        <f t="shared" si="104"/>
        <v>0.19983772415805928</v>
      </c>
      <c r="AV794" s="4">
        <f t="shared" si="105"/>
        <v>1.3668701224046007</v>
      </c>
    </row>
    <row r="795" spans="1:48" x14ac:dyDescent="0.3">
      <c r="A795">
        <v>1.56670784656266</v>
      </c>
      <c r="E795" cm="1">
        <f t="array" ref="E795">INDEX($C$2:$C$104,L795)</f>
        <v>-0.21573290614732302</v>
      </c>
      <c r="G795">
        <f>PI()/12*(M795-12)</f>
        <v>-2.8797932657906435</v>
      </c>
      <c r="H795">
        <f t="shared" si="98"/>
        <v>-0.12882657179745477</v>
      </c>
      <c r="I795">
        <f t="shared" si="99"/>
        <v>0.78012295379032415</v>
      </c>
      <c r="J795">
        <f t="shared" si="100"/>
        <v>2.6516662243879727</v>
      </c>
      <c r="L795">
        <f t="shared" si="101"/>
        <v>34</v>
      </c>
      <c r="M795">
        <v>1</v>
      </c>
      <c r="N795" s="3">
        <f t="shared" si="102"/>
        <v>0.05</v>
      </c>
      <c r="O795" s="4">
        <f>IF(AR795&gt;0.05,1,0.05)</f>
        <v>0.05</v>
      </c>
      <c r="W795" s="3">
        <f t="shared" si="103"/>
        <v>5.0020839411324403</v>
      </c>
      <c r="Y795">
        <f>(1-EXP(-W795*A795))/W795</f>
        <v>0.19983772415805928</v>
      </c>
      <c r="Z795">
        <f>A795-Y795</f>
        <v>1.3668701224046007</v>
      </c>
      <c r="AH795" s="3">
        <v>0.199837724158059</v>
      </c>
      <c r="AI795" s="3">
        <v>1.3668701224046</v>
      </c>
      <c r="AR795">
        <v>0.05</v>
      </c>
      <c r="AS795" s="4">
        <f>0.5/SIN(O795)*0.5</f>
        <v>5.0020839411324403</v>
      </c>
      <c r="AU795" s="4">
        <f t="shared" si="104"/>
        <v>0.19983772415805928</v>
      </c>
      <c r="AV795" s="4">
        <f t="shared" si="105"/>
        <v>1.3668701224046007</v>
      </c>
    </row>
    <row r="796" spans="1:48" x14ac:dyDescent="0.3">
      <c r="A796">
        <v>1.56670784656266</v>
      </c>
      <c r="E796" cm="1">
        <f t="array" ref="E796">INDEX($C$2:$C$104,L796)</f>
        <v>-0.21573290614732302</v>
      </c>
      <c r="G796">
        <f>PI()/12*(M796-12)</f>
        <v>-2.617993877991494</v>
      </c>
      <c r="H796">
        <f t="shared" si="98"/>
        <v>-0.12882657179745477</v>
      </c>
      <c r="I796">
        <f t="shared" si="99"/>
        <v>0.78012295379032415</v>
      </c>
      <c r="J796">
        <f t="shared" si="100"/>
        <v>2.5055164790408786</v>
      </c>
      <c r="L796">
        <f t="shared" si="101"/>
        <v>34</v>
      </c>
      <c r="M796">
        <v>2</v>
      </c>
      <c r="N796" s="3">
        <f t="shared" si="102"/>
        <v>0.05</v>
      </c>
      <c r="O796" s="4">
        <f>IF(AR796&gt;0.05,1,0.05)</f>
        <v>0.05</v>
      </c>
      <c r="W796" s="3">
        <f t="shared" si="103"/>
        <v>5.0020839411324403</v>
      </c>
      <c r="Y796">
        <f>(1-EXP(-W796*A796))/W796</f>
        <v>0.19983772415805928</v>
      </c>
      <c r="Z796">
        <f>A796-Y796</f>
        <v>1.3668701224046007</v>
      </c>
      <c r="AH796" s="3">
        <v>0.199837724158059</v>
      </c>
      <c r="AI796" s="3">
        <v>1.3668701224046</v>
      </c>
      <c r="AR796">
        <v>0.05</v>
      </c>
      <c r="AS796" s="4">
        <f>0.5/SIN(O796)*0.5</f>
        <v>5.0020839411324403</v>
      </c>
      <c r="AU796" s="4">
        <f t="shared" si="104"/>
        <v>0.19983772415805928</v>
      </c>
      <c r="AV796" s="4">
        <f t="shared" si="105"/>
        <v>1.3668701224046007</v>
      </c>
    </row>
    <row r="797" spans="1:48" x14ac:dyDescent="0.3">
      <c r="A797">
        <v>1.56670784656266</v>
      </c>
      <c r="E797" cm="1">
        <f t="array" ref="E797">INDEX($C$2:$C$104,L797)</f>
        <v>-0.21573290614732302</v>
      </c>
      <c r="G797">
        <f>PI()/12*(M797-12)</f>
        <v>-2.3561944901923448</v>
      </c>
      <c r="H797">
        <f t="shared" si="98"/>
        <v>-0.12882657179745477</v>
      </c>
      <c r="I797">
        <f t="shared" si="99"/>
        <v>0.78012295379032415</v>
      </c>
      <c r="J797">
        <f t="shared" si="100"/>
        <v>2.31918215718667</v>
      </c>
      <c r="L797">
        <f t="shared" si="101"/>
        <v>34</v>
      </c>
      <c r="M797">
        <v>3</v>
      </c>
      <c r="N797" s="3">
        <f t="shared" si="102"/>
        <v>0.05</v>
      </c>
      <c r="O797" s="4">
        <f>IF(AR797&gt;0.05,1,0.05)</f>
        <v>0.05</v>
      </c>
      <c r="W797" s="3">
        <f t="shared" si="103"/>
        <v>5.0020839411324403</v>
      </c>
      <c r="Y797">
        <f>(1-EXP(-W797*A797))/W797</f>
        <v>0.19983772415805928</v>
      </c>
      <c r="Z797">
        <f>A797-Y797</f>
        <v>1.3668701224046007</v>
      </c>
      <c r="AH797" s="3">
        <v>0.199837724158059</v>
      </c>
      <c r="AI797" s="3">
        <v>1.3668701224046</v>
      </c>
      <c r="AR797">
        <v>0.05</v>
      </c>
      <c r="AS797" s="4">
        <f>0.5/SIN(O797)*0.5</f>
        <v>5.0020839411324403</v>
      </c>
      <c r="AU797" s="4">
        <f t="shared" si="104"/>
        <v>0.19983772415805928</v>
      </c>
      <c r="AV797" s="4">
        <f t="shared" si="105"/>
        <v>1.3668701224046007</v>
      </c>
    </row>
    <row r="798" spans="1:48" x14ac:dyDescent="0.3">
      <c r="A798">
        <v>1.68390475696509</v>
      </c>
      <c r="E798" cm="1">
        <f t="array" ref="E798">INDEX($C$2:$C$104,L798)</f>
        <v>-0.21573290614732302</v>
      </c>
      <c r="G798">
        <f>PI()/12*(M798-12)</f>
        <v>-2.0943951023931953</v>
      </c>
      <c r="H798">
        <f t="shared" si="98"/>
        <v>-0.12882657179745477</v>
      </c>
      <c r="I798">
        <f t="shared" si="99"/>
        <v>0.78012295379032415</v>
      </c>
      <c r="J798">
        <f t="shared" si="100"/>
        <v>2.1163459952864487</v>
      </c>
      <c r="L798">
        <f t="shared" si="101"/>
        <v>34</v>
      </c>
      <c r="M798">
        <v>4</v>
      </c>
      <c r="N798" s="3">
        <f t="shared" si="102"/>
        <v>0.05</v>
      </c>
      <c r="O798" s="4">
        <f>IF(AR798&gt;0.05,1,0.05)</f>
        <v>0.05</v>
      </c>
      <c r="W798" s="3">
        <f t="shared" si="103"/>
        <v>5.0020839411324403</v>
      </c>
      <c r="Y798">
        <f>(1-EXP(-W798*A798))/W798</f>
        <v>0.19987274596059779</v>
      </c>
      <c r="Z798">
        <f>A798-Y798</f>
        <v>1.4840320110044922</v>
      </c>
      <c r="AH798" s="3">
        <v>0.19987274596059701</v>
      </c>
      <c r="AI798" s="3">
        <v>1.4840320110045</v>
      </c>
      <c r="AR798">
        <v>0.05</v>
      </c>
      <c r="AS798" s="4">
        <f>0.5/SIN(O798)*0.5</f>
        <v>5.0020839411324403</v>
      </c>
      <c r="AU798" s="4">
        <f t="shared" si="104"/>
        <v>0.19987274596059779</v>
      </c>
      <c r="AV798" s="4">
        <f t="shared" si="105"/>
        <v>1.4840320110044922</v>
      </c>
    </row>
    <row r="799" spans="1:48" x14ac:dyDescent="0.3">
      <c r="A799">
        <v>1.68390475696509</v>
      </c>
      <c r="E799" cm="1">
        <f t="array" ref="E799">INDEX($C$2:$C$104,L799)</f>
        <v>-0.21573290614732302</v>
      </c>
      <c r="G799">
        <f>PI()/12*(M799-12)</f>
        <v>-1.8325957145940459</v>
      </c>
      <c r="H799">
        <f t="shared" si="98"/>
        <v>-0.12882657179745477</v>
      </c>
      <c r="I799">
        <f t="shared" si="99"/>
        <v>0.78012295379032415</v>
      </c>
      <c r="J799">
        <f t="shared" si="100"/>
        <v>1.9078810093645526</v>
      </c>
      <c r="L799">
        <f t="shared" si="101"/>
        <v>34</v>
      </c>
      <c r="M799">
        <v>5</v>
      </c>
      <c r="N799" s="3">
        <f t="shared" si="102"/>
        <v>0.05</v>
      </c>
      <c r="O799" s="4">
        <f>IF(AR799&gt;0.05,1,0.05)</f>
        <v>0.05</v>
      </c>
      <c r="W799" s="3">
        <f t="shared" si="103"/>
        <v>5.0020839411324403</v>
      </c>
      <c r="Y799">
        <f>(1-EXP(-W799*A799))/W799</f>
        <v>0.19987274596059779</v>
      </c>
      <c r="Z799">
        <f>A799-Y799</f>
        <v>1.4840320110044922</v>
      </c>
      <c r="AH799" s="3">
        <v>0.19987274596059701</v>
      </c>
      <c r="AI799" s="3">
        <v>1.4840320110045</v>
      </c>
      <c r="AR799">
        <v>0.05</v>
      </c>
      <c r="AS799" s="4">
        <f>0.5/SIN(O799)*0.5</f>
        <v>5.0020839411324403</v>
      </c>
      <c r="AU799" s="4">
        <f t="shared" si="104"/>
        <v>0.19987274596059779</v>
      </c>
      <c r="AV799" s="4">
        <f t="shared" si="105"/>
        <v>1.4840320110044922</v>
      </c>
    </row>
    <row r="800" spans="1:48" x14ac:dyDescent="0.3">
      <c r="A800">
        <v>1.68390475696509</v>
      </c>
      <c r="E800" cm="1">
        <f t="array" ref="E800">INDEX($C$2:$C$104,L800)</f>
        <v>-0.21573290614732302</v>
      </c>
      <c r="G800">
        <f>PI()/12*(M800-12)</f>
        <v>-1.5707963267948966</v>
      </c>
      <c r="H800">
        <f t="shared" si="98"/>
        <v>-0.12882657179745477</v>
      </c>
      <c r="I800">
        <f t="shared" si="99"/>
        <v>0.78012295379032415</v>
      </c>
      <c r="J800">
        <f t="shared" si="100"/>
        <v>1.6999819268800915</v>
      </c>
      <c r="L800">
        <f t="shared" si="101"/>
        <v>34</v>
      </c>
      <c r="M800">
        <v>6</v>
      </c>
      <c r="N800" s="3">
        <f t="shared" si="102"/>
        <v>0.05</v>
      </c>
      <c r="O800" s="4">
        <f>IF(AR800&gt;0.05,1,0.05)</f>
        <v>0.05</v>
      </c>
      <c r="W800" s="3">
        <f t="shared" si="103"/>
        <v>5.0020839411324403</v>
      </c>
      <c r="Y800">
        <f>(1-EXP(-W800*A800))/W800</f>
        <v>0.19987274596059779</v>
      </c>
      <c r="Z800">
        <f>A800-Y800</f>
        <v>1.4840320110044922</v>
      </c>
      <c r="AH800" s="3">
        <v>0.19987274596059701</v>
      </c>
      <c r="AI800" s="3">
        <v>1.4840320110045</v>
      </c>
      <c r="AR800">
        <v>0.05</v>
      </c>
      <c r="AS800" s="4">
        <f>0.5/SIN(O800)*0.5</f>
        <v>5.0020839411324403</v>
      </c>
      <c r="AU800" s="4">
        <f t="shared" si="104"/>
        <v>0.19987274596059779</v>
      </c>
      <c r="AV800" s="4">
        <f t="shared" si="105"/>
        <v>1.4840320110044922</v>
      </c>
    </row>
    <row r="801" spans="1:48" x14ac:dyDescent="0.3">
      <c r="A801">
        <v>1.68390475696509</v>
      </c>
      <c r="E801" cm="1">
        <f t="array" ref="E801">INDEX($C$2:$C$104,L801)</f>
        <v>-0.21573290614732302</v>
      </c>
      <c r="G801">
        <f>PI()/12*(M801-12)</f>
        <v>-1.308996938995747</v>
      </c>
      <c r="H801">
        <f t="shared" si="98"/>
        <v>-0.12882657179745477</v>
      </c>
      <c r="I801">
        <f t="shared" si="99"/>
        <v>0.78012295379032415</v>
      </c>
      <c r="J801">
        <f t="shared" si="100"/>
        <v>1.4976470032268392</v>
      </c>
      <c r="L801">
        <f t="shared" si="101"/>
        <v>34</v>
      </c>
      <c r="M801">
        <v>7</v>
      </c>
      <c r="N801" s="3">
        <f t="shared" si="102"/>
        <v>7.3149323568057367E-2</v>
      </c>
      <c r="O801" s="4">
        <f>IF(AR801&gt;0.05,1,0.05)</f>
        <v>1</v>
      </c>
      <c r="W801" s="3">
        <f t="shared" si="103"/>
        <v>3.4207163926338251</v>
      </c>
      <c r="Y801">
        <f>(1-EXP(-W801*A801))/W801</f>
        <v>0.29141538789777621</v>
      </c>
      <c r="Z801">
        <f>A801-Y801</f>
        <v>1.3924893690673139</v>
      </c>
      <c r="AH801" s="3">
        <v>0.29141538789777499</v>
      </c>
      <c r="AI801" s="3">
        <v>1.3924893690673199</v>
      </c>
      <c r="AR801">
        <v>7.3149323568057367E-2</v>
      </c>
      <c r="AS801" s="4">
        <f>0.5/SIN(O801)*0.5</f>
        <v>0.29709877644453031</v>
      </c>
      <c r="AU801" s="4">
        <f t="shared" si="104"/>
        <v>1.3249560095885646</v>
      </c>
      <c r="AV801" s="4">
        <f t="shared" si="105"/>
        <v>0.35894874737652538</v>
      </c>
    </row>
    <row r="802" spans="1:48" x14ac:dyDescent="0.3">
      <c r="A802">
        <v>1.68390475696509</v>
      </c>
      <c r="E802" cm="1">
        <f t="array" ref="E802">INDEX($C$2:$C$104,L802)</f>
        <v>-0.21573290614732302</v>
      </c>
      <c r="G802">
        <f>PI()/12*(M802-12)</f>
        <v>-1.0471975511965976</v>
      </c>
      <c r="H802">
        <f t="shared" si="98"/>
        <v>-0.12882657179745477</v>
      </c>
      <c r="I802">
        <f t="shared" si="99"/>
        <v>0.78012295379032415</v>
      </c>
      <c r="J802">
        <f t="shared" si="100"/>
        <v>1.3064950154475257</v>
      </c>
      <c r="L802">
        <f t="shared" si="101"/>
        <v>34</v>
      </c>
      <c r="M802">
        <v>8</v>
      </c>
      <c r="N802" s="3">
        <f t="shared" si="102"/>
        <v>0.26430131134737089</v>
      </c>
      <c r="O802" s="4">
        <f>IF(AR802&gt;0.05,1,0.05)</f>
        <v>1</v>
      </c>
      <c r="W802" s="3">
        <f t="shared" si="103"/>
        <v>0.95699309365452034</v>
      </c>
      <c r="Y802">
        <f>(1-EXP(-W802*A802))/W802</f>
        <v>0.83637912176780671</v>
      </c>
      <c r="Z802">
        <f>A802-Y802</f>
        <v>0.8475256351972833</v>
      </c>
      <c r="AH802" s="3">
        <v>0.83637912176780804</v>
      </c>
      <c r="AI802" s="3">
        <v>0.84752563519728896</v>
      </c>
      <c r="AR802">
        <v>0.26430131134737089</v>
      </c>
      <c r="AS802" s="4">
        <f>0.5/SIN(O802)*0.5</f>
        <v>0.29709877644453031</v>
      </c>
      <c r="AU802" s="4">
        <f t="shared" si="104"/>
        <v>1.3249560095885646</v>
      </c>
      <c r="AV802" s="4">
        <f t="shared" si="105"/>
        <v>0.35894874737652538</v>
      </c>
    </row>
    <row r="803" spans="1:48" x14ac:dyDescent="0.3">
      <c r="A803">
        <v>1.68390475696509</v>
      </c>
      <c r="E803" cm="1">
        <f t="array" ref="E803">INDEX($C$2:$C$104,L803)</f>
        <v>-0.21573290614732302</v>
      </c>
      <c r="G803">
        <f>PI()/12*(M803-12)</f>
        <v>-0.78539816339744828</v>
      </c>
      <c r="H803">
        <f t="shared" si="98"/>
        <v>-0.12882657179745477</v>
      </c>
      <c r="I803">
        <f t="shared" si="99"/>
        <v>0.78012295379032415</v>
      </c>
      <c r="J803">
        <f t="shared" si="100"/>
        <v>1.1342594408096107</v>
      </c>
      <c r="L803">
        <f t="shared" si="101"/>
        <v>34</v>
      </c>
      <c r="M803">
        <v>9</v>
      </c>
      <c r="N803" s="3">
        <f t="shared" si="102"/>
        <v>0.43653688598528584</v>
      </c>
      <c r="O803" s="4">
        <f>IF(AR803&gt;0.05,1,0.05)</f>
        <v>1</v>
      </c>
      <c r="W803" s="3">
        <f t="shared" si="103"/>
        <v>0.59129100395914158</v>
      </c>
      <c r="Y803">
        <f>(1-EXP(-W803*A803))/W803</f>
        <v>1.0663565665775596</v>
      </c>
      <c r="Z803">
        <f>A803-Y803</f>
        <v>0.61754819038753039</v>
      </c>
      <c r="AH803" s="3">
        <v>1.0663565665775601</v>
      </c>
      <c r="AI803" s="3">
        <v>0.61754819038753495</v>
      </c>
      <c r="AR803">
        <v>0.43653688598528584</v>
      </c>
      <c r="AS803" s="4">
        <f>0.5/SIN(O803)*0.5</f>
        <v>0.29709877644453031</v>
      </c>
      <c r="AU803" s="4">
        <f t="shared" si="104"/>
        <v>1.3249560095885646</v>
      </c>
      <c r="AV803" s="4">
        <f t="shared" si="105"/>
        <v>0.35894874737652538</v>
      </c>
    </row>
    <row r="804" spans="1:48" x14ac:dyDescent="0.3">
      <c r="A804">
        <v>1.68390475696509</v>
      </c>
      <c r="E804" cm="1">
        <f t="array" ref="E804">INDEX($C$2:$C$104,L804)</f>
        <v>-0.21573290614732302</v>
      </c>
      <c r="G804">
        <f>PI()/12*(M804-12)</f>
        <v>-0.52359877559829882</v>
      </c>
      <c r="H804">
        <f t="shared" si="98"/>
        <v>-0.12882657179745477</v>
      </c>
      <c r="I804">
        <f t="shared" si="99"/>
        <v>0.78012295379032415</v>
      </c>
      <c r="J804">
        <f t="shared" si="100"/>
        <v>0.99228307256928683</v>
      </c>
      <c r="L804">
        <f t="shared" si="101"/>
        <v>34</v>
      </c>
      <c r="M804">
        <v>10</v>
      </c>
      <c r="N804" s="3">
        <f t="shared" si="102"/>
        <v>0.57851325422560973</v>
      </c>
      <c r="O804" s="4">
        <f>IF(AR804&gt;0.05,1,0.05)</f>
        <v>1</v>
      </c>
      <c r="W804" s="3">
        <f t="shared" si="103"/>
        <v>0.45722251376127482</v>
      </c>
      <c r="Y804">
        <f>(1-EXP(-W804*A804))/W804</f>
        <v>1.1743724046324415</v>
      </c>
      <c r="Z804">
        <f>A804-Y804</f>
        <v>0.50953235233264849</v>
      </c>
      <c r="AH804" s="3">
        <v>1.17437240463244</v>
      </c>
      <c r="AI804" s="3">
        <v>0.50953235233265204</v>
      </c>
      <c r="AR804">
        <v>0.57851325422560973</v>
      </c>
      <c r="AS804" s="4">
        <f>0.5/SIN(O804)*0.5</f>
        <v>0.29709877644453031</v>
      </c>
      <c r="AU804" s="4">
        <f t="shared" si="104"/>
        <v>1.3249560095885646</v>
      </c>
      <c r="AV804" s="4">
        <f t="shared" si="105"/>
        <v>0.35894874737652538</v>
      </c>
    </row>
    <row r="805" spans="1:48" x14ac:dyDescent="0.3">
      <c r="A805">
        <v>1.68390475696509</v>
      </c>
      <c r="E805" cm="1">
        <f t="array" ref="E805">INDEX($C$2:$C$104,L805)</f>
        <v>-0.21573290614732302</v>
      </c>
      <c r="G805">
        <f>PI()/12*(M805-12)</f>
        <v>-0.26179938779914941</v>
      </c>
      <c r="H805">
        <f t="shared" si="98"/>
        <v>-0.12882657179745477</v>
      </c>
      <c r="I805">
        <f t="shared" si="99"/>
        <v>0.78012295379032415</v>
      </c>
      <c r="J805">
        <f t="shared" si="100"/>
        <v>0.8960306818485827</v>
      </c>
      <c r="L805">
        <f t="shared" si="101"/>
        <v>34</v>
      </c>
      <c r="M805">
        <v>11</v>
      </c>
      <c r="N805" s="3">
        <f t="shared" si="102"/>
        <v>0.67476564494631386</v>
      </c>
      <c r="O805" s="4">
        <f>IF(AR805&gt;0.05,1,0.05)</f>
        <v>1</v>
      </c>
      <c r="W805" s="3">
        <f t="shared" si="103"/>
        <v>0.40018290795236888</v>
      </c>
      <c r="Y805">
        <f>(1-EXP(-W805*A805))/W805</f>
        <v>1.2251094385330652</v>
      </c>
      <c r="Z805">
        <f>A805-Y805</f>
        <v>0.45879531843202481</v>
      </c>
      <c r="AH805" s="3">
        <v>1.2251094385330601</v>
      </c>
      <c r="AI805" s="3">
        <v>0.45879531843202798</v>
      </c>
      <c r="AR805">
        <v>0.67476564494631386</v>
      </c>
      <c r="AS805" s="4">
        <f>0.5/SIN(O805)*0.5</f>
        <v>0.29709877644453031</v>
      </c>
      <c r="AU805" s="4">
        <f t="shared" si="104"/>
        <v>1.3249560095885646</v>
      </c>
      <c r="AV805" s="4">
        <f t="shared" si="105"/>
        <v>0.35894874737652538</v>
      </c>
    </row>
    <row r="806" spans="1:48" x14ac:dyDescent="0.3">
      <c r="A806">
        <v>1.68390475696509</v>
      </c>
      <c r="E806" cm="1">
        <f t="array" ref="E806">INDEX($C$2:$C$104,L806)</f>
        <v>-0.21573290614732302</v>
      </c>
      <c r="G806">
        <f>PI()/12*(M806-12)</f>
        <v>0</v>
      </c>
      <c r="H806">
        <f t="shared" si="98"/>
        <v>-0.12882657179745477</v>
      </c>
      <c r="I806">
        <f t="shared" si="99"/>
        <v>0.78012295379032415</v>
      </c>
      <c r="J806">
        <f t="shared" si="100"/>
        <v>0.86150472938522471</v>
      </c>
      <c r="L806">
        <f t="shared" si="101"/>
        <v>34</v>
      </c>
      <c r="M806">
        <v>12</v>
      </c>
      <c r="N806" s="3">
        <f t="shared" si="102"/>
        <v>0.70929159740967185</v>
      </c>
      <c r="O806" s="4">
        <f>IF(AR806&gt;0.05,1,0.05)</f>
        <v>1</v>
      </c>
      <c r="W806" s="3">
        <f t="shared" si="103"/>
        <v>0.3838498215436687</v>
      </c>
      <c r="Y806">
        <f>(1-EXP(-W806*A806))/W806</f>
        <v>1.2402088371601971</v>
      </c>
      <c r="Z806">
        <f>A806-Y806</f>
        <v>0.44369591980489287</v>
      </c>
      <c r="AH806" s="3">
        <v>1.2402088371602</v>
      </c>
      <c r="AI806" s="3">
        <v>0.44369591980489598</v>
      </c>
      <c r="AR806">
        <v>0.70929159740967185</v>
      </c>
      <c r="AS806" s="4">
        <f>0.5/SIN(O806)*0.5</f>
        <v>0.29709877644453031</v>
      </c>
      <c r="AU806" s="4">
        <f t="shared" si="104"/>
        <v>1.3249560095885646</v>
      </c>
      <c r="AV806" s="4">
        <f t="shared" si="105"/>
        <v>0.35894874737652538</v>
      </c>
    </row>
    <row r="807" spans="1:48" x14ac:dyDescent="0.3">
      <c r="A807">
        <v>1.68390475696509</v>
      </c>
      <c r="E807" cm="1">
        <f t="array" ref="E807">INDEX($C$2:$C$104,L807)</f>
        <v>-0.21573290614732302</v>
      </c>
      <c r="G807">
        <f>PI()/12*(M807-12)</f>
        <v>0.26179938779914941</v>
      </c>
      <c r="H807">
        <f t="shared" si="98"/>
        <v>-0.12882657179745477</v>
      </c>
      <c r="I807">
        <f t="shared" si="99"/>
        <v>0.78012295379032415</v>
      </c>
      <c r="J807">
        <f t="shared" si="100"/>
        <v>0.8960306818485827</v>
      </c>
      <c r="L807">
        <f t="shared" si="101"/>
        <v>34</v>
      </c>
      <c r="M807">
        <v>13</v>
      </c>
      <c r="N807" s="3">
        <f t="shared" si="102"/>
        <v>0.67476564494631386</v>
      </c>
      <c r="O807" s="4">
        <f>IF(AR807&gt;0.05,1,0.05)</f>
        <v>1</v>
      </c>
      <c r="W807" s="3">
        <f t="shared" si="103"/>
        <v>0.40018290795236888</v>
      </c>
      <c r="Y807">
        <f>(1-EXP(-W807*A807))/W807</f>
        <v>1.2251094385330652</v>
      </c>
      <c r="Z807">
        <f>A807-Y807</f>
        <v>0.45879531843202481</v>
      </c>
      <c r="AH807" s="3">
        <v>1.2251094385330601</v>
      </c>
      <c r="AI807" s="3">
        <v>0.45879531843202798</v>
      </c>
      <c r="AR807">
        <v>0.67476564494631386</v>
      </c>
      <c r="AS807" s="4">
        <f>0.5/SIN(O807)*0.5</f>
        <v>0.29709877644453031</v>
      </c>
      <c r="AU807" s="4">
        <f t="shared" si="104"/>
        <v>1.3249560095885646</v>
      </c>
      <c r="AV807" s="4">
        <f t="shared" si="105"/>
        <v>0.35894874737652538</v>
      </c>
    </row>
    <row r="808" spans="1:48" x14ac:dyDescent="0.3">
      <c r="A808">
        <v>1.68390475696509</v>
      </c>
      <c r="E808" cm="1">
        <f t="array" ref="E808">INDEX($C$2:$C$104,L808)</f>
        <v>-0.21573290614732302</v>
      </c>
      <c r="G808">
        <f>PI()/12*(M808-12)</f>
        <v>0.52359877559829882</v>
      </c>
      <c r="H808">
        <f t="shared" si="98"/>
        <v>-0.12882657179745477</v>
      </c>
      <c r="I808">
        <f t="shared" si="99"/>
        <v>0.78012295379032415</v>
      </c>
      <c r="J808">
        <f t="shared" si="100"/>
        <v>0.99228307256928683</v>
      </c>
      <c r="L808">
        <f t="shared" si="101"/>
        <v>34</v>
      </c>
      <c r="M808">
        <v>14</v>
      </c>
      <c r="N808" s="3">
        <f t="shared" si="102"/>
        <v>0.57851325422560973</v>
      </c>
      <c r="O808" s="4">
        <f>IF(AR808&gt;0.05,1,0.05)</f>
        <v>1</v>
      </c>
      <c r="W808" s="3">
        <f t="shared" si="103"/>
        <v>0.45722251376127482</v>
      </c>
      <c r="Y808">
        <f>(1-EXP(-W808*A808))/W808</f>
        <v>1.1743724046324415</v>
      </c>
      <c r="Z808">
        <f>A808-Y808</f>
        <v>0.50953235233264849</v>
      </c>
      <c r="AH808" s="3">
        <v>1.17437240463244</v>
      </c>
      <c r="AI808" s="3">
        <v>0.50953235233265204</v>
      </c>
      <c r="AR808">
        <v>0.57851325422560973</v>
      </c>
      <c r="AS808" s="4">
        <f>0.5/SIN(O808)*0.5</f>
        <v>0.29709877644453031</v>
      </c>
      <c r="AU808" s="4">
        <f t="shared" si="104"/>
        <v>1.3249560095885646</v>
      </c>
      <c r="AV808" s="4">
        <f t="shared" si="105"/>
        <v>0.35894874737652538</v>
      </c>
    </row>
    <row r="809" spans="1:48" x14ac:dyDescent="0.3">
      <c r="A809">
        <v>1.68390475696509</v>
      </c>
      <c r="E809" cm="1">
        <f t="array" ref="E809">INDEX($C$2:$C$104,L809)</f>
        <v>-0.21573290614732302</v>
      </c>
      <c r="G809">
        <f>PI()/12*(M809-12)</f>
        <v>0.78539816339744828</v>
      </c>
      <c r="H809">
        <f t="shared" si="98"/>
        <v>-0.12882657179745477</v>
      </c>
      <c r="I809">
        <f t="shared" si="99"/>
        <v>0.78012295379032415</v>
      </c>
      <c r="J809">
        <f t="shared" si="100"/>
        <v>1.1342594408096107</v>
      </c>
      <c r="L809">
        <f t="shared" si="101"/>
        <v>34</v>
      </c>
      <c r="M809">
        <v>15</v>
      </c>
      <c r="N809" s="3">
        <f t="shared" si="102"/>
        <v>0.43653688598528584</v>
      </c>
      <c r="O809" s="4">
        <f>IF(AR809&gt;0.05,1,0.05)</f>
        <v>1</v>
      </c>
      <c r="W809" s="3">
        <f t="shared" si="103"/>
        <v>0.59129100395914158</v>
      </c>
      <c r="Y809">
        <f>(1-EXP(-W809*A809))/W809</f>
        <v>1.0663565665775596</v>
      </c>
      <c r="Z809">
        <f>A809-Y809</f>
        <v>0.61754819038753039</v>
      </c>
      <c r="AH809" s="3">
        <v>1.0663565665775601</v>
      </c>
      <c r="AI809" s="3">
        <v>0.61754819038753495</v>
      </c>
      <c r="AR809">
        <v>0.43653688598528584</v>
      </c>
      <c r="AS809" s="4">
        <f>0.5/SIN(O809)*0.5</f>
        <v>0.29709877644453031</v>
      </c>
      <c r="AU809" s="4">
        <f t="shared" si="104"/>
        <v>1.3249560095885646</v>
      </c>
      <c r="AV809" s="4">
        <f t="shared" si="105"/>
        <v>0.35894874737652538</v>
      </c>
    </row>
    <row r="810" spans="1:48" x14ac:dyDescent="0.3">
      <c r="A810">
        <v>1.68390475696509</v>
      </c>
      <c r="E810" cm="1">
        <f t="array" ref="E810">INDEX($C$2:$C$104,L810)</f>
        <v>-0.21573290614732302</v>
      </c>
      <c r="G810">
        <f>PI()/12*(M810-12)</f>
        <v>1.0471975511965976</v>
      </c>
      <c r="H810">
        <f t="shared" si="98"/>
        <v>-0.12882657179745477</v>
      </c>
      <c r="I810">
        <f t="shared" si="99"/>
        <v>0.78012295379032415</v>
      </c>
      <c r="J810">
        <f t="shared" si="100"/>
        <v>1.3064950154475257</v>
      </c>
      <c r="L810">
        <f t="shared" si="101"/>
        <v>34</v>
      </c>
      <c r="M810">
        <v>16</v>
      </c>
      <c r="N810" s="3">
        <f t="shared" si="102"/>
        <v>0.26430131134737089</v>
      </c>
      <c r="O810" s="4">
        <f>IF(AR810&gt;0.05,1,0.05)</f>
        <v>1</v>
      </c>
      <c r="W810" s="3">
        <f t="shared" si="103"/>
        <v>0.95699309365452034</v>
      </c>
      <c r="Y810">
        <f>(1-EXP(-W810*A810))/W810</f>
        <v>0.83637912176780671</v>
      </c>
      <c r="Z810">
        <f>A810-Y810</f>
        <v>0.8475256351972833</v>
      </c>
      <c r="AH810" s="3">
        <v>0.83637912176780804</v>
      </c>
      <c r="AI810" s="3">
        <v>0.84752563519728896</v>
      </c>
      <c r="AR810">
        <v>0.26430131134737089</v>
      </c>
      <c r="AS810" s="4">
        <f>0.5/SIN(O810)*0.5</f>
        <v>0.29709877644453031</v>
      </c>
      <c r="AU810" s="4">
        <f t="shared" si="104"/>
        <v>1.3249560095885646</v>
      </c>
      <c r="AV810" s="4">
        <f t="shared" si="105"/>
        <v>0.35894874737652538</v>
      </c>
    </row>
    <row r="811" spans="1:48" x14ac:dyDescent="0.3">
      <c r="A811">
        <v>1.68390475696509</v>
      </c>
      <c r="E811" cm="1">
        <f t="array" ref="E811">INDEX($C$2:$C$104,L811)</f>
        <v>-0.21573290614732302</v>
      </c>
      <c r="G811">
        <f>PI()/12*(M811-12)</f>
        <v>1.308996938995747</v>
      </c>
      <c r="H811">
        <f t="shared" si="98"/>
        <v>-0.12882657179745477</v>
      </c>
      <c r="I811">
        <f t="shared" si="99"/>
        <v>0.78012295379032415</v>
      </c>
      <c r="J811">
        <f t="shared" si="100"/>
        <v>1.4976470032268392</v>
      </c>
      <c r="L811">
        <f t="shared" si="101"/>
        <v>34</v>
      </c>
      <c r="M811">
        <v>17</v>
      </c>
      <c r="N811" s="3">
        <f t="shared" si="102"/>
        <v>7.3149323568057367E-2</v>
      </c>
      <c r="O811" s="4">
        <f>IF(AR811&gt;0.05,1,0.05)</f>
        <v>1</v>
      </c>
      <c r="W811" s="3">
        <f t="shared" si="103"/>
        <v>3.4207163926338251</v>
      </c>
      <c r="Y811">
        <f>(1-EXP(-W811*A811))/W811</f>
        <v>0.29141538789777621</v>
      </c>
      <c r="Z811">
        <f>A811-Y811</f>
        <v>1.3924893690673139</v>
      </c>
      <c r="AH811" s="3">
        <v>0.29141538789777499</v>
      </c>
      <c r="AI811" s="3">
        <v>1.3924893690673199</v>
      </c>
      <c r="AR811">
        <v>7.3149323568057367E-2</v>
      </c>
      <c r="AS811" s="4">
        <f>0.5/SIN(O811)*0.5</f>
        <v>0.29709877644453031</v>
      </c>
      <c r="AU811" s="4">
        <f t="shared" si="104"/>
        <v>1.3249560095885646</v>
      </c>
      <c r="AV811" s="4">
        <f t="shared" si="105"/>
        <v>0.35894874737652538</v>
      </c>
    </row>
    <row r="812" spans="1:48" x14ac:dyDescent="0.3">
      <c r="A812">
        <v>1.68390475696509</v>
      </c>
      <c r="E812" cm="1">
        <f t="array" ref="E812">INDEX($C$2:$C$104,L812)</f>
        <v>-0.21573290614732302</v>
      </c>
      <c r="G812">
        <f>PI()/12*(M812-12)</f>
        <v>1.5707963267948966</v>
      </c>
      <c r="H812">
        <f t="shared" si="98"/>
        <v>-0.12882657179745477</v>
      </c>
      <c r="I812">
        <f t="shared" si="99"/>
        <v>0.78012295379032415</v>
      </c>
      <c r="J812">
        <f t="shared" si="100"/>
        <v>1.6999819268800915</v>
      </c>
      <c r="L812">
        <f t="shared" si="101"/>
        <v>34</v>
      </c>
      <c r="M812">
        <v>18</v>
      </c>
      <c r="N812" s="3">
        <f t="shared" si="102"/>
        <v>0.05</v>
      </c>
      <c r="O812" s="4">
        <f>IF(AR812&gt;0.05,1,0.05)</f>
        <v>0.05</v>
      </c>
      <c r="W812" s="3">
        <f t="shared" si="103"/>
        <v>5.0020839411324403</v>
      </c>
      <c r="Y812">
        <f>(1-EXP(-W812*A812))/W812</f>
        <v>0.19987274596059779</v>
      </c>
      <c r="Z812">
        <f>A812-Y812</f>
        <v>1.4840320110044922</v>
      </c>
      <c r="AH812" s="3">
        <v>0.19987274596059701</v>
      </c>
      <c r="AI812" s="3">
        <v>1.4840320110045</v>
      </c>
      <c r="AR812">
        <v>0.05</v>
      </c>
      <c r="AS812" s="4">
        <f>0.5/SIN(O812)*0.5</f>
        <v>5.0020839411324403</v>
      </c>
      <c r="AU812" s="4">
        <f t="shared" si="104"/>
        <v>0.19987274596059779</v>
      </c>
      <c r="AV812" s="4">
        <f t="shared" si="105"/>
        <v>1.4840320110044922</v>
      </c>
    </row>
    <row r="813" spans="1:48" x14ac:dyDescent="0.3">
      <c r="A813">
        <v>1.68390475696509</v>
      </c>
      <c r="E813" cm="1">
        <f t="array" ref="E813">INDEX($C$2:$C$104,L813)</f>
        <v>-0.21573290614732302</v>
      </c>
      <c r="G813">
        <f>PI()/12*(M813-12)</f>
        <v>1.8325957145940459</v>
      </c>
      <c r="H813">
        <f t="shared" si="98"/>
        <v>-0.12882657179745477</v>
      </c>
      <c r="I813">
        <f t="shared" si="99"/>
        <v>0.78012295379032415</v>
      </c>
      <c r="J813">
        <f t="shared" si="100"/>
        <v>1.9078810093645526</v>
      </c>
      <c r="L813">
        <f t="shared" si="101"/>
        <v>34</v>
      </c>
      <c r="M813">
        <v>19</v>
      </c>
      <c r="N813" s="3">
        <f t="shared" si="102"/>
        <v>0.05</v>
      </c>
      <c r="O813" s="4">
        <f>IF(AR813&gt;0.05,1,0.05)</f>
        <v>0.05</v>
      </c>
      <c r="W813" s="3">
        <f t="shared" si="103"/>
        <v>5.0020839411324403</v>
      </c>
      <c r="Y813">
        <f>(1-EXP(-W813*A813))/W813</f>
        <v>0.19987274596059779</v>
      </c>
      <c r="Z813">
        <f>A813-Y813</f>
        <v>1.4840320110044922</v>
      </c>
      <c r="AH813" s="3">
        <v>0.19987274596059701</v>
      </c>
      <c r="AI813" s="3">
        <v>1.4840320110045</v>
      </c>
      <c r="AR813">
        <v>0.05</v>
      </c>
      <c r="AS813" s="4">
        <f>0.5/SIN(O813)*0.5</f>
        <v>5.0020839411324403</v>
      </c>
      <c r="AU813" s="4">
        <f t="shared" si="104"/>
        <v>0.19987274596059779</v>
      </c>
      <c r="AV813" s="4">
        <f t="shared" si="105"/>
        <v>1.4840320110044922</v>
      </c>
    </row>
    <row r="814" spans="1:48" x14ac:dyDescent="0.3">
      <c r="A814">
        <v>1.68390475696509</v>
      </c>
      <c r="E814" cm="1">
        <f t="array" ref="E814">INDEX($C$2:$C$104,L814)</f>
        <v>-0.21573290614732302</v>
      </c>
      <c r="G814">
        <f>PI()/12*(M814-12)</f>
        <v>2.0943951023931953</v>
      </c>
      <c r="H814">
        <f t="shared" si="98"/>
        <v>-0.12882657179745477</v>
      </c>
      <c r="I814">
        <f t="shared" si="99"/>
        <v>0.78012295379032415</v>
      </c>
      <c r="J814">
        <f t="shared" si="100"/>
        <v>2.1163459952864487</v>
      </c>
      <c r="L814">
        <f t="shared" si="101"/>
        <v>34</v>
      </c>
      <c r="M814">
        <v>20</v>
      </c>
      <c r="N814" s="3">
        <f t="shared" si="102"/>
        <v>0.05</v>
      </c>
      <c r="O814" s="4">
        <f>IF(AR814&gt;0.05,1,0.05)</f>
        <v>0.05</v>
      </c>
      <c r="W814" s="3">
        <f t="shared" si="103"/>
        <v>5.0020839411324403</v>
      </c>
      <c r="Y814">
        <f>(1-EXP(-W814*A814))/W814</f>
        <v>0.19987274596059779</v>
      </c>
      <c r="Z814">
        <f>A814-Y814</f>
        <v>1.4840320110044922</v>
      </c>
      <c r="AH814" s="3">
        <v>0.19987274596059701</v>
      </c>
      <c r="AI814" s="3">
        <v>1.4840320110045</v>
      </c>
      <c r="AR814">
        <v>0.05</v>
      </c>
      <c r="AS814" s="4">
        <f>0.5/SIN(O814)*0.5</f>
        <v>5.0020839411324403</v>
      </c>
      <c r="AU814" s="4">
        <f t="shared" si="104"/>
        <v>0.19987274596059779</v>
      </c>
      <c r="AV814" s="4">
        <f t="shared" si="105"/>
        <v>1.4840320110044922</v>
      </c>
    </row>
    <row r="815" spans="1:48" x14ac:dyDescent="0.3">
      <c r="A815">
        <v>1.68390475696509</v>
      </c>
      <c r="E815" cm="1">
        <f t="array" ref="E815">INDEX($C$2:$C$104,L815)</f>
        <v>-0.21573290614732302</v>
      </c>
      <c r="G815">
        <f>PI()/12*(M815-12)</f>
        <v>2.3561944901923448</v>
      </c>
      <c r="H815">
        <f t="shared" si="98"/>
        <v>-0.12882657179745477</v>
      </c>
      <c r="I815">
        <f t="shared" si="99"/>
        <v>0.78012295379032415</v>
      </c>
      <c r="J815">
        <f t="shared" si="100"/>
        <v>2.31918215718667</v>
      </c>
      <c r="L815">
        <f t="shared" si="101"/>
        <v>34</v>
      </c>
      <c r="M815">
        <v>21</v>
      </c>
      <c r="N815" s="3">
        <f t="shared" si="102"/>
        <v>0.05</v>
      </c>
      <c r="O815" s="4">
        <f>IF(AR815&gt;0.05,1,0.05)</f>
        <v>0.05</v>
      </c>
      <c r="W815" s="3">
        <f t="shared" si="103"/>
        <v>5.0020839411324403</v>
      </c>
      <c r="Y815">
        <f>(1-EXP(-W815*A815))/W815</f>
        <v>0.19987274596059779</v>
      </c>
      <c r="Z815">
        <f>A815-Y815</f>
        <v>1.4840320110044922</v>
      </c>
      <c r="AH815" s="3">
        <v>0.19987274596059701</v>
      </c>
      <c r="AI815" s="3">
        <v>1.4840320110045</v>
      </c>
      <c r="AR815">
        <v>0.05</v>
      </c>
      <c r="AS815" s="4">
        <f>0.5/SIN(O815)*0.5</f>
        <v>5.0020839411324403</v>
      </c>
      <c r="AU815" s="4">
        <f t="shared" si="104"/>
        <v>0.19987274596059779</v>
      </c>
      <c r="AV815" s="4">
        <f t="shared" si="105"/>
        <v>1.4840320110044922</v>
      </c>
    </row>
    <row r="816" spans="1:48" x14ac:dyDescent="0.3">
      <c r="A816">
        <v>1.68390475696509</v>
      </c>
      <c r="E816" cm="1">
        <f t="array" ref="E816">INDEX($C$2:$C$104,L816)</f>
        <v>-0.21573290614732302</v>
      </c>
      <c r="G816">
        <f>PI()/12*(M816-12)</f>
        <v>2.617993877991494</v>
      </c>
      <c r="H816">
        <f t="shared" si="98"/>
        <v>-0.12882657179745477</v>
      </c>
      <c r="I816">
        <f t="shared" si="99"/>
        <v>0.78012295379032415</v>
      </c>
      <c r="J816">
        <f t="shared" si="100"/>
        <v>2.5055164790408786</v>
      </c>
      <c r="L816">
        <f t="shared" si="101"/>
        <v>34</v>
      </c>
      <c r="M816">
        <v>22</v>
      </c>
      <c r="N816" s="3">
        <f t="shared" si="102"/>
        <v>0.05</v>
      </c>
      <c r="O816" s="4">
        <f>IF(AR816&gt;0.05,1,0.05)</f>
        <v>0.05</v>
      </c>
      <c r="W816" s="3">
        <f t="shared" si="103"/>
        <v>5.0020839411324403</v>
      </c>
      <c r="Y816">
        <f>(1-EXP(-W816*A816))/W816</f>
        <v>0.19987274596059779</v>
      </c>
      <c r="Z816">
        <f>A816-Y816</f>
        <v>1.4840320110044922</v>
      </c>
      <c r="AH816" s="3">
        <v>0.19987274596059701</v>
      </c>
      <c r="AI816" s="3">
        <v>1.4840320110045</v>
      </c>
      <c r="AR816">
        <v>0.05</v>
      </c>
      <c r="AS816" s="4">
        <f>0.5/SIN(O816)*0.5</f>
        <v>5.0020839411324403</v>
      </c>
      <c r="AU816" s="4">
        <f t="shared" si="104"/>
        <v>0.19987274596059779</v>
      </c>
      <c r="AV816" s="4">
        <f t="shared" si="105"/>
        <v>1.4840320110044922</v>
      </c>
    </row>
    <row r="817" spans="1:48" x14ac:dyDescent="0.3">
      <c r="A817">
        <v>1.68390475696509</v>
      </c>
      <c r="E817" cm="1">
        <f t="array" ref="E817">INDEX($C$2:$C$104,L817)</f>
        <v>-0.21573290614732302</v>
      </c>
      <c r="G817">
        <f>PI()/12*(M817-12)</f>
        <v>2.8797932657906435</v>
      </c>
      <c r="H817">
        <f t="shared" si="98"/>
        <v>-0.12882657179745477</v>
      </c>
      <c r="I817">
        <f t="shared" si="99"/>
        <v>0.78012295379032415</v>
      </c>
      <c r="J817">
        <f t="shared" si="100"/>
        <v>2.6516662243879727</v>
      </c>
      <c r="L817">
        <f t="shared" si="101"/>
        <v>34</v>
      </c>
      <c r="M817">
        <v>23</v>
      </c>
      <c r="N817" s="3">
        <f t="shared" si="102"/>
        <v>0.05</v>
      </c>
      <c r="O817" s="4">
        <f>IF(AR817&gt;0.05,1,0.05)</f>
        <v>0.05</v>
      </c>
      <c r="W817" s="3">
        <f t="shared" si="103"/>
        <v>5.0020839411324403</v>
      </c>
      <c r="Y817">
        <f>(1-EXP(-W817*A817))/W817</f>
        <v>0.19987274596059779</v>
      </c>
      <c r="Z817">
        <f>A817-Y817</f>
        <v>1.4840320110044922</v>
      </c>
      <c r="AH817" s="3">
        <v>0.19987274596059701</v>
      </c>
      <c r="AI817" s="3">
        <v>1.4840320110045</v>
      </c>
      <c r="AR817">
        <v>0.05</v>
      </c>
      <c r="AS817" s="4">
        <f>0.5/SIN(O817)*0.5</f>
        <v>5.0020839411324403</v>
      </c>
      <c r="AU817" s="4">
        <f t="shared" si="104"/>
        <v>0.19987274596059779</v>
      </c>
      <c r="AV817" s="4">
        <f t="shared" si="105"/>
        <v>1.4840320110044922</v>
      </c>
    </row>
    <row r="818" spans="1:48" x14ac:dyDescent="0.3">
      <c r="A818">
        <v>1.68390475696509</v>
      </c>
      <c r="E818" cm="1">
        <f t="array" ref="E818">INDEX($C$2:$C$104,L818)</f>
        <v>-0.22168826699449307</v>
      </c>
      <c r="G818">
        <f>PI()/12*(M818-12)</f>
        <v>-3.1415926535897931</v>
      </c>
      <c r="H818">
        <f t="shared" si="98"/>
        <v>-0.13232521368884662</v>
      </c>
      <c r="I818">
        <f t="shared" si="99"/>
        <v>0.77909100544179477</v>
      </c>
      <c r="J818">
        <f t="shared" si="100"/>
        <v>2.7175090973463845</v>
      </c>
      <c r="L818">
        <f t="shared" si="101"/>
        <v>35</v>
      </c>
      <c r="M818">
        <v>0</v>
      </c>
      <c r="N818" s="3">
        <f t="shared" si="102"/>
        <v>0.05</v>
      </c>
      <c r="O818" s="4">
        <f>IF(AR818&gt;0.05,1,0.05)</f>
        <v>0.05</v>
      </c>
      <c r="W818" s="3">
        <f t="shared" si="103"/>
        <v>5.0020839411324403</v>
      </c>
      <c r="Y818">
        <f>(1-EXP(-W818*A818))/W818</f>
        <v>0.19987274596059779</v>
      </c>
      <c r="Z818">
        <f>A818-Y818</f>
        <v>1.4840320110044922</v>
      </c>
      <c r="AH818" s="3">
        <v>0.19987274596059701</v>
      </c>
      <c r="AI818" s="3">
        <v>1.4840320110045</v>
      </c>
      <c r="AR818">
        <v>0.05</v>
      </c>
      <c r="AS818" s="4">
        <f>0.5/SIN(O818)*0.5</f>
        <v>5.0020839411324403</v>
      </c>
      <c r="AU818" s="4">
        <f t="shared" si="104"/>
        <v>0.19987274596059779</v>
      </c>
      <c r="AV818" s="4">
        <f t="shared" si="105"/>
        <v>1.4840320110044922</v>
      </c>
    </row>
    <row r="819" spans="1:48" x14ac:dyDescent="0.3">
      <c r="A819">
        <v>1.7613737401851199</v>
      </c>
      <c r="E819" cm="1">
        <f t="array" ref="E819">INDEX($C$2:$C$104,L819)</f>
        <v>-0.22168826699449307</v>
      </c>
      <c r="G819">
        <f>PI()/12*(M819-12)</f>
        <v>-2.8797932657906435</v>
      </c>
      <c r="H819">
        <f t="shared" si="98"/>
        <v>-0.13232521368884662</v>
      </c>
      <c r="I819">
        <f t="shared" si="99"/>
        <v>0.77909100544179477</v>
      </c>
      <c r="J819">
        <f t="shared" si="100"/>
        <v>2.6570097733809366</v>
      </c>
      <c r="L819">
        <f t="shared" si="101"/>
        <v>35</v>
      </c>
      <c r="M819">
        <v>1</v>
      </c>
      <c r="N819" s="3">
        <f t="shared" si="102"/>
        <v>0.05</v>
      </c>
      <c r="O819" s="4">
        <f>IF(AR819&gt;0.05,1,0.05)</f>
        <v>0.05</v>
      </c>
      <c r="W819" s="3">
        <f t="shared" si="103"/>
        <v>5.0020839411324403</v>
      </c>
      <c r="Y819">
        <f>(1-EXP(-W819*A819))/W819</f>
        <v>0.1998868589513344</v>
      </c>
      <c r="Z819">
        <f>A819-Y819</f>
        <v>1.5614868812337854</v>
      </c>
      <c r="AH819" s="3">
        <v>0.19988685895133401</v>
      </c>
      <c r="AI819" s="3">
        <v>1.5614868812337801</v>
      </c>
      <c r="AR819">
        <v>0.05</v>
      </c>
      <c r="AS819" s="4">
        <f>0.5/SIN(O819)*0.5</f>
        <v>5.0020839411324403</v>
      </c>
      <c r="AU819" s="4">
        <f t="shared" si="104"/>
        <v>0.1998868589513344</v>
      </c>
      <c r="AV819" s="4">
        <f t="shared" si="105"/>
        <v>1.5614868812337854</v>
      </c>
    </row>
    <row r="820" spans="1:48" x14ac:dyDescent="0.3">
      <c r="A820">
        <v>1.7613737401851199</v>
      </c>
      <c r="E820" cm="1">
        <f t="array" ref="E820">INDEX($C$2:$C$104,L820)</f>
        <v>-0.22168826699449307</v>
      </c>
      <c r="G820">
        <f>PI()/12*(M820-12)</f>
        <v>-2.617993877991494</v>
      </c>
      <c r="H820">
        <f t="shared" si="98"/>
        <v>-0.13232521368884662</v>
      </c>
      <c r="I820">
        <f t="shared" si="99"/>
        <v>0.77909100544179477</v>
      </c>
      <c r="J820">
        <f t="shared" si="100"/>
        <v>2.509914704333164</v>
      </c>
      <c r="L820">
        <f t="shared" si="101"/>
        <v>35</v>
      </c>
      <c r="M820">
        <v>2</v>
      </c>
      <c r="N820" s="3">
        <f t="shared" si="102"/>
        <v>0.05</v>
      </c>
      <c r="O820" s="4">
        <f>IF(AR820&gt;0.05,1,0.05)</f>
        <v>0.05</v>
      </c>
      <c r="W820" s="3">
        <f t="shared" si="103"/>
        <v>5.0020839411324403</v>
      </c>
      <c r="Y820">
        <f>(1-EXP(-W820*A820))/W820</f>
        <v>0.1998868589513344</v>
      </c>
      <c r="Z820">
        <f>A820-Y820</f>
        <v>1.5614868812337854</v>
      </c>
      <c r="AH820" s="3">
        <v>0.19988685895133401</v>
      </c>
      <c r="AI820" s="3">
        <v>1.5614868812337801</v>
      </c>
      <c r="AR820">
        <v>0.05</v>
      </c>
      <c r="AS820" s="4">
        <f>0.5/SIN(O820)*0.5</f>
        <v>5.0020839411324403</v>
      </c>
      <c r="AU820" s="4">
        <f t="shared" si="104"/>
        <v>0.1998868589513344</v>
      </c>
      <c r="AV820" s="4">
        <f t="shared" si="105"/>
        <v>1.5614868812337854</v>
      </c>
    </row>
    <row r="821" spans="1:48" x14ac:dyDescent="0.3">
      <c r="A821">
        <v>1.7613737401851199</v>
      </c>
      <c r="E821" cm="1">
        <f t="array" ref="E821">INDEX($C$2:$C$104,L821)</f>
        <v>-0.22168826699449307</v>
      </c>
      <c r="G821">
        <f>PI()/12*(M821-12)</f>
        <v>-2.3561944901923448</v>
      </c>
      <c r="H821">
        <f t="shared" si="98"/>
        <v>-0.13232521368884662</v>
      </c>
      <c r="I821">
        <f t="shared" si="99"/>
        <v>0.77909100544179477</v>
      </c>
      <c r="J821">
        <f t="shared" si="100"/>
        <v>2.3229674608001343</v>
      </c>
      <c r="L821">
        <f t="shared" si="101"/>
        <v>35</v>
      </c>
      <c r="M821">
        <v>3</v>
      </c>
      <c r="N821" s="3">
        <f t="shared" si="102"/>
        <v>0.05</v>
      </c>
      <c r="O821" s="4">
        <f>IF(AR821&gt;0.05,1,0.05)</f>
        <v>0.05</v>
      </c>
      <c r="W821" s="3">
        <f t="shared" si="103"/>
        <v>5.0020839411324403</v>
      </c>
      <c r="Y821">
        <f>(1-EXP(-W821*A821))/W821</f>
        <v>0.1998868589513344</v>
      </c>
      <c r="Z821">
        <f>A821-Y821</f>
        <v>1.5614868812337854</v>
      </c>
      <c r="AH821" s="3">
        <v>0.19988685895133401</v>
      </c>
      <c r="AI821" s="3">
        <v>1.5614868812337801</v>
      </c>
      <c r="AR821">
        <v>0.05</v>
      </c>
      <c r="AS821" s="4">
        <f>0.5/SIN(O821)*0.5</f>
        <v>5.0020839411324403</v>
      </c>
      <c r="AU821" s="4">
        <f t="shared" si="104"/>
        <v>0.1998868589513344</v>
      </c>
      <c r="AV821" s="4">
        <f t="shared" si="105"/>
        <v>1.5614868812337854</v>
      </c>
    </row>
    <row r="822" spans="1:48" x14ac:dyDescent="0.3">
      <c r="A822">
        <v>1.7613737401851199</v>
      </c>
      <c r="E822" cm="1">
        <f t="array" ref="E822">INDEX($C$2:$C$104,L822)</f>
        <v>-0.22168826699449307</v>
      </c>
      <c r="G822">
        <f>PI()/12*(M822-12)</f>
        <v>-2.0943951023931953</v>
      </c>
      <c r="H822">
        <f t="shared" si="98"/>
        <v>-0.13232521368884662</v>
      </c>
      <c r="I822">
        <f t="shared" si="99"/>
        <v>0.77909100544179477</v>
      </c>
      <c r="J822">
        <f t="shared" si="100"/>
        <v>2.1198388492862374</v>
      </c>
      <c r="L822">
        <f t="shared" si="101"/>
        <v>35</v>
      </c>
      <c r="M822">
        <v>4</v>
      </c>
      <c r="N822" s="3">
        <f t="shared" si="102"/>
        <v>0.05</v>
      </c>
      <c r="O822" s="4">
        <f>IF(AR822&gt;0.05,1,0.05)</f>
        <v>0.05</v>
      </c>
      <c r="W822" s="3">
        <f t="shared" si="103"/>
        <v>5.0020839411324403</v>
      </c>
      <c r="Y822">
        <f>(1-EXP(-W822*A822))/W822</f>
        <v>0.1998868589513344</v>
      </c>
      <c r="Z822">
        <f>A822-Y822</f>
        <v>1.5614868812337854</v>
      </c>
      <c r="AH822" s="3">
        <v>0.19988685895133401</v>
      </c>
      <c r="AI822" s="3">
        <v>1.5614868812337801</v>
      </c>
      <c r="AR822">
        <v>0.05</v>
      </c>
      <c r="AS822" s="4">
        <f>0.5/SIN(O822)*0.5</f>
        <v>5.0020839411324403</v>
      </c>
      <c r="AU822" s="4">
        <f t="shared" si="104"/>
        <v>0.1998868589513344</v>
      </c>
      <c r="AV822" s="4">
        <f t="shared" si="105"/>
        <v>1.5614868812337854</v>
      </c>
    </row>
    <row r="823" spans="1:48" x14ac:dyDescent="0.3">
      <c r="A823">
        <v>1.7613737401851199</v>
      </c>
      <c r="E823" cm="1">
        <f t="array" ref="E823">INDEX($C$2:$C$104,L823)</f>
        <v>-0.22168826699449307</v>
      </c>
      <c r="G823">
        <f>PI()/12*(M823-12)</f>
        <v>-1.8325957145940459</v>
      </c>
      <c r="H823">
        <f t="shared" si="98"/>
        <v>-0.13232521368884662</v>
      </c>
      <c r="I823">
        <f t="shared" si="99"/>
        <v>0.77909100544179477</v>
      </c>
      <c r="J823">
        <f t="shared" si="100"/>
        <v>1.9113073348064482</v>
      </c>
      <c r="L823">
        <f t="shared" si="101"/>
        <v>35</v>
      </c>
      <c r="M823">
        <v>5</v>
      </c>
      <c r="N823" s="3">
        <f t="shared" si="102"/>
        <v>0.05</v>
      </c>
      <c r="O823" s="4">
        <f>IF(AR823&gt;0.05,1,0.05)</f>
        <v>0.05</v>
      </c>
      <c r="W823" s="3">
        <f t="shared" si="103"/>
        <v>5.0020839411324403</v>
      </c>
      <c r="Y823">
        <f>(1-EXP(-W823*A823))/W823</f>
        <v>0.1998868589513344</v>
      </c>
      <c r="Z823">
        <f>A823-Y823</f>
        <v>1.5614868812337854</v>
      </c>
      <c r="AH823" s="3">
        <v>0.19988685895133401</v>
      </c>
      <c r="AI823" s="3">
        <v>1.5614868812337801</v>
      </c>
      <c r="AR823">
        <v>0.05</v>
      </c>
      <c r="AS823" s="4">
        <f>0.5/SIN(O823)*0.5</f>
        <v>5.0020839411324403</v>
      </c>
      <c r="AU823" s="4">
        <f t="shared" si="104"/>
        <v>0.1998868589513344</v>
      </c>
      <c r="AV823" s="4">
        <f t="shared" si="105"/>
        <v>1.5614868812337854</v>
      </c>
    </row>
    <row r="824" spans="1:48" x14ac:dyDescent="0.3">
      <c r="A824">
        <v>1.7613737401851199</v>
      </c>
      <c r="E824" cm="1">
        <f t="array" ref="E824">INDEX($C$2:$C$104,L824)</f>
        <v>-0.22168826699449307</v>
      </c>
      <c r="G824">
        <f>PI()/12*(M824-12)</f>
        <v>-1.5707963267948966</v>
      </c>
      <c r="H824">
        <f t="shared" si="98"/>
        <v>-0.13232521368884662</v>
      </c>
      <c r="I824">
        <f t="shared" si="99"/>
        <v>0.77909100544179477</v>
      </c>
      <c r="J824">
        <f t="shared" si="100"/>
        <v>1.7035107836344892</v>
      </c>
      <c r="L824">
        <f t="shared" si="101"/>
        <v>35</v>
      </c>
      <c r="M824">
        <v>6</v>
      </c>
      <c r="N824" s="3">
        <f t="shared" si="102"/>
        <v>0.05</v>
      </c>
      <c r="O824" s="4">
        <f>IF(AR824&gt;0.05,1,0.05)</f>
        <v>0.05</v>
      </c>
      <c r="W824" s="3">
        <f t="shared" si="103"/>
        <v>5.0020839411324403</v>
      </c>
      <c r="Y824">
        <f>(1-EXP(-W824*A824))/W824</f>
        <v>0.1998868589513344</v>
      </c>
      <c r="Z824">
        <f>A824-Y824</f>
        <v>1.5614868812337854</v>
      </c>
      <c r="AH824" s="3">
        <v>0.19988685895133401</v>
      </c>
      <c r="AI824" s="3">
        <v>1.5614868812337801</v>
      </c>
      <c r="AR824">
        <v>0.05</v>
      </c>
      <c r="AS824" s="4">
        <f>0.5/SIN(O824)*0.5</f>
        <v>5.0020839411324403</v>
      </c>
      <c r="AU824" s="4">
        <f t="shared" si="104"/>
        <v>0.1998868589513344</v>
      </c>
      <c r="AV824" s="4">
        <f t="shared" si="105"/>
        <v>1.5614868812337854</v>
      </c>
    </row>
    <row r="825" spans="1:48" x14ac:dyDescent="0.3">
      <c r="A825">
        <v>1.7613737401851199</v>
      </c>
      <c r="E825" cm="1">
        <f t="array" ref="E825">INDEX($C$2:$C$104,L825)</f>
        <v>-0.22168826699449307</v>
      </c>
      <c r="G825">
        <f>PI()/12*(M825-12)</f>
        <v>-1.308996938995747</v>
      </c>
      <c r="H825">
        <f t="shared" si="98"/>
        <v>-0.13232521368884662</v>
      </c>
      <c r="I825">
        <f t="shared" si="99"/>
        <v>0.77909100544179477</v>
      </c>
      <c r="J825">
        <f t="shared" si="100"/>
        <v>1.5014223171317898</v>
      </c>
      <c r="L825">
        <f t="shared" si="101"/>
        <v>35</v>
      </c>
      <c r="M825">
        <v>7</v>
      </c>
      <c r="N825" s="3">
        <f t="shared" si="102"/>
        <v>6.9374009663106806E-2</v>
      </c>
      <c r="O825" s="4">
        <f>IF(AR825&gt;0.05,1,0.05)</f>
        <v>1</v>
      </c>
      <c r="W825" s="3">
        <f t="shared" si="103"/>
        <v>3.6065472538225714</v>
      </c>
      <c r="Y825">
        <f>(1-EXP(-W825*A825))/W825</f>
        <v>0.27679037734338657</v>
      </c>
      <c r="Z825">
        <f>A825-Y825</f>
        <v>1.4845833628417333</v>
      </c>
      <c r="AH825" s="3">
        <v>0.27679037734338602</v>
      </c>
      <c r="AI825" s="3">
        <v>1.48458336284173</v>
      </c>
      <c r="AR825">
        <v>6.9374009663106806E-2</v>
      </c>
      <c r="AS825" s="4">
        <f>0.5/SIN(O825)*0.5</f>
        <v>0.29709877644453031</v>
      </c>
      <c r="AU825" s="4">
        <f t="shared" si="104"/>
        <v>1.3713934341918792</v>
      </c>
      <c r="AV825" s="4">
        <f t="shared" si="105"/>
        <v>0.38998030599324074</v>
      </c>
    </row>
    <row r="826" spans="1:48" x14ac:dyDescent="0.3">
      <c r="A826">
        <v>1.7613737401851199</v>
      </c>
      <c r="E826" cm="1">
        <f t="array" ref="E826">INDEX($C$2:$C$104,L826)</f>
        <v>-0.22168826699449307</v>
      </c>
      <c r="G826">
        <f>PI()/12*(M826-12)</f>
        <v>-1.0471975511965976</v>
      </c>
      <c r="H826">
        <f t="shared" si="98"/>
        <v>-0.13232521368884662</v>
      </c>
      <c r="I826">
        <f t="shared" si="99"/>
        <v>0.77909100544179477</v>
      </c>
      <c r="J826">
        <f t="shared" si="100"/>
        <v>1.3106517269633509</v>
      </c>
      <c r="L826">
        <f t="shared" si="101"/>
        <v>35</v>
      </c>
      <c r="M826">
        <v>8</v>
      </c>
      <c r="N826" s="3">
        <f t="shared" si="102"/>
        <v>0.2601445998315457</v>
      </c>
      <c r="O826" s="4">
        <f>IF(AR826&gt;0.05,1,0.05)</f>
        <v>1</v>
      </c>
      <c r="W826" s="3">
        <f t="shared" si="103"/>
        <v>0.971929550894987</v>
      </c>
      <c r="Y826">
        <f>(1-EXP(-W826*A826))/W826</f>
        <v>0.84315077720555143</v>
      </c>
      <c r="Z826">
        <f>A826-Y826</f>
        <v>0.91822296297956851</v>
      </c>
      <c r="AH826" s="3">
        <v>0.84315077720555198</v>
      </c>
      <c r="AI826" s="3">
        <v>0.91822296297957096</v>
      </c>
      <c r="AR826">
        <v>0.2601445998315457</v>
      </c>
      <c r="AS826" s="4">
        <f>0.5/SIN(O826)*0.5</f>
        <v>0.29709877644453031</v>
      </c>
      <c r="AU826" s="4">
        <f t="shared" si="104"/>
        <v>1.3713934341918792</v>
      </c>
      <c r="AV826" s="4">
        <f t="shared" si="105"/>
        <v>0.38998030599324074</v>
      </c>
    </row>
    <row r="827" spans="1:48" x14ac:dyDescent="0.3">
      <c r="A827">
        <v>1.7613737401851199</v>
      </c>
      <c r="E827" cm="1">
        <f t="array" ref="E827">INDEX($C$2:$C$104,L827)</f>
        <v>-0.22168826699449307</v>
      </c>
      <c r="G827">
        <f>PI()/12*(M827-12)</f>
        <v>-0.78539816339744828</v>
      </c>
      <c r="H827">
        <f t="shared" si="98"/>
        <v>-0.13232521368884662</v>
      </c>
      <c r="I827">
        <f t="shared" si="99"/>
        <v>0.77909100544179477</v>
      </c>
      <c r="J827">
        <f t="shared" si="100"/>
        <v>1.1389202917716972</v>
      </c>
      <c r="L827">
        <f t="shared" si="101"/>
        <v>35</v>
      </c>
      <c r="M827">
        <v>9</v>
      </c>
      <c r="N827" s="3">
        <f t="shared" si="102"/>
        <v>0.43187603502319938</v>
      </c>
      <c r="O827" s="4">
        <f>IF(AR827&gt;0.05,1,0.05)</f>
        <v>1</v>
      </c>
      <c r="W827" s="3">
        <f t="shared" si="103"/>
        <v>0.59726407267900883</v>
      </c>
      <c r="Y827">
        <f>(1-EXP(-W827*A827))/W827</f>
        <v>1.0895737605719324</v>
      </c>
      <c r="Z827">
        <f>A827-Y827</f>
        <v>0.67179997961318749</v>
      </c>
      <c r="AH827" s="3">
        <v>1.08957376057193</v>
      </c>
      <c r="AI827" s="3">
        <v>0.67179997961318905</v>
      </c>
      <c r="AR827">
        <v>0.43187603502319938</v>
      </c>
      <c r="AS827" s="4">
        <f>0.5/SIN(O827)*0.5</f>
        <v>0.29709877644453031</v>
      </c>
      <c r="AU827" s="4">
        <f t="shared" si="104"/>
        <v>1.3713934341918792</v>
      </c>
      <c r="AV827" s="4">
        <f t="shared" si="105"/>
        <v>0.38998030599324074</v>
      </c>
    </row>
    <row r="828" spans="1:48" x14ac:dyDescent="0.3">
      <c r="A828">
        <v>1.7613737401851199</v>
      </c>
      <c r="E828" cm="1">
        <f t="array" ref="E828">INDEX($C$2:$C$104,L828)</f>
        <v>-0.22168826699449307</v>
      </c>
      <c r="G828">
        <f>PI()/12*(M828-12)</f>
        <v>-0.52359877559829882</v>
      </c>
      <c r="H828">
        <f t="shared" si="98"/>
        <v>-0.13232521368884662</v>
      </c>
      <c r="I828">
        <f t="shared" si="99"/>
        <v>0.77909100544179477</v>
      </c>
      <c r="J828">
        <f t="shared" si="100"/>
        <v>0.99752012063726014</v>
      </c>
      <c r="L828">
        <f t="shared" si="101"/>
        <v>35</v>
      </c>
      <c r="M828">
        <v>10</v>
      </c>
      <c r="N828" s="3">
        <f t="shared" si="102"/>
        <v>0.57327620615763641</v>
      </c>
      <c r="O828" s="4">
        <f>IF(AR828&gt;0.05,1,0.05)</f>
        <v>1</v>
      </c>
      <c r="W828" s="3">
        <f t="shared" si="103"/>
        <v>0.46092517105629444</v>
      </c>
      <c r="Y828">
        <f>(1-EXP(-W828*A828))/W828</f>
        <v>1.2062028684156245</v>
      </c>
      <c r="Z828">
        <f>A828-Y828</f>
        <v>0.55517087176949542</v>
      </c>
      <c r="AH828" s="3">
        <v>1.2062028684156201</v>
      </c>
      <c r="AI828" s="3">
        <v>0.55517087176949698</v>
      </c>
      <c r="AR828">
        <v>0.57327620615763641</v>
      </c>
      <c r="AS828" s="4">
        <f>0.5/SIN(O828)*0.5</f>
        <v>0.29709877644453031</v>
      </c>
      <c r="AU828" s="4">
        <f t="shared" si="104"/>
        <v>1.3713934341918792</v>
      </c>
      <c r="AV828" s="4">
        <f t="shared" si="105"/>
        <v>0.38998030599324074</v>
      </c>
    </row>
    <row r="829" spans="1:48" x14ac:dyDescent="0.3">
      <c r="A829">
        <v>1.7613737401851199</v>
      </c>
      <c r="E829" cm="1">
        <f t="array" ref="E829">INDEX($C$2:$C$104,L829)</f>
        <v>-0.22168826699449307</v>
      </c>
      <c r="G829">
        <f>PI()/12*(M829-12)</f>
        <v>-0.26179938779914941</v>
      </c>
      <c r="H829">
        <f t="shared" si="98"/>
        <v>-0.13232521368884662</v>
      </c>
      <c r="I829">
        <f t="shared" si="99"/>
        <v>0.77909100544179477</v>
      </c>
      <c r="J829">
        <f t="shared" si="100"/>
        <v>0.90177458569806501</v>
      </c>
      <c r="L829">
        <f t="shared" si="101"/>
        <v>35</v>
      </c>
      <c r="M829">
        <v>11</v>
      </c>
      <c r="N829" s="3">
        <f t="shared" si="102"/>
        <v>0.66902174109683155</v>
      </c>
      <c r="O829" s="4">
        <f>IF(AR829&gt;0.05,1,0.05)</f>
        <v>1</v>
      </c>
      <c r="W829" s="3">
        <f t="shared" si="103"/>
        <v>0.40308348580147502</v>
      </c>
      <c r="Y829">
        <f>(1-EXP(-W829*A829))/W829</f>
        <v>1.2611439450953146</v>
      </c>
      <c r="Z829">
        <f>A829-Y829</f>
        <v>0.50022979508980536</v>
      </c>
      <c r="AH829" s="3">
        <v>1.2611439450953099</v>
      </c>
      <c r="AI829" s="3">
        <v>0.50022979508980703</v>
      </c>
      <c r="AR829">
        <v>0.66902174109683155</v>
      </c>
      <c r="AS829" s="4">
        <f>0.5/SIN(O829)*0.5</f>
        <v>0.29709877644453031</v>
      </c>
      <c r="AU829" s="4">
        <f t="shared" si="104"/>
        <v>1.3713934341918792</v>
      </c>
      <c r="AV829" s="4">
        <f t="shared" si="105"/>
        <v>0.38998030599324074</v>
      </c>
    </row>
    <row r="830" spans="1:48" x14ac:dyDescent="0.3">
      <c r="A830">
        <v>1.7613737401851199</v>
      </c>
      <c r="E830" cm="1">
        <f t="array" ref="E830">INDEX($C$2:$C$104,L830)</f>
        <v>-0.22168826699449307</v>
      </c>
      <c r="G830">
        <f>PI()/12*(M830-12)</f>
        <v>0</v>
      </c>
      <c r="H830">
        <f t="shared" si="98"/>
        <v>-0.13232521368884662</v>
      </c>
      <c r="I830">
        <f t="shared" si="99"/>
        <v>0.77909100544179477</v>
      </c>
      <c r="J830">
        <f t="shared" si="100"/>
        <v>0.8674600902323949</v>
      </c>
      <c r="L830">
        <f t="shared" si="101"/>
        <v>35</v>
      </c>
      <c r="M830">
        <v>12</v>
      </c>
      <c r="N830" s="3">
        <f t="shared" si="102"/>
        <v>0.70333623656250166</v>
      </c>
      <c r="O830" s="4">
        <f>IF(AR830&gt;0.05,1,0.05)</f>
        <v>1</v>
      </c>
      <c r="W830" s="3">
        <f t="shared" si="103"/>
        <v>0.38653868709168698</v>
      </c>
      <c r="Y830">
        <f>(1-EXP(-W830*A830))/W830</f>
        <v>1.277512302397162</v>
      </c>
      <c r="Z830">
        <f>A830-Y830</f>
        <v>0.48386143778795798</v>
      </c>
      <c r="AH830" s="3">
        <v>1.27751230239716</v>
      </c>
      <c r="AI830" s="3">
        <v>0.48386143778795898</v>
      </c>
      <c r="AR830">
        <v>0.70333623656250166</v>
      </c>
      <c r="AS830" s="4">
        <f>0.5/SIN(O830)*0.5</f>
        <v>0.29709877644453031</v>
      </c>
      <c r="AU830" s="4">
        <f t="shared" si="104"/>
        <v>1.3713934341918792</v>
      </c>
      <c r="AV830" s="4">
        <f t="shared" si="105"/>
        <v>0.38998030599324074</v>
      </c>
    </row>
    <row r="831" spans="1:48" x14ac:dyDescent="0.3">
      <c r="A831">
        <v>1.7613737401851199</v>
      </c>
      <c r="E831" cm="1">
        <f t="array" ref="E831">INDEX($C$2:$C$104,L831)</f>
        <v>-0.22168826699449307</v>
      </c>
      <c r="G831">
        <f>PI()/12*(M831-12)</f>
        <v>0.26179938779914941</v>
      </c>
      <c r="H831">
        <f t="shared" si="98"/>
        <v>-0.13232521368884662</v>
      </c>
      <c r="I831">
        <f t="shared" si="99"/>
        <v>0.77909100544179477</v>
      </c>
      <c r="J831">
        <f t="shared" si="100"/>
        <v>0.90177458569806501</v>
      </c>
      <c r="L831">
        <f t="shared" si="101"/>
        <v>35</v>
      </c>
      <c r="M831">
        <v>13</v>
      </c>
      <c r="N831" s="3">
        <f t="shared" si="102"/>
        <v>0.66902174109683155</v>
      </c>
      <c r="O831" s="4">
        <f>IF(AR831&gt;0.05,1,0.05)</f>
        <v>1</v>
      </c>
      <c r="W831" s="3">
        <f t="shared" si="103"/>
        <v>0.40308348580147502</v>
      </c>
      <c r="Y831">
        <f>(1-EXP(-W831*A831))/W831</f>
        <v>1.2611439450953146</v>
      </c>
      <c r="Z831">
        <f>A831-Y831</f>
        <v>0.50022979508980536</v>
      </c>
      <c r="AH831" s="3">
        <v>1.2611439450953099</v>
      </c>
      <c r="AI831" s="3">
        <v>0.50022979508980703</v>
      </c>
      <c r="AR831">
        <v>0.66902174109683155</v>
      </c>
      <c r="AS831" s="4">
        <f>0.5/SIN(O831)*0.5</f>
        <v>0.29709877644453031</v>
      </c>
      <c r="AU831" s="4">
        <f t="shared" si="104"/>
        <v>1.3713934341918792</v>
      </c>
      <c r="AV831" s="4">
        <f t="shared" si="105"/>
        <v>0.38998030599324074</v>
      </c>
    </row>
    <row r="832" spans="1:48" x14ac:dyDescent="0.3">
      <c r="A832">
        <v>1.7613737401851199</v>
      </c>
      <c r="E832" cm="1">
        <f t="array" ref="E832">INDEX($C$2:$C$104,L832)</f>
        <v>-0.22168826699449307</v>
      </c>
      <c r="G832">
        <f>PI()/12*(M832-12)</f>
        <v>0.52359877559829882</v>
      </c>
      <c r="H832">
        <f t="shared" si="98"/>
        <v>-0.13232521368884662</v>
      </c>
      <c r="I832">
        <f t="shared" si="99"/>
        <v>0.77909100544179477</v>
      </c>
      <c r="J832">
        <f t="shared" si="100"/>
        <v>0.99752012063726014</v>
      </c>
      <c r="L832">
        <f t="shared" si="101"/>
        <v>35</v>
      </c>
      <c r="M832">
        <v>14</v>
      </c>
      <c r="N832" s="3">
        <f t="shared" si="102"/>
        <v>0.57327620615763641</v>
      </c>
      <c r="O832" s="4">
        <f>IF(AR832&gt;0.05,1,0.05)</f>
        <v>1</v>
      </c>
      <c r="W832" s="3">
        <f t="shared" si="103"/>
        <v>0.46092517105629444</v>
      </c>
      <c r="Y832">
        <f>(1-EXP(-W832*A832))/W832</f>
        <v>1.2062028684156245</v>
      </c>
      <c r="Z832">
        <f>A832-Y832</f>
        <v>0.55517087176949542</v>
      </c>
      <c r="AH832" s="3">
        <v>1.2062028684156201</v>
      </c>
      <c r="AI832" s="3">
        <v>0.55517087176949698</v>
      </c>
      <c r="AR832">
        <v>0.57327620615763641</v>
      </c>
      <c r="AS832" s="4">
        <f>0.5/SIN(O832)*0.5</f>
        <v>0.29709877644453031</v>
      </c>
      <c r="AU832" s="4">
        <f t="shared" si="104"/>
        <v>1.3713934341918792</v>
      </c>
      <c r="AV832" s="4">
        <f t="shared" si="105"/>
        <v>0.38998030599324074</v>
      </c>
    </row>
    <row r="833" spans="1:48" x14ac:dyDescent="0.3">
      <c r="A833">
        <v>1.7613737401851199</v>
      </c>
      <c r="E833" cm="1">
        <f t="array" ref="E833">INDEX($C$2:$C$104,L833)</f>
        <v>-0.22168826699449307</v>
      </c>
      <c r="G833">
        <f>PI()/12*(M833-12)</f>
        <v>0.78539816339744828</v>
      </c>
      <c r="H833">
        <f t="shared" si="98"/>
        <v>-0.13232521368884662</v>
      </c>
      <c r="I833">
        <f t="shared" si="99"/>
        <v>0.77909100544179477</v>
      </c>
      <c r="J833">
        <f t="shared" si="100"/>
        <v>1.1389202917716972</v>
      </c>
      <c r="L833">
        <f t="shared" si="101"/>
        <v>35</v>
      </c>
      <c r="M833">
        <v>15</v>
      </c>
      <c r="N833" s="3">
        <f t="shared" si="102"/>
        <v>0.43187603502319938</v>
      </c>
      <c r="O833" s="4">
        <f>IF(AR833&gt;0.05,1,0.05)</f>
        <v>1</v>
      </c>
      <c r="W833" s="3">
        <f t="shared" si="103"/>
        <v>0.59726407267900883</v>
      </c>
      <c r="Y833">
        <f>(1-EXP(-W833*A833))/W833</f>
        <v>1.0895737605719324</v>
      </c>
      <c r="Z833">
        <f>A833-Y833</f>
        <v>0.67179997961318749</v>
      </c>
      <c r="AH833" s="3">
        <v>1.08957376057193</v>
      </c>
      <c r="AI833" s="3">
        <v>0.67179997961318905</v>
      </c>
      <c r="AR833">
        <v>0.43187603502319938</v>
      </c>
      <c r="AS833" s="4">
        <f>0.5/SIN(O833)*0.5</f>
        <v>0.29709877644453031</v>
      </c>
      <c r="AU833" s="4">
        <f t="shared" si="104"/>
        <v>1.3713934341918792</v>
      </c>
      <c r="AV833" s="4">
        <f t="shared" si="105"/>
        <v>0.38998030599324074</v>
      </c>
    </row>
    <row r="834" spans="1:48" x14ac:dyDescent="0.3">
      <c r="A834">
        <v>1.7613737401851199</v>
      </c>
      <c r="E834" cm="1">
        <f t="array" ref="E834">INDEX($C$2:$C$104,L834)</f>
        <v>-0.22168826699449307</v>
      </c>
      <c r="G834">
        <f>PI()/12*(M834-12)</f>
        <v>1.0471975511965976</v>
      </c>
      <c r="H834">
        <f t="shared" si="98"/>
        <v>-0.13232521368884662</v>
      </c>
      <c r="I834">
        <f t="shared" si="99"/>
        <v>0.77909100544179477</v>
      </c>
      <c r="J834">
        <f t="shared" si="100"/>
        <v>1.3106517269633509</v>
      </c>
      <c r="L834">
        <f t="shared" si="101"/>
        <v>35</v>
      </c>
      <c r="M834">
        <v>16</v>
      </c>
      <c r="N834" s="3">
        <f t="shared" si="102"/>
        <v>0.2601445998315457</v>
      </c>
      <c r="O834" s="4">
        <f>IF(AR834&gt;0.05,1,0.05)</f>
        <v>1</v>
      </c>
      <c r="W834" s="3">
        <f t="shared" si="103"/>
        <v>0.971929550894987</v>
      </c>
      <c r="Y834">
        <f>(1-EXP(-W834*A834))/W834</f>
        <v>0.84315077720555143</v>
      </c>
      <c r="Z834">
        <f>A834-Y834</f>
        <v>0.91822296297956851</v>
      </c>
      <c r="AH834" s="3">
        <v>0.84315077720555198</v>
      </c>
      <c r="AI834" s="3">
        <v>0.91822296297957096</v>
      </c>
      <c r="AR834">
        <v>0.2601445998315457</v>
      </c>
      <c r="AS834" s="4">
        <f>0.5/SIN(O834)*0.5</f>
        <v>0.29709877644453031</v>
      </c>
      <c r="AU834" s="4">
        <f t="shared" si="104"/>
        <v>1.3713934341918792</v>
      </c>
      <c r="AV834" s="4">
        <f t="shared" si="105"/>
        <v>0.38998030599324074</v>
      </c>
    </row>
    <row r="835" spans="1:48" x14ac:dyDescent="0.3">
      <c r="A835">
        <v>1.7613737401851199</v>
      </c>
      <c r="E835" cm="1">
        <f t="array" ref="E835">INDEX($C$2:$C$104,L835)</f>
        <v>-0.22168826699449307</v>
      </c>
      <c r="G835">
        <f>PI()/12*(M835-12)</f>
        <v>1.308996938995747</v>
      </c>
      <c r="H835">
        <f t="shared" ref="H835:H898" si="106">SIN(E835)*SIN(RADIANS(37))</f>
        <v>-0.13232521368884662</v>
      </c>
      <c r="I835">
        <f t="shared" ref="I835:I898" si="107">COS(E835)*COS(RADIANS(37))</f>
        <v>0.77909100544179477</v>
      </c>
      <c r="J835">
        <f t="shared" ref="J835:J898" si="108">ACOS(H835+I835*COS(G835))</f>
        <v>1.5014223171317898</v>
      </c>
      <c r="L835">
        <f t="shared" ref="L835:L898" si="109">INT((ROW()-2)/24) + 1</f>
        <v>35</v>
      </c>
      <c r="M835">
        <v>17</v>
      </c>
      <c r="N835" s="3">
        <f t="shared" ref="N835:N898" si="110">MAX(0.05, PI()/2-J835)</f>
        <v>6.9374009663106806E-2</v>
      </c>
      <c r="O835" s="4">
        <f>IF(AR835&gt;0.05,1,0.05)</f>
        <v>1</v>
      </c>
      <c r="W835" s="3">
        <f t="shared" ref="W835:W898" si="111">0.5/SIN(N835)*0.5</f>
        <v>3.6065472538225714</v>
      </c>
      <c r="Y835">
        <f>(1-EXP(-W835*A835))/W835</f>
        <v>0.27679037734338657</v>
      </c>
      <c r="Z835">
        <f>A835-Y835</f>
        <v>1.4845833628417333</v>
      </c>
      <c r="AH835" s="3">
        <v>0.27679037734338602</v>
      </c>
      <c r="AI835" s="3">
        <v>1.48458336284173</v>
      </c>
      <c r="AR835">
        <v>6.9374009663106806E-2</v>
      </c>
      <c r="AS835" s="4">
        <f>0.5/SIN(O835)*0.5</f>
        <v>0.29709877644453031</v>
      </c>
      <c r="AU835" s="4">
        <f t="shared" ref="AU835:AU898" si="112">(1-EXP(-AS835*A835))/AS835</f>
        <v>1.3713934341918792</v>
      </c>
      <c r="AV835" s="4">
        <f t="shared" ref="AV835:AV898" si="113">A835-AU835</f>
        <v>0.38998030599324074</v>
      </c>
    </row>
    <row r="836" spans="1:48" x14ac:dyDescent="0.3">
      <c r="A836">
        <v>1.7613737401851199</v>
      </c>
      <c r="E836" cm="1">
        <f t="array" ref="E836">INDEX($C$2:$C$104,L836)</f>
        <v>-0.22168826699449307</v>
      </c>
      <c r="G836">
        <f>PI()/12*(M836-12)</f>
        <v>1.5707963267948966</v>
      </c>
      <c r="H836">
        <f t="shared" si="106"/>
        <v>-0.13232521368884662</v>
      </c>
      <c r="I836">
        <f t="shared" si="107"/>
        <v>0.77909100544179477</v>
      </c>
      <c r="J836">
        <f t="shared" si="108"/>
        <v>1.7035107836344892</v>
      </c>
      <c r="L836">
        <f t="shared" si="109"/>
        <v>35</v>
      </c>
      <c r="M836">
        <v>18</v>
      </c>
      <c r="N836" s="3">
        <f t="shared" si="110"/>
        <v>0.05</v>
      </c>
      <c r="O836" s="4">
        <f>IF(AR836&gt;0.05,1,0.05)</f>
        <v>0.05</v>
      </c>
      <c r="W836" s="3">
        <f t="shared" si="111"/>
        <v>5.0020839411324403</v>
      </c>
      <c r="Y836">
        <f>(1-EXP(-W836*A836))/W836</f>
        <v>0.1998868589513344</v>
      </c>
      <c r="Z836">
        <f>A836-Y836</f>
        <v>1.5614868812337854</v>
      </c>
      <c r="AH836" s="3">
        <v>0.19988685895133401</v>
      </c>
      <c r="AI836" s="3">
        <v>1.5614868812337801</v>
      </c>
      <c r="AR836">
        <v>0.05</v>
      </c>
      <c r="AS836" s="4">
        <f>0.5/SIN(O836)*0.5</f>
        <v>5.0020839411324403</v>
      </c>
      <c r="AU836" s="4">
        <f t="shared" si="112"/>
        <v>0.1998868589513344</v>
      </c>
      <c r="AV836" s="4">
        <f t="shared" si="113"/>
        <v>1.5614868812337854</v>
      </c>
    </row>
    <row r="837" spans="1:48" x14ac:dyDescent="0.3">
      <c r="A837">
        <v>1.7613737401851199</v>
      </c>
      <c r="E837" cm="1">
        <f t="array" ref="E837">INDEX($C$2:$C$104,L837)</f>
        <v>-0.22168826699449307</v>
      </c>
      <c r="G837">
        <f>PI()/12*(M837-12)</f>
        <v>1.8325957145940459</v>
      </c>
      <c r="H837">
        <f t="shared" si="106"/>
        <v>-0.13232521368884662</v>
      </c>
      <c r="I837">
        <f t="shared" si="107"/>
        <v>0.77909100544179477</v>
      </c>
      <c r="J837">
        <f t="shared" si="108"/>
        <v>1.9113073348064482</v>
      </c>
      <c r="L837">
        <f t="shared" si="109"/>
        <v>35</v>
      </c>
      <c r="M837">
        <v>19</v>
      </c>
      <c r="N837" s="3">
        <f t="shared" si="110"/>
        <v>0.05</v>
      </c>
      <c r="O837" s="4">
        <f>IF(AR837&gt;0.05,1,0.05)</f>
        <v>0.05</v>
      </c>
      <c r="W837" s="3">
        <f t="shared" si="111"/>
        <v>5.0020839411324403</v>
      </c>
      <c r="Y837">
        <f>(1-EXP(-W837*A837))/W837</f>
        <v>0.1998868589513344</v>
      </c>
      <c r="Z837">
        <f>A837-Y837</f>
        <v>1.5614868812337854</v>
      </c>
      <c r="AH837" s="3">
        <v>0.19988685895133401</v>
      </c>
      <c r="AI837" s="3">
        <v>1.5614868812337801</v>
      </c>
      <c r="AR837">
        <v>0.05</v>
      </c>
      <c r="AS837" s="4">
        <f>0.5/SIN(O837)*0.5</f>
        <v>5.0020839411324403</v>
      </c>
      <c r="AU837" s="4">
        <f t="shared" si="112"/>
        <v>0.1998868589513344</v>
      </c>
      <c r="AV837" s="4">
        <f t="shared" si="113"/>
        <v>1.5614868812337854</v>
      </c>
    </row>
    <row r="838" spans="1:48" x14ac:dyDescent="0.3">
      <c r="A838">
        <v>1.7613737401851199</v>
      </c>
      <c r="E838" cm="1">
        <f t="array" ref="E838">INDEX($C$2:$C$104,L838)</f>
        <v>-0.22168826699449307</v>
      </c>
      <c r="G838">
        <f>PI()/12*(M838-12)</f>
        <v>2.0943951023931953</v>
      </c>
      <c r="H838">
        <f t="shared" si="106"/>
        <v>-0.13232521368884662</v>
      </c>
      <c r="I838">
        <f t="shared" si="107"/>
        <v>0.77909100544179477</v>
      </c>
      <c r="J838">
        <f t="shared" si="108"/>
        <v>2.1198388492862374</v>
      </c>
      <c r="L838">
        <f t="shared" si="109"/>
        <v>35</v>
      </c>
      <c r="M838">
        <v>20</v>
      </c>
      <c r="N838" s="3">
        <f t="shared" si="110"/>
        <v>0.05</v>
      </c>
      <c r="O838" s="4">
        <f>IF(AR838&gt;0.05,1,0.05)</f>
        <v>0.05</v>
      </c>
      <c r="W838" s="3">
        <f t="shared" si="111"/>
        <v>5.0020839411324403</v>
      </c>
      <c r="Y838">
        <f>(1-EXP(-W838*A838))/W838</f>
        <v>0.1998868589513344</v>
      </c>
      <c r="Z838">
        <f>A838-Y838</f>
        <v>1.5614868812337854</v>
      </c>
      <c r="AH838" s="3">
        <v>0.19988685895133401</v>
      </c>
      <c r="AI838" s="3">
        <v>1.5614868812337801</v>
      </c>
      <c r="AR838">
        <v>0.05</v>
      </c>
      <c r="AS838" s="4">
        <f>0.5/SIN(O838)*0.5</f>
        <v>5.0020839411324403</v>
      </c>
      <c r="AU838" s="4">
        <f t="shared" si="112"/>
        <v>0.1998868589513344</v>
      </c>
      <c r="AV838" s="4">
        <f t="shared" si="113"/>
        <v>1.5614868812337854</v>
      </c>
    </row>
    <row r="839" spans="1:48" x14ac:dyDescent="0.3">
      <c r="A839">
        <v>1.7613737401851199</v>
      </c>
      <c r="E839" cm="1">
        <f t="array" ref="E839">INDEX($C$2:$C$104,L839)</f>
        <v>-0.22168826699449307</v>
      </c>
      <c r="G839">
        <f>PI()/12*(M839-12)</f>
        <v>2.3561944901923448</v>
      </c>
      <c r="H839">
        <f t="shared" si="106"/>
        <v>-0.13232521368884662</v>
      </c>
      <c r="I839">
        <f t="shared" si="107"/>
        <v>0.77909100544179477</v>
      </c>
      <c r="J839">
        <f t="shared" si="108"/>
        <v>2.3229674608001343</v>
      </c>
      <c r="L839">
        <f t="shared" si="109"/>
        <v>35</v>
      </c>
      <c r="M839">
        <v>21</v>
      </c>
      <c r="N839" s="3">
        <f t="shared" si="110"/>
        <v>0.05</v>
      </c>
      <c r="O839" s="4">
        <f>IF(AR839&gt;0.05,1,0.05)</f>
        <v>0.05</v>
      </c>
      <c r="W839" s="3">
        <f t="shared" si="111"/>
        <v>5.0020839411324403</v>
      </c>
      <c r="Y839">
        <f>(1-EXP(-W839*A839))/W839</f>
        <v>0.1998868589513344</v>
      </c>
      <c r="Z839">
        <f>A839-Y839</f>
        <v>1.5614868812337854</v>
      </c>
      <c r="AH839" s="3">
        <v>0.19988685895133401</v>
      </c>
      <c r="AI839" s="3">
        <v>1.5614868812337801</v>
      </c>
      <c r="AR839">
        <v>0.05</v>
      </c>
      <c r="AS839" s="4">
        <f>0.5/SIN(O839)*0.5</f>
        <v>5.0020839411324403</v>
      </c>
      <c r="AU839" s="4">
        <f t="shared" si="112"/>
        <v>0.1998868589513344</v>
      </c>
      <c r="AV839" s="4">
        <f t="shared" si="113"/>
        <v>1.5614868812337854</v>
      </c>
    </row>
    <row r="840" spans="1:48" x14ac:dyDescent="0.3">
      <c r="A840">
        <v>1.8377515996527001</v>
      </c>
      <c r="E840" cm="1">
        <f t="array" ref="E840">INDEX($C$2:$C$104,L840)</f>
        <v>-0.22168826699449307</v>
      </c>
      <c r="G840">
        <f>PI()/12*(M840-12)</f>
        <v>2.617993877991494</v>
      </c>
      <c r="H840">
        <f t="shared" si="106"/>
        <v>-0.13232521368884662</v>
      </c>
      <c r="I840">
        <f t="shared" si="107"/>
        <v>0.77909100544179477</v>
      </c>
      <c r="J840">
        <f t="shared" si="108"/>
        <v>2.509914704333164</v>
      </c>
      <c r="L840">
        <f t="shared" si="109"/>
        <v>35</v>
      </c>
      <c r="M840">
        <v>22</v>
      </c>
      <c r="N840" s="3">
        <f t="shared" si="110"/>
        <v>0.05</v>
      </c>
      <c r="O840" s="4">
        <f>IF(AR840&gt;0.05,1,0.05)</f>
        <v>0.05</v>
      </c>
      <c r="W840" s="3">
        <f t="shared" si="111"/>
        <v>5.0020839411324403</v>
      </c>
      <c r="Y840">
        <f>(1-EXP(-W840*A840))/W840</f>
        <v>0.19989632734181123</v>
      </c>
      <c r="Z840">
        <f>A840-Y840</f>
        <v>1.6378552723108888</v>
      </c>
      <c r="AH840" s="3">
        <v>0.19989632734181101</v>
      </c>
      <c r="AI840" s="3">
        <v>1.6378552723108899</v>
      </c>
      <c r="AR840">
        <v>0.05</v>
      </c>
      <c r="AS840" s="4">
        <f>0.5/SIN(O840)*0.5</f>
        <v>5.0020839411324403</v>
      </c>
      <c r="AU840" s="4">
        <f t="shared" si="112"/>
        <v>0.19989632734181123</v>
      </c>
      <c r="AV840" s="4">
        <f t="shared" si="113"/>
        <v>1.6378552723108888</v>
      </c>
    </row>
    <row r="841" spans="1:48" x14ac:dyDescent="0.3">
      <c r="A841">
        <v>1.8377515996527001</v>
      </c>
      <c r="E841" cm="1">
        <f t="array" ref="E841">INDEX($C$2:$C$104,L841)</f>
        <v>-0.22168826699449307</v>
      </c>
      <c r="G841">
        <f>PI()/12*(M841-12)</f>
        <v>2.8797932657906435</v>
      </c>
      <c r="H841">
        <f t="shared" si="106"/>
        <v>-0.13232521368884662</v>
      </c>
      <c r="I841">
        <f t="shared" si="107"/>
        <v>0.77909100544179477</v>
      </c>
      <c r="J841">
        <f t="shared" si="108"/>
        <v>2.6570097733809366</v>
      </c>
      <c r="L841">
        <f t="shared" si="109"/>
        <v>35</v>
      </c>
      <c r="M841">
        <v>23</v>
      </c>
      <c r="N841" s="3">
        <f t="shared" si="110"/>
        <v>0.05</v>
      </c>
      <c r="O841" s="4">
        <f>IF(AR841&gt;0.05,1,0.05)</f>
        <v>0.05</v>
      </c>
      <c r="W841" s="3">
        <f t="shared" si="111"/>
        <v>5.0020839411324403</v>
      </c>
      <c r="Y841">
        <f>(1-EXP(-W841*A841))/W841</f>
        <v>0.19989632734181123</v>
      </c>
      <c r="Z841">
        <f>A841-Y841</f>
        <v>1.6378552723108888</v>
      </c>
      <c r="AH841" s="3">
        <v>0.19989632734181101</v>
      </c>
      <c r="AI841" s="3">
        <v>1.6378552723108899</v>
      </c>
      <c r="AR841">
        <v>0.05</v>
      </c>
      <c r="AS841" s="4">
        <f>0.5/SIN(O841)*0.5</f>
        <v>5.0020839411324403</v>
      </c>
      <c r="AU841" s="4">
        <f t="shared" si="112"/>
        <v>0.19989632734181123</v>
      </c>
      <c r="AV841" s="4">
        <f t="shared" si="113"/>
        <v>1.6378552723108888</v>
      </c>
    </row>
    <row r="842" spans="1:48" x14ac:dyDescent="0.3">
      <c r="A842">
        <v>1.8377515996527001</v>
      </c>
      <c r="E842" cm="1">
        <f t="array" ref="E842">INDEX($C$2:$C$104,L842)</f>
        <v>-0.22757793682372837</v>
      </c>
      <c r="G842">
        <f>PI()/12*(M842-12)</f>
        <v>-3.1415926535897931</v>
      </c>
      <c r="H842">
        <f t="shared" si="106"/>
        <v>-0.13578064830873576</v>
      </c>
      <c r="I842">
        <f t="shared" si="107"/>
        <v>0.77804326402842294</v>
      </c>
      <c r="J842">
        <f t="shared" si="108"/>
        <v>2.7233987671756199</v>
      </c>
      <c r="L842">
        <f t="shared" si="109"/>
        <v>36</v>
      </c>
      <c r="M842">
        <v>0</v>
      </c>
      <c r="N842" s="3">
        <f t="shared" si="110"/>
        <v>0.05</v>
      </c>
      <c r="O842" s="4">
        <f>IF(AR842&gt;0.05,1,0.05)</f>
        <v>0.05</v>
      </c>
      <c r="W842" s="3">
        <f t="shared" si="111"/>
        <v>5.0020839411324403</v>
      </c>
      <c r="Y842">
        <f>(1-EXP(-W842*A842))/W842</f>
        <v>0.19989632734181123</v>
      </c>
      <c r="Z842">
        <f>A842-Y842</f>
        <v>1.6378552723108888</v>
      </c>
      <c r="AH842" s="3">
        <v>0.19989632734181101</v>
      </c>
      <c r="AI842" s="3">
        <v>1.6378552723108899</v>
      </c>
      <c r="AR842">
        <v>0.05</v>
      </c>
      <c r="AS842" s="4">
        <f>0.5/SIN(O842)*0.5</f>
        <v>5.0020839411324403</v>
      </c>
      <c r="AU842" s="4">
        <f t="shared" si="112"/>
        <v>0.19989632734181123</v>
      </c>
      <c r="AV842" s="4">
        <f t="shared" si="113"/>
        <v>1.6378552723108888</v>
      </c>
    </row>
    <row r="843" spans="1:48" x14ac:dyDescent="0.3">
      <c r="A843">
        <v>1.8377515996527001</v>
      </c>
      <c r="E843" cm="1">
        <f t="array" ref="E843">INDEX($C$2:$C$104,L843)</f>
        <v>-0.22757793682372837</v>
      </c>
      <c r="G843">
        <f>PI()/12*(M843-12)</f>
        <v>-2.8797932657906435</v>
      </c>
      <c r="H843">
        <f t="shared" si="106"/>
        <v>-0.13578064830873576</v>
      </c>
      <c r="I843">
        <f t="shared" si="107"/>
        <v>0.77804326402842294</v>
      </c>
      <c r="J843">
        <f t="shared" si="108"/>
        <v>2.6622813346941774</v>
      </c>
      <c r="L843">
        <f t="shared" si="109"/>
        <v>36</v>
      </c>
      <c r="M843">
        <v>1</v>
      </c>
      <c r="N843" s="3">
        <f t="shared" si="110"/>
        <v>0.05</v>
      </c>
      <c r="O843" s="4">
        <f>IF(AR843&gt;0.05,1,0.05)</f>
        <v>0.05</v>
      </c>
      <c r="W843" s="3">
        <f t="shared" si="111"/>
        <v>5.0020839411324403</v>
      </c>
      <c r="Y843">
        <f>(1-EXP(-W843*A843))/W843</f>
        <v>0.19989632734181123</v>
      </c>
      <c r="Z843">
        <f>A843-Y843</f>
        <v>1.6378552723108888</v>
      </c>
      <c r="AH843" s="3">
        <v>0.19989632734181101</v>
      </c>
      <c r="AI843" s="3">
        <v>1.6378552723108899</v>
      </c>
      <c r="AR843">
        <v>0.05</v>
      </c>
      <c r="AS843" s="4">
        <f>0.5/SIN(O843)*0.5</f>
        <v>5.0020839411324403</v>
      </c>
      <c r="AU843" s="4">
        <f t="shared" si="112"/>
        <v>0.19989632734181123</v>
      </c>
      <c r="AV843" s="4">
        <f t="shared" si="113"/>
        <v>1.6378552723108888</v>
      </c>
    </row>
    <row r="844" spans="1:48" x14ac:dyDescent="0.3">
      <c r="A844">
        <v>1.8377515996527001</v>
      </c>
      <c r="E844" cm="1">
        <f t="array" ref="E844">INDEX($C$2:$C$104,L844)</f>
        <v>-0.22757793682372837</v>
      </c>
      <c r="G844">
        <f>PI()/12*(M844-12)</f>
        <v>-2.617993877991494</v>
      </c>
      <c r="H844">
        <f t="shared" si="106"/>
        <v>-0.13578064830873576</v>
      </c>
      <c r="I844">
        <f t="shared" si="107"/>
        <v>0.77804326402842294</v>
      </c>
      <c r="J844">
        <f t="shared" si="108"/>
        <v>2.5142426149054513</v>
      </c>
      <c r="L844">
        <f t="shared" si="109"/>
        <v>36</v>
      </c>
      <c r="M844">
        <v>2</v>
      </c>
      <c r="N844" s="3">
        <f t="shared" si="110"/>
        <v>0.05</v>
      </c>
      <c r="O844" s="4">
        <f>IF(AR844&gt;0.05,1,0.05)</f>
        <v>0.05</v>
      </c>
      <c r="W844" s="3">
        <f t="shared" si="111"/>
        <v>5.0020839411324403</v>
      </c>
      <c r="Y844">
        <f>(1-EXP(-W844*A844))/W844</f>
        <v>0.19989632734181123</v>
      </c>
      <c r="Z844">
        <f>A844-Y844</f>
        <v>1.6378552723108888</v>
      </c>
      <c r="AH844" s="3">
        <v>0.19989632734181101</v>
      </c>
      <c r="AI844" s="3">
        <v>1.6378552723108899</v>
      </c>
      <c r="AR844">
        <v>0.05</v>
      </c>
      <c r="AS844" s="4">
        <f>0.5/SIN(O844)*0.5</f>
        <v>5.0020839411324403</v>
      </c>
      <c r="AU844" s="4">
        <f t="shared" si="112"/>
        <v>0.19989632734181123</v>
      </c>
      <c r="AV844" s="4">
        <f t="shared" si="113"/>
        <v>1.6378552723108888</v>
      </c>
    </row>
    <row r="845" spans="1:48" x14ac:dyDescent="0.3">
      <c r="A845">
        <v>1.8377515996527001</v>
      </c>
      <c r="E845" cm="1">
        <f t="array" ref="E845">INDEX($C$2:$C$104,L845)</f>
        <v>-0.22757793682372837</v>
      </c>
      <c r="G845">
        <f>PI()/12*(M845-12)</f>
        <v>-2.3561944901923448</v>
      </c>
      <c r="H845">
        <f t="shared" si="106"/>
        <v>-0.13578064830873576</v>
      </c>
      <c r="I845">
        <f t="shared" si="107"/>
        <v>0.77804326402842294</v>
      </c>
      <c r="J845">
        <f t="shared" si="108"/>
        <v>2.3266914906422622</v>
      </c>
      <c r="L845">
        <f t="shared" si="109"/>
        <v>36</v>
      </c>
      <c r="M845">
        <v>3</v>
      </c>
      <c r="N845" s="3">
        <f t="shared" si="110"/>
        <v>0.05</v>
      </c>
      <c r="O845" s="4">
        <f>IF(AR845&gt;0.05,1,0.05)</f>
        <v>0.05</v>
      </c>
      <c r="W845" s="3">
        <f t="shared" si="111"/>
        <v>5.0020839411324403</v>
      </c>
      <c r="Y845">
        <f>(1-EXP(-W845*A845))/W845</f>
        <v>0.19989632734181123</v>
      </c>
      <c r="Z845">
        <f>A845-Y845</f>
        <v>1.6378552723108888</v>
      </c>
      <c r="AH845" s="3">
        <v>0.19989632734181101</v>
      </c>
      <c r="AI845" s="3">
        <v>1.6378552723108899</v>
      </c>
      <c r="AR845">
        <v>0.05</v>
      </c>
      <c r="AS845" s="4">
        <f>0.5/SIN(O845)*0.5</f>
        <v>5.0020839411324403</v>
      </c>
      <c r="AU845" s="4">
        <f t="shared" si="112"/>
        <v>0.19989632734181123</v>
      </c>
      <c r="AV845" s="4">
        <f t="shared" si="113"/>
        <v>1.6378552723108888</v>
      </c>
    </row>
    <row r="846" spans="1:48" x14ac:dyDescent="0.3">
      <c r="A846">
        <v>1.8377515996527001</v>
      </c>
      <c r="E846" cm="1">
        <f t="array" ref="E846">INDEX($C$2:$C$104,L846)</f>
        <v>-0.22757793682372837</v>
      </c>
      <c r="G846">
        <f>PI()/12*(M846-12)</f>
        <v>-2.0943951023931953</v>
      </c>
      <c r="H846">
        <f t="shared" si="106"/>
        <v>-0.13578064830873576</v>
      </c>
      <c r="I846">
        <f t="shared" si="107"/>
        <v>0.77804326402842294</v>
      </c>
      <c r="J846">
        <f t="shared" si="108"/>
        <v>2.1232791463926168</v>
      </c>
      <c r="L846">
        <f t="shared" si="109"/>
        <v>36</v>
      </c>
      <c r="M846">
        <v>4</v>
      </c>
      <c r="N846" s="3">
        <f t="shared" si="110"/>
        <v>0.05</v>
      </c>
      <c r="O846" s="4">
        <f>IF(AR846&gt;0.05,1,0.05)</f>
        <v>0.05</v>
      </c>
      <c r="W846" s="3">
        <f t="shared" si="111"/>
        <v>5.0020839411324403</v>
      </c>
      <c r="Y846">
        <f>(1-EXP(-W846*A846))/W846</f>
        <v>0.19989632734181123</v>
      </c>
      <c r="Z846">
        <f>A846-Y846</f>
        <v>1.6378552723108888</v>
      </c>
      <c r="AH846" s="3">
        <v>0.19989632734181101</v>
      </c>
      <c r="AI846" s="3">
        <v>1.6378552723108899</v>
      </c>
      <c r="AR846">
        <v>0.05</v>
      </c>
      <c r="AS846" s="4">
        <f>0.5/SIN(O846)*0.5</f>
        <v>5.0020839411324403</v>
      </c>
      <c r="AU846" s="4">
        <f t="shared" si="112"/>
        <v>0.19989632734181123</v>
      </c>
      <c r="AV846" s="4">
        <f t="shared" si="113"/>
        <v>1.6378552723108888</v>
      </c>
    </row>
    <row r="847" spans="1:48" x14ac:dyDescent="0.3">
      <c r="A847">
        <v>1.8377515996527001</v>
      </c>
      <c r="E847" cm="1">
        <f t="array" ref="E847">INDEX($C$2:$C$104,L847)</f>
        <v>-0.22757793682372837</v>
      </c>
      <c r="G847">
        <f>PI()/12*(M847-12)</f>
        <v>-1.8325957145940459</v>
      </c>
      <c r="H847">
        <f t="shared" si="106"/>
        <v>-0.13578064830873576</v>
      </c>
      <c r="I847">
        <f t="shared" si="107"/>
        <v>0.77804326402842294</v>
      </c>
      <c r="J847">
        <f t="shared" si="108"/>
        <v>1.9146875882416894</v>
      </c>
      <c r="L847">
        <f t="shared" si="109"/>
        <v>36</v>
      </c>
      <c r="M847">
        <v>5</v>
      </c>
      <c r="N847" s="3">
        <f t="shared" si="110"/>
        <v>0.05</v>
      </c>
      <c r="O847" s="4">
        <f>IF(AR847&gt;0.05,1,0.05)</f>
        <v>0.05</v>
      </c>
      <c r="W847" s="3">
        <f t="shared" si="111"/>
        <v>5.0020839411324403</v>
      </c>
      <c r="Y847">
        <f>(1-EXP(-W847*A847))/W847</f>
        <v>0.19989632734181123</v>
      </c>
      <c r="Z847">
        <f>A847-Y847</f>
        <v>1.6378552723108888</v>
      </c>
      <c r="AH847" s="3">
        <v>0.19989632734181101</v>
      </c>
      <c r="AI847" s="3">
        <v>1.6378552723108899</v>
      </c>
      <c r="AR847">
        <v>0.05</v>
      </c>
      <c r="AS847" s="4">
        <f>0.5/SIN(O847)*0.5</f>
        <v>5.0020839411324403</v>
      </c>
      <c r="AU847" s="4">
        <f t="shared" si="112"/>
        <v>0.19989632734181123</v>
      </c>
      <c r="AV847" s="4">
        <f t="shared" si="113"/>
        <v>1.6378552723108888</v>
      </c>
    </row>
    <row r="848" spans="1:48" x14ac:dyDescent="0.3">
      <c r="A848">
        <v>1.8377515996527001</v>
      </c>
      <c r="E848" cm="1">
        <f t="array" ref="E848">INDEX($C$2:$C$104,L848)</f>
        <v>-0.22757793682372837</v>
      </c>
      <c r="G848">
        <f>PI()/12*(M848-12)</f>
        <v>-1.5707963267948966</v>
      </c>
      <c r="H848">
        <f t="shared" si="106"/>
        <v>-0.13578064830873576</v>
      </c>
      <c r="I848">
        <f t="shared" si="107"/>
        <v>0.77804326402842294</v>
      </c>
      <c r="J848">
        <f t="shared" si="108"/>
        <v>1.7069976923354788</v>
      </c>
      <c r="L848">
        <f t="shared" si="109"/>
        <v>36</v>
      </c>
      <c r="M848">
        <v>6</v>
      </c>
      <c r="N848" s="3">
        <f t="shared" si="110"/>
        <v>0.05</v>
      </c>
      <c r="O848" s="4">
        <f>IF(AR848&gt;0.05,1,0.05)</f>
        <v>0.05</v>
      </c>
      <c r="W848" s="3">
        <f t="shared" si="111"/>
        <v>5.0020839411324403</v>
      </c>
      <c r="Y848">
        <f>(1-EXP(-W848*A848))/W848</f>
        <v>0.19989632734181123</v>
      </c>
      <c r="Z848">
        <f>A848-Y848</f>
        <v>1.6378552723108888</v>
      </c>
      <c r="AH848" s="3">
        <v>0.19989632734181101</v>
      </c>
      <c r="AI848" s="3">
        <v>1.6378552723108899</v>
      </c>
      <c r="AR848">
        <v>0.05</v>
      </c>
      <c r="AS848" s="4">
        <f>0.5/SIN(O848)*0.5</f>
        <v>5.0020839411324403</v>
      </c>
      <c r="AU848" s="4">
        <f t="shared" si="112"/>
        <v>0.19989632734181123</v>
      </c>
      <c r="AV848" s="4">
        <f t="shared" si="113"/>
        <v>1.6378552723108888</v>
      </c>
    </row>
    <row r="849" spans="1:48" x14ac:dyDescent="0.3">
      <c r="A849">
        <v>1.8377515996527001</v>
      </c>
      <c r="E849" cm="1">
        <f t="array" ref="E849">INDEX($C$2:$C$104,L849)</f>
        <v>-0.22757793682372837</v>
      </c>
      <c r="G849">
        <f>PI()/12*(M849-12)</f>
        <v>-1.308996938995747</v>
      </c>
      <c r="H849">
        <f t="shared" si="106"/>
        <v>-0.13578064830873576</v>
      </c>
      <c r="I849">
        <f t="shared" si="107"/>
        <v>0.77804326402842294</v>
      </c>
      <c r="J849">
        <f t="shared" si="108"/>
        <v>1.5051574368142746</v>
      </c>
      <c r="L849">
        <f t="shared" si="109"/>
        <v>36</v>
      </c>
      <c r="M849">
        <v>7</v>
      </c>
      <c r="N849" s="3">
        <f t="shared" si="110"/>
        <v>6.5638889980621951E-2</v>
      </c>
      <c r="O849" s="4">
        <f>IF(AR849&gt;0.05,1,0.05)</f>
        <v>1</v>
      </c>
      <c r="W849" s="3">
        <f t="shared" si="111"/>
        <v>3.8114539974586026</v>
      </c>
      <c r="Y849">
        <f>(1-EXP(-W849*A849))/W849</f>
        <v>0.26212889309630077</v>
      </c>
      <c r="Z849">
        <f>A849-Y849</f>
        <v>1.5756227065563992</v>
      </c>
      <c r="AH849" s="3">
        <v>0.2621288930963</v>
      </c>
      <c r="AI849" s="3">
        <v>1.5756227065563999</v>
      </c>
      <c r="AR849">
        <v>6.5638889980621951E-2</v>
      </c>
      <c r="AS849" s="4">
        <f>0.5/SIN(O849)*0.5</f>
        <v>0.29709877644453031</v>
      </c>
      <c r="AU849" s="4">
        <f t="shared" si="112"/>
        <v>1.4161423154243433</v>
      </c>
      <c r="AV849" s="4">
        <f t="shared" si="113"/>
        <v>0.42160928422835675</v>
      </c>
    </row>
    <row r="850" spans="1:48" x14ac:dyDescent="0.3">
      <c r="A850">
        <v>1.8377515996527001</v>
      </c>
      <c r="E850" cm="1">
        <f t="array" ref="E850">INDEX($C$2:$C$104,L850)</f>
        <v>-0.22757793682372837</v>
      </c>
      <c r="G850">
        <f>PI()/12*(M850-12)</f>
        <v>-1.0471975511965976</v>
      </c>
      <c r="H850">
        <f t="shared" si="106"/>
        <v>-0.13578064830873576</v>
      </c>
      <c r="I850">
        <f t="shared" si="107"/>
        <v>0.77804326402842294</v>
      </c>
      <c r="J850">
        <f t="shared" si="108"/>
        <v>1.3147673440995402</v>
      </c>
      <c r="L850">
        <f t="shared" si="109"/>
        <v>36</v>
      </c>
      <c r="M850">
        <v>8</v>
      </c>
      <c r="N850" s="3">
        <f t="shared" si="110"/>
        <v>0.25602898269535634</v>
      </c>
      <c r="O850" s="4">
        <f>IF(AR850&gt;0.05,1,0.05)</f>
        <v>1</v>
      </c>
      <c r="W850" s="3">
        <f t="shared" si="111"/>
        <v>0.98720197790241926</v>
      </c>
      <c r="Y850">
        <f>(1-EXP(-W850*A850))/W850</f>
        <v>0.84788827928859301</v>
      </c>
      <c r="Z850">
        <f>A850-Y850</f>
        <v>0.98986332036410707</v>
      </c>
      <c r="AH850" s="3">
        <v>0.847888279288594</v>
      </c>
      <c r="AI850" s="3">
        <v>0.98986332036411395</v>
      </c>
      <c r="AR850">
        <v>0.25602898269535634</v>
      </c>
      <c r="AS850" s="4">
        <f>0.5/SIN(O850)*0.5</f>
        <v>0.29709877644453031</v>
      </c>
      <c r="AU850" s="4">
        <f t="shared" si="112"/>
        <v>1.4161423154243433</v>
      </c>
      <c r="AV850" s="4">
        <f t="shared" si="113"/>
        <v>0.42160928422835675</v>
      </c>
    </row>
    <row r="851" spans="1:48" x14ac:dyDescent="0.3">
      <c r="A851">
        <v>1.8377515996527001</v>
      </c>
      <c r="E851" cm="1">
        <f t="array" ref="E851">INDEX($C$2:$C$104,L851)</f>
        <v>-0.22757793682372837</v>
      </c>
      <c r="G851">
        <f>PI()/12*(M851-12)</f>
        <v>-0.78539816339744828</v>
      </c>
      <c r="H851">
        <f t="shared" si="106"/>
        <v>-0.13578064830873576</v>
      </c>
      <c r="I851">
        <f t="shared" si="107"/>
        <v>0.77804326402842294</v>
      </c>
      <c r="J851">
        <f t="shared" si="108"/>
        <v>1.1435359474983871</v>
      </c>
      <c r="L851">
        <f t="shared" si="109"/>
        <v>36</v>
      </c>
      <c r="M851">
        <v>9</v>
      </c>
      <c r="N851" s="3">
        <f t="shared" si="110"/>
        <v>0.42726037929650951</v>
      </c>
      <c r="O851" s="4">
        <f>IF(AR851&gt;0.05,1,0.05)</f>
        <v>1</v>
      </c>
      <c r="W851" s="3">
        <f t="shared" si="111"/>
        <v>0.603312397803072</v>
      </c>
      <c r="Y851">
        <f>(1-EXP(-W851*A851))/W851</f>
        <v>1.110577177549618</v>
      </c>
      <c r="Z851">
        <f>A851-Y851</f>
        <v>0.72717442210308203</v>
      </c>
      <c r="AH851" s="3">
        <v>1.11057717754962</v>
      </c>
      <c r="AI851" s="3">
        <v>0.72717442210308703</v>
      </c>
      <c r="AR851">
        <v>0.42726037929650951</v>
      </c>
      <c r="AS851" s="4">
        <f>0.5/SIN(O851)*0.5</f>
        <v>0.29709877644453031</v>
      </c>
      <c r="AU851" s="4">
        <f t="shared" si="112"/>
        <v>1.4161423154243433</v>
      </c>
      <c r="AV851" s="4">
        <f t="shared" si="113"/>
        <v>0.42160928422835675</v>
      </c>
    </row>
    <row r="852" spans="1:48" x14ac:dyDescent="0.3">
      <c r="A852">
        <v>1.8377515996527001</v>
      </c>
      <c r="E852" cm="1">
        <f t="array" ref="E852">INDEX($C$2:$C$104,L852)</f>
        <v>-0.22757793682372837</v>
      </c>
      <c r="G852">
        <f>PI()/12*(M852-12)</f>
        <v>-0.52359877559829882</v>
      </c>
      <c r="H852">
        <f t="shared" si="106"/>
        <v>-0.13578064830873576</v>
      </c>
      <c r="I852">
        <f t="shared" si="107"/>
        <v>0.77804326402842294</v>
      </c>
      <c r="J852">
        <f t="shared" si="108"/>
        <v>1.0027044890974355</v>
      </c>
      <c r="L852">
        <f t="shared" si="109"/>
        <v>36</v>
      </c>
      <c r="M852">
        <v>10</v>
      </c>
      <c r="N852" s="3">
        <f t="shared" si="110"/>
        <v>0.56809183769746108</v>
      </c>
      <c r="O852" s="4">
        <f>IF(AR852&gt;0.05,1,0.05)</f>
        <v>1</v>
      </c>
      <c r="W852" s="3">
        <f t="shared" si="111"/>
        <v>0.46466278238626357</v>
      </c>
      <c r="Y852">
        <f>(1-EXP(-W852*A852))/W852</f>
        <v>1.2358716161328551</v>
      </c>
      <c r="Z852">
        <f>A852-Y852</f>
        <v>0.60187998351984495</v>
      </c>
      <c r="AH852" s="3">
        <v>1.23587161613285</v>
      </c>
      <c r="AI852" s="3">
        <v>0.60187998351984895</v>
      </c>
      <c r="AR852">
        <v>0.56809183769746108</v>
      </c>
      <c r="AS852" s="4">
        <f>0.5/SIN(O852)*0.5</f>
        <v>0.29709877644453031</v>
      </c>
      <c r="AU852" s="4">
        <f t="shared" si="112"/>
        <v>1.4161423154243433</v>
      </c>
      <c r="AV852" s="4">
        <f t="shared" si="113"/>
        <v>0.42160928422835675</v>
      </c>
    </row>
    <row r="853" spans="1:48" x14ac:dyDescent="0.3">
      <c r="A853">
        <v>1.8377515996527001</v>
      </c>
      <c r="E853" cm="1">
        <f t="array" ref="E853">INDEX($C$2:$C$104,L853)</f>
        <v>-0.22757793682372837</v>
      </c>
      <c r="G853">
        <f>PI()/12*(M853-12)</f>
        <v>-0.26179938779914941</v>
      </c>
      <c r="H853">
        <f t="shared" si="106"/>
        <v>-0.13578064830873576</v>
      </c>
      <c r="I853">
        <f t="shared" si="107"/>
        <v>0.77804326402842294</v>
      </c>
      <c r="J853">
        <f t="shared" si="108"/>
        <v>0.90745704625842427</v>
      </c>
      <c r="L853">
        <f t="shared" si="109"/>
        <v>36</v>
      </c>
      <c r="M853">
        <v>11</v>
      </c>
      <c r="N853" s="3">
        <f t="shared" si="110"/>
        <v>0.66333928053647229</v>
      </c>
      <c r="O853" s="4">
        <f>IF(AR853&gt;0.05,1,0.05)</f>
        <v>1</v>
      </c>
      <c r="W853" s="3">
        <f t="shared" si="111"/>
        <v>0.40600798640292335</v>
      </c>
      <c r="Y853">
        <f>(1-EXP(-W853*A853))/W853</f>
        <v>1.2950667782697614</v>
      </c>
      <c r="Z853">
        <f>A853-Y853</f>
        <v>0.54268482138293872</v>
      </c>
      <c r="AH853" s="3">
        <v>1.29506677826976</v>
      </c>
      <c r="AI853" s="3">
        <v>0.54268482138294305</v>
      </c>
      <c r="AR853">
        <v>0.66333928053647229</v>
      </c>
      <c r="AS853" s="4">
        <f>0.5/SIN(O853)*0.5</f>
        <v>0.29709877644453031</v>
      </c>
      <c r="AU853" s="4">
        <f t="shared" si="112"/>
        <v>1.4161423154243433</v>
      </c>
      <c r="AV853" s="4">
        <f t="shared" si="113"/>
        <v>0.42160928422835675</v>
      </c>
    </row>
    <row r="854" spans="1:48" x14ac:dyDescent="0.3">
      <c r="A854">
        <v>1.8377515996527001</v>
      </c>
      <c r="E854" cm="1">
        <f t="array" ref="E854">INDEX($C$2:$C$104,L854)</f>
        <v>-0.22757793682372837</v>
      </c>
      <c r="G854">
        <f>PI()/12*(M854-12)</f>
        <v>0</v>
      </c>
      <c r="H854">
        <f t="shared" si="106"/>
        <v>-0.13578064830873576</v>
      </c>
      <c r="I854">
        <f t="shared" si="107"/>
        <v>0.77804326402842294</v>
      </c>
      <c r="J854">
        <f t="shared" si="108"/>
        <v>0.87334976006163034</v>
      </c>
      <c r="L854">
        <f t="shared" si="109"/>
        <v>36</v>
      </c>
      <c r="M854">
        <v>12</v>
      </c>
      <c r="N854" s="3">
        <f t="shared" si="110"/>
        <v>0.69744656673326622</v>
      </c>
      <c r="O854" s="4">
        <f>IF(AR854&gt;0.05,1,0.05)</f>
        <v>1</v>
      </c>
      <c r="W854" s="3">
        <f t="shared" si="111"/>
        <v>0.38924887402929814</v>
      </c>
      <c r="Y854">
        <f>(1-EXP(-W854*A854))/W854</f>
        <v>1.3127219106231807</v>
      </c>
      <c r="Z854">
        <f>A854-Y854</f>
        <v>0.52502968902951941</v>
      </c>
      <c r="AH854" s="3">
        <v>1.31272191062318</v>
      </c>
      <c r="AI854" s="3">
        <v>0.52502968902952296</v>
      </c>
      <c r="AR854">
        <v>0.69744656673326622</v>
      </c>
      <c r="AS854" s="4">
        <f>0.5/SIN(O854)*0.5</f>
        <v>0.29709877644453031</v>
      </c>
      <c r="AU854" s="4">
        <f t="shared" si="112"/>
        <v>1.4161423154243433</v>
      </c>
      <c r="AV854" s="4">
        <f t="shared" si="113"/>
        <v>0.42160928422835675</v>
      </c>
    </row>
    <row r="855" spans="1:48" x14ac:dyDescent="0.3">
      <c r="A855">
        <v>1.8377515996527001</v>
      </c>
      <c r="E855" cm="1">
        <f t="array" ref="E855">INDEX($C$2:$C$104,L855)</f>
        <v>-0.22757793682372837</v>
      </c>
      <c r="G855">
        <f>PI()/12*(M855-12)</f>
        <v>0.26179938779914941</v>
      </c>
      <c r="H855">
        <f t="shared" si="106"/>
        <v>-0.13578064830873576</v>
      </c>
      <c r="I855">
        <f t="shared" si="107"/>
        <v>0.77804326402842294</v>
      </c>
      <c r="J855">
        <f t="shared" si="108"/>
        <v>0.90745704625842427</v>
      </c>
      <c r="L855">
        <f t="shared" si="109"/>
        <v>36</v>
      </c>
      <c r="M855">
        <v>13</v>
      </c>
      <c r="N855" s="3">
        <f t="shared" si="110"/>
        <v>0.66333928053647229</v>
      </c>
      <c r="O855" s="4">
        <f>IF(AR855&gt;0.05,1,0.05)</f>
        <v>1</v>
      </c>
      <c r="W855" s="3">
        <f t="shared" si="111"/>
        <v>0.40600798640292335</v>
      </c>
      <c r="Y855">
        <f>(1-EXP(-W855*A855))/W855</f>
        <v>1.2950667782697614</v>
      </c>
      <c r="Z855">
        <f>A855-Y855</f>
        <v>0.54268482138293872</v>
      </c>
      <c r="AH855" s="3">
        <v>1.29506677826976</v>
      </c>
      <c r="AI855" s="3">
        <v>0.54268482138294305</v>
      </c>
      <c r="AR855">
        <v>0.66333928053647229</v>
      </c>
      <c r="AS855" s="4">
        <f>0.5/SIN(O855)*0.5</f>
        <v>0.29709877644453031</v>
      </c>
      <c r="AU855" s="4">
        <f t="shared" si="112"/>
        <v>1.4161423154243433</v>
      </c>
      <c r="AV855" s="4">
        <f t="shared" si="113"/>
        <v>0.42160928422835675</v>
      </c>
    </row>
    <row r="856" spans="1:48" x14ac:dyDescent="0.3">
      <c r="A856">
        <v>1.8377515996527001</v>
      </c>
      <c r="E856" cm="1">
        <f t="array" ref="E856">INDEX($C$2:$C$104,L856)</f>
        <v>-0.22757793682372837</v>
      </c>
      <c r="G856">
        <f>PI()/12*(M856-12)</f>
        <v>0.52359877559829882</v>
      </c>
      <c r="H856">
        <f t="shared" si="106"/>
        <v>-0.13578064830873576</v>
      </c>
      <c r="I856">
        <f t="shared" si="107"/>
        <v>0.77804326402842294</v>
      </c>
      <c r="J856">
        <f t="shared" si="108"/>
        <v>1.0027044890974355</v>
      </c>
      <c r="L856">
        <f t="shared" si="109"/>
        <v>36</v>
      </c>
      <c r="M856">
        <v>14</v>
      </c>
      <c r="N856" s="3">
        <f t="shared" si="110"/>
        <v>0.56809183769746108</v>
      </c>
      <c r="O856" s="4">
        <f>IF(AR856&gt;0.05,1,0.05)</f>
        <v>1</v>
      </c>
      <c r="W856" s="3">
        <f t="shared" si="111"/>
        <v>0.46466278238626357</v>
      </c>
      <c r="Y856">
        <f>(1-EXP(-W856*A856))/W856</f>
        <v>1.2358716161328551</v>
      </c>
      <c r="Z856">
        <f>A856-Y856</f>
        <v>0.60187998351984495</v>
      </c>
      <c r="AH856" s="3">
        <v>1.23587161613285</v>
      </c>
      <c r="AI856" s="3">
        <v>0.60187998351984895</v>
      </c>
      <c r="AR856">
        <v>0.56809183769746108</v>
      </c>
      <c r="AS856" s="4">
        <f>0.5/SIN(O856)*0.5</f>
        <v>0.29709877644453031</v>
      </c>
      <c r="AU856" s="4">
        <f t="shared" si="112"/>
        <v>1.4161423154243433</v>
      </c>
      <c r="AV856" s="4">
        <f t="shared" si="113"/>
        <v>0.42160928422835675</v>
      </c>
    </row>
    <row r="857" spans="1:48" x14ac:dyDescent="0.3">
      <c r="A857">
        <v>1.8377515996527001</v>
      </c>
      <c r="E857" cm="1">
        <f t="array" ref="E857">INDEX($C$2:$C$104,L857)</f>
        <v>-0.22757793682372837</v>
      </c>
      <c r="G857">
        <f>PI()/12*(M857-12)</f>
        <v>0.78539816339744828</v>
      </c>
      <c r="H857">
        <f t="shared" si="106"/>
        <v>-0.13578064830873576</v>
      </c>
      <c r="I857">
        <f t="shared" si="107"/>
        <v>0.77804326402842294</v>
      </c>
      <c r="J857">
        <f t="shared" si="108"/>
        <v>1.1435359474983871</v>
      </c>
      <c r="L857">
        <f t="shared" si="109"/>
        <v>36</v>
      </c>
      <c r="M857">
        <v>15</v>
      </c>
      <c r="N857" s="3">
        <f t="shared" si="110"/>
        <v>0.42726037929650951</v>
      </c>
      <c r="O857" s="4">
        <f>IF(AR857&gt;0.05,1,0.05)</f>
        <v>1</v>
      </c>
      <c r="W857" s="3">
        <f t="shared" si="111"/>
        <v>0.603312397803072</v>
      </c>
      <c r="Y857">
        <f>(1-EXP(-W857*A857))/W857</f>
        <v>1.110577177549618</v>
      </c>
      <c r="Z857">
        <f>A857-Y857</f>
        <v>0.72717442210308203</v>
      </c>
      <c r="AH857" s="3">
        <v>1.11057717754962</v>
      </c>
      <c r="AI857" s="3">
        <v>0.72717442210308703</v>
      </c>
      <c r="AR857">
        <v>0.42726037929650951</v>
      </c>
      <c r="AS857" s="4">
        <f>0.5/SIN(O857)*0.5</f>
        <v>0.29709877644453031</v>
      </c>
      <c r="AU857" s="4">
        <f t="shared" si="112"/>
        <v>1.4161423154243433</v>
      </c>
      <c r="AV857" s="4">
        <f t="shared" si="113"/>
        <v>0.42160928422835675</v>
      </c>
    </row>
    <row r="858" spans="1:48" x14ac:dyDescent="0.3">
      <c r="A858">
        <v>1.8377515996527001</v>
      </c>
      <c r="E858" cm="1">
        <f t="array" ref="E858">INDEX($C$2:$C$104,L858)</f>
        <v>-0.22757793682372837</v>
      </c>
      <c r="G858">
        <f>PI()/12*(M858-12)</f>
        <v>1.0471975511965976</v>
      </c>
      <c r="H858">
        <f t="shared" si="106"/>
        <v>-0.13578064830873576</v>
      </c>
      <c r="I858">
        <f t="shared" si="107"/>
        <v>0.77804326402842294</v>
      </c>
      <c r="J858">
        <f t="shared" si="108"/>
        <v>1.3147673440995402</v>
      </c>
      <c r="L858">
        <f t="shared" si="109"/>
        <v>36</v>
      </c>
      <c r="M858">
        <v>16</v>
      </c>
      <c r="N858" s="3">
        <f t="shared" si="110"/>
        <v>0.25602898269535634</v>
      </c>
      <c r="O858" s="4">
        <f>IF(AR858&gt;0.05,1,0.05)</f>
        <v>1</v>
      </c>
      <c r="W858" s="3">
        <f t="shared" si="111"/>
        <v>0.98720197790241926</v>
      </c>
      <c r="Y858">
        <f>(1-EXP(-W858*A858))/W858</f>
        <v>0.84788827928859301</v>
      </c>
      <c r="Z858">
        <f>A858-Y858</f>
        <v>0.98986332036410707</v>
      </c>
      <c r="AH858" s="3">
        <v>0.847888279288594</v>
      </c>
      <c r="AI858" s="3">
        <v>0.98986332036411395</v>
      </c>
      <c r="AR858">
        <v>0.25602898269535634</v>
      </c>
      <c r="AS858" s="4">
        <f>0.5/SIN(O858)*0.5</f>
        <v>0.29709877644453031</v>
      </c>
      <c r="AU858" s="4">
        <f t="shared" si="112"/>
        <v>1.4161423154243433</v>
      </c>
      <c r="AV858" s="4">
        <f t="shared" si="113"/>
        <v>0.42160928422835675</v>
      </c>
    </row>
    <row r="859" spans="1:48" x14ac:dyDescent="0.3">
      <c r="A859">
        <v>1.8377515996527001</v>
      </c>
      <c r="E859" cm="1">
        <f t="array" ref="E859">INDEX($C$2:$C$104,L859)</f>
        <v>-0.22757793682372837</v>
      </c>
      <c r="G859">
        <f>PI()/12*(M859-12)</f>
        <v>1.308996938995747</v>
      </c>
      <c r="H859">
        <f t="shared" si="106"/>
        <v>-0.13578064830873576</v>
      </c>
      <c r="I859">
        <f t="shared" si="107"/>
        <v>0.77804326402842294</v>
      </c>
      <c r="J859">
        <f t="shared" si="108"/>
        <v>1.5051574368142746</v>
      </c>
      <c r="L859">
        <f t="shared" si="109"/>
        <v>36</v>
      </c>
      <c r="M859">
        <v>17</v>
      </c>
      <c r="N859" s="3">
        <f t="shared" si="110"/>
        <v>6.5638889980621951E-2</v>
      </c>
      <c r="O859" s="4">
        <f>IF(AR859&gt;0.05,1,0.05)</f>
        <v>1</v>
      </c>
      <c r="W859" s="3">
        <f t="shared" si="111"/>
        <v>3.8114539974586026</v>
      </c>
      <c r="Y859">
        <f>(1-EXP(-W859*A859))/W859</f>
        <v>0.26212889309630077</v>
      </c>
      <c r="Z859">
        <f>A859-Y859</f>
        <v>1.5756227065563992</v>
      </c>
      <c r="AH859" s="3">
        <v>0.2621288930963</v>
      </c>
      <c r="AI859" s="3">
        <v>1.5756227065563999</v>
      </c>
      <c r="AR859">
        <v>6.5638889980621951E-2</v>
      </c>
      <c r="AS859" s="4">
        <f>0.5/SIN(O859)*0.5</f>
        <v>0.29709877644453031</v>
      </c>
      <c r="AU859" s="4">
        <f t="shared" si="112"/>
        <v>1.4161423154243433</v>
      </c>
      <c r="AV859" s="4">
        <f t="shared" si="113"/>
        <v>0.42160928422835675</v>
      </c>
    </row>
    <row r="860" spans="1:48" x14ac:dyDescent="0.3">
      <c r="A860">
        <v>1.8377515996527001</v>
      </c>
      <c r="E860" cm="1">
        <f t="array" ref="E860">INDEX($C$2:$C$104,L860)</f>
        <v>-0.22757793682372837</v>
      </c>
      <c r="G860">
        <f>PI()/12*(M860-12)</f>
        <v>1.5707963267948966</v>
      </c>
      <c r="H860">
        <f t="shared" si="106"/>
        <v>-0.13578064830873576</v>
      </c>
      <c r="I860">
        <f t="shared" si="107"/>
        <v>0.77804326402842294</v>
      </c>
      <c r="J860">
        <f t="shared" si="108"/>
        <v>1.7069976923354788</v>
      </c>
      <c r="L860">
        <f t="shared" si="109"/>
        <v>36</v>
      </c>
      <c r="M860">
        <v>18</v>
      </c>
      <c r="N860" s="3">
        <f t="shared" si="110"/>
        <v>0.05</v>
      </c>
      <c r="O860" s="4">
        <f>IF(AR860&gt;0.05,1,0.05)</f>
        <v>0.05</v>
      </c>
      <c r="W860" s="3">
        <f t="shared" si="111"/>
        <v>5.0020839411324403</v>
      </c>
      <c r="Y860">
        <f>(1-EXP(-W860*A860))/W860</f>
        <v>0.19989632734181123</v>
      </c>
      <c r="Z860">
        <f>A860-Y860</f>
        <v>1.6378552723108888</v>
      </c>
      <c r="AH860" s="3">
        <v>0.19989632734181101</v>
      </c>
      <c r="AI860" s="3">
        <v>1.6378552723108899</v>
      </c>
      <c r="AR860">
        <v>0.05</v>
      </c>
      <c r="AS860" s="4">
        <f>0.5/SIN(O860)*0.5</f>
        <v>5.0020839411324403</v>
      </c>
      <c r="AU860" s="4">
        <f t="shared" si="112"/>
        <v>0.19989632734181123</v>
      </c>
      <c r="AV860" s="4">
        <f t="shared" si="113"/>
        <v>1.6378552723108888</v>
      </c>
    </row>
    <row r="861" spans="1:48" x14ac:dyDescent="0.3">
      <c r="A861">
        <v>1.8377515996527001</v>
      </c>
      <c r="E861" cm="1">
        <f t="array" ref="E861">INDEX($C$2:$C$104,L861)</f>
        <v>-0.22757793682372837</v>
      </c>
      <c r="G861">
        <f>PI()/12*(M861-12)</f>
        <v>1.8325957145940459</v>
      </c>
      <c r="H861">
        <f t="shared" si="106"/>
        <v>-0.13578064830873576</v>
      </c>
      <c r="I861">
        <f t="shared" si="107"/>
        <v>0.77804326402842294</v>
      </c>
      <c r="J861">
        <f t="shared" si="108"/>
        <v>1.9146875882416894</v>
      </c>
      <c r="L861">
        <f t="shared" si="109"/>
        <v>36</v>
      </c>
      <c r="M861">
        <v>19</v>
      </c>
      <c r="N861" s="3">
        <f t="shared" si="110"/>
        <v>0.05</v>
      </c>
      <c r="O861" s="4">
        <f>IF(AR861&gt;0.05,1,0.05)</f>
        <v>0.05</v>
      </c>
      <c r="W861" s="3">
        <f t="shared" si="111"/>
        <v>5.0020839411324403</v>
      </c>
      <c r="Y861">
        <f>(1-EXP(-W861*A861))/W861</f>
        <v>0.19989632734181123</v>
      </c>
      <c r="Z861">
        <f>A861-Y861</f>
        <v>1.6378552723108888</v>
      </c>
      <c r="AH861" s="3">
        <v>0.19989632734181101</v>
      </c>
      <c r="AI861" s="3">
        <v>1.6378552723108899</v>
      </c>
      <c r="AR861">
        <v>0.05</v>
      </c>
      <c r="AS861" s="4">
        <f>0.5/SIN(O861)*0.5</f>
        <v>5.0020839411324403</v>
      </c>
      <c r="AU861" s="4">
        <f t="shared" si="112"/>
        <v>0.19989632734181123</v>
      </c>
      <c r="AV861" s="4">
        <f t="shared" si="113"/>
        <v>1.6378552723108888</v>
      </c>
    </row>
    <row r="862" spans="1:48" x14ac:dyDescent="0.3">
      <c r="A862">
        <v>1.8377515996527001</v>
      </c>
      <c r="E862" cm="1">
        <f t="array" ref="E862">INDEX($C$2:$C$104,L862)</f>
        <v>-0.22757793682372837</v>
      </c>
      <c r="G862">
        <f>PI()/12*(M862-12)</f>
        <v>2.0943951023931953</v>
      </c>
      <c r="H862">
        <f t="shared" si="106"/>
        <v>-0.13578064830873576</v>
      </c>
      <c r="I862">
        <f t="shared" si="107"/>
        <v>0.77804326402842294</v>
      </c>
      <c r="J862">
        <f t="shared" si="108"/>
        <v>2.1232791463926168</v>
      </c>
      <c r="L862">
        <f t="shared" si="109"/>
        <v>36</v>
      </c>
      <c r="M862">
        <v>20</v>
      </c>
      <c r="N862" s="3">
        <f t="shared" si="110"/>
        <v>0.05</v>
      </c>
      <c r="O862" s="4">
        <f>IF(AR862&gt;0.05,1,0.05)</f>
        <v>0.05</v>
      </c>
      <c r="W862" s="3">
        <f t="shared" si="111"/>
        <v>5.0020839411324403</v>
      </c>
      <c r="Y862">
        <f>(1-EXP(-W862*A862))/W862</f>
        <v>0.19989632734181123</v>
      </c>
      <c r="Z862">
        <f>A862-Y862</f>
        <v>1.6378552723108888</v>
      </c>
      <c r="AH862" s="3">
        <v>0.19989632734181101</v>
      </c>
      <c r="AI862" s="3">
        <v>1.6378552723108899</v>
      </c>
      <c r="AR862">
        <v>0.05</v>
      </c>
      <c r="AS862" s="4">
        <f>0.5/SIN(O862)*0.5</f>
        <v>5.0020839411324403</v>
      </c>
      <c r="AU862" s="4">
        <f t="shared" si="112"/>
        <v>0.19989632734181123</v>
      </c>
      <c r="AV862" s="4">
        <f t="shared" si="113"/>
        <v>1.6378552723108888</v>
      </c>
    </row>
    <row r="863" spans="1:48" x14ac:dyDescent="0.3">
      <c r="A863">
        <v>1.9129129795002</v>
      </c>
      <c r="E863" cm="1">
        <f t="array" ref="E863">INDEX($C$2:$C$104,L863)</f>
        <v>-0.22757793682372837</v>
      </c>
      <c r="G863">
        <f>PI()/12*(M863-12)</f>
        <v>2.3561944901923448</v>
      </c>
      <c r="H863">
        <f t="shared" si="106"/>
        <v>-0.13578064830873576</v>
      </c>
      <c r="I863">
        <f t="shared" si="107"/>
        <v>0.77804326402842294</v>
      </c>
      <c r="J863">
        <f t="shared" si="108"/>
        <v>2.3266914906422622</v>
      </c>
      <c r="L863">
        <f t="shared" si="109"/>
        <v>36</v>
      </c>
      <c r="M863">
        <v>21</v>
      </c>
      <c r="N863" s="3">
        <f t="shared" si="110"/>
        <v>0.05</v>
      </c>
      <c r="O863" s="4">
        <f>IF(AR863&gt;0.05,1,0.05)</f>
        <v>0.05</v>
      </c>
      <c r="W863" s="3">
        <f t="shared" si="111"/>
        <v>5.0020839411324403</v>
      </c>
      <c r="Y863">
        <f>(1-EXP(-W863*A863))/W863</f>
        <v>0.19990270439357422</v>
      </c>
      <c r="Z863">
        <f>A863-Y863</f>
        <v>1.7130102751066258</v>
      </c>
      <c r="AH863" s="3">
        <v>0.19990270439357399</v>
      </c>
      <c r="AI863" s="3">
        <v>1.7130102751066301</v>
      </c>
      <c r="AR863">
        <v>0.05</v>
      </c>
      <c r="AS863" s="4">
        <f>0.5/SIN(O863)*0.5</f>
        <v>5.0020839411324403</v>
      </c>
      <c r="AU863" s="4">
        <f t="shared" si="112"/>
        <v>0.19990270439357422</v>
      </c>
      <c r="AV863" s="4">
        <f t="shared" si="113"/>
        <v>1.7130102751066258</v>
      </c>
    </row>
    <row r="864" spans="1:48" x14ac:dyDescent="0.3">
      <c r="A864">
        <v>1.9129129795002</v>
      </c>
      <c r="E864" cm="1">
        <f t="array" ref="E864">INDEX($C$2:$C$104,L864)</f>
        <v>-0.22757793682372837</v>
      </c>
      <c r="G864">
        <f>PI()/12*(M864-12)</f>
        <v>2.617993877991494</v>
      </c>
      <c r="H864">
        <f t="shared" si="106"/>
        <v>-0.13578064830873576</v>
      </c>
      <c r="I864">
        <f t="shared" si="107"/>
        <v>0.77804326402842294</v>
      </c>
      <c r="J864">
        <f t="shared" si="108"/>
        <v>2.5142426149054513</v>
      </c>
      <c r="L864">
        <f t="shared" si="109"/>
        <v>36</v>
      </c>
      <c r="M864">
        <v>22</v>
      </c>
      <c r="N864" s="3">
        <f t="shared" si="110"/>
        <v>0.05</v>
      </c>
      <c r="O864" s="4">
        <f>IF(AR864&gt;0.05,1,0.05)</f>
        <v>0.05</v>
      </c>
      <c r="W864" s="3">
        <f t="shared" si="111"/>
        <v>5.0020839411324403</v>
      </c>
      <c r="Y864">
        <f>(1-EXP(-W864*A864))/W864</f>
        <v>0.19990270439357422</v>
      </c>
      <c r="Z864">
        <f>A864-Y864</f>
        <v>1.7130102751066258</v>
      </c>
      <c r="AH864" s="3">
        <v>0.19990270439357399</v>
      </c>
      <c r="AI864" s="3">
        <v>1.7130102751066301</v>
      </c>
      <c r="AR864">
        <v>0.05</v>
      </c>
      <c r="AS864" s="4">
        <f>0.5/SIN(O864)*0.5</f>
        <v>5.0020839411324403</v>
      </c>
      <c r="AU864" s="4">
        <f t="shared" si="112"/>
        <v>0.19990270439357422</v>
      </c>
      <c r="AV864" s="4">
        <f t="shared" si="113"/>
        <v>1.7130102751066258</v>
      </c>
    </row>
    <row r="865" spans="1:48" x14ac:dyDescent="0.3">
      <c r="A865">
        <v>1.9129129795002</v>
      </c>
      <c r="E865" cm="1">
        <f t="array" ref="E865">INDEX($C$2:$C$104,L865)</f>
        <v>-0.22757793682372837</v>
      </c>
      <c r="G865">
        <f>PI()/12*(M865-12)</f>
        <v>2.8797932657906435</v>
      </c>
      <c r="H865">
        <f t="shared" si="106"/>
        <v>-0.13578064830873576</v>
      </c>
      <c r="I865">
        <f t="shared" si="107"/>
        <v>0.77804326402842294</v>
      </c>
      <c r="J865">
        <f t="shared" si="108"/>
        <v>2.6622813346941774</v>
      </c>
      <c r="L865">
        <f t="shared" si="109"/>
        <v>36</v>
      </c>
      <c r="M865">
        <v>23</v>
      </c>
      <c r="N865" s="3">
        <f t="shared" si="110"/>
        <v>0.05</v>
      </c>
      <c r="O865" s="4">
        <f>IF(AR865&gt;0.05,1,0.05)</f>
        <v>0.05</v>
      </c>
      <c r="W865" s="3">
        <f t="shared" si="111"/>
        <v>5.0020839411324403</v>
      </c>
      <c r="Y865">
        <f>(1-EXP(-W865*A865))/W865</f>
        <v>0.19990270439357422</v>
      </c>
      <c r="Z865">
        <f>A865-Y865</f>
        <v>1.7130102751066258</v>
      </c>
      <c r="AH865" s="3">
        <v>0.19990270439357399</v>
      </c>
      <c r="AI865" s="3">
        <v>1.7130102751066301</v>
      </c>
      <c r="AR865">
        <v>0.05</v>
      </c>
      <c r="AS865" s="4">
        <f>0.5/SIN(O865)*0.5</f>
        <v>5.0020839411324403</v>
      </c>
      <c r="AU865" s="4">
        <f t="shared" si="112"/>
        <v>0.19990270439357422</v>
      </c>
      <c r="AV865" s="4">
        <f t="shared" si="113"/>
        <v>1.7130102751066258</v>
      </c>
    </row>
    <row r="866" spans="1:48" x14ac:dyDescent="0.3">
      <c r="A866">
        <v>1.9129129795002</v>
      </c>
      <c r="E866" cm="1">
        <f t="array" ref="E866">INDEX($C$2:$C$104,L866)</f>
        <v>-0.2334001703987483</v>
      </c>
      <c r="G866">
        <f>PI()/12*(M866-12)</f>
        <v>-3.1415926535897931</v>
      </c>
      <c r="H866">
        <f t="shared" si="106"/>
        <v>-0.13919188953480743</v>
      </c>
      <c r="I866">
        <f t="shared" si="107"/>
        <v>0.77698099194301562</v>
      </c>
      <c r="J866">
        <f t="shared" si="108"/>
        <v>2.7292210007506394</v>
      </c>
      <c r="L866">
        <f t="shared" si="109"/>
        <v>37</v>
      </c>
      <c r="M866">
        <v>0</v>
      </c>
      <c r="N866" s="3">
        <f t="shared" si="110"/>
        <v>0.05</v>
      </c>
      <c r="O866" s="4">
        <f>IF(AR866&gt;0.05,1,0.05)</f>
        <v>0.05</v>
      </c>
      <c r="W866" s="3">
        <f t="shared" si="111"/>
        <v>5.0020839411324403</v>
      </c>
      <c r="Y866">
        <f>(1-EXP(-W866*A866))/W866</f>
        <v>0.19990270439357422</v>
      </c>
      <c r="Z866">
        <f>A866-Y866</f>
        <v>1.7130102751066258</v>
      </c>
      <c r="AH866" s="3">
        <v>0.19990270439357399</v>
      </c>
      <c r="AI866" s="3">
        <v>1.7130102751066301</v>
      </c>
      <c r="AR866">
        <v>0.05</v>
      </c>
      <c r="AS866" s="4">
        <f>0.5/SIN(O866)*0.5</f>
        <v>5.0020839411324403</v>
      </c>
      <c r="AU866" s="4">
        <f t="shared" si="112"/>
        <v>0.19990270439357422</v>
      </c>
      <c r="AV866" s="4">
        <f t="shared" si="113"/>
        <v>1.7130102751066258</v>
      </c>
    </row>
    <row r="867" spans="1:48" x14ac:dyDescent="0.3">
      <c r="A867">
        <v>1.9129129795002</v>
      </c>
      <c r="E867" cm="1">
        <f t="array" ref="E867">INDEX($C$2:$C$104,L867)</f>
        <v>-0.2334001703987483</v>
      </c>
      <c r="G867">
        <f>PI()/12*(M867-12)</f>
        <v>-2.8797932657906435</v>
      </c>
      <c r="H867">
        <f t="shared" si="106"/>
        <v>-0.13919188953480743</v>
      </c>
      <c r="I867">
        <f t="shared" si="107"/>
        <v>0.77698099194301562</v>
      </c>
      <c r="J867">
        <f t="shared" si="108"/>
        <v>2.6674793584402421</v>
      </c>
      <c r="L867">
        <f t="shared" si="109"/>
        <v>37</v>
      </c>
      <c r="M867">
        <v>1</v>
      </c>
      <c r="N867" s="3">
        <f t="shared" si="110"/>
        <v>0.05</v>
      </c>
      <c r="O867" s="4">
        <f>IF(AR867&gt;0.05,1,0.05)</f>
        <v>0.05</v>
      </c>
      <c r="W867" s="3">
        <f t="shared" si="111"/>
        <v>5.0020839411324403</v>
      </c>
      <c r="Y867">
        <f>(1-EXP(-W867*A867))/W867</f>
        <v>0.19990270439357422</v>
      </c>
      <c r="Z867">
        <f>A867-Y867</f>
        <v>1.7130102751066258</v>
      </c>
      <c r="AH867" s="3">
        <v>0.19990270439357399</v>
      </c>
      <c r="AI867" s="3">
        <v>1.7130102751066301</v>
      </c>
      <c r="AR867">
        <v>0.05</v>
      </c>
      <c r="AS867" s="4">
        <f>0.5/SIN(O867)*0.5</f>
        <v>5.0020839411324403</v>
      </c>
      <c r="AU867" s="4">
        <f t="shared" si="112"/>
        <v>0.19990270439357422</v>
      </c>
      <c r="AV867" s="4">
        <f t="shared" si="113"/>
        <v>1.7130102751066258</v>
      </c>
    </row>
    <row r="868" spans="1:48" x14ac:dyDescent="0.3">
      <c r="A868">
        <v>1.9129129795002</v>
      </c>
      <c r="E868" cm="1">
        <f t="array" ref="E868">INDEX($C$2:$C$104,L868)</f>
        <v>-0.2334001703987483</v>
      </c>
      <c r="G868">
        <f>PI()/12*(M868-12)</f>
        <v>-2.617993877991494</v>
      </c>
      <c r="H868">
        <f t="shared" si="106"/>
        <v>-0.13919188953480743</v>
      </c>
      <c r="I868">
        <f t="shared" si="107"/>
        <v>0.77698099194301562</v>
      </c>
      <c r="J868">
        <f t="shared" si="108"/>
        <v>2.5184992116058487</v>
      </c>
      <c r="L868">
        <f t="shared" si="109"/>
        <v>37</v>
      </c>
      <c r="M868">
        <v>2</v>
      </c>
      <c r="N868" s="3">
        <f t="shared" si="110"/>
        <v>0.05</v>
      </c>
      <c r="O868" s="4">
        <f>IF(AR868&gt;0.05,1,0.05)</f>
        <v>0.05</v>
      </c>
      <c r="W868" s="3">
        <f t="shared" si="111"/>
        <v>5.0020839411324403</v>
      </c>
      <c r="Y868">
        <f>(1-EXP(-W868*A868))/W868</f>
        <v>0.19990270439357422</v>
      </c>
      <c r="Z868">
        <f>A868-Y868</f>
        <v>1.7130102751066258</v>
      </c>
      <c r="AH868" s="3">
        <v>0.19990270439357399</v>
      </c>
      <c r="AI868" s="3">
        <v>1.7130102751066301</v>
      </c>
      <c r="AR868">
        <v>0.05</v>
      </c>
      <c r="AS868" s="4">
        <f>0.5/SIN(O868)*0.5</f>
        <v>5.0020839411324403</v>
      </c>
      <c r="AU868" s="4">
        <f t="shared" si="112"/>
        <v>0.19990270439357422</v>
      </c>
      <c r="AV868" s="4">
        <f t="shared" si="113"/>
        <v>1.7130102751066258</v>
      </c>
    </row>
    <row r="869" spans="1:48" x14ac:dyDescent="0.3">
      <c r="A869">
        <v>1.9129129795002</v>
      </c>
      <c r="E869" cm="1">
        <f t="array" ref="E869">INDEX($C$2:$C$104,L869)</f>
        <v>-0.2334001703987483</v>
      </c>
      <c r="G869">
        <f>PI()/12*(M869-12)</f>
        <v>-2.3561944901923448</v>
      </c>
      <c r="H869">
        <f t="shared" si="106"/>
        <v>-0.13919188953480743</v>
      </c>
      <c r="I869">
        <f t="shared" si="107"/>
        <v>0.77698099194301562</v>
      </c>
      <c r="J869">
        <f t="shared" si="108"/>
        <v>2.3303535234773718</v>
      </c>
      <c r="L869">
        <f t="shared" si="109"/>
        <v>37</v>
      </c>
      <c r="M869">
        <v>3</v>
      </c>
      <c r="N869" s="3">
        <f t="shared" si="110"/>
        <v>0.05</v>
      </c>
      <c r="O869" s="4">
        <f>IF(AR869&gt;0.05,1,0.05)</f>
        <v>0.05</v>
      </c>
      <c r="W869" s="3">
        <f t="shared" si="111"/>
        <v>5.0020839411324403</v>
      </c>
      <c r="Y869">
        <f>(1-EXP(-W869*A869))/W869</f>
        <v>0.19990270439357422</v>
      </c>
      <c r="Z869">
        <f>A869-Y869</f>
        <v>1.7130102751066258</v>
      </c>
      <c r="AH869" s="3">
        <v>0.19990270439357399</v>
      </c>
      <c r="AI869" s="3">
        <v>1.7130102751066301</v>
      </c>
      <c r="AR869">
        <v>0.05</v>
      </c>
      <c r="AS869" s="4">
        <f>0.5/SIN(O869)*0.5</f>
        <v>5.0020839411324403</v>
      </c>
      <c r="AU869" s="4">
        <f t="shared" si="112"/>
        <v>0.19990270439357422</v>
      </c>
      <c r="AV869" s="4">
        <f t="shared" si="113"/>
        <v>1.7130102751066258</v>
      </c>
    </row>
    <row r="870" spans="1:48" x14ac:dyDescent="0.3">
      <c r="A870">
        <v>1.9129129795002</v>
      </c>
      <c r="E870" cm="1">
        <f t="array" ref="E870">INDEX($C$2:$C$104,L870)</f>
        <v>-0.2334001703987483</v>
      </c>
      <c r="G870">
        <f>PI()/12*(M870-12)</f>
        <v>-2.0943951023931953</v>
      </c>
      <c r="H870">
        <f t="shared" si="106"/>
        <v>-0.13919188953480743</v>
      </c>
      <c r="I870">
        <f t="shared" si="107"/>
        <v>0.77698099194301562</v>
      </c>
      <c r="J870">
        <f t="shared" si="108"/>
        <v>2.1266661754424705</v>
      </c>
      <c r="L870">
        <f t="shared" si="109"/>
        <v>37</v>
      </c>
      <c r="M870">
        <v>4</v>
      </c>
      <c r="N870" s="3">
        <f t="shared" si="110"/>
        <v>0.05</v>
      </c>
      <c r="O870" s="4">
        <f>IF(AR870&gt;0.05,1,0.05)</f>
        <v>0.05</v>
      </c>
      <c r="W870" s="3">
        <f t="shared" si="111"/>
        <v>5.0020839411324403</v>
      </c>
      <c r="Y870">
        <f>(1-EXP(-W870*A870))/W870</f>
        <v>0.19990270439357422</v>
      </c>
      <c r="Z870">
        <f>A870-Y870</f>
        <v>1.7130102751066258</v>
      </c>
      <c r="AH870" s="3">
        <v>0.19990270439357399</v>
      </c>
      <c r="AI870" s="3">
        <v>1.7130102751066301</v>
      </c>
      <c r="AR870">
        <v>0.05</v>
      </c>
      <c r="AS870" s="4">
        <f>0.5/SIN(O870)*0.5</f>
        <v>5.0020839411324403</v>
      </c>
      <c r="AU870" s="4">
        <f t="shared" si="112"/>
        <v>0.19990270439357422</v>
      </c>
      <c r="AV870" s="4">
        <f t="shared" si="113"/>
        <v>1.7130102751066258</v>
      </c>
    </row>
    <row r="871" spans="1:48" x14ac:dyDescent="0.3">
      <c r="A871">
        <v>1.9129129795002</v>
      </c>
      <c r="E871" cm="1">
        <f t="array" ref="E871">INDEX($C$2:$C$104,L871)</f>
        <v>-0.2334001703987483</v>
      </c>
      <c r="G871">
        <f>PI()/12*(M871-12)</f>
        <v>-1.8325957145940459</v>
      </c>
      <c r="H871">
        <f t="shared" si="106"/>
        <v>-0.13919188953480743</v>
      </c>
      <c r="I871">
        <f t="shared" si="107"/>
        <v>0.77698099194301562</v>
      </c>
      <c r="J871">
        <f t="shared" si="108"/>
        <v>1.9180209404078528</v>
      </c>
      <c r="L871">
        <f t="shared" si="109"/>
        <v>37</v>
      </c>
      <c r="M871">
        <v>5</v>
      </c>
      <c r="N871" s="3">
        <f t="shared" si="110"/>
        <v>0.05</v>
      </c>
      <c r="O871" s="4">
        <f>IF(AR871&gt;0.05,1,0.05)</f>
        <v>0.05</v>
      </c>
      <c r="W871" s="3">
        <f t="shared" si="111"/>
        <v>5.0020839411324403</v>
      </c>
      <c r="Y871">
        <f>(1-EXP(-W871*A871))/W871</f>
        <v>0.19990270439357422</v>
      </c>
      <c r="Z871">
        <f>A871-Y871</f>
        <v>1.7130102751066258</v>
      </c>
      <c r="AH871" s="3">
        <v>0.19990270439357399</v>
      </c>
      <c r="AI871" s="3">
        <v>1.7130102751066301</v>
      </c>
      <c r="AR871">
        <v>0.05</v>
      </c>
      <c r="AS871" s="4">
        <f>0.5/SIN(O871)*0.5</f>
        <v>5.0020839411324403</v>
      </c>
      <c r="AU871" s="4">
        <f t="shared" si="112"/>
        <v>0.19990270439357422</v>
      </c>
      <c r="AV871" s="4">
        <f t="shared" si="113"/>
        <v>1.7130102751066258</v>
      </c>
    </row>
    <row r="872" spans="1:48" x14ac:dyDescent="0.3">
      <c r="A872">
        <v>1.9129129795002</v>
      </c>
      <c r="E872" cm="1">
        <f t="array" ref="E872">INDEX($C$2:$C$104,L872)</f>
        <v>-0.2334001703987483</v>
      </c>
      <c r="G872">
        <f>PI()/12*(M872-12)</f>
        <v>-1.5707963267948966</v>
      </c>
      <c r="H872">
        <f t="shared" si="106"/>
        <v>-0.13919188953480743</v>
      </c>
      <c r="I872">
        <f t="shared" si="107"/>
        <v>0.77698099194301562</v>
      </c>
      <c r="J872">
        <f t="shared" si="108"/>
        <v>1.7104416402005631</v>
      </c>
      <c r="L872">
        <f t="shared" si="109"/>
        <v>37</v>
      </c>
      <c r="M872">
        <v>6</v>
      </c>
      <c r="N872" s="3">
        <f t="shared" si="110"/>
        <v>0.05</v>
      </c>
      <c r="O872" s="4">
        <f>IF(AR872&gt;0.05,1,0.05)</f>
        <v>0.05</v>
      </c>
      <c r="W872" s="3">
        <f t="shared" si="111"/>
        <v>5.0020839411324403</v>
      </c>
      <c r="Y872">
        <f>(1-EXP(-W872*A872))/W872</f>
        <v>0.19990270439357422</v>
      </c>
      <c r="Z872">
        <f>A872-Y872</f>
        <v>1.7130102751066258</v>
      </c>
      <c r="AH872" s="3">
        <v>0.19990270439357399</v>
      </c>
      <c r="AI872" s="3">
        <v>1.7130102751066301</v>
      </c>
      <c r="AR872">
        <v>0.05</v>
      </c>
      <c r="AS872" s="4">
        <f>0.5/SIN(O872)*0.5</f>
        <v>5.0020839411324403</v>
      </c>
      <c r="AU872" s="4">
        <f t="shared" si="112"/>
        <v>0.19990270439357422</v>
      </c>
      <c r="AV872" s="4">
        <f t="shared" si="113"/>
        <v>1.7130102751066258</v>
      </c>
    </row>
    <row r="873" spans="1:48" x14ac:dyDescent="0.3">
      <c r="A873">
        <v>1.9129129795002</v>
      </c>
      <c r="E873" cm="1">
        <f t="array" ref="E873">INDEX($C$2:$C$104,L873)</f>
        <v>-0.2334001703987483</v>
      </c>
      <c r="G873">
        <f>PI()/12*(M873-12)</f>
        <v>-1.308996938995747</v>
      </c>
      <c r="H873">
        <f t="shared" si="106"/>
        <v>-0.13919188953480743</v>
      </c>
      <c r="I873">
        <f t="shared" si="107"/>
        <v>0.77698099194301562</v>
      </c>
      <c r="J873">
        <f t="shared" si="108"/>
        <v>1.5088511294365359</v>
      </c>
      <c r="L873">
        <f t="shared" si="109"/>
        <v>37</v>
      </c>
      <c r="M873">
        <v>7</v>
      </c>
      <c r="N873" s="3">
        <f t="shared" si="110"/>
        <v>6.1945197358360682E-2</v>
      </c>
      <c r="O873" s="4">
        <f>IF(AR873&gt;0.05,1,0.05)</f>
        <v>1</v>
      </c>
      <c r="W873" s="3">
        <f t="shared" si="111"/>
        <v>4.0384075911869646</v>
      </c>
      <c r="Y873">
        <f>(1-EXP(-W873*A873))/W873</f>
        <v>0.24751300719385599</v>
      </c>
      <c r="Z873">
        <f>A873-Y873</f>
        <v>1.665399972306344</v>
      </c>
      <c r="AH873" s="3">
        <v>0.24751300719385599</v>
      </c>
      <c r="AI873" s="3">
        <v>1.66539997230635</v>
      </c>
      <c r="AR873">
        <v>6.1945197358360682E-2</v>
      </c>
      <c r="AS873" s="4">
        <f>0.5/SIN(O873)*0.5</f>
        <v>0.29709877644453031</v>
      </c>
      <c r="AU873" s="4">
        <f t="shared" si="112"/>
        <v>1.4591982201548632</v>
      </c>
      <c r="AV873" s="4">
        <f t="shared" si="113"/>
        <v>0.45371475934533678</v>
      </c>
    </row>
    <row r="874" spans="1:48" x14ac:dyDescent="0.3">
      <c r="A874">
        <v>1.9129129795002</v>
      </c>
      <c r="E874" cm="1">
        <f t="array" ref="E874">INDEX($C$2:$C$104,L874)</f>
        <v>-0.2334001703987483</v>
      </c>
      <c r="G874">
        <f>PI()/12*(M874-12)</f>
        <v>-1.0471975511965976</v>
      </c>
      <c r="H874">
        <f t="shared" si="106"/>
        <v>-0.13919188953480743</v>
      </c>
      <c r="I874">
        <f t="shared" si="107"/>
        <v>0.77698099194301562</v>
      </c>
      <c r="J874">
        <f t="shared" si="108"/>
        <v>1.3188404001411858</v>
      </c>
      <c r="L874">
        <f t="shared" si="109"/>
        <v>37</v>
      </c>
      <c r="M874">
        <v>8</v>
      </c>
      <c r="N874" s="3">
        <f t="shared" si="110"/>
        <v>0.2519559266537108</v>
      </c>
      <c r="O874" s="4">
        <f>IF(AR874&gt;0.05,1,0.05)</f>
        <v>1</v>
      </c>
      <c r="W874" s="3">
        <f t="shared" si="111"/>
        <v>1.0028134676455871</v>
      </c>
      <c r="Y874">
        <f>(1-EXP(-W874*A874))/W874</f>
        <v>0.85074928924443738</v>
      </c>
      <c r="Z874">
        <f>A874-Y874</f>
        <v>1.0621636902557627</v>
      </c>
      <c r="AH874" s="3">
        <v>0.85074928924443805</v>
      </c>
      <c r="AI874" s="3">
        <v>1.0621636902557601</v>
      </c>
      <c r="AR874">
        <v>0.2519559266537108</v>
      </c>
      <c r="AS874" s="4">
        <f>0.5/SIN(O874)*0.5</f>
        <v>0.29709877644453031</v>
      </c>
      <c r="AU874" s="4">
        <f t="shared" si="112"/>
        <v>1.4591982201548632</v>
      </c>
      <c r="AV874" s="4">
        <f t="shared" si="113"/>
        <v>0.45371475934533678</v>
      </c>
    </row>
    <row r="875" spans="1:48" x14ac:dyDescent="0.3">
      <c r="A875">
        <v>1.9129129795002</v>
      </c>
      <c r="E875" cm="1">
        <f t="array" ref="E875">INDEX($C$2:$C$104,L875)</f>
        <v>-0.2334001703987483</v>
      </c>
      <c r="G875">
        <f>PI()/12*(M875-12)</f>
        <v>-0.78539816339744828</v>
      </c>
      <c r="H875">
        <f t="shared" si="106"/>
        <v>-0.13919188953480743</v>
      </c>
      <c r="I875">
        <f t="shared" si="107"/>
        <v>0.77698099194301562</v>
      </c>
      <c r="J875">
        <f t="shared" si="108"/>
        <v>1.1481047317404767</v>
      </c>
      <c r="L875">
        <f t="shared" si="109"/>
        <v>37</v>
      </c>
      <c r="M875">
        <v>9</v>
      </c>
      <c r="N875" s="3">
        <f t="shared" si="110"/>
        <v>0.42269159505441989</v>
      </c>
      <c r="O875" s="4">
        <f>IF(AR875&gt;0.05,1,0.05)</f>
        <v>1</v>
      </c>
      <c r="W875" s="3">
        <f t="shared" si="111"/>
        <v>0.60943408043948522</v>
      </c>
      <c r="Y875">
        <f>(1-EXP(-W875*A875))/W875</f>
        <v>1.1294495030330101</v>
      </c>
      <c r="Z875">
        <f>A875-Y875</f>
        <v>0.78346347646718995</v>
      </c>
      <c r="AH875" s="3">
        <v>1.1294495030330101</v>
      </c>
      <c r="AI875" s="3">
        <v>0.78346347646719505</v>
      </c>
      <c r="AR875">
        <v>0.42269159505441989</v>
      </c>
      <c r="AS875" s="4">
        <f>0.5/SIN(O875)*0.5</f>
        <v>0.29709877644453031</v>
      </c>
      <c r="AU875" s="4">
        <f t="shared" si="112"/>
        <v>1.4591982201548632</v>
      </c>
      <c r="AV875" s="4">
        <f t="shared" si="113"/>
        <v>0.45371475934533678</v>
      </c>
    </row>
    <row r="876" spans="1:48" x14ac:dyDescent="0.3">
      <c r="A876">
        <v>1.9129129795002</v>
      </c>
      <c r="E876" cm="1">
        <f t="array" ref="E876">INDEX($C$2:$C$104,L876)</f>
        <v>-0.2334001703987483</v>
      </c>
      <c r="G876">
        <f>PI()/12*(M876-12)</f>
        <v>-0.52359877559829882</v>
      </c>
      <c r="H876">
        <f t="shared" si="106"/>
        <v>-0.13919188953480743</v>
      </c>
      <c r="I876">
        <f t="shared" si="107"/>
        <v>0.77698099194301562</v>
      </c>
      <c r="J876">
        <f t="shared" si="108"/>
        <v>1.0078343811656578</v>
      </c>
      <c r="L876">
        <f t="shared" si="109"/>
        <v>37</v>
      </c>
      <c r="M876">
        <v>10</v>
      </c>
      <c r="N876" s="3">
        <f t="shared" si="110"/>
        <v>0.56296194562923874</v>
      </c>
      <c r="O876" s="4">
        <f>IF(AR876&gt;0.05,1,0.05)</f>
        <v>1</v>
      </c>
      <c r="W876" s="3">
        <f t="shared" si="111"/>
        <v>0.46843375942148163</v>
      </c>
      <c r="Y876">
        <f>(1-EXP(-W876*A876))/W876</f>
        <v>1.2634243322483567</v>
      </c>
      <c r="Z876">
        <f>A876-Y876</f>
        <v>0.6494886472518433</v>
      </c>
      <c r="AH876" s="3">
        <v>1.26342433224835</v>
      </c>
      <c r="AI876" s="3">
        <v>0.64948864725184796</v>
      </c>
      <c r="AR876">
        <v>0.56296194562923874</v>
      </c>
      <c r="AS876" s="4">
        <f>0.5/SIN(O876)*0.5</f>
        <v>0.29709877644453031</v>
      </c>
      <c r="AU876" s="4">
        <f t="shared" si="112"/>
        <v>1.4591982201548632</v>
      </c>
      <c r="AV876" s="4">
        <f t="shared" si="113"/>
        <v>0.45371475934533678</v>
      </c>
    </row>
    <row r="877" spans="1:48" x14ac:dyDescent="0.3">
      <c r="A877">
        <v>1.9129129795002</v>
      </c>
      <c r="E877" cm="1">
        <f t="array" ref="E877">INDEX($C$2:$C$104,L877)</f>
        <v>-0.2334001703987483</v>
      </c>
      <c r="G877">
        <f>PI()/12*(M877-12)</f>
        <v>-0.26179938779914941</v>
      </c>
      <c r="H877">
        <f t="shared" si="106"/>
        <v>-0.13919188953480743</v>
      </c>
      <c r="I877">
        <f t="shared" si="107"/>
        <v>0.77698099194301562</v>
      </c>
      <c r="J877">
        <f t="shared" si="108"/>
        <v>0.91307627690140059</v>
      </c>
      <c r="L877">
        <f t="shared" si="109"/>
        <v>37</v>
      </c>
      <c r="M877">
        <v>11</v>
      </c>
      <c r="N877" s="3">
        <f t="shared" si="110"/>
        <v>0.65772004989349597</v>
      </c>
      <c r="O877" s="4">
        <f>IF(AR877&gt;0.05,1,0.05)</f>
        <v>1</v>
      </c>
      <c r="W877" s="3">
        <f t="shared" si="111"/>
        <v>0.40895505763606887</v>
      </c>
      <c r="Y877">
        <f>(1-EXP(-W877*A877))/W877</f>
        <v>1.3269062560451865</v>
      </c>
      <c r="Z877">
        <f>A877-Y877</f>
        <v>0.58600672345501348</v>
      </c>
      <c r="AH877" s="3">
        <v>1.3269062560451801</v>
      </c>
      <c r="AI877" s="3">
        <v>0.58600672345501703</v>
      </c>
      <c r="AR877">
        <v>0.65772004989349597</v>
      </c>
      <c r="AS877" s="4">
        <f>0.5/SIN(O877)*0.5</f>
        <v>0.29709877644453031</v>
      </c>
      <c r="AU877" s="4">
        <f t="shared" si="112"/>
        <v>1.4591982201548632</v>
      </c>
      <c r="AV877" s="4">
        <f t="shared" si="113"/>
        <v>0.45371475934533678</v>
      </c>
    </row>
    <row r="878" spans="1:48" x14ac:dyDescent="0.3">
      <c r="A878">
        <v>1.9129129795002</v>
      </c>
      <c r="E878" cm="1">
        <f t="array" ref="E878">INDEX($C$2:$C$104,L878)</f>
        <v>-0.2334001703987483</v>
      </c>
      <c r="G878">
        <f>PI()/12*(M878-12)</f>
        <v>0</v>
      </c>
      <c r="H878">
        <f t="shared" si="106"/>
        <v>-0.13919188953480743</v>
      </c>
      <c r="I878">
        <f t="shared" si="107"/>
        <v>0.77698099194301562</v>
      </c>
      <c r="J878">
        <f t="shared" si="108"/>
        <v>0.87917199363665033</v>
      </c>
      <c r="L878">
        <f t="shared" si="109"/>
        <v>37</v>
      </c>
      <c r="M878">
        <v>12</v>
      </c>
      <c r="N878" s="3">
        <f t="shared" si="110"/>
        <v>0.69162433315824623</v>
      </c>
      <c r="O878" s="4">
        <f>IF(AR878&gt;0.05,1,0.05)</f>
        <v>1</v>
      </c>
      <c r="W878" s="3">
        <f t="shared" si="111"/>
        <v>0.39197910258427543</v>
      </c>
      <c r="Y878">
        <f>(1-EXP(-W878*A878))/W878</f>
        <v>1.3458608225797386</v>
      </c>
      <c r="Z878">
        <f>A878-Y878</f>
        <v>0.5670521569204614</v>
      </c>
      <c r="AH878" s="3">
        <v>1.3458608225797399</v>
      </c>
      <c r="AI878" s="3">
        <v>0.56705215692046496</v>
      </c>
      <c r="AR878">
        <v>0.69162433315824623</v>
      </c>
      <c r="AS878" s="4">
        <f>0.5/SIN(O878)*0.5</f>
        <v>0.29709877644453031</v>
      </c>
      <c r="AU878" s="4">
        <f t="shared" si="112"/>
        <v>1.4591982201548632</v>
      </c>
      <c r="AV878" s="4">
        <f t="shared" si="113"/>
        <v>0.45371475934533678</v>
      </c>
    </row>
    <row r="879" spans="1:48" x14ac:dyDescent="0.3">
      <c r="A879">
        <v>1.9129129795002</v>
      </c>
      <c r="E879" cm="1">
        <f t="array" ref="E879">INDEX($C$2:$C$104,L879)</f>
        <v>-0.2334001703987483</v>
      </c>
      <c r="G879">
        <f>PI()/12*(M879-12)</f>
        <v>0.26179938779914941</v>
      </c>
      <c r="H879">
        <f t="shared" si="106"/>
        <v>-0.13919188953480743</v>
      </c>
      <c r="I879">
        <f t="shared" si="107"/>
        <v>0.77698099194301562</v>
      </c>
      <c r="J879">
        <f t="shared" si="108"/>
        <v>0.91307627690140059</v>
      </c>
      <c r="L879">
        <f t="shared" si="109"/>
        <v>37</v>
      </c>
      <c r="M879">
        <v>13</v>
      </c>
      <c r="N879" s="3">
        <f t="shared" si="110"/>
        <v>0.65772004989349597</v>
      </c>
      <c r="O879" s="4">
        <f>IF(AR879&gt;0.05,1,0.05)</f>
        <v>1</v>
      </c>
      <c r="W879" s="3">
        <f t="shared" si="111"/>
        <v>0.40895505763606887</v>
      </c>
      <c r="Y879">
        <f>(1-EXP(-W879*A879))/W879</f>
        <v>1.3269062560451865</v>
      </c>
      <c r="Z879">
        <f>A879-Y879</f>
        <v>0.58600672345501348</v>
      </c>
      <c r="AH879" s="3">
        <v>1.3269062560451801</v>
      </c>
      <c r="AI879" s="3">
        <v>0.58600672345501703</v>
      </c>
      <c r="AR879">
        <v>0.65772004989349597</v>
      </c>
      <c r="AS879" s="4">
        <f>0.5/SIN(O879)*0.5</f>
        <v>0.29709877644453031</v>
      </c>
      <c r="AU879" s="4">
        <f t="shared" si="112"/>
        <v>1.4591982201548632</v>
      </c>
      <c r="AV879" s="4">
        <f t="shared" si="113"/>
        <v>0.45371475934533678</v>
      </c>
    </row>
    <row r="880" spans="1:48" x14ac:dyDescent="0.3">
      <c r="A880">
        <v>1.9129129795002</v>
      </c>
      <c r="E880" cm="1">
        <f t="array" ref="E880">INDEX($C$2:$C$104,L880)</f>
        <v>-0.2334001703987483</v>
      </c>
      <c r="G880">
        <f>PI()/12*(M880-12)</f>
        <v>0.52359877559829882</v>
      </c>
      <c r="H880">
        <f t="shared" si="106"/>
        <v>-0.13919188953480743</v>
      </c>
      <c r="I880">
        <f t="shared" si="107"/>
        <v>0.77698099194301562</v>
      </c>
      <c r="J880">
        <f t="shared" si="108"/>
        <v>1.0078343811656578</v>
      </c>
      <c r="L880">
        <f t="shared" si="109"/>
        <v>37</v>
      </c>
      <c r="M880">
        <v>14</v>
      </c>
      <c r="N880" s="3">
        <f t="shared" si="110"/>
        <v>0.56296194562923874</v>
      </c>
      <c r="O880" s="4">
        <f>IF(AR880&gt;0.05,1,0.05)</f>
        <v>1</v>
      </c>
      <c r="W880" s="3">
        <f t="shared" si="111"/>
        <v>0.46843375942148163</v>
      </c>
      <c r="Y880">
        <f>(1-EXP(-W880*A880))/W880</f>
        <v>1.2634243322483567</v>
      </c>
      <c r="Z880">
        <f>A880-Y880</f>
        <v>0.6494886472518433</v>
      </c>
      <c r="AH880" s="3">
        <v>1.26342433224835</v>
      </c>
      <c r="AI880" s="3">
        <v>0.64948864725184796</v>
      </c>
      <c r="AR880">
        <v>0.56296194562923874</v>
      </c>
      <c r="AS880" s="4">
        <f>0.5/SIN(O880)*0.5</f>
        <v>0.29709877644453031</v>
      </c>
      <c r="AU880" s="4">
        <f t="shared" si="112"/>
        <v>1.4591982201548632</v>
      </c>
      <c r="AV880" s="4">
        <f t="shared" si="113"/>
        <v>0.45371475934533678</v>
      </c>
    </row>
    <row r="881" spans="1:48" x14ac:dyDescent="0.3">
      <c r="A881">
        <v>1.9129129795002</v>
      </c>
      <c r="E881" cm="1">
        <f t="array" ref="E881">INDEX($C$2:$C$104,L881)</f>
        <v>-0.2334001703987483</v>
      </c>
      <c r="G881">
        <f>PI()/12*(M881-12)</f>
        <v>0.78539816339744828</v>
      </c>
      <c r="H881">
        <f t="shared" si="106"/>
        <v>-0.13919188953480743</v>
      </c>
      <c r="I881">
        <f t="shared" si="107"/>
        <v>0.77698099194301562</v>
      </c>
      <c r="J881">
        <f t="shared" si="108"/>
        <v>1.1481047317404767</v>
      </c>
      <c r="L881">
        <f t="shared" si="109"/>
        <v>37</v>
      </c>
      <c r="M881">
        <v>15</v>
      </c>
      <c r="N881" s="3">
        <f t="shared" si="110"/>
        <v>0.42269159505441989</v>
      </c>
      <c r="O881" s="4">
        <f>IF(AR881&gt;0.05,1,0.05)</f>
        <v>1</v>
      </c>
      <c r="W881" s="3">
        <f t="shared" si="111"/>
        <v>0.60943408043948522</v>
      </c>
      <c r="Y881">
        <f>(1-EXP(-W881*A881))/W881</f>
        <v>1.1294495030330101</v>
      </c>
      <c r="Z881">
        <f>A881-Y881</f>
        <v>0.78346347646718995</v>
      </c>
      <c r="AH881" s="3">
        <v>1.1294495030330101</v>
      </c>
      <c r="AI881" s="3">
        <v>0.78346347646719505</v>
      </c>
      <c r="AR881">
        <v>0.42269159505441989</v>
      </c>
      <c r="AS881" s="4">
        <f>0.5/SIN(O881)*0.5</f>
        <v>0.29709877644453031</v>
      </c>
      <c r="AU881" s="4">
        <f t="shared" si="112"/>
        <v>1.4591982201548632</v>
      </c>
      <c r="AV881" s="4">
        <f t="shared" si="113"/>
        <v>0.45371475934533678</v>
      </c>
    </row>
    <row r="882" spans="1:48" x14ac:dyDescent="0.3">
      <c r="A882">
        <v>1.9129129795002</v>
      </c>
      <c r="E882" cm="1">
        <f t="array" ref="E882">INDEX($C$2:$C$104,L882)</f>
        <v>-0.2334001703987483</v>
      </c>
      <c r="G882">
        <f>PI()/12*(M882-12)</f>
        <v>1.0471975511965976</v>
      </c>
      <c r="H882">
        <f t="shared" si="106"/>
        <v>-0.13919188953480743</v>
      </c>
      <c r="I882">
        <f t="shared" si="107"/>
        <v>0.77698099194301562</v>
      </c>
      <c r="J882">
        <f t="shared" si="108"/>
        <v>1.3188404001411858</v>
      </c>
      <c r="L882">
        <f t="shared" si="109"/>
        <v>37</v>
      </c>
      <c r="M882">
        <v>16</v>
      </c>
      <c r="N882" s="3">
        <f t="shared" si="110"/>
        <v>0.2519559266537108</v>
      </c>
      <c r="O882" s="4">
        <f>IF(AR882&gt;0.05,1,0.05)</f>
        <v>1</v>
      </c>
      <c r="W882" s="3">
        <f t="shared" si="111"/>
        <v>1.0028134676455871</v>
      </c>
      <c r="Y882">
        <f>(1-EXP(-W882*A882))/W882</f>
        <v>0.85074928924443738</v>
      </c>
      <c r="Z882">
        <f>A882-Y882</f>
        <v>1.0621636902557627</v>
      </c>
      <c r="AH882" s="3">
        <v>0.85074928924443805</v>
      </c>
      <c r="AI882" s="3">
        <v>1.0621636902557601</v>
      </c>
      <c r="AR882">
        <v>0.2519559266537108</v>
      </c>
      <c r="AS882" s="4">
        <f>0.5/SIN(O882)*0.5</f>
        <v>0.29709877644453031</v>
      </c>
      <c r="AU882" s="4">
        <f t="shared" si="112"/>
        <v>1.4591982201548632</v>
      </c>
      <c r="AV882" s="4">
        <f t="shared" si="113"/>
        <v>0.45371475934533678</v>
      </c>
    </row>
    <row r="883" spans="1:48" x14ac:dyDescent="0.3">
      <c r="A883">
        <v>1.9129129795002</v>
      </c>
      <c r="E883" cm="1">
        <f t="array" ref="E883">INDEX($C$2:$C$104,L883)</f>
        <v>-0.2334001703987483</v>
      </c>
      <c r="G883">
        <f>PI()/12*(M883-12)</f>
        <v>1.308996938995747</v>
      </c>
      <c r="H883">
        <f t="shared" si="106"/>
        <v>-0.13919188953480743</v>
      </c>
      <c r="I883">
        <f t="shared" si="107"/>
        <v>0.77698099194301562</v>
      </c>
      <c r="J883">
        <f t="shared" si="108"/>
        <v>1.5088511294365359</v>
      </c>
      <c r="L883">
        <f t="shared" si="109"/>
        <v>37</v>
      </c>
      <c r="M883">
        <v>17</v>
      </c>
      <c r="N883" s="3">
        <f t="shared" si="110"/>
        <v>6.1945197358360682E-2</v>
      </c>
      <c r="O883" s="4">
        <f>IF(AR883&gt;0.05,1,0.05)</f>
        <v>1</v>
      </c>
      <c r="W883" s="3">
        <f t="shared" si="111"/>
        <v>4.0384075911869646</v>
      </c>
      <c r="Y883">
        <f>(1-EXP(-W883*A883))/W883</f>
        <v>0.24751300719385599</v>
      </c>
      <c r="Z883">
        <f>A883-Y883</f>
        <v>1.665399972306344</v>
      </c>
      <c r="AH883" s="3">
        <v>0.24751300719385599</v>
      </c>
      <c r="AI883" s="3">
        <v>1.66539997230635</v>
      </c>
      <c r="AR883">
        <v>6.1945197358360682E-2</v>
      </c>
      <c r="AS883" s="4">
        <f>0.5/SIN(O883)*0.5</f>
        <v>0.29709877644453031</v>
      </c>
      <c r="AU883" s="4">
        <f t="shared" si="112"/>
        <v>1.4591982201548632</v>
      </c>
      <c r="AV883" s="4">
        <f t="shared" si="113"/>
        <v>0.45371475934533678</v>
      </c>
    </row>
    <row r="884" spans="1:48" x14ac:dyDescent="0.3">
      <c r="A884">
        <v>1.9129129795002</v>
      </c>
      <c r="E884" cm="1">
        <f t="array" ref="E884">INDEX($C$2:$C$104,L884)</f>
        <v>-0.2334001703987483</v>
      </c>
      <c r="G884">
        <f>PI()/12*(M884-12)</f>
        <v>1.5707963267948966</v>
      </c>
      <c r="H884">
        <f t="shared" si="106"/>
        <v>-0.13919188953480743</v>
      </c>
      <c r="I884">
        <f t="shared" si="107"/>
        <v>0.77698099194301562</v>
      </c>
      <c r="J884">
        <f t="shared" si="108"/>
        <v>1.7104416402005631</v>
      </c>
      <c r="L884">
        <f t="shared" si="109"/>
        <v>37</v>
      </c>
      <c r="M884">
        <v>18</v>
      </c>
      <c r="N884" s="3">
        <f t="shared" si="110"/>
        <v>0.05</v>
      </c>
      <c r="O884" s="4">
        <f>IF(AR884&gt;0.05,1,0.05)</f>
        <v>0.05</v>
      </c>
      <c r="W884" s="3">
        <f t="shared" si="111"/>
        <v>5.0020839411324403</v>
      </c>
      <c r="Y884">
        <f>(1-EXP(-W884*A884))/W884</f>
        <v>0.19990270439357422</v>
      </c>
      <c r="Z884">
        <f>A884-Y884</f>
        <v>1.7130102751066258</v>
      </c>
      <c r="AH884" s="3">
        <v>0.19990270439357399</v>
      </c>
      <c r="AI884" s="3">
        <v>1.7130102751066301</v>
      </c>
      <c r="AR884">
        <v>0.05</v>
      </c>
      <c r="AS884" s="4">
        <f>0.5/SIN(O884)*0.5</f>
        <v>5.0020839411324403</v>
      </c>
      <c r="AU884" s="4">
        <f t="shared" si="112"/>
        <v>0.19990270439357422</v>
      </c>
      <c r="AV884" s="4">
        <f t="shared" si="113"/>
        <v>1.7130102751066258</v>
      </c>
    </row>
    <row r="885" spans="1:48" x14ac:dyDescent="0.3">
      <c r="A885">
        <v>1.9129129795002</v>
      </c>
      <c r="E885" cm="1">
        <f t="array" ref="E885">INDEX($C$2:$C$104,L885)</f>
        <v>-0.2334001703987483</v>
      </c>
      <c r="G885">
        <f>PI()/12*(M885-12)</f>
        <v>1.8325957145940459</v>
      </c>
      <c r="H885">
        <f t="shared" si="106"/>
        <v>-0.13919188953480743</v>
      </c>
      <c r="I885">
        <f t="shared" si="107"/>
        <v>0.77698099194301562</v>
      </c>
      <c r="J885">
        <f t="shared" si="108"/>
        <v>1.9180209404078528</v>
      </c>
      <c r="L885">
        <f t="shared" si="109"/>
        <v>37</v>
      </c>
      <c r="M885">
        <v>19</v>
      </c>
      <c r="N885" s="3">
        <f t="shared" si="110"/>
        <v>0.05</v>
      </c>
      <c r="O885" s="4">
        <f>IF(AR885&gt;0.05,1,0.05)</f>
        <v>0.05</v>
      </c>
      <c r="W885" s="3">
        <f t="shared" si="111"/>
        <v>5.0020839411324403</v>
      </c>
      <c r="Y885">
        <f>(1-EXP(-W885*A885))/W885</f>
        <v>0.19990270439357422</v>
      </c>
      <c r="Z885">
        <f>A885-Y885</f>
        <v>1.7130102751066258</v>
      </c>
      <c r="AH885" s="3">
        <v>0.19990270439357399</v>
      </c>
      <c r="AI885" s="3">
        <v>1.7130102751066301</v>
      </c>
      <c r="AR885">
        <v>0.05</v>
      </c>
      <c r="AS885" s="4">
        <f>0.5/SIN(O885)*0.5</f>
        <v>5.0020839411324403</v>
      </c>
      <c r="AU885" s="4">
        <f t="shared" si="112"/>
        <v>0.19990270439357422</v>
      </c>
      <c r="AV885" s="4">
        <f t="shared" si="113"/>
        <v>1.7130102751066258</v>
      </c>
    </row>
    <row r="886" spans="1:48" x14ac:dyDescent="0.3">
      <c r="A886">
        <v>1.9867511960052</v>
      </c>
      <c r="E886" cm="1">
        <f t="array" ref="E886">INDEX($C$2:$C$104,L886)</f>
        <v>-0.2334001703987483</v>
      </c>
      <c r="G886">
        <f>PI()/12*(M886-12)</f>
        <v>2.0943951023931953</v>
      </c>
      <c r="H886">
        <f t="shared" si="106"/>
        <v>-0.13919188953480743</v>
      </c>
      <c r="I886">
        <f t="shared" si="107"/>
        <v>0.77698099194301562</v>
      </c>
      <c r="J886">
        <f t="shared" si="108"/>
        <v>2.1266661754424705</v>
      </c>
      <c r="L886">
        <f t="shared" si="109"/>
        <v>37</v>
      </c>
      <c r="M886">
        <v>20</v>
      </c>
      <c r="N886" s="3">
        <f t="shared" si="110"/>
        <v>0.05</v>
      </c>
      <c r="O886" s="4">
        <f>IF(AR886&gt;0.05,1,0.05)</f>
        <v>0.05</v>
      </c>
      <c r="W886" s="3">
        <f t="shared" si="111"/>
        <v>5.0020839411324403</v>
      </c>
      <c r="Y886">
        <f>(1-EXP(-W886*A886))/W886</f>
        <v>0.19990701934247021</v>
      </c>
      <c r="Z886">
        <f>A886-Y886</f>
        <v>1.7868441766627299</v>
      </c>
      <c r="AH886" s="3">
        <v>0.19990701934246999</v>
      </c>
      <c r="AI886" s="3">
        <v>1.7868441766627301</v>
      </c>
      <c r="AR886">
        <v>0.05</v>
      </c>
      <c r="AS886" s="4">
        <f>0.5/SIN(O886)*0.5</f>
        <v>5.0020839411324403</v>
      </c>
      <c r="AU886" s="4">
        <f t="shared" si="112"/>
        <v>0.19990701934247021</v>
      </c>
      <c r="AV886" s="4">
        <f t="shared" si="113"/>
        <v>1.7868441766627299</v>
      </c>
    </row>
    <row r="887" spans="1:48" x14ac:dyDescent="0.3">
      <c r="A887">
        <v>1.9867511960052</v>
      </c>
      <c r="E887" cm="1">
        <f t="array" ref="E887">INDEX($C$2:$C$104,L887)</f>
        <v>-0.2334001703987483</v>
      </c>
      <c r="G887">
        <f>PI()/12*(M887-12)</f>
        <v>2.3561944901923448</v>
      </c>
      <c r="H887">
        <f t="shared" si="106"/>
        <v>-0.13919188953480743</v>
      </c>
      <c r="I887">
        <f t="shared" si="107"/>
        <v>0.77698099194301562</v>
      </c>
      <c r="J887">
        <f t="shared" si="108"/>
        <v>2.3303535234773718</v>
      </c>
      <c r="L887">
        <f t="shared" si="109"/>
        <v>37</v>
      </c>
      <c r="M887">
        <v>21</v>
      </c>
      <c r="N887" s="3">
        <f t="shared" si="110"/>
        <v>0.05</v>
      </c>
      <c r="O887" s="4">
        <f>IF(AR887&gt;0.05,1,0.05)</f>
        <v>0.05</v>
      </c>
      <c r="W887" s="3">
        <f t="shared" si="111"/>
        <v>5.0020839411324403</v>
      </c>
      <c r="Y887">
        <f>(1-EXP(-W887*A887))/W887</f>
        <v>0.19990701934247021</v>
      </c>
      <c r="Z887">
        <f>A887-Y887</f>
        <v>1.7868441766627299</v>
      </c>
      <c r="AH887" s="3">
        <v>0.19990701934246999</v>
      </c>
      <c r="AI887" s="3">
        <v>1.7868441766627301</v>
      </c>
      <c r="AR887">
        <v>0.05</v>
      </c>
      <c r="AS887" s="4">
        <f>0.5/SIN(O887)*0.5</f>
        <v>5.0020839411324403</v>
      </c>
      <c r="AU887" s="4">
        <f t="shared" si="112"/>
        <v>0.19990701934247021</v>
      </c>
      <c r="AV887" s="4">
        <f t="shared" si="113"/>
        <v>1.7868441766627299</v>
      </c>
    </row>
    <row r="888" spans="1:48" x14ac:dyDescent="0.3">
      <c r="A888">
        <v>1.9867511960052</v>
      </c>
      <c r="E888" cm="1">
        <f t="array" ref="E888">INDEX($C$2:$C$104,L888)</f>
        <v>-0.2334001703987483</v>
      </c>
      <c r="G888">
        <f>PI()/12*(M888-12)</f>
        <v>2.617993877991494</v>
      </c>
      <c r="H888">
        <f t="shared" si="106"/>
        <v>-0.13919188953480743</v>
      </c>
      <c r="I888">
        <f t="shared" si="107"/>
        <v>0.77698099194301562</v>
      </c>
      <c r="J888">
        <f t="shared" si="108"/>
        <v>2.5184992116058487</v>
      </c>
      <c r="L888">
        <f t="shared" si="109"/>
        <v>37</v>
      </c>
      <c r="M888">
        <v>22</v>
      </c>
      <c r="N888" s="3">
        <f t="shared" si="110"/>
        <v>0.05</v>
      </c>
      <c r="O888" s="4">
        <f>IF(AR888&gt;0.05,1,0.05)</f>
        <v>0.05</v>
      </c>
      <c r="W888" s="3">
        <f t="shared" si="111"/>
        <v>5.0020839411324403</v>
      </c>
      <c r="Y888">
        <f>(1-EXP(-W888*A888))/W888</f>
        <v>0.19990701934247021</v>
      </c>
      <c r="Z888">
        <f>A888-Y888</f>
        <v>1.7868441766627299</v>
      </c>
      <c r="AH888" s="3">
        <v>0.19990701934246999</v>
      </c>
      <c r="AI888" s="3">
        <v>1.7868441766627301</v>
      </c>
      <c r="AR888">
        <v>0.05</v>
      </c>
      <c r="AS888" s="4">
        <f>0.5/SIN(O888)*0.5</f>
        <v>5.0020839411324403</v>
      </c>
      <c r="AU888" s="4">
        <f t="shared" si="112"/>
        <v>0.19990701934247021</v>
      </c>
      <c r="AV888" s="4">
        <f t="shared" si="113"/>
        <v>1.7868441766627299</v>
      </c>
    </row>
    <row r="889" spans="1:48" x14ac:dyDescent="0.3">
      <c r="A889">
        <v>1.9867511960052</v>
      </c>
      <c r="E889" cm="1">
        <f t="array" ref="E889">INDEX($C$2:$C$104,L889)</f>
        <v>-0.2334001703987483</v>
      </c>
      <c r="G889">
        <f>PI()/12*(M889-12)</f>
        <v>2.8797932657906435</v>
      </c>
      <c r="H889">
        <f t="shared" si="106"/>
        <v>-0.13919188953480743</v>
      </c>
      <c r="I889">
        <f t="shared" si="107"/>
        <v>0.77698099194301562</v>
      </c>
      <c r="J889">
        <f t="shared" si="108"/>
        <v>2.6674793584402421</v>
      </c>
      <c r="L889">
        <f t="shared" si="109"/>
        <v>37</v>
      </c>
      <c r="M889">
        <v>23</v>
      </c>
      <c r="N889" s="3">
        <f t="shared" si="110"/>
        <v>0.05</v>
      </c>
      <c r="O889" s="4">
        <f>IF(AR889&gt;0.05,1,0.05)</f>
        <v>0.05</v>
      </c>
      <c r="W889" s="3">
        <f t="shared" si="111"/>
        <v>5.0020839411324403</v>
      </c>
      <c r="Y889">
        <f>(1-EXP(-W889*A889))/W889</f>
        <v>0.19990701934247021</v>
      </c>
      <c r="Z889">
        <f>A889-Y889</f>
        <v>1.7868441766627299</v>
      </c>
      <c r="AH889" s="3">
        <v>0.19990701934246999</v>
      </c>
      <c r="AI889" s="3">
        <v>1.7868441766627301</v>
      </c>
      <c r="AR889">
        <v>0.05</v>
      </c>
      <c r="AS889" s="4">
        <f>0.5/SIN(O889)*0.5</f>
        <v>5.0020839411324403</v>
      </c>
      <c r="AU889" s="4">
        <f t="shared" si="112"/>
        <v>0.19990701934247021</v>
      </c>
      <c r="AV889" s="4">
        <f t="shared" si="113"/>
        <v>1.7868441766627299</v>
      </c>
    </row>
    <row r="890" spans="1:48" x14ac:dyDescent="0.3">
      <c r="A890">
        <v>1.9867511960052</v>
      </c>
      <c r="E890" cm="1">
        <f t="array" ref="E890">INDEX($C$2:$C$104,L890)</f>
        <v>-0.23915324246609115</v>
      </c>
      <c r="G890">
        <f>PI()/12*(M890-12)</f>
        <v>-3.1415926535897931</v>
      </c>
      <c r="H890">
        <f t="shared" si="106"/>
        <v>-0.14255797491810593</v>
      </c>
      <c r="I890">
        <f t="shared" si="107"/>
        <v>0.77590546740318933</v>
      </c>
      <c r="J890">
        <f t="shared" si="108"/>
        <v>2.7349740728179821</v>
      </c>
      <c r="L890">
        <f t="shared" si="109"/>
        <v>38</v>
      </c>
      <c r="M890">
        <v>0</v>
      </c>
      <c r="N890" s="3">
        <f t="shared" si="110"/>
        <v>0.05</v>
      </c>
      <c r="O890" s="4">
        <f>IF(AR890&gt;0.05,1,0.05)</f>
        <v>0.05</v>
      </c>
      <c r="W890" s="3">
        <f t="shared" si="111"/>
        <v>5.0020839411324403</v>
      </c>
      <c r="Y890">
        <f>(1-EXP(-W890*A890))/W890</f>
        <v>0.19990701934247021</v>
      </c>
      <c r="Z890">
        <f>A890-Y890</f>
        <v>1.7868441766627299</v>
      </c>
      <c r="AH890" s="3">
        <v>0.19990701934246999</v>
      </c>
      <c r="AI890" s="3">
        <v>1.7868441766627301</v>
      </c>
      <c r="AR890">
        <v>0.05</v>
      </c>
      <c r="AS890" s="4">
        <f>0.5/SIN(O890)*0.5</f>
        <v>5.0020839411324403</v>
      </c>
      <c r="AU890" s="4">
        <f t="shared" si="112"/>
        <v>0.19990701934247021</v>
      </c>
      <c r="AV890" s="4">
        <f t="shared" si="113"/>
        <v>1.7868441766627299</v>
      </c>
    </row>
    <row r="891" spans="1:48" x14ac:dyDescent="0.3">
      <c r="A891">
        <v>1.9867511960052</v>
      </c>
      <c r="E891" cm="1">
        <f t="array" ref="E891">INDEX($C$2:$C$104,L891)</f>
        <v>-0.23915324246609115</v>
      </c>
      <c r="G891">
        <f>PI()/12*(M891-12)</f>
        <v>-2.8797932657906435</v>
      </c>
      <c r="H891">
        <f t="shared" si="106"/>
        <v>-0.14255797491810593</v>
      </c>
      <c r="I891">
        <f t="shared" si="107"/>
        <v>0.77590546740318933</v>
      </c>
      <c r="J891">
        <f t="shared" si="108"/>
        <v>2.6726023352618338</v>
      </c>
      <c r="L891">
        <f t="shared" si="109"/>
        <v>38</v>
      </c>
      <c r="M891">
        <v>1</v>
      </c>
      <c r="N891" s="3">
        <f t="shared" si="110"/>
        <v>0.05</v>
      </c>
      <c r="O891" s="4">
        <f>IF(AR891&gt;0.05,1,0.05)</f>
        <v>0.05</v>
      </c>
      <c r="W891" s="3">
        <f t="shared" si="111"/>
        <v>5.0020839411324403</v>
      </c>
      <c r="Y891">
        <f>(1-EXP(-W891*A891))/W891</f>
        <v>0.19990701934247021</v>
      </c>
      <c r="Z891">
        <f>A891-Y891</f>
        <v>1.7868441766627299</v>
      </c>
      <c r="AH891" s="3">
        <v>0.19990701934246999</v>
      </c>
      <c r="AI891" s="3">
        <v>1.7868441766627301</v>
      </c>
      <c r="AR891">
        <v>0.05</v>
      </c>
      <c r="AS891" s="4">
        <f>0.5/SIN(O891)*0.5</f>
        <v>5.0020839411324403</v>
      </c>
      <c r="AU891" s="4">
        <f t="shared" si="112"/>
        <v>0.19990701934247021</v>
      </c>
      <c r="AV891" s="4">
        <f t="shared" si="113"/>
        <v>1.7868441766627299</v>
      </c>
    </row>
    <row r="892" spans="1:48" x14ac:dyDescent="0.3">
      <c r="A892">
        <v>1.9867511960052</v>
      </c>
      <c r="E892" cm="1">
        <f t="array" ref="E892">INDEX($C$2:$C$104,L892)</f>
        <v>-0.23915324246609115</v>
      </c>
      <c r="G892">
        <f>PI()/12*(M892-12)</f>
        <v>-2.617993877991494</v>
      </c>
      <c r="H892">
        <f t="shared" si="106"/>
        <v>-0.14255797491810593</v>
      </c>
      <c r="I892">
        <f t="shared" si="107"/>
        <v>0.77590546740318933</v>
      </c>
      <c r="J892">
        <f t="shared" si="108"/>
        <v>2.5226835486156336</v>
      </c>
      <c r="L892">
        <f t="shared" si="109"/>
        <v>38</v>
      </c>
      <c r="M892">
        <v>2</v>
      </c>
      <c r="N892" s="3">
        <f t="shared" si="110"/>
        <v>0.05</v>
      </c>
      <c r="O892" s="4">
        <f>IF(AR892&gt;0.05,1,0.05)</f>
        <v>0.05</v>
      </c>
      <c r="W892" s="3">
        <f t="shared" si="111"/>
        <v>5.0020839411324403</v>
      </c>
      <c r="Y892">
        <f>(1-EXP(-W892*A892))/W892</f>
        <v>0.19990701934247021</v>
      </c>
      <c r="Z892">
        <f>A892-Y892</f>
        <v>1.7868441766627299</v>
      </c>
      <c r="AH892" s="3">
        <v>0.19990701934246999</v>
      </c>
      <c r="AI892" s="3">
        <v>1.7868441766627301</v>
      </c>
      <c r="AR892">
        <v>0.05</v>
      </c>
      <c r="AS892" s="4">
        <f>0.5/SIN(O892)*0.5</f>
        <v>5.0020839411324403</v>
      </c>
      <c r="AU892" s="4">
        <f t="shared" si="112"/>
        <v>0.19990701934247021</v>
      </c>
      <c r="AV892" s="4">
        <f t="shared" si="113"/>
        <v>1.7868441766627299</v>
      </c>
    </row>
    <row r="893" spans="1:48" x14ac:dyDescent="0.3">
      <c r="A893">
        <v>1.9867511960052</v>
      </c>
      <c r="E893" cm="1">
        <f t="array" ref="E893">INDEX($C$2:$C$104,L893)</f>
        <v>-0.23915324246609115</v>
      </c>
      <c r="G893">
        <f>PI()/12*(M893-12)</f>
        <v>-2.3561944901923448</v>
      </c>
      <c r="H893">
        <f t="shared" si="106"/>
        <v>-0.14255797491810593</v>
      </c>
      <c r="I893">
        <f t="shared" si="107"/>
        <v>0.77590546740318933</v>
      </c>
      <c r="J893">
        <f t="shared" si="108"/>
        <v>2.3339528798329621</v>
      </c>
      <c r="L893">
        <f t="shared" si="109"/>
        <v>38</v>
      </c>
      <c r="M893">
        <v>3</v>
      </c>
      <c r="N893" s="3">
        <f t="shared" si="110"/>
        <v>0.05</v>
      </c>
      <c r="O893" s="4">
        <f>IF(AR893&gt;0.05,1,0.05)</f>
        <v>0.05</v>
      </c>
      <c r="W893" s="3">
        <f t="shared" si="111"/>
        <v>5.0020839411324403</v>
      </c>
      <c r="Y893">
        <f>(1-EXP(-W893*A893))/W893</f>
        <v>0.19990701934247021</v>
      </c>
      <c r="Z893">
        <f>A893-Y893</f>
        <v>1.7868441766627299</v>
      </c>
      <c r="AH893" s="3">
        <v>0.19990701934246999</v>
      </c>
      <c r="AI893" s="3">
        <v>1.7868441766627301</v>
      </c>
      <c r="AR893">
        <v>0.05</v>
      </c>
      <c r="AS893" s="4">
        <f>0.5/SIN(O893)*0.5</f>
        <v>5.0020839411324403</v>
      </c>
      <c r="AU893" s="4">
        <f t="shared" si="112"/>
        <v>0.19990701934247021</v>
      </c>
      <c r="AV893" s="4">
        <f t="shared" si="113"/>
        <v>1.7868441766627299</v>
      </c>
    </row>
    <row r="894" spans="1:48" x14ac:dyDescent="0.3">
      <c r="A894">
        <v>1.9867511960052</v>
      </c>
      <c r="E894" cm="1">
        <f t="array" ref="E894">INDEX($C$2:$C$104,L894)</f>
        <v>-0.23915324246609115</v>
      </c>
      <c r="G894">
        <f>PI()/12*(M894-12)</f>
        <v>-2.0943951023931953</v>
      </c>
      <c r="H894">
        <f t="shared" si="106"/>
        <v>-0.14255797491810593</v>
      </c>
      <c r="I894">
        <f t="shared" si="107"/>
        <v>0.77590546740318933</v>
      </c>
      <c r="J894">
        <f t="shared" si="108"/>
        <v>2.1299992579691613</v>
      </c>
      <c r="L894">
        <f t="shared" si="109"/>
        <v>38</v>
      </c>
      <c r="M894">
        <v>4</v>
      </c>
      <c r="N894" s="3">
        <f t="shared" si="110"/>
        <v>0.05</v>
      </c>
      <c r="O894" s="4">
        <f>IF(AR894&gt;0.05,1,0.05)</f>
        <v>0.05</v>
      </c>
      <c r="W894" s="3">
        <f t="shared" si="111"/>
        <v>5.0020839411324403</v>
      </c>
      <c r="Y894">
        <f>(1-EXP(-W894*A894))/W894</f>
        <v>0.19990701934247021</v>
      </c>
      <c r="Z894">
        <f>A894-Y894</f>
        <v>1.7868441766627299</v>
      </c>
      <c r="AH894" s="3">
        <v>0.19990701934246999</v>
      </c>
      <c r="AI894" s="3">
        <v>1.7868441766627301</v>
      </c>
      <c r="AR894">
        <v>0.05</v>
      </c>
      <c r="AS894" s="4">
        <f>0.5/SIN(O894)*0.5</f>
        <v>5.0020839411324403</v>
      </c>
      <c r="AU894" s="4">
        <f t="shared" si="112"/>
        <v>0.19990701934247021</v>
      </c>
      <c r="AV894" s="4">
        <f t="shared" si="113"/>
        <v>1.7868441766627299</v>
      </c>
    </row>
    <row r="895" spans="1:48" x14ac:dyDescent="0.3">
      <c r="A895">
        <v>1.9867511960052</v>
      </c>
      <c r="E895" cm="1">
        <f t="array" ref="E895">INDEX($C$2:$C$104,L895)</f>
        <v>-0.23915324246609115</v>
      </c>
      <c r="G895">
        <f>PI()/12*(M895-12)</f>
        <v>-1.8325957145940459</v>
      </c>
      <c r="H895">
        <f t="shared" si="106"/>
        <v>-0.14255797491810593</v>
      </c>
      <c r="I895">
        <f t="shared" si="107"/>
        <v>0.77590546740318933</v>
      </c>
      <c r="J895">
        <f t="shared" si="108"/>
        <v>1.9213065867581143</v>
      </c>
      <c r="L895">
        <f t="shared" si="109"/>
        <v>38</v>
      </c>
      <c r="M895">
        <v>5</v>
      </c>
      <c r="N895" s="3">
        <f t="shared" si="110"/>
        <v>0.05</v>
      </c>
      <c r="O895" s="4">
        <f>IF(AR895&gt;0.05,1,0.05)</f>
        <v>0.05</v>
      </c>
      <c r="W895" s="3">
        <f t="shared" si="111"/>
        <v>5.0020839411324403</v>
      </c>
      <c r="Y895">
        <f>(1-EXP(-W895*A895))/W895</f>
        <v>0.19990701934247021</v>
      </c>
      <c r="Z895">
        <f>A895-Y895</f>
        <v>1.7868441766627299</v>
      </c>
      <c r="AH895" s="3">
        <v>0.19990701934246999</v>
      </c>
      <c r="AI895" s="3">
        <v>1.7868441766627301</v>
      </c>
      <c r="AR895">
        <v>0.05</v>
      </c>
      <c r="AS895" s="4">
        <f>0.5/SIN(O895)*0.5</f>
        <v>5.0020839411324403</v>
      </c>
      <c r="AU895" s="4">
        <f t="shared" si="112"/>
        <v>0.19990701934247021</v>
      </c>
      <c r="AV895" s="4">
        <f t="shared" si="113"/>
        <v>1.7868441766627299</v>
      </c>
    </row>
    <row r="896" spans="1:48" x14ac:dyDescent="0.3">
      <c r="A896">
        <v>1.9867511960052</v>
      </c>
      <c r="E896" cm="1">
        <f t="array" ref="E896">INDEX($C$2:$C$104,L896)</f>
        <v>-0.23915324246609115</v>
      </c>
      <c r="G896">
        <f>PI()/12*(M896-12)</f>
        <v>-1.5707963267948966</v>
      </c>
      <c r="H896">
        <f t="shared" si="106"/>
        <v>-0.14255797491810593</v>
      </c>
      <c r="I896">
        <f t="shared" si="107"/>
        <v>0.77590546740318933</v>
      </c>
      <c r="J896">
        <f t="shared" si="108"/>
        <v>1.7138416340814122</v>
      </c>
      <c r="L896">
        <f t="shared" si="109"/>
        <v>38</v>
      </c>
      <c r="M896">
        <v>6</v>
      </c>
      <c r="N896" s="3">
        <f t="shared" si="110"/>
        <v>0.05</v>
      </c>
      <c r="O896" s="4">
        <f>IF(AR896&gt;0.05,1,0.05)</f>
        <v>0.05</v>
      </c>
      <c r="W896" s="3">
        <f t="shared" si="111"/>
        <v>5.0020839411324403</v>
      </c>
      <c r="Y896">
        <f>(1-EXP(-W896*A896))/W896</f>
        <v>0.19990701934247021</v>
      </c>
      <c r="Z896">
        <f>A896-Y896</f>
        <v>1.7868441766627299</v>
      </c>
      <c r="AH896" s="3">
        <v>0.19990701934246999</v>
      </c>
      <c r="AI896" s="3">
        <v>1.7868441766627301</v>
      </c>
      <c r="AR896">
        <v>0.05</v>
      </c>
      <c r="AS896" s="4">
        <f>0.5/SIN(O896)*0.5</f>
        <v>5.0020839411324403</v>
      </c>
      <c r="AU896" s="4">
        <f t="shared" si="112"/>
        <v>0.19990701934247021</v>
      </c>
      <c r="AV896" s="4">
        <f t="shared" si="113"/>
        <v>1.7868441766627299</v>
      </c>
    </row>
    <row r="897" spans="1:48" x14ac:dyDescent="0.3">
      <c r="A897">
        <v>1.9867511960052</v>
      </c>
      <c r="E897" cm="1">
        <f t="array" ref="E897">INDEX($C$2:$C$104,L897)</f>
        <v>-0.23915324246609115</v>
      </c>
      <c r="G897">
        <f>PI()/12*(M897-12)</f>
        <v>-1.308996938995747</v>
      </c>
      <c r="H897">
        <f t="shared" si="106"/>
        <v>-0.14255797491810593</v>
      </c>
      <c r="I897">
        <f t="shared" si="107"/>
        <v>0.77590546740318933</v>
      </c>
      <c r="J897">
        <f t="shared" si="108"/>
        <v>1.5125021792228948</v>
      </c>
      <c r="L897">
        <f t="shared" si="109"/>
        <v>38</v>
      </c>
      <c r="M897">
        <v>7</v>
      </c>
      <c r="N897" s="3">
        <f t="shared" si="110"/>
        <v>5.8294147572001798E-2</v>
      </c>
      <c r="O897" s="4">
        <f>IF(AR897&gt;0.05,1,0.05)</f>
        <v>1</v>
      </c>
      <c r="W897" s="3">
        <f t="shared" si="111"/>
        <v>4.2910250609878107</v>
      </c>
      <c r="Y897">
        <f>(1-EXP(-W897*A897))/W897</f>
        <v>0.23299831173054439</v>
      </c>
      <c r="Z897">
        <f>A897-Y897</f>
        <v>1.7537528842746557</v>
      </c>
      <c r="AH897" s="3">
        <v>0.232998311730544</v>
      </c>
      <c r="AI897" s="3">
        <v>1.7537528842746599</v>
      </c>
      <c r="AR897">
        <v>5.8294147572001798E-2</v>
      </c>
      <c r="AS897" s="4">
        <f>0.5/SIN(O897)*0.5</f>
        <v>0.29709877644453031</v>
      </c>
      <c r="AU897" s="4">
        <f t="shared" si="112"/>
        <v>1.5005701968638163</v>
      </c>
      <c r="AV897" s="4">
        <f t="shared" si="113"/>
        <v>0.48618099914138369</v>
      </c>
    </row>
    <row r="898" spans="1:48" x14ac:dyDescent="0.3">
      <c r="A898">
        <v>1.9867511960052</v>
      </c>
      <c r="E898" cm="1">
        <f t="array" ref="E898">INDEX($C$2:$C$104,L898)</f>
        <v>-0.23915324246609115</v>
      </c>
      <c r="G898">
        <f>PI()/12*(M898-12)</f>
        <v>-1.0471975511965976</v>
      </c>
      <c r="H898">
        <f t="shared" si="106"/>
        <v>-0.14255797491810593</v>
      </c>
      <c r="I898">
        <f t="shared" si="107"/>
        <v>0.77590546740318933</v>
      </c>
      <c r="J898">
        <f t="shared" si="108"/>
        <v>1.322869445289566</v>
      </c>
      <c r="L898">
        <f t="shared" si="109"/>
        <v>38</v>
      </c>
      <c r="M898">
        <v>8</v>
      </c>
      <c r="N898" s="3">
        <f t="shared" si="110"/>
        <v>0.2479268815053306</v>
      </c>
      <c r="O898" s="4">
        <f>IF(AR898&gt;0.05,1,0.05)</f>
        <v>1</v>
      </c>
      <c r="W898" s="3">
        <f t="shared" si="111"/>
        <v>1.0187666649415867</v>
      </c>
      <c r="Y898">
        <f>(1-EXP(-W898*A898))/W898</f>
        <v>0.85189167326790483</v>
      </c>
      <c r="Z898">
        <f>A898-Y898</f>
        <v>1.1348595227372953</v>
      </c>
      <c r="AH898" s="3">
        <v>0.85189167326790505</v>
      </c>
      <c r="AI898" s="3">
        <v>1.1348595227373</v>
      </c>
      <c r="AR898">
        <v>0.2479268815053306</v>
      </c>
      <c r="AS898" s="4">
        <f>0.5/SIN(O898)*0.5</f>
        <v>0.29709877644453031</v>
      </c>
      <c r="AU898" s="4">
        <f t="shared" si="112"/>
        <v>1.5005701968638163</v>
      </c>
      <c r="AV898" s="4">
        <f t="shared" si="113"/>
        <v>0.48618099914138369</v>
      </c>
    </row>
    <row r="899" spans="1:48" x14ac:dyDescent="0.3">
      <c r="A899">
        <v>1.9867511960052</v>
      </c>
      <c r="E899" cm="1">
        <f t="array" ref="E899">INDEX($C$2:$C$104,L899)</f>
        <v>-0.23915324246609115</v>
      </c>
      <c r="G899">
        <f>PI()/12*(M899-12)</f>
        <v>-0.78539816339744828</v>
      </c>
      <c r="H899">
        <f t="shared" ref="H899:H962" si="114">SIN(E899)*SIN(RADIANS(37))</f>
        <v>-0.14255797491810593</v>
      </c>
      <c r="I899">
        <f t="shared" ref="I899:I962" si="115">COS(E899)*COS(RADIANS(37))</f>
        <v>0.77590546740318933</v>
      </c>
      <c r="J899">
        <f t="shared" ref="J899:J962" si="116">ACOS(H899+I899*COS(G899))</f>
        <v>1.1526249871794416</v>
      </c>
      <c r="L899">
        <f t="shared" ref="L899:L962" si="117">INT((ROW()-2)/24) + 1</f>
        <v>38</v>
      </c>
      <c r="M899">
        <v>9</v>
      </c>
      <c r="N899" s="3">
        <f t="shared" ref="N899:N962" si="118">MAX(0.05, PI()/2-J899)</f>
        <v>0.41817133961545494</v>
      </c>
      <c r="O899" s="4">
        <f>IF(AR899&gt;0.05,1,0.05)</f>
        <v>1</v>
      </c>
      <c r="W899" s="3">
        <f t="shared" ref="W899:W962" si="119">0.5/SIN(N899)*0.5</f>
        <v>0.61562701309606827</v>
      </c>
      <c r="Y899">
        <f>(1-EXP(-W899*A899))/W899</f>
        <v>1.1462832833511001</v>
      </c>
      <c r="Z899">
        <f>A899-Y899</f>
        <v>0.84046791265409992</v>
      </c>
      <c r="AH899" s="3">
        <v>1.1462832833511001</v>
      </c>
      <c r="AI899" s="3">
        <v>0.84046791265410403</v>
      </c>
      <c r="AR899">
        <v>0.41817133961545494</v>
      </c>
      <c r="AS899" s="4">
        <f>0.5/SIN(O899)*0.5</f>
        <v>0.29709877644453031</v>
      </c>
      <c r="AU899" s="4">
        <f t="shared" ref="AU899:AU962" si="120">(1-EXP(-AS899*A899))/AS899</f>
        <v>1.5005701968638163</v>
      </c>
      <c r="AV899" s="4">
        <f t="shared" ref="AV899:AV962" si="121">A899-AU899</f>
        <v>0.48618099914138369</v>
      </c>
    </row>
    <row r="900" spans="1:48" x14ac:dyDescent="0.3">
      <c r="A900">
        <v>1.9867511960052</v>
      </c>
      <c r="E900" cm="1">
        <f t="array" ref="E900">INDEX($C$2:$C$104,L900)</f>
        <v>-0.23915324246609115</v>
      </c>
      <c r="G900">
        <f>PI()/12*(M900-12)</f>
        <v>-0.52359877559829882</v>
      </c>
      <c r="H900">
        <f t="shared" si="114"/>
        <v>-0.14255797491810593</v>
      </c>
      <c r="I900">
        <f t="shared" si="115"/>
        <v>0.77590546740318933</v>
      </c>
      <c r="J900">
        <f t="shared" si="116"/>
        <v>1.0129080214807971</v>
      </c>
      <c r="L900">
        <f t="shared" si="117"/>
        <v>38</v>
      </c>
      <c r="M900">
        <v>10</v>
      </c>
      <c r="N900" s="3">
        <f t="shared" si="118"/>
        <v>0.5578883053140995</v>
      </c>
      <c r="O900" s="4">
        <f>IF(AR900&gt;0.05,1,0.05)</f>
        <v>1</v>
      </c>
      <c r="W900" s="3">
        <f t="shared" si="119"/>
        <v>0.47223639962989988</v>
      </c>
      <c r="Y900">
        <f>(1-EXP(-W900*A900))/W900</f>
        <v>1.2889196041806334</v>
      </c>
      <c r="Z900">
        <f>A900-Y900</f>
        <v>0.69783159182456656</v>
      </c>
      <c r="AH900" s="3">
        <v>1.2889196041806299</v>
      </c>
      <c r="AI900" s="3">
        <v>0.69783159182457</v>
      </c>
      <c r="AR900">
        <v>0.5578883053140995</v>
      </c>
      <c r="AS900" s="4">
        <f>0.5/SIN(O900)*0.5</f>
        <v>0.29709877644453031</v>
      </c>
      <c r="AU900" s="4">
        <f t="shared" si="120"/>
        <v>1.5005701968638163</v>
      </c>
      <c r="AV900" s="4">
        <f t="shared" si="121"/>
        <v>0.48618099914138369</v>
      </c>
    </row>
    <row r="901" spans="1:48" x14ac:dyDescent="0.3">
      <c r="A901">
        <v>1.9867511960052</v>
      </c>
      <c r="E901" cm="1">
        <f t="array" ref="E901">INDEX($C$2:$C$104,L901)</f>
        <v>-0.23915324246609115</v>
      </c>
      <c r="G901">
        <f>PI()/12*(M901-12)</f>
        <v>-0.26179938779914941</v>
      </c>
      <c r="H901">
        <f t="shared" si="114"/>
        <v>-0.14255797491810593</v>
      </c>
      <c r="I901">
        <f t="shared" si="115"/>
        <v>0.77590546740318933</v>
      </c>
      <c r="J901">
        <f t="shared" si="116"/>
        <v>0.91863051232941262</v>
      </c>
      <c r="L901">
        <f t="shared" si="117"/>
        <v>38</v>
      </c>
      <c r="M901">
        <v>11</v>
      </c>
      <c r="N901" s="3">
        <f t="shared" si="118"/>
        <v>0.65216581446548394</v>
      </c>
      <c r="O901" s="4">
        <f>IF(AR901&gt;0.05,1,0.05)</f>
        <v>1</v>
      </c>
      <c r="W901" s="3">
        <f t="shared" si="119"/>
        <v>0.41192326400169166</v>
      </c>
      <c r="Y901">
        <f>(1-EXP(-W901*A901))/W901</f>
        <v>1.3567047642276922</v>
      </c>
      <c r="Z901">
        <f>A901-Y901</f>
        <v>0.63004643177750785</v>
      </c>
      <c r="AH901" s="3">
        <v>1.3567047642276899</v>
      </c>
      <c r="AI901" s="3">
        <v>0.63004643177751096</v>
      </c>
      <c r="AR901">
        <v>0.65216581446548394</v>
      </c>
      <c r="AS901" s="4">
        <f>0.5/SIN(O901)*0.5</f>
        <v>0.29709877644453031</v>
      </c>
      <c r="AU901" s="4">
        <f t="shared" si="120"/>
        <v>1.5005701968638163</v>
      </c>
      <c r="AV901" s="4">
        <f t="shared" si="121"/>
        <v>0.48618099914138369</v>
      </c>
    </row>
    <row r="902" spans="1:48" x14ac:dyDescent="0.3">
      <c r="A902">
        <v>1.9867511960052</v>
      </c>
      <c r="E902" cm="1">
        <f t="array" ref="E902">INDEX($C$2:$C$104,L902)</f>
        <v>-0.23915324246609115</v>
      </c>
      <c r="G902">
        <f>PI()/12*(M902-12)</f>
        <v>0</v>
      </c>
      <c r="H902">
        <f t="shared" si="114"/>
        <v>-0.14255797491810593</v>
      </c>
      <c r="I902">
        <f t="shared" si="115"/>
        <v>0.77590546740318933</v>
      </c>
      <c r="J902">
        <f t="shared" si="116"/>
        <v>0.8849250657039931</v>
      </c>
      <c r="L902">
        <f t="shared" si="117"/>
        <v>38</v>
      </c>
      <c r="M902">
        <v>12</v>
      </c>
      <c r="N902" s="3">
        <f t="shared" si="118"/>
        <v>0.68587126109090346</v>
      </c>
      <c r="O902" s="4">
        <f>IF(AR902&gt;0.05,1,0.05)</f>
        <v>1</v>
      </c>
      <c r="W902" s="3">
        <f t="shared" si="119"/>
        <v>0.39472801734647744</v>
      </c>
      <c r="Y902">
        <f>(1-EXP(-W902*A902))/W902</f>
        <v>1.3769665835841207</v>
      </c>
      <c r="Z902">
        <f>A902-Y902</f>
        <v>0.60978461242107929</v>
      </c>
      <c r="AH902" s="3">
        <v>1.3769665835841201</v>
      </c>
      <c r="AI902" s="3">
        <v>0.60978461242108195</v>
      </c>
      <c r="AR902">
        <v>0.68587126109090346</v>
      </c>
      <c r="AS902" s="4">
        <f>0.5/SIN(O902)*0.5</f>
        <v>0.29709877644453031</v>
      </c>
      <c r="AU902" s="4">
        <f t="shared" si="120"/>
        <v>1.5005701968638163</v>
      </c>
      <c r="AV902" s="4">
        <f t="shared" si="121"/>
        <v>0.48618099914138369</v>
      </c>
    </row>
    <row r="903" spans="1:48" x14ac:dyDescent="0.3">
      <c r="A903">
        <v>1.9867511960052</v>
      </c>
      <c r="E903" cm="1">
        <f t="array" ref="E903">INDEX($C$2:$C$104,L903)</f>
        <v>-0.23915324246609115</v>
      </c>
      <c r="G903">
        <f>PI()/12*(M903-12)</f>
        <v>0.26179938779914941</v>
      </c>
      <c r="H903">
        <f t="shared" si="114"/>
        <v>-0.14255797491810593</v>
      </c>
      <c r="I903">
        <f t="shared" si="115"/>
        <v>0.77590546740318933</v>
      </c>
      <c r="J903">
        <f t="shared" si="116"/>
        <v>0.91863051232941262</v>
      </c>
      <c r="L903">
        <f t="shared" si="117"/>
        <v>38</v>
      </c>
      <c r="M903">
        <v>13</v>
      </c>
      <c r="N903" s="3">
        <f t="shared" si="118"/>
        <v>0.65216581446548394</v>
      </c>
      <c r="O903" s="4">
        <f>IF(AR903&gt;0.05,1,0.05)</f>
        <v>1</v>
      </c>
      <c r="W903" s="3">
        <f t="shared" si="119"/>
        <v>0.41192326400169166</v>
      </c>
      <c r="Y903">
        <f>(1-EXP(-W903*A903))/W903</f>
        <v>1.3567047642276922</v>
      </c>
      <c r="Z903">
        <f>A903-Y903</f>
        <v>0.63004643177750785</v>
      </c>
      <c r="AH903" s="3">
        <v>1.3567047642276899</v>
      </c>
      <c r="AI903" s="3">
        <v>0.63004643177751096</v>
      </c>
      <c r="AR903">
        <v>0.65216581446548394</v>
      </c>
      <c r="AS903" s="4">
        <f>0.5/SIN(O903)*0.5</f>
        <v>0.29709877644453031</v>
      </c>
      <c r="AU903" s="4">
        <f t="shared" si="120"/>
        <v>1.5005701968638163</v>
      </c>
      <c r="AV903" s="4">
        <f t="shared" si="121"/>
        <v>0.48618099914138369</v>
      </c>
    </row>
    <row r="904" spans="1:48" x14ac:dyDescent="0.3">
      <c r="A904">
        <v>1.9867511960052</v>
      </c>
      <c r="E904" cm="1">
        <f t="array" ref="E904">INDEX($C$2:$C$104,L904)</f>
        <v>-0.23915324246609115</v>
      </c>
      <c r="G904">
        <f>PI()/12*(M904-12)</f>
        <v>0.52359877559829882</v>
      </c>
      <c r="H904">
        <f t="shared" si="114"/>
        <v>-0.14255797491810593</v>
      </c>
      <c r="I904">
        <f t="shared" si="115"/>
        <v>0.77590546740318933</v>
      </c>
      <c r="J904">
        <f t="shared" si="116"/>
        <v>1.0129080214807971</v>
      </c>
      <c r="L904">
        <f t="shared" si="117"/>
        <v>38</v>
      </c>
      <c r="M904">
        <v>14</v>
      </c>
      <c r="N904" s="3">
        <f t="shared" si="118"/>
        <v>0.5578883053140995</v>
      </c>
      <c r="O904" s="4">
        <f>IF(AR904&gt;0.05,1,0.05)</f>
        <v>1</v>
      </c>
      <c r="W904" s="3">
        <f t="shared" si="119"/>
        <v>0.47223639962989988</v>
      </c>
      <c r="Y904">
        <f>(1-EXP(-W904*A904))/W904</f>
        <v>1.2889196041806334</v>
      </c>
      <c r="Z904">
        <f>A904-Y904</f>
        <v>0.69783159182456656</v>
      </c>
      <c r="AH904" s="3">
        <v>1.2889196041806299</v>
      </c>
      <c r="AI904" s="3">
        <v>0.69783159182457</v>
      </c>
      <c r="AR904">
        <v>0.5578883053140995</v>
      </c>
      <c r="AS904" s="4">
        <f>0.5/SIN(O904)*0.5</f>
        <v>0.29709877644453031</v>
      </c>
      <c r="AU904" s="4">
        <f t="shared" si="120"/>
        <v>1.5005701968638163</v>
      </c>
      <c r="AV904" s="4">
        <f t="shared" si="121"/>
        <v>0.48618099914138369</v>
      </c>
    </row>
    <row r="905" spans="1:48" x14ac:dyDescent="0.3">
      <c r="A905">
        <v>1.9867511960052</v>
      </c>
      <c r="E905" cm="1">
        <f t="array" ref="E905">INDEX($C$2:$C$104,L905)</f>
        <v>-0.23915324246609115</v>
      </c>
      <c r="G905">
        <f>PI()/12*(M905-12)</f>
        <v>0.78539816339744828</v>
      </c>
      <c r="H905">
        <f t="shared" si="114"/>
        <v>-0.14255797491810593</v>
      </c>
      <c r="I905">
        <f t="shared" si="115"/>
        <v>0.77590546740318933</v>
      </c>
      <c r="J905">
        <f t="shared" si="116"/>
        <v>1.1526249871794416</v>
      </c>
      <c r="L905">
        <f t="shared" si="117"/>
        <v>38</v>
      </c>
      <c r="M905">
        <v>15</v>
      </c>
      <c r="N905" s="3">
        <f t="shared" si="118"/>
        <v>0.41817133961545494</v>
      </c>
      <c r="O905" s="4">
        <f>IF(AR905&gt;0.05,1,0.05)</f>
        <v>1</v>
      </c>
      <c r="W905" s="3">
        <f t="shared" si="119"/>
        <v>0.61562701309606827</v>
      </c>
      <c r="Y905">
        <f>(1-EXP(-W905*A905))/W905</f>
        <v>1.1462832833511001</v>
      </c>
      <c r="Z905">
        <f>A905-Y905</f>
        <v>0.84046791265409992</v>
      </c>
      <c r="AH905" s="3">
        <v>1.1462832833511001</v>
      </c>
      <c r="AI905" s="3">
        <v>0.84046791265410403</v>
      </c>
      <c r="AR905">
        <v>0.41817133961545494</v>
      </c>
      <c r="AS905" s="4">
        <f>0.5/SIN(O905)*0.5</f>
        <v>0.29709877644453031</v>
      </c>
      <c r="AU905" s="4">
        <f t="shared" si="120"/>
        <v>1.5005701968638163</v>
      </c>
      <c r="AV905" s="4">
        <f t="shared" si="121"/>
        <v>0.48618099914138369</v>
      </c>
    </row>
    <row r="906" spans="1:48" x14ac:dyDescent="0.3">
      <c r="A906">
        <v>1.9867511960052</v>
      </c>
      <c r="E906" cm="1">
        <f t="array" ref="E906">INDEX($C$2:$C$104,L906)</f>
        <v>-0.23915324246609115</v>
      </c>
      <c r="G906">
        <f>PI()/12*(M906-12)</f>
        <v>1.0471975511965976</v>
      </c>
      <c r="H906">
        <f t="shared" si="114"/>
        <v>-0.14255797491810593</v>
      </c>
      <c r="I906">
        <f t="shared" si="115"/>
        <v>0.77590546740318933</v>
      </c>
      <c r="J906">
        <f t="shared" si="116"/>
        <v>1.322869445289566</v>
      </c>
      <c r="L906">
        <f t="shared" si="117"/>
        <v>38</v>
      </c>
      <c r="M906">
        <v>16</v>
      </c>
      <c r="N906" s="3">
        <f t="shared" si="118"/>
        <v>0.2479268815053306</v>
      </c>
      <c r="O906" s="4">
        <f>IF(AR906&gt;0.05,1,0.05)</f>
        <v>1</v>
      </c>
      <c r="W906" s="3">
        <f t="shared" si="119"/>
        <v>1.0187666649415867</v>
      </c>
      <c r="Y906">
        <f>(1-EXP(-W906*A906))/W906</f>
        <v>0.85189167326790483</v>
      </c>
      <c r="Z906">
        <f>A906-Y906</f>
        <v>1.1348595227372953</v>
      </c>
      <c r="AH906" s="3">
        <v>0.85189167326790505</v>
      </c>
      <c r="AI906" s="3">
        <v>1.1348595227373</v>
      </c>
      <c r="AR906">
        <v>0.2479268815053306</v>
      </c>
      <c r="AS906" s="4">
        <f>0.5/SIN(O906)*0.5</f>
        <v>0.29709877644453031</v>
      </c>
      <c r="AU906" s="4">
        <f t="shared" si="120"/>
        <v>1.5005701968638163</v>
      </c>
      <c r="AV906" s="4">
        <f t="shared" si="121"/>
        <v>0.48618099914138369</v>
      </c>
    </row>
    <row r="907" spans="1:48" x14ac:dyDescent="0.3">
      <c r="A907">
        <v>2.0591772417063101</v>
      </c>
      <c r="E907" cm="1">
        <f t="array" ref="E907">INDEX($C$2:$C$104,L907)</f>
        <v>-0.23915324246609115</v>
      </c>
      <c r="G907">
        <f>PI()/12*(M907-12)</f>
        <v>1.308996938995747</v>
      </c>
      <c r="H907">
        <f t="shared" si="114"/>
        <v>-0.14255797491810593</v>
      </c>
      <c r="I907">
        <f t="shared" si="115"/>
        <v>0.77590546740318933</v>
      </c>
      <c r="J907">
        <f t="shared" si="116"/>
        <v>1.5125021792228948</v>
      </c>
      <c r="L907">
        <f t="shared" si="117"/>
        <v>38</v>
      </c>
      <c r="M907">
        <v>17</v>
      </c>
      <c r="N907" s="3">
        <f t="shared" si="118"/>
        <v>5.8294147572001798E-2</v>
      </c>
      <c r="O907" s="4">
        <f>IF(AR907&gt;0.05,1,0.05)</f>
        <v>1</v>
      </c>
      <c r="W907" s="3">
        <f t="shared" si="119"/>
        <v>4.2910250609878107</v>
      </c>
      <c r="Y907">
        <f>(1-EXP(-W907*A907))/W907</f>
        <v>0.23301066291862582</v>
      </c>
      <c r="Z907">
        <f>A907-Y907</f>
        <v>1.8261665787876842</v>
      </c>
      <c r="AH907" s="3">
        <v>0.23301066291862499</v>
      </c>
      <c r="AI907" s="3">
        <v>1.82616657878768</v>
      </c>
      <c r="AR907">
        <v>5.8294147572001798E-2</v>
      </c>
      <c r="AS907" s="4">
        <f>0.5/SIN(O907)*0.5</f>
        <v>0.29709877644453031</v>
      </c>
      <c r="AU907" s="4">
        <f t="shared" si="120"/>
        <v>1.5402786892881413</v>
      </c>
      <c r="AV907" s="4">
        <f t="shared" si="121"/>
        <v>0.51889855241816885</v>
      </c>
    </row>
    <row r="908" spans="1:48" x14ac:dyDescent="0.3">
      <c r="A908">
        <v>2.0591772417063101</v>
      </c>
      <c r="E908" cm="1">
        <f t="array" ref="E908">INDEX($C$2:$C$104,L908)</f>
        <v>-0.23915324246609115</v>
      </c>
      <c r="G908">
        <f>PI()/12*(M908-12)</f>
        <v>1.5707963267948966</v>
      </c>
      <c r="H908">
        <f t="shared" si="114"/>
        <v>-0.14255797491810593</v>
      </c>
      <c r="I908">
        <f t="shared" si="115"/>
        <v>0.77590546740318933</v>
      </c>
      <c r="J908">
        <f t="shared" si="116"/>
        <v>1.7138416340814122</v>
      </c>
      <c r="L908">
        <f t="shared" si="117"/>
        <v>38</v>
      </c>
      <c r="M908">
        <v>18</v>
      </c>
      <c r="N908" s="3">
        <f t="shared" si="118"/>
        <v>0.05</v>
      </c>
      <c r="O908" s="4">
        <f>IF(AR908&gt;0.05,1,0.05)</f>
        <v>0.05</v>
      </c>
      <c r="W908" s="3">
        <f t="shared" si="119"/>
        <v>5.0020839411324403</v>
      </c>
      <c r="Y908">
        <f>(1-EXP(-W908*A908))/W908</f>
        <v>0.19990995445886833</v>
      </c>
      <c r="Z908">
        <f>A908-Y908</f>
        <v>1.8592672872474418</v>
      </c>
      <c r="AH908" s="3">
        <v>0.199909954458868</v>
      </c>
      <c r="AI908" s="3">
        <v>1.8592672872474401</v>
      </c>
      <c r="AR908">
        <v>0.05</v>
      </c>
      <c r="AS908" s="4">
        <f>0.5/SIN(O908)*0.5</f>
        <v>5.0020839411324403</v>
      </c>
      <c r="AU908" s="4">
        <f t="shared" si="120"/>
        <v>0.19990995445886833</v>
      </c>
      <c r="AV908" s="4">
        <f t="shared" si="121"/>
        <v>1.8592672872474418</v>
      </c>
    </row>
    <row r="909" spans="1:48" x14ac:dyDescent="0.3">
      <c r="A909">
        <v>2.0591772417063101</v>
      </c>
      <c r="E909" cm="1">
        <f t="array" ref="E909">INDEX($C$2:$C$104,L909)</f>
        <v>-0.23915324246609115</v>
      </c>
      <c r="G909">
        <f>PI()/12*(M909-12)</f>
        <v>1.8325957145940459</v>
      </c>
      <c r="H909">
        <f t="shared" si="114"/>
        <v>-0.14255797491810593</v>
      </c>
      <c r="I909">
        <f t="shared" si="115"/>
        <v>0.77590546740318933</v>
      </c>
      <c r="J909">
        <f t="shared" si="116"/>
        <v>1.9213065867581143</v>
      </c>
      <c r="L909">
        <f t="shared" si="117"/>
        <v>38</v>
      </c>
      <c r="M909">
        <v>19</v>
      </c>
      <c r="N909" s="3">
        <f t="shared" si="118"/>
        <v>0.05</v>
      </c>
      <c r="O909" s="4">
        <f>IF(AR909&gt;0.05,1,0.05)</f>
        <v>0.05</v>
      </c>
      <c r="W909" s="3">
        <f t="shared" si="119"/>
        <v>5.0020839411324403</v>
      </c>
      <c r="Y909">
        <f>(1-EXP(-W909*A909))/W909</f>
        <v>0.19990995445886833</v>
      </c>
      <c r="Z909">
        <f>A909-Y909</f>
        <v>1.8592672872474418</v>
      </c>
      <c r="AH909" s="3">
        <v>0.199909954458868</v>
      </c>
      <c r="AI909" s="3">
        <v>1.8592672872474401</v>
      </c>
      <c r="AR909">
        <v>0.05</v>
      </c>
      <c r="AS909" s="4">
        <f>0.5/SIN(O909)*0.5</f>
        <v>5.0020839411324403</v>
      </c>
      <c r="AU909" s="4">
        <f t="shared" si="120"/>
        <v>0.19990995445886833</v>
      </c>
      <c r="AV909" s="4">
        <f t="shared" si="121"/>
        <v>1.8592672872474418</v>
      </c>
    </row>
    <row r="910" spans="1:48" x14ac:dyDescent="0.3">
      <c r="A910">
        <v>2.0591772417063101</v>
      </c>
      <c r="E910" cm="1">
        <f t="array" ref="E910">INDEX($C$2:$C$104,L910)</f>
        <v>-0.23915324246609115</v>
      </c>
      <c r="G910">
        <f>PI()/12*(M910-12)</f>
        <v>2.0943951023931953</v>
      </c>
      <c r="H910">
        <f t="shared" si="114"/>
        <v>-0.14255797491810593</v>
      </c>
      <c r="I910">
        <f t="shared" si="115"/>
        <v>0.77590546740318933</v>
      </c>
      <c r="J910">
        <f t="shared" si="116"/>
        <v>2.1299992579691613</v>
      </c>
      <c r="L910">
        <f t="shared" si="117"/>
        <v>38</v>
      </c>
      <c r="M910">
        <v>20</v>
      </c>
      <c r="N910" s="3">
        <f t="shared" si="118"/>
        <v>0.05</v>
      </c>
      <c r="O910" s="4">
        <f>IF(AR910&gt;0.05,1,0.05)</f>
        <v>0.05</v>
      </c>
      <c r="W910" s="3">
        <f t="shared" si="119"/>
        <v>5.0020839411324403</v>
      </c>
      <c r="Y910">
        <f>(1-EXP(-W910*A910))/W910</f>
        <v>0.19990995445886833</v>
      </c>
      <c r="Z910">
        <f>A910-Y910</f>
        <v>1.8592672872474418</v>
      </c>
      <c r="AH910" s="3">
        <v>0.199909954458868</v>
      </c>
      <c r="AI910" s="3">
        <v>1.8592672872474401</v>
      </c>
      <c r="AR910">
        <v>0.05</v>
      </c>
      <c r="AS910" s="4">
        <f>0.5/SIN(O910)*0.5</f>
        <v>5.0020839411324403</v>
      </c>
      <c r="AU910" s="4">
        <f t="shared" si="120"/>
        <v>0.19990995445886833</v>
      </c>
      <c r="AV910" s="4">
        <f t="shared" si="121"/>
        <v>1.8592672872474418</v>
      </c>
    </row>
    <row r="911" spans="1:48" x14ac:dyDescent="0.3">
      <c r="A911">
        <v>2.0591772417063101</v>
      </c>
      <c r="E911" cm="1">
        <f t="array" ref="E911">INDEX($C$2:$C$104,L911)</f>
        <v>-0.23915324246609115</v>
      </c>
      <c r="G911">
        <f>PI()/12*(M911-12)</f>
        <v>2.3561944901923448</v>
      </c>
      <c r="H911">
        <f t="shared" si="114"/>
        <v>-0.14255797491810593</v>
      </c>
      <c r="I911">
        <f t="shared" si="115"/>
        <v>0.77590546740318933</v>
      </c>
      <c r="J911">
        <f t="shared" si="116"/>
        <v>2.3339528798329621</v>
      </c>
      <c r="L911">
        <f t="shared" si="117"/>
        <v>38</v>
      </c>
      <c r="M911">
        <v>21</v>
      </c>
      <c r="N911" s="3">
        <f t="shared" si="118"/>
        <v>0.05</v>
      </c>
      <c r="O911" s="4">
        <f>IF(AR911&gt;0.05,1,0.05)</f>
        <v>0.05</v>
      </c>
      <c r="W911" s="3">
        <f t="shared" si="119"/>
        <v>5.0020839411324403</v>
      </c>
      <c r="Y911">
        <f>(1-EXP(-W911*A911))/W911</f>
        <v>0.19990995445886833</v>
      </c>
      <c r="Z911">
        <f>A911-Y911</f>
        <v>1.8592672872474418</v>
      </c>
      <c r="AH911" s="3">
        <v>0.199909954458868</v>
      </c>
      <c r="AI911" s="3">
        <v>1.8592672872474401</v>
      </c>
      <c r="AR911">
        <v>0.05</v>
      </c>
      <c r="AS911" s="4">
        <f>0.5/SIN(O911)*0.5</f>
        <v>5.0020839411324403</v>
      </c>
      <c r="AU911" s="4">
        <f t="shared" si="120"/>
        <v>0.19990995445886833</v>
      </c>
      <c r="AV911" s="4">
        <f t="shared" si="121"/>
        <v>1.8592672872474418</v>
      </c>
    </row>
    <row r="912" spans="1:48" x14ac:dyDescent="0.3">
      <c r="A912">
        <v>2.0591772417063101</v>
      </c>
      <c r="E912" cm="1">
        <f t="array" ref="E912">INDEX($C$2:$C$104,L912)</f>
        <v>-0.23915324246609115</v>
      </c>
      <c r="G912">
        <f>PI()/12*(M912-12)</f>
        <v>2.617993877991494</v>
      </c>
      <c r="H912">
        <f t="shared" si="114"/>
        <v>-0.14255797491810593</v>
      </c>
      <c r="I912">
        <f t="shared" si="115"/>
        <v>0.77590546740318933</v>
      </c>
      <c r="J912">
        <f t="shared" si="116"/>
        <v>2.5226835486156336</v>
      </c>
      <c r="L912">
        <f t="shared" si="117"/>
        <v>38</v>
      </c>
      <c r="M912">
        <v>22</v>
      </c>
      <c r="N912" s="3">
        <f t="shared" si="118"/>
        <v>0.05</v>
      </c>
      <c r="O912" s="4">
        <f>IF(AR912&gt;0.05,1,0.05)</f>
        <v>0.05</v>
      </c>
      <c r="W912" s="3">
        <f t="shared" si="119"/>
        <v>5.0020839411324403</v>
      </c>
      <c r="Y912">
        <f>(1-EXP(-W912*A912))/W912</f>
        <v>0.19990995445886833</v>
      </c>
      <c r="Z912">
        <f>A912-Y912</f>
        <v>1.8592672872474418</v>
      </c>
      <c r="AH912" s="3">
        <v>0.199909954458868</v>
      </c>
      <c r="AI912" s="3">
        <v>1.8592672872474401</v>
      </c>
      <c r="AR912">
        <v>0.05</v>
      </c>
      <c r="AS912" s="4">
        <f>0.5/SIN(O912)*0.5</f>
        <v>5.0020839411324403</v>
      </c>
      <c r="AU912" s="4">
        <f t="shared" si="120"/>
        <v>0.19990995445886833</v>
      </c>
      <c r="AV912" s="4">
        <f t="shared" si="121"/>
        <v>1.8592672872474418</v>
      </c>
    </row>
    <row r="913" spans="1:48" x14ac:dyDescent="0.3">
      <c r="A913">
        <v>2.0591772417063101</v>
      </c>
      <c r="E913" cm="1">
        <f t="array" ref="E913">INDEX($C$2:$C$104,L913)</f>
        <v>-0.23915324246609115</v>
      </c>
      <c r="G913">
        <f>PI()/12*(M913-12)</f>
        <v>2.8797932657906435</v>
      </c>
      <c r="H913">
        <f t="shared" si="114"/>
        <v>-0.14255797491810593</v>
      </c>
      <c r="I913">
        <f t="shared" si="115"/>
        <v>0.77590546740318933</v>
      </c>
      <c r="J913">
        <f t="shared" si="116"/>
        <v>2.6726023352618338</v>
      </c>
      <c r="L913">
        <f t="shared" si="117"/>
        <v>38</v>
      </c>
      <c r="M913">
        <v>23</v>
      </c>
      <c r="N913" s="3">
        <f t="shared" si="118"/>
        <v>0.05</v>
      </c>
      <c r="O913" s="4">
        <f>IF(AR913&gt;0.05,1,0.05)</f>
        <v>0.05</v>
      </c>
      <c r="W913" s="3">
        <f t="shared" si="119"/>
        <v>5.0020839411324403</v>
      </c>
      <c r="Y913">
        <f>(1-EXP(-W913*A913))/W913</f>
        <v>0.19990995445886833</v>
      </c>
      <c r="Z913">
        <f>A913-Y913</f>
        <v>1.8592672872474418</v>
      </c>
      <c r="AH913" s="3">
        <v>0.199909954458868</v>
      </c>
      <c r="AI913" s="3">
        <v>1.8592672872474401</v>
      </c>
      <c r="AR913">
        <v>0.05</v>
      </c>
      <c r="AS913" s="4">
        <f>0.5/SIN(O913)*0.5</f>
        <v>5.0020839411324403</v>
      </c>
      <c r="AU913" s="4">
        <f t="shared" si="120"/>
        <v>0.19990995445886833</v>
      </c>
      <c r="AV913" s="4">
        <f t="shared" si="121"/>
        <v>1.8592672872474418</v>
      </c>
    </row>
    <row r="914" spans="1:48" x14ac:dyDescent="0.3">
      <c r="A914">
        <v>2.0591772417063101</v>
      </c>
      <c r="E914" cm="1">
        <f t="array" ref="E914">INDEX($C$2:$C$104,L914)</f>
        <v>-0.24483544826634138</v>
      </c>
      <c r="G914">
        <f>PI()/12*(M914-12)</f>
        <v>-3.1415926535897931</v>
      </c>
      <c r="H914">
        <f t="shared" si="114"/>
        <v>-0.14587796582896331</v>
      </c>
      <c r="I914">
        <f t="shared" si="115"/>
        <v>0.77481798284577408</v>
      </c>
      <c r="J914">
        <f t="shared" si="116"/>
        <v>2.740656278618232</v>
      </c>
      <c r="L914">
        <f t="shared" si="117"/>
        <v>39</v>
      </c>
      <c r="M914">
        <v>0</v>
      </c>
      <c r="N914" s="3">
        <f t="shared" si="118"/>
        <v>0.05</v>
      </c>
      <c r="O914" s="4">
        <f>IF(AR914&gt;0.05,1,0.05)</f>
        <v>0.05</v>
      </c>
      <c r="W914" s="3">
        <f t="shared" si="119"/>
        <v>5.0020839411324403</v>
      </c>
      <c r="Y914">
        <f>(1-EXP(-W914*A914))/W914</f>
        <v>0.19990995445886833</v>
      </c>
      <c r="Z914">
        <f>A914-Y914</f>
        <v>1.8592672872474418</v>
      </c>
      <c r="AH914" s="3">
        <v>0.199909954458868</v>
      </c>
      <c r="AI914" s="3">
        <v>1.8592672872474401</v>
      </c>
      <c r="AR914">
        <v>0.05</v>
      </c>
      <c r="AS914" s="4">
        <f>0.5/SIN(O914)*0.5</f>
        <v>5.0020839411324403</v>
      </c>
      <c r="AU914" s="4">
        <f t="shared" si="120"/>
        <v>0.19990995445886833</v>
      </c>
      <c r="AV914" s="4">
        <f t="shared" si="121"/>
        <v>1.8592672872474418</v>
      </c>
    </row>
    <row r="915" spans="1:48" x14ac:dyDescent="0.3">
      <c r="A915">
        <v>2.0591772417063101</v>
      </c>
      <c r="E915" cm="1">
        <f t="array" ref="E915">INDEX($C$2:$C$104,L915)</f>
        <v>-0.24483544826634138</v>
      </c>
      <c r="G915">
        <f>PI()/12*(M915-12)</f>
        <v>-2.8797932657906435</v>
      </c>
      <c r="H915">
        <f t="shared" si="114"/>
        <v>-0.14587796582896331</v>
      </c>
      <c r="I915">
        <f t="shared" si="115"/>
        <v>0.77481798284577408</v>
      </c>
      <c r="J915">
        <f t="shared" si="116"/>
        <v>2.6776487977354875</v>
      </c>
      <c r="L915">
        <f t="shared" si="117"/>
        <v>39</v>
      </c>
      <c r="M915">
        <v>1</v>
      </c>
      <c r="N915" s="3">
        <f t="shared" si="118"/>
        <v>0.05</v>
      </c>
      <c r="O915" s="4">
        <f>IF(AR915&gt;0.05,1,0.05)</f>
        <v>0.05</v>
      </c>
      <c r="W915" s="3">
        <f t="shared" si="119"/>
        <v>5.0020839411324403</v>
      </c>
      <c r="Y915">
        <f>(1-EXP(-W915*A915))/W915</f>
        <v>0.19990995445886833</v>
      </c>
      <c r="Z915">
        <f>A915-Y915</f>
        <v>1.8592672872474418</v>
      </c>
      <c r="AH915" s="3">
        <v>0.199909954458868</v>
      </c>
      <c r="AI915" s="3">
        <v>1.8592672872474401</v>
      </c>
      <c r="AR915">
        <v>0.05</v>
      </c>
      <c r="AS915" s="4">
        <f>0.5/SIN(O915)*0.5</f>
        <v>5.0020839411324403</v>
      </c>
      <c r="AU915" s="4">
        <f t="shared" si="120"/>
        <v>0.19990995445886833</v>
      </c>
      <c r="AV915" s="4">
        <f t="shared" si="121"/>
        <v>1.8592672872474418</v>
      </c>
    </row>
    <row r="916" spans="1:48" x14ac:dyDescent="0.3">
      <c r="A916">
        <v>2.0591772417063101</v>
      </c>
      <c r="E916" cm="1">
        <f t="array" ref="E916">INDEX($C$2:$C$104,L916)</f>
        <v>-0.24483544826634138</v>
      </c>
      <c r="G916">
        <f>PI()/12*(M916-12)</f>
        <v>-2.617993877991494</v>
      </c>
      <c r="H916">
        <f t="shared" si="114"/>
        <v>-0.14587796582896331</v>
      </c>
      <c r="I916">
        <f t="shared" si="115"/>
        <v>0.77481798284577408</v>
      </c>
      <c r="J916">
        <f t="shared" si="116"/>
        <v>2.5267947340773498</v>
      </c>
      <c r="L916">
        <f t="shared" si="117"/>
        <v>39</v>
      </c>
      <c r="M916">
        <v>2</v>
      </c>
      <c r="N916" s="3">
        <f t="shared" si="118"/>
        <v>0.05</v>
      </c>
      <c r="O916" s="4">
        <f>IF(AR916&gt;0.05,1,0.05)</f>
        <v>0.05</v>
      </c>
      <c r="W916" s="3">
        <f t="shared" si="119"/>
        <v>5.0020839411324403</v>
      </c>
      <c r="Y916">
        <f>(1-EXP(-W916*A916))/W916</f>
        <v>0.19990995445886833</v>
      </c>
      <c r="Z916">
        <f>A916-Y916</f>
        <v>1.8592672872474418</v>
      </c>
      <c r="AH916" s="3">
        <v>0.199909954458868</v>
      </c>
      <c r="AI916" s="3">
        <v>1.8592672872474401</v>
      </c>
      <c r="AR916">
        <v>0.05</v>
      </c>
      <c r="AS916" s="4">
        <f>0.5/SIN(O916)*0.5</f>
        <v>5.0020839411324403</v>
      </c>
      <c r="AU916" s="4">
        <f t="shared" si="120"/>
        <v>0.19990995445886833</v>
      </c>
      <c r="AV916" s="4">
        <f t="shared" si="121"/>
        <v>1.8592672872474418</v>
      </c>
    </row>
    <row r="917" spans="1:48" x14ac:dyDescent="0.3">
      <c r="A917">
        <v>2.0591772417063101</v>
      </c>
      <c r="E917" cm="1">
        <f t="array" ref="E917">INDEX($C$2:$C$104,L917)</f>
        <v>-0.24483544826634138</v>
      </c>
      <c r="G917">
        <f>PI()/12*(M917-12)</f>
        <v>-2.3561944901923448</v>
      </c>
      <c r="H917">
        <f t="shared" si="114"/>
        <v>-0.14587796582896331</v>
      </c>
      <c r="I917">
        <f t="shared" si="115"/>
        <v>0.77481798284577408</v>
      </c>
      <c r="J917">
        <f t="shared" si="116"/>
        <v>2.3374889239463874</v>
      </c>
      <c r="L917">
        <f t="shared" si="117"/>
        <v>39</v>
      </c>
      <c r="M917">
        <v>3</v>
      </c>
      <c r="N917" s="3">
        <f t="shared" si="118"/>
        <v>0.05</v>
      </c>
      <c r="O917" s="4">
        <f>IF(AR917&gt;0.05,1,0.05)</f>
        <v>0.05</v>
      </c>
      <c r="W917" s="3">
        <f t="shared" si="119"/>
        <v>5.0020839411324403</v>
      </c>
      <c r="Y917">
        <f>(1-EXP(-W917*A917))/W917</f>
        <v>0.19990995445886833</v>
      </c>
      <c r="Z917">
        <f>A917-Y917</f>
        <v>1.8592672872474418</v>
      </c>
      <c r="AH917" s="3">
        <v>0.199909954458868</v>
      </c>
      <c r="AI917" s="3">
        <v>1.8592672872474401</v>
      </c>
      <c r="AR917">
        <v>0.05</v>
      </c>
      <c r="AS917" s="4">
        <f>0.5/SIN(O917)*0.5</f>
        <v>5.0020839411324403</v>
      </c>
      <c r="AU917" s="4">
        <f t="shared" si="120"/>
        <v>0.19990995445886833</v>
      </c>
      <c r="AV917" s="4">
        <f t="shared" si="121"/>
        <v>1.8592672872474418</v>
      </c>
    </row>
    <row r="918" spans="1:48" x14ac:dyDescent="0.3">
      <c r="A918">
        <v>2.0591772417063101</v>
      </c>
      <c r="E918" cm="1">
        <f t="array" ref="E918">INDEX($C$2:$C$104,L918)</f>
        <v>-0.24483544826634138</v>
      </c>
      <c r="G918">
        <f>PI()/12*(M918-12)</f>
        <v>-2.0943951023931953</v>
      </c>
      <c r="H918">
        <f t="shared" si="114"/>
        <v>-0.14587796582896331</v>
      </c>
      <c r="I918">
        <f t="shared" si="115"/>
        <v>0.77481798284577408</v>
      </c>
      <c r="J918">
        <f t="shared" si="116"/>
        <v>2.1332777480775933</v>
      </c>
      <c r="L918">
        <f t="shared" si="117"/>
        <v>39</v>
      </c>
      <c r="M918">
        <v>4</v>
      </c>
      <c r="N918" s="3">
        <f t="shared" si="118"/>
        <v>0.05</v>
      </c>
      <c r="O918" s="4">
        <f>IF(AR918&gt;0.05,1,0.05)</f>
        <v>0.05</v>
      </c>
      <c r="W918" s="3">
        <f t="shared" si="119"/>
        <v>5.0020839411324403</v>
      </c>
      <c r="Y918">
        <f>(1-EXP(-W918*A918))/W918</f>
        <v>0.19990995445886833</v>
      </c>
      <c r="Z918">
        <f>A918-Y918</f>
        <v>1.8592672872474418</v>
      </c>
      <c r="AH918" s="3">
        <v>0.199909954458868</v>
      </c>
      <c r="AI918" s="3">
        <v>1.8592672872474401</v>
      </c>
      <c r="AR918">
        <v>0.05</v>
      </c>
      <c r="AS918" s="4">
        <f>0.5/SIN(O918)*0.5</f>
        <v>5.0020839411324403</v>
      </c>
      <c r="AU918" s="4">
        <f t="shared" si="120"/>
        <v>0.19990995445886833</v>
      </c>
      <c r="AV918" s="4">
        <f t="shared" si="121"/>
        <v>1.8592672872474418</v>
      </c>
    </row>
    <row r="919" spans="1:48" x14ac:dyDescent="0.3">
      <c r="A919">
        <v>2.0591772417063101</v>
      </c>
      <c r="E919" cm="1">
        <f t="array" ref="E919">INDEX($C$2:$C$104,L919)</f>
        <v>-0.24483544826634138</v>
      </c>
      <c r="G919">
        <f>PI()/12*(M919-12)</f>
        <v>-1.8325957145940459</v>
      </c>
      <c r="H919">
        <f t="shared" si="114"/>
        <v>-0.14587796582896331</v>
      </c>
      <c r="I919">
        <f t="shared" si="115"/>
        <v>0.77481798284577408</v>
      </c>
      <c r="J919">
        <f t="shared" si="116"/>
        <v>1.9245437474883382</v>
      </c>
      <c r="L919">
        <f t="shared" si="117"/>
        <v>39</v>
      </c>
      <c r="M919">
        <v>5</v>
      </c>
      <c r="N919" s="3">
        <f t="shared" si="118"/>
        <v>0.05</v>
      </c>
      <c r="O919" s="4">
        <f>IF(AR919&gt;0.05,1,0.05)</f>
        <v>0.05</v>
      </c>
      <c r="W919" s="3">
        <f t="shared" si="119"/>
        <v>5.0020839411324403</v>
      </c>
      <c r="Y919">
        <f>(1-EXP(-W919*A919))/W919</f>
        <v>0.19990995445886833</v>
      </c>
      <c r="Z919">
        <f>A919-Y919</f>
        <v>1.8592672872474418</v>
      </c>
      <c r="AH919" s="3">
        <v>0.199909954458868</v>
      </c>
      <c r="AI919" s="3">
        <v>1.8592672872474401</v>
      </c>
      <c r="AR919">
        <v>0.05</v>
      </c>
      <c r="AS919" s="4">
        <f>0.5/SIN(O919)*0.5</f>
        <v>5.0020839411324403</v>
      </c>
      <c r="AU919" s="4">
        <f t="shared" si="120"/>
        <v>0.19990995445886833</v>
      </c>
      <c r="AV919" s="4">
        <f t="shared" si="121"/>
        <v>1.8592672872474418</v>
      </c>
    </row>
    <row r="920" spans="1:48" x14ac:dyDescent="0.3">
      <c r="A920">
        <v>2.0591772417063101</v>
      </c>
      <c r="E920" cm="1">
        <f t="array" ref="E920">INDEX($C$2:$C$104,L920)</f>
        <v>-0.24483544826634138</v>
      </c>
      <c r="G920">
        <f>PI()/12*(M920-12)</f>
        <v>-1.5707963267948966</v>
      </c>
      <c r="H920">
        <f t="shared" si="114"/>
        <v>-0.14587796582896331</v>
      </c>
      <c r="I920">
        <f t="shared" si="115"/>
        <v>0.77481798284577408</v>
      </c>
      <c r="J920">
        <f t="shared" si="116"/>
        <v>1.7171967007000093</v>
      </c>
      <c r="L920">
        <f t="shared" si="117"/>
        <v>39</v>
      </c>
      <c r="M920">
        <v>6</v>
      </c>
      <c r="N920" s="3">
        <f t="shared" si="118"/>
        <v>0.05</v>
      </c>
      <c r="O920" s="4">
        <f>IF(AR920&gt;0.05,1,0.05)</f>
        <v>0.05</v>
      </c>
      <c r="W920" s="3">
        <f t="shared" si="119"/>
        <v>5.0020839411324403</v>
      </c>
      <c r="Y920">
        <f>(1-EXP(-W920*A920))/W920</f>
        <v>0.19990995445886833</v>
      </c>
      <c r="Z920">
        <f>A920-Y920</f>
        <v>1.8592672872474418</v>
      </c>
      <c r="AH920" s="3">
        <v>0.199909954458868</v>
      </c>
      <c r="AI920" s="3">
        <v>1.8592672872474401</v>
      </c>
      <c r="AR920">
        <v>0.05</v>
      </c>
      <c r="AS920" s="4">
        <f>0.5/SIN(O920)*0.5</f>
        <v>5.0020839411324403</v>
      </c>
      <c r="AU920" s="4">
        <f t="shared" si="120"/>
        <v>0.19990995445886833</v>
      </c>
      <c r="AV920" s="4">
        <f t="shared" si="121"/>
        <v>1.8592672872474418</v>
      </c>
    </row>
    <row r="921" spans="1:48" x14ac:dyDescent="0.3">
      <c r="A921">
        <v>2.0591772417063101</v>
      </c>
      <c r="E921" cm="1">
        <f t="array" ref="E921">INDEX($C$2:$C$104,L921)</f>
        <v>-0.24483544826634138</v>
      </c>
      <c r="G921">
        <f>PI()/12*(M921-12)</f>
        <v>-1.308996938995747</v>
      </c>
      <c r="H921">
        <f t="shared" si="114"/>
        <v>-0.14587796582896331</v>
      </c>
      <c r="I921">
        <f t="shared" si="115"/>
        <v>0.77481798284577408</v>
      </c>
      <c r="J921">
        <f t="shared" si="116"/>
        <v>1.5161093878993579</v>
      </c>
      <c r="L921">
        <f t="shared" si="117"/>
        <v>39</v>
      </c>
      <c r="M921">
        <v>7</v>
      </c>
      <c r="N921" s="3">
        <f t="shared" si="118"/>
        <v>5.4686938895538661E-2</v>
      </c>
      <c r="O921" s="4">
        <f>IF(AR921&gt;0.05,1,0.05)</f>
        <v>1</v>
      </c>
      <c r="W921" s="3">
        <f t="shared" si="119"/>
        <v>4.5737548934023682</v>
      </c>
      <c r="Y921">
        <f>(1-EXP(-W921*A921))/W921</f>
        <v>0.21862097749512135</v>
      </c>
      <c r="Z921">
        <f>A921-Y921</f>
        <v>1.8405562642111888</v>
      </c>
      <c r="AH921" s="3">
        <v>0.21862097749512099</v>
      </c>
      <c r="AI921" s="3">
        <v>1.8405562642111899</v>
      </c>
      <c r="AR921">
        <v>5.4686938895538661E-2</v>
      </c>
      <c r="AS921" s="4">
        <f>0.5/SIN(O921)*0.5</f>
        <v>0.29709877644453031</v>
      </c>
      <c r="AU921" s="4">
        <f t="shared" si="120"/>
        <v>1.5402786892881413</v>
      </c>
      <c r="AV921" s="4">
        <f t="shared" si="121"/>
        <v>0.51889855241816885</v>
      </c>
    </row>
    <row r="922" spans="1:48" x14ac:dyDescent="0.3">
      <c r="A922">
        <v>2.0591772417063101</v>
      </c>
      <c r="E922" cm="1">
        <f t="array" ref="E922">INDEX($C$2:$C$104,L922)</f>
        <v>-0.24483544826634138</v>
      </c>
      <c r="G922">
        <f>PI()/12*(M922-12)</f>
        <v>-1.0471975511965976</v>
      </c>
      <c r="H922">
        <f t="shared" si="114"/>
        <v>-0.14587796582896331</v>
      </c>
      <c r="I922">
        <f t="shared" si="115"/>
        <v>0.77481798284577408</v>
      </c>
      <c r="J922">
        <f t="shared" si="116"/>
        <v>1.3268530472537623</v>
      </c>
      <c r="L922">
        <f t="shared" si="117"/>
        <v>39</v>
      </c>
      <c r="M922">
        <v>8</v>
      </c>
      <c r="N922" s="3">
        <f t="shared" si="118"/>
        <v>0.24394327954113426</v>
      </c>
      <c r="O922" s="4">
        <f>IF(AR922&gt;0.05,1,0.05)</f>
        <v>1</v>
      </c>
      <c r="W922" s="3">
        <f t="shared" si="119"/>
        <v>1.0350637123543482</v>
      </c>
      <c r="Y922">
        <f>(1-EXP(-W922*A922))/W922</f>
        <v>0.85147081796969715</v>
      </c>
      <c r="Z922">
        <f>A922-Y922</f>
        <v>1.2077064237366129</v>
      </c>
      <c r="AH922" s="3">
        <v>0.85147081796969704</v>
      </c>
      <c r="AI922" s="3">
        <v>1.20770642373661</v>
      </c>
      <c r="AR922">
        <v>0.24394327954113426</v>
      </c>
      <c r="AS922" s="4">
        <f>0.5/SIN(O922)*0.5</f>
        <v>0.29709877644453031</v>
      </c>
      <c r="AU922" s="4">
        <f t="shared" si="120"/>
        <v>1.5402786892881413</v>
      </c>
      <c r="AV922" s="4">
        <f t="shared" si="121"/>
        <v>0.51889855241816885</v>
      </c>
    </row>
    <row r="923" spans="1:48" x14ac:dyDescent="0.3">
      <c r="A923">
        <v>2.0591772417063101</v>
      </c>
      <c r="E923" cm="1">
        <f t="array" ref="E923">INDEX($C$2:$C$104,L923)</f>
        <v>-0.24483544826634138</v>
      </c>
      <c r="G923">
        <f>PI()/12*(M923-12)</f>
        <v>-0.78539816339744828</v>
      </c>
      <c r="H923">
        <f t="shared" si="114"/>
        <v>-0.14587796582896331</v>
      </c>
      <c r="I923">
        <f t="shared" si="115"/>
        <v>0.77481798284577408</v>
      </c>
      <c r="J923">
        <f t="shared" si="116"/>
        <v>1.1570950760646561</v>
      </c>
      <c r="L923">
        <f t="shared" si="117"/>
        <v>39</v>
      </c>
      <c r="M923">
        <v>9</v>
      </c>
      <c r="N923" s="3">
        <f t="shared" si="118"/>
        <v>0.41370125073024044</v>
      </c>
      <c r="O923" s="4">
        <f>IF(AR923&gt;0.05,1,0.05)</f>
        <v>1</v>
      </c>
      <c r="W923" s="3">
        <f t="shared" si="119"/>
        <v>0.62188887028841722</v>
      </c>
      <c r="Y923">
        <f>(1-EXP(-W923*A923))/W923</f>
        <v>1.1611781213331127</v>
      </c>
      <c r="Z923">
        <f>A923-Y923</f>
        <v>0.8979991203731974</v>
      </c>
      <c r="AH923" s="3">
        <v>1.16117812133311</v>
      </c>
      <c r="AI923" s="3">
        <v>0.89799912037319995</v>
      </c>
      <c r="AR923">
        <v>0.41370125073024044</v>
      </c>
      <c r="AS923" s="4">
        <f>0.5/SIN(O923)*0.5</f>
        <v>0.29709877644453031</v>
      </c>
      <c r="AU923" s="4">
        <f t="shared" si="120"/>
        <v>1.5402786892881413</v>
      </c>
      <c r="AV923" s="4">
        <f t="shared" si="121"/>
        <v>0.51889855241816885</v>
      </c>
    </row>
    <row r="924" spans="1:48" x14ac:dyDescent="0.3">
      <c r="A924">
        <v>2.0591772417063101</v>
      </c>
      <c r="E924" cm="1">
        <f t="array" ref="E924">INDEX($C$2:$C$104,L924)</f>
        <v>-0.24483544826634138</v>
      </c>
      <c r="G924">
        <f>PI()/12*(M924-12)</f>
        <v>-0.52359877559829882</v>
      </c>
      <c r="H924">
        <f t="shared" si="114"/>
        <v>-0.14587796582896331</v>
      </c>
      <c r="I924">
        <f t="shared" si="115"/>
        <v>0.77481798284577408</v>
      </c>
      <c r="J924">
        <f t="shared" si="116"/>
        <v>1.0179236566653325</v>
      </c>
      <c r="L924">
        <f t="shared" si="117"/>
        <v>39</v>
      </c>
      <c r="M924">
        <v>10</v>
      </c>
      <c r="N924" s="3">
        <f t="shared" si="118"/>
        <v>0.55287267012956409</v>
      </c>
      <c r="O924" s="4">
        <f>IF(AR924&gt;0.05,1,0.05)</f>
        <v>1</v>
      </c>
      <c r="W924" s="3">
        <f t="shared" si="119"/>
        <v>0.4760688830974551</v>
      </c>
      <c r="Y924">
        <f>(1-EXP(-W924*A924))/W924</f>
        <v>1.31242626931967</v>
      </c>
      <c r="Z924">
        <f>A924-Y924</f>
        <v>0.74675097238664012</v>
      </c>
      <c r="AH924" s="3">
        <v>1.31242626931967</v>
      </c>
      <c r="AI924" s="3">
        <v>0.74675097238664201</v>
      </c>
      <c r="AR924">
        <v>0.55287267012956409</v>
      </c>
      <c r="AS924" s="4">
        <f>0.5/SIN(O924)*0.5</f>
        <v>0.29709877644453031</v>
      </c>
      <c r="AU924" s="4">
        <f t="shared" si="120"/>
        <v>1.5402786892881413</v>
      </c>
      <c r="AV924" s="4">
        <f t="shared" si="121"/>
        <v>0.51889855241816885</v>
      </c>
    </row>
    <row r="925" spans="1:48" x14ac:dyDescent="0.3">
      <c r="A925">
        <v>2.0591772417063101</v>
      </c>
      <c r="E925" cm="1">
        <f t="array" ref="E925">INDEX($C$2:$C$104,L925)</f>
        <v>-0.24483544826634138</v>
      </c>
      <c r="G925">
        <f>PI()/12*(M925-12)</f>
        <v>-0.26179938779914941</v>
      </c>
      <c r="H925">
        <f t="shared" si="114"/>
        <v>-0.14587796582896331</v>
      </c>
      <c r="I925">
        <f t="shared" si="115"/>
        <v>0.77481798284577408</v>
      </c>
      <c r="J925">
        <f t="shared" si="116"/>
        <v>0.92411800906938979</v>
      </c>
      <c r="L925">
        <f t="shared" si="117"/>
        <v>39</v>
      </c>
      <c r="M925">
        <v>11</v>
      </c>
      <c r="N925" s="3">
        <f t="shared" si="118"/>
        <v>0.64667831772550677</v>
      </c>
      <c r="O925" s="4">
        <f>IF(AR925&gt;0.05,1,0.05)</f>
        <v>1</v>
      </c>
      <c r="W925" s="3">
        <f t="shared" si="119"/>
        <v>0.41491108487463579</v>
      </c>
      <c r="Y925">
        <f>(1-EXP(-W925*A925))/W925</f>
        <v>1.38451620586524</v>
      </c>
      <c r="Z925">
        <f>A925-Y925</f>
        <v>0.67466103584107007</v>
      </c>
      <c r="AH925" s="3">
        <v>1.38451620586524</v>
      </c>
      <c r="AI925" s="3">
        <v>0.67466103584107195</v>
      </c>
      <c r="AR925">
        <v>0.64667831772550677</v>
      </c>
      <c r="AS925" s="4">
        <f>0.5/SIN(O925)*0.5</f>
        <v>0.29709877644453031</v>
      </c>
      <c r="AU925" s="4">
        <f t="shared" si="120"/>
        <v>1.5402786892881413</v>
      </c>
      <c r="AV925" s="4">
        <f t="shared" si="121"/>
        <v>0.51889855241816885</v>
      </c>
    </row>
    <row r="926" spans="1:48" x14ac:dyDescent="0.3">
      <c r="A926">
        <v>2.1974788640888199</v>
      </c>
      <c r="E926" cm="1">
        <f t="array" ref="E926">INDEX($C$2:$C$104,L926)</f>
        <v>-0.24483544826634138</v>
      </c>
      <c r="G926">
        <f>PI()/12*(M926-12)</f>
        <v>0</v>
      </c>
      <c r="H926">
        <f t="shared" si="114"/>
        <v>-0.14587796582896331</v>
      </c>
      <c r="I926">
        <f t="shared" si="115"/>
        <v>0.77481798284577408</v>
      </c>
      <c r="J926">
        <f t="shared" si="116"/>
        <v>0.89060727150424324</v>
      </c>
      <c r="L926">
        <f t="shared" si="117"/>
        <v>39</v>
      </c>
      <c r="M926">
        <v>12</v>
      </c>
      <c r="N926" s="3">
        <f t="shared" si="118"/>
        <v>0.68018905529065332</v>
      </c>
      <c r="O926" s="4">
        <f>IF(AR926&gt;0.05,1,0.05)</f>
        <v>1</v>
      </c>
      <c r="W926" s="3">
        <f t="shared" si="119"/>
        <v>0.39749418582999435</v>
      </c>
      <c r="Y926">
        <f>(1-EXP(-W926*A926))/W926</f>
        <v>1.4654452984018551</v>
      </c>
      <c r="Z926">
        <f>A926-Y926</f>
        <v>0.73203356568696476</v>
      </c>
      <c r="AH926" s="3">
        <v>1.46544529840185</v>
      </c>
      <c r="AI926" s="3">
        <v>0.73203356568696398</v>
      </c>
      <c r="AR926">
        <v>0.68018905529065332</v>
      </c>
      <c r="AS926" s="4">
        <f>0.5/SIN(O926)*0.5</f>
        <v>0.29709877644453031</v>
      </c>
      <c r="AU926" s="4">
        <f t="shared" si="120"/>
        <v>1.6137712109561035</v>
      </c>
      <c r="AV926" s="4">
        <f t="shared" si="121"/>
        <v>0.58370765313271633</v>
      </c>
    </row>
    <row r="927" spans="1:48" x14ac:dyDescent="0.3">
      <c r="A927">
        <v>2.1974788640888199</v>
      </c>
      <c r="E927" cm="1">
        <f t="array" ref="E927">INDEX($C$2:$C$104,L927)</f>
        <v>-0.24483544826634138</v>
      </c>
      <c r="G927">
        <f>PI()/12*(M927-12)</f>
        <v>0.26179938779914941</v>
      </c>
      <c r="H927">
        <f t="shared" si="114"/>
        <v>-0.14587796582896331</v>
      </c>
      <c r="I927">
        <f t="shared" si="115"/>
        <v>0.77481798284577408</v>
      </c>
      <c r="J927">
        <f t="shared" si="116"/>
        <v>0.92411800906938979</v>
      </c>
      <c r="L927">
        <f t="shared" si="117"/>
        <v>39</v>
      </c>
      <c r="M927">
        <v>13</v>
      </c>
      <c r="N927" s="3">
        <f t="shared" si="118"/>
        <v>0.64667831772550677</v>
      </c>
      <c r="O927" s="4">
        <f>IF(AR927&gt;0.05,1,0.05)</f>
        <v>1</v>
      </c>
      <c r="W927" s="3">
        <f t="shared" si="119"/>
        <v>0.41491108487463579</v>
      </c>
      <c r="Y927">
        <f>(1-EXP(-W927*A927))/W927</f>
        <v>1.441713538446493</v>
      </c>
      <c r="Z927">
        <f>A927-Y927</f>
        <v>0.7557653256423269</v>
      </c>
      <c r="AH927" s="3">
        <v>1.4417135384464901</v>
      </c>
      <c r="AI927" s="3">
        <v>0.75576532564232601</v>
      </c>
      <c r="AR927">
        <v>0.64667831772550677</v>
      </c>
      <c r="AS927" s="4">
        <f>0.5/SIN(O927)*0.5</f>
        <v>0.29709877644453031</v>
      </c>
      <c r="AU927" s="4">
        <f t="shared" si="120"/>
        <v>1.6137712109561035</v>
      </c>
      <c r="AV927" s="4">
        <f t="shared" si="121"/>
        <v>0.58370765313271633</v>
      </c>
    </row>
    <row r="928" spans="1:48" x14ac:dyDescent="0.3">
      <c r="A928">
        <v>2.1974788640888199</v>
      </c>
      <c r="E928" cm="1">
        <f t="array" ref="E928">INDEX($C$2:$C$104,L928)</f>
        <v>-0.24483544826634138</v>
      </c>
      <c r="G928">
        <f>PI()/12*(M928-12)</f>
        <v>0.52359877559829882</v>
      </c>
      <c r="H928">
        <f t="shared" si="114"/>
        <v>-0.14587796582896331</v>
      </c>
      <c r="I928">
        <f t="shared" si="115"/>
        <v>0.77481798284577408</v>
      </c>
      <c r="J928">
        <f t="shared" si="116"/>
        <v>1.0179236566653325</v>
      </c>
      <c r="L928">
        <f t="shared" si="117"/>
        <v>39</v>
      </c>
      <c r="M928">
        <v>14</v>
      </c>
      <c r="N928" s="3">
        <f t="shared" si="118"/>
        <v>0.55287267012956409</v>
      </c>
      <c r="O928" s="4">
        <f>IF(AR928&gt;0.05,1,0.05)</f>
        <v>1</v>
      </c>
      <c r="W928" s="3">
        <f t="shared" si="119"/>
        <v>0.4760688830974551</v>
      </c>
      <c r="Y928">
        <f>(1-EXP(-W928*A928))/W928</f>
        <v>1.362644937368787</v>
      </c>
      <c r="Z928">
        <f>A928-Y928</f>
        <v>0.83483392672003287</v>
      </c>
      <c r="AH928" s="3">
        <v>1.3626449373687799</v>
      </c>
      <c r="AI928" s="3">
        <v>0.83483392672003198</v>
      </c>
      <c r="AR928">
        <v>0.55287267012956409</v>
      </c>
      <c r="AS928" s="4">
        <f>0.5/SIN(O928)*0.5</f>
        <v>0.29709877644453031</v>
      </c>
      <c r="AU928" s="4">
        <f t="shared" si="120"/>
        <v>1.6137712109561035</v>
      </c>
      <c r="AV928" s="4">
        <f t="shared" si="121"/>
        <v>0.58370765313271633</v>
      </c>
    </row>
    <row r="929" spans="1:48" x14ac:dyDescent="0.3">
      <c r="A929">
        <v>2.1974788640888199</v>
      </c>
      <c r="E929" cm="1">
        <f t="array" ref="E929">INDEX($C$2:$C$104,L929)</f>
        <v>-0.24483544826634138</v>
      </c>
      <c r="G929">
        <f>PI()/12*(M929-12)</f>
        <v>0.78539816339744828</v>
      </c>
      <c r="H929">
        <f t="shared" si="114"/>
        <v>-0.14587796582896331</v>
      </c>
      <c r="I929">
        <f t="shared" si="115"/>
        <v>0.77481798284577408</v>
      </c>
      <c r="J929">
        <f t="shared" si="116"/>
        <v>1.1570950760646561</v>
      </c>
      <c r="L929">
        <f t="shared" si="117"/>
        <v>39</v>
      </c>
      <c r="M929">
        <v>15</v>
      </c>
      <c r="N929" s="3">
        <f t="shared" si="118"/>
        <v>0.41370125073024044</v>
      </c>
      <c r="O929" s="4">
        <f>IF(AR929&gt;0.05,1,0.05)</f>
        <v>1</v>
      </c>
      <c r="W929" s="3">
        <f t="shared" si="119"/>
        <v>0.62188887028841722</v>
      </c>
      <c r="Y929">
        <f>(1-EXP(-W929*A929))/W929</f>
        <v>1.1980025573790893</v>
      </c>
      <c r="Z929">
        <f>A929-Y929</f>
        <v>0.99947630670973053</v>
      </c>
      <c r="AH929" s="3">
        <v>1.19800255737908</v>
      </c>
      <c r="AI929" s="3">
        <v>0.99947630670972998</v>
      </c>
      <c r="AR929">
        <v>0.41370125073024044</v>
      </c>
      <c r="AS929" s="4">
        <f>0.5/SIN(O929)*0.5</f>
        <v>0.29709877644453031</v>
      </c>
      <c r="AU929" s="4">
        <f t="shared" si="120"/>
        <v>1.6137712109561035</v>
      </c>
      <c r="AV929" s="4">
        <f t="shared" si="121"/>
        <v>0.58370765313271633</v>
      </c>
    </row>
    <row r="930" spans="1:48" x14ac:dyDescent="0.3">
      <c r="A930">
        <v>2.1974788640888199</v>
      </c>
      <c r="E930" cm="1">
        <f t="array" ref="E930">INDEX($C$2:$C$104,L930)</f>
        <v>-0.24483544826634138</v>
      </c>
      <c r="G930">
        <f>PI()/12*(M930-12)</f>
        <v>1.0471975511965976</v>
      </c>
      <c r="H930">
        <f t="shared" si="114"/>
        <v>-0.14587796582896331</v>
      </c>
      <c r="I930">
        <f t="shared" si="115"/>
        <v>0.77481798284577408</v>
      </c>
      <c r="J930">
        <f t="shared" si="116"/>
        <v>1.3268530472537623</v>
      </c>
      <c r="L930">
        <f t="shared" si="117"/>
        <v>39</v>
      </c>
      <c r="M930">
        <v>16</v>
      </c>
      <c r="N930" s="3">
        <f t="shared" si="118"/>
        <v>0.24394327954113426</v>
      </c>
      <c r="O930" s="4">
        <f>IF(AR930&gt;0.05,1,0.05)</f>
        <v>1</v>
      </c>
      <c r="W930" s="3">
        <f t="shared" si="119"/>
        <v>1.0350637123543482</v>
      </c>
      <c r="Y930">
        <f>(1-EXP(-W930*A930))/W930</f>
        <v>0.86676290535273537</v>
      </c>
      <c r="Z930">
        <f>A930-Y930</f>
        <v>1.3307159587360844</v>
      </c>
      <c r="AH930" s="3">
        <v>0.86676290535273404</v>
      </c>
      <c r="AI930" s="3">
        <v>1.33071595873608</v>
      </c>
      <c r="AR930">
        <v>0.24394327954113426</v>
      </c>
      <c r="AS930" s="4">
        <f>0.5/SIN(O930)*0.5</f>
        <v>0.29709877644453031</v>
      </c>
      <c r="AU930" s="4">
        <f t="shared" si="120"/>
        <v>1.6137712109561035</v>
      </c>
      <c r="AV930" s="4">
        <f t="shared" si="121"/>
        <v>0.58370765313271633</v>
      </c>
    </row>
    <row r="931" spans="1:48" x14ac:dyDescent="0.3">
      <c r="A931">
        <v>2.1974788640888199</v>
      </c>
      <c r="E931" cm="1">
        <f t="array" ref="E931">INDEX($C$2:$C$104,L931)</f>
        <v>-0.24483544826634138</v>
      </c>
      <c r="G931">
        <f>PI()/12*(M931-12)</f>
        <v>1.308996938995747</v>
      </c>
      <c r="H931">
        <f t="shared" si="114"/>
        <v>-0.14587796582896331</v>
      </c>
      <c r="I931">
        <f t="shared" si="115"/>
        <v>0.77481798284577408</v>
      </c>
      <c r="J931">
        <f t="shared" si="116"/>
        <v>1.5161093878993579</v>
      </c>
      <c r="L931">
        <f t="shared" si="117"/>
        <v>39</v>
      </c>
      <c r="M931">
        <v>17</v>
      </c>
      <c r="N931" s="3">
        <f t="shared" si="118"/>
        <v>5.4686938895538661E-2</v>
      </c>
      <c r="O931" s="4">
        <f>IF(AR931&gt;0.05,1,0.05)</f>
        <v>1</v>
      </c>
      <c r="W931" s="3">
        <f t="shared" si="119"/>
        <v>4.5737548934023682</v>
      </c>
      <c r="Y931">
        <f>(1-EXP(-W931*A931))/W931</f>
        <v>0.21862930328751487</v>
      </c>
      <c r="Z931">
        <f>A931-Y931</f>
        <v>1.978849560801305</v>
      </c>
      <c r="AH931" s="3">
        <v>0.21862930328751401</v>
      </c>
      <c r="AI931" s="3">
        <v>1.9788495608012999</v>
      </c>
      <c r="AR931">
        <v>5.4686938895538661E-2</v>
      </c>
      <c r="AS931" s="4">
        <f>0.5/SIN(O931)*0.5</f>
        <v>0.29709877644453031</v>
      </c>
      <c r="AU931" s="4">
        <f t="shared" si="120"/>
        <v>1.6137712109561035</v>
      </c>
      <c r="AV931" s="4">
        <f t="shared" si="121"/>
        <v>0.58370765313271633</v>
      </c>
    </row>
    <row r="932" spans="1:48" x14ac:dyDescent="0.3">
      <c r="A932">
        <v>2.1974788640888199</v>
      </c>
      <c r="E932" cm="1">
        <f t="array" ref="E932">INDEX($C$2:$C$104,L932)</f>
        <v>-0.24483544826634138</v>
      </c>
      <c r="G932">
        <f>PI()/12*(M932-12)</f>
        <v>1.5707963267948966</v>
      </c>
      <c r="H932">
        <f t="shared" si="114"/>
        <v>-0.14587796582896331</v>
      </c>
      <c r="I932">
        <f t="shared" si="115"/>
        <v>0.77481798284577408</v>
      </c>
      <c r="J932">
        <f t="shared" si="116"/>
        <v>1.7171967007000093</v>
      </c>
      <c r="L932">
        <f t="shared" si="117"/>
        <v>39</v>
      </c>
      <c r="M932">
        <v>18</v>
      </c>
      <c r="N932" s="3">
        <f t="shared" si="118"/>
        <v>0.05</v>
      </c>
      <c r="O932" s="4">
        <f>IF(AR932&gt;0.05,1,0.05)</f>
        <v>0.05</v>
      </c>
      <c r="W932" s="3">
        <f t="shared" si="119"/>
        <v>5.0020839411324403</v>
      </c>
      <c r="Y932">
        <f>(1-EXP(-W932*A932))/W932</f>
        <v>0.19991331122707348</v>
      </c>
      <c r="Z932">
        <f>A932-Y932</f>
        <v>1.9975655528617464</v>
      </c>
      <c r="AH932" s="3">
        <v>0.19991331122707301</v>
      </c>
      <c r="AI932" s="3">
        <v>1.99756555286174</v>
      </c>
      <c r="AR932">
        <v>0.05</v>
      </c>
      <c r="AS932" s="4">
        <f>0.5/SIN(O932)*0.5</f>
        <v>5.0020839411324403</v>
      </c>
      <c r="AU932" s="4">
        <f t="shared" si="120"/>
        <v>0.19991331122707348</v>
      </c>
      <c r="AV932" s="4">
        <f t="shared" si="121"/>
        <v>1.9975655528617464</v>
      </c>
    </row>
    <row r="933" spans="1:48" x14ac:dyDescent="0.3">
      <c r="A933">
        <v>2.1974788640888199</v>
      </c>
      <c r="E933" cm="1">
        <f t="array" ref="E933">INDEX($C$2:$C$104,L933)</f>
        <v>-0.24483544826634138</v>
      </c>
      <c r="G933">
        <f>PI()/12*(M933-12)</f>
        <v>1.8325957145940459</v>
      </c>
      <c r="H933">
        <f t="shared" si="114"/>
        <v>-0.14587796582896331</v>
      </c>
      <c r="I933">
        <f t="shared" si="115"/>
        <v>0.77481798284577408</v>
      </c>
      <c r="J933">
        <f t="shared" si="116"/>
        <v>1.9245437474883382</v>
      </c>
      <c r="L933">
        <f t="shared" si="117"/>
        <v>39</v>
      </c>
      <c r="M933">
        <v>19</v>
      </c>
      <c r="N933" s="3">
        <f t="shared" si="118"/>
        <v>0.05</v>
      </c>
      <c r="O933" s="4">
        <f>IF(AR933&gt;0.05,1,0.05)</f>
        <v>0.05</v>
      </c>
      <c r="W933" s="3">
        <f t="shared" si="119"/>
        <v>5.0020839411324403</v>
      </c>
      <c r="Y933">
        <f>(1-EXP(-W933*A933))/W933</f>
        <v>0.19991331122707348</v>
      </c>
      <c r="Z933">
        <f>A933-Y933</f>
        <v>1.9975655528617464</v>
      </c>
      <c r="AH933" s="3">
        <v>0.19991331122707301</v>
      </c>
      <c r="AI933" s="3">
        <v>1.99756555286174</v>
      </c>
      <c r="AR933">
        <v>0.05</v>
      </c>
      <c r="AS933" s="4">
        <f>0.5/SIN(O933)*0.5</f>
        <v>5.0020839411324403</v>
      </c>
      <c r="AU933" s="4">
        <f t="shared" si="120"/>
        <v>0.19991331122707348</v>
      </c>
      <c r="AV933" s="4">
        <f t="shared" si="121"/>
        <v>1.9975655528617464</v>
      </c>
    </row>
    <row r="934" spans="1:48" x14ac:dyDescent="0.3">
      <c r="A934">
        <v>2.1974788640888199</v>
      </c>
      <c r="E934" cm="1">
        <f t="array" ref="E934">INDEX($C$2:$C$104,L934)</f>
        <v>-0.24483544826634138</v>
      </c>
      <c r="G934">
        <f>PI()/12*(M934-12)</f>
        <v>2.0943951023931953</v>
      </c>
      <c r="H934">
        <f t="shared" si="114"/>
        <v>-0.14587796582896331</v>
      </c>
      <c r="I934">
        <f t="shared" si="115"/>
        <v>0.77481798284577408</v>
      </c>
      <c r="J934">
        <f t="shared" si="116"/>
        <v>2.1332777480775933</v>
      </c>
      <c r="L934">
        <f t="shared" si="117"/>
        <v>39</v>
      </c>
      <c r="M934">
        <v>20</v>
      </c>
      <c r="N934" s="3">
        <f t="shared" si="118"/>
        <v>0.05</v>
      </c>
      <c r="O934" s="4">
        <f>IF(AR934&gt;0.05,1,0.05)</f>
        <v>0.05</v>
      </c>
      <c r="W934" s="3">
        <f t="shared" si="119"/>
        <v>5.0020839411324403</v>
      </c>
      <c r="Y934">
        <f>(1-EXP(-W934*A934))/W934</f>
        <v>0.19991331122707348</v>
      </c>
      <c r="Z934">
        <f>A934-Y934</f>
        <v>1.9975655528617464</v>
      </c>
      <c r="AH934" s="3">
        <v>0.19991331122707301</v>
      </c>
      <c r="AI934" s="3">
        <v>1.99756555286174</v>
      </c>
      <c r="AR934">
        <v>0.05</v>
      </c>
      <c r="AS934" s="4">
        <f>0.5/SIN(O934)*0.5</f>
        <v>5.0020839411324403</v>
      </c>
      <c r="AU934" s="4">
        <f t="shared" si="120"/>
        <v>0.19991331122707348</v>
      </c>
      <c r="AV934" s="4">
        <f t="shared" si="121"/>
        <v>1.9975655528617464</v>
      </c>
    </row>
    <row r="935" spans="1:48" x14ac:dyDescent="0.3">
      <c r="A935">
        <v>2.1974788640888199</v>
      </c>
      <c r="E935" cm="1">
        <f t="array" ref="E935">INDEX($C$2:$C$104,L935)</f>
        <v>-0.24483544826634138</v>
      </c>
      <c r="G935">
        <f>PI()/12*(M935-12)</f>
        <v>2.3561944901923448</v>
      </c>
      <c r="H935">
        <f t="shared" si="114"/>
        <v>-0.14587796582896331</v>
      </c>
      <c r="I935">
        <f t="shared" si="115"/>
        <v>0.77481798284577408</v>
      </c>
      <c r="J935">
        <f t="shared" si="116"/>
        <v>2.3374889239463874</v>
      </c>
      <c r="L935">
        <f t="shared" si="117"/>
        <v>39</v>
      </c>
      <c r="M935">
        <v>21</v>
      </c>
      <c r="N935" s="3">
        <f t="shared" si="118"/>
        <v>0.05</v>
      </c>
      <c r="O935" s="4">
        <f>IF(AR935&gt;0.05,1,0.05)</f>
        <v>0.05</v>
      </c>
      <c r="W935" s="3">
        <f t="shared" si="119"/>
        <v>5.0020839411324403</v>
      </c>
      <c r="Y935">
        <f>(1-EXP(-W935*A935))/W935</f>
        <v>0.19991331122707348</v>
      </c>
      <c r="Z935">
        <f>A935-Y935</f>
        <v>1.9975655528617464</v>
      </c>
      <c r="AH935" s="3">
        <v>0.19991331122707301</v>
      </c>
      <c r="AI935" s="3">
        <v>1.99756555286174</v>
      </c>
      <c r="AR935">
        <v>0.05</v>
      </c>
      <c r="AS935" s="4">
        <f>0.5/SIN(O935)*0.5</f>
        <v>5.0020839411324403</v>
      </c>
      <c r="AU935" s="4">
        <f t="shared" si="120"/>
        <v>0.19991331122707348</v>
      </c>
      <c r="AV935" s="4">
        <f t="shared" si="121"/>
        <v>1.9975655528617464</v>
      </c>
    </row>
    <row r="936" spans="1:48" x14ac:dyDescent="0.3">
      <c r="A936">
        <v>2.1974788640888199</v>
      </c>
      <c r="E936" cm="1">
        <f t="array" ref="E936">INDEX($C$2:$C$104,L936)</f>
        <v>-0.24483544826634138</v>
      </c>
      <c r="G936">
        <f>PI()/12*(M936-12)</f>
        <v>2.617993877991494</v>
      </c>
      <c r="H936">
        <f t="shared" si="114"/>
        <v>-0.14587796582896331</v>
      </c>
      <c r="I936">
        <f t="shared" si="115"/>
        <v>0.77481798284577408</v>
      </c>
      <c r="J936">
        <f t="shared" si="116"/>
        <v>2.5267947340773498</v>
      </c>
      <c r="L936">
        <f t="shared" si="117"/>
        <v>39</v>
      </c>
      <c r="M936">
        <v>22</v>
      </c>
      <c r="N936" s="3">
        <f t="shared" si="118"/>
        <v>0.05</v>
      </c>
      <c r="O936" s="4">
        <f>IF(AR936&gt;0.05,1,0.05)</f>
        <v>0.05</v>
      </c>
      <c r="W936" s="3">
        <f t="shared" si="119"/>
        <v>5.0020839411324403</v>
      </c>
      <c r="Y936">
        <f>(1-EXP(-W936*A936))/W936</f>
        <v>0.19991331122707348</v>
      </c>
      <c r="Z936">
        <f>A936-Y936</f>
        <v>1.9975655528617464</v>
      </c>
      <c r="AH936" s="3">
        <v>0.19991331122707301</v>
      </c>
      <c r="AI936" s="3">
        <v>1.99756555286174</v>
      </c>
      <c r="AR936">
        <v>0.05</v>
      </c>
      <c r="AS936" s="4">
        <f>0.5/SIN(O936)*0.5</f>
        <v>5.0020839411324403</v>
      </c>
      <c r="AU936" s="4">
        <f t="shared" si="120"/>
        <v>0.19991331122707348</v>
      </c>
      <c r="AV936" s="4">
        <f t="shared" si="121"/>
        <v>1.9975655528617464</v>
      </c>
    </row>
    <row r="937" spans="1:48" x14ac:dyDescent="0.3">
      <c r="A937">
        <v>2.1974788640888199</v>
      </c>
      <c r="E937" cm="1">
        <f t="array" ref="E937">INDEX($C$2:$C$104,L937)</f>
        <v>-0.24483544826634138</v>
      </c>
      <c r="G937">
        <f>PI()/12*(M937-12)</f>
        <v>2.8797932657906435</v>
      </c>
      <c r="H937">
        <f t="shared" si="114"/>
        <v>-0.14587796582896331</v>
      </c>
      <c r="I937">
        <f t="shared" si="115"/>
        <v>0.77481798284577408</v>
      </c>
      <c r="J937">
        <f t="shared" si="116"/>
        <v>2.6776487977354875</v>
      </c>
      <c r="L937">
        <f t="shared" si="117"/>
        <v>39</v>
      </c>
      <c r="M937">
        <v>23</v>
      </c>
      <c r="N937" s="3">
        <f t="shared" si="118"/>
        <v>0.05</v>
      </c>
      <c r="O937" s="4">
        <f>IF(AR937&gt;0.05,1,0.05)</f>
        <v>0.05</v>
      </c>
      <c r="W937" s="3">
        <f t="shared" si="119"/>
        <v>5.0020839411324403</v>
      </c>
      <c r="Y937">
        <f>(1-EXP(-W937*A937))/W937</f>
        <v>0.19991331122707348</v>
      </c>
      <c r="Z937">
        <f>A937-Y937</f>
        <v>1.9975655528617464</v>
      </c>
      <c r="AH937" s="3">
        <v>0.19991331122707301</v>
      </c>
      <c r="AI937" s="3">
        <v>1.99756555286174</v>
      </c>
      <c r="AR937">
        <v>0.05</v>
      </c>
      <c r="AS937" s="4">
        <f>0.5/SIN(O937)*0.5</f>
        <v>5.0020839411324403</v>
      </c>
      <c r="AU937" s="4">
        <f t="shared" si="120"/>
        <v>0.19991331122707348</v>
      </c>
      <c r="AV937" s="4">
        <f t="shared" si="121"/>
        <v>1.9975655528617464</v>
      </c>
    </row>
    <row r="938" spans="1:48" x14ac:dyDescent="0.3">
      <c r="A938">
        <v>2.1974788640888199</v>
      </c>
      <c r="E938" cm="1">
        <f t="array" ref="E938">INDEX($C$2:$C$104,L938)</f>
        <v>-0.25044510403928882</v>
      </c>
      <c r="G938">
        <f>PI()/12*(M938-12)</f>
        <v>-3.1415926535897931</v>
      </c>
      <c r="H938">
        <f t="shared" si="114"/>
        <v>-0.14915094756795183</v>
      </c>
      <c r="I938">
        <f t="shared" si="115"/>
        <v>0.77371984331150068</v>
      </c>
      <c r="J938">
        <f t="shared" si="116"/>
        <v>2.7462659343911797</v>
      </c>
      <c r="L938">
        <f t="shared" si="117"/>
        <v>40</v>
      </c>
      <c r="M938">
        <v>0</v>
      </c>
      <c r="N938" s="3">
        <f t="shared" si="118"/>
        <v>0.05</v>
      </c>
      <c r="O938" s="4">
        <f>IF(AR938&gt;0.05,1,0.05)</f>
        <v>0.05</v>
      </c>
      <c r="W938" s="3">
        <f t="shared" si="119"/>
        <v>5.0020839411324403</v>
      </c>
      <c r="Y938">
        <f>(1-EXP(-W938*A938))/W938</f>
        <v>0.19991331122707348</v>
      </c>
      <c r="Z938">
        <f>A938-Y938</f>
        <v>1.9975655528617464</v>
      </c>
      <c r="AH938" s="3">
        <v>0.19991331122707301</v>
      </c>
      <c r="AI938" s="3">
        <v>1.99756555286174</v>
      </c>
      <c r="AR938">
        <v>0.05</v>
      </c>
      <c r="AS938" s="4">
        <f>0.5/SIN(O938)*0.5</f>
        <v>5.0020839411324403</v>
      </c>
      <c r="AU938" s="4">
        <f t="shared" si="120"/>
        <v>0.19991331122707348</v>
      </c>
      <c r="AV938" s="4">
        <f t="shared" si="121"/>
        <v>1.9975655528617464</v>
      </c>
    </row>
    <row r="939" spans="1:48" x14ac:dyDescent="0.3">
      <c r="A939">
        <v>2.1974788640888199</v>
      </c>
      <c r="E939" cm="1">
        <f t="array" ref="E939">INDEX($C$2:$C$104,L939)</f>
        <v>-0.25044510403928882</v>
      </c>
      <c r="G939">
        <f>PI()/12*(M939-12)</f>
        <v>-2.8797932657906435</v>
      </c>
      <c r="H939">
        <f t="shared" si="114"/>
        <v>-0.14915094756795183</v>
      </c>
      <c r="I939">
        <f t="shared" si="115"/>
        <v>0.77371984331150068</v>
      </c>
      <c r="J939">
        <f t="shared" si="116"/>
        <v>2.6826173217539591</v>
      </c>
      <c r="L939">
        <f t="shared" si="117"/>
        <v>40</v>
      </c>
      <c r="M939">
        <v>1</v>
      </c>
      <c r="N939" s="3">
        <f t="shared" si="118"/>
        <v>0.05</v>
      </c>
      <c r="O939" s="4">
        <f>IF(AR939&gt;0.05,1,0.05)</f>
        <v>0.05</v>
      </c>
      <c r="W939" s="3">
        <f t="shared" si="119"/>
        <v>5.0020839411324403</v>
      </c>
      <c r="Y939">
        <f>(1-EXP(-W939*A939))/W939</f>
        <v>0.19991331122707348</v>
      </c>
      <c r="Z939">
        <f>A939-Y939</f>
        <v>1.9975655528617464</v>
      </c>
      <c r="AH939" s="3">
        <v>0.19991331122707301</v>
      </c>
      <c r="AI939" s="3">
        <v>1.99756555286174</v>
      </c>
      <c r="AR939">
        <v>0.05</v>
      </c>
      <c r="AS939" s="4">
        <f>0.5/SIN(O939)*0.5</f>
        <v>5.0020839411324403</v>
      </c>
      <c r="AU939" s="4">
        <f t="shared" si="120"/>
        <v>0.19991331122707348</v>
      </c>
      <c r="AV939" s="4">
        <f t="shared" si="121"/>
        <v>1.9975655528617464</v>
      </c>
    </row>
    <row r="940" spans="1:48" x14ac:dyDescent="0.3">
      <c r="A940">
        <v>2.1974788640888199</v>
      </c>
      <c r="E940" cm="1">
        <f t="array" ref="E940">INDEX($C$2:$C$104,L940)</f>
        <v>-0.25044510403928882</v>
      </c>
      <c r="G940">
        <f>PI()/12*(M940-12)</f>
        <v>-2.617993877991494</v>
      </c>
      <c r="H940">
        <f t="shared" si="114"/>
        <v>-0.14915094756795183</v>
      </c>
      <c r="I940">
        <f t="shared" si="115"/>
        <v>0.77371984331150068</v>
      </c>
      <c r="J940">
        <f t="shared" si="116"/>
        <v>2.5308319306213463</v>
      </c>
      <c r="L940">
        <f t="shared" si="117"/>
        <v>40</v>
      </c>
      <c r="M940">
        <v>2</v>
      </c>
      <c r="N940" s="3">
        <f t="shared" si="118"/>
        <v>0.05</v>
      </c>
      <c r="O940" s="4">
        <f>IF(AR940&gt;0.05,1,0.05)</f>
        <v>0.05</v>
      </c>
      <c r="W940" s="3">
        <f t="shared" si="119"/>
        <v>5.0020839411324403</v>
      </c>
      <c r="Y940">
        <f>(1-EXP(-W940*A940))/W940</f>
        <v>0.19991331122707348</v>
      </c>
      <c r="Z940">
        <f>A940-Y940</f>
        <v>1.9975655528617464</v>
      </c>
      <c r="AH940" s="3">
        <v>0.19991331122707301</v>
      </c>
      <c r="AI940" s="3">
        <v>1.99756555286174</v>
      </c>
      <c r="AR940">
        <v>0.05</v>
      </c>
      <c r="AS940" s="4">
        <f>0.5/SIN(O940)*0.5</f>
        <v>5.0020839411324403</v>
      </c>
      <c r="AU940" s="4">
        <f t="shared" si="120"/>
        <v>0.19991331122707348</v>
      </c>
      <c r="AV940" s="4">
        <f t="shared" si="121"/>
        <v>1.9975655528617464</v>
      </c>
    </row>
    <row r="941" spans="1:48" x14ac:dyDescent="0.3">
      <c r="A941">
        <v>2.1974788640888199</v>
      </c>
      <c r="E941" cm="1">
        <f t="array" ref="E941">INDEX($C$2:$C$104,L941)</f>
        <v>-0.25044510403928882</v>
      </c>
      <c r="G941">
        <f>PI()/12*(M941-12)</f>
        <v>-2.3561944901923448</v>
      </c>
      <c r="H941">
        <f t="shared" si="114"/>
        <v>-0.14915094756795183</v>
      </c>
      <c r="I941">
        <f t="shared" si="115"/>
        <v>0.77371984331150068</v>
      </c>
      <c r="J941">
        <f t="shared" si="116"/>
        <v>2.340961063629476</v>
      </c>
      <c r="L941">
        <f t="shared" si="117"/>
        <v>40</v>
      </c>
      <c r="M941">
        <v>3</v>
      </c>
      <c r="N941" s="3">
        <f t="shared" si="118"/>
        <v>0.05</v>
      </c>
      <c r="O941" s="4">
        <f>IF(AR941&gt;0.05,1,0.05)</f>
        <v>0.05</v>
      </c>
      <c r="W941" s="3">
        <f t="shared" si="119"/>
        <v>5.0020839411324403</v>
      </c>
      <c r="Y941">
        <f>(1-EXP(-W941*A941))/W941</f>
        <v>0.19991331122707348</v>
      </c>
      <c r="Z941">
        <f>A941-Y941</f>
        <v>1.9975655528617464</v>
      </c>
      <c r="AH941" s="3">
        <v>0.19991331122707301</v>
      </c>
      <c r="AI941" s="3">
        <v>1.99756555286174</v>
      </c>
      <c r="AR941">
        <v>0.05</v>
      </c>
      <c r="AS941" s="4">
        <f>0.5/SIN(O941)*0.5</f>
        <v>5.0020839411324403</v>
      </c>
      <c r="AU941" s="4">
        <f t="shared" si="120"/>
        <v>0.19991331122707348</v>
      </c>
      <c r="AV941" s="4">
        <f t="shared" si="121"/>
        <v>1.9975655528617464</v>
      </c>
    </row>
    <row r="942" spans="1:48" x14ac:dyDescent="0.3">
      <c r="A942">
        <v>2.1974788640888199</v>
      </c>
      <c r="E942" cm="1">
        <f t="array" ref="E942">INDEX($C$2:$C$104,L942)</f>
        <v>-0.25044510403928882</v>
      </c>
      <c r="G942">
        <f>PI()/12*(M942-12)</f>
        <v>-2.0943951023931953</v>
      </c>
      <c r="H942">
        <f t="shared" si="114"/>
        <v>-0.14915094756795183</v>
      </c>
      <c r="I942">
        <f t="shared" si="115"/>
        <v>0.77371984331150068</v>
      </c>
      <c r="J942">
        <f t="shared" si="116"/>
        <v>2.1365010322667066</v>
      </c>
      <c r="L942">
        <f t="shared" si="117"/>
        <v>40</v>
      </c>
      <c r="M942">
        <v>4</v>
      </c>
      <c r="N942" s="3">
        <f t="shared" si="118"/>
        <v>0.05</v>
      </c>
      <c r="O942" s="4">
        <f>IF(AR942&gt;0.05,1,0.05)</f>
        <v>0.05</v>
      </c>
      <c r="W942" s="3">
        <f t="shared" si="119"/>
        <v>5.0020839411324403</v>
      </c>
      <c r="Y942">
        <f>(1-EXP(-W942*A942))/W942</f>
        <v>0.19991331122707348</v>
      </c>
      <c r="Z942">
        <f>A942-Y942</f>
        <v>1.9975655528617464</v>
      </c>
      <c r="AH942" s="3">
        <v>0.19991331122707301</v>
      </c>
      <c r="AI942" s="3">
        <v>1.99756555286174</v>
      </c>
      <c r="AR942">
        <v>0.05</v>
      </c>
      <c r="AS942" s="4">
        <f>0.5/SIN(O942)*0.5</f>
        <v>5.0020839411324403</v>
      </c>
      <c r="AU942" s="4">
        <f t="shared" si="120"/>
        <v>0.19991331122707348</v>
      </c>
      <c r="AV942" s="4">
        <f t="shared" si="121"/>
        <v>1.9975655528617464</v>
      </c>
    </row>
    <row r="943" spans="1:48" x14ac:dyDescent="0.3">
      <c r="A943">
        <v>2.1974788640888199</v>
      </c>
      <c r="E943" cm="1">
        <f t="array" ref="E943">INDEX($C$2:$C$104,L943)</f>
        <v>-0.25044510403928882</v>
      </c>
      <c r="G943">
        <f>PI()/12*(M943-12)</f>
        <v>-1.8325957145940459</v>
      </c>
      <c r="H943">
        <f t="shared" si="114"/>
        <v>-0.14915094756795183</v>
      </c>
      <c r="I943">
        <f t="shared" si="115"/>
        <v>0.77371984331150068</v>
      </c>
      <c r="J943">
        <f t="shared" si="116"/>
        <v>1.9277316675300638</v>
      </c>
      <c r="L943">
        <f t="shared" si="117"/>
        <v>40</v>
      </c>
      <c r="M943">
        <v>5</v>
      </c>
      <c r="N943" s="3">
        <f t="shared" si="118"/>
        <v>0.05</v>
      </c>
      <c r="O943" s="4">
        <f>IF(AR943&gt;0.05,1,0.05)</f>
        <v>0.05</v>
      </c>
      <c r="W943" s="3">
        <f t="shared" si="119"/>
        <v>5.0020839411324403</v>
      </c>
      <c r="Y943">
        <f>(1-EXP(-W943*A943))/W943</f>
        <v>0.19991331122707348</v>
      </c>
      <c r="Z943">
        <f>A943-Y943</f>
        <v>1.9975655528617464</v>
      </c>
      <c r="AH943" s="3">
        <v>0.19991331122707301</v>
      </c>
      <c r="AI943" s="3">
        <v>1.99756555286174</v>
      </c>
      <c r="AR943">
        <v>0.05</v>
      </c>
      <c r="AS943" s="4">
        <f>0.5/SIN(O943)*0.5</f>
        <v>5.0020839411324403</v>
      </c>
      <c r="AU943" s="4">
        <f t="shared" si="120"/>
        <v>0.19991331122707348</v>
      </c>
      <c r="AV943" s="4">
        <f t="shared" si="121"/>
        <v>1.9975655528617464</v>
      </c>
    </row>
    <row r="944" spans="1:48" x14ac:dyDescent="0.3">
      <c r="A944">
        <v>2.1974788640888199</v>
      </c>
      <c r="E944" cm="1">
        <f t="array" ref="E944">INDEX($C$2:$C$104,L944)</f>
        <v>-0.25044510403928882</v>
      </c>
      <c r="G944">
        <f>PI()/12*(M944-12)</f>
        <v>-1.5707963267948966</v>
      </c>
      <c r="H944">
        <f t="shared" si="114"/>
        <v>-0.14915094756795183</v>
      </c>
      <c r="I944">
        <f t="shared" si="115"/>
        <v>0.77371984331150068</v>
      </c>
      <c r="J944">
        <f t="shared" si="116"/>
        <v>1.7205058868607805</v>
      </c>
      <c r="L944">
        <f t="shared" si="117"/>
        <v>40</v>
      </c>
      <c r="M944">
        <v>6</v>
      </c>
      <c r="N944" s="3">
        <f t="shared" si="118"/>
        <v>0.05</v>
      </c>
      <c r="O944" s="4">
        <f>IF(AR944&gt;0.05,1,0.05)</f>
        <v>0.05</v>
      </c>
      <c r="W944" s="3">
        <f t="shared" si="119"/>
        <v>5.0020839411324403</v>
      </c>
      <c r="Y944">
        <f>(1-EXP(-W944*A944))/W944</f>
        <v>0.19991331122707348</v>
      </c>
      <c r="Z944">
        <f>A944-Y944</f>
        <v>1.9975655528617464</v>
      </c>
      <c r="AH944" s="3">
        <v>0.19991331122707301</v>
      </c>
      <c r="AI944" s="3">
        <v>1.99756555286174</v>
      </c>
      <c r="AR944">
        <v>0.05</v>
      </c>
      <c r="AS944" s="4">
        <f>0.5/SIN(O944)*0.5</f>
        <v>5.0020839411324403</v>
      </c>
      <c r="AU944" s="4">
        <f t="shared" si="120"/>
        <v>0.19991331122707348</v>
      </c>
      <c r="AV944" s="4">
        <f t="shared" si="121"/>
        <v>1.9975655528617464</v>
      </c>
    </row>
    <row r="945" spans="1:48" x14ac:dyDescent="0.3">
      <c r="A945">
        <v>2.27283828619283</v>
      </c>
      <c r="E945" cm="1">
        <f t="array" ref="E945">INDEX($C$2:$C$104,L945)</f>
        <v>-0.25044510403928882</v>
      </c>
      <c r="G945">
        <f>PI()/12*(M945-12)</f>
        <v>-1.308996938995747</v>
      </c>
      <c r="H945">
        <f t="shared" si="114"/>
        <v>-0.14915094756795183</v>
      </c>
      <c r="I945">
        <f t="shared" si="115"/>
        <v>0.77371984331150068</v>
      </c>
      <c r="J945">
        <f t="shared" si="116"/>
        <v>1.5196715751137198</v>
      </c>
      <c r="L945">
        <f t="shared" si="117"/>
        <v>40</v>
      </c>
      <c r="M945">
        <v>7</v>
      </c>
      <c r="N945" s="3">
        <f t="shared" si="118"/>
        <v>5.1124751681176805E-2</v>
      </c>
      <c r="O945" s="4">
        <f>IF(AR945&gt;0.05,1,0.05)</f>
        <v>1</v>
      </c>
      <c r="W945" s="3">
        <f t="shared" si="119"/>
        <v>4.8921301490388354</v>
      </c>
      <c r="Y945">
        <f>(1-EXP(-W945*A945))/W945</f>
        <v>0.20440690291185559</v>
      </c>
      <c r="Z945">
        <f>A945-Y945</f>
        <v>2.0684313832809744</v>
      </c>
      <c r="AH945" s="3">
        <v>0.20440690291185401</v>
      </c>
      <c r="AI945" s="3">
        <v>2.0684313832809802</v>
      </c>
      <c r="AR945">
        <v>5.1124751681176805E-2</v>
      </c>
      <c r="AS945" s="4">
        <f>0.5/SIN(O945)*0.5</f>
        <v>0.29709877644453031</v>
      </c>
      <c r="AU945" s="4">
        <f t="shared" si="120"/>
        <v>1.6525637125608601</v>
      </c>
      <c r="AV945" s="4">
        <f t="shared" si="121"/>
        <v>0.62027457363196992</v>
      </c>
    </row>
    <row r="946" spans="1:48" x14ac:dyDescent="0.3">
      <c r="A946">
        <v>2.27283828619283</v>
      </c>
      <c r="E946" cm="1">
        <f t="array" ref="E946">INDEX($C$2:$C$104,L946)</f>
        <v>-0.25044510403928882</v>
      </c>
      <c r="G946">
        <f>PI()/12*(M946-12)</f>
        <v>-1.0471975511965976</v>
      </c>
      <c r="H946">
        <f t="shared" si="114"/>
        <v>-0.14915094756795183</v>
      </c>
      <c r="I946">
        <f t="shared" si="115"/>
        <v>0.77371984331150068</v>
      </c>
      <c r="J946">
        <f t="shared" si="116"/>
        <v>1.3307897918236464</v>
      </c>
      <c r="L946">
        <f t="shared" si="117"/>
        <v>40</v>
      </c>
      <c r="M946">
        <v>8</v>
      </c>
      <c r="N946" s="3">
        <f t="shared" si="118"/>
        <v>0.24000653497125013</v>
      </c>
      <c r="O946" s="4">
        <f>IF(AR946&gt;0.05,1,0.05)</f>
        <v>1</v>
      </c>
      <c r="W946" s="3">
        <f t="shared" si="119"/>
        <v>1.0517061922435522</v>
      </c>
      <c r="Y946">
        <f>(1-EXP(-W946*A946))/W946</f>
        <v>0.86374229751323495</v>
      </c>
      <c r="Z946">
        <f>A946-Y946</f>
        <v>1.4090959886795951</v>
      </c>
      <c r="AH946" s="3">
        <v>0.86374229751323495</v>
      </c>
      <c r="AI946" s="3">
        <v>1.4090959886796</v>
      </c>
      <c r="AR946">
        <v>0.24000653497125013</v>
      </c>
      <c r="AS946" s="4">
        <f>0.5/SIN(O946)*0.5</f>
        <v>0.29709877644453031</v>
      </c>
      <c r="AU946" s="4">
        <f t="shared" si="120"/>
        <v>1.6525637125608601</v>
      </c>
      <c r="AV946" s="4">
        <f t="shared" si="121"/>
        <v>0.62027457363196992</v>
      </c>
    </row>
    <row r="947" spans="1:48" x14ac:dyDescent="0.3">
      <c r="A947">
        <v>2.27283828619283</v>
      </c>
      <c r="E947" cm="1">
        <f t="array" ref="E947">INDEX($C$2:$C$104,L947)</f>
        <v>-0.25044510403928882</v>
      </c>
      <c r="G947">
        <f>PI()/12*(M947-12)</f>
        <v>-0.78539816339744828</v>
      </c>
      <c r="H947">
        <f t="shared" si="114"/>
        <v>-0.14915094756795183</v>
      </c>
      <c r="I947">
        <f t="shared" si="115"/>
        <v>0.77371984331150068</v>
      </c>
      <c r="J947">
        <f t="shared" si="116"/>
        <v>1.1615133808323124</v>
      </c>
      <c r="L947">
        <f t="shared" si="117"/>
        <v>40</v>
      </c>
      <c r="M947">
        <v>9</v>
      </c>
      <c r="N947" s="3">
        <f t="shared" si="118"/>
        <v>0.40928294596258419</v>
      </c>
      <c r="O947" s="4">
        <f>IF(AR947&gt;0.05,1,0.05)</f>
        <v>1</v>
      </c>
      <c r="W947" s="3">
        <f t="shared" si="119"/>
        <v>0.62821709917402679</v>
      </c>
      <c r="Y947">
        <f>(1-EXP(-W947*A947))/W947</f>
        <v>1.2100476468186601</v>
      </c>
      <c r="Z947">
        <f>A947-Y947</f>
        <v>1.06279063937417</v>
      </c>
      <c r="AH947" s="3">
        <v>1.2100476468186601</v>
      </c>
      <c r="AI947" s="3">
        <v>1.06279063937417</v>
      </c>
      <c r="AR947">
        <v>0.40928294596258419</v>
      </c>
      <c r="AS947" s="4">
        <f>0.5/SIN(O947)*0.5</f>
        <v>0.29709877644453031</v>
      </c>
      <c r="AU947" s="4">
        <f t="shared" si="120"/>
        <v>1.6525637125608601</v>
      </c>
      <c r="AV947" s="4">
        <f t="shared" si="121"/>
        <v>0.62027457363196992</v>
      </c>
    </row>
    <row r="948" spans="1:48" x14ac:dyDescent="0.3">
      <c r="A948">
        <v>2.27283828619283</v>
      </c>
      <c r="E948" cm="1">
        <f t="array" ref="E948">INDEX($C$2:$C$104,L948)</f>
        <v>-0.25044510403928882</v>
      </c>
      <c r="G948">
        <f>PI()/12*(M948-12)</f>
        <v>-0.52359877559829882</v>
      </c>
      <c r="H948">
        <f t="shared" si="114"/>
        <v>-0.14915094756795183</v>
      </c>
      <c r="I948">
        <f t="shared" si="115"/>
        <v>0.77371984331150068</v>
      </c>
      <c r="J948">
        <f t="shared" si="116"/>
        <v>1.022879555872102</v>
      </c>
      <c r="L948">
        <f t="shared" si="117"/>
        <v>40</v>
      </c>
      <c r="M948">
        <v>10</v>
      </c>
      <c r="N948" s="3">
        <f t="shared" si="118"/>
        <v>0.54791677092279456</v>
      </c>
      <c r="O948" s="4">
        <f>IF(AR948&gt;0.05,1,0.05)</f>
        <v>1</v>
      </c>
      <c r="W948" s="3">
        <f t="shared" si="119"/>
        <v>0.47992926949683212</v>
      </c>
      <c r="Y948">
        <f>(1-EXP(-W948*A948))/W948</f>
        <v>1.383647461871425</v>
      </c>
      <c r="Z948">
        <f>A948-Y948</f>
        <v>0.88919082432140506</v>
      </c>
      <c r="AH948" s="3">
        <v>1.3836474618714201</v>
      </c>
      <c r="AI948" s="3">
        <v>0.88919082432140895</v>
      </c>
      <c r="AR948">
        <v>0.54791677092279456</v>
      </c>
      <c r="AS948" s="4">
        <f>0.5/SIN(O948)*0.5</f>
        <v>0.29709877644453031</v>
      </c>
      <c r="AU948" s="4">
        <f t="shared" si="120"/>
        <v>1.6525637125608601</v>
      </c>
      <c r="AV948" s="4">
        <f t="shared" si="121"/>
        <v>0.62027457363196992</v>
      </c>
    </row>
    <row r="949" spans="1:48" x14ac:dyDescent="0.3">
      <c r="A949">
        <v>2.27283828619283</v>
      </c>
      <c r="E949" cm="1">
        <f t="array" ref="E949">INDEX($C$2:$C$104,L949)</f>
        <v>-0.25044510403928882</v>
      </c>
      <c r="G949">
        <f>PI()/12*(M949-12)</f>
        <v>-0.26179938779914941</v>
      </c>
      <c r="H949">
        <f t="shared" si="114"/>
        <v>-0.14915094756795183</v>
      </c>
      <c r="I949">
        <f t="shared" si="115"/>
        <v>0.77371984331150068</v>
      </c>
      <c r="J949">
        <f t="shared" si="116"/>
        <v>0.92953704595930864</v>
      </c>
      <c r="L949">
        <f t="shared" si="117"/>
        <v>40</v>
      </c>
      <c r="M949">
        <v>11</v>
      </c>
      <c r="N949" s="3">
        <f t="shared" si="118"/>
        <v>0.64125928083558792</v>
      </c>
      <c r="O949" s="4">
        <f>IF(AR949&gt;0.05,1,0.05)</f>
        <v>1</v>
      </c>
      <c r="W949" s="3">
        <f t="shared" si="119"/>
        <v>0.41791691289414901</v>
      </c>
      <c r="Y949">
        <f>(1-EXP(-W949*A949))/W949</f>
        <v>1.4672865977412295</v>
      </c>
      <c r="Z949">
        <f>A949-Y949</f>
        <v>0.80555168845160052</v>
      </c>
      <c r="AH949" s="3">
        <v>1.4672865977412299</v>
      </c>
      <c r="AI949" s="3">
        <v>0.80555168845160396</v>
      </c>
      <c r="AR949">
        <v>0.64125928083558792</v>
      </c>
      <c r="AS949" s="4">
        <f>0.5/SIN(O949)*0.5</f>
        <v>0.29709877644453031</v>
      </c>
      <c r="AU949" s="4">
        <f t="shared" si="120"/>
        <v>1.6525637125608601</v>
      </c>
      <c r="AV949" s="4">
        <f t="shared" si="121"/>
        <v>0.62027457363196992</v>
      </c>
    </row>
    <row r="950" spans="1:48" x14ac:dyDescent="0.3">
      <c r="A950">
        <v>2.27283828619283</v>
      </c>
      <c r="E950" cm="1">
        <f t="array" ref="E950">INDEX($C$2:$C$104,L950)</f>
        <v>-0.25044510403928882</v>
      </c>
      <c r="G950">
        <f>PI()/12*(M950-12)</f>
        <v>0</v>
      </c>
      <c r="H950">
        <f t="shared" si="114"/>
        <v>-0.14915094756795183</v>
      </c>
      <c r="I950">
        <f t="shared" si="115"/>
        <v>0.77371984331150068</v>
      </c>
      <c r="J950">
        <f t="shared" si="116"/>
        <v>0.8962169272771906</v>
      </c>
      <c r="L950">
        <f t="shared" si="117"/>
        <v>40</v>
      </c>
      <c r="M950">
        <v>12</v>
      </c>
      <c r="N950" s="3">
        <f t="shared" si="118"/>
        <v>0.67457939951770596</v>
      </c>
      <c r="O950" s="4">
        <f>IF(AR950&gt;0.05,1,0.05)</f>
        <v>1</v>
      </c>
      <c r="W950" s="3">
        <f t="shared" si="119"/>
        <v>0.4002760971667908</v>
      </c>
      <c r="Y950">
        <f>(1-EXP(-W950*A950))/W950</f>
        <v>1.4924206209185369</v>
      </c>
      <c r="Z950">
        <f>A950-Y950</f>
        <v>0.78041766527429313</v>
      </c>
      <c r="AH950" s="3">
        <v>1.49242062091853</v>
      </c>
      <c r="AI950" s="3">
        <v>0.78041766527429701</v>
      </c>
      <c r="AR950">
        <v>0.67457939951770596</v>
      </c>
      <c r="AS950" s="4">
        <f>0.5/SIN(O950)*0.5</f>
        <v>0.29709877644453031</v>
      </c>
      <c r="AU950" s="4">
        <f t="shared" si="120"/>
        <v>1.6525637125608601</v>
      </c>
      <c r="AV950" s="4">
        <f t="shared" si="121"/>
        <v>0.62027457363196992</v>
      </c>
    </row>
    <row r="951" spans="1:48" x14ac:dyDescent="0.3">
      <c r="A951">
        <v>2.27283828619283</v>
      </c>
      <c r="E951" cm="1">
        <f t="array" ref="E951">INDEX($C$2:$C$104,L951)</f>
        <v>-0.25044510403928882</v>
      </c>
      <c r="G951">
        <f>PI()/12*(M951-12)</f>
        <v>0.26179938779914941</v>
      </c>
      <c r="H951">
        <f t="shared" si="114"/>
        <v>-0.14915094756795183</v>
      </c>
      <c r="I951">
        <f t="shared" si="115"/>
        <v>0.77371984331150068</v>
      </c>
      <c r="J951">
        <f t="shared" si="116"/>
        <v>0.92953704595930864</v>
      </c>
      <c r="L951">
        <f t="shared" si="117"/>
        <v>40</v>
      </c>
      <c r="M951">
        <v>13</v>
      </c>
      <c r="N951" s="3">
        <f t="shared" si="118"/>
        <v>0.64125928083558792</v>
      </c>
      <c r="O951" s="4">
        <f>IF(AR951&gt;0.05,1,0.05)</f>
        <v>1</v>
      </c>
      <c r="W951" s="3">
        <f t="shared" si="119"/>
        <v>0.41791691289414901</v>
      </c>
      <c r="Y951">
        <f>(1-EXP(-W951*A951))/W951</f>
        <v>1.4672865977412295</v>
      </c>
      <c r="Z951">
        <f>A951-Y951</f>
        <v>0.80555168845160052</v>
      </c>
      <c r="AH951" s="3">
        <v>1.4672865977412299</v>
      </c>
      <c r="AI951" s="3">
        <v>0.80555168845160396</v>
      </c>
      <c r="AR951">
        <v>0.64125928083558792</v>
      </c>
      <c r="AS951" s="4">
        <f>0.5/SIN(O951)*0.5</f>
        <v>0.29709877644453031</v>
      </c>
      <c r="AU951" s="4">
        <f t="shared" si="120"/>
        <v>1.6525637125608601</v>
      </c>
      <c r="AV951" s="4">
        <f t="shared" si="121"/>
        <v>0.62027457363196992</v>
      </c>
    </row>
    <row r="952" spans="1:48" x14ac:dyDescent="0.3">
      <c r="A952">
        <v>2.27283828619283</v>
      </c>
      <c r="E952" cm="1">
        <f t="array" ref="E952">INDEX($C$2:$C$104,L952)</f>
        <v>-0.25044510403928882</v>
      </c>
      <c r="G952">
        <f>PI()/12*(M952-12)</f>
        <v>0.52359877559829882</v>
      </c>
      <c r="H952">
        <f t="shared" si="114"/>
        <v>-0.14915094756795183</v>
      </c>
      <c r="I952">
        <f t="shared" si="115"/>
        <v>0.77371984331150068</v>
      </c>
      <c r="J952">
        <f t="shared" si="116"/>
        <v>1.022879555872102</v>
      </c>
      <c r="L952">
        <f t="shared" si="117"/>
        <v>40</v>
      </c>
      <c r="M952">
        <v>14</v>
      </c>
      <c r="N952" s="3">
        <f t="shared" si="118"/>
        <v>0.54791677092279456</v>
      </c>
      <c r="O952" s="4">
        <f>IF(AR952&gt;0.05,1,0.05)</f>
        <v>1</v>
      </c>
      <c r="W952" s="3">
        <f t="shared" si="119"/>
        <v>0.47992926949683212</v>
      </c>
      <c r="Y952">
        <f>(1-EXP(-W952*A952))/W952</f>
        <v>1.383647461871425</v>
      </c>
      <c r="Z952">
        <f>A952-Y952</f>
        <v>0.88919082432140506</v>
      </c>
      <c r="AH952" s="3">
        <v>1.3836474618714201</v>
      </c>
      <c r="AI952" s="3">
        <v>0.88919082432140895</v>
      </c>
      <c r="AR952">
        <v>0.54791677092279456</v>
      </c>
      <c r="AS952" s="4">
        <f>0.5/SIN(O952)*0.5</f>
        <v>0.29709877644453031</v>
      </c>
      <c r="AU952" s="4">
        <f t="shared" si="120"/>
        <v>1.6525637125608601</v>
      </c>
      <c r="AV952" s="4">
        <f t="shared" si="121"/>
        <v>0.62027457363196992</v>
      </c>
    </row>
    <row r="953" spans="1:48" x14ac:dyDescent="0.3">
      <c r="A953">
        <v>2.27283828619283</v>
      </c>
      <c r="E953" cm="1">
        <f t="array" ref="E953">INDEX($C$2:$C$104,L953)</f>
        <v>-0.25044510403928882</v>
      </c>
      <c r="G953">
        <f>PI()/12*(M953-12)</f>
        <v>0.78539816339744828</v>
      </c>
      <c r="H953">
        <f t="shared" si="114"/>
        <v>-0.14915094756795183</v>
      </c>
      <c r="I953">
        <f t="shared" si="115"/>
        <v>0.77371984331150068</v>
      </c>
      <c r="J953">
        <f t="shared" si="116"/>
        <v>1.1615133808323124</v>
      </c>
      <c r="L953">
        <f t="shared" si="117"/>
        <v>40</v>
      </c>
      <c r="M953">
        <v>15</v>
      </c>
      <c r="N953" s="3">
        <f t="shared" si="118"/>
        <v>0.40928294596258419</v>
      </c>
      <c r="O953" s="4">
        <f>IF(AR953&gt;0.05,1,0.05)</f>
        <v>1</v>
      </c>
      <c r="W953" s="3">
        <f t="shared" si="119"/>
        <v>0.62821709917402679</v>
      </c>
      <c r="Y953">
        <f>(1-EXP(-W953*A953))/W953</f>
        <v>1.2100476468186601</v>
      </c>
      <c r="Z953">
        <f>A953-Y953</f>
        <v>1.06279063937417</v>
      </c>
      <c r="AH953" s="3">
        <v>1.2100476468186601</v>
      </c>
      <c r="AI953" s="3">
        <v>1.06279063937417</v>
      </c>
      <c r="AR953">
        <v>0.40928294596258419</v>
      </c>
      <c r="AS953" s="4">
        <f>0.5/SIN(O953)*0.5</f>
        <v>0.29709877644453031</v>
      </c>
      <c r="AU953" s="4">
        <f t="shared" si="120"/>
        <v>1.6525637125608601</v>
      </c>
      <c r="AV953" s="4">
        <f t="shared" si="121"/>
        <v>0.62027457363196992</v>
      </c>
    </row>
    <row r="954" spans="1:48" x14ac:dyDescent="0.3">
      <c r="A954">
        <v>2.27283828619283</v>
      </c>
      <c r="E954" cm="1">
        <f t="array" ref="E954">INDEX($C$2:$C$104,L954)</f>
        <v>-0.25044510403928882</v>
      </c>
      <c r="G954">
        <f>PI()/12*(M954-12)</f>
        <v>1.0471975511965976</v>
      </c>
      <c r="H954">
        <f t="shared" si="114"/>
        <v>-0.14915094756795183</v>
      </c>
      <c r="I954">
        <f t="shared" si="115"/>
        <v>0.77371984331150068</v>
      </c>
      <c r="J954">
        <f t="shared" si="116"/>
        <v>1.3307897918236464</v>
      </c>
      <c r="L954">
        <f t="shared" si="117"/>
        <v>40</v>
      </c>
      <c r="M954">
        <v>16</v>
      </c>
      <c r="N954" s="3">
        <f t="shared" si="118"/>
        <v>0.24000653497125013</v>
      </c>
      <c r="O954" s="4">
        <f>IF(AR954&gt;0.05,1,0.05)</f>
        <v>1</v>
      </c>
      <c r="W954" s="3">
        <f t="shared" si="119"/>
        <v>1.0517061922435522</v>
      </c>
      <c r="Y954">
        <f>(1-EXP(-W954*A954))/W954</f>
        <v>0.86374229751323495</v>
      </c>
      <c r="Z954">
        <f>A954-Y954</f>
        <v>1.4090959886795951</v>
      </c>
      <c r="AH954" s="3">
        <v>0.86374229751323495</v>
      </c>
      <c r="AI954" s="3">
        <v>1.4090959886796</v>
      </c>
      <c r="AR954">
        <v>0.24000653497125013</v>
      </c>
      <c r="AS954" s="4">
        <f>0.5/SIN(O954)*0.5</f>
        <v>0.29709877644453031</v>
      </c>
      <c r="AU954" s="4">
        <f t="shared" si="120"/>
        <v>1.6525637125608601</v>
      </c>
      <c r="AV954" s="4">
        <f t="shared" si="121"/>
        <v>0.62027457363196992</v>
      </c>
    </row>
    <row r="955" spans="1:48" x14ac:dyDescent="0.3">
      <c r="A955">
        <v>2.27283828619283</v>
      </c>
      <c r="E955" cm="1">
        <f t="array" ref="E955">INDEX($C$2:$C$104,L955)</f>
        <v>-0.25044510403928882</v>
      </c>
      <c r="G955">
        <f>PI()/12*(M955-12)</f>
        <v>1.308996938995747</v>
      </c>
      <c r="H955">
        <f t="shared" si="114"/>
        <v>-0.14915094756795183</v>
      </c>
      <c r="I955">
        <f t="shared" si="115"/>
        <v>0.77371984331150068</v>
      </c>
      <c r="J955">
        <f t="shared" si="116"/>
        <v>1.5196715751137198</v>
      </c>
      <c r="L955">
        <f t="shared" si="117"/>
        <v>40</v>
      </c>
      <c r="M955">
        <v>17</v>
      </c>
      <c r="N955" s="3">
        <f t="shared" si="118"/>
        <v>5.1124751681176805E-2</v>
      </c>
      <c r="O955" s="4">
        <f>IF(AR955&gt;0.05,1,0.05)</f>
        <v>1</v>
      </c>
      <c r="W955" s="3">
        <f t="shared" si="119"/>
        <v>4.8921301490388354</v>
      </c>
      <c r="Y955">
        <f>(1-EXP(-W955*A955))/W955</f>
        <v>0.20440690291185559</v>
      </c>
      <c r="Z955">
        <f>A955-Y955</f>
        <v>2.0684313832809744</v>
      </c>
      <c r="AH955" s="3">
        <v>0.20440690291185401</v>
      </c>
      <c r="AI955" s="3">
        <v>2.0684313832809802</v>
      </c>
      <c r="AR955">
        <v>5.1124751681176805E-2</v>
      </c>
      <c r="AS955" s="4">
        <f>0.5/SIN(O955)*0.5</f>
        <v>0.29709877644453031</v>
      </c>
      <c r="AU955" s="4">
        <f t="shared" si="120"/>
        <v>1.6525637125608601</v>
      </c>
      <c r="AV955" s="4">
        <f t="shared" si="121"/>
        <v>0.62027457363196992</v>
      </c>
    </row>
    <row r="956" spans="1:48" x14ac:dyDescent="0.3">
      <c r="A956">
        <v>2.27283828619283</v>
      </c>
      <c r="E956" cm="1">
        <f t="array" ref="E956">INDEX($C$2:$C$104,L956)</f>
        <v>-0.25044510403928882</v>
      </c>
      <c r="G956">
        <f>PI()/12*(M956-12)</f>
        <v>1.5707963267948966</v>
      </c>
      <c r="H956">
        <f t="shared" si="114"/>
        <v>-0.14915094756795183</v>
      </c>
      <c r="I956">
        <f t="shared" si="115"/>
        <v>0.77371984331150068</v>
      </c>
      <c r="J956">
        <f t="shared" si="116"/>
        <v>1.7205058868607805</v>
      </c>
      <c r="L956">
        <f t="shared" si="117"/>
        <v>40</v>
      </c>
      <c r="M956">
        <v>18</v>
      </c>
      <c r="N956" s="3">
        <f t="shared" si="118"/>
        <v>0.05</v>
      </c>
      <c r="O956" s="4">
        <f>IF(AR956&gt;0.05,1,0.05)</f>
        <v>0.05</v>
      </c>
      <c r="W956" s="3">
        <f t="shared" si="119"/>
        <v>5.0020839411324403</v>
      </c>
      <c r="Y956">
        <f>(1-EXP(-W956*A956))/W956</f>
        <v>0.19991436828238329</v>
      </c>
      <c r="Z956">
        <f>A956-Y956</f>
        <v>2.0729239179104466</v>
      </c>
      <c r="AH956" s="3">
        <v>0.19991436828238299</v>
      </c>
      <c r="AI956" s="3">
        <v>2.0729239179104502</v>
      </c>
      <c r="AR956">
        <v>0.05</v>
      </c>
      <c r="AS956" s="4">
        <f>0.5/SIN(O956)*0.5</f>
        <v>5.0020839411324403</v>
      </c>
      <c r="AU956" s="4">
        <f t="shared" si="120"/>
        <v>0.19991436828238329</v>
      </c>
      <c r="AV956" s="4">
        <f t="shared" si="121"/>
        <v>2.0729239179104466</v>
      </c>
    </row>
    <row r="957" spans="1:48" x14ac:dyDescent="0.3">
      <c r="A957">
        <v>2.27283828619283</v>
      </c>
      <c r="E957" cm="1">
        <f t="array" ref="E957">INDEX($C$2:$C$104,L957)</f>
        <v>-0.25044510403928882</v>
      </c>
      <c r="G957">
        <f>PI()/12*(M957-12)</f>
        <v>1.8325957145940459</v>
      </c>
      <c r="H957">
        <f t="shared" si="114"/>
        <v>-0.14915094756795183</v>
      </c>
      <c r="I957">
        <f t="shared" si="115"/>
        <v>0.77371984331150068</v>
      </c>
      <c r="J957">
        <f t="shared" si="116"/>
        <v>1.9277316675300638</v>
      </c>
      <c r="L957">
        <f t="shared" si="117"/>
        <v>40</v>
      </c>
      <c r="M957">
        <v>19</v>
      </c>
      <c r="N957" s="3">
        <f t="shared" si="118"/>
        <v>0.05</v>
      </c>
      <c r="O957" s="4">
        <f>IF(AR957&gt;0.05,1,0.05)</f>
        <v>0.05</v>
      </c>
      <c r="W957" s="3">
        <f t="shared" si="119"/>
        <v>5.0020839411324403</v>
      </c>
      <c r="Y957">
        <f>(1-EXP(-W957*A957))/W957</f>
        <v>0.19991436828238329</v>
      </c>
      <c r="Z957">
        <f>A957-Y957</f>
        <v>2.0729239179104466</v>
      </c>
      <c r="AH957" s="3">
        <v>0.19991436828238299</v>
      </c>
      <c r="AI957" s="3">
        <v>2.0729239179104502</v>
      </c>
      <c r="AR957">
        <v>0.05</v>
      </c>
      <c r="AS957" s="4">
        <f>0.5/SIN(O957)*0.5</f>
        <v>5.0020839411324403</v>
      </c>
      <c r="AU957" s="4">
        <f t="shared" si="120"/>
        <v>0.19991436828238329</v>
      </c>
      <c r="AV957" s="4">
        <f t="shared" si="121"/>
        <v>2.0729239179104466</v>
      </c>
    </row>
    <row r="958" spans="1:48" x14ac:dyDescent="0.3">
      <c r="A958">
        <v>2.27283828619283</v>
      </c>
      <c r="E958" cm="1">
        <f t="array" ref="E958">INDEX($C$2:$C$104,L958)</f>
        <v>-0.25044510403928882</v>
      </c>
      <c r="G958">
        <f>PI()/12*(M958-12)</f>
        <v>2.0943951023931953</v>
      </c>
      <c r="H958">
        <f t="shared" si="114"/>
        <v>-0.14915094756795183</v>
      </c>
      <c r="I958">
        <f t="shared" si="115"/>
        <v>0.77371984331150068</v>
      </c>
      <c r="J958">
        <f t="shared" si="116"/>
        <v>2.1365010322667066</v>
      </c>
      <c r="L958">
        <f t="shared" si="117"/>
        <v>40</v>
      </c>
      <c r="M958">
        <v>20</v>
      </c>
      <c r="N958" s="3">
        <f t="shared" si="118"/>
        <v>0.05</v>
      </c>
      <c r="O958" s="4">
        <f>IF(AR958&gt;0.05,1,0.05)</f>
        <v>0.05</v>
      </c>
      <c r="W958" s="3">
        <f t="shared" si="119"/>
        <v>5.0020839411324403</v>
      </c>
      <c r="Y958">
        <f>(1-EXP(-W958*A958))/W958</f>
        <v>0.19991436828238329</v>
      </c>
      <c r="Z958">
        <f>A958-Y958</f>
        <v>2.0729239179104466</v>
      </c>
      <c r="AH958" s="3">
        <v>0.19991436828238299</v>
      </c>
      <c r="AI958" s="3">
        <v>2.0729239179104502</v>
      </c>
      <c r="AR958">
        <v>0.05</v>
      </c>
      <c r="AS958" s="4">
        <f>0.5/SIN(O958)*0.5</f>
        <v>5.0020839411324403</v>
      </c>
      <c r="AU958" s="4">
        <f t="shared" si="120"/>
        <v>0.19991436828238329</v>
      </c>
      <c r="AV958" s="4">
        <f t="shared" si="121"/>
        <v>2.0729239179104466</v>
      </c>
    </row>
    <row r="959" spans="1:48" x14ac:dyDescent="0.3">
      <c r="A959">
        <v>2.27283828619283</v>
      </c>
      <c r="E959" cm="1">
        <f t="array" ref="E959">INDEX($C$2:$C$104,L959)</f>
        <v>-0.25044510403928882</v>
      </c>
      <c r="G959">
        <f>PI()/12*(M959-12)</f>
        <v>2.3561944901923448</v>
      </c>
      <c r="H959">
        <f t="shared" si="114"/>
        <v>-0.14915094756795183</v>
      </c>
      <c r="I959">
        <f t="shared" si="115"/>
        <v>0.77371984331150068</v>
      </c>
      <c r="J959">
        <f t="shared" si="116"/>
        <v>2.340961063629476</v>
      </c>
      <c r="L959">
        <f t="shared" si="117"/>
        <v>40</v>
      </c>
      <c r="M959">
        <v>21</v>
      </c>
      <c r="N959" s="3">
        <f t="shared" si="118"/>
        <v>0.05</v>
      </c>
      <c r="O959" s="4">
        <f>IF(AR959&gt;0.05,1,0.05)</f>
        <v>0.05</v>
      </c>
      <c r="W959" s="3">
        <f t="shared" si="119"/>
        <v>5.0020839411324403</v>
      </c>
      <c r="Y959">
        <f>(1-EXP(-W959*A959))/W959</f>
        <v>0.19991436828238329</v>
      </c>
      <c r="Z959">
        <f>A959-Y959</f>
        <v>2.0729239179104466</v>
      </c>
      <c r="AH959" s="3">
        <v>0.19991436828238299</v>
      </c>
      <c r="AI959" s="3">
        <v>2.0729239179104502</v>
      </c>
      <c r="AR959">
        <v>0.05</v>
      </c>
      <c r="AS959" s="4">
        <f>0.5/SIN(O959)*0.5</f>
        <v>5.0020839411324403</v>
      </c>
      <c r="AU959" s="4">
        <f t="shared" si="120"/>
        <v>0.19991436828238329</v>
      </c>
      <c r="AV959" s="4">
        <f t="shared" si="121"/>
        <v>2.0729239179104466</v>
      </c>
    </row>
    <row r="960" spans="1:48" x14ac:dyDescent="0.3">
      <c r="A960">
        <v>2.27283828619283</v>
      </c>
      <c r="E960" cm="1">
        <f t="array" ref="E960">INDEX($C$2:$C$104,L960)</f>
        <v>-0.25044510403928882</v>
      </c>
      <c r="G960">
        <f>PI()/12*(M960-12)</f>
        <v>2.617993877991494</v>
      </c>
      <c r="H960">
        <f t="shared" si="114"/>
        <v>-0.14915094756795183</v>
      </c>
      <c r="I960">
        <f t="shared" si="115"/>
        <v>0.77371984331150068</v>
      </c>
      <c r="J960">
        <f t="shared" si="116"/>
        <v>2.5308319306213463</v>
      </c>
      <c r="L960">
        <f t="shared" si="117"/>
        <v>40</v>
      </c>
      <c r="M960">
        <v>22</v>
      </c>
      <c r="N960" s="3">
        <f t="shared" si="118"/>
        <v>0.05</v>
      </c>
      <c r="O960" s="4">
        <f>IF(AR960&gt;0.05,1,0.05)</f>
        <v>0.05</v>
      </c>
      <c r="W960" s="3">
        <f t="shared" si="119"/>
        <v>5.0020839411324403</v>
      </c>
      <c r="Y960">
        <f>(1-EXP(-W960*A960))/W960</f>
        <v>0.19991436828238329</v>
      </c>
      <c r="Z960">
        <f>A960-Y960</f>
        <v>2.0729239179104466</v>
      </c>
      <c r="AH960" s="3">
        <v>0.19991436828238299</v>
      </c>
      <c r="AI960" s="3">
        <v>2.0729239179104502</v>
      </c>
      <c r="AR960">
        <v>0.05</v>
      </c>
      <c r="AS960" s="4">
        <f>0.5/SIN(O960)*0.5</f>
        <v>5.0020839411324403</v>
      </c>
      <c r="AU960" s="4">
        <f t="shared" si="120"/>
        <v>0.19991436828238329</v>
      </c>
      <c r="AV960" s="4">
        <f t="shared" si="121"/>
        <v>2.0729239179104466</v>
      </c>
    </row>
    <row r="961" spans="1:48" x14ac:dyDescent="0.3">
      <c r="A961">
        <v>2.27283828619283</v>
      </c>
      <c r="E961" cm="1">
        <f t="array" ref="E961">INDEX($C$2:$C$104,L961)</f>
        <v>-0.25044510403928882</v>
      </c>
      <c r="G961">
        <f>PI()/12*(M961-12)</f>
        <v>2.8797932657906435</v>
      </c>
      <c r="H961">
        <f t="shared" si="114"/>
        <v>-0.14915094756795183</v>
      </c>
      <c r="I961">
        <f t="shared" si="115"/>
        <v>0.77371984331150068</v>
      </c>
      <c r="J961">
        <f t="shared" si="116"/>
        <v>2.6826173217539591</v>
      </c>
      <c r="L961">
        <f t="shared" si="117"/>
        <v>40</v>
      </c>
      <c r="M961">
        <v>23</v>
      </c>
      <c r="N961" s="3">
        <f t="shared" si="118"/>
        <v>0.05</v>
      </c>
      <c r="O961" s="4">
        <f>IF(AR961&gt;0.05,1,0.05)</f>
        <v>0.05</v>
      </c>
      <c r="W961" s="3">
        <f t="shared" si="119"/>
        <v>5.0020839411324403</v>
      </c>
      <c r="Y961">
        <f>(1-EXP(-W961*A961))/W961</f>
        <v>0.19991436828238329</v>
      </c>
      <c r="Z961">
        <f>A961-Y961</f>
        <v>2.0729239179104466</v>
      </c>
      <c r="AH961" s="3">
        <v>0.19991436828238299</v>
      </c>
      <c r="AI961" s="3">
        <v>2.0729239179104502</v>
      </c>
      <c r="AR961">
        <v>0.05</v>
      </c>
      <c r="AS961" s="4">
        <f>0.5/SIN(O961)*0.5</f>
        <v>5.0020839411324403</v>
      </c>
      <c r="AU961" s="4">
        <f t="shared" si="120"/>
        <v>0.19991436828238329</v>
      </c>
      <c r="AV961" s="4">
        <f t="shared" si="121"/>
        <v>2.0729239179104466</v>
      </c>
    </row>
    <row r="962" spans="1:48" x14ac:dyDescent="0.3">
      <c r="A962">
        <v>2.27283828619283</v>
      </c>
      <c r="E962" cm="1">
        <f t="array" ref="E962">INDEX($C$2:$C$104,L962)</f>
        <v>-0.25598054752286109</v>
      </c>
      <c r="G962">
        <f>PI()/12*(M962-12)</f>
        <v>-3.1415926535897931</v>
      </c>
      <c r="H962">
        <f t="shared" si="114"/>
        <v>-0.15237602944234421</v>
      </c>
      <c r="I962">
        <f t="shared" si="115"/>
        <v>0.77261236482227491</v>
      </c>
      <c r="J962">
        <f t="shared" si="116"/>
        <v>2.7518013778747523</v>
      </c>
      <c r="L962">
        <f t="shared" si="117"/>
        <v>41</v>
      </c>
      <c r="M962">
        <v>0</v>
      </c>
      <c r="N962" s="3">
        <f t="shared" si="118"/>
        <v>0.05</v>
      </c>
      <c r="O962" s="4">
        <f>IF(AR962&gt;0.05,1,0.05)</f>
        <v>0.05</v>
      </c>
      <c r="W962" s="3">
        <f t="shared" si="119"/>
        <v>5.0020839411324403</v>
      </c>
      <c r="Y962">
        <f>(1-EXP(-W962*A962))/W962</f>
        <v>0.19991436828238329</v>
      </c>
      <c r="Z962">
        <f>A962-Y962</f>
        <v>2.0729239179104466</v>
      </c>
      <c r="AH962" s="3">
        <v>0.19991436828238299</v>
      </c>
      <c r="AI962" s="3">
        <v>2.0729239179104502</v>
      </c>
      <c r="AR962">
        <v>0.05</v>
      </c>
      <c r="AS962" s="4">
        <f>0.5/SIN(O962)*0.5</f>
        <v>5.0020839411324403</v>
      </c>
      <c r="AU962" s="4">
        <f t="shared" si="120"/>
        <v>0.19991436828238329</v>
      </c>
      <c r="AV962" s="4">
        <f t="shared" si="121"/>
        <v>2.0729239179104466</v>
      </c>
    </row>
    <row r="963" spans="1:48" x14ac:dyDescent="0.3">
      <c r="A963">
        <v>2.27283828619283</v>
      </c>
      <c r="E963" cm="1">
        <f t="array" ref="E963">INDEX($C$2:$C$104,L963)</f>
        <v>-0.25598054752286109</v>
      </c>
      <c r="G963">
        <f>PI()/12*(M963-12)</f>
        <v>-2.8797932657906435</v>
      </c>
      <c r="H963">
        <f t="shared" ref="H963:H1026" si="122">SIN(E963)*SIN(RADIANS(37))</f>
        <v>-0.15237602944234421</v>
      </c>
      <c r="I963">
        <f t="shared" ref="I963:I1026" si="123">COS(E963)*COS(RADIANS(37))</f>
        <v>0.77261236482227491</v>
      </c>
      <c r="J963">
        <f t="shared" ref="J963:J1026" si="124">ACOS(H963+I963*COS(G963))</f>
        <v>2.6875065278806778</v>
      </c>
      <c r="L963">
        <f t="shared" ref="L963:L1026" si="125">INT((ROW()-2)/24) + 1</f>
        <v>41</v>
      </c>
      <c r="M963">
        <v>1</v>
      </c>
      <c r="N963" s="3">
        <f t="shared" ref="N963:N1026" si="126">MAX(0.05, PI()/2-J963)</f>
        <v>0.05</v>
      </c>
      <c r="O963" s="4">
        <f>IF(AR963&gt;0.05,1,0.05)</f>
        <v>0.05</v>
      </c>
      <c r="W963" s="3">
        <f t="shared" ref="W963:W1026" si="127">0.5/SIN(N963)*0.5</f>
        <v>5.0020839411324403</v>
      </c>
      <c r="Y963">
        <f>(1-EXP(-W963*A963))/W963</f>
        <v>0.19991436828238329</v>
      </c>
      <c r="Z963">
        <f>A963-Y963</f>
        <v>2.0729239179104466</v>
      </c>
      <c r="AH963" s="3">
        <v>0.19991436828238299</v>
      </c>
      <c r="AI963" s="3">
        <v>2.0729239179104502</v>
      </c>
      <c r="AR963">
        <v>0.05</v>
      </c>
      <c r="AS963" s="4">
        <f>0.5/SIN(O963)*0.5</f>
        <v>5.0020839411324403</v>
      </c>
      <c r="AU963" s="4">
        <f t="shared" ref="AU963:AU1026" si="128">(1-EXP(-AS963*A963))/AS963</f>
        <v>0.19991436828238329</v>
      </c>
      <c r="AV963" s="4">
        <f t="shared" ref="AV963:AV1026" si="129">A963-AU963</f>
        <v>2.0729239179104466</v>
      </c>
    </row>
    <row r="964" spans="1:48" x14ac:dyDescent="0.3">
      <c r="A964">
        <v>2.27283828619283</v>
      </c>
      <c r="E964" cm="1">
        <f t="array" ref="E964">INDEX($C$2:$C$104,L964)</f>
        <v>-0.25598054752286109</v>
      </c>
      <c r="G964">
        <f>PI()/12*(M964-12)</f>
        <v>-2.617993877991494</v>
      </c>
      <c r="H964">
        <f t="shared" si="122"/>
        <v>-0.15237602944234421</v>
      </c>
      <c r="I964">
        <f t="shared" si="123"/>
        <v>0.77261236482227491</v>
      </c>
      <c r="J964">
        <f t="shared" si="124"/>
        <v>2.5347943557851158</v>
      </c>
      <c r="L964">
        <f t="shared" si="125"/>
        <v>41</v>
      </c>
      <c r="M964">
        <v>2</v>
      </c>
      <c r="N964" s="3">
        <f t="shared" si="126"/>
        <v>0.05</v>
      </c>
      <c r="O964" s="4">
        <f>IF(AR964&gt;0.05,1,0.05)</f>
        <v>0.05</v>
      </c>
      <c r="W964" s="3">
        <f t="shared" si="127"/>
        <v>5.0020839411324403</v>
      </c>
      <c r="Y964">
        <f>(1-EXP(-W964*A964))/W964</f>
        <v>0.19991436828238329</v>
      </c>
      <c r="Z964">
        <f>A964-Y964</f>
        <v>2.0729239179104466</v>
      </c>
      <c r="AH964" s="3">
        <v>0.19991436828238299</v>
      </c>
      <c r="AI964" s="3">
        <v>2.0729239179104502</v>
      </c>
      <c r="AR964">
        <v>0.05</v>
      </c>
      <c r="AS964" s="4">
        <f>0.5/SIN(O964)*0.5</f>
        <v>5.0020839411324403</v>
      </c>
      <c r="AU964" s="4">
        <f t="shared" si="128"/>
        <v>0.19991436828238329</v>
      </c>
      <c r="AV964" s="4">
        <f t="shared" si="129"/>
        <v>2.0729239179104466</v>
      </c>
    </row>
    <row r="965" spans="1:48" x14ac:dyDescent="0.3">
      <c r="A965">
        <v>2.27283828619283</v>
      </c>
      <c r="E965" cm="1">
        <f t="array" ref="E965">INDEX($C$2:$C$104,L965)</f>
        <v>-0.25598054752286109</v>
      </c>
      <c r="G965">
        <f>PI()/12*(M965-12)</f>
        <v>-2.3561944901923448</v>
      </c>
      <c r="H965">
        <f t="shared" si="122"/>
        <v>-0.15237602944234421</v>
      </c>
      <c r="I965">
        <f t="shared" si="123"/>
        <v>0.77261236482227491</v>
      </c>
      <c r="J965">
        <f t="shared" si="124"/>
        <v>2.3443687500499308</v>
      </c>
      <c r="L965">
        <f t="shared" si="125"/>
        <v>41</v>
      </c>
      <c r="M965">
        <v>3</v>
      </c>
      <c r="N965" s="3">
        <f t="shared" si="126"/>
        <v>0.05</v>
      </c>
      <c r="O965" s="4">
        <f>IF(AR965&gt;0.05,1,0.05)</f>
        <v>0.05</v>
      </c>
      <c r="W965" s="3">
        <f t="shared" si="127"/>
        <v>5.0020839411324403</v>
      </c>
      <c r="Y965">
        <f>(1-EXP(-W965*A965))/W965</f>
        <v>0.19991436828238329</v>
      </c>
      <c r="Z965">
        <f>A965-Y965</f>
        <v>2.0729239179104466</v>
      </c>
      <c r="AH965" s="3">
        <v>0.19991436828238299</v>
      </c>
      <c r="AI965" s="3">
        <v>2.0729239179104502</v>
      </c>
      <c r="AR965">
        <v>0.05</v>
      </c>
      <c r="AS965" s="4">
        <f>0.5/SIN(O965)*0.5</f>
        <v>5.0020839411324403</v>
      </c>
      <c r="AU965" s="4">
        <f t="shared" si="128"/>
        <v>0.19991436828238329</v>
      </c>
      <c r="AV965" s="4">
        <f t="shared" si="129"/>
        <v>2.0729239179104466</v>
      </c>
    </row>
    <row r="966" spans="1:48" x14ac:dyDescent="0.3">
      <c r="A966">
        <v>2.27283828619283</v>
      </c>
      <c r="E966" cm="1">
        <f t="array" ref="E966">INDEX($C$2:$C$104,L966)</f>
        <v>-0.25598054752286109</v>
      </c>
      <c r="G966">
        <f>PI()/12*(M966-12)</f>
        <v>-2.0943951023931953</v>
      </c>
      <c r="H966">
        <f t="shared" si="122"/>
        <v>-0.15237602944234421</v>
      </c>
      <c r="I966">
        <f t="shared" si="123"/>
        <v>0.77261236482227491</v>
      </c>
      <c r="J966">
        <f t="shared" si="124"/>
        <v>2.1396685291994331</v>
      </c>
      <c r="L966">
        <f t="shared" si="125"/>
        <v>41</v>
      </c>
      <c r="M966">
        <v>4</v>
      </c>
      <c r="N966" s="3">
        <f t="shared" si="126"/>
        <v>0.05</v>
      </c>
      <c r="O966" s="4">
        <f>IF(AR966&gt;0.05,1,0.05)</f>
        <v>0.05</v>
      </c>
      <c r="W966" s="3">
        <f t="shared" si="127"/>
        <v>5.0020839411324403</v>
      </c>
      <c r="Y966">
        <f>(1-EXP(-W966*A966))/W966</f>
        <v>0.19991436828238329</v>
      </c>
      <c r="Z966">
        <f>A966-Y966</f>
        <v>2.0729239179104466</v>
      </c>
      <c r="AH966" s="3">
        <v>0.19991436828238299</v>
      </c>
      <c r="AI966" s="3">
        <v>2.0729239179104502</v>
      </c>
      <c r="AR966">
        <v>0.05</v>
      </c>
      <c r="AS966" s="4">
        <f>0.5/SIN(O966)*0.5</f>
        <v>5.0020839411324403</v>
      </c>
      <c r="AU966" s="4">
        <f t="shared" si="128"/>
        <v>0.19991436828238329</v>
      </c>
      <c r="AV966" s="4">
        <f t="shared" si="129"/>
        <v>2.0729239179104466</v>
      </c>
    </row>
    <row r="967" spans="1:48" x14ac:dyDescent="0.3">
      <c r="A967">
        <v>2.27283828619283</v>
      </c>
      <c r="E967" cm="1">
        <f t="array" ref="E967">INDEX($C$2:$C$104,L967)</f>
        <v>-0.25598054752286109</v>
      </c>
      <c r="G967">
        <f>PI()/12*(M967-12)</f>
        <v>-1.8325957145940459</v>
      </c>
      <c r="H967">
        <f t="shared" si="122"/>
        <v>-0.15237602944234421</v>
      </c>
      <c r="I967">
        <f t="shared" si="123"/>
        <v>0.77261236482227491</v>
      </c>
      <c r="J967">
        <f t="shared" si="124"/>
        <v>1.9308696165095121</v>
      </c>
      <c r="L967">
        <f t="shared" si="125"/>
        <v>41</v>
      </c>
      <c r="M967">
        <v>5</v>
      </c>
      <c r="N967" s="3">
        <f t="shared" si="126"/>
        <v>0.05</v>
      </c>
      <c r="O967" s="4">
        <f>IF(AR967&gt;0.05,1,0.05)</f>
        <v>0.05</v>
      </c>
      <c r="W967" s="3">
        <f t="shared" si="127"/>
        <v>5.0020839411324403</v>
      </c>
      <c r="Y967">
        <f>(1-EXP(-W967*A967))/W967</f>
        <v>0.19991436828238329</v>
      </c>
      <c r="Z967">
        <f>A967-Y967</f>
        <v>2.0729239179104466</v>
      </c>
      <c r="AH967" s="3">
        <v>0.19991436828238299</v>
      </c>
      <c r="AI967" s="3">
        <v>2.0729239179104502</v>
      </c>
      <c r="AR967">
        <v>0.05</v>
      </c>
      <c r="AS967" s="4">
        <f>0.5/SIN(O967)*0.5</f>
        <v>5.0020839411324403</v>
      </c>
      <c r="AU967" s="4">
        <f t="shared" si="128"/>
        <v>0.19991436828238329</v>
      </c>
      <c r="AV967" s="4">
        <f t="shared" si="129"/>
        <v>2.0729239179104466</v>
      </c>
    </row>
    <row r="968" spans="1:48" x14ac:dyDescent="0.3">
      <c r="A968">
        <v>2.3467011227391001</v>
      </c>
      <c r="E968" cm="1">
        <f t="array" ref="E968">INDEX($C$2:$C$104,L968)</f>
        <v>-0.25598054752286109</v>
      </c>
      <c r="G968">
        <f>PI()/12*(M968-12)</f>
        <v>-1.5707963267948966</v>
      </c>
      <c r="H968">
        <f t="shared" si="122"/>
        <v>-0.15237602944234421</v>
      </c>
      <c r="I968">
        <f t="shared" si="123"/>
        <v>0.77261236482227491</v>
      </c>
      <c r="J968">
        <f t="shared" si="124"/>
        <v>1.7237682596387343</v>
      </c>
      <c r="L968">
        <f t="shared" si="125"/>
        <v>41</v>
      </c>
      <c r="M968">
        <v>6</v>
      </c>
      <c r="N968" s="3">
        <f t="shared" si="126"/>
        <v>0.05</v>
      </c>
      <c r="O968" s="4">
        <f>IF(AR968&gt;0.05,1,0.05)</f>
        <v>0.05</v>
      </c>
      <c r="W968" s="3">
        <f t="shared" si="127"/>
        <v>5.0020839411324403</v>
      </c>
      <c r="Y968">
        <f>(1-EXP(-W968*A968))/W968</f>
        <v>0.19991508146659384</v>
      </c>
      <c r="Z968">
        <f>A968-Y968</f>
        <v>2.1467860412725064</v>
      </c>
      <c r="AH968" s="3">
        <v>0.19991508146659301</v>
      </c>
      <c r="AI968" s="3">
        <v>2.1467860412725002</v>
      </c>
      <c r="AR968">
        <v>0.05</v>
      </c>
      <c r="AS968" s="4">
        <f>0.5/SIN(O968)*0.5</f>
        <v>5.0020839411324403</v>
      </c>
      <c r="AU968" s="4">
        <f t="shared" si="128"/>
        <v>0.19991508146659384</v>
      </c>
      <c r="AV968" s="4">
        <f t="shared" si="129"/>
        <v>2.1467860412725064</v>
      </c>
    </row>
    <row r="969" spans="1:48" x14ac:dyDescent="0.3">
      <c r="A969">
        <v>2.3467011227391001</v>
      </c>
      <c r="E969" cm="1">
        <f t="array" ref="E969">INDEX($C$2:$C$104,L969)</f>
        <v>-0.25598054752286109</v>
      </c>
      <c r="G969">
        <f>PI()/12*(M969-12)</f>
        <v>-1.308996938995747</v>
      </c>
      <c r="H969">
        <f t="shared" si="122"/>
        <v>-0.15237602944234421</v>
      </c>
      <c r="I969">
        <f t="shared" si="123"/>
        <v>0.77261236482227491</v>
      </c>
      <c r="J969">
        <f t="shared" si="124"/>
        <v>1.5231875788361138</v>
      </c>
      <c r="L969">
        <f t="shared" si="125"/>
        <v>41</v>
      </c>
      <c r="M969">
        <v>7</v>
      </c>
      <c r="N969" s="3">
        <f t="shared" si="126"/>
        <v>0.05</v>
      </c>
      <c r="O969" s="4">
        <f>IF(AR969&gt;0.05,1,0.05)</f>
        <v>0.05</v>
      </c>
      <c r="W969" s="3">
        <f t="shared" si="127"/>
        <v>5.0020839411324403</v>
      </c>
      <c r="Y969">
        <f>(1-EXP(-W969*A969))/W969</f>
        <v>0.19991508146659384</v>
      </c>
      <c r="Z969">
        <f>A969-Y969</f>
        <v>2.1467860412725064</v>
      </c>
      <c r="AH969" s="3">
        <v>0.19991508146659301</v>
      </c>
      <c r="AI969" s="3">
        <v>2.1467860412725002</v>
      </c>
      <c r="AR969">
        <v>0.05</v>
      </c>
      <c r="AS969" s="4">
        <f>0.5/SIN(O969)*0.5</f>
        <v>5.0020839411324403</v>
      </c>
      <c r="AU969" s="4">
        <f t="shared" si="128"/>
        <v>0.19991508146659384</v>
      </c>
      <c r="AV969" s="4">
        <f t="shared" si="129"/>
        <v>2.1467860412725064</v>
      </c>
    </row>
    <row r="970" spans="1:48" x14ac:dyDescent="0.3">
      <c r="A970">
        <v>2.3467011227391001</v>
      </c>
      <c r="E970" cm="1">
        <f t="array" ref="E970">INDEX($C$2:$C$104,L970)</f>
        <v>-0.25598054752286109</v>
      </c>
      <c r="G970">
        <f>PI()/12*(M970-12)</f>
        <v>-1.0471975511965976</v>
      </c>
      <c r="H970">
        <f t="shared" si="122"/>
        <v>-0.15237602944234421</v>
      </c>
      <c r="I970">
        <f t="shared" si="123"/>
        <v>0.77261236482227491</v>
      </c>
      <c r="J970">
        <f t="shared" si="124"/>
        <v>1.3346782834242383</v>
      </c>
      <c r="L970">
        <f t="shared" si="125"/>
        <v>41</v>
      </c>
      <c r="M970">
        <v>8</v>
      </c>
      <c r="N970" s="3">
        <f t="shared" si="126"/>
        <v>0.23611804337065823</v>
      </c>
      <c r="O970" s="4">
        <f>IF(AR970&gt;0.05,1,0.05)</f>
        <v>1</v>
      </c>
      <c r="W970" s="3">
        <f t="shared" si="127"/>
        <v>1.0686950648613069</v>
      </c>
      <c r="Y970">
        <f>(1-EXP(-W970*A970))/W970</f>
        <v>0.85951698702617563</v>
      </c>
      <c r="Z970">
        <f>A970-Y970</f>
        <v>1.4871841357129245</v>
      </c>
      <c r="AH970" s="3">
        <v>0.85951698702617496</v>
      </c>
      <c r="AI970" s="3">
        <v>1.4871841357129201</v>
      </c>
      <c r="AR970">
        <v>0.23611804337065823</v>
      </c>
      <c r="AS970" s="4">
        <f>0.5/SIN(O970)*0.5</f>
        <v>0.29709877644453031</v>
      </c>
      <c r="AU970" s="4">
        <f t="shared" si="128"/>
        <v>1.6897522330649453</v>
      </c>
      <c r="AV970" s="4">
        <f t="shared" si="129"/>
        <v>0.65694888967415488</v>
      </c>
    </row>
    <row r="971" spans="1:48" x14ac:dyDescent="0.3">
      <c r="A971">
        <v>2.3467011227391001</v>
      </c>
      <c r="E971" cm="1">
        <f t="array" ref="E971">INDEX($C$2:$C$104,L971)</f>
        <v>-0.25598054752286109</v>
      </c>
      <c r="G971">
        <f>PI()/12*(M971-12)</f>
        <v>-0.78539816339744828</v>
      </c>
      <c r="H971">
        <f t="shared" si="122"/>
        <v>-0.15237602944234421</v>
      </c>
      <c r="I971">
        <f t="shared" si="123"/>
        <v>0.77261236482227491</v>
      </c>
      <c r="J971">
        <f t="shared" si="124"/>
        <v>1.1658783047062353</v>
      </c>
      <c r="L971">
        <f t="shared" si="125"/>
        <v>41</v>
      </c>
      <c r="M971">
        <v>9</v>
      </c>
      <c r="N971" s="3">
        <f t="shared" si="126"/>
        <v>0.40491802208866123</v>
      </c>
      <c r="O971" s="4">
        <f>IF(AR971&gt;0.05,1,0.05)</f>
        <v>1</v>
      </c>
      <c r="W971" s="3">
        <f t="shared" si="127"/>
        <v>0.63460891026605992</v>
      </c>
      <c r="Y971">
        <f>(1-EXP(-W971*A971))/W971</f>
        <v>1.2203664441478241</v>
      </c>
      <c r="Z971">
        <f>A971-Y971</f>
        <v>1.126334678591276</v>
      </c>
      <c r="AH971" s="3">
        <v>1.2203664441478199</v>
      </c>
      <c r="AI971" s="3">
        <v>1.12633467859127</v>
      </c>
      <c r="AR971">
        <v>0.40491802208866123</v>
      </c>
      <c r="AS971" s="4">
        <f>0.5/SIN(O971)*0.5</f>
        <v>0.29709877644453031</v>
      </c>
      <c r="AU971" s="4">
        <f t="shared" si="128"/>
        <v>1.6897522330649453</v>
      </c>
      <c r="AV971" s="4">
        <f t="shared" si="129"/>
        <v>0.65694888967415488</v>
      </c>
    </row>
    <row r="972" spans="1:48" x14ac:dyDescent="0.3">
      <c r="A972">
        <v>2.3467011227391001</v>
      </c>
      <c r="E972" cm="1">
        <f t="array" ref="E972">INDEX($C$2:$C$104,L972)</f>
        <v>-0.25598054752286109</v>
      </c>
      <c r="G972">
        <f>PI()/12*(M972-12)</f>
        <v>-0.52359877559829882</v>
      </c>
      <c r="H972">
        <f t="shared" si="122"/>
        <v>-0.15237602944234421</v>
      </c>
      <c r="I972">
        <f t="shared" si="123"/>
        <v>0.77261236482227491</v>
      </c>
      <c r="J972">
        <f t="shared" si="124"/>
        <v>1.0277740113174525</v>
      </c>
      <c r="L972">
        <f t="shared" si="125"/>
        <v>41</v>
      </c>
      <c r="M972">
        <v>10</v>
      </c>
      <c r="N972" s="3">
        <f t="shared" si="126"/>
        <v>0.54302231547744406</v>
      </c>
      <c r="O972" s="4">
        <f>IF(AR972&gt;0.05,1,0.05)</f>
        <v>1</v>
      </c>
      <c r="W972" s="3">
        <f t="shared" si="127"/>
        <v>0.48381549523171591</v>
      </c>
      <c r="Y972">
        <f>(1-EXP(-W972*A972))/W972</f>
        <v>1.4028010824217636</v>
      </c>
      <c r="Z972">
        <f>A972-Y972</f>
        <v>0.94390004031733654</v>
      </c>
      <c r="AH972" s="3">
        <v>1.40280108242176</v>
      </c>
      <c r="AI972" s="3">
        <v>0.94390004031733699</v>
      </c>
      <c r="AR972">
        <v>0.54302231547744406</v>
      </c>
      <c r="AS972" s="4">
        <f>0.5/SIN(O972)*0.5</f>
        <v>0.29709877644453031</v>
      </c>
      <c r="AU972" s="4">
        <f t="shared" si="128"/>
        <v>1.6897522330649453</v>
      </c>
      <c r="AV972" s="4">
        <f t="shared" si="129"/>
        <v>0.65694888967415488</v>
      </c>
    </row>
    <row r="973" spans="1:48" x14ac:dyDescent="0.3">
      <c r="A973">
        <v>2.3467011227391001</v>
      </c>
      <c r="E973" cm="1">
        <f t="array" ref="E973">INDEX($C$2:$C$104,L973)</f>
        <v>-0.25598054752286109</v>
      </c>
      <c r="G973">
        <f>PI()/12*(M973-12)</f>
        <v>-0.26179938779914941</v>
      </c>
      <c r="H973">
        <f t="shared" si="122"/>
        <v>-0.15237602944234421</v>
      </c>
      <c r="I973">
        <f t="shared" si="123"/>
        <v>0.77261236482227491</v>
      </c>
      <c r="J973">
        <f t="shared" si="124"/>
        <v>0.93488592462739395</v>
      </c>
      <c r="L973">
        <f t="shared" si="125"/>
        <v>41</v>
      </c>
      <c r="M973">
        <v>11</v>
      </c>
      <c r="N973" s="3">
        <f t="shared" si="126"/>
        <v>0.63591040216750261</v>
      </c>
      <c r="O973" s="4">
        <f>IF(AR973&gt;0.05,1,0.05)</f>
        <v>1</v>
      </c>
      <c r="W973" s="3">
        <f t="shared" si="127"/>
        <v>0.42093905251013358</v>
      </c>
      <c r="Y973">
        <f>(1-EXP(-W973*A973))/W973</f>
        <v>1.4909799755572819</v>
      </c>
      <c r="Z973">
        <f>A973-Y973</f>
        <v>0.85572114718181824</v>
      </c>
      <c r="AH973" s="3">
        <v>1.4909799755572799</v>
      </c>
      <c r="AI973" s="3">
        <v>0.85572114718181802</v>
      </c>
      <c r="AR973">
        <v>0.63591040216750261</v>
      </c>
      <c r="AS973" s="4">
        <f>0.5/SIN(O973)*0.5</f>
        <v>0.29709877644453031</v>
      </c>
      <c r="AU973" s="4">
        <f t="shared" si="128"/>
        <v>1.6897522330649453</v>
      </c>
      <c r="AV973" s="4">
        <f t="shared" si="129"/>
        <v>0.65694888967415488</v>
      </c>
    </row>
    <row r="974" spans="1:48" x14ac:dyDescent="0.3">
      <c r="A974">
        <v>2.3467011227391001</v>
      </c>
      <c r="E974" cm="1">
        <f t="array" ref="E974">INDEX($C$2:$C$104,L974)</f>
        <v>-0.25598054752286109</v>
      </c>
      <c r="G974">
        <f>PI()/12*(M974-12)</f>
        <v>0</v>
      </c>
      <c r="H974">
        <f t="shared" si="122"/>
        <v>-0.15237602944234421</v>
      </c>
      <c r="I974">
        <f t="shared" si="123"/>
        <v>0.77261236482227491</v>
      </c>
      <c r="J974">
        <f t="shared" si="124"/>
        <v>0.90175237076076309</v>
      </c>
      <c r="L974">
        <f t="shared" si="125"/>
        <v>41</v>
      </c>
      <c r="M974">
        <v>12</v>
      </c>
      <c r="N974" s="3">
        <f t="shared" si="126"/>
        <v>0.66904395603413347</v>
      </c>
      <c r="O974" s="4">
        <f>IF(AR974&gt;0.05,1,0.05)</f>
        <v>1</v>
      </c>
      <c r="W974" s="3">
        <f t="shared" si="127"/>
        <v>0.40307216094790793</v>
      </c>
      <c r="Y974">
        <f>(1-EXP(-W974*A974))/W974</f>
        <v>1.5175103060851458</v>
      </c>
      <c r="Z974">
        <f>A974-Y974</f>
        <v>0.82919081665395433</v>
      </c>
      <c r="AH974" s="3">
        <v>1.51751030608514</v>
      </c>
      <c r="AI974" s="3">
        <v>0.829190816653954</v>
      </c>
      <c r="AR974">
        <v>0.66904395603413347</v>
      </c>
      <c r="AS974" s="4">
        <f>0.5/SIN(O974)*0.5</f>
        <v>0.29709877644453031</v>
      </c>
      <c r="AU974" s="4">
        <f t="shared" si="128"/>
        <v>1.6897522330649453</v>
      </c>
      <c r="AV974" s="4">
        <f t="shared" si="129"/>
        <v>0.65694888967415488</v>
      </c>
    </row>
    <row r="975" spans="1:48" x14ac:dyDescent="0.3">
      <c r="A975">
        <v>2.3467011227391001</v>
      </c>
      <c r="E975" cm="1">
        <f t="array" ref="E975">INDEX($C$2:$C$104,L975)</f>
        <v>-0.25598054752286109</v>
      </c>
      <c r="G975">
        <f>PI()/12*(M975-12)</f>
        <v>0.26179938779914941</v>
      </c>
      <c r="H975">
        <f t="shared" si="122"/>
        <v>-0.15237602944234421</v>
      </c>
      <c r="I975">
        <f t="shared" si="123"/>
        <v>0.77261236482227491</v>
      </c>
      <c r="J975">
        <f t="shared" si="124"/>
        <v>0.93488592462739395</v>
      </c>
      <c r="L975">
        <f t="shared" si="125"/>
        <v>41</v>
      </c>
      <c r="M975">
        <v>13</v>
      </c>
      <c r="N975" s="3">
        <f t="shared" si="126"/>
        <v>0.63591040216750261</v>
      </c>
      <c r="O975" s="4">
        <f>IF(AR975&gt;0.05,1,0.05)</f>
        <v>1</v>
      </c>
      <c r="W975" s="3">
        <f t="shared" si="127"/>
        <v>0.42093905251013358</v>
      </c>
      <c r="Y975">
        <f>(1-EXP(-W975*A975))/W975</f>
        <v>1.4909799755572819</v>
      </c>
      <c r="Z975">
        <f>A975-Y975</f>
        <v>0.85572114718181824</v>
      </c>
      <c r="AH975" s="3">
        <v>1.4909799755572799</v>
      </c>
      <c r="AI975" s="3">
        <v>0.85572114718181802</v>
      </c>
      <c r="AR975">
        <v>0.63591040216750261</v>
      </c>
      <c r="AS975" s="4">
        <f>0.5/SIN(O975)*0.5</f>
        <v>0.29709877644453031</v>
      </c>
      <c r="AU975" s="4">
        <f t="shared" si="128"/>
        <v>1.6897522330649453</v>
      </c>
      <c r="AV975" s="4">
        <f t="shared" si="129"/>
        <v>0.65694888967415488</v>
      </c>
    </row>
    <row r="976" spans="1:48" x14ac:dyDescent="0.3">
      <c r="A976">
        <v>2.3467011227391001</v>
      </c>
      <c r="E976" cm="1">
        <f t="array" ref="E976">INDEX($C$2:$C$104,L976)</f>
        <v>-0.25598054752286109</v>
      </c>
      <c r="G976">
        <f>PI()/12*(M976-12)</f>
        <v>0.52359877559829882</v>
      </c>
      <c r="H976">
        <f t="shared" si="122"/>
        <v>-0.15237602944234421</v>
      </c>
      <c r="I976">
        <f t="shared" si="123"/>
        <v>0.77261236482227491</v>
      </c>
      <c r="J976">
        <f t="shared" si="124"/>
        <v>1.0277740113174525</v>
      </c>
      <c r="L976">
        <f t="shared" si="125"/>
        <v>41</v>
      </c>
      <c r="M976">
        <v>14</v>
      </c>
      <c r="N976" s="3">
        <f t="shared" si="126"/>
        <v>0.54302231547744406</v>
      </c>
      <c r="O976" s="4">
        <f>IF(AR976&gt;0.05,1,0.05)</f>
        <v>1</v>
      </c>
      <c r="W976" s="3">
        <f t="shared" si="127"/>
        <v>0.48381549523171591</v>
      </c>
      <c r="Y976">
        <f>(1-EXP(-W976*A976))/W976</f>
        <v>1.4028010824217636</v>
      </c>
      <c r="Z976">
        <f>A976-Y976</f>
        <v>0.94390004031733654</v>
      </c>
      <c r="AH976" s="3">
        <v>1.40280108242176</v>
      </c>
      <c r="AI976" s="3">
        <v>0.94390004031733699</v>
      </c>
      <c r="AR976">
        <v>0.54302231547744406</v>
      </c>
      <c r="AS976" s="4">
        <f>0.5/SIN(O976)*0.5</f>
        <v>0.29709877644453031</v>
      </c>
      <c r="AU976" s="4">
        <f t="shared" si="128"/>
        <v>1.6897522330649453</v>
      </c>
      <c r="AV976" s="4">
        <f t="shared" si="129"/>
        <v>0.65694888967415488</v>
      </c>
    </row>
    <row r="977" spans="1:48" x14ac:dyDescent="0.3">
      <c r="A977">
        <v>2.3467011227391001</v>
      </c>
      <c r="E977" cm="1">
        <f t="array" ref="E977">INDEX($C$2:$C$104,L977)</f>
        <v>-0.25598054752286109</v>
      </c>
      <c r="G977">
        <f>PI()/12*(M977-12)</f>
        <v>0.78539816339744828</v>
      </c>
      <c r="H977">
        <f t="shared" si="122"/>
        <v>-0.15237602944234421</v>
      </c>
      <c r="I977">
        <f t="shared" si="123"/>
        <v>0.77261236482227491</v>
      </c>
      <c r="J977">
        <f t="shared" si="124"/>
        <v>1.1658783047062353</v>
      </c>
      <c r="L977">
        <f t="shared" si="125"/>
        <v>41</v>
      </c>
      <c r="M977">
        <v>15</v>
      </c>
      <c r="N977" s="3">
        <f t="shared" si="126"/>
        <v>0.40491802208866123</v>
      </c>
      <c r="O977" s="4">
        <f>IF(AR977&gt;0.05,1,0.05)</f>
        <v>1</v>
      </c>
      <c r="W977" s="3">
        <f t="shared" si="127"/>
        <v>0.63460891026605992</v>
      </c>
      <c r="Y977">
        <f>(1-EXP(-W977*A977))/W977</f>
        <v>1.2203664441478241</v>
      </c>
      <c r="Z977">
        <f>A977-Y977</f>
        <v>1.126334678591276</v>
      </c>
      <c r="AH977" s="3">
        <v>1.2203664441478199</v>
      </c>
      <c r="AI977" s="3">
        <v>1.12633467859127</v>
      </c>
      <c r="AR977">
        <v>0.40491802208866123</v>
      </c>
      <c r="AS977" s="4">
        <f>0.5/SIN(O977)*0.5</f>
        <v>0.29709877644453031</v>
      </c>
      <c r="AU977" s="4">
        <f t="shared" si="128"/>
        <v>1.6897522330649453</v>
      </c>
      <c r="AV977" s="4">
        <f t="shared" si="129"/>
        <v>0.65694888967415488</v>
      </c>
    </row>
    <row r="978" spans="1:48" x14ac:dyDescent="0.3">
      <c r="A978">
        <v>2.3467011227391001</v>
      </c>
      <c r="E978" cm="1">
        <f t="array" ref="E978">INDEX($C$2:$C$104,L978)</f>
        <v>-0.25598054752286109</v>
      </c>
      <c r="G978">
        <f>PI()/12*(M978-12)</f>
        <v>1.0471975511965976</v>
      </c>
      <c r="H978">
        <f t="shared" si="122"/>
        <v>-0.15237602944234421</v>
      </c>
      <c r="I978">
        <f t="shared" si="123"/>
        <v>0.77261236482227491</v>
      </c>
      <c r="J978">
        <f t="shared" si="124"/>
        <v>1.3346782834242383</v>
      </c>
      <c r="L978">
        <f t="shared" si="125"/>
        <v>41</v>
      </c>
      <c r="M978">
        <v>16</v>
      </c>
      <c r="N978" s="3">
        <f t="shared" si="126"/>
        <v>0.23611804337065823</v>
      </c>
      <c r="O978" s="4">
        <f>IF(AR978&gt;0.05,1,0.05)</f>
        <v>1</v>
      </c>
      <c r="W978" s="3">
        <f t="shared" si="127"/>
        <v>1.0686950648613069</v>
      </c>
      <c r="Y978">
        <f>(1-EXP(-W978*A978))/W978</f>
        <v>0.85951698702617563</v>
      </c>
      <c r="Z978">
        <f>A978-Y978</f>
        <v>1.4871841357129245</v>
      </c>
      <c r="AH978" s="3">
        <v>0.85951698702617496</v>
      </c>
      <c r="AI978" s="3">
        <v>1.4871841357129201</v>
      </c>
      <c r="AR978">
        <v>0.23611804337065823</v>
      </c>
      <c r="AS978" s="4">
        <f>0.5/SIN(O978)*0.5</f>
        <v>0.29709877644453031</v>
      </c>
      <c r="AU978" s="4">
        <f t="shared" si="128"/>
        <v>1.6897522330649453</v>
      </c>
      <c r="AV978" s="4">
        <f t="shared" si="129"/>
        <v>0.65694888967415488</v>
      </c>
    </row>
    <row r="979" spans="1:48" x14ac:dyDescent="0.3">
      <c r="A979">
        <v>2.3467011227391001</v>
      </c>
      <c r="E979" cm="1">
        <f t="array" ref="E979">INDEX($C$2:$C$104,L979)</f>
        <v>-0.25598054752286109</v>
      </c>
      <c r="G979">
        <f>PI()/12*(M979-12)</f>
        <v>1.308996938995747</v>
      </c>
      <c r="H979">
        <f t="shared" si="122"/>
        <v>-0.15237602944234421</v>
      </c>
      <c r="I979">
        <f t="shared" si="123"/>
        <v>0.77261236482227491</v>
      </c>
      <c r="J979">
        <f t="shared" si="124"/>
        <v>1.5231875788361138</v>
      </c>
      <c r="L979">
        <f t="shared" si="125"/>
        <v>41</v>
      </c>
      <c r="M979">
        <v>17</v>
      </c>
      <c r="N979" s="3">
        <f t="shared" si="126"/>
        <v>0.05</v>
      </c>
      <c r="O979" s="4">
        <f>IF(AR979&gt;0.05,1,0.05)</f>
        <v>0.05</v>
      </c>
      <c r="W979" s="3">
        <f t="shared" si="127"/>
        <v>5.0020839411324403</v>
      </c>
      <c r="Y979">
        <f>(1-EXP(-W979*A979))/W979</f>
        <v>0.19991508146659384</v>
      </c>
      <c r="Z979">
        <f>A979-Y979</f>
        <v>2.1467860412725064</v>
      </c>
      <c r="AH979" s="3">
        <v>0.19991508146659301</v>
      </c>
      <c r="AI979" s="3">
        <v>2.1467860412725002</v>
      </c>
      <c r="AR979">
        <v>0.05</v>
      </c>
      <c r="AS979" s="4">
        <f>0.5/SIN(O979)*0.5</f>
        <v>5.0020839411324403</v>
      </c>
      <c r="AU979" s="4">
        <f t="shared" si="128"/>
        <v>0.19991508146659384</v>
      </c>
      <c r="AV979" s="4">
        <f t="shared" si="129"/>
        <v>2.1467860412725064</v>
      </c>
    </row>
    <row r="980" spans="1:48" x14ac:dyDescent="0.3">
      <c r="A980">
        <v>2.3467011227391001</v>
      </c>
      <c r="E980" cm="1">
        <f t="array" ref="E980">INDEX($C$2:$C$104,L980)</f>
        <v>-0.25598054752286109</v>
      </c>
      <c r="G980">
        <f>PI()/12*(M980-12)</f>
        <v>1.5707963267948966</v>
      </c>
      <c r="H980">
        <f t="shared" si="122"/>
        <v>-0.15237602944234421</v>
      </c>
      <c r="I980">
        <f t="shared" si="123"/>
        <v>0.77261236482227491</v>
      </c>
      <c r="J980">
        <f t="shared" si="124"/>
        <v>1.7237682596387343</v>
      </c>
      <c r="L980">
        <f t="shared" si="125"/>
        <v>41</v>
      </c>
      <c r="M980">
        <v>18</v>
      </c>
      <c r="N980" s="3">
        <f t="shared" si="126"/>
        <v>0.05</v>
      </c>
      <c r="O980" s="4">
        <f>IF(AR980&gt;0.05,1,0.05)</f>
        <v>0.05</v>
      </c>
      <c r="W980" s="3">
        <f t="shared" si="127"/>
        <v>5.0020839411324403</v>
      </c>
      <c r="Y980">
        <f>(1-EXP(-W980*A980))/W980</f>
        <v>0.19991508146659384</v>
      </c>
      <c r="Z980">
        <f>A980-Y980</f>
        <v>2.1467860412725064</v>
      </c>
      <c r="AH980" s="3">
        <v>0.19991508146659301</v>
      </c>
      <c r="AI980" s="3">
        <v>2.1467860412725002</v>
      </c>
      <c r="AR980">
        <v>0.05</v>
      </c>
      <c r="AS980" s="4">
        <f>0.5/SIN(O980)*0.5</f>
        <v>5.0020839411324403</v>
      </c>
      <c r="AU980" s="4">
        <f t="shared" si="128"/>
        <v>0.19991508146659384</v>
      </c>
      <c r="AV980" s="4">
        <f t="shared" si="129"/>
        <v>2.1467860412725064</v>
      </c>
    </row>
    <row r="981" spans="1:48" x14ac:dyDescent="0.3">
      <c r="A981">
        <v>2.3467011227391001</v>
      </c>
      <c r="E981" cm="1">
        <f t="array" ref="E981">INDEX($C$2:$C$104,L981)</f>
        <v>-0.25598054752286109</v>
      </c>
      <c r="G981">
        <f>PI()/12*(M981-12)</f>
        <v>1.8325957145940459</v>
      </c>
      <c r="H981">
        <f t="shared" si="122"/>
        <v>-0.15237602944234421</v>
      </c>
      <c r="I981">
        <f t="shared" si="123"/>
        <v>0.77261236482227491</v>
      </c>
      <c r="J981">
        <f t="shared" si="124"/>
        <v>1.9308696165095121</v>
      </c>
      <c r="L981">
        <f t="shared" si="125"/>
        <v>41</v>
      </c>
      <c r="M981">
        <v>19</v>
      </c>
      <c r="N981" s="3">
        <f t="shared" si="126"/>
        <v>0.05</v>
      </c>
      <c r="O981" s="4">
        <f>IF(AR981&gt;0.05,1,0.05)</f>
        <v>0.05</v>
      </c>
      <c r="W981" s="3">
        <f t="shared" si="127"/>
        <v>5.0020839411324403</v>
      </c>
      <c r="Y981">
        <f>(1-EXP(-W981*A981))/W981</f>
        <v>0.19991508146659384</v>
      </c>
      <c r="Z981">
        <f>A981-Y981</f>
        <v>2.1467860412725064</v>
      </c>
      <c r="AH981" s="3">
        <v>0.19991508146659301</v>
      </c>
      <c r="AI981" s="3">
        <v>2.1467860412725002</v>
      </c>
      <c r="AR981">
        <v>0.05</v>
      </c>
      <c r="AS981" s="4">
        <f>0.5/SIN(O981)*0.5</f>
        <v>5.0020839411324403</v>
      </c>
      <c r="AU981" s="4">
        <f t="shared" si="128"/>
        <v>0.19991508146659384</v>
      </c>
      <c r="AV981" s="4">
        <f t="shared" si="129"/>
        <v>2.1467860412725064</v>
      </c>
    </row>
    <row r="982" spans="1:48" x14ac:dyDescent="0.3">
      <c r="A982">
        <v>2.3467011227391001</v>
      </c>
      <c r="E982" cm="1">
        <f t="array" ref="E982">INDEX($C$2:$C$104,L982)</f>
        <v>-0.25598054752286109</v>
      </c>
      <c r="G982">
        <f>PI()/12*(M982-12)</f>
        <v>2.0943951023931953</v>
      </c>
      <c r="H982">
        <f t="shared" si="122"/>
        <v>-0.15237602944234421</v>
      </c>
      <c r="I982">
        <f t="shared" si="123"/>
        <v>0.77261236482227491</v>
      </c>
      <c r="J982">
        <f t="shared" si="124"/>
        <v>2.1396685291994331</v>
      </c>
      <c r="L982">
        <f t="shared" si="125"/>
        <v>41</v>
      </c>
      <c r="M982">
        <v>20</v>
      </c>
      <c r="N982" s="3">
        <f t="shared" si="126"/>
        <v>0.05</v>
      </c>
      <c r="O982" s="4">
        <f>IF(AR982&gt;0.05,1,0.05)</f>
        <v>0.05</v>
      </c>
      <c r="W982" s="3">
        <f t="shared" si="127"/>
        <v>5.0020839411324403</v>
      </c>
      <c r="Y982">
        <f>(1-EXP(-W982*A982))/W982</f>
        <v>0.19991508146659384</v>
      </c>
      <c r="Z982">
        <f>A982-Y982</f>
        <v>2.1467860412725064</v>
      </c>
      <c r="AH982" s="3">
        <v>0.19991508146659301</v>
      </c>
      <c r="AI982" s="3">
        <v>2.1467860412725002</v>
      </c>
      <c r="AR982">
        <v>0.05</v>
      </c>
      <c r="AS982" s="4">
        <f>0.5/SIN(O982)*0.5</f>
        <v>5.0020839411324403</v>
      </c>
      <c r="AU982" s="4">
        <f t="shared" si="128"/>
        <v>0.19991508146659384</v>
      </c>
      <c r="AV982" s="4">
        <f t="shared" si="129"/>
        <v>2.1467860412725064</v>
      </c>
    </row>
    <row r="983" spans="1:48" x14ac:dyDescent="0.3">
      <c r="A983">
        <v>2.3467011227391001</v>
      </c>
      <c r="E983" cm="1">
        <f t="array" ref="E983">INDEX($C$2:$C$104,L983)</f>
        <v>-0.25598054752286109</v>
      </c>
      <c r="G983">
        <f>PI()/12*(M983-12)</f>
        <v>2.3561944901923448</v>
      </c>
      <c r="H983">
        <f t="shared" si="122"/>
        <v>-0.15237602944234421</v>
      </c>
      <c r="I983">
        <f t="shared" si="123"/>
        <v>0.77261236482227491</v>
      </c>
      <c r="J983">
        <f t="shared" si="124"/>
        <v>2.3443687500499308</v>
      </c>
      <c r="L983">
        <f t="shared" si="125"/>
        <v>41</v>
      </c>
      <c r="M983">
        <v>21</v>
      </c>
      <c r="N983" s="3">
        <f t="shared" si="126"/>
        <v>0.05</v>
      </c>
      <c r="O983" s="4">
        <f>IF(AR983&gt;0.05,1,0.05)</f>
        <v>0.05</v>
      </c>
      <c r="W983" s="3">
        <f t="shared" si="127"/>
        <v>5.0020839411324403</v>
      </c>
      <c r="Y983">
        <f>(1-EXP(-W983*A983))/W983</f>
        <v>0.19991508146659384</v>
      </c>
      <c r="Z983">
        <f>A983-Y983</f>
        <v>2.1467860412725064</v>
      </c>
      <c r="AH983" s="3">
        <v>0.19991508146659301</v>
      </c>
      <c r="AI983" s="3">
        <v>2.1467860412725002</v>
      </c>
      <c r="AR983">
        <v>0.05</v>
      </c>
      <c r="AS983" s="4">
        <f>0.5/SIN(O983)*0.5</f>
        <v>5.0020839411324403</v>
      </c>
      <c r="AU983" s="4">
        <f t="shared" si="128"/>
        <v>0.19991508146659384</v>
      </c>
      <c r="AV983" s="4">
        <f t="shared" si="129"/>
        <v>2.1467860412725064</v>
      </c>
    </row>
    <row r="984" spans="1:48" x14ac:dyDescent="0.3">
      <c r="A984">
        <v>2.3467011227391001</v>
      </c>
      <c r="E984" cm="1">
        <f t="array" ref="E984">INDEX($C$2:$C$104,L984)</f>
        <v>-0.25598054752286109</v>
      </c>
      <c r="G984">
        <f>PI()/12*(M984-12)</f>
        <v>2.617993877991494</v>
      </c>
      <c r="H984">
        <f t="shared" si="122"/>
        <v>-0.15237602944234421</v>
      </c>
      <c r="I984">
        <f t="shared" si="123"/>
        <v>0.77261236482227491</v>
      </c>
      <c r="J984">
        <f t="shared" si="124"/>
        <v>2.5347943557851158</v>
      </c>
      <c r="L984">
        <f t="shared" si="125"/>
        <v>41</v>
      </c>
      <c r="M984">
        <v>22</v>
      </c>
      <c r="N984" s="3">
        <f t="shared" si="126"/>
        <v>0.05</v>
      </c>
      <c r="O984" s="4">
        <f>IF(AR984&gt;0.05,1,0.05)</f>
        <v>0.05</v>
      </c>
      <c r="W984" s="3">
        <f t="shared" si="127"/>
        <v>5.0020839411324403</v>
      </c>
      <c r="Y984">
        <f>(1-EXP(-W984*A984))/W984</f>
        <v>0.19991508146659384</v>
      </c>
      <c r="Z984">
        <f>A984-Y984</f>
        <v>2.1467860412725064</v>
      </c>
      <c r="AH984" s="3">
        <v>0.19991508146659301</v>
      </c>
      <c r="AI984" s="3">
        <v>2.1467860412725002</v>
      </c>
      <c r="AR984">
        <v>0.05</v>
      </c>
      <c r="AS984" s="4">
        <f>0.5/SIN(O984)*0.5</f>
        <v>5.0020839411324403</v>
      </c>
      <c r="AU984" s="4">
        <f t="shared" si="128"/>
        <v>0.19991508146659384</v>
      </c>
      <c r="AV984" s="4">
        <f t="shared" si="129"/>
        <v>2.1467860412725064</v>
      </c>
    </row>
    <row r="985" spans="1:48" x14ac:dyDescent="0.3">
      <c r="A985">
        <v>2.3467011227391001</v>
      </c>
      <c r="E985" cm="1">
        <f t="array" ref="E985">INDEX($C$2:$C$104,L985)</f>
        <v>-0.25598054752286109</v>
      </c>
      <c r="G985">
        <f>PI()/12*(M985-12)</f>
        <v>2.8797932657906435</v>
      </c>
      <c r="H985">
        <f t="shared" si="122"/>
        <v>-0.15237602944234421</v>
      </c>
      <c r="I985">
        <f t="shared" si="123"/>
        <v>0.77261236482227491</v>
      </c>
      <c r="J985">
        <f t="shared" si="124"/>
        <v>2.6875065278806778</v>
      </c>
      <c r="L985">
        <f t="shared" si="125"/>
        <v>41</v>
      </c>
      <c r="M985">
        <v>23</v>
      </c>
      <c r="N985" s="3">
        <f t="shared" si="126"/>
        <v>0.05</v>
      </c>
      <c r="O985" s="4">
        <f>IF(AR985&gt;0.05,1,0.05)</f>
        <v>0.05</v>
      </c>
      <c r="W985" s="3">
        <f t="shared" si="127"/>
        <v>5.0020839411324403</v>
      </c>
      <c r="Y985">
        <f>(1-EXP(-W985*A985))/W985</f>
        <v>0.19991508146659384</v>
      </c>
      <c r="Z985">
        <f>A985-Y985</f>
        <v>2.1467860412725064</v>
      </c>
      <c r="AH985" s="3">
        <v>0.19991508146659301</v>
      </c>
      <c r="AI985" s="3">
        <v>2.1467860412725002</v>
      </c>
      <c r="AR985">
        <v>0.05</v>
      </c>
      <c r="AS985" s="4">
        <f>0.5/SIN(O985)*0.5</f>
        <v>5.0020839411324403</v>
      </c>
      <c r="AU985" s="4">
        <f t="shared" si="128"/>
        <v>0.19991508146659384</v>
      </c>
      <c r="AV985" s="4">
        <f t="shared" si="129"/>
        <v>2.1467860412725064</v>
      </c>
    </row>
    <row r="986" spans="1:48" x14ac:dyDescent="0.3">
      <c r="A986">
        <v>2.3467011227391001</v>
      </c>
      <c r="E986" cm="1">
        <f t="array" ref="E986">INDEX($C$2:$C$104,L986)</f>
        <v>-0.26144013844568992</v>
      </c>
      <c r="G986">
        <f>PI()/12*(M986-12)</f>
        <v>-3.1415926535897931</v>
      </c>
      <c r="H986">
        <f t="shared" si="122"/>
        <v>-0.15555234480866018</v>
      </c>
      <c r="I986">
        <f t="shared" si="123"/>
        <v>0.77149687275331669</v>
      </c>
      <c r="J986">
        <f t="shared" si="124"/>
        <v>2.7572609687975813</v>
      </c>
      <c r="L986">
        <f t="shared" si="125"/>
        <v>42</v>
      </c>
      <c r="M986">
        <v>0</v>
      </c>
      <c r="N986" s="3">
        <f t="shared" si="126"/>
        <v>0.05</v>
      </c>
      <c r="O986" s="4">
        <f>IF(AR986&gt;0.05,1,0.05)</f>
        <v>0.05</v>
      </c>
      <c r="W986" s="3">
        <f t="shared" si="127"/>
        <v>5.0020839411324403</v>
      </c>
      <c r="Y986">
        <f>(1-EXP(-W986*A986))/W986</f>
        <v>0.19991508146659384</v>
      </c>
      <c r="Z986">
        <f>A986-Y986</f>
        <v>2.1467860412725064</v>
      </c>
      <c r="AH986" s="3">
        <v>0.19991508146659301</v>
      </c>
      <c r="AI986" s="3">
        <v>2.1467860412725002</v>
      </c>
      <c r="AR986">
        <v>0.05</v>
      </c>
      <c r="AS986" s="4">
        <f>0.5/SIN(O986)*0.5</f>
        <v>5.0020839411324403</v>
      </c>
      <c r="AU986" s="4">
        <f t="shared" si="128"/>
        <v>0.19991508146659384</v>
      </c>
      <c r="AV986" s="4">
        <f t="shared" si="129"/>
        <v>2.1467860412725064</v>
      </c>
    </row>
    <row r="987" spans="1:48" x14ac:dyDescent="0.3">
      <c r="A987">
        <v>2.3467011227391001</v>
      </c>
      <c r="E987" cm="1">
        <f t="array" ref="E987">INDEX($C$2:$C$104,L987)</f>
        <v>-0.26144013844568992</v>
      </c>
      <c r="G987">
        <f>PI()/12*(M987-12)</f>
        <v>-2.8797932657906435</v>
      </c>
      <c r="H987">
        <f t="shared" si="122"/>
        <v>-0.15555234480866018</v>
      </c>
      <c r="I987">
        <f t="shared" si="123"/>
        <v>0.77149687275331669</v>
      </c>
      <c r="J987">
        <f t="shared" si="124"/>
        <v>2.6923150826691424</v>
      </c>
      <c r="L987">
        <f t="shared" si="125"/>
        <v>42</v>
      </c>
      <c r="M987">
        <v>1</v>
      </c>
      <c r="N987" s="3">
        <f t="shared" si="126"/>
        <v>0.05</v>
      </c>
      <c r="O987" s="4">
        <f>IF(AR987&gt;0.05,1,0.05)</f>
        <v>0.05</v>
      </c>
      <c r="W987" s="3">
        <f t="shared" si="127"/>
        <v>5.0020839411324403</v>
      </c>
      <c r="Y987">
        <f>(1-EXP(-W987*A987))/W987</f>
        <v>0.19991508146659384</v>
      </c>
      <c r="Z987">
        <f>A987-Y987</f>
        <v>2.1467860412725064</v>
      </c>
      <c r="AH987" s="3">
        <v>0.19991508146659301</v>
      </c>
      <c r="AI987" s="3">
        <v>2.1467860412725002</v>
      </c>
      <c r="AR987">
        <v>0.05</v>
      </c>
      <c r="AS987" s="4">
        <f>0.5/SIN(O987)*0.5</f>
        <v>5.0020839411324403</v>
      </c>
      <c r="AU987" s="4">
        <f t="shared" si="128"/>
        <v>0.19991508146659384</v>
      </c>
      <c r="AV987" s="4">
        <f t="shared" si="129"/>
        <v>2.1467860412725064</v>
      </c>
    </row>
    <row r="988" spans="1:48" x14ac:dyDescent="0.3">
      <c r="A988">
        <v>2.3467011227391001</v>
      </c>
      <c r="E988" cm="1">
        <f t="array" ref="E988">INDEX($C$2:$C$104,L988)</f>
        <v>-0.26144013844568992</v>
      </c>
      <c r="G988">
        <f>PI()/12*(M988-12)</f>
        <v>-2.617993877991494</v>
      </c>
      <c r="H988">
        <f t="shared" si="122"/>
        <v>-0.15555234480866018</v>
      </c>
      <c r="I988">
        <f t="shared" si="123"/>
        <v>0.77149687275331669</v>
      </c>
      <c r="J988">
        <f t="shared" si="124"/>
        <v>2.5386812823200899</v>
      </c>
      <c r="L988">
        <f t="shared" si="125"/>
        <v>42</v>
      </c>
      <c r="M988">
        <v>2</v>
      </c>
      <c r="N988" s="3">
        <f t="shared" si="126"/>
        <v>0.05</v>
      </c>
      <c r="O988" s="4">
        <f>IF(AR988&gt;0.05,1,0.05)</f>
        <v>0.05</v>
      </c>
      <c r="W988" s="3">
        <f t="shared" si="127"/>
        <v>5.0020839411324403</v>
      </c>
      <c r="Y988">
        <f>(1-EXP(-W988*A988))/W988</f>
        <v>0.19991508146659384</v>
      </c>
      <c r="Z988">
        <f>A988-Y988</f>
        <v>2.1467860412725064</v>
      </c>
      <c r="AH988" s="3">
        <v>0.19991508146659301</v>
      </c>
      <c r="AI988" s="3">
        <v>2.1467860412725002</v>
      </c>
      <c r="AR988">
        <v>0.05</v>
      </c>
      <c r="AS988" s="4">
        <f>0.5/SIN(O988)*0.5</f>
        <v>5.0020839411324403</v>
      </c>
      <c r="AU988" s="4">
        <f t="shared" si="128"/>
        <v>0.19991508146659384</v>
      </c>
      <c r="AV988" s="4">
        <f t="shared" si="129"/>
        <v>2.1467860412725064</v>
      </c>
    </row>
    <row r="989" spans="1:48" x14ac:dyDescent="0.3">
      <c r="A989">
        <v>2.3467011227391001</v>
      </c>
      <c r="E989" cm="1">
        <f t="array" ref="E989">INDEX($C$2:$C$104,L989)</f>
        <v>-0.26144013844568992</v>
      </c>
      <c r="G989">
        <f>PI()/12*(M989-12)</f>
        <v>-2.3561944901923448</v>
      </c>
      <c r="H989">
        <f t="shared" si="122"/>
        <v>-0.15555234480866018</v>
      </c>
      <c r="I989">
        <f t="shared" si="123"/>
        <v>0.77149687275331669</v>
      </c>
      <c r="J989">
        <f t="shared" si="124"/>
        <v>2.3477114774286485</v>
      </c>
      <c r="L989">
        <f t="shared" si="125"/>
        <v>42</v>
      </c>
      <c r="M989">
        <v>3</v>
      </c>
      <c r="N989" s="3">
        <f t="shared" si="126"/>
        <v>0.05</v>
      </c>
      <c r="O989" s="4">
        <f>IF(AR989&gt;0.05,1,0.05)</f>
        <v>0.05</v>
      </c>
      <c r="W989" s="3">
        <f t="shared" si="127"/>
        <v>5.0020839411324403</v>
      </c>
      <c r="Y989">
        <f>(1-EXP(-W989*A989))/W989</f>
        <v>0.19991508146659384</v>
      </c>
      <c r="Z989">
        <f>A989-Y989</f>
        <v>2.1467860412725064</v>
      </c>
      <c r="AH989" s="3">
        <v>0.19991508146659301</v>
      </c>
      <c r="AI989" s="3">
        <v>2.1467860412725002</v>
      </c>
      <c r="AR989">
        <v>0.05</v>
      </c>
      <c r="AS989" s="4">
        <f>0.5/SIN(O989)*0.5</f>
        <v>5.0020839411324403</v>
      </c>
      <c r="AU989" s="4">
        <f t="shared" si="128"/>
        <v>0.19991508146659384</v>
      </c>
      <c r="AV989" s="4">
        <f t="shared" si="129"/>
        <v>2.1467860412725064</v>
      </c>
    </row>
    <row r="990" spans="1:48" x14ac:dyDescent="0.3">
      <c r="A990">
        <v>2.3467011227391001</v>
      </c>
      <c r="E990" cm="1">
        <f t="array" ref="E990">INDEX($C$2:$C$104,L990)</f>
        <v>-0.26144013844568992</v>
      </c>
      <c r="G990">
        <f>PI()/12*(M990-12)</f>
        <v>-2.0943951023931953</v>
      </c>
      <c r="H990">
        <f t="shared" si="122"/>
        <v>-0.15555234480866018</v>
      </c>
      <c r="I990">
        <f t="shared" si="123"/>
        <v>0.77149687275331669</v>
      </c>
      <c r="J990">
        <f t="shared" si="124"/>
        <v>2.1427796894202862</v>
      </c>
      <c r="L990">
        <f t="shared" si="125"/>
        <v>42</v>
      </c>
      <c r="M990">
        <v>4</v>
      </c>
      <c r="N990" s="3">
        <f t="shared" si="126"/>
        <v>0.05</v>
      </c>
      <c r="O990" s="4">
        <f>IF(AR990&gt;0.05,1,0.05)</f>
        <v>0.05</v>
      </c>
      <c r="W990" s="3">
        <f t="shared" si="127"/>
        <v>5.0020839411324403</v>
      </c>
      <c r="Y990">
        <f>(1-EXP(-W990*A990))/W990</f>
        <v>0.19991508146659384</v>
      </c>
      <c r="Z990">
        <f>A990-Y990</f>
        <v>2.1467860412725064</v>
      </c>
      <c r="AH990" s="3">
        <v>0.19991508146659301</v>
      </c>
      <c r="AI990" s="3">
        <v>2.1467860412725002</v>
      </c>
      <c r="AR990">
        <v>0.05</v>
      </c>
      <c r="AS990" s="4">
        <f>0.5/SIN(O990)*0.5</f>
        <v>5.0020839411324403</v>
      </c>
      <c r="AU990" s="4">
        <f t="shared" si="128"/>
        <v>0.19991508146659384</v>
      </c>
      <c r="AV990" s="4">
        <f t="shared" si="129"/>
        <v>2.1467860412725064</v>
      </c>
    </row>
    <row r="991" spans="1:48" x14ac:dyDescent="0.3">
      <c r="A991">
        <v>2.3467011227391001</v>
      </c>
      <c r="E991" cm="1">
        <f t="array" ref="E991">INDEX($C$2:$C$104,L991)</f>
        <v>-0.26144013844568992</v>
      </c>
      <c r="G991">
        <f>PI()/12*(M991-12)</f>
        <v>-1.8325957145940459</v>
      </c>
      <c r="H991">
        <f t="shared" si="122"/>
        <v>-0.15555234480866018</v>
      </c>
      <c r="I991">
        <f t="shared" si="123"/>
        <v>0.77149687275331669</v>
      </c>
      <c r="J991">
        <f t="shared" si="124"/>
        <v>1.9339568886728398</v>
      </c>
      <c r="L991">
        <f t="shared" si="125"/>
        <v>42</v>
      </c>
      <c r="M991">
        <v>5</v>
      </c>
      <c r="N991" s="3">
        <f t="shared" si="126"/>
        <v>0.05</v>
      </c>
      <c r="O991" s="4">
        <f>IF(AR991&gt;0.05,1,0.05)</f>
        <v>0.05</v>
      </c>
      <c r="W991" s="3">
        <f t="shared" si="127"/>
        <v>5.0020839411324403</v>
      </c>
      <c r="Y991">
        <f>(1-EXP(-W991*A991))/W991</f>
        <v>0.19991508146659384</v>
      </c>
      <c r="Z991">
        <f>A991-Y991</f>
        <v>2.1467860412725064</v>
      </c>
      <c r="AH991" s="3">
        <v>0.19991508146659301</v>
      </c>
      <c r="AI991" s="3">
        <v>2.1467860412725002</v>
      </c>
      <c r="AR991">
        <v>0.05</v>
      </c>
      <c r="AS991" s="4">
        <f>0.5/SIN(O991)*0.5</f>
        <v>5.0020839411324403</v>
      </c>
      <c r="AU991" s="4">
        <f t="shared" si="128"/>
        <v>0.19991508146659384</v>
      </c>
      <c r="AV991" s="4">
        <f t="shared" si="129"/>
        <v>2.1467860412725064</v>
      </c>
    </row>
    <row r="992" spans="1:48" x14ac:dyDescent="0.3">
      <c r="A992">
        <v>2.3467011227391001</v>
      </c>
      <c r="E992" cm="1">
        <f t="array" ref="E992">INDEX($C$2:$C$104,L992)</f>
        <v>-0.26144013844568992</v>
      </c>
      <c r="G992">
        <f>PI()/12*(M992-12)</f>
        <v>-1.5707963267948966</v>
      </c>
      <c r="H992">
        <f t="shared" si="122"/>
        <v>-0.15555234480866018</v>
      </c>
      <c r="I992">
        <f t="shared" si="123"/>
        <v>0.77149687275331669</v>
      </c>
      <c r="J992">
        <f t="shared" si="124"/>
        <v>1.7269829065436999</v>
      </c>
      <c r="L992">
        <f t="shared" si="125"/>
        <v>42</v>
      </c>
      <c r="M992">
        <v>6</v>
      </c>
      <c r="N992" s="3">
        <f t="shared" si="126"/>
        <v>0.05</v>
      </c>
      <c r="O992" s="4">
        <f>IF(AR992&gt;0.05,1,0.05)</f>
        <v>0.05</v>
      </c>
      <c r="W992" s="3">
        <f t="shared" si="127"/>
        <v>5.0020839411324403</v>
      </c>
      <c r="Y992">
        <f>(1-EXP(-W992*A992))/W992</f>
        <v>0.19991508146659384</v>
      </c>
      <c r="Z992">
        <f>A992-Y992</f>
        <v>2.1467860412725064</v>
      </c>
      <c r="AH992" s="3">
        <v>0.19991508146659301</v>
      </c>
      <c r="AI992" s="3">
        <v>2.1467860412725002</v>
      </c>
      <c r="AR992">
        <v>0.05</v>
      </c>
      <c r="AS992" s="4">
        <f>0.5/SIN(O992)*0.5</f>
        <v>5.0020839411324403</v>
      </c>
      <c r="AU992" s="4">
        <f t="shared" si="128"/>
        <v>0.19991508146659384</v>
      </c>
      <c r="AV992" s="4">
        <f t="shared" si="129"/>
        <v>2.1467860412725064</v>
      </c>
    </row>
    <row r="993" spans="1:48" x14ac:dyDescent="0.3">
      <c r="A993">
        <v>2.3467011227391001</v>
      </c>
      <c r="E993" cm="1">
        <f t="array" ref="E993">INDEX($C$2:$C$104,L993)</f>
        <v>-0.26144013844568992</v>
      </c>
      <c r="G993">
        <f>PI()/12*(M993-12)</f>
        <v>-1.308996938995747</v>
      </c>
      <c r="H993">
        <f t="shared" si="122"/>
        <v>-0.15555234480866018</v>
      </c>
      <c r="I993">
        <f t="shared" si="123"/>
        <v>0.77149687275331669</v>
      </c>
      <c r="J993">
        <f t="shared" si="124"/>
        <v>1.5266562557400036</v>
      </c>
      <c r="L993">
        <f t="shared" si="125"/>
        <v>42</v>
      </c>
      <c r="M993">
        <v>7</v>
      </c>
      <c r="N993" s="3">
        <f t="shared" si="126"/>
        <v>0.05</v>
      </c>
      <c r="O993" s="4">
        <f>IF(AR993&gt;0.05,1,0.05)</f>
        <v>0.05</v>
      </c>
      <c r="W993" s="3">
        <f t="shared" si="127"/>
        <v>5.0020839411324403</v>
      </c>
      <c r="Y993">
        <f>(1-EXP(-W993*A993))/W993</f>
        <v>0.19991508146659384</v>
      </c>
      <c r="Z993">
        <f>A993-Y993</f>
        <v>2.1467860412725064</v>
      </c>
      <c r="AH993" s="3">
        <v>0.19991508146659301</v>
      </c>
      <c r="AI993" s="3">
        <v>2.1467860412725002</v>
      </c>
      <c r="AR993">
        <v>0.05</v>
      </c>
      <c r="AS993" s="4">
        <f>0.5/SIN(O993)*0.5</f>
        <v>5.0020839411324403</v>
      </c>
      <c r="AU993" s="4">
        <f t="shared" si="128"/>
        <v>0.19991508146659384</v>
      </c>
      <c r="AV993" s="4">
        <f t="shared" si="129"/>
        <v>2.1467860412725064</v>
      </c>
    </row>
    <row r="994" spans="1:48" x14ac:dyDescent="0.3">
      <c r="A994">
        <v>2.3467011227391001</v>
      </c>
      <c r="E994" cm="1">
        <f t="array" ref="E994">INDEX($C$2:$C$104,L994)</f>
        <v>-0.26144013844568992</v>
      </c>
      <c r="G994">
        <f>PI()/12*(M994-12)</f>
        <v>-1.0471975511965976</v>
      </c>
      <c r="H994">
        <f t="shared" si="122"/>
        <v>-0.15555234480866018</v>
      </c>
      <c r="I994">
        <f t="shared" si="123"/>
        <v>0.77149687275331669</v>
      </c>
      <c r="J994">
        <f t="shared" si="124"/>
        <v>1.3385171456514771</v>
      </c>
      <c r="L994">
        <f t="shared" si="125"/>
        <v>42</v>
      </c>
      <c r="M994">
        <v>8</v>
      </c>
      <c r="N994" s="3">
        <f t="shared" si="126"/>
        <v>0.2322791811434195</v>
      </c>
      <c r="O994" s="4">
        <f>IF(AR994&gt;0.05,1,0.05)</f>
        <v>1</v>
      </c>
      <c r="W994" s="3">
        <f t="shared" si="127"/>
        <v>1.0860306024185982</v>
      </c>
      <c r="Y994">
        <f>(1-EXP(-W994*A994))/W994</f>
        <v>0.84878648838283399</v>
      </c>
      <c r="Z994">
        <f>A994-Y994</f>
        <v>1.4979146343562662</v>
      </c>
      <c r="AH994" s="3">
        <v>0.84878648838283399</v>
      </c>
      <c r="AI994" s="3">
        <v>1.4979146343562599</v>
      </c>
      <c r="AR994">
        <v>0.2322791811434195</v>
      </c>
      <c r="AS994" s="4">
        <f>0.5/SIN(O994)*0.5</f>
        <v>0.29709877644453031</v>
      </c>
      <c r="AU994" s="4">
        <f t="shared" si="128"/>
        <v>1.6897522330649453</v>
      </c>
      <c r="AV994" s="4">
        <f t="shared" si="129"/>
        <v>0.65694888967415488</v>
      </c>
    </row>
    <row r="995" spans="1:48" x14ac:dyDescent="0.3">
      <c r="A995">
        <v>2.3467011227391001</v>
      </c>
      <c r="E995" cm="1">
        <f t="array" ref="E995">INDEX($C$2:$C$104,L995)</f>
        <v>-0.26144013844568992</v>
      </c>
      <c r="G995">
        <f>PI()/12*(M995-12)</f>
        <v>-0.78539816339744828</v>
      </c>
      <c r="H995">
        <f t="shared" si="122"/>
        <v>-0.15555234480866018</v>
      </c>
      <c r="I995">
        <f t="shared" si="123"/>
        <v>0.77149687275331669</v>
      </c>
      <c r="J995">
        <f t="shared" si="124"/>
        <v>1.170188272280799</v>
      </c>
      <c r="L995">
        <f t="shared" si="125"/>
        <v>42</v>
      </c>
      <c r="M995">
        <v>9</v>
      </c>
      <c r="N995" s="3">
        <f t="shared" si="126"/>
        <v>0.40060805451409753</v>
      </c>
      <c r="O995" s="4">
        <f>IF(AR995&gt;0.05,1,0.05)</f>
        <v>1</v>
      </c>
      <c r="W995" s="3">
        <f t="shared" si="127"/>
        <v>0.64106126828600807</v>
      </c>
      <c r="Y995">
        <f>(1-EXP(-W995*A995))/W995</f>
        <v>1.2133705046377643</v>
      </c>
      <c r="Z995">
        <f>A995-Y995</f>
        <v>1.1333306181013358</v>
      </c>
      <c r="AH995" s="3">
        <v>1.2133705046377601</v>
      </c>
      <c r="AI995" s="3">
        <v>1.1333306181013301</v>
      </c>
      <c r="AR995">
        <v>0.40060805451409753</v>
      </c>
      <c r="AS995" s="4">
        <f>0.5/SIN(O995)*0.5</f>
        <v>0.29709877644453031</v>
      </c>
      <c r="AU995" s="4">
        <f t="shared" si="128"/>
        <v>1.6897522330649453</v>
      </c>
      <c r="AV995" s="4">
        <f t="shared" si="129"/>
        <v>0.65694888967415488</v>
      </c>
    </row>
    <row r="996" spans="1:48" x14ac:dyDescent="0.3">
      <c r="A996">
        <v>2.3467011227391001</v>
      </c>
      <c r="E996" cm="1">
        <f t="array" ref="E996">INDEX($C$2:$C$104,L996)</f>
        <v>-0.26144013844568992</v>
      </c>
      <c r="G996">
        <f>PI()/12*(M996-12)</f>
        <v>-0.52359877559829882</v>
      </c>
      <c r="H996">
        <f t="shared" si="122"/>
        <v>-0.15555234480866018</v>
      </c>
      <c r="I996">
        <f t="shared" si="123"/>
        <v>0.77149687275331669</v>
      </c>
      <c r="J996">
        <f t="shared" si="124"/>
        <v>1.0326053388010381</v>
      </c>
      <c r="L996">
        <f t="shared" si="125"/>
        <v>42</v>
      </c>
      <c r="M996">
        <v>10</v>
      </c>
      <c r="N996" s="3">
        <f t="shared" si="126"/>
        <v>0.53819098799385845</v>
      </c>
      <c r="O996" s="4">
        <f>IF(AR996&gt;0.05,1,0.05)</f>
        <v>1</v>
      </c>
      <c r="W996" s="3">
        <f t="shared" si="127"/>
        <v>0.48772537078518075</v>
      </c>
      <c r="Y996">
        <f>(1-EXP(-W996*A996))/W996</f>
        <v>1.3975723084697291</v>
      </c>
      <c r="Z996">
        <f>A996-Y996</f>
        <v>0.94912881426937101</v>
      </c>
      <c r="AH996" s="3">
        <v>1.39757230846972</v>
      </c>
      <c r="AI996" s="3">
        <v>0.94912881426937101</v>
      </c>
      <c r="AR996">
        <v>0.53819098799385845</v>
      </c>
      <c r="AS996" s="4">
        <f>0.5/SIN(O996)*0.5</f>
        <v>0.29709877644453031</v>
      </c>
      <c r="AU996" s="4">
        <f t="shared" si="128"/>
        <v>1.6897522330649453</v>
      </c>
      <c r="AV996" s="4">
        <f t="shared" si="129"/>
        <v>0.65694888967415488</v>
      </c>
    </row>
    <row r="997" spans="1:48" x14ac:dyDescent="0.3">
      <c r="A997">
        <v>2.3467011227391001</v>
      </c>
      <c r="E997" cm="1">
        <f t="array" ref="E997">INDEX($C$2:$C$104,L997)</f>
        <v>-0.26144013844568992</v>
      </c>
      <c r="G997">
        <f>PI()/12*(M997-12)</f>
        <v>-0.26179938779914941</v>
      </c>
      <c r="H997">
        <f t="shared" si="122"/>
        <v>-0.15555234480866018</v>
      </c>
      <c r="I997">
        <f t="shared" si="123"/>
        <v>0.77149687275331669</v>
      </c>
      <c r="J997">
        <f t="shared" si="124"/>
        <v>0.94016296996394877</v>
      </c>
      <c r="L997">
        <f t="shared" si="125"/>
        <v>42</v>
      </c>
      <c r="M997">
        <v>11</v>
      </c>
      <c r="N997" s="3">
        <f t="shared" si="126"/>
        <v>0.63063335683094779</v>
      </c>
      <c r="O997" s="4">
        <f>IF(AR997&gt;0.05,1,0.05)</f>
        <v>1</v>
      </c>
      <c r="W997" s="3">
        <f t="shared" si="127"/>
        <v>0.42397571870428624</v>
      </c>
      <c r="Y997">
        <f>(1-EXP(-W997*A997))/W997</f>
        <v>1.4865378644795559</v>
      </c>
      <c r="Z997">
        <f>A997-Y997</f>
        <v>0.86016325825954421</v>
      </c>
      <c r="AH997" s="3">
        <v>1.4865378644795499</v>
      </c>
      <c r="AI997" s="3">
        <v>0.86016325825954398</v>
      </c>
      <c r="AR997">
        <v>0.63063335683094779</v>
      </c>
      <c r="AS997" s="4">
        <f>0.5/SIN(O997)*0.5</f>
        <v>0.29709877644453031</v>
      </c>
      <c r="AU997" s="4">
        <f t="shared" si="128"/>
        <v>1.6897522330649453</v>
      </c>
      <c r="AV997" s="4">
        <f t="shared" si="129"/>
        <v>0.65694888967415488</v>
      </c>
    </row>
    <row r="998" spans="1:48" x14ac:dyDescent="0.3">
      <c r="A998">
        <v>2.4190115386055</v>
      </c>
      <c r="E998" cm="1">
        <f t="array" ref="E998">INDEX($C$2:$C$104,L998)</f>
        <v>-0.26144013844568992</v>
      </c>
      <c r="G998">
        <f>PI()/12*(M998-12)</f>
        <v>0</v>
      </c>
      <c r="H998">
        <f t="shared" si="122"/>
        <v>-0.15555234480866018</v>
      </c>
      <c r="I998">
        <f t="shared" si="123"/>
        <v>0.77149687275331669</v>
      </c>
      <c r="J998">
        <f t="shared" si="124"/>
        <v>0.90721196168359197</v>
      </c>
      <c r="L998">
        <f t="shared" si="125"/>
        <v>42</v>
      </c>
      <c r="M998">
        <v>12</v>
      </c>
      <c r="N998" s="3">
        <f t="shared" si="126"/>
        <v>0.66358436511130459</v>
      </c>
      <c r="O998" s="4">
        <f>IF(AR998&gt;0.05,1,0.05)</f>
        <v>1</v>
      </c>
      <c r="W998" s="3">
        <f t="shared" si="127"/>
        <v>0.40588070622889416</v>
      </c>
      <c r="Y998">
        <f>(1-EXP(-W998*A998))/W998</f>
        <v>1.5407855673800608</v>
      </c>
      <c r="Z998">
        <f>A998-Y998</f>
        <v>0.87822597122543922</v>
      </c>
      <c r="AH998" s="3">
        <v>1.5407855673800599</v>
      </c>
      <c r="AI998" s="3">
        <v>0.87822597122544299</v>
      </c>
      <c r="AR998">
        <v>0.66358436511130459</v>
      </c>
      <c r="AS998" s="4">
        <f>0.5/SIN(O998)*0.5</f>
        <v>0.29709877644453031</v>
      </c>
      <c r="AU998" s="4">
        <f t="shared" si="128"/>
        <v>1.7253770932354568</v>
      </c>
      <c r="AV998" s="4">
        <f t="shared" si="129"/>
        <v>0.69363444537004315</v>
      </c>
    </row>
    <row r="999" spans="1:48" x14ac:dyDescent="0.3">
      <c r="A999">
        <v>2.4190115386055</v>
      </c>
      <c r="E999" cm="1">
        <f t="array" ref="E999">INDEX($C$2:$C$104,L999)</f>
        <v>-0.26144013844568992</v>
      </c>
      <c r="G999">
        <f>PI()/12*(M999-12)</f>
        <v>0.26179938779914941</v>
      </c>
      <c r="H999">
        <f t="shared" si="122"/>
        <v>-0.15555234480866018</v>
      </c>
      <c r="I999">
        <f t="shared" si="123"/>
        <v>0.77149687275331669</v>
      </c>
      <c r="J999">
        <f t="shared" si="124"/>
        <v>0.94016296996394877</v>
      </c>
      <c r="L999">
        <f t="shared" si="125"/>
        <v>42</v>
      </c>
      <c r="M999">
        <v>13</v>
      </c>
      <c r="N999" s="3">
        <f t="shared" si="126"/>
        <v>0.63063335683094779</v>
      </c>
      <c r="O999" s="4">
        <f>IF(AR999&gt;0.05,1,0.05)</f>
        <v>1</v>
      </c>
      <c r="W999" s="3">
        <f t="shared" si="127"/>
        <v>0.42397571870428624</v>
      </c>
      <c r="Y999">
        <f>(1-EXP(-W999*A999))/W999</f>
        <v>1.5128685266040114</v>
      </c>
      <c r="Z999">
        <f>A999-Y999</f>
        <v>0.90614301200148861</v>
      </c>
      <c r="AH999" s="3">
        <v>1.5128685266040101</v>
      </c>
      <c r="AI999" s="3">
        <v>0.90614301200149205</v>
      </c>
      <c r="AR999">
        <v>0.63063335683094779</v>
      </c>
      <c r="AS999" s="4">
        <f>0.5/SIN(O999)*0.5</f>
        <v>0.29709877644453031</v>
      </c>
      <c r="AU999" s="4">
        <f t="shared" si="128"/>
        <v>1.7253770932354568</v>
      </c>
      <c r="AV999" s="4">
        <f t="shared" si="129"/>
        <v>0.69363444537004315</v>
      </c>
    </row>
    <row r="1000" spans="1:48" x14ac:dyDescent="0.3">
      <c r="A1000">
        <v>2.4190115386055</v>
      </c>
      <c r="E1000" cm="1">
        <f t="array" ref="E1000">INDEX($C$2:$C$104,L1000)</f>
        <v>-0.26144013844568992</v>
      </c>
      <c r="G1000">
        <f>PI()/12*(M1000-12)</f>
        <v>0.52359877559829882</v>
      </c>
      <c r="H1000">
        <f t="shared" si="122"/>
        <v>-0.15555234480866018</v>
      </c>
      <c r="I1000">
        <f t="shared" si="123"/>
        <v>0.77149687275331669</v>
      </c>
      <c r="J1000">
        <f t="shared" si="124"/>
        <v>1.0326053388010381</v>
      </c>
      <c r="L1000">
        <f t="shared" si="125"/>
        <v>42</v>
      </c>
      <c r="M1000">
        <v>14</v>
      </c>
      <c r="N1000" s="3">
        <f t="shared" si="126"/>
        <v>0.53819098799385845</v>
      </c>
      <c r="O1000" s="4">
        <f>IF(AR1000&gt;0.05,1,0.05)</f>
        <v>1</v>
      </c>
      <c r="W1000" s="3">
        <f t="shared" si="127"/>
        <v>0.48772537078518075</v>
      </c>
      <c r="Y1000">
        <f>(1-EXP(-W1000*A1000))/W1000</f>
        <v>1.4201924453193921</v>
      </c>
      <c r="Z1000">
        <f>A1000-Y1000</f>
        <v>0.99881909328610785</v>
      </c>
      <c r="AH1000" s="3">
        <v>1.4201924453193899</v>
      </c>
      <c r="AI1000" s="3">
        <v>0.99881909328611196</v>
      </c>
      <c r="AR1000">
        <v>0.53819098799385845</v>
      </c>
      <c r="AS1000" s="4">
        <f>0.5/SIN(O1000)*0.5</f>
        <v>0.29709877644453031</v>
      </c>
      <c r="AU1000" s="4">
        <f t="shared" si="128"/>
        <v>1.7253770932354568</v>
      </c>
      <c r="AV1000" s="4">
        <f t="shared" si="129"/>
        <v>0.69363444537004315</v>
      </c>
    </row>
    <row r="1001" spans="1:48" x14ac:dyDescent="0.3">
      <c r="A1001">
        <v>2.4190115386055</v>
      </c>
      <c r="E1001" cm="1">
        <f t="array" ref="E1001">INDEX($C$2:$C$104,L1001)</f>
        <v>-0.26144013844568992</v>
      </c>
      <c r="G1001">
        <f>PI()/12*(M1001-12)</f>
        <v>0.78539816339744828</v>
      </c>
      <c r="H1001">
        <f t="shared" si="122"/>
        <v>-0.15555234480866018</v>
      </c>
      <c r="I1001">
        <f t="shared" si="123"/>
        <v>0.77149687275331669</v>
      </c>
      <c r="J1001">
        <f t="shared" si="124"/>
        <v>1.170188272280799</v>
      </c>
      <c r="L1001">
        <f t="shared" si="125"/>
        <v>42</v>
      </c>
      <c r="M1001">
        <v>15</v>
      </c>
      <c r="N1001" s="3">
        <f t="shared" si="126"/>
        <v>0.40060805451409753</v>
      </c>
      <c r="O1001" s="4">
        <f>IF(AR1001&gt;0.05,1,0.05)</f>
        <v>1</v>
      </c>
      <c r="W1001" s="3">
        <f t="shared" si="127"/>
        <v>0.64106126828600807</v>
      </c>
      <c r="Y1001">
        <f>(1-EXP(-W1001*A1001))/W1001</f>
        <v>1.2290679944431835</v>
      </c>
      <c r="Z1001">
        <f>A1001-Y1001</f>
        <v>1.1899435441623165</v>
      </c>
      <c r="AH1001" s="3">
        <v>1.2290679944431799</v>
      </c>
      <c r="AI1001" s="3">
        <v>1.1899435441623201</v>
      </c>
      <c r="AR1001">
        <v>0.40060805451409753</v>
      </c>
      <c r="AS1001" s="4">
        <f>0.5/SIN(O1001)*0.5</f>
        <v>0.29709877644453031</v>
      </c>
      <c r="AU1001" s="4">
        <f t="shared" si="128"/>
        <v>1.7253770932354568</v>
      </c>
      <c r="AV1001" s="4">
        <f t="shared" si="129"/>
        <v>0.69363444537004315</v>
      </c>
    </row>
    <row r="1002" spans="1:48" x14ac:dyDescent="0.3">
      <c r="A1002">
        <v>2.4190115386055</v>
      </c>
      <c r="E1002" cm="1">
        <f t="array" ref="E1002">INDEX($C$2:$C$104,L1002)</f>
        <v>-0.26144013844568992</v>
      </c>
      <c r="G1002">
        <f>PI()/12*(M1002-12)</f>
        <v>1.0471975511965976</v>
      </c>
      <c r="H1002">
        <f t="shared" si="122"/>
        <v>-0.15555234480866018</v>
      </c>
      <c r="I1002">
        <f t="shared" si="123"/>
        <v>0.77149687275331669</v>
      </c>
      <c r="J1002">
        <f t="shared" si="124"/>
        <v>1.3385171456514771</v>
      </c>
      <c r="L1002">
        <f t="shared" si="125"/>
        <v>42</v>
      </c>
      <c r="M1002">
        <v>16</v>
      </c>
      <c r="N1002" s="3">
        <f t="shared" si="126"/>
        <v>0.2322791811434195</v>
      </c>
      <c r="O1002" s="4">
        <f>IF(AR1002&gt;0.05,1,0.05)</f>
        <v>1</v>
      </c>
      <c r="W1002" s="3">
        <f t="shared" si="127"/>
        <v>1.0860306024185982</v>
      </c>
      <c r="Y1002">
        <f>(1-EXP(-W1002*A1002))/W1002</f>
        <v>0.85422426484761893</v>
      </c>
      <c r="Z1002">
        <f>A1002-Y1002</f>
        <v>1.5647872737578812</v>
      </c>
      <c r="AH1002" s="3">
        <v>0.85422426484761904</v>
      </c>
      <c r="AI1002" s="3">
        <v>1.5647872737578801</v>
      </c>
      <c r="AR1002">
        <v>0.2322791811434195</v>
      </c>
      <c r="AS1002" s="4">
        <f>0.5/SIN(O1002)*0.5</f>
        <v>0.29709877644453031</v>
      </c>
      <c r="AU1002" s="4">
        <f t="shared" si="128"/>
        <v>1.7253770932354568</v>
      </c>
      <c r="AV1002" s="4">
        <f t="shared" si="129"/>
        <v>0.69363444537004315</v>
      </c>
    </row>
    <row r="1003" spans="1:48" x14ac:dyDescent="0.3">
      <c r="A1003">
        <v>2.4190115386055</v>
      </c>
      <c r="E1003" cm="1">
        <f t="array" ref="E1003">INDEX($C$2:$C$104,L1003)</f>
        <v>-0.26144013844568992</v>
      </c>
      <c r="G1003">
        <f>PI()/12*(M1003-12)</f>
        <v>1.308996938995747</v>
      </c>
      <c r="H1003">
        <f t="shared" si="122"/>
        <v>-0.15555234480866018</v>
      </c>
      <c r="I1003">
        <f t="shared" si="123"/>
        <v>0.77149687275331669</v>
      </c>
      <c r="J1003">
        <f t="shared" si="124"/>
        <v>1.5266562557400036</v>
      </c>
      <c r="L1003">
        <f t="shared" si="125"/>
        <v>42</v>
      </c>
      <c r="M1003">
        <v>17</v>
      </c>
      <c r="N1003" s="3">
        <f t="shared" si="126"/>
        <v>0.05</v>
      </c>
      <c r="O1003" s="4">
        <f>IF(AR1003&gt;0.05,1,0.05)</f>
        <v>0.05</v>
      </c>
      <c r="W1003" s="3">
        <f t="shared" si="127"/>
        <v>5.0020839411324403</v>
      </c>
      <c r="Y1003">
        <f>(1-EXP(-W1003*A1003))/W1003</f>
        <v>0.19991556575307204</v>
      </c>
      <c r="Z1003">
        <f>A1003-Y1003</f>
        <v>2.2190959728524278</v>
      </c>
      <c r="AH1003" s="3">
        <v>0.19991556575307201</v>
      </c>
      <c r="AI1003" s="3">
        <v>2.21909597285243</v>
      </c>
      <c r="AR1003">
        <v>0.05</v>
      </c>
      <c r="AS1003" s="4">
        <f>0.5/SIN(O1003)*0.5</f>
        <v>5.0020839411324403</v>
      </c>
      <c r="AU1003" s="4">
        <f t="shared" si="128"/>
        <v>0.19991556575307204</v>
      </c>
      <c r="AV1003" s="4">
        <f t="shared" si="129"/>
        <v>2.2190959728524278</v>
      </c>
    </row>
    <row r="1004" spans="1:48" x14ac:dyDescent="0.3">
      <c r="A1004">
        <v>2.4190115386055</v>
      </c>
      <c r="E1004" cm="1">
        <f t="array" ref="E1004">INDEX($C$2:$C$104,L1004)</f>
        <v>-0.26144013844568992</v>
      </c>
      <c r="G1004">
        <f>PI()/12*(M1004-12)</f>
        <v>1.5707963267948966</v>
      </c>
      <c r="H1004">
        <f t="shared" si="122"/>
        <v>-0.15555234480866018</v>
      </c>
      <c r="I1004">
        <f t="shared" si="123"/>
        <v>0.77149687275331669</v>
      </c>
      <c r="J1004">
        <f t="shared" si="124"/>
        <v>1.7269829065436999</v>
      </c>
      <c r="L1004">
        <f t="shared" si="125"/>
        <v>42</v>
      </c>
      <c r="M1004">
        <v>18</v>
      </c>
      <c r="N1004" s="3">
        <f t="shared" si="126"/>
        <v>0.05</v>
      </c>
      <c r="O1004" s="4">
        <f>IF(AR1004&gt;0.05,1,0.05)</f>
        <v>0.05</v>
      </c>
      <c r="W1004" s="3">
        <f t="shared" si="127"/>
        <v>5.0020839411324403</v>
      </c>
      <c r="Y1004">
        <f>(1-EXP(-W1004*A1004))/W1004</f>
        <v>0.19991556575307204</v>
      </c>
      <c r="Z1004">
        <f>A1004-Y1004</f>
        <v>2.2190959728524278</v>
      </c>
      <c r="AH1004" s="3">
        <v>0.19991556575307201</v>
      </c>
      <c r="AI1004" s="3">
        <v>2.21909597285243</v>
      </c>
      <c r="AR1004">
        <v>0.05</v>
      </c>
      <c r="AS1004" s="4">
        <f>0.5/SIN(O1004)*0.5</f>
        <v>5.0020839411324403</v>
      </c>
      <c r="AU1004" s="4">
        <f t="shared" si="128"/>
        <v>0.19991556575307204</v>
      </c>
      <c r="AV1004" s="4">
        <f t="shared" si="129"/>
        <v>2.2190959728524278</v>
      </c>
    </row>
    <row r="1005" spans="1:48" x14ac:dyDescent="0.3">
      <c r="A1005">
        <v>2.4190115386055</v>
      </c>
      <c r="E1005" cm="1">
        <f t="array" ref="E1005">INDEX($C$2:$C$104,L1005)</f>
        <v>-0.26144013844568992</v>
      </c>
      <c r="G1005">
        <f>PI()/12*(M1005-12)</f>
        <v>1.8325957145940459</v>
      </c>
      <c r="H1005">
        <f t="shared" si="122"/>
        <v>-0.15555234480866018</v>
      </c>
      <c r="I1005">
        <f t="shared" si="123"/>
        <v>0.77149687275331669</v>
      </c>
      <c r="J1005">
        <f t="shared" si="124"/>
        <v>1.9339568886728398</v>
      </c>
      <c r="L1005">
        <f t="shared" si="125"/>
        <v>42</v>
      </c>
      <c r="M1005">
        <v>19</v>
      </c>
      <c r="N1005" s="3">
        <f t="shared" si="126"/>
        <v>0.05</v>
      </c>
      <c r="O1005" s="4">
        <f>IF(AR1005&gt;0.05,1,0.05)</f>
        <v>0.05</v>
      </c>
      <c r="W1005" s="3">
        <f t="shared" si="127"/>
        <v>5.0020839411324403</v>
      </c>
      <c r="Y1005">
        <f>(1-EXP(-W1005*A1005))/W1005</f>
        <v>0.19991556575307204</v>
      </c>
      <c r="Z1005">
        <f>A1005-Y1005</f>
        <v>2.2190959728524278</v>
      </c>
      <c r="AH1005" s="3">
        <v>0.19991556575307201</v>
      </c>
      <c r="AI1005" s="3">
        <v>2.21909597285243</v>
      </c>
      <c r="AR1005">
        <v>0.05</v>
      </c>
      <c r="AS1005" s="4">
        <f>0.5/SIN(O1005)*0.5</f>
        <v>5.0020839411324403</v>
      </c>
      <c r="AU1005" s="4">
        <f t="shared" si="128"/>
        <v>0.19991556575307204</v>
      </c>
      <c r="AV1005" s="4">
        <f t="shared" si="129"/>
        <v>2.2190959728524278</v>
      </c>
    </row>
    <row r="1006" spans="1:48" x14ac:dyDescent="0.3">
      <c r="A1006">
        <v>2.4190115386055</v>
      </c>
      <c r="E1006" cm="1">
        <f t="array" ref="E1006">INDEX($C$2:$C$104,L1006)</f>
        <v>-0.26144013844568992</v>
      </c>
      <c r="G1006">
        <f>PI()/12*(M1006-12)</f>
        <v>2.0943951023931953</v>
      </c>
      <c r="H1006">
        <f t="shared" si="122"/>
        <v>-0.15555234480866018</v>
      </c>
      <c r="I1006">
        <f t="shared" si="123"/>
        <v>0.77149687275331669</v>
      </c>
      <c r="J1006">
        <f t="shared" si="124"/>
        <v>2.1427796894202862</v>
      </c>
      <c r="L1006">
        <f t="shared" si="125"/>
        <v>42</v>
      </c>
      <c r="M1006">
        <v>20</v>
      </c>
      <c r="N1006" s="3">
        <f t="shared" si="126"/>
        <v>0.05</v>
      </c>
      <c r="O1006" s="4">
        <f>IF(AR1006&gt;0.05,1,0.05)</f>
        <v>0.05</v>
      </c>
      <c r="W1006" s="3">
        <f t="shared" si="127"/>
        <v>5.0020839411324403</v>
      </c>
      <c r="Y1006">
        <f>(1-EXP(-W1006*A1006))/W1006</f>
        <v>0.19991556575307204</v>
      </c>
      <c r="Z1006">
        <f>A1006-Y1006</f>
        <v>2.2190959728524278</v>
      </c>
      <c r="AH1006" s="3">
        <v>0.19991556575307201</v>
      </c>
      <c r="AI1006" s="3">
        <v>2.21909597285243</v>
      </c>
      <c r="AR1006">
        <v>0.05</v>
      </c>
      <c r="AS1006" s="4">
        <f>0.5/SIN(O1006)*0.5</f>
        <v>5.0020839411324403</v>
      </c>
      <c r="AU1006" s="4">
        <f t="shared" si="128"/>
        <v>0.19991556575307204</v>
      </c>
      <c r="AV1006" s="4">
        <f t="shared" si="129"/>
        <v>2.2190959728524278</v>
      </c>
    </row>
    <row r="1007" spans="1:48" x14ac:dyDescent="0.3">
      <c r="A1007">
        <v>2.4190115386055</v>
      </c>
      <c r="E1007" cm="1">
        <f t="array" ref="E1007">INDEX($C$2:$C$104,L1007)</f>
        <v>-0.26144013844568992</v>
      </c>
      <c r="G1007">
        <f>PI()/12*(M1007-12)</f>
        <v>2.3561944901923448</v>
      </c>
      <c r="H1007">
        <f t="shared" si="122"/>
        <v>-0.15555234480866018</v>
      </c>
      <c r="I1007">
        <f t="shared" si="123"/>
        <v>0.77149687275331669</v>
      </c>
      <c r="J1007">
        <f t="shared" si="124"/>
        <v>2.3477114774286485</v>
      </c>
      <c r="L1007">
        <f t="shared" si="125"/>
        <v>42</v>
      </c>
      <c r="M1007">
        <v>21</v>
      </c>
      <c r="N1007" s="3">
        <f t="shared" si="126"/>
        <v>0.05</v>
      </c>
      <c r="O1007" s="4">
        <f>IF(AR1007&gt;0.05,1,0.05)</f>
        <v>0.05</v>
      </c>
      <c r="W1007" s="3">
        <f t="shared" si="127"/>
        <v>5.0020839411324403</v>
      </c>
      <c r="Y1007">
        <f>(1-EXP(-W1007*A1007))/W1007</f>
        <v>0.19991556575307204</v>
      </c>
      <c r="Z1007">
        <f>A1007-Y1007</f>
        <v>2.2190959728524278</v>
      </c>
      <c r="AH1007" s="3">
        <v>0.19991556575307201</v>
      </c>
      <c r="AI1007" s="3">
        <v>2.21909597285243</v>
      </c>
      <c r="AR1007">
        <v>0.05</v>
      </c>
      <c r="AS1007" s="4">
        <f>0.5/SIN(O1007)*0.5</f>
        <v>5.0020839411324403</v>
      </c>
      <c r="AU1007" s="4">
        <f t="shared" si="128"/>
        <v>0.19991556575307204</v>
      </c>
      <c r="AV1007" s="4">
        <f t="shared" si="129"/>
        <v>2.2190959728524278</v>
      </c>
    </row>
    <row r="1008" spans="1:48" x14ac:dyDescent="0.3">
      <c r="A1008">
        <v>2.4190115386055</v>
      </c>
      <c r="E1008" cm="1">
        <f t="array" ref="E1008">INDEX($C$2:$C$104,L1008)</f>
        <v>-0.26144013844568992</v>
      </c>
      <c r="G1008">
        <f>PI()/12*(M1008-12)</f>
        <v>2.617993877991494</v>
      </c>
      <c r="H1008">
        <f t="shared" si="122"/>
        <v>-0.15555234480866018</v>
      </c>
      <c r="I1008">
        <f t="shared" si="123"/>
        <v>0.77149687275331669</v>
      </c>
      <c r="J1008">
        <f t="shared" si="124"/>
        <v>2.5386812823200899</v>
      </c>
      <c r="L1008">
        <f t="shared" si="125"/>
        <v>42</v>
      </c>
      <c r="M1008">
        <v>22</v>
      </c>
      <c r="N1008" s="3">
        <f t="shared" si="126"/>
        <v>0.05</v>
      </c>
      <c r="O1008" s="4">
        <f>IF(AR1008&gt;0.05,1,0.05)</f>
        <v>0.05</v>
      </c>
      <c r="W1008" s="3">
        <f t="shared" si="127"/>
        <v>5.0020839411324403</v>
      </c>
      <c r="Y1008">
        <f>(1-EXP(-W1008*A1008))/W1008</f>
        <v>0.19991556575307204</v>
      </c>
      <c r="Z1008">
        <f>A1008-Y1008</f>
        <v>2.2190959728524278</v>
      </c>
      <c r="AH1008" s="3">
        <v>0.19991556575307201</v>
      </c>
      <c r="AI1008" s="3">
        <v>2.21909597285243</v>
      </c>
      <c r="AR1008">
        <v>0.05</v>
      </c>
      <c r="AS1008" s="4">
        <f>0.5/SIN(O1008)*0.5</f>
        <v>5.0020839411324403</v>
      </c>
      <c r="AU1008" s="4">
        <f t="shared" si="128"/>
        <v>0.19991556575307204</v>
      </c>
      <c r="AV1008" s="4">
        <f t="shared" si="129"/>
        <v>2.2190959728524278</v>
      </c>
    </row>
    <row r="1009" spans="1:48" x14ac:dyDescent="0.3">
      <c r="A1009">
        <v>2.4190115386055</v>
      </c>
      <c r="E1009" cm="1">
        <f t="array" ref="E1009">INDEX($C$2:$C$104,L1009)</f>
        <v>-0.26144013844568992</v>
      </c>
      <c r="G1009">
        <f>PI()/12*(M1009-12)</f>
        <v>2.8797932657906435</v>
      </c>
      <c r="H1009">
        <f t="shared" si="122"/>
        <v>-0.15555234480866018</v>
      </c>
      <c r="I1009">
        <f t="shared" si="123"/>
        <v>0.77149687275331669</v>
      </c>
      <c r="J1009">
        <f t="shared" si="124"/>
        <v>2.6923150826691424</v>
      </c>
      <c r="L1009">
        <f t="shared" si="125"/>
        <v>42</v>
      </c>
      <c r="M1009">
        <v>23</v>
      </c>
      <c r="N1009" s="3">
        <f t="shared" si="126"/>
        <v>0.05</v>
      </c>
      <c r="O1009" s="4">
        <f>IF(AR1009&gt;0.05,1,0.05)</f>
        <v>0.05</v>
      </c>
      <c r="W1009" s="3">
        <f t="shared" si="127"/>
        <v>5.0020839411324403</v>
      </c>
      <c r="Y1009">
        <f>(1-EXP(-W1009*A1009))/W1009</f>
        <v>0.19991556575307204</v>
      </c>
      <c r="Z1009">
        <f>A1009-Y1009</f>
        <v>2.2190959728524278</v>
      </c>
      <c r="AH1009" s="3">
        <v>0.19991556575307201</v>
      </c>
      <c r="AI1009" s="3">
        <v>2.21909597285243</v>
      </c>
      <c r="AR1009">
        <v>0.05</v>
      </c>
      <c r="AS1009" s="4">
        <f>0.5/SIN(O1009)*0.5</f>
        <v>5.0020839411324403</v>
      </c>
      <c r="AU1009" s="4">
        <f t="shared" si="128"/>
        <v>0.19991556575307204</v>
      </c>
      <c r="AV1009" s="4">
        <f t="shared" si="129"/>
        <v>2.2190959728524278</v>
      </c>
    </row>
    <row r="1010" spans="1:48" x14ac:dyDescent="0.3">
      <c r="A1010">
        <v>2.4190115386055</v>
      </c>
      <c r="E1010" cm="1">
        <f t="array" ref="E1010">INDEX($C$2:$C$104,L1010)</f>
        <v>-0.26682225901315704</v>
      </c>
      <c r="G1010">
        <f>PI()/12*(M1010-12)</f>
        <v>-3.1415926535897931</v>
      </c>
      <c r="H1010">
        <f t="shared" si="122"/>
        <v>-0.1586790510819483</v>
      </c>
      <c r="I1010">
        <f t="shared" si="123"/>
        <v>0.77037470020240917</v>
      </c>
      <c r="J1010">
        <f t="shared" si="124"/>
        <v>2.7626430893650484</v>
      </c>
      <c r="L1010">
        <f t="shared" si="125"/>
        <v>43</v>
      </c>
      <c r="M1010">
        <v>0</v>
      </c>
      <c r="N1010" s="3">
        <f t="shared" si="126"/>
        <v>0.05</v>
      </c>
      <c r="O1010" s="4">
        <f>IF(AR1010&gt;0.05,1,0.05)</f>
        <v>0.05</v>
      </c>
      <c r="W1010" s="3">
        <f t="shared" si="127"/>
        <v>5.0020839411324403</v>
      </c>
      <c r="Y1010">
        <f>(1-EXP(-W1010*A1010))/W1010</f>
        <v>0.19991556575307204</v>
      </c>
      <c r="Z1010">
        <f>A1010-Y1010</f>
        <v>2.2190959728524278</v>
      </c>
      <c r="AH1010" s="3">
        <v>0.19991556575307201</v>
      </c>
      <c r="AI1010" s="3">
        <v>2.21909597285243</v>
      </c>
      <c r="AR1010">
        <v>0.05</v>
      </c>
      <c r="AS1010" s="4">
        <f>0.5/SIN(O1010)*0.5</f>
        <v>5.0020839411324403</v>
      </c>
      <c r="AU1010" s="4">
        <f t="shared" si="128"/>
        <v>0.19991556575307204</v>
      </c>
      <c r="AV1010" s="4">
        <f t="shared" si="129"/>
        <v>2.2190959728524278</v>
      </c>
    </row>
    <row r="1011" spans="1:48" x14ac:dyDescent="0.3">
      <c r="A1011">
        <v>2.4190115386055</v>
      </c>
      <c r="E1011" cm="1">
        <f t="array" ref="E1011">INDEX($C$2:$C$104,L1011)</f>
        <v>-0.26682225901315704</v>
      </c>
      <c r="G1011">
        <f>PI()/12*(M1011-12)</f>
        <v>-2.8797932657906435</v>
      </c>
      <c r="H1011">
        <f t="shared" si="122"/>
        <v>-0.1586790510819483</v>
      </c>
      <c r="I1011">
        <f t="shared" si="123"/>
        <v>0.77037470020240917</v>
      </c>
      <c r="J1011">
        <f t="shared" si="124"/>
        <v>2.6970416999396303</v>
      </c>
      <c r="L1011">
        <f t="shared" si="125"/>
        <v>43</v>
      </c>
      <c r="M1011">
        <v>1</v>
      </c>
      <c r="N1011" s="3">
        <f t="shared" si="126"/>
        <v>0.05</v>
      </c>
      <c r="O1011" s="4">
        <f>IF(AR1011&gt;0.05,1,0.05)</f>
        <v>0.05</v>
      </c>
      <c r="W1011" s="3">
        <f t="shared" si="127"/>
        <v>5.0020839411324403</v>
      </c>
      <c r="Y1011">
        <f>(1-EXP(-W1011*A1011))/W1011</f>
        <v>0.19991556575307204</v>
      </c>
      <c r="Z1011">
        <f>A1011-Y1011</f>
        <v>2.2190959728524278</v>
      </c>
      <c r="AH1011" s="3">
        <v>0.19991556575307201</v>
      </c>
      <c r="AI1011" s="3">
        <v>2.21909597285243</v>
      </c>
      <c r="AR1011">
        <v>0.05</v>
      </c>
      <c r="AS1011" s="4">
        <f>0.5/SIN(O1011)*0.5</f>
        <v>5.0020839411324403</v>
      </c>
      <c r="AU1011" s="4">
        <f t="shared" si="128"/>
        <v>0.19991556575307204</v>
      </c>
      <c r="AV1011" s="4">
        <f t="shared" si="129"/>
        <v>2.2190959728524278</v>
      </c>
    </row>
    <row r="1012" spans="1:48" x14ac:dyDescent="0.3">
      <c r="A1012">
        <v>2.4190115386055</v>
      </c>
      <c r="E1012" cm="1">
        <f t="array" ref="E1012">INDEX($C$2:$C$104,L1012)</f>
        <v>-0.26682225901315704</v>
      </c>
      <c r="G1012">
        <f>PI()/12*(M1012-12)</f>
        <v>-2.617993877991494</v>
      </c>
      <c r="H1012">
        <f t="shared" si="122"/>
        <v>-0.1586790510819483</v>
      </c>
      <c r="I1012">
        <f t="shared" si="123"/>
        <v>0.77037470020240917</v>
      </c>
      <c r="J1012">
        <f t="shared" si="124"/>
        <v>2.5424920383807859</v>
      </c>
      <c r="L1012">
        <f t="shared" si="125"/>
        <v>43</v>
      </c>
      <c r="M1012">
        <v>2</v>
      </c>
      <c r="N1012" s="3">
        <f t="shared" si="126"/>
        <v>0.05</v>
      </c>
      <c r="O1012" s="4">
        <f>IF(AR1012&gt;0.05,1,0.05)</f>
        <v>0.05</v>
      </c>
      <c r="W1012" s="3">
        <f t="shared" si="127"/>
        <v>5.0020839411324403</v>
      </c>
      <c r="Y1012">
        <f>(1-EXP(-W1012*A1012))/W1012</f>
        <v>0.19991556575307204</v>
      </c>
      <c r="Z1012">
        <f>A1012-Y1012</f>
        <v>2.2190959728524278</v>
      </c>
      <c r="AH1012" s="3">
        <v>0.19991556575307201</v>
      </c>
      <c r="AI1012" s="3">
        <v>2.21909597285243</v>
      </c>
      <c r="AR1012">
        <v>0.05</v>
      </c>
      <c r="AS1012" s="4">
        <f>0.5/SIN(O1012)*0.5</f>
        <v>5.0020839411324403</v>
      </c>
      <c r="AU1012" s="4">
        <f t="shared" si="128"/>
        <v>0.19991556575307204</v>
      </c>
      <c r="AV1012" s="4">
        <f t="shared" si="129"/>
        <v>2.2190959728524278</v>
      </c>
    </row>
    <row r="1013" spans="1:48" x14ac:dyDescent="0.3">
      <c r="A1013">
        <v>2.4190115386055</v>
      </c>
      <c r="E1013" cm="1">
        <f t="array" ref="E1013">INDEX($C$2:$C$104,L1013)</f>
        <v>-0.26682225901315704</v>
      </c>
      <c r="G1013">
        <f>PI()/12*(M1013-12)</f>
        <v>-2.3561944901923448</v>
      </c>
      <c r="H1013">
        <f t="shared" si="122"/>
        <v>-0.1586790510819483</v>
      </c>
      <c r="I1013">
        <f t="shared" si="123"/>
        <v>0.77037470020240917</v>
      </c>
      <c r="J1013">
        <f t="shared" si="124"/>
        <v>2.3509887826523497</v>
      </c>
      <c r="L1013">
        <f t="shared" si="125"/>
        <v>43</v>
      </c>
      <c r="M1013">
        <v>3</v>
      </c>
      <c r="N1013" s="3">
        <f t="shared" si="126"/>
        <v>0.05</v>
      </c>
      <c r="O1013" s="4">
        <f>IF(AR1013&gt;0.05,1,0.05)</f>
        <v>0.05</v>
      </c>
      <c r="W1013" s="3">
        <f t="shared" si="127"/>
        <v>5.0020839411324403</v>
      </c>
      <c r="Y1013">
        <f>(1-EXP(-W1013*A1013))/W1013</f>
        <v>0.19991556575307204</v>
      </c>
      <c r="Z1013">
        <f>A1013-Y1013</f>
        <v>2.2190959728524278</v>
      </c>
      <c r="AH1013" s="3">
        <v>0.19991556575307201</v>
      </c>
      <c r="AI1013" s="3">
        <v>2.21909597285243</v>
      </c>
      <c r="AR1013">
        <v>0.05</v>
      </c>
      <c r="AS1013" s="4">
        <f>0.5/SIN(O1013)*0.5</f>
        <v>5.0020839411324403</v>
      </c>
      <c r="AU1013" s="4">
        <f t="shared" si="128"/>
        <v>0.19991556575307204</v>
      </c>
      <c r="AV1013" s="4">
        <f t="shared" si="129"/>
        <v>2.2190959728524278</v>
      </c>
    </row>
    <row r="1014" spans="1:48" x14ac:dyDescent="0.3">
      <c r="A1014">
        <v>2.4190115386055</v>
      </c>
      <c r="E1014" cm="1">
        <f t="array" ref="E1014">INDEX($C$2:$C$104,L1014)</f>
        <v>-0.26682225901315704</v>
      </c>
      <c r="G1014">
        <f>PI()/12*(M1014-12)</f>
        <v>-2.0943951023931953</v>
      </c>
      <c r="H1014">
        <f t="shared" si="122"/>
        <v>-0.1586790510819483</v>
      </c>
      <c r="I1014">
        <f t="shared" si="123"/>
        <v>0.77037470020240917</v>
      </c>
      <c r="J1014">
        <f t="shared" si="124"/>
        <v>2.1458339950209382</v>
      </c>
      <c r="L1014">
        <f t="shared" si="125"/>
        <v>43</v>
      </c>
      <c r="M1014">
        <v>4</v>
      </c>
      <c r="N1014" s="3">
        <f t="shared" si="126"/>
        <v>0.05</v>
      </c>
      <c r="O1014" s="4">
        <f>IF(AR1014&gt;0.05,1,0.05)</f>
        <v>0.05</v>
      </c>
      <c r="W1014" s="3">
        <f t="shared" si="127"/>
        <v>5.0020839411324403</v>
      </c>
      <c r="Y1014">
        <f>(1-EXP(-W1014*A1014))/W1014</f>
        <v>0.19991556575307204</v>
      </c>
      <c r="Z1014">
        <f>A1014-Y1014</f>
        <v>2.2190959728524278</v>
      </c>
      <c r="AH1014" s="3">
        <v>0.19991556575307201</v>
      </c>
      <c r="AI1014" s="3">
        <v>2.21909597285243</v>
      </c>
      <c r="AR1014">
        <v>0.05</v>
      </c>
      <c r="AS1014" s="4">
        <f>0.5/SIN(O1014)*0.5</f>
        <v>5.0020839411324403</v>
      </c>
      <c r="AU1014" s="4">
        <f t="shared" si="128"/>
        <v>0.19991556575307204</v>
      </c>
      <c r="AV1014" s="4">
        <f t="shared" si="129"/>
        <v>2.2190959728524278</v>
      </c>
    </row>
    <row r="1015" spans="1:48" x14ac:dyDescent="0.3">
      <c r="A1015">
        <v>2.4190115386055</v>
      </c>
      <c r="E1015" cm="1">
        <f t="array" ref="E1015">INDEX($C$2:$C$104,L1015)</f>
        <v>-0.26682225901315704</v>
      </c>
      <c r="G1015">
        <f>PI()/12*(M1015-12)</f>
        <v>-1.8325957145940459</v>
      </c>
      <c r="H1015">
        <f t="shared" si="122"/>
        <v>-0.1586790510819483</v>
      </c>
      <c r="I1015">
        <f t="shared" si="123"/>
        <v>0.77037470020240917</v>
      </c>
      <c r="J1015">
        <f t="shared" si="124"/>
        <v>1.9369928027779499</v>
      </c>
      <c r="L1015">
        <f t="shared" si="125"/>
        <v>43</v>
      </c>
      <c r="M1015">
        <v>5</v>
      </c>
      <c r="N1015" s="3">
        <f t="shared" si="126"/>
        <v>0.05</v>
      </c>
      <c r="O1015" s="4">
        <f>IF(AR1015&gt;0.05,1,0.05)</f>
        <v>0.05</v>
      </c>
      <c r="W1015" s="3">
        <f t="shared" si="127"/>
        <v>5.0020839411324403</v>
      </c>
      <c r="Y1015">
        <f>(1-EXP(-W1015*A1015))/W1015</f>
        <v>0.19991556575307204</v>
      </c>
      <c r="Z1015">
        <f>A1015-Y1015</f>
        <v>2.2190959728524278</v>
      </c>
      <c r="AH1015" s="3">
        <v>0.19991556575307201</v>
      </c>
      <c r="AI1015" s="3">
        <v>2.21909597285243</v>
      </c>
      <c r="AR1015">
        <v>0.05</v>
      </c>
      <c r="AS1015" s="4">
        <f>0.5/SIN(O1015)*0.5</f>
        <v>5.0020839411324403</v>
      </c>
      <c r="AU1015" s="4">
        <f t="shared" si="128"/>
        <v>0.19991556575307204</v>
      </c>
      <c r="AV1015" s="4">
        <f t="shared" si="129"/>
        <v>2.2190959728524278</v>
      </c>
    </row>
    <row r="1016" spans="1:48" x14ac:dyDescent="0.3">
      <c r="A1016">
        <v>2.4190115386055</v>
      </c>
      <c r="E1016" cm="1">
        <f t="array" ref="E1016">INDEX($C$2:$C$104,L1016)</f>
        <v>-0.26682225901315704</v>
      </c>
      <c r="G1016">
        <f>PI()/12*(M1016-12)</f>
        <v>-1.5707963267948966</v>
      </c>
      <c r="H1016">
        <f t="shared" si="122"/>
        <v>-0.1586790510819483</v>
      </c>
      <c r="I1016">
        <f t="shared" si="123"/>
        <v>0.77037470020240917</v>
      </c>
      <c r="J1016">
        <f t="shared" si="124"/>
        <v>1.7301489356607997</v>
      </c>
      <c r="L1016">
        <f t="shared" si="125"/>
        <v>43</v>
      </c>
      <c r="M1016">
        <v>6</v>
      </c>
      <c r="N1016" s="3">
        <f t="shared" si="126"/>
        <v>0.05</v>
      </c>
      <c r="O1016" s="4">
        <f>IF(AR1016&gt;0.05,1,0.05)</f>
        <v>0.05</v>
      </c>
      <c r="W1016" s="3">
        <f t="shared" si="127"/>
        <v>5.0020839411324403</v>
      </c>
      <c r="Y1016">
        <f>(1-EXP(-W1016*A1016))/W1016</f>
        <v>0.19991556575307204</v>
      </c>
      <c r="Z1016">
        <f>A1016-Y1016</f>
        <v>2.2190959728524278</v>
      </c>
      <c r="AH1016" s="3">
        <v>0.19991556575307201</v>
      </c>
      <c r="AI1016" s="3">
        <v>2.21909597285243</v>
      </c>
      <c r="AR1016">
        <v>0.05</v>
      </c>
      <c r="AS1016" s="4">
        <f>0.5/SIN(O1016)*0.5</f>
        <v>5.0020839411324403</v>
      </c>
      <c r="AU1016" s="4">
        <f t="shared" si="128"/>
        <v>0.19991556575307204</v>
      </c>
      <c r="AV1016" s="4">
        <f t="shared" si="129"/>
        <v>2.2190959728524278</v>
      </c>
    </row>
    <row r="1017" spans="1:48" x14ac:dyDescent="0.3">
      <c r="A1017">
        <v>2.4190115386055</v>
      </c>
      <c r="E1017" cm="1">
        <f t="array" ref="E1017">INDEX($C$2:$C$104,L1017)</f>
        <v>-0.26682225901315704</v>
      </c>
      <c r="G1017">
        <f>PI()/12*(M1017-12)</f>
        <v>-1.308996938995747</v>
      </c>
      <c r="H1017">
        <f t="shared" si="122"/>
        <v>-0.1586790510819483</v>
      </c>
      <c r="I1017">
        <f t="shared" si="123"/>
        <v>0.77037470020240917</v>
      </c>
      <c r="J1017">
        <f t="shared" si="124"/>
        <v>1.5300764815636476</v>
      </c>
      <c r="L1017">
        <f t="shared" si="125"/>
        <v>43</v>
      </c>
      <c r="M1017">
        <v>7</v>
      </c>
      <c r="N1017" s="3">
        <f t="shared" si="126"/>
        <v>0.05</v>
      </c>
      <c r="O1017" s="4">
        <f>IF(AR1017&gt;0.05,1,0.05)</f>
        <v>0.05</v>
      </c>
      <c r="W1017" s="3">
        <f t="shared" si="127"/>
        <v>5.0020839411324403</v>
      </c>
      <c r="Y1017">
        <f>(1-EXP(-W1017*A1017))/W1017</f>
        <v>0.19991556575307204</v>
      </c>
      <c r="Z1017">
        <f>A1017-Y1017</f>
        <v>2.2190959728524278</v>
      </c>
      <c r="AH1017" s="3">
        <v>0.19991556575307201</v>
      </c>
      <c r="AI1017" s="3">
        <v>2.21909597285243</v>
      </c>
      <c r="AR1017">
        <v>0.05</v>
      </c>
      <c r="AS1017" s="4">
        <f>0.5/SIN(O1017)*0.5</f>
        <v>5.0020839411324403</v>
      </c>
      <c r="AU1017" s="4">
        <f t="shared" si="128"/>
        <v>0.19991556575307204</v>
      </c>
      <c r="AV1017" s="4">
        <f t="shared" si="129"/>
        <v>2.2190959728524278</v>
      </c>
    </row>
    <row r="1018" spans="1:48" x14ac:dyDescent="0.3">
      <c r="A1018">
        <v>2.4190115386055</v>
      </c>
      <c r="E1018" cm="1">
        <f t="array" ref="E1018">INDEX($C$2:$C$104,L1018)</f>
        <v>-0.26682225901315704</v>
      </c>
      <c r="G1018">
        <f>PI()/12*(M1018-12)</f>
        <v>-1.0471975511965976</v>
      </c>
      <c r="H1018">
        <f t="shared" si="122"/>
        <v>-0.1586790510819483</v>
      </c>
      <c r="I1018">
        <f t="shared" si="123"/>
        <v>0.77037470020240917</v>
      </c>
      <c r="J1018">
        <f t="shared" si="124"/>
        <v>1.3423050217894621</v>
      </c>
      <c r="L1018">
        <f t="shared" si="125"/>
        <v>43</v>
      </c>
      <c r="M1018">
        <v>8</v>
      </c>
      <c r="N1018" s="3">
        <f t="shared" si="126"/>
        <v>0.22849130500543446</v>
      </c>
      <c r="O1018" s="4">
        <f>IF(AR1018&gt;0.05,1,0.05)</f>
        <v>1</v>
      </c>
      <c r="W1018" s="3">
        <f t="shared" si="127"/>
        <v>1.1037123190737772</v>
      </c>
      <c r="Y1018">
        <f>(1-EXP(-W1018*A1018))/W1018</f>
        <v>0.84328165664496202</v>
      </c>
      <c r="Z1018">
        <f>A1018-Y1018</f>
        <v>1.5757298819605379</v>
      </c>
      <c r="AH1018" s="3">
        <v>0.84328165664496202</v>
      </c>
      <c r="AI1018" s="3">
        <v>1.5757298819605401</v>
      </c>
      <c r="AR1018">
        <v>0.22849130500543446</v>
      </c>
      <c r="AS1018" s="4">
        <f>0.5/SIN(O1018)*0.5</f>
        <v>0.29709877644453031</v>
      </c>
      <c r="AU1018" s="4">
        <f t="shared" si="128"/>
        <v>1.7253770932354568</v>
      </c>
      <c r="AV1018" s="4">
        <f t="shared" si="129"/>
        <v>0.69363444537004315</v>
      </c>
    </row>
    <row r="1019" spans="1:48" x14ac:dyDescent="0.3">
      <c r="A1019">
        <v>2.4190115386055</v>
      </c>
      <c r="E1019" cm="1">
        <f t="array" ref="E1019">INDEX($C$2:$C$104,L1019)</f>
        <v>-0.26682225901315704</v>
      </c>
      <c r="G1019">
        <f>PI()/12*(M1019-12)</f>
        <v>-0.78539816339744828</v>
      </c>
      <c r="H1019">
        <f t="shared" si="122"/>
        <v>-0.1586790510819483</v>
      </c>
      <c r="I1019">
        <f t="shared" si="123"/>
        <v>0.77037470020240917</v>
      </c>
      <c r="J1019">
        <f t="shared" si="124"/>
        <v>1.1744417300861485</v>
      </c>
      <c r="L1019">
        <f t="shared" si="125"/>
        <v>43</v>
      </c>
      <c r="M1019">
        <v>9</v>
      </c>
      <c r="N1019" s="3">
        <f t="shared" si="126"/>
        <v>0.39635459670874806</v>
      </c>
      <c r="O1019" s="4">
        <f>IF(AR1019&gt;0.05,1,0.05)</f>
        <v>1</v>
      </c>
      <c r="W1019" s="3">
        <f t="shared" si="127"/>
        <v>0.64757088322023504</v>
      </c>
      <c r="Y1019">
        <f>(1-EXP(-W1019*A1019))/W1019</f>
        <v>1.2218299634088587</v>
      </c>
      <c r="Z1019">
        <f>A1019-Y1019</f>
        <v>1.1971815751966413</v>
      </c>
      <c r="AH1019" s="3">
        <v>1.2218299634088501</v>
      </c>
      <c r="AI1019" s="3">
        <v>1.1971815751966399</v>
      </c>
      <c r="AR1019">
        <v>0.39635459670874806</v>
      </c>
      <c r="AS1019" s="4">
        <f>0.5/SIN(O1019)*0.5</f>
        <v>0.29709877644453031</v>
      </c>
      <c r="AU1019" s="4">
        <f t="shared" si="128"/>
        <v>1.7253770932354568</v>
      </c>
      <c r="AV1019" s="4">
        <f t="shared" si="129"/>
        <v>0.69363444537004315</v>
      </c>
    </row>
    <row r="1020" spans="1:48" x14ac:dyDescent="0.3">
      <c r="A1020">
        <v>2.4190115386055</v>
      </c>
      <c r="E1020" cm="1">
        <f t="array" ref="E1020">INDEX($C$2:$C$104,L1020)</f>
        <v>-0.26682225901315704</v>
      </c>
      <c r="G1020">
        <f>PI()/12*(M1020-12)</f>
        <v>-0.52359877559829882</v>
      </c>
      <c r="H1020">
        <f t="shared" si="122"/>
        <v>-0.1586790510819483</v>
      </c>
      <c r="I1020">
        <f t="shared" si="123"/>
        <v>0.77037470020240917</v>
      </c>
      <c r="J1020">
        <f t="shared" si="124"/>
        <v>1.0373718782124752</v>
      </c>
      <c r="L1020">
        <f t="shared" si="125"/>
        <v>43</v>
      </c>
      <c r="M1020">
        <v>10</v>
      </c>
      <c r="N1020" s="3">
        <f t="shared" si="126"/>
        <v>0.53342444858242133</v>
      </c>
      <c r="O1020" s="4">
        <f>IF(AR1020&gt;0.05,1,0.05)</f>
        <v>1</v>
      </c>
      <c r="W1020" s="3">
        <f t="shared" si="127"/>
        <v>0.49165657830234899</v>
      </c>
      <c r="Y1020">
        <f>(1-EXP(-W1020*A1020))/W1020</f>
        <v>1.414753141932205</v>
      </c>
      <c r="Z1020">
        <f>A1020-Y1020</f>
        <v>1.004258396673295</v>
      </c>
      <c r="AH1020" s="3">
        <v>1.4147531419321999</v>
      </c>
      <c r="AI1020" s="3">
        <v>1.0042583966732901</v>
      </c>
      <c r="AR1020">
        <v>0.53342444858242133</v>
      </c>
      <c r="AS1020" s="4">
        <f>0.5/SIN(O1020)*0.5</f>
        <v>0.29709877644453031</v>
      </c>
      <c r="AU1020" s="4">
        <f t="shared" si="128"/>
        <v>1.7253770932354568</v>
      </c>
      <c r="AV1020" s="4">
        <f t="shared" si="129"/>
        <v>0.69363444537004315</v>
      </c>
    </row>
    <row r="1021" spans="1:48" x14ac:dyDescent="0.3">
      <c r="A1021">
        <v>2.4190115386055</v>
      </c>
      <c r="E1021" cm="1">
        <f t="array" ref="E1021">INDEX($C$2:$C$104,L1021)</f>
        <v>-0.26682225901315704</v>
      </c>
      <c r="G1021">
        <f>PI()/12*(M1021-12)</f>
        <v>-0.26179938779914941</v>
      </c>
      <c r="H1021">
        <f t="shared" si="122"/>
        <v>-0.1586790510819483</v>
      </c>
      <c r="I1021">
        <f t="shared" si="123"/>
        <v>0.77037470020240917</v>
      </c>
      <c r="J1021">
        <f t="shared" si="124"/>
        <v>0.94536653058576625</v>
      </c>
      <c r="L1021">
        <f t="shared" si="125"/>
        <v>43</v>
      </c>
      <c r="M1021">
        <v>11</v>
      </c>
      <c r="N1021" s="3">
        <f t="shared" si="126"/>
        <v>0.62542979620913031</v>
      </c>
      <c r="O1021" s="4">
        <f>IF(AR1021&gt;0.05,1,0.05)</f>
        <v>1</v>
      </c>
      <c r="W1021" s="3">
        <f t="shared" si="127"/>
        <v>0.4270250359057941</v>
      </c>
      <c r="Y1021">
        <f>(1-EXP(-W1021*A1021))/W1021</f>
        <v>1.5082366246083214</v>
      </c>
      <c r="Z1021">
        <f>A1021-Y1021</f>
        <v>0.91077491399717858</v>
      </c>
      <c r="AH1021" s="3">
        <v>1.5082366246083201</v>
      </c>
      <c r="AI1021" s="3">
        <v>0.91077491399718202</v>
      </c>
      <c r="AR1021">
        <v>0.62542979620913031</v>
      </c>
      <c r="AS1021" s="4">
        <f>0.5/SIN(O1021)*0.5</f>
        <v>0.29709877644453031</v>
      </c>
      <c r="AU1021" s="4">
        <f t="shared" si="128"/>
        <v>1.7253770932354568</v>
      </c>
      <c r="AV1021" s="4">
        <f t="shared" si="129"/>
        <v>0.69363444537004315</v>
      </c>
    </row>
    <row r="1022" spans="1:48" x14ac:dyDescent="0.3">
      <c r="A1022">
        <v>2.4190115386055</v>
      </c>
      <c r="E1022" cm="1">
        <f t="array" ref="E1022">INDEX($C$2:$C$104,L1022)</f>
        <v>-0.26682225901315704</v>
      </c>
      <c r="G1022">
        <f>PI()/12*(M1022-12)</f>
        <v>0</v>
      </c>
      <c r="H1022">
        <f t="shared" si="122"/>
        <v>-0.1586790510819483</v>
      </c>
      <c r="I1022">
        <f t="shared" si="123"/>
        <v>0.77037470020240917</v>
      </c>
      <c r="J1022">
        <f t="shared" si="124"/>
        <v>0.91259408225105898</v>
      </c>
      <c r="L1022">
        <f t="shared" si="125"/>
        <v>43</v>
      </c>
      <c r="M1022">
        <v>12</v>
      </c>
      <c r="N1022" s="3">
        <f t="shared" si="126"/>
        <v>0.65820224454383758</v>
      </c>
      <c r="O1022" s="4">
        <f>IF(AR1022&gt;0.05,1,0.05)</f>
        <v>1</v>
      </c>
      <c r="W1022" s="3">
        <f t="shared" si="127"/>
        <v>0.40869998071666463</v>
      </c>
      <c r="Y1022">
        <f>(1-EXP(-W1022*A1022))/W1022</f>
        <v>1.5363869827578589</v>
      </c>
      <c r="Z1022">
        <f>A1022-Y1022</f>
        <v>0.8826245558476411</v>
      </c>
      <c r="AH1022" s="3">
        <v>1.53638698275786</v>
      </c>
      <c r="AI1022" s="3">
        <v>0.88262455584764499</v>
      </c>
      <c r="AR1022">
        <v>0.65820224454383758</v>
      </c>
      <c r="AS1022" s="4">
        <f>0.5/SIN(O1022)*0.5</f>
        <v>0.29709877644453031</v>
      </c>
      <c r="AU1022" s="4">
        <f t="shared" si="128"/>
        <v>1.7253770932354568</v>
      </c>
      <c r="AV1022" s="4">
        <f t="shared" si="129"/>
        <v>0.69363444537004315</v>
      </c>
    </row>
    <row r="1023" spans="1:48" x14ac:dyDescent="0.3">
      <c r="A1023">
        <v>2.4190115386055</v>
      </c>
      <c r="E1023" cm="1">
        <f t="array" ref="E1023">INDEX($C$2:$C$104,L1023)</f>
        <v>-0.26682225901315704</v>
      </c>
      <c r="G1023">
        <f>PI()/12*(M1023-12)</f>
        <v>0.26179938779914941</v>
      </c>
      <c r="H1023">
        <f t="shared" si="122"/>
        <v>-0.1586790510819483</v>
      </c>
      <c r="I1023">
        <f t="shared" si="123"/>
        <v>0.77037470020240917</v>
      </c>
      <c r="J1023">
        <f t="shared" si="124"/>
        <v>0.94536653058576625</v>
      </c>
      <c r="L1023">
        <f t="shared" si="125"/>
        <v>43</v>
      </c>
      <c r="M1023">
        <v>13</v>
      </c>
      <c r="N1023" s="3">
        <f t="shared" si="126"/>
        <v>0.62542979620913031</v>
      </c>
      <c r="O1023" s="4">
        <f>IF(AR1023&gt;0.05,1,0.05)</f>
        <v>1</v>
      </c>
      <c r="W1023" s="3">
        <f t="shared" si="127"/>
        <v>0.4270250359057941</v>
      </c>
      <c r="Y1023">
        <f>(1-EXP(-W1023*A1023))/W1023</f>
        <v>1.5082366246083214</v>
      </c>
      <c r="Z1023">
        <f>A1023-Y1023</f>
        <v>0.91077491399717858</v>
      </c>
      <c r="AH1023" s="3">
        <v>1.5082366246083201</v>
      </c>
      <c r="AI1023" s="3">
        <v>0.91077491399718202</v>
      </c>
      <c r="AR1023">
        <v>0.62542979620913031</v>
      </c>
      <c r="AS1023" s="4">
        <f>0.5/SIN(O1023)*0.5</f>
        <v>0.29709877644453031</v>
      </c>
      <c r="AU1023" s="4">
        <f t="shared" si="128"/>
        <v>1.7253770932354568</v>
      </c>
      <c r="AV1023" s="4">
        <f t="shared" si="129"/>
        <v>0.69363444537004315</v>
      </c>
    </row>
    <row r="1024" spans="1:48" x14ac:dyDescent="0.3">
      <c r="A1024">
        <v>2.48972659598545</v>
      </c>
      <c r="E1024" cm="1">
        <f t="array" ref="E1024">INDEX($C$2:$C$104,L1024)</f>
        <v>-0.26682225901315704</v>
      </c>
      <c r="G1024">
        <f>PI()/12*(M1024-12)</f>
        <v>0.52359877559829882</v>
      </c>
      <c r="H1024">
        <f t="shared" si="122"/>
        <v>-0.1586790510819483</v>
      </c>
      <c r="I1024">
        <f t="shared" si="123"/>
        <v>0.77037470020240917</v>
      </c>
      <c r="J1024">
        <f t="shared" si="124"/>
        <v>1.0373718782124752</v>
      </c>
      <c r="L1024">
        <f t="shared" si="125"/>
        <v>43</v>
      </c>
      <c r="M1024">
        <v>14</v>
      </c>
      <c r="N1024" s="3">
        <f t="shared" si="126"/>
        <v>0.53342444858242133</v>
      </c>
      <c r="O1024" s="4">
        <f>IF(AR1024&gt;0.05,1,0.05)</f>
        <v>1</v>
      </c>
      <c r="W1024" s="3">
        <f t="shared" si="127"/>
        <v>0.49165657830234899</v>
      </c>
      <c r="Y1024">
        <f>(1-EXP(-W1024*A1024))/W1024</f>
        <v>1.4359108057166765</v>
      </c>
      <c r="Z1024">
        <f>A1024-Y1024</f>
        <v>1.0538157902687735</v>
      </c>
      <c r="AH1024" s="3">
        <v>1.4359108057166701</v>
      </c>
      <c r="AI1024" s="3">
        <v>1.0538157902687699</v>
      </c>
      <c r="AR1024">
        <v>0.53342444858242133</v>
      </c>
      <c r="AS1024" s="4">
        <f>0.5/SIN(O1024)*0.5</f>
        <v>0.29709877644453031</v>
      </c>
      <c r="AU1024" s="4">
        <f t="shared" si="128"/>
        <v>1.7594835553230752</v>
      </c>
      <c r="AV1024" s="4">
        <f t="shared" si="129"/>
        <v>0.73024304066237478</v>
      </c>
    </row>
    <row r="1025" spans="1:48" x14ac:dyDescent="0.3">
      <c r="A1025">
        <v>2.48972659598545</v>
      </c>
      <c r="E1025" cm="1">
        <f t="array" ref="E1025">INDEX($C$2:$C$104,L1025)</f>
        <v>-0.26682225901315704</v>
      </c>
      <c r="G1025">
        <f>PI()/12*(M1025-12)</f>
        <v>0.78539816339744828</v>
      </c>
      <c r="H1025">
        <f t="shared" si="122"/>
        <v>-0.1586790510819483</v>
      </c>
      <c r="I1025">
        <f t="shared" si="123"/>
        <v>0.77037470020240917</v>
      </c>
      <c r="J1025">
        <f t="shared" si="124"/>
        <v>1.1744417300861485</v>
      </c>
      <c r="L1025">
        <f t="shared" si="125"/>
        <v>43</v>
      </c>
      <c r="M1025">
        <v>15</v>
      </c>
      <c r="N1025" s="3">
        <f t="shared" si="126"/>
        <v>0.39635459670874806</v>
      </c>
      <c r="O1025" s="4">
        <f>IF(AR1025&gt;0.05,1,0.05)</f>
        <v>1</v>
      </c>
      <c r="W1025" s="3">
        <f t="shared" si="127"/>
        <v>0.64757088322023504</v>
      </c>
      <c r="Y1025">
        <f>(1-EXP(-W1025*A1025))/W1025</f>
        <v>1.2362608087708191</v>
      </c>
      <c r="Z1025">
        <f>A1025-Y1025</f>
        <v>1.2534657872146309</v>
      </c>
      <c r="AH1025" s="3">
        <v>1.23626080877081</v>
      </c>
      <c r="AI1025" s="3">
        <v>1.25346578721463</v>
      </c>
      <c r="AR1025">
        <v>0.39635459670874806</v>
      </c>
      <c r="AS1025" s="4">
        <f>0.5/SIN(O1025)*0.5</f>
        <v>0.29709877644453031</v>
      </c>
      <c r="AU1025" s="4">
        <f t="shared" si="128"/>
        <v>1.7594835553230752</v>
      </c>
      <c r="AV1025" s="4">
        <f t="shared" si="129"/>
        <v>0.73024304066237478</v>
      </c>
    </row>
    <row r="1026" spans="1:48" x14ac:dyDescent="0.3">
      <c r="A1026">
        <v>2.48972659598545</v>
      </c>
      <c r="E1026" cm="1">
        <f t="array" ref="E1026">INDEX($C$2:$C$104,L1026)</f>
        <v>-0.26682225901315704</v>
      </c>
      <c r="G1026">
        <f>PI()/12*(M1026-12)</f>
        <v>1.0471975511965976</v>
      </c>
      <c r="H1026">
        <f t="shared" si="122"/>
        <v>-0.1586790510819483</v>
      </c>
      <c r="I1026">
        <f t="shared" si="123"/>
        <v>0.77037470020240917</v>
      </c>
      <c r="J1026">
        <f t="shared" si="124"/>
        <v>1.3423050217894621</v>
      </c>
      <c r="L1026">
        <f t="shared" si="125"/>
        <v>43</v>
      </c>
      <c r="M1026">
        <v>16</v>
      </c>
      <c r="N1026" s="3">
        <f t="shared" si="126"/>
        <v>0.22849130500543446</v>
      </c>
      <c r="O1026" s="4">
        <f>IF(AR1026&gt;0.05,1,0.05)</f>
        <v>1</v>
      </c>
      <c r="W1026" s="3">
        <f t="shared" si="127"/>
        <v>1.1037123190737772</v>
      </c>
      <c r="Y1026">
        <f>(1-EXP(-W1026*A1026))/W1026</f>
        <v>0.84799310306769937</v>
      </c>
      <c r="Z1026">
        <f>A1026-Y1026</f>
        <v>1.6417334929177505</v>
      </c>
      <c r="AH1026" s="3">
        <v>0.84799310306769904</v>
      </c>
      <c r="AI1026" s="3">
        <v>1.6417334929177501</v>
      </c>
      <c r="AR1026">
        <v>0.22849130500543446</v>
      </c>
      <c r="AS1026" s="4">
        <f>0.5/SIN(O1026)*0.5</f>
        <v>0.29709877644453031</v>
      </c>
      <c r="AU1026" s="4">
        <f t="shared" si="128"/>
        <v>1.7594835553230752</v>
      </c>
      <c r="AV1026" s="4">
        <f t="shared" si="129"/>
        <v>0.73024304066237478</v>
      </c>
    </row>
    <row r="1027" spans="1:48" x14ac:dyDescent="0.3">
      <c r="A1027">
        <v>2.48972659598545</v>
      </c>
      <c r="E1027" cm="1">
        <f t="array" ref="E1027">INDEX($C$2:$C$104,L1027)</f>
        <v>-0.26682225901315704</v>
      </c>
      <c r="G1027">
        <f>PI()/12*(M1027-12)</f>
        <v>1.308996938995747</v>
      </c>
      <c r="H1027">
        <f t="shared" ref="H1027:H1090" si="130">SIN(E1027)*SIN(RADIANS(37))</f>
        <v>-0.1586790510819483</v>
      </c>
      <c r="I1027">
        <f t="shared" ref="I1027:I1090" si="131">COS(E1027)*COS(RADIANS(37))</f>
        <v>0.77037470020240917</v>
      </c>
      <c r="J1027">
        <f t="shared" ref="J1027:J1090" si="132">ACOS(H1027+I1027*COS(G1027))</f>
        <v>1.5300764815636476</v>
      </c>
      <c r="L1027">
        <f t="shared" ref="L1027:L1090" si="133">INT((ROW()-2)/24) + 1</f>
        <v>43</v>
      </c>
      <c r="M1027">
        <v>17</v>
      </c>
      <c r="N1027" s="3">
        <f t="shared" ref="N1027:N1090" si="134">MAX(0.05, PI()/2-J1027)</f>
        <v>0.05</v>
      </c>
      <c r="O1027" s="4">
        <f>IF(AR1027&gt;0.05,1,0.05)</f>
        <v>0.05</v>
      </c>
      <c r="W1027" s="3">
        <f t="shared" ref="W1027:W1090" si="135">0.5/SIN(N1027)*0.5</f>
        <v>5.0020839411324403</v>
      </c>
      <c r="Y1027">
        <f>(1-EXP(-W1027*A1027))/W1027</f>
        <v>0.19991589685189287</v>
      </c>
      <c r="Z1027">
        <f>A1027-Y1027</f>
        <v>2.2898106991335569</v>
      </c>
      <c r="AH1027" s="3">
        <v>0.19991589685189201</v>
      </c>
      <c r="AI1027" s="3">
        <v>2.2898106991335498</v>
      </c>
      <c r="AR1027">
        <v>0.05</v>
      </c>
      <c r="AS1027" s="4">
        <f>0.5/SIN(O1027)*0.5</f>
        <v>5.0020839411324403</v>
      </c>
      <c r="AU1027" s="4">
        <f t="shared" ref="AU1027:AU1090" si="136">(1-EXP(-AS1027*A1027))/AS1027</f>
        <v>0.19991589685189287</v>
      </c>
      <c r="AV1027" s="4">
        <f t="shared" ref="AV1027:AV1090" si="137">A1027-AU1027</f>
        <v>2.2898106991335569</v>
      </c>
    </row>
    <row r="1028" spans="1:48" x14ac:dyDescent="0.3">
      <c r="A1028">
        <v>2.48972659598545</v>
      </c>
      <c r="E1028" cm="1">
        <f t="array" ref="E1028">INDEX($C$2:$C$104,L1028)</f>
        <v>-0.26682225901315704</v>
      </c>
      <c r="G1028">
        <f>PI()/12*(M1028-12)</f>
        <v>1.5707963267948966</v>
      </c>
      <c r="H1028">
        <f t="shared" si="130"/>
        <v>-0.1586790510819483</v>
      </c>
      <c r="I1028">
        <f t="shared" si="131"/>
        <v>0.77037470020240917</v>
      </c>
      <c r="J1028">
        <f t="shared" si="132"/>
        <v>1.7301489356607997</v>
      </c>
      <c r="L1028">
        <f t="shared" si="133"/>
        <v>43</v>
      </c>
      <c r="M1028">
        <v>18</v>
      </c>
      <c r="N1028" s="3">
        <f t="shared" si="134"/>
        <v>0.05</v>
      </c>
      <c r="O1028" s="4">
        <f>IF(AR1028&gt;0.05,1,0.05)</f>
        <v>0.05</v>
      </c>
      <c r="W1028" s="3">
        <f t="shared" si="135"/>
        <v>5.0020839411324403</v>
      </c>
      <c r="Y1028">
        <f>(1-EXP(-W1028*A1028))/W1028</f>
        <v>0.19991589685189287</v>
      </c>
      <c r="Z1028">
        <f>A1028-Y1028</f>
        <v>2.2898106991335569</v>
      </c>
      <c r="AH1028" s="3">
        <v>0.19991589685189201</v>
      </c>
      <c r="AI1028" s="3">
        <v>2.2898106991335498</v>
      </c>
      <c r="AR1028">
        <v>0.05</v>
      </c>
      <c r="AS1028" s="4">
        <f>0.5/SIN(O1028)*0.5</f>
        <v>5.0020839411324403</v>
      </c>
      <c r="AU1028" s="4">
        <f t="shared" si="136"/>
        <v>0.19991589685189287</v>
      </c>
      <c r="AV1028" s="4">
        <f t="shared" si="137"/>
        <v>2.2898106991335569</v>
      </c>
    </row>
    <row r="1029" spans="1:48" x14ac:dyDescent="0.3">
      <c r="A1029">
        <v>2.48972659598545</v>
      </c>
      <c r="E1029" cm="1">
        <f t="array" ref="E1029">INDEX($C$2:$C$104,L1029)</f>
        <v>-0.26682225901315704</v>
      </c>
      <c r="G1029">
        <f>PI()/12*(M1029-12)</f>
        <v>1.8325957145940459</v>
      </c>
      <c r="H1029">
        <f t="shared" si="130"/>
        <v>-0.1586790510819483</v>
      </c>
      <c r="I1029">
        <f t="shared" si="131"/>
        <v>0.77037470020240917</v>
      </c>
      <c r="J1029">
        <f t="shared" si="132"/>
        <v>1.9369928027779499</v>
      </c>
      <c r="L1029">
        <f t="shared" si="133"/>
        <v>43</v>
      </c>
      <c r="M1029">
        <v>19</v>
      </c>
      <c r="N1029" s="3">
        <f t="shared" si="134"/>
        <v>0.05</v>
      </c>
      <c r="O1029" s="4">
        <f>IF(AR1029&gt;0.05,1,0.05)</f>
        <v>0.05</v>
      </c>
      <c r="W1029" s="3">
        <f t="shared" si="135"/>
        <v>5.0020839411324403</v>
      </c>
      <c r="Y1029">
        <f>(1-EXP(-W1029*A1029))/W1029</f>
        <v>0.19991589685189287</v>
      </c>
      <c r="Z1029">
        <f>A1029-Y1029</f>
        <v>2.2898106991335569</v>
      </c>
      <c r="AH1029" s="3">
        <v>0.19991589685189201</v>
      </c>
      <c r="AI1029" s="3">
        <v>2.2898106991335498</v>
      </c>
      <c r="AR1029">
        <v>0.05</v>
      </c>
      <c r="AS1029" s="4">
        <f>0.5/SIN(O1029)*0.5</f>
        <v>5.0020839411324403</v>
      </c>
      <c r="AU1029" s="4">
        <f t="shared" si="136"/>
        <v>0.19991589685189287</v>
      </c>
      <c r="AV1029" s="4">
        <f t="shared" si="137"/>
        <v>2.2898106991335569</v>
      </c>
    </row>
    <row r="1030" spans="1:48" x14ac:dyDescent="0.3">
      <c r="A1030">
        <v>2.48972659598545</v>
      </c>
      <c r="E1030" cm="1">
        <f t="array" ref="E1030">INDEX($C$2:$C$104,L1030)</f>
        <v>-0.26682225901315704</v>
      </c>
      <c r="G1030">
        <f>PI()/12*(M1030-12)</f>
        <v>2.0943951023931953</v>
      </c>
      <c r="H1030">
        <f t="shared" si="130"/>
        <v>-0.1586790510819483</v>
      </c>
      <c r="I1030">
        <f t="shared" si="131"/>
        <v>0.77037470020240917</v>
      </c>
      <c r="J1030">
        <f t="shared" si="132"/>
        <v>2.1458339950209382</v>
      </c>
      <c r="L1030">
        <f t="shared" si="133"/>
        <v>43</v>
      </c>
      <c r="M1030">
        <v>20</v>
      </c>
      <c r="N1030" s="3">
        <f t="shared" si="134"/>
        <v>0.05</v>
      </c>
      <c r="O1030" s="4">
        <f>IF(AR1030&gt;0.05,1,0.05)</f>
        <v>0.05</v>
      </c>
      <c r="W1030" s="3">
        <f t="shared" si="135"/>
        <v>5.0020839411324403</v>
      </c>
      <c r="Y1030">
        <f>(1-EXP(-W1030*A1030))/W1030</f>
        <v>0.19991589685189287</v>
      </c>
      <c r="Z1030">
        <f>A1030-Y1030</f>
        <v>2.2898106991335569</v>
      </c>
      <c r="AH1030" s="3">
        <v>0.19991589685189201</v>
      </c>
      <c r="AI1030" s="3">
        <v>2.2898106991335498</v>
      </c>
      <c r="AR1030">
        <v>0.05</v>
      </c>
      <c r="AS1030" s="4">
        <f>0.5/SIN(O1030)*0.5</f>
        <v>5.0020839411324403</v>
      </c>
      <c r="AU1030" s="4">
        <f t="shared" si="136"/>
        <v>0.19991589685189287</v>
      </c>
      <c r="AV1030" s="4">
        <f t="shared" si="137"/>
        <v>2.2898106991335569</v>
      </c>
    </row>
    <row r="1031" spans="1:48" x14ac:dyDescent="0.3">
      <c r="A1031">
        <v>2.48972659598545</v>
      </c>
      <c r="E1031" cm="1">
        <f t="array" ref="E1031">INDEX($C$2:$C$104,L1031)</f>
        <v>-0.26682225901315704</v>
      </c>
      <c r="G1031">
        <f>PI()/12*(M1031-12)</f>
        <v>2.3561944901923448</v>
      </c>
      <c r="H1031">
        <f t="shared" si="130"/>
        <v>-0.1586790510819483</v>
      </c>
      <c r="I1031">
        <f t="shared" si="131"/>
        <v>0.77037470020240917</v>
      </c>
      <c r="J1031">
        <f t="shared" si="132"/>
        <v>2.3509887826523497</v>
      </c>
      <c r="L1031">
        <f t="shared" si="133"/>
        <v>43</v>
      </c>
      <c r="M1031">
        <v>21</v>
      </c>
      <c r="N1031" s="3">
        <f t="shared" si="134"/>
        <v>0.05</v>
      </c>
      <c r="O1031" s="4">
        <f>IF(AR1031&gt;0.05,1,0.05)</f>
        <v>0.05</v>
      </c>
      <c r="W1031" s="3">
        <f t="shared" si="135"/>
        <v>5.0020839411324403</v>
      </c>
      <c r="Y1031">
        <f>(1-EXP(-W1031*A1031))/W1031</f>
        <v>0.19991589685189287</v>
      </c>
      <c r="Z1031">
        <f>A1031-Y1031</f>
        <v>2.2898106991335569</v>
      </c>
      <c r="AH1031" s="3">
        <v>0.19991589685189201</v>
      </c>
      <c r="AI1031" s="3">
        <v>2.2898106991335498</v>
      </c>
      <c r="AR1031">
        <v>0.05</v>
      </c>
      <c r="AS1031" s="4">
        <f>0.5/SIN(O1031)*0.5</f>
        <v>5.0020839411324403</v>
      </c>
      <c r="AU1031" s="4">
        <f t="shared" si="136"/>
        <v>0.19991589685189287</v>
      </c>
      <c r="AV1031" s="4">
        <f t="shared" si="137"/>
        <v>2.2898106991335569</v>
      </c>
    </row>
    <row r="1032" spans="1:48" x14ac:dyDescent="0.3">
      <c r="A1032">
        <v>2.48972659598545</v>
      </c>
      <c r="E1032" cm="1">
        <f t="array" ref="E1032">INDEX($C$2:$C$104,L1032)</f>
        <v>-0.26682225901315704</v>
      </c>
      <c r="G1032">
        <f>PI()/12*(M1032-12)</f>
        <v>2.617993877991494</v>
      </c>
      <c r="H1032">
        <f t="shared" si="130"/>
        <v>-0.1586790510819483</v>
      </c>
      <c r="I1032">
        <f t="shared" si="131"/>
        <v>0.77037470020240917</v>
      </c>
      <c r="J1032">
        <f t="shared" si="132"/>
        <v>2.5424920383807859</v>
      </c>
      <c r="L1032">
        <f t="shared" si="133"/>
        <v>43</v>
      </c>
      <c r="M1032">
        <v>22</v>
      </c>
      <c r="N1032" s="3">
        <f t="shared" si="134"/>
        <v>0.05</v>
      </c>
      <c r="O1032" s="4">
        <f>IF(AR1032&gt;0.05,1,0.05)</f>
        <v>0.05</v>
      </c>
      <c r="W1032" s="3">
        <f t="shared" si="135"/>
        <v>5.0020839411324403</v>
      </c>
      <c r="Y1032">
        <f>(1-EXP(-W1032*A1032))/W1032</f>
        <v>0.19991589685189287</v>
      </c>
      <c r="Z1032">
        <f>A1032-Y1032</f>
        <v>2.2898106991335569</v>
      </c>
      <c r="AH1032" s="3">
        <v>0.19991589685189201</v>
      </c>
      <c r="AI1032" s="3">
        <v>2.2898106991335498</v>
      </c>
      <c r="AR1032">
        <v>0.05</v>
      </c>
      <c r="AS1032" s="4">
        <f>0.5/SIN(O1032)*0.5</f>
        <v>5.0020839411324403</v>
      </c>
      <c r="AU1032" s="4">
        <f t="shared" si="136"/>
        <v>0.19991589685189287</v>
      </c>
      <c r="AV1032" s="4">
        <f t="shared" si="137"/>
        <v>2.2898106991335569</v>
      </c>
    </row>
    <row r="1033" spans="1:48" x14ac:dyDescent="0.3">
      <c r="A1033">
        <v>2.48972659598545</v>
      </c>
      <c r="E1033" cm="1">
        <f t="array" ref="E1033">INDEX($C$2:$C$104,L1033)</f>
        <v>-0.26682225901315704</v>
      </c>
      <c r="G1033">
        <f>PI()/12*(M1033-12)</f>
        <v>2.8797932657906435</v>
      </c>
      <c r="H1033">
        <f t="shared" si="130"/>
        <v>-0.1586790510819483</v>
      </c>
      <c r="I1033">
        <f t="shared" si="131"/>
        <v>0.77037470020240917</v>
      </c>
      <c r="J1033">
        <f t="shared" si="132"/>
        <v>2.6970416999396303</v>
      </c>
      <c r="L1033">
        <f t="shared" si="133"/>
        <v>43</v>
      </c>
      <c r="M1033">
        <v>23</v>
      </c>
      <c r="N1033" s="3">
        <f t="shared" si="134"/>
        <v>0.05</v>
      </c>
      <c r="O1033" s="4">
        <f>IF(AR1033&gt;0.05,1,0.05)</f>
        <v>0.05</v>
      </c>
      <c r="W1033" s="3">
        <f t="shared" si="135"/>
        <v>5.0020839411324403</v>
      </c>
      <c r="Y1033">
        <f>(1-EXP(-W1033*A1033))/W1033</f>
        <v>0.19991589685189287</v>
      </c>
      <c r="Z1033">
        <f>A1033-Y1033</f>
        <v>2.2898106991335569</v>
      </c>
      <c r="AH1033" s="3">
        <v>0.19991589685189201</v>
      </c>
      <c r="AI1033" s="3">
        <v>2.2898106991335498</v>
      </c>
      <c r="AR1033">
        <v>0.05</v>
      </c>
      <c r="AS1033" s="4">
        <f>0.5/SIN(O1033)*0.5</f>
        <v>5.0020839411324403</v>
      </c>
      <c r="AU1033" s="4">
        <f t="shared" si="136"/>
        <v>0.19991589685189287</v>
      </c>
      <c r="AV1033" s="4">
        <f t="shared" si="137"/>
        <v>2.2898106991335569</v>
      </c>
    </row>
    <row r="1034" spans="1:48" x14ac:dyDescent="0.3">
      <c r="A1034">
        <v>2.48972659598545</v>
      </c>
      <c r="E1034" cm="1">
        <f t="array" ref="E1034">INDEX($C$2:$C$104,L1034)</f>
        <v>-0.2721253143867825</v>
      </c>
      <c r="G1034">
        <f>PI()/12*(M1034-12)</f>
        <v>-3.1415926535897931</v>
      </c>
      <c r="H1034">
        <f t="shared" si="130"/>
        <v>-0.16175532971253992</v>
      </c>
      <c r="I1034">
        <f t="shared" si="131"/>
        <v>0.76924718635846678</v>
      </c>
      <c r="J1034">
        <f t="shared" si="132"/>
        <v>2.7679461447386737</v>
      </c>
      <c r="L1034">
        <f t="shared" si="133"/>
        <v>44</v>
      </c>
      <c r="M1034">
        <v>0</v>
      </c>
      <c r="N1034" s="3">
        <f t="shared" si="134"/>
        <v>0.05</v>
      </c>
      <c r="O1034" s="4">
        <f>IF(AR1034&gt;0.05,1,0.05)</f>
        <v>0.05</v>
      </c>
      <c r="W1034" s="3">
        <f t="shared" si="135"/>
        <v>5.0020839411324403</v>
      </c>
      <c r="Y1034">
        <f>(1-EXP(-W1034*A1034))/W1034</f>
        <v>0.19991589685189287</v>
      </c>
      <c r="Z1034">
        <f>A1034-Y1034</f>
        <v>2.2898106991335569</v>
      </c>
      <c r="AH1034" s="3">
        <v>0.19991589685189201</v>
      </c>
      <c r="AI1034" s="3">
        <v>2.2898106991335498</v>
      </c>
      <c r="AR1034">
        <v>0.05</v>
      </c>
      <c r="AS1034" s="4">
        <f>0.5/SIN(O1034)*0.5</f>
        <v>5.0020839411324403</v>
      </c>
      <c r="AU1034" s="4">
        <f t="shared" si="136"/>
        <v>0.19991589685189287</v>
      </c>
      <c r="AV1034" s="4">
        <f t="shared" si="137"/>
        <v>2.2898106991335569</v>
      </c>
    </row>
    <row r="1035" spans="1:48" x14ac:dyDescent="0.3">
      <c r="A1035">
        <v>2.48972659598545</v>
      </c>
      <c r="E1035" cm="1">
        <f t="array" ref="E1035">INDEX($C$2:$C$104,L1035)</f>
        <v>-0.2721253143867825</v>
      </c>
      <c r="G1035">
        <f>PI()/12*(M1035-12)</f>
        <v>-2.8797932657906435</v>
      </c>
      <c r="H1035">
        <f t="shared" si="130"/>
        <v>-0.16175532971253992</v>
      </c>
      <c r="I1035">
        <f t="shared" si="131"/>
        <v>0.76924718635846678</v>
      </c>
      <c r="J1035">
        <f t="shared" si="132"/>
        <v>2.7016851420051147</v>
      </c>
      <c r="L1035">
        <f t="shared" si="133"/>
        <v>44</v>
      </c>
      <c r="M1035">
        <v>1</v>
      </c>
      <c r="N1035" s="3">
        <f t="shared" si="134"/>
        <v>0.05</v>
      </c>
      <c r="O1035" s="4">
        <f>IF(AR1035&gt;0.05,1,0.05)</f>
        <v>0.05</v>
      </c>
      <c r="W1035" s="3">
        <f t="shared" si="135"/>
        <v>5.0020839411324403</v>
      </c>
      <c r="Y1035">
        <f>(1-EXP(-W1035*A1035))/W1035</f>
        <v>0.19991589685189287</v>
      </c>
      <c r="Z1035">
        <f>A1035-Y1035</f>
        <v>2.2898106991335569</v>
      </c>
      <c r="AH1035" s="3">
        <v>0.19991589685189201</v>
      </c>
      <c r="AI1035" s="3">
        <v>2.2898106991335498</v>
      </c>
      <c r="AR1035">
        <v>0.05</v>
      </c>
      <c r="AS1035" s="4">
        <f>0.5/SIN(O1035)*0.5</f>
        <v>5.0020839411324403</v>
      </c>
      <c r="AU1035" s="4">
        <f t="shared" si="136"/>
        <v>0.19991589685189287</v>
      </c>
      <c r="AV1035" s="4">
        <f t="shared" si="137"/>
        <v>2.2898106991335569</v>
      </c>
    </row>
    <row r="1036" spans="1:48" x14ac:dyDescent="0.3">
      <c r="A1036">
        <v>2.48972659598545</v>
      </c>
      <c r="E1036" cm="1">
        <f t="array" ref="E1036">INDEX($C$2:$C$104,L1036)</f>
        <v>-0.2721253143867825</v>
      </c>
      <c r="G1036">
        <f>PI()/12*(M1036-12)</f>
        <v>-2.617993877991494</v>
      </c>
      <c r="H1036">
        <f t="shared" si="130"/>
        <v>-0.16175532971253992</v>
      </c>
      <c r="I1036">
        <f t="shared" si="131"/>
        <v>0.76924718635846678</v>
      </c>
      <c r="J1036">
        <f t="shared" si="132"/>
        <v>2.5462260075915553</v>
      </c>
      <c r="L1036">
        <f t="shared" si="133"/>
        <v>44</v>
      </c>
      <c r="M1036">
        <v>2</v>
      </c>
      <c r="N1036" s="3">
        <f t="shared" si="134"/>
        <v>0.05</v>
      </c>
      <c r="O1036" s="4">
        <f>IF(AR1036&gt;0.05,1,0.05)</f>
        <v>0.05</v>
      </c>
      <c r="W1036" s="3">
        <f t="shared" si="135"/>
        <v>5.0020839411324403</v>
      </c>
      <c r="Y1036">
        <f>(1-EXP(-W1036*A1036))/W1036</f>
        <v>0.19991589685189287</v>
      </c>
      <c r="Z1036">
        <f>A1036-Y1036</f>
        <v>2.2898106991335569</v>
      </c>
      <c r="AH1036" s="3">
        <v>0.19991589685189201</v>
      </c>
      <c r="AI1036" s="3">
        <v>2.2898106991335498</v>
      </c>
      <c r="AR1036">
        <v>0.05</v>
      </c>
      <c r="AS1036" s="4">
        <f>0.5/SIN(O1036)*0.5</f>
        <v>5.0020839411324403</v>
      </c>
      <c r="AU1036" s="4">
        <f t="shared" si="136"/>
        <v>0.19991589685189287</v>
      </c>
      <c r="AV1036" s="4">
        <f t="shared" si="137"/>
        <v>2.2898106991335569</v>
      </c>
    </row>
    <row r="1037" spans="1:48" x14ac:dyDescent="0.3">
      <c r="A1037">
        <v>2.48972659598545</v>
      </c>
      <c r="E1037" cm="1">
        <f t="array" ref="E1037">INDEX($C$2:$C$104,L1037)</f>
        <v>-0.2721253143867825</v>
      </c>
      <c r="G1037">
        <f>PI()/12*(M1037-12)</f>
        <v>-2.3561944901923448</v>
      </c>
      <c r="H1037">
        <f t="shared" si="130"/>
        <v>-0.16175532971253992</v>
      </c>
      <c r="I1037">
        <f t="shared" si="131"/>
        <v>0.76924718635846678</v>
      </c>
      <c r="J1037">
        <f t="shared" si="132"/>
        <v>2.3542002448012411</v>
      </c>
      <c r="L1037">
        <f t="shared" si="133"/>
        <v>44</v>
      </c>
      <c r="M1037">
        <v>3</v>
      </c>
      <c r="N1037" s="3">
        <f t="shared" si="134"/>
        <v>0.05</v>
      </c>
      <c r="O1037" s="4">
        <f>IF(AR1037&gt;0.05,1,0.05)</f>
        <v>0.05</v>
      </c>
      <c r="W1037" s="3">
        <f t="shared" si="135"/>
        <v>5.0020839411324403</v>
      </c>
      <c r="Y1037">
        <f>(1-EXP(-W1037*A1037))/W1037</f>
        <v>0.19991589685189287</v>
      </c>
      <c r="Z1037">
        <f>A1037-Y1037</f>
        <v>2.2898106991335569</v>
      </c>
      <c r="AH1037" s="3">
        <v>0.19991589685189201</v>
      </c>
      <c r="AI1037" s="3">
        <v>2.2898106991335498</v>
      </c>
      <c r="AR1037">
        <v>0.05</v>
      </c>
      <c r="AS1037" s="4">
        <f>0.5/SIN(O1037)*0.5</f>
        <v>5.0020839411324403</v>
      </c>
      <c r="AU1037" s="4">
        <f t="shared" si="136"/>
        <v>0.19991589685189287</v>
      </c>
      <c r="AV1037" s="4">
        <f t="shared" si="137"/>
        <v>2.2898106991335569</v>
      </c>
    </row>
    <row r="1038" spans="1:48" x14ac:dyDescent="0.3">
      <c r="A1038">
        <v>2.48972659598545</v>
      </c>
      <c r="E1038" cm="1">
        <f t="array" ref="E1038">INDEX($C$2:$C$104,L1038)</f>
        <v>-0.2721253143867825</v>
      </c>
      <c r="G1038">
        <f>PI()/12*(M1038-12)</f>
        <v>-2.0943951023931953</v>
      </c>
      <c r="H1038">
        <f t="shared" si="130"/>
        <v>-0.16175532971253992</v>
      </c>
      <c r="I1038">
        <f t="shared" si="131"/>
        <v>0.76924718635846678</v>
      </c>
      <c r="J1038">
        <f t="shared" si="132"/>
        <v>2.1488309592542669</v>
      </c>
      <c r="L1038">
        <f t="shared" si="133"/>
        <v>44</v>
      </c>
      <c r="M1038">
        <v>4</v>
      </c>
      <c r="N1038" s="3">
        <f t="shared" si="134"/>
        <v>0.05</v>
      </c>
      <c r="O1038" s="4">
        <f>IF(AR1038&gt;0.05,1,0.05)</f>
        <v>0.05</v>
      </c>
      <c r="W1038" s="3">
        <f t="shared" si="135"/>
        <v>5.0020839411324403</v>
      </c>
      <c r="Y1038">
        <f>(1-EXP(-W1038*A1038))/W1038</f>
        <v>0.19991589685189287</v>
      </c>
      <c r="Z1038">
        <f>A1038-Y1038</f>
        <v>2.2898106991335569</v>
      </c>
      <c r="AH1038" s="3">
        <v>0.19991589685189201</v>
      </c>
      <c r="AI1038" s="3">
        <v>2.2898106991335498</v>
      </c>
      <c r="AR1038">
        <v>0.05</v>
      </c>
      <c r="AS1038" s="4">
        <f>0.5/SIN(O1038)*0.5</f>
        <v>5.0020839411324403</v>
      </c>
      <c r="AU1038" s="4">
        <f t="shared" si="136"/>
        <v>0.19991589685189287</v>
      </c>
      <c r="AV1038" s="4">
        <f t="shared" si="137"/>
        <v>2.2898106991335569</v>
      </c>
    </row>
    <row r="1039" spans="1:48" x14ac:dyDescent="0.3">
      <c r="A1039">
        <v>2.48972659598545</v>
      </c>
      <c r="E1039" cm="1">
        <f t="array" ref="E1039">INDEX($C$2:$C$104,L1039)</f>
        <v>-0.2721253143867825</v>
      </c>
      <c r="G1039">
        <f>PI()/12*(M1039-12)</f>
        <v>-1.8325957145940459</v>
      </c>
      <c r="H1039">
        <f t="shared" si="130"/>
        <v>-0.16175532971253992</v>
      </c>
      <c r="I1039">
        <f t="shared" si="131"/>
        <v>0.76924718635846678</v>
      </c>
      <c r="J1039">
        <f t="shared" si="132"/>
        <v>1.9399767019532574</v>
      </c>
      <c r="L1039">
        <f t="shared" si="133"/>
        <v>44</v>
      </c>
      <c r="M1039">
        <v>5</v>
      </c>
      <c r="N1039" s="3">
        <f t="shared" si="134"/>
        <v>0.05</v>
      </c>
      <c r="O1039" s="4">
        <f>IF(AR1039&gt;0.05,1,0.05)</f>
        <v>0.05</v>
      </c>
      <c r="W1039" s="3">
        <f t="shared" si="135"/>
        <v>5.0020839411324403</v>
      </c>
      <c r="Y1039">
        <f>(1-EXP(-W1039*A1039))/W1039</f>
        <v>0.19991589685189287</v>
      </c>
      <c r="Z1039">
        <f>A1039-Y1039</f>
        <v>2.2898106991335569</v>
      </c>
      <c r="AH1039" s="3">
        <v>0.19991589685189201</v>
      </c>
      <c r="AI1039" s="3">
        <v>2.2898106991335498</v>
      </c>
      <c r="AR1039">
        <v>0.05</v>
      </c>
      <c r="AS1039" s="4">
        <f>0.5/SIN(O1039)*0.5</f>
        <v>5.0020839411324403</v>
      </c>
      <c r="AU1039" s="4">
        <f t="shared" si="136"/>
        <v>0.19991589685189287</v>
      </c>
      <c r="AV1039" s="4">
        <f t="shared" si="137"/>
        <v>2.2898106991335569</v>
      </c>
    </row>
    <row r="1040" spans="1:48" x14ac:dyDescent="0.3">
      <c r="A1040">
        <v>2.48972659598545</v>
      </c>
      <c r="E1040" cm="1">
        <f t="array" ref="E1040">INDEX($C$2:$C$104,L1040)</f>
        <v>-0.2721253143867825</v>
      </c>
      <c r="G1040">
        <f>PI()/12*(M1040-12)</f>
        <v>-1.5707963267948966</v>
      </c>
      <c r="H1040">
        <f t="shared" si="130"/>
        <v>-0.16175532971253992</v>
      </c>
      <c r="I1040">
        <f t="shared" si="131"/>
        <v>0.76924718635846678</v>
      </c>
      <c r="J1040">
        <f t="shared" si="132"/>
        <v>1.7332654757673558</v>
      </c>
      <c r="L1040">
        <f t="shared" si="133"/>
        <v>44</v>
      </c>
      <c r="M1040">
        <v>6</v>
      </c>
      <c r="N1040" s="3">
        <f t="shared" si="134"/>
        <v>0.05</v>
      </c>
      <c r="O1040" s="4">
        <f>IF(AR1040&gt;0.05,1,0.05)</f>
        <v>0.05</v>
      </c>
      <c r="W1040" s="3">
        <f t="shared" si="135"/>
        <v>5.0020839411324403</v>
      </c>
      <c r="Y1040">
        <f>(1-EXP(-W1040*A1040))/W1040</f>
        <v>0.19991589685189287</v>
      </c>
      <c r="Z1040">
        <f>A1040-Y1040</f>
        <v>2.2898106991335569</v>
      </c>
      <c r="AH1040" s="3">
        <v>0.19991589685189201</v>
      </c>
      <c r="AI1040" s="3">
        <v>2.2898106991335498</v>
      </c>
      <c r="AR1040">
        <v>0.05</v>
      </c>
      <c r="AS1040" s="4">
        <f>0.5/SIN(O1040)*0.5</f>
        <v>5.0020839411324403</v>
      </c>
      <c r="AU1040" s="4">
        <f t="shared" si="136"/>
        <v>0.19991589685189287</v>
      </c>
      <c r="AV1040" s="4">
        <f t="shared" si="137"/>
        <v>2.2898106991335569</v>
      </c>
    </row>
    <row r="1041" spans="1:48" x14ac:dyDescent="0.3">
      <c r="A1041">
        <v>2.48972659598545</v>
      </c>
      <c r="E1041" cm="1">
        <f t="array" ref="E1041">INDEX($C$2:$C$104,L1041)</f>
        <v>-0.2721253143867825</v>
      </c>
      <c r="G1041">
        <f>PI()/12*(M1041-12)</f>
        <v>-1.308996938995747</v>
      </c>
      <c r="H1041">
        <f t="shared" si="130"/>
        <v>-0.16175532971253992</v>
      </c>
      <c r="I1041">
        <f t="shared" si="131"/>
        <v>0.76924718635846678</v>
      </c>
      <c r="J1041">
        <f t="shared" si="132"/>
        <v>1.5334471514521024</v>
      </c>
      <c r="L1041">
        <f t="shared" si="133"/>
        <v>44</v>
      </c>
      <c r="M1041">
        <v>7</v>
      </c>
      <c r="N1041" s="3">
        <f t="shared" si="134"/>
        <v>0.05</v>
      </c>
      <c r="O1041" s="4">
        <f>IF(AR1041&gt;0.05,1,0.05)</f>
        <v>0.05</v>
      </c>
      <c r="W1041" s="3">
        <f t="shared" si="135"/>
        <v>5.0020839411324403</v>
      </c>
      <c r="Y1041">
        <f>(1-EXP(-W1041*A1041))/W1041</f>
        <v>0.19991589685189287</v>
      </c>
      <c r="Z1041">
        <f>A1041-Y1041</f>
        <v>2.2898106991335569</v>
      </c>
      <c r="AH1041" s="3">
        <v>0.19991589685189201</v>
      </c>
      <c r="AI1041" s="3">
        <v>2.2898106991335498</v>
      </c>
      <c r="AR1041">
        <v>0.05</v>
      </c>
      <c r="AS1041" s="4">
        <f>0.5/SIN(O1041)*0.5</f>
        <v>5.0020839411324403</v>
      </c>
      <c r="AU1041" s="4">
        <f t="shared" si="136"/>
        <v>0.19991589685189287</v>
      </c>
      <c r="AV1041" s="4">
        <f t="shared" si="137"/>
        <v>2.2898106991335569</v>
      </c>
    </row>
    <row r="1042" spans="1:48" x14ac:dyDescent="0.3">
      <c r="A1042">
        <v>2.48972659598545</v>
      </c>
      <c r="E1042" cm="1">
        <f t="array" ref="E1042">INDEX($C$2:$C$104,L1042)</f>
        <v>-0.2721253143867825</v>
      </c>
      <c r="G1042">
        <f>PI()/12*(M1042-12)</f>
        <v>-1.0471975511965976</v>
      </c>
      <c r="H1042">
        <f t="shared" si="130"/>
        <v>-0.16175532971253992</v>
      </c>
      <c r="I1042">
        <f t="shared" si="131"/>
        <v>0.76924718635846678</v>
      </c>
      <c r="J1042">
        <f t="shared" si="132"/>
        <v>1.3460405753092515</v>
      </c>
      <c r="L1042">
        <f t="shared" si="133"/>
        <v>44</v>
      </c>
      <c r="M1042">
        <v>8</v>
      </c>
      <c r="N1042" s="3">
        <f t="shared" si="134"/>
        <v>0.22475575148564508</v>
      </c>
      <c r="O1042" s="4">
        <f>IF(AR1042&gt;0.05,1,0.05)</f>
        <v>1</v>
      </c>
      <c r="W1042" s="3">
        <f t="shared" si="135"/>
        <v>1.1217388968320341</v>
      </c>
      <c r="Y1042">
        <f>(1-EXP(-W1042*A1042))/W1042</f>
        <v>0.83687206214217236</v>
      </c>
      <c r="Z1042">
        <f>A1042-Y1042</f>
        <v>1.6528545338432776</v>
      </c>
      <c r="AH1042" s="3">
        <v>0.83687206214217202</v>
      </c>
      <c r="AI1042" s="3">
        <v>1.6528545338432701</v>
      </c>
      <c r="AR1042">
        <v>0.22475575148564508</v>
      </c>
      <c r="AS1042" s="4">
        <f>0.5/SIN(O1042)*0.5</f>
        <v>0.29709877644453031</v>
      </c>
      <c r="AU1042" s="4">
        <f t="shared" si="136"/>
        <v>1.7594835553230752</v>
      </c>
      <c r="AV1042" s="4">
        <f t="shared" si="137"/>
        <v>0.73024304066237478</v>
      </c>
    </row>
    <row r="1043" spans="1:48" x14ac:dyDescent="0.3">
      <c r="A1043">
        <v>2.48972659598545</v>
      </c>
      <c r="E1043" cm="1">
        <f t="array" ref="E1043">INDEX($C$2:$C$104,L1043)</f>
        <v>-0.2721253143867825</v>
      </c>
      <c r="G1043">
        <f>PI()/12*(M1043-12)</f>
        <v>-0.78539816339744828</v>
      </c>
      <c r="H1043">
        <f t="shared" si="130"/>
        <v>-0.16175532971253992</v>
      </c>
      <c r="I1043">
        <f t="shared" si="131"/>
        <v>0.76924718635846678</v>
      </c>
      <c r="J1043">
        <f t="shared" si="132"/>
        <v>1.1786371471359562</v>
      </c>
      <c r="L1043">
        <f t="shared" si="133"/>
        <v>44</v>
      </c>
      <c r="M1043">
        <v>9</v>
      </c>
      <c r="N1043" s="3">
        <f t="shared" si="134"/>
        <v>0.39215917965894032</v>
      </c>
      <c r="O1043" s="4">
        <f>IF(AR1043&gt;0.05,1,0.05)</f>
        <v>1</v>
      </c>
      <c r="W1043" s="3">
        <f t="shared" si="135"/>
        <v>0.65413420165129998</v>
      </c>
      <c r="Y1043">
        <f>(1-EXP(-W1043*A1043))/W1043</f>
        <v>1.2287982129736059</v>
      </c>
      <c r="Z1043">
        <f>A1043-Y1043</f>
        <v>1.2609283830118441</v>
      </c>
      <c r="AH1043" s="3">
        <v>1.2287982129735999</v>
      </c>
      <c r="AI1043" s="3">
        <v>1.2609283830118401</v>
      </c>
      <c r="AR1043">
        <v>0.39215917965894032</v>
      </c>
      <c r="AS1043" s="4">
        <f>0.5/SIN(O1043)*0.5</f>
        <v>0.29709877644453031</v>
      </c>
      <c r="AU1043" s="4">
        <f t="shared" si="136"/>
        <v>1.7594835553230752</v>
      </c>
      <c r="AV1043" s="4">
        <f t="shared" si="137"/>
        <v>0.73024304066237478</v>
      </c>
    </row>
    <row r="1044" spans="1:48" x14ac:dyDescent="0.3">
      <c r="A1044">
        <v>2.48972659598545</v>
      </c>
      <c r="E1044" cm="1">
        <f t="array" ref="E1044">INDEX($C$2:$C$104,L1044)</f>
        <v>-0.2721253143867825</v>
      </c>
      <c r="G1044">
        <f>PI()/12*(M1044-12)</f>
        <v>-0.52359877559829882</v>
      </c>
      <c r="H1044">
        <f t="shared" si="130"/>
        <v>-0.16175532971253992</v>
      </c>
      <c r="I1044">
        <f t="shared" si="131"/>
        <v>0.76924718635846678</v>
      </c>
      <c r="J1044">
        <f t="shared" si="132"/>
        <v>1.0420719940250855</v>
      </c>
      <c r="L1044">
        <f t="shared" si="133"/>
        <v>44</v>
      </c>
      <c r="M1044">
        <v>10</v>
      </c>
      <c r="N1044" s="3">
        <f t="shared" si="134"/>
        <v>0.52872433276981101</v>
      </c>
      <c r="O1044" s="4">
        <f>IF(AR1044&gt;0.05,1,0.05)</f>
        <v>1</v>
      </c>
      <c r="W1044" s="3">
        <f t="shared" si="135"/>
        <v>0.4956066694389043</v>
      </c>
      <c r="Y1044">
        <f>(1-EXP(-W1044*A1044))/W1044</f>
        <v>1.4302722234006084</v>
      </c>
      <c r="Z1044">
        <f>A1044-Y1044</f>
        <v>1.0594543725848415</v>
      </c>
      <c r="AH1044" s="3">
        <v>1.4302722234006</v>
      </c>
      <c r="AI1044" s="3">
        <v>1.05945437258484</v>
      </c>
      <c r="AR1044">
        <v>0.52872433276981101</v>
      </c>
      <c r="AS1044" s="4">
        <f>0.5/SIN(O1044)*0.5</f>
        <v>0.29709877644453031</v>
      </c>
      <c r="AU1044" s="4">
        <f t="shared" si="136"/>
        <v>1.7594835553230752</v>
      </c>
      <c r="AV1044" s="4">
        <f t="shared" si="137"/>
        <v>0.73024304066237478</v>
      </c>
    </row>
    <row r="1045" spans="1:48" x14ac:dyDescent="0.3">
      <c r="A1045">
        <v>2.48972659598545</v>
      </c>
      <c r="E1045" cm="1">
        <f t="array" ref="E1045">INDEX($C$2:$C$104,L1045)</f>
        <v>-0.2721253143867825</v>
      </c>
      <c r="G1045">
        <f>PI()/12*(M1045-12)</f>
        <v>-0.26179938779914941</v>
      </c>
      <c r="H1045">
        <f t="shared" si="130"/>
        <v>-0.16175532971253992</v>
      </c>
      <c r="I1045">
        <f t="shared" si="131"/>
        <v>0.76924718635846678</v>
      </c>
      <c r="J1045">
        <f t="shared" si="132"/>
        <v>0.95049497929307292</v>
      </c>
      <c r="L1045">
        <f t="shared" si="133"/>
        <v>44</v>
      </c>
      <c r="M1045">
        <v>11</v>
      </c>
      <c r="N1045" s="3">
        <f t="shared" si="134"/>
        <v>0.62030134750182364</v>
      </c>
      <c r="O1045" s="4">
        <f>IF(AR1045&gt;0.05,1,0.05)</f>
        <v>1</v>
      </c>
      <c r="W1045" s="3">
        <f t="shared" si="135"/>
        <v>0.43008503712187202</v>
      </c>
      <c r="Y1045">
        <f>(1-EXP(-W1045*A1045))/W1045</f>
        <v>1.528218188964855</v>
      </c>
      <c r="Z1045">
        <f>A1045-Y1045</f>
        <v>0.96150840702059504</v>
      </c>
      <c r="AH1045" s="3">
        <v>1.5282181889648501</v>
      </c>
      <c r="AI1045" s="3">
        <v>0.96150840702059504</v>
      </c>
      <c r="AR1045">
        <v>0.62030134750182364</v>
      </c>
      <c r="AS1045" s="4">
        <f>0.5/SIN(O1045)*0.5</f>
        <v>0.29709877644453031</v>
      </c>
      <c r="AU1045" s="4">
        <f t="shared" si="136"/>
        <v>1.7594835553230752</v>
      </c>
      <c r="AV1045" s="4">
        <f t="shared" si="137"/>
        <v>0.73024304066237478</v>
      </c>
    </row>
    <row r="1046" spans="1:48" x14ac:dyDescent="0.3">
      <c r="A1046">
        <v>2.48972659598545</v>
      </c>
      <c r="E1046" cm="1">
        <f t="array" ref="E1046">INDEX($C$2:$C$104,L1046)</f>
        <v>-0.2721253143867825</v>
      </c>
      <c r="G1046">
        <f>PI()/12*(M1046-12)</f>
        <v>0</v>
      </c>
      <c r="H1046">
        <f t="shared" si="130"/>
        <v>-0.16175532971253992</v>
      </c>
      <c r="I1046">
        <f t="shared" si="131"/>
        <v>0.76924718635846678</v>
      </c>
      <c r="J1046">
        <f t="shared" si="132"/>
        <v>0.91789713762468439</v>
      </c>
      <c r="L1046">
        <f t="shared" si="133"/>
        <v>44</v>
      </c>
      <c r="M1046">
        <v>12</v>
      </c>
      <c r="N1046" s="3">
        <f t="shared" si="134"/>
        <v>0.65289918917021217</v>
      </c>
      <c r="O1046" s="4">
        <f>IF(AR1046&gt;0.05,1,0.05)</f>
        <v>1</v>
      </c>
      <c r="W1046" s="3">
        <f t="shared" si="135"/>
        <v>0.41152815015545313</v>
      </c>
      <c r="Y1046">
        <f>(1-EXP(-W1046*A1046))/W1046</f>
        <v>1.5577484161676094</v>
      </c>
      <c r="Z1046">
        <f>A1046-Y1046</f>
        <v>0.93197817981784059</v>
      </c>
      <c r="AH1046" s="3">
        <v>1.5577484161676001</v>
      </c>
      <c r="AI1046" s="3">
        <v>0.93197817981784103</v>
      </c>
      <c r="AR1046">
        <v>0.65289918917021217</v>
      </c>
      <c r="AS1046" s="4">
        <f>0.5/SIN(O1046)*0.5</f>
        <v>0.29709877644453031</v>
      </c>
      <c r="AU1046" s="4">
        <f t="shared" si="136"/>
        <v>1.7594835553230752</v>
      </c>
      <c r="AV1046" s="4">
        <f t="shared" si="137"/>
        <v>0.73024304066237478</v>
      </c>
    </row>
    <row r="1047" spans="1:48" x14ac:dyDescent="0.3">
      <c r="A1047">
        <v>2.48972659598545</v>
      </c>
      <c r="E1047" cm="1">
        <f t="array" ref="E1047">INDEX($C$2:$C$104,L1047)</f>
        <v>-0.2721253143867825</v>
      </c>
      <c r="G1047">
        <f>PI()/12*(M1047-12)</f>
        <v>0.26179938779914941</v>
      </c>
      <c r="H1047">
        <f t="shared" si="130"/>
        <v>-0.16175532971253992</v>
      </c>
      <c r="I1047">
        <f t="shared" si="131"/>
        <v>0.76924718635846678</v>
      </c>
      <c r="J1047">
        <f t="shared" si="132"/>
        <v>0.95049497929307292</v>
      </c>
      <c r="L1047">
        <f t="shared" si="133"/>
        <v>44</v>
      </c>
      <c r="M1047">
        <v>13</v>
      </c>
      <c r="N1047" s="3">
        <f t="shared" si="134"/>
        <v>0.62030134750182364</v>
      </c>
      <c r="O1047" s="4">
        <f>IF(AR1047&gt;0.05,1,0.05)</f>
        <v>1</v>
      </c>
      <c r="W1047" s="3">
        <f t="shared" si="135"/>
        <v>0.43008503712187202</v>
      </c>
      <c r="Y1047">
        <f>(1-EXP(-W1047*A1047))/W1047</f>
        <v>1.528218188964855</v>
      </c>
      <c r="Z1047">
        <f>A1047-Y1047</f>
        <v>0.96150840702059504</v>
      </c>
      <c r="AH1047" s="3">
        <v>1.5282181889648501</v>
      </c>
      <c r="AI1047" s="3">
        <v>0.96150840702059504</v>
      </c>
      <c r="AR1047">
        <v>0.62030134750182364</v>
      </c>
      <c r="AS1047" s="4">
        <f>0.5/SIN(O1047)*0.5</f>
        <v>0.29709877644453031</v>
      </c>
      <c r="AU1047" s="4">
        <f t="shared" si="136"/>
        <v>1.7594835553230752</v>
      </c>
      <c r="AV1047" s="4">
        <f t="shared" si="137"/>
        <v>0.73024304066237478</v>
      </c>
    </row>
    <row r="1048" spans="1:48" x14ac:dyDescent="0.3">
      <c r="A1048">
        <v>2.5588151072624399</v>
      </c>
      <c r="E1048" cm="1">
        <f t="array" ref="E1048">INDEX($C$2:$C$104,L1048)</f>
        <v>-0.2721253143867825</v>
      </c>
      <c r="G1048">
        <f>PI()/12*(M1048-12)</f>
        <v>0.52359877559829882</v>
      </c>
      <c r="H1048">
        <f t="shared" si="130"/>
        <v>-0.16175532971253992</v>
      </c>
      <c r="I1048">
        <f t="shared" si="131"/>
        <v>0.76924718635846678</v>
      </c>
      <c r="J1048">
        <f t="shared" si="132"/>
        <v>1.0420719940250855</v>
      </c>
      <c r="L1048">
        <f t="shared" si="133"/>
        <v>44</v>
      </c>
      <c r="M1048">
        <v>14</v>
      </c>
      <c r="N1048" s="3">
        <f t="shared" si="134"/>
        <v>0.52872433276981101</v>
      </c>
      <c r="O1048" s="4">
        <f>IF(AR1048&gt;0.05,1,0.05)</f>
        <v>1</v>
      </c>
      <c r="W1048" s="3">
        <f t="shared" si="135"/>
        <v>0.4956066694389043</v>
      </c>
      <c r="Y1048">
        <f>(1-EXP(-W1048*A1048))/W1048</f>
        <v>1.4500466958532254</v>
      </c>
      <c r="Z1048">
        <f>A1048-Y1048</f>
        <v>1.1087684114092144</v>
      </c>
      <c r="AH1048" s="3">
        <v>1.4500466958532201</v>
      </c>
      <c r="AI1048" s="3">
        <v>1.10876841140922</v>
      </c>
      <c r="AR1048">
        <v>0.52872433276981101</v>
      </c>
      <c r="AS1048" s="4">
        <f>0.5/SIN(O1048)*0.5</f>
        <v>0.29709877644453031</v>
      </c>
      <c r="AU1048" s="4">
        <f t="shared" si="136"/>
        <v>1.7921206080035079</v>
      </c>
      <c r="AV1048" s="4">
        <f t="shared" si="137"/>
        <v>0.76669449925893196</v>
      </c>
    </row>
    <row r="1049" spans="1:48" x14ac:dyDescent="0.3">
      <c r="A1049">
        <v>2.5588151072624399</v>
      </c>
      <c r="E1049" cm="1">
        <f t="array" ref="E1049">INDEX($C$2:$C$104,L1049)</f>
        <v>-0.2721253143867825</v>
      </c>
      <c r="G1049">
        <f>PI()/12*(M1049-12)</f>
        <v>0.78539816339744828</v>
      </c>
      <c r="H1049">
        <f t="shared" si="130"/>
        <v>-0.16175532971253992</v>
      </c>
      <c r="I1049">
        <f t="shared" si="131"/>
        <v>0.76924718635846678</v>
      </c>
      <c r="J1049">
        <f t="shared" si="132"/>
        <v>1.1786371471359562</v>
      </c>
      <c r="L1049">
        <f t="shared" si="133"/>
        <v>44</v>
      </c>
      <c r="M1049">
        <v>15</v>
      </c>
      <c r="N1049" s="3">
        <f t="shared" si="134"/>
        <v>0.39215917965894032</v>
      </c>
      <c r="O1049" s="4">
        <f>IF(AR1049&gt;0.05,1,0.05)</f>
        <v>1</v>
      </c>
      <c r="W1049" s="3">
        <f t="shared" si="135"/>
        <v>0.65413420165129998</v>
      </c>
      <c r="Y1049">
        <f>(1-EXP(-W1049*A1049))/W1049</f>
        <v>1.242051712806016</v>
      </c>
      <c r="Z1049">
        <f>A1049-Y1049</f>
        <v>1.3167633944564239</v>
      </c>
      <c r="AH1049" s="3">
        <v>1.24205171280601</v>
      </c>
      <c r="AI1049" s="3">
        <v>1.3167633944564301</v>
      </c>
      <c r="AR1049">
        <v>0.39215917965894032</v>
      </c>
      <c r="AS1049" s="4">
        <f>0.5/SIN(O1049)*0.5</f>
        <v>0.29709877644453031</v>
      </c>
      <c r="AU1049" s="4">
        <f t="shared" si="136"/>
        <v>1.7921206080035079</v>
      </c>
      <c r="AV1049" s="4">
        <f t="shared" si="137"/>
        <v>0.76669449925893196</v>
      </c>
    </row>
    <row r="1050" spans="1:48" x14ac:dyDescent="0.3">
      <c r="A1050">
        <v>2.5588151072624399</v>
      </c>
      <c r="E1050" cm="1">
        <f t="array" ref="E1050">INDEX($C$2:$C$104,L1050)</f>
        <v>-0.2721253143867825</v>
      </c>
      <c r="G1050">
        <f>PI()/12*(M1050-12)</f>
        <v>1.0471975511965976</v>
      </c>
      <c r="H1050">
        <f t="shared" si="130"/>
        <v>-0.16175532971253992</v>
      </c>
      <c r="I1050">
        <f t="shared" si="131"/>
        <v>0.76924718635846678</v>
      </c>
      <c r="J1050">
        <f t="shared" si="132"/>
        <v>1.3460405753092515</v>
      </c>
      <c r="L1050">
        <f t="shared" si="133"/>
        <v>44</v>
      </c>
      <c r="M1050">
        <v>16</v>
      </c>
      <c r="N1050" s="3">
        <f t="shared" si="134"/>
        <v>0.22475575148564508</v>
      </c>
      <c r="O1050" s="4">
        <f>IF(AR1050&gt;0.05,1,0.05)</f>
        <v>1</v>
      </c>
      <c r="W1050" s="3">
        <f t="shared" si="135"/>
        <v>1.1217388968320341</v>
      </c>
      <c r="Y1050">
        <f>(1-EXP(-W1050*A1050))/W1050</f>
        <v>0.84094378370102196</v>
      </c>
      <c r="Z1050">
        <f>A1050-Y1050</f>
        <v>1.7178713235614178</v>
      </c>
      <c r="AH1050" s="3">
        <v>0.84094378370102196</v>
      </c>
      <c r="AI1050" s="3">
        <v>1.71787132356142</v>
      </c>
      <c r="AR1050">
        <v>0.22475575148564508</v>
      </c>
      <c r="AS1050" s="4">
        <f>0.5/SIN(O1050)*0.5</f>
        <v>0.29709877644453031</v>
      </c>
      <c r="AU1050" s="4">
        <f t="shared" si="136"/>
        <v>1.7921206080035079</v>
      </c>
      <c r="AV1050" s="4">
        <f t="shared" si="137"/>
        <v>0.76669449925893196</v>
      </c>
    </row>
    <row r="1051" spans="1:48" x14ac:dyDescent="0.3">
      <c r="A1051">
        <v>2.5588151072624399</v>
      </c>
      <c r="E1051" cm="1">
        <f t="array" ref="E1051">INDEX($C$2:$C$104,L1051)</f>
        <v>-0.2721253143867825</v>
      </c>
      <c r="G1051">
        <f>PI()/12*(M1051-12)</f>
        <v>1.308996938995747</v>
      </c>
      <c r="H1051">
        <f t="shared" si="130"/>
        <v>-0.16175532971253992</v>
      </c>
      <c r="I1051">
        <f t="shared" si="131"/>
        <v>0.76924718635846678</v>
      </c>
      <c r="J1051">
        <f t="shared" si="132"/>
        <v>1.5334471514521024</v>
      </c>
      <c r="L1051">
        <f t="shared" si="133"/>
        <v>44</v>
      </c>
      <c r="M1051">
        <v>17</v>
      </c>
      <c r="N1051" s="3">
        <f t="shared" si="134"/>
        <v>0.05</v>
      </c>
      <c r="O1051" s="4">
        <f>IF(AR1051&gt;0.05,1,0.05)</f>
        <v>0.05</v>
      </c>
      <c r="W1051" s="3">
        <f t="shared" si="135"/>
        <v>5.0020839411324403</v>
      </c>
      <c r="Y1051">
        <f>(1-EXP(-W1051*A1051))/W1051</f>
        <v>0.19991612483137441</v>
      </c>
      <c r="Z1051">
        <f>A1051-Y1051</f>
        <v>2.3588989824310653</v>
      </c>
      <c r="AH1051" s="3">
        <v>0.199916124831374</v>
      </c>
      <c r="AI1051" s="3">
        <v>2.3588989824310702</v>
      </c>
      <c r="AR1051">
        <v>0.05</v>
      </c>
      <c r="AS1051" s="4">
        <f>0.5/SIN(O1051)*0.5</f>
        <v>5.0020839411324403</v>
      </c>
      <c r="AU1051" s="4">
        <f t="shared" si="136"/>
        <v>0.19991612483137441</v>
      </c>
      <c r="AV1051" s="4">
        <f t="shared" si="137"/>
        <v>2.3588989824310653</v>
      </c>
    </row>
    <row r="1052" spans="1:48" x14ac:dyDescent="0.3">
      <c r="A1052">
        <v>2.5588151072624399</v>
      </c>
      <c r="E1052" cm="1">
        <f t="array" ref="E1052">INDEX($C$2:$C$104,L1052)</f>
        <v>-0.2721253143867825</v>
      </c>
      <c r="G1052">
        <f>PI()/12*(M1052-12)</f>
        <v>1.5707963267948966</v>
      </c>
      <c r="H1052">
        <f t="shared" si="130"/>
        <v>-0.16175532971253992</v>
      </c>
      <c r="I1052">
        <f t="shared" si="131"/>
        <v>0.76924718635846678</v>
      </c>
      <c r="J1052">
        <f t="shared" si="132"/>
        <v>1.7332654757673558</v>
      </c>
      <c r="L1052">
        <f t="shared" si="133"/>
        <v>44</v>
      </c>
      <c r="M1052">
        <v>18</v>
      </c>
      <c r="N1052" s="3">
        <f t="shared" si="134"/>
        <v>0.05</v>
      </c>
      <c r="O1052" s="4">
        <f>IF(AR1052&gt;0.05,1,0.05)</f>
        <v>0.05</v>
      </c>
      <c r="W1052" s="3">
        <f t="shared" si="135"/>
        <v>5.0020839411324403</v>
      </c>
      <c r="Y1052">
        <f>(1-EXP(-W1052*A1052))/W1052</f>
        <v>0.19991612483137441</v>
      </c>
      <c r="Z1052">
        <f>A1052-Y1052</f>
        <v>2.3588989824310653</v>
      </c>
      <c r="AH1052" s="3">
        <v>0.199916124831374</v>
      </c>
      <c r="AI1052" s="3">
        <v>2.3588989824310702</v>
      </c>
      <c r="AR1052">
        <v>0.05</v>
      </c>
      <c r="AS1052" s="4">
        <f>0.5/SIN(O1052)*0.5</f>
        <v>5.0020839411324403</v>
      </c>
      <c r="AU1052" s="4">
        <f t="shared" si="136"/>
        <v>0.19991612483137441</v>
      </c>
      <c r="AV1052" s="4">
        <f t="shared" si="137"/>
        <v>2.3588989824310653</v>
      </c>
    </row>
    <row r="1053" spans="1:48" x14ac:dyDescent="0.3">
      <c r="A1053">
        <v>2.5588151072624399</v>
      </c>
      <c r="E1053" cm="1">
        <f t="array" ref="E1053">INDEX($C$2:$C$104,L1053)</f>
        <v>-0.2721253143867825</v>
      </c>
      <c r="G1053">
        <f>PI()/12*(M1053-12)</f>
        <v>1.8325957145940459</v>
      </c>
      <c r="H1053">
        <f t="shared" si="130"/>
        <v>-0.16175532971253992</v>
      </c>
      <c r="I1053">
        <f t="shared" si="131"/>
        <v>0.76924718635846678</v>
      </c>
      <c r="J1053">
        <f t="shared" si="132"/>
        <v>1.9399767019532574</v>
      </c>
      <c r="L1053">
        <f t="shared" si="133"/>
        <v>44</v>
      </c>
      <c r="M1053">
        <v>19</v>
      </c>
      <c r="N1053" s="3">
        <f t="shared" si="134"/>
        <v>0.05</v>
      </c>
      <c r="O1053" s="4">
        <f>IF(AR1053&gt;0.05,1,0.05)</f>
        <v>0.05</v>
      </c>
      <c r="W1053" s="3">
        <f t="shared" si="135"/>
        <v>5.0020839411324403</v>
      </c>
      <c r="Y1053">
        <f>(1-EXP(-W1053*A1053))/W1053</f>
        <v>0.19991612483137441</v>
      </c>
      <c r="Z1053">
        <f>A1053-Y1053</f>
        <v>2.3588989824310653</v>
      </c>
      <c r="AH1053" s="3">
        <v>0.199916124831374</v>
      </c>
      <c r="AI1053" s="3">
        <v>2.3588989824310702</v>
      </c>
      <c r="AR1053">
        <v>0.05</v>
      </c>
      <c r="AS1053" s="4">
        <f>0.5/SIN(O1053)*0.5</f>
        <v>5.0020839411324403</v>
      </c>
      <c r="AU1053" s="4">
        <f t="shared" si="136"/>
        <v>0.19991612483137441</v>
      </c>
      <c r="AV1053" s="4">
        <f t="shared" si="137"/>
        <v>2.3588989824310653</v>
      </c>
    </row>
    <row r="1054" spans="1:48" x14ac:dyDescent="0.3">
      <c r="A1054">
        <v>2.5588151072624399</v>
      </c>
      <c r="E1054" cm="1">
        <f t="array" ref="E1054">INDEX($C$2:$C$104,L1054)</f>
        <v>-0.2721253143867825</v>
      </c>
      <c r="G1054">
        <f>PI()/12*(M1054-12)</f>
        <v>2.0943951023931953</v>
      </c>
      <c r="H1054">
        <f t="shared" si="130"/>
        <v>-0.16175532971253992</v>
      </c>
      <c r="I1054">
        <f t="shared" si="131"/>
        <v>0.76924718635846678</v>
      </c>
      <c r="J1054">
        <f t="shared" si="132"/>
        <v>2.1488309592542669</v>
      </c>
      <c r="L1054">
        <f t="shared" si="133"/>
        <v>44</v>
      </c>
      <c r="M1054">
        <v>20</v>
      </c>
      <c r="N1054" s="3">
        <f t="shared" si="134"/>
        <v>0.05</v>
      </c>
      <c r="O1054" s="4">
        <f>IF(AR1054&gt;0.05,1,0.05)</f>
        <v>0.05</v>
      </c>
      <c r="W1054" s="3">
        <f t="shared" si="135"/>
        <v>5.0020839411324403</v>
      </c>
      <c r="Y1054">
        <f>(1-EXP(-W1054*A1054))/W1054</f>
        <v>0.19991612483137441</v>
      </c>
      <c r="Z1054">
        <f>A1054-Y1054</f>
        <v>2.3588989824310653</v>
      </c>
      <c r="AH1054" s="3">
        <v>0.199916124831374</v>
      </c>
      <c r="AI1054" s="3">
        <v>2.3588989824310702</v>
      </c>
      <c r="AR1054">
        <v>0.05</v>
      </c>
      <c r="AS1054" s="4">
        <f>0.5/SIN(O1054)*0.5</f>
        <v>5.0020839411324403</v>
      </c>
      <c r="AU1054" s="4">
        <f t="shared" si="136"/>
        <v>0.19991612483137441</v>
      </c>
      <c r="AV1054" s="4">
        <f t="shared" si="137"/>
        <v>2.3588989824310653</v>
      </c>
    </row>
    <row r="1055" spans="1:48" x14ac:dyDescent="0.3">
      <c r="A1055">
        <v>2.5588151072624399</v>
      </c>
      <c r="E1055" cm="1">
        <f t="array" ref="E1055">INDEX($C$2:$C$104,L1055)</f>
        <v>-0.2721253143867825</v>
      </c>
      <c r="G1055">
        <f>PI()/12*(M1055-12)</f>
        <v>2.3561944901923448</v>
      </c>
      <c r="H1055">
        <f t="shared" si="130"/>
        <v>-0.16175532971253992</v>
      </c>
      <c r="I1055">
        <f t="shared" si="131"/>
        <v>0.76924718635846678</v>
      </c>
      <c r="J1055">
        <f t="shared" si="132"/>
        <v>2.3542002448012411</v>
      </c>
      <c r="L1055">
        <f t="shared" si="133"/>
        <v>44</v>
      </c>
      <c r="M1055">
        <v>21</v>
      </c>
      <c r="N1055" s="3">
        <f t="shared" si="134"/>
        <v>0.05</v>
      </c>
      <c r="O1055" s="4">
        <f>IF(AR1055&gt;0.05,1,0.05)</f>
        <v>0.05</v>
      </c>
      <c r="W1055" s="3">
        <f t="shared" si="135"/>
        <v>5.0020839411324403</v>
      </c>
      <c r="Y1055">
        <f>(1-EXP(-W1055*A1055))/W1055</f>
        <v>0.19991612483137441</v>
      </c>
      <c r="Z1055">
        <f>A1055-Y1055</f>
        <v>2.3588989824310653</v>
      </c>
      <c r="AH1055" s="3">
        <v>0.199916124831374</v>
      </c>
      <c r="AI1055" s="3">
        <v>2.3588989824310702</v>
      </c>
      <c r="AR1055">
        <v>0.05</v>
      </c>
      <c r="AS1055" s="4">
        <f>0.5/SIN(O1055)*0.5</f>
        <v>5.0020839411324403</v>
      </c>
      <c r="AU1055" s="4">
        <f t="shared" si="136"/>
        <v>0.19991612483137441</v>
      </c>
      <c r="AV1055" s="4">
        <f t="shared" si="137"/>
        <v>2.3588989824310653</v>
      </c>
    </row>
    <row r="1056" spans="1:48" x14ac:dyDescent="0.3">
      <c r="A1056">
        <v>2.5588151072624399</v>
      </c>
      <c r="E1056" cm="1">
        <f t="array" ref="E1056">INDEX($C$2:$C$104,L1056)</f>
        <v>-0.2721253143867825</v>
      </c>
      <c r="G1056">
        <f>PI()/12*(M1056-12)</f>
        <v>2.617993877991494</v>
      </c>
      <c r="H1056">
        <f t="shared" si="130"/>
        <v>-0.16175532971253992</v>
      </c>
      <c r="I1056">
        <f t="shared" si="131"/>
        <v>0.76924718635846678</v>
      </c>
      <c r="J1056">
        <f t="shared" si="132"/>
        <v>2.5462260075915553</v>
      </c>
      <c r="L1056">
        <f t="shared" si="133"/>
        <v>44</v>
      </c>
      <c r="M1056">
        <v>22</v>
      </c>
      <c r="N1056" s="3">
        <f t="shared" si="134"/>
        <v>0.05</v>
      </c>
      <c r="O1056" s="4">
        <f>IF(AR1056&gt;0.05,1,0.05)</f>
        <v>0.05</v>
      </c>
      <c r="W1056" s="3">
        <f t="shared" si="135"/>
        <v>5.0020839411324403</v>
      </c>
      <c r="Y1056">
        <f>(1-EXP(-W1056*A1056))/W1056</f>
        <v>0.19991612483137441</v>
      </c>
      <c r="Z1056">
        <f>A1056-Y1056</f>
        <v>2.3588989824310653</v>
      </c>
      <c r="AH1056" s="3">
        <v>0.199916124831374</v>
      </c>
      <c r="AI1056" s="3">
        <v>2.3588989824310702</v>
      </c>
      <c r="AR1056">
        <v>0.05</v>
      </c>
      <c r="AS1056" s="4">
        <f>0.5/SIN(O1056)*0.5</f>
        <v>5.0020839411324403</v>
      </c>
      <c r="AU1056" s="4">
        <f t="shared" si="136"/>
        <v>0.19991612483137441</v>
      </c>
      <c r="AV1056" s="4">
        <f t="shared" si="137"/>
        <v>2.3588989824310653</v>
      </c>
    </row>
    <row r="1057" spans="1:48" x14ac:dyDescent="0.3">
      <c r="A1057">
        <v>2.5588151072624399</v>
      </c>
      <c r="E1057" cm="1">
        <f t="array" ref="E1057">INDEX($C$2:$C$104,L1057)</f>
        <v>-0.2721253143867825</v>
      </c>
      <c r="G1057">
        <f>PI()/12*(M1057-12)</f>
        <v>2.8797932657906435</v>
      </c>
      <c r="H1057">
        <f t="shared" si="130"/>
        <v>-0.16175532971253992</v>
      </c>
      <c r="I1057">
        <f t="shared" si="131"/>
        <v>0.76924718635846678</v>
      </c>
      <c r="J1057">
        <f t="shared" si="132"/>
        <v>2.7016851420051147</v>
      </c>
      <c r="L1057">
        <f t="shared" si="133"/>
        <v>44</v>
      </c>
      <c r="M1057">
        <v>23</v>
      </c>
      <c r="N1057" s="3">
        <f t="shared" si="134"/>
        <v>0.05</v>
      </c>
      <c r="O1057" s="4">
        <f>IF(AR1057&gt;0.05,1,0.05)</f>
        <v>0.05</v>
      </c>
      <c r="W1057" s="3">
        <f t="shared" si="135"/>
        <v>5.0020839411324403</v>
      </c>
      <c r="Y1057">
        <f>(1-EXP(-W1057*A1057))/W1057</f>
        <v>0.19991612483137441</v>
      </c>
      <c r="Z1057">
        <f>A1057-Y1057</f>
        <v>2.3588989824310653</v>
      </c>
      <c r="AH1057" s="3">
        <v>0.199916124831374</v>
      </c>
      <c r="AI1057" s="3">
        <v>2.3588989824310702</v>
      </c>
      <c r="AR1057">
        <v>0.05</v>
      </c>
      <c r="AS1057" s="4">
        <f>0.5/SIN(O1057)*0.5</f>
        <v>5.0020839411324403</v>
      </c>
      <c r="AU1057" s="4">
        <f t="shared" si="136"/>
        <v>0.19991612483137441</v>
      </c>
      <c r="AV1057" s="4">
        <f t="shared" si="137"/>
        <v>2.3588989824310653</v>
      </c>
    </row>
    <row r="1058" spans="1:48" x14ac:dyDescent="0.3">
      <c r="A1058">
        <v>2.5588151072624399</v>
      </c>
      <c r="E1058" cm="1">
        <f t="array" ref="E1058">INDEX($C$2:$C$104,L1058)</f>
        <v>-0.27734773315680966</v>
      </c>
      <c r="G1058">
        <f>PI()/12*(M1058-12)</f>
        <v>-3.1415926535897931</v>
      </c>
      <c r="H1058">
        <f t="shared" si="130"/>
        <v>-0.16478038613108059</v>
      </c>
      <c r="I1058">
        <f t="shared" si="131"/>
        <v>0.76811567487159182</v>
      </c>
      <c r="J1058">
        <f t="shared" si="132"/>
        <v>2.7731685635087007</v>
      </c>
      <c r="L1058">
        <f t="shared" si="133"/>
        <v>45</v>
      </c>
      <c r="M1058">
        <v>0</v>
      </c>
      <c r="N1058" s="3">
        <f t="shared" si="134"/>
        <v>0.05</v>
      </c>
      <c r="O1058" s="4">
        <f>IF(AR1058&gt;0.05,1,0.05)</f>
        <v>0.05</v>
      </c>
      <c r="W1058" s="3">
        <f t="shared" si="135"/>
        <v>5.0020839411324403</v>
      </c>
      <c r="Y1058">
        <f>(1-EXP(-W1058*A1058))/W1058</f>
        <v>0.19991612483137441</v>
      </c>
      <c r="Z1058">
        <f>A1058-Y1058</f>
        <v>2.3588989824310653</v>
      </c>
      <c r="AH1058" s="3">
        <v>0.199916124831374</v>
      </c>
      <c r="AI1058" s="3">
        <v>2.3588989824310702</v>
      </c>
      <c r="AR1058">
        <v>0.05</v>
      </c>
      <c r="AS1058" s="4">
        <f>0.5/SIN(O1058)*0.5</f>
        <v>5.0020839411324403</v>
      </c>
      <c r="AU1058" s="4">
        <f t="shared" si="136"/>
        <v>0.19991612483137441</v>
      </c>
      <c r="AV1058" s="4">
        <f t="shared" si="137"/>
        <v>2.3588989824310653</v>
      </c>
    </row>
    <row r="1059" spans="1:48" x14ac:dyDescent="0.3">
      <c r="A1059">
        <v>2.5588151072624399</v>
      </c>
      <c r="E1059" cm="1">
        <f t="array" ref="E1059">INDEX($C$2:$C$104,L1059)</f>
        <v>-0.27734773315680966</v>
      </c>
      <c r="G1059">
        <f>PI()/12*(M1059-12)</f>
        <v>-2.8797932657906435</v>
      </c>
      <c r="H1059">
        <f t="shared" si="130"/>
        <v>-0.16478038613108059</v>
      </c>
      <c r="I1059">
        <f t="shared" si="131"/>
        <v>0.76811567487159182</v>
      </c>
      <c r="J1059">
        <f t="shared" si="132"/>
        <v>2.7062442208378448</v>
      </c>
      <c r="L1059">
        <f t="shared" si="133"/>
        <v>45</v>
      </c>
      <c r="M1059">
        <v>1</v>
      </c>
      <c r="N1059" s="3">
        <f t="shared" si="134"/>
        <v>0.05</v>
      </c>
      <c r="O1059" s="4">
        <f>IF(AR1059&gt;0.05,1,0.05)</f>
        <v>0.05</v>
      </c>
      <c r="W1059" s="3">
        <f t="shared" si="135"/>
        <v>5.0020839411324403</v>
      </c>
      <c r="Y1059">
        <f>(1-EXP(-W1059*A1059))/W1059</f>
        <v>0.19991612483137441</v>
      </c>
      <c r="Z1059">
        <f>A1059-Y1059</f>
        <v>2.3588989824310653</v>
      </c>
      <c r="AH1059" s="3">
        <v>0.199916124831374</v>
      </c>
      <c r="AI1059" s="3">
        <v>2.3588989824310702</v>
      </c>
      <c r="AR1059">
        <v>0.05</v>
      </c>
      <c r="AS1059" s="4">
        <f>0.5/SIN(O1059)*0.5</f>
        <v>5.0020839411324403</v>
      </c>
      <c r="AU1059" s="4">
        <f t="shared" si="136"/>
        <v>0.19991612483137441</v>
      </c>
      <c r="AV1059" s="4">
        <f t="shared" si="137"/>
        <v>2.3588989824310653</v>
      </c>
    </row>
    <row r="1060" spans="1:48" x14ac:dyDescent="0.3">
      <c r="A1060">
        <v>2.5588151072624399</v>
      </c>
      <c r="E1060" cm="1">
        <f t="array" ref="E1060">INDEX($C$2:$C$104,L1060)</f>
        <v>-0.27734773315680966</v>
      </c>
      <c r="G1060">
        <f>PI()/12*(M1060-12)</f>
        <v>-2.617993877991494</v>
      </c>
      <c r="H1060">
        <f t="shared" si="130"/>
        <v>-0.16478038613108059</v>
      </c>
      <c r="I1060">
        <f t="shared" si="131"/>
        <v>0.76811567487159182</v>
      </c>
      <c r="J1060">
        <f t="shared" si="132"/>
        <v>2.5498826289865848</v>
      </c>
      <c r="L1060">
        <f t="shared" si="133"/>
        <v>45</v>
      </c>
      <c r="M1060">
        <v>2</v>
      </c>
      <c r="N1060" s="3">
        <f t="shared" si="134"/>
        <v>0.05</v>
      </c>
      <c r="O1060" s="4">
        <f>IF(AR1060&gt;0.05,1,0.05)</f>
        <v>0.05</v>
      </c>
      <c r="W1060" s="3">
        <f t="shared" si="135"/>
        <v>5.0020839411324403</v>
      </c>
      <c r="Y1060">
        <f>(1-EXP(-W1060*A1060))/W1060</f>
        <v>0.19991612483137441</v>
      </c>
      <c r="Z1060">
        <f>A1060-Y1060</f>
        <v>2.3588989824310653</v>
      </c>
      <c r="AH1060" s="3">
        <v>0.199916124831374</v>
      </c>
      <c r="AI1060" s="3">
        <v>2.3588989824310702</v>
      </c>
      <c r="AR1060">
        <v>0.05</v>
      </c>
      <c r="AS1060" s="4">
        <f>0.5/SIN(O1060)*0.5</f>
        <v>5.0020839411324403</v>
      </c>
      <c r="AU1060" s="4">
        <f t="shared" si="136"/>
        <v>0.19991612483137441</v>
      </c>
      <c r="AV1060" s="4">
        <f t="shared" si="137"/>
        <v>2.3588989824310653</v>
      </c>
    </row>
    <row r="1061" spans="1:48" x14ac:dyDescent="0.3">
      <c r="A1061">
        <v>2.5588151072624399</v>
      </c>
      <c r="E1061" cm="1">
        <f t="array" ref="E1061">INDEX($C$2:$C$104,L1061)</f>
        <v>-0.27734773315680966</v>
      </c>
      <c r="G1061">
        <f>PI()/12*(M1061-12)</f>
        <v>-2.3561944901923448</v>
      </c>
      <c r="H1061">
        <f t="shared" si="130"/>
        <v>-0.16478038613108059</v>
      </c>
      <c r="I1061">
        <f t="shared" si="131"/>
        <v>0.76811567487159182</v>
      </c>
      <c r="J1061">
        <f t="shared" si="132"/>
        <v>2.3573454845917041</v>
      </c>
      <c r="L1061">
        <f t="shared" si="133"/>
        <v>45</v>
      </c>
      <c r="M1061">
        <v>3</v>
      </c>
      <c r="N1061" s="3">
        <f t="shared" si="134"/>
        <v>0.05</v>
      </c>
      <c r="O1061" s="4">
        <f>IF(AR1061&gt;0.05,1,0.05)</f>
        <v>0.05</v>
      </c>
      <c r="W1061" s="3">
        <f t="shared" si="135"/>
        <v>5.0020839411324403</v>
      </c>
      <c r="Y1061">
        <f>(1-EXP(-W1061*A1061))/W1061</f>
        <v>0.19991612483137441</v>
      </c>
      <c r="Z1061">
        <f>A1061-Y1061</f>
        <v>2.3588989824310653</v>
      </c>
      <c r="AH1061" s="3">
        <v>0.199916124831374</v>
      </c>
      <c r="AI1061" s="3">
        <v>2.3588989824310702</v>
      </c>
      <c r="AR1061">
        <v>0.05</v>
      </c>
      <c r="AS1061" s="4">
        <f>0.5/SIN(O1061)*0.5</f>
        <v>5.0020839411324403</v>
      </c>
      <c r="AU1061" s="4">
        <f t="shared" si="136"/>
        <v>0.19991612483137441</v>
      </c>
      <c r="AV1061" s="4">
        <f t="shared" si="137"/>
        <v>2.3588989824310653</v>
      </c>
    </row>
    <row r="1062" spans="1:48" x14ac:dyDescent="0.3">
      <c r="A1062">
        <v>2.5588151072624399</v>
      </c>
      <c r="E1062" cm="1">
        <f t="array" ref="E1062">INDEX($C$2:$C$104,L1062)</f>
        <v>-0.27734773315680966</v>
      </c>
      <c r="G1062">
        <f>PI()/12*(M1062-12)</f>
        <v>-2.0943951023931953</v>
      </c>
      <c r="H1062">
        <f t="shared" si="130"/>
        <v>-0.16478038613108059</v>
      </c>
      <c r="I1062">
        <f t="shared" si="131"/>
        <v>0.76811567487159182</v>
      </c>
      <c r="J1062">
        <f t="shared" si="132"/>
        <v>2.1517701260975475</v>
      </c>
      <c r="L1062">
        <f t="shared" si="133"/>
        <v>45</v>
      </c>
      <c r="M1062">
        <v>4</v>
      </c>
      <c r="N1062" s="3">
        <f t="shared" si="134"/>
        <v>0.05</v>
      </c>
      <c r="O1062" s="4">
        <f>IF(AR1062&gt;0.05,1,0.05)</f>
        <v>0.05</v>
      </c>
      <c r="W1062" s="3">
        <f t="shared" si="135"/>
        <v>5.0020839411324403</v>
      </c>
      <c r="Y1062">
        <f>(1-EXP(-W1062*A1062))/W1062</f>
        <v>0.19991612483137441</v>
      </c>
      <c r="Z1062">
        <f>A1062-Y1062</f>
        <v>2.3588989824310653</v>
      </c>
      <c r="AH1062" s="3">
        <v>0.199916124831374</v>
      </c>
      <c r="AI1062" s="3">
        <v>2.3588989824310702</v>
      </c>
      <c r="AR1062">
        <v>0.05</v>
      </c>
      <c r="AS1062" s="4">
        <f>0.5/SIN(O1062)*0.5</f>
        <v>5.0020839411324403</v>
      </c>
      <c r="AU1062" s="4">
        <f t="shared" si="136"/>
        <v>0.19991612483137441</v>
      </c>
      <c r="AV1062" s="4">
        <f t="shared" si="137"/>
        <v>2.3588989824310653</v>
      </c>
    </row>
    <row r="1063" spans="1:48" x14ac:dyDescent="0.3">
      <c r="A1063">
        <v>2.5588151072624399</v>
      </c>
      <c r="E1063" cm="1">
        <f t="array" ref="E1063">INDEX($C$2:$C$104,L1063)</f>
        <v>-0.27734773315680966</v>
      </c>
      <c r="G1063">
        <f>PI()/12*(M1063-12)</f>
        <v>-1.8325957145940459</v>
      </c>
      <c r="H1063">
        <f t="shared" si="130"/>
        <v>-0.16478038613108059</v>
      </c>
      <c r="I1063">
        <f t="shared" si="131"/>
        <v>0.76811567487159182</v>
      </c>
      <c r="J1063">
        <f t="shared" si="132"/>
        <v>1.9429079535239007</v>
      </c>
      <c r="L1063">
        <f t="shared" si="133"/>
        <v>45</v>
      </c>
      <c r="M1063">
        <v>5</v>
      </c>
      <c r="N1063" s="3">
        <f t="shared" si="134"/>
        <v>0.05</v>
      </c>
      <c r="O1063" s="4">
        <f>IF(AR1063&gt;0.05,1,0.05)</f>
        <v>0.05</v>
      </c>
      <c r="W1063" s="3">
        <f t="shared" si="135"/>
        <v>5.0020839411324403</v>
      </c>
      <c r="Y1063">
        <f>(1-EXP(-W1063*A1063))/W1063</f>
        <v>0.19991612483137441</v>
      </c>
      <c r="Z1063">
        <f>A1063-Y1063</f>
        <v>2.3588989824310653</v>
      </c>
      <c r="AH1063" s="3">
        <v>0.199916124831374</v>
      </c>
      <c r="AI1063" s="3">
        <v>2.3588989824310702</v>
      </c>
      <c r="AR1063">
        <v>0.05</v>
      </c>
      <c r="AS1063" s="4">
        <f>0.5/SIN(O1063)*0.5</f>
        <v>5.0020839411324403</v>
      </c>
      <c r="AU1063" s="4">
        <f t="shared" si="136"/>
        <v>0.19991612483137441</v>
      </c>
      <c r="AV1063" s="4">
        <f t="shared" si="137"/>
        <v>2.3588989824310653</v>
      </c>
    </row>
    <row r="1064" spans="1:48" x14ac:dyDescent="0.3">
      <c r="A1064">
        <v>2.5588151072624399</v>
      </c>
      <c r="E1064" cm="1">
        <f t="array" ref="E1064">INDEX($C$2:$C$104,L1064)</f>
        <v>-0.27734773315680966</v>
      </c>
      <c r="G1064">
        <f>PI()/12*(M1064-12)</f>
        <v>-1.5707963267948966</v>
      </c>
      <c r="H1064">
        <f t="shared" si="130"/>
        <v>-0.16478038613108059</v>
      </c>
      <c r="I1064">
        <f t="shared" si="131"/>
        <v>0.76811567487159182</v>
      </c>
      <c r="J1064">
        <f t="shared" si="132"/>
        <v>1.7363316764264773</v>
      </c>
      <c r="L1064">
        <f t="shared" si="133"/>
        <v>45</v>
      </c>
      <c r="M1064">
        <v>6</v>
      </c>
      <c r="N1064" s="3">
        <f t="shared" si="134"/>
        <v>0.05</v>
      </c>
      <c r="O1064" s="4">
        <f>IF(AR1064&gt;0.05,1,0.05)</f>
        <v>0.05</v>
      </c>
      <c r="W1064" s="3">
        <f t="shared" si="135"/>
        <v>5.0020839411324403</v>
      </c>
      <c r="Y1064">
        <f>(1-EXP(-W1064*A1064))/W1064</f>
        <v>0.19991612483137441</v>
      </c>
      <c r="Z1064">
        <f>A1064-Y1064</f>
        <v>2.3588989824310653</v>
      </c>
      <c r="AH1064" s="3">
        <v>0.199916124831374</v>
      </c>
      <c r="AI1064" s="3">
        <v>2.3588989824310702</v>
      </c>
      <c r="AR1064">
        <v>0.05</v>
      </c>
      <c r="AS1064" s="4">
        <f>0.5/SIN(O1064)*0.5</f>
        <v>5.0020839411324403</v>
      </c>
      <c r="AU1064" s="4">
        <f t="shared" si="136"/>
        <v>0.19991612483137441</v>
      </c>
      <c r="AV1064" s="4">
        <f t="shared" si="137"/>
        <v>2.3588989824310653</v>
      </c>
    </row>
    <row r="1065" spans="1:48" x14ac:dyDescent="0.3">
      <c r="A1065">
        <v>2.5588151072624399</v>
      </c>
      <c r="E1065" cm="1">
        <f t="array" ref="E1065">INDEX($C$2:$C$104,L1065)</f>
        <v>-0.27734773315680966</v>
      </c>
      <c r="G1065">
        <f>PI()/12*(M1065-12)</f>
        <v>-1.308996938995747</v>
      </c>
      <c r="H1065">
        <f t="shared" si="130"/>
        <v>-0.16478038613108059</v>
      </c>
      <c r="I1065">
        <f t="shared" si="131"/>
        <v>0.76811567487159182</v>
      </c>
      <c r="J1065">
        <f t="shared" si="132"/>
        <v>1.5367671802798788</v>
      </c>
      <c r="L1065">
        <f t="shared" si="133"/>
        <v>45</v>
      </c>
      <c r="M1065">
        <v>7</v>
      </c>
      <c r="N1065" s="3">
        <f t="shared" si="134"/>
        <v>0.05</v>
      </c>
      <c r="O1065" s="4">
        <f>IF(AR1065&gt;0.05,1,0.05)</f>
        <v>0.05</v>
      </c>
      <c r="W1065" s="3">
        <f t="shared" si="135"/>
        <v>5.0020839411324403</v>
      </c>
      <c r="Y1065">
        <f>(1-EXP(-W1065*A1065))/W1065</f>
        <v>0.19991612483137441</v>
      </c>
      <c r="Z1065">
        <f>A1065-Y1065</f>
        <v>2.3588989824310653</v>
      </c>
      <c r="AH1065" s="3">
        <v>0.199916124831374</v>
      </c>
      <c r="AI1065" s="3">
        <v>2.3588989824310702</v>
      </c>
      <c r="AR1065">
        <v>0.05</v>
      </c>
      <c r="AS1065" s="4">
        <f>0.5/SIN(O1065)*0.5</f>
        <v>5.0020839411324403</v>
      </c>
      <c r="AU1065" s="4">
        <f t="shared" si="136"/>
        <v>0.19991612483137441</v>
      </c>
      <c r="AV1065" s="4">
        <f t="shared" si="137"/>
        <v>2.3588989824310653</v>
      </c>
    </row>
    <row r="1066" spans="1:48" x14ac:dyDescent="0.3">
      <c r="A1066">
        <v>2.5588151072624399</v>
      </c>
      <c r="E1066" cm="1">
        <f t="array" ref="E1066">INDEX($C$2:$C$104,L1066)</f>
        <v>-0.27734773315680966</v>
      </c>
      <c r="G1066">
        <f>PI()/12*(M1066-12)</f>
        <v>-1.0471975511965976</v>
      </c>
      <c r="H1066">
        <f t="shared" si="130"/>
        <v>-0.16478038613108059</v>
      </c>
      <c r="I1066">
        <f t="shared" si="131"/>
        <v>0.76811567487159182</v>
      </c>
      <c r="J1066">
        <f t="shared" si="132"/>
        <v>1.3497224903493334</v>
      </c>
      <c r="L1066">
        <f t="shared" si="133"/>
        <v>45</v>
      </c>
      <c r="M1066">
        <v>8</v>
      </c>
      <c r="N1066" s="3">
        <f t="shared" si="134"/>
        <v>0.22107383644556311</v>
      </c>
      <c r="O1066" s="4">
        <f>IF(AR1066&gt;0.05,1,0.05)</f>
        <v>1</v>
      </c>
      <c r="W1066" s="3">
        <f t="shared" si="135"/>
        <v>1.1401081073885315</v>
      </c>
      <c r="Y1066">
        <f>(1-EXP(-W1066*A1066))/W1066</f>
        <v>0.82967736720479679</v>
      </c>
      <c r="Z1066">
        <f>A1066-Y1066</f>
        <v>1.7291377400576431</v>
      </c>
      <c r="AH1066" s="3">
        <v>0.82967736720479701</v>
      </c>
      <c r="AI1066" s="3">
        <v>1.72913774005765</v>
      </c>
      <c r="AR1066">
        <v>0.22107383644556311</v>
      </c>
      <c r="AS1066" s="4">
        <f>0.5/SIN(O1066)*0.5</f>
        <v>0.29709877644453031</v>
      </c>
      <c r="AU1066" s="4">
        <f t="shared" si="136"/>
        <v>1.7921206080035079</v>
      </c>
      <c r="AV1066" s="4">
        <f t="shared" si="137"/>
        <v>0.76669449925893196</v>
      </c>
    </row>
    <row r="1067" spans="1:48" x14ac:dyDescent="0.3">
      <c r="A1067">
        <v>2.5588151072624399</v>
      </c>
      <c r="E1067" cm="1">
        <f t="array" ref="E1067">INDEX($C$2:$C$104,L1067)</f>
        <v>-0.27734773315680966</v>
      </c>
      <c r="G1067">
        <f>PI()/12*(M1067-12)</f>
        <v>-0.78539816339744828</v>
      </c>
      <c r="H1067">
        <f t="shared" si="130"/>
        <v>-0.16478038613108059</v>
      </c>
      <c r="I1067">
        <f t="shared" si="131"/>
        <v>0.76811567487159182</v>
      </c>
      <c r="J1067">
        <f t="shared" si="132"/>
        <v>1.1827730154579337</v>
      </c>
      <c r="L1067">
        <f t="shared" si="133"/>
        <v>45</v>
      </c>
      <c r="M1067">
        <v>9</v>
      </c>
      <c r="N1067" s="3">
        <f t="shared" si="134"/>
        <v>0.38802331133696288</v>
      </c>
      <c r="O1067" s="4">
        <f>IF(AR1067&gt;0.05,1,0.05)</f>
        <v>1</v>
      </c>
      <c r="W1067" s="3">
        <f t="shared" si="135"/>
        <v>0.6607473984408806</v>
      </c>
      <c r="Y1067">
        <f>(1-EXP(-W1067*A1067))/W1067</f>
        <v>1.2343827708349442</v>
      </c>
      <c r="Z1067">
        <f>A1067-Y1067</f>
        <v>1.3244323364274957</v>
      </c>
      <c r="AH1067" s="3">
        <v>1.23438277083494</v>
      </c>
      <c r="AI1067" s="3">
        <v>1.3244323364274999</v>
      </c>
      <c r="AR1067">
        <v>0.38802331133696288</v>
      </c>
      <c r="AS1067" s="4">
        <f>0.5/SIN(O1067)*0.5</f>
        <v>0.29709877644453031</v>
      </c>
      <c r="AU1067" s="4">
        <f t="shared" si="136"/>
        <v>1.7921206080035079</v>
      </c>
      <c r="AV1067" s="4">
        <f t="shared" si="137"/>
        <v>0.76669449925893196</v>
      </c>
    </row>
    <row r="1068" spans="1:48" x14ac:dyDescent="0.3">
      <c r="A1068">
        <v>2.5588151072624399</v>
      </c>
      <c r="E1068" cm="1">
        <f t="array" ref="E1068">INDEX($C$2:$C$104,L1068)</f>
        <v>-0.27734773315680966</v>
      </c>
      <c r="G1068">
        <f>PI()/12*(M1068-12)</f>
        <v>-0.52359877559829882</v>
      </c>
      <c r="H1068">
        <f t="shared" si="130"/>
        <v>-0.16478038613108059</v>
      </c>
      <c r="I1068">
        <f t="shared" si="131"/>
        <v>0.76811567487159182</v>
      </c>
      <c r="J1068">
        <f t="shared" si="132"/>
        <v>1.0467040757769159</v>
      </c>
      <c r="L1068">
        <f t="shared" si="133"/>
        <v>45</v>
      </c>
      <c r="M1068">
        <v>10</v>
      </c>
      <c r="N1068" s="3">
        <f t="shared" si="134"/>
        <v>0.52409225101798063</v>
      </c>
      <c r="O1068" s="4">
        <f>IF(AR1068&gt;0.05,1,0.05)</f>
        <v>1</v>
      </c>
      <c r="W1068" s="3">
        <f t="shared" si="135"/>
        <v>0.49957306350833458</v>
      </c>
      <c r="Y1068">
        <f>(1-EXP(-W1068*A1068))/W1068</f>
        <v>1.4442208615761642</v>
      </c>
      <c r="Z1068">
        <f>A1068-Y1068</f>
        <v>1.1145942456862756</v>
      </c>
      <c r="AH1068" s="3">
        <v>1.44422086157616</v>
      </c>
      <c r="AI1068" s="3">
        <v>1.1145942456862801</v>
      </c>
      <c r="AR1068">
        <v>0.52409225101798063</v>
      </c>
      <c r="AS1068" s="4">
        <f>0.5/SIN(O1068)*0.5</f>
        <v>0.29709877644453031</v>
      </c>
      <c r="AU1068" s="4">
        <f t="shared" si="136"/>
        <v>1.7921206080035079</v>
      </c>
      <c r="AV1068" s="4">
        <f t="shared" si="137"/>
        <v>0.76669449925893196</v>
      </c>
    </row>
    <row r="1069" spans="1:48" x14ac:dyDescent="0.3">
      <c r="A1069">
        <v>2.5588151072624399</v>
      </c>
      <c r="E1069" cm="1">
        <f t="array" ref="E1069">INDEX($C$2:$C$104,L1069)</f>
        <v>-0.27734773315680966</v>
      </c>
      <c r="G1069">
        <f>PI()/12*(M1069-12)</f>
        <v>-0.26179938779914941</v>
      </c>
      <c r="H1069">
        <f t="shared" si="130"/>
        <v>-0.16478038613108059</v>
      </c>
      <c r="I1069">
        <f t="shared" si="131"/>
        <v>0.76811567487159182</v>
      </c>
      <c r="J1069">
        <f t="shared" si="132"/>
        <v>0.95554671351895437</v>
      </c>
      <c r="L1069">
        <f t="shared" si="133"/>
        <v>45</v>
      </c>
      <c r="M1069">
        <v>11</v>
      </c>
      <c r="N1069" s="3">
        <f t="shared" si="134"/>
        <v>0.61524961327594219</v>
      </c>
      <c r="O1069" s="4">
        <f>IF(AR1069&gt;0.05,1,0.05)</f>
        <v>1</v>
      </c>
      <c r="W1069" s="3">
        <f t="shared" si="135"/>
        <v>0.43315366330394545</v>
      </c>
      <c r="Y1069">
        <f>(1-EXP(-W1069*A1069))/W1069</f>
        <v>1.5465646972731222</v>
      </c>
      <c r="Z1069">
        <f>A1069-Y1069</f>
        <v>1.0122504099893177</v>
      </c>
      <c r="AH1069" s="3">
        <v>1.54656469727312</v>
      </c>
      <c r="AI1069" s="3">
        <v>1.0122504099893199</v>
      </c>
      <c r="AR1069">
        <v>0.61524961327594219</v>
      </c>
      <c r="AS1069" s="4">
        <f>0.5/SIN(O1069)*0.5</f>
        <v>0.29709877644453031</v>
      </c>
      <c r="AU1069" s="4">
        <f t="shared" si="136"/>
        <v>1.7921206080035079</v>
      </c>
      <c r="AV1069" s="4">
        <f t="shared" si="137"/>
        <v>0.76669449925893196</v>
      </c>
    </row>
    <row r="1070" spans="1:48" x14ac:dyDescent="0.3">
      <c r="A1070">
        <v>2.5588151072624399</v>
      </c>
      <c r="E1070" cm="1">
        <f t="array" ref="E1070">INDEX($C$2:$C$104,L1070)</f>
        <v>-0.27734773315680966</v>
      </c>
      <c r="G1070">
        <f>PI()/12*(M1070-12)</f>
        <v>0</v>
      </c>
      <c r="H1070">
        <f t="shared" si="130"/>
        <v>-0.16478038613108059</v>
      </c>
      <c r="I1070">
        <f t="shared" si="131"/>
        <v>0.76811567487159182</v>
      </c>
      <c r="J1070">
        <f t="shared" si="132"/>
        <v>0.92311955639471166</v>
      </c>
      <c r="L1070">
        <f t="shared" si="133"/>
        <v>45</v>
      </c>
      <c r="M1070">
        <v>12</v>
      </c>
      <c r="N1070" s="3">
        <f t="shared" si="134"/>
        <v>0.6476767704001849</v>
      </c>
      <c r="O1070" s="4">
        <f>IF(AR1070&gt;0.05,1,0.05)</f>
        <v>1</v>
      </c>
      <c r="W1070" s="3">
        <f t="shared" si="135"/>
        <v>0.41436329792988891</v>
      </c>
      <c r="Y1070">
        <f>(1-EXP(-W1070*A1070))/W1070</f>
        <v>1.5774583890616534</v>
      </c>
      <c r="Z1070">
        <f>A1070-Y1070</f>
        <v>0.98135671820078652</v>
      </c>
      <c r="AH1070" s="3">
        <v>1.57745838906165</v>
      </c>
      <c r="AI1070" s="3">
        <v>0.98135671820079196</v>
      </c>
      <c r="AR1070">
        <v>0.6476767704001849</v>
      </c>
      <c r="AS1070" s="4">
        <f>0.5/SIN(O1070)*0.5</f>
        <v>0.29709877644453031</v>
      </c>
      <c r="AU1070" s="4">
        <f t="shared" si="136"/>
        <v>1.7921206080035079</v>
      </c>
      <c r="AV1070" s="4">
        <f t="shared" si="137"/>
        <v>0.76669449925893196</v>
      </c>
    </row>
    <row r="1071" spans="1:48" x14ac:dyDescent="0.3">
      <c r="A1071">
        <v>2.6262564947982101</v>
      </c>
      <c r="E1071" cm="1">
        <f t="array" ref="E1071">INDEX($C$2:$C$104,L1071)</f>
        <v>-0.27734773315680966</v>
      </c>
      <c r="G1071">
        <f>PI()/12*(M1071-12)</f>
        <v>0.26179938779914941</v>
      </c>
      <c r="H1071">
        <f t="shared" si="130"/>
        <v>-0.16478038613108059</v>
      </c>
      <c r="I1071">
        <f t="shared" si="131"/>
        <v>0.76811567487159182</v>
      </c>
      <c r="J1071">
        <f t="shared" si="132"/>
        <v>0.95554671351895437</v>
      </c>
      <c r="L1071">
        <f t="shared" si="133"/>
        <v>45</v>
      </c>
      <c r="M1071">
        <v>13</v>
      </c>
      <c r="N1071" s="3">
        <f t="shared" si="134"/>
        <v>0.61524961327594219</v>
      </c>
      <c r="O1071" s="4">
        <f>IF(AR1071&gt;0.05,1,0.05)</f>
        <v>1</v>
      </c>
      <c r="W1071" s="3">
        <f t="shared" si="135"/>
        <v>0.43315366330394545</v>
      </c>
      <c r="Y1071">
        <f>(1-EXP(-W1071*A1071))/W1071</f>
        <v>1.5685050617070959</v>
      </c>
      <c r="Z1071">
        <f>A1071-Y1071</f>
        <v>1.0577514330911142</v>
      </c>
      <c r="AH1071" s="3">
        <v>1.5685050617070899</v>
      </c>
      <c r="AI1071" s="3">
        <v>1.05775143309112</v>
      </c>
      <c r="AR1071">
        <v>0.61524961327594219</v>
      </c>
      <c r="AS1071" s="4">
        <f>0.5/SIN(O1071)*0.5</f>
        <v>0.29709877644453031</v>
      </c>
      <c r="AU1071" s="4">
        <f t="shared" si="136"/>
        <v>1.8233399051342343</v>
      </c>
      <c r="AV1071" s="4">
        <f t="shared" si="137"/>
        <v>0.80291658966397583</v>
      </c>
    </row>
    <row r="1072" spans="1:48" x14ac:dyDescent="0.3">
      <c r="A1072">
        <v>2.6262564947982101</v>
      </c>
      <c r="E1072" cm="1">
        <f t="array" ref="E1072">INDEX($C$2:$C$104,L1072)</f>
        <v>-0.27734773315680966</v>
      </c>
      <c r="G1072">
        <f>PI()/12*(M1072-12)</f>
        <v>0.52359877559829882</v>
      </c>
      <c r="H1072">
        <f t="shared" si="130"/>
        <v>-0.16478038613108059</v>
      </c>
      <c r="I1072">
        <f t="shared" si="131"/>
        <v>0.76811567487159182</v>
      </c>
      <c r="J1072">
        <f t="shared" si="132"/>
        <v>1.0467040757769159</v>
      </c>
      <c r="L1072">
        <f t="shared" si="133"/>
        <v>45</v>
      </c>
      <c r="M1072">
        <v>14</v>
      </c>
      <c r="N1072" s="3">
        <f t="shared" si="134"/>
        <v>0.52409225101798063</v>
      </c>
      <c r="O1072" s="4">
        <f>IF(AR1072&gt;0.05,1,0.05)</f>
        <v>1</v>
      </c>
      <c r="W1072" s="3">
        <f t="shared" si="135"/>
        <v>0.49957306350833458</v>
      </c>
      <c r="Y1072">
        <f>(1-EXP(-W1072*A1072))/W1072</f>
        <v>1.4626908124182318</v>
      </c>
      <c r="Z1072">
        <f>A1072-Y1072</f>
        <v>1.1635656823799783</v>
      </c>
      <c r="AH1072" s="3">
        <v>1.4626908124182301</v>
      </c>
      <c r="AI1072" s="3">
        <v>1.16356568237998</v>
      </c>
      <c r="AR1072">
        <v>0.52409225101798063</v>
      </c>
      <c r="AS1072" s="4">
        <f>0.5/SIN(O1072)*0.5</f>
        <v>0.29709877644453031</v>
      </c>
      <c r="AU1072" s="4">
        <f t="shared" si="136"/>
        <v>1.8233399051342343</v>
      </c>
      <c r="AV1072" s="4">
        <f t="shared" si="137"/>
        <v>0.80291658966397583</v>
      </c>
    </row>
    <row r="1073" spans="1:48" x14ac:dyDescent="0.3">
      <c r="A1073">
        <v>2.6262564947982101</v>
      </c>
      <c r="E1073" cm="1">
        <f t="array" ref="E1073">INDEX($C$2:$C$104,L1073)</f>
        <v>-0.27734773315680966</v>
      </c>
      <c r="G1073">
        <f>PI()/12*(M1073-12)</f>
        <v>0.78539816339744828</v>
      </c>
      <c r="H1073">
        <f t="shared" si="130"/>
        <v>-0.16478038613108059</v>
      </c>
      <c r="I1073">
        <f t="shared" si="131"/>
        <v>0.76811567487159182</v>
      </c>
      <c r="J1073">
        <f t="shared" si="132"/>
        <v>1.1827730154579337</v>
      </c>
      <c r="L1073">
        <f t="shared" si="133"/>
        <v>45</v>
      </c>
      <c r="M1073">
        <v>15</v>
      </c>
      <c r="N1073" s="3">
        <f t="shared" si="134"/>
        <v>0.38802331133696288</v>
      </c>
      <c r="O1073" s="4">
        <f>IF(AR1073&gt;0.05,1,0.05)</f>
        <v>1</v>
      </c>
      <c r="W1073" s="3">
        <f t="shared" si="135"/>
        <v>0.6607473984408806</v>
      </c>
      <c r="Y1073">
        <f>(1-EXP(-W1073*A1073))/W1073</f>
        <v>1.2465449411449021</v>
      </c>
      <c r="Z1073">
        <f>A1073-Y1073</f>
        <v>1.379711553653308</v>
      </c>
      <c r="AH1073" s="3">
        <v>1.2465449411449001</v>
      </c>
      <c r="AI1073" s="3">
        <v>1.37971155365331</v>
      </c>
      <c r="AR1073">
        <v>0.38802331133696288</v>
      </c>
      <c r="AS1073" s="4">
        <f>0.5/SIN(O1073)*0.5</f>
        <v>0.29709877644453031</v>
      </c>
      <c r="AU1073" s="4">
        <f t="shared" si="136"/>
        <v>1.8233399051342343</v>
      </c>
      <c r="AV1073" s="4">
        <f t="shared" si="137"/>
        <v>0.80291658966397583</v>
      </c>
    </row>
    <row r="1074" spans="1:48" x14ac:dyDescent="0.3">
      <c r="A1074">
        <v>2.6262564947982101</v>
      </c>
      <c r="E1074" cm="1">
        <f t="array" ref="E1074">INDEX($C$2:$C$104,L1074)</f>
        <v>-0.27734773315680966</v>
      </c>
      <c r="G1074">
        <f>PI()/12*(M1074-12)</f>
        <v>1.0471975511965976</v>
      </c>
      <c r="H1074">
        <f t="shared" si="130"/>
        <v>-0.16478038613108059</v>
      </c>
      <c r="I1074">
        <f t="shared" si="131"/>
        <v>0.76811567487159182</v>
      </c>
      <c r="J1074">
        <f t="shared" si="132"/>
        <v>1.3497224903493334</v>
      </c>
      <c r="L1074">
        <f t="shared" si="133"/>
        <v>45</v>
      </c>
      <c r="M1074">
        <v>16</v>
      </c>
      <c r="N1074" s="3">
        <f t="shared" si="134"/>
        <v>0.22107383644556311</v>
      </c>
      <c r="O1074" s="4">
        <f>IF(AR1074&gt;0.05,1,0.05)</f>
        <v>1</v>
      </c>
      <c r="W1074" s="3">
        <f t="shared" si="135"/>
        <v>1.1401081073885315</v>
      </c>
      <c r="Y1074">
        <f>(1-EXP(-W1074*A1074))/W1074</f>
        <v>0.83318778173275132</v>
      </c>
      <c r="Z1074">
        <f>A1074-Y1074</f>
        <v>1.7930687130654588</v>
      </c>
      <c r="AH1074" s="3">
        <v>0.83318778173275099</v>
      </c>
      <c r="AI1074" s="3">
        <v>1.7930687130654599</v>
      </c>
      <c r="AR1074">
        <v>0.22107383644556311</v>
      </c>
      <c r="AS1074" s="4">
        <f>0.5/SIN(O1074)*0.5</f>
        <v>0.29709877644453031</v>
      </c>
      <c r="AU1074" s="4">
        <f t="shared" si="136"/>
        <v>1.8233399051342343</v>
      </c>
      <c r="AV1074" s="4">
        <f t="shared" si="137"/>
        <v>0.80291658966397583</v>
      </c>
    </row>
    <row r="1075" spans="1:48" x14ac:dyDescent="0.3">
      <c r="A1075">
        <v>2.6262564947982101</v>
      </c>
      <c r="E1075" cm="1">
        <f t="array" ref="E1075">INDEX($C$2:$C$104,L1075)</f>
        <v>-0.27734773315680966</v>
      </c>
      <c r="G1075">
        <f>PI()/12*(M1075-12)</f>
        <v>1.308996938995747</v>
      </c>
      <c r="H1075">
        <f t="shared" si="130"/>
        <v>-0.16478038613108059</v>
      </c>
      <c r="I1075">
        <f t="shared" si="131"/>
        <v>0.76811567487159182</v>
      </c>
      <c r="J1075">
        <f t="shared" si="132"/>
        <v>1.5367671802798788</v>
      </c>
      <c r="L1075">
        <f t="shared" si="133"/>
        <v>45</v>
      </c>
      <c r="M1075">
        <v>17</v>
      </c>
      <c r="N1075" s="3">
        <f t="shared" si="134"/>
        <v>0.05</v>
      </c>
      <c r="O1075" s="4">
        <f>IF(AR1075&gt;0.05,1,0.05)</f>
        <v>0.05</v>
      </c>
      <c r="W1075" s="3">
        <f t="shared" si="135"/>
        <v>5.0020839411324403</v>
      </c>
      <c r="Y1075">
        <f>(1-EXP(-W1075*A1075))/W1075</f>
        <v>0.19991628296257388</v>
      </c>
      <c r="Z1075">
        <f>A1075-Y1075</f>
        <v>2.4263402118356363</v>
      </c>
      <c r="AH1075" s="3">
        <v>0.19991628296257299</v>
      </c>
      <c r="AI1075" s="3">
        <v>2.4263402118356399</v>
      </c>
      <c r="AR1075">
        <v>0.05</v>
      </c>
      <c r="AS1075" s="4">
        <f>0.5/SIN(O1075)*0.5</f>
        <v>5.0020839411324403</v>
      </c>
      <c r="AU1075" s="4">
        <f t="shared" si="136"/>
        <v>0.19991628296257388</v>
      </c>
      <c r="AV1075" s="4">
        <f t="shared" si="137"/>
        <v>2.4263402118356363</v>
      </c>
    </row>
    <row r="1076" spans="1:48" x14ac:dyDescent="0.3">
      <c r="A1076">
        <v>2.6262564947982101</v>
      </c>
      <c r="E1076" cm="1">
        <f t="array" ref="E1076">INDEX($C$2:$C$104,L1076)</f>
        <v>-0.27734773315680966</v>
      </c>
      <c r="G1076">
        <f>PI()/12*(M1076-12)</f>
        <v>1.5707963267948966</v>
      </c>
      <c r="H1076">
        <f t="shared" si="130"/>
        <v>-0.16478038613108059</v>
      </c>
      <c r="I1076">
        <f t="shared" si="131"/>
        <v>0.76811567487159182</v>
      </c>
      <c r="J1076">
        <f t="shared" si="132"/>
        <v>1.7363316764264773</v>
      </c>
      <c r="L1076">
        <f t="shared" si="133"/>
        <v>45</v>
      </c>
      <c r="M1076">
        <v>18</v>
      </c>
      <c r="N1076" s="3">
        <f t="shared" si="134"/>
        <v>0.05</v>
      </c>
      <c r="O1076" s="4">
        <f>IF(AR1076&gt;0.05,1,0.05)</f>
        <v>0.05</v>
      </c>
      <c r="W1076" s="3">
        <f t="shared" si="135"/>
        <v>5.0020839411324403</v>
      </c>
      <c r="Y1076">
        <f>(1-EXP(-W1076*A1076))/W1076</f>
        <v>0.19991628296257388</v>
      </c>
      <c r="Z1076">
        <f>A1076-Y1076</f>
        <v>2.4263402118356363</v>
      </c>
      <c r="AH1076" s="3">
        <v>0.19991628296257299</v>
      </c>
      <c r="AI1076" s="3">
        <v>2.4263402118356399</v>
      </c>
      <c r="AR1076">
        <v>0.05</v>
      </c>
      <c r="AS1076" s="4">
        <f>0.5/SIN(O1076)*0.5</f>
        <v>5.0020839411324403</v>
      </c>
      <c r="AU1076" s="4">
        <f t="shared" si="136"/>
        <v>0.19991628296257388</v>
      </c>
      <c r="AV1076" s="4">
        <f t="shared" si="137"/>
        <v>2.4263402118356363</v>
      </c>
    </row>
    <row r="1077" spans="1:48" x14ac:dyDescent="0.3">
      <c r="A1077">
        <v>2.6262564947982101</v>
      </c>
      <c r="E1077" cm="1">
        <f t="array" ref="E1077">INDEX($C$2:$C$104,L1077)</f>
        <v>-0.27734773315680966</v>
      </c>
      <c r="G1077">
        <f>PI()/12*(M1077-12)</f>
        <v>1.8325957145940459</v>
      </c>
      <c r="H1077">
        <f t="shared" si="130"/>
        <v>-0.16478038613108059</v>
      </c>
      <c r="I1077">
        <f t="shared" si="131"/>
        <v>0.76811567487159182</v>
      </c>
      <c r="J1077">
        <f t="shared" si="132"/>
        <v>1.9429079535239007</v>
      </c>
      <c r="L1077">
        <f t="shared" si="133"/>
        <v>45</v>
      </c>
      <c r="M1077">
        <v>19</v>
      </c>
      <c r="N1077" s="3">
        <f t="shared" si="134"/>
        <v>0.05</v>
      </c>
      <c r="O1077" s="4">
        <f>IF(AR1077&gt;0.05,1,0.05)</f>
        <v>0.05</v>
      </c>
      <c r="W1077" s="3">
        <f t="shared" si="135"/>
        <v>5.0020839411324403</v>
      </c>
      <c r="Y1077">
        <f>(1-EXP(-W1077*A1077))/W1077</f>
        <v>0.19991628296257388</v>
      </c>
      <c r="Z1077">
        <f>A1077-Y1077</f>
        <v>2.4263402118356363</v>
      </c>
      <c r="AH1077" s="3">
        <v>0.19991628296257299</v>
      </c>
      <c r="AI1077" s="3">
        <v>2.4263402118356399</v>
      </c>
      <c r="AR1077">
        <v>0.05</v>
      </c>
      <c r="AS1077" s="4">
        <f>0.5/SIN(O1077)*0.5</f>
        <v>5.0020839411324403</v>
      </c>
      <c r="AU1077" s="4">
        <f t="shared" si="136"/>
        <v>0.19991628296257388</v>
      </c>
      <c r="AV1077" s="4">
        <f t="shared" si="137"/>
        <v>2.4263402118356363</v>
      </c>
    </row>
    <row r="1078" spans="1:48" x14ac:dyDescent="0.3">
      <c r="A1078">
        <v>2.6262564947982101</v>
      </c>
      <c r="E1078" cm="1">
        <f t="array" ref="E1078">INDEX($C$2:$C$104,L1078)</f>
        <v>-0.27734773315680966</v>
      </c>
      <c r="G1078">
        <f>PI()/12*(M1078-12)</f>
        <v>2.0943951023931953</v>
      </c>
      <c r="H1078">
        <f t="shared" si="130"/>
        <v>-0.16478038613108059</v>
      </c>
      <c r="I1078">
        <f t="shared" si="131"/>
        <v>0.76811567487159182</v>
      </c>
      <c r="J1078">
        <f t="shared" si="132"/>
        <v>2.1517701260975475</v>
      </c>
      <c r="L1078">
        <f t="shared" si="133"/>
        <v>45</v>
      </c>
      <c r="M1078">
        <v>20</v>
      </c>
      <c r="N1078" s="3">
        <f t="shared" si="134"/>
        <v>0.05</v>
      </c>
      <c r="O1078" s="4">
        <f>IF(AR1078&gt;0.05,1,0.05)</f>
        <v>0.05</v>
      </c>
      <c r="W1078" s="3">
        <f t="shared" si="135"/>
        <v>5.0020839411324403</v>
      </c>
      <c r="Y1078">
        <f>(1-EXP(-W1078*A1078))/W1078</f>
        <v>0.19991628296257388</v>
      </c>
      <c r="Z1078">
        <f>A1078-Y1078</f>
        <v>2.4263402118356363</v>
      </c>
      <c r="AH1078" s="3">
        <v>0.19991628296257299</v>
      </c>
      <c r="AI1078" s="3">
        <v>2.4263402118356399</v>
      </c>
      <c r="AR1078">
        <v>0.05</v>
      </c>
      <c r="AS1078" s="4">
        <f>0.5/SIN(O1078)*0.5</f>
        <v>5.0020839411324403</v>
      </c>
      <c r="AU1078" s="4">
        <f t="shared" si="136"/>
        <v>0.19991628296257388</v>
      </c>
      <c r="AV1078" s="4">
        <f t="shared" si="137"/>
        <v>2.4263402118356363</v>
      </c>
    </row>
    <row r="1079" spans="1:48" x14ac:dyDescent="0.3">
      <c r="A1079">
        <v>2.6262564947982101</v>
      </c>
      <c r="E1079" cm="1">
        <f t="array" ref="E1079">INDEX($C$2:$C$104,L1079)</f>
        <v>-0.27734773315680966</v>
      </c>
      <c r="G1079">
        <f>PI()/12*(M1079-12)</f>
        <v>2.3561944901923448</v>
      </c>
      <c r="H1079">
        <f t="shared" si="130"/>
        <v>-0.16478038613108059</v>
      </c>
      <c r="I1079">
        <f t="shared" si="131"/>
        <v>0.76811567487159182</v>
      </c>
      <c r="J1079">
        <f t="shared" si="132"/>
        <v>2.3573454845917041</v>
      </c>
      <c r="L1079">
        <f t="shared" si="133"/>
        <v>45</v>
      </c>
      <c r="M1079">
        <v>21</v>
      </c>
      <c r="N1079" s="3">
        <f t="shared" si="134"/>
        <v>0.05</v>
      </c>
      <c r="O1079" s="4">
        <f>IF(AR1079&gt;0.05,1,0.05)</f>
        <v>0.05</v>
      </c>
      <c r="W1079" s="3">
        <f t="shared" si="135"/>
        <v>5.0020839411324403</v>
      </c>
      <c r="Y1079">
        <f>(1-EXP(-W1079*A1079))/W1079</f>
        <v>0.19991628296257388</v>
      </c>
      <c r="Z1079">
        <f>A1079-Y1079</f>
        <v>2.4263402118356363</v>
      </c>
      <c r="AH1079" s="3">
        <v>0.19991628296257299</v>
      </c>
      <c r="AI1079" s="3">
        <v>2.4263402118356399</v>
      </c>
      <c r="AR1079">
        <v>0.05</v>
      </c>
      <c r="AS1079" s="4">
        <f>0.5/SIN(O1079)*0.5</f>
        <v>5.0020839411324403</v>
      </c>
      <c r="AU1079" s="4">
        <f t="shared" si="136"/>
        <v>0.19991628296257388</v>
      </c>
      <c r="AV1079" s="4">
        <f t="shared" si="137"/>
        <v>2.4263402118356363</v>
      </c>
    </row>
    <row r="1080" spans="1:48" x14ac:dyDescent="0.3">
      <c r="A1080">
        <v>2.6262564947982101</v>
      </c>
      <c r="E1080" cm="1">
        <f t="array" ref="E1080">INDEX($C$2:$C$104,L1080)</f>
        <v>-0.27734773315680966</v>
      </c>
      <c r="G1080">
        <f>PI()/12*(M1080-12)</f>
        <v>2.617993877991494</v>
      </c>
      <c r="H1080">
        <f t="shared" si="130"/>
        <v>-0.16478038613108059</v>
      </c>
      <c r="I1080">
        <f t="shared" si="131"/>
        <v>0.76811567487159182</v>
      </c>
      <c r="J1080">
        <f t="shared" si="132"/>
        <v>2.5498826289865848</v>
      </c>
      <c r="L1080">
        <f t="shared" si="133"/>
        <v>45</v>
      </c>
      <c r="M1080">
        <v>22</v>
      </c>
      <c r="N1080" s="3">
        <f t="shared" si="134"/>
        <v>0.05</v>
      </c>
      <c r="O1080" s="4">
        <f>IF(AR1080&gt;0.05,1,0.05)</f>
        <v>0.05</v>
      </c>
      <c r="W1080" s="3">
        <f t="shared" si="135"/>
        <v>5.0020839411324403</v>
      </c>
      <c r="Y1080">
        <f>(1-EXP(-W1080*A1080))/W1080</f>
        <v>0.19991628296257388</v>
      </c>
      <c r="Z1080">
        <f>A1080-Y1080</f>
        <v>2.4263402118356363</v>
      </c>
      <c r="AH1080" s="3">
        <v>0.19991628296257299</v>
      </c>
      <c r="AI1080" s="3">
        <v>2.4263402118356399</v>
      </c>
      <c r="AR1080">
        <v>0.05</v>
      </c>
      <c r="AS1080" s="4">
        <f>0.5/SIN(O1080)*0.5</f>
        <v>5.0020839411324403</v>
      </c>
      <c r="AU1080" s="4">
        <f t="shared" si="136"/>
        <v>0.19991628296257388</v>
      </c>
      <c r="AV1080" s="4">
        <f t="shared" si="137"/>
        <v>2.4263402118356363</v>
      </c>
    </row>
    <row r="1081" spans="1:48" x14ac:dyDescent="0.3">
      <c r="A1081">
        <v>2.6262564947982101</v>
      </c>
      <c r="E1081" cm="1">
        <f t="array" ref="E1081">INDEX($C$2:$C$104,L1081)</f>
        <v>-0.27734773315680966</v>
      </c>
      <c r="G1081">
        <f>PI()/12*(M1081-12)</f>
        <v>2.8797932657906435</v>
      </c>
      <c r="H1081">
        <f t="shared" si="130"/>
        <v>-0.16478038613108059</v>
      </c>
      <c r="I1081">
        <f t="shared" si="131"/>
        <v>0.76811567487159182</v>
      </c>
      <c r="J1081">
        <f t="shared" si="132"/>
        <v>2.7062442208378448</v>
      </c>
      <c r="L1081">
        <f t="shared" si="133"/>
        <v>45</v>
      </c>
      <c r="M1081">
        <v>23</v>
      </c>
      <c r="N1081" s="3">
        <f t="shared" si="134"/>
        <v>0.05</v>
      </c>
      <c r="O1081" s="4">
        <f>IF(AR1081&gt;0.05,1,0.05)</f>
        <v>0.05</v>
      </c>
      <c r="W1081" s="3">
        <f t="shared" si="135"/>
        <v>5.0020839411324403</v>
      </c>
      <c r="Y1081">
        <f>(1-EXP(-W1081*A1081))/W1081</f>
        <v>0.19991628296257388</v>
      </c>
      <c r="Z1081">
        <f>A1081-Y1081</f>
        <v>2.4263402118356363</v>
      </c>
      <c r="AH1081" s="3">
        <v>0.19991628296257299</v>
      </c>
      <c r="AI1081" s="3">
        <v>2.4263402118356399</v>
      </c>
      <c r="AR1081">
        <v>0.05</v>
      </c>
      <c r="AS1081" s="4">
        <f>0.5/SIN(O1081)*0.5</f>
        <v>5.0020839411324403</v>
      </c>
      <c r="AU1081" s="4">
        <f t="shared" si="136"/>
        <v>0.19991628296257388</v>
      </c>
      <c r="AV1081" s="4">
        <f t="shared" si="137"/>
        <v>2.4263402118356363</v>
      </c>
    </row>
    <row r="1082" spans="1:48" x14ac:dyDescent="0.3">
      <c r="A1082">
        <v>2.6262564947982101</v>
      </c>
      <c r="E1082" cm="1">
        <f t="array" ref="E1082">INDEX($C$2:$C$104,L1082)</f>
        <v>-0.28248796780784846</v>
      </c>
      <c r="G1082">
        <f>PI()/12*(M1082-12)</f>
        <v>-3.1415926535897931</v>
      </c>
      <c r="H1082">
        <f t="shared" si="130"/>
        <v>-0.16775344966272218</v>
      </c>
      <c r="I1082">
        <f t="shared" si="131"/>
        <v>0.76698151222674471</v>
      </c>
      <c r="J1082">
        <f t="shared" si="132"/>
        <v>2.7783087981597401</v>
      </c>
      <c r="L1082">
        <f t="shared" si="133"/>
        <v>46</v>
      </c>
      <c r="M1082">
        <v>0</v>
      </c>
      <c r="N1082" s="3">
        <f t="shared" si="134"/>
        <v>0.05</v>
      </c>
      <c r="O1082" s="4">
        <f>IF(AR1082&gt;0.05,1,0.05)</f>
        <v>0.05</v>
      </c>
      <c r="W1082" s="3">
        <f t="shared" si="135"/>
        <v>5.0020839411324403</v>
      </c>
      <c r="Y1082">
        <f>(1-EXP(-W1082*A1082))/W1082</f>
        <v>0.19991628296257388</v>
      </c>
      <c r="Z1082">
        <f>A1082-Y1082</f>
        <v>2.4263402118356363</v>
      </c>
      <c r="AH1082" s="3">
        <v>0.19991628296257299</v>
      </c>
      <c r="AI1082" s="3">
        <v>2.4263402118356399</v>
      </c>
      <c r="AR1082">
        <v>0.05</v>
      </c>
      <c r="AS1082" s="4">
        <f>0.5/SIN(O1082)*0.5</f>
        <v>5.0020839411324403</v>
      </c>
      <c r="AU1082" s="4">
        <f t="shared" si="136"/>
        <v>0.19991628296257388</v>
      </c>
      <c r="AV1082" s="4">
        <f t="shared" si="137"/>
        <v>2.4263402118356363</v>
      </c>
    </row>
    <row r="1083" spans="1:48" x14ac:dyDescent="0.3">
      <c r="A1083">
        <v>2.6262564947982101</v>
      </c>
      <c r="E1083" cm="1">
        <f t="array" ref="E1083">INDEX($C$2:$C$104,L1083)</f>
        <v>-0.28248796780784846</v>
      </c>
      <c r="G1083">
        <f>PI()/12*(M1083-12)</f>
        <v>-2.8797932657906435</v>
      </c>
      <c r="H1083">
        <f t="shared" si="130"/>
        <v>-0.16775344966272218</v>
      </c>
      <c r="I1083">
        <f t="shared" si="131"/>
        <v>0.76698151222674471</v>
      </c>
      <c r="J1083">
        <f t="shared" si="132"/>
        <v>2.7107177991676359</v>
      </c>
      <c r="L1083">
        <f t="shared" si="133"/>
        <v>46</v>
      </c>
      <c r="M1083">
        <v>1</v>
      </c>
      <c r="N1083" s="3">
        <f t="shared" si="134"/>
        <v>0.05</v>
      </c>
      <c r="O1083" s="4">
        <f>IF(AR1083&gt;0.05,1,0.05)</f>
        <v>0.05</v>
      </c>
      <c r="W1083" s="3">
        <f t="shared" si="135"/>
        <v>5.0020839411324403</v>
      </c>
      <c r="Y1083">
        <f>(1-EXP(-W1083*A1083))/W1083</f>
        <v>0.19991628296257388</v>
      </c>
      <c r="Z1083">
        <f>A1083-Y1083</f>
        <v>2.4263402118356363</v>
      </c>
      <c r="AH1083" s="3">
        <v>0.19991628296257299</v>
      </c>
      <c r="AI1083" s="3">
        <v>2.4263402118356399</v>
      </c>
      <c r="AR1083">
        <v>0.05</v>
      </c>
      <c r="AS1083" s="4">
        <f>0.5/SIN(O1083)*0.5</f>
        <v>5.0020839411324403</v>
      </c>
      <c r="AU1083" s="4">
        <f t="shared" si="136"/>
        <v>0.19991628296257388</v>
      </c>
      <c r="AV1083" s="4">
        <f t="shared" si="137"/>
        <v>2.4263402118356363</v>
      </c>
    </row>
    <row r="1084" spans="1:48" x14ac:dyDescent="0.3">
      <c r="A1084">
        <v>2.6262564947982101</v>
      </c>
      <c r="E1084" cm="1">
        <f t="array" ref="E1084">INDEX($C$2:$C$104,L1084)</f>
        <v>-0.28248796780784846</v>
      </c>
      <c r="G1084">
        <f>PI()/12*(M1084-12)</f>
        <v>-2.617993877991494</v>
      </c>
      <c r="H1084">
        <f t="shared" si="130"/>
        <v>-0.16775344966272218</v>
      </c>
      <c r="I1084">
        <f t="shared" si="131"/>
        <v>0.76698151222674471</v>
      </c>
      <c r="J1084">
        <f t="shared" si="132"/>
        <v>2.5534613968192152</v>
      </c>
      <c r="L1084">
        <f t="shared" si="133"/>
        <v>46</v>
      </c>
      <c r="M1084">
        <v>2</v>
      </c>
      <c r="N1084" s="3">
        <f t="shared" si="134"/>
        <v>0.05</v>
      </c>
      <c r="O1084" s="4">
        <f>IF(AR1084&gt;0.05,1,0.05)</f>
        <v>0.05</v>
      </c>
      <c r="W1084" s="3">
        <f t="shared" si="135"/>
        <v>5.0020839411324403</v>
      </c>
      <c r="Y1084">
        <f>(1-EXP(-W1084*A1084))/W1084</f>
        <v>0.19991628296257388</v>
      </c>
      <c r="Z1084">
        <f>A1084-Y1084</f>
        <v>2.4263402118356363</v>
      </c>
      <c r="AH1084" s="3">
        <v>0.19991628296257299</v>
      </c>
      <c r="AI1084" s="3">
        <v>2.4263402118356399</v>
      </c>
      <c r="AR1084">
        <v>0.05</v>
      </c>
      <c r="AS1084" s="4">
        <f>0.5/SIN(O1084)*0.5</f>
        <v>5.0020839411324403</v>
      </c>
      <c r="AU1084" s="4">
        <f t="shared" si="136"/>
        <v>0.19991628296257388</v>
      </c>
      <c r="AV1084" s="4">
        <f t="shared" si="137"/>
        <v>2.4263402118356363</v>
      </c>
    </row>
    <row r="1085" spans="1:48" x14ac:dyDescent="0.3">
      <c r="A1085">
        <v>2.6262564947982101</v>
      </c>
      <c r="E1085" cm="1">
        <f t="array" ref="E1085">INDEX($C$2:$C$104,L1085)</f>
        <v>-0.28248796780784846</v>
      </c>
      <c r="G1085">
        <f>PI()/12*(M1085-12)</f>
        <v>-2.3561944901923448</v>
      </c>
      <c r="H1085">
        <f t="shared" si="130"/>
        <v>-0.16775344966272218</v>
      </c>
      <c r="I1085">
        <f t="shared" si="131"/>
        <v>0.76698151222674471</v>
      </c>
      <c r="J1085">
        <f t="shared" si="132"/>
        <v>2.3604241637343466</v>
      </c>
      <c r="L1085">
        <f t="shared" si="133"/>
        <v>46</v>
      </c>
      <c r="M1085">
        <v>3</v>
      </c>
      <c r="N1085" s="3">
        <f t="shared" si="134"/>
        <v>0.05</v>
      </c>
      <c r="O1085" s="4">
        <f>IF(AR1085&gt;0.05,1,0.05)</f>
        <v>0.05</v>
      </c>
      <c r="W1085" s="3">
        <f t="shared" si="135"/>
        <v>5.0020839411324403</v>
      </c>
      <c r="Y1085">
        <f>(1-EXP(-W1085*A1085))/W1085</f>
        <v>0.19991628296257388</v>
      </c>
      <c r="Z1085">
        <f>A1085-Y1085</f>
        <v>2.4263402118356363</v>
      </c>
      <c r="AH1085" s="3">
        <v>0.19991628296257299</v>
      </c>
      <c r="AI1085" s="3">
        <v>2.4263402118356399</v>
      </c>
      <c r="AR1085">
        <v>0.05</v>
      </c>
      <c r="AS1085" s="4">
        <f>0.5/SIN(O1085)*0.5</f>
        <v>5.0020839411324403</v>
      </c>
      <c r="AU1085" s="4">
        <f t="shared" si="136"/>
        <v>0.19991628296257388</v>
      </c>
      <c r="AV1085" s="4">
        <f t="shared" si="137"/>
        <v>2.4263402118356363</v>
      </c>
    </row>
    <row r="1086" spans="1:48" x14ac:dyDescent="0.3">
      <c r="A1086">
        <v>2.6262564947982101</v>
      </c>
      <c r="E1086" cm="1">
        <f t="array" ref="E1086">INDEX($C$2:$C$104,L1086)</f>
        <v>-0.28248796780784846</v>
      </c>
      <c r="G1086">
        <f>PI()/12*(M1086-12)</f>
        <v>-2.0943951023931953</v>
      </c>
      <c r="H1086">
        <f t="shared" si="130"/>
        <v>-0.16775344966272218</v>
      </c>
      <c r="I1086">
        <f t="shared" si="131"/>
        <v>0.76698151222674471</v>
      </c>
      <c r="J1086">
        <f t="shared" si="132"/>
        <v>2.1546510697656016</v>
      </c>
      <c r="L1086">
        <f t="shared" si="133"/>
        <v>46</v>
      </c>
      <c r="M1086">
        <v>4</v>
      </c>
      <c r="N1086" s="3">
        <f t="shared" si="134"/>
        <v>0.05</v>
      </c>
      <c r="O1086" s="4">
        <f>IF(AR1086&gt;0.05,1,0.05)</f>
        <v>0.05</v>
      </c>
      <c r="W1086" s="3">
        <f t="shared" si="135"/>
        <v>5.0020839411324403</v>
      </c>
      <c r="Y1086">
        <f>(1-EXP(-W1086*A1086))/W1086</f>
        <v>0.19991628296257388</v>
      </c>
      <c r="Z1086">
        <f>A1086-Y1086</f>
        <v>2.4263402118356363</v>
      </c>
      <c r="AH1086" s="3">
        <v>0.19991628296257299</v>
      </c>
      <c r="AI1086" s="3">
        <v>2.4263402118356399</v>
      </c>
      <c r="AR1086">
        <v>0.05</v>
      </c>
      <c r="AS1086" s="4">
        <f>0.5/SIN(O1086)*0.5</f>
        <v>5.0020839411324403</v>
      </c>
      <c r="AU1086" s="4">
        <f t="shared" si="136"/>
        <v>0.19991628296257388</v>
      </c>
      <c r="AV1086" s="4">
        <f t="shared" si="137"/>
        <v>2.4263402118356363</v>
      </c>
    </row>
    <row r="1087" spans="1:48" x14ac:dyDescent="0.3">
      <c r="A1087">
        <v>2.6262564947982101</v>
      </c>
      <c r="E1087" cm="1">
        <f t="array" ref="E1087">INDEX($C$2:$C$104,L1087)</f>
        <v>-0.28248796780784846</v>
      </c>
      <c r="G1087">
        <f>PI()/12*(M1087-12)</f>
        <v>-1.8325957145940459</v>
      </c>
      <c r="H1087">
        <f t="shared" si="130"/>
        <v>-0.16775344966272218</v>
      </c>
      <c r="I1087">
        <f t="shared" si="131"/>
        <v>0.76698151222674471</v>
      </c>
      <c r="J1087">
        <f t="shared" si="132"/>
        <v>1.945785948805979</v>
      </c>
      <c r="L1087">
        <f t="shared" si="133"/>
        <v>46</v>
      </c>
      <c r="M1087">
        <v>5</v>
      </c>
      <c r="N1087" s="3">
        <f t="shared" si="134"/>
        <v>0.05</v>
      </c>
      <c r="O1087" s="4">
        <f>IF(AR1087&gt;0.05,1,0.05)</f>
        <v>0.05</v>
      </c>
      <c r="W1087" s="3">
        <f t="shared" si="135"/>
        <v>5.0020839411324403</v>
      </c>
      <c r="Y1087">
        <f>(1-EXP(-W1087*A1087))/W1087</f>
        <v>0.19991628296257388</v>
      </c>
      <c r="Z1087">
        <f>A1087-Y1087</f>
        <v>2.4263402118356363</v>
      </c>
      <c r="AH1087" s="3">
        <v>0.19991628296257299</v>
      </c>
      <c r="AI1087" s="3">
        <v>2.4263402118356399</v>
      </c>
      <c r="AR1087">
        <v>0.05</v>
      </c>
      <c r="AS1087" s="4">
        <f>0.5/SIN(O1087)*0.5</f>
        <v>5.0020839411324403</v>
      </c>
      <c r="AU1087" s="4">
        <f t="shared" si="136"/>
        <v>0.19991628296257388</v>
      </c>
      <c r="AV1087" s="4">
        <f t="shared" si="137"/>
        <v>2.4263402118356363</v>
      </c>
    </row>
    <row r="1088" spans="1:48" x14ac:dyDescent="0.3">
      <c r="A1088">
        <v>2.6262564947982101</v>
      </c>
      <c r="E1088" cm="1">
        <f t="array" ref="E1088">INDEX($C$2:$C$104,L1088)</f>
        <v>-0.28248796780784846</v>
      </c>
      <c r="G1088">
        <f>PI()/12*(M1088-12)</f>
        <v>-1.5707963267948966</v>
      </c>
      <c r="H1088">
        <f t="shared" si="130"/>
        <v>-0.16775344966272218</v>
      </c>
      <c r="I1088">
        <f t="shared" si="131"/>
        <v>0.76698151222674471</v>
      </c>
      <c r="J1088">
        <f t="shared" si="132"/>
        <v>1.7393467080576446</v>
      </c>
      <c r="L1088">
        <f t="shared" si="133"/>
        <v>46</v>
      </c>
      <c r="M1088">
        <v>6</v>
      </c>
      <c r="N1088" s="3">
        <f t="shared" si="134"/>
        <v>0.05</v>
      </c>
      <c r="O1088" s="4">
        <f>IF(AR1088&gt;0.05,1,0.05)</f>
        <v>0.05</v>
      </c>
      <c r="W1088" s="3">
        <f t="shared" si="135"/>
        <v>5.0020839411324403</v>
      </c>
      <c r="Y1088">
        <f>(1-EXP(-W1088*A1088))/W1088</f>
        <v>0.19991628296257388</v>
      </c>
      <c r="Z1088">
        <f>A1088-Y1088</f>
        <v>2.4263402118356363</v>
      </c>
      <c r="AH1088" s="3">
        <v>0.19991628296257299</v>
      </c>
      <c r="AI1088" s="3">
        <v>2.4263402118356399</v>
      </c>
      <c r="AR1088">
        <v>0.05</v>
      </c>
      <c r="AS1088" s="4">
        <f>0.5/SIN(O1088)*0.5</f>
        <v>5.0020839411324403</v>
      </c>
      <c r="AU1088" s="4">
        <f t="shared" si="136"/>
        <v>0.19991628296257388</v>
      </c>
      <c r="AV1088" s="4">
        <f t="shared" si="137"/>
        <v>2.4263402118356363</v>
      </c>
    </row>
    <row r="1089" spans="1:48" x14ac:dyDescent="0.3">
      <c r="A1089">
        <v>2.6262564947982101</v>
      </c>
      <c r="E1089" cm="1">
        <f t="array" ref="E1089">INDEX($C$2:$C$104,L1089)</f>
        <v>-0.28248796780784846</v>
      </c>
      <c r="G1089">
        <f>PI()/12*(M1089-12)</f>
        <v>-1.308996938995747</v>
      </c>
      <c r="H1089">
        <f t="shared" si="130"/>
        <v>-0.16775344966272218</v>
      </c>
      <c r="I1089">
        <f t="shared" si="131"/>
        <v>0.76698151222674471</v>
      </c>
      <c r="J1089">
        <f t="shared" si="132"/>
        <v>1.5400355029543908</v>
      </c>
      <c r="L1089">
        <f t="shared" si="133"/>
        <v>46</v>
      </c>
      <c r="M1089">
        <v>7</v>
      </c>
      <c r="N1089" s="3">
        <f t="shared" si="134"/>
        <v>0.05</v>
      </c>
      <c r="O1089" s="4">
        <f>IF(AR1089&gt;0.05,1,0.05)</f>
        <v>0.05</v>
      </c>
      <c r="W1089" s="3">
        <f t="shared" si="135"/>
        <v>5.0020839411324403</v>
      </c>
      <c r="Y1089">
        <f>(1-EXP(-W1089*A1089))/W1089</f>
        <v>0.19991628296257388</v>
      </c>
      <c r="Z1089">
        <f>A1089-Y1089</f>
        <v>2.4263402118356363</v>
      </c>
      <c r="AH1089" s="3">
        <v>0.19991628296257299</v>
      </c>
      <c r="AI1089" s="3">
        <v>2.4263402118356399</v>
      </c>
      <c r="AR1089">
        <v>0.05</v>
      </c>
      <c r="AS1089" s="4">
        <f>0.5/SIN(O1089)*0.5</f>
        <v>5.0020839411324403</v>
      </c>
      <c r="AU1089" s="4">
        <f t="shared" si="136"/>
        <v>0.19991628296257388</v>
      </c>
      <c r="AV1089" s="4">
        <f t="shared" si="137"/>
        <v>2.4263402118356363</v>
      </c>
    </row>
    <row r="1090" spans="1:48" x14ac:dyDescent="0.3">
      <c r="A1090">
        <v>2.6262564947982101</v>
      </c>
      <c r="E1090" cm="1">
        <f t="array" ref="E1090">INDEX($C$2:$C$104,L1090)</f>
        <v>-0.28248796780784846</v>
      </c>
      <c r="G1090">
        <f>PI()/12*(M1090-12)</f>
        <v>-1.0471975511965976</v>
      </c>
      <c r="H1090">
        <f t="shared" si="130"/>
        <v>-0.16775344966272218</v>
      </c>
      <c r="I1090">
        <f t="shared" si="131"/>
        <v>0.76698151222674471</v>
      </c>
      <c r="J1090">
        <f t="shared" si="132"/>
        <v>1.3533494721779056</v>
      </c>
      <c r="L1090">
        <f t="shared" si="133"/>
        <v>46</v>
      </c>
      <c r="M1090">
        <v>8</v>
      </c>
      <c r="N1090" s="3">
        <f t="shared" si="134"/>
        <v>0.21744685461699098</v>
      </c>
      <c r="O1090" s="4">
        <f>IF(AR1090&gt;0.05,1,0.05)</f>
        <v>1</v>
      </c>
      <c r="W1090" s="3">
        <f t="shared" si="135"/>
        <v>1.1588167299993029</v>
      </c>
      <c r="Y1090">
        <f>(1-EXP(-W1090*A1090))/W1090</f>
        <v>0.82180819699523189</v>
      </c>
      <c r="Z1090">
        <f>A1090-Y1090</f>
        <v>1.8044482978029781</v>
      </c>
      <c r="AH1090" s="3">
        <v>0.821808196995232</v>
      </c>
      <c r="AI1090" s="3">
        <v>1.8044482978029801</v>
      </c>
      <c r="AR1090">
        <v>0.21744685461699098</v>
      </c>
      <c r="AS1090" s="4">
        <f>0.5/SIN(O1090)*0.5</f>
        <v>0.29709877644453031</v>
      </c>
      <c r="AU1090" s="4">
        <f t="shared" si="136"/>
        <v>1.8233399051342343</v>
      </c>
      <c r="AV1090" s="4">
        <f t="shared" si="137"/>
        <v>0.80291658966397583</v>
      </c>
    </row>
    <row r="1091" spans="1:48" x14ac:dyDescent="0.3">
      <c r="A1091">
        <v>2.6262564947982101</v>
      </c>
      <c r="E1091" cm="1">
        <f t="array" ref="E1091">INDEX($C$2:$C$104,L1091)</f>
        <v>-0.28248796780784846</v>
      </c>
      <c r="G1091">
        <f>PI()/12*(M1091-12)</f>
        <v>-0.78539816339744828</v>
      </c>
      <c r="H1091">
        <f t="shared" ref="H1091:H1154" si="138">SIN(E1091)*SIN(RADIANS(37))</f>
        <v>-0.16775344966272218</v>
      </c>
      <c r="I1091">
        <f t="shared" ref="I1091:I1154" si="139">COS(E1091)*COS(RADIANS(37))</f>
        <v>0.76698151222674471</v>
      </c>
      <c r="J1091">
        <f t="shared" ref="J1091:J1154" si="140">ACOS(H1091+I1091*COS(G1091))</f>
        <v>1.1868478506073348</v>
      </c>
      <c r="L1091">
        <f t="shared" ref="L1091:L1154" si="141">INT((ROW()-2)/24) + 1</f>
        <v>46</v>
      </c>
      <c r="M1091">
        <v>9</v>
      </c>
      <c r="N1091" s="3">
        <f t="shared" ref="N1091:N1154" si="142">MAX(0.05, PI()/2-J1091)</f>
        <v>0.38394847618756178</v>
      </c>
      <c r="O1091" s="4">
        <f>IF(AR1091&gt;0.05,1,0.05)</f>
        <v>1</v>
      </c>
      <c r="W1091" s="3">
        <f t="shared" ref="W1091:W1154" si="143">0.5/SIN(N1091)*0.5</f>
        <v>0.66740636884706794</v>
      </c>
      <c r="Y1091">
        <f>(1-EXP(-W1091*A1091))/W1091</f>
        <v>1.2386884058859482</v>
      </c>
      <c r="Z1091">
        <f>A1091-Y1091</f>
        <v>1.3875680889122619</v>
      </c>
      <c r="AH1091" s="3">
        <v>1.23868840588594</v>
      </c>
      <c r="AI1091" s="3">
        <v>1.3875680889122699</v>
      </c>
      <c r="AR1091">
        <v>0.38394847618756178</v>
      </c>
      <c r="AS1091" s="4">
        <f>0.5/SIN(O1091)*0.5</f>
        <v>0.29709877644453031</v>
      </c>
      <c r="AU1091" s="4">
        <f t="shared" ref="AU1091:AU1154" si="144">(1-EXP(-AS1091*A1091))/AS1091</f>
        <v>1.8233399051342343</v>
      </c>
      <c r="AV1091" s="4">
        <f t="shared" ref="AV1091:AV1154" si="145">A1091-AU1091</f>
        <v>0.80291658966397583</v>
      </c>
    </row>
    <row r="1092" spans="1:48" x14ac:dyDescent="0.3">
      <c r="A1092">
        <v>2.6262564947982101</v>
      </c>
      <c r="E1092" cm="1">
        <f t="array" ref="E1092">INDEX($C$2:$C$104,L1092)</f>
        <v>-0.28248796780784846</v>
      </c>
      <c r="G1092">
        <f>PI()/12*(M1092-12)</f>
        <v>-0.52359877559829882</v>
      </c>
      <c r="H1092">
        <f t="shared" si="138"/>
        <v>-0.16775344966272218</v>
      </c>
      <c r="I1092">
        <f t="shared" si="139"/>
        <v>0.76698151222674471</v>
      </c>
      <c r="J1092">
        <f t="shared" si="140"/>
        <v>1.0512665385392492</v>
      </c>
      <c r="L1092">
        <f t="shared" si="141"/>
        <v>46</v>
      </c>
      <c r="M1092">
        <v>10</v>
      </c>
      <c r="N1092" s="3">
        <f t="shared" si="142"/>
        <v>0.51952978825564733</v>
      </c>
      <c r="O1092" s="4">
        <f>IF(AR1092&gt;0.05,1,0.05)</f>
        <v>1</v>
      </c>
      <c r="W1092" s="3">
        <f t="shared" si="143"/>
        <v>0.50355304596199035</v>
      </c>
      <c r="Y1092">
        <f>(1-EXP(-W1092*A1092))/W1092</f>
        <v>1.4566904212789791</v>
      </c>
      <c r="Z1092">
        <f>A1092-Y1092</f>
        <v>1.169566073519231</v>
      </c>
      <c r="AH1092" s="3">
        <v>1.45669042127898</v>
      </c>
      <c r="AI1092" s="3">
        <v>1.1695660735192299</v>
      </c>
      <c r="AR1092">
        <v>0.51952978825564733</v>
      </c>
      <c r="AS1092" s="4">
        <f>0.5/SIN(O1092)*0.5</f>
        <v>0.29709877644453031</v>
      </c>
      <c r="AU1092" s="4">
        <f t="shared" si="144"/>
        <v>1.8233399051342343</v>
      </c>
      <c r="AV1092" s="4">
        <f t="shared" si="145"/>
        <v>0.80291658966397583</v>
      </c>
    </row>
    <row r="1093" spans="1:48" x14ac:dyDescent="0.3">
      <c r="A1093">
        <v>2.6262564947982101</v>
      </c>
      <c r="E1093" cm="1">
        <f t="array" ref="E1093">INDEX($C$2:$C$104,L1093)</f>
        <v>-0.28248796780784846</v>
      </c>
      <c r="G1093">
        <f>PI()/12*(M1093-12)</f>
        <v>-0.26179938779914941</v>
      </c>
      <c r="H1093">
        <f t="shared" si="138"/>
        <v>-0.16775344966272218</v>
      </c>
      <c r="I1093">
        <f t="shared" si="139"/>
        <v>0.76698151222674471</v>
      </c>
      <c r="J1093">
        <f t="shared" si="140"/>
        <v>0.96052015577120342</v>
      </c>
      <c r="L1093">
        <f t="shared" si="141"/>
        <v>46</v>
      </c>
      <c r="M1093">
        <v>11</v>
      </c>
      <c r="N1093" s="3">
        <f t="shared" si="142"/>
        <v>0.61027617102369314</v>
      </c>
      <c r="O1093" s="4">
        <f>IF(AR1093&gt;0.05,1,0.05)</f>
        <v>1</v>
      </c>
      <c r="W1093" s="3">
        <f t="shared" si="143"/>
        <v>0.43622876297069024</v>
      </c>
      <c r="Y1093">
        <f>(1-EXP(-W1093*A1093))/W1093</f>
        <v>1.5633595952363359</v>
      </c>
      <c r="Z1093">
        <f>A1093-Y1093</f>
        <v>1.0628968995618742</v>
      </c>
      <c r="AH1093" s="3">
        <v>1.5633595952363299</v>
      </c>
      <c r="AI1093" s="3">
        <v>1.0628968995618799</v>
      </c>
      <c r="AR1093">
        <v>0.61027617102369314</v>
      </c>
      <c r="AS1093" s="4">
        <f>0.5/SIN(O1093)*0.5</f>
        <v>0.29709877644453031</v>
      </c>
      <c r="AU1093" s="4">
        <f t="shared" si="144"/>
        <v>1.8233399051342343</v>
      </c>
      <c r="AV1093" s="4">
        <f t="shared" si="145"/>
        <v>0.80291658966397583</v>
      </c>
    </row>
    <row r="1094" spans="1:48" x14ac:dyDescent="0.3">
      <c r="A1094">
        <v>2.6262564947982101</v>
      </c>
      <c r="E1094" cm="1">
        <f t="array" ref="E1094">INDEX($C$2:$C$104,L1094)</f>
        <v>-0.28248796780784846</v>
      </c>
      <c r="G1094">
        <f>PI()/12*(M1094-12)</f>
        <v>0</v>
      </c>
      <c r="H1094">
        <f t="shared" si="138"/>
        <v>-0.16775344966272218</v>
      </c>
      <c r="I1094">
        <f t="shared" si="139"/>
        <v>0.76698151222674471</v>
      </c>
      <c r="J1094">
        <f t="shared" si="140"/>
        <v>0.92825979104575029</v>
      </c>
      <c r="L1094">
        <f t="shared" si="141"/>
        <v>46</v>
      </c>
      <c r="M1094">
        <v>12</v>
      </c>
      <c r="N1094" s="3">
        <f t="shared" si="142"/>
        <v>0.64253653574914626</v>
      </c>
      <c r="O1094" s="4">
        <f>IF(AR1094&gt;0.05,1,0.05)</f>
        <v>1</v>
      </c>
      <c r="W1094" s="3">
        <f t="shared" si="143"/>
        <v>0.41720342490350171</v>
      </c>
      <c r="Y1094">
        <f>(1-EXP(-W1094*A1094))/W1094</f>
        <v>1.5955978166923011</v>
      </c>
      <c r="Z1094">
        <f>A1094-Y1094</f>
        <v>1.0306586781059091</v>
      </c>
      <c r="AH1094" s="3">
        <v>1.5955978166922999</v>
      </c>
      <c r="AI1094" s="3">
        <v>1.0306586781059099</v>
      </c>
      <c r="AR1094">
        <v>0.64253653574914626</v>
      </c>
      <c r="AS1094" s="4">
        <f>0.5/SIN(O1094)*0.5</f>
        <v>0.29709877644453031</v>
      </c>
      <c r="AU1094" s="4">
        <f t="shared" si="144"/>
        <v>1.8233399051342343</v>
      </c>
      <c r="AV1094" s="4">
        <f t="shared" si="145"/>
        <v>0.80291658966397583</v>
      </c>
    </row>
    <row r="1095" spans="1:48" x14ac:dyDescent="0.3">
      <c r="A1095">
        <v>2.6920396793166499</v>
      </c>
      <c r="E1095" cm="1">
        <f t="array" ref="E1095">INDEX($C$2:$C$104,L1095)</f>
        <v>-0.28248796780784846</v>
      </c>
      <c r="G1095">
        <f>PI()/12*(M1095-12)</f>
        <v>0.26179938779914941</v>
      </c>
      <c r="H1095">
        <f t="shared" si="138"/>
        <v>-0.16775344966272218</v>
      </c>
      <c r="I1095">
        <f t="shared" si="139"/>
        <v>0.76698151222674471</v>
      </c>
      <c r="J1095">
        <f t="shared" si="140"/>
        <v>0.96052015577120342</v>
      </c>
      <c r="L1095">
        <f t="shared" si="141"/>
        <v>46</v>
      </c>
      <c r="M1095">
        <v>13</v>
      </c>
      <c r="N1095" s="3">
        <f t="shared" si="142"/>
        <v>0.61027617102369314</v>
      </c>
      <c r="O1095" s="4">
        <f>IF(AR1095&gt;0.05,1,0.05)</f>
        <v>1</v>
      </c>
      <c r="W1095" s="3">
        <f t="shared" si="143"/>
        <v>0.43622876297069024</v>
      </c>
      <c r="Y1095">
        <f>(1-EXP(-W1095*A1095))/W1095</f>
        <v>1.5839824864440664</v>
      </c>
      <c r="Z1095">
        <f>A1095-Y1095</f>
        <v>1.1080571928725835</v>
      </c>
      <c r="AH1095" s="3">
        <v>1.5839824864440599</v>
      </c>
      <c r="AI1095" s="3">
        <v>1.10805719287258</v>
      </c>
      <c r="AR1095">
        <v>0.61027617102369314</v>
      </c>
      <c r="AS1095" s="4">
        <f>0.5/SIN(O1095)*0.5</f>
        <v>0.29709877644453031</v>
      </c>
      <c r="AU1095" s="4">
        <f t="shared" si="144"/>
        <v>1.8531948512054328</v>
      </c>
      <c r="AV1095" s="4">
        <f t="shared" si="145"/>
        <v>0.83884482811121708</v>
      </c>
    </row>
    <row r="1096" spans="1:48" x14ac:dyDescent="0.3">
      <c r="A1096">
        <v>2.6920396793166499</v>
      </c>
      <c r="E1096" cm="1">
        <f t="array" ref="E1096">INDEX($C$2:$C$104,L1096)</f>
        <v>-0.28248796780784846</v>
      </c>
      <c r="G1096">
        <f>PI()/12*(M1096-12)</f>
        <v>0.52359877559829882</v>
      </c>
      <c r="H1096">
        <f t="shared" si="138"/>
        <v>-0.16775344966272218</v>
      </c>
      <c r="I1096">
        <f t="shared" si="139"/>
        <v>0.76698151222674471</v>
      </c>
      <c r="J1096">
        <f t="shared" si="140"/>
        <v>1.0512665385392492</v>
      </c>
      <c r="L1096">
        <f t="shared" si="141"/>
        <v>46</v>
      </c>
      <c r="M1096">
        <v>14</v>
      </c>
      <c r="N1096" s="3">
        <f t="shared" si="142"/>
        <v>0.51952978825564733</v>
      </c>
      <c r="O1096" s="4">
        <f>IF(AR1096&gt;0.05,1,0.05)</f>
        <v>1</v>
      </c>
      <c r="W1096" s="3">
        <f t="shared" si="143"/>
        <v>0.50355304596199035</v>
      </c>
      <c r="Y1096">
        <f>(1-EXP(-W1096*A1096))/W1096</f>
        <v>1.4739331038071539</v>
      </c>
      <c r="Z1096">
        <f>A1096-Y1096</f>
        <v>1.218106575509496</v>
      </c>
      <c r="AH1096" s="3">
        <v>1.4739331038071499</v>
      </c>
      <c r="AI1096" s="3">
        <v>1.21810657550949</v>
      </c>
      <c r="AR1096">
        <v>0.51952978825564733</v>
      </c>
      <c r="AS1096" s="4">
        <f>0.5/SIN(O1096)*0.5</f>
        <v>0.29709877644453031</v>
      </c>
      <c r="AU1096" s="4">
        <f t="shared" si="144"/>
        <v>1.8531948512054328</v>
      </c>
      <c r="AV1096" s="4">
        <f t="shared" si="145"/>
        <v>0.83884482811121708</v>
      </c>
    </row>
    <row r="1097" spans="1:48" x14ac:dyDescent="0.3">
      <c r="A1097">
        <v>2.6920396793166499</v>
      </c>
      <c r="E1097" cm="1">
        <f t="array" ref="E1097">INDEX($C$2:$C$104,L1097)</f>
        <v>-0.28248796780784846</v>
      </c>
      <c r="G1097">
        <f>PI()/12*(M1097-12)</f>
        <v>0.78539816339744828</v>
      </c>
      <c r="H1097">
        <f t="shared" si="138"/>
        <v>-0.16775344966272218</v>
      </c>
      <c r="I1097">
        <f t="shared" si="139"/>
        <v>0.76698151222674471</v>
      </c>
      <c r="J1097">
        <f t="shared" si="140"/>
        <v>1.1868478506073348</v>
      </c>
      <c r="L1097">
        <f t="shared" si="141"/>
        <v>46</v>
      </c>
      <c r="M1097">
        <v>15</v>
      </c>
      <c r="N1097" s="3">
        <f t="shared" si="142"/>
        <v>0.38394847618756178</v>
      </c>
      <c r="O1097" s="4">
        <f>IF(AR1097&gt;0.05,1,0.05)</f>
        <v>1</v>
      </c>
      <c r="W1097" s="3">
        <f t="shared" si="143"/>
        <v>0.66740636884706794</v>
      </c>
      <c r="Y1097">
        <f>(1-EXP(-W1097*A1097))/W1097</f>
        <v>1.249841446888966</v>
      </c>
      <c r="Z1097">
        <f>A1097-Y1097</f>
        <v>1.4421982324276839</v>
      </c>
      <c r="AH1097" s="3">
        <v>1.24984144688896</v>
      </c>
      <c r="AI1097" s="3">
        <v>1.4421982324276801</v>
      </c>
      <c r="AR1097">
        <v>0.38394847618756178</v>
      </c>
      <c r="AS1097" s="4">
        <f>0.5/SIN(O1097)*0.5</f>
        <v>0.29709877644453031</v>
      </c>
      <c r="AU1097" s="4">
        <f t="shared" si="144"/>
        <v>1.8531948512054328</v>
      </c>
      <c r="AV1097" s="4">
        <f t="shared" si="145"/>
        <v>0.83884482811121708</v>
      </c>
    </row>
    <row r="1098" spans="1:48" x14ac:dyDescent="0.3">
      <c r="A1098">
        <v>2.6920396793166499</v>
      </c>
      <c r="E1098" cm="1">
        <f t="array" ref="E1098">INDEX($C$2:$C$104,L1098)</f>
        <v>-0.28248796780784846</v>
      </c>
      <c r="G1098">
        <f>PI()/12*(M1098-12)</f>
        <v>1.0471975511965976</v>
      </c>
      <c r="H1098">
        <f t="shared" si="138"/>
        <v>-0.16775344966272218</v>
      </c>
      <c r="I1098">
        <f t="shared" si="139"/>
        <v>0.76698151222674471</v>
      </c>
      <c r="J1098">
        <f t="shared" si="140"/>
        <v>1.3533494721779056</v>
      </c>
      <c r="L1098">
        <f t="shared" si="141"/>
        <v>46</v>
      </c>
      <c r="M1098">
        <v>16</v>
      </c>
      <c r="N1098" s="3">
        <f t="shared" si="142"/>
        <v>0.21744685461699098</v>
      </c>
      <c r="O1098" s="4">
        <f>IF(AR1098&gt;0.05,1,0.05)</f>
        <v>1</v>
      </c>
      <c r="W1098" s="3">
        <f t="shared" si="143"/>
        <v>1.1588167299993029</v>
      </c>
      <c r="Y1098">
        <f>(1-EXP(-W1098*A1098))/W1098</f>
        <v>0.82482784744139948</v>
      </c>
      <c r="Z1098">
        <f>A1098-Y1098</f>
        <v>1.8672118318752504</v>
      </c>
      <c r="AH1098" s="3">
        <v>0.82482784744139903</v>
      </c>
      <c r="AI1098" s="3">
        <v>1.86721183187525</v>
      </c>
      <c r="AR1098">
        <v>0.21744685461699098</v>
      </c>
      <c r="AS1098" s="4">
        <f>0.5/SIN(O1098)*0.5</f>
        <v>0.29709877644453031</v>
      </c>
      <c r="AU1098" s="4">
        <f t="shared" si="144"/>
        <v>1.8531948512054328</v>
      </c>
      <c r="AV1098" s="4">
        <f t="shared" si="145"/>
        <v>0.83884482811121708</v>
      </c>
    </row>
    <row r="1099" spans="1:48" x14ac:dyDescent="0.3">
      <c r="A1099">
        <v>2.6920396793166499</v>
      </c>
      <c r="E1099" cm="1">
        <f t="array" ref="E1099">INDEX($C$2:$C$104,L1099)</f>
        <v>-0.28248796780784846</v>
      </c>
      <c r="G1099">
        <f>PI()/12*(M1099-12)</f>
        <v>1.308996938995747</v>
      </c>
      <c r="H1099">
        <f t="shared" si="138"/>
        <v>-0.16775344966272218</v>
      </c>
      <c r="I1099">
        <f t="shared" si="139"/>
        <v>0.76698151222674471</v>
      </c>
      <c r="J1099">
        <f t="shared" si="140"/>
        <v>1.5400355029543908</v>
      </c>
      <c r="L1099">
        <f t="shared" si="141"/>
        <v>46</v>
      </c>
      <c r="M1099">
        <v>17</v>
      </c>
      <c r="N1099" s="3">
        <f t="shared" si="142"/>
        <v>0.05</v>
      </c>
      <c r="O1099" s="4">
        <f>IF(AR1099&gt;0.05,1,0.05)</f>
        <v>0.05</v>
      </c>
      <c r="W1099" s="3">
        <f t="shared" si="143"/>
        <v>5.0020839411324403</v>
      </c>
      <c r="Y1099">
        <f>(1-EXP(-W1099*A1099))/W1099</f>
        <v>0.19991639347194207</v>
      </c>
      <c r="Z1099">
        <f>A1099-Y1099</f>
        <v>2.4921232858447078</v>
      </c>
      <c r="AH1099" s="3">
        <v>0.19991639347194201</v>
      </c>
      <c r="AI1099" s="3">
        <v>2.4921232858447002</v>
      </c>
      <c r="AR1099">
        <v>0.05</v>
      </c>
      <c r="AS1099" s="4">
        <f>0.5/SIN(O1099)*0.5</f>
        <v>5.0020839411324403</v>
      </c>
      <c r="AU1099" s="4">
        <f t="shared" si="144"/>
        <v>0.19991639347194207</v>
      </c>
      <c r="AV1099" s="4">
        <f t="shared" si="145"/>
        <v>2.4921232858447078</v>
      </c>
    </row>
    <row r="1100" spans="1:48" x14ac:dyDescent="0.3">
      <c r="A1100">
        <v>2.6920396793166499</v>
      </c>
      <c r="E1100" cm="1">
        <f t="array" ref="E1100">INDEX($C$2:$C$104,L1100)</f>
        <v>-0.28248796780784846</v>
      </c>
      <c r="G1100">
        <f>PI()/12*(M1100-12)</f>
        <v>1.5707963267948966</v>
      </c>
      <c r="H1100">
        <f t="shared" si="138"/>
        <v>-0.16775344966272218</v>
      </c>
      <c r="I1100">
        <f t="shared" si="139"/>
        <v>0.76698151222674471</v>
      </c>
      <c r="J1100">
        <f t="shared" si="140"/>
        <v>1.7393467080576446</v>
      </c>
      <c r="L1100">
        <f t="shared" si="141"/>
        <v>46</v>
      </c>
      <c r="M1100">
        <v>18</v>
      </c>
      <c r="N1100" s="3">
        <f t="shared" si="142"/>
        <v>0.05</v>
      </c>
      <c r="O1100" s="4">
        <f>IF(AR1100&gt;0.05,1,0.05)</f>
        <v>0.05</v>
      </c>
      <c r="W1100" s="3">
        <f t="shared" si="143"/>
        <v>5.0020839411324403</v>
      </c>
      <c r="Y1100">
        <f>(1-EXP(-W1100*A1100))/W1100</f>
        <v>0.19991639347194207</v>
      </c>
      <c r="Z1100">
        <f>A1100-Y1100</f>
        <v>2.4921232858447078</v>
      </c>
      <c r="AH1100" s="3">
        <v>0.19991639347194201</v>
      </c>
      <c r="AI1100" s="3">
        <v>2.4921232858447002</v>
      </c>
      <c r="AR1100">
        <v>0.05</v>
      </c>
      <c r="AS1100" s="4">
        <f>0.5/SIN(O1100)*0.5</f>
        <v>5.0020839411324403</v>
      </c>
      <c r="AU1100" s="4">
        <f t="shared" si="144"/>
        <v>0.19991639347194207</v>
      </c>
      <c r="AV1100" s="4">
        <f t="shared" si="145"/>
        <v>2.4921232858447078</v>
      </c>
    </row>
    <row r="1101" spans="1:48" x14ac:dyDescent="0.3">
      <c r="A1101">
        <v>2.6920396793166499</v>
      </c>
      <c r="E1101" cm="1">
        <f t="array" ref="E1101">INDEX($C$2:$C$104,L1101)</f>
        <v>-0.28248796780784846</v>
      </c>
      <c r="G1101">
        <f>PI()/12*(M1101-12)</f>
        <v>1.8325957145940459</v>
      </c>
      <c r="H1101">
        <f t="shared" si="138"/>
        <v>-0.16775344966272218</v>
      </c>
      <c r="I1101">
        <f t="shared" si="139"/>
        <v>0.76698151222674471</v>
      </c>
      <c r="J1101">
        <f t="shared" si="140"/>
        <v>1.945785948805979</v>
      </c>
      <c r="L1101">
        <f t="shared" si="141"/>
        <v>46</v>
      </c>
      <c r="M1101">
        <v>19</v>
      </c>
      <c r="N1101" s="3">
        <f t="shared" si="142"/>
        <v>0.05</v>
      </c>
      <c r="O1101" s="4">
        <f>IF(AR1101&gt;0.05,1,0.05)</f>
        <v>0.05</v>
      </c>
      <c r="W1101" s="3">
        <f t="shared" si="143"/>
        <v>5.0020839411324403</v>
      </c>
      <c r="Y1101">
        <f>(1-EXP(-W1101*A1101))/W1101</f>
        <v>0.19991639347194207</v>
      </c>
      <c r="Z1101">
        <f>A1101-Y1101</f>
        <v>2.4921232858447078</v>
      </c>
      <c r="AH1101" s="3">
        <v>0.19991639347194201</v>
      </c>
      <c r="AI1101" s="3">
        <v>2.4921232858447002</v>
      </c>
      <c r="AR1101">
        <v>0.05</v>
      </c>
      <c r="AS1101" s="4">
        <f>0.5/SIN(O1101)*0.5</f>
        <v>5.0020839411324403</v>
      </c>
      <c r="AU1101" s="4">
        <f t="shared" si="144"/>
        <v>0.19991639347194207</v>
      </c>
      <c r="AV1101" s="4">
        <f t="shared" si="145"/>
        <v>2.4921232858447078</v>
      </c>
    </row>
    <row r="1102" spans="1:48" x14ac:dyDescent="0.3">
      <c r="A1102">
        <v>2.6920396793166499</v>
      </c>
      <c r="E1102" cm="1">
        <f t="array" ref="E1102">INDEX($C$2:$C$104,L1102)</f>
        <v>-0.28248796780784846</v>
      </c>
      <c r="G1102">
        <f>PI()/12*(M1102-12)</f>
        <v>2.0943951023931953</v>
      </c>
      <c r="H1102">
        <f t="shared" si="138"/>
        <v>-0.16775344966272218</v>
      </c>
      <c r="I1102">
        <f t="shared" si="139"/>
        <v>0.76698151222674471</v>
      </c>
      <c r="J1102">
        <f t="shared" si="140"/>
        <v>2.1546510697656016</v>
      </c>
      <c r="L1102">
        <f t="shared" si="141"/>
        <v>46</v>
      </c>
      <c r="M1102">
        <v>20</v>
      </c>
      <c r="N1102" s="3">
        <f t="shared" si="142"/>
        <v>0.05</v>
      </c>
      <c r="O1102" s="4">
        <f>IF(AR1102&gt;0.05,1,0.05)</f>
        <v>0.05</v>
      </c>
      <c r="W1102" s="3">
        <f t="shared" si="143"/>
        <v>5.0020839411324403</v>
      </c>
      <c r="Y1102">
        <f>(1-EXP(-W1102*A1102))/W1102</f>
        <v>0.19991639347194207</v>
      </c>
      <c r="Z1102">
        <f>A1102-Y1102</f>
        <v>2.4921232858447078</v>
      </c>
      <c r="AH1102" s="3">
        <v>0.19991639347194201</v>
      </c>
      <c r="AI1102" s="3">
        <v>2.4921232858447002</v>
      </c>
      <c r="AR1102">
        <v>0.05</v>
      </c>
      <c r="AS1102" s="4">
        <f>0.5/SIN(O1102)*0.5</f>
        <v>5.0020839411324403</v>
      </c>
      <c r="AU1102" s="4">
        <f t="shared" si="144"/>
        <v>0.19991639347194207</v>
      </c>
      <c r="AV1102" s="4">
        <f t="shared" si="145"/>
        <v>2.4921232858447078</v>
      </c>
    </row>
    <row r="1103" spans="1:48" x14ac:dyDescent="0.3">
      <c r="A1103">
        <v>2.6920396793166499</v>
      </c>
      <c r="E1103" cm="1">
        <f t="array" ref="E1103">INDEX($C$2:$C$104,L1103)</f>
        <v>-0.28248796780784846</v>
      </c>
      <c r="G1103">
        <f>PI()/12*(M1103-12)</f>
        <v>2.3561944901923448</v>
      </c>
      <c r="H1103">
        <f t="shared" si="138"/>
        <v>-0.16775344966272218</v>
      </c>
      <c r="I1103">
        <f t="shared" si="139"/>
        <v>0.76698151222674471</v>
      </c>
      <c r="J1103">
        <f t="shared" si="140"/>
        <v>2.3604241637343466</v>
      </c>
      <c r="L1103">
        <f t="shared" si="141"/>
        <v>46</v>
      </c>
      <c r="M1103">
        <v>21</v>
      </c>
      <c r="N1103" s="3">
        <f t="shared" si="142"/>
        <v>0.05</v>
      </c>
      <c r="O1103" s="4">
        <f>IF(AR1103&gt;0.05,1,0.05)</f>
        <v>0.05</v>
      </c>
      <c r="W1103" s="3">
        <f t="shared" si="143"/>
        <v>5.0020839411324403</v>
      </c>
      <c r="Y1103">
        <f>(1-EXP(-W1103*A1103))/W1103</f>
        <v>0.19991639347194207</v>
      </c>
      <c r="Z1103">
        <f>A1103-Y1103</f>
        <v>2.4921232858447078</v>
      </c>
      <c r="AH1103" s="3">
        <v>0.19991639347194201</v>
      </c>
      <c r="AI1103" s="3">
        <v>2.4921232858447002</v>
      </c>
      <c r="AR1103">
        <v>0.05</v>
      </c>
      <c r="AS1103" s="4">
        <f>0.5/SIN(O1103)*0.5</f>
        <v>5.0020839411324403</v>
      </c>
      <c r="AU1103" s="4">
        <f t="shared" si="144"/>
        <v>0.19991639347194207</v>
      </c>
      <c r="AV1103" s="4">
        <f t="shared" si="145"/>
        <v>2.4921232858447078</v>
      </c>
    </row>
    <row r="1104" spans="1:48" x14ac:dyDescent="0.3">
      <c r="A1104">
        <v>2.6920396793166499</v>
      </c>
      <c r="E1104" cm="1">
        <f t="array" ref="E1104">INDEX($C$2:$C$104,L1104)</f>
        <v>-0.28248796780784846</v>
      </c>
      <c r="G1104">
        <f>PI()/12*(M1104-12)</f>
        <v>2.617993877991494</v>
      </c>
      <c r="H1104">
        <f t="shared" si="138"/>
        <v>-0.16775344966272218</v>
      </c>
      <c r="I1104">
        <f t="shared" si="139"/>
        <v>0.76698151222674471</v>
      </c>
      <c r="J1104">
        <f t="shared" si="140"/>
        <v>2.5534613968192152</v>
      </c>
      <c r="L1104">
        <f t="shared" si="141"/>
        <v>46</v>
      </c>
      <c r="M1104">
        <v>22</v>
      </c>
      <c r="N1104" s="3">
        <f t="shared" si="142"/>
        <v>0.05</v>
      </c>
      <c r="O1104" s="4">
        <f>IF(AR1104&gt;0.05,1,0.05)</f>
        <v>0.05</v>
      </c>
      <c r="W1104" s="3">
        <f t="shared" si="143"/>
        <v>5.0020839411324403</v>
      </c>
      <c r="Y1104">
        <f>(1-EXP(-W1104*A1104))/W1104</f>
        <v>0.19991639347194207</v>
      </c>
      <c r="Z1104">
        <f>A1104-Y1104</f>
        <v>2.4921232858447078</v>
      </c>
      <c r="AH1104" s="3">
        <v>0.19991639347194201</v>
      </c>
      <c r="AI1104" s="3">
        <v>2.4921232858447002</v>
      </c>
      <c r="AR1104">
        <v>0.05</v>
      </c>
      <c r="AS1104" s="4">
        <f>0.5/SIN(O1104)*0.5</f>
        <v>5.0020839411324403</v>
      </c>
      <c r="AU1104" s="4">
        <f t="shared" si="144"/>
        <v>0.19991639347194207</v>
      </c>
      <c r="AV1104" s="4">
        <f t="shared" si="145"/>
        <v>2.4921232858447078</v>
      </c>
    </row>
    <row r="1105" spans="1:48" x14ac:dyDescent="0.3">
      <c r="A1105">
        <v>2.6920396793166499</v>
      </c>
      <c r="E1105" cm="1">
        <f t="array" ref="E1105">INDEX($C$2:$C$104,L1105)</f>
        <v>-0.28248796780784846</v>
      </c>
      <c r="G1105">
        <f>PI()/12*(M1105-12)</f>
        <v>2.8797932657906435</v>
      </c>
      <c r="H1105">
        <f t="shared" si="138"/>
        <v>-0.16775344966272218</v>
      </c>
      <c r="I1105">
        <f t="shared" si="139"/>
        <v>0.76698151222674471</v>
      </c>
      <c r="J1105">
        <f t="shared" si="140"/>
        <v>2.7107177991676359</v>
      </c>
      <c r="L1105">
        <f t="shared" si="141"/>
        <v>46</v>
      </c>
      <c r="M1105">
        <v>23</v>
      </c>
      <c r="N1105" s="3">
        <f t="shared" si="142"/>
        <v>0.05</v>
      </c>
      <c r="O1105" s="4">
        <f>IF(AR1105&gt;0.05,1,0.05)</f>
        <v>0.05</v>
      </c>
      <c r="W1105" s="3">
        <f t="shared" si="143"/>
        <v>5.0020839411324403</v>
      </c>
      <c r="Y1105">
        <f>(1-EXP(-W1105*A1105))/W1105</f>
        <v>0.19991639347194207</v>
      </c>
      <c r="Z1105">
        <f>A1105-Y1105</f>
        <v>2.4921232858447078</v>
      </c>
      <c r="AH1105" s="3">
        <v>0.19991639347194201</v>
      </c>
      <c r="AI1105" s="3">
        <v>2.4921232858447002</v>
      </c>
      <c r="AR1105">
        <v>0.05</v>
      </c>
      <c r="AS1105" s="4">
        <f>0.5/SIN(O1105)*0.5</f>
        <v>5.0020839411324403</v>
      </c>
      <c r="AU1105" s="4">
        <f t="shared" si="144"/>
        <v>0.19991639347194207</v>
      </c>
      <c r="AV1105" s="4">
        <f t="shared" si="145"/>
        <v>2.4921232858447078</v>
      </c>
    </row>
    <row r="1106" spans="1:48" x14ac:dyDescent="0.3">
      <c r="A1106">
        <v>2.6920396793166499</v>
      </c>
      <c r="E1106" cm="1">
        <f t="array" ref="E1106">INDEX($C$2:$C$104,L1106)</f>
        <v>-0.2875444951774358</v>
      </c>
      <c r="G1106">
        <f>PI()/12*(M1106-12)</f>
        <v>-3.1415926535897931</v>
      </c>
      <c r="H1106">
        <f t="shared" si="138"/>
        <v>-0.17067377341142304</v>
      </c>
      <c r="I1106">
        <f t="shared" si="139"/>
        <v>0.76584604612310614</v>
      </c>
      <c r="J1106">
        <f t="shared" si="140"/>
        <v>2.7833653255293274</v>
      </c>
      <c r="L1106">
        <f t="shared" si="141"/>
        <v>47</v>
      </c>
      <c r="M1106">
        <v>0</v>
      </c>
      <c r="N1106" s="3">
        <f t="shared" si="142"/>
        <v>0.05</v>
      </c>
      <c r="O1106" s="4">
        <f>IF(AR1106&gt;0.05,1,0.05)</f>
        <v>0.05</v>
      </c>
      <c r="W1106" s="3">
        <f t="shared" si="143"/>
        <v>5.0020839411324403</v>
      </c>
      <c r="Y1106">
        <f>(1-EXP(-W1106*A1106))/W1106</f>
        <v>0.19991639347194207</v>
      </c>
      <c r="Z1106">
        <f>A1106-Y1106</f>
        <v>2.4921232858447078</v>
      </c>
      <c r="AH1106" s="3">
        <v>0.19991639347194201</v>
      </c>
      <c r="AI1106" s="3">
        <v>2.4921232858447002</v>
      </c>
      <c r="AR1106">
        <v>0.05</v>
      </c>
      <c r="AS1106" s="4">
        <f>0.5/SIN(O1106)*0.5</f>
        <v>5.0020839411324403</v>
      </c>
      <c r="AU1106" s="4">
        <f t="shared" si="144"/>
        <v>0.19991639347194207</v>
      </c>
      <c r="AV1106" s="4">
        <f t="shared" si="145"/>
        <v>2.4921232858447078</v>
      </c>
    </row>
    <row r="1107" spans="1:48" x14ac:dyDescent="0.3">
      <c r="A1107">
        <v>2.6920396793166499</v>
      </c>
      <c r="E1107" cm="1">
        <f t="array" ref="E1107">INDEX($C$2:$C$104,L1107)</f>
        <v>-0.2875444951774358</v>
      </c>
      <c r="G1107">
        <f>PI()/12*(M1107-12)</f>
        <v>-2.8797932657906435</v>
      </c>
      <c r="H1107">
        <f t="shared" si="138"/>
        <v>-0.17067377341142304</v>
      </c>
      <c r="I1107">
        <f t="shared" si="139"/>
        <v>0.76584604612310614</v>
      </c>
      <c r="J1107">
        <f t="shared" si="140"/>
        <v>2.715104791502541</v>
      </c>
      <c r="L1107">
        <f t="shared" si="141"/>
        <v>47</v>
      </c>
      <c r="M1107">
        <v>1</v>
      </c>
      <c r="N1107" s="3">
        <f t="shared" si="142"/>
        <v>0.05</v>
      </c>
      <c r="O1107" s="4">
        <f>IF(AR1107&gt;0.05,1,0.05)</f>
        <v>0.05</v>
      </c>
      <c r="W1107" s="3">
        <f t="shared" si="143"/>
        <v>5.0020839411324403</v>
      </c>
      <c r="Y1107">
        <f>(1-EXP(-W1107*A1107))/W1107</f>
        <v>0.19991639347194207</v>
      </c>
      <c r="Z1107">
        <f>A1107-Y1107</f>
        <v>2.4921232858447078</v>
      </c>
      <c r="AH1107" s="3">
        <v>0.19991639347194201</v>
      </c>
      <c r="AI1107" s="3">
        <v>2.4921232858447002</v>
      </c>
      <c r="AR1107">
        <v>0.05</v>
      </c>
      <c r="AS1107" s="4">
        <f>0.5/SIN(O1107)*0.5</f>
        <v>5.0020839411324403</v>
      </c>
      <c r="AU1107" s="4">
        <f t="shared" si="144"/>
        <v>0.19991639347194207</v>
      </c>
      <c r="AV1107" s="4">
        <f t="shared" si="145"/>
        <v>2.4921232858447078</v>
      </c>
    </row>
    <row r="1108" spans="1:48" x14ac:dyDescent="0.3">
      <c r="A1108">
        <v>2.6920396793166499</v>
      </c>
      <c r="E1108" cm="1">
        <f t="array" ref="E1108">INDEX($C$2:$C$104,L1108)</f>
        <v>-0.2875444951774358</v>
      </c>
      <c r="G1108">
        <f>PI()/12*(M1108-12)</f>
        <v>-2.617993877991494</v>
      </c>
      <c r="H1108">
        <f t="shared" si="138"/>
        <v>-0.17067377341142304</v>
      </c>
      <c r="I1108">
        <f t="shared" si="139"/>
        <v>0.76584604612310614</v>
      </c>
      <c r="J1108">
        <f t="shared" si="140"/>
        <v>2.5569618602371484</v>
      </c>
      <c r="L1108">
        <f t="shared" si="141"/>
        <v>47</v>
      </c>
      <c r="M1108">
        <v>2</v>
      </c>
      <c r="N1108" s="3">
        <f t="shared" si="142"/>
        <v>0.05</v>
      </c>
      <c r="O1108" s="4">
        <f>IF(AR1108&gt;0.05,1,0.05)</f>
        <v>0.05</v>
      </c>
      <c r="W1108" s="3">
        <f t="shared" si="143"/>
        <v>5.0020839411324403</v>
      </c>
      <c r="Y1108">
        <f>(1-EXP(-W1108*A1108))/W1108</f>
        <v>0.19991639347194207</v>
      </c>
      <c r="Z1108">
        <f>A1108-Y1108</f>
        <v>2.4921232858447078</v>
      </c>
      <c r="AH1108" s="3">
        <v>0.19991639347194201</v>
      </c>
      <c r="AI1108" s="3">
        <v>2.4921232858447002</v>
      </c>
      <c r="AR1108">
        <v>0.05</v>
      </c>
      <c r="AS1108" s="4">
        <f>0.5/SIN(O1108)*0.5</f>
        <v>5.0020839411324403</v>
      </c>
      <c r="AU1108" s="4">
        <f t="shared" si="144"/>
        <v>0.19991639347194207</v>
      </c>
      <c r="AV1108" s="4">
        <f t="shared" si="145"/>
        <v>2.4921232858447078</v>
      </c>
    </row>
    <row r="1109" spans="1:48" x14ac:dyDescent="0.3">
      <c r="A1109">
        <v>2.6920396793166499</v>
      </c>
      <c r="E1109" cm="1">
        <f t="array" ref="E1109">INDEX($C$2:$C$104,L1109)</f>
        <v>-0.2875444951774358</v>
      </c>
      <c r="G1109">
        <f>PI()/12*(M1109-12)</f>
        <v>-2.3561944901923448</v>
      </c>
      <c r="H1109">
        <f t="shared" si="138"/>
        <v>-0.17067377341142304</v>
      </c>
      <c r="I1109">
        <f t="shared" si="139"/>
        <v>0.76584604612310614</v>
      </c>
      <c r="J1109">
        <f t="shared" si="140"/>
        <v>2.363435984208059</v>
      </c>
      <c r="L1109">
        <f t="shared" si="141"/>
        <v>47</v>
      </c>
      <c r="M1109">
        <v>3</v>
      </c>
      <c r="N1109" s="3">
        <f t="shared" si="142"/>
        <v>0.05</v>
      </c>
      <c r="O1109" s="4">
        <f>IF(AR1109&gt;0.05,1,0.05)</f>
        <v>0.05</v>
      </c>
      <c r="W1109" s="3">
        <f t="shared" si="143"/>
        <v>5.0020839411324403</v>
      </c>
      <c r="Y1109">
        <f>(1-EXP(-W1109*A1109))/W1109</f>
        <v>0.19991639347194207</v>
      </c>
      <c r="Z1109">
        <f>A1109-Y1109</f>
        <v>2.4921232858447078</v>
      </c>
      <c r="AH1109" s="3">
        <v>0.19991639347194201</v>
      </c>
      <c r="AI1109" s="3">
        <v>2.4921232858447002</v>
      </c>
      <c r="AR1109">
        <v>0.05</v>
      </c>
      <c r="AS1109" s="4">
        <f>0.5/SIN(O1109)*0.5</f>
        <v>5.0020839411324403</v>
      </c>
      <c r="AU1109" s="4">
        <f t="shared" si="144"/>
        <v>0.19991639347194207</v>
      </c>
      <c r="AV1109" s="4">
        <f t="shared" si="145"/>
        <v>2.4921232858447078</v>
      </c>
    </row>
    <row r="1110" spans="1:48" x14ac:dyDescent="0.3">
      <c r="A1110">
        <v>2.6920396793166499</v>
      </c>
      <c r="E1110" cm="1">
        <f t="array" ref="E1110">INDEX($C$2:$C$104,L1110)</f>
        <v>-0.2875444951774358</v>
      </c>
      <c r="G1110">
        <f>PI()/12*(M1110-12)</f>
        <v>-2.0943951023931953</v>
      </c>
      <c r="H1110">
        <f t="shared" si="138"/>
        <v>-0.17067377341142304</v>
      </c>
      <c r="I1110">
        <f t="shared" si="139"/>
        <v>0.76584604612310614</v>
      </c>
      <c r="J1110">
        <f t="shared" si="140"/>
        <v>2.15747339417489</v>
      </c>
      <c r="L1110">
        <f t="shared" si="141"/>
        <v>47</v>
      </c>
      <c r="M1110">
        <v>4</v>
      </c>
      <c r="N1110" s="3">
        <f t="shared" si="142"/>
        <v>0.05</v>
      </c>
      <c r="O1110" s="4">
        <f>IF(AR1110&gt;0.05,1,0.05)</f>
        <v>0.05</v>
      </c>
      <c r="W1110" s="3">
        <f t="shared" si="143"/>
        <v>5.0020839411324403</v>
      </c>
      <c r="Y1110">
        <f>(1-EXP(-W1110*A1110))/W1110</f>
        <v>0.19991639347194207</v>
      </c>
      <c r="Z1110">
        <f>A1110-Y1110</f>
        <v>2.4921232858447078</v>
      </c>
      <c r="AH1110" s="3">
        <v>0.19991639347194201</v>
      </c>
      <c r="AI1110" s="3">
        <v>2.4921232858447002</v>
      </c>
      <c r="AR1110">
        <v>0.05</v>
      </c>
      <c r="AS1110" s="4">
        <f>0.5/SIN(O1110)*0.5</f>
        <v>5.0020839411324403</v>
      </c>
      <c r="AU1110" s="4">
        <f t="shared" si="144"/>
        <v>0.19991639347194207</v>
      </c>
      <c r="AV1110" s="4">
        <f t="shared" si="145"/>
        <v>2.4921232858447078</v>
      </c>
    </row>
    <row r="1111" spans="1:48" x14ac:dyDescent="0.3">
      <c r="A1111">
        <v>2.6920396793166499</v>
      </c>
      <c r="E1111" cm="1">
        <f t="array" ref="E1111">INDEX($C$2:$C$104,L1111)</f>
        <v>-0.2875444951774358</v>
      </c>
      <c r="G1111">
        <f>PI()/12*(M1111-12)</f>
        <v>-1.8325957145940459</v>
      </c>
      <c r="H1111">
        <f t="shared" si="138"/>
        <v>-0.17067377341142304</v>
      </c>
      <c r="I1111">
        <f t="shared" si="139"/>
        <v>0.76584604612310614</v>
      </c>
      <c r="J1111">
        <f t="shared" si="140"/>
        <v>1.948610102869484</v>
      </c>
      <c r="L1111">
        <f t="shared" si="141"/>
        <v>47</v>
      </c>
      <c r="M1111">
        <v>5</v>
      </c>
      <c r="N1111" s="3">
        <f t="shared" si="142"/>
        <v>0.05</v>
      </c>
      <c r="O1111" s="4">
        <f>IF(AR1111&gt;0.05,1,0.05)</f>
        <v>0.05</v>
      </c>
      <c r="W1111" s="3">
        <f t="shared" si="143"/>
        <v>5.0020839411324403</v>
      </c>
      <c r="Y1111">
        <f>(1-EXP(-W1111*A1111))/W1111</f>
        <v>0.19991639347194207</v>
      </c>
      <c r="Z1111">
        <f>A1111-Y1111</f>
        <v>2.4921232858447078</v>
      </c>
      <c r="AH1111" s="3">
        <v>0.19991639347194201</v>
      </c>
      <c r="AI1111" s="3">
        <v>2.4921232858447002</v>
      </c>
      <c r="AR1111">
        <v>0.05</v>
      </c>
      <c r="AS1111" s="4">
        <f>0.5/SIN(O1111)*0.5</f>
        <v>5.0020839411324403</v>
      </c>
      <c r="AU1111" s="4">
        <f t="shared" si="144"/>
        <v>0.19991639347194207</v>
      </c>
      <c r="AV1111" s="4">
        <f t="shared" si="145"/>
        <v>2.4921232858447078</v>
      </c>
    </row>
    <row r="1112" spans="1:48" x14ac:dyDescent="0.3">
      <c r="A1112">
        <v>2.6920396793166499</v>
      </c>
      <c r="E1112" cm="1">
        <f t="array" ref="E1112">INDEX($C$2:$C$104,L1112)</f>
        <v>-0.2875444951774358</v>
      </c>
      <c r="G1112">
        <f>PI()/12*(M1112-12)</f>
        <v>-1.5707963267948966</v>
      </c>
      <c r="H1112">
        <f t="shared" si="138"/>
        <v>-0.17067377341142304</v>
      </c>
      <c r="I1112">
        <f t="shared" si="139"/>
        <v>0.76584604612310614</v>
      </c>
      <c r="J1112">
        <f t="shared" si="140"/>
        <v>1.742309761984643</v>
      </c>
      <c r="L1112">
        <f t="shared" si="141"/>
        <v>47</v>
      </c>
      <c r="M1112">
        <v>6</v>
      </c>
      <c r="N1112" s="3">
        <f t="shared" si="142"/>
        <v>0.05</v>
      </c>
      <c r="O1112" s="4">
        <f>IF(AR1112&gt;0.05,1,0.05)</f>
        <v>0.05</v>
      </c>
      <c r="W1112" s="3">
        <f t="shared" si="143"/>
        <v>5.0020839411324403</v>
      </c>
      <c r="Y1112">
        <f>(1-EXP(-W1112*A1112))/W1112</f>
        <v>0.19991639347194207</v>
      </c>
      <c r="Z1112">
        <f>A1112-Y1112</f>
        <v>2.4921232858447078</v>
      </c>
      <c r="AH1112" s="3">
        <v>0.19991639347194201</v>
      </c>
      <c r="AI1112" s="3">
        <v>2.4921232858447002</v>
      </c>
      <c r="AR1112">
        <v>0.05</v>
      </c>
      <c r="AS1112" s="4">
        <f>0.5/SIN(O1112)*0.5</f>
        <v>5.0020839411324403</v>
      </c>
      <c r="AU1112" s="4">
        <f t="shared" si="144"/>
        <v>0.19991639347194207</v>
      </c>
      <c r="AV1112" s="4">
        <f t="shared" si="145"/>
        <v>2.4921232858447078</v>
      </c>
    </row>
    <row r="1113" spans="1:48" x14ac:dyDescent="0.3">
      <c r="A1113">
        <v>2.6920396793166499</v>
      </c>
      <c r="E1113" cm="1">
        <f t="array" ref="E1113">INDEX($C$2:$C$104,L1113)</f>
        <v>-0.2875444951774358</v>
      </c>
      <c r="G1113">
        <f>PI()/12*(M1113-12)</f>
        <v>-1.308996938995747</v>
      </c>
      <c r="H1113">
        <f t="shared" si="138"/>
        <v>-0.17067377341142304</v>
      </c>
      <c r="I1113">
        <f t="shared" si="139"/>
        <v>0.76584604612310614</v>
      </c>
      <c r="J1113">
        <f t="shared" si="140"/>
        <v>1.5432510747003856</v>
      </c>
      <c r="L1113">
        <f t="shared" si="141"/>
        <v>47</v>
      </c>
      <c r="M1113">
        <v>7</v>
      </c>
      <c r="N1113" s="3">
        <f t="shared" si="142"/>
        <v>0.05</v>
      </c>
      <c r="O1113" s="4">
        <f>IF(AR1113&gt;0.05,1,0.05)</f>
        <v>0.05</v>
      </c>
      <c r="W1113" s="3">
        <f t="shared" si="143"/>
        <v>5.0020839411324403</v>
      </c>
      <c r="Y1113">
        <f>(1-EXP(-W1113*A1113))/W1113</f>
        <v>0.19991639347194207</v>
      </c>
      <c r="Z1113">
        <f>A1113-Y1113</f>
        <v>2.4921232858447078</v>
      </c>
      <c r="AH1113" s="3">
        <v>0.19991639347194201</v>
      </c>
      <c r="AI1113" s="3">
        <v>2.4921232858447002</v>
      </c>
      <c r="AR1113">
        <v>0.05</v>
      </c>
      <c r="AS1113" s="4">
        <f>0.5/SIN(O1113)*0.5</f>
        <v>5.0020839411324403</v>
      </c>
      <c r="AU1113" s="4">
        <f t="shared" si="144"/>
        <v>0.19991639347194207</v>
      </c>
      <c r="AV1113" s="4">
        <f t="shared" si="145"/>
        <v>2.4921232858447078</v>
      </c>
    </row>
    <row r="1114" spans="1:48" x14ac:dyDescent="0.3">
      <c r="A1114">
        <v>2.6920396793166499</v>
      </c>
      <c r="E1114" cm="1">
        <f t="array" ref="E1114">INDEX($C$2:$C$104,L1114)</f>
        <v>-0.2875444951774358</v>
      </c>
      <c r="G1114">
        <f>PI()/12*(M1114-12)</f>
        <v>-1.0471975511965976</v>
      </c>
      <c r="H1114">
        <f t="shared" si="138"/>
        <v>-0.17067377341142304</v>
      </c>
      <c r="I1114">
        <f t="shared" si="139"/>
        <v>0.76584604612310614</v>
      </c>
      <c r="J1114">
        <f t="shared" si="140"/>
        <v>1.3569202476371227</v>
      </c>
      <c r="L1114">
        <f t="shared" si="141"/>
        <v>47</v>
      </c>
      <c r="M1114">
        <v>8</v>
      </c>
      <c r="N1114" s="3">
        <f t="shared" si="142"/>
        <v>0.21387607915777385</v>
      </c>
      <c r="O1114" s="4">
        <f>IF(AR1114&gt;0.05,1,0.05)</f>
        <v>1</v>
      </c>
      <c r="W1114" s="3">
        <f t="shared" si="143"/>
        <v>1.177860465523896</v>
      </c>
      <c r="Y1114">
        <f>(1-EXP(-W1114*A1114))/W1114</f>
        <v>0.81336626598384532</v>
      </c>
      <c r="Z1114">
        <f>A1114-Y1114</f>
        <v>1.8786734133328045</v>
      </c>
      <c r="AH1114" s="3">
        <v>0.81336626598384398</v>
      </c>
      <c r="AI1114" s="3">
        <v>1.8786734133328</v>
      </c>
      <c r="AR1114">
        <v>0.21387607915777385</v>
      </c>
      <c r="AS1114" s="4">
        <f>0.5/SIN(O1114)*0.5</f>
        <v>0.29709877644453031</v>
      </c>
      <c r="AU1114" s="4">
        <f t="shared" si="144"/>
        <v>1.8531948512054328</v>
      </c>
      <c r="AV1114" s="4">
        <f t="shared" si="145"/>
        <v>0.83884482811121708</v>
      </c>
    </row>
    <row r="1115" spans="1:48" x14ac:dyDescent="0.3">
      <c r="A1115">
        <v>2.6920396793166499</v>
      </c>
      <c r="E1115" cm="1">
        <f t="array" ref="E1115">INDEX($C$2:$C$104,L1115)</f>
        <v>-0.2875444951774358</v>
      </c>
      <c r="G1115">
        <f>PI()/12*(M1115-12)</f>
        <v>-0.78539816339744828</v>
      </c>
      <c r="H1115">
        <f t="shared" si="138"/>
        <v>-0.17067377341142304</v>
      </c>
      <c r="I1115">
        <f t="shared" si="139"/>
        <v>0.76584604612310614</v>
      </c>
      <c r="J1115">
        <f t="shared" si="140"/>
        <v>1.1908601921636934</v>
      </c>
      <c r="L1115">
        <f t="shared" si="141"/>
        <v>47</v>
      </c>
      <c r="M1115">
        <v>9</v>
      </c>
      <c r="N1115" s="3">
        <f t="shared" si="142"/>
        <v>0.37993613463120313</v>
      </c>
      <c r="O1115" s="4">
        <f>IF(AR1115&gt;0.05,1,0.05)</f>
        <v>1</v>
      </c>
      <c r="W1115" s="3">
        <f t="shared" si="143"/>
        <v>0.67410672116466674</v>
      </c>
      <c r="Y1115">
        <f>(1-EXP(-W1115*A1115))/W1115</f>
        <v>1.2418164614746143</v>
      </c>
      <c r="Z1115">
        <f>A1115-Y1115</f>
        <v>1.4502232178420356</v>
      </c>
      <c r="AH1115" s="3">
        <v>1.2418164614746099</v>
      </c>
      <c r="AI1115" s="3">
        <v>1.45022321784203</v>
      </c>
      <c r="AR1115">
        <v>0.37993613463120313</v>
      </c>
      <c r="AS1115" s="4">
        <f>0.5/SIN(O1115)*0.5</f>
        <v>0.29709877644453031</v>
      </c>
      <c r="AU1115" s="4">
        <f t="shared" si="144"/>
        <v>1.8531948512054328</v>
      </c>
      <c r="AV1115" s="4">
        <f t="shared" si="145"/>
        <v>0.83884482811121708</v>
      </c>
    </row>
    <row r="1116" spans="1:48" x14ac:dyDescent="0.3">
      <c r="A1116">
        <v>2.6920396793166499</v>
      </c>
      <c r="E1116" cm="1">
        <f t="array" ref="E1116">INDEX($C$2:$C$104,L1116)</f>
        <v>-0.2875444951774358</v>
      </c>
      <c r="G1116">
        <f>PI()/12*(M1116-12)</f>
        <v>-0.52359877559829882</v>
      </c>
      <c r="H1116">
        <f t="shared" si="138"/>
        <v>-0.17067377341142304</v>
      </c>
      <c r="I1116">
        <f t="shared" si="139"/>
        <v>0.76584604612310614</v>
      </c>
      <c r="J1116">
        <f t="shared" si="140"/>
        <v>1.0557578233727816</v>
      </c>
      <c r="L1116">
        <f t="shared" si="141"/>
        <v>47</v>
      </c>
      <c r="M1116">
        <v>10</v>
      </c>
      <c r="N1116" s="3">
        <f t="shared" si="142"/>
        <v>0.51503850342211499</v>
      </c>
      <c r="O1116" s="4">
        <f>IF(AR1116&gt;0.05,1,0.05)</f>
        <v>1</v>
      </c>
      <c r="W1116" s="3">
        <f t="shared" si="143"/>
        <v>0.50754376723703942</v>
      </c>
      <c r="Y1116">
        <f>(1-EXP(-W1116*A1116))/W1116</f>
        <v>1.4677714168579803</v>
      </c>
      <c r="Z1116">
        <f>A1116-Y1116</f>
        <v>1.2242682624586696</v>
      </c>
      <c r="AH1116" s="3">
        <v>1.4677714168579801</v>
      </c>
      <c r="AI1116" s="3">
        <v>1.22426826245867</v>
      </c>
      <c r="AR1116">
        <v>0.51503850342211499</v>
      </c>
      <c r="AS1116" s="4">
        <f>0.5/SIN(O1116)*0.5</f>
        <v>0.29709877644453031</v>
      </c>
      <c r="AU1116" s="4">
        <f t="shared" si="144"/>
        <v>1.8531948512054328</v>
      </c>
      <c r="AV1116" s="4">
        <f t="shared" si="145"/>
        <v>0.83884482811121708</v>
      </c>
    </row>
    <row r="1117" spans="1:48" x14ac:dyDescent="0.3">
      <c r="A1117">
        <v>2.6920396793166499</v>
      </c>
      <c r="E1117" cm="1">
        <f t="array" ref="E1117">INDEX($C$2:$C$104,L1117)</f>
        <v>-0.2875444951774358</v>
      </c>
      <c r="G1117">
        <f>PI()/12*(M1117-12)</f>
        <v>-0.26179938779914941</v>
      </c>
      <c r="H1117">
        <f t="shared" si="138"/>
        <v>-0.17067377341142304</v>
      </c>
      <c r="I1117">
        <f t="shared" si="139"/>
        <v>0.76584604612310614</v>
      </c>
      <c r="J1117">
        <f t="shared" si="140"/>
        <v>0.9654137540665324</v>
      </c>
      <c r="L1117">
        <f t="shared" si="141"/>
        <v>47</v>
      </c>
      <c r="M1117">
        <v>11</v>
      </c>
      <c r="N1117" s="3">
        <f t="shared" si="142"/>
        <v>0.60538257272836415</v>
      </c>
      <c r="O1117" s="4">
        <f>IF(AR1117&gt;0.05,1,0.05)</f>
        <v>1</v>
      </c>
      <c r="W1117" s="3">
        <f t="shared" si="143"/>
        <v>0.43930809210942245</v>
      </c>
      <c r="Y1117">
        <f>(1-EXP(-W1117*A1117))/W1117</f>
        <v>1.5786866459829436</v>
      </c>
      <c r="Z1117">
        <f>A1117-Y1117</f>
        <v>1.1133530333337063</v>
      </c>
      <c r="AH1117" s="3">
        <v>1.5786866459829401</v>
      </c>
      <c r="AI1117" s="3">
        <v>1.1133530333337001</v>
      </c>
      <c r="AR1117">
        <v>0.60538257272836415</v>
      </c>
      <c r="AS1117" s="4">
        <f>0.5/SIN(O1117)*0.5</f>
        <v>0.29709877644453031</v>
      </c>
      <c r="AU1117" s="4">
        <f t="shared" si="144"/>
        <v>1.8531948512054328</v>
      </c>
      <c r="AV1117" s="4">
        <f t="shared" si="145"/>
        <v>0.83884482811121708</v>
      </c>
    </row>
    <row r="1118" spans="1:48" x14ac:dyDescent="0.3">
      <c r="A1118">
        <v>2.6920396793166499</v>
      </c>
      <c r="E1118" cm="1">
        <f t="array" ref="E1118">INDEX($C$2:$C$104,L1118)</f>
        <v>-0.2875444951774358</v>
      </c>
      <c r="G1118">
        <f>PI()/12*(M1118-12)</f>
        <v>0</v>
      </c>
      <c r="H1118">
        <f t="shared" si="138"/>
        <v>-0.17067377341142304</v>
      </c>
      <c r="I1118">
        <f t="shared" si="139"/>
        <v>0.76584604612310614</v>
      </c>
      <c r="J1118">
        <f t="shared" si="140"/>
        <v>0.93331631841533769</v>
      </c>
      <c r="L1118">
        <f t="shared" si="141"/>
        <v>47</v>
      </c>
      <c r="M1118">
        <v>12</v>
      </c>
      <c r="N1118" s="3">
        <f t="shared" si="142"/>
        <v>0.63748000837955887</v>
      </c>
      <c r="O1118" s="4">
        <f>IF(AR1118&gt;0.05,1,0.05)</f>
        <v>1</v>
      </c>
      <c r="W1118" s="3">
        <f t="shared" si="143"/>
        <v>0.42004644951110903</v>
      </c>
      <c r="Y1118">
        <f>(1-EXP(-W1118*A1118))/W1118</f>
        <v>1.6122482734354302</v>
      </c>
      <c r="Z1118">
        <f>A1118-Y1118</f>
        <v>1.0797914058812197</v>
      </c>
      <c r="AH1118" s="3">
        <v>1.61224827343543</v>
      </c>
      <c r="AI1118" s="3">
        <v>1.0797914058812199</v>
      </c>
      <c r="AR1118">
        <v>0.63748000837955887</v>
      </c>
      <c r="AS1118" s="4">
        <f>0.5/SIN(O1118)*0.5</f>
        <v>0.29709877644453031</v>
      </c>
      <c r="AU1118" s="4">
        <f t="shared" si="144"/>
        <v>1.8531948512054328</v>
      </c>
      <c r="AV1118" s="4">
        <f t="shared" si="145"/>
        <v>0.83884482811121708</v>
      </c>
    </row>
    <row r="1119" spans="1:48" x14ac:dyDescent="0.3">
      <c r="A1119">
        <v>2.6920396793166499</v>
      </c>
      <c r="E1119" cm="1">
        <f t="array" ref="E1119">INDEX($C$2:$C$104,L1119)</f>
        <v>-0.2875444951774358</v>
      </c>
      <c r="G1119">
        <f>PI()/12*(M1119-12)</f>
        <v>0.26179938779914941</v>
      </c>
      <c r="H1119">
        <f t="shared" si="138"/>
        <v>-0.17067377341142304</v>
      </c>
      <c r="I1119">
        <f t="shared" si="139"/>
        <v>0.76584604612310614</v>
      </c>
      <c r="J1119">
        <f t="shared" si="140"/>
        <v>0.9654137540665324</v>
      </c>
      <c r="L1119">
        <f t="shared" si="141"/>
        <v>47</v>
      </c>
      <c r="M1119">
        <v>13</v>
      </c>
      <c r="N1119" s="3">
        <f t="shared" si="142"/>
        <v>0.60538257272836415</v>
      </c>
      <c r="O1119" s="4">
        <f>IF(AR1119&gt;0.05,1,0.05)</f>
        <v>1</v>
      </c>
      <c r="W1119" s="3">
        <f t="shared" si="143"/>
        <v>0.43930809210942245</v>
      </c>
      <c r="Y1119">
        <f>(1-EXP(-W1119*A1119))/W1119</f>
        <v>1.5786866459829436</v>
      </c>
      <c r="Z1119">
        <f>A1119-Y1119</f>
        <v>1.1133530333337063</v>
      </c>
      <c r="AH1119" s="3">
        <v>1.5786866459829401</v>
      </c>
      <c r="AI1119" s="3">
        <v>1.1133530333337001</v>
      </c>
      <c r="AR1119">
        <v>0.60538257272836415</v>
      </c>
      <c r="AS1119" s="4">
        <f>0.5/SIN(O1119)*0.5</f>
        <v>0.29709877644453031</v>
      </c>
      <c r="AU1119" s="4">
        <f t="shared" si="144"/>
        <v>1.8531948512054328</v>
      </c>
      <c r="AV1119" s="4">
        <f t="shared" si="145"/>
        <v>0.83884482811121708</v>
      </c>
    </row>
    <row r="1120" spans="1:48" x14ac:dyDescent="0.3">
      <c r="A1120">
        <v>2.6920396793166499</v>
      </c>
      <c r="E1120" cm="1">
        <f t="array" ref="E1120">INDEX($C$2:$C$104,L1120)</f>
        <v>-0.2875444951774358</v>
      </c>
      <c r="G1120">
        <f>PI()/12*(M1120-12)</f>
        <v>0.52359877559829882</v>
      </c>
      <c r="H1120">
        <f t="shared" si="138"/>
        <v>-0.17067377341142304</v>
      </c>
      <c r="I1120">
        <f t="shared" si="139"/>
        <v>0.76584604612310614</v>
      </c>
      <c r="J1120">
        <f t="shared" si="140"/>
        <v>1.0557578233727816</v>
      </c>
      <c r="L1120">
        <f t="shared" si="141"/>
        <v>47</v>
      </c>
      <c r="M1120">
        <v>14</v>
      </c>
      <c r="N1120" s="3">
        <f t="shared" si="142"/>
        <v>0.51503850342211499</v>
      </c>
      <c r="O1120" s="4">
        <f>IF(AR1120&gt;0.05,1,0.05)</f>
        <v>1</v>
      </c>
      <c r="W1120" s="3">
        <f t="shared" si="143"/>
        <v>0.50754376723703942</v>
      </c>
      <c r="Y1120">
        <f>(1-EXP(-W1120*A1120))/W1120</f>
        <v>1.4677714168579803</v>
      </c>
      <c r="Z1120">
        <f>A1120-Y1120</f>
        <v>1.2242682624586696</v>
      </c>
      <c r="AH1120" s="3">
        <v>1.4677714168579801</v>
      </c>
      <c r="AI1120" s="3">
        <v>1.22426826245867</v>
      </c>
      <c r="AR1120">
        <v>0.51503850342211499</v>
      </c>
      <c r="AS1120" s="4">
        <f>0.5/SIN(O1120)*0.5</f>
        <v>0.29709877644453031</v>
      </c>
      <c r="AU1120" s="4">
        <f t="shared" si="144"/>
        <v>1.8531948512054328</v>
      </c>
      <c r="AV1120" s="4">
        <f t="shared" si="145"/>
        <v>0.83884482811121708</v>
      </c>
    </row>
    <row r="1121" spans="1:48" x14ac:dyDescent="0.3">
      <c r="A1121">
        <v>2.6920396793166499</v>
      </c>
      <c r="E1121" cm="1">
        <f t="array" ref="E1121">INDEX($C$2:$C$104,L1121)</f>
        <v>-0.2875444951774358</v>
      </c>
      <c r="G1121">
        <f>PI()/12*(M1121-12)</f>
        <v>0.78539816339744828</v>
      </c>
      <c r="H1121">
        <f t="shared" si="138"/>
        <v>-0.17067377341142304</v>
      </c>
      <c r="I1121">
        <f t="shared" si="139"/>
        <v>0.76584604612310614</v>
      </c>
      <c r="J1121">
        <f t="shared" si="140"/>
        <v>1.1908601921636934</v>
      </c>
      <c r="L1121">
        <f t="shared" si="141"/>
        <v>47</v>
      </c>
      <c r="M1121">
        <v>15</v>
      </c>
      <c r="N1121" s="3">
        <f t="shared" si="142"/>
        <v>0.37993613463120313</v>
      </c>
      <c r="O1121" s="4">
        <f>IF(AR1121&gt;0.05,1,0.05)</f>
        <v>1</v>
      </c>
      <c r="W1121" s="3">
        <f t="shared" si="143"/>
        <v>0.67410672116466674</v>
      </c>
      <c r="Y1121">
        <f>(1-EXP(-W1121*A1121))/W1121</f>
        <v>1.2418164614746143</v>
      </c>
      <c r="Z1121">
        <f>A1121-Y1121</f>
        <v>1.4502232178420356</v>
      </c>
      <c r="AH1121" s="3">
        <v>1.2418164614746099</v>
      </c>
      <c r="AI1121" s="3">
        <v>1.45022321784203</v>
      </c>
      <c r="AR1121">
        <v>0.37993613463120313</v>
      </c>
      <c r="AS1121" s="4">
        <f>0.5/SIN(O1121)*0.5</f>
        <v>0.29709877644453031</v>
      </c>
      <c r="AU1121" s="4">
        <f t="shared" si="144"/>
        <v>1.8531948512054328</v>
      </c>
      <c r="AV1121" s="4">
        <f t="shared" si="145"/>
        <v>0.83884482811121708</v>
      </c>
    </row>
    <row r="1122" spans="1:48" x14ac:dyDescent="0.3">
      <c r="A1122">
        <v>2.6920396793166499</v>
      </c>
      <c r="E1122" cm="1">
        <f t="array" ref="E1122">INDEX($C$2:$C$104,L1122)</f>
        <v>-0.2875444951774358</v>
      </c>
      <c r="G1122">
        <f>PI()/12*(M1122-12)</f>
        <v>1.0471975511965976</v>
      </c>
      <c r="H1122">
        <f t="shared" si="138"/>
        <v>-0.17067377341142304</v>
      </c>
      <c r="I1122">
        <f t="shared" si="139"/>
        <v>0.76584604612310614</v>
      </c>
      <c r="J1122">
        <f t="shared" si="140"/>
        <v>1.3569202476371227</v>
      </c>
      <c r="L1122">
        <f t="shared" si="141"/>
        <v>47</v>
      </c>
      <c r="M1122">
        <v>16</v>
      </c>
      <c r="N1122" s="3">
        <f t="shared" si="142"/>
        <v>0.21387607915777385</v>
      </c>
      <c r="O1122" s="4">
        <f>IF(AR1122&gt;0.05,1,0.05)</f>
        <v>1</v>
      </c>
      <c r="W1122" s="3">
        <f t="shared" si="143"/>
        <v>1.177860465523896</v>
      </c>
      <c r="Y1122">
        <f>(1-EXP(-W1122*A1122))/W1122</f>
        <v>0.81336626598384532</v>
      </c>
      <c r="Z1122">
        <f>A1122-Y1122</f>
        <v>1.8786734133328045</v>
      </c>
      <c r="AH1122" s="3">
        <v>0.81336626598384398</v>
      </c>
      <c r="AI1122" s="3">
        <v>1.8786734133328</v>
      </c>
      <c r="AR1122">
        <v>0.21387607915777385</v>
      </c>
      <c r="AS1122" s="4">
        <f>0.5/SIN(O1122)*0.5</f>
        <v>0.29709877644453031</v>
      </c>
      <c r="AU1122" s="4">
        <f t="shared" si="144"/>
        <v>1.8531948512054328</v>
      </c>
      <c r="AV1122" s="4">
        <f t="shared" si="145"/>
        <v>0.83884482811121708</v>
      </c>
    </row>
    <row r="1123" spans="1:48" x14ac:dyDescent="0.3">
      <c r="A1123">
        <v>2.6920396793166499</v>
      </c>
      <c r="E1123" cm="1">
        <f t="array" ref="E1123">INDEX($C$2:$C$104,L1123)</f>
        <v>-0.2875444951774358</v>
      </c>
      <c r="G1123">
        <f>PI()/12*(M1123-12)</f>
        <v>1.308996938995747</v>
      </c>
      <c r="H1123">
        <f t="shared" si="138"/>
        <v>-0.17067377341142304</v>
      </c>
      <c r="I1123">
        <f t="shared" si="139"/>
        <v>0.76584604612310614</v>
      </c>
      <c r="J1123">
        <f t="shared" si="140"/>
        <v>1.5432510747003856</v>
      </c>
      <c r="L1123">
        <f t="shared" si="141"/>
        <v>47</v>
      </c>
      <c r="M1123">
        <v>17</v>
      </c>
      <c r="N1123" s="3">
        <f t="shared" si="142"/>
        <v>0.05</v>
      </c>
      <c r="O1123" s="4">
        <f>IF(AR1123&gt;0.05,1,0.05)</f>
        <v>0.05</v>
      </c>
      <c r="W1123" s="3">
        <f t="shared" si="143"/>
        <v>5.0020839411324403</v>
      </c>
      <c r="Y1123">
        <f>(1-EXP(-W1123*A1123))/W1123</f>
        <v>0.19991639347194207</v>
      </c>
      <c r="Z1123">
        <f>A1123-Y1123</f>
        <v>2.4921232858447078</v>
      </c>
      <c r="AH1123" s="3">
        <v>0.19991639347194201</v>
      </c>
      <c r="AI1123" s="3">
        <v>2.4921232858447002</v>
      </c>
      <c r="AR1123">
        <v>0.05</v>
      </c>
      <c r="AS1123" s="4">
        <f>0.5/SIN(O1123)*0.5</f>
        <v>5.0020839411324403</v>
      </c>
      <c r="AU1123" s="4">
        <f t="shared" si="144"/>
        <v>0.19991639347194207</v>
      </c>
      <c r="AV1123" s="4">
        <f t="shared" si="145"/>
        <v>2.4921232858447078</v>
      </c>
    </row>
    <row r="1124" spans="1:48" x14ac:dyDescent="0.3">
      <c r="A1124">
        <v>2.6920396793166499</v>
      </c>
      <c r="E1124" cm="1">
        <f t="array" ref="E1124">INDEX($C$2:$C$104,L1124)</f>
        <v>-0.2875444951774358</v>
      </c>
      <c r="G1124">
        <f>PI()/12*(M1124-12)</f>
        <v>1.5707963267948966</v>
      </c>
      <c r="H1124">
        <f t="shared" si="138"/>
        <v>-0.17067377341142304</v>
      </c>
      <c r="I1124">
        <f t="shared" si="139"/>
        <v>0.76584604612310614</v>
      </c>
      <c r="J1124">
        <f t="shared" si="140"/>
        <v>1.742309761984643</v>
      </c>
      <c r="L1124">
        <f t="shared" si="141"/>
        <v>47</v>
      </c>
      <c r="M1124">
        <v>18</v>
      </c>
      <c r="N1124" s="3">
        <f t="shared" si="142"/>
        <v>0.05</v>
      </c>
      <c r="O1124" s="4">
        <f>IF(AR1124&gt;0.05,1,0.05)</f>
        <v>0.05</v>
      </c>
      <c r="W1124" s="3">
        <f t="shared" si="143"/>
        <v>5.0020839411324403</v>
      </c>
      <c r="Y1124">
        <f>(1-EXP(-W1124*A1124))/W1124</f>
        <v>0.19991639347194207</v>
      </c>
      <c r="Z1124">
        <f>A1124-Y1124</f>
        <v>2.4921232858447078</v>
      </c>
      <c r="AH1124" s="3">
        <v>0.19991639347194201</v>
      </c>
      <c r="AI1124" s="3">
        <v>2.4921232858447002</v>
      </c>
      <c r="AR1124">
        <v>0.05</v>
      </c>
      <c r="AS1124" s="4">
        <f>0.5/SIN(O1124)*0.5</f>
        <v>5.0020839411324403</v>
      </c>
      <c r="AU1124" s="4">
        <f t="shared" si="144"/>
        <v>0.19991639347194207</v>
      </c>
      <c r="AV1124" s="4">
        <f t="shared" si="145"/>
        <v>2.4921232858447078</v>
      </c>
    </row>
    <row r="1125" spans="1:48" x14ac:dyDescent="0.3">
      <c r="A1125">
        <v>2.6920396793166499</v>
      </c>
      <c r="E1125" cm="1">
        <f t="array" ref="E1125">INDEX($C$2:$C$104,L1125)</f>
        <v>-0.2875444951774358</v>
      </c>
      <c r="G1125">
        <f>PI()/12*(M1125-12)</f>
        <v>1.8325957145940459</v>
      </c>
      <c r="H1125">
        <f t="shared" si="138"/>
        <v>-0.17067377341142304</v>
      </c>
      <c r="I1125">
        <f t="shared" si="139"/>
        <v>0.76584604612310614</v>
      </c>
      <c r="J1125">
        <f t="shared" si="140"/>
        <v>1.948610102869484</v>
      </c>
      <c r="L1125">
        <f t="shared" si="141"/>
        <v>47</v>
      </c>
      <c r="M1125">
        <v>19</v>
      </c>
      <c r="N1125" s="3">
        <f t="shared" si="142"/>
        <v>0.05</v>
      </c>
      <c r="O1125" s="4">
        <f>IF(AR1125&gt;0.05,1,0.05)</f>
        <v>0.05</v>
      </c>
      <c r="W1125" s="3">
        <f t="shared" si="143"/>
        <v>5.0020839411324403</v>
      </c>
      <c r="Y1125">
        <f>(1-EXP(-W1125*A1125))/W1125</f>
        <v>0.19991639347194207</v>
      </c>
      <c r="Z1125">
        <f>A1125-Y1125</f>
        <v>2.4921232858447078</v>
      </c>
      <c r="AH1125" s="3">
        <v>0.19991639347194201</v>
      </c>
      <c r="AI1125" s="3">
        <v>2.4921232858447002</v>
      </c>
      <c r="AR1125">
        <v>0.05</v>
      </c>
      <c r="AS1125" s="4">
        <f>0.5/SIN(O1125)*0.5</f>
        <v>5.0020839411324403</v>
      </c>
      <c r="AU1125" s="4">
        <f t="shared" si="144"/>
        <v>0.19991639347194207</v>
      </c>
      <c r="AV1125" s="4">
        <f t="shared" si="145"/>
        <v>2.4921232858447078</v>
      </c>
    </row>
    <row r="1126" spans="1:48" x14ac:dyDescent="0.3">
      <c r="A1126">
        <v>2.75616201310525</v>
      </c>
      <c r="E1126" cm="1">
        <f t="array" ref="E1126">INDEX($C$2:$C$104,L1126)</f>
        <v>-0.2875444951774358</v>
      </c>
      <c r="G1126">
        <f>PI()/12*(M1126-12)</f>
        <v>2.0943951023931953</v>
      </c>
      <c r="H1126">
        <f t="shared" si="138"/>
        <v>-0.17067377341142304</v>
      </c>
      <c r="I1126">
        <f t="shared" si="139"/>
        <v>0.76584604612310614</v>
      </c>
      <c r="J1126">
        <f t="shared" si="140"/>
        <v>2.15747339417489</v>
      </c>
      <c r="L1126">
        <f t="shared" si="141"/>
        <v>47</v>
      </c>
      <c r="M1126">
        <v>20</v>
      </c>
      <c r="N1126" s="3">
        <f t="shared" si="142"/>
        <v>0.05</v>
      </c>
      <c r="O1126" s="4">
        <f>IF(AR1126&gt;0.05,1,0.05)</f>
        <v>0.05</v>
      </c>
      <c r="W1126" s="3">
        <f t="shared" si="143"/>
        <v>5.0020839411324403</v>
      </c>
      <c r="Y1126">
        <f>(1-EXP(-W1126*A1126))/W1126</f>
        <v>0.19991647129245674</v>
      </c>
      <c r="Z1126">
        <f>A1126-Y1126</f>
        <v>2.5562455418127934</v>
      </c>
      <c r="AH1126" s="3">
        <v>0.19991647129245599</v>
      </c>
      <c r="AI1126" s="3">
        <v>2.5562455418128001</v>
      </c>
      <c r="AR1126">
        <v>0.05</v>
      </c>
      <c r="AS1126" s="4">
        <f>0.5/SIN(O1126)*0.5</f>
        <v>5.0020839411324403</v>
      </c>
      <c r="AU1126" s="4">
        <f t="shared" si="144"/>
        <v>0.19991647129245674</v>
      </c>
      <c r="AV1126" s="4">
        <f t="shared" si="145"/>
        <v>2.5562455418127934</v>
      </c>
    </row>
    <row r="1127" spans="1:48" x14ac:dyDescent="0.3">
      <c r="A1127">
        <v>2.75616201310525</v>
      </c>
      <c r="E1127" cm="1">
        <f t="array" ref="E1127">INDEX($C$2:$C$104,L1127)</f>
        <v>-0.2875444951774358</v>
      </c>
      <c r="G1127">
        <f>PI()/12*(M1127-12)</f>
        <v>2.3561944901923448</v>
      </c>
      <c r="H1127">
        <f t="shared" si="138"/>
        <v>-0.17067377341142304</v>
      </c>
      <c r="I1127">
        <f t="shared" si="139"/>
        <v>0.76584604612310614</v>
      </c>
      <c r="J1127">
        <f t="shared" si="140"/>
        <v>2.363435984208059</v>
      </c>
      <c r="L1127">
        <f t="shared" si="141"/>
        <v>47</v>
      </c>
      <c r="M1127">
        <v>21</v>
      </c>
      <c r="N1127" s="3">
        <f t="shared" si="142"/>
        <v>0.05</v>
      </c>
      <c r="O1127" s="4">
        <f>IF(AR1127&gt;0.05,1,0.05)</f>
        <v>0.05</v>
      </c>
      <c r="W1127" s="3">
        <f t="shared" si="143"/>
        <v>5.0020839411324403</v>
      </c>
      <c r="Y1127">
        <f>(1-EXP(-W1127*A1127))/W1127</f>
        <v>0.19991647129245674</v>
      </c>
      <c r="Z1127">
        <f>A1127-Y1127</f>
        <v>2.5562455418127934</v>
      </c>
      <c r="AH1127" s="3">
        <v>0.19991647129245599</v>
      </c>
      <c r="AI1127" s="3">
        <v>2.5562455418128001</v>
      </c>
      <c r="AR1127">
        <v>0.05</v>
      </c>
      <c r="AS1127" s="4">
        <f>0.5/SIN(O1127)*0.5</f>
        <v>5.0020839411324403</v>
      </c>
      <c r="AU1127" s="4">
        <f t="shared" si="144"/>
        <v>0.19991647129245674</v>
      </c>
      <c r="AV1127" s="4">
        <f t="shared" si="145"/>
        <v>2.5562455418127934</v>
      </c>
    </row>
    <row r="1128" spans="1:48" x14ac:dyDescent="0.3">
      <c r="A1128">
        <v>2.75616201310525</v>
      </c>
      <c r="E1128" cm="1">
        <f t="array" ref="E1128">INDEX($C$2:$C$104,L1128)</f>
        <v>-0.2875444951774358</v>
      </c>
      <c r="G1128">
        <f>PI()/12*(M1128-12)</f>
        <v>2.617993877991494</v>
      </c>
      <c r="H1128">
        <f t="shared" si="138"/>
        <v>-0.17067377341142304</v>
      </c>
      <c r="I1128">
        <f t="shared" si="139"/>
        <v>0.76584604612310614</v>
      </c>
      <c r="J1128">
        <f t="shared" si="140"/>
        <v>2.5569618602371484</v>
      </c>
      <c r="L1128">
        <f t="shared" si="141"/>
        <v>47</v>
      </c>
      <c r="M1128">
        <v>22</v>
      </c>
      <c r="N1128" s="3">
        <f t="shared" si="142"/>
        <v>0.05</v>
      </c>
      <c r="O1128" s="4">
        <f>IF(AR1128&gt;0.05,1,0.05)</f>
        <v>0.05</v>
      </c>
      <c r="W1128" s="3">
        <f t="shared" si="143"/>
        <v>5.0020839411324403</v>
      </c>
      <c r="Y1128">
        <f>(1-EXP(-W1128*A1128))/W1128</f>
        <v>0.19991647129245674</v>
      </c>
      <c r="Z1128">
        <f>A1128-Y1128</f>
        <v>2.5562455418127934</v>
      </c>
      <c r="AH1128" s="3">
        <v>0.19991647129245599</v>
      </c>
      <c r="AI1128" s="3">
        <v>2.5562455418128001</v>
      </c>
      <c r="AR1128">
        <v>0.05</v>
      </c>
      <c r="AS1128" s="4">
        <f>0.5/SIN(O1128)*0.5</f>
        <v>5.0020839411324403</v>
      </c>
      <c r="AU1128" s="4">
        <f t="shared" si="144"/>
        <v>0.19991647129245674</v>
      </c>
      <c r="AV1128" s="4">
        <f t="shared" si="145"/>
        <v>2.5562455418127934</v>
      </c>
    </row>
    <row r="1129" spans="1:48" x14ac:dyDescent="0.3">
      <c r="A1129">
        <v>2.75616201310525</v>
      </c>
      <c r="E1129" cm="1">
        <f t="array" ref="E1129">INDEX($C$2:$C$104,L1129)</f>
        <v>-0.2875444951774358</v>
      </c>
      <c r="G1129">
        <f>PI()/12*(M1129-12)</f>
        <v>2.8797932657906435</v>
      </c>
      <c r="H1129">
        <f t="shared" si="138"/>
        <v>-0.17067377341142304</v>
      </c>
      <c r="I1129">
        <f t="shared" si="139"/>
        <v>0.76584604612310614</v>
      </c>
      <c r="J1129">
        <f t="shared" si="140"/>
        <v>2.715104791502541</v>
      </c>
      <c r="L1129">
        <f t="shared" si="141"/>
        <v>47</v>
      </c>
      <c r="M1129">
        <v>23</v>
      </c>
      <c r="N1129" s="3">
        <f t="shared" si="142"/>
        <v>0.05</v>
      </c>
      <c r="O1129" s="4">
        <f>IF(AR1129&gt;0.05,1,0.05)</f>
        <v>0.05</v>
      </c>
      <c r="W1129" s="3">
        <f t="shared" si="143"/>
        <v>5.0020839411324403</v>
      </c>
      <c r="Y1129">
        <f>(1-EXP(-W1129*A1129))/W1129</f>
        <v>0.19991647129245674</v>
      </c>
      <c r="Z1129">
        <f>A1129-Y1129</f>
        <v>2.5562455418127934</v>
      </c>
      <c r="AH1129" s="3">
        <v>0.19991647129245599</v>
      </c>
      <c r="AI1129" s="3">
        <v>2.5562455418128001</v>
      </c>
      <c r="AR1129">
        <v>0.05</v>
      </c>
      <c r="AS1129" s="4">
        <f>0.5/SIN(O1129)*0.5</f>
        <v>5.0020839411324403</v>
      </c>
      <c r="AU1129" s="4">
        <f t="shared" si="144"/>
        <v>0.19991647129245674</v>
      </c>
      <c r="AV1129" s="4">
        <f t="shared" si="145"/>
        <v>2.5562455418127934</v>
      </c>
    </row>
    <row r="1130" spans="1:48" x14ac:dyDescent="0.3">
      <c r="A1130">
        <v>2.75616201310525</v>
      </c>
      <c r="E1130" cm="1">
        <f t="array" ref="E1130">INDEX($C$2:$C$104,L1130)</f>
        <v>-0.29251581690738393</v>
      </c>
      <c r="G1130">
        <f>PI()/12*(M1130-12)</f>
        <v>-3.1415926535897931</v>
      </c>
      <c r="H1130">
        <f t="shared" si="138"/>
        <v>-0.17354063411537837</v>
      </c>
      <c r="I1130">
        <f t="shared" si="139"/>
        <v>0.76471062386116107</v>
      </c>
      <c r="J1130">
        <f t="shared" si="140"/>
        <v>2.7883366472592752</v>
      </c>
      <c r="L1130">
        <f t="shared" si="141"/>
        <v>48</v>
      </c>
      <c r="M1130">
        <v>0</v>
      </c>
      <c r="N1130" s="3">
        <f t="shared" si="142"/>
        <v>0.05</v>
      </c>
      <c r="O1130" s="4">
        <f>IF(AR1130&gt;0.05,1,0.05)</f>
        <v>0.05</v>
      </c>
      <c r="W1130" s="3">
        <f t="shared" si="143"/>
        <v>5.0020839411324403</v>
      </c>
      <c r="Y1130">
        <f>(1-EXP(-W1130*A1130))/W1130</f>
        <v>0.19991647129245674</v>
      </c>
      <c r="Z1130">
        <f>A1130-Y1130</f>
        <v>2.5562455418127934</v>
      </c>
      <c r="AH1130" s="3">
        <v>0.19991647129245599</v>
      </c>
      <c r="AI1130" s="3">
        <v>2.5562455418128001</v>
      </c>
      <c r="AR1130">
        <v>0.05</v>
      </c>
      <c r="AS1130" s="4">
        <f>0.5/SIN(O1130)*0.5</f>
        <v>5.0020839411324403</v>
      </c>
      <c r="AU1130" s="4">
        <f t="shared" si="144"/>
        <v>0.19991647129245674</v>
      </c>
      <c r="AV1130" s="4">
        <f t="shared" si="145"/>
        <v>2.5562455418127934</v>
      </c>
    </row>
    <row r="1131" spans="1:48" x14ac:dyDescent="0.3">
      <c r="A1131">
        <v>2.75616201310525</v>
      </c>
      <c r="E1131" cm="1">
        <f t="array" ref="E1131">INDEX($C$2:$C$104,L1131)</f>
        <v>-0.29251581690738393</v>
      </c>
      <c r="G1131">
        <f>PI()/12*(M1131-12)</f>
        <v>-2.8797932657906435</v>
      </c>
      <c r="H1131">
        <f t="shared" si="138"/>
        <v>-0.17354063411537837</v>
      </c>
      <c r="I1131">
        <f t="shared" si="139"/>
        <v>0.76471062386116107</v>
      </c>
      <c r="J1131">
        <f t="shared" si="140"/>
        <v>2.7194041650623086</v>
      </c>
      <c r="L1131">
        <f t="shared" si="141"/>
        <v>48</v>
      </c>
      <c r="M1131">
        <v>1</v>
      </c>
      <c r="N1131" s="3">
        <f t="shared" si="142"/>
        <v>0.05</v>
      </c>
      <c r="O1131" s="4">
        <f>IF(AR1131&gt;0.05,1,0.05)</f>
        <v>0.05</v>
      </c>
      <c r="W1131" s="3">
        <f t="shared" si="143"/>
        <v>5.0020839411324403</v>
      </c>
      <c r="Y1131">
        <f>(1-EXP(-W1131*A1131))/W1131</f>
        <v>0.19991647129245674</v>
      </c>
      <c r="Z1131">
        <f>A1131-Y1131</f>
        <v>2.5562455418127934</v>
      </c>
      <c r="AH1131" s="3">
        <v>0.19991647129245599</v>
      </c>
      <c r="AI1131" s="3">
        <v>2.5562455418128001</v>
      </c>
      <c r="AR1131">
        <v>0.05</v>
      </c>
      <c r="AS1131" s="4">
        <f>0.5/SIN(O1131)*0.5</f>
        <v>5.0020839411324403</v>
      </c>
      <c r="AU1131" s="4">
        <f t="shared" si="144"/>
        <v>0.19991647129245674</v>
      </c>
      <c r="AV1131" s="4">
        <f t="shared" si="145"/>
        <v>2.5562455418127934</v>
      </c>
    </row>
    <row r="1132" spans="1:48" x14ac:dyDescent="0.3">
      <c r="A1132">
        <v>2.75616201310525</v>
      </c>
      <c r="E1132" cm="1">
        <f t="array" ref="E1132">INDEX($C$2:$C$104,L1132)</f>
        <v>-0.29251581690738393</v>
      </c>
      <c r="G1132">
        <f>PI()/12*(M1132-12)</f>
        <v>-2.617993877991494</v>
      </c>
      <c r="H1132">
        <f t="shared" si="138"/>
        <v>-0.17354063411537837</v>
      </c>
      <c r="I1132">
        <f t="shared" si="139"/>
        <v>0.76471062386116107</v>
      </c>
      <c r="J1132">
        <f t="shared" si="140"/>
        <v>2.5603836228206758</v>
      </c>
      <c r="L1132">
        <f t="shared" si="141"/>
        <v>48</v>
      </c>
      <c r="M1132">
        <v>2</v>
      </c>
      <c r="N1132" s="3">
        <f t="shared" si="142"/>
        <v>0.05</v>
      </c>
      <c r="O1132" s="4">
        <f>IF(AR1132&gt;0.05,1,0.05)</f>
        <v>0.05</v>
      </c>
      <c r="W1132" s="3">
        <f t="shared" si="143"/>
        <v>5.0020839411324403</v>
      </c>
      <c r="Y1132">
        <f>(1-EXP(-W1132*A1132))/W1132</f>
        <v>0.19991647129245674</v>
      </c>
      <c r="Z1132">
        <f>A1132-Y1132</f>
        <v>2.5562455418127934</v>
      </c>
      <c r="AH1132" s="3">
        <v>0.19991647129245599</v>
      </c>
      <c r="AI1132" s="3">
        <v>2.5562455418128001</v>
      </c>
      <c r="AR1132">
        <v>0.05</v>
      </c>
      <c r="AS1132" s="4">
        <f>0.5/SIN(O1132)*0.5</f>
        <v>5.0020839411324403</v>
      </c>
      <c r="AU1132" s="4">
        <f t="shared" si="144"/>
        <v>0.19991647129245674</v>
      </c>
      <c r="AV1132" s="4">
        <f t="shared" si="145"/>
        <v>2.5562455418127934</v>
      </c>
    </row>
    <row r="1133" spans="1:48" x14ac:dyDescent="0.3">
      <c r="A1133">
        <v>2.75616201310525</v>
      </c>
      <c r="E1133" cm="1">
        <f t="array" ref="E1133">INDEX($C$2:$C$104,L1133)</f>
        <v>-0.29251581690738393</v>
      </c>
      <c r="G1133">
        <f>PI()/12*(M1133-12)</f>
        <v>-2.3561944901923448</v>
      </c>
      <c r="H1133">
        <f t="shared" si="138"/>
        <v>-0.17354063411537837</v>
      </c>
      <c r="I1133">
        <f t="shared" si="139"/>
        <v>0.76471062386116107</v>
      </c>
      <c r="J1133">
        <f t="shared" si="140"/>
        <v>2.3663806874510609</v>
      </c>
      <c r="L1133">
        <f t="shared" si="141"/>
        <v>48</v>
      </c>
      <c r="M1133">
        <v>3</v>
      </c>
      <c r="N1133" s="3">
        <f t="shared" si="142"/>
        <v>0.05</v>
      </c>
      <c r="O1133" s="4">
        <f>IF(AR1133&gt;0.05,1,0.05)</f>
        <v>0.05</v>
      </c>
      <c r="W1133" s="3">
        <f t="shared" si="143"/>
        <v>5.0020839411324403</v>
      </c>
      <c r="Y1133">
        <f>(1-EXP(-W1133*A1133))/W1133</f>
        <v>0.19991647129245674</v>
      </c>
      <c r="Z1133">
        <f>A1133-Y1133</f>
        <v>2.5562455418127934</v>
      </c>
      <c r="AH1133" s="3">
        <v>0.19991647129245599</v>
      </c>
      <c r="AI1133" s="3">
        <v>2.5562455418128001</v>
      </c>
      <c r="AR1133">
        <v>0.05</v>
      </c>
      <c r="AS1133" s="4">
        <f>0.5/SIN(O1133)*0.5</f>
        <v>5.0020839411324403</v>
      </c>
      <c r="AU1133" s="4">
        <f t="shared" si="144"/>
        <v>0.19991647129245674</v>
      </c>
      <c r="AV1133" s="4">
        <f t="shared" si="145"/>
        <v>2.5562455418127934</v>
      </c>
    </row>
    <row r="1134" spans="1:48" x14ac:dyDescent="0.3">
      <c r="A1134">
        <v>2.75616201310525</v>
      </c>
      <c r="E1134" cm="1">
        <f t="array" ref="E1134">INDEX($C$2:$C$104,L1134)</f>
        <v>-0.29251581690738393</v>
      </c>
      <c r="G1134">
        <f>PI()/12*(M1134-12)</f>
        <v>-2.0943951023931953</v>
      </c>
      <c r="H1134">
        <f t="shared" si="138"/>
        <v>-0.17354063411537837</v>
      </c>
      <c r="I1134">
        <f t="shared" si="139"/>
        <v>0.76471062386116107</v>
      </c>
      <c r="J1134">
        <f t="shared" si="140"/>
        <v>2.1602367323597034</v>
      </c>
      <c r="L1134">
        <f t="shared" si="141"/>
        <v>48</v>
      </c>
      <c r="M1134">
        <v>4</v>
      </c>
      <c r="N1134" s="3">
        <f t="shared" si="142"/>
        <v>0.05</v>
      </c>
      <c r="O1134" s="4">
        <f>IF(AR1134&gt;0.05,1,0.05)</f>
        <v>0.05</v>
      </c>
      <c r="W1134" s="3">
        <f t="shared" si="143"/>
        <v>5.0020839411324403</v>
      </c>
      <c r="Y1134">
        <f>(1-EXP(-W1134*A1134))/W1134</f>
        <v>0.19991647129245674</v>
      </c>
      <c r="Z1134">
        <f>A1134-Y1134</f>
        <v>2.5562455418127934</v>
      </c>
      <c r="AH1134" s="3">
        <v>0.19991647129245599</v>
      </c>
      <c r="AI1134" s="3">
        <v>2.5562455418128001</v>
      </c>
      <c r="AR1134">
        <v>0.05</v>
      </c>
      <c r="AS1134" s="4">
        <f>0.5/SIN(O1134)*0.5</f>
        <v>5.0020839411324403</v>
      </c>
      <c r="AU1134" s="4">
        <f t="shared" si="144"/>
        <v>0.19991647129245674</v>
      </c>
      <c r="AV1134" s="4">
        <f t="shared" si="145"/>
        <v>2.5562455418127934</v>
      </c>
    </row>
    <row r="1135" spans="1:48" x14ac:dyDescent="0.3">
      <c r="A1135">
        <v>2.75616201310525</v>
      </c>
      <c r="E1135" cm="1">
        <f t="array" ref="E1135">INDEX($C$2:$C$104,L1135)</f>
        <v>-0.29251581690738393</v>
      </c>
      <c r="G1135">
        <f>PI()/12*(M1135-12)</f>
        <v>-1.8325957145940459</v>
      </c>
      <c r="H1135">
        <f t="shared" si="138"/>
        <v>-0.17354063411537837</v>
      </c>
      <c r="I1135">
        <f t="shared" si="139"/>
        <v>0.76471062386116107</v>
      </c>
      <c r="J1135">
        <f t="shared" si="140"/>
        <v>1.9513798542706893</v>
      </c>
      <c r="L1135">
        <f t="shared" si="141"/>
        <v>48</v>
      </c>
      <c r="M1135">
        <v>5</v>
      </c>
      <c r="N1135" s="3">
        <f t="shared" si="142"/>
        <v>0.05</v>
      </c>
      <c r="O1135" s="4">
        <f>IF(AR1135&gt;0.05,1,0.05)</f>
        <v>0.05</v>
      </c>
      <c r="W1135" s="3">
        <f t="shared" si="143"/>
        <v>5.0020839411324403</v>
      </c>
      <c r="Y1135">
        <f>(1-EXP(-W1135*A1135))/W1135</f>
        <v>0.19991647129245674</v>
      </c>
      <c r="Z1135">
        <f>A1135-Y1135</f>
        <v>2.5562455418127934</v>
      </c>
      <c r="AH1135" s="3">
        <v>0.19991647129245599</v>
      </c>
      <c r="AI1135" s="3">
        <v>2.5562455418128001</v>
      </c>
      <c r="AR1135">
        <v>0.05</v>
      </c>
      <c r="AS1135" s="4">
        <f>0.5/SIN(O1135)*0.5</f>
        <v>5.0020839411324403</v>
      </c>
      <c r="AU1135" s="4">
        <f t="shared" si="144"/>
        <v>0.19991647129245674</v>
      </c>
      <c r="AV1135" s="4">
        <f t="shared" si="145"/>
        <v>2.5562455418127934</v>
      </c>
    </row>
    <row r="1136" spans="1:48" x14ac:dyDescent="0.3">
      <c r="A1136">
        <v>2.75616201310525</v>
      </c>
      <c r="E1136" cm="1">
        <f t="array" ref="E1136">INDEX($C$2:$C$104,L1136)</f>
        <v>-0.29251581690738393</v>
      </c>
      <c r="G1136">
        <f>PI()/12*(M1136-12)</f>
        <v>-1.5707963267948966</v>
      </c>
      <c r="H1136">
        <f t="shared" si="138"/>
        <v>-0.17354063411537837</v>
      </c>
      <c r="I1136">
        <f t="shared" si="139"/>
        <v>0.76471062386116107</v>
      </c>
      <c r="J1136">
        <f t="shared" si="140"/>
        <v>1.7452200504612772</v>
      </c>
      <c r="L1136">
        <f t="shared" si="141"/>
        <v>48</v>
      </c>
      <c r="M1136">
        <v>6</v>
      </c>
      <c r="N1136" s="3">
        <f t="shared" si="142"/>
        <v>0.05</v>
      </c>
      <c r="O1136" s="4">
        <f>IF(AR1136&gt;0.05,1,0.05)</f>
        <v>0.05</v>
      </c>
      <c r="W1136" s="3">
        <f t="shared" si="143"/>
        <v>5.0020839411324403</v>
      </c>
      <c r="Y1136">
        <f>(1-EXP(-W1136*A1136))/W1136</f>
        <v>0.19991647129245674</v>
      </c>
      <c r="Z1136">
        <f>A1136-Y1136</f>
        <v>2.5562455418127934</v>
      </c>
      <c r="AH1136" s="3">
        <v>0.19991647129245599</v>
      </c>
      <c r="AI1136" s="3">
        <v>2.5562455418128001</v>
      </c>
      <c r="AR1136">
        <v>0.05</v>
      </c>
      <c r="AS1136" s="4">
        <f>0.5/SIN(O1136)*0.5</f>
        <v>5.0020839411324403</v>
      </c>
      <c r="AU1136" s="4">
        <f t="shared" si="144"/>
        <v>0.19991647129245674</v>
      </c>
      <c r="AV1136" s="4">
        <f t="shared" si="145"/>
        <v>2.5562455418127934</v>
      </c>
    </row>
    <row r="1137" spans="1:48" x14ac:dyDescent="0.3">
      <c r="A1137">
        <v>2.75616201310525</v>
      </c>
      <c r="E1137" cm="1">
        <f t="array" ref="E1137">INDEX($C$2:$C$104,L1137)</f>
        <v>-0.29251581690738393</v>
      </c>
      <c r="G1137">
        <f>PI()/12*(M1137-12)</f>
        <v>-1.308996938995747</v>
      </c>
      <c r="H1137">
        <f t="shared" si="138"/>
        <v>-0.17354063411537837</v>
      </c>
      <c r="I1137">
        <f t="shared" si="139"/>
        <v>0.76471062386116107</v>
      </c>
      <c r="J1137">
        <f t="shared" si="140"/>
        <v>1.5464128713255738</v>
      </c>
      <c r="L1137">
        <f t="shared" si="141"/>
        <v>48</v>
      </c>
      <c r="M1137">
        <v>7</v>
      </c>
      <c r="N1137" s="3">
        <f t="shared" si="142"/>
        <v>0.05</v>
      </c>
      <c r="O1137" s="4">
        <f>IF(AR1137&gt;0.05,1,0.05)</f>
        <v>0.05</v>
      </c>
      <c r="W1137" s="3">
        <f t="shared" si="143"/>
        <v>5.0020839411324403</v>
      </c>
      <c r="Y1137">
        <f>(1-EXP(-W1137*A1137))/W1137</f>
        <v>0.19991647129245674</v>
      </c>
      <c r="Z1137">
        <f>A1137-Y1137</f>
        <v>2.5562455418127934</v>
      </c>
      <c r="AH1137" s="3">
        <v>0.19991647129245599</v>
      </c>
      <c r="AI1137" s="3">
        <v>2.5562455418128001</v>
      </c>
      <c r="AR1137">
        <v>0.05</v>
      </c>
      <c r="AS1137" s="4">
        <f>0.5/SIN(O1137)*0.5</f>
        <v>5.0020839411324403</v>
      </c>
      <c r="AU1137" s="4">
        <f t="shared" si="144"/>
        <v>0.19991647129245674</v>
      </c>
      <c r="AV1137" s="4">
        <f t="shared" si="145"/>
        <v>2.5562455418127934</v>
      </c>
    </row>
    <row r="1138" spans="1:48" x14ac:dyDescent="0.3">
      <c r="A1138">
        <v>2.75616201310525</v>
      </c>
      <c r="E1138" cm="1">
        <f t="array" ref="E1138">INDEX($C$2:$C$104,L1138)</f>
        <v>-0.29251581690738393</v>
      </c>
      <c r="G1138">
        <f>PI()/12*(M1138-12)</f>
        <v>-1.0471975511965976</v>
      </c>
      <c r="H1138">
        <f t="shared" si="138"/>
        <v>-0.17354063411537837</v>
      </c>
      <c r="I1138">
        <f t="shared" si="139"/>
        <v>0.76471062386116107</v>
      </c>
      <c r="J1138">
        <f t="shared" si="140"/>
        <v>1.3604335655695032</v>
      </c>
      <c r="L1138">
        <f t="shared" si="141"/>
        <v>48</v>
      </c>
      <c r="M1138">
        <v>8</v>
      </c>
      <c r="N1138" s="3">
        <f t="shared" si="142"/>
        <v>0.21036276122539332</v>
      </c>
      <c r="O1138" s="4">
        <f>IF(AR1138&gt;0.05,1,0.05)</f>
        <v>1</v>
      </c>
      <c r="W1138" s="3">
        <f t="shared" si="143"/>
        <v>1.197233846852692</v>
      </c>
      <c r="Y1138">
        <f>(1-EXP(-W1138*A1138))/W1138</f>
        <v>0.80444465181904479</v>
      </c>
      <c r="Z1138">
        <f>A1138-Y1138</f>
        <v>1.9517173612862053</v>
      </c>
      <c r="AH1138" s="3">
        <v>0.80444465181904501</v>
      </c>
      <c r="AI1138" s="3">
        <v>1.95171736128621</v>
      </c>
      <c r="AR1138">
        <v>0.21036276122539332</v>
      </c>
      <c r="AS1138" s="4">
        <f>0.5/SIN(O1138)*0.5</f>
        <v>0.29709877644453031</v>
      </c>
      <c r="AU1138" s="4">
        <f t="shared" si="144"/>
        <v>1.881739823473825</v>
      </c>
      <c r="AV1138" s="4">
        <f t="shared" si="145"/>
        <v>0.87442218963142504</v>
      </c>
    </row>
    <row r="1139" spans="1:48" x14ac:dyDescent="0.3">
      <c r="A1139">
        <v>2.75616201310525</v>
      </c>
      <c r="E1139" cm="1">
        <f t="array" ref="E1139">INDEX($C$2:$C$104,L1139)</f>
        <v>-0.29251581690738393</v>
      </c>
      <c r="G1139">
        <f>PI()/12*(M1139-12)</f>
        <v>-0.78539816339744828</v>
      </c>
      <c r="H1139">
        <f t="shared" si="138"/>
        <v>-0.17354063411537837</v>
      </c>
      <c r="I1139">
        <f t="shared" si="139"/>
        <v>0.76471062386116107</v>
      </c>
      <c r="J1139">
        <f t="shared" si="140"/>
        <v>1.19480860421104</v>
      </c>
      <c r="L1139">
        <f t="shared" si="141"/>
        <v>48</v>
      </c>
      <c r="M1139">
        <v>9</v>
      </c>
      <c r="N1139" s="3">
        <f t="shared" si="142"/>
        <v>0.3759877225838566</v>
      </c>
      <c r="O1139" s="4">
        <f>IF(AR1139&gt;0.05,1,0.05)</f>
        <v>1</v>
      </c>
      <c r="W1139" s="3">
        <f t="shared" si="143"/>
        <v>0.68084376998282348</v>
      </c>
      <c r="Y1139">
        <f>(1-EXP(-W1139*A1139))/W1139</f>
        <v>1.2438643636237465</v>
      </c>
      <c r="Z1139">
        <f>A1139-Y1139</f>
        <v>1.5122976494815035</v>
      </c>
      <c r="AH1139" s="3">
        <v>1.2438643636237401</v>
      </c>
      <c r="AI1139" s="3">
        <v>1.5122976494814999</v>
      </c>
      <c r="AR1139">
        <v>0.3759877225838566</v>
      </c>
      <c r="AS1139" s="4">
        <f>0.5/SIN(O1139)*0.5</f>
        <v>0.29709877644453031</v>
      </c>
      <c r="AU1139" s="4">
        <f t="shared" si="144"/>
        <v>1.881739823473825</v>
      </c>
      <c r="AV1139" s="4">
        <f t="shared" si="145"/>
        <v>0.87442218963142504</v>
      </c>
    </row>
    <row r="1140" spans="1:48" x14ac:dyDescent="0.3">
      <c r="A1140">
        <v>2.75616201310525</v>
      </c>
      <c r="E1140" cm="1">
        <f t="array" ref="E1140">INDEX($C$2:$C$104,L1140)</f>
        <v>-0.29251581690738393</v>
      </c>
      <c r="G1140">
        <f>PI()/12*(M1140-12)</f>
        <v>-0.52359877559829882</v>
      </c>
      <c r="H1140">
        <f t="shared" si="138"/>
        <v>-0.17354063411537837</v>
      </c>
      <c r="I1140">
        <f t="shared" si="139"/>
        <v>0.76471062386116107</v>
      </c>
      <c r="J1140">
        <f t="shared" si="140"/>
        <v>1.0601763977716558</v>
      </c>
      <c r="L1140">
        <f t="shared" si="141"/>
        <v>48</v>
      </c>
      <c r="M1140">
        <v>10</v>
      </c>
      <c r="N1140" s="3">
        <f t="shared" si="142"/>
        <v>0.51061992902324072</v>
      </c>
      <c r="O1140" s="4">
        <f>IF(AR1140&gt;0.05,1,0.05)</f>
        <v>1</v>
      </c>
      <c r="W1140" s="3">
        <f t="shared" si="143"/>
        <v>0.51154224200823928</v>
      </c>
      <c r="Y1140">
        <f>(1-EXP(-W1140*A1140))/W1140</f>
        <v>1.4775527849033749</v>
      </c>
      <c r="Z1140">
        <f>A1140-Y1140</f>
        <v>1.2786092282018751</v>
      </c>
      <c r="AH1140" s="3">
        <v>1.4775527849033701</v>
      </c>
      <c r="AI1140" s="3">
        <v>1.2786092282018799</v>
      </c>
      <c r="AR1140">
        <v>0.51061992902324072</v>
      </c>
      <c r="AS1140" s="4">
        <f>0.5/SIN(O1140)*0.5</f>
        <v>0.29709877644453031</v>
      </c>
      <c r="AU1140" s="4">
        <f t="shared" si="144"/>
        <v>1.881739823473825</v>
      </c>
      <c r="AV1140" s="4">
        <f t="shared" si="145"/>
        <v>0.87442218963142504</v>
      </c>
    </row>
    <row r="1141" spans="1:48" x14ac:dyDescent="0.3">
      <c r="A1141">
        <v>2.75616201310525</v>
      </c>
      <c r="E1141" cm="1">
        <f t="array" ref="E1141">INDEX($C$2:$C$104,L1141)</f>
        <v>-0.29251581690738393</v>
      </c>
      <c r="G1141">
        <f>PI()/12*(M1141-12)</f>
        <v>-0.26179938779914941</v>
      </c>
      <c r="H1141">
        <f t="shared" si="138"/>
        <v>-0.17354063411537837</v>
      </c>
      <c r="I1141">
        <f t="shared" si="139"/>
        <v>0.76471062386116107</v>
      </c>
      <c r="J1141">
        <f t="shared" si="140"/>
        <v>0.97022598235709334</v>
      </c>
      <c r="L1141">
        <f t="shared" si="141"/>
        <v>48</v>
      </c>
      <c r="M1141">
        <v>11</v>
      </c>
      <c r="N1141" s="3">
        <f t="shared" si="142"/>
        <v>0.60057034443780322</v>
      </c>
      <c r="O1141" s="4">
        <f>IF(AR1141&gt;0.05,1,0.05)</f>
        <v>1</v>
      </c>
      <c r="W1141" s="3">
        <f t="shared" si="143"/>
        <v>0.44238931437746859</v>
      </c>
      <c r="Y1141">
        <f>(1-EXP(-W1141*A1141))/W1141</f>
        <v>1.5926291144625901</v>
      </c>
      <c r="Z1141">
        <f>A1141-Y1141</f>
        <v>1.1635328986426599</v>
      </c>
      <c r="AH1141" s="3">
        <v>1.5926291144625899</v>
      </c>
      <c r="AI1141" s="3">
        <v>1.1635328986426601</v>
      </c>
      <c r="AR1141">
        <v>0.60057034443780322</v>
      </c>
      <c r="AS1141" s="4">
        <f>0.5/SIN(O1141)*0.5</f>
        <v>0.29709877644453031</v>
      </c>
      <c r="AU1141" s="4">
        <f t="shared" si="144"/>
        <v>1.881739823473825</v>
      </c>
      <c r="AV1141" s="4">
        <f t="shared" si="145"/>
        <v>0.87442218963142504</v>
      </c>
    </row>
    <row r="1142" spans="1:48" x14ac:dyDescent="0.3">
      <c r="A1142">
        <v>2.75616201310525</v>
      </c>
      <c r="E1142" cm="1">
        <f t="array" ref="E1142">INDEX($C$2:$C$104,L1142)</f>
        <v>-0.29251581690738393</v>
      </c>
      <c r="G1142">
        <f>PI()/12*(M1142-12)</f>
        <v>0</v>
      </c>
      <c r="H1142">
        <f t="shared" si="138"/>
        <v>-0.17354063411537837</v>
      </c>
      <c r="I1142">
        <f t="shared" si="139"/>
        <v>0.76471062386116107</v>
      </c>
      <c r="J1142">
        <f t="shared" si="140"/>
        <v>0.93828764014528576</v>
      </c>
      <c r="L1142">
        <f t="shared" si="141"/>
        <v>48</v>
      </c>
      <c r="M1142">
        <v>12</v>
      </c>
      <c r="N1142" s="3">
        <f t="shared" si="142"/>
        <v>0.6325086866496108</v>
      </c>
      <c r="O1142" s="4">
        <f>IF(AR1142&gt;0.05,1,0.05)</f>
        <v>1</v>
      </c>
      <c r="W1142" s="3">
        <f t="shared" si="143"/>
        <v>0.42289020812356526</v>
      </c>
      <c r="Y1142">
        <f>(1-EXP(-W1142*A1142))/W1142</f>
        <v>1.6274911534779108</v>
      </c>
      <c r="Z1142">
        <f>A1142-Y1142</f>
        <v>1.1286708596273392</v>
      </c>
      <c r="AH1142" s="3">
        <v>1.62749115347791</v>
      </c>
      <c r="AI1142" s="3">
        <v>1.12867085962734</v>
      </c>
      <c r="AR1142">
        <v>0.6325086866496108</v>
      </c>
      <c r="AS1142" s="4">
        <f>0.5/SIN(O1142)*0.5</f>
        <v>0.29709877644453031</v>
      </c>
      <c r="AU1142" s="4">
        <f t="shared" si="144"/>
        <v>1.881739823473825</v>
      </c>
      <c r="AV1142" s="4">
        <f t="shared" si="145"/>
        <v>0.87442218963142504</v>
      </c>
    </row>
    <row r="1143" spans="1:48" x14ac:dyDescent="0.3">
      <c r="A1143">
        <v>2.75616201310525</v>
      </c>
      <c r="E1143" cm="1">
        <f t="array" ref="E1143">INDEX($C$2:$C$104,L1143)</f>
        <v>-0.29251581690738393</v>
      </c>
      <c r="G1143">
        <f>PI()/12*(M1143-12)</f>
        <v>0.26179938779914941</v>
      </c>
      <c r="H1143">
        <f t="shared" si="138"/>
        <v>-0.17354063411537837</v>
      </c>
      <c r="I1143">
        <f t="shared" si="139"/>
        <v>0.76471062386116107</v>
      </c>
      <c r="J1143">
        <f t="shared" si="140"/>
        <v>0.97022598235709334</v>
      </c>
      <c r="L1143">
        <f t="shared" si="141"/>
        <v>48</v>
      </c>
      <c r="M1143">
        <v>13</v>
      </c>
      <c r="N1143" s="3">
        <f t="shared" si="142"/>
        <v>0.60057034443780322</v>
      </c>
      <c r="O1143" s="4">
        <f>IF(AR1143&gt;0.05,1,0.05)</f>
        <v>1</v>
      </c>
      <c r="W1143" s="3">
        <f t="shared" si="143"/>
        <v>0.44238931437746859</v>
      </c>
      <c r="Y1143">
        <f>(1-EXP(-W1143*A1143))/W1143</f>
        <v>1.5926291144625901</v>
      </c>
      <c r="Z1143">
        <f>A1143-Y1143</f>
        <v>1.1635328986426599</v>
      </c>
      <c r="AH1143" s="3">
        <v>1.5926291144625899</v>
      </c>
      <c r="AI1143" s="3">
        <v>1.1635328986426601</v>
      </c>
      <c r="AR1143">
        <v>0.60057034443780322</v>
      </c>
      <c r="AS1143" s="4">
        <f>0.5/SIN(O1143)*0.5</f>
        <v>0.29709877644453031</v>
      </c>
      <c r="AU1143" s="4">
        <f t="shared" si="144"/>
        <v>1.881739823473825</v>
      </c>
      <c r="AV1143" s="4">
        <f t="shared" si="145"/>
        <v>0.87442218963142504</v>
      </c>
    </row>
    <row r="1144" spans="1:48" x14ac:dyDescent="0.3">
      <c r="A1144">
        <v>2.75616201310525</v>
      </c>
      <c r="E1144" cm="1">
        <f t="array" ref="E1144">INDEX($C$2:$C$104,L1144)</f>
        <v>-0.29251581690738393</v>
      </c>
      <c r="G1144">
        <f>PI()/12*(M1144-12)</f>
        <v>0.52359877559829882</v>
      </c>
      <c r="H1144">
        <f t="shared" si="138"/>
        <v>-0.17354063411537837</v>
      </c>
      <c r="I1144">
        <f t="shared" si="139"/>
        <v>0.76471062386116107</v>
      </c>
      <c r="J1144">
        <f t="shared" si="140"/>
        <v>1.0601763977716558</v>
      </c>
      <c r="L1144">
        <f t="shared" si="141"/>
        <v>48</v>
      </c>
      <c r="M1144">
        <v>14</v>
      </c>
      <c r="N1144" s="3">
        <f t="shared" si="142"/>
        <v>0.51061992902324072</v>
      </c>
      <c r="O1144" s="4">
        <f>IF(AR1144&gt;0.05,1,0.05)</f>
        <v>1</v>
      </c>
      <c r="W1144" s="3">
        <f t="shared" si="143"/>
        <v>0.51154224200823928</v>
      </c>
      <c r="Y1144">
        <f>(1-EXP(-W1144*A1144))/W1144</f>
        <v>1.4775527849033749</v>
      </c>
      <c r="Z1144">
        <f>A1144-Y1144</f>
        <v>1.2786092282018751</v>
      </c>
      <c r="AH1144" s="3">
        <v>1.4775527849033701</v>
      </c>
      <c r="AI1144" s="3">
        <v>1.2786092282018799</v>
      </c>
      <c r="AR1144">
        <v>0.51061992902324072</v>
      </c>
      <c r="AS1144" s="4">
        <f>0.5/SIN(O1144)*0.5</f>
        <v>0.29709877644453031</v>
      </c>
      <c r="AU1144" s="4">
        <f t="shared" si="144"/>
        <v>1.881739823473825</v>
      </c>
      <c r="AV1144" s="4">
        <f t="shared" si="145"/>
        <v>0.87442218963142504</v>
      </c>
    </row>
    <row r="1145" spans="1:48" x14ac:dyDescent="0.3">
      <c r="A1145">
        <v>2.75616201310525</v>
      </c>
      <c r="E1145" cm="1">
        <f t="array" ref="E1145">INDEX($C$2:$C$104,L1145)</f>
        <v>-0.29251581690738393</v>
      </c>
      <c r="G1145">
        <f>PI()/12*(M1145-12)</f>
        <v>0.78539816339744828</v>
      </c>
      <c r="H1145">
        <f t="shared" si="138"/>
        <v>-0.17354063411537837</v>
      </c>
      <c r="I1145">
        <f t="shared" si="139"/>
        <v>0.76471062386116107</v>
      </c>
      <c r="J1145">
        <f t="shared" si="140"/>
        <v>1.19480860421104</v>
      </c>
      <c r="L1145">
        <f t="shared" si="141"/>
        <v>48</v>
      </c>
      <c r="M1145">
        <v>15</v>
      </c>
      <c r="N1145" s="3">
        <f t="shared" si="142"/>
        <v>0.3759877225838566</v>
      </c>
      <c r="O1145" s="4">
        <f>IF(AR1145&gt;0.05,1,0.05)</f>
        <v>1</v>
      </c>
      <c r="W1145" s="3">
        <f t="shared" si="143"/>
        <v>0.68084376998282348</v>
      </c>
      <c r="Y1145">
        <f>(1-EXP(-W1145*A1145))/W1145</f>
        <v>1.2438643636237465</v>
      </c>
      <c r="Z1145">
        <f>A1145-Y1145</f>
        <v>1.5122976494815035</v>
      </c>
      <c r="AH1145" s="3">
        <v>1.2438643636237401</v>
      </c>
      <c r="AI1145" s="3">
        <v>1.5122976494814999</v>
      </c>
      <c r="AR1145">
        <v>0.3759877225838566</v>
      </c>
      <c r="AS1145" s="4">
        <f>0.5/SIN(O1145)*0.5</f>
        <v>0.29709877644453031</v>
      </c>
      <c r="AU1145" s="4">
        <f t="shared" si="144"/>
        <v>1.881739823473825</v>
      </c>
      <c r="AV1145" s="4">
        <f t="shared" si="145"/>
        <v>0.87442218963142504</v>
      </c>
    </row>
    <row r="1146" spans="1:48" x14ac:dyDescent="0.3">
      <c r="A1146">
        <v>2.75616201310525</v>
      </c>
      <c r="E1146" cm="1">
        <f t="array" ref="E1146">INDEX($C$2:$C$104,L1146)</f>
        <v>-0.29251581690738393</v>
      </c>
      <c r="G1146">
        <f>PI()/12*(M1146-12)</f>
        <v>1.0471975511965976</v>
      </c>
      <c r="H1146">
        <f t="shared" si="138"/>
        <v>-0.17354063411537837</v>
      </c>
      <c r="I1146">
        <f t="shared" si="139"/>
        <v>0.76471062386116107</v>
      </c>
      <c r="J1146">
        <f t="shared" si="140"/>
        <v>1.3604335655695032</v>
      </c>
      <c r="L1146">
        <f t="shared" si="141"/>
        <v>48</v>
      </c>
      <c r="M1146">
        <v>16</v>
      </c>
      <c r="N1146" s="3">
        <f t="shared" si="142"/>
        <v>0.21036276122539332</v>
      </c>
      <c r="O1146" s="4">
        <f>IF(AR1146&gt;0.05,1,0.05)</f>
        <v>1</v>
      </c>
      <c r="W1146" s="3">
        <f t="shared" si="143"/>
        <v>1.197233846852692</v>
      </c>
      <c r="Y1146">
        <f>(1-EXP(-W1146*A1146))/W1146</f>
        <v>0.80444465181904479</v>
      </c>
      <c r="Z1146">
        <f>A1146-Y1146</f>
        <v>1.9517173612862053</v>
      </c>
      <c r="AH1146" s="3">
        <v>0.80444465181904501</v>
      </c>
      <c r="AI1146" s="3">
        <v>1.95171736128621</v>
      </c>
      <c r="AR1146">
        <v>0.21036276122539332</v>
      </c>
      <c r="AS1146" s="4">
        <f>0.5/SIN(O1146)*0.5</f>
        <v>0.29709877644453031</v>
      </c>
      <c r="AU1146" s="4">
        <f t="shared" si="144"/>
        <v>1.881739823473825</v>
      </c>
      <c r="AV1146" s="4">
        <f t="shared" si="145"/>
        <v>0.87442218963142504</v>
      </c>
    </row>
    <row r="1147" spans="1:48" x14ac:dyDescent="0.3">
      <c r="A1147">
        <v>2.75616201310525</v>
      </c>
      <c r="E1147" cm="1">
        <f t="array" ref="E1147">INDEX($C$2:$C$104,L1147)</f>
        <v>-0.29251581690738393</v>
      </c>
      <c r="G1147">
        <f>PI()/12*(M1147-12)</f>
        <v>1.308996938995747</v>
      </c>
      <c r="H1147">
        <f t="shared" si="138"/>
        <v>-0.17354063411537837</v>
      </c>
      <c r="I1147">
        <f t="shared" si="139"/>
        <v>0.76471062386116107</v>
      </c>
      <c r="J1147">
        <f t="shared" si="140"/>
        <v>1.5464128713255738</v>
      </c>
      <c r="L1147">
        <f t="shared" si="141"/>
        <v>48</v>
      </c>
      <c r="M1147">
        <v>17</v>
      </c>
      <c r="N1147" s="3">
        <f t="shared" si="142"/>
        <v>0.05</v>
      </c>
      <c r="O1147" s="4">
        <f>IF(AR1147&gt;0.05,1,0.05)</f>
        <v>0.05</v>
      </c>
      <c r="W1147" s="3">
        <f t="shared" si="143"/>
        <v>5.0020839411324403</v>
      </c>
      <c r="Y1147">
        <f>(1-EXP(-W1147*A1147))/W1147</f>
        <v>0.19991647129245674</v>
      </c>
      <c r="Z1147">
        <f>A1147-Y1147</f>
        <v>2.5562455418127934</v>
      </c>
      <c r="AH1147" s="3">
        <v>0.19991647129245599</v>
      </c>
      <c r="AI1147" s="3">
        <v>2.5562455418128001</v>
      </c>
      <c r="AR1147">
        <v>0.05</v>
      </c>
      <c r="AS1147" s="4">
        <f>0.5/SIN(O1147)*0.5</f>
        <v>5.0020839411324403</v>
      </c>
      <c r="AU1147" s="4">
        <f t="shared" si="144"/>
        <v>0.19991647129245674</v>
      </c>
      <c r="AV1147" s="4">
        <f t="shared" si="145"/>
        <v>2.5562455418127934</v>
      </c>
    </row>
    <row r="1148" spans="1:48" x14ac:dyDescent="0.3">
      <c r="A1148">
        <v>2.75616201310525</v>
      </c>
      <c r="E1148" cm="1">
        <f t="array" ref="E1148">INDEX($C$2:$C$104,L1148)</f>
        <v>-0.29251581690738393</v>
      </c>
      <c r="G1148">
        <f>PI()/12*(M1148-12)</f>
        <v>1.5707963267948966</v>
      </c>
      <c r="H1148">
        <f t="shared" si="138"/>
        <v>-0.17354063411537837</v>
      </c>
      <c r="I1148">
        <f t="shared" si="139"/>
        <v>0.76471062386116107</v>
      </c>
      <c r="J1148">
        <f t="shared" si="140"/>
        <v>1.7452200504612772</v>
      </c>
      <c r="L1148">
        <f t="shared" si="141"/>
        <v>48</v>
      </c>
      <c r="M1148">
        <v>18</v>
      </c>
      <c r="N1148" s="3">
        <f t="shared" si="142"/>
        <v>0.05</v>
      </c>
      <c r="O1148" s="4">
        <f>IF(AR1148&gt;0.05,1,0.05)</f>
        <v>0.05</v>
      </c>
      <c r="W1148" s="3">
        <f t="shared" si="143"/>
        <v>5.0020839411324403</v>
      </c>
      <c r="Y1148">
        <f>(1-EXP(-W1148*A1148))/W1148</f>
        <v>0.19991647129245674</v>
      </c>
      <c r="Z1148">
        <f>A1148-Y1148</f>
        <v>2.5562455418127934</v>
      </c>
      <c r="AH1148" s="3">
        <v>0.19991647129245599</v>
      </c>
      <c r="AI1148" s="3">
        <v>2.5562455418128001</v>
      </c>
      <c r="AR1148">
        <v>0.05</v>
      </c>
      <c r="AS1148" s="4">
        <f>0.5/SIN(O1148)*0.5</f>
        <v>5.0020839411324403</v>
      </c>
      <c r="AU1148" s="4">
        <f t="shared" si="144"/>
        <v>0.19991647129245674</v>
      </c>
      <c r="AV1148" s="4">
        <f t="shared" si="145"/>
        <v>2.5562455418127934</v>
      </c>
    </row>
    <row r="1149" spans="1:48" x14ac:dyDescent="0.3">
      <c r="A1149">
        <v>2.75616201310525</v>
      </c>
      <c r="E1149" cm="1">
        <f t="array" ref="E1149">INDEX($C$2:$C$104,L1149)</f>
        <v>-0.29251581690738393</v>
      </c>
      <c r="G1149">
        <f>PI()/12*(M1149-12)</f>
        <v>1.8325957145940459</v>
      </c>
      <c r="H1149">
        <f t="shared" si="138"/>
        <v>-0.17354063411537837</v>
      </c>
      <c r="I1149">
        <f t="shared" si="139"/>
        <v>0.76471062386116107</v>
      </c>
      <c r="J1149">
        <f t="shared" si="140"/>
        <v>1.9513798542706893</v>
      </c>
      <c r="L1149">
        <f t="shared" si="141"/>
        <v>48</v>
      </c>
      <c r="M1149">
        <v>19</v>
      </c>
      <c r="N1149" s="3">
        <f t="shared" si="142"/>
        <v>0.05</v>
      </c>
      <c r="O1149" s="4">
        <f>IF(AR1149&gt;0.05,1,0.05)</f>
        <v>0.05</v>
      </c>
      <c r="W1149" s="3">
        <f t="shared" si="143"/>
        <v>5.0020839411324403</v>
      </c>
      <c r="Y1149">
        <f>(1-EXP(-W1149*A1149))/W1149</f>
        <v>0.19991647129245674</v>
      </c>
      <c r="Z1149">
        <f>A1149-Y1149</f>
        <v>2.5562455418127934</v>
      </c>
      <c r="AH1149" s="3">
        <v>0.19991647129245599</v>
      </c>
      <c r="AI1149" s="3">
        <v>2.5562455418128001</v>
      </c>
      <c r="AR1149">
        <v>0.05</v>
      </c>
      <c r="AS1149" s="4">
        <f>0.5/SIN(O1149)*0.5</f>
        <v>5.0020839411324403</v>
      </c>
      <c r="AU1149" s="4">
        <f t="shared" si="144"/>
        <v>0.19991647129245674</v>
      </c>
      <c r="AV1149" s="4">
        <f t="shared" si="145"/>
        <v>2.5562455418127934</v>
      </c>
    </row>
    <row r="1150" spans="1:48" x14ac:dyDescent="0.3">
      <c r="A1150">
        <v>2.75616201310525</v>
      </c>
      <c r="E1150" cm="1">
        <f t="array" ref="E1150">INDEX($C$2:$C$104,L1150)</f>
        <v>-0.29251581690738393</v>
      </c>
      <c r="G1150">
        <f>PI()/12*(M1150-12)</f>
        <v>2.0943951023931953</v>
      </c>
      <c r="H1150">
        <f t="shared" si="138"/>
        <v>-0.17354063411537837</v>
      </c>
      <c r="I1150">
        <f t="shared" si="139"/>
        <v>0.76471062386116107</v>
      </c>
      <c r="J1150">
        <f t="shared" si="140"/>
        <v>2.1602367323597034</v>
      </c>
      <c r="L1150">
        <f t="shared" si="141"/>
        <v>48</v>
      </c>
      <c r="M1150">
        <v>20</v>
      </c>
      <c r="N1150" s="3">
        <f t="shared" si="142"/>
        <v>0.05</v>
      </c>
      <c r="O1150" s="4">
        <f>IF(AR1150&gt;0.05,1,0.05)</f>
        <v>0.05</v>
      </c>
      <c r="W1150" s="3">
        <f t="shared" si="143"/>
        <v>5.0020839411324403</v>
      </c>
      <c r="Y1150">
        <f>(1-EXP(-W1150*A1150))/W1150</f>
        <v>0.19991647129245674</v>
      </c>
      <c r="Z1150">
        <f>A1150-Y1150</f>
        <v>2.5562455418127934</v>
      </c>
      <c r="AH1150" s="3">
        <v>0.19991647129245599</v>
      </c>
      <c r="AI1150" s="3">
        <v>2.5562455418128001</v>
      </c>
      <c r="AR1150">
        <v>0.05</v>
      </c>
      <c r="AS1150" s="4">
        <f>0.5/SIN(O1150)*0.5</f>
        <v>5.0020839411324403</v>
      </c>
      <c r="AU1150" s="4">
        <f t="shared" si="144"/>
        <v>0.19991647129245674</v>
      </c>
      <c r="AV1150" s="4">
        <f t="shared" si="145"/>
        <v>2.5562455418127934</v>
      </c>
    </row>
    <row r="1151" spans="1:48" x14ac:dyDescent="0.3">
      <c r="A1151">
        <v>2.75616201310525</v>
      </c>
      <c r="E1151" cm="1">
        <f t="array" ref="E1151">INDEX($C$2:$C$104,L1151)</f>
        <v>-0.29251581690738393</v>
      </c>
      <c r="G1151">
        <f>PI()/12*(M1151-12)</f>
        <v>2.3561944901923448</v>
      </c>
      <c r="H1151">
        <f t="shared" si="138"/>
        <v>-0.17354063411537837</v>
      </c>
      <c r="I1151">
        <f t="shared" si="139"/>
        <v>0.76471062386116107</v>
      </c>
      <c r="J1151">
        <f t="shared" si="140"/>
        <v>2.3663806874510609</v>
      </c>
      <c r="L1151">
        <f t="shared" si="141"/>
        <v>48</v>
      </c>
      <c r="M1151">
        <v>21</v>
      </c>
      <c r="N1151" s="3">
        <f t="shared" si="142"/>
        <v>0.05</v>
      </c>
      <c r="O1151" s="4">
        <f>IF(AR1151&gt;0.05,1,0.05)</f>
        <v>0.05</v>
      </c>
      <c r="W1151" s="3">
        <f t="shared" si="143"/>
        <v>5.0020839411324403</v>
      </c>
      <c r="Y1151">
        <f>(1-EXP(-W1151*A1151))/W1151</f>
        <v>0.19991647129245674</v>
      </c>
      <c r="Z1151">
        <f>A1151-Y1151</f>
        <v>2.5562455418127934</v>
      </c>
      <c r="AH1151" s="3">
        <v>0.19991647129245599</v>
      </c>
      <c r="AI1151" s="3">
        <v>2.5562455418128001</v>
      </c>
      <c r="AR1151">
        <v>0.05</v>
      </c>
      <c r="AS1151" s="4">
        <f>0.5/SIN(O1151)*0.5</f>
        <v>5.0020839411324403</v>
      </c>
      <c r="AU1151" s="4">
        <f t="shared" si="144"/>
        <v>0.19991647129245674</v>
      </c>
      <c r="AV1151" s="4">
        <f t="shared" si="145"/>
        <v>2.5562455418127934</v>
      </c>
    </row>
    <row r="1152" spans="1:48" x14ac:dyDescent="0.3">
      <c r="A1152">
        <v>2.8186282695948699</v>
      </c>
      <c r="E1152" cm="1">
        <f t="array" ref="E1152">INDEX($C$2:$C$104,L1152)</f>
        <v>-0.29251581690738393</v>
      </c>
      <c r="G1152">
        <f>PI()/12*(M1152-12)</f>
        <v>2.617993877991494</v>
      </c>
      <c r="H1152">
        <f t="shared" si="138"/>
        <v>-0.17354063411537837</v>
      </c>
      <c r="I1152">
        <f t="shared" si="139"/>
        <v>0.76471062386116107</v>
      </c>
      <c r="J1152">
        <f t="shared" si="140"/>
        <v>2.5603836228206758</v>
      </c>
      <c r="L1152">
        <f t="shared" si="141"/>
        <v>48</v>
      </c>
      <c r="M1152">
        <v>22</v>
      </c>
      <c r="N1152" s="3">
        <f t="shared" si="142"/>
        <v>0.05</v>
      </c>
      <c r="O1152" s="4">
        <f>IF(AR1152&gt;0.05,1,0.05)</f>
        <v>0.05</v>
      </c>
      <c r="W1152" s="3">
        <f t="shared" si="143"/>
        <v>5.0020839411324403</v>
      </c>
      <c r="Y1152">
        <f>(1-EXP(-W1152*A1152))/W1152</f>
        <v>0.19991652651754241</v>
      </c>
      <c r="Z1152">
        <f>A1152-Y1152</f>
        <v>2.6187117430773275</v>
      </c>
      <c r="AH1152" s="3">
        <v>0.19991652651754199</v>
      </c>
      <c r="AI1152" s="3">
        <v>2.6187117430773199</v>
      </c>
      <c r="AR1152">
        <v>0.05</v>
      </c>
      <c r="AS1152" s="4">
        <f>0.5/SIN(O1152)*0.5</f>
        <v>5.0020839411324403</v>
      </c>
      <c r="AU1152" s="4">
        <f t="shared" si="144"/>
        <v>0.19991652651754241</v>
      </c>
      <c r="AV1152" s="4">
        <f t="shared" si="145"/>
        <v>2.6187117430773275</v>
      </c>
    </row>
    <row r="1153" spans="1:48" x14ac:dyDescent="0.3">
      <c r="A1153">
        <v>2.8186282695948699</v>
      </c>
      <c r="E1153" cm="1">
        <f t="array" ref="E1153">INDEX($C$2:$C$104,L1153)</f>
        <v>-0.29251581690738393</v>
      </c>
      <c r="G1153">
        <f>PI()/12*(M1153-12)</f>
        <v>2.8797932657906435</v>
      </c>
      <c r="H1153">
        <f t="shared" si="138"/>
        <v>-0.17354063411537837</v>
      </c>
      <c r="I1153">
        <f t="shared" si="139"/>
        <v>0.76471062386116107</v>
      </c>
      <c r="J1153">
        <f t="shared" si="140"/>
        <v>2.7194041650623086</v>
      </c>
      <c r="L1153">
        <f t="shared" si="141"/>
        <v>48</v>
      </c>
      <c r="M1153">
        <v>23</v>
      </c>
      <c r="N1153" s="3">
        <f t="shared" si="142"/>
        <v>0.05</v>
      </c>
      <c r="O1153" s="4">
        <f>IF(AR1153&gt;0.05,1,0.05)</f>
        <v>0.05</v>
      </c>
      <c r="W1153" s="3">
        <f t="shared" si="143"/>
        <v>5.0020839411324403</v>
      </c>
      <c r="Y1153">
        <f>(1-EXP(-W1153*A1153))/W1153</f>
        <v>0.19991652651754241</v>
      </c>
      <c r="Z1153">
        <f>A1153-Y1153</f>
        <v>2.6187117430773275</v>
      </c>
      <c r="AH1153" s="3">
        <v>0.19991652651754199</v>
      </c>
      <c r="AI1153" s="3">
        <v>2.6187117430773199</v>
      </c>
      <c r="AR1153">
        <v>0.05</v>
      </c>
      <c r="AS1153" s="4">
        <f>0.5/SIN(O1153)*0.5</f>
        <v>5.0020839411324403</v>
      </c>
      <c r="AU1153" s="4">
        <f t="shared" si="144"/>
        <v>0.19991652651754241</v>
      </c>
      <c r="AV1153" s="4">
        <f t="shared" si="145"/>
        <v>2.6187117430773275</v>
      </c>
    </row>
    <row r="1154" spans="1:48" x14ac:dyDescent="0.3">
      <c r="A1154">
        <v>2.8186282695948699</v>
      </c>
      <c r="E1154" cm="1">
        <f t="array" ref="E1154">INDEX($C$2:$C$104,L1154)</f>
        <v>-0.29740045988777369</v>
      </c>
      <c r="G1154">
        <f>PI()/12*(M1154-12)</f>
        <v>-3.1415926535897931</v>
      </c>
      <c r="H1154">
        <f t="shared" si="138"/>
        <v>-0.17635333197465503</v>
      </c>
      <c r="I1154">
        <f t="shared" si="139"/>
        <v>0.76357659073947948</v>
      </c>
      <c r="J1154">
        <f t="shared" si="140"/>
        <v>2.7932212902396647</v>
      </c>
      <c r="L1154">
        <f t="shared" si="141"/>
        <v>49</v>
      </c>
      <c r="M1154">
        <v>0</v>
      </c>
      <c r="N1154" s="3">
        <f t="shared" si="142"/>
        <v>0.05</v>
      </c>
      <c r="O1154" s="4">
        <f>IF(AR1154&gt;0.05,1,0.05)</f>
        <v>0.05</v>
      </c>
      <c r="W1154" s="3">
        <f t="shared" si="143"/>
        <v>5.0020839411324403</v>
      </c>
      <c r="Y1154">
        <f>(1-EXP(-W1154*A1154))/W1154</f>
        <v>0.19991652651754241</v>
      </c>
      <c r="Z1154">
        <f>A1154-Y1154</f>
        <v>2.6187117430773275</v>
      </c>
      <c r="AH1154" s="3">
        <v>0.19991652651754199</v>
      </c>
      <c r="AI1154" s="3">
        <v>2.6187117430773199</v>
      </c>
      <c r="AR1154">
        <v>0.05</v>
      </c>
      <c r="AS1154" s="4">
        <f>0.5/SIN(O1154)*0.5</f>
        <v>5.0020839411324403</v>
      </c>
      <c r="AU1154" s="4">
        <f t="shared" si="144"/>
        <v>0.19991652651754241</v>
      </c>
      <c r="AV1154" s="4">
        <f t="shared" si="145"/>
        <v>2.6187117430773275</v>
      </c>
    </row>
    <row r="1155" spans="1:48" x14ac:dyDescent="0.3">
      <c r="A1155">
        <v>2.8186282695948699</v>
      </c>
      <c r="E1155" cm="1">
        <f t="array" ref="E1155">INDEX($C$2:$C$104,L1155)</f>
        <v>-0.29740045988777369</v>
      </c>
      <c r="G1155">
        <f>PI()/12*(M1155-12)</f>
        <v>-2.8797932657906435</v>
      </c>
      <c r="H1155">
        <f t="shared" ref="H1155:H1218" si="146">SIN(E1155)*SIN(RADIANS(37))</f>
        <v>-0.17635333197465503</v>
      </c>
      <c r="I1155">
        <f t="shared" ref="I1155:I1218" si="147">COS(E1155)*COS(RADIANS(37))</f>
        <v>0.76357659073947948</v>
      </c>
      <c r="J1155">
        <f t="shared" ref="J1155:J1218" si="148">ACOS(H1155+I1155*COS(G1155))</f>
        <v>2.7236149406147545</v>
      </c>
      <c r="L1155">
        <f t="shared" ref="L1155:L1218" si="149">INT((ROW()-2)/24) + 1</f>
        <v>49</v>
      </c>
      <c r="M1155">
        <v>1</v>
      </c>
      <c r="N1155" s="3">
        <f t="shared" ref="N1155:N1218" si="150">MAX(0.05, PI()/2-J1155)</f>
        <v>0.05</v>
      </c>
      <c r="O1155" s="4">
        <f>IF(AR1155&gt;0.05,1,0.05)</f>
        <v>0.05</v>
      </c>
      <c r="W1155" s="3">
        <f t="shared" ref="W1155:W1218" si="151">0.5/SIN(N1155)*0.5</f>
        <v>5.0020839411324403</v>
      </c>
      <c r="Y1155">
        <f>(1-EXP(-W1155*A1155))/W1155</f>
        <v>0.19991652651754241</v>
      </c>
      <c r="Z1155">
        <f>A1155-Y1155</f>
        <v>2.6187117430773275</v>
      </c>
      <c r="AH1155" s="3">
        <v>0.19991652651754199</v>
      </c>
      <c r="AI1155" s="3">
        <v>2.6187117430773199</v>
      </c>
      <c r="AR1155">
        <v>0.05</v>
      </c>
      <c r="AS1155" s="4">
        <f>0.5/SIN(O1155)*0.5</f>
        <v>5.0020839411324403</v>
      </c>
      <c r="AU1155" s="4">
        <f t="shared" ref="AU1155:AU1218" si="152">(1-EXP(-AS1155*A1155))/AS1155</f>
        <v>0.19991652651754241</v>
      </c>
      <c r="AV1155" s="4">
        <f t="shared" ref="AV1155:AV1218" si="153">A1155-AU1155</f>
        <v>2.6187117430773275</v>
      </c>
    </row>
    <row r="1156" spans="1:48" x14ac:dyDescent="0.3">
      <c r="A1156">
        <v>2.8186282695948699</v>
      </c>
      <c r="E1156" cm="1">
        <f t="array" ref="E1156">INDEX($C$2:$C$104,L1156)</f>
        <v>-0.29740045988777369</v>
      </c>
      <c r="G1156">
        <f>PI()/12*(M1156-12)</f>
        <v>-2.617993877991494</v>
      </c>
      <c r="H1156">
        <f t="shared" si="146"/>
        <v>-0.17635333197465503</v>
      </c>
      <c r="I1156">
        <f t="shared" si="147"/>
        <v>0.76357659073947948</v>
      </c>
      <c r="J1156">
        <f t="shared" si="148"/>
        <v>2.5637263419815843</v>
      </c>
      <c r="L1156">
        <f t="shared" si="149"/>
        <v>49</v>
      </c>
      <c r="M1156">
        <v>2</v>
      </c>
      <c r="N1156" s="3">
        <f t="shared" si="150"/>
        <v>0.05</v>
      </c>
      <c r="O1156" s="4">
        <f>IF(AR1156&gt;0.05,1,0.05)</f>
        <v>0.05</v>
      </c>
      <c r="W1156" s="3">
        <f t="shared" si="151"/>
        <v>5.0020839411324403</v>
      </c>
      <c r="Y1156">
        <f>(1-EXP(-W1156*A1156))/W1156</f>
        <v>0.19991652651754241</v>
      </c>
      <c r="Z1156">
        <f>A1156-Y1156</f>
        <v>2.6187117430773275</v>
      </c>
      <c r="AH1156" s="3">
        <v>0.19991652651754199</v>
      </c>
      <c r="AI1156" s="3">
        <v>2.6187117430773199</v>
      </c>
      <c r="AR1156">
        <v>0.05</v>
      </c>
      <c r="AS1156" s="4">
        <f>0.5/SIN(O1156)*0.5</f>
        <v>5.0020839411324403</v>
      </c>
      <c r="AU1156" s="4">
        <f t="shared" si="152"/>
        <v>0.19991652651754241</v>
      </c>
      <c r="AV1156" s="4">
        <f t="shared" si="153"/>
        <v>2.6187117430773275</v>
      </c>
    </row>
    <row r="1157" spans="1:48" x14ac:dyDescent="0.3">
      <c r="A1157">
        <v>2.8186282695948699</v>
      </c>
      <c r="E1157" cm="1">
        <f t="array" ref="E1157">INDEX($C$2:$C$104,L1157)</f>
        <v>-0.29740045988777369</v>
      </c>
      <c r="G1157">
        <f>PI()/12*(M1157-12)</f>
        <v>-2.3561944901923448</v>
      </c>
      <c r="H1157">
        <f t="shared" si="146"/>
        <v>-0.17635333197465503</v>
      </c>
      <c r="I1157">
        <f t="shared" si="147"/>
        <v>0.76357659073947948</v>
      </c>
      <c r="J1157">
        <f t="shared" si="148"/>
        <v>2.369258053470241</v>
      </c>
      <c r="L1157">
        <f t="shared" si="149"/>
        <v>49</v>
      </c>
      <c r="M1157">
        <v>3</v>
      </c>
      <c r="N1157" s="3">
        <f t="shared" si="150"/>
        <v>0.05</v>
      </c>
      <c r="O1157" s="4">
        <f>IF(AR1157&gt;0.05,1,0.05)</f>
        <v>0.05</v>
      </c>
      <c r="W1157" s="3">
        <f t="shared" si="151"/>
        <v>5.0020839411324403</v>
      </c>
      <c r="Y1157">
        <f>(1-EXP(-W1157*A1157))/W1157</f>
        <v>0.19991652651754241</v>
      </c>
      <c r="Z1157">
        <f>A1157-Y1157</f>
        <v>2.6187117430773275</v>
      </c>
      <c r="AH1157" s="3">
        <v>0.19991652651754199</v>
      </c>
      <c r="AI1157" s="3">
        <v>2.6187117430773199</v>
      </c>
      <c r="AR1157">
        <v>0.05</v>
      </c>
      <c r="AS1157" s="4">
        <f>0.5/SIN(O1157)*0.5</f>
        <v>5.0020839411324403</v>
      </c>
      <c r="AU1157" s="4">
        <f t="shared" si="152"/>
        <v>0.19991652651754241</v>
      </c>
      <c r="AV1157" s="4">
        <f t="shared" si="153"/>
        <v>2.6187117430773275</v>
      </c>
    </row>
    <row r="1158" spans="1:48" x14ac:dyDescent="0.3">
      <c r="A1158">
        <v>2.8186282695948699</v>
      </c>
      <c r="E1158" cm="1">
        <f t="array" ref="E1158">INDEX($C$2:$C$104,L1158)</f>
        <v>-0.29740045988777369</v>
      </c>
      <c r="G1158">
        <f>PI()/12*(M1158-12)</f>
        <v>-2.0943951023931953</v>
      </c>
      <c r="H1158">
        <f t="shared" si="146"/>
        <v>-0.17635333197465503</v>
      </c>
      <c r="I1158">
        <f t="shared" si="147"/>
        <v>0.76357659073947948</v>
      </c>
      <c r="J1158">
        <f t="shared" si="148"/>
        <v>2.1629407458417553</v>
      </c>
      <c r="L1158">
        <f t="shared" si="149"/>
        <v>49</v>
      </c>
      <c r="M1158">
        <v>4</v>
      </c>
      <c r="N1158" s="3">
        <f t="shared" si="150"/>
        <v>0.05</v>
      </c>
      <c r="O1158" s="4">
        <f>IF(AR1158&gt;0.05,1,0.05)</f>
        <v>0.05</v>
      </c>
      <c r="W1158" s="3">
        <f t="shared" si="151"/>
        <v>5.0020839411324403</v>
      </c>
      <c r="Y1158">
        <f>(1-EXP(-W1158*A1158))/W1158</f>
        <v>0.19991652651754241</v>
      </c>
      <c r="Z1158">
        <f>A1158-Y1158</f>
        <v>2.6187117430773275</v>
      </c>
      <c r="AH1158" s="3">
        <v>0.19991652651754199</v>
      </c>
      <c r="AI1158" s="3">
        <v>2.6187117430773199</v>
      </c>
      <c r="AR1158">
        <v>0.05</v>
      </c>
      <c r="AS1158" s="4">
        <f>0.5/SIN(O1158)*0.5</f>
        <v>5.0020839411324403</v>
      </c>
      <c r="AU1158" s="4">
        <f t="shared" si="152"/>
        <v>0.19991652651754241</v>
      </c>
      <c r="AV1158" s="4">
        <f t="shared" si="153"/>
        <v>2.6187117430773275</v>
      </c>
    </row>
    <row r="1159" spans="1:48" x14ac:dyDescent="0.3">
      <c r="A1159">
        <v>2.8186282695948699</v>
      </c>
      <c r="E1159" cm="1">
        <f t="array" ref="E1159">INDEX($C$2:$C$104,L1159)</f>
        <v>-0.29740045988777369</v>
      </c>
      <c r="G1159">
        <f>PI()/12*(M1159-12)</f>
        <v>-1.8325957145940459</v>
      </c>
      <c r="H1159">
        <f t="shared" si="146"/>
        <v>-0.17635333197465503</v>
      </c>
      <c r="I1159">
        <f t="shared" si="147"/>
        <v>0.76357659073947948</v>
      </c>
      <c r="J1159">
        <f t="shared" si="148"/>
        <v>1.954094664754837</v>
      </c>
      <c r="L1159">
        <f t="shared" si="149"/>
        <v>49</v>
      </c>
      <c r="M1159">
        <v>5</v>
      </c>
      <c r="N1159" s="3">
        <f t="shared" si="150"/>
        <v>0.05</v>
      </c>
      <c r="O1159" s="4">
        <f>IF(AR1159&gt;0.05,1,0.05)</f>
        <v>0.05</v>
      </c>
      <c r="W1159" s="3">
        <f t="shared" si="151"/>
        <v>5.0020839411324403</v>
      </c>
      <c r="Y1159">
        <f>(1-EXP(-W1159*A1159))/W1159</f>
        <v>0.19991652651754241</v>
      </c>
      <c r="Z1159">
        <f>A1159-Y1159</f>
        <v>2.6187117430773275</v>
      </c>
      <c r="AH1159" s="3">
        <v>0.19991652651754199</v>
      </c>
      <c r="AI1159" s="3">
        <v>2.6187117430773199</v>
      </c>
      <c r="AR1159">
        <v>0.05</v>
      </c>
      <c r="AS1159" s="4">
        <f>0.5/SIN(O1159)*0.5</f>
        <v>5.0020839411324403</v>
      </c>
      <c r="AU1159" s="4">
        <f t="shared" si="152"/>
        <v>0.19991652651754241</v>
      </c>
      <c r="AV1159" s="4">
        <f t="shared" si="153"/>
        <v>2.6187117430773275</v>
      </c>
    </row>
    <row r="1160" spans="1:48" x14ac:dyDescent="0.3">
      <c r="A1160">
        <v>2.8186282695948699</v>
      </c>
      <c r="E1160" cm="1">
        <f t="array" ref="E1160">INDEX($C$2:$C$104,L1160)</f>
        <v>-0.29740045988777369</v>
      </c>
      <c r="G1160">
        <f>PI()/12*(M1160-12)</f>
        <v>-1.5707963267948966</v>
      </c>
      <c r="H1160">
        <f t="shared" si="146"/>
        <v>-0.17635333197465503</v>
      </c>
      <c r="I1160">
        <f t="shared" si="147"/>
        <v>0.76357659073947948</v>
      </c>
      <c r="J1160">
        <f t="shared" si="148"/>
        <v>1.7480768066753278</v>
      </c>
      <c r="L1160">
        <f t="shared" si="149"/>
        <v>49</v>
      </c>
      <c r="M1160">
        <v>6</v>
      </c>
      <c r="N1160" s="3">
        <f t="shared" si="150"/>
        <v>0.05</v>
      </c>
      <c r="O1160" s="4">
        <f>IF(AR1160&gt;0.05,1,0.05)</f>
        <v>0.05</v>
      </c>
      <c r="W1160" s="3">
        <f t="shared" si="151"/>
        <v>5.0020839411324403</v>
      </c>
      <c r="Y1160">
        <f>(1-EXP(-W1160*A1160))/W1160</f>
        <v>0.19991652651754241</v>
      </c>
      <c r="Z1160">
        <f>A1160-Y1160</f>
        <v>2.6187117430773275</v>
      </c>
      <c r="AH1160" s="3">
        <v>0.19991652651754199</v>
      </c>
      <c r="AI1160" s="3">
        <v>2.6187117430773199</v>
      </c>
      <c r="AR1160">
        <v>0.05</v>
      </c>
      <c r="AS1160" s="4">
        <f>0.5/SIN(O1160)*0.5</f>
        <v>5.0020839411324403</v>
      </c>
      <c r="AU1160" s="4">
        <f t="shared" si="152"/>
        <v>0.19991652651754241</v>
      </c>
      <c r="AV1160" s="4">
        <f t="shared" si="153"/>
        <v>2.6187117430773275</v>
      </c>
    </row>
    <row r="1161" spans="1:48" x14ac:dyDescent="0.3">
      <c r="A1161">
        <v>2.8186282695948699</v>
      </c>
      <c r="E1161" cm="1">
        <f t="array" ref="E1161">INDEX($C$2:$C$104,L1161)</f>
        <v>-0.29740045988777369</v>
      </c>
      <c r="G1161">
        <f>PI()/12*(M1161-12)</f>
        <v>-1.308996938995747</v>
      </c>
      <c r="H1161">
        <f t="shared" si="146"/>
        <v>-0.17635333197465503</v>
      </c>
      <c r="I1161">
        <f t="shared" si="147"/>
        <v>0.76357659073947948</v>
      </c>
      <c r="J1161">
        <f t="shared" si="148"/>
        <v>1.5495198894677185</v>
      </c>
      <c r="L1161">
        <f t="shared" si="149"/>
        <v>49</v>
      </c>
      <c r="M1161">
        <v>7</v>
      </c>
      <c r="N1161" s="3">
        <f t="shared" si="150"/>
        <v>0.05</v>
      </c>
      <c r="O1161" s="4">
        <f>IF(AR1161&gt;0.05,1,0.05)</f>
        <v>0.05</v>
      </c>
      <c r="W1161" s="3">
        <f t="shared" si="151"/>
        <v>5.0020839411324403</v>
      </c>
      <c r="Y1161">
        <f>(1-EXP(-W1161*A1161))/W1161</f>
        <v>0.19991652651754241</v>
      </c>
      <c r="Z1161">
        <f>A1161-Y1161</f>
        <v>2.6187117430773275</v>
      </c>
      <c r="AH1161" s="3">
        <v>0.19991652651754199</v>
      </c>
      <c r="AI1161" s="3">
        <v>2.6187117430773199</v>
      </c>
      <c r="AR1161">
        <v>0.05</v>
      </c>
      <c r="AS1161" s="4">
        <f>0.5/SIN(O1161)*0.5</f>
        <v>5.0020839411324403</v>
      </c>
      <c r="AU1161" s="4">
        <f t="shared" si="152"/>
        <v>0.19991652651754241</v>
      </c>
      <c r="AV1161" s="4">
        <f t="shared" si="153"/>
        <v>2.6187117430773275</v>
      </c>
    </row>
    <row r="1162" spans="1:48" x14ac:dyDescent="0.3">
      <c r="A1162">
        <v>2.8186282695948699</v>
      </c>
      <c r="E1162" cm="1">
        <f t="array" ref="E1162">INDEX($C$2:$C$104,L1162)</f>
        <v>-0.29740045988777369</v>
      </c>
      <c r="G1162">
        <f>PI()/12*(M1162-12)</f>
        <v>-1.0471975511965976</v>
      </c>
      <c r="H1162">
        <f t="shared" si="146"/>
        <v>-0.17635333197465503</v>
      </c>
      <c r="I1162">
        <f t="shared" si="147"/>
        <v>0.76357659073947948</v>
      </c>
      <c r="J1162">
        <f t="shared" si="148"/>
        <v>1.3638881972266914</v>
      </c>
      <c r="L1162">
        <f t="shared" si="149"/>
        <v>49</v>
      </c>
      <c r="M1162">
        <v>8</v>
      </c>
      <c r="N1162" s="3">
        <f t="shared" si="150"/>
        <v>0.20690812956820515</v>
      </c>
      <c r="O1162" s="4">
        <f>IF(AR1162&gt;0.05,1,0.05)</f>
        <v>1</v>
      </c>
      <c r="W1162" s="3">
        <f t="shared" si="151"/>
        <v>1.2169301460102937</v>
      </c>
      <c r="Y1162">
        <f>(1-EXP(-W1162*A1162))/W1162</f>
        <v>0.79512817527515856</v>
      </c>
      <c r="Z1162">
        <f>A1162-Y1162</f>
        <v>2.0235000943197115</v>
      </c>
      <c r="AH1162" s="3">
        <v>0.795128175275157</v>
      </c>
      <c r="AI1162" s="3">
        <v>2.0235000943197101</v>
      </c>
      <c r="AR1162">
        <v>0.20690812956820515</v>
      </c>
      <c r="AS1162" s="4">
        <f>0.5/SIN(O1162)*0.5</f>
        <v>0.29709877644453031</v>
      </c>
      <c r="AU1162" s="4">
        <f t="shared" si="152"/>
        <v>1.9090295190564492</v>
      </c>
      <c r="AV1162" s="4">
        <f t="shared" si="153"/>
        <v>0.90959875053842065</v>
      </c>
    </row>
    <row r="1163" spans="1:48" x14ac:dyDescent="0.3">
      <c r="A1163">
        <v>2.8186282695948699</v>
      </c>
      <c r="E1163" cm="1">
        <f t="array" ref="E1163">INDEX($C$2:$C$104,L1163)</f>
        <v>-0.29740045988777369</v>
      </c>
      <c r="G1163">
        <f>PI()/12*(M1163-12)</f>
        <v>-0.78539816339744828</v>
      </c>
      <c r="H1163">
        <f t="shared" si="146"/>
        <v>-0.17635333197465503</v>
      </c>
      <c r="I1163">
        <f t="shared" si="147"/>
        <v>0.76357659073947948</v>
      </c>
      <c r="J1163">
        <f t="shared" si="148"/>
        <v>1.1986916758018487</v>
      </c>
      <c r="L1163">
        <f t="shared" si="149"/>
        <v>49</v>
      </c>
      <c r="M1163">
        <v>9</v>
      </c>
      <c r="N1163" s="3">
        <f t="shared" si="150"/>
        <v>0.3721046509930479</v>
      </c>
      <c r="O1163" s="4">
        <f>IF(AR1163&gt;0.05,1,0.05)</f>
        <v>1</v>
      </c>
      <c r="W1163" s="3">
        <f t="shared" si="151"/>
        <v>0.68761253015974744</v>
      </c>
      <c r="Y1163">
        <f>(1-EXP(-W1163*A1163))/W1163</f>
        <v>1.2449252853019561</v>
      </c>
      <c r="Z1163">
        <f>A1163-Y1163</f>
        <v>1.5737029842929138</v>
      </c>
      <c r="AH1163" s="3">
        <v>1.2449252853019499</v>
      </c>
      <c r="AI1163" s="3">
        <v>1.57370298429291</v>
      </c>
      <c r="AR1163">
        <v>0.3721046509930479</v>
      </c>
      <c r="AS1163" s="4">
        <f>0.5/SIN(O1163)*0.5</f>
        <v>0.29709877644453031</v>
      </c>
      <c r="AU1163" s="4">
        <f t="shared" si="152"/>
        <v>1.9090295190564492</v>
      </c>
      <c r="AV1163" s="4">
        <f t="shared" si="153"/>
        <v>0.90959875053842065</v>
      </c>
    </row>
    <row r="1164" spans="1:48" x14ac:dyDescent="0.3">
      <c r="A1164">
        <v>2.8186282695948699</v>
      </c>
      <c r="E1164" cm="1">
        <f t="array" ref="E1164">INDEX($C$2:$C$104,L1164)</f>
        <v>-0.29740045988777369</v>
      </c>
      <c r="G1164">
        <f>PI()/12*(M1164-12)</f>
        <v>-0.52359877559829882</v>
      </c>
      <c r="H1164">
        <f t="shared" si="146"/>
        <v>-0.17635333197465503</v>
      </c>
      <c r="I1164">
        <f t="shared" si="147"/>
        <v>0.76357659073947948</v>
      </c>
      <c r="J1164">
        <f t="shared" si="148"/>
        <v>1.064520756095523</v>
      </c>
      <c r="L1164">
        <f t="shared" si="149"/>
        <v>49</v>
      </c>
      <c r="M1164">
        <v>10</v>
      </c>
      <c r="N1164" s="3">
        <f t="shared" si="150"/>
        <v>0.50627557069937357</v>
      </c>
      <c r="O1164" s="4">
        <f>IF(AR1164&gt;0.05,1,0.05)</f>
        <v>1</v>
      </c>
      <c r="W1164" s="3">
        <f t="shared" si="151"/>
        <v>0.51554534888003944</v>
      </c>
      <c r="Y1164">
        <f>(1-EXP(-W1164*A1164))/W1164</f>
        <v>1.4861213143816483</v>
      </c>
      <c r="Z1164">
        <f>A1164-Y1164</f>
        <v>1.3325069552132216</v>
      </c>
      <c r="AH1164" s="3">
        <v>1.4861213143816401</v>
      </c>
      <c r="AI1164" s="3">
        <v>1.33250695521322</v>
      </c>
      <c r="AR1164">
        <v>0.50627557069937357</v>
      </c>
      <c r="AS1164" s="4">
        <f>0.5/SIN(O1164)*0.5</f>
        <v>0.29709877644453031</v>
      </c>
      <c r="AU1164" s="4">
        <f t="shared" si="152"/>
        <v>1.9090295190564492</v>
      </c>
      <c r="AV1164" s="4">
        <f t="shared" si="153"/>
        <v>0.90959875053842065</v>
      </c>
    </row>
    <row r="1165" spans="1:48" x14ac:dyDescent="0.3">
      <c r="A1165">
        <v>2.8186282695948699</v>
      </c>
      <c r="E1165" cm="1">
        <f t="array" ref="E1165">INDEX($C$2:$C$104,L1165)</f>
        <v>-0.29740045988777369</v>
      </c>
      <c r="G1165">
        <f>PI()/12*(M1165-12)</f>
        <v>-0.26179938779914941</v>
      </c>
      <c r="H1165">
        <f t="shared" si="146"/>
        <v>-0.17635333197465503</v>
      </c>
      <c r="I1165">
        <f t="shared" si="147"/>
        <v>0.76357659073947948</v>
      </c>
      <c r="J1165">
        <f t="shared" si="148"/>
        <v>0.97495534094923397</v>
      </c>
      <c r="L1165">
        <f t="shared" si="149"/>
        <v>49</v>
      </c>
      <c r="M1165">
        <v>11</v>
      </c>
      <c r="N1165" s="3">
        <f t="shared" si="150"/>
        <v>0.59584098584566259</v>
      </c>
      <c r="O1165" s="4">
        <f>IF(AR1165&gt;0.05,1,0.05)</f>
        <v>1</v>
      </c>
      <c r="W1165" s="3">
        <f t="shared" si="151"/>
        <v>0.4454700016251153</v>
      </c>
      <c r="Y1165">
        <f>(1-EXP(-W1165*A1165))/W1165</f>
        <v>1.6052691064094629</v>
      </c>
      <c r="Z1165">
        <f>A1165-Y1165</f>
        <v>1.213359163185407</v>
      </c>
      <c r="AH1165" s="3">
        <v>1.60526910640946</v>
      </c>
      <c r="AI1165" s="3">
        <v>1.2133591631853999</v>
      </c>
      <c r="AR1165">
        <v>0.59584098584566259</v>
      </c>
      <c r="AS1165" s="4">
        <f>0.5/SIN(O1165)*0.5</f>
        <v>0.29709877644453031</v>
      </c>
      <c r="AU1165" s="4">
        <f t="shared" si="152"/>
        <v>1.9090295190564492</v>
      </c>
      <c r="AV1165" s="4">
        <f t="shared" si="153"/>
        <v>0.90959875053842065</v>
      </c>
    </row>
    <row r="1166" spans="1:48" x14ac:dyDescent="0.3">
      <c r="A1166">
        <v>2.8186282695948699</v>
      </c>
      <c r="E1166" cm="1">
        <f t="array" ref="E1166">INDEX($C$2:$C$104,L1166)</f>
        <v>-0.29740045988777369</v>
      </c>
      <c r="G1166">
        <f>PI()/12*(M1166-12)</f>
        <v>0</v>
      </c>
      <c r="H1166">
        <f t="shared" si="146"/>
        <v>-0.17635333197465503</v>
      </c>
      <c r="I1166">
        <f t="shared" si="147"/>
        <v>0.76357659073947948</v>
      </c>
      <c r="J1166">
        <f t="shared" si="148"/>
        <v>0.94317228312567547</v>
      </c>
      <c r="L1166">
        <f t="shared" si="149"/>
        <v>49</v>
      </c>
      <c r="M1166">
        <v>12</v>
      </c>
      <c r="N1166" s="3">
        <f t="shared" si="150"/>
        <v>0.62762404366922109</v>
      </c>
      <c r="O1166" s="4">
        <f>IF(AR1166&gt;0.05,1,0.05)</f>
        <v>1</v>
      </c>
      <c r="W1166" s="3">
        <f t="shared" si="151"/>
        <v>0.42573245570322654</v>
      </c>
      <c r="Y1166">
        <f>(1-EXP(-W1166*A1166))/W1166</f>
        <v>1.6414069848391279</v>
      </c>
      <c r="Z1166">
        <f>A1166-Y1166</f>
        <v>1.1772212847557419</v>
      </c>
      <c r="AH1166" s="3">
        <v>1.64140698483912</v>
      </c>
      <c r="AI1166" s="3">
        <v>1.1772212847557399</v>
      </c>
      <c r="AR1166">
        <v>0.62762404366922109</v>
      </c>
      <c r="AS1166" s="4">
        <f>0.5/SIN(O1166)*0.5</f>
        <v>0.29709877644453031</v>
      </c>
      <c r="AU1166" s="4">
        <f t="shared" si="152"/>
        <v>1.9090295190564492</v>
      </c>
      <c r="AV1166" s="4">
        <f t="shared" si="153"/>
        <v>0.90959875053842065</v>
      </c>
    </row>
    <row r="1167" spans="1:48" x14ac:dyDescent="0.3">
      <c r="A1167">
        <v>2.8186282695948699</v>
      </c>
      <c r="E1167" cm="1">
        <f t="array" ref="E1167">INDEX($C$2:$C$104,L1167)</f>
        <v>-0.29740045988777369</v>
      </c>
      <c r="G1167">
        <f>PI()/12*(M1167-12)</f>
        <v>0.26179938779914941</v>
      </c>
      <c r="H1167">
        <f t="shared" si="146"/>
        <v>-0.17635333197465503</v>
      </c>
      <c r="I1167">
        <f t="shared" si="147"/>
        <v>0.76357659073947948</v>
      </c>
      <c r="J1167">
        <f t="shared" si="148"/>
        <v>0.97495534094923397</v>
      </c>
      <c r="L1167">
        <f t="shared" si="149"/>
        <v>49</v>
      </c>
      <c r="M1167">
        <v>13</v>
      </c>
      <c r="N1167" s="3">
        <f t="shared" si="150"/>
        <v>0.59584098584566259</v>
      </c>
      <c r="O1167" s="4">
        <f>IF(AR1167&gt;0.05,1,0.05)</f>
        <v>1</v>
      </c>
      <c r="W1167" s="3">
        <f t="shared" si="151"/>
        <v>0.4454700016251153</v>
      </c>
      <c r="Y1167">
        <f>(1-EXP(-W1167*A1167))/W1167</f>
        <v>1.6052691064094629</v>
      </c>
      <c r="Z1167">
        <f>A1167-Y1167</f>
        <v>1.213359163185407</v>
      </c>
      <c r="AH1167" s="3">
        <v>1.60526910640946</v>
      </c>
      <c r="AI1167" s="3">
        <v>1.2133591631853999</v>
      </c>
      <c r="AR1167">
        <v>0.59584098584566259</v>
      </c>
      <c r="AS1167" s="4">
        <f>0.5/SIN(O1167)*0.5</f>
        <v>0.29709877644453031</v>
      </c>
      <c r="AU1167" s="4">
        <f t="shared" si="152"/>
        <v>1.9090295190564492</v>
      </c>
      <c r="AV1167" s="4">
        <f t="shared" si="153"/>
        <v>0.90959875053842065</v>
      </c>
    </row>
    <row r="1168" spans="1:48" x14ac:dyDescent="0.3">
      <c r="A1168">
        <v>2.8186282695948699</v>
      </c>
      <c r="E1168" cm="1">
        <f t="array" ref="E1168">INDEX($C$2:$C$104,L1168)</f>
        <v>-0.29740045988777369</v>
      </c>
      <c r="G1168">
        <f>PI()/12*(M1168-12)</f>
        <v>0.52359877559829882</v>
      </c>
      <c r="H1168">
        <f t="shared" si="146"/>
        <v>-0.17635333197465503</v>
      </c>
      <c r="I1168">
        <f t="shared" si="147"/>
        <v>0.76357659073947948</v>
      </c>
      <c r="J1168">
        <f t="shared" si="148"/>
        <v>1.064520756095523</v>
      </c>
      <c r="L1168">
        <f t="shared" si="149"/>
        <v>49</v>
      </c>
      <c r="M1168">
        <v>14</v>
      </c>
      <c r="N1168" s="3">
        <f t="shared" si="150"/>
        <v>0.50627557069937357</v>
      </c>
      <c r="O1168" s="4">
        <f>IF(AR1168&gt;0.05,1,0.05)</f>
        <v>1</v>
      </c>
      <c r="W1168" s="3">
        <f t="shared" si="151"/>
        <v>0.51554534888003944</v>
      </c>
      <c r="Y1168">
        <f>(1-EXP(-W1168*A1168))/W1168</f>
        <v>1.4861213143816483</v>
      </c>
      <c r="Z1168">
        <f>A1168-Y1168</f>
        <v>1.3325069552132216</v>
      </c>
      <c r="AH1168" s="3">
        <v>1.4861213143816401</v>
      </c>
      <c r="AI1168" s="3">
        <v>1.33250695521322</v>
      </c>
      <c r="AR1168">
        <v>0.50627557069937357</v>
      </c>
      <c r="AS1168" s="4">
        <f>0.5/SIN(O1168)*0.5</f>
        <v>0.29709877644453031</v>
      </c>
      <c r="AU1168" s="4">
        <f t="shared" si="152"/>
        <v>1.9090295190564492</v>
      </c>
      <c r="AV1168" s="4">
        <f t="shared" si="153"/>
        <v>0.90959875053842065</v>
      </c>
    </row>
    <row r="1169" spans="1:48" x14ac:dyDescent="0.3">
      <c r="A1169">
        <v>2.8186282695948699</v>
      </c>
      <c r="E1169" cm="1">
        <f t="array" ref="E1169">INDEX($C$2:$C$104,L1169)</f>
        <v>-0.29740045988777369</v>
      </c>
      <c r="G1169">
        <f>PI()/12*(M1169-12)</f>
        <v>0.78539816339744828</v>
      </c>
      <c r="H1169">
        <f t="shared" si="146"/>
        <v>-0.17635333197465503</v>
      </c>
      <c r="I1169">
        <f t="shared" si="147"/>
        <v>0.76357659073947948</v>
      </c>
      <c r="J1169">
        <f t="shared" si="148"/>
        <v>1.1986916758018487</v>
      </c>
      <c r="L1169">
        <f t="shared" si="149"/>
        <v>49</v>
      </c>
      <c r="M1169">
        <v>15</v>
      </c>
      <c r="N1169" s="3">
        <f t="shared" si="150"/>
        <v>0.3721046509930479</v>
      </c>
      <c r="O1169" s="4">
        <f>IF(AR1169&gt;0.05,1,0.05)</f>
        <v>1</v>
      </c>
      <c r="W1169" s="3">
        <f t="shared" si="151"/>
        <v>0.68761253015974744</v>
      </c>
      <c r="Y1169">
        <f>(1-EXP(-W1169*A1169))/W1169</f>
        <v>1.2449252853019561</v>
      </c>
      <c r="Z1169">
        <f>A1169-Y1169</f>
        <v>1.5737029842929138</v>
      </c>
      <c r="AH1169" s="3">
        <v>1.2449252853019499</v>
      </c>
      <c r="AI1169" s="3">
        <v>1.57370298429291</v>
      </c>
      <c r="AR1169">
        <v>0.3721046509930479</v>
      </c>
      <c r="AS1169" s="4">
        <f>0.5/SIN(O1169)*0.5</f>
        <v>0.29709877644453031</v>
      </c>
      <c r="AU1169" s="4">
        <f t="shared" si="152"/>
        <v>1.9090295190564492</v>
      </c>
      <c r="AV1169" s="4">
        <f t="shared" si="153"/>
        <v>0.90959875053842065</v>
      </c>
    </row>
    <row r="1170" spans="1:48" x14ac:dyDescent="0.3">
      <c r="A1170">
        <v>2.8186282695948699</v>
      </c>
      <c r="E1170" cm="1">
        <f t="array" ref="E1170">INDEX($C$2:$C$104,L1170)</f>
        <v>-0.29740045988777369</v>
      </c>
      <c r="G1170">
        <f>PI()/12*(M1170-12)</f>
        <v>1.0471975511965976</v>
      </c>
      <c r="H1170">
        <f t="shared" si="146"/>
        <v>-0.17635333197465503</v>
      </c>
      <c r="I1170">
        <f t="shared" si="147"/>
        <v>0.76357659073947948</v>
      </c>
      <c r="J1170">
        <f t="shared" si="148"/>
        <v>1.3638881972266914</v>
      </c>
      <c r="L1170">
        <f t="shared" si="149"/>
        <v>49</v>
      </c>
      <c r="M1170">
        <v>16</v>
      </c>
      <c r="N1170" s="3">
        <f t="shared" si="150"/>
        <v>0.20690812956820515</v>
      </c>
      <c r="O1170" s="4">
        <f>IF(AR1170&gt;0.05,1,0.05)</f>
        <v>1</v>
      </c>
      <c r="W1170" s="3">
        <f t="shared" si="151"/>
        <v>1.2169301460102937</v>
      </c>
      <c r="Y1170">
        <f>(1-EXP(-W1170*A1170))/W1170</f>
        <v>0.79512817527515856</v>
      </c>
      <c r="Z1170">
        <f>A1170-Y1170</f>
        <v>2.0235000943197115</v>
      </c>
      <c r="AH1170" s="3">
        <v>0.795128175275157</v>
      </c>
      <c r="AI1170" s="3">
        <v>2.0235000943197101</v>
      </c>
      <c r="AR1170">
        <v>0.20690812956820515</v>
      </c>
      <c r="AS1170" s="4">
        <f>0.5/SIN(O1170)*0.5</f>
        <v>0.29709877644453031</v>
      </c>
      <c r="AU1170" s="4">
        <f t="shared" si="152"/>
        <v>1.9090295190564492</v>
      </c>
      <c r="AV1170" s="4">
        <f t="shared" si="153"/>
        <v>0.90959875053842065</v>
      </c>
    </row>
    <row r="1171" spans="1:48" x14ac:dyDescent="0.3">
      <c r="A1171">
        <v>2.8186282695948699</v>
      </c>
      <c r="E1171" cm="1">
        <f t="array" ref="E1171">INDEX($C$2:$C$104,L1171)</f>
        <v>-0.29740045988777369</v>
      </c>
      <c r="G1171">
        <f>PI()/12*(M1171-12)</f>
        <v>1.308996938995747</v>
      </c>
      <c r="H1171">
        <f t="shared" si="146"/>
        <v>-0.17635333197465503</v>
      </c>
      <c r="I1171">
        <f t="shared" si="147"/>
        <v>0.76357659073947948</v>
      </c>
      <c r="J1171">
        <f t="shared" si="148"/>
        <v>1.5495198894677185</v>
      </c>
      <c r="L1171">
        <f t="shared" si="149"/>
        <v>49</v>
      </c>
      <c r="M1171">
        <v>17</v>
      </c>
      <c r="N1171" s="3">
        <f t="shared" si="150"/>
        <v>0.05</v>
      </c>
      <c r="O1171" s="4">
        <f>IF(AR1171&gt;0.05,1,0.05)</f>
        <v>0.05</v>
      </c>
      <c r="W1171" s="3">
        <f t="shared" si="151"/>
        <v>5.0020839411324403</v>
      </c>
      <c r="Y1171">
        <f>(1-EXP(-W1171*A1171))/W1171</f>
        <v>0.19991652651754241</v>
      </c>
      <c r="Z1171">
        <f>A1171-Y1171</f>
        <v>2.6187117430773275</v>
      </c>
      <c r="AH1171" s="3">
        <v>0.19991652651754199</v>
      </c>
      <c r="AI1171" s="3">
        <v>2.6187117430773199</v>
      </c>
      <c r="AR1171">
        <v>0.05</v>
      </c>
      <c r="AS1171" s="4">
        <f>0.5/SIN(O1171)*0.5</f>
        <v>5.0020839411324403</v>
      </c>
      <c r="AU1171" s="4">
        <f t="shared" si="152"/>
        <v>0.19991652651754241</v>
      </c>
      <c r="AV1171" s="4">
        <f t="shared" si="153"/>
        <v>2.6187117430773275</v>
      </c>
    </row>
    <row r="1172" spans="1:48" x14ac:dyDescent="0.3">
      <c r="A1172">
        <v>2.9954966627240198</v>
      </c>
      <c r="E1172" cm="1">
        <f t="array" ref="E1172">INDEX($C$2:$C$104,L1172)</f>
        <v>-0.29740045988777369</v>
      </c>
      <c r="G1172">
        <f>PI()/12*(M1172-12)</f>
        <v>1.5707963267948966</v>
      </c>
      <c r="H1172">
        <f t="shared" si="146"/>
        <v>-0.17635333197465503</v>
      </c>
      <c r="I1172">
        <f t="shared" si="147"/>
        <v>0.76357659073947948</v>
      </c>
      <c r="J1172">
        <f t="shared" si="148"/>
        <v>1.7480768066753278</v>
      </c>
      <c r="L1172">
        <f t="shared" si="149"/>
        <v>49</v>
      </c>
      <c r="M1172">
        <v>18</v>
      </c>
      <c r="N1172" s="3">
        <f t="shared" si="150"/>
        <v>0.05</v>
      </c>
      <c r="O1172" s="4">
        <f>IF(AR1172&gt;0.05,1,0.05)</f>
        <v>0.05</v>
      </c>
      <c r="W1172" s="3">
        <f t="shared" si="151"/>
        <v>5.0020839411324403</v>
      </c>
      <c r="Y1172">
        <f>(1-EXP(-W1172*A1172))/W1172</f>
        <v>0.19991661492434409</v>
      </c>
      <c r="Z1172">
        <f>A1172-Y1172</f>
        <v>2.7955800477996755</v>
      </c>
      <c r="AH1172" s="3">
        <v>0.19991661492434401</v>
      </c>
      <c r="AI1172" s="3">
        <v>2.7955800477996799</v>
      </c>
      <c r="AR1172">
        <v>0.05</v>
      </c>
      <c r="AS1172" s="4">
        <f>0.5/SIN(O1172)*0.5</f>
        <v>5.0020839411324403</v>
      </c>
      <c r="AU1172" s="4">
        <f t="shared" si="152"/>
        <v>0.19991661492434409</v>
      </c>
      <c r="AV1172" s="4">
        <f t="shared" si="153"/>
        <v>2.7955800477996755</v>
      </c>
    </row>
    <row r="1173" spans="1:48" x14ac:dyDescent="0.3">
      <c r="A1173">
        <v>2.9954966627240198</v>
      </c>
      <c r="E1173" cm="1">
        <f t="array" ref="E1173">INDEX($C$2:$C$104,L1173)</f>
        <v>-0.29740045988777369</v>
      </c>
      <c r="G1173">
        <f>PI()/12*(M1173-12)</f>
        <v>1.8325957145940459</v>
      </c>
      <c r="H1173">
        <f t="shared" si="146"/>
        <v>-0.17635333197465503</v>
      </c>
      <c r="I1173">
        <f t="shared" si="147"/>
        <v>0.76357659073947948</v>
      </c>
      <c r="J1173">
        <f t="shared" si="148"/>
        <v>1.954094664754837</v>
      </c>
      <c r="L1173">
        <f t="shared" si="149"/>
        <v>49</v>
      </c>
      <c r="M1173">
        <v>19</v>
      </c>
      <c r="N1173" s="3">
        <f t="shared" si="150"/>
        <v>0.05</v>
      </c>
      <c r="O1173" s="4">
        <f>IF(AR1173&gt;0.05,1,0.05)</f>
        <v>0.05</v>
      </c>
      <c r="W1173" s="3">
        <f t="shared" si="151"/>
        <v>5.0020839411324403</v>
      </c>
      <c r="Y1173">
        <f>(1-EXP(-W1173*A1173))/W1173</f>
        <v>0.19991661492434409</v>
      </c>
      <c r="Z1173">
        <f>A1173-Y1173</f>
        <v>2.7955800477996755</v>
      </c>
      <c r="AH1173" s="3">
        <v>0.19991661492434401</v>
      </c>
      <c r="AI1173" s="3">
        <v>2.7955800477996799</v>
      </c>
      <c r="AR1173">
        <v>0.05</v>
      </c>
      <c r="AS1173" s="4">
        <f>0.5/SIN(O1173)*0.5</f>
        <v>5.0020839411324403</v>
      </c>
      <c r="AU1173" s="4">
        <f t="shared" si="152"/>
        <v>0.19991661492434409</v>
      </c>
      <c r="AV1173" s="4">
        <f t="shared" si="153"/>
        <v>2.7955800477996755</v>
      </c>
    </row>
    <row r="1174" spans="1:48" x14ac:dyDescent="0.3">
      <c r="A1174">
        <v>2.9954966627240198</v>
      </c>
      <c r="E1174" cm="1">
        <f t="array" ref="E1174">INDEX($C$2:$C$104,L1174)</f>
        <v>-0.29740045988777369</v>
      </c>
      <c r="G1174">
        <f>PI()/12*(M1174-12)</f>
        <v>2.0943951023931953</v>
      </c>
      <c r="H1174">
        <f t="shared" si="146"/>
        <v>-0.17635333197465503</v>
      </c>
      <c r="I1174">
        <f t="shared" si="147"/>
        <v>0.76357659073947948</v>
      </c>
      <c r="J1174">
        <f t="shared" si="148"/>
        <v>2.1629407458417553</v>
      </c>
      <c r="L1174">
        <f t="shared" si="149"/>
        <v>49</v>
      </c>
      <c r="M1174">
        <v>20</v>
      </c>
      <c r="N1174" s="3">
        <f t="shared" si="150"/>
        <v>0.05</v>
      </c>
      <c r="O1174" s="4">
        <f>IF(AR1174&gt;0.05,1,0.05)</f>
        <v>0.05</v>
      </c>
      <c r="W1174" s="3">
        <f t="shared" si="151"/>
        <v>5.0020839411324403</v>
      </c>
      <c r="Y1174">
        <f>(1-EXP(-W1174*A1174))/W1174</f>
        <v>0.19991661492434409</v>
      </c>
      <c r="Z1174">
        <f>A1174-Y1174</f>
        <v>2.7955800477996755</v>
      </c>
      <c r="AH1174" s="3">
        <v>0.19991661492434401</v>
      </c>
      <c r="AI1174" s="3">
        <v>2.7955800477996799</v>
      </c>
      <c r="AR1174">
        <v>0.05</v>
      </c>
      <c r="AS1174" s="4">
        <f>0.5/SIN(O1174)*0.5</f>
        <v>5.0020839411324403</v>
      </c>
      <c r="AU1174" s="4">
        <f t="shared" si="152"/>
        <v>0.19991661492434409</v>
      </c>
      <c r="AV1174" s="4">
        <f t="shared" si="153"/>
        <v>2.7955800477996755</v>
      </c>
    </row>
    <row r="1175" spans="1:48" x14ac:dyDescent="0.3">
      <c r="A1175">
        <v>2.9954966627240198</v>
      </c>
      <c r="E1175" cm="1">
        <f t="array" ref="E1175">INDEX($C$2:$C$104,L1175)</f>
        <v>-0.29740045988777369</v>
      </c>
      <c r="G1175">
        <f>PI()/12*(M1175-12)</f>
        <v>2.3561944901923448</v>
      </c>
      <c r="H1175">
        <f t="shared" si="146"/>
        <v>-0.17635333197465503</v>
      </c>
      <c r="I1175">
        <f t="shared" si="147"/>
        <v>0.76357659073947948</v>
      </c>
      <c r="J1175">
        <f t="shared" si="148"/>
        <v>2.369258053470241</v>
      </c>
      <c r="L1175">
        <f t="shared" si="149"/>
        <v>49</v>
      </c>
      <c r="M1175">
        <v>21</v>
      </c>
      <c r="N1175" s="3">
        <f t="shared" si="150"/>
        <v>0.05</v>
      </c>
      <c r="O1175" s="4">
        <f>IF(AR1175&gt;0.05,1,0.05)</f>
        <v>0.05</v>
      </c>
      <c r="W1175" s="3">
        <f t="shared" si="151"/>
        <v>5.0020839411324403</v>
      </c>
      <c r="Y1175">
        <f>(1-EXP(-W1175*A1175))/W1175</f>
        <v>0.19991661492434409</v>
      </c>
      <c r="Z1175">
        <f>A1175-Y1175</f>
        <v>2.7955800477996755</v>
      </c>
      <c r="AH1175" s="3">
        <v>0.19991661492434401</v>
      </c>
      <c r="AI1175" s="3">
        <v>2.7955800477996799</v>
      </c>
      <c r="AR1175">
        <v>0.05</v>
      </c>
      <c r="AS1175" s="4">
        <f>0.5/SIN(O1175)*0.5</f>
        <v>5.0020839411324403</v>
      </c>
      <c r="AU1175" s="4">
        <f t="shared" si="152"/>
        <v>0.19991661492434409</v>
      </c>
      <c r="AV1175" s="4">
        <f t="shared" si="153"/>
        <v>2.7955800477996755</v>
      </c>
    </row>
    <row r="1176" spans="1:48" x14ac:dyDescent="0.3">
      <c r="A1176">
        <v>2.9954966627240198</v>
      </c>
      <c r="E1176" cm="1">
        <f t="array" ref="E1176">INDEX($C$2:$C$104,L1176)</f>
        <v>-0.29740045988777369</v>
      </c>
      <c r="G1176">
        <f>PI()/12*(M1176-12)</f>
        <v>2.617993877991494</v>
      </c>
      <c r="H1176">
        <f t="shared" si="146"/>
        <v>-0.17635333197465503</v>
      </c>
      <c r="I1176">
        <f t="shared" si="147"/>
        <v>0.76357659073947948</v>
      </c>
      <c r="J1176">
        <f t="shared" si="148"/>
        <v>2.5637263419815843</v>
      </c>
      <c r="L1176">
        <f t="shared" si="149"/>
        <v>49</v>
      </c>
      <c r="M1176">
        <v>22</v>
      </c>
      <c r="N1176" s="3">
        <f t="shared" si="150"/>
        <v>0.05</v>
      </c>
      <c r="O1176" s="4">
        <f>IF(AR1176&gt;0.05,1,0.05)</f>
        <v>0.05</v>
      </c>
      <c r="W1176" s="3">
        <f t="shared" si="151"/>
        <v>5.0020839411324403</v>
      </c>
      <c r="Y1176">
        <f>(1-EXP(-W1176*A1176))/W1176</f>
        <v>0.19991661492434409</v>
      </c>
      <c r="Z1176">
        <f>A1176-Y1176</f>
        <v>2.7955800477996755</v>
      </c>
      <c r="AH1176" s="3">
        <v>0.19991661492434401</v>
      </c>
      <c r="AI1176" s="3">
        <v>2.7955800477996799</v>
      </c>
      <c r="AR1176">
        <v>0.05</v>
      </c>
      <c r="AS1176" s="4">
        <f>0.5/SIN(O1176)*0.5</f>
        <v>5.0020839411324403</v>
      </c>
      <c r="AU1176" s="4">
        <f t="shared" si="152"/>
        <v>0.19991661492434409</v>
      </c>
      <c r="AV1176" s="4">
        <f t="shared" si="153"/>
        <v>2.7955800477996755</v>
      </c>
    </row>
    <row r="1177" spans="1:48" x14ac:dyDescent="0.3">
      <c r="A1177">
        <v>2.9954966627240198</v>
      </c>
      <c r="E1177" cm="1">
        <f t="array" ref="E1177">INDEX($C$2:$C$104,L1177)</f>
        <v>-0.29740045988777369</v>
      </c>
      <c r="G1177">
        <f>PI()/12*(M1177-12)</f>
        <v>2.8797932657906435</v>
      </c>
      <c r="H1177">
        <f t="shared" si="146"/>
        <v>-0.17635333197465503</v>
      </c>
      <c r="I1177">
        <f t="shared" si="147"/>
        <v>0.76357659073947948</v>
      </c>
      <c r="J1177">
        <f t="shared" si="148"/>
        <v>2.7236149406147545</v>
      </c>
      <c r="L1177">
        <f t="shared" si="149"/>
        <v>49</v>
      </c>
      <c r="M1177">
        <v>23</v>
      </c>
      <c r="N1177" s="3">
        <f t="shared" si="150"/>
        <v>0.05</v>
      </c>
      <c r="O1177" s="4">
        <f>IF(AR1177&gt;0.05,1,0.05)</f>
        <v>0.05</v>
      </c>
      <c r="W1177" s="3">
        <f t="shared" si="151"/>
        <v>5.0020839411324403</v>
      </c>
      <c r="Y1177">
        <f>(1-EXP(-W1177*A1177))/W1177</f>
        <v>0.19991661492434409</v>
      </c>
      <c r="Z1177">
        <f>A1177-Y1177</f>
        <v>2.7955800477996755</v>
      </c>
      <c r="AH1177" s="3">
        <v>0.19991661492434401</v>
      </c>
      <c r="AI1177" s="3">
        <v>2.7955800477996799</v>
      </c>
      <c r="AR1177">
        <v>0.05</v>
      </c>
      <c r="AS1177" s="4">
        <f>0.5/SIN(O1177)*0.5</f>
        <v>5.0020839411324403</v>
      </c>
      <c r="AU1177" s="4">
        <f t="shared" si="152"/>
        <v>0.19991661492434409</v>
      </c>
      <c r="AV1177" s="4">
        <f t="shared" si="153"/>
        <v>2.7955800477996755</v>
      </c>
    </row>
    <row r="1178" spans="1:48" x14ac:dyDescent="0.3">
      <c r="A1178">
        <v>2.9954966627240198</v>
      </c>
      <c r="E1178" cm="1">
        <f t="array" ref="E1178">INDEX($C$2:$C$104,L1178)</f>
        <v>-0.3021969766934714</v>
      </c>
      <c r="G1178">
        <f>PI()/12*(M1178-12)</f>
        <v>-3.1415926535897931</v>
      </c>
      <c r="H1178">
        <f t="shared" si="146"/>
        <v>-0.17911119045217622</v>
      </c>
      <c r="I1178">
        <f t="shared" si="147"/>
        <v>0.76244528846311388</v>
      </c>
      <c r="J1178">
        <f t="shared" si="148"/>
        <v>2.7980178070453627</v>
      </c>
      <c r="L1178">
        <f t="shared" si="149"/>
        <v>50</v>
      </c>
      <c r="M1178">
        <v>0</v>
      </c>
      <c r="N1178" s="3">
        <f t="shared" si="150"/>
        <v>0.05</v>
      </c>
      <c r="O1178" s="4">
        <f>IF(AR1178&gt;0.05,1,0.05)</f>
        <v>0.05</v>
      </c>
      <c r="W1178" s="3">
        <f t="shared" si="151"/>
        <v>5.0020839411324403</v>
      </c>
      <c r="Y1178">
        <f>(1-EXP(-W1178*A1178))/W1178</f>
        <v>0.19991661492434409</v>
      </c>
      <c r="Z1178">
        <f>A1178-Y1178</f>
        <v>2.7955800477996755</v>
      </c>
      <c r="AH1178" s="3">
        <v>0.19991661492434401</v>
      </c>
      <c r="AI1178" s="3">
        <v>2.7955800477996799</v>
      </c>
      <c r="AR1178">
        <v>0.05</v>
      </c>
      <c r="AS1178" s="4">
        <f>0.5/SIN(O1178)*0.5</f>
        <v>5.0020839411324403</v>
      </c>
      <c r="AU1178" s="4">
        <f t="shared" si="152"/>
        <v>0.19991661492434409</v>
      </c>
      <c r="AV1178" s="4">
        <f t="shared" si="153"/>
        <v>2.7955800477996755</v>
      </c>
    </row>
    <row r="1179" spans="1:48" x14ac:dyDescent="0.3">
      <c r="A1179">
        <v>2.9954966627240198</v>
      </c>
      <c r="E1179" cm="1">
        <f t="array" ref="E1179">INDEX($C$2:$C$104,L1179)</f>
        <v>-0.3021969766934714</v>
      </c>
      <c r="G1179">
        <f>PI()/12*(M1179-12)</f>
        <v>-2.8797932657906435</v>
      </c>
      <c r="H1179">
        <f t="shared" si="146"/>
        <v>-0.17911119045217622</v>
      </c>
      <c r="I1179">
        <f t="shared" si="147"/>
        <v>0.76244528846311388</v>
      </c>
      <c r="J1179">
        <f t="shared" si="148"/>
        <v>2.7277361932050459</v>
      </c>
      <c r="L1179">
        <f t="shared" si="149"/>
        <v>50</v>
      </c>
      <c r="M1179">
        <v>1</v>
      </c>
      <c r="N1179" s="3">
        <f t="shared" si="150"/>
        <v>0.05</v>
      </c>
      <c r="O1179" s="4">
        <f>IF(AR1179&gt;0.05,1,0.05)</f>
        <v>0.05</v>
      </c>
      <c r="W1179" s="3">
        <f t="shared" si="151"/>
        <v>5.0020839411324403</v>
      </c>
      <c r="Y1179">
        <f>(1-EXP(-W1179*A1179))/W1179</f>
        <v>0.19991661492434409</v>
      </c>
      <c r="Z1179">
        <f>A1179-Y1179</f>
        <v>2.7955800477996755</v>
      </c>
      <c r="AH1179" s="3">
        <v>0.19991661492434401</v>
      </c>
      <c r="AI1179" s="3">
        <v>2.7955800477996799</v>
      </c>
      <c r="AR1179">
        <v>0.05</v>
      </c>
      <c r="AS1179" s="4">
        <f>0.5/SIN(O1179)*0.5</f>
        <v>5.0020839411324403</v>
      </c>
      <c r="AU1179" s="4">
        <f t="shared" si="152"/>
        <v>0.19991661492434409</v>
      </c>
      <c r="AV1179" s="4">
        <f t="shared" si="153"/>
        <v>2.7955800477996755</v>
      </c>
    </row>
    <row r="1180" spans="1:48" x14ac:dyDescent="0.3">
      <c r="A1180">
        <v>2.9954966627240198</v>
      </c>
      <c r="E1180" cm="1">
        <f t="array" ref="E1180">INDEX($C$2:$C$104,L1180)</f>
        <v>-0.3021969766934714</v>
      </c>
      <c r="G1180">
        <f>PI()/12*(M1180-12)</f>
        <v>-2.617993877991494</v>
      </c>
      <c r="H1180">
        <f t="shared" si="146"/>
        <v>-0.17911119045217622</v>
      </c>
      <c r="I1180">
        <f t="shared" si="147"/>
        <v>0.76244528846311388</v>
      </c>
      <c r="J1180">
        <f t="shared" si="148"/>
        <v>2.5669897282211007</v>
      </c>
      <c r="L1180">
        <f t="shared" si="149"/>
        <v>50</v>
      </c>
      <c r="M1180">
        <v>2</v>
      </c>
      <c r="N1180" s="3">
        <f t="shared" si="150"/>
        <v>0.05</v>
      </c>
      <c r="O1180" s="4">
        <f>IF(AR1180&gt;0.05,1,0.05)</f>
        <v>0.05</v>
      </c>
      <c r="W1180" s="3">
        <f t="shared" si="151"/>
        <v>5.0020839411324403</v>
      </c>
      <c r="Y1180">
        <f>(1-EXP(-W1180*A1180))/W1180</f>
        <v>0.19991661492434409</v>
      </c>
      <c r="Z1180">
        <f>A1180-Y1180</f>
        <v>2.7955800477996755</v>
      </c>
      <c r="AH1180" s="3">
        <v>0.19991661492434401</v>
      </c>
      <c r="AI1180" s="3">
        <v>2.7955800477996799</v>
      </c>
      <c r="AR1180">
        <v>0.05</v>
      </c>
      <c r="AS1180" s="4">
        <f>0.5/SIN(O1180)*0.5</f>
        <v>5.0020839411324403</v>
      </c>
      <c r="AU1180" s="4">
        <f t="shared" si="152"/>
        <v>0.19991661492434409</v>
      </c>
      <c r="AV1180" s="4">
        <f t="shared" si="153"/>
        <v>2.7955800477996755</v>
      </c>
    </row>
    <row r="1181" spans="1:48" x14ac:dyDescent="0.3">
      <c r="A1181">
        <v>2.9954966627240198</v>
      </c>
      <c r="E1181" cm="1">
        <f t="array" ref="E1181">INDEX($C$2:$C$104,L1181)</f>
        <v>-0.3021969766934714</v>
      </c>
      <c r="G1181">
        <f>PI()/12*(M1181-12)</f>
        <v>-2.3561944901923448</v>
      </c>
      <c r="H1181">
        <f t="shared" si="146"/>
        <v>-0.17911119045217622</v>
      </c>
      <c r="I1181">
        <f t="shared" si="147"/>
        <v>0.76244528846311388</v>
      </c>
      <c r="J1181">
        <f t="shared" si="148"/>
        <v>2.3720678998704461</v>
      </c>
      <c r="L1181">
        <f t="shared" si="149"/>
        <v>50</v>
      </c>
      <c r="M1181">
        <v>3</v>
      </c>
      <c r="N1181" s="3">
        <f t="shared" si="150"/>
        <v>0.05</v>
      </c>
      <c r="O1181" s="4">
        <f>IF(AR1181&gt;0.05,1,0.05)</f>
        <v>0.05</v>
      </c>
      <c r="W1181" s="3">
        <f t="shared" si="151"/>
        <v>5.0020839411324403</v>
      </c>
      <c r="Y1181">
        <f>(1-EXP(-W1181*A1181))/W1181</f>
        <v>0.19991661492434409</v>
      </c>
      <c r="Z1181">
        <f>A1181-Y1181</f>
        <v>2.7955800477996755</v>
      </c>
      <c r="AH1181" s="3">
        <v>0.19991661492434401</v>
      </c>
      <c r="AI1181" s="3">
        <v>2.7955800477996799</v>
      </c>
      <c r="AR1181">
        <v>0.05</v>
      </c>
      <c r="AS1181" s="4">
        <f>0.5/SIN(O1181)*0.5</f>
        <v>5.0020839411324403</v>
      </c>
      <c r="AU1181" s="4">
        <f t="shared" si="152"/>
        <v>0.19991661492434409</v>
      </c>
      <c r="AV1181" s="4">
        <f t="shared" si="153"/>
        <v>2.7955800477996755</v>
      </c>
    </row>
    <row r="1182" spans="1:48" x14ac:dyDescent="0.3">
      <c r="A1182">
        <v>2.9954966627240198</v>
      </c>
      <c r="E1182" cm="1">
        <f t="array" ref="E1182">INDEX($C$2:$C$104,L1182)</f>
        <v>-0.3021969766934714</v>
      </c>
      <c r="G1182">
        <f>PI()/12*(M1182-12)</f>
        <v>-2.0943951023931953</v>
      </c>
      <c r="H1182">
        <f t="shared" si="146"/>
        <v>-0.17911119045217622</v>
      </c>
      <c r="I1182">
        <f t="shared" si="147"/>
        <v>0.76244528846311388</v>
      </c>
      <c r="J1182">
        <f t="shared" si="148"/>
        <v>2.1655851239546444</v>
      </c>
      <c r="L1182">
        <f t="shared" si="149"/>
        <v>50</v>
      </c>
      <c r="M1182">
        <v>4</v>
      </c>
      <c r="N1182" s="3">
        <f t="shared" si="150"/>
        <v>0.05</v>
      </c>
      <c r="O1182" s="4">
        <f>IF(AR1182&gt;0.05,1,0.05)</f>
        <v>0.05</v>
      </c>
      <c r="W1182" s="3">
        <f t="shared" si="151"/>
        <v>5.0020839411324403</v>
      </c>
      <c r="Y1182">
        <f>(1-EXP(-W1182*A1182))/W1182</f>
        <v>0.19991661492434409</v>
      </c>
      <c r="Z1182">
        <f>A1182-Y1182</f>
        <v>2.7955800477996755</v>
      </c>
      <c r="AH1182" s="3">
        <v>0.19991661492434401</v>
      </c>
      <c r="AI1182" s="3">
        <v>2.7955800477996799</v>
      </c>
      <c r="AR1182">
        <v>0.05</v>
      </c>
      <c r="AS1182" s="4">
        <f>0.5/SIN(O1182)*0.5</f>
        <v>5.0020839411324403</v>
      </c>
      <c r="AU1182" s="4">
        <f t="shared" si="152"/>
        <v>0.19991661492434409</v>
      </c>
      <c r="AV1182" s="4">
        <f t="shared" si="153"/>
        <v>2.7955800477996755</v>
      </c>
    </row>
    <row r="1183" spans="1:48" x14ac:dyDescent="0.3">
      <c r="A1183">
        <v>2.9954966627240198</v>
      </c>
      <c r="E1183" cm="1">
        <f t="array" ref="E1183">INDEX($C$2:$C$104,L1183)</f>
        <v>-0.3021969766934714</v>
      </c>
      <c r="G1183">
        <f>PI()/12*(M1183-12)</f>
        <v>-1.8325957145940459</v>
      </c>
      <c r="H1183">
        <f t="shared" si="146"/>
        <v>-0.17911119045217622</v>
      </c>
      <c r="I1183">
        <f t="shared" si="147"/>
        <v>0.76244528846311388</v>
      </c>
      <c r="J1183">
        <f t="shared" si="148"/>
        <v>1.9567540189300674</v>
      </c>
      <c r="L1183">
        <f t="shared" si="149"/>
        <v>50</v>
      </c>
      <c r="M1183">
        <v>5</v>
      </c>
      <c r="N1183" s="3">
        <f t="shared" si="150"/>
        <v>0.05</v>
      </c>
      <c r="O1183" s="4">
        <f>IF(AR1183&gt;0.05,1,0.05)</f>
        <v>0.05</v>
      </c>
      <c r="W1183" s="3">
        <f t="shared" si="151"/>
        <v>5.0020839411324403</v>
      </c>
      <c r="Y1183">
        <f>(1-EXP(-W1183*A1183))/W1183</f>
        <v>0.19991661492434409</v>
      </c>
      <c r="Z1183">
        <f>A1183-Y1183</f>
        <v>2.7955800477996755</v>
      </c>
      <c r="AH1183" s="3">
        <v>0.19991661492434401</v>
      </c>
      <c r="AI1183" s="3">
        <v>2.7955800477996799</v>
      </c>
      <c r="AR1183">
        <v>0.05</v>
      </c>
      <c r="AS1183" s="4">
        <f>0.5/SIN(O1183)*0.5</f>
        <v>5.0020839411324403</v>
      </c>
      <c r="AU1183" s="4">
        <f t="shared" si="152"/>
        <v>0.19991661492434409</v>
      </c>
      <c r="AV1183" s="4">
        <f t="shared" si="153"/>
        <v>2.7955800477996755</v>
      </c>
    </row>
    <row r="1184" spans="1:48" x14ac:dyDescent="0.3">
      <c r="A1184">
        <v>2.9954966627240198</v>
      </c>
      <c r="E1184" cm="1">
        <f t="array" ref="E1184">INDEX($C$2:$C$104,L1184)</f>
        <v>-0.3021969766934714</v>
      </c>
      <c r="G1184">
        <f>PI()/12*(M1184-12)</f>
        <v>-1.5707963267948966</v>
      </c>
      <c r="H1184">
        <f t="shared" si="146"/>
        <v>-0.17911119045217622</v>
      </c>
      <c r="I1184">
        <f t="shared" si="147"/>
        <v>0.76244528846311388</v>
      </c>
      <c r="J1184">
        <f t="shared" si="148"/>
        <v>1.7508792847312906</v>
      </c>
      <c r="L1184">
        <f t="shared" si="149"/>
        <v>50</v>
      </c>
      <c r="M1184">
        <v>6</v>
      </c>
      <c r="N1184" s="3">
        <f t="shared" si="150"/>
        <v>0.05</v>
      </c>
      <c r="O1184" s="4">
        <f>IF(AR1184&gt;0.05,1,0.05)</f>
        <v>0.05</v>
      </c>
      <c r="W1184" s="3">
        <f t="shared" si="151"/>
        <v>5.0020839411324403</v>
      </c>
      <c r="Y1184">
        <f>(1-EXP(-W1184*A1184))/W1184</f>
        <v>0.19991661492434409</v>
      </c>
      <c r="Z1184">
        <f>A1184-Y1184</f>
        <v>2.7955800477996755</v>
      </c>
      <c r="AH1184" s="3">
        <v>0.19991661492434401</v>
      </c>
      <c r="AI1184" s="3">
        <v>2.7955800477996799</v>
      </c>
      <c r="AR1184">
        <v>0.05</v>
      </c>
      <c r="AS1184" s="4">
        <f>0.5/SIN(O1184)*0.5</f>
        <v>5.0020839411324403</v>
      </c>
      <c r="AU1184" s="4">
        <f t="shared" si="152"/>
        <v>0.19991661492434409</v>
      </c>
      <c r="AV1184" s="4">
        <f t="shared" si="153"/>
        <v>2.7955800477996755</v>
      </c>
    </row>
    <row r="1185" spans="1:48" x14ac:dyDescent="0.3">
      <c r="A1185">
        <v>2.9954966627240198</v>
      </c>
      <c r="E1185" cm="1">
        <f t="array" ref="E1185">INDEX($C$2:$C$104,L1185)</f>
        <v>-0.3021969766934714</v>
      </c>
      <c r="G1185">
        <f>PI()/12*(M1185-12)</f>
        <v>-1.308996938995747</v>
      </c>
      <c r="H1185">
        <f t="shared" si="146"/>
        <v>-0.17911119045217622</v>
      </c>
      <c r="I1185">
        <f t="shared" si="147"/>
        <v>0.76244528846311388</v>
      </c>
      <c r="J1185">
        <f t="shared" si="148"/>
        <v>1.5525711468234771</v>
      </c>
      <c r="L1185">
        <f t="shared" si="149"/>
        <v>50</v>
      </c>
      <c r="M1185">
        <v>7</v>
      </c>
      <c r="N1185" s="3">
        <f t="shared" si="150"/>
        <v>0.05</v>
      </c>
      <c r="O1185" s="4">
        <f>IF(AR1185&gt;0.05,1,0.05)</f>
        <v>0.05</v>
      </c>
      <c r="W1185" s="3">
        <f t="shared" si="151"/>
        <v>5.0020839411324403</v>
      </c>
      <c r="Y1185">
        <f>(1-EXP(-W1185*A1185))/W1185</f>
        <v>0.19991661492434409</v>
      </c>
      <c r="Z1185">
        <f>A1185-Y1185</f>
        <v>2.7955800477996755</v>
      </c>
      <c r="AH1185" s="3">
        <v>0.19991661492434401</v>
      </c>
      <c r="AI1185" s="3">
        <v>2.7955800477996799</v>
      </c>
      <c r="AR1185">
        <v>0.05</v>
      </c>
      <c r="AS1185" s="4">
        <f>0.5/SIN(O1185)*0.5</f>
        <v>5.0020839411324403</v>
      </c>
      <c r="AU1185" s="4">
        <f t="shared" si="152"/>
        <v>0.19991661492434409</v>
      </c>
      <c r="AV1185" s="4">
        <f t="shared" si="153"/>
        <v>2.7955800477996755</v>
      </c>
    </row>
    <row r="1186" spans="1:48" x14ac:dyDescent="0.3">
      <c r="A1186">
        <v>2.9954966627240198</v>
      </c>
      <c r="E1186" cm="1">
        <f t="array" ref="E1186">INDEX($C$2:$C$104,L1186)</f>
        <v>-0.3021969766934714</v>
      </c>
      <c r="G1186">
        <f>PI()/12*(M1186-12)</f>
        <v>-1.0471975511965976</v>
      </c>
      <c r="H1186">
        <f t="shared" si="146"/>
        <v>-0.17911119045217622</v>
      </c>
      <c r="I1186">
        <f t="shared" si="147"/>
        <v>0.76244528846311388</v>
      </c>
      <c r="J1186">
        <f t="shared" si="148"/>
        <v>1.3672829366608188</v>
      </c>
      <c r="L1186">
        <f t="shared" si="149"/>
        <v>50</v>
      </c>
      <c r="M1186">
        <v>8</v>
      </c>
      <c r="N1186" s="3">
        <f t="shared" si="150"/>
        <v>0.20351339013407777</v>
      </c>
      <c r="O1186" s="4">
        <f>IF(AR1186&gt;0.05,1,0.05)</f>
        <v>1</v>
      </c>
      <c r="W1186" s="3">
        <f t="shared" si="151"/>
        <v>1.2369412783151468</v>
      </c>
      <c r="Y1186">
        <f>(1-EXP(-W1186*A1186))/W1186</f>
        <v>0.78856291271714885</v>
      </c>
      <c r="Z1186">
        <f>A1186-Y1186</f>
        <v>2.2069337500068711</v>
      </c>
      <c r="AH1186" s="3">
        <v>0.78856291271714896</v>
      </c>
      <c r="AI1186" s="3">
        <v>2.2069337500068702</v>
      </c>
      <c r="AR1186">
        <v>0.20351339013407777</v>
      </c>
      <c r="AS1186" s="4">
        <f>0.5/SIN(O1186)*0.5</f>
        <v>0.29709877644453031</v>
      </c>
      <c r="AU1186" s="4">
        <f t="shared" si="152"/>
        <v>1.9836068257505366</v>
      </c>
      <c r="AV1186" s="4">
        <f t="shared" si="153"/>
        <v>1.0118898369734832</v>
      </c>
    </row>
    <row r="1187" spans="1:48" x14ac:dyDescent="0.3">
      <c r="A1187">
        <v>2.9954966627240198</v>
      </c>
      <c r="E1187" cm="1">
        <f t="array" ref="E1187">INDEX($C$2:$C$104,L1187)</f>
        <v>-0.3021969766934714</v>
      </c>
      <c r="G1187">
        <f>PI()/12*(M1187-12)</f>
        <v>-0.78539816339744828</v>
      </c>
      <c r="H1187">
        <f t="shared" si="146"/>
        <v>-0.17911119045217622</v>
      </c>
      <c r="I1187">
        <f t="shared" si="147"/>
        <v>0.76244528846311388</v>
      </c>
      <c r="J1187">
        <f t="shared" si="148"/>
        <v>1.2025080214049786</v>
      </c>
      <c r="L1187">
        <f t="shared" si="149"/>
        <v>50</v>
      </c>
      <c r="M1187">
        <v>9</v>
      </c>
      <c r="N1187" s="3">
        <f t="shared" si="150"/>
        <v>0.36828830538991797</v>
      </c>
      <c r="O1187" s="4">
        <f>IF(AR1187&gt;0.05,1,0.05)</f>
        <v>1</v>
      </c>
      <c r="W1187" s="3">
        <f t="shared" si="151"/>
        <v>0.69440771161935877</v>
      </c>
      <c r="Y1187">
        <f>(1-EXP(-W1187*A1187))/W1187</f>
        <v>1.2601844186429789</v>
      </c>
      <c r="Z1187">
        <f>A1187-Y1187</f>
        <v>1.7353122440810409</v>
      </c>
      <c r="AH1187" s="3">
        <v>1.26018441864297</v>
      </c>
      <c r="AI1187" s="3">
        <v>1.73531224408104</v>
      </c>
      <c r="AR1187">
        <v>0.36828830538991797</v>
      </c>
      <c r="AS1187" s="4">
        <f>0.5/SIN(O1187)*0.5</f>
        <v>0.29709877644453031</v>
      </c>
      <c r="AU1187" s="4">
        <f t="shared" si="152"/>
        <v>1.9836068257505366</v>
      </c>
      <c r="AV1187" s="4">
        <f t="shared" si="153"/>
        <v>1.0118898369734832</v>
      </c>
    </row>
    <row r="1188" spans="1:48" x14ac:dyDescent="0.3">
      <c r="A1188">
        <v>2.9954966627240198</v>
      </c>
      <c r="E1188" cm="1">
        <f t="array" ref="E1188">INDEX($C$2:$C$104,L1188)</f>
        <v>-0.3021969766934714</v>
      </c>
      <c r="G1188">
        <f>PI()/12*(M1188-12)</f>
        <v>-0.52359877559829882</v>
      </c>
      <c r="H1188">
        <f t="shared" si="146"/>
        <v>-0.17911119045217622</v>
      </c>
      <c r="I1188">
        <f t="shared" si="147"/>
        <v>0.76244528846311388</v>
      </c>
      <c r="J1188">
        <f t="shared" si="148"/>
        <v>1.0687894199897998</v>
      </c>
      <c r="L1188">
        <f t="shared" si="149"/>
        <v>50</v>
      </c>
      <c r="M1188">
        <v>10</v>
      </c>
      <c r="N1188" s="3">
        <f t="shared" si="150"/>
        <v>0.50200690680509674</v>
      </c>
      <c r="O1188" s="4">
        <f>IF(AR1188&gt;0.05,1,0.05)</f>
        <v>1</v>
      </c>
      <c r="W1188" s="3">
        <f t="shared" si="151"/>
        <v>0.51954983055586501</v>
      </c>
      <c r="Y1188">
        <f>(1-EXP(-W1188*A1188))/W1188</f>
        <v>1.518789925928316</v>
      </c>
      <c r="Z1188">
        <f>A1188-Y1188</f>
        <v>1.4767067367957039</v>
      </c>
      <c r="AH1188" s="3">
        <v>1.51878992592831</v>
      </c>
      <c r="AI1188" s="3">
        <v>1.4767067367957001</v>
      </c>
      <c r="AR1188">
        <v>0.50200690680509674</v>
      </c>
      <c r="AS1188" s="4">
        <f>0.5/SIN(O1188)*0.5</f>
        <v>0.29709877644453031</v>
      </c>
      <c r="AU1188" s="4">
        <f t="shared" si="152"/>
        <v>1.9836068257505366</v>
      </c>
      <c r="AV1188" s="4">
        <f t="shared" si="153"/>
        <v>1.0118898369734832</v>
      </c>
    </row>
    <row r="1189" spans="1:48" x14ac:dyDescent="0.3">
      <c r="A1189">
        <v>2.9954966627240198</v>
      </c>
      <c r="E1189" cm="1">
        <f t="array" ref="E1189">INDEX($C$2:$C$104,L1189)</f>
        <v>-0.3021969766934714</v>
      </c>
      <c r="G1189">
        <f>PI()/12*(M1189-12)</f>
        <v>-0.26179938779914941</v>
      </c>
      <c r="H1189">
        <f t="shared" si="146"/>
        <v>-0.17911119045217622</v>
      </c>
      <c r="I1189">
        <f t="shared" si="147"/>
        <v>0.76244528846311388</v>
      </c>
      <c r="J1189">
        <f t="shared" si="148"/>
        <v>0.97960035691443548</v>
      </c>
      <c r="L1189">
        <f t="shared" si="149"/>
        <v>50</v>
      </c>
      <c r="M1189">
        <v>11</v>
      </c>
      <c r="N1189" s="3">
        <f t="shared" si="150"/>
        <v>0.59119596988046108</v>
      </c>
      <c r="O1189" s="4">
        <f>IF(AR1189&gt;0.05,1,0.05)</f>
        <v>1</v>
      </c>
      <c r="W1189" s="3">
        <f t="shared" si="151"/>
        <v>0.44854763476154019</v>
      </c>
      <c r="Y1189">
        <f>(1-EXP(-W1189*A1189))/W1189</f>
        <v>1.6477653869747473</v>
      </c>
      <c r="Z1189">
        <f>A1189-Y1189</f>
        <v>1.3477312757492725</v>
      </c>
      <c r="AH1189" s="3">
        <v>1.64776538697474</v>
      </c>
      <c r="AI1189" s="3">
        <v>1.3477312757492701</v>
      </c>
      <c r="AR1189">
        <v>0.59119596988046108</v>
      </c>
      <c r="AS1189" s="4">
        <f>0.5/SIN(O1189)*0.5</f>
        <v>0.29709877644453031</v>
      </c>
      <c r="AU1189" s="4">
        <f t="shared" si="152"/>
        <v>1.9836068257505366</v>
      </c>
      <c r="AV1189" s="4">
        <f t="shared" si="153"/>
        <v>1.0118898369734832</v>
      </c>
    </row>
    <row r="1190" spans="1:48" x14ac:dyDescent="0.3">
      <c r="A1190">
        <v>2.9954966627240198</v>
      </c>
      <c r="E1190" cm="1">
        <f t="array" ref="E1190">INDEX($C$2:$C$104,L1190)</f>
        <v>-0.3021969766934714</v>
      </c>
      <c r="G1190">
        <f>PI()/12*(M1190-12)</f>
        <v>0</v>
      </c>
      <c r="H1190">
        <f t="shared" si="146"/>
        <v>-0.17911119045217622</v>
      </c>
      <c r="I1190">
        <f t="shared" si="147"/>
        <v>0.76244528846311388</v>
      </c>
      <c r="J1190">
        <f t="shared" si="148"/>
        <v>0.94796879993137328</v>
      </c>
      <c r="L1190">
        <f t="shared" si="149"/>
        <v>50</v>
      </c>
      <c r="M1190">
        <v>12</v>
      </c>
      <c r="N1190" s="3">
        <f t="shared" si="150"/>
        <v>0.62282752686352327</v>
      </c>
      <c r="O1190" s="4">
        <f>IF(AR1190&gt;0.05,1,0.05)</f>
        <v>1</v>
      </c>
      <c r="W1190" s="3">
        <f t="shared" si="151"/>
        <v>0.42857086676821077</v>
      </c>
      <c r="Y1190">
        <f>(1-EXP(-W1190*A1190))/W1190</f>
        <v>1.6870311848931518</v>
      </c>
      <c r="Z1190">
        <f>A1190-Y1190</f>
        <v>1.308465477830868</v>
      </c>
      <c r="AH1190" s="3">
        <v>1.6870311848931501</v>
      </c>
      <c r="AI1190" s="3">
        <v>1.30846547783087</v>
      </c>
      <c r="AR1190">
        <v>0.62282752686352327</v>
      </c>
      <c r="AS1190" s="4">
        <f>0.5/SIN(O1190)*0.5</f>
        <v>0.29709877644453031</v>
      </c>
      <c r="AU1190" s="4">
        <f t="shared" si="152"/>
        <v>1.9836068257505366</v>
      </c>
      <c r="AV1190" s="4">
        <f t="shared" si="153"/>
        <v>1.0118898369734832</v>
      </c>
    </row>
    <row r="1191" spans="1:48" x14ac:dyDescent="0.3">
      <c r="A1191">
        <v>2.9954966627240198</v>
      </c>
      <c r="E1191" cm="1">
        <f t="array" ref="E1191">INDEX($C$2:$C$104,L1191)</f>
        <v>-0.3021969766934714</v>
      </c>
      <c r="G1191">
        <f>PI()/12*(M1191-12)</f>
        <v>0.26179938779914941</v>
      </c>
      <c r="H1191">
        <f t="shared" si="146"/>
        <v>-0.17911119045217622</v>
      </c>
      <c r="I1191">
        <f t="shared" si="147"/>
        <v>0.76244528846311388</v>
      </c>
      <c r="J1191">
        <f t="shared" si="148"/>
        <v>0.97960035691443548</v>
      </c>
      <c r="L1191">
        <f t="shared" si="149"/>
        <v>50</v>
      </c>
      <c r="M1191">
        <v>13</v>
      </c>
      <c r="N1191" s="3">
        <f t="shared" si="150"/>
        <v>0.59119596988046108</v>
      </c>
      <c r="O1191" s="4">
        <f>IF(AR1191&gt;0.05,1,0.05)</f>
        <v>1</v>
      </c>
      <c r="W1191" s="3">
        <f t="shared" si="151"/>
        <v>0.44854763476154019</v>
      </c>
      <c r="Y1191">
        <f>(1-EXP(-W1191*A1191))/W1191</f>
        <v>1.6477653869747473</v>
      </c>
      <c r="Z1191">
        <f>A1191-Y1191</f>
        <v>1.3477312757492725</v>
      </c>
      <c r="AH1191" s="3">
        <v>1.64776538697474</v>
      </c>
      <c r="AI1191" s="3">
        <v>1.3477312757492701</v>
      </c>
      <c r="AR1191">
        <v>0.59119596988046108</v>
      </c>
      <c r="AS1191" s="4">
        <f>0.5/SIN(O1191)*0.5</f>
        <v>0.29709877644453031</v>
      </c>
      <c r="AU1191" s="4">
        <f t="shared" si="152"/>
        <v>1.9836068257505366</v>
      </c>
      <c r="AV1191" s="4">
        <f t="shared" si="153"/>
        <v>1.0118898369734832</v>
      </c>
    </row>
    <row r="1192" spans="1:48" x14ac:dyDescent="0.3">
      <c r="A1192">
        <v>3.0607067945526198</v>
      </c>
      <c r="E1192" cm="1">
        <f t="array" ref="E1192">INDEX($C$2:$C$104,L1192)</f>
        <v>-0.3021969766934714</v>
      </c>
      <c r="G1192">
        <f>PI()/12*(M1192-12)</f>
        <v>0.52359877559829882</v>
      </c>
      <c r="H1192">
        <f t="shared" si="146"/>
        <v>-0.17911119045217622</v>
      </c>
      <c r="I1192">
        <f t="shared" si="147"/>
        <v>0.76244528846311388</v>
      </c>
      <c r="J1192">
        <f t="shared" si="148"/>
        <v>1.0687894199897998</v>
      </c>
      <c r="L1192">
        <f t="shared" si="149"/>
        <v>50</v>
      </c>
      <c r="M1192">
        <v>14</v>
      </c>
      <c r="N1192" s="3">
        <f t="shared" si="150"/>
        <v>0.50200690680509674</v>
      </c>
      <c r="O1192" s="4">
        <f>IF(AR1192&gt;0.05,1,0.05)</f>
        <v>1</v>
      </c>
      <c r="W1192" s="3">
        <f t="shared" si="151"/>
        <v>0.51954983055586501</v>
      </c>
      <c r="Y1192">
        <f>(1-EXP(-W1192*A1192))/W1192</f>
        <v>1.5323132099150585</v>
      </c>
      <c r="Z1192">
        <f>A1192-Y1192</f>
        <v>1.5283935846375614</v>
      </c>
      <c r="AH1192" s="3">
        <v>1.53231320991506</v>
      </c>
      <c r="AI1192" s="3">
        <v>1.52839358463756</v>
      </c>
      <c r="AR1192">
        <v>0.50200690680509674</v>
      </c>
      <c r="AS1192" s="4">
        <f>0.5/SIN(O1192)*0.5</f>
        <v>0.29709877644453031</v>
      </c>
      <c r="AU1192" s="4">
        <f t="shared" si="152"/>
        <v>2.010129106794829</v>
      </c>
      <c r="AV1192" s="4">
        <f t="shared" si="153"/>
        <v>1.0505776877577908</v>
      </c>
    </row>
    <row r="1193" spans="1:48" x14ac:dyDescent="0.3">
      <c r="A1193">
        <v>3.0607067945526198</v>
      </c>
      <c r="E1193" cm="1">
        <f t="array" ref="E1193">INDEX($C$2:$C$104,L1193)</f>
        <v>-0.3021969766934714</v>
      </c>
      <c r="G1193">
        <f>PI()/12*(M1193-12)</f>
        <v>0.78539816339744828</v>
      </c>
      <c r="H1193">
        <f t="shared" si="146"/>
        <v>-0.17911119045217622</v>
      </c>
      <c r="I1193">
        <f t="shared" si="147"/>
        <v>0.76244528846311388</v>
      </c>
      <c r="J1193">
        <f t="shared" si="148"/>
        <v>1.2025080214049786</v>
      </c>
      <c r="L1193">
        <f t="shared" si="149"/>
        <v>50</v>
      </c>
      <c r="M1193">
        <v>15</v>
      </c>
      <c r="N1193" s="3">
        <f t="shared" si="150"/>
        <v>0.36828830538991797</v>
      </c>
      <c r="O1193" s="4">
        <f>IF(AR1193&gt;0.05,1,0.05)</f>
        <v>1</v>
      </c>
      <c r="W1193" s="3">
        <f t="shared" si="151"/>
        <v>0.69440771161935877</v>
      </c>
      <c r="Y1193">
        <f>(1-EXP(-W1193*A1193))/W1193</f>
        <v>1.2681486711917966</v>
      </c>
      <c r="Z1193">
        <f>A1193-Y1193</f>
        <v>1.7925581233608232</v>
      </c>
      <c r="AH1193" s="3">
        <v>1.26814867119179</v>
      </c>
      <c r="AI1193" s="3">
        <v>1.7925581233608301</v>
      </c>
      <c r="AR1193">
        <v>0.36828830538991797</v>
      </c>
      <c r="AS1193" s="4">
        <f>0.5/SIN(O1193)*0.5</f>
        <v>0.29709877644453031</v>
      </c>
      <c r="AU1193" s="4">
        <f t="shared" si="152"/>
        <v>2.010129106794829</v>
      </c>
      <c r="AV1193" s="4">
        <f t="shared" si="153"/>
        <v>1.0505776877577908</v>
      </c>
    </row>
    <row r="1194" spans="1:48" x14ac:dyDescent="0.3">
      <c r="A1194">
        <v>3.0607067945526198</v>
      </c>
      <c r="E1194" cm="1">
        <f t="array" ref="E1194">INDEX($C$2:$C$104,L1194)</f>
        <v>-0.3021969766934714</v>
      </c>
      <c r="G1194">
        <f>PI()/12*(M1194-12)</f>
        <v>1.0471975511965976</v>
      </c>
      <c r="H1194">
        <f t="shared" si="146"/>
        <v>-0.17911119045217622</v>
      </c>
      <c r="I1194">
        <f t="shared" si="147"/>
        <v>0.76244528846311388</v>
      </c>
      <c r="J1194">
        <f t="shared" si="148"/>
        <v>1.3672829366608188</v>
      </c>
      <c r="L1194">
        <f t="shared" si="149"/>
        <v>50</v>
      </c>
      <c r="M1194">
        <v>16</v>
      </c>
      <c r="N1194" s="3">
        <f t="shared" si="150"/>
        <v>0.20351339013407777</v>
      </c>
      <c r="O1194" s="4">
        <f>IF(AR1194&gt;0.05,1,0.05)</f>
        <v>1</v>
      </c>
      <c r="W1194" s="3">
        <f t="shared" si="151"/>
        <v>1.2369412783151468</v>
      </c>
      <c r="Y1194">
        <f>(1-EXP(-W1194*A1194))/W1194</f>
        <v>0.79010371294116843</v>
      </c>
      <c r="Z1194">
        <f>A1194-Y1194</f>
        <v>2.2706030816114513</v>
      </c>
      <c r="AH1194" s="3">
        <v>0.79010371294116799</v>
      </c>
      <c r="AI1194" s="3">
        <v>2.27060308161145</v>
      </c>
      <c r="AR1194">
        <v>0.20351339013407777</v>
      </c>
      <c r="AS1194" s="4">
        <f>0.5/SIN(O1194)*0.5</f>
        <v>0.29709877644453031</v>
      </c>
      <c r="AU1194" s="4">
        <f t="shared" si="152"/>
        <v>2.010129106794829</v>
      </c>
      <c r="AV1194" s="4">
        <f t="shared" si="153"/>
        <v>1.0505776877577908</v>
      </c>
    </row>
    <row r="1195" spans="1:48" x14ac:dyDescent="0.3">
      <c r="A1195">
        <v>3.0607067945526198</v>
      </c>
      <c r="E1195" cm="1">
        <f t="array" ref="E1195">INDEX($C$2:$C$104,L1195)</f>
        <v>-0.3021969766934714</v>
      </c>
      <c r="G1195">
        <f>PI()/12*(M1195-12)</f>
        <v>1.308996938995747</v>
      </c>
      <c r="H1195">
        <f t="shared" si="146"/>
        <v>-0.17911119045217622</v>
      </c>
      <c r="I1195">
        <f t="shared" si="147"/>
        <v>0.76244528846311388</v>
      </c>
      <c r="J1195">
        <f t="shared" si="148"/>
        <v>1.5525711468234771</v>
      </c>
      <c r="L1195">
        <f t="shared" si="149"/>
        <v>50</v>
      </c>
      <c r="M1195">
        <v>17</v>
      </c>
      <c r="N1195" s="3">
        <f t="shared" si="150"/>
        <v>0.05</v>
      </c>
      <c r="O1195" s="4">
        <f>IF(AR1195&gt;0.05,1,0.05)</f>
        <v>0.05</v>
      </c>
      <c r="W1195" s="3">
        <f t="shared" si="151"/>
        <v>5.0020839411324403</v>
      </c>
      <c r="Y1195">
        <f>(1-EXP(-W1195*A1195))/W1195</f>
        <v>0.19991663222484912</v>
      </c>
      <c r="Z1195">
        <f>A1195-Y1195</f>
        <v>2.8607901623277705</v>
      </c>
      <c r="AH1195" s="3">
        <v>0.19991663222484901</v>
      </c>
      <c r="AI1195" s="3">
        <v>2.8607901623277701</v>
      </c>
      <c r="AR1195">
        <v>0.05</v>
      </c>
      <c r="AS1195" s="4">
        <f>0.5/SIN(O1195)*0.5</f>
        <v>5.0020839411324403</v>
      </c>
      <c r="AU1195" s="4">
        <f t="shared" si="152"/>
        <v>0.19991663222484912</v>
      </c>
      <c r="AV1195" s="4">
        <f t="shared" si="153"/>
        <v>2.8607901623277705</v>
      </c>
    </row>
    <row r="1196" spans="1:48" x14ac:dyDescent="0.3">
      <c r="A1196">
        <v>3.0607067945526198</v>
      </c>
      <c r="E1196" cm="1">
        <f t="array" ref="E1196">INDEX($C$2:$C$104,L1196)</f>
        <v>-0.3021969766934714</v>
      </c>
      <c r="G1196">
        <f>PI()/12*(M1196-12)</f>
        <v>1.5707963267948966</v>
      </c>
      <c r="H1196">
        <f t="shared" si="146"/>
        <v>-0.17911119045217622</v>
      </c>
      <c r="I1196">
        <f t="shared" si="147"/>
        <v>0.76244528846311388</v>
      </c>
      <c r="J1196">
        <f t="shared" si="148"/>
        <v>1.7508792847312906</v>
      </c>
      <c r="L1196">
        <f t="shared" si="149"/>
        <v>50</v>
      </c>
      <c r="M1196">
        <v>18</v>
      </c>
      <c r="N1196" s="3">
        <f t="shared" si="150"/>
        <v>0.05</v>
      </c>
      <c r="O1196" s="4">
        <f>IF(AR1196&gt;0.05,1,0.05)</f>
        <v>0.05</v>
      </c>
      <c r="W1196" s="3">
        <f t="shared" si="151"/>
        <v>5.0020839411324403</v>
      </c>
      <c r="Y1196">
        <f>(1-EXP(-W1196*A1196))/W1196</f>
        <v>0.19991663222484912</v>
      </c>
      <c r="Z1196">
        <f>A1196-Y1196</f>
        <v>2.8607901623277705</v>
      </c>
      <c r="AH1196" s="3">
        <v>0.19991663222484901</v>
      </c>
      <c r="AI1196" s="3">
        <v>2.8607901623277701</v>
      </c>
      <c r="AR1196">
        <v>0.05</v>
      </c>
      <c r="AS1196" s="4">
        <f>0.5/SIN(O1196)*0.5</f>
        <v>5.0020839411324403</v>
      </c>
      <c r="AU1196" s="4">
        <f t="shared" si="152"/>
        <v>0.19991663222484912</v>
      </c>
      <c r="AV1196" s="4">
        <f t="shared" si="153"/>
        <v>2.8607901623277705</v>
      </c>
    </row>
    <row r="1197" spans="1:48" x14ac:dyDescent="0.3">
      <c r="A1197">
        <v>3.0607067945526198</v>
      </c>
      <c r="E1197" cm="1">
        <f t="array" ref="E1197">INDEX($C$2:$C$104,L1197)</f>
        <v>-0.3021969766934714</v>
      </c>
      <c r="G1197">
        <f>PI()/12*(M1197-12)</f>
        <v>1.8325957145940459</v>
      </c>
      <c r="H1197">
        <f t="shared" si="146"/>
        <v>-0.17911119045217622</v>
      </c>
      <c r="I1197">
        <f t="shared" si="147"/>
        <v>0.76244528846311388</v>
      </c>
      <c r="J1197">
        <f t="shared" si="148"/>
        <v>1.9567540189300674</v>
      </c>
      <c r="L1197">
        <f t="shared" si="149"/>
        <v>50</v>
      </c>
      <c r="M1197">
        <v>19</v>
      </c>
      <c r="N1197" s="3">
        <f t="shared" si="150"/>
        <v>0.05</v>
      </c>
      <c r="O1197" s="4">
        <f>IF(AR1197&gt;0.05,1,0.05)</f>
        <v>0.05</v>
      </c>
      <c r="W1197" s="3">
        <f t="shared" si="151"/>
        <v>5.0020839411324403</v>
      </c>
      <c r="Y1197">
        <f>(1-EXP(-W1197*A1197))/W1197</f>
        <v>0.19991663222484912</v>
      </c>
      <c r="Z1197">
        <f>A1197-Y1197</f>
        <v>2.8607901623277705</v>
      </c>
      <c r="AH1197" s="3">
        <v>0.19991663222484901</v>
      </c>
      <c r="AI1197" s="3">
        <v>2.8607901623277701</v>
      </c>
      <c r="AR1197">
        <v>0.05</v>
      </c>
      <c r="AS1197" s="4">
        <f>0.5/SIN(O1197)*0.5</f>
        <v>5.0020839411324403</v>
      </c>
      <c r="AU1197" s="4">
        <f t="shared" si="152"/>
        <v>0.19991663222484912</v>
      </c>
      <c r="AV1197" s="4">
        <f t="shared" si="153"/>
        <v>2.8607901623277705</v>
      </c>
    </row>
    <row r="1198" spans="1:48" x14ac:dyDescent="0.3">
      <c r="A1198">
        <v>3.0607067945526198</v>
      </c>
      <c r="E1198" cm="1">
        <f t="array" ref="E1198">INDEX($C$2:$C$104,L1198)</f>
        <v>-0.3021969766934714</v>
      </c>
      <c r="G1198">
        <f>PI()/12*(M1198-12)</f>
        <v>2.0943951023931953</v>
      </c>
      <c r="H1198">
        <f t="shared" si="146"/>
        <v>-0.17911119045217622</v>
      </c>
      <c r="I1198">
        <f t="shared" si="147"/>
        <v>0.76244528846311388</v>
      </c>
      <c r="J1198">
        <f t="shared" si="148"/>
        <v>2.1655851239546444</v>
      </c>
      <c r="L1198">
        <f t="shared" si="149"/>
        <v>50</v>
      </c>
      <c r="M1198">
        <v>20</v>
      </c>
      <c r="N1198" s="3">
        <f t="shared" si="150"/>
        <v>0.05</v>
      </c>
      <c r="O1198" s="4">
        <f>IF(AR1198&gt;0.05,1,0.05)</f>
        <v>0.05</v>
      </c>
      <c r="W1198" s="3">
        <f t="shared" si="151"/>
        <v>5.0020839411324403</v>
      </c>
      <c r="Y1198">
        <f>(1-EXP(-W1198*A1198))/W1198</f>
        <v>0.19991663222484912</v>
      </c>
      <c r="Z1198">
        <f>A1198-Y1198</f>
        <v>2.8607901623277705</v>
      </c>
      <c r="AH1198" s="3">
        <v>0.19991663222484901</v>
      </c>
      <c r="AI1198" s="3">
        <v>2.8607901623277701</v>
      </c>
      <c r="AR1198">
        <v>0.05</v>
      </c>
      <c r="AS1198" s="4">
        <f>0.5/SIN(O1198)*0.5</f>
        <v>5.0020839411324403</v>
      </c>
      <c r="AU1198" s="4">
        <f t="shared" si="152"/>
        <v>0.19991663222484912</v>
      </c>
      <c r="AV1198" s="4">
        <f t="shared" si="153"/>
        <v>2.8607901623277705</v>
      </c>
    </row>
    <row r="1199" spans="1:48" x14ac:dyDescent="0.3">
      <c r="A1199">
        <v>3.0607067945526198</v>
      </c>
      <c r="E1199" cm="1">
        <f t="array" ref="E1199">INDEX($C$2:$C$104,L1199)</f>
        <v>-0.3021969766934714</v>
      </c>
      <c r="G1199">
        <f>PI()/12*(M1199-12)</f>
        <v>2.3561944901923448</v>
      </c>
      <c r="H1199">
        <f t="shared" si="146"/>
        <v>-0.17911119045217622</v>
      </c>
      <c r="I1199">
        <f t="shared" si="147"/>
        <v>0.76244528846311388</v>
      </c>
      <c r="J1199">
        <f t="shared" si="148"/>
        <v>2.3720678998704461</v>
      </c>
      <c r="L1199">
        <f t="shared" si="149"/>
        <v>50</v>
      </c>
      <c r="M1199">
        <v>21</v>
      </c>
      <c r="N1199" s="3">
        <f t="shared" si="150"/>
        <v>0.05</v>
      </c>
      <c r="O1199" s="4">
        <f>IF(AR1199&gt;0.05,1,0.05)</f>
        <v>0.05</v>
      </c>
      <c r="W1199" s="3">
        <f t="shared" si="151"/>
        <v>5.0020839411324403</v>
      </c>
      <c r="Y1199">
        <f>(1-EXP(-W1199*A1199))/W1199</f>
        <v>0.19991663222484912</v>
      </c>
      <c r="Z1199">
        <f>A1199-Y1199</f>
        <v>2.8607901623277705</v>
      </c>
      <c r="AH1199" s="3">
        <v>0.19991663222484901</v>
      </c>
      <c r="AI1199" s="3">
        <v>2.8607901623277701</v>
      </c>
      <c r="AR1199">
        <v>0.05</v>
      </c>
      <c r="AS1199" s="4">
        <f>0.5/SIN(O1199)*0.5</f>
        <v>5.0020839411324403</v>
      </c>
      <c r="AU1199" s="4">
        <f t="shared" si="152"/>
        <v>0.19991663222484912</v>
      </c>
      <c r="AV1199" s="4">
        <f t="shared" si="153"/>
        <v>2.8607901623277705</v>
      </c>
    </row>
    <row r="1200" spans="1:48" x14ac:dyDescent="0.3">
      <c r="A1200">
        <v>3.0607067945526198</v>
      </c>
      <c r="E1200" cm="1">
        <f t="array" ref="E1200">INDEX($C$2:$C$104,L1200)</f>
        <v>-0.3021969766934714</v>
      </c>
      <c r="G1200">
        <f>PI()/12*(M1200-12)</f>
        <v>2.617993877991494</v>
      </c>
      <c r="H1200">
        <f t="shared" si="146"/>
        <v>-0.17911119045217622</v>
      </c>
      <c r="I1200">
        <f t="shared" si="147"/>
        <v>0.76244528846311388</v>
      </c>
      <c r="J1200">
        <f t="shared" si="148"/>
        <v>2.5669897282211007</v>
      </c>
      <c r="L1200">
        <f t="shared" si="149"/>
        <v>50</v>
      </c>
      <c r="M1200">
        <v>22</v>
      </c>
      <c r="N1200" s="3">
        <f t="shared" si="150"/>
        <v>0.05</v>
      </c>
      <c r="O1200" s="4">
        <f>IF(AR1200&gt;0.05,1,0.05)</f>
        <v>0.05</v>
      </c>
      <c r="W1200" s="3">
        <f t="shared" si="151"/>
        <v>5.0020839411324403</v>
      </c>
      <c r="Y1200">
        <f>(1-EXP(-W1200*A1200))/W1200</f>
        <v>0.19991663222484912</v>
      </c>
      <c r="Z1200">
        <f>A1200-Y1200</f>
        <v>2.8607901623277705</v>
      </c>
      <c r="AH1200" s="3">
        <v>0.19991663222484901</v>
      </c>
      <c r="AI1200" s="3">
        <v>2.8607901623277701</v>
      </c>
      <c r="AR1200">
        <v>0.05</v>
      </c>
      <c r="AS1200" s="4">
        <f>0.5/SIN(O1200)*0.5</f>
        <v>5.0020839411324403</v>
      </c>
      <c r="AU1200" s="4">
        <f t="shared" si="152"/>
        <v>0.19991663222484912</v>
      </c>
      <c r="AV1200" s="4">
        <f t="shared" si="153"/>
        <v>2.8607901623277705</v>
      </c>
    </row>
    <row r="1201" spans="1:48" x14ac:dyDescent="0.3">
      <c r="A1201">
        <v>3.0607067945526198</v>
      </c>
      <c r="E1201" cm="1">
        <f t="array" ref="E1201">INDEX($C$2:$C$104,L1201)</f>
        <v>-0.3021969766934714</v>
      </c>
      <c r="G1201">
        <f>PI()/12*(M1201-12)</f>
        <v>2.8797932657906435</v>
      </c>
      <c r="H1201">
        <f t="shared" si="146"/>
        <v>-0.17911119045217622</v>
      </c>
      <c r="I1201">
        <f t="shared" si="147"/>
        <v>0.76244528846311388</v>
      </c>
      <c r="J1201">
        <f t="shared" si="148"/>
        <v>2.7277361932050459</v>
      </c>
      <c r="L1201">
        <f t="shared" si="149"/>
        <v>50</v>
      </c>
      <c r="M1201">
        <v>23</v>
      </c>
      <c r="N1201" s="3">
        <f t="shared" si="150"/>
        <v>0.05</v>
      </c>
      <c r="O1201" s="4">
        <f>IF(AR1201&gt;0.05,1,0.05)</f>
        <v>0.05</v>
      </c>
      <c r="W1201" s="3">
        <f t="shared" si="151"/>
        <v>5.0020839411324403</v>
      </c>
      <c r="Y1201">
        <f>(1-EXP(-W1201*A1201))/W1201</f>
        <v>0.19991663222484912</v>
      </c>
      <c r="Z1201">
        <f>A1201-Y1201</f>
        <v>2.8607901623277705</v>
      </c>
      <c r="AH1201" s="3">
        <v>0.19991663222484901</v>
      </c>
      <c r="AI1201" s="3">
        <v>2.8607901623277701</v>
      </c>
      <c r="AR1201">
        <v>0.05</v>
      </c>
      <c r="AS1201" s="4">
        <f>0.5/SIN(O1201)*0.5</f>
        <v>5.0020839411324403</v>
      </c>
      <c r="AU1201" s="4">
        <f t="shared" si="152"/>
        <v>0.19991663222484912</v>
      </c>
      <c r="AV1201" s="4">
        <f t="shared" si="153"/>
        <v>2.8607901623277705</v>
      </c>
    </row>
    <row r="1202" spans="1:48" x14ac:dyDescent="0.3">
      <c r="A1202">
        <v>3.0607067945526198</v>
      </c>
      <c r="E1202" cm="1">
        <f t="array" ref="E1202">INDEX($C$2:$C$104,L1202)</f>
        <v>-0.30690394601302967</v>
      </c>
      <c r="G1202">
        <f>PI()/12*(M1202-12)</f>
        <v>-3.1415926535897931</v>
      </c>
      <c r="H1202">
        <f t="shared" si="146"/>
        <v>-0.18181355604924582</v>
      </c>
      <c r="I1202">
        <f t="shared" si="147"/>
        <v>0.76131805356547821</v>
      </c>
      <c r="J1202">
        <f t="shared" si="148"/>
        <v>2.8027247763649208</v>
      </c>
      <c r="L1202">
        <f t="shared" si="149"/>
        <v>51</v>
      </c>
      <c r="M1202">
        <v>0</v>
      </c>
      <c r="N1202" s="3">
        <f t="shared" si="150"/>
        <v>0.05</v>
      </c>
      <c r="O1202" s="4">
        <f>IF(AR1202&gt;0.05,1,0.05)</f>
        <v>0.05</v>
      </c>
      <c r="W1202" s="3">
        <f t="shared" si="151"/>
        <v>5.0020839411324403</v>
      </c>
      <c r="Y1202">
        <f>(1-EXP(-W1202*A1202))/W1202</f>
        <v>0.19991663222484912</v>
      </c>
      <c r="Z1202">
        <f>A1202-Y1202</f>
        <v>2.8607901623277705</v>
      </c>
      <c r="AH1202" s="3">
        <v>0.19991663222484901</v>
      </c>
      <c r="AI1202" s="3">
        <v>2.8607901623277701</v>
      </c>
      <c r="AR1202">
        <v>0.05</v>
      </c>
      <c r="AS1202" s="4">
        <f>0.5/SIN(O1202)*0.5</f>
        <v>5.0020839411324403</v>
      </c>
      <c r="AU1202" s="4">
        <f t="shared" si="152"/>
        <v>0.19991663222484912</v>
      </c>
      <c r="AV1202" s="4">
        <f t="shared" si="153"/>
        <v>2.8607901623277705</v>
      </c>
    </row>
    <row r="1203" spans="1:48" x14ac:dyDescent="0.3">
      <c r="A1203">
        <v>3.0607067945526198</v>
      </c>
      <c r="E1203" cm="1">
        <f t="array" ref="E1203">INDEX($C$2:$C$104,L1203)</f>
        <v>-0.30690394601302967</v>
      </c>
      <c r="G1203">
        <f>PI()/12*(M1203-12)</f>
        <v>-2.8797932657906435</v>
      </c>
      <c r="H1203">
        <f t="shared" si="146"/>
        <v>-0.18181355604924582</v>
      </c>
      <c r="I1203">
        <f t="shared" si="147"/>
        <v>0.76131805356547821</v>
      </c>
      <c r="J1203">
        <f t="shared" si="148"/>
        <v>2.7317670527678373</v>
      </c>
      <c r="L1203">
        <f t="shared" si="149"/>
        <v>51</v>
      </c>
      <c r="M1203">
        <v>1</v>
      </c>
      <c r="N1203" s="3">
        <f t="shared" si="150"/>
        <v>0.05</v>
      </c>
      <c r="O1203" s="4">
        <f>IF(AR1203&gt;0.05,1,0.05)</f>
        <v>0.05</v>
      </c>
      <c r="W1203" s="3">
        <f t="shared" si="151"/>
        <v>5.0020839411324403</v>
      </c>
      <c r="Y1203">
        <f>(1-EXP(-W1203*A1203))/W1203</f>
        <v>0.19991663222484912</v>
      </c>
      <c r="Z1203">
        <f>A1203-Y1203</f>
        <v>2.8607901623277705</v>
      </c>
      <c r="AH1203" s="3">
        <v>0.19991663222484901</v>
      </c>
      <c r="AI1203" s="3">
        <v>2.8607901623277701</v>
      </c>
      <c r="AR1203">
        <v>0.05</v>
      </c>
      <c r="AS1203" s="4">
        <f>0.5/SIN(O1203)*0.5</f>
        <v>5.0020839411324403</v>
      </c>
      <c r="AU1203" s="4">
        <f t="shared" si="152"/>
        <v>0.19991663222484912</v>
      </c>
      <c r="AV1203" s="4">
        <f t="shared" si="153"/>
        <v>2.8607901623277705</v>
      </c>
    </row>
    <row r="1204" spans="1:48" x14ac:dyDescent="0.3">
      <c r="A1204">
        <v>3.0607067945526198</v>
      </c>
      <c r="E1204" cm="1">
        <f t="array" ref="E1204">INDEX($C$2:$C$104,L1204)</f>
        <v>-0.30690394601302967</v>
      </c>
      <c r="G1204">
        <f>PI()/12*(M1204-12)</f>
        <v>-2.617993877991494</v>
      </c>
      <c r="H1204">
        <f t="shared" si="146"/>
        <v>-0.18181355604924582</v>
      </c>
      <c r="I1204">
        <f t="shared" si="147"/>
        <v>0.76131805356547821</v>
      </c>
      <c r="J1204">
        <f t="shared" si="148"/>
        <v>2.5701735442458364</v>
      </c>
      <c r="L1204">
        <f t="shared" si="149"/>
        <v>51</v>
      </c>
      <c r="M1204">
        <v>2</v>
      </c>
      <c r="N1204" s="3">
        <f t="shared" si="150"/>
        <v>0.05</v>
      </c>
      <c r="O1204" s="4">
        <f>IF(AR1204&gt;0.05,1,0.05)</f>
        <v>0.05</v>
      </c>
      <c r="W1204" s="3">
        <f t="shared" si="151"/>
        <v>5.0020839411324403</v>
      </c>
      <c r="Y1204">
        <f>(1-EXP(-W1204*A1204))/W1204</f>
        <v>0.19991663222484912</v>
      </c>
      <c r="Z1204">
        <f>A1204-Y1204</f>
        <v>2.8607901623277705</v>
      </c>
      <c r="AH1204" s="3">
        <v>0.19991663222484901</v>
      </c>
      <c r="AI1204" s="3">
        <v>2.8607901623277701</v>
      </c>
      <c r="AR1204">
        <v>0.05</v>
      </c>
      <c r="AS1204" s="4">
        <f>0.5/SIN(O1204)*0.5</f>
        <v>5.0020839411324403</v>
      </c>
      <c r="AU1204" s="4">
        <f t="shared" si="152"/>
        <v>0.19991663222484912</v>
      </c>
      <c r="AV1204" s="4">
        <f t="shared" si="153"/>
        <v>2.8607901623277705</v>
      </c>
    </row>
    <row r="1205" spans="1:48" x14ac:dyDescent="0.3">
      <c r="A1205">
        <v>3.0607067945526198</v>
      </c>
      <c r="E1205" cm="1">
        <f t="array" ref="E1205">INDEX($C$2:$C$104,L1205)</f>
        <v>-0.30690394601302967</v>
      </c>
      <c r="G1205">
        <f>PI()/12*(M1205-12)</f>
        <v>-2.3561944901923448</v>
      </c>
      <c r="H1205">
        <f t="shared" si="146"/>
        <v>-0.18181355604924582</v>
      </c>
      <c r="I1205">
        <f t="shared" si="147"/>
        <v>0.76131805356547821</v>
      </c>
      <c r="J1205">
        <f t="shared" si="148"/>
        <v>2.3748100808056876</v>
      </c>
      <c r="L1205">
        <f t="shared" si="149"/>
        <v>51</v>
      </c>
      <c r="M1205">
        <v>3</v>
      </c>
      <c r="N1205" s="3">
        <f t="shared" si="150"/>
        <v>0.05</v>
      </c>
      <c r="O1205" s="4">
        <f>IF(AR1205&gt;0.05,1,0.05)</f>
        <v>0.05</v>
      </c>
      <c r="W1205" s="3">
        <f t="shared" si="151"/>
        <v>5.0020839411324403</v>
      </c>
      <c r="Y1205">
        <f>(1-EXP(-W1205*A1205))/W1205</f>
        <v>0.19991663222484912</v>
      </c>
      <c r="Z1205">
        <f>A1205-Y1205</f>
        <v>2.8607901623277705</v>
      </c>
      <c r="AH1205" s="3">
        <v>0.19991663222484901</v>
      </c>
      <c r="AI1205" s="3">
        <v>2.8607901623277701</v>
      </c>
      <c r="AR1205">
        <v>0.05</v>
      </c>
      <c r="AS1205" s="4">
        <f>0.5/SIN(O1205)*0.5</f>
        <v>5.0020839411324403</v>
      </c>
      <c r="AU1205" s="4">
        <f t="shared" si="152"/>
        <v>0.19991663222484912</v>
      </c>
      <c r="AV1205" s="4">
        <f t="shared" si="153"/>
        <v>2.8607901623277705</v>
      </c>
    </row>
    <row r="1206" spans="1:48" x14ac:dyDescent="0.3">
      <c r="A1206">
        <v>3.0607067945526198</v>
      </c>
      <c r="E1206" cm="1">
        <f t="array" ref="E1206">INDEX($C$2:$C$104,L1206)</f>
        <v>-0.30690394601302967</v>
      </c>
      <c r="G1206">
        <f>PI()/12*(M1206-12)</f>
        <v>-2.0943951023931953</v>
      </c>
      <c r="H1206">
        <f t="shared" si="146"/>
        <v>-0.18181355604924582</v>
      </c>
      <c r="I1206">
        <f t="shared" si="147"/>
        <v>0.76131805356547821</v>
      </c>
      <c r="J1206">
        <f t="shared" si="148"/>
        <v>2.1681695831248189</v>
      </c>
      <c r="L1206">
        <f t="shared" si="149"/>
        <v>51</v>
      </c>
      <c r="M1206">
        <v>4</v>
      </c>
      <c r="N1206" s="3">
        <f t="shared" si="150"/>
        <v>0.05</v>
      </c>
      <c r="O1206" s="4">
        <f>IF(AR1206&gt;0.05,1,0.05)</f>
        <v>0.05</v>
      </c>
      <c r="W1206" s="3">
        <f t="shared" si="151"/>
        <v>5.0020839411324403</v>
      </c>
      <c r="Y1206">
        <f>(1-EXP(-W1206*A1206))/W1206</f>
        <v>0.19991663222484912</v>
      </c>
      <c r="Z1206">
        <f>A1206-Y1206</f>
        <v>2.8607901623277705</v>
      </c>
      <c r="AH1206" s="3">
        <v>0.19991663222484901</v>
      </c>
      <c r="AI1206" s="3">
        <v>2.8607901623277701</v>
      </c>
      <c r="AR1206">
        <v>0.05</v>
      </c>
      <c r="AS1206" s="4">
        <f>0.5/SIN(O1206)*0.5</f>
        <v>5.0020839411324403</v>
      </c>
      <c r="AU1206" s="4">
        <f t="shared" si="152"/>
        <v>0.19991663222484912</v>
      </c>
      <c r="AV1206" s="4">
        <f t="shared" si="153"/>
        <v>2.8607901623277705</v>
      </c>
    </row>
    <row r="1207" spans="1:48" x14ac:dyDescent="0.3">
      <c r="A1207">
        <v>3.0607067945526198</v>
      </c>
      <c r="E1207" cm="1">
        <f t="array" ref="E1207">INDEX($C$2:$C$104,L1207)</f>
        <v>-0.30690394601302967</v>
      </c>
      <c r="G1207">
        <f>PI()/12*(M1207-12)</f>
        <v>-1.8325957145940459</v>
      </c>
      <c r="H1207">
        <f t="shared" si="146"/>
        <v>-0.18181355604924582</v>
      </c>
      <c r="I1207">
        <f t="shared" si="147"/>
        <v>0.76131805356547821</v>
      </c>
      <c r="J1207">
        <f t="shared" si="148"/>
        <v>1.9593574239136033</v>
      </c>
      <c r="L1207">
        <f t="shared" si="149"/>
        <v>51</v>
      </c>
      <c r="M1207">
        <v>5</v>
      </c>
      <c r="N1207" s="3">
        <f t="shared" si="150"/>
        <v>0.05</v>
      </c>
      <c r="O1207" s="4">
        <f>IF(AR1207&gt;0.05,1,0.05)</f>
        <v>0.05</v>
      </c>
      <c r="W1207" s="3">
        <f t="shared" si="151"/>
        <v>5.0020839411324403</v>
      </c>
      <c r="Y1207">
        <f>(1-EXP(-W1207*A1207))/W1207</f>
        <v>0.19991663222484912</v>
      </c>
      <c r="Z1207">
        <f>A1207-Y1207</f>
        <v>2.8607901623277705</v>
      </c>
      <c r="AH1207" s="3">
        <v>0.19991663222484901</v>
      </c>
      <c r="AI1207" s="3">
        <v>2.8607901623277701</v>
      </c>
      <c r="AR1207">
        <v>0.05</v>
      </c>
      <c r="AS1207" s="4">
        <f>0.5/SIN(O1207)*0.5</f>
        <v>5.0020839411324403</v>
      </c>
      <c r="AU1207" s="4">
        <f t="shared" si="152"/>
        <v>0.19991663222484912</v>
      </c>
      <c r="AV1207" s="4">
        <f t="shared" si="153"/>
        <v>2.8607901623277705</v>
      </c>
    </row>
    <row r="1208" spans="1:48" x14ac:dyDescent="0.3">
      <c r="A1208">
        <v>3.0607067945526198</v>
      </c>
      <c r="E1208" cm="1">
        <f t="array" ref="E1208">INDEX($C$2:$C$104,L1208)</f>
        <v>-0.30690394601302967</v>
      </c>
      <c r="G1208">
        <f>PI()/12*(M1208-12)</f>
        <v>-1.5707963267948966</v>
      </c>
      <c r="H1208">
        <f t="shared" si="146"/>
        <v>-0.18181355604924582</v>
      </c>
      <c r="I1208">
        <f t="shared" si="147"/>
        <v>0.76131805356547821</v>
      </c>
      <c r="J1208">
        <f t="shared" si="148"/>
        <v>1.7536267596124675</v>
      </c>
      <c r="L1208">
        <f t="shared" si="149"/>
        <v>51</v>
      </c>
      <c r="M1208">
        <v>6</v>
      </c>
      <c r="N1208" s="3">
        <f t="shared" si="150"/>
        <v>0.05</v>
      </c>
      <c r="O1208" s="4">
        <f>IF(AR1208&gt;0.05,1,0.05)</f>
        <v>0.05</v>
      </c>
      <c r="W1208" s="3">
        <f t="shared" si="151"/>
        <v>5.0020839411324403</v>
      </c>
      <c r="Y1208">
        <f>(1-EXP(-W1208*A1208))/W1208</f>
        <v>0.19991663222484912</v>
      </c>
      <c r="Z1208">
        <f>A1208-Y1208</f>
        <v>2.8607901623277705</v>
      </c>
      <c r="AH1208" s="3">
        <v>0.19991663222484901</v>
      </c>
      <c r="AI1208" s="3">
        <v>2.8607901623277701</v>
      </c>
      <c r="AR1208">
        <v>0.05</v>
      </c>
      <c r="AS1208" s="4">
        <f>0.5/SIN(O1208)*0.5</f>
        <v>5.0020839411324403</v>
      </c>
      <c r="AU1208" s="4">
        <f t="shared" si="152"/>
        <v>0.19991663222484912</v>
      </c>
      <c r="AV1208" s="4">
        <f t="shared" si="153"/>
        <v>2.8607901623277705</v>
      </c>
    </row>
    <row r="1209" spans="1:48" x14ac:dyDescent="0.3">
      <c r="A1209">
        <v>3.0607067945526198</v>
      </c>
      <c r="E1209" cm="1">
        <f t="array" ref="E1209">INDEX($C$2:$C$104,L1209)</f>
        <v>-0.30690394601302967</v>
      </c>
      <c r="G1209">
        <f>PI()/12*(M1209-12)</f>
        <v>-1.308996938995747</v>
      </c>
      <c r="H1209">
        <f t="shared" si="146"/>
        <v>-0.18181355604924582</v>
      </c>
      <c r="I1209">
        <f t="shared" si="147"/>
        <v>0.76131805356547821</v>
      </c>
      <c r="J1209">
        <f t="shared" si="148"/>
        <v>1.5555656823593249</v>
      </c>
      <c r="L1209">
        <f t="shared" si="149"/>
        <v>51</v>
      </c>
      <c r="M1209">
        <v>7</v>
      </c>
      <c r="N1209" s="3">
        <f t="shared" si="150"/>
        <v>0.05</v>
      </c>
      <c r="O1209" s="4">
        <f>IF(AR1209&gt;0.05,1,0.05)</f>
        <v>0.05</v>
      </c>
      <c r="W1209" s="3">
        <f t="shared" si="151"/>
        <v>5.0020839411324403</v>
      </c>
      <c r="Y1209">
        <f>(1-EXP(-W1209*A1209))/W1209</f>
        <v>0.19991663222484912</v>
      </c>
      <c r="Z1209">
        <f>A1209-Y1209</f>
        <v>2.8607901623277705</v>
      </c>
      <c r="AH1209" s="3">
        <v>0.19991663222484901</v>
      </c>
      <c r="AI1209" s="3">
        <v>2.8607901623277701</v>
      </c>
      <c r="AR1209">
        <v>0.05</v>
      </c>
      <c r="AS1209" s="4">
        <f>0.5/SIN(O1209)*0.5</f>
        <v>5.0020839411324403</v>
      </c>
      <c r="AU1209" s="4">
        <f t="shared" si="152"/>
        <v>0.19991663222484912</v>
      </c>
      <c r="AV1209" s="4">
        <f t="shared" si="153"/>
        <v>2.8607901623277705</v>
      </c>
    </row>
    <row r="1210" spans="1:48" x14ac:dyDescent="0.3">
      <c r="A1210">
        <v>3.0607067945526198</v>
      </c>
      <c r="E1210" cm="1">
        <f t="array" ref="E1210">INDEX($C$2:$C$104,L1210)</f>
        <v>-0.30690394601302967</v>
      </c>
      <c r="G1210">
        <f>PI()/12*(M1210-12)</f>
        <v>-1.0471975511965976</v>
      </c>
      <c r="H1210">
        <f t="shared" si="146"/>
        <v>-0.18181355604924582</v>
      </c>
      <c r="I1210">
        <f t="shared" si="147"/>
        <v>0.76131805356547821</v>
      </c>
      <c r="J1210">
        <f t="shared" si="148"/>
        <v>1.3706166010986998</v>
      </c>
      <c r="L1210">
        <f t="shared" si="149"/>
        <v>51</v>
      </c>
      <c r="M1210">
        <v>8</v>
      </c>
      <c r="N1210" s="3">
        <f t="shared" si="150"/>
        <v>0.2001797256961968</v>
      </c>
      <c r="O1210" s="4">
        <f>IF(AR1210&gt;0.05,1,0.05)</f>
        <v>1</v>
      </c>
      <c r="W1210" s="3">
        <f t="shared" si="151"/>
        <v>1.257257704074475</v>
      </c>
      <c r="Y1210">
        <f>(1-EXP(-W1210*A1210))/W1210</f>
        <v>0.77842412951903528</v>
      </c>
      <c r="Z1210">
        <f>A1210-Y1210</f>
        <v>2.2822826650335846</v>
      </c>
      <c r="AH1210" s="3">
        <v>0.77842412951903495</v>
      </c>
      <c r="AI1210" s="3">
        <v>2.2822826650335899</v>
      </c>
      <c r="AR1210">
        <v>0.2001797256961968</v>
      </c>
      <c r="AS1210" s="4">
        <f>0.5/SIN(O1210)*0.5</f>
        <v>0.29709877644453031</v>
      </c>
      <c r="AU1210" s="4">
        <f t="shared" si="152"/>
        <v>2.010129106794829</v>
      </c>
      <c r="AV1210" s="4">
        <f t="shared" si="153"/>
        <v>1.0505776877577908</v>
      </c>
    </row>
    <row r="1211" spans="1:48" x14ac:dyDescent="0.3">
      <c r="A1211">
        <v>3.0607067945526198</v>
      </c>
      <c r="E1211" cm="1">
        <f t="array" ref="E1211">INDEX($C$2:$C$104,L1211)</f>
        <v>-0.30690394601302967</v>
      </c>
      <c r="G1211">
        <f>PI()/12*(M1211-12)</f>
        <v>-0.78539816339744828</v>
      </c>
      <c r="H1211">
        <f t="shared" si="146"/>
        <v>-0.18181355604924582</v>
      </c>
      <c r="I1211">
        <f t="shared" si="147"/>
        <v>0.76131805356547821</v>
      </c>
      <c r="J1211">
        <f t="shared" si="148"/>
        <v>1.2062562813378652</v>
      </c>
      <c r="L1211">
        <f t="shared" si="149"/>
        <v>51</v>
      </c>
      <c r="M1211">
        <v>9</v>
      </c>
      <c r="N1211" s="3">
        <f t="shared" si="150"/>
        <v>0.36454004545703134</v>
      </c>
      <c r="O1211" s="4">
        <f>IF(AR1211&gt;0.05,1,0.05)</f>
        <v>1</v>
      </c>
      <c r="W1211" s="3">
        <f t="shared" si="151"/>
        <v>0.70122371507926451</v>
      </c>
      <c r="Y1211">
        <f>(1-EXP(-W1211*A1211))/W1211</f>
        <v>1.2593371280723151</v>
      </c>
      <c r="Z1211">
        <f>A1211-Y1211</f>
        <v>1.8013696664803047</v>
      </c>
      <c r="AH1211" s="3">
        <v>1.25933712807231</v>
      </c>
      <c r="AI1211" s="3">
        <v>1.8013696664803101</v>
      </c>
      <c r="AR1211">
        <v>0.36454004545703134</v>
      </c>
      <c r="AS1211" s="4">
        <f>0.5/SIN(O1211)*0.5</f>
        <v>0.29709877644453031</v>
      </c>
      <c r="AU1211" s="4">
        <f t="shared" si="152"/>
        <v>2.010129106794829</v>
      </c>
      <c r="AV1211" s="4">
        <f t="shared" si="153"/>
        <v>1.0505776877577908</v>
      </c>
    </row>
    <row r="1212" spans="1:48" x14ac:dyDescent="0.3">
      <c r="A1212">
        <v>3.0607067945526198</v>
      </c>
      <c r="E1212" cm="1">
        <f t="array" ref="E1212">INDEX($C$2:$C$104,L1212)</f>
        <v>-0.30690394601302967</v>
      </c>
      <c r="G1212">
        <f>PI()/12*(M1212-12)</f>
        <v>-0.52359877559829882</v>
      </c>
      <c r="H1212">
        <f t="shared" si="146"/>
        <v>-0.18181355604924582</v>
      </c>
      <c r="I1212">
        <f t="shared" si="147"/>
        <v>0.76131805356547821</v>
      </c>
      <c r="J1212">
        <f t="shared" si="148"/>
        <v>1.0729809387942824</v>
      </c>
      <c r="L1212">
        <f t="shared" si="149"/>
        <v>51</v>
      </c>
      <c r="M1212">
        <v>10</v>
      </c>
      <c r="N1212" s="3">
        <f t="shared" si="150"/>
        <v>0.4978153880006142</v>
      </c>
      <c r="O1212" s="4">
        <f>IF(AR1212&gt;0.05,1,0.05)</f>
        <v>1</v>
      </c>
      <c r="W1212" s="3">
        <f t="shared" si="151"/>
        <v>0.52355229452147478</v>
      </c>
      <c r="Y1212">
        <f>(1-EXP(-W1212*A1212))/W1212</f>
        <v>1.5253405065156382</v>
      </c>
      <c r="Z1212">
        <f>A1212-Y1212</f>
        <v>1.5353662880369816</v>
      </c>
      <c r="AH1212" s="3">
        <v>1.52534050651563</v>
      </c>
      <c r="AI1212" s="3">
        <v>1.5353662880369801</v>
      </c>
      <c r="AR1212">
        <v>0.4978153880006142</v>
      </c>
      <c r="AS1212" s="4">
        <f>0.5/SIN(O1212)*0.5</f>
        <v>0.29709877644453031</v>
      </c>
      <c r="AU1212" s="4">
        <f t="shared" si="152"/>
        <v>2.010129106794829</v>
      </c>
      <c r="AV1212" s="4">
        <f t="shared" si="153"/>
        <v>1.0505776877577908</v>
      </c>
    </row>
    <row r="1213" spans="1:48" x14ac:dyDescent="0.3">
      <c r="A1213">
        <v>3.0607067945526198</v>
      </c>
      <c r="E1213" cm="1">
        <f t="array" ref="E1213">INDEX($C$2:$C$104,L1213)</f>
        <v>-0.30690394601302967</v>
      </c>
      <c r="G1213">
        <f>PI()/12*(M1213-12)</f>
        <v>-0.26179938779914941</v>
      </c>
      <c r="H1213">
        <f t="shared" si="146"/>
        <v>-0.18181355604924582</v>
      </c>
      <c r="I1213">
        <f t="shared" si="147"/>
        <v>0.76131805356547821</v>
      </c>
      <c r="J1213">
        <f t="shared" si="148"/>
        <v>0.98415958449235519</v>
      </c>
      <c r="L1213">
        <f t="shared" si="149"/>
        <v>51</v>
      </c>
      <c r="M1213">
        <v>11</v>
      </c>
      <c r="N1213" s="3">
        <f t="shared" si="150"/>
        <v>0.58663674230254137</v>
      </c>
      <c r="O1213" s="4">
        <f>IF(AR1213&gt;0.05,1,0.05)</f>
        <v>1</v>
      </c>
      <c r="W1213" s="3">
        <f t="shared" si="151"/>
        <v>0.45161960498471249</v>
      </c>
      <c r="Y1213">
        <f>(1-EXP(-W1213*A1213))/W1213</f>
        <v>1.6584603013556736</v>
      </c>
      <c r="Z1213">
        <f>A1213-Y1213</f>
        <v>1.4022464931969463</v>
      </c>
      <c r="AH1213" s="3">
        <v>1.65846030135567</v>
      </c>
      <c r="AI1213" s="3">
        <v>1.4022464931969501</v>
      </c>
      <c r="AR1213">
        <v>0.58663674230254137</v>
      </c>
      <c r="AS1213" s="4">
        <f>0.5/SIN(O1213)*0.5</f>
        <v>0.29709877644453031</v>
      </c>
      <c r="AU1213" s="4">
        <f t="shared" si="152"/>
        <v>2.010129106794829</v>
      </c>
      <c r="AV1213" s="4">
        <f t="shared" si="153"/>
        <v>1.0505776877577908</v>
      </c>
    </row>
    <row r="1214" spans="1:48" x14ac:dyDescent="0.3">
      <c r="A1214">
        <v>3.0607067945526198</v>
      </c>
      <c r="E1214" cm="1">
        <f t="array" ref="E1214">INDEX($C$2:$C$104,L1214)</f>
        <v>-0.30690394601302967</v>
      </c>
      <c r="G1214">
        <f>PI()/12*(M1214-12)</f>
        <v>0</v>
      </c>
      <c r="H1214">
        <f t="shared" si="146"/>
        <v>-0.18181355604924582</v>
      </c>
      <c r="I1214">
        <f t="shared" si="147"/>
        <v>0.76131805356547821</v>
      </c>
      <c r="J1214">
        <f t="shared" si="148"/>
        <v>0.95267576925093145</v>
      </c>
      <c r="L1214">
        <f t="shared" si="149"/>
        <v>51</v>
      </c>
      <c r="M1214">
        <v>12</v>
      </c>
      <c r="N1214" s="3">
        <f t="shared" si="150"/>
        <v>0.61812055754396511</v>
      </c>
      <c r="O1214" s="4">
        <f>IF(AR1214&gt;0.05,1,0.05)</f>
        <v>1</v>
      </c>
      <c r="W1214" s="3">
        <f t="shared" si="151"/>
        <v>0.43140303668307123</v>
      </c>
      <c r="Y1214">
        <f>(1-EXP(-W1214*A1214))/W1214</f>
        <v>1.6990400838559179</v>
      </c>
      <c r="Z1214">
        <f>A1214-Y1214</f>
        <v>1.361666710696702</v>
      </c>
      <c r="AH1214" s="3">
        <v>1.6990400838559101</v>
      </c>
      <c r="AI1214" s="3">
        <v>1.3616667106967</v>
      </c>
      <c r="AR1214">
        <v>0.61812055754396511</v>
      </c>
      <c r="AS1214" s="4">
        <f>0.5/SIN(O1214)*0.5</f>
        <v>0.29709877644453031</v>
      </c>
      <c r="AU1214" s="4">
        <f t="shared" si="152"/>
        <v>2.010129106794829</v>
      </c>
      <c r="AV1214" s="4">
        <f t="shared" si="153"/>
        <v>1.0505776877577908</v>
      </c>
    </row>
    <row r="1215" spans="1:48" x14ac:dyDescent="0.3">
      <c r="A1215">
        <v>3.0607067945526198</v>
      </c>
      <c r="E1215" cm="1">
        <f t="array" ref="E1215">INDEX($C$2:$C$104,L1215)</f>
        <v>-0.30690394601302967</v>
      </c>
      <c r="G1215">
        <f>PI()/12*(M1215-12)</f>
        <v>0.26179938779914941</v>
      </c>
      <c r="H1215">
        <f t="shared" si="146"/>
        <v>-0.18181355604924582</v>
      </c>
      <c r="I1215">
        <f t="shared" si="147"/>
        <v>0.76131805356547821</v>
      </c>
      <c r="J1215">
        <f t="shared" si="148"/>
        <v>0.98415958449235519</v>
      </c>
      <c r="L1215">
        <f t="shared" si="149"/>
        <v>51</v>
      </c>
      <c r="M1215">
        <v>13</v>
      </c>
      <c r="N1215" s="3">
        <f t="shared" si="150"/>
        <v>0.58663674230254137</v>
      </c>
      <c r="O1215" s="4">
        <f>IF(AR1215&gt;0.05,1,0.05)</f>
        <v>1</v>
      </c>
      <c r="W1215" s="3">
        <f t="shared" si="151"/>
        <v>0.45161960498471249</v>
      </c>
      <c r="Y1215">
        <f>(1-EXP(-W1215*A1215))/W1215</f>
        <v>1.6584603013556736</v>
      </c>
      <c r="Z1215">
        <f>A1215-Y1215</f>
        <v>1.4022464931969463</v>
      </c>
      <c r="AH1215" s="3">
        <v>1.65846030135567</v>
      </c>
      <c r="AI1215" s="3">
        <v>1.4022464931969501</v>
      </c>
      <c r="AR1215">
        <v>0.58663674230254137</v>
      </c>
      <c r="AS1215" s="4">
        <f>0.5/SIN(O1215)*0.5</f>
        <v>0.29709877644453031</v>
      </c>
      <c r="AU1215" s="4">
        <f t="shared" si="152"/>
        <v>2.010129106794829</v>
      </c>
      <c r="AV1215" s="4">
        <f t="shared" si="153"/>
        <v>1.0505776877577908</v>
      </c>
    </row>
    <row r="1216" spans="1:48" x14ac:dyDescent="0.3">
      <c r="A1216">
        <v>3.0607067945526198</v>
      </c>
      <c r="E1216" cm="1">
        <f t="array" ref="E1216">INDEX($C$2:$C$104,L1216)</f>
        <v>-0.30690394601302967</v>
      </c>
      <c r="G1216">
        <f>PI()/12*(M1216-12)</f>
        <v>0.52359877559829882</v>
      </c>
      <c r="H1216">
        <f t="shared" si="146"/>
        <v>-0.18181355604924582</v>
      </c>
      <c r="I1216">
        <f t="shared" si="147"/>
        <v>0.76131805356547821</v>
      </c>
      <c r="J1216">
        <f t="shared" si="148"/>
        <v>1.0729809387942824</v>
      </c>
      <c r="L1216">
        <f t="shared" si="149"/>
        <v>51</v>
      </c>
      <c r="M1216">
        <v>14</v>
      </c>
      <c r="N1216" s="3">
        <f t="shared" si="150"/>
        <v>0.4978153880006142</v>
      </c>
      <c r="O1216" s="4">
        <f>IF(AR1216&gt;0.05,1,0.05)</f>
        <v>1</v>
      </c>
      <c r="W1216" s="3">
        <f t="shared" si="151"/>
        <v>0.52355229452147478</v>
      </c>
      <c r="Y1216">
        <f>(1-EXP(-W1216*A1216))/W1216</f>
        <v>1.5253405065156382</v>
      </c>
      <c r="Z1216">
        <f>A1216-Y1216</f>
        <v>1.5353662880369816</v>
      </c>
      <c r="AH1216" s="3">
        <v>1.52534050651563</v>
      </c>
      <c r="AI1216" s="3">
        <v>1.5353662880369801</v>
      </c>
      <c r="AR1216">
        <v>0.4978153880006142</v>
      </c>
      <c r="AS1216" s="4">
        <f>0.5/SIN(O1216)*0.5</f>
        <v>0.29709877644453031</v>
      </c>
      <c r="AU1216" s="4">
        <f t="shared" si="152"/>
        <v>2.010129106794829</v>
      </c>
      <c r="AV1216" s="4">
        <f t="shared" si="153"/>
        <v>1.0505776877577908</v>
      </c>
    </row>
    <row r="1217" spans="1:48" x14ac:dyDescent="0.3">
      <c r="A1217">
        <v>3.0607067945526198</v>
      </c>
      <c r="E1217" cm="1">
        <f t="array" ref="E1217">INDEX($C$2:$C$104,L1217)</f>
        <v>-0.30690394601302967</v>
      </c>
      <c r="G1217">
        <f>PI()/12*(M1217-12)</f>
        <v>0.78539816339744828</v>
      </c>
      <c r="H1217">
        <f t="shared" si="146"/>
        <v>-0.18181355604924582</v>
      </c>
      <c r="I1217">
        <f t="shared" si="147"/>
        <v>0.76131805356547821</v>
      </c>
      <c r="J1217">
        <f t="shared" si="148"/>
        <v>1.2062562813378652</v>
      </c>
      <c r="L1217">
        <f t="shared" si="149"/>
        <v>51</v>
      </c>
      <c r="M1217">
        <v>15</v>
      </c>
      <c r="N1217" s="3">
        <f t="shared" si="150"/>
        <v>0.36454004545703134</v>
      </c>
      <c r="O1217" s="4">
        <f>IF(AR1217&gt;0.05,1,0.05)</f>
        <v>1</v>
      </c>
      <c r="W1217" s="3">
        <f t="shared" si="151"/>
        <v>0.70122371507926451</v>
      </c>
      <c r="Y1217">
        <f>(1-EXP(-W1217*A1217))/W1217</f>
        <v>1.2593371280723151</v>
      </c>
      <c r="Z1217">
        <f>A1217-Y1217</f>
        <v>1.8013696664803047</v>
      </c>
      <c r="AH1217" s="3">
        <v>1.25933712807231</v>
      </c>
      <c r="AI1217" s="3">
        <v>1.8013696664803101</v>
      </c>
      <c r="AR1217">
        <v>0.36454004545703134</v>
      </c>
      <c r="AS1217" s="4">
        <f>0.5/SIN(O1217)*0.5</f>
        <v>0.29709877644453031</v>
      </c>
      <c r="AU1217" s="4">
        <f t="shared" si="152"/>
        <v>2.010129106794829</v>
      </c>
      <c r="AV1217" s="4">
        <f t="shared" si="153"/>
        <v>1.0505776877577908</v>
      </c>
    </row>
    <row r="1218" spans="1:48" x14ac:dyDescent="0.3">
      <c r="A1218">
        <v>3.12425694029081</v>
      </c>
      <c r="E1218" cm="1">
        <f t="array" ref="E1218">INDEX($C$2:$C$104,L1218)</f>
        <v>-0.30690394601302967</v>
      </c>
      <c r="G1218">
        <f>PI()/12*(M1218-12)</f>
        <v>1.0471975511965976</v>
      </c>
      <c r="H1218">
        <f t="shared" si="146"/>
        <v>-0.18181355604924582</v>
      </c>
      <c r="I1218">
        <f t="shared" si="147"/>
        <v>0.76131805356547821</v>
      </c>
      <c r="J1218">
        <f t="shared" si="148"/>
        <v>1.3706166010986998</v>
      </c>
      <c r="L1218">
        <f t="shared" si="149"/>
        <v>51</v>
      </c>
      <c r="M1218">
        <v>16</v>
      </c>
      <c r="N1218" s="3">
        <f t="shared" si="150"/>
        <v>0.2001797256961968</v>
      </c>
      <c r="O1218" s="4">
        <f>IF(AR1218&gt;0.05,1,0.05)</f>
        <v>1</v>
      </c>
      <c r="W1218" s="3">
        <f t="shared" si="151"/>
        <v>1.257257704074475</v>
      </c>
      <c r="Y1218">
        <f>(1-EXP(-W1218*A1218))/W1218</f>
        <v>0.77972632102296557</v>
      </c>
      <c r="Z1218">
        <f>A1218-Y1218</f>
        <v>2.3445306192678443</v>
      </c>
      <c r="AH1218" s="3">
        <v>0.77972632102296502</v>
      </c>
      <c r="AI1218" s="3">
        <v>2.3445306192678501</v>
      </c>
      <c r="AR1218">
        <v>0.2001797256961968</v>
      </c>
      <c r="AS1218" s="4">
        <f>0.5/SIN(O1218)*0.5</f>
        <v>0.29709877644453031</v>
      </c>
      <c r="AU1218" s="4">
        <f t="shared" si="152"/>
        <v>2.0354865312533859</v>
      </c>
      <c r="AV1218" s="4">
        <f t="shared" si="153"/>
        <v>1.0887704090374242</v>
      </c>
    </row>
    <row r="1219" spans="1:48" x14ac:dyDescent="0.3">
      <c r="A1219">
        <v>3.12425694029081</v>
      </c>
      <c r="E1219" cm="1">
        <f t="array" ref="E1219">INDEX($C$2:$C$104,L1219)</f>
        <v>-0.30690394601302967</v>
      </c>
      <c r="G1219">
        <f>PI()/12*(M1219-12)</f>
        <v>1.308996938995747</v>
      </c>
      <c r="H1219">
        <f t="shared" ref="H1219:H1282" si="154">SIN(E1219)*SIN(RADIANS(37))</f>
        <v>-0.18181355604924582</v>
      </c>
      <c r="I1219">
        <f t="shared" ref="I1219:I1282" si="155">COS(E1219)*COS(RADIANS(37))</f>
        <v>0.76131805356547821</v>
      </c>
      <c r="J1219">
        <f t="shared" ref="J1219:J1282" si="156">ACOS(H1219+I1219*COS(G1219))</f>
        <v>1.5555656823593249</v>
      </c>
      <c r="L1219">
        <f t="shared" ref="L1219:L1282" si="157">INT((ROW()-2)/24) + 1</f>
        <v>51</v>
      </c>
      <c r="M1219">
        <v>17</v>
      </c>
      <c r="N1219" s="3">
        <f t="shared" ref="N1219:N1282" si="158">MAX(0.05, PI()/2-J1219)</f>
        <v>0.05</v>
      </c>
      <c r="O1219" s="4">
        <f>IF(AR1219&gt;0.05,1,0.05)</f>
        <v>0.05</v>
      </c>
      <c r="W1219" s="3">
        <f t="shared" ref="W1219:W1282" si="159">0.5/SIN(N1219)*0.5</f>
        <v>5.0020839411324403</v>
      </c>
      <c r="Y1219">
        <f>(1-EXP(-W1219*A1219))/W1219</f>
        <v>0.19991664444019261</v>
      </c>
      <c r="Z1219">
        <f>A1219-Y1219</f>
        <v>2.9243402958506173</v>
      </c>
      <c r="AH1219" s="3">
        <v>0.199916644440192</v>
      </c>
      <c r="AI1219" s="3">
        <v>2.9243402958506199</v>
      </c>
      <c r="AR1219">
        <v>0.05</v>
      </c>
      <c r="AS1219" s="4">
        <f>0.5/SIN(O1219)*0.5</f>
        <v>5.0020839411324403</v>
      </c>
      <c r="AU1219" s="4">
        <f t="shared" ref="AU1219:AU1282" si="160">(1-EXP(-AS1219*A1219))/AS1219</f>
        <v>0.19991664444019261</v>
      </c>
      <c r="AV1219" s="4">
        <f t="shared" ref="AV1219:AV1282" si="161">A1219-AU1219</f>
        <v>2.9243402958506173</v>
      </c>
    </row>
    <row r="1220" spans="1:48" x14ac:dyDescent="0.3">
      <c r="A1220">
        <v>3.12425694029081</v>
      </c>
      <c r="E1220" cm="1">
        <f t="array" ref="E1220">INDEX($C$2:$C$104,L1220)</f>
        <v>-0.30690394601302967</v>
      </c>
      <c r="G1220">
        <f>PI()/12*(M1220-12)</f>
        <v>1.5707963267948966</v>
      </c>
      <c r="H1220">
        <f t="shared" si="154"/>
        <v>-0.18181355604924582</v>
      </c>
      <c r="I1220">
        <f t="shared" si="155"/>
        <v>0.76131805356547821</v>
      </c>
      <c r="J1220">
        <f t="shared" si="156"/>
        <v>1.7536267596124675</v>
      </c>
      <c r="L1220">
        <f t="shared" si="157"/>
        <v>51</v>
      </c>
      <c r="M1220">
        <v>18</v>
      </c>
      <c r="N1220" s="3">
        <f t="shared" si="158"/>
        <v>0.05</v>
      </c>
      <c r="O1220" s="4">
        <f>IF(AR1220&gt;0.05,1,0.05)</f>
        <v>0.05</v>
      </c>
      <c r="W1220" s="3">
        <f t="shared" si="159"/>
        <v>5.0020839411324403</v>
      </c>
      <c r="Y1220">
        <f>(1-EXP(-W1220*A1220))/W1220</f>
        <v>0.19991664444019261</v>
      </c>
      <c r="Z1220">
        <f>A1220-Y1220</f>
        <v>2.9243402958506173</v>
      </c>
      <c r="AH1220" s="3">
        <v>0.199916644440192</v>
      </c>
      <c r="AI1220" s="3">
        <v>2.9243402958506199</v>
      </c>
      <c r="AR1220">
        <v>0.05</v>
      </c>
      <c r="AS1220" s="4">
        <f>0.5/SIN(O1220)*0.5</f>
        <v>5.0020839411324403</v>
      </c>
      <c r="AU1220" s="4">
        <f t="shared" si="160"/>
        <v>0.19991664444019261</v>
      </c>
      <c r="AV1220" s="4">
        <f t="shared" si="161"/>
        <v>2.9243402958506173</v>
      </c>
    </row>
    <row r="1221" spans="1:48" x14ac:dyDescent="0.3">
      <c r="A1221">
        <v>3.12425694029081</v>
      </c>
      <c r="E1221" cm="1">
        <f t="array" ref="E1221">INDEX($C$2:$C$104,L1221)</f>
        <v>-0.30690394601302967</v>
      </c>
      <c r="G1221">
        <f>PI()/12*(M1221-12)</f>
        <v>1.8325957145940459</v>
      </c>
      <c r="H1221">
        <f t="shared" si="154"/>
        <v>-0.18181355604924582</v>
      </c>
      <c r="I1221">
        <f t="shared" si="155"/>
        <v>0.76131805356547821</v>
      </c>
      <c r="J1221">
        <f t="shared" si="156"/>
        <v>1.9593574239136033</v>
      </c>
      <c r="L1221">
        <f t="shared" si="157"/>
        <v>51</v>
      </c>
      <c r="M1221">
        <v>19</v>
      </c>
      <c r="N1221" s="3">
        <f t="shared" si="158"/>
        <v>0.05</v>
      </c>
      <c r="O1221" s="4">
        <f>IF(AR1221&gt;0.05,1,0.05)</f>
        <v>0.05</v>
      </c>
      <c r="W1221" s="3">
        <f t="shared" si="159"/>
        <v>5.0020839411324403</v>
      </c>
      <c r="Y1221">
        <f>(1-EXP(-W1221*A1221))/W1221</f>
        <v>0.19991664444019261</v>
      </c>
      <c r="Z1221">
        <f>A1221-Y1221</f>
        <v>2.9243402958506173</v>
      </c>
      <c r="AH1221" s="3">
        <v>0.199916644440192</v>
      </c>
      <c r="AI1221" s="3">
        <v>2.9243402958506199</v>
      </c>
      <c r="AR1221">
        <v>0.05</v>
      </c>
      <c r="AS1221" s="4">
        <f>0.5/SIN(O1221)*0.5</f>
        <v>5.0020839411324403</v>
      </c>
      <c r="AU1221" s="4">
        <f t="shared" si="160"/>
        <v>0.19991664444019261</v>
      </c>
      <c r="AV1221" s="4">
        <f t="shared" si="161"/>
        <v>2.9243402958506173</v>
      </c>
    </row>
    <row r="1222" spans="1:48" x14ac:dyDescent="0.3">
      <c r="A1222">
        <v>3.12425694029081</v>
      </c>
      <c r="E1222" cm="1">
        <f t="array" ref="E1222">INDEX($C$2:$C$104,L1222)</f>
        <v>-0.30690394601302967</v>
      </c>
      <c r="G1222">
        <f>PI()/12*(M1222-12)</f>
        <v>2.0943951023931953</v>
      </c>
      <c r="H1222">
        <f t="shared" si="154"/>
        <v>-0.18181355604924582</v>
      </c>
      <c r="I1222">
        <f t="shared" si="155"/>
        <v>0.76131805356547821</v>
      </c>
      <c r="J1222">
        <f t="shared" si="156"/>
        <v>2.1681695831248189</v>
      </c>
      <c r="L1222">
        <f t="shared" si="157"/>
        <v>51</v>
      </c>
      <c r="M1222">
        <v>20</v>
      </c>
      <c r="N1222" s="3">
        <f t="shared" si="158"/>
        <v>0.05</v>
      </c>
      <c r="O1222" s="4">
        <f>IF(AR1222&gt;0.05,1,0.05)</f>
        <v>0.05</v>
      </c>
      <c r="W1222" s="3">
        <f t="shared" si="159"/>
        <v>5.0020839411324403</v>
      </c>
      <c r="Y1222">
        <f>(1-EXP(-W1222*A1222))/W1222</f>
        <v>0.19991664444019261</v>
      </c>
      <c r="Z1222">
        <f>A1222-Y1222</f>
        <v>2.9243402958506173</v>
      </c>
      <c r="AH1222" s="3">
        <v>0.199916644440192</v>
      </c>
      <c r="AI1222" s="3">
        <v>2.9243402958506199</v>
      </c>
      <c r="AR1222">
        <v>0.05</v>
      </c>
      <c r="AS1222" s="4">
        <f>0.5/SIN(O1222)*0.5</f>
        <v>5.0020839411324403</v>
      </c>
      <c r="AU1222" s="4">
        <f t="shared" si="160"/>
        <v>0.19991664444019261</v>
      </c>
      <c r="AV1222" s="4">
        <f t="shared" si="161"/>
        <v>2.9243402958506173</v>
      </c>
    </row>
    <row r="1223" spans="1:48" x14ac:dyDescent="0.3">
      <c r="A1223">
        <v>3.12425694029081</v>
      </c>
      <c r="E1223" cm="1">
        <f t="array" ref="E1223">INDEX($C$2:$C$104,L1223)</f>
        <v>-0.30690394601302967</v>
      </c>
      <c r="G1223">
        <f>PI()/12*(M1223-12)</f>
        <v>2.3561944901923448</v>
      </c>
      <c r="H1223">
        <f t="shared" si="154"/>
        <v>-0.18181355604924582</v>
      </c>
      <c r="I1223">
        <f t="shared" si="155"/>
        <v>0.76131805356547821</v>
      </c>
      <c r="J1223">
        <f t="shared" si="156"/>
        <v>2.3748100808056876</v>
      </c>
      <c r="L1223">
        <f t="shared" si="157"/>
        <v>51</v>
      </c>
      <c r="M1223">
        <v>21</v>
      </c>
      <c r="N1223" s="3">
        <f t="shared" si="158"/>
        <v>0.05</v>
      </c>
      <c r="O1223" s="4">
        <f>IF(AR1223&gt;0.05,1,0.05)</f>
        <v>0.05</v>
      </c>
      <c r="W1223" s="3">
        <f t="shared" si="159"/>
        <v>5.0020839411324403</v>
      </c>
      <c r="Y1223">
        <f>(1-EXP(-W1223*A1223))/W1223</f>
        <v>0.19991664444019261</v>
      </c>
      <c r="Z1223">
        <f>A1223-Y1223</f>
        <v>2.9243402958506173</v>
      </c>
      <c r="AH1223" s="3">
        <v>0.199916644440192</v>
      </c>
      <c r="AI1223" s="3">
        <v>2.9243402958506199</v>
      </c>
      <c r="AR1223">
        <v>0.05</v>
      </c>
      <c r="AS1223" s="4">
        <f>0.5/SIN(O1223)*0.5</f>
        <v>5.0020839411324403</v>
      </c>
      <c r="AU1223" s="4">
        <f t="shared" si="160"/>
        <v>0.19991664444019261</v>
      </c>
      <c r="AV1223" s="4">
        <f t="shared" si="161"/>
        <v>2.9243402958506173</v>
      </c>
    </row>
    <row r="1224" spans="1:48" x14ac:dyDescent="0.3">
      <c r="A1224">
        <v>3.12425694029081</v>
      </c>
      <c r="E1224" cm="1">
        <f t="array" ref="E1224">INDEX($C$2:$C$104,L1224)</f>
        <v>-0.30690394601302967</v>
      </c>
      <c r="G1224">
        <f>PI()/12*(M1224-12)</f>
        <v>2.617993877991494</v>
      </c>
      <c r="H1224">
        <f t="shared" si="154"/>
        <v>-0.18181355604924582</v>
      </c>
      <c r="I1224">
        <f t="shared" si="155"/>
        <v>0.76131805356547821</v>
      </c>
      <c r="J1224">
        <f t="shared" si="156"/>
        <v>2.5701735442458364</v>
      </c>
      <c r="L1224">
        <f t="shared" si="157"/>
        <v>51</v>
      </c>
      <c r="M1224">
        <v>22</v>
      </c>
      <c r="N1224" s="3">
        <f t="shared" si="158"/>
        <v>0.05</v>
      </c>
      <c r="O1224" s="4">
        <f>IF(AR1224&gt;0.05,1,0.05)</f>
        <v>0.05</v>
      </c>
      <c r="W1224" s="3">
        <f t="shared" si="159"/>
        <v>5.0020839411324403</v>
      </c>
      <c r="Y1224">
        <f>(1-EXP(-W1224*A1224))/W1224</f>
        <v>0.19991664444019261</v>
      </c>
      <c r="Z1224">
        <f>A1224-Y1224</f>
        <v>2.9243402958506173</v>
      </c>
      <c r="AH1224" s="3">
        <v>0.199916644440192</v>
      </c>
      <c r="AI1224" s="3">
        <v>2.9243402958506199</v>
      </c>
      <c r="AR1224">
        <v>0.05</v>
      </c>
      <c r="AS1224" s="4">
        <f>0.5/SIN(O1224)*0.5</f>
        <v>5.0020839411324403</v>
      </c>
      <c r="AU1224" s="4">
        <f t="shared" si="160"/>
        <v>0.19991664444019261</v>
      </c>
      <c r="AV1224" s="4">
        <f t="shared" si="161"/>
        <v>2.9243402958506173</v>
      </c>
    </row>
    <row r="1225" spans="1:48" x14ac:dyDescent="0.3">
      <c r="A1225">
        <v>3.12425694029081</v>
      </c>
      <c r="E1225" cm="1">
        <f t="array" ref="E1225">INDEX($C$2:$C$104,L1225)</f>
        <v>-0.30690394601302967</v>
      </c>
      <c r="G1225">
        <f>PI()/12*(M1225-12)</f>
        <v>2.8797932657906435</v>
      </c>
      <c r="H1225">
        <f t="shared" si="154"/>
        <v>-0.18181355604924582</v>
      </c>
      <c r="I1225">
        <f t="shared" si="155"/>
        <v>0.76131805356547821</v>
      </c>
      <c r="J1225">
        <f t="shared" si="156"/>
        <v>2.7317670527678373</v>
      </c>
      <c r="L1225">
        <f t="shared" si="157"/>
        <v>51</v>
      </c>
      <c r="M1225">
        <v>23</v>
      </c>
      <c r="N1225" s="3">
        <f t="shared" si="158"/>
        <v>0.05</v>
      </c>
      <c r="O1225" s="4">
        <f>IF(AR1225&gt;0.05,1,0.05)</f>
        <v>0.05</v>
      </c>
      <c r="W1225" s="3">
        <f t="shared" si="159"/>
        <v>5.0020839411324403</v>
      </c>
      <c r="Y1225">
        <f>(1-EXP(-W1225*A1225))/W1225</f>
        <v>0.19991664444019261</v>
      </c>
      <c r="Z1225">
        <f>A1225-Y1225</f>
        <v>2.9243402958506173</v>
      </c>
      <c r="AH1225" s="3">
        <v>0.199916644440192</v>
      </c>
      <c r="AI1225" s="3">
        <v>2.9243402958506199</v>
      </c>
      <c r="AR1225">
        <v>0.05</v>
      </c>
      <c r="AS1225" s="4">
        <f>0.5/SIN(O1225)*0.5</f>
        <v>5.0020839411324403</v>
      </c>
      <c r="AU1225" s="4">
        <f t="shared" si="160"/>
        <v>0.19991664444019261</v>
      </c>
      <c r="AV1225" s="4">
        <f t="shared" si="161"/>
        <v>2.9243402958506173</v>
      </c>
    </row>
    <row r="1226" spans="1:48" x14ac:dyDescent="0.3">
      <c r="A1226">
        <v>3.12425694029081</v>
      </c>
      <c r="E1226" cm="1">
        <f t="array" ref="E1226">INDEX($C$2:$C$104,L1226)</f>
        <v>-0.31151997306985491</v>
      </c>
      <c r="G1226">
        <f>PI()/12*(M1226-12)</f>
        <v>-3.1415926535897931</v>
      </c>
      <c r="H1226">
        <f t="shared" si="154"/>
        <v>-0.18445979805686524</v>
      </c>
      <c r="I1226">
        <f t="shared" si="155"/>
        <v>0.760196215845509</v>
      </c>
      <c r="J1226">
        <f t="shared" si="156"/>
        <v>2.8073408034217464</v>
      </c>
      <c r="L1226">
        <f t="shared" si="157"/>
        <v>52</v>
      </c>
      <c r="M1226">
        <v>0</v>
      </c>
      <c r="N1226" s="3">
        <f t="shared" si="158"/>
        <v>0.05</v>
      </c>
      <c r="O1226" s="4">
        <f>IF(AR1226&gt;0.05,1,0.05)</f>
        <v>0.05</v>
      </c>
      <c r="W1226" s="3">
        <f t="shared" si="159"/>
        <v>5.0020839411324403</v>
      </c>
      <c r="Y1226">
        <f>(1-EXP(-W1226*A1226))/W1226</f>
        <v>0.19991664444019261</v>
      </c>
      <c r="Z1226">
        <f>A1226-Y1226</f>
        <v>2.9243402958506173</v>
      </c>
      <c r="AH1226" s="3">
        <v>0.199916644440192</v>
      </c>
      <c r="AI1226" s="3">
        <v>2.9243402958506199</v>
      </c>
      <c r="AR1226">
        <v>0.05</v>
      </c>
      <c r="AS1226" s="4">
        <f>0.5/SIN(O1226)*0.5</f>
        <v>5.0020839411324403</v>
      </c>
      <c r="AU1226" s="4">
        <f t="shared" si="160"/>
        <v>0.19991664444019261</v>
      </c>
      <c r="AV1226" s="4">
        <f t="shared" si="161"/>
        <v>2.9243402958506173</v>
      </c>
    </row>
    <row r="1227" spans="1:48" x14ac:dyDescent="0.3">
      <c r="A1227">
        <v>3.12425694029081</v>
      </c>
      <c r="E1227" cm="1">
        <f t="array" ref="E1227">INDEX($C$2:$C$104,L1227)</f>
        <v>-0.31151997306985491</v>
      </c>
      <c r="G1227">
        <f>PI()/12*(M1227-12)</f>
        <v>-2.8797932657906435</v>
      </c>
      <c r="H1227">
        <f t="shared" si="154"/>
        <v>-0.18445979805686524</v>
      </c>
      <c r="I1227">
        <f t="shared" si="155"/>
        <v>0.760196215845509</v>
      </c>
      <c r="J1227">
        <f t="shared" si="156"/>
        <v>2.7357067046122134</v>
      </c>
      <c r="L1227">
        <f t="shared" si="157"/>
        <v>52</v>
      </c>
      <c r="M1227">
        <v>1</v>
      </c>
      <c r="N1227" s="3">
        <f t="shared" si="158"/>
        <v>0.05</v>
      </c>
      <c r="O1227" s="4">
        <f>IF(AR1227&gt;0.05,1,0.05)</f>
        <v>0.05</v>
      </c>
      <c r="W1227" s="3">
        <f t="shared" si="159"/>
        <v>5.0020839411324403</v>
      </c>
      <c r="Y1227">
        <f>(1-EXP(-W1227*A1227))/W1227</f>
        <v>0.19991664444019261</v>
      </c>
      <c r="Z1227">
        <f>A1227-Y1227</f>
        <v>2.9243402958506173</v>
      </c>
      <c r="AH1227" s="3">
        <v>0.199916644440192</v>
      </c>
      <c r="AI1227" s="3">
        <v>2.9243402958506199</v>
      </c>
      <c r="AR1227">
        <v>0.05</v>
      </c>
      <c r="AS1227" s="4">
        <f>0.5/SIN(O1227)*0.5</f>
        <v>5.0020839411324403</v>
      </c>
      <c r="AU1227" s="4">
        <f t="shared" si="160"/>
        <v>0.19991664444019261</v>
      </c>
      <c r="AV1227" s="4">
        <f t="shared" si="161"/>
        <v>2.9243402958506173</v>
      </c>
    </row>
    <row r="1228" spans="1:48" x14ac:dyDescent="0.3">
      <c r="A1228">
        <v>3.12425694029081</v>
      </c>
      <c r="E1228" cm="1">
        <f t="array" ref="E1228">INDEX($C$2:$C$104,L1228)</f>
        <v>-0.31151997306985491</v>
      </c>
      <c r="G1228">
        <f>PI()/12*(M1228-12)</f>
        <v>-2.617993877991494</v>
      </c>
      <c r="H1228">
        <f t="shared" si="154"/>
        <v>-0.18445979805686524</v>
      </c>
      <c r="I1228">
        <f t="shared" si="155"/>
        <v>0.760196215845509</v>
      </c>
      <c r="J1228">
        <f t="shared" si="156"/>
        <v>2.5732776039414462</v>
      </c>
      <c r="L1228">
        <f t="shared" si="157"/>
        <v>52</v>
      </c>
      <c r="M1228">
        <v>2</v>
      </c>
      <c r="N1228" s="3">
        <f t="shared" si="158"/>
        <v>0.05</v>
      </c>
      <c r="O1228" s="4">
        <f>IF(AR1228&gt;0.05,1,0.05)</f>
        <v>0.05</v>
      </c>
      <c r="W1228" s="3">
        <f t="shared" si="159"/>
        <v>5.0020839411324403</v>
      </c>
      <c r="Y1228">
        <f>(1-EXP(-W1228*A1228))/W1228</f>
        <v>0.19991664444019261</v>
      </c>
      <c r="Z1228">
        <f>A1228-Y1228</f>
        <v>2.9243402958506173</v>
      </c>
      <c r="AH1228" s="3">
        <v>0.199916644440192</v>
      </c>
      <c r="AI1228" s="3">
        <v>2.9243402958506199</v>
      </c>
      <c r="AR1228">
        <v>0.05</v>
      </c>
      <c r="AS1228" s="4">
        <f>0.5/SIN(O1228)*0.5</f>
        <v>5.0020839411324403</v>
      </c>
      <c r="AU1228" s="4">
        <f t="shared" si="160"/>
        <v>0.19991664444019261</v>
      </c>
      <c r="AV1228" s="4">
        <f t="shared" si="161"/>
        <v>2.9243402958506173</v>
      </c>
    </row>
    <row r="1229" spans="1:48" x14ac:dyDescent="0.3">
      <c r="A1229">
        <v>3.12425694029081</v>
      </c>
      <c r="E1229" cm="1">
        <f t="array" ref="E1229">INDEX($C$2:$C$104,L1229)</f>
        <v>-0.31151997306985491</v>
      </c>
      <c r="G1229">
        <f>PI()/12*(M1229-12)</f>
        <v>-2.3561944901923448</v>
      </c>
      <c r="H1229">
        <f t="shared" si="154"/>
        <v>-0.18445979805686524</v>
      </c>
      <c r="I1229">
        <f t="shared" si="155"/>
        <v>0.760196215845509</v>
      </c>
      <c r="J1229">
        <f t="shared" si="156"/>
        <v>2.3774844858545952</v>
      </c>
      <c r="L1229">
        <f t="shared" si="157"/>
        <v>52</v>
      </c>
      <c r="M1229">
        <v>3</v>
      </c>
      <c r="N1229" s="3">
        <f t="shared" si="158"/>
        <v>0.05</v>
      </c>
      <c r="O1229" s="4">
        <f>IF(AR1229&gt;0.05,1,0.05)</f>
        <v>0.05</v>
      </c>
      <c r="W1229" s="3">
        <f t="shared" si="159"/>
        <v>5.0020839411324403</v>
      </c>
      <c r="Y1229">
        <f>(1-EXP(-W1229*A1229))/W1229</f>
        <v>0.19991664444019261</v>
      </c>
      <c r="Z1229">
        <f>A1229-Y1229</f>
        <v>2.9243402958506173</v>
      </c>
      <c r="AH1229" s="3">
        <v>0.199916644440192</v>
      </c>
      <c r="AI1229" s="3">
        <v>2.9243402958506199</v>
      </c>
      <c r="AR1229">
        <v>0.05</v>
      </c>
      <c r="AS1229" s="4">
        <f>0.5/SIN(O1229)*0.5</f>
        <v>5.0020839411324403</v>
      </c>
      <c r="AU1229" s="4">
        <f t="shared" si="160"/>
        <v>0.19991664444019261</v>
      </c>
      <c r="AV1229" s="4">
        <f t="shared" si="161"/>
        <v>2.9243402958506173</v>
      </c>
    </row>
    <row r="1230" spans="1:48" x14ac:dyDescent="0.3">
      <c r="A1230">
        <v>3.12425694029081</v>
      </c>
      <c r="E1230" cm="1">
        <f t="array" ref="E1230">INDEX($C$2:$C$104,L1230)</f>
        <v>-0.31151997306985491</v>
      </c>
      <c r="G1230">
        <f>PI()/12*(M1230-12)</f>
        <v>-2.0943951023931953</v>
      </c>
      <c r="H1230">
        <f t="shared" si="154"/>
        <v>-0.18445979805686524</v>
      </c>
      <c r="I1230">
        <f t="shared" si="155"/>
        <v>0.760196215845509</v>
      </c>
      <c r="J1230">
        <f t="shared" si="156"/>
        <v>2.1706938661108142</v>
      </c>
      <c r="L1230">
        <f t="shared" si="157"/>
        <v>52</v>
      </c>
      <c r="M1230">
        <v>4</v>
      </c>
      <c r="N1230" s="3">
        <f t="shared" si="158"/>
        <v>0.05</v>
      </c>
      <c r="O1230" s="4">
        <f>IF(AR1230&gt;0.05,1,0.05)</f>
        <v>0.05</v>
      </c>
      <c r="W1230" s="3">
        <f t="shared" si="159"/>
        <v>5.0020839411324403</v>
      </c>
      <c r="Y1230">
        <f>(1-EXP(-W1230*A1230))/W1230</f>
        <v>0.19991664444019261</v>
      </c>
      <c r="Z1230">
        <f>A1230-Y1230</f>
        <v>2.9243402958506173</v>
      </c>
      <c r="AH1230" s="3">
        <v>0.199916644440192</v>
      </c>
      <c r="AI1230" s="3">
        <v>2.9243402958506199</v>
      </c>
      <c r="AR1230">
        <v>0.05</v>
      </c>
      <c r="AS1230" s="4">
        <f>0.5/SIN(O1230)*0.5</f>
        <v>5.0020839411324403</v>
      </c>
      <c r="AU1230" s="4">
        <f t="shared" si="160"/>
        <v>0.19991664444019261</v>
      </c>
      <c r="AV1230" s="4">
        <f t="shared" si="161"/>
        <v>2.9243402958506173</v>
      </c>
    </row>
    <row r="1231" spans="1:48" x14ac:dyDescent="0.3">
      <c r="A1231">
        <v>3.12425694029081</v>
      </c>
      <c r="E1231" cm="1">
        <f t="array" ref="E1231">INDEX($C$2:$C$104,L1231)</f>
        <v>-0.31151997306985491</v>
      </c>
      <c r="G1231">
        <f>PI()/12*(M1231-12)</f>
        <v>-1.8325957145940459</v>
      </c>
      <c r="H1231">
        <f t="shared" si="154"/>
        <v>-0.18445979805686524</v>
      </c>
      <c r="I1231">
        <f t="shared" si="155"/>
        <v>0.760196215845509</v>
      </c>
      <c r="J1231">
        <f t="shared" si="156"/>
        <v>1.9619044089512965</v>
      </c>
      <c r="L1231">
        <f t="shared" si="157"/>
        <v>52</v>
      </c>
      <c r="M1231">
        <v>5</v>
      </c>
      <c r="N1231" s="3">
        <f t="shared" si="158"/>
        <v>0.05</v>
      </c>
      <c r="O1231" s="4">
        <f>IF(AR1231&gt;0.05,1,0.05)</f>
        <v>0.05</v>
      </c>
      <c r="W1231" s="3">
        <f t="shared" si="159"/>
        <v>5.0020839411324403</v>
      </c>
      <c r="Y1231">
        <f>(1-EXP(-W1231*A1231))/W1231</f>
        <v>0.19991664444019261</v>
      </c>
      <c r="Z1231">
        <f>A1231-Y1231</f>
        <v>2.9243402958506173</v>
      </c>
      <c r="AH1231" s="3">
        <v>0.199916644440192</v>
      </c>
      <c r="AI1231" s="3">
        <v>2.9243402958506199</v>
      </c>
      <c r="AR1231">
        <v>0.05</v>
      </c>
      <c r="AS1231" s="4">
        <f>0.5/SIN(O1231)*0.5</f>
        <v>5.0020839411324403</v>
      </c>
      <c r="AU1231" s="4">
        <f t="shared" si="160"/>
        <v>0.19991664444019261</v>
      </c>
      <c r="AV1231" s="4">
        <f t="shared" si="161"/>
        <v>2.9243402958506173</v>
      </c>
    </row>
    <row r="1232" spans="1:48" x14ac:dyDescent="0.3">
      <c r="A1232">
        <v>3.12425694029081</v>
      </c>
      <c r="E1232" cm="1">
        <f t="array" ref="E1232">INDEX($C$2:$C$104,L1232)</f>
        <v>-0.31151997306985491</v>
      </c>
      <c r="G1232">
        <f>PI()/12*(M1232-12)</f>
        <v>-1.5707963267948966</v>
      </c>
      <c r="H1232">
        <f t="shared" si="154"/>
        <v>-0.18445979805686524</v>
      </c>
      <c r="I1232">
        <f t="shared" si="155"/>
        <v>0.760196215845509</v>
      </c>
      <c r="J1232">
        <f t="shared" si="156"/>
        <v>1.7563185271230517</v>
      </c>
      <c r="L1232">
        <f t="shared" si="157"/>
        <v>52</v>
      </c>
      <c r="M1232">
        <v>6</v>
      </c>
      <c r="N1232" s="3">
        <f t="shared" si="158"/>
        <v>0.05</v>
      </c>
      <c r="O1232" s="4">
        <f>IF(AR1232&gt;0.05,1,0.05)</f>
        <v>0.05</v>
      </c>
      <c r="W1232" s="3">
        <f t="shared" si="159"/>
        <v>5.0020839411324403</v>
      </c>
      <c r="Y1232">
        <f>(1-EXP(-W1232*A1232))/W1232</f>
        <v>0.19991664444019261</v>
      </c>
      <c r="Z1232">
        <f>A1232-Y1232</f>
        <v>2.9243402958506173</v>
      </c>
      <c r="AH1232" s="3">
        <v>0.199916644440192</v>
      </c>
      <c r="AI1232" s="3">
        <v>2.9243402958506199</v>
      </c>
      <c r="AR1232">
        <v>0.05</v>
      </c>
      <c r="AS1232" s="4">
        <f>0.5/SIN(O1232)*0.5</f>
        <v>5.0020839411324403</v>
      </c>
      <c r="AU1232" s="4">
        <f t="shared" si="160"/>
        <v>0.19991664444019261</v>
      </c>
      <c r="AV1232" s="4">
        <f t="shared" si="161"/>
        <v>2.9243402958506173</v>
      </c>
    </row>
    <row r="1233" spans="1:48" x14ac:dyDescent="0.3">
      <c r="A1233">
        <v>3.12425694029081</v>
      </c>
      <c r="E1233" cm="1">
        <f t="array" ref="E1233">INDEX($C$2:$C$104,L1233)</f>
        <v>-0.31151997306985491</v>
      </c>
      <c r="G1233">
        <f>PI()/12*(M1233-12)</f>
        <v>-1.308996938995747</v>
      </c>
      <c r="H1233">
        <f t="shared" si="154"/>
        <v>-0.18445979805686524</v>
      </c>
      <c r="I1233">
        <f t="shared" si="155"/>
        <v>0.760196215845509</v>
      </c>
      <c r="J1233">
        <f t="shared" si="156"/>
        <v>1.5585025565049251</v>
      </c>
      <c r="L1233">
        <f t="shared" si="157"/>
        <v>52</v>
      </c>
      <c r="M1233">
        <v>7</v>
      </c>
      <c r="N1233" s="3">
        <f t="shared" si="158"/>
        <v>0.05</v>
      </c>
      <c r="O1233" s="4">
        <f>IF(AR1233&gt;0.05,1,0.05)</f>
        <v>0.05</v>
      </c>
      <c r="W1233" s="3">
        <f t="shared" si="159"/>
        <v>5.0020839411324403</v>
      </c>
      <c r="Y1233">
        <f>(1-EXP(-W1233*A1233))/W1233</f>
        <v>0.19991664444019261</v>
      </c>
      <c r="Z1233">
        <f>A1233-Y1233</f>
        <v>2.9243402958506173</v>
      </c>
      <c r="AH1233" s="3">
        <v>0.199916644440192</v>
      </c>
      <c r="AI1233" s="3">
        <v>2.9243402958506199</v>
      </c>
      <c r="AR1233">
        <v>0.05</v>
      </c>
      <c r="AS1233" s="4">
        <f>0.5/SIN(O1233)*0.5</f>
        <v>5.0020839411324403</v>
      </c>
      <c r="AU1233" s="4">
        <f t="shared" si="160"/>
        <v>0.19991664444019261</v>
      </c>
      <c r="AV1233" s="4">
        <f t="shared" si="161"/>
        <v>2.9243402958506173</v>
      </c>
    </row>
    <row r="1234" spans="1:48" x14ac:dyDescent="0.3">
      <c r="A1234">
        <v>3.12425694029081</v>
      </c>
      <c r="E1234" cm="1">
        <f t="array" ref="E1234">INDEX($C$2:$C$104,L1234)</f>
        <v>-0.31151997306985491</v>
      </c>
      <c r="G1234">
        <f>PI()/12*(M1234-12)</f>
        <v>-1.0471975511965976</v>
      </c>
      <c r="H1234">
        <f t="shared" si="154"/>
        <v>-0.18445979805686524</v>
      </c>
      <c r="I1234">
        <f t="shared" si="155"/>
        <v>0.760196215845509</v>
      </c>
      <c r="J1234">
        <f t="shared" si="156"/>
        <v>1.3738880312991464</v>
      </c>
      <c r="L1234">
        <f t="shared" si="157"/>
        <v>52</v>
      </c>
      <c r="M1234">
        <v>8</v>
      </c>
      <c r="N1234" s="3">
        <f t="shared" si="158"/>
        <v>0.19690829549575017</v>
      </c>
      <c r="O1234" s="4">
        <f>IF(AR1234&gt;0.05,1,0.05)</f>
        <v>1</v>
      </c>
      <c r="W1234" s="3">
        <f t="shared" si="159"/>
        <v>1.2778683284034487</v>
      </c>
      <c r="Y1234">
        <f>(1-EXP(-W1234*A1234))/W1234</f>
        <v>0.76811077246048187</v>
      </c>
      <c r="Z1234">
        <f>A1234-Y1234</f>
        <v>2.3561461678303282</v>
      </c>
      <c r="AH1234" s="3">
        <v>0.76811077246048198</v>
      </c>
      <c r="AI1234" s="3">
        <v>2.3561461678303299</v>
      </c>
      <c r="AR1234">
        <v>0.19690829549575017</v>
      </c>
      <c r="AS1234" s="4">
        <f>0.5/SIN(O1234)*0.5</f>
        <v>0.29709877644453031</v>
      </c>
      <c r="AU1234" s="4">
        <f t="shared" si="160"/>
        <v>2.0354865312533859</v>
      </c>
      <c r="AV1234" s="4">
        <f t="shared" si="161"/>
        <v>1.0887704090374242</v>
      </c>
    </row>
    <row r="1235" spans="1:48" x14ac:dyDescent="0.3">
      <c r="A1235">
        <v>3.12425694029081</v>
      </c>
      <c r="E1235" cm="1">
        <f t="array" ref="E1235">INDEX($C$2:$C$104,L1235)</f>
        <v>-0.31151997306985491</v>
      </c>
      <c r="G1235">
        <f>PI()/12*(M1235-12)</f>
        <v>-0.78539816339744828</v>
      </c>
      <c r="H1235">
        <f t="shared" si="154"/>
        <v>-0.18445979805686524</v>
      </c>
      <c r="I1235">
        <f t="shared" si="155"/>
        <v>0.760196215845509</v>
      </c>
      <c r="J1235">
        <f t="shared" si="156"/>
        <v>1.2099351221832348</v>
      </c>
      <c r="L1235">
        <f t="shared" si="157"/>
        <v>52</v>
      </c>
      <c r="M1235">
        <v>9</v>
      </c>
      <c r="N1235" s="3">
        <f t="shared" si="158"/>
        <v>0.36086120461166171</v>
      </c>
      <c r="O1235" s="4">
        <f>IF(AR1235&gt;0.05,1,0.05)</f>
        <v>1</v>
      </c>
      <c r="W1235" s="3">
        <f t="shared" si="159"/>
        <v>0.70805462882344006</v>
      </c>
      <c r="Y1235">
        <f>(1-EXP(-W1235*A1235))/W1235</f>
        <v>1.2577198507843377</v>
      </c>
      <c r="Z1235">
        <f>A1235-Y1235</f>
        <v>1.8665370895064723</v>
      </c>
      <c r="AH1235" s="3">
        <v>1.2577198507843299</v>
      </c>
      <c r="AI1235" s="3">
        <v>1.8665370895064799</v>
      </c>
      <c r="AR1235">
        <v>0.36086120461166171</v>
      </c>
      <c r="AS1235" s="4">
        <f>0.5/SIN(O1235)*0.5</f>
        <v>0.29709877644453031</v>
      </c>
      <c r="AU1235" s="4">
        <f t="shared" si="160"/>
        <v>2.0354865312533859</v>
      </c>
      <c r="AV1235" s="4">
        <f t="shared" si="161"/>
        <v>1.0887704090374242</v>
      </c>
    </row>
    <row r="1236" spans="1:48" x14ac:dyDescent="0.3">
      <c r="A1236">
        <v>3.12425694029081</v>
      </c>
      <c r="E1236" cm="1">
        <f t="array" ref="E1236">INDEX($C$2:$C$104,L1236)</f>
        <v>-0.31151997306985491</v>
      </c>
      <c r="G1236">
        <f>PI()/12*(M1236-12)</f>
        <v>-0.52359877559829882</v>
      </c>
      <c r="H1236">
        <f t="shared" si="154"/>
        <v>-0.18445979805686524</v>
      </c>
      <c r="I1236">
        <f t="shared" si="155"/>
        <v>0.760196215845509</v>
      </c>
      <c r="J1236">
        <f t="shared" si="156"/>
        <v>1.0770938899402775</v>
      </c>
      <c r="L1236">
        <f t="shared" si="157"/>
        <v>52</v>
      </c>
      <c r="M1236">
        <v>10</v>
      </c>
      <c r="N1236" s="3">
        <f t="shared" si="158"/>
        <v>0.49370243685461901</v>
      </c>
      <c r="O1236" s="4">
        <f>IF(AR1236&gt;0.05,1,0.05)</f>
        <v>1</v>
      </c>
      <c r="W1236" s="3">
        <f t="shared" si="159"/>
        <v>0.52754921427901047</v>
      </c>
      <c r="Y1236">
        <f>(1-EXP(-W1236*A1236))/W1236</f>
        <v>1.5308599322228147</v>
      </c>
      <c r="Z1236">
        <f>A1236-Y1236</f>
        <v>1.5933970080679953</v>
      </c>
      <c r="AH1236" s="3">
        <v>1.53085993222281</v>
      </c>
      <c r="AI1236" s="3">
        <v>1.593397008068</v>
      </c>
      <c r="AR1236">
        <v>0.49370243685461901</v>
      </c>
      <c r="AS1236" s="4">
        <f>0.5/SIN(O1236)*0.5</f>
        <v>0.29709877644453031</v>
      </c>
      <c r="AU1236" s="4">
        <f t="shared" si="160"/>
        <v>2.0354865312533859</v>
      </c>
      <c r="AV1236" s="4">
        <f t="shared" si="161"/>
        <v>1.0887704090374242</v>
      </c>
    </row>
    <row r="1237" spans="1:48" x14ac:dyDescent="0.3">
      <c r="A1237">
        <v>3.12425694029081</v>
      </c>
      <c r="E1237" cm="1">
        <f t="array" ref="E1237">INDEX($C$2:$C$104,L1237)</f>
        <v>-0.31151997306985491</v>
      </c>
      <c r="G1237">
        <f>PI()/12*(M1237-12)</f>
        <v>-0.26179938779914941</v>
      </c>
      <c r="H1237">
        <f t="shared" si="154"/>
        <v>-0.18445979805686524</v>
      </c>
      <c r="I1237">
        <f t="shared" si="155"/>
        <v>0.760196215845509</v>
      </c>
      <c r="J1237">
        <f t="shared" si="156"/>
        <v>0.98863160548591889</v>
      </c>
      <c r="L1237">
        <f t="shared" si="157"/>
        <v>52</v>
      </c>
      <c r="M1237">
        <v>11</v>
      </c>
      <c r="N1237" s="3">
        <f t="shared" si="158"/>
        <v>0.58216472130897767</v>
      </c>
      <c r="O1237" s="4">
        <f>IF(AR1237&gt;0.05,1,0.05)</f>
        <v>1</v>
      </c>
      <c r="W1237" s="3">
        <f t="shared" si="159"/>
        <v>0.45468321539565004</v>
      </c>
      <c r="Y1237">
        <f>(1-EXP(-W1237*A1237))/W1237</f>
        <v>1.6680145320034789</v>
      </c>
      <c r="Z1237">
        <f>A1237-Y1237</f>
        <v>1.4562424082873311</v>
      </c>
      <c r="AH1237" s="3">
        <v>1.66801453200348</v>
      </c>
      <c r="AI1237" s="3">
        <v>1.45624240828733</v>
      </c>
      <c r="AR1237">
        <v>0.58216472130897767</v>
      </c>
      <c r="AS1237" s="4">
        <f>0.5/SIN(O1237)*0.5</f>
        <v>0.29709877644453031</v>
      </c>
      <c r="AU1237" s="4">
        <f t="shared" si="160"/>
        <v>2.0354865312533859</v>
      </c>
      <c r="AV1237" s="4">
        <f t="shared" si="161"/>
        <v>1.0887704090374242</v>
      </c>
    </row>
    <row r="1238" spans="1:48" x14ac:dyDescent="0.3">
      <c r="A1238">
        <v>3.12425694029081</v>
      </c>
      <c r="E1238" cm="1">
        <f t="array" ref="E1238">INDEX($C$2:$C$104,L1238)</f>
        <v>-0.31151997306985491</v>
      </c>
      <c r="G1238">
        <f>PI()/12*(M1238-12)</f>
        <v>0</v>
      </c>
      <c r="H1238">
        <f t="shared" si="154"/>
        <v>-0.18445979805686524</v>
      </c>
      <c r="I1238">
        <f t="shared" si="155"/>
        <v>0.760196215845509</v>
      </c>
      <c r="J1238">
        <f t="shared" si="156"/>
        <v>0.95729179630775685</v>
      </c>
      <c r="L1238">
        <f t="shared" si="157"/>
        <v>52</v>
      </c>
      <c r="M1238">
        <v>12</v>
      </c>
      <c r="N1238" s="3">
        <f t="shared" si="158"/>
        <v>0.61350453048713971</v>
      </c>
      <c r="O1238" s="4">
        <f>IF(AR1238&gt;0.05,1,0.05)</f>
        <v>1</v>
      </c>
      <c r="W1238" s="3">
        <f t="shared" si="159"/>
        <v>0.43422648329287467</v>
      </c>
      <c r="Y1238">
        <f>(1-EXP(-W1238*A1238))/W1238</f>
        <v>1.7098775872932364</v>
      </c>
      <c r="Z1238">
        <f>A1238-Y1238</f>
        <v>1.4143793529975737</v>
      </c>
      <c r="AH1238" s="3">
        <v>1.7098775872932299</v>
      </c>
      <c r="AI1238" s="3">
        <v>1.4143793529975801</v>
      </c>
      <c r="AR1238">
        <v>0.61350453048713971</v>
      </c>
      <c r="AS1238" s="4">
        <f>0.5/SIN(O1238)*0.5</f>
        <v>0.29709877644453031</v>
      </c>
      <c r="AU1238" s="4">
        <f t="shared" si="160"/>
        <v>2.0354865312533859</v>
      </c>
      <c r="AV1238" s="4">
        <f t="shared" si="161"/>
        <v>1.0887704090374242</v>
      </c>
    </row>
    <row r="1239" spans="1:48" x14ac:dyDescent="0.3">
      <c r="A1239">
        <v>3.12425694029081</v>
      </c>
      <c r="E1239" cm="1">
        <f t="array" ref="E1239">INDEX($C$2:$C$104,L1239)</f>
        <v>-0.31151997306985491</v>
      </c>
      <c r="G1239">
        <f>PI()/12*(M1239-12)</f>
        <v>0.26179938779914941</v>
      </c>
      <c r="H1239">
        <f t="shared" si="154"/>
        <v>-0.18445979805686524</v>
      </c>
      <c r="I1239">
        <f t="shared" si="155"/>
        <v>0.760196215845509</v>
      </c>
      <c r="J1239">
        <f t="shared" si="156"/>
        <v>0.98863160548591889</v>
      </c>
      <c r="L1239">
        <f t="shared" si="157"/>
        <v>52</v>
      </c>
      <c r="M1239">
        <v>13</v>
      </c>
      <c r="N1239" s="3">
        <f t="shared" si="158"/>
        <v>0.58216472130897767</v>
      </c>
      <c r="O1239" s="4">
        <f>IF(AR1239&gt;0.05,1,0.05)</f>
        <v>1</v>
      </c>
      <c r="W1239" s="3">
        <f t="shared" si="159"/>
        <v>0.45468321539565004</v>
      </c>
      <c r="Y1239">
        <f>(1-EXP(-W1239*A1239))/W1239</f>
        <v>1.6680145320034789</v>
      </c>
      <c r="Z1239">
        <f>A1239-Y1239</f>
        <v>1.4562424082873311</v>
      </c>
      <c r="AH1239" s="3">
        <v>1.66801453200348</v>
      </c>
      <c r="AI1239" s="3">
        <v>1.45624240828733</v>
      </c>
      <c r="AR1239">
        <v>0.58216472130897767</v>
      </c>
      <c r="AS1239" s="4">
        <f>0.5/SIN(O1239)*0.5</f>
        <v>0.29709877644453031</v>
      </c>
      <c r="AU1239" s="4">
        <f t="shared" si="160"/>
        <v>2.0354865312533859</v>
      </c>
      <c r="AV1239" s="4">
        <f t="shared" si="161"/>
        <v>1.0887704090374242</v>
      </c>
    </row>
    <row r="1240" spans="1:48" x14ac:dyDescent="0.3">
      <c r="A1240">
        <v>3.12425694029081</v>
      </c>
      <c r="E1240" cm="1">
        <f t="array" ref="E1240">INDEX($C$2:$C$104,L1240)</f>
        <v>-0.31151997306985491</v>
      </c>
      <c r="G1240">
        <f>PI()/12*(M1240-12)</f>
        <v>0.52359877559829882</v>
      </c>
      <c r="H1240">
        <f t="shared" si="154"/>
        <v>-0.18445979805686524</v>
      </c>
      <c r="I1240">
        <f t="shared" si="155"/>
        <v>0.760196215845509</v>
      </c>
      <c r="J1240">
        <f t="shared" si="156"/>
        <v>1.0770938899402775</v>
      </c>
      <c r="L1240">
        <f t="shared" si="157"/>
        <v>52</v>
      </c>
      <c r="M1240">
        <v>14</v>
      </c>
      <c r="N1240" s="3">
        <f t="shared" si="158"/>
        <v>0.49370243685461901</v>
      </c>
      <c r="O1240" s="4">
        <f>IF(AR1240&gt;0.05,1,0.05)</f>
        <v>1</v>
      </c>
      <c r="W1240" s="3">
        <f t="shared" si="159"/>
        <v>0.52754921427901047</v>
      </c>
      <c r="Y1240">
        <f>(1-EXP(-W1240*A1240))/W1240</f>
        <v>1.5308599322228147</v>
      </c>
      <c r="Z1240">
        <f>A1240-Y1240</f>
        <v>1.5933970080679953</v>
      </c>
      <c r="AH1240" s="3">
        <v>1.53085993222281</v>
      </c>
      <c r="AI1240" s="3">
        <v>1.593397008068</v>
      </c>
      <c r="AR1240">
        <v>0.49370243685461901</v>
      </c>
      <c r="AS1240" s="4">
        <f>0.5/SIN(O1240)*0.5</f>
        <v>0.29709877644453031</v>
      </c>
      <c r="AU1240" s="4">
        <f t="shared" si="160"/>
        <v>2.0354865312533859</v>
      </c>
      <c r="AV1240" s="4">
        <f t="shared" si="161"/>
        <v>1.0887704090374242</v>
      </c>
    </row>
    <row r="1241" spans="1:48" x14ac:dyDescent="0.3">
      <c r="A1241">
        <v>3.12425694029081</v>
      </c>
      <c r="E1241" cm="1">
        <f t="array" ref="E1241">INDEX($C$2:$C$104,L1241)</f>
        <v>-0.31151997306985491</v>
      </c>
      <c r="G1241">
        <f>PI()/12*(M1241-12)</f>
        <v>0.78539816339744828</v>
      </c>
      <c r="H1241">
        <f t="shared" si="154"/>
        <v>-0.18445979805686524</v>
      </c>
      <c r="I1241">
        <f t="shared" si="155"/>
        <v>0.760196215845509</v>
      </c>
      <c r="J1241">
        <f t="shared" si="156"/>
        <v>1.2099351221832348</v>
      </c>
      <c r="L1241">
        <f t="shared" si="157"/>
        <v>52</v>
      </c>
      <c r="M1241">
        <v>15</v>
      </c>
      <c r="N1241" s="3">
        <f t="shared" si="158"/>
        <v>0.36086120461166171</v>
      </c>
      <c r="O1241" s="4">
        <f>IF(AR1241&gt;0.05,1,0.05)</f>
        <v>1</v>
      </c>
      <c r="W1241" s="3">
        <f t="shared" si="159"/>
        <v>0.70805462882344006</v>
      </c>
      <c r="Y1241">
        <f>(1-EXP(-W1241*A1241))/W1241</f>
        <v>1.2577198507843377</v>
      </c>
      <c r="Z1241">
        <f>A1241-Y1241</f>
        <v>1.8665370895064723</v>
      </c>
      <c r="AH1241" s="3">
        <v>1.2577198507843299</v>
      </c>
      <c r="AI1241" s="3">
        <v>1.8665370895064799</v>
      </c>
      <c r="AR1241">
        <v>0.36086120461166171</v>
      </c>
      <c r="AS1241" s="4">
        <f>0.5/SIN(O1241)*0.5</f>
        <v>0.29709877644453031</v>
      </c>
      <c r="AU1241" s="4">
        <f t="shared" si="160"/>
        <v>2.0354865312533859</v>
      </c>
      <c r="AV1241" s="4">
        <f t="shared" si="161"/>
        <v>1.0887704090374242</v>
      </c>
    </row>
    <row r="1242" spans="1:48" x14ac:dyDescent="0.3">
      <c r="A1242">
        <v>3.18616143478584</v>
      </c>
      <c r="E1242" cm="1">
        <f t="array" ref="E1242">INDEX($C$2:$C$104,L1242)</f>
        <v>-0.31151997306985491</v>
      </c>
      <c r="G1242">
        <f>PI()/12*(M1242-12)</f>
        <v>1.0471975511965976</v>
      </c>
      <c r="H1242">
        <f t="shared" si="154"/>
        <v>-0.18445979805686524</v>
      </c>
      <c r="I1242">
        <f t="shared" si="155"/>
        <v>0.760196215845509</v>
      </c>
      <c r="J1242">
        <f t="shared" si="156"/>
        <v>1.3738880312991464</v>
      </c>
      <c r="L1242">
        <f t="shared" si="157"/>
        <v>52</v>
      </c>
      <c r="M1242">
        <v>16</v>
      </c>
      <c r="N1242" s="3">
        <f t="shared" si="158"/>
        <v>0.19690829549575017</v>
      </c>
      <c r="O1242" s="4">
        <f>IF(AR1242&gt;0.05,1,0.05)</f>
        <v>1</v>
      </c>
      <c r="W1242" s="3">
        <f t="shared" si="159"/>
        <v>1.2778683284034487</v>
      </c>
      <c r="Y1242">
        <f>(1-EXP(-W1242*A1242))/W1242</f>
        <v>0.76920923512084216</v>
      </c>
      <c r="Z1242">
        <f>A1242-Y1242</f>
        <v>2.4169521996649976</v>
      </c>
      <c r="AH1242" s="3">
        <v>0.76920923512084205</v>
      </c>
      <c r="AI1242" s="3">
        <v>2.4169521996649901</v>
      </c>
      <c r="AR1242">
        <v>0.19690829549575017</v>
      </c>
      <c r="AS1242" s="4">
        <f>0.5/SIN(O1242)*0.5</f>
        <v>0.29709877644453031</v>
      </c>
      <c r="AU1242" s="4">
        <f t="shared" si="160"/>
        <v>2.0597312325664956</v>
      </c>
      <c r="AV1242" s="4">
        <f t="shared" si="161"/>
        <v>1.1264302022193444</v>
      </c>
    </row>
    <row r="1243" spans="1:48" x14ac:dyDescent="0.3">
      <c r="A1243">
        <v>3.18616143478584</v>
      </c>
      <c r="E1243" cm="1">
        <f t="array" ref="E1243">INDEX($C$2:$C$104,L1243)</f>
        <v>-0.31151997306985491</v>
      </c>
      <c r="G1243">
        <f>PI()/12*(M1243-12)</f>
        <v>1.308996938995747</v>
      </c>
      <c r="H1243">
        <f t="shared" si="154"/>
        <v>-0.18445979805686524</v>
      </c>
      <c r="I1243">
        <f t="shared" si="155"/>
        <v>0.760196215845509</v>
      </c>
      <c r="J1243">
        <f t="shared" si="156"/>
        <v>1.5585025565049251</v>
      </c>
      <c r="L1243">
        <f t="shared" si="157"/>
        <v>52</v>
      </c>
      <c r="M1243">
        <v>17</v>
      </c>
      <c r="N1243" s="3">
        <f t="shared" si="158"/>
        <v>0.05</v>
      </c>
      <c r="O1243" s="4">
        <f>IF(AR1243&gt;0.05,1,0.05)</f>
        <v>0.05</v>
      </c>
      <c r="W1243" s="3">
        <f t="shared" si="159"/>
        <v>5.0020839411324403</v>
      </c>
      <c r="Y1243">
        <f>(1-EXP(-W1243*A1243))/W1243</f>
        <v>0.19991665313281026</v>
      </c>
      <c r="Z1243">
        <f>A1243-Y1243</f>
        <v>2.9862447816530295</v>
      </c>
      <c r="AH1243" s="3">
        <v>0.19991665313281001</v>
      </c>
      <c r="AI1243" s="3">
        <v>2.98624478165303</v>
      </c>
      <c r="AR1243">
        <v>0.05</v>
      </c>
      <c r="AS1243" s="4">
        <f>0.5/SIN(O1243)*0.5</f>
        <v>5.0020839411324403</v>
      </c>
      <c r="AU1243" s="4">
        <f t="shared" si="160"/>
        <v>0.19991665313281026</v>
      </c>
      <c r="AV1243" s="4">
        <f t="shared" si="161"/>
        <v>2.9862447816530295</v>
      </c>
    </row>
    <row r="1244" spans="1:48" x14ac:dyDescent="0.3">
      <c r="A1244">
        <v>3.18616143478584</v>
      </c>
      <c r="E1244" cm="1">
        <f t="array" ref="E1244">INDEX($C$2:$C$104,L1244)</f>
        <v>-0.31151997306985491</v>
      </c>
      <c r="G1244">
        <f>PI()/12*(M1244-12)</f>
        <v>1.5707963267948966</v>
      </c>
      <c r="H1244">
        <f t="shared" si="154"/>
        <v>-0.18445979805686524</v>
      </c>
      <c r="I1244">
        <f t="shared" si="155"/>
        <v>0.760196215845509</v>
      </c>
      <c r="J1244">
        <f t="shared" si="156"/>
        <v>1.7563185271230517</v>
      </c>
      <c r="L1244">
        <f t="shared" si="157"/>
        <v>52</v>
      </c>
      <c r="M1244">
        <v>18</v>
      </c>
      <c r="N1244" s="3">
        <f t="shared" si="158"/>
        <v>0.05</v>
      </c>
      <c r="O1244" s="4">
        <f>IF(AR1244&gt;0.05,1,0.05)</f>
        <v>0.05</v>
      </c>
      <c r="W1244" s="3">
        <f t="shared" si="159"/>
        <v>5.0020839411324403</v>
      </c>
      <c r="Y1244">
        <f>(1-EXP(-W1244*A1244))/W1244</f>
        <v>0.19991665313281026</v>
      </c>
      <c r="Z1244">
        <f>A1244-Y1244</f>
        <v>2.9862447816530295</v>
      </c>
      <c r="AH1244" s="3">
        <v>0.19991665313281001</v>
      </c>
      <c r="AI1244" s="3">
        <v>2.98624478165303</v>
      </c>
      <c r="AR1244">
        <v>0.05</v>
      </c>
      <c r="AS1244" s="4">
        <f>0.5/SIN(O1244)*0.5</f>
        <v>5.0020839411324403</v>
      </c>
      <c r="AU1244" s="4">
        <f t="shared" si="160"/>
        <v>0.19991665313281026</v>
      </c>
      <c r="AV1244" s="4">
        <f t="shared" si="161"/>
        <v>2.9862447816530295</v>
      </c>
    </row>
    <row r="1245" spans="1:48" x14ac:dyDescent="0.3">
      <c r="A1245">
        <v>3.18616143478584</v>
      </c>
      <c r="E1245" cm="1">
        <f t="array" ref="E1245">INDEX($C$2:$C$104,L1245)</f>
        <v>-0.31151997306985491</v>
      </c>
      <c r="G1245">
        <f>PI()/12*(M1245-12)</f>
        <v>1.8325957145940459</v>
      </c>
      <c r="H1245">
        <f t="shared" si="154"/>
        <v>-0.18445979805686524</v>
      </c>
      <c r="I1245">
        <f t="shared" si="155"/>
        <v>0.760196215845509</v>
      </c>
      <c r="J1245">
        <f t="shared" si="156"/>
        <v>1.9619044089512965</v>
      </c>
      <c r="L1245">
        <f t="shared" si="157"/>
        <v>52</v>
      </c>
      <c r="M1245">
        <v>19</v>
      </c>
      <c r="N1245" s="3">
        <f t="shared" si="158"/>
        <v>0.05</v>
      </c>
      <c r="O1245" s="4">
        <f>IF(AR1245&gt;0.05,1,0.05)</f>
        <v>0.05</v>
      </c>
      <c r="W1245" s="3">
        <f t="shared" si="159"/>
        <v>5.0020839411324403</v>
      </c>
      <c r="Y1245">
        <f>(1-EXP(-W1245*A1245))/W1245</f>
        <v>0.19991665313281026</v>
      </c>
      <c r="Z1245">
        <f>A1245-Y1245</f>
        <v>2.9862447816530295</v>
      </c>
      <c r="AH1245" s="3">
        <v>0.19991665313281001</v>
      </c>
      <c r="AI1245" s="3">
        <v>2.98624478165303</v>
      </c>
      <c r="AR1245">
        <v>0.05</v>
      </c>
      <c r="AS1245" s="4">
        <f>0.5/SIN(O1245)*0.5</f>
        <v>5.0020839411324403</v>
      </c>
      <c r="AU1245" s="4">
        <f t="shared" si="160"/>
        <v>0.19991665313281026</v>
      </c>
      <c r="AV1245" s="4">
        <f t="shared" si="161"/>
        <v>2.9862447816530295</v>
      </c>
    </row>
    <row r="1246" spans="1:48" x14ac:dyDescent="0.3">
      <c r="A1246">
        <v>3.18616143478584</v>
      </c>
      <c r="E1246" cm="1">
        <f t="array" ref="E1246">INDEX($C$2:$C$104,L1246)</f>
        <v>-0.31151997306985491</v>
      </c>
      <c r="G1246">
        <f>PI()/12*(M1246-12)</f>
        <v>2.0943951023931953</v>
      </c>
      <c r="H1246">
        <f t="shared" si="154"/>
        <v>-0.18445979805686524</v>
      </c>
      <c r="I1246">
        <f t="shared" si="155"/>
        <v>0.760196215845509</v>
      </c>
      <c r="J1246">
        <f t="shared" si="156"/>
        <v>2.1706938661108142</v>
      </c>
      <c r="L1246">
        <f t="shared" si="157"/>
        <v>52</v>
      </c>
      <c r="M1246">
        <v>20</v>
      </c>
      <c r="N1246" s="3">
        <f t="shared" si="158"/>
        <v>0.05</v>
      </c>
      <c r="O1246" s="4">
        <f>IF(AR1246&gt;0.05,1,0.05)</f>
        <v>0.05</v>
      </c>
      <c r="W1246" s="3">
        <f t="shared" si="159"/>
        <v>5.0020839411324403</v>
      </c>
      <c r="Y1246">
        <f>(1-EXP(-W1246*A1246))/W1246</f>
        <v>0.19991665313281026</v>
      </c>
      <c r="Z1246">
        <f>A1246-Y1246</f>
        <v>2.9862447816530295</v>
      </c>
      <c r="AH1246" s="3">
        <v>0.19991665313281001</v>
      </c>
      <c r="AI1246" s="3">
        <v>2.98624478165303</v>
      </c>
      <c r="AR1246">
        <v>0.05</v>
      </c>
      <c r="AS1246" s="4">
        <f>0.5/SIN(O1246)*0.5</f>
        <v>5.0020839411324403</v>
      </c>
      <c r="AU1246" s="4">
        <f t="shared" si="160"/>
        <v>0.19991665313281026</v>
      </c>
      <c r="AV1246" s="4">
        <f t="shared" si="161"/>
        <v>2.9862447816530295</v>
      </c>
    </row>
    <row r="1247" spans="1:48" x14ac:dyDescent="0.3">
      <c r="A1247">
        <v>3.18616143478584</v>
      </c>
      <c r="E1247" cm="1">
        <f t="array" ref="E1247">INDEX($C$2:$C$104,L1247)</f>
        <v>-0.31151997306985491</v>
      </c>
      <c r="G1247">
        <f>PI()/12*(M1247-12)</f>
        <v>2.3561944901923448</v>
      </c>
      <c r="H1247">
        <f t="shared" si="154"/>
        <v>-0.18445979805686524</v>
      </c>
      <c r="I1247">
        <f t="shared" si="155"/>
        <v>0.760196215845509</v>
      </c>
      <c r="J1247">
        <f t="shared" si="156"/>
        <v>2.3774844858545952</v>
      </c>
      <c r="L1247">
        <f t="shared" si="157"/>
        <v>52</v>
      </c>
      <c r="M1247">
        <v>21</v>
      </c>
      <c r="N1247" s="3">
        <f t="shared" si="158"/>
        <v>0.05</v>
      </c>
      <c r="O1247" s="4">
        <f>IF(AR1247&gt;0.05,1,0.05)</f>
        <v>0.05</v>
      </c>
      <c r="W1247" s="3">
        <f t="shared" si="159"/>
        <v>5.0020839411324403</v>
      </c>
      <c r="Y1247">
        <f>(1-EXP(-W1247*A1247))/W1247</f>
        <v>0.19991665313281026</v>
      </c>
      <c r="Z1247">
        <f>A1247-Y1247</f>
        <v>2.9862447816530295</v>
      </c>
      <c r="AH1247" s="3">
        <v>0.19991665313281001</v>
      </c>
      <c r="AI1247" s="3">
        <v>2.98624478165303</v>
      </c>
      <c r="AR1247">
        <v>0.05</v>
      </c>
      <c r="AS1247" s="4">
        <f>0.5/SIN(O1247)*0.5</f>
        <v>5.0020839411324403</v>
      </c>
      <c r="AU1247" s="4">
        <f t="shared" si="160"/>
        <v>0.19991665313281026</v>
      </c>
      <c r="AV1247" s="4">
        <f t="shared" si="161"/>
        <v>2.9862447816530295</v>
      </c>
    </row>
    <row r="1248" spans="1:48" x14ac:dyDescent="0.3">
      <c r="A1248">
        <v>3.18616143478584</v>
      </c>
      <c r="E1248" cm="1">
        <f t="array" ref="E1248">INDEX($C$2:$C$104,L1248)</f>
        <v>-0.31151997306985491</v>
      </c>
      <c r="G1248">
        <f>PI()/12*(M1248-12)</f>
        <v>2.617993877991494</v>
      </c>
      <c r="H1248">
        <f t="shared" si="154"/>
        <v>-0.18445979805686524</v>
      </c>
      <c r="I1248">
        <f t="shared" si="155"/>
        <v>0.760196215845509</v>
      </c>
      <c r="J1248">
        <f t="shared" si="156"/>
        <v>2.5732776039414462</v>
      </c>
      <c r="L1248">
        <f t="shared" si="157"/>
        <v>52</v>
      </c>
      <c r="M1248">
        <v>22</v>
      </c>
      <c r="N1248" s="3">
        <f t="shared" si="158"/>
        <v>0.05</v>
      </c>
      <c r="O1248" s="4">
        <f>IF(AR1248&gt;0.05,1,0.05)</f>
        <v>0.05</v>
      </c>
      <c r="W1248" s="3">
        <f t="shared" si="159"/>
        <v>5.0020839411324403</v>
      </c>
      <c r="Y1248">
        <f>(1-EXP(-W1248*A1248))/W1248</f>
        <v>0.19991665313281026</v>
      </c>
      <c r="Z1248">
        <f>A1248-Y1248</f>
        <v>2.9862447816530295</v>
      </c>
      <c r="AH1248" s="3">
        <v>0.19991665313281001</v>
      </c>
      <c r="AI1248" s="3">
        <v>2.98624478165303</v>
      </c>
      <c r="AR1248">
        <v>0.05</v>
      </c>
      <c r="AS1248" s="4">
        <f>0.5/SIN(O1248)*0.5</f>
        <v>5.0020839411324403</v>
      </c>
      <c r="AU1248" s="4">
        <f t="shared" si="160"/>
        <v>0.19991665313281026</v>
      </c>
      <c r="AV1248" s="4">
        <f t="shared" si="161"/>
        <v>2.9862447816530295</v>
      </c>
    </row>
    <row r="1249" spans="1:48" x14ac:dyDescent="0.3">
      <c r="A1249">
        <v>3.18616143478584</v>
      </c>
      <c r="E1249" cm="1">
        <f t="array" ref="E1249">INDEX($C$2:$C$104,L1249)</f>
        <v>-0.31151997306985491</v>
      </c>
      <c r="G1249">
        <f>PI()/12*(M1249-12)</f>
        <v>2.8797932657906435</v>
      </c>
      <c r="H1249">
        <f t="shared" si="154"/>
        <v>-0.18445979805686524</v>
      </c>
      <c r="I1249">
        <f t="shared" si="155"/>
        <v>0.760196215845509</v>
      </c>
      <c r="J1249">
        <f t="shared" si="156"/>
        <v>2.7357067046122134</v>
      </c>
      <c r="L1249">
        <f t="shared" si="157"/>
        <v>52</v>
      </c>
      <c r="M1249">
        <v>23</v>
      </c>
      <c r="N1249" s="3">
        <f t="shared" si="158"/>
        <v>0.05</v>
      </c>
      <c r="O1249" s="4">
        <f>IF(AR1249&gt;0.05,1,0.05)</f>
        <v>0.05</v>
      </c>
      <c r="W1249" s="3">
        <f t="shared" si="159"/>
        <v>5.0020839411324403</v>
      </c>
      <c r="Y1249">
        <f>(1-EXP(-W1249*A1249))/W1249</f>
        <v>0.19991665313281026</v>
      </c>
      <c r="Z1249">
        <f>A1249-Y1249</f>
        <v>2.9862447816530295</v>
      </c>
      <c r="AH1249" s="3">
        <v>0.19991665313281001</v>
      </c>
      <c r="AI1249" s="3">
        <v>2.98624478165303</v>
      </c>
      <c r="AR1249">
        <v>0.05</v>
      </c>
      <c r="AS1249" s="4">
        <f>0.5/SIN(O1249)*0.5</f>
        <v>5.0020839411324403</v>
      </c>
      <c r="AU1249" s="4">
        <f t="shared" si="160"/>
        <v>0.19991665313281026</v>
      </c>
      <c r="AV1249" s="4">
        <f t="shared" si="161"/>
        <v>2.9862447816530295</v>
      </c>
    </row>
    <row r="1250" spans="1:48" x14ac:dyDescent="0.3">
      <c r="A1250">
        <v>3.18616143478584</v>
      </c>
      <c r="E1250" cm="1">
        <f t="array" ref="E1250">INDEX($C$2:$C$104,L1250)</f>
        <v>-0.31604369003550786</v>
      </c>
      <c r="G1250">
        <f>PI()/12*(M1250-12)</f>
        <v>-3.1415926535897931</v>
      </c>
      <c r="H1250">
        <f t="shared" si="154"/>
        <v>-0.18704930828413369</v>
      </c>
      <c r="I1250">
        <f t="shared" si="155"/>
        <v>0.75908109682185387</v>
      </c>
      <c r="J1250">
        <f t="shared" si="156"/>
        <v>2.8118645203873989</v>
      </c>
      <c r="L1250">
        <f t="shared" si="157"/>
        <v>53</v>
      </c>
      <c r="M1250">
        <v>0</v>
      </c>
      <c r="N1250" s="3">
        <f t="shared" si="158"/>
        <v>0.05</v>
      </c>
      <c r="O1250" s="4">
        <f>IF(AR1250&gt;0.05,1,0.05)</f>
        <v>0.05</v>
      </c>
      <c r="W1250" s="3">
        <f t="shared" si="159"/>
        <v>5.0020839411324403</v>
      </c>
      <c r="Y1250">
        <f>(1-EXP(-W1250*A1250))/W1250</f>
        <v>0.19991665313281026</v>
      </c>
      <c r="Z1250">
        <f>A1250-Y1250</f>
        <v>2.9862447816530295</v>
      </c>
      <c r="AH1250" s="3">
        <v>0.19991665313281001</v>
      </c>
      <c r="AI1250" s="3">
        <v>2.98624478165303</v>
      </c>
      <c r="AR1250">
        <v>0.05</v>
      </c>
      <c r="AS1250" s="4">
        <f>0.5/SIN(O1250)*0.5</f>
        <v>5.0020839411324403</v>
      </c>
      <c r="AU1250" s="4">
        <f t="shared" si="160"/>
        <v>0.19991665313281026</v>
      </c>
      <c r="AV1250" s="4">
        <f t="shared" si="161"/>
        <v>2.9862447816530295</v>
      </c>
    </row>
    <row r="1251" spans="1:48" x14ac:dyDescent="0.3">
      <c r="A1251">
        <v>3.18616143478584</v>
      </c>
      <c r="E1251" cm="1">
        <f t="array" ref="E1251">INDEX($C$2:$C$104,L1251)</f>
        <v>-0.31604369003550786</v>
      </c>
      <c r="G1251">
        <f>PI()/12*(M1251-12)</f>
        <v>-2.8797932657906435</v>
      </c>
      <c r="H1251">
        <f t="shared" si="154"/>
        <v>-0.18704930828413369</v>
      </c>
      <c r="I1251">
        <f t="shared" si="155"/>
        <v>0.75908109682185387</v>
      </c>
      <c r="J1251">
        <f t="shared" si="156"/>
        <v>2.7395543897695487</v>
      </c>
      <c r="L1251">
        <f t="shared" si="157"/>
        <v>53</v>
      </c>
      <c r="M1251">
        <v>1</v>
      </c>
      <c r="N1251" s="3">
        <f t="shared" si="158"/>
        <v>0.05</v>
      </c>
      <c r="O1251" s="4">
        <f>IF(AR1251&gt;0.05,1,0.05)</f>
        <v>0.05</v>
      </c>
      <c r="W1251" s="3">
        <f t="shared" si="159"/>
        <v>5.0020839411324403</v>
      </c>
      <c r="Y1251">
        <f>(1-EXP(-W1251*A1251))/W1251</f>
        <v>0.19991665313281026</v>
      </c>
      <c r="Z1251">
        <f>A1251-Y1251</f>
        <v>2.9862447816530295</v>
      </c>
      <c r="AH1251" s="3">
        <v>0.19991665313281001</v>
      </c>
      <c r="AI1251" s="3">
        <v>2.98624478165303</v>
      </c>
      <c r="AR1251">
        <v>0.05</v>
      </c>
      <c r="AS1251" s="4">
        <f>0.5/SIN(O1251)*0.5</f>
        <v>5.0020839411324403</v>
      </c>
      <c r="AU1251" s="4">
        <f t="shared" si="160"/>
        <v>0.19991665313281026</v>
      </c>
      <c r="AV1251" s="4">
        <f t="shared" si="161"/>
        <v>2.9862447816530295</v>
      </c>
    </row>
    <row r="1252" spans="1:48" x14ac:dyDescent="0.3">
      <c r="A1252">
        <v>3.18616143478584</v>
      </c>
      <c r="E1252" cm="1">
        <f t="array" ref="E1252">INDEX($C$2:$C$104,L1252)</f>
        <v>-0.31604369003550786</v>
      </c>
      <c r="G1252">
        <f>PI()/12*(M1252-12)</f>
        <v>-2.617993877991494</v>
      </c>
      <c r="H1252">
        <f t="shared" si="154"/>
        <v>-0.18704930828413369</v>
      </c>
      <c r="I1252">
        <f t="shared" si="155"/>
        <v>0.75908109682185387</v>
      </c>
      <c r="J1252">
        <f t="shared" si="156"/>
        <v>2.5763017712044105</v>
      </c>
      <c r="L1252">
        <f t="shared" si="157"/>
        <v>53</v>
      </c>
      <c r="M1252">
        <v>2</v>
      </c>
      <c r="N1252" s="3">
        <f t="shared" si="158"/>
        <v>0.05</v>
      </c>
      <c r="O1252" s="4">
        <f>IF(AR1252&gt;0.05,1,0.05)</f>
        <v>0.05</v>
      </c>
      <c r="W1252" s="3">
        <f t="shared" si="159"/>
        <v>5.0020839411324403</v>
      </c>
      <c r="Y1252">
        <f>(1-EXP(-W1252*A1252))/W1252</f>
        <v>0.19991665313281026</v>
      </c>
      <c r="Z1252">
        <f>A1252-Y1252</f>
        <v>2.9862447816530295</v>
      </c>
      <c r="AH1252" s="3">
        <v>0.19991665313281001</v>
      </c>
      <c r="AI1252" s="3">
        <v>2.98624478165303</v>
      </c>
      <c r="AR1252">
        <v>0.05</v>
      </c>
      <c r="AS1252" s="4">
        <f>0.5/SIN(O1252)*0.5</f>
        <v>5.0020839411324403</v>
      </c>
      <c r="AU1252" s="4">
        <f t="shared" si="160"/>
        <v>0.19991665313281026</v>
      </c>
      <c r="AV1252" s="4">
        <f t="shared" si="161"/>
        <v>2.9862447816530295</v>
      </c>
    </row>
    <row r="1253" spans="1:48" x14ac:dyDescent="0.3">
      <c r="A1253">
        <v>3.18616143478584</v>
      </c>
      <c r="E1253" cm="1">
        <f t="array" ref="E1253">INDEX($C$2:$C$104,L1253)</f>
        <v>-0.31604369003550786</v>
      </c>
      <c r="G1253">
        <f>PI()/12*(M1253-12)</f>
        <v>-2.3561944901923448</v>
      </c>
      <c r="H1253">
        <f t="shared" si="154"/>
        <v>-0.18704930828413369</v>
      </c>
      <c r="I1253">
        <f t="shared" si="155"/>
        <v>0.75908109682185387</v>
      </c>
      <c r="J1253">
        <f t="shared" si="156"/>
        <v>2.3800910388227337</v>
      </c>
      <c r="L1253">
        <f t="shared" si="157"/>
        <v>53</v>
      </c>
      <c r="M1253">
        <v>3</v>
      </c>
      <c r="N1253" s="3">
        <f t="shared" si="158"/>
        <v>0.05</v>
      </c>
      <c r="O1253" s="4">
        <f>IF(AR1253&gt;0.05,1,0.05)</f>
        <v>0.05</v>
      </c>
      <c r="W1253" s="3">
        <f t="shared" si="159"/>
        <v>5.0020839411324403</v>
      </c>
      <c r="Y1253">
        <f>(1-EXP(-W1253*A1253))/W1253</f>
        <v>0.19991665313281026</v>
      </c>
      <c r="Z1253">
        <f>A1253-Y1253</f>
        <v>2.9862447816530295</v>
      </c>
      <c r="AH1253" s="3">
        <v>0.19991665313281001</v>
      </c>
      <c r="AI1253" s="3">
        <v>2.98624478165303</v>
      </c>
      <c r="AR1253">
        <v>0.05</v>
      </c>
      <c r="AS1253" s="4">
        <f>0.5/SIN(O1253)*0.5</f>
        <v>5.0020839411324403</v>
      </c>
      <c r="AU1253" s="4">
        <f t="shared" si="160"/>
        <v>0.19991665313281026</v>
      </c>
      <c r="AV1253" s="4">
        <f t="shared" si="161"/>
        <v>2.9862447816530295</v>
      </c>
    </row>
    <row r="1254" spans="1:48" x14ac:dyDescent="0.3">
      <c r="A1254">
        <v>3.18616143478584</v>
      </c>
      <c r="E1254" cm="1">
        <f t="array" ref="E1254">INDEX($C$2:$C$104,L1254)</f>
        <v>-0.31604369003550786</v>
      </c>
      <c r="G1254">
        <f>PI()/12*(M1254-12)</f>
        <v>-2.0943951023931953</v>
      </c>
      <c r="H1254">
        <f t="shared" si="154"/>
        <v>-0.18704930828413369</v>
      </c>
      <c r="I1254">
        <f t="shared" si="155"/>
        <v>0.75908109682185387</v>
      </c>
      <c r="J1254">
        <f t="shared" si="156"/>
        <v>2.1731577412026972</v>
      </c>
      <c r="L1254">
        <f t="shared" si="157"/>
        <v>53</v>
      </c>
      <c r="M1254">
        <v>4</v>
      </c>
      <c r="N1254" s="3">
        <f t="shared" si="158"/>
        <v>0.05</v>
      </c>
      <c r="O1254" s="4">
        <f>IF(AR1254&gt;0.05,1,0.05)</f>
        <v>0.05</v>
      </c>
      <c r="W1254" s="3">
        <f t="shared" si="159"/>
        <v>5.0020839411324403</v>
      </c>
      <c r="Y1254">
        <f>(1-EXP(-W1254*A1254))/W1254</f>
        <v>0.19991665313281026</v>
      </c>
      <c r="Z1254">
        <f>A1254-Y1254</f>
        <v>2.9862447816530295</v>
      </c>
      <c r="AH1254" s="3">
        <v>0.19991665313281001</v>
      </c>
      <c r="AI1254" s="3">
        <v>2.98624478165303</v>
      </c>
      <c r="AR1254">
        <v>0.05</v>
      </c>
      <c r="AS1254" s="4">
        <f>0.5/SIN(O1254)*0.5</f>
        <v>5.0020839411324403</v>
      </c>
      <c r="AU1254" s="4">
        <f t="shared" si="160"/>
        <v>0.19991665313281026</v>
      </c>
      <c r="AV1254" s="4">
        <f t="shared" si="161"/>
        <v>2.9862447816530295</v>
      </c>
    </row>
    <row r="1255" spans="1:48" x14ac:dyDescent="0.3">
      <c r="A1255">
        <v>3.18616143478584</v>
      </c>
      <c r="E1255" cm="1">
        <f t="array" ref="E1255">INDEX($C$2:$C$104,L1255)</f>
        <v>-0.31604369003550786</v>
      </c>
      <c r="G1255">
        <f>PI()/12*(M1255-12)</f>
        <v>-1.8325957145940459</v>
      </c>
      <c r="H1255">
        <f t="shared" si="154"/>
        <v>-0.18704930828413369</v>
      </c>
      <c r="I1255">
        <f t="shared" si="155"/>
        <v>0.75908109682185387</v>
      </c>
      <c r="J1255">
        <f t="shared" si="156"/>
        <v>1.9643945250117212</v>
      </c>
      <c r="L1255">
        <f t="shared" si="157"/>
        <v>53</v>
      </c>
      <c r="M1255">
        <v>5</v>
      </c>
      <c r="N1255" s="3">
        <f t="shared" si="158"/>
        <v>0.05</v>
      </c>
      <c r="O1255" s="4">
        <f>IF(AR1255&gt;0.05,1,0.05)</f>
        <v>0.05</v>
      </c>
      <c r="W1255" s="3">
        <f t="shared" si="159"/>
        <v>5.0020839411324403</v>
      </c>
      <c r="Y1255">
        <f>(1-EXP(-W1255*A1255))/W1255</f>
        <v>0.19991665313281026</v>
      </c>
      <c r="Z1255">
        <f>A1255-Y1255</f>
        <v>2.9862447816530295</v>
      </c>
      <c r="AH1255" s="3">
        <v>0.19991665313281001</v>
      </c>
      <c r="AI1255" s="3">
        <v>2.98624478165303</v>
      </c>
      <c r="AR1255">
        <v>0.05</v>
      </c>
      <c r="AS1255" s="4">
        <f>0.5/SIN(O1255)*0.5</f>
        <v>5.0020839411324403</v>
      </c>
      <c r="AU1255" s="4">
        <f t="shared" si="160"/>
        <v>0.19991665313281026</v>
      </c>
      <c r="AV1255" s="4">
        <f t="shared" si="161"/>
        <v>2.9862447816530295</v>
      </c>
    </row>
    <row r="1256" spans="1:48" x14ac:dyDescent="0.3">
      <c r="A1256">
        <v>3.18616143478584</v>
      </c>
      <c r="E1256" cm="1">
        <f t="array" ref="E1256">INDEX($C$2:$C$104,L1256)</f>
        <v>-0.31604369003550786</v>
      </c>
      <c r="G1256">
        <f>PI()/12*(M1256-12)</f>
        <v>-1.5707963267948966</v>
      </c>
      <c r="H1256">
        <f t="shared" si="154"/>
        <v>-0.18704930828413369</v>
      </c>
      <c r="I1256">
        <f t="shared" si="155"/>
        <v>0.75908109682185387</v>
      </c>
      <c r="J1256">
        <f t="shared" si="156"/>
        <v>1.7589539038108843</v>
      </c>
      <c r="L1256">
        <f t="shared" si="157"/>
        <v>53</v>
      </c>
      <c r="M1256">
        <v>6</v>
      </c>
      <c r="N1256" s="3">
        <f t="shared" si="158"/>
        <v>0.05</v>
      </c>
      <c r="O1256" s="4">
        <f>IF(AR1256&gt;0.05,1,0.05)</f>
        <v>0.05</v>
      </c>
      <c r="W1256" s="3">
        <f t="shared" si="159"/>
        <v>5.0020839411324403</v>
      </c>
      <c r="Y1256">
        <f>(1-EXP(-W1256*A1256))/W1256</f>
        <v>0.19991665313281026</v>
      </c>
      <c r="Z1256">
        <f>A1256-Y1256</f>
        <v>2.9862447816530295</v>
      </c>
      <c r="AH1256" s="3">
        <v>0.19991665313281001</v>
      </c>
      <c r="AI1256" s="3">
        <v>2.98624478165303</v>
      </c>
      <c r="AR1256">
        <v>0.05</v>
      </c>
      <c r="AS1256" s="4">
        <f>0.5/SIN(O1256)*0.5</f>
        <v>5.0020839411324403</v>
      </c>
      <c r="AU1256" s="4">
        <f t="shared" si="160"/>
        <v>0.19991665313281026</v>
      </c>
      <c r="AV1256" s="4">
        <f t="shared" si="161"/>
        <v>2.9862447816530295</v>
      </c>
    </row>
    <row r="1257" spans="1:48" x14ac:dyDescent="0.3">
      <c r="A1257">
        <v>3.18616143478584</v>
      </c>
      <c r="E1257" cm="1">
        <f t="array" ref="E1257">INDEX($C$2:$C$104,L1257)</f>
        <v>-0.31604369003550786</v>
      </c>
      <c r="G1257">
        <f>PI()/12*(M1257-12)</f>
        <v>-1.308996938995747</v>
      </c>
      <c r="H1257">
        <f t="shared" si="154"/>
        <v>-0.18704930828413369</v>
      </c>
      <c r="I1257">
        <f t="shared" si="155"/>
        <v>0.75908109682185387</v>
      </c>
      <c r="J1257">
        <f t="shared" si="156"/>
        <v>1.5613808513293415</v>
      </c>
      <c r="L1257">
        <f t="shared" si="157"/>
        <v>53</v>
      </c>
      <c r="M1257">
        <v>7</v>
      </c>
      <c r="N1257" s="3">
        <f t="shared" si="158"/>
        <v>0.05</v>
      </c>
      <c r="O1257" s="4">
        <f>IF(AR1257&gt;0.05,1,0.05)</f>
        <v>0.05</v>
      </c>
      <c r="W1257" s="3">
        <f t="shared" si="159"/>
        <v>5.0020839411324403</v>
      </c>
      <c r="Y1257">
        <f>(1-EXP(-W1257*A1257))/W1257</f>
        <v>0.19991665313281026</v>
      </c>
      <c r="Z1257">
        <f>A1257-Y1257</f>
        <v>2.9862447816530295</v>
      </c>
      <c r="AH1257" s="3">
        <v>0.19991665313281001</v>
      </c>
      <c r="AI1257" s="3">
        <v>2.98624478165303</v>
      </c>
      <c r="AR1257">
        <v>0.05</v>
      </c>
      <c r="AS1257" s="4">
        <f>0.5/SIN(O1257)*0.5</f>
        <v>5.0020839411324403</v>
      </c>
      <c r="AU1257" s="4">
        <f t="shared" si="160"/>
        <v>0.19991665313281026</v>
      </c>
      <c r="AV1257" s="4">
        <f t="shared" si="161"/>
        <v>2.9862447816530295</v>
      </c>
    </row>
    <row r="1258" spans="1:48" x14ac:dyDescent="0.3">
      <c r="A1258">
        <v>3.18616143478584</v>
      </c>
      <c r="E1258" cm="1">
        <f t="array" ref="E1258">INDEX($C$2:$C$104,L1258)</f>
        <v>-0.31604369003550786</v>
      </c>
      <c r="G1258">
        <f>PI()/12*(M1258-12)</f>
        <v>-1.0471975511965976</v>
      </c>
      <c r="H1258">
        <f t="shared" si="154"/>
        <v>-0.18704930828413369</v>
      </c>
      <c r="I1258">
        <f t="shared" si="155"/>
        <v>0.75908109682185387</v>
      </c>
      <c r="J1258">
        <f t="shared" si="156"/>
        <v>1.3770960918936839</v>
      </c>
      <c r="L1258">
        <f t="shared" si="157"/>
        <v>53</v>
      </c>
      <c r="M1258">
        <v>8</v>
      </c>
      <c r="N1258" s="3">
        <f t="shared" si="158"/>
        <v>0.19370023490121269</v>
      </c>
      <c r="O1258" s="4">
        <f>IF(AR1258&gt;0.05,1,0.05)</f>
        <v>1</v>
      </c>
      <c r="W1258" s="3">
        <f t="shared" si="159"/>
        <v>1.2987603998775512</v>
      </c>
      <c r="Y1258">
        <f>(1-EXP(-W1258*A1258))/W1258</f>
        <v>0.7576811188925846</v>
      </c>
      <c r="Z1258">
        <f>A1258-Y1258</f>
        <v>2.4284803158932555</v>
      </c>
      <c r="AH1258" s="3">
        <v>0.75768111889258305</v>
      </c>
      <c r="AI1258" s="3">
        <v>2.4284803158932502</v>
      </c>
      <c r="AR1258">
        <v>0.19370023490121269</v>
      </c>
      <c r="AS1258" s="4">
        <f>0.5/SIN(O1258)*0.5</f>
        <v>0.29709877644453031</v>
      </c>
      <c r="AU1258" s="4">
        <f t="shared" si="160"/>
        <v>2.0597312325664956</v>
      </c>
      <c r="AV1258" s="4">
        <f t="shared" si="161"/>
        <v>1.1264302022193444</v>
      </c>
    </row>
    <row r="1259" spans="1:48" x14ac:dyDescent="0.3">
      <c r="A1259">
        <v>3.18616143478584</v>
      </c>
      <c r="E1259" cm="1">
        <f t="array" ref="E1259">INDEX($C$2:$C$104,L1259)</f>
        <v>-0.31604369003550786</v>
      </c>
      <c r="G1259">
        <f>PI()/12*(M1259-12)</f>
        <v>-0.78539816339744828</v>
      </c>
      <c r="H1259">
        <f t="shared" si="154"/>
        <v>-0.18704930828413369</v>
      </c>
      <c r="I1259">
        <f t="shared" si="155"/>
        <v>0.75908109682185387</v>
      </c>
      <c r="J1259">
        <f t="shared" si="156"/>
        <v>1.2135432371906114</v>
      </c>
      <c r="L1259">
        <f t="shared" si="157"/>
        <v>53</v>
      </c>
      <c r="M1259">
        <v>9</v>
      </c>
      <c r="N1259" s="3">
        <f t="shared" si="158"/>
        <v>0.35725308960428515</v>
      </c>
      <c r="O1259" s="4">
        <f>IF(AR1259&gt;0.05,1,0.05)</f>
        <v>1</v>
      </c>
      <c r="W1259" s="3">
        <f t="shared" si="159"/>
        <v>0.71489422663619528</v>
      </c>
      <c r="Y1259">
        <f>(1-EXP(-W1259*A1259))/W1259</f>
        <v>1.2554126877143466</v>
      </c>
      <c r="Z1259">
        <f>A1259-Y1259</f>
        <v>1.9307487470714935</v>
      </c>
      <c r="AH1259" s="3">
        <v>1.2554126877143399</v>
      </c>
      <c r="AI1259" s="3">
        <v>1.9307487470714899</v>
      </c>
      <c r="AR1259">
        <v>0.35725308960428515</v>
      </c>
      <c r="AS1259" s="4">
        <f>0.5/SIN(O1259)*0.5</f>
        <v>0.29709877644453031</v>
      </c>
      <c r="AU1259" s="4">
        <f t="shared" si="160"/>
        <v>2.0597312325664956</v>
      </c>
      <c r="AV1259" s="4">
        <f t="shared" si="161"/>
        <v>1.1264302022193444</v>
      </c>
    </row>
    <row r="1260" spans="1:48" x14ac:dyDescent="0.3">
      <c r="A1260">
        <v>3.18616143478584</v>
      </c>
      <c r="E1260" cm="1">
        <f t="array" ref="E1260">INDEX($C$2:$C$104,L1260)</f>
        <v>-0.31604369003550786</v>
      </c>
      <c r="G1260">
        <f>PI()/12*(M1260-12)</f>
        <v>-0.52359877559829882</v>
      </c>
      <c r="H1260">
        <f t="shared" si="154"/>
        <v>-0.18704930828413369</v>
      </c>
      <c r="I1260">
        <f t="shared" si="155"/>
        <v>0.75908109682185387</v>
      </c>
      <c r="J1260">
        <f t="shared" si="156"/>
        <v>1.0811268793363915</v>
      </c>
      <c r="L1260">
        <f t="shared" si="157"/>
        <v>53</v>
      </c>
      <c r="M1260">
        <v>10</v>
      </c>
      <c r="N1260" s="3">
        <f t="shared" si="158"/>
        <v>0.48966944745850505</v>
      </c>
      <c r="O1260" s="4">
        <f>IF(AR1260&gt;0.05,1,0.05)</f>
        <v>1</v>
      </c>
      <c r="W1260" s="3">
        <f t="shared" si="159"/>
        <v>0.53153693116768841</v>
      </c>
      <c r="Y1260">
        <f>(1-EXP(-W1260*A1260))/W1260</f>
        <v>1.5354279338888512</v>
      </c>
      <c r="Z1260">
        <f>A1260-Y1260</f>
        <v>1.6507335008969888</v>
      </c>
      <c r="AH1260" s="3">
        <v>1.5354279338888499</v>
      </c>
      <c r="AI1260" s="3">
        <v>1.6507335008969899</v>
      </c>
      <c r="AR1260">
        <v>0.48966944745850505</v>
      </c>
      <c r="AS1260" s="4">
        <f>0.5/SIN(O1260)*0.5</f>
        <v>0.29709877644453031</v>
      </c>
      <c r="AU1260" s="4">
        <f t="shared" si="160"/>
        <v>2.0597312325664956</v>
      </c>
      <c r="AV1260" s="4">
        <f t="shared" si="161"/>
        <v>1.1264302022193444</v>
      </c>
    </row>
    <row r="1261" spans="1:48" x14ac:dyDescent="0.3">
      <c r="A1261">
        <v>3.18616143478584</v>
      </c>
      <c r="E1261" cm="1">
        <f t="array" ref="E1261">INDEX($C$2:$C$104,L1261)</f>
        <v>-0.31604369003550786</v>
      </c>
      <c r="G1261">
        <f>PI()/12*(M1261-12)</f>
        <v>-0.26179938779914941</v>
      </c>
      <c r="H1261">
        <f t="shared" si="154"/>
        <v>-0.18704930828413369</v>
      </c>
      <c r="I1261">
        <f t="shared" si="155"/>
        <v>0.75908109682185387</v>
      </c>
      <c r="J1261">
        <f t="shared" si="156"/>
        <v>0.99301502964838373</v>
      </c>
      <c r="L1261">
        <f t="shared" si="157"/>
        <v>53</v>
      </c>
      <c r="M1261">
        <v>11</v>
      </c>
      <c r="N1261" s="3">
        <f t="shared" si="158"/>
        <v>0.57778129714651283</v>
      </c>
      <c r="O1261" s="4">
        <f>IF(AR1261&gt;0.05,1,0.05)</f>
        <v>1</v>
      </c>
      <c r="W1261" s="3">
        <f t="shared" si="159"/>
        <v>0.4577356830165572</v>
      </c>
      <c r="Y1261">
        <f>(1-EXP(-W1261*A1261))/W1261</f>
        <v>1.6765056327368517</v>
      </c>
      <c r="Z1261">
        <f>A1261-Y1261</f>
        <v>1.5096558020489883</v>
      </c>
      <c r="AH1261" s="3">
        <v>1.6765056327368499</v>
      </c>
      <c r="AI1261" s="3">
        <v>1.5096558020489801</v>
      </c>
      <c r="AR1261">
        <v>0.57778129714651283</v>
      </c>
      <c r="AS1261" s="4">
        <f>0.5/SIN(O1261)*0.5</f>
        <v>0.29709877644453031</v>
      </c>
      <c r="AU1261" s="4">
        <f t="shared" si="160"/>
        <v>2.0597312325664956</v>
      </c>
      <c r="AV1261" s="4">
        <f t="shared" si="161"/>
        <v>1.1264302022193444</v>
      </c>
    </row>
    <row r="1262" spans="1:48" x14ac:dyDescent="0.3">
      <c r="A1262">
        <v>3.18616143478584</v>
      </c>
      <c r="E1262" cm="1">
        <f t="array" ref="E1262">INDEX($C$2:$C$104,L1262)</f>
        <v>-0.31604369003550786</v>
      </c>
      <c r="G1262">
        <f>PI()/12*(M1262-12)</f>
        <v>0</v>
      </c>
      <c r="H1262">
        <f t="shared" si="154"/>
        <v>-0.18704930828413369</v>
      </c>
      <c r="I1262">
        <f t="shared" si="155"/>
        <v>0.75908109682185387</v>
      </c>
      <c r="J1262">
        <f t="shared" si="156"/>
        <v>0.96181551327340964</v>
      </c>
      <c r="L1262">
        <f t="shared" si="157"/>
        <v>53</v>
      </c>
      <c r="M1262">
        <v>12</v>
      </c>
      <c r="N1262" s="3">
        <f t="shared" si="158"/>
        <v>0.60898081352148692</v>
      </c>
      <c r="O1262" s="4">
        <f>IF(AR1262&gt;0.05,1,0.05)</f>
        <v>1</v>
      </c>
      <c r="W1262" s="3">
        <f t="shared" si="159"/>
        <v>0.4370386489168247</v>
      </c>
      <c r="Y1262">
        <f>(1-EXP(-W1262*A1262))/W1262</f>
        <v>1.7196203756337782</v>
      </c>
      <c r="Z1262">
        <f>A1262-Y1262</f>
        <v>1.4665410591520618</v>
      </c>
      <c r="AH1262" s="3">
        <v>1.71962037563377</v>
      </c>
      <c r="AI1262" s="3">
        <v>1.46654105915206</v>
      </c>
      <c r="AR1262">
        <v>0.60898081352148692</v>
      </c>
      <c r="AS1262" s="4">
        <f>0.5/SIN(O1262)*0.5</f>
        <v>0.29709877644453031</v>
      </c>
      <c r="AU1262" s="4">
        <f t="shared" si="160"/>
        <v>2.0597312325664956</v>
      </c>
      <c r="AV1262" s="4">
        <f t="shared" si="161"/>
        <v>1.1264302022193444</v>
      </c>
    </row>
    <row r="1263" spans="1:48" x14ac:dyDescent="0.3">
      <c r="A1263">
        <v>3.18616143478584</v>
      </c>
      <c r="E1263" cm="1">
        <f t="array" ref="E1263">INDEX($C$2:$C$104,L1263)</f>
        <v>-0.31604369003550786</v>
      </c>
      <c r="G1263">
        <f>PI()/12*(M1263-12)</f>
        <v>0.26179938779914941</v>
      </c>
      <c r="H1263">
        <f t="shared" si="154"/>
        <v>-0.18704930828413369</v>
      </c>
      <c r="I1263">
        <f t="shared" si="155"/>
        <v>0.75908109682185387</v>
      </c>
      <c r="J1263">
        <f t="shared" si="156"/>
        <v>0.99301502964838373</v>
      </c>
      <c r="L1263">
        <f t="shared" si="157"/>
        <v>53</v>
      </c>
      <c r="M1263">
        <v>13</v>
      </c>
      <c r="N1263" s="3">
        <f t="shared" si="158"/>
        <v>0.57778129714651283</v>
      </c>
      <c r="O1263" s="4">
        <f>IF(AR1263&gt;0.05,1,0.05)</f>
        <v>1</v>
      </c>
      <c r="W1263" s="3">
        <f t="shared" si="159"/>
        <v>0.4577356830165572</v>
      </c>
      <c r="Y1263">
        <f>(1-EXP(-W1263*A1263))/W1263</f>
        <v>1.6765056327368517</v>
      </c>
      <c r="Z1263">
        <f>A1263-Y1263</f>
        <v>1.5096558020489883</v>
      </c>
      <c r="AH1263" s="3">
        <v>1.6765056327368499</v>
      </c>
      <c r="AI1263" s="3">
        <v>1.5096558020489801</v>
      </c>
      <c r="AR1263">
        <v>0.57778129714651283</v>
      </c>
      <c r="AS1263" s="4">
        <f>0.5/SIN(O1263)*0.5</f>
        <v>0.29709877644453031</v>
      </c>
      <c r="AU1263" s="4">
        <f t="shared" si="160"/>
        <v>2.0597312325664956</v>
      </c>
      <c r="AV1263" s="4">
        <f t="shared" si="161"/>
        <v>1.1264302022193444</v>
      </c>
    </row>
    <row r="1264" spans="1:48" x14ac:dyDescent="0.3">
      <c r="A1264">
        <v>3.18616143478584</v>
      </c>
      <c r="E1264" cm="1">
        <f t="array" ref="E1264">INDEX($C$2:$C$104,L1264)</f>
        <v>-0.31604369003550786</v>
      </c>
      <c r="G1264">
        <f>PI()/12*(M1264-12)</f>
        <v>0.52359877559829882</v>
      </c>
      <c r="H1264">
        <f t="shared" si="154"/>
        <v>-0.18704930828413369</v>
      </c>
      <c r="I1264">
        <f t="shared" si="155"/>
        <v>0.75908109682185387</v>
      </c>
      <c r="J1264">
        <f t="shared" si="156"/>
        <v>1.0811268793363915</v>
      </c>
      <c r="L1264">
        <f t="shared" si="157"/>
        <v>53</v>
      </c>
      <c r="M1264">
        <v>14</v>
      </c>
      <c r="N1264" s="3">
        <f t="shared" si="158"/>
        <v>0.48966944745850505</v>
      </c>
      <c r="O1264" s="4">
        <f>IF(AR1264&gt;0.05,1,0.05)</f>
        <v>1</v>
      </c>
      <c r="W1264" s="3">
        <f t="shared" si="159"/>
        <v>0.53153693116768841</v>
      </c>
      <c r="Y1264">
        <f>(1-EXP(-W1264*A1264))/W1264</f>
        <v>1.5354279338888512</v>
      </c>
      <c r="Z1264">
        <f>A1264-Y1264</f>
        <v>1.6507335008969888</v>
      </c>
      <c r="AH1264" s="3">
        <v>1.5354279338888499</v>
      </c>
      <c r="AI1264" s="3">
        <v>1.6507335008969899</v>
      </c>
      <c r="AR1264">
        <v>0.48966944745850505</v>
      </c>
      <c r="AS1264" s="4">
        <f>0.5/SIN(O1264)*0.5</f>
        <v>0.29709877644453031</v>
      </c>
      <c r="AU1264" s="4">
        <f t="shared" si="160"/>
        <v>2.0597312325664956</v>
      </c>
      <c r="AV1264" s="4">
        <f t="shared" si="161"/>
        <v>1.1264302022193444</v>
      </c>
    </row>
    <row r="1265" spans="1:48" x14ac:dyDescent="0.3">
      <c r="A1265">
        <v>3.2464393624375298</v>
      </c>
      <c r="E1265" cm="1">
        <f t="array" ref="E1265">INDEX($C$2:$C$104,L1265)</f>
        <v>-0.31604369003550786</v>
      </c>
      <c r="G1265">
        <f>PI()/12*(M1265-12)</f>
        <v>0.78539816339744828</v>
      </c>
      <c r="H1265">
        <f t="shared" si="154"/>
        <v>-0.18704930828413369</v>
      </c>
      <c r="I1265">
        <f t="shared" si="155"/>
        <v>0.75908109682185387</v>
      </c>
      <c r="J1265">
        <f t="shared" si="156"/>
        <v>1.2135432371906114</v>
      </c>
      <c r="L1265">
        <f t="shared" si="157"/>
        <v>53</v>
      </c>
      <c r="M1265">
        <v>15</v>
      </c>
      <c r="N1265" s="3">
        <f t="shared" si="158"/>
        <v>0.35725308960428515</v>
      </c>
      <c r="O1265" s="4">
        <f>IF(AR1265&gt;0.05,1,0.05)</f>
        <v>1</v>
      </c>
      <c r="W1265" s="3">
        <f t="shared" si="159"/>
        <v>0.71489422663619528</v>
      </c>
      <c r="Y1265">
        <f>(1-EXP(-W1265*A1265))/W1265</f>
        <v>1.2614606946163818</v>
      </c>
      <c r="Z1265">
        <f>A1265-Y1265</f>
        <v>1.9849786678211481</v>
      </c>
      <c r="AH1265" s="3">
        <v>1.26146069461638</v>
      </c>
      <c r="AI1265" s="3">
        <v>1.9849786678211501</v>
      </c>
      <c r="AR1265">
        <v>0.35725308960428515</v>
      </c>
      <c r="AS1265" s="4">
        <f>0.5/SIN(O1265)*0.5</f>
        <v>0.29709877644453031</v>
      </c>
      <c r="AU1265" s="4">
        <f t="shared" si="160"/>
        <v>2.0829142602230286</v>
      </c>
      <c r="AV1265" s="4">
        <f t="shared" si="161"/>
        <v>1.1635251022145012</v>
      </c>
    </row>
    <row r="1266" spans="1:48" x14ac:dyDescent="0.3">
      <c r="A1266">
        <v>3.2464393624375298</v>
      </c>
      <c r="E1266" cm="1">
        <f t="array" ref="E1266">INDEX($C$2:$C$104,L1266)</f>
        <v>-0.31604369003550786</v>
      </c>
      <c r="G1266">
        <f>PI()/12*(M1266-12)</f>
        <v>1.0471975511965976</v>
      </c>
      <c r="H1266">
        <f t="shared" si="154"/>
        <v>-0.18704930828413369</v>
      </c>
      <c r="I1266">
        <f t="shared" si="155"/>
        <v>0.75908109682185387</v>
      </c>
      <c r="J1266">
        <f t="shared" si="156"/>
        <v>1.3770960918936839</v>
      </c>
      <c r="L1266">
        <f t="shared" si="157"/>
        <v>53</v>
      </c>
      <c r="M1266">
        <v>16</v>
      </c>
      <c r="N1266" s="3">
        <f t="shared" si="158"/>
        <v>0.19370023490121269</v>
      </c>
      <c r="O1266" s="4">
        <f>IF(AR1266&gt;0.05,1,0.05)</f>
        <v>1</v>
      </c>
      <c r="W1266" s="3">
        <f t="shared" si="159"/>
        <v>1.2987603998775512</v>
      </c>
      <c r="Y1266">
        <f>(1-EXP(-W1266*A1266))/W1266</f>
        <v>0.75860609974277748</v>
      </c>
      <c r="Z1266">
        <f>A1266-Y1266</f>
        <v>2.4878332626947524</v>
      </c>
      <c r="AH1266" s="3">
        <v>0.75860609974277604</v>
      </c>
      <c r="AI1266" s="3">
        <v>2.4878332626947599</v>
      </c>
      <c r="AR1266">
        <v>0.19370023490121269</v>
      </c>
      <c r="AS1266" s="4">
        <f>0.5/SIN(O1266)*0.5</f>
        <v>0.29709877644453031</v>
      </c>
      <c r="AU1266" s="4">
        <f t="shared" si="160"/>
        <v>2.0829142602230286</v>
      </c>
      <c r="AV1266" s="4">
        <f t="shared" si="161"/>
        <v>1.1635251022145012</v>
      </c>
    </row>
    <row r="1267" spans="1:48" x14ac:dyDescent="0.3">
      <c r="A1267">
        <v>3.2464393624375298</v>
      </c>
      <c r="E1267" cm="1">
        <f t="array" ref="E1267">INDEX($C$2:$C$104,L1267)</f>
        <v>-0.31604369003550786</v>
      </c>
      <c r="G1267">
        <f>PI()/12*(M1267-12)</f>
        <v>1.308996938995747</v>
      </c>
      <c r="H1267">
        <f t="shared" si="154"/>
        <v>-0.18704930828413369</v>
      </c>
      <c r="I1267">
        <f t="shared" si="155"/>
        <v>0.75908109682185387</v>
      </c>
      <c r="J1267">
        <f t="shared" si="156"/>
        <v>1.5613808513293415</v>
      </c>
      <c r="L1267">
        <f t="shared" si="157"/>
        <v>53</v>
      </c>
      <c r="M1267">
        <v>17</v>
      </c>
      <c r="N1267" s="3">
        <f t="shared" si="158"/>
        <v>0.05</v>
      </c>
      <c r="O1267" s="4">
        <f>IF(AR1267&gt;0.05,1,0.05)</f>
        <v>0.05</v>
      </c>
      <c r="W1267" s="3">
        <f t="shared" si="159"/>
        <v>5.0020839411324403</v>
      </c>
      <c r="Y1267">
        <f>(1-EXP(-W1267*A1267))/W1267</f>
        <v>0.1999166593670528</v>
      </c>
      <c r="Z1267">
        <f>A1267-Y1267</f>
        <v>3.0465227030704769</v>
      </c>
      <c r="AH1267" s="3">
        <v>0.199916659367052</v>
      </c>
      <c r="AI1267" s="3">
        <v>3.04652270307048</v>
      </c>
      <c r="AR1267">
        <v>0.05</v>
      </c>
      <c r="AS1267" s="4">
        <f>0.5/SIN(O1267)*0.5</f>
        <v>5.0020839411324403</v>
      </c>
      <c r="AU1267" s="4">
        <f t="shared" si="160"/>
        <v>0.1999166593670528</v>
      </c>
      <c r="AV1267" s="4">
        <f t="shared" si="161"/>
        <v>3.0465227030704769</v>
      </c>
    </row>
    <row r="1268" spans="1:48" x14ac:dyDescent="0.3">
      <c r="A1268">
        <v>3.2464393624375298</v>
      </c>
      <c r="E1268" cm="1">
        <f t="array" ref="E1268">INDEX($C$2:$C$104,L1268)</f>
        <v>-0.31604369003550786</v>
      </c>
      <c r="G1268">
        <f>PI()/12*(M1268-12)</f>
        <v>1.5707963267948966</v>
      </c>
      <c r="H1268">
        <f t="shared" si="154"/>
        <v>-0.18704930828413369</v>
      </c>
      <c r="I1268">
        <f t="shared" si="155"/>
        <v>0.75908109682185387</v>
      </c>
      <c r="J1268">
        <f t="shared" si="156"/>
        <v>1.7589539038108843</v>
      </c>
      <c r="L1268">
        <f t="shared" si="157"/>
        <v>53</v>
      </c>
      <c r="M1268">
        <v>18</v>
      </c>
      <c r="N1268" s="3">
        <f t="shared" si="158"/>
        <v>0.05</v>
      </c>
      <c r="O1268" s="4">
        <f>IF(AR1268&gt;0.05,1,0.05)</f>
        <v>0.05</v>
      </c>
      <c r="W1268" s="3">
        <f t="shared" si="159"/>
        <v>5.0020839411324403</v>
      </c>
      <c r="Y1268">
        <f>(1-EXP(-W1268*A1268))/W1268</f>
        <v>0.1999166593670528</v>
      </c>
      <c r="Z1268">
        <f>A1268-Y1268</f>
        <v>3.0465227030704769</v>
      </c>
      <c r="AH1268" s="3">
        <v>0.199916659367052</v>
      </c>
      <c r="AI1268" s="3">
        <v>3.04652270307048</v>
      </c>
      <c r="AR1268">
        <v>0.05</v>
      </c>
      <c r="AS1268" s="4">
        <f>0.5/SIN(O1268)*0.5</f>
        <v>5.0020839411324403</v>
      </c>
      <c r="AU1268" s="4">
        <f t="shared" si="160"/>
        <v>0.1999166593670528</v>
      </c>
      <c r="AV1268" s="4">
        <f t="shared" si="161"/>
        <v>3.0465227030704769</v>
      </c>
    </row>
    <row r="1269" spans="1:48" x14ac:dyDescent="0.3">
      <c r="A1269">
        <v>3.2464393624375298</v>
      </c>
      <c r="E1269" cm="1">
        <f t="array" ref="E1269">INDEX($C$2:$C$104,L1269)</f>
        <v>-0.31604369003550786</v>
      </c>
      <c r="G1269">
        <f>PI()/12*(M1269-12)</f>
        <v>1.8325957145940459</v>
      </c>
      <c r="H1269">
        <f t="shared" si="154"/>
        <v>-0.18704930828413369</v>
      </c>
      <c r="I1269">
        <f t="shared" si="155"/>
        <v>0.75908109682185387</v>
      </c>
      <c r="J1269">
        <f t="shared" si="156"/>
        <v>1.9643945250117212</v>
      </c>
      <c r="L1269">
        <f t="shared" si="157"/>
        <v>53</v>
      </c>
      <c r="M1269">
        <v>19</v>
      </c>
      <c r="N1269" s="3">
        <f t="shared" si="158"/>
        <v>0.05</v>
      </c>
      <c r="O1269" s="4">
        <f>IF(AR1269&gt;0.05,1,0.05)</f>
        <v>0.05</v>
      </c>
      <c r="W1269" s="3">
        <f t="shared" si="159"/>
        <v>5.0020839411324403</v>
      </c>
      <c r="Y1269">
        <f>(1-EXP(-W1269*A1269))/W1269</f>
        <v>0.1999166593670528</v>
      </c>
      <c r="Z1269">
        <f>A1269-Y1269</f>
        <v>3.0465227030704769</v>
      </c>
      <c r="AH1269" s="3">
        <v>0.199916659367052</v>
      </c>
      <c r="AI1269" s="3">
        <v>3.04652270307048</v>
      </c>
      <c r="AR1269">
        <v>0.05</v>
      </c>
      <c r="AS1269" s="4">
        <f>0.5/SIN(O1269)*0.5</f>
        <v>5.0020839411324403</v>
      </c>
      <c r="AU1269" s="4">
        <f t="shared" si="160"/>
        <v>0.1999166593670528</v>
      </c>
      <c r="AV1269" s="4">
        <f t="shared" si="161"/>
        <v>3.0465227030704769</v>
      </c>
    </row>
    <row r="1270" spans="1:48" x14ac:dyDescent="0.3">
      <c r="A1270">
        <v>3.2464393624375298</v>
      </c>
      <c r="E1270" cm="1">
        <f t="array" ref="E1270">INDEX($C$2:$C$104,L1270)</f>
        <v>-0.31604369003550786</v>
      </c>
      <c r="G1270">
        <f>PI()/12*(M1270-12)</f>
        <v>2.0943951023931953</v>
      </c>
      <c r="H1270">
        <f t="shared" si="154"/>
        <v>-0.18704930828413369</v>
      </c>
      <c r="I1270">
        <f t="shared" si="155"/>
        <v>0.75908109682185387</v>
      </c>
      <c r="J1270">
        <f t="shared" si="156"/>
        <v>2.1731577412026972</v>
      </c>
      <c r="L1270">
        <f t="shared" si="157"/>
        <v>53</v>
      </c>
      <c r="M1270">
        <v>20</v>
      </c>
      <c r="N1270" s="3">
        <f t="shared" si="158"/>
        <v>0.05</v>
      </c>
      <c r="O1270" s="4">
        <f>IF(AR1270&gt;0.05,1,0.05)</f>
        <v>0.05</v>
      </c>
      <c r="W1270" s="3">
        <f t="shared" si="159"/>
        <v>5.0020839411324403</v>
      </c>
      <c r="Y1270">
        <f>(1-EXP(-W1270*A1270))/W1270</f>
        <v>0.1999166593670528</v>
      </c>
      <c r="Z1270">
        <f>A1270-Y1270</f>
        <v>3.0465227030704769</v>
      </c>
      <c r="AH1270" s="3">
        <v>0.199916659367052</v>
      </c>
      <c r="AI1270" s="3">
        <v>3.04652270307048</v>
      </c>
      <c r="AR1270">
        <v>0.05</v>
      </c>
      <c r="AS1270" s="4">
        <f>0.5/SIN(O1270)*0.5</f>
        <v>5.0020839411324403</v>
      </c>
      <c r="AU1270" s="4">
        <f t="shared" si="160"/>
        <v>0.1999166593670528</v>
      </c>
      <c r="AV1270" s="4">
        <f t="shared" si="161"/>
        <v>3.0465227030704769</v>
      </c>
    </row>
    <row r="1271" spans="1:48" x14ac:dyDescent="0.3">
      <c r="A1271">
        <v>3.2464393624375298</v>
      </c>
      <c r="E1271" cm="1">
        <f t="array" ref="E1271">INDEX($C$2:$C$104,L1271)</f>
        <v>-0.31604369003550786</v>
      </c>
      <c r="G1271">
        <f>PI()/12*(M1271-12)</f>
        <v>2.3561944901923448</v>
      </c>
      <c r="H1271">
        <f t="shared" si="154"/>
        <v>-0.18704930828413369</v>
      </c>
      <c r="I1271">
        <f t="shared" si="155"/>
        <v>0.75908109682185387</v>
      </c>
      <c r="J1271">
        <f t="shared" si="156"/>
        <v>2.3800910388227337</v>
      </c>
      <c r="L1271">
        <f t="shared" si="157"/>
        <v>53</v>
      </c>
      <c r="M1271">
        <v>21</v>
      </c>
      <c r="N1271" s="3">
        <f t="shared" si="158"/>
        <v>0.05</v>
      </c>
      <c r="O1271" s="4">
        <f>IF(AR1271&gt;0.05,1,0.05)</f>
        <v>0.05</v>
      </c>
      <c r="W1271" s="3">
        <f t="shared" si="159"/>
        <v>5.0020839411324403</v>
      </c>
      <c r="Y1271">
        <f>(1-EXP(-W1271*A1271))/W1271</f>
        <v>0.1999166593670528</v>
      </c>
      <c r="Z1271">
        <f>A1271-Y1271</f>
        <v>3.0465227030704769</v>
      </c>
      <c r="AH1271" s="3">
        <v>0.199916659367052</v>
      </c>
      <c r="AI1271" s="3">
        <v>3.04652270307048</v>
      </c>
      <c r="AR1271">
        <v>0.05</v>
      </c>
      <c r="AS1271" s="4">
        <f>0.5/SIN(O1271)*0.5</f>
        <v>5.0020839411324403</v>
      </c>
      <c r="AU1271" s="4">
        <f t="shared" si="160"/>
        <v>0.1999166593670528</v>
      </c>
      <c r="AV1271" s="4">
        <f t="shared" si="161"/>
        <v>3.0465227030704769</v>
      </c>
    </row>
    <row r="1272" spans="1:48" x14ac:dyDescent="0.3">
      <c r="A1272">
        <v>3.2464393624375298</v>
      </c>
      <c r="E1272" cm="1">
        <f t="array" ref="E1272">INDEX($C$2:$C$104,L1272)</f>
        <v>-0.31604369003550786</v>
      </c>
      <c r="G1272">
        <f>PI()/12*(M1272-12)</f>
        <v>2.617993877991494</v>
      </c>
      <c r="H1272">
        <f t="shared" si="154"/>
        <v>-0.18704930828413369</v>
      </c>
      <c r="I1272">
        <f t="shared" si="155"/>
        <v>0.75908109682185387</v>
      </c>
      <c r="J1272">
        <f t="shared" si="156"/>
        <v>2.5763017712044105</v>
      </c>
      <c r="L1272">
        <f t="shared" si="157"/>
        <v>53</v>
      </c>
      <c r="M1272">
        <v>22</v>
      </c>
      <c r="N1272" s="3">
        <f t="shared" si="158"/>
        <v>0.05</v>
      </c>
      <c r="O1272" s="4">
        <f>IF(AR1272&gt;0.05,1,0.05)</f>
        <v>0.05</v>
      </c>
      <c r="W1272" s="3">
        <f t="shared" si="159"/>
        <v>5.0020839411324403</v>
      </c>
      <c r="Y1272">
        <f>(1-EXP(-W1272*A1272))/W1272</f>
        <v>0.1999166593670528</v>
      </c>
      <c r="Z1272">
        <f>A1272-Y1272</f>
        <v>3.0465227030704769</v>
      </c>
      <c r="AH1272" s="3">
        <v>0.199916659367052</v>
      </c>
      <c r="AI1272" s="3">
        <v>3.04652270307048</v>
      </c>
      <c r="AR1272">
        <v>0.05</v>
      </c>
      <c r="AS1272" s="4">
        <f>0.5/SIN(O1272)*0.5</f>
        <v>5.0020839411324403</v>
      </c>
      <c r="AU1272" s="4">
        <f t="shared" si="160"/>
        <v>0.1999166593670528</v>
      </c>
      <c r="AV1272" s="4">
        <f t="shared" si="161"/>
        <v>3.0465227030704769</v>
      </c>
    </row>
    <row r="1273" spans="1:48" x14ac:dyDescent="0.3">
      <c r="A1273">
        <v>3.2464393624375298</v>
      </c>
      <c r="E1273" cm="1">
        <f t="array" ref="E1273">INDEX($C$2:$C$104,L1273)</f>
        <v>-0.31604369003550786</v>
      </c>
      <c r="G1273">
        <f>PI()/12*(M1273-12)</f>
        <v>2.8797932657906435</v>
      </c>
      <c r="H1273">
        <f t="shared" si="154"/>
        <v>-0.18704930828413369</v>
      </c>
      <c r="I1273">
        <f t="shared" si="155"/>
        <v>0.75908109682185387</v>
      </c>
      <c r="J1273">
        <f t="shared" si="156"/>
        <v>2.7395543897695487</v>
      </c>
      <c r="L1273">
        <f t="shared" si="157"/>
        <v>53</v>
      </c>
      <c r="M1273">
        <v>23</v>
      </c>
      <c r="N1273" s="3">
        <f t="shared" si="158"/>
        <v>0.05</v>
      </c>
      <c r="O1273" s="4">
        <f>IF(AR1273&gt;0.05,1,0.05)</f>
        <v>0.05</v>
      </c>
      <c r="W1273" s="3">
        <f t="shared" si="159"/>
        <v>5.0020839411324403</v>
      </c>
      <c r="Y1273">
        <f>(1-EXP(-W1273*A1273))/W1273</f>
        <v>0.1999166593670528</v>
      </c>
      <c r="Z1273">
        <f>A1273-Y1273</f>
        <v>3.0465227030704769</v>
      </c>
      <c r="AH1273" s="3">
        <v>0.199916659367052</v>
      </c>
      <c r="AI1273" s="3">
        <v>3.04652270307048</v>
      </c>
      <c r="AR1273">
        <v>0.05</v>
      </c>
      <c r="AS1273" s="4">
        <f>0.5/SIN(O1273)*0.5</f>
        <v>5.0020839411324403</v>
      </c>
      <c r="AU1273" s="4">
        <f t="shared" si="160"/>
        <v>0.1999166593670528</v>
      </c>
      <c r="AV1273" s="4">
        <f t="shared" si="161"/>
        <v>3.0465227030704769</v>
      </c>
    </row>
    <row r="1274" spans="1:48" x14ac:dyDescent="0.3">
      <c r="A1274">
        <v>3.2464393624375298</v>
      </c>
      <c r="E1274" cm="1">
        <f t="array" ref="E1274">INDEX($C$2:$C$104,L1274)</f>
        <v>-0.32047375643502168</v>
      </c>
      <c r="G1274">
        <f>PI()/12*(M1274-12)</f>
        <v>-3.1415926535897931</v>
      </c>
      <c r="H1274">
        <f t="shared" si="154"/>
        <v>-0.18958150076507543</v>
      </c>
      <c r="I1274">
        <f t="shared" si="155"/>
        <v>0.75797400820576311</v>
      </c>
      <c r="J1274">
        <f t="shared" si="156"/>
        <v>2.8162945867869125</v>
      </c>
      <c r="L1274">
        <f t="shared" si="157"/>
        <v>54</v>
      </c>
      <c r="M1274">
        <v>0</v>
      </c>
      <c r="N1274" s="3">
        <f t="shared" si="158"/>
        <v>0.05</v>
      </c>
      <c r="O1274" s="4">
        <f>IF(AR1274&gt;0.05,1,0.05)</f>
        <v>0.05</v>
      </c>
      <c r="W1274" s="3">
        <f t="shared" si="159"/>
        <v>5.0020839411324403</v>
      </c>
      <c r="Y1274">
        <f>(1-EXP(-W1274*A1274))/W1274</f>
        <v>0.1999166593670528</v>
      </c>
      <c r="Z1274">
        <f>A1274-Y1274</f>
        <v>3.0465227030704769</v>
      </c>
      <c r="AH1274" s="3">
        <v>0.199916659367052</v>
      </c>
      <c r="AI1274" s="3">
        <v>3.04652270307048</v>
      </c>
      <c r="AR1274">
        <v>0.05</v>
      </c>
      <c r="AS1274" s="4">
        <f>0.5/SIN(O1274)*0.5</f>
        <v>5.0020839411324403</v>
      </c>
      <c r="AU1274" s="4">
        <f t="shared" si="160"/>
        <v>0.1999166593670528</v>
      </c>
      <c r="AV1274" s="4">
        <f t="shared" si="161"/>
        <v>3.0465227030704769</v>
      </c>
    </row>
    <row r="1275" spans="1:48" x14ac:dyDescent="0.3">
      <c r="A1275">
        <v>3.2464393624375298</v>
      </c>
      <c r="E1275" cm="1">
        <f t="array" ref="E1275">INDEX($C$2:$C$104,L1275)</f>
        <v>-0.32047375643502168</v>
      </c>
      <c r="G1275">
        <f>PI()/12*(M1275-12)</f>
        <v>-2.8797932657906435</v>
      </c>
      <c r="H1275">
        <f t="shared" si="154"/>
        <v>-0.18958150076507543</v>
      </c>
      <c r="I1275">
        <f t="shared" si="155"/>
        <v>0.75797400820576311</v>
      </c>
      <c r="J1275">
        <f t="shared" si="156"/>
        <v>2.7433094051946707</v>
      </c>
      <c r="L1275">
        <f t="shared" si="157"/>
        <v>54</v>
      </c>
      <c r="M1275">
        <v>1</v>
      </c>
      <c r="N1275" s="3">
        <f t="shared" si="158"/>
        <v>0.05</v>
      </c>
      <c r="O1275" s="4">
        <f>IF(AR1275&gt;0.05,1,0.05)</f>
        <v>0.05</v>
      </c>
      <c r="W1275" s="3">
        <f t="shared" si="159"/>
        <v>5.0020839411324403</v>
      </c>
      <c r="Y1275">
        <f>(1-EXP(-W1275*A1275))/W1275</f>
        <v>0.1999166593670528</v>
      </c>
      <c r="Z1275">
        <f>A1275-Y1275</f>
        <v>3.0465227030704769</v>
      </c>
      <c r="AH1275" s="3">
        <v>0.199916659367052</v>
      </c>
      <c r="AI1275" s="3">
        <v>3.04652270307048</v>
      </c>
      <c r="AR1275">
        <v>0.05</v>
      </c>
      <c r="AS1275" s="4">
        <f>0.5/SIN(O1275)*0.5</f>
        <v>5.0020839411324403</v>
      </c>
      <c r="AU1275" s="4">
        <f t="shared" si="160"/>
        <v>0.1999166593670528</v>
      </c>
      <c r="AV1275" s="4">
        <f t="shared" si="161"/>
        <v>3.0465227030704769</v>
      </c>
    </row>
    <row r="1276" spans="1:48" x14ac:dyDescent="0.3">
      <c r="A1276">
        <v>3.2464393624375298</v>
      </c>
      <c r="E1276" cm="1">
        <f t="array" ref="E1276">INDEX($C$2:$C$104,L1276)</f>
        <v>-0.32047375643502168</v>
      </c>
      <c r="G1276">
        <f>PI()/12*(M1276-12)</f>
        <v>-2.617993877991494</v>
      </c>
      <c r="H1276">
        <f t="shared" si="154"/>
        <v>-0.18958150076507543</v>
      </c>
      <c r="I1276">
        <f t="shared" si="155"/>
        <v>0.75797400820576311</v>
      </c>
      <c r="J1276">
        <f t="shared" si="156"/>
        <v>2.5792459586331269</v>
      </c>
      <c r="L1276">
        <f t="shared" si="157"/>
        <v>54</v>
      </c>
      <c r="M1276">
        <v>2</v>
      </c>
      <c r="N1276" s="3">
        <f t="shared" si="158"/>
        <v>0.05</v>
      </c>
      <c r="O1276" s="4">
        <f>IF(AR1276&gt;0.05,1,0.05)</f>
        <v>0.05</v>
      </c>
      <c r="W1276" s="3">
        <f t="shared" si="159"/>
        <v>5.0020839411324403</v>
      </c>
      <c r="Y1276">
        <f>(1-EXP(-W1276*A1276))/W1276</f>
        <v>0.1999166593670528</v>
      </c>
      <c r="Z1276">
        <f>A1276-Y1276</f>
        <v>3.0465227030704769</v>
      </c>
      <c r="AH1276" s="3">
        <v>0.199916659367052</v>
      </c>
      <c r="AI1276" s="3">
        <v>3.04652270307048</v>
      </c>
      <c r="AR1276">
        <v>0.05</v>
      </c>
      <c r="AS1276" s="4">
        <f>0.5/SIN(O1276)*0.5</f>
        <v>5.0020839411324403</v>
      </c>
      <c r="AU1276" s="4">
        <f t="shared" si="160"/>
        <v>0.1999166593670528</v>
      </c>
      <c r="AV1276" s="4">
        <f t="shared" si="161"/>
        <v>3.0465227030704769</v>
      </c>
    </row>
    <row r="1277" spans="1:48" x14ac:dyDescent="0.3">
      <c r="A1277">
        <v>3.2464393624375298</v>
      </c>
      <c r="E1277" cm="1">
        <f t="array" ref="E1277">INDEX($C$2:$C$104,L1277)</f>
        <v>-0.32047375643502168</v>
      </c>
      <c r="G1277">
        <f>PI()/12*(M1277-12)</f>
        <v>-2.3561944901923448</v>
      </c>
      <c r="H1277">
        <f t="shared" si="154"/>
        <v>-0.18958150076507543</v>
      </c>
      <c r="I1277">
        <f t="shared" si="155"/>
        <v>0.75797400820576311</v>
      </c>
      <c r="J1277">
        <f t="shared" si="156"/>
        <v>2.3826296964747704</v>
      </c>
      <c r="L1277">
        <f t="shared" si="157"/>
        <v>54</v>
      </c>
      <c r="M1277">
        <v>3</v>
      </c>
      <c r="N1277" s="3">
        <f t="shared" si="158"/>
        <v>0.05</v>
      </c>
      <c r="O1277" s="4">
        <f>IF(AR1277&gt;0.05,1,0.05)</f>
        <v>0.05</v>
      </c>
      <c r="W1277" s="3">
        <f t="shared" si="159"/>
        <v>5.0020839411324403</v>
      </c>
      <c r="Y1277">
        <f>(1-EXP(-W1277*A1277))/W1277</f>
        <v>0.1999166593670528</v>
      </c>
      <c r="Z1277">
        <f>A1277-Y1277</f>
        <v>3.0465227030704769</v>
      </c>
      <c r="AH1277" s="3">
        <v>0.199916659367052</v>
      </c>
      <c r="AI1277" s="3">
        <v>3.04652270307048</v>
      </c>
      <c r="AR1277">
        <v>0.05</v>
      </c>
      <c r="AS1277" s="4">
        <f>0.5/SIN(O1277)*0.5</f>
        <v>5.0020839411324403</v>
      </c>
      <c r="AU1277" s="4">
        <f t="shared" si="160"/>
        <v>0.1999166593670528</v>
      </c>
      <c r="AV1277" s="4">
        <f t="shared" si="161"/>
        <v>3.0465227030704769</v>
      </c>
    </row>
    <row r="1278" spans="1:48" x14ac:dyDescent="0.3">
      <c r="A1278">
        <v>3.2464393624375298</v>
      </c>
      <c r="E1278" cm="1">
        <f t="array" ref="E1278">INDEX($C$2:$C$104,L1278)</f>
        <v>-0.32047375643502168</v>
      </c>
      <c r="G1278">
        <f>PI()/12*(M1278-12)</f>
        <v>-2.0943951023931953</v>
      </c>
      <c r="H1278">
        <f t="shared" si="154"/>
        <v>-0.18958150076507543</v>
      </c>
      <c r="I1278">
        <f t="shared" si="155"/>
        <v>0.75797400820576311</v>
      </c>
      <c r="J1278">
        <f t="shared" si="156"/>
        <v>2.1755610013837883</v>
      </c>
      <c r="L1278">
        <f t="shared" si="157"/>
        <v>54</v>
      </c>
      <c r="M1278">
        <v>4</v>
      </c>
      <c r="N1278" s="3">
        <f t="shared" si="158"/>
        <v>0.05</v>
      </c>
      <c r="O1278" s="4">
        <f>IF(AR1278&gt;0.05,1,0.05)</f>
        <v>0.05</v>
      </c>
      <c r="W1278" s="3">
        <f t="shared" si="159"/>
        <v>5.0020839411324403</v>
      </c>
      <c r="Y1278">
        <f>(1-EXP(-W1278*A1278))/W1278</f>
        <v>0.1999166593670528</v>
      </c>
      <c r="Z1278">
        <f>A1278-Y1278</f>
        <v>3.0465227030704769</v>
      </c>
      <c r="AH1278" s="3">
        <v>0.199916659367052</v>
      </c>
      <c r="AI1278" s="3">
        <v>3.04652270307048</v>
      </c>
      <c r="AR1278">
        <v>0.05</v>
      </c>
      <c r="AS1278" s="4">
        <f>0.5/SIN(O1278)*0.5</f>
        <v>5.0020839411324403</v>
      </c>
      <c r="AU1278" s="4">
        <f t="shared" si="160"/>
        <v>0.1999166593670528</v>
      </c>
      <c r="AV1278" s="4">
        <f t="shared" si="161"/>
        <v>3.0465227030704769</v>
      </c>
    </row>
    <row r="1279" spans="1:48" x14ac:dyDescent="0.3">
      <c r="A1279">
        <v>3.2464393624375298</v>
      </c>
      <c r="E1279" cm="1">
        <f t="array" ref="E1279">INDEX($C$2:$C$104,L1279)</f>
        <v>-0.32047375643502168</v>
      </c>
      <c r="G1279">
        <f>PI()/12*(M1279-12)</f>
        <v>-1.8325957145940459</v>
      </c>
      <c r="H1279">
        <f t="shared" si="154"/>
        <v>-0.18958150076507543</v>
      </c>
      <c r="I1279">
        <f t="shared" si="155"/>
        <v>0.75797400820576311</v>
      </c>
      <c r="J1279">
        <f t="shared" si="156"/>
        <v>1.9668273443560793</v>
      </c>
      <c r="L1279">
        <f t="shared" si="157"/>
        <v>54</v>
      </c>
      <c r="M1279">
        <v>5</v>
      </c>
      <c r="N1279" s="3">
        <f t="shared" si="158"/>
        <v>0.05</v>
      </c>
      <c r="O1279" s="4">
        <f>IF(AR1279&gt;0.05,1,0.05)</f>
        <v>0.05</v>
      </c>
      <c r="W1279" s="3">
        <f t="shared" si="159"/>
        <v>5.0020839411324403</v>
      </c>
      <c r="Y1279">
        <f>(1-EXP(-W1279*A1279))/W1279</f>
        <v>0.1999166593670528</v>
      </c>
      <c r="Z1279">
        <f>A1279-Y1279</f>
        <v>3.0465227030704769</v>
      </c>
      <c r="AH1279" s="3">
        <v>0.199916659367052</v>
      </c>
      <c r="AI1279" s="3">
        <v>3.04652270307048</v>
      </c>
      <c r="AR1279">
        <v>0.05</v>
      </c>
      <c r="AS1279" s="4">
        <f>0.5/SIN(O1279)*0.5</f>
        <v>5.0020839411324403</v>
      </c>
      <c r="AU1279" s="4">
        <f t="shared" si="160"/>
        <v>0.1999166593670528</v>
      </c>
      <c r="AV1279" s="4">
        <f t="shared" si="161"/>
        <v>3.0465227030704769</v>
      </c>
    </row>
    <row r="1280" spans="1:48" x14ac:dyDescent="0.3">
      <c r="A1280">
        <v>3.2464393624375298</v>
      </c>
      <c r="E1280" cm="1">
        <f t="array" ref="E1280">INDEX($C$2:$C$104,L1280)</f>
        <v>-0.32047375643502168</v>
      </c>
      <c r="G1280">
        <f>PI()/12*(M1280-12)</f>
        <v>-1.5707963267948966</v>
      </c>
      <c r="H1280">
        <f t="shared" si="154"/>
        <v>-0.18958150076507543</v>
      </c>
      <c r="I1280">
        <f t="shared" si="155"/>
        <v>0.75797400820576311</v>
      </c>
      <c r="J1280">
        <f t="shared" si="156"/>
        <v>1.7615322268716183</v>
      </c>
      <c r="L1280">
        <f t="shared" si="157"/>
        <v>54</v>
      </c>
      <c r="M1280">
        <v>6</v>
      </c>
      <c r="N1280" s="3">
        <f t="shared" si="158"/>
        <v>0.05</v>
      </c>
      <c r="O1280" s="4">
        <f>IF(AR1280&gt;0.05,1,0.05)</f>
        <v>0.05</v>
      </c>
      <c r="W1280" s="3">
        <f t="shared" si="159"/>
        <v>5.0020839411324403</v>
      </c>
      <c r="Y1280">
        <f>(1-EXP(-W1280*A1280))/W1280</f>
        <v>0.1999166593670528</v>
      </c>
      <c r="Z1280">
        <f>A1280-Y1280</f>
        <v>3.0465227030704769</v>
      </c>
      <c r="AH1280" s="3">
        <v>0.199916659367052</v>
      </c>
      <c r="AI1280" s="3">
        <v>3.04652270307048</v>
      </c>
      <c r="AR1280">
        <v>0.05</v>
      </c>
      <c r="AS1280" s="4">
        <f>0.5/SIN(O1280)*0.5</f>
        <v>5.0020839411324403</v>
      </c>
      <c r="AU1280" s="4">
        <f t="shared" si="160"/>
        <v>0.1999166593670528</v>
      </c>
      <c r="AV1280" s="4">
        <f t="shared" si="161"/>
        <v>3.0465227030704769</v>
      </c>
    </row>
    <row r="1281" spans="1:48" x14ac:dyDescent="0.3">
      <c r="A1281">
        <v>3.2464393624375298</v>
      </c>
      <c r="E1281" cm="1">
        <f t="array" ref="E1281">INDEX($C$2:$C$104,L1281)</f>
        <v>-0.32047375643502168</v>
      </c>
      <c r="G1281">
        <f>PI()/12*(M1281-12)</f>
        <v>-1.308996938995747</v>
      </c>
      <c r="H1281">
        <f t="shared" si="154"/>
        <v>-0.18958150076507543</v>
      </c>
      <c r="I1281">
        <f t="shared" si="155"/>
        <v>0.75797400820576311</v>
      </c>
      <c r="J1281">
        <f t="shared" si="156"/>
        <v>1.5641996707005235</v>
      </c>
      <c r="L1281">
        <f t="shared" si="157"/>
        <v>54</v>
      </c>
      <c r="M1281">
        <v>7</v>
      </c>
      <c r="N1281" s="3">
        <f t="shared" si="158"/>
        <v>0.05</v>
      </c>
      <c r="O1281" s="4">
        <f>IF(AR1281&gt;0.05,1,0.05)</f>
        <v>0.05</v>
      </c>
      <c r="W1281" s="3">
        <f t="shared" si="159"/>
        <v>5.0020839411324403</v>
      </c>
      <c r="Y1281">
        <f>(1-EXP(-W1281*A1281))/W1281</f>
        <v>0.1999166593670528</v>
      </c>
      <c r="Z1281">
        <f>A1281-Y1281</f>
        <v>3.0465227030704769</v>
      </c>
      <c r="AH1281" s="3">
        <v>0.199916659367052</v>
      </c>
      <c r="AI1281" s="3">
        <v>3.04652270307048</v>
      </c>
      <c r="AR1281">
        <v>0.05</v>
      </c>
      <c r="AS1281" s="4">
        <f>0.5/SIN(O1281)*0.5</f>
        <v>5.0020839411324403</v>
      </c>
      <c r="AU1281" s="4">
        <f t="shared" si="160"/>
        <v>0.1999166593670528</v>
      </c>
      <c r="AV1281" s="4">
        <f t="shared" si="161"/>
        <v>3.0465227030704769</v>
      </c>
    </row>
    <row r="1282" spans="1:48" x14ac:dyDescent="0.3">
      <c r="A1282">
        <v>3.2464393624375298</v>
      </c>
      <c r="E1282" cm="1">
        <f t="array" ref="E1282">INDEX($C$2:$C$104,L1282)</f>
        <v>-0.32047375643502168</v>
      </c>
      <c r="G1282">
        <f>PI()/12*(M1282-12)</f>
        <v>-1.0471975511965976</v>
      </c>
      <c r="H1282">
        <f t="shared" si="154"/>
        <v>-0.18958150076507543</v>
      </c>
      <c r="I1282">
        <f t="shared" si="155"/>
        <v>0.75797400820576311</v>
      </c>
      <c r="J1282">
        <f t="shared" si="156"/>
        <v>1.3802396717109804</v>
      </c>
      <c r="L1282">
        <f t="shared" si="157"/>
        <v>54</v>
      </c>
      <c r="M1282">
        <v>8</v>
      </c>
      <c r="N1282" s="3">
        <f t="shared" si="158"/>
        <v>0.19055665508391617</v>
      </c>
      <c r="O1282" s="4">
        <f>IF(AR1282&gt;0.05,1,0.05)</f>
        <v>1</v>
      </c>
      <c r="W1282" s="3">
        <f t="shared" si="159"/>
        <v>1.319919408857529</v>
      </c>
      <c r="Y1282">
        <f>(1-EXP(-W1282*A1282))/W1282</f>
        <v>0.7471872143956958</v>
      </c>
      <c r="Z1282">
        <f>A1282-Y1282</f>
        <v>2.4992521480418342</v>
      </c>
      <c r="AH1282" s="3">
        <v>0.74718721439569502</v>
      </c>
      <c r="AI1282" s="3">
        <v>2.4992521480418399</v>
      </c>
      <c r="AR1282">
        <v>0.19055665508391617</v>
      </c>
      <c r="AS1282" s="4">
        <f>0.5/SIN(O1282)*0.5</f>
        <v>0.29709877644453031</v>
      </c>
      <c r="AU1282" s="4">
        <f t="shared" si="160"/>
        <v>2.0829142602230286</v>
      </c>
      <c r="AV1282" s="4">
        <f t="shared" si="161"/>
        <v>1.1635251022145012</v>
      </c>
    </row>
    <row r="1283" spans="1:48" x14ac:dyDescent="0.3">
      <c r="A1283">
        <v>3.2464393624375298</v>
      </c>
      <c r="E1283" cm="1">
        <f t="array" ref="E1283">INDEX($C$2:$C$104,L1283)</f>
        <v>-0.32047375643502168</v>
      </c>
      <c r="G1283">
        <f>PI()/12*(M1283-12)</f>
        <v>-0.78539816339744828</v>
      </c>
      <c r="H1283">
        <f t="shared" ref="H1283:H1346" si="162">SIN(E1283)*SIN(RADIANS(37))</f>
        <v>-0.18958150076507543</v>
      </c>
      <c r="I1283">
        <f t="shared" ref="I1283:I1346" si="163">COS(E1283)*COS(RADIANS(37))</f>
        <v>0.75797400820576311</v>
      </c>
      <c r="J1283">
        <f t="shared" ref="J1283:J1346" si="164">ACOS(H1283+I1283*COS(G1283))</f>
        <v>1.2170793466628944</v>
      </c>
      <c r="L1283">
        <f t="shared" ref="L1283:L1346" si="165">INT((ROW()-2)/24) + 1</f>
        <v>54</v>
      </c>
      <c r="M1283">
        <v>9</v>
      </c>
      <c r="N1283" s="3">
        <f t="shared" ref="N1283:N1346" si="166">MAX(0.05, PI()/2-J1283)</f>
        <v>0.35371698013200215</v>
      </c>
      <c r="O1283" s="4">
        <f>IF(AR1283&gt;0.05,1,0.05)</f>
        <v>1</v>
      </c>
      <c r="W1283" s="3">
        <f t="shared" ref="W1283:W1346" si="167">0.5/SIN(N1283)*0.5</f>
        <v>0.72173596701632103</v>
      </c>
      <c r="Y1283">
        <f>(1-EXP(-W1283*A1283))/W1283</f>
        <v>1.2524910390673325</v>
      </c>
      <c r="Z1283">
        <f>A1283-Y1283</f>
        <v>1.9939483233701973</v>
      </c>
      <c r="AH1283" s="3">
        <v>1.2524910390673301</v>
      </c>
      <c r="AI1283" s="3">
        <v>1.9939483233702</v>
      </c>
      <c r="AR1283">
        <v>0.35371698013200215</v>
      </c>
      <c r="AS1283" s="4">
        <f>0.5/SIN(O1283)*0.5</f>
        <v>0.29709877644453031</v>
      </c>
      <c r="AU1283" s="4">
        <f t="shared" ref="AU1283:AU1346" si="168">(1-EXP(-AS1283*A1283))/AS1283</f>
        <v>2.0829142602230286</v>
      </c>
      <c r="AV1283" s="4">
        <f t="shared" ref="AV1283:AV1346" si="169">A1283-AU1283</f>
        <v>1.1635251022145012</v>
      </c>
    </row>
    <row r="1284" spans="1:48" x14ac:dyDescent="0.3">
      <c r="A1284">
        <v>3.2464393624375298</v>
      </c>
      <c r="E1284" cm="1">
        <f t="array" ref="E1284">INDEX($C$2:$C$104,L1284)</f>
        <v>-0.32047375643502168</v>
      </c>
      <c r="G1284">
        <f>PI()/12*(M1284-12)</f>
        <v>-0.52359877559829882</v>
      </c>
      <c r="H1284">
        <f t="shared" si="162"/>
        <v>-0.18958150076507543</v>
      </c>
      <c r="I1284">
        <f t="shared" si="163"/>
        <v>0.75797400820576311</v>
      </c>
      <c r="J1284">
        <f t="shared" si="164"/>
        <v>1.0850785417431346</v>
      </c>
      <c r="L1284">
        <f t="shared" si="165"/>
        <v>54</v>
      </c>
      <c r="M1284">
        <v>10</v>
      </c>
      <c r="N1284" s="3">
        <f t="shared" si="166"/>
        <v>0.485717785051762</v>
      </c>
      <c r="O1284" s="4">
        <f>IF(AR1284&gt;0.05,1,0.05)</f>
        <v>1</v>
      </c>
      <c r="W1284" s="3">
        <f t="shared" si="167"/>
        <v>0.5355116568060686</v>
      </c>
      <c r="Y1284">
        <f>(1-EXP(-W1284*A1284))/W1284</f>
        <v>1.5391209263892975</v>
      </c>
      <c r="Z1284">
        <f>A1284-Y1284</f>
        <v>1.7073184360482323</v>
      </c>
      <c r="AH1284" s="3">
        <v>1.53912092638929</v>
      </c>
      <c r="AI1284" s="3">
        <v>1.7073184360482301</v>
      </c>
      <c r="AR1284">
        <v>0.485717785051762</v>
      </c>
      <c r="AS1284" s="4">
        <f>0.5/SIN(O1284)*0.5</f>
        <v>0.29709877644453031</v>
      </c>
      <c r="AU1284" s="4">
        <f t="shared" si="168"/>
        <v>2.0829142602230286</v>
      </c>
      <c r="AV1284" s="4">
        <f t="shared" si="169"/>
        <v>1.1635251022145012</v>
      </c>
    </row>
    <row r="1285" spans="1:48" x14ac:dyDescent="0.3">
      <c r="A1285">
        <v>3.2464393624375298</v>
      </c>
      <c r="E1285" cm="1">
        <f t="array" ref="E1285">INDEX($C$2:$C$104,L1285)</f>
        <v>-0.32047375643502168</v>
      </c>
      <c r="G1285">
        <f>PI()/12*(M1285-12)</f>
        <v>-0.26179938779914941</v>
      </c>
      <c r="H1285">
        <f t="shared" si="162"/>
        <v>-0.18958150076507543</v>
      </c>
      <c r="I1285">
        <f t="shared" si="163"/>
        <v>0.75797400820576311</v>
      </c>
      <c r="J1285">
        <f t="shared" si="164"/>
        <v>0.99730849506231523</v>
      </c>
      <c r="L1285">
        <f t="shared" si="165"/>
        <v>54</v>
      </c>
      <c r="M1285">
        <v>11</v>
      </c>
      <c r="N1285" s="3">
        <f t="shared" si="166"/>
        <v>0.57348783173258133</v>
      </c>
      <c r="O1285" s="4">
        <f>IF(AR1285&gt;0.05,1,0.05)</f>
        <v>1</v>
      </c>
      <c r="W1285" s="3">
        <f t="shared" si="167"/>
        <v>0.46077414123129834</v>
      </c>
      <c r="Y1285">
        <f>(1-EXP(-W1285*A1285))/W1285</f>
        <v>1.6840085561255147</v>
      </c>
      <c r="Z1285">
        <f>A1285-Y1285</f>
        <v>1.5624308063120151</v>
      </c>
      <c r="AH1285" s="3">
        <v>1.68400855612551</v>
      </c>
      <c r="AI1285" s="3">
        <v>1.56243080631202</v>
      </c>
      <c r="AR1285">
        <v>0.57348783173258133</v>
      </c>
      <c r="AS1285" s="4">
        <f>0.5/SIN(O1285)*0.5</f>
        <v>0.29709877644453031</v>
      </c>
      <c r="AU1285" s="4">
        <f t="shared" si="168"/>
        <v>2.0829142602230286</v>
      </c>
      <c r="AV1285" s="4">
        <f t="shared" si="169"/>
        <v>1.1635251022145012</v>
      </c>
    </row>
    <row r="1286" spans="1:48" x14ac:dyDescent="0.3">
      <c r="A1286">
        <v>3.2464393624375298</v>
      </c>
      <c r="E1286" cm="1">
        <f t="array" ref="E1286">INDEX($C$2:$C$104,L1286)</f>
        <v>-0.32047375643502168</v>
      </c>
      <c r="G1286">
        <f>PI()/12*(M1286-12)</f>
        <v>0</v>
      </c>
      <c r="H1286">
        <f t="shared" si="162"/>
        <v>-0.18958150076507543</v>
      </c>
      <c r="I1286">
        <f t="shared" si="163"/>
        <v>0.75797400820576311</v>
      </c>
      <c r="J1286">
        <f t="shared" si="164"/>
        <v>0.96624557967292357</v>
      </c>
      <c r="L1286">
        <f t="shared" si="165"/>
        <v>54</v>
      </c>
      <c r="M1286">
        <v>12</v>
      </c>
      <c r="N1286" s="3">
        <f t="shared" si="166"/>
        <v>0.60455074712197299</v>
      </c>
      <c r="O1286" s="4">
        <f>IF(AR1286&gt;0.05,1,0.05)</f>
        <v>1</v>
      </c>
      <c r="W1286" s="3">
        <f t="shared" si="167"/>
        <v>0.43983690271654002</v>
      </c>
      <c r="Y1286">
        <f>(1-EXP(-W1286*A1286))/W1286</f>
        <v>1.728342746421903</v>
      </c>
      <c r="Z1286">
        <f>A1286-Y1286</f>
        <v>1.5180966160156268</v>
      </c>
      <c r="AH1286" s="3">
        <v>1.7283427464218999</v>
      </c>
      <c r="AI1286" s="3">
        <v>1.51809661601563</v>
      </c>
      <c r="AR1286">
        <v>0.60455074712197299</v>
      </c>
      <c r="AS1286" s="4">
        <f>0.5/SIN(O1286)*0.5</f>
        <v>0.29709877644453031</v>
      </c>
      <c r="AU1286" s="4">
        <f t="shared" si="168"/>
        <v>2.0829142602230286</v>
      </c>
      <c r="AV1286" s="4">
        <f t="shared" si="169"/>
        <v>1.1635251022145012</v>
      </c>
    </row>
    <row r="1287" spans="1:48" x14ac:dyDescent="0.3">
      <c r="A1287">
        <v>3.2464393624375298</v>
      </c>
      <c r="E1287" cm="1">
        <f t="array" ref="E1287">INDEX($C$2:$C$104,L1287)</f>
        <v>-0.32047375643502168</v>
      </c>
      <c r="G1287">
        <f>PI()/12*(M1287-12)</f>
        <v>0.26179938779914941</v>
      </c>
      <c r="H1287">
        <f t="shared" si="162"/>
        <v>-0.18958150076507543</v>
      </c>
      <c r="I1287">
        <f t="shared" si="163"/>
        <v>0.75797400820576311</v>
      </c>
      <c r="J1287">
        <f t="shared" si="164"/>
        <v>0.99730849506231523</v>
      </c>
      <c r="L1287">
        <f t="shared" si="165"/>
        <v>54</v>
      </c>
      <c r="M1287">
        <v>13</v>
      </c>
      <c r="N1287" s="3">
        <f t="shared" si="166"/>
        <v>0.57348783173258133</v>
      </c>
      <c r="O1287" s="4">
        <f>IF(AR1287&gt;0.05,1,0.05)</f>
        <v>1</v>
      </c>
      <c r="W1287" s="3">
        <f t="shared" si="167"/>
        <v>0.46077414123129834</v>
      </c>
      <c r="Y1287">
        <f>(1-EXP(-W1287*A1287))/W1287</f>
        <v>1.6840085561255147</v>
      </c>
      <c r="Z1287">
        <f>A1287-Y1287</f>
        <v>1.5624308063120151</v>
      </c>
      <c r="AH1287" s="3">
        <v>1.68400855612551</v>
      </c>
      <c r="AI1287" s="3">
        <v>1.56243080631202</v>
      </c>
      <c r="AR1287">
        <v>0.57348783173258133</v>
      </c>
      <c r="AS1287" s="4">
        <f>0.5/SIN(O1287)*0.5</f>
        <v>0.29709877644453031</v>
      </c>
      <c r="AU1287" s="4">
        <f t="shared" si="168"/>
        <v>2.0829142602230286</v>
      </c>
      <c r="AV1287" s="4">
        <f t="shared" si="169"/>
        <v>1.1635251022145012</v>
      </c>
    </row>
    <row r="1288" spans="1:48" x14ac:dyDescent="0.3">
      <c r="A1288">
        <v>3.2464393624375298</v>
      </c>
      <c r="E1288" cm="1">
        <f t="array" ref="E1288">INDEX($C$2:$C$104,L1288)</f>
        <v>-0.32047375643502168</v>
      </c>
      <c r="G1288">
        <f>PI()/12*(M1288-12)</f>
        <v>0.52359877559829882</v>
      </c>
      <c r="H1288">
        <f t="shared" si="162"/>
        <v>-0.18958150076507543</v>
      </c>
      <c r="I1288">
        <f t="shared" si="163"/>
        <v>0.75797400820576311</v>
      </c>
      <c r="J1288">
        <f t="shared" si="164"/>
        <v>1.0850785417431346</v>
      </c>
      <c r="L1288">
        <f t="shared" si="165"/>
        <v>54</v>
      </c>
      <c r="M1288">
        <v>14</v>
      </c>
      <c r="N1288" s="3">
        <f t="shared" si="166"/>
        <v>0.485717785051762</v>
      </c>
      <c r="O1288" s="4">
        <f>IF(AR1288&gt;0.05,1,0.05)</f>
        <v>1</v>
      </c>
      <c r="W1288" s="3">
        <f t="shared" si="167"/>
        <v>0.5355116568060686</v>
      </c>
      <c r="Y1288">
        <f>(1-EXP(-W1288*A1288))/W1288</f>
        <v>1.5391209263892975</v>
      </c>
      <c r="Z1288">
        <f>A1288-Y1288</f>
        <v>1.7073184360482323</v>
      </c>
      <c r="AH1288" s="3">
        <v>1.53912092638929</v>
      </c>
      <c r="AI1288" s="3">
        <v>1.7073184360482301</v>
      </c>
      <c r="AR1288">
        <v>0.485717785051762</v>
      </c>
      <c r="AS1288" s="4">
        <f>0.5/SIN(O1288)*0.5</f>
        <v>0.29709877644453031</v>
      </c>
      <c r="AU1288" s="4">
        <f t="shared" si="168"/>
        <v>2.0829142602230286</v>
      </c>
      <c r="AV1288" s="4">
        <f t="shared" si="169"/>
        <v>1.1635251022145012</v>
      </c>
    </row>
    <row r="1289" spans="1:48" x14ac:dyDescent="0.3">
      <c r="A1289">
        <v>3.2464393624375298</v>
      </c>
      <c r="E1289" cm="1">
        <f t="array" ref="E1289">INDEX($C$2:$C$104,L1289)</f>
        <v>-0.32047375643502168</v>
      </c>
      <c r="G1289">
        <f>PI()/12*(M1289-12)</f>
        <v>0.78539816339744828</v>
      </c>
      <c r="H1289">
        <f t="shared" si="162"/>
        <v>-0.18958150076507543</v>
      </c>
      <c r="I1289">
        <f t="shared" si="163"/>
        <v>0.75797400820576311</v>
      </c>
      <c r="J1289">
        <f t="shared" si="164"/>
        <v>1.2170793466628944</v>
      </c>
      <c r="L1289">
        <f t="shared" si="165"/>
        <v>54</v>
      </c>
      <c r="M1289">
        <v>15</v>
      </c>
      <c r="N1289" s="3">
        <f t="shared" si="166"/>
        <v>0.35371698013200215</v>
      </c>
      <c r="O1289" s="4">
        <f>IF(AR1289&gt;0.05,1,0.05)</f>
        <v>1</v>
      </c>
      <c r="W1289" s="3">
        <f t="shared" si="167"/>
        <v>0.72173596701632103</v>
      </c>
      <c r="Y1289">
        <f>(1-EXP(-W1289*A1289))/W1289</f>
        <v>1.2524910390673325</v>
      </c>
      <c r="Z1289">
        <f>A1289-Y1289</f>
        <v>1.9939483233701973</v>
      </c>
      <c r="AH1289" s="3">
        <v>1.2524910390673301</v>
      </c>
      <c r="AI1289" s="3">
        <v>1.9939483233702</v>
      </c>
      <c r="AR1289">
        <v>0.35371698013200215</v>
      </c>
      <c r="AS1289" s="4">
        <f>0.5/SIN(O1289)*0.5</f>
        <v>0.29709877644453031</v>
      </c>
      <c r="AU1289" s="4">
        <f t="shared" si="168"/>
        <v>2.0829142602230286</v>
      </c>
      <c r="AV1289" s="4">
        <f t="shared" si="169"/>
        <v>1.1635251022145012</v>
      </c>
    </row>
    <row r="1290" spans="1:48" x14ac:dyDescent="0.3">
      <c r="A1290">
        <v>3.2464393624375298</v>
      </c>
      <c r="E1290" cm="1">
        <f t="array" ref="E1290">INDEX($C$2:$C$104,L1290)</f>
        <v>-0.32047375643502168</v>
      </c>
      <c r="G1290">
        <f>PI()/12*(M1290-12)</f>
        <v>1.0471975511965976</v>
      </c>
      <c r="H1290">
        <f t="shared" si="162"/>
        <v>-0.18958150076507543</v>
      </c>
      <c r="I1290">
        <f t="shared" si="163"/>
        <v>0.75797400820576311</v>
      </c>
      <c r="J1290">
        <f t="shared" si="164"/>
        <v>1.3802396717109804</v>
      </c>
      <c r="L1290">
        <f t="shared" si="165"/>
        <v>54</v>
      </c>
      <c r="M1290">
        <v>16</v>
      </c>
      <c r="N1290" s="3">
        <f t="shared" si="166"/>
        <v>0.19055665508391617</v>
      </c>
      <c r="O1290" s="4">
        <f>IF(AR1290&gt;0.05,1,0.05)</f>
        <v>1</v>
      </c>
      <c r="W1290" s="3">
        <f t="shared" si="167"/>
        <v>1.319919408857529</v>
      </c>
      <c r="Y1290">
        <f>(1-EXP(-W1290*A1290))/W1290</f>
        <v>0.7471872143956958</v>
      </c>
      <c r="Z1290">
        <f>A1290-Y1290</f>
        <v>2.4992521480418342</v>
      </c>
      <c r="AH1290" s="3">
        <v>0.74718721439569502</v>
      </c>
      <c r="AI1290" s="3">
        <v>2.4992521480418399</v>
      </c>
      <c r="AR1290">
        <v>0.19055665508391617</v>
      </c>
      <c r="AS1290" s="4">
        <f>0.5/SIN(O1290)*0.5</f>
        <v>0.29709877644453031</v>
      </c>
      <c r="AU1290" s="4">
        <f t="shared" si="168"/>
        <v>2.0829142602230286</v>
      </c>
      <c r="AV1290" s="4">
        <f t="shared" si="169"/>
        <v>1.1635251022145012</v>
      </c>
    </row>
    <row r="1291" spans="1:48" x14ac:dyDescent="0.3">
      <c r="A1291">
        <v>3.2464393624375298</v>
      </c>
      <c r="E1291" cm="1">
        <f t="array" ref="E1291">INDEX($C$2:$C$104,L1291)</f>
        <v>-0.32047375643502168</v>
      </c>
      <c r="G1291">
        <f>PI()/12*(M1291-12)</f>
        <v>1.308996938995747</v>
      </c>
      <c r="H1291">
        <f t="shared" si="162"/>
        <v>-0.18958150076507543</v>
      </c>
      <c r="I1291">
        <f t="shared" si="163"/>
        <v>0.75797400820576311</v>
      </c>
      <c r="J1291">
        <f t="shared" si="164"/>
        <v>1.5641996707005235</v>
      </c>
      <c r="L1291">
        <f t="shared" si="165"/>
        <v>54</v>
      </c>
      <c r="M1291">
        <v>17</v>
      </c>
      <c r="N1291" s="3">
        <f t="shared" si="166"/>
        <v>0.05</v>
      </c>
      <c r="O1291" s="4">
        <f>IF(AR1291&gt;0.05,1,0.05)</f>
        <v>0.05</v>
      </c>
      <c r="W1291" s="3">
        <f t="shared" si="167"/>
        <v>5.0020839411324403</v>
      </c>
      <c r="Y1291">
        <f>(1-EXP(-W1291*A1291))/W1291</f>
        <v>0.1999166593670528</v>
      </c>
      <c r="Z1291">
        <f>A1291-Y1291</f>
        <v>3.0465227030704769</v>
      </c>
      <c r="AH1291" s="3">
        <v>0.199916659367052</v>
      </c>
      <c r="AI1291" s="3">
        <v>3.04652270307048</v>
      </c>
      <c r="AR1291">
        <v>0.05</v>
      </c>
      <c r="AS1291" s="4">
        <f>0.5/SIN(O1291)*0.5</f>
        <v>5.0020839411324403</v>
      </c>
      <c r="AU1291" s="4">
        <f t="shared" si="168"/>
        <v>0.1999166593670528</v>
      </c>
      <c r="AV1291" s="4">
        <f t="shared" si="169"/>
        <v>3.0465227030704769</v>
      </c>
    </row>
    <row r="1292" spans="1:48" x14ac:dyDescent="0.3">
      <c r="A1292">
        <v>3.2464393624375298</v>
      </c>
      <c r="E1292" cm="1">
        <f t="array" ref="E1292">INDEX($C$2:$C$104,L1292)</f>
        <v>-0.32047375643502168</v>
      </c>
      <c r="G1292">
        <f>PI()/12*(M1292-12)</f>
        <v>1.5707963267948966</v>
      </c>
      <c r="H1292">
        <f t="shared" si="162"/>
        <v>-0.18958150076507543</v>
      </c>
      <c r="I1292">
        <f t="shared" si="163"/>
        <v>0.75797400820576311</v>
      </c>
      <c r="J1292">
        <f t="shared" si="164"/>
        <v>1.7615322268716183</v>
      </c>
      <c r="L1292">
        <f t="shared" si="165"/>
        <v>54</v>
      </c>
      <c r="M1292">
        <v>18</v>
      </c>
      <c r="N1292" s="3">
        <f t="shared" si="166"/>
        <v>0.05</v>
      </c>
      <c r="O1292" s="4">
        <f>IF(AR1292&gt;0.05,1,0.05)</f>
        <v>0.05</v>
      </c>
      <c r="W1292" s="3">
        <f t="shared" si="167"/>
        <v>5.0020839411324403</v>
      </c>
      <c r="Y1292">
        <f>(1-EXP(-W1292*A1292))/W1292</f>
        <v>0.1999166593670528</v>
      </c>
      <c r="Z1292">
        <f>A1292-Y1292</f>
        <v>3.0465227030704769</v>
      </c>
      <c r="AH1292" s="3">
        <v>0.199916659367052</v>
      </c>
      <c r="AI1292" s="3">
        <v>3.04652270307048</v>
      </c>
      <c r="AR1292">
        <v>0.05</v>
      </c>
      <c r="AS1292" s="4">
        <f>0.5/SIN(O1292)*0.5</f>
        <v>5.0020839411324403</v>
      </c>
      <c r="AU1292" s="4">
        <f t="shared" si="168"/>
        <v>0.1999166593670528</v>
      </c>
      <c r="AV1292" s="4">
        <f t="shared" si="169"/>
        <v>3.0465227030704769</v>
      </c>
    </row>
    <row r="1293" spans="1:48" x14ac:dyDescent="0.3">
      <c r="A1293">
        <v>3.2464393624375298</v>
      </c>
      <c r="E1293" cm="1">
        <f t="array" ref="E1293">INDEX($C$2:$C$104,L1293)</f>
        <v>-0.32047375643502168</v>
      </c>
      <c r="G1293">
        <f>PI()/12*(M1293-12)</f>
        <v>1.8325957145940459</v>
      </c>
      <c r="H1293">
        <f t="shared" si="162"/>
        <v>-0.18958150076507543</v>
      </c>
      <c r="I1293">
        <f t="shared" si="163"/>
        <v>0.75797400820576311</v>
      </c>
      <c r="J1293">
        <f t="shared" si="164"/>
        <v>1.9668273443560793</v>
      </c>
      <c r="L1293">
        <f t="shared" si="165"/>
        <v>54</v>
      </c>
      <c r="M1293">
        <v>19</v>
      </c>
      <c r="N1293" s="3">
        <f t="shared" si="166"/>
        <v>0.05</v>
      </c>
      <c r="O1293" s="4">
        <f>IF(AR1293&gt;0.05,1,0.05)</f>
        <v>0.05</v>
      </c>
      <c r="W1293" s="3">
        <f t="shared" si="167"/>
        <v>5.0020839411324403</v>
      </c>
      <c r="Y1293">
        <f>(1-EXP(-W1293*A1293))/W1293</f>
        <v>0.1999166593670528</v>
      </c>
      <c r="Z1293">
        <f>A1293-Y1293</f>
        <v>3.0465227030704769</v>
      </c>
      <c r="AH1293" s="3">
        <v>0.199916659367052</v>
      </c>
      <c r="AI1293" s="3">
        <v>3.04652270307048</v>
      </c>
      <c r="AR1293">
        <v>0.05</v>
      </c>
      <c r="AS1293" s="4">
        <f>0.5/SIN(O1293)*0.5</f>
        <v>5.0020839411324403</v>
      </c>
      <c r="AU1293" s="4">
        <f t="shared" si="168"/>
        <v>0.1999166593670528</v>
      </c>
      <c r="AV1293" s="4">
        <f t="shared" si="169"/>
        <v>3.0465227030704769</v>
      </c>
    </row>
    <row r="1294" spans="1:48" x14ac:dyDescent="0.3">
      <c r="A1294">
        <v>3.2464393624375298</v>
      </c>
      <c r="E1294" cm="1">
        <f t="array" ref="E1294">INDEX($C$2:$C$104,L1294)</f>
        <v>-0.32047375643502168</v>
      </c>
      <c r="G1294">
        <f>PI()/12*(M1294-12)</f>
        <v>2.0943951023931953</v>
      </c>
      <c r="H1294">
        <f t="shared" si="162"/>
        <v>-0.18958150076507543</v>
      </c>
      <c r="I1294">
        <f t="shared" si="163"/>
        <v>0.75797400820576311</v>
      </c>
      <c r="J1294">
        <f t="shared" si="164"/>
        <v>2.1755610013837883</v>
      </c>
      <c r="L1294">
        <f t="shared" si="165"/>
        <v>54</v>
      </c>
      <c r="M1294">
        <v>20</v>
      </c>
      <c r="N1294" s="3">
        <f t="shared" si="166"/>
        <v>0.05</v>
      </c>
      <c r="O1294" s="4">
        <f>IF(AR1294&gt;0.05,1,0.05)</f>
        <v>0.05</v>
      </c>
      <c r="W1294" s="3">
        <f t="shared" si="167"/>
        <v>5.0020839411324403</v>
      </c>
      <c r="Y1294">
        <f>(1-EXP(-W1294*A1294))/W1294</f>
        <v>0.1999166593670528</v>
      </c>
      <c r="Z1294">
        <f>A1294-Y1294</f>
        <v>3.0465227030704769</v>
      </c>
      <c r="AH1294" s="3">
        <v>0.199916659367052</v>
      </c>
      <c r="AI1294" s="3">
        <v>3.04652270307048</v>
      </c>
      <c r="AR1294">
        <v>0.05</v>
      </c>
      <c r="AS1294" s="4">
        <f>0.5/SIN(O1294)*0.5</f>
        <v>5.0020839411324403</v>
      </c>
      <c r="AU1294" s="4">
        <f t="shared" si="168"/>
        <v>0.1999166593670528</v>
      </c>
      <c r="AV1294" s="4">
        <f t="shared" si="169"/>
        <v>3.0465227030704769</v>
      </c>
    </row>
    <row r="1295" spans="1:48" x14ac:dyDescent="0.3">
      <c r="A1295">
        <v>3.2464393624375298</v>
      </c>
      <c r="E1295" cm="1">
        <f t="array" ref="E1295">INDEX($C$2:$C$104,L1295)</f>
        <v>-0.32047375643502168</v>
      </c>
      <c r="G1295">
        <f>PI()/12*(M1295-12)</f>
        <v>2.3561944901923448</v>
      </c>
      <c r="H1295">
        <f t="shared" si="162"/>
        <v>-0.18958150076507543</v>
      </c>
      <c r="I1295">
        <f t="shared" si="163"/>
        <v>0.75797400820576311</v>
      </c>
      <c r="J1295">
        <f t="shared" si="164"/>
        <v>2.3826296964747704</v>
      </c>
      <c r="L1295">
        <f t="shared" si="165"/>
        <v>54</v>
      </c>
      <c r="M1295">
        <v>21</v>
      </c>
      <c r="N1295" s="3">
        <f t="shared" si="166"/>
        <v>0.05</v>
      </c>
      <c r="O1295" s="4">
        <f>IF(AR1295&gt;0.05,1,0.05)</f>
        <v>0.05</v>
      </c>
      <c r="W1295" s="3">
        <f t="shared" si="167"/>
        <v>5.0020839411324403</v>
      </c>
      <c r="Y1295">
        <f>(1-EXP(-W1295*A1295))/W1295</f>
        <v>0.1999166593670528</v>
      </c>
      <c r="Z1295">
        <f>A1295-Y1295</f>
        <v>3.0465227030704769</v>
      </c>
      <c r="AH1295" s="3">
        <v>0.199916659367052</v>
      </c>
      <c r="AI1295" s="3">
        <v>3.04652270307048</v>
      </c>
      <c r="AR1295">
        <v>0.05</v>
      </c>
      <c r="AS1295" s="4">
        <f>0.5/SIN(O1295)*0.5</f>
        <v>5.0020839411324403</v>
      </c>
      <c r="AU1295" s="4">
        <f t="shared" si="168"/>
        <v>0.1999166593670528</v>
      </c>
      <c r="AV1295" s="4">
        <f t="shared" si="169"/>
        <v>3.0465227030704769</v>
      </c>
    </row>
    <row r="1296" spans="1:48" x14ac:dyDescent="0.3">
      <c r="A1296">
        <v>3.2464393624375298</v>
      </c>
      <c r="E1296" cm="1">
        <f t="array" ref="E1296">INDEX($C$2:$C$104,L1296)</f>
        <v>-0.32047375643502168</v>
      </c>
      <c r="G1296">
        <f>PI()/12*(M1296-12)</f>
        <v>2.617993877991494</v>
      </c>
      <c r="H1296">
        <f t="shared" si="162"/>
        <v>-0.18958150076507543</v>
      </c>
      <c r="I1296">
        <f t="shared" si="163"/>
        <v>0.75797400820576311</v>
      </c>
      <c r="J1296">
        <f t="shared" si="164"/>
        <v>2.5792459586331269</v>
      </c>
      <c r="L1296">
        <f t="shared" si="165"/>
        <v>54</v>
      </c>
      <c r="M1296">
        <v>22</v>
      </c>
      <c r="N1296" s="3">
        <f t="shared" si="166"/>
        <v>0.05</v>
      </c>
      <c r="O1296" s="4">
        <f>IF(AR1296&gt;0.05,1,0.05)</f>
        <v>0.05</v>
      </c>
      <c r="W1296" s="3">
        <f t="shared" si="167"/>
        <v>5.0020839411324403</v>
      </c>
      <c r="Y1296">
        <f>(1-EXP(-W1296*A1296))/W1296</f>
        <v>0.1999166593670528</v>
      </c>
      <c r="Z1296">
        <f>A1296-Y1296</f>
        <v>3.0465227030704769</v>
      </c>
      <c r="AH1296" s="3">
        <v>0.199916659367052</v>
      </c>
      <c r="AI1296" s="3">
        <v>3.04652270307048</v>
      </c>
      <c r="AR1296">
        <v>0.05</v>
      </c>
      <c r="AS1296" s="4">
        <f>0.5/SIN(O1296)*0.5</f>
        <v>5.0020839411324403</v>
      </c>
      <c r="AU1296" s="4">
        <f t="shared" si="168"/>
        <v>0.1999166593670528</v>
      </c>
      <c r="AV1296" s="4">
        <f t="shared" si="169"/>
        <v>3.0465227030704769</v>
      </c>
    </row>
    <row r="1297" spans="1:48" x14ac:dyDescent="0.3">
      <c r="A1297">
        <v>3.2464393624375298</v>
      </c>
      <c r="E1297" cm="1">
        <f t="array" ref="E1297">INDEX($C$2:$C$104,L1297)</f>
        <v>-0.32047375643502168</v>
      </c>
      <c r="G1297">
        <f>PI()/12*(M1297-12)</f>
        <v>2.8797932657906435</v>
      </c>
      <c r="H1297">
        <f t="shared" si="162"/>
        <v>-0.18958150076507543</v>
      </c>
      <c r="I1297">
        <f t="shared" si="163"/>
        <v>0.75797400820576311</v>
      </c>
      <c r="J1297">
        <f t="shared" si="164"/>
        <v>2.7433094051946707</v>
      </c>
      <c r="L1297">
        <f t="shared" si="165"/>
        <v>54</v>
      </c>
      <c r="M1297">
        <v>23</v>
      </c>
      <c r="N1297" s="3">
        <f t="shared" si="166"/>
        <v>0.05</v>
      </c>
      <c r="O1297" s="4">
        <f>IF(AR1297&gt;0.05,1,0.05)</f>
        <v>0.05</v>
      </c>
      <c r="W1297" s="3">
        <f t="shared" si="167"/>
        <v>5.0020839411324403</v>
      </c>
      <c r="Y1297">
        <f>(1-EXP(-W1297*A1297))/W1297</f>
        <v>0.1999166593670528</v>
      </c>
      <c r="Z1297">
        <f>A1297-Y1297</f>
        <v>3.0465227030704769</v>
      </c>
      <c r="AH1297" s="3">
        <v>0.199916659367052</v>
      </c>
      <c r="AI1297" s="3">
        <v>3.04652270307048</v>
      </c>
      <c r="AR1297">
        <v>0.05</v>
      </c>
      <c r="AS1297" s="4">
        <f>0.5/SIN(O1297)*0.5</f>
        <v>5.0020839411324403</v>
      </c>
      <c r="AU1297" s="4">
        <f t="shared" si="168"/>
        <v>0.1999166593670528</v>
      </c>
      <c r="AV1297" s="4">
        <f t="shared" si="169"/>
        <v>3.0465227030704769</v>
      </c>
    </row>
    <row r="1298" spans="1:48" x14ac:dyDescent="0.3">
      <c r="A1298">
        <v>3.3051138766915802</v>
      </c>
      <c r="E1298" cm="1">
        <f t="array" ref="E1298">INDEX($C$2:$C$104,L1298)</f>
        <v>-0.32480885954411381</v>
      </c>
      <c r="G1298">
        <f>PI()/12*(M1298-12)</f>
        <v>-3.1415926535897931</v>
      </c>
      <c r="H1298">
        <f t="shared" si="162"/>
        <v>-0.19205581144527206</v>
      </c>
      <c r="I1298">
        <f t="shared" si="163"/>
        <v>0.75687625039430251</v>
      </c>
      <c r="J1298">
        <f t="shared" si="164"/>
        <v>2.8206296898960046</v>
      </c>
      <c r="L1298">
        <f t="shared" si="165"/>
        <v>55</v>
      </c>
      <c r="M1298">
        <v>0</v>
      </c>
      <c r="N1298" s="3">
        <f t="shared" si="166"/>
        <v>0.05</v>
      </c>
      <c r="O1298" s="4">
        <f>IF(AR1298&gt;0.05,1,0.05)</f>
        <v>0.05</v>
      </c>
      <c r="W1298" s="3">
        <f t="shared" si="167"/>
        <v>5.0020839411324403</v>
      </c>
      <c r="Y1298">
        <f>(1-EXP(-W1298*A1298))/W1298</f>
        <v>0.19991666387297674</v>
      </c>
      <c r="Z1298">
        <f>A1298-Y1298</f>
        <v>3.1051972128186036</v>
      </c>
      <c r="AH1298" s="3">
        <v>0.19991666387297599</v>
      </c>
      <c r="AI1298" s="3">
        <v>3.1051972128186098</v>
      </c>
      <c r="AR1298">
        <v>0.05</v>
      </c>
      <c r="AS1298" s="4">
        <f>0.5/SIN(O1298)*0.5</f>
        <v>5.0020839411324403</v>
      </c>
      <c r="AU1298" s="4">
        <f t="shared" si="168"/>
        <v>0.19991666387297674</v>
      </c>
      <c r="AV1298" s="4">
        <f t="shared" si="169"/>
        <v>3.1051972128186036</v>
      </c>
    </row>
    <row r="1299" spans="1:48" x14ac:dyDescent="0.3">
      <c r="A1299">
        <v>3.3051138766915802</v>
      </c>
      <c r="E1299" cm="1">
        <f t="array" ref="E1299">INDEX($C$2:$C$104,L1299)</f>
        <v>-0.32480885954411381</v>
      </c>
      <c r="G1299">
        <f>PI()/12*(M1299-12)</f>
        <v>-2.8797932657906435</v>
      </c>
      <c r="H1299">
        <f t="shared" si="162"/>
        <v>-0.19205581144527206</v>
      </c>
      <c r="I1299">
        <f t="shared" si="163"/>
        <v>0.75687625039430251</v>
      </c>
      <c r="J1299">
        <f t="shared" si="164"/>
        <v>2.7469711038110911</v>
      </c>
      <c r="L1299">
        <f t="shared" si="165"/>
        <v>55</v>
      </c>
      <c r="M1299">
        <v>1</v>
      </c>
      <c r="N1299" s="3">
        <f t="shared" si="166"/>
        <v>0.05</v>
      </c>
      <c r="O1299" s="4">
        <f>IF(AR1299&gt;0.05,1,0.05)</f>
        <v>0.05</v>
      </c>
      <c r="W1299" s="3">
        <f t="shared" si="167"/>
        <v>5.0020839411324403</v>
      </c>
      <c r="Y1299">
        <f>(1-EXP(-W1299*A1299))/W1299</f>
        <v>0.19991666387297674</v>
      </c>
      <c r="Z1299">
        <f>A1299-Y1299</f>
        <v>3.1051972128186036</v>
      </c>
      <c r="AH1299" s="3">
        <v>0.19991666387297599</v>
      </c>
      <c r="AI1299" s="3">
        <v>3.1051972128186098</v>
      </c>
      <c r="AR1299">
        <v>0.05</v>
      </c>
      <c r="AS1299" s="4">
        <f>0.5/SIN(O1299)*0.5</f>
        <v>5.0020839411324403</v>
      </c>
      <c r="AU1299" s="4">
        <f t="shared" si="168"/>
        <v>0.19991666387297674</v>
      </c>
      <c r="AV1299" s="4">
        <f t="shared" si="169"/>
        <v>3.1051972128186036</v>
      </c>
    </row>
    <row r="1300" spans="1:48" x14ac:dyDescent="0.3">
      <c r="A1300">
        <v>3.3051138766915802</v>
      </c>
      <c r="E1300" cm="1">
        <f t="array" ref="E1300">INDEX($C$2:$C$104,L1300)</f>
        <v>-0.32480885954411381</v>
      </c>
      <c r="G1300">
        <f>PI()/12*(M1300-12)</f>
        <v>-2.617993877991494</v>
      </c>
      <c r="H1300">
        <f t="shared" si="162"/>
        <v>-0.19205581144527206</v>
      </c>
      <c r="I1300">
        <f t="shared" si="163"/>
        <v>0.75687625039430251</v>
      </c>
      <c r="J1300">
        <f t="shared" si="164"/>
        <v>2.5821101260802686</v>
      </c>
      <c r="L1300">
        <f t="shared" si="165"/>
        <v>55</v>
      </c>
      <c r="M1300">
        <v>2</v>
      </c>
      <c r="N1300" s="3">
        <f t="shared" si="166"/>
        <v>0.05</v>
      </c>
      <c r="O1300" s="4">
        <f>IF(AR1300&gt;0.05,1,0.05)</f>
        <v>0.05</v>
      </c>
      <c r="W1300" s="3">
        <f t="shared" si="167"/>
        <v>5.0020839411324403</v>
      </c>
      <c r="Y1300">
        <f>(1-EXP(-W1300*A1300))/W1300</f>
        <v>0.19991666387297674</v>
      </c>
      <c r="Z1300">
        <f>A1300-Y1300</f>
        <v>3.1051972128186036</v>
      </c>
      <c r="AH1300" s="3">
        <v>0.19991666387297599</v>
      </c>
      <c r="AI1300" s="3">
        <v>3.1051972128186098</v>
      </c>
      <c r="AR1300">
        <v>0.05</v>
      </c>
      <c r="AS1300" s="4">
        <f>0.5/SIN(O1300)*0.5</f>
        <v>5.0020839411324403</v>
      </c>
      <c r="AU1300" s="4">
        <f t="shared" si="168"/>
        <v>0.19991666387297674</v>
      </c>
      <c r="AV1300" s="4">
        <f t="shared" si="169"/>
        <v>3.1051972128186036</v>
      </c>
    </row>
    <row r="1301" spans="1:48" x14ac:dyDescent="0.3">
      <c r="A1301">
        <v>3.3051138766915802</v>
      </c>
      <c r="E1301" cm="1">
        <f t="array" ref="E1301">INDEX($C$2:$C$104,L1301)</f>
        <v>-0.32480885954411381</v>
      </c>
      <c r="G1301">
        <f>PI()/12*(M1301-12)</f>
        <v>-2.3561944901923448</v>
      </c>
      <c r="H1301">
        <f t="shared" si="162"/>
        <v>-0.19205581144527206</v>
      </c>
      <c r="I1301">
        <f t="shared" si="163"/>
        <v>0.75687625039430251</v>
      </c>
      <c r="J1301">
        <f t="shared" si="164"/>
        <v>2.3851004471997461</v>
      </c>
      <c r="L1301">
        <f t="shared" si="165"/>
        <v>55</v>
      </c>
      <c r="M1301">
        <v>3</v>
      </c>
      <c r="N1301" s="3">
        <f t="shared" si="166"/>
        <v>0.05</v>
      </c>
      <c r="O1301" s="4">
        <f>IF(AR1301&gt;0.05,1,0.05)</f>
        <v>0.05</v>
      </c>
      <c r="W1301" s="3">
        <f t="shared" si="167"/>
        <v>5.0020839411324403</v>
      </c>
      <c r="Y1301">
        <f>(1-EXP(-W1301*A1301))/W1301</f>
        <v>0.19991666387297674</v>
      </c>
      <c r="Z1301">
        <f>A1301-Y1301</f>
        <v>3.1051972128186036</v>
      </c>
      <c r="AH1301" s="3">
        <v>0.19991666387297599</v>
      </c>
      <c r="AI1301" s="3">
        <v>3.1051972128186098</v>
      </c>
      <c r="AR1301">
        <v>0.05</v>
      </c>
      <c r="AS1301" s="4">
        <f>0.5/SIN(O1301)*0.5</f>
        <v>5.0020839411324403</v>
      </c>
      <c r="AU1301" s="4">
        <f t="shared" si="168"/>
        <v>0.19991666387297674</v>
      </c>
      <c r="AV1301" s="4">
        <f t="shared" si="169"/>
        <v>3.1051972128186036</v>
      </c>
    </row>
    <row r="1302" spans="1:48" x14ac:dyDescent="0.3">
      <c r="A1302">
        <v>3.3051138766915802</v>
      </c>
      <c r="E1302" cm="1">
        <f t="array" ref="E1302">INDEX($C$2:$C$104,L1302)</f>
        <v>-0.32480885954411381</v>
      </c>
      <c r="G1302">
        <f>PI()/12*(M1302-12)</f>
        <v>-2.0943951023931953</v>
      </c>
      <c r="H1302">
        <f t="shared" si="162"/>
        <v>-0.19205581144527206</v>
      </c>
      <c r="I1302">
        <f t="shared" si="163"/>
        <v>0.75687625039430251</v>
      </c>
      <c r="J1302">
        <f t="shared" si="164"/>
        <v>2.1779034634568668</v>
      </c>
      <c r="L1302">
        <f t="shared" si="165"/>
        <v>55</v>
      </c>
      <c r="M1302">
        <v>4</v>
      </c>
      <c r="N1302" s="3">
        <f t="shared" si="166"/>
        <v>0.05</v>
      </c>
      <c r="O1302" s="4">
        <f>IF(AR1302&gt;0.05,1,0.05)</f>
        <v>0.05</v>
      </c>
      <c r="W1302" s="3">
        <f t="shared" si="167"/>
        <v>5.0020839411324403</v>
      </c>
      <c r="Y1302">
        <f>(1-EXP(-W1302*A1302))/W1302</f>
        <v>0.19991666387297674</v>
      </c>
      <c r="Z1302">
        <f>A1302-Y1302</f>
        <v>3.1051972128186036</v>
      </c>
      <c r="AH1302" s="3">
        <v>0.19991666387297599</v>
      </c>
      <c r="AI1302" s="3">
        <v>3.1051972128186098</v>
      </c>
      <c r="AR1302">
        <v>0.05</v>
      </c>
      <c r="AS1302" s="4">
        <f>0.5/SIN(O1302)*0.5</f>
        <v>5.0020839411324403</v>
      </c>
      <c r="AU1302" s="4">
        <f t="shared" si="168"/>
        <v>0.19991666387297674</v>
      </c>
      <c r="AV1302" s="4">
        <f t="shared" si="169"/>
        <v>3.1051972128186036</v>
      </c>
    </row>
    <row r="1303" spans="1:48" x14ac:dyDescent="0.3">
      <c r="A1303">
        <v>3.3051138766915802</v>
      </c>
      <c r="E1303" cm="1">
        <f t="array" ref="E1303">INDEX($C$2:$C$104,L1303)</f>
        <v>-0.32480885954411381</v>
      </c>
      <c r="G1303">
        <f>PI()/12*(M1303-12)</f>
        <v>-1.8325957145940459</v>
      </c>
      <c r="H1303">
        <f t="shared" si="162"/>
        <v>-0.19205581144527206</v>
      </c>
      <c r="I1303">
        <f t="shared" si="163"/>
        <v>0.75687625039430251</v>
      </c>
      <c r="J1303">
        <f t="shared" si="164"/>
        <v>1.9692024600852551</v>
      </c>
      <c r="L1303">
        <f t="shared" si="165"/>
        <v>55</v>
      </c>
      <c r="M1303">
        <v>5</v>
      </c>
      <c r="N1303" s="3">
        <f t="shared" si="166"/>
        <v>0.05</v>
      </c>
      <c r="O1303" s="4">
        <f>IF(AR1303&gt;0.05,1,0.05)</f>
        <v>0.05</v>
      </c>
      <c r="W1303" s="3">
        <f t="shared" si="167"/>
        <v>5.0020839411324403</v>
      </c>
      <c r="Y1303">
        <f>(1-EXP(-W1303*A1303))/W1303</f>
        <v>0.19991666387297674</v>
      </c>
      <c r="Z1303">
        <f>A1303-Y1303</f>
        <v>3.1051972128186036</v>
      </c>
      <c r="AH1303" s="3">
        <v>0.19991666387297599</v>
      </c>
      <c r="AI1303" s="3">
        <v>3.1051972128186098</v>
      </c>
      <c r="AR1303">
        <v>0.05</v>
      </c>
      <c r="AS1303" s="4">
        <f>0.5/SIN(O1303)*0.5</f>
        <v>5.0020839411324403</v>
      </c>
      <c r="AU1303" s="4">
        <f t="shared" si="168"/>
        <v>0.19991666387297674</v>
      </c>
      <c r="AV1303" s="4">
        <f t="shared" si="169"/>
        <v>3.1051972128186036</v>
      </c>
    </row>
    <row r="1304" spans="1:48" x14ac:dyDescent="0.3">
      <c r="A1304">
        <v>3.3051138766915802</v>
      </c>
      <c r="E1304" cm="1">
        <f t="array" ref="E1304">INDEX($C$2:$C$104,L1304)</f>
        <v>-0.32480885954411381</v>
      </c>
      <c r="G1304">
        <f>PI()/12*(M1304-12)</f>
        <v>-1.5707963267948966</v>
      </c>
      <c r="H1304">
        <f t="shared" si="162"/>
        <v>-0.19205581144527206</v>
      </c>
      <c r="I1304">
        <f t="shared" si="163"/>
        <v>0.75687625039430251</v>
      </c>
      <c r="J1304">
        <f t="shared" si="164"/>
        <v>1.7640528540350682</v>
      </c>
      <c r="L1304">
        <f t="shared" si="165"/>
        <v>55</v>
      </c>
      <c r="M1304">
        <v>6</v>
      </c>
      <c r="N1304" s="3">
        <f t="shared" si="166"/>
        <v>0.05</v>
      </c>
      <c r="O1304" s="4">
        <f>IF(AR1304&gt;0.05,1,0.05)</f>
        <v>0.05</v>
      </c>
      <c r="W1304" s="3">
        <f t="shared" si="167"/>
        <v>5.0020839411324403</v>
      </c>
      <c r="Y1304">
        <f>(1-EXP(-W1304*A1304))/W1304</f>
        <v>0.19991666387297674</v>
      </c>
      <c r="Z1304">
        <f>A1304-Y1304</f>
        <v>3.1051972128186036</v>
      </c>
      <c r="AH1304" s="3">
        <v>0.19991666387297599</v>
      </c>
      <c r="AI1304" s="3">
        <v>3.1051972128186098</v>
      </c>
      <c r="AR1304">
        <v>0.05</v>
      </c>
      <c r="AS1304" s="4">
        <f>0.5/SIN(O1304)*0.5</f>
        <v>5.0020839411324403</v>
      </c>
      <c r="AU1304" s="4">
        <f t="shared" si="168"/>
        <v>0.19991666387297674</v>
      </c>
      <c r="AV1304" s="4">
        <f t="shared" si="169"/>
        <v>3.1051972128186036</v>
      </c>
    </row>
    <row r="1305" spans="1:48" x14ac:dyDescent="0.3">
      <c r="A1305">
        <v>3.3051138766915802</v>
      </c>
      <c r="E1305" cm="1">
        <f t="array" ref="E1305">INDEX($C$2:$C$104,L1305)</f>
        <v>-0.32480885954411381</v>
      </c>
      <c r="G1305">
        <f>PI()/12*(M1305-12)</f>
        <v>-1.308996938995747</v>
      </c>
      <c r="H1305">
        <f t="shared" si="162"/>
        <v>-0.19205581144527206</v>
      </c>
      <c r="I1305">
        <f t="shared" si="163"/>
        <v>0.75687625039430251</v>
      </c>
      <c r="J1305">
        <f t="shared" si="164"/>
        <v>1.5669581404285269</v>
      </c>
      <c r="L1305">
        <f t="shared" si="165"/>
        <v>55</v>
      </c>
      <c r="M1305">
        <v>7</v>
      </c>
      <c r="N1305" s="3">
        <f t="shared" si="166"/>
        <v>0.05</v>
      </c>
      <c r="O1305" s="4">
        <f>IF(AR1305&gt;0.05,1,0.05)</f>
        <v>0.05</v>
      </c>
      <c r="W1305" s="3">
        <f t="shared" si="167"/>
        <v>5.0020839411324403</v>
      </c>
      <c r="Y1305">
        <f>(1-EXP(-W1305*A1305))/W1305</f>
        <v>0.19991666387297674</v>
      </c>
      <c r="Z1305">
        <f>A1305-Y1305</f>
        <v>3.1051972128186036</v>
      </c>
      <c r="AH1305" s="3">
        <v>0.19991666387297599</v>
      </c>
      <c r="AI1305" s="3">
        <v>3.1051972128186098</v>
      </c>
      <c r="AR1305">
        <v>0.05</v>
      </c>
      <c r="AS1305" s="4">
        <f>0.5/SIN(O1305)*0.5</f>
        <v>5.0020839411324403</v>
      </c>
      <c r="AU1305" s="4">
        <f t="shared" si="168"/>
        <v>0.19991666387297674</v>
      </c>
      <c r="AV1305" s="4">
        <f t="shared" si="169"/>
        <v>3.1051972128186036</v>
      </c>
    </row>
    <row r="1306" spans="1:48" x14ac:dyDescent="0.3">
      <c r="A1306">
        <v>3.3051138766915802</v>
      </c>
      <c r="E1306" cm="1">
        <f t="array" ref="E1306">INDEX($C$2:$C$104,L1306)</f>
        <v>-0.32480885954411381</v>
      </c>
      <c r="G1306">
        <f>PI()/12*(M1306-12)</f>
        <v>-1.0471975511965976</v>
      </c>
      <c r="H1306">
        <f t="shared" si="162"/>
        <v>-0.19205581144527206</v>
      </c>
      <c r="I1306">
        <f t="shared" si="163"/>
        <v>0.75687625039430251</v>
      </c>
      <c r="J1306">
        <f t="shared" si="164"/>
        <v>1.3833176840853185</v>
      </c>
      <c r="L1306">
        <f t="shared" si="165"/>
        <v>55</v>
      </c>
      <c r="M1306">
        <v>8</v>
      </c>
      <c r="N1306" s="3">
        <f t="shared" si="166"/>
        <v>0.18747864270957804</v>
      </c>
      <c r="O1306" s="4">
        <f>IF(AR1306&gt;0.05,1,0.05)</f>
        <v>1</v>
      </c>
      <c r="W1306" s="3">
        <f t="shared" si="167"/>
        <v>1.3413289864660198</v>
      </c>
      <c r="Y1306">
        <f>(1-EXP(-W1306*A1306))/W1306</f>
        <v>0.73667543213110587</v>
      </c>
      <c r="Z1306">
        <f>A1306-Y1306</f>
        <v>2.5684384445604742</v>
      </c>
      <c r="AH1306" s="3">
        <v>0.73667543213110598</v>
      </c>
      <c r="AI1306" s="3">
        <v>2.56843844456048</v>
      </c>
      <c r="AR1306">
        <v>0.18747864270957804</v>
      </c>
      <c r="AS1306" s="4">
        <f>0.5/SIN(O1306)*0.5</f>
        <v>0.29709877644453031</v>
      </c>
      <c r="AU1306" s="4">
        <f t="shared" si="168"/>
        <v>2.1050853438194777</v>
      </c>
      <c r="AV1306" s="4">
        <f t="shared" si="169"/>
        <v>1.2000285328721025</v>
      </c>
    </row>
    <row r="1307" spans="1:48" x14ac:dyDescent="0.3">
      <c r="A1307">
        <v>3.3051138766915802</v>
      </c>
      <c r="E1307" cm="1">
        <f t="array" ref="E1307">INDEX($C$2:$C$104,L1307)</f>
        <v>-0.32480885954411381</v>
      </c>
      <c r="G1307">
        <f>PI()/12*(M1307-12)</f>
        <v>-0.78539816339744828</v>
      </c>
      <c r="H1307">
        <f t="shared" si="162"/>
        <v>-0.19205581144527206</v>
      </c>
      <c r="I1307">
        <f t="shared" si="163"/>
        <v>0.75687625039430251</v>
      </c>
      <c r="J1307">
        <f t="shared" si="164"/>
        <v>1.2205421983282836</v>
      </c>
      <c r="L1307">
        <f t="shared" si="165"/>
        <v>55</v>
      </c>
      <c r="M1307">
        <v>9</v>
      </c>
      <c r="N1307" s="3">
        <f t="shared" si="166"/>
        <v>0.35025412846661297</v>
      </c>
      <c r="O1307" s="4">
        <f>IF(AR1307&gt;0.05,1,0.05)</f>
        <v>1</v>
      </c>
      <c r="W1307" s="3">
        <f t="shared" si="167"/>
        <v>0.72857299379156437</v>
      </c>
      <c r="Y1307">
        <f>(1-EXP(-W1307*A1307))/W1307</f>
        <v>1.2490257075475175</v>
      </c>
      <c r="Z1307">
        <f>A1307-Y1307</f>
        <v>2.0560881691440627</v>
      </c>
      <c r="AH1307" s="3">
        <v>1.24902570754751</v>
      </c>
      <c r="AI1307" s="3">
        <v>2.0560881691440702</v>
      </c>
      <c r="AR1307">
        <v>0.35025412846661297</v>
      </c>
      <c r="AS1307" s="4">
        <f>0.5/SIN(O1307)*0.5</f>
        <v>0.29709877644453031</v>
      </c>
      <c r="AU1307" s="4">
        <f t="shared" si="168"/>
        <v>2.1050853438194777</v>
      </c>
      <c r="AV1307" s="4">
        <f t="shared" si="169"/>
        <v>1.2000285328721025</v>
      </c>
    </row>
    <row r="1308" spans="1:48" x14ac:dyDescent="0.3">
      <c r="A1308">
        <v>3.3051138766915802</v>
      </c>
      <c r="E1308" cm="1">
        <f t="array" ref="E1308">INDEX($C$2:$C$104,L1308)</f>
        <v>-0.32480885954411381</v>
      </c>
      <c r="G1308">
        <f>PI()/12*(M1308-12)</f>
        <v>-0.52359877559829882</v>
      </c>
      <c r="H1308">
        <f t="shared" si="162"/>
        <v>-0.19205581144527206</v>
      </c>
      <c r="I1308">
        <f t="shared" si="163"/>
        <v>0.75687625039430251</v>
      </c>
      <c r="J1308">
        <f t="shared" si="164"/>
        <v>1.0889475411364731</v>
      </c>
      <c r="L1308">
        <f t="shared" si="165"/>
        <v>55</v>
      </c>
      <c r="M1308">
        <v>10</v>
      </c>
      <c r="N1308" s="3">
        <f t="shared" si="166"/>
        <v>0.48184878565842348</v>
      </c>
      <c r="O1308" s="4">
        <f>IF(AR1308&gt;0.05,1,0.05)</f>
        <v>1</v>
      </c>
      <c r="W1308" s="3">
        <f t="shared" si="167"/>
        <v>0.53946947618933971</v>
      </c>
      <c r="Y1308">
        <f>(1-EXP(-W1308*A1308))/W1308</f>
        <v>1.5420119201266553</v>
      </c>
      <c r="Z1308">
        <f>A1308-Y1308</f>
        <v>1.7631019565649249</v>
      </c>
      <c r="AH1308" s="3">
        <v>1.54201192012665</v>
      </c>
      <c r="AI1308" s="3">
        <v>1.76310195656493</v>
      </c>
      <c r="AR1308">
        <v>0.48184878565842348</v>
      </c>
      <c r="AS1308" s="4">
        <f>0.5/SIN(O1308)*0.5</f>
        <v>0.29709877644453031</v>
      </c>
      <c r="AU1308" s="4">
        <f t="shared" si="168"/>
        <v>2.1050853438194777</v>
      </c>
      <c r="AV1308" s="4">
        <f t="shared" si="169"/>
        <v>1.2000285328721025</v>
      </c>
    </row>
    <row r="1309" spans="1:48" x14ac:dyDescent="0.3">
      <c r="A1309">
        <v>3.3051138766915802</v>
      </c>
      <c r="E1309" cm="1">
        <f t="array" ref="E1309">INDEX($C$2:$C$104,L1309)</f>
        <v>-0.32480885954411381</v>
      </c>
      <c r="G1309">
        <f>PI()/12*(M1309-12)</f>
        <v>-0.26179938779914941</v>
      </c>
      <c r="H1309">
        <f t="shared" si="162"/>
        <v>-0.19205581144527206</v>
      </c>
      <c r="I1309">
        <f t="shared" si="163"/>
        <v>0.75687625039430251</v>
      </c>
      <c r="J1309">
        <f t="shared" si="164"/>
        <v>1.001510668510402</v>
      </c>
      <c r="L1309">
        <f t="shared" si="165"/>
        <v>55</v>
      </c>
      <c r="M1309">
        <v>11</v>
      </c>
      <c r="N1309" s="3">
        <f t="shared" si="166"/>
        <v>0.56928565828449451</v>
      </c>
      <c r="O1309" s="4">
        <f>IF(AR1309&gt;0.05,1,0.05)</f>
        <v>1</v>
      </c>
      <c r="W1309" s="3">
        <f t="shared" si="167"/>
        <v>0.46379564266529733</v>
      </c>
      <c r="Y1309">
        <f>(1-EXP(-W1309*A1309))/W1309</f>
        <v>1.6905954823823912</v>
      </c>
      <c r="Z1309">
        <f>A1309-Y1309</f>
        <v>1.614518394309189</v>
      </c>
      <c r="AH1309" s="3">
        <v>1.6905954823823901</v>
      </c>
      <c r="AI1309" s="3">
        <v>1.6145183943091901</v>
      </c>
      <c r="AR1309">
        <v>0.56928565828449451</v>
      </c>
      <c r="AS1309" s="4">
        <f>0.5/SIN(O1309)*0.5</f>
        <v>0.29709877644453031</v>
      </c>
      <c r="AU1309" s="4">
        <f t="shared" si="168"/>
        <v>2.1050853438194777</v>
      </c>
      <c r="AV1309" s="4">
        <f t="shared" si="169"/>
        <v>1.2000285328721025</v>
      </c>
    </row>
    <row r="1310" spans="1:48" x14ac:dyDescent="0.3">
      <c r="A1310">
        <v>3.3051138766915802</v>
      </c>
      <c r="E1310" cm="1">
        <f t="array" ref="E1310">INDEX($C$2:$C$104,L1310)</f>
        <v>-0.32480885954411381</v>
      </c>
      <c r="G1310">
        <f>PI()/12*(M1310-12)</f>
        <v>0</v>
      </c>
      <c r="H1310">
        <f t="shared" si="162"/>
        <v>-0.19205581144527206</v>
      </c>
      <c r="I1310">
        <f t="shared" si="163"/>
        <v>0.75687625039430251</v>
      </c>
      <c r="J1310">
        <f t="shared" si="164"/>
        <v>0.97058068278201559</v>
      </c>
      <c r="L1310">
        <f t="shared" si="165"/>
        <v>55</v>
      </c>
      <c r="M1310">
        <v>12</v>
      </c>
      <c r="N1310" s="3">
        <f t="shared" si="166"/>
        <v>0.60021564401288097</v>
      </c>
      <c r="O1310" s="4">
        <f>IF(AR1310&gt;0.05,1,0.05)</f>
        <v>1</v>
      </c>
      <c r="W1310" s="3">
        <f t="shared" si="167"/>
        <v>0.44261854345281593</v>
      </c>
      <c r="Y1310">
        <f>(1-EXP(-W1310*A1310))/W1310</f>
        <v>1.7361164195802226</v>
      </c>
      <c r="Z1310">
        <f>A1310-Y1310</f>
        <v>1.5689974571113576</v>
      </c>
      <c r="AH1310" s="3">
        <v>1.7361164195802199</v>
      </c>
      <c r="AI1310" s="3">
        <v>1.5689974571113601</v>
      </c>
      <c r="AR1310">
        <v>0.60021564401288097</v>
      </c>
      <c r="AS1310" s="4">
        <f>0.5/SIN(O1310)*0.5</f>
        <v>0.29709877644453031</v>
      </c>
      <c r="AU1310" s="4">
        <f t="shared" si="168"/>
        <v>2.1050853438194777</v>
      </c>
      <c r="AV1310" s="4">
        <f t="shared" si="169"/>
        <v>1.2000285328721025</v>
      </c>
    </row>
    <row r="1311" spans="1:48" x14ac:dyDescent="0.3">
      <c r="A1311">
        <v>3.3051138766915802</v>
      </c>
      <c r="E1311" cm="1">
        <f t="array" ref="E1311">INDEX($C$2:$C$104,L1311)</f>
        <v>-0.32480885954411381</v>
      </c>
      <c r="G1311">
        <f>PI()/12*(M1311-12)</f>
        <v>0.26179938779914941</v>
      </c>
      <c r="H1311">
        <f t="shared" si="162"/>
        <v>-0.19205581144527206</v>
      </c>
      <c r="I1311">
        <f t="shared" si="163"/>
        <v>0.75687625039430251</v>
      </c>
      <c r="J1311">
        <f t="shared" si="164"/>
        <v>1.001510668510402</v>
      </c>
      <c r="L1311">
        <f t="shared" si="165"/>
        <v>55</v>
      </c>
      <c r="M1311">
        <v>13</v>
      </c>
      <c r="N1311" s="3">
        <f t="shared" si="166"/>
        <v>0.56928565828449451</v>
      </c>
      <c r="O1311" s="4">
        <f>IF(AR1311&gt;0.05,1,0.05)</f>
        <v>1</v>
      </c>
      <c r="W1311" s="3">
        <f t="shared" si="167"/>
        <v>0.46379564266529733</v>
      </c>
      <c r="Y1311">
        <f>(1-EXP(-W1311*A1311))/W1311</f>
        <v>1.6905954823823912</v>
      </c>
      <c r="Z1311">
        <f>A1311-Y1311</f>
        <v>1.614518394309189</v>
      </c>
      <c r="AH1311" s="3">
        <v>1.6905954823823901</v>
      </c>
      <c r="AI1311" s="3">
        <v>1.6145183943091901</v>
      </c>
      <c r="AR1311">
        <v>0.56928565828449451</v>
      </c>
      <c r="AS1311" s="4">
        <f>0.5/SIN(O1311)*0.5</f>
        <v>0.29709877644453031</v>
      </c>
      <c r="AU1311" s="4">
        <f t="shared" si="168"/>
        <v>2.1050853438194777</v>
      </c>
      <c r="AV1311" s="4">
        <f t="shared" si="169"/>
        <v>1.2000285328721025</v>
      </c>
    </row>
    <row r="1312" spans="1:48" x14ac:dyDescent="0.3">
      <c r="A1312">
        <v>3.3051138766915802</v>
      </c>
      <c r="E1312" cm="1">
        <f t="array" ref="E1312">INDEX($C$2:$C$104,L1312)</f>
        <v>-0.32480885954411381</v>
      </c>
      <c r="G1312">
        <f>PI()/12*(M1312-12)</f>
        <v>0.52359877559829882</v>
      </c>
      <c r="H1312">
        <f t="shared" si="162"/>
        <v>-0.19205581144527206</v>
      </c>
      <c r="I1312">
        <f t="shared" si="163"/>
        <v>0.75687625039430251</v>
      </c>
      <c r="J1312">
        <f t="shared" si="164"/>
        <v>1.0889475411364731</v>
      </c>
      <c r="L1312">
        <f t="shared" si="165"/>
        <v>55</v>
      </c>
      <c r="M1312">
        <v>14</v>
      </c>
      <c r="N1312" s="3">
        <f t="shared" si="166"/>
        <v>0.48184878565842348</v>
      </c>
      <c r="O1312" s="4">
        <f>IF(AR1312&gt;0.05,1,0.05)</f>
        <v>1</v>
      </c>
      <c r="W1312" s="3">
        <f t="shared" si="167"/>
        <v>0.53946947618933971</v>
      </c>
      <c r="Y1312">
        <f>(1-EXP(-W1312*A1312))/W1312</f>
        <v>1.5420119201266553</v>
      </c>
      <c r="Z1312">
        <f>A1312-Y1312</f>
        <v>1.7631019565649249</v>
      </c>
      <c r="AH1312" s="3">
        <v>1.54201192012665</v>
      </c>
      <c r="AI1312" s="3">
        <v>1.76310195656493</v>
      </c>
      <c r="AR1312">
        <v>0.48184878565842348</v>
      </c>
      <c r="AS1312" s="4">
        <f>0.5/SIN(O1312)*0.5</f>
        <v>0.29709877644453031</v>
      </c>
      <c r="AU1312" s="4">
        <f t="shared" si="168"/>
        <v>2.1050853438194777</v>
      </c>
      <c r="AV1312" s="4">
        <f t="shared" si="169"/>
        <v>1.2000285328721025</v>
      </c>
    </row>
    <row r="1313" spans="1:48" x14ac:dyDescent="0.3">
      <c r="A1313">
        <v>3.3051138766915802</v>
      </c>
      <c r="E1313" cm="1">
        <f t="array" ref="E1313">INDEX($C$2:$C$104,L1313)</f>
        <v>-0.32480885954411381</v>
      </c>
      <c r="G1313">
        <f>PI()/12*(M1313-12)</f>
        <v>0.78539816339744828</v>
      </c>
      <c r="H1313">
        <f t="shared" si="162"/>
        <v>-0.19205581144527206</v>
      </c>
      <c r="I1313">
        <f t="shared" si="163"/>
        <v>0.75687625039430251</v>
      </c>
      <c r="J1313">
        <f t="shared" si="164"/>
        <v>1.2205421983282836</v>
      </c>
      <c r="L1313">
        <f t="shared" si="165"/>
        <v>55</v>
      </c>
      <c r="M1313">
        <v>15</v>
      </c>
      <c r="N1313" s="3">
        <f t="shared" si="166"/>
        <v>0.35025412846661297</v>
      </c>
      <c r="O1313" s="4">
        <f>IF(AR1313&gt;0.05,1,0.05)</f>
        <v>1</v>
      </c>
      <c r="W1313" s="3">
        <f t="shared" si="167"/>
        <v>0.72857299379156437</v>
      </c>
      <c r="Y1313">
        <f>(1-EXP(-W1313*A1313))/W1313</f>
        <v>1.2490257075475175</v>
      </c>
      <c r="Z1313">
        <f>A1313-Y1313</f>
        <v>2.0560881691440627</v>
      </c>
      <c r="AH1313" s="3">
        <v>1.24902570754751</v>
      </c>
      <c r="AI1313" s="3">
        <v>2.0560881691440702</v>
      </c>
      <c r="AR1313">
        <v>0.35025412846661297</v>
      </c>
      <c r="AS1313" s="4">
        <f>0.5/SIN(O1313)*0.5</f>
        <v>0.29709877644453031</v>
      </c>
      <c r="AU1313" s="4">
        <f t="shared" si="168"/>
        <v>2.1050853438194777</v>
      </c>
      <c r="AV1313" s="4">
        <f t="shared" si="169"/>
        <v>1.2000285328721025</v>
      </c>
    </row>
    <row r="1314" spans="1:48" x14ac:dyDescent="0.3">
      <c r="A1314">
        <v>3.3051138766915802</v>
      </c>
      <c r="E1314" cm="1">
        <f t="array" ref="E1314">INDEX($C$2:$C$104,L1314)</f>
        <v>-0.32480885954411381</v>
      </c>
      <c r="G1314">
        <f>PI()/12*(M1314-12)</f>
        <v>1.0471975511965976</v>
      </c>
      <c r="H1314">
        <f t="shared" si="162"/>
        <v>-0.19205581144527206</v>
      </c>
      <c r="I1314">
        <f t="shared" si="163"/>
        <v>0.75687625039430251</v>
      </c>
      <c r="J1314">
        <f t="shared" si="164"/>
        <v>1.3833176840853185</v>
      </c>
      <c r="L1314">
        <f t="shared" si="165"/>
        <v>55</v>
      </c>
      <c r="M1314">
        <v>16</v>
      </c>
      <c r="N1314" s="3">
        <f t="shared" si="166"/>
        <v>0.18747864270957804</v>
      </c>
      <c r="O1314" s="4">
        <f>IF(AR1314&gt;0.05,1,0.05)</f>
        <v>1</v>
      </c>
      <c r="W1314" s="3">
        <f t="shared" si="167"/>
        <v>1.3413289864660198</v>
      </c>
      <c r="Y1314">
        <f>(1-EXP(-W1314*A1314))/W1314</f>
        <v>0.73667543213110587</v>
      </c>
      <c r="Z1314">
        <f>A1314-Y1314</f>
        <v>2.5684384445604742</v>
      </c>
      <c r="AH1314" s="3">
        <v>0.73667543213110598</v>
      </c>
      <c r="AI1314" s="3">
        <v>2.56843844456048</v>
      </c>
      <c r="AR1314">
        <v>0.18747864270957804</v>
      </c>
      <c r="AS1314" s="4">
        <f>0.5/SIN(O1314)*0.5</f>
        <v>0.29709877644453031</v>
      </c>
      <c r="AU1314" s="4">
        <f t="shared" si="168"/>
        <v>2.1050853438194777</v>
      </c>
      <c r="AV1314" s="4">
        <f t="shared" si="169"/>
        <v>1.2000285328721025</v>
      </c>
    </row>
    <row r="1315" spans="1:48" x14ac:dyDescent="0.3">
      <c r="A1315">
        <v>3.3051138766915802</v>
      </c>
      <c r="E1315" cm="1">
        <f t="array" ref="E1315">INDEX($C$2:$C$104,L1315)</f>
        <v>-0.32480885954411381</v>
      </c>
      <c r="G1315">
        <f>PI()/12*(M1315-12)</f>
        <v>1.308996938995747</v>
      </c>
      <c r="H1315">
        <f t="shared" si="162"/>
        <v>-0.19205581144527206</v>
      </c>
      <c r="I1315">
        <f t="shared" si="163"/>
        <v>0.75687625039430251</v>
      </c>
      <c r="J1315">
        <f t="shared" si="164"/>
        <v>1.5669581404285269</v>
      </c>
      <c r="L1315">
        <f t="shared" si="165"/>
        <v>55</v>
      </c>
      <c r="M1315">
        <v>17</v>
      </c>
      <c r="N1315" s="3">
        <f t="shared" si="166"/>
        <v>0.05</v>
      </c>
      <c r="O1315" s="4">
        <f>IF(AR1315&gt;0.05,1,0.05)</f>
        <v>0.05</v>
      </c>
      <c r="W1315" s="3">
        <f t="shared" si="167"/>
        <v>5.0020839411324403</v>
      </c>
      <c r="Y1315">
        <f>(1-EXP(-W1315*A1315))/W1315</f>
        <v>0.19991666387297674</v>
      </c>
      <c r="Z1315">
        <f>A1315-Y1315</f>
        <v>3.1051972128186036</v>
      </c>
      <c r="AH1315" s="3">
        <v>0.19991666387297599</v>
      </c>
      <c r="AI1315" s="3">
        <v>3.1051972128186098</v>
      </c>
      <c r="AR1315">
        <v>0.05</v>
      </c>
      <c r="AS1315" s="4">
        <f>0.5/SIN(O1315)*0.5</f>
        <v>5.0020839411324403</v>
      </c>
      <c r="AU1315" s="4">
        <f t="shared" si="168"/>
        <v>0.19991666387297674</v>
      </c>
      <c r="AV1315" s="4">
        <f t="shared" si="169"/>
        <v>3.1051972128186036</v>
      </c>
    </row>
    <row r="1316" spans="1:48" x14ac:dyDescent="0.3">
      <c r="A1316">
        <v>3.3051138766915802</v>
      </c>
      <c r="E1316" cm="1">
        <f t="array" ref="E1316">INDEX($C$2:$C$104,L1316)</f>
        <v>-0.32480885954411381</v>
      </c>
      <c r="G1316">
        <f>PI()/12*(M1316-12)</f>
        <v>1.5707963267948966</v>
      </c>
      <c r="H1316">
        <f t="shared" si="162"/>
        <v>-0.19205581144527206</v>
      </c>
      <c r="I1316">
        <f t="shared" si="163"/>
        <v>0.75687625039430251</v>
      </c>
      <c r="J1316">
        <f t="shared" si="164"/>
        <v>1.7640528540350682</v>
      </c>
      <c r="L1316">
        <f t="shared" si="165"/>
        <v>55</v>
      </c>
      <c r="M1316">
        <v>18</v>
      </c>
      <c r="N1316" s="3">
        <f t="shared" si="166"/>
        <v>0.05</v>
      </c>
      <c r="O1316" s="4">
        <f>IF(AR1316&gt;0.05,1,0.05)</f>
        <v>0.05</v>
      </c>
      <c r="W1316" s="3">
        <f t="shared" si="167"/>
        <v>5.0020839411324403</v>
      </c>
      <c r="Y1316">
        <f>(1-EXP(-W1316*A1316))/W1316</f>
        <v>0.19991666387297674</v>
      </c>
      <c r="Z1316">
        <f>A1316-Y1316</f>
        <v>3.1051972128186036</v>
      </c>
      <c r="AH1316" s="3">
        <v>0.19991666387297599</v>
      </c>
      <c r="AI1316" s="3">
        <v>3.1051972128186098</v>
      </c>
      <c r="AR1316">
        <v>0.05</v>
      </c>
      <c r="AS1316" s="4">
        <f>0.5/SIN(O1316)*0.5</f>
        <v>5.0020839411324403</v>
      </c>
      <c r="AU1316" s="4">
        <f t="shared" si="168"/>
        <v>0.19991666387297674</v>
      </c>
      <c r="AV1316" s="4">
        <f t="shared" si="169"/>
        <v>3.1051972128186036</v>
      </c>
    </row>
    <row r="1317" spans="1:48" x14ac:dyDescent="0.3">
      <c r="A1317">
        <v>3.3051138766915802</v>
      </c>
      <c r="E1317" cm="1">
        <f t="array" ref="E1317">INDEX($C$2:$C$104,L1317)</f>
        <v>-0.32480885954411381</v>
      </c>
      <c r="G1317">
        <f>PI()/12*(M1317-12)</f>
        <v>1.8325957145940459</v>
      </c>
      <c r="H1317">
        <f t="shared" si="162"/>
        <v>-0.19205581144527206</v>
      </c>
      <c r="I1317">
        <f t="shared" si="163"/>
        <v>0.75687625039430251</v>
      </c>
      <c r="J1317">
        <f t="shared" si="164"/>
        <v>1.9692024600852551</v>
      </c>
      <c r="L1317">
        <f t="shared" si="165"/>
        <v>55</v>
      </c>
      <c r="M1317">
        <v>19</v>
      </c>
      <c r="N1317" s="3">
        <f t="shared" si="166"/>
        <v>0.05</v>
      </c>
      <c r="O1317" s="4">
        <f>IF(AR1317&gt;0.05,1,0.05)</f>
        <v>0.05</v>
      </c>
      <c r="W1317" s="3">
        <f t="shared" si="167"/>
        <v>5.0020839411324403</v>
      </c>
      <c r="Y1317">
        <f>(1-EXP(-W1317*A1317))/W1317</f>
        <v>0.19991666387297674</v>
      </c>
      <c r="Z1317">
        <f>A1317-Y1317</f>
        <v>3.1051972128186036</v>
      </c>
      <c r="AH1317" s="3">
        <v>0.19991666387297599</v>
      </c>
      <c r="AI1317" s="3">
        <v>3.1051972128186098</v>
      </c>
      <c r="AR1317">
        <v>0.05</v>
      </c>
      <c r="AS1317" s="4">
        <f>0.5/SIN(O1317)*0.5</f>
        <v>5.0020839411324403</v>
      </c>
      <c r="AU1317" s="4">
        <f t="shared" si="168"/>
        <v>0.19991666387297674</v>
      </c>
      <c r="AV1317" s="4">
        <f t="shared" si="169"/>
        <v>3.1051972128186036</v>
      </c>
    </row>
    <row r="1318" spans="1:48" x14ac:dyDescent="0.3">
      <c r="A1318">
        <v>3.3051138766915802</v>
      </c>
      <c r="E1318" cm="1">
        <f t="array" ref="E1318">INDEX($C$2:$C$104,L1318)</f>
        <v>-0.32480885954411381</v>
      </c>
      <c r="G1318">
        <f>PI()/12*(M1318-12)</f>
        <v>2.0943951023931953</v>
      </c>
      <c r="H1318">
        <f t="shared" si="162"/>
        <v>-0.19205581144527206</v>
      </c>
      <c r="I1318">
        <f t="shared" si="163"/>
        <v>0.75687625039430251</v>
      </c>
      <c r="J1318">
        <f t="shared" si="164"/>
        <v>2.1779034634568668</v>
      </c>
      <c r="L1318">
        <f t="shared" si="165"/>
        <v>55</v>
      </c>
      <c r="M1318">
        <v>20</v>
      </c>
      <c r="N1318" s="3">
        <f t="shared" si="166"/>
        <v>0.05</v>
      </c>
      <c r="O1318" s="4">
        <f>IF(AR1318&gt;0.05,1,0.05)</f>
        <v>0.05</v>
      </c>
      <c r="W1318" s="3">
        <f t="shared" si="167"/>
        <v>5.0020839411324403</v>
      </c>
      <c r="Y1318">
        <f>(1-EXP(-W1318*A1318))/W1318</f>
        <v>0.19991666387297674</v>
      </c>
      <c r="Z1318">
        <f>A1318-Y1318</f>
        <v>3.1051972128186036</v>
      </c>
      <c r="AH1318" s="3">
        <v>0.19991666387297599</v>
      </c>
      <c r="AI1318" s="3">
        <v>3.1051972128186098</v>
      </c>
      <c r="AR1318">
        <v>0.05</v>
      </c>
      <c r="AS1318" s="4">
        <f>0.5/SIN(O1318)*0.5</f>
        <v>5.0020839411324403</v>
      </c>
      <c r="AU1318" s="4">
        <f t="shared" si="168"/>
        <v>0.19991666387297674</v>
      </c>
      <c r="AV1318" s="4">
        <f t="shared" si="169"/>
        <v>3.1051972128186036</v>
      </c>
    </row>
    <row r="1319" spans="1:48" x14ac:dyDescent="0.3">
      <c r="A1319">
        <v>3.3051138766915802</v>
      </c>
      <c r="E1319" cm="1">
        <f t="array" ref="E1319">INDEX($C$2:$C$104,L1319)</f>
        <v>-0.32480885954411381</v>
      </c>
      <c r="G1319">
        <f>PI()/12*(M1319-12)</f>
        <v>2.3561944901923448</v>
      </c>
      <c r="H1319">
        <f t="shared" si="162"/>
        <v>-0.19205581144527206</v>
      </c>
      <c r="I1319">
        <f t="shared" si="163"/>
        <v>0.75687625039430251</v>
      </c>
      <c r="J1319">
        <f t="shared" si="164"/>
        <v>2.3851004471997461</v>
      </c>
      <c r="L1319">
        <f t="shared" si="165"/>
        <v>55</v>
      </c>
      <c r="M1319">
        <v>21</v>
      </c>
      <c r="N1319" s="3">
        <f t="shared" si="166"/>
        <v>0.05</v>
      </c>
      <c r="O1319" s="4">
        <f>IF(AR1319&gt;0.05,1,0.05)</f>
        <v>0.05</v>
      </c>
      <c r="W1319" s="3">
        <f t="shared" si="167"/>
        <v>5.0020839411324403</v>
      </c>
      <c r="Y1319">
        <f>(1-EXP(-W1319*A1319))/W1319</f>
        <v>0.19991666387297674</v>
      </c>
      <c r="Z1319">
        <f>A1319-Y1319</f>
        <v>3.1051972128186036</v>
      </c>
      <c r="AH1319" s="3">
        <v>0.19991666387297599</v>
      </c>
      <c r="AI1319" s="3">
        <v>3.1051972128186098</v>
      </c>
      <c r="AR1319">
        <v>0.05</v>
      </c>
      <c r="AS1319" s="4">
        <f>0.5/SIN(O1319)*0.5</f>
        <v>5.0020839411324403</v>
      </c>
      <c r="AU1319" s="4">
        <f t="shared" si="168"/>
        <v>0.19991666387297674</v>
      </c>
      <c r="AV1319" s="4">
        <f t="shared" si="169"/>
        <v>3.1051972128186036</v>
      </c>
    </row>
    <row r="1320" spans="1:48" x14ac:dyDescent="0.3">
      <c r="A1320">
        <v>3.3051138766915802</v>
      </c>
      <c r="E1320" cm="1">
        <f t="array" ref="E1320">INDEX($C$2:$C$104,L1320)</f>
        <v>-0.32480885954411381</v>
      </c>
      <c r="G1320">
        <f>PI()/12*(M1320-12)</f>
        <v>2.617993877991494</v>
      </c>
      <c r="H1320">
        <f t="shared" si="162"/>
        <v>-0.19205581144527206</v>
      </c>
      <c r="I1320">
        <f t="shared" si="163"/>
        <v>0.75687625039430251</v>
      </c>
      <c r="J1320">
        <f t="shared" si="164"/>
        <v>2.5821101260802686</v>
      </c>
      <c r="L1320">
        <f t="shared" si="165"/>
        <v>55</v>
      </c>
      <c r="M1320">
        <v>22</v>
      </c>
      <c r="N1320" s="3">
        <f t="shared" si="166"/>
        <v>0.05</v>
      </c>
      <c r="O1320" s="4">
        <f>IF(AR1320&gt;0.05,1,0.05)</f>
        <v>0.05</v>
      </c>
      <c r="W1320" s="3">
        <f t="shared" si="167"/>
        <v>5.0020839411324403</v>
      </c>
      <c r="Y1320">
        <f>(1-EXP(-W1320*A1320))/W1320</f>
        <v>0.19991666387297674</v>
      </c>
      <c r="Z1320">
        <f>A1320-Y1320</f>
        <v>3.1051972128186036</v>
      </c>
      <c r="AH1320" s="3">
        <v>0.19991666387297599</v>
      </c>
      <c r="AI1320" s="3">
        <v>3.1051972128186098</v>
      </c>
      <c r="AR1320">
        <v>0.05</v>
      </c>
      <c r="AS1320" s="4">
        <f>0.5/SIN(O1320)*0.5</f>
        <v>5.0020839411324403</v>
      </c>
      <c r="AU1320" s="4">
        <f t="shared" si="168"/>
        <v>0.19991666387297674</v>
      </c>
      <c r="AV1320" s="4">
        <f t="shared" si="169"/>
        <v>3.1051972128186036</v>
      </c>
    </row>
    <row r="1321" spans="1:48" x14ac:dyDescent="0.3">
      <c r="A1321">
        <v>3.3051138766915802</v>
      </c>
      <c r="E1321" cm="1">
        <f t="array" ref="E1321">INDEX($C$2:$C$104,L1321)</f>
        <v>-0.32480885954411381</v>
      </c>
      <c r="G1321">
        <f>PI()/12*(M1321-12)</f>
        <v>2.8797932657906435</v>
      </c>
      <c r="H1321">
        <f t="shared" si="162"/>
        <v>-0.19205581144527206</v>
      </c>
      <c r="I1321">
        <f t="shared" si="163"/>
        <v>0.75687625039430251</v>
      </c>
      <c r="J1321">
        <f t="shared" si="164"/>
        <v>2.7469711038110911</v>
      </c>
      <c r="L1321">
        <f t="shared" si="165"/>
        <v>55</v>
      </c>
      <c r="M1321">
        <v>23</v>
      </c>
      <c r="N1321" s="3">
        <f t="shared" si="166"/>
        <v>0.05</v>
      </c>
      <c r="O1321" s="4">
        <f>IF(AR1321&gt;0.05,1,0.05)</f>
        <v>0.05</v>
      </c>
      <c r="W1321" s="3">
        <f t="shared" si="167"/>
        <v>5.0020839411324403</v>
      </c>
      <c r="Y1321">
        <f>(1-EXP(-W1321*A1321))/W1321</f>
        <v>0.19991666387297674</v>
      </c>
      <c r="Z1321">
        <f>A1321-Y1321</f>
        <v>3.1051972128186036</v>
      </c>
      <c r="AH1321" s="3">
        <v>0.19991666387297599</v>
      </c>
      <c r="AI1321" s="3">
        <v>3.1051972128186098</v>
      </c>
      <c r="AR1321">
        <v>0.05</v>
      </c>
      <c r="AS1321" s="4">
        <f>0.5/SIN(O1321)*0.5</f>
        <v>5.0020839411324403</v>
      </c>
      <c r="AU1321" s="4">
        <f t="shared" si="168"/>
        <v>0.19991666387297674</v>
      </c>
      <c r="AV1321" s="4">
        <f t="shared" si="169"/>
        <v>3.1051972128186036</v>
      </c>
    </row>
    <row r="1322" spans="1:48" x14ac:dyDescent="0.3">
      <c r="A1322">
        <v>3.3051138766915802</v>
      </c>
      <c r="E1322" cm="1">
        <f t="array" ref="E1322">INDEX($C$2:$C$104,L1322)</f>
        <v>-0.32904771477817352</v>
      </c>
      <c r="G1322">
        <f>PI()/12*(M1322-12)</f>
        <v>-3.1415926535897931</v>
      </c>
      <c r="H1322">
        <f t="shared" si="162"/>
        <v>-0.19447169784971619</v>
      </c>
      <c r="I1322">
        <f t="shared" si="163"/>
        <v>0.75578911098543611</v>
      </c>
      <c r="J1322">
        <f t="shared" si="164"/>
        <v>2.8248685451300646</v>
      </c>
      <c r="L1322">
        <f t="shared" si="165"/>
        <v>56</v>
      </c>
      <c r="M1322">
        <v>0</v>
      </c>
      <c r="N1322" s="3">
        <f t="shared" si="166"/>
        <v>0.05</v>
      </c>
      <c r="O1322" s="4">
        <f>IF(AR1322&gt;0.05,1,0.05)</f>
        <v>0.05</v>
      </c>
      <c r="W1322" s="3">
        <f t="shared" si="167"/>
        <v>5.0020839411324403</v>
      </c>
      <c r="Y1322">
        <f>(1-EXP(-W1322*A1322))/W1322</f>
        <v>0.19991666387297674</v>
      </c>
      <c r="Z1322">
        <f>A1322-Y1322</f>
        <v>3.1051972128186036</v>
      </c>
      <c r="AH1322" s="3">
        <v>0.19991666387297599</v>
      </c>
      <c r="AI1322" s="3">
        <v>3.1051972128186098</v>
      </c>
      <c r="AR1322">
        <v>0.05</v>
      </c>
      <c r="AS1322" s="4">
        <f>0.5/SIN(O1322)*0.5</f>
        <v>5.0020839411324403</v>
      </c>
      <c r="AU1322" s="4">
        <f t="shared" si="168"/>
        <v>0.19991666387297674</v>
      </c>
      <c r="AV1322" s="4">
        <f t="shared" si="169"/>
        <v>3.1051972128186036</v>
      </c>
    </row>
    <row r="1323" spans="1:48" x14ac:dyDescent="0.3">
      <c r="A1323">
        <v>3.3051138766915802</v>
      </c>
      <c r="E1323" cm="1">
        <f t="array" ref="E1323">INDEX($C$2:$C$104,L1323)</f>
        <v>-0.32904771477817352</v>
      </c>
      <c r="G1323">
        <f>PI()/12*(M1323-12)</f>
        <v>-2.8797932657906435</v>
      </c>
      <c r="H1323">
        <f t="shared" si="162"/>
        <v>-0.19447169784971619</v>
      </c>
      <c r="I1323">
        <f t="shared" si="163"/>
        <v>0.75578911098543611</v>
      </c>
      <c r="J1323">
        <f t="shared" si="164"/>
        <v>2.7505388943915983</v>
      </c>
      <c r="L1323">
        <f t="shared" si="165"/>
        <v>56</v>
      </c>
      <c r="M1323">
        <v>1</v>
      </c>
      <c r="N1323" s="3">
        <f t="shared" si="166"/>
        <v>0.05</v>
      </c>
      <c r="O1323" s="4">
        <f>IF(AR1323&gt;0.05,1,0.05)</f>
        <v>0.05</v>
      </c>
      <c r="W1323" s="3">
        <f t="shared" si="167"/>
        <v>5.0020839411324403</v>
      </c>
      <c r="Y1323">
        <f>(1-EXP(-W1323*A1323))/W1323</f>
        <v>0.19991666387297674</v>
      </c>
      <c r="Z1323">
        <f>A1323-Y1323</f>
        <v>3.1051972128186036</v>
      </c>
      <c r="AH1323" s="3">
        <v>0.19991666387297599</v>
      </c>
      <c r="AI1323" s="3">
        <v>3.1051972128186098</v>
      </c>
      <c r="AR1323">
        <v>0.05</v>
      </c>
      <c r="AS1323" s="4">
        <f>0.5/SIN(O1323)*0.5</f>
        <v>5.0020839411324403</v>
      </c>
      <c r="AU1323" s="4">
        <f t="shared" si="168"/>
        <v>0.19991666387297674</v>
      </c>
      <c r="AV1323" s="4">
        <f t="shared" si="169"/>
        <v>3.1051972128186036</v>
      </c>
    </row>
    <row r="1324" spans="1:48" x14ac:dyDescent="0.3">
      <c r="A1324">
        <v>3.3051138766915802</v>
      </c>
      <c r="E1324" cm="1">
        <f t="array" ref="E1324">INDEX($C$2:$C$104,L1324)</f>
        <v>-0.32904771477817352</v>
      </c>
      <c r="G1324">
        <f>PI()/12*(M1324-12)</f>
        <v>-2.617993877991494</v>
      </c>
      <c r="H1324">
        <f t="shared" si="162"/>
        <v>-0.19447169784971619</v>
      </c>
      <c r="I1324">
        <f t="shared" si="163"/>
        <v>0.75578911098543611</v>
      </c>
      <c r="J1324">
        <f t="shared" si="164"/>
        <v>2.5848942790691449</v>
      </c>
      <c r="L1324">
        <f t="shared" si="165"/>
        <v>56</v>
      </c>
      <c r="M1324">
        <v>2</v>
      </c>
      <c r="N1324" s="3">
        <f t="shared" si="166"/>
        <v>0.05</v>
      </c>
      <c r="O1324" s="4">
        <f>IF(AR1324&gt;0.05,1,0.05)</f>
        <v>0.05</v>
      </c>
      <c r="W1324" s="3">
        <f t="shared" si="167"/>
        <v>5.0020839411324403</v>
      </c>
      <c r="Y1324">
        <f>(1-EXP(-W1324*A1324))/W1324</f>
        <v>0.19991666387297674</v>
      </c>
      <c r="Z1324">
        <f>A1324-Y1324</f>
        <v>3.1051972128186036</v>
      </c>
      <c r="AH1324" s="3">
        <v>0.19991666387297599</v>
      </c>
      <c r="AI1324" s="3">
        <v>3.1051972128186098</v>
      </c>
      <c r="AR1324">
        <v>0.05</v>
      </c>
      <c r="AS1324" s="4">
        <f>0.5/SIN(O1324)*0.5</f>
        <v>5.0020839411324403</v>
      </c>
      <c r="AU1324" s="4">
        <f t="shared" si="168"/>
        <v>0.19991666387297674</v>
      </c>
      <c r="AV1324" s="4">
        <f t="shared" si="169"/>
        <v>3.1051972128186036</v>
      </c>
    </row>
    <row r="1325" spans="1:48" x14ac:dyDescent="0.3">
      <c r="A1325">
        <v>3.3051138766915802</v>
      </c>
      <c r="E1325" cm="1">
        <f t="array" ref="E1325">INDEX($C$2:$C$104,L1325)</f>
        <v>-0.32904771477817352</v>
      </c>
      <c r="G1325">
        <f>PI()/12*(M1325-12)</f>
        <v>-2.3561944901923448</v>
      </c>
      <c r="H1325">
        <f t="shared" si="162"/>
        <v>-0.19447169784971619</v>
      </c>
      <c r="I1325">
        <f t="shared" si="163"/>
        <v>0.75578911098543611</v>
      </c>
      <c r="J1325">
        <f t="shared" si="164"/>
        <v>2.3875033096130327</v>
      </c>
      <c r="L1325">
        <f t="shared" si="165"/>
        <v>56</v>
      </c>
      <c r="M1325">
        <v>3</v>
      </c>
      <c r="N1325" s="3">
        <f t="shared" si="166"/>
        <v>0.05</v>
      </c>
      <c r="O1325" s="4">
        <f>IF(AR1325&gt;0.05,1,0.05)</f>
        <v>0.05</v>
      </c>
      <c r="W1325" s="3">
        <f t="shared" si="167"/>
        <v>5.0020839411324403</v>
      </c>
      <c r="Y1325">
        <f>(1-EXP(-W1325*A1325))/W1325</f>
        <v>0.19991666387297674</v>
      </c>
      <c r="Z1325">
        <f>A1325-Y1325</f>
        <v>3.1051972128186036</v>
      </c>
      <c r="AH1325" s="3">
        <v>0.19991666387297599</v>
      </c>
      <c r="AI1325" s="3">
        <v>3.1051972128186098</v>
      </c>
      <c r="AR1325">
        <v>0.05</v>
      </c>
      <c r="AS1325" s="4">
        <f>0.5/SIN(O1325)*0.5</f>
        <v>5.0020839411324403</v>
      </c>
      <c r="AU1325" s="4">
        <f t="shared" si="168"/>
        <v>0.19991666387297674</v>
      </c>
      <c r="AV1325" s="4">
        <f t="shared" si="169"/>
        <v>3.1051972128186036</v>
      </c>
    </row>
    <row r="1326" spans="1:48" x14ac:dyDescent="0.3">
      <c r="A1326">
        <v>3.3622115780695299</v>
      </c>
      <c r="E1326" cm="1">
        <f t="array" ref="E1326">INDEX($C$2:$C$104,L1326)</f>
        <v>-0.32904771477817352</v>
      </c>
      <c r="G1326">
        <f>PI()/12*(M1326-12)</f>
        <v>-2.0943951023931953</v>
      </c>
      <c r="H1326">
        <f t="shared" si="162"/>
        <v>-0.19447169784971619</v>
      </c>
      <c r="I1326">
        <f t="shared" si="163"/>
        <v>0.75578911098543611</v>
      </c>
      <c r="J1326">
        <f t="shared" si="164"/>
        <v>2.1801849671372091</v>
      </c>
      <c r="L1326">
        <f t="shared" si="165"/>
        <v>56</v>
      </c>
      <c r="M1326">
        <v>4</v>
      </c>
      <c r="N1326" s="3">
        <f t="shared" si="166"/>
        <v>0.05</v>
      </c>
      <c r="O1326" s="4">
        <f>IF(AR1326&gt;0.05,1,0.05)</f>
        <v>0.05</v>
      </c>
      <c r="W1326" s="3">
        <f t="shared" si="167"/>
        <v>5.0020839411324403</v>
      </c>
      <c r="Y1326">
        <f>(1-EXP(-W1326*A1326))/W1326</f>
        <v>0.19991666715483608</v>
      </c>
      <c r="Z1326">
        <f>A1326-Y1326</f>
        <v>3.1622949109146936</v>
      </c>
      <c r="AH1326" s="3">
        <v>0.199916667154836</v>
      </c>
      <c r="AI1326" s="3">
        <v>3.1622949109146901</v>
      </c>
      <c r="AR1326">
        <v>0.05</v>
      </c>
      <c r="AS1326" s="4">
        <f>0.5/SIN(O1326)*0.5</f>
        <v>5.0020839411324403</v>
      </c>
      <c r="AU1326" s="4">
        <f t="shared" si="168"/>
        <v>0.19991666715483608</v>
      </c>
      <c r="AV1326" s="4">
        <f t="shared" si="169"/>
        <v>3.1622949109146936</v>
      </c>
    </row>
    <row r="1327" spans="1:48" x14ac:dyDescent="0.3">
      <c r="A1327">
        <v>3.3622115780695299</v>
      </c>
      <c r="E1327" cm="1">
        <f t="array" ref="E1327">INDEX($C$2:$C$104,L1327)</f>
        <v>-0.32904771477817352</v>
      </c>
      <c r="G1327">
        <f>PI()/12*(M1327-12)</f>
        <v>-1.8325957145940459</v>
      </c>
      <c r="H1327">
        <f t="shared" si="162"/>
        <v>-0.19447169784971619</v>
      </c>
      <c r="I1327">
        <f t="shared" si="163"/>
        <v>0.75578911098543611</v>
      </c>
      <c r="J1327">
        <f t="shared" si="164"/>
        <v>1.971519485665429</v>
      </c>
      <c r="L1327">
        <f t="shared" si="165"/>
        <v>56</v>
      </c>
      <c r="M1327">
        <v>5</v>
      </c>
      <c r="N1327" s="3">
        <f t="shared" si="166"/>
        <v>0.05</v>
      </c>
      <c r="O1327" s="4">
        <f>IF(AR1327&gt;0.05,1,0.05)</f>
        <v>0.05</v>
      </c>
      <c r="W1327" s="3">
        <f t="shared" si="167"/>
        <v>5.0020839411324403</v>
      </c>
      <c r="Y1327">
        <f>(1-EXP(-W1327*A1327))/W1327</f>
        <v>0.19991666715483608</v>
      </c>
      <c r="Z1327">
        <f>A1327-Y1327</f>
        <v>3.1622949109146936</v>
      </c>
      <c r="AH1327" s="3">
        <v>0.199916667154836</v>
      </c>
      <c r="AI1327" s="3">
        <v>3.1622949109146901</v>
      </c>
      <c r="AR1327">
        <v>0.05</v>
      </c>
      <c r="AS1327" s="4">
        <f>0.5/SIN(O1327)*0.5</f>
        <v>5.0020839411324403</v>
      </c>
      <c r="AU1327" s="4">
        <f t="shared" si="168"/>
        <v>0.19991666715483608</v>
      </c>
      <c r="AV1327" s="4">
        <f t="shared" si="169"/>
        <v>3.1622949109146936</v>
      </c>
    </row>
    <row r="1328" spans="1:48" x14ac:dyDescent="0.3">
      <c r="A1328">
        <v>3.3622115780695299</v>
      </c>
      <c r="E1328" cm="1">
        <f t="array" ref="E1328">INDEX($C$2:$C$104,L1328)</f>
        <v>-0.32904771477817352</v>
      </c>
      <c r="G1328">
        <f>PI()/12*(M1328-12)</f>
        <v>-1.5707963267948966</v>
      </c>
      <c r="H1328">
        <f t="shared" si="162"/>
        <v>-0.19447169784971619</v>
      </c>
      <c r="I1328">
        <f t="shared" si="163"/>
        <v>0.75578911098543611</v>
      </c>
      <c r="J1328">
        <f t="shared" si="164"/>
        <v>1.7665151634345717</v>
      </c>
      <c r="L1328">
        <f t="shared" si="165"/>
        <v>56</v>
      </c>
      <c r="M1328">
        <v>6</v>
      </c>
      <c r="N1328" s="3">
        <f t="shared" si="166"/>
        <v>0.05</v>
      </c>
      <c r="O1328" s="4">
        <f>IF(AR1328&gt;0.05,1,0.05)</f>
        <v>0.05</v>
      </c>
      <c r="W1328" s="3">
        <f t="shared" si="167"/>
        <v>5.0020839411324403</v>
      </c>
      <c r="Y1328">
        <f>(1-EXP(-W1328*A1328))/W1328</f>
        <v>0.19991666715483608</v>
      </c>
      <c r="Z1328">
        <f>A1328-Y1328</f>
        <v>3.1622949109146936</v>
      </c>
      <c r="AH1328" s="3">
        <v>0.199916667154836</v>
      </c>
      <c r="AI1328" s="3">
        <v>3.1622949109146901</v>
      </c>
      <c r="AR1328">
        <v>0.05</v>
      </c>
      <c r="AS1328" s="4">
        <f>0.5/SIN(O1328)*0.5</f>
        <v>5.0020839411324403</v>
      </c>
      <c r="AU1328" s="4">
        <f t="shared" si="168"/>
        <v>0.19991666715483608</v>
      </c>
      <c r="AV1328" s="4">
        <f t="shared" si="169"/>
        <v>3.1622949109146936</v>
      </c>
    </row>
    <row r="1329" spans="1:48" x14ac:dyDescent="0.3">
      <c r="A1329">
        <v>3.3622115780695299</v>
      </c>
      <c r="E1329" cm="1">
        <f t="array" ref="E1329">INDEX($C$2:$C$104,L1329)</f>
        <v>-0.32904771477817352</v>
      </c>
      <c r="G1329">
        <f>PI()/12*(M1329-12)</f>
        <v>-1.308996938995747</v>
      </c>
      <c r="H1329">
        <f t="shared" si="162"/>
        <v>-0.19447169784971619</v>
      </c>
      <c r="I1329">
        <f t="shared" si="163"/>
        <v>0.75578911098543611</v>
      </c>
      <c r="J1329">
        <f t="shared" si="164"/>
        <v>1.5696554083929577</v>
      </c>
      <c r="L1329">
        <f t="shared" si="165"/>
        <v>56</v>
      </c>
      <c r="M1329">
        <v>7</v>
      </c>
      <c r="N1329" s="3">
        <f t="shared" si="166"/>
        <v>0.05</v>
      </c>
      <c r="O1329" s="4">
        <f>IF(AR1329&gt;0.05,1,0.05)</f>
        <v>0.05</v>
      </c>
      <c r="W1329" s="3">
        <f t="shared" si="167"/>
        <v>5.0020839411324403</v>
      </c>
      <c r="Y1329">
        <f>(1-EXP(-W1329*A1329))/W1329</f>
        <v>0.19991666715483608</v>
      </c>
      <c r="Z1329">
        <f>A1329-Y1329</f>
        <v>3.1622949109146936</v>
      </c>
      <c r="AH1329" s="3">
        <v>0.199916667154836</v>
      </c>
      <c r="AI1329" s="3">
        <v>3.1622949109146901</v>
      </c>
      <c r="AR1329">
        <v>0.05</v>
      </c>
      <c r="AS1329" s="4">
        <f>0.5/SIN(O1329)*0.5</f>
        <v>5.0020839411324403</v>
      </c>
      <c r="AU1329" s="4">
        <f t="shared" si="168"/>
        <v>0.19991666715483608</v>
      </c>
      <c r="AV1329" s="4">
        <f t="shared" si="169"/>
        <v>3.1622949109146936</v>
      </c>
    </row>
    <row r="1330" spans="1:48" x14ac:dyDescent="0.3">
      <c r="A1330">
        <v>3.3622115780695299</v>
      </c>
      <c r="E1330" cm="1">
        <f t="array" ref="E1330">INDEX($C$2:$C$104,L1330)</f>
        <v>-0.32904771477817352</v>
      </c>
      <c r="G1330">
        <f>PI()/12*(M1330-12)</f>
        <v>-1.0471975511965976</v>
      </c>
      <c r="H1330">
        <f t="shared" si="162"/>
        <v>-0.19447169784971619</v>
      </c>
      <c r="I1330">
        <f t="shared" si="163"/>
        <v>0.75578911098543611</v>
      </c>
      <c r="J1330">
        <f t="shared" si="164"/>
        <v>1.3863290671494524</v>
      </c>
      <c r="L1330">
        <f t="shared" si="165"/>
        <v>56</v>
      </c>
      <c r="M1330">
        <v>8</v>
      </c>
      <c r="N1330" s="3">
        <f t="shared" si="166"/>
        <v>0.18446725964544419</v>
      </c>
      <c r="O1330" s="4">
        <f>IF(AR1330&gt;0.05,1,0.05)</f>
        <v>1</v>
      </c>
      <c r="W1330" s="3">
        <f t="shared" si="167"/>
        <v>1.362970805343017</v>
      </c>
      <c r="Y1330">
        <f>(1-EXP(-W1330*A1330))/W1330</f>
        <v>0.72618700949642923</v>
      </c>
      <c r="Z1330">
        <f>A1330-Y1330</f>
        <v>2.6360245685731005</v>
      </c>
      <c r="AH1330" s="3">
        <v>0.726187009496429</v>
      </c>
      <c r="AI1330" s="3">
        <v>2.6360245685731001</v>
      </c>
      <c r="AR1330">
        <v>0.18446725964544419</v>
      </c>
      <c r="AS1330" s="4">
        <f>0.5/SIN(O1330)*0.5</f>
        <v>0.29709877644453031</v>
      </c>
      <c r="AU1330" s="4">
        <f t="shared" si="168"/>
        <v>2.1262927131795126</v>
      </c>
      <c r="AV1330" s="4">
        <f t="shared" si="169"/>
        <v>1.2359188648900172</v>
      </c>
    </row>
    <row r="1331" spans="1:48" x14ac:dyDescent="0.3">
      <c r="A1331">
        <v>3.3622115780695299</v>
      </c>
      <c r="E1331" cm="1">
        <f t="array" ref="E1331">INDEX($C$2:$C$104,L1331)</f>
        <v>-0.32904771477817352</v>
      </c>
      <c r="G1331">
        <f>PI()/12*(M1331-12)</f>
        <v>-0.78539816339744828</v>
      </c>
      <c r="H1331">
        <f t="shared" si="162"/>
        <v>-0.19447169784971619</v>
      </c>
      <c r="I1331">
        <f t="shared" si="163"/>
        <v>0.75578911098543611</v>
      </c>
      <c r="J1331">
        <f t="shared" si="164"/>
        <v>1.2239305676978398</v>
      </c>
      <c r="L1331">
        <f t="shared" si="165"/>
        <v>56</v>
      </c>
      <c r="M1331">
        <v>9</v>
      </c>
      <c r="N1331" s="3">
        <f t="shared" si="166"/>
        <v>0.34686575909705675</v>
      </c>
      <c r="O1331" s="4">
        <f>IF(AR1331&gt;0.05,1,0.05)</f>
        <v>1</v>
      </c>
      <c r="W1331" s="3">
        <f t="shared" si="167"/>
        <v>0.73539813825365119</v>
      </c>
      <c r="Y1331">
        <f>(1-EXP(-W1331*A1331))/W1331</f>
        <v>1.2450830407836226</v>
      </c>
      <c r="Z1331">
        <f>A1331-Y1331</f>
        <v>2.1171285372859074</v>
      </c>
      <c r="AH1331" s="3">
        <v>1.24508304078362</v>
      </c>
      <c r="AI1331" s="3">
        <v>2.1171285372858999</v>
      </c>
      <c r="AR1331">
        <v>0.34686575909705675</v>
      </c>
      <c r="AS1331" s="4">
        <f>0.5/SIN(O1331)*0.5</f>
        <v>0.29709877644453031</v>
      </c>
      <c r="AU1331" s="4">
        <f t="shared" si="168"/>
        <v>2.1262927131795126</v>
      </c>
      <c r="AV1331" s="4">
        <f t="shared" si="169"/>
        <v>1.2359188648900172</v>
      </c>
    </row>
    <row r="1332" spans="1:48" x14ac:dyDescent="0.3">
      <c r="A1332">
        <v>3.3622115780695299</v>
      </c>
      <c r="E1332" cm="1">
        <f t="array" ref="E1332">INDEX($C$2:$C$104,L1332)</f>
        <v>-0.32904771477817352</v>
      </c>
      <c r="G1332">
        <f>PI()/12*(M1332-12)</f>
        <v>-0.52359877559829882</v>
      </c>
      <c r="H1332">
        <f t="shared" si="162"/>
        <v>-0.19447169784971619</v>
      </c>
      <c r="I1332">
        <f t="shared" si="163"/>
        <v>0.75578911098543611</v>
      </c>
      <c r="J1332">
        <f t="shared" si="164"/>
        <v>1.092732571060467</v>
      </c>
      <c r="L1332">
        <f t="shared" si="165"/>
        <v>56</v>
      </c>
      <c r="M1332">
        <v>10</v>
      </c>
      <c r="N1332" s="3">
        <f t="shared" si="166"/>
        <v>0.47806375573442961</v>
      </c>
      <c r="O1332" s="4">
        <f>IF(AR1332&gt;0.05,1,0.05)</f>
        <v>1</v>
      </c>
      <c r="W1332" s="3">
        <f t="shared" si="167"/>
        <v>0.54340635147314353</v>
      </c>
      <c r="Y1332">
        <f>(1-EXP(-W1332*A1332))/W1332</f>
        <v>1.5441704884953602</v>
      </c>
      <c r="Z1332">
        <f>A1332-Y1332</f>
        <v>1.8180410895741697</v>
      </c>
      <c r="AH1332" s="3">
        <v>1.54417048849536</v>
      </c>
      <c r="AI1332" s="3">
        <v>1.8180410895741701</v>
      </c>
      <c r="AR1332">
        <v>0.47806375573442961</v>
      </c>
      <c r="AS1332" s="4">
        <f>0.5/SIN(O1332)*0.5</f>
        <v>0.29709877644453031</v>
      </c>
      <c r="AU1332" s="4">
        <f t="shared" si="168"/>
        <v>2.1262927131795126</v>
      </c>
      <c r="AV1332" s="4">
        <f t="shared" si="169"/>
        <v>1.2359188648900172</v>
      </c>
    </row>
    <row r="1333" spans="1:48" x14ac:dyDescent="0.3">
      <c r="A1333">
        <v>3.3622115780695299</v>
      </c>
      <c r="E1333" cm="1">
        <f t="array" ref="E1333">INDEX($C$2:$C$104,L1333)</f>
        <v>-0.32904771477817352</v>
      </c>
      <c r="G1333">
        <f>PI()/12*(M1333-12)</f>
        <v>-0.26179938779914941</v>
      </c>
      <c r="H1333">
        <f t="shared" si="162"/>
        <v>-0.19447169784971619</v>
      </c>
      <c r="I1333">
        <f t="shared" si="163"/>
        <v>0.75578911098543611</v>
      </c>
      <c r="J1333">
        <f t="shared" si="164"/>
        <v>1.0056202458380463</v>
      </c>
      <c r="L1333">
        <f t="shared" si="165"/>
        <v>56</v>
      </c>
      <c r="M1333">
        <v>11</v>
      </c>
      <c r="N1333" s="3">
        <f t="shared" si="166"/>
        <v>0.56517608095685024</v>
      </c>
      <c r="O1333" s="4">
        <f>IF(AR1333&gt;0.05,1,0.05)</f>
        <v>1</v>
      </c>
      <c r="W1333" s="3">
        <f t="shared" si="167"/>
        <v>0.46679716252034986</v>
      </c>
      <c r="Y1333">
        <f>(1-EXP(-W1333*A1333))/W1333</f>
        <v>1.6963357099401446</v>
      </c>
      <c r="Z1333">
        <f>A1333-Y1333</f>
        <v>1.6658758681293853</v>
      </c>
      <c r="AH1333" s="3">
        <v>1.6963357099401399</v>
      </c>
      <c r="AI1333" s="3">
        <v>1.6658758681293799</v>
      </c>
      <c r="AR1333">
        <v>0.56517608095685024</v>
      </c>
      <c r="AS1333" s="4">
        <f>0.5/SIN(O1333)*0.5</f>
        <v>0.29709877644453031</v>
      </c>
      <c r="AU1333" s="4">
        <f t="shared" si="168"/>
        <v>2.1262927131795126</v>
      </c>
      <c r="AV1333" s="4">
        <f t="shared" si="169"/>
        <v>1.2359188648900172</v>
      </c>
    </row>
    <row r="1334" spans="1:48" x14ac:dyDescent="0.3">
      <c r="A1334">
        <v>3.3622115780695299</v>
      </c>
      <c r="E1334" cm="1">
        <f t="array" ref="E1334">INDEX($C$2:$C$104,L1334)</f>
        <v>-0.32904771477817352</v>
      </c>
      <c r="G1334">
        <f>PI()/12*(M1334-12)</f>
        <v>0</v>
      </c>
      <c r="H1334">
        <f t="shared" si="162"/>
        <v>-0.19447169784971619</v>
      </c>
      <c r="I1334">
        <f t="shared" si="163"/>
        <v>0.75578911098543611</v>
      </c>
      <c r="J1334">
        <f t="shared" si="164"/>
        <v>0.97481953801607546</v>
      </c>
      <c r="L1334">
        <f t="shared" si="165"/>
        <v>56</v>
      </c>
      <c r="M1334">
        <v>12</v>
      </c>
      <c r="N1334" s="3">
        <f t="shared" si="166"/>
        <v>0.5959767887788211</v>
      </c>
      <c r="O1334" s="4">
        <f>IF(AR1334&gt;0.05,1,0.05)</f>
        <v>1</v>
      </c>
      <c r="W1334" s="3">
        <f t="shared" si="167"/>
        <v>0.44538080264321489</v>
      </c>
      <c r="Y1334">
        <f>(1-EXP(-W1334*A1334))/W1334</f>
        <v>1.7430104058028575</v>
      </c>
      <c r="Z1334">
        <f>A1334-Y1334</f>
        <v>1.6192011722666724</v>
      </c>
      <c r="AH1334" s="3">
        <v>1.7430104058028499</v>
      </c>
      <c r="AI1334" s="3">
        <v>1.6192011722666699</v>
      </c>
      <c r="AR1334">
        <v>0.5959767887788211</v>
      </c>
      <c r="AS1334" s="4">
        <f>0.5/SIN(O1334)*0.5</f>
        <v>0.29709877644453031</v>
      </c>
      <c r="AU1334" s="4">
        <f t="shared" si="168"/>
        <v>2.1262927131795126</v>
      </c>
      <c r="AV1334" s="4">
        <f t="shared" si="169"/>
        <v>1.2359188648900172</v>
      </c>
    </row>
    <row r="1335" spans="1:48" x14ac:dyDescent="0.3">
      <c r="A1335">
        <v>3.3622115780695299</v>
      </c>
      <c r="E1335" cm="1">
        <f t="array" ref="E1335">INDEX($C$2:$C$104,L1335)</f>
        <v>-0.32904771477817352</v>
      </c>
      <c r="G1335">
        <f>PI()/12*(M1335-12)</f>
        <v>0.26179938779914941</v>
      </c>
      <c r="H1335">
        <f t="shared" si="162"/>
        <v>-0.19447169784971619</v>
      </c>
      <c r="I1335">
        <f t="shared" si="163"/>
        <v>0.75578911098543611</v>
      </c>
      <c r="J1335">
        <f t="shared" si="164"/>
        <v>1.0056202458380463</v>
      </c>
      <c r="L1335">
        <f t="shared" si="165"/>
        <v>56</v>
      </c>
      <c r="M1335">
        <v>13</v>
      </c>
      <c r="N1335" s="3">
        <f t="shared" si="166"/>
        <v>0.56517608095685024</v>
      </c>
      <c r="O1335" s="4">
        <f>IF(AR1335&gt;0.05,1,0.05)</f>
        <v>1</v>
      </c>
      <c r="W1335" s="3">
        <f t="shared" si="167"/>
        <v>0.46679716252034986</v>
      </c>
      <c r="Y1335">
        <f>(1-EXP(-W1335*A1335))/W1335</f>
        <v>1.6963357099401446</v>
      </c>
      <c r="Z1335">
        <f>A1335-Y1335</f>
        <v>1.6658758681293853</v>
      </c>
      <c r="AH1335" s="3">
        <v>1.6963357099401399</v>
      </c>
      <c r="AI1335" s="3">
        <v>1.6658758681293799</v>
      </c>
      <c r="AR1335">
        <v>0.56517608095685024</v>
      </c>
      <c r="AS1335" s="4">
        <f>0.5/SIN(O1335)*0.5</f>
        <v>0.29709877644453031</v>
      </c>
      <c r="AU1335" s="4">
        <f t="shared" si="168"/>
        <v>2.1262927131795126</v>
      </c>
      <c r="AV1335" s="4">
        <f t="shared" si="169"/>
        <v>1.2359188648900172</v>
      </c>
    </row>
    <row r="1336" spans="1:48" x14ac:dyDescent="0.3">
      <c r="A1336">
        <v>3.3622115780695299</v>
      </c>
      <c r="E1336" cm="1">
        <f t="array" ref="E1336">INDEX($C$2:$C$104,L1336)</f>
        <v>-0.32904771477817352</v>
      </c>
      <c r="G1336">
        <f>PI()/12*(M1336-12)</f>
        <v>0.52359877559829882</v>
      </c>
      <c r="H1336">
        <f t="shared" si="162"/>
        <v>-0.19447169784971619</v>
      </c>
      <c r="I1336">
        <f t="shared" si="163"/>
        <v>0.75578911098543611</v>
      </c>
      <c r="J1336">
        <f t="shared" si="164"/>
        <v>1.092732571060467</v>
      </c>
      <c r="L1336">
        <f t="shared" si="165"/>
        <v>56</v>
      </c>
      <c r="M1336">
        <v>14</v>
      </c>
      <c r="N1336" s="3">
        <f t="shared" si="166"/>
        <v>0.47806375573442961</v>
      </c>
      <c r="O1336" s="4">
        <f>IF(AR1336&gt;0.05,1,0.05)</f>
        <v>1</v>
      </c>
      <c r="W1336" s="3">
        <f t="shared" si="167"/>
        <v>0.54340635147314353</v>
      </c>
      <c r="Y1336">
        <f>(1-EXP(-W1336*A1336))/W1336</f>
        <v>1.5441704884953602</v>
      </c>
      <c r="Z1336">
        <f>A1336-Y1336</f>
        <v>1.8180410895741697</v>
      </c>
      <c r="AH1336" s="3">
        <v>1.54417048849536</v>
      </c>
      <c r="AI1336" s="3">
        <v>1.8180410895741701</v>
      </c>
      <c r="AR1336">
        <v>0.47806375573442961</v>
      </c>
      <c r="AS1336" s="4">
        <f>0.5/SIN(O1336)*0.5</f>
        <v>0.29709877644453031</v>
      </c>
      <c r="AU1336" s="4">
        <f t="shared" si="168"/>
        <v>2.1262927131795126</v>
      </c>
      <c r="AV1336" s="4">
        <f t="shared" si="169"/>
        <v>1.2359188648900172</v>
      </c>
    </row>
    <row r="1337" spans="1:48" x14ac:dyDescent="0.3">
      <c r="A1337">
        <v>3.3622115780695299</v>
      </c>
      <c r="E1337" cm="1">
        <f t="array" ref="E1337">INDEX($C$2:$C$104,L1337)</f>
        <v>-0.32904771477817352</v>
      </c>
      <c r="G1337">
        <f>PI()/12*(M1337-12)</f>
        <v>0.78539816339744828</v>
      </c>
      <c r="H1337">
        <f t="shared" si="162"/>
        <v>-0.19447169784971619</v>
      </c>
      <c r="I1337">
        <f t="shared" si="163"/>
        <v>0.75578911098543611</v>
      </c>
      <c r="J1337">
        <f t="shared" si="164"/>
        <v>1.2239305676978398</v>
      </c>
      <c r="L1337">
        <f t="shared" si="165"/>
        <v>56</v>
      </c>
      <c r="M1337">
        <v>15</v>
      </c>
      <c r="N1337" s="3">
        <f t="shared" si="166"/>
        <v>0.34686575909705675</v>
      </c>
      <c r="O1337" s="4">
        <f>IF(AR1337&gt;0.05,1,0.05)</f>
        <v>1</v>
      </c>
      <c r="W1337" s="3">
        <f t="shared" si="167"/>
        <v>0.73539813825365119</v>
      </c>
      <c r="Y1337">
        <f>(1-EXP(-W1337*A1337))/W1337</f>
        <v>1.2450830407836226</v>
      </c>
      <c r="Z1337">
        <f>A1337-Y1337</f>
        <v>2.1171285372859074</v>
      </c>
      <c r="AH1337" s="3">
        <v>1.24508304078362</v>
      </c>
      <c r="AI1337" s="3">
        <v>2.1171285372858999</v>
      </c>
      <c r="AR1337">
        <v>0.34686575909705675</v>
      </c>
      <c r="AS1337" s="4">
        <f>0.5/SIN(O1337)*0.5</f>
        <v>0.29709877644453031</v>
      </c>
      <c r="AU1337" s="4">
        <f t="shared" si="168"/>
        <v>2.1262927131795126</v>
      </c>
      <c r="AV1337" s="4">
        <f t="shared" si="169"/>
        <v>1.2359188648900172</v>
      </c>
    </row>
    <row r="1338" spans="1:48" x14ac:dyDescent="0.3">
      <c r="A1338">
        <v>3.3622115780695299</v>
      </c>
      <c r="E1338" cm="1">
        <f t="array" ref="E1338">INDEX($C$2:$C$104,L1338)</f>
        <v>-0.32904771477817352</v>
      </c>
      <c r="G1338">
        <f>PI()/12*(M1338-12)</f>
        <v>1.0471975511965976</v>
      </c>
      <c r="H1338">
        <f t="shared" si="162"/>
        <v>-0.19447169784971619</v>
      </c>
      <c r="I1338">
        <f t="shared" si="163"/>
        <v>0.75578911098543611</v>
      </c>
      <c r="J1338">
        <f t="shared" si="164"/>
        <v>1.3863290671494524</v>
      </c>
      <c r="L1338">
        <f t="shared" si="165"/>
        <v>56</v>
      </c>
      <c r="M1338">
        <v>16</v>
      </c>
      <c r="N1338" s="3">
        <f t="shared" si="166"/>
        <v>0.18446725964544419</v>
      </c>
      <c r="O1338" s="4">
        <f>IF(AR1338&gt;0.05,1,0.05)</f>
        <v>1</v>
      </c>
      <c r="W1338" s="3">
        <f t="shared" si="167"/>
        <v>1.362970805343017</v>
      </c>
      <c r="Y1338">
        <f>(1-EXP(-W1338*A1338))/W1338</f>
        <v>0.72618700949642923</v>
      </c>
      <c r="Z1338">
        <f>A1338-Y1338</f>
        <v>2.6360245685731005</v>
      </c>
      <c r="AH1338" s="3">
        <v>0.726187009496429</v>
      </c>
      <c r="AI1338" s="3">
        <v>2.6360245685731001</v>
      </c>
      <c r="AR1338">
        <v>0.18446725964544419</v>
      </c>
      <c r="AS1338" s="4">
        <f>0.5/SIN(O1338)*0.5</f>
        <v>0.29709877644453031</v>
      </c>
      <c r="AU1338" s="4">
        <f t="shared" si="168"/>
        <v>2.1262927131795126</v>
      </c>
      <c r="AV1338" s="4">
        <f t="shared" si="169"/>
        <v>1.2359188648900172</v>
      </c>
    </row>
    <row r="1339" spans="1:48" x14ac:dyDescent="0.3">
      <c r="A1339">
        <v>3.3622115780695299</v>
      </c>
      <c r="E1339" cm="1">
        <f t="array" ref="E1339">INDEX($C$2:$C$104,L1339)</f>
        <v>-0.32904771477817352</v>
      </c>
      <c r="G1339">
        <f>PI()/12*(M1339-12)</f>
        <v>1.308996938995747</v>
      </c>
      <c r="H1339">
        <f t="shared" si="162"/>
        <v>-0.19447169784971619</v>
      </c>
      <c r="I1339">
        <f t="shared" si="163"/>
        <v>0.75578911098543611</v>
      </c>
      <c r="J1339">
        <f t="shared" si="164"/>
        <v>1.5696554083929577</v>
      </c>
      <c r="L1339">
        <f t="shared" si="165"/>
        <v>56</v>
      </c>
      <c r="M1339">
        <v>17</v>
      </c>
      <c r="N1339" s="3">
        <f t="shared" si="166"/>
        <v>0.05</v>
      </c>
      <c r="O1339" s="4">
        <f>IF(AR1339&gt;0.05,1,0.05)</f>
        <v>0.05</v>
      </c>
      <c r="W1339" s="3">
        <f t="shared" si="167"/>
        <v>5.0020839411324403</v>
      </c>
      <c r="Y1339">
        <f>(1-EXP(-W1339*A1339))/W1339</f>
        <v>0.19991666715483608</v>
      </c>
      <c r="Z1339">
        <f>A1339-Y1339</f>
        <v>3.1622949109146936</v>
      </c>
      <c r="AH1339" s="3">
        <v>0.199916667154836</v>
      </c>
      <c r="AI1339" s="3">
        <v>3.1622949109146901</v>
      </c>
      <c r="AR1339">
        <v>0.05</v>
      </c>
      <c r="AS1339" s="4">
        <f>0.5/SIN(O1339)*0.5</f>
        <v>5.0020839411324403</v>
      </c>
      <c r="AU1339" s="4">
        <f t="shared" si="168"/>
        <v>0.19991666715483608</v>
      </c>
      <c r="AV1339" s="4">
        <f t="shared" si="169"/>
        <v>3.1622949109146936</v>
      </c>
    </row>
    <row r="1340" spans="1:48" x14ac:dyDescent="0.3">
      <c r="A1340">
        <v>3.3622115780695299</v>
      </c>
      <c r="E1340" cm="1">
        <f t="array" ref="E1340">INDEX($C$2:$C$104,L1340)</f>
        <v>-0.32904771477817352</v>
      </c>
      <c r="G1340">
        <f>PI()/12*(M1340-12)</f>
        <v>1.5707963267948966</v>
      </c>
      <c r="H1340">
        <f t="shared" si="162"/>
        <v>-0.19447169784971619</v>
      </c>
      <c r="I1340">
        <f t="shared" si="163"/>
        <v>0.75578911098543611</v>
      </c>
      <c r="J1340">
        <f t="shared" si="164"/>
        <v>1.7665151634345717</v>
      </c>
      <c r="L1340">
        <f t="shared" si="165"/>
        <v>56</v>
      </c>
      <c r="M1340">
        <v>18</v>
      </c>
      <c r="N1340" s="3">
        <f t="shared" si="166"/>
        <v>0.05</v>
      </c>
      <c r="O1340" s="4">
        <f>IF(AR1340&gt;0.05,1,0.05)</f>
        <v>0.05</v>
      </c>
      <c r="W1340" s="3">
        <f t="shared" si="167"/>
        <v>5.0020839411324403</v>
      </c>
      <c r="Y1340">
        <f>(1-EXP(-W1340*A1340))/W1340</f>
        <v>0.19991666715483608</v>
      </c>
      <c r="Z1340">
        <f>A1340-Y1340</f>
        <v>3.1622949109146936</v>
      </c>
      <c r="AH1340" s="3">
        <v>0.199916667154836</v>
      </c>
      <c r="AI1340" s="3">
        <v>3.1622949109146901</v>
      </c>
      <c r="AR1340">
        <v>0.05</v>
      </c>
      <c r="AS1340" s="4">
        <f>0.5/SIN(O1340)*0.5</f>
        <v>5.0020839411324403</v>
      </c>
      <c r="AU1340" s="4">
        <f t="shared" si="168"/>
        <v>0.19991666715483608</v>
      </c>
      <c r="AV1340" s="4">
        <f t="shared" si="169"/>
        <v>3.1622949109146936</v>
      </c>
    </row>
    <row r="1341" spans="1:48" x14ac:dyDescent="0.3">
      <c r="A1341">
        <v>3.3622115780695299</v>
      </c>
      <c r="E1341" cm="1">
        <f t="array" ref="E1341">INDEX($C$2:$C$104,L1341)</f>
        <v>-0.32904771477817352</v>
      </c>
      <c r="G1341">
        <f>PI()/12*(M1341-12)</f>
        <v>1.8325957145940459</v>
      </c>
      <c r="H1341">
        <f t="shared" si="162"/>
        <v>-0.19447169784971619</v>
      </c>
      <c r="I1341">
        <f t="shared" si="163"/>
        <v>0.75578911098543611</v>
      </c>
      <c r="J1341">
        <f t="shared" si="164"/>
        <v>1.971519485665429</v>
      </c>
      <c r="L1341">
        <f t="shared" si="165"/>
        <v>56</v>
      </c>
      <c r="M1341">
        <v>19</v>
      </c>
      <c r="N1341" s="3">
        <f t="shared" si="166"/>
        <v>0.05</v>
      </c>
      <c r="O1341" s="4">
        <f>IF(AR1341&gt;0.05,1,0.05)</f>
        <v>0.05</v>
      </c>
      <c r="W1341" s="3">
        <f t="shared" si="167"/>
        <v>5.0020839411324403</v>
      </c>
      <c r="Y1341">
        <f>(1-EXP(-W1341*A1341))/W1341</f>
        <v>0.19991666715483608</v>
      </c>
      <c r="Z1341">
        <f>A1341-Y1341</f>
        <v>3.1622949109146936</v>
      </c>
      <c r="AH1341" s="3">
        <v>0.199916667154836</v>
      </c>
      <c r="AI1341" s="3">
        <v>3.1622949109146901</v>
      </c>
      <c r="AR1341">
        <v>0.05</v>
      </c>
      <c r="AS1341" s="4">
        <f>0.5/SIN(O1341)*0.5</f>
        <v>5.0020839411324403</v>
      </c>
      <c r="AU1341" s="4">
        <f t="shared" si="168"/>
        <v>0.19991666715483608</v>
      </c>
      <c r="AV1341" s="4">
        <f t="shared" si="169"/>
        <v>3.1622949109146936</v>
      </c>
    </row>
    <row r="1342" spans="1:48" x14ac:dyDescent="0.3">
      <c r="A1342">
        <v>3.3622115780695299</v>
      </c>
      <c r="E1342" cm="1">
        <f t="array" ref="E1342">INDEX($C$2:$C$104,L1342)</f>
        <v>-0.32904771477817352</v>
      </c>
      <c r="G1342">
        <f>PI()/12*(M1342-12)</f>
        <v>2.0943951023931953</v>
      </c>
      <c r="H1342">
        <f t="shared" si="162"/>
        <v>-0.19447169784971619</v>
      </c>
      <c r="I1342">
        <f t="shared" si="163"/>
        <v>0.75578911098543611</v>
      </c>
      <c r="J1342">
        <f t="shared" si="164"/>
        <v>2.1801849671372091</v>
      </c>
      <c r="L1342">
        <f t="shared" si="165"/>
        <v>56</v>
      </c>
      <c r="M1342">
        <v>20</v>
      </c>
      <c r="N1342" s="3">
        <f t="shared" si="166"/>
        <v>0.05</v>
      </c>
      <c r="O1342" s="4">
        <f>IF(AR1342&gt;0.05,1,0.05)</f>
        <v>0.05</v>
      </c>
      <c r="W1342" s="3">
        <f t="shared" si="167"/>
        <v>5.0020839411324403</v>
      </c>
      <c r="Y1342">
        <f>(1-EXP(-W1342*A1342))/W1342</f>
        <v>0.19991666715483608</v>
      </c>
      <c r="Z1342">
        <f>A1342-Y1342</f>
        <v>3.1622949109146936</v>
      </c>
      <c r="AH1342" s="3">
        <v>0.199916667154836</v>
      </c>
      <c r="AI1342" s="3">
        <v>3.1622949109146901</v>
      </c>
      <c r="AR1342">
        <v>0.05</v>
      </c>
      <c r="AS1342" s="4">
        <f>0.5/SIN(O1342)*0.5</f>
        <v>5.0020839411324403</v>
      </c>
      <c r="AU1342" s="4">
        <f t="shared" si="168"/>
        <v>0.19991666715483608</v>
      </c>
      <c r="AV1342" s="4">
        <f t="shared" si="169"/>
        <v>3.1622949109146936</v>
      </c>
    </row>
    <row r="1343" spans="1:48" x14ac:dyDescent="0.3">
      <c r="A1343">
        <v>3.3622115780695299</v>
      </c>
      <c r="E1343" cm="1">
        <f t="array" ref="E1343">INDEX($C$2:$C$104,L1343)</f>
        <v>-0.32904771477817352</v>
      </c>
      <c r="G1343">
        <f>PI()/12*(M1343-12)</f>
        <v>2.3561944901923448</v>
      </c>
      <c r="H1343">
        <f t="shared" si="162"/>
        <v>-0.19447169784971619</v>
      </c>
      <c r="I1343">
        <f t="shared" si="163"/>
        <v>0.75578911098543611</v>
      </c>
      <c r="J1343">
        <f t="shared" si="164"/>
        <v>2.3875033096130327</v>
      </c>
      <c r="L1343">
        <f t="shared" si="165"/>
        <v>56</v>
      </c>
      <c r="M1343">
        <v>21</v>
      </c>
      <c r="N1343" s="3">
        <f t="shared" si="166"/>
        <v>0.05</v>
      </c>
      <c r="O1343" s="4">
        <f>IF(AR1343&gt;0.05,1,0.05)</f>
        <v>0.05</v>
      </c>
      <c r="W1343" s="3">
        <f t="shared" si="167"/>
        <v>5.0020839411324403</v>
      </c>
      <c r="Y1343">
        <f>(1-EXP(-W1343*A1343))/W1343</f>
        <v>0.19991666715483608</v>
      </c>
      <c r="Z1343">
        <f>A1343-Y1343</f>
        <v>3.1622949109146936</v>
      </c>
      <c r="AH1343" s="3">
        <v>0.199916667154836</v>
      </c>
      <c r="AI1343" s="3">
        <v>3.1622949109146901</v>
      </c>
      <c r="AR1343">
        <v>0.05</v>
      </c>
      <c r="AS1343" s="4">
        <f>0.5/SIN(O1343)*0.5</f>
        <v>5.0020839411324403</v>
      </c>
      <c r="AU1343" s="4">
        <f t="shared" si="168"/>
        <v>0.19991666715483608</v>
      </c>
      <c r="AV1343" s="4">
        <f t="shared" si="169"/>
        <v>3.1622949109146936</v>
      </c>
    </row>
    <row r="1344" spans="1:48" x14ac:dyDescent="0.3">
      <c r="A1344">
        <v>3.3622115780695299</v>
      </c>
      <c r="E1344" cm="1">
        <f t="array" ref="E1344">INDEX($C$2:$C$104,L1344)</f>
        <v>-0.32904771477817352</v>
      </c>
      <c r="G1344">
        <f>PI()/12*(M1344-12)</f>
        <v>2.617993877991494</v>
      </c>
      <c r="H1344">
        <f t="shared" si="162"/>
        <v>-0.19447169784971619</v>
      </c>
      <c r="I1344">
        <f t="shared" si="163"/>
        <v>0.75578911098543611</v>
      </c>
      <c r="J1344">
        <f t="shared" si="164"/>
        <v>2.5848942790691449</v>
      </c>
      <c r="L1344">
        <f t="shared" si="165"/>
        <v>56</v>
      </c>
      <c r="M1344">
        <v>22</v>
      </c>
      <c r="N1344" s="3">
        <f t="shared" si="166"/>
        <v>0.05</v>
      </c>
      <c r="O1344" s="4">
        <f>IF(AR1344&gt;0.05,1,0.05)</f>
        <v>0.05</v>
      </c>
      <c r="W1344" s="3">
        <f t="shared" si="167"/>
        <v>5.0020839411324403</v>
      </c>
      <c r="Y1344">
        <f>(1-EXP(-W1344*A1344))/W1344</f>
        <v>0.19991666715483608</v>
      </c>
      <c r="Z1344">
        <f>A1344-Y1344</f>
        <v>3.1622949109146936</v>
      </c>
      <c r="AH1344" s="3">
        <v>0.199916667154836</v>
      </c>
      <c r="AI1344" s="3">
        <v>3.1622949109146901</v>
      </c>
      <c r="AR1344">
        <v>0.05</v>
      </c>
      <c r="AS1344" s="4">
        <f>0.5/SIN(O1344)*0.5</f>
        <v>5.0020839411324403</v>
      </c>
      <c r="AU1344" s="4">
        <f t="shared" si="168"/>
        <v>0.19991666715483608</v>
      </c>
      <c r="AV1344" s="4">
        <f t="shared" si="169"/>
        <v>3.1622949109146936</v>
      </c>
    </row>
    <row r="1345" spans="1:48" x14ac:dyDescent="0.3">
      <c r="A1345">
        <v>3.3622115780695299</v>
      </c>
      <c r="E1345" cm="1">
        <f t="array" ref="E1345">INDEX($C$2:$C$104,L1345)</f>
        <v>-0.32904771477817352</v>
      </c>
      <c r="G1345">
        <f>PI()/12*(M1345-12)</f>
        <v>2.8797932657906435</v>
      </c>
      <c r="H1345">
        <f t="shared" si="162"/>
        <v>-0.19447169784971619</v>
      </c>
      <c r="I1345">
        <f t="shared" si="163"/>
        <v>0.75578911098543611</v>
      </c>
      <c r="J1345">
        <f t="shared" si="164"/>
        <v>2.7505388943915983</v>
      </c>
      <c r="L1345">
        <f t="shared" si="165"/>
        <v>56</v>
      </c>
      <c r="M1345">
        <v>23</v>
      </c>
      <c r="N1345" s="3">
        <f t="shared" si="166"/>
        <v>0.05</v>
      </c>
      <c r="O1345" s="4">
        <f>IF(AR1345&gt;0.05,1,0.05)</f>
        <v>0.05</v>
      </c>
      <c r="W1345" s="3">
        <f t="shared" si="167"/>
        <v>5.0020839411324403</v>
      </c>
      <c r="Y1345">
        <f>(1-EXP(-W1345*A1345))/W1345</f>
        <v>0.19991666715483608</v>
      </c>
      <c r="Z1345">
        <f>A1345-Y1345</f>
        <v>3.1622949109146936</v>
      </c>
      <c r="AH1345" s="3">
        <v>0.199916667154836</v>
      </c>
      <c r="AI1345" s="3">
        <v>3.1622949109146901</v>
      </c>
      <c r="AR1345">
        <v>0.05</v>
      </c>
      <c r="AS1345" s="4">
        <f>0.5/SIN(O1345)*0.5</f>
        <v>5.0020839411324403</v>
      </c>
      <c r="AU1345" s="4">
        <f t="shared" si="168"/>
        <v>0.19991666715483608</v>
      </c>
      <c r="AV1345" s="4">
        <f t="shared" si="169"/>
        <v>3.1622949109146936</v>
      </c>
    </row>
    <row r="1346" spans="1:48" x14ac:dyDescent="0.3">
      <c r="A1346">
        <v>3.3622115780695299</v>
      </c>
      <c r="E1346" cm="1">
        <f t="array" ref="E1346">INDEX($C$2:$C$104,L1346)</f>
        <v>-0.33318906607291343</v>
      </c>
      <c r="G1346">
        <f>PI()/12*(M1346-12)</f>
        <v>-3.1415926535897931</v>
      </c>
      <c r="H1346">
        <f t="shared" si="162"/>
        <v>-0.1968286387333362</v>
      </c>
      <c r="I1346">
        <f t="shared" si="163"/>
        <v>0.75471386331646539</v>
      </c>
      <c r="J1346">
        <f t="shared" si="164"/>
        <v>2.8290098964248047</v>
      </c>
      <c r="L1346">
        <f t="shared" si="165"/>
        <v>57</v>
      </c>
      <c r="M1346">
        <v>0</v>
      </c>
      <c r="N1346" s="3">
        <f t="shared" si="166"/>
        <v>0.05</v>
      </c>
      <c r="O1346" s="4">
        <f>IF(AR1346&gt;0.05,1,0.05)</f>
        <v>0.05</v>
      </c>
      <c r="W1346" s="3">
        <f t="shared" si="167"/>
        <v>5.0020839411324403</v>
      </c>
      <c r="Y1346">
        <f>(1-EXP(-W1346*A1346))/W1346</f>
        <v>0.19991666715483608</v>
      </c>
      <c r="Z1346">
        <f>A1346-Y1346</f>
        <v>3.1622949109146936</v>
      </c>
      <c r="AH1346" s="3">
        <v>0.199916667154836</v>
      </c>
      <c r="AI1346" s="3">
        <v>3.1622949109146901</v>
      </c>
      <c r="AR1346">
        <v>0.05</v>
      </c>
      <c r="AS1346" s="4">
        <f>0.5/SIN(O1346)*0.5</f>
        <v>5.0020839411324403</v>
      </c>
      <c r="AU1346" s="4">
        <f t="shared" si="168"/>
        <v>0.19991666715483608</v>
      </c>
      <c r="AV1346" s="4">
        <f t="shared" si="169"/>
        <v>3.1622949109146936</v>
      </c>
    </row>
    <row r="1347" spans="1:48" x14ac:dyDescent="0.3">
      <c r="A1347">
        <v>3.3622115780695299</v>
      </c>
      <c r="E1347" cm="1">
        <f t="array" ref="E1347">INDEX($C$2:$C$104,L1347)</f>
        <v>-0.33318906607291343</v>
      </c>
      <c r="G1347">
        <f>PI()/12*(M1347-12)</f>
        <v>-2.8797932657906435</v>
      </c>
      <c r="H1347">
        <f t="shared" ref="H1347:H1410" si="170">SIN(E1347)*SIN(RADIANS(37))</f>
        <v>-0.1968286387333362</v>
      </c>
      <c r="I1347">
        <f t="shared" ref="I1347:I1410" si="171">COS(E1347)*COS(RADIANS(37))</f>
        <v>0.75471386331646539</v>
      </c>
      <c r="J1347">
        <f t="shared" ref="J1347:J1410" si="172">ACOS(H1347+I1347*COS(G1347))</f>
        <v>2.7540122412661954</v>
      </c>
      <c r="L1347">
        <f t="shared" ref="L1347:L1410" si="173">INT((ROW()-2)/24) + 1</f>
        <v>57</v>
      </c>
      <c r="M1347">
        <v>1</v>
      </c>
      <c r="N1347" s="3">
        <f t="shared" ref="N1347:N1410" si="174">MAX(0.05, PI()/2-J1347)</f>
        <v>0.05</v>
      </c>
      <c r="O1347" s="4">
        <f>IF(AR1347&gt;0.05,1,0.05)</f>
        <v>0.05</v>
      </c>
      <c r="W1347" s="3">
        <f t="shared" ref="W1347:W1410" si="175">0.5/SIN(N1347)*0.5</f>
        <v>5.0020839411324403</v>
      </c>
      <c r="Y1347">
        <f>(1-EXP(-W1347*A1347))/W1347</f>
        <v>0.19991666715483608</v>
      </c>
      <c r="Z1347">
        <f>A1347-Y1347</f>
        <v>3.1622949109146936</v>
      </c>
      <c r="AH1347" s="3">
        <v>0.199916667154836</v>
      </c>
      <c r="AI1347" s="3">
        <v>3.1622949109146901</v>
      </c>
      <c r="AR1347">
        <v>0.05</v>
      </c>
      <c r="AS1347" s="4">
        <f>0.5/SIN(O1347)*0.5</f>
        <v>5.0020839411324403</v>
      </c>
      <c r="AU1347" s="4">
        <f t="shared" ref="AU1347:AU1410" si="176">(1-EXP(-AS1347*A1347))/AS1347</f>
        <v>0.19991666715483608</v>
      </c>
      <c r="AV1347" s="4">
        <f t="shared" ref="AV1347:AV1410" si="177">A1347-AU1347</f>
        <v>3.1622949109146936</v>
      </c>
    </row>
    <row r="1348" spans="1:48" x14ac:dyDescent="0.3">
      <c r="A1348">
        <v>3.3622115780695299</v>
      </c>
      <c r="E1348" cm="1">
        <f t="array" ref="E1348">INDEX($C$2:$C$104,L1348)</f>
        <v>-0.33318906607291343</v>
      </c>
      <c r="G1348">
        <f>PI()/12*(M1348-12)</f>
        <v>-2.617993877991494</v>
      </c>
      <c r="H1348">
        <f t="shared" si="170"/>
        <v>-0.1968286387333362</v>
      </c>
      <c r="I1348">
        <f t="shared" si="171"/>
        <v>0.75471386331646539</v>
      </c>
      <c r="J1348">
        <f t="shared" si="172"/>
        <v>2.5875984670776044</v>
      </c>
      <c r="L1348">
        <f t="shared" si="173"/>
        <v>57</v>
      </c>
      <c r="M1348">
        <v>2</v>
      </c>
      <c r="N1348" s="3">
        <f t="shared" si="174"/>
        <v>0.05</v>
      </c>
      <c r="O1348" s="4">
        <f>IF(AR1348&gt;0.05,1,0.05)</f>
        <v>0.05</v>
      </c>
      <c r="W1348" s="3">
        <f t="shared" si="175"/>
        <v>5.0020839411324403</v>
      </c>
      <c r="Y1348">
        <f>(1-EXP(-W1348*A1348))/W1348</f>
        <v>0.19991666715483608</v>
      </c>
      <c r="Z1348">
        <f>A1348-Y1348</f>
        <v>3.1622949109146936</v>
      </c>
      <c r="AH1348" s="3">
        <v>0.199916667154836</v>
      </c>
      <c r="AI1348" s="3">
        <v>3.1622949109146901</v>
      </c>
      <c r="AR1348">
        <v>0.05</v>
      </c>
      <c r="AS1348" s="4">
        <f>0.5/SIN(O1348)*0.5</f>
        <v>5.0020839411324403</v>
      </c>
      <c r="AU1348" s="4">
        <f t="shared" si="176"/>
        <v>0.19991666715483608</v>
      </c>
      <c r="AV1348" s="4">
        <f t="shared" si="177"/>
        <v>3.1622949109146936</v>
      </c>
    </row>
    <row r="1349" spans="1:48" x14ac:dyDescent="0.3">
      <c r="A1349">
        <v>3.3622115780695299</v>
      </c>
      <c r="E1349" cm="1">
        <f t="array" ref="E1349">INDEX($C$2:$C$104,L1349)</f>
        <v>-0.33318906607291343</v>
      </c>
      <c r="G1349">
        <f>PI()/12*(M1349-12)</f>
        <v>-2.3561944901923448</v>
      </c>
      <c r="H1349">
        <f t="shared" si="170"/>
        <v>-0.1968286387333362</v>
      </c>
      <c r="I1349">
        <f t="shared" si="171"/>
        <v>0.75471386331646539</v>
      </c>
      <c r="J1349">
        <f t="shared" si="172"/>
        <v>2.3898383310988427</v>
      </c>
      <c r="L1349">
        <f t="shared" si="173"/>
        <v>57</v>
      </c>
      <c r="M1349">
        <v>3</v>
      </c>
      <c r="N1349" s="3">
        <f t="shared" si="174"/>
        <v>0.05</v>
      </c>
      <c r="O1349" s="4">
        <f>IF(AR1349&gt;0.05,1,0.05)</f>
        <v>0.05</v>
      </c>
      <c r="W1349" s="3">
        <f t="shared" si="175"/>
        <v>5.0020839411324403</v>
      </c>
      <c r="Y1349">
        <f>(1-EXP(-W1349*A1349))/W1349</f>
        <v>0.19991666715483608</v>
      </c>
      <c r="Z1349">
        <f>A1349-Y1349</f>
        <v>3.1622949109146936</v>
      </c>
      <c r="AH1349" s="3">
        <v>0.199916667154836</v>
      </c>
      <c r="AI1349" s="3">
        <v>3.1622949109146901</v>
      </c>
      <c r="AR1349">
        <v>0.05</v>
      </c>
      <c r="AS1349" s="4">
        <f>0.5/SIN(O1349)*0.5</f>
        <v>5.0020839411324403</v>
      </c>
      <c r="AU1349" s="4">
        <f t="shared" si="176"/>
        <v>0.19991666715483608</v>
      </c>
      <c r="AV1349" s="4">
        <f t="shared" si="177"/>
        <v>3.1622949109146936</v>
      </c>
    </row>
    <row r="1350" spans="1:48" x14ac:dyDescent="0.3">
      <c r="A1350">
        <v>3.3622115780695299</v>
      </c>
      <c r="E1350" cm="1">
        <f t="array" ref="E1350">INDEX($C$2:$C$104,L1350)</f>
        <v>-0.33318906607291343</v>
      </c>
      <c r="G1350">
        <f>PI()/12*(M1350-12)</f>
        <v>-2.0943951023931953</v>
      </c>
      <c r="H1350">
        <f t="shared" si="170"/>
        <v>-0.1968286387333362</v>
      </c>
      <c r="I1350">
        <f t="shared" si="171"/>
        <v>0.75471386331646539</v>
      </c>
      <c r="J1350">
        <f t="shared" si="172"/>
        <v>2.1824053741149223</v>
      </c>
      <c r="L1350">
        <f t="shared" si="173"/>
        <v>57</v>
      </c>
      <c r="M1350">
        <v>4</v>
      </c>
      <c r="N1350" s="3">
        <f t="shared" si="174"/>
        <v>0.05</v>
      </c>
      <c r="O1350" s="4">
        <f>IF(AR1350&gt;0.05,1,0.05)</f>
        <v>0.05</v>
      </c>
      <c r="W1350" s="3">
        <f t="shared" si="175"/>
        <v>5.0020839411324403</v>
      </c>
      <c r="Y1350">
        <f>(1-EXP(-W1350*A1350))/W1350</f>
        <v>0.19991666715483608</v>
      </c>
      <c r="Z1350">
        <f>A1350-Y1350</f>
        <v>3.1622949109146936</v>
      </c>
      <c r="AH1350" s="3">
        <v>0.199916667154836</v>
      </c>
      <c r="AI1350" s="3">
        <v>3.1622949109146901</v>
      </c>
      <c r="AR1350">
        <v>0.05</v>
      </c>
      <c r="AS1350" s="4">
        <f>0.5/SIN(O1350)*0.5</f>
        <v>5.0020839411324403</v>
      </c>
      <c r="AU1350" s="4">
        <f t="shared" si="176"/>
        <v>0.19991666715483608</v>
      </c>
      <c r="AV1350" s="4">
        <f t="shared" si="177"/>
        <v>3.1622949109146936</v>
      </c>
    </row>
    <row r="1351" spans="1:48" x14ac:dyDescent="0.3">
      <c r="A1351">
        <v>3.3622115780695299</v>
      </c>
      <c r="E1351" cm="1">
        <f t="array" ref="E1351">INDEX($C$2:$C$104,L1351)</f>
        <v>-0.33318906607291343</v>
      </c>
      <c r="G1351">
        <f>PI()/12*(M1351-12)</f>
        <v>-1.8325957145940459</v>
      </c>
      <c r="H1351">
        <f t="shared" si="170"/>
        <v>-0.1968286387333362</v>
      </c>
      <c r="I1351">
        <f t="shared" si="171"/>
        <v>0.75471386331646539</v>
      </c>
      <c r="J1351">
        <f t="shared" si="172"/>
        <v>1.9737780544337358</v>
      </c>
      <c r="L1351">
        <f t="shared" si="173"/>
        <v>57</v>
      </c>
      <c r="M1351">
        <v>5</v>
      </c>
      <c r="N1351" s="3">
        <f t="shared" si="174"/>
        <v>0.05</v>
      </c>
      <c r="O1351" s="4">
        <f>IF(AR1351&gt;0.05,1,0.05)</f>
        <v>0.05</v>
      </c>
      <c r="W1351" s="3">
        <f t="shared" si="175"/>
        <v>5.0020839411324403</v>
      </c>
      <c r="Y1351">
        <f>(1-EXP(-W1351*A1351))/W1351</f>
        <v>0.19991666715483608</v>
      </c>
      <c r="Z1351">
        <f>A1351-Y1351</f>
        <v>3.1622949109146936</v>
      </c>
      <c r="AH1351" s="3">
        <v>0.199916667154836</v>
      </c>
      <c r="AI1351" s="3">
        <v>3.1622949109146901</v>
      </c>
      <c r="AR1351">
        <v>0.05</v>
      </c>
      <c r="AS1351" s="4">
        <f>0.5/SIN(O1351)*0.5</f>
        <v>5.0020839411324403</v>
      </c>
      <c r="AU1351" s="4">
        <f t="shared" si="176"/>
        <v>0.19991666715483608</v>
      </c>
      <c r="AV1351" s="4">
        <f t="shared" si="177"/>
        <v>3.1622949109146936</v>
      </c>
    </row>
    <row r="1352" spans="1:48" x14ac:dyDescent="0.3">
      <c r="A1352">
        <v>3.4177619492797802</v>
      </c>
      <c r="E1352" cm="1">
        <f t="array" ref="E1352">INDEX($C$2:$C$104,L1352)</f>
        <v>-0.33318906607291343</v>
      </c>
      <c r="G1352">
        <f>PI()/12*(M1352-12)</f>
        <v>-1.5707963267948966</v>
      </c>
      <c r="H1352">
        <f t="shared" si="170"/>
        <v>-0.1968286387333362</v>
      </c>
      <c r="I1352">
        <f t="shared" si="171"/>
        <v>0.75471386331646539</v>
      </c>
      <c r="J1352">
        <f t="shared" si="172"/>
        <v>1.7689185534602303</v>
      </c>
      <c r="L1352">
        <f t="shared" si="173"/>
        <v>57</v>
      </c>
      <c r="M1352">
        <v>6</v>
      </c>
      <c r="N1352" s="3">
        <f t="shared" si="174"/>
        <v>0.05</v>
      </c>
      <c r="O1352" s="4">
        <f>IF(AR1352&gt;0.05,1,0.05)</f>
        <v>0.05</v>
      </c>
      <c r="W1352" s="3">
        <f t="shared" si="175"/>
        <v>5.0020839411324403</v>
      </c>
      <c r="Y1352">
        <f>(1-EXP(-W1352*A1352))/W1352</f>
        <v>0.19991666956336809</v>
      </c>
      <c r="Z1352">
        <f>A1352-Y1352</f>
        <v>3.2178452797164119</v>
      </c>
      <c r="AH1352" s="3">
        <v>0.19991666956336801</v>
      </c>
      <c r="AI1352" s="3">
        <v>3.2178452797164101</v>
      </c>
      <c r="AR1352">
        <v>0.05</v>
      </c>
      <c r="AS1352" s="4">
        <f>0.5/SIN(O1352)*0.5</f>
        <v>5.0020839411324403</v>
      </c>
      <c r="AU1352" s="4">
        <f t="shared" si="176"/>
        <v>0.19991666956336809</v>
      </c>
      <c r="AV1352" s="4">
        <f t="shared" si="177"/>
        <v>3.2178452797164119</v>
      </c>
    </row>
    <row r="1353" spans="1:48" x14ac:dyDescent="0.3">
      <c r="A1353">
        <v>3.4177619492797802</v>
      </c>
      <c r="E1353" cm="1">
        <f t="array" ref="E1353">INDEX($C$2:$C$104,L1353)</f>
        <v>-0.33318906607291343</v>
      </c>
      <c r="G1353">
        <f>PI()/12*(M1353-12)</f>
        <v>-1.308996938995747</v>
      </c>
      <c r="H1353">
        <f t="shared" si="170"/>
        <v>-0.1968286387333362</v>
      </c>
      <c r="I1353">
        <f t="shared" si="171"/>
        <v>0.75471386331646539</v>
      </c>
      <c r="J1353">
        <f t="shared" si="172"/>
        <v>1.5722906446551623</v>
      </c>
      <c r="L1353">
        <f t="shared" si="173"/>
        <v>57</v>
      </c>
      <c r="M1353">
        <v>7</v>
      </c>
      <c r="N1353" s="3">
        <f t="shared" si="174"/>
        <v>0.05</v>
      </c>
      <c r="O1353" s="4">
        <f>IF(AR1353&gt;0.05,1,0.05)</f>
        <v>0.05</v>
      </c>
      <c r="W1353" s="3">
        <f t="shared" si="175"/>
        <v>5.0020839411324403</v>
      </c>
      <c r="Y1353">
        <f>(1-EXP(-W1353*A1353))/W1353</f>
        <v>0.19991666956336809</v>
      </c>
      <c r="Z1353">
        <f>A1353-Y1353</f>
        <v>3.2178452797164119</v>
      </c>
      <c r="AH1353" s="3">
        <v>0.19991666956336801</v>
      </c>
      <c r="AI1353" s="3">
        <v>3.2178452797164101</v>
      </c>
      <c r="AR1353">
        <v>0.05</v>
      </c>
      <c r="AS1353" s="4">
        <f>0.5/SIN(O1353)*0.5</f>
        <v>5.0020839411324403</v>
      </c>
      <c r="AU1353" s="4">
        <f t="shared" si="176"/>
        <v>0.19991666956336809</v>
      </c>
      <c r="AV1353" s="4">
        <f t="shared" si="177"/>
        <v>3.2178452797164119</v>
      </c>
    </row>
    <row r="1354" spans="1:48" x14ac:dyDescent="0.3">
      <c r="A1354">
        <v>3.4177619492797802</v>
      </c>
      <c r="E1354" cm="1">
        <f t="array" ref="E1354">INDEX($C$2:$C$104,L1354)</f>
        <v>-0.33318906607291343</v>
      </c>
      <c r="G1354">
        <f>PI()/12*(M1354-12)</f>
        <v>-1.0471975511965976</v>
      </c>
      <c r="H1354">
        <f t="shared" si="170"/>
        <v>-0.1968286387333362</v>
      </c>
      <c r="I1354">
        <f t="shared" si="171"/>
        <v>0.75471386331646539</v>
      </c>
      <c r="J1354">
        <f t="shared" si="172"/>
        <v>1.3892727841122128</v>
      </c>
      <c r="L1354">
        <f t="shared" si="173"/>
        <v>57</v>
      </c>
      <c r="M1354">
        <v>8</v>
      </c>
      <c r="N1354" s="3">
        <f t="shared" si="174"/>
        <v>0.18152354268268378</v>
      </c>
      <c r="O1354" s="4">
        <f>IF(AR1354&gt;0.05,1,0.05)</f>
        <v>1</v>
      </c>
      <c r="W1354" s="3">
        <f t="shared" si="175"/>
        <v>1.3848244834620196</v>
      </c>
      <c r="Y1354">
        <f>(1-EXP(-W1354*A1354))/W1354</f>
        <v>0.7157585558892422</v>
      </c>
      <c r="Z1354">
        <f>A1354-Y1354</f>
        <v>2.7020033933905379</v>
      </c>
      <c r="AH1354" s="3">
        <v>0.71575855588924198</v>
      </c>
      <c r="AI1354" s="3">
        <v>2.7020033933905401</v>
      </c>
      <c r="AR1354">
        <v>0.18152354268268378</v>
      </c>
      <c r="AS1354" s="4">
        <f>0.5/SIN(O1354)*0.5</f>
        <v>0.29709877644453031</v>
      </c>
      <c r="AU1354" s="4">
        <f t="shared" si="176"/>
        <v>2.1465829662822018</v>
      </c>
      <c r="AV1354" s="4">
        <f t="shared" si="177"/>
        <v>1.2711789829975784</v>
      </c>
    </row>
    <row r="1355" spans="1:48" x14ac:dyDescent="0.3">
      <c r="A1355">
        <v>3.4177619492797802</v>
      </c>
      <c r="E1355" cm="1">
        <f t="array" ref="E1355">INDEX($C$2:$C$104,L1355)</f>
        <v>-0.33318906607291343</v>
      </c>
      <c r="G1355">
        <f>PI()/12*(M1355-12)</f>
        <v>-0.78539816339744828</v>
      </c>
      <c r="H1355">
        <f t="shared" si="170"/>
        <v>-0.1968286387333362</v>
      </c>
      <c r="I1355">
        <f t="shared" si="171"/>
        <v>0.75471386331646539</v>
      </c>
      <c r="J1355">
        <f t="shared" si="172"/>
        <v>1.227243258408961</v>
      </c>
      <c r="L1355">
        <f t="shared" si="173"/>
        <v>57</v>
      </c>
      <c r="M1355">
        <v>9</v>
      </c>
      <c r="N1355" s="3">
        <f t="shared" si="174"/>
        <v>0.34355306838593558</v>
      </c>
      <c r="O1355" s="4">
        <f>IF(AR1355&gt;0.05,1,0.05)</f>
        <v>1</v>
      </c>
      <c r="W1355" s="3">
        <f t="shared" si="175"/>
        <v>0.74220392293274617</v>
      </c>
      <c r="Y1355">
        <f>(1-EXP(-W1355*A1355))/W1355</f>
        <v>1.2407251019453076</v>
      </c>
      <c r="Z1355">
        <f>A1355-Y1355</f>
        <v>2.1770368473344726</v>
      </c>
      <c r="AH1355" s="3">
        <v>1.2407251019453001</v>
      </c>
      <c r="AI1355" s="3">
        <v>2.1770368473344699</v>
      </c>
      <c r="AR1355">
        <v>0.34355306838593558</v>
      </c>
      <c r="AS1355" s="4">
        <f>0.5/SIN(O1355)*0.5</f>
        <v>0.29709877644453031</v>
      </c>
      <c r="AU1355" s="4">
        <f t="shared" si="176"/>
        <v>2.1465829662822018</v>
      </c>
      <c r="AV1355" s="4">
        <f t="shared" si="177"/>
        <v>1.2711789829975784</v>
      </c>
    </row>
    <row r="1356" spans="1:48" x14ac:dyDescent="0.3">
      <c r="A1356">
        <v>3.4177619492797802</v>
      </c>
      <c r="E1356" cm="1">
        <f t="array" ref="E1356">INDEX($C$2:$C$104,L1356)</f>
        <v>-0.33318906607291343</v>
      </c>
      <c r="G1356">
        <f>PI()/12*(M1356-12)</f>
        <v>-0.52359877559829882</v>
      </c>
      <c r="H1356">
        <f t="shared" si="170"/>
        <v>-0.1968286387333362</v>
      </c>
      <c r="I1356">
        <f t="shared" si="171"/>
        <v>0.75471386331646539</v>
      </c>
      <c r="J1356">
        <f t="shared" si="172"/>
        <v>1.0964323549691297</v>
      </c>
      <c r="L1356">
        <f t="shared" si="173"/>
        <v>57</v>
      </c>
      <c r="M1356">
        <v>10</v>
      </c>
      <c r="N1356" s="3">
        <f t="shared" si="174"/>
        <v>0.47436397182576684</v>
      </c>
      <c r="O1356" s="4">
        <f>IF(AR1356&gt;0.05,1,0.05)</f>
        <v>1</v>
      </c>
      <c r="W1356" s="3">
        <f t="shared" si="175"/>
        <v>0.54731812647305456</v>
      </c>
      <c r="Y1356">
        <f>(1-EXP(-W1356*A1356))/W1356</f>
        <v>1.5456627802199245</v>
      </c>
      <c r="Z1356">
        <f>A1356-Y1356</f>
        <v>1.8720991690598556</v>
      </c>
      <c r="AH1356" s="3">
        <v>1.5456627802199201</v>
      </c>
      <c r="AI1356" s="3">
        <v>1.8720991690598501</v>
      </c>
      <c r="AR1356">
        <v>0.47436397182576684</v>
      </c>
      <c r="AS1356" s="4">
        <f>0.5/SIN(O1356)*0.5</f>
        <v>0.29709877644453031</v>
      </c>
      <c r="AU1356" s="4">
        <f t="shared" si="176"/>
        <v>2.1465829662822018</v>
      </c>
      <c r="AV1356" s="4">
        <f t="shared" si="177"/>
        <v>1.2711789829975784</v>
      </c>
    </row>
    <row r="1357" spans="1:48" x14ac:dyDescent="0.3">
      <c r="A1357">
        <v>3.4177619492797802</v>
      </c>
      <c r="E1357" cm="1">
        <f t="array" ref="E1357">INDEX($C$2:$C$104,L1357)</f>
        <v>-0.33318906607291343</v>
      </c>
      <c r="G1357">
        <f>PI()/12*(M1357-12)</f>
        <v>-0.26179938779914941</v>
      </c>
      <c r="H1357">
        <f t="shared" si="170"/>
        <v>-0.1968286387333362</v>
      </c>
      <c r="I1357">
        <f t="shared" si="171"/>
        <v>0.75471386331646539</v>
      </c>
      <c r="J1357">
        <f t="shared" si="172"/>
        <v>1.0096359523076612</v>
      </c>
      <c r="L1357">
        <f t="shared" si="173"/>
        <v>57</v>
      </c>
      <c r="M1357">
        <v>11</v>
      </c>
      <c r="N1357" s="3">
        <f t="shared" si="174"/>
        <v>0.56116037448723532</v>
      </c>
      <c r="O1357" s="4">
        <f>IF(AR1357&gt;0.05,1,0.05)</f>
        <v>1</v>
      </c>
      <c r="W1357" s="3">
        <f t="shared" si="175"/>
        <v>0.46977560237793708</v>
      </c>
      <c r="Y1357">
        <f>(1-EXP(-W1357*A1357))/W1357</f>
        <v>1.7012955969091268</v>
      </c>
      <c r="Z1357">
        <f>A1357-Y1357</f>
        <v>1.7164663523706534</v>
      </c>
      <c r="AH1357" s="3">
        <v>1.7012955969091199</v>
      </c>
      <c r="AI1357" s="3">
        <v>1.71646635237065</v>
      </c>
      <c r="AR1357">
        <v>0.56116037448723532</v>
      </c>
      <c r="AS1357" s="4">
        <f>0.5/SIN(O1357)*0.5</f>
        <v>0.29709877644453031</v>
      </c>
      <c r="AU1357" s="4">
        <f t="shared" si="176"/>
        <v>2.1465829662822018</v>
      </c>
      <c r="AV1357" s="4">
        <f t="shared" si="177"/>
        <v>1.2711789829975784</v>
      </c>
    </row>
    <row r="1358" spans="1:48" x14ac:dyDescent="0.3">
      <c r="A1358">
        <v>3.4177619492797802</v>
      </c>
      <c r="E1358" cm="1">
        <f t="array" ref="E1358">INDEX($C$2:$C$104,L1358)</f>
        <v>-0.33318906607291343</v>
      </c>
      <c r="G1358">
        <f>PI()/12*(M1358-12)</f>
        <v>0</v>
      </c>
      <c r="H1358">
        <f t="shared" si="170"/>
        <v>-0.1968286387333362</v>
      </c>
      <c r="I1358">
        <f t="shared" si="171"/>
        <v>0.75471386331646539</v>
      </c>
      <c r="J1358">
        <f t="shared" si="172"/>
        <v>0.97896088931081537</v>
      </c>
      <c r="L1358">
        <f t="shared" si="173"/>
        <v>57</v>
      </c>
      <c r="M1358">
        <v>12</v>
      </c>
      <c r="N1358" s="3">
        <f t="shared" si="174"/>
        <v>0.59183543748408118</v>
      </c>
      <c r="O1358" s="4">
        <f>IF(AR1358&gt;0.05,1,0.05)</f>
        <v>1</v>
      </c>
      <c r="W1358" s="3">
        <f t="shared" si="175"/>
        <v>0.44812084813109815</v>
      </c>
      <c r="Y1358">
        <f>(1-EXP(-W1358*A1358))/W1358</f>
        <v>1.7490909274025961</v>
      </c>
      <c r="Z1358">
        <f>A1358-Y1358</f>
        <v>1.6686710218771841</v>
      </c>
      <c r="AH1358" s="3">
        <v>1.7490909274025901</v>
      </c>
      <c r="AI1358" s="3">
        <v>1.6686710218771801</v>
      </c>
      <c r="AR1358">
        <v>0.59183543748408118</v>
      </c>
      <c r="AS1358" s="4">
        <f>0.5/SIN(O1358)*0.5</f>
        <v>0.29709877644453031</v>
      </c>
      <c r="AU1358" s="4">
        <f t="shared" si="176"/>
        <v>2.1465829662822018</v>
      </c>
      <c r="AV1358" s="4">
        <f t="shared" si="177"/>
        <v>1.2711789829975784</v>
      </c>
    </row>
    <row r="1359" spans="1:48" x14ac:dyDescent="0.3">
      <c r="A1359">
        <v>3.4177619492797802</v>
      </c>
      <c r="E1359" cm="1">
        <f t="array" ref="E1359">INDEX($C$2:$C$104,L1359)</f>
        <v>-0.33318906607291343</v>
      </c>
      <c r="G1359">
        <f>PI()/12*(M1359-12)</f>
        <v>0.26179938779914941</v>
      </c>
      <c r="H1359">
        <f t="shared" si="170"/>
        <v>-0.1968286387333362</v>
      </c>
      <c r="I1359">
        <f t="shared" si="171"/>
        <v>0.75471386331646539</v>
      </c>
      <c r="J1359">
        <f t="shared" si="172"/>
        <v>1.0096359523076612</v>
      </c>
      <c r="L1359">
        <f t="shared" si="173"/>
        <v>57</v>
      </c>
      <c r="M1359">
        <v>13</v>
      </c>
      <c r="N1359" s="3">
        <f t="shared" si="174"/>
        <v>0.56116037448723532</v>
      </c>
      <c r="O1359" s="4">
        <f>IF(AR1359&gt;0.05,1,0.05)</f>
        <v>1</v>
      </c>
      <c r="W1359" s="3">
        <f t="shared" si="175"/>
        <v>0.46977560237793708</v>
      </c>
      <c r="Y1359">
        <f>(1-EXP(-W1359*A1359))/W1359</f>
        <v>1.7012955969091268</v>
      </c>
      <c r="Z1359">
        <f>A1359-Y1359</f>
        <v>1.7164663523706534</v>
      </c>
      <c r="AH1359" s="3">
        <v>1.7012955969091199</v>
      </c>
      <c r="AI1359" s="3">
        <v>1.71646635237065</v>
      </c>
      <c r="AR1359">
        <v>0.56116037448723532</v>
      </c>
      <c r="AS1359" s="4">
        <f>0.5/SIN(O1359)*0.5</f>
        <v>0.29709877644453031</v>
      </c>
      <c r="AU1359" s="4">
        <f t="shared" si="176"/>
        <v>2.1465829662822018</v>
      </c>
      <c r="AV1359" s="4">
        <f t="shared" si="177"/>
        <v>1.2711789829975784</v>
      </c>
    </row>
    <row r="1360" spans="1:48" x14ac:dyDescent="0.3">
      <c r="A1360">
        <v>3.4177619492797802</v>
      </c>
      <c r="E1360" cm="1">
        <f t="array" ref="E1360">INDEX($C$2:$C$104,L1360)</f>
        <v>-0.33318906607291343</v>
      </c>
      <c r="G1360">
        <f>PI()/12*(M1360-12)</f>
        <v>0.52359877559829882</v>
      </c>
      <c r="H1360">
        <f t="shared" si="170"/>
        <v>-0.1968286387333362</v>
      </c>
      <c r="I1360">
        <f t="shared" si="171"/>
        <v>0.75471386331646539</v>
      </c>
      <c r="J1360">
        <f t="shared" si="172"/>
        <v>1.0964323549691297</v>
      </c>
      <c r="L1360">
        <f t="shared" si="173"/>
        <v>57</v>
      </c>
      <c r="M1360">
        <v>14</v>
      </c>
      <c r="N1360" s="3">
        <f t="shared" si="174"/>
        <v>0.47436397182576684</v>
      </c>
      <c r="O1360" s="4">
        <f>IF(AR1360&gt;0.05,1,0.05)</f>
        <v>1</v>
      </c>
      <c r="W1360" s="3">
        <f t="shared" si="175"/>
        <v>0.54731812647305456</v>
      </c>
      <c r="Y1360">
        <f>(1-EXP(-W1360*A1360))/W1360</f>
        <v>1.5456627802199245</v>
      </c>
      <c r="Z1360">
        <f>A1360-Y1360</f>
        <v>1.8720991690598556</v>
      </c>
      <c r="AH1360" s="3">
        <v>1.5456627802199201</v>
      </c>
      <c r="AI1360" s="3">
        <v>1.8720991690598501</v>
      </c>
      <c r="AR1360">
        <v>0.47436397182576684</v>
      </c>
      <c r="AS1360" s="4">
        <f>0.5/SIN(O1360)*0.5</f>
        <v>0.29709877644453031</v>
      </c>
      <c r="AU1360" s="4">
        <f t="shared" si="176"/>
        <v>2.1465829662822018</v>
      </c>
      <c r="AV1360" s="4">
        <f t="shared" si="177"/>
        <v>1.2711789829975784</v>
      </c>
    </row>
    <row r="1361" spans="1:48" x14ac:dyDescent="0.3">
      <c r="A1361">
        <v>3.4177619492797802</v>
      </c>
      <c r="E1361" cm="1">
        <f t="array" ref="E1361">INDEX($C$2:$C$104,L1361)</f>
        <v>-0.33318906607291343</v>
      </c>
      <c r="G1361">
        <f>PI()/12*(M1361-12)</f>
        <v>0.78539816339744828</v>
      </c>
      <c r="H1361">
        <f t="shared" si="170"/>
        <v>-0.1968286387333362</v>
      </c>
      <c r="I1361">
        <f t="shared" si="171"/>
        <v>0.75471386331646539</v>
      </c>
      <c r="J1361">
        <f t="shared" si="172"/>
        <v>1.227243258408961</v>
      </c>
      <c r="L1361">
        <f t="shared" si="173"/>
        <v>57</v>
      </c>
      <c r="M1361">
        <v>15</v>
      </c>
      <c r="N1361" s="3">
        <f t="shared" si="174"/>
        <v>0.34355306838593558</v>
      </c>
      <c r="O1361" s="4">
        <f>IF(AR1361&gt;0.05,1,0.05)</f>
        <v>1</v>
      </c>
      <c r="W1361" s="3">
        <f t="shared" si="175"/>
        <v>0.74220392293274617</v>
      </c>
      <c r="Y1361">
        <f>(1-EXP(-W1361*A1361))/W1361</f>
        <v>1.2407251019453076</v>
      </c>
      <c r="Z1361">
        <f>A1361-Y1361</f>
        <v>2.1770368473344726</v>
      </c>
      <c r="AH1361" s="3">
        <v>1.2407251019453001</v>
      </c>
      <c r="AI1361" s="3">
        <v>2.1770368473344699</v>
      </c>
      <c r="AR1361">
        <v>0.34355306838593558</v>
      </c>
      <c r="AS1361" s="4">
        <f>0.5/SIN(O1361)*0.5</f>
        <v>0.29709877644453031</v>
      </c>
      <c r="AU1361" s="4">
        <f t="shared" si="176"/>
        <v>2.1465829662822018</v>
      </c>
      <c r="AV1361" s="4">
        <f t="shared" si="177"/>
        <v>1.2711789829975784</v>
      </c>
    </row>
    <row r="1362" spans="1:48" x14ac:dyDescent="0.3">
      <c r="A1362">
        <v>3.4177619492797802</v>
      </c>
      <c r="E1362" cm="1">
        <f t="array" ref="E1362">INDEX($C$2:$C$104,L1362)</f>
        <v>-0.33318906607291343</v>
      </c>
      <c r="G1362">
        <f>PI()/12*(M1362-12)</f>
        <v>1.0471975511965976</v>
      </c>
      <c r="H1362">
        <f t="shared" si="170"/>
        <v>-0.1968286387333362</v>
      </c>
      <c r="I1362">
        <f t="shared" si="171"/>
        <v>0.75471386331646539</v>
      </c>
      <c r="J1362">
        <f t="shared" si="172"/>
        <v>1.3892727841122128</v>
      </c>
      <c r="L1362">
        <f t="shared" si="173"/>
        <v>57</v>
      </c>
      <c r="M1362">
        <v>16</v>
      </c>
      <c r="N1362" s="3">
        <f t="shared" si="174"/>
        <v>0.18152354268268378</v>
      </c>
      <c r="O1362" s="4">
        <f>IF(AR1362&gt;0.05,1,0.05)</f>
        <v>1</v>
      </c>
      <c r="W1362" s="3">
        <f t="shared" si="175"/>
        <v>1.3848244834620196</v>
      </c>
      <c r="Y1362">
        <f>(1-EXP(-W1362*A1362))/W1362</f>
        <v>0.7157585558892422</v>
      </c>
      <c r="Z1362">
        <f>A1362-Y1362</f>
        <v>2.7020033933905379</v>
      </c>
      <c r="AH1362" s="3">
        <v>0.71575855588924198</v>
      </c>
      <c r="AI1362" s="3">
        <v>2.7020033933905401</v>
      </c>
      <c r="AR1362">
        <v>0.18152354268268378</v>
      </c>
      <c r="AS1362" s="4">
        <f>0.5/SIN(O1362)*0.5</f>
        <v>0.29709877644453031</v>
      </c>
      <c r="AU1362" s="4">
        <f t="shared" si="176"/>
        <v>2.1465829662822018</v>
      </c>
      <c r="AV1362" s="4">
        <f t="shared" si="177"/>
        <v>1.2711789829975784</v>
      </c>
    </row>
    <row r="1363" spans="1:48" x14ac:dyDescent="0.3">
      <c r="A1363">
        <v>3.4177619492797802</v>
      </c>
      <c r="E1363" cm="1">
        <f t="array" ref="E1363">INDEX($C$2:$C$104,L1363)</f>
        <v>-0.33318906607291343</v>
      </c>
      <c r="G1363">
        <f>PI()/12*(M1363-12)</f>
        <v>1.308996938995747</v>
      </c>
      <c r="H1363">
        <f t="shared" si="170"/>
        <v>-0.1968286387333362</v>
      </c>
      <c r="I1363">
        <f t="shared" si="171"/>
        <v>0.75471386331646539</v>
      </c>
      <c r="J1363">
        <f t="shared" si="172"/>
        <v>1.5722906446551623</v>
      </c>
      <c r="L1363">
        <f t="shared" si="173"/>
        <v>57</v>
      </c>
      <c r="M1363">
        <v>17</v>
      </c>
      <c r="N1363" s="3">
        <f t="shared" si="174"/>
        <v>0.05</v>
      </c>
      <c r="O1363" s="4">
        <f>IF(AR1363&gt;0.05,1,0.05)</f>
        <v>0.05</v>
      </c>
      <c r="W1363" s="3">
        <f t="shared" si="175"/>
        <v>5.0020839411324403</v>
      </c>
      <c r="Y1363">
        <f>(1-EXP(-W1363*A1363))/W1363</f>
        <v>0.19991666956336809</v>
      </c>
      <c r="Z1363">
        <f>A1363-Y1363</f>
        <v>3.2178452797164119</v>
      </c>
      <c r="AH1363" s="3">
        <v>0.19991666956336801</v>
      </c>
      <c r="AI1363" s="3">
        <v>3.2178452797164101</v>
      </c>
      <c r="AR1363">
        <v>0.05</v>
      </c>
      <c r="AS1363" s="4">
        <f>0.5/SIN(O1363)*0.5</f>
        <v>5.0020839411324403</v>
      </c>
      <c r="AU1363" s="4">
        <f t="shared" si="176"/>
        <v>0.19991666956336809</v>
      </c>
      <c r="AV1363" s="4">
        <f t="shared" si="177"/>
        <v>3.2178452797164119</v>
      </c>
    </row>
    <row r="1364" spans="1:48" x14ac:dyDescent="0.3">
      <c r="A1364">
        <v>3.4177619492797802</v>
      </c>
      <c r="E1364" cm="1">
        <f t="array" ref="E1364">INDEX($C$2:$C$104,L1364)</f>
        <v>-0.33318906607291343</v>
      </c>
      <c r="G1364">
        <f>PI()/12*(M1364-12)</f>
        <v>1.5707963267948966</v>
      </c>
      <c r="H1364">
        <f t="shared" si="170"/>
        <v>-0.1968286387333362</v>
      </c>
      <c r="I1364">
        <f t="shared" si="171"/>
        <v>0.75471386331646539</v>
      </c>
      <c r="J1364">
        <f t="shared" si="172"/>
        <v>1.7689185534602303</v>
      </c>
      <c r="L1364">
        <f t="shared" si="173"/>
        <v>57</v>
      </c>
      <c r="M1364">
        <v>18</v>
      </c>
      <c r="N1364" s="3">
        <f t="shared" si="174"/>
        <v>0.05</v>
      </c>
      <c r="O1364" s="4">
        <f>IF(AR1364&gt;0.05,1,0.05)</f>
        <v>0.05</v>
      </c>
      <c r="W1364" s="3">
        <f t="shared" si="175"/>
        <v>5.0020839411324403</v>
      </c>
      <c r="Y1364">
        <f>(1-EXP(-W1364*A1364))/W1364</f>
        <v>0.19991666956336809</v>
      </c>
      <c r="Z1364">
        <f>A1364-Y1364</f>
        <v>3.2178452797164119</v>
      </c>
      <c r="AH1364" s="3">
        <v>0.19991666956336801</v>
      </c>
      <c r="AI1364" s="3">
        <v>3.2178452797164101</v>
      </c>
      <c r="AR1364">
        <v>0.05</v>
      </c>
      <c r="AS1364" s="4">
        <f>0.5/SIN(O1364)*0.5</f>
        <v>5.0020839411324403</v>
      </c>
      <c r="AU1364" s="4">
        <f t="shared" si="176"/>
        <v>0.19991666956336809</v>
      </c>
      <c r="AV1364" s="4">
        <f t="shared" si="177"/>
        <v>3.2178452797164119</v>
      </c>
    </row>
    <row r="1365" spans="1:48" x14ac:dyDescent="0.3">
      <c r="A1365">
        <v>3.4177619492797802</v>
      </c>
      <c r="E1365" cm="1">
        <f t="array" ref="E1365">INDEX($C$2:$C$104,L1365)</f>
        <v>-0.33318906607291343</v>
      </c>
      <c r="G1365">
        <f>PI()/12*(M1365-12)</f>
        <v>1.8325957145940459</v>
      </c>
      <c r="H1365">
        <f t="shared" si="170"/>
        <v>-0.1968286387333362</v>
      </c>
      <c r="I1365">
        <f t="shared" si="171"/>
        <v>0.75471386331646539</v>
      </c>
      <c r="J1365">
        <f t="shared" si="172"/>
        <v>1.9737780544337358</v>
      </c>
      <c r="L1365">
        <f t="shared" si="173"/>
        <v>57</v>
      </c>
      <c r="M1365">
        <v>19</v>
      </c>
      <c r="N1365" s="3">
        <f t="shared" si="174"/>
        <v>0.05</v>
      </c>
      <c r="O1365" s="4">
        <f>IF(AR1365&gt;0.05,1,0.05)</f>
        <v>0.05</v>
      </c>
      <c r="W1365" s="3">
        <f t="shared" si="175"/>
        <v>5.0020839411324403</v>
      </c>
      <c r="Y1365">
        <f>(1-EXP(-W1365*A1365))/W1365</f>
        <v>0.19991666956336809</v>
      </c>
      <c r="Z1365">
        <f>A1365-Y1365</f>
        <v>3.2178452797164119</v>
      </c>
      <c r="AH1365" s="3">
        <v>0.19991666956336801</v>
      </c>
      <c r="AI1365" s="3">
        <v>3.2178452797164101</v>
      </c>
      <c r="AR1365">
        <v>0.05</v>
      </c>
      <c r="AS1365" s="4">
        <f>0.5/SIN(O1365)*0.5</f>
        <v>5.0020839411324403</v>
      </c>
      <c r="AU1365" s="4">
        <f t="shared" si="176"/>
        <v>0.19991666956336809</v>
      </c>
      <c r="AV1365" s="4">
        <f t="shared" si="177"/>
        <v>3.2178452797164119</v>
      </c>
    </row>
    <row r="1366" spans="1:48" x14ac:dyDescent="0.3">
      <c r="A1366">
        <v>3.4177619492797802</v>
      </c>
      <c r="E1366" cm="1">
        <f t="array" ref="E1366">INDEX($C$2:$C$104,L1366)</f>
        <v>-0.33318906607291343</v>
      </c>
      <c r="G1366">
        <f>PI()/12*(M1366-12)</f>
        <v>2.0943951023931953</v>
      </c>
      <c r="H1366">
        <f t="shared" si="170"/>
        <v>-0.1968286387333362</v>
      </c>
      <c r="I1366">
        <f t="shared" si="171"/>
        <v>0.75471386331646539</v>
      </c>
      <c r="J1366">
        <f t="shared" si="172"/>
        <v>2.1824053741149223</v>
      </c>
      <c r="L1366">
        <f t="shared" si="173"/>
        <v>57</v>
      </c>
      <c r="M1366">
        <v>20</v>
      </c>
      <c r="N1366" s="3">
        <f t="shared" si="174"/>
        <v>0.05</v>
      </c>
      <c r="O1366" s="4">
        <f>IF(AR1366&gt;0.05,1,0.05)</f>
        <v>0.05</v>
      </c>
      <c r="W1366" s="3">
        <f t="shared" si="175"/>
        <v>5.0020839411324403</v>
      </c>
      <c r="Y1366">
        <f>(1-EXP(-W1366*A1366))/W1366</f>
        <v>0.19991666956336809</v>
      </c>
      <c r="Z1366">
        <f>A1366-Y1366</f>
        <v>3.2178452797164119</v>
      </c>
      <c r="AH1366" s="3">
        <v>0.19991666956336801</v>
      </c>
      <c r="AI1366" s="3">
        <v>3.2178452797164101</v>
      </c>
      <c r="AR1366">
        <v>0.05</v>
      </c>
      <c r="AS1366" s="4">
        <f>0.5/SIN(O1366)*0.5</f>
        <v>5.0020839411324403</v>
      </c>
      <c r="AU1366" s="4">
        <f t="shared" si="176"/>
        <v>0.19991666956336809</v>
      </c>
      <c r="AV1366" s="4">
        <f t="shared" si="177"/>
        <v>3.2178452797164119</v>
      </c>
    </row>
    <row r="1367" spans="1:48" x14ac:dyDescent="0.3">
      <c r="A1367">
        <v>3.4177619492797802</v>
      </c>
      <c r="E1367" cm="1">
        <f t="array" ref="E1367">INDEX($C$2:$C$104,L1367)</f>
        <v>-0.33318906607291343</v>
      </c>
      <c r="G1367">
        <f>PI()/12*(M1367-12)</f>
        <v>2.3561944901923448</v>
      </c>
      <c r="H1367">
        <f t="shared" si="170"/>
        <v>-0.1968286387333362</v>
      </c>
      <c r="I1367">
        <f t="shared" si="171"/>
        <v>0.75471386331646539</v>
      </c>
      <c r="J1367">
        <f t="shared" si="172"/>
        <v>2.3898383310988427</v>
      </c>
      <c r="L1367">
        <f t="shared" si="173"/>
        <v>57</v>
      </c>
      <c r="M1367">
        <v>21</v>
      </c>
      <c r="N1367" s="3">
        <f t="shared" si="174"/>
        <v>0.05</v>
      </c>
      <c r="O1367" s="4">
        <f>IF(AR1367&gt;0.05,1,0.05)</f>
        <v>0.05</v>
      </c>
      <c r="W1367" s="3">
        <f t="shared" si="175"/>
        <v>5.0020839411324403</v>
      </c>
      <c r="Y1367">
        <f>(1-EXP(-W1367*A1367))/W1367</f>
        <v>0.19991666956336809</v>
      </c>
      <c r="Z1367">
        <f>A1367-Y1367</f>
        <v>3.2178452797164119</v>
      </c>
      <c r="AH1367" s="3">
        <v>0.19991666956336801</v>
      </c>
      <c r="AI1367" s="3">
        <v>3.2178452797164101</v>
      </c>
      <c r="AR1367">
        <v>0.05</v>
      </c>
      <c r="AS1367" s="4">
        <f>0.5/SIN(O1367)*0.5</f>
        <v>5.0020839411324403</v>
      </c>
      <c r="AU1367" s="4">
        <f t="shared" si="176"/>
        <v>0.19991666956336809</v>
      </c>
      <c r="AV1367" s="4">
        <f t="shared" si="177"/>
        <v>3.2178452797164119</v>
      </c>
    </row>
    <row r="1368" spans="1:48" x14ac:dyDescent="0.3">
      <c r="A1368">
        <v>3.4177619492797802</v>
      </c>
      <c r="E1368" cm="1">
        <f t="array" ref="E1368">INDEX($C$2:$C$104,L1368)</f>
        <v>-0.33318906607291343</v>
      </c>
      <c r="G1368">
        <f>PI()/12*(M1368-12)</f>
        <v>2.617993877991494</v>
      </c>
      <c r="H1368">
        <f t="shared" si="170"/>
        <v>-0.1968286387333362</v>
      </c>
      <c r="I1368">
        <f t="shared" si="171"/>
        <v>0.75471386331646539</v>
      </c>
      <c r="J1368">
        <f t="shared" si="172"/>
        <v>2.5875984670776044</v>
      </c>
      <c r="L1368">
        <f t="shared" si="173"/>
        <v>57</v>
      </c>
      <c r="M1368">
        <v>22</v>
      </c>
      <c r="N1368" s="3">
        <f t="shared" si="174"/>
        <v>0.05</v>
      </c>
      <c r="O1368" s="4">
        <f>IF(AR1368&gt;0.05,1,0.05)</f>
        <v>0.05</v>
      </c>
      <c r="W1368" s="3">
        <f t="shared" si="175"/>
        <v>5.0020839411324403</v>
      </c>
      <c r="Y1368">
        <f>(1-EXP(-W1368*A1368))/W1368</f>
        <v>0.19991666956336809</v>
      </c>
      <c r="Z1368">
        <f>A1368-Y1368</f>
        <v>3.2178452797164119</v>
      </c>
      <c r="AH1368" s="3">
        <v>0.19991666956336801</v>
      </c>
      <c r="AI1368" s="3">
        <v>3.2178452797164101</v>
      </c>
      <c r="AR1368">
        <v>0.05</v>
      </c>
      <c r="AS1368" s="4">
        <f>0.5/SIN(O1368)*0.5</f>
        <v>5.0020839411324403</v>
      </c>
      <c r="AU1368" s="4">
        <f t="shared" si="176"/>
        <v>0.19991666956336809</v>
      </c>
      <c r="AV1368" s="4">
        <f t="shared" si="177"/>
        <v>3.2178452797164119</v>
      </c>
    </row>
    <row r="1369" spans="1:48" x14ac:dyDescent="0.3">
      <c r="A1369">
        <v>3.4177619492797802</v>
      </c>
      <c r="E1369" cm="1">
        <f t="array" ref="E1369">INDEX($C$2:$C$104,L1369)</f>
        <v>-0.33318906607291343</v>
      </c>
      <c r="G1369">
        <f>PI()/12*(M1369-12)</f>
        <v>2.8797932657906435</v>
      </c>
      <c r="H1369">
        <f t="shared" si="170"/>
        <v>-0.1968286387333362</v>
      </c>
      <c r="I1369">
        <f t="shared" si="171"/>
        <v>0.75471386331646539</v>
      </c>
      <c r="J1369">
        <f t="shared" si="172"/>
        <v>2.7540122412661954</v>
      </c>
      <c r="L1369">
        <f t="shared" si="173"/>
        <v>57</v>
      </c>
      <c r="M1369">
        <v>23</v>
      </c>
      <c r="N1369" s="3">
        <f t="shared" si="174"/>
        <v>0.05</v>
      </c>
      <c r="O1369" s="4">
        <f>IF(AR1369&gt;0.05,1,0.05)</f>
        <v>0.05</v>
      </c>
      <c r="W1369" s="3">
        <f t="shared" si="175"/>
        <v>5.0020839411324403</v>
      </c>
      <c r="Y1369">
        <f>(1-EXP(-W1369*A1369))/W1369</f>
        <v>0.19991666956336809</v>
      </c>
      <c r="Z1369">
        <f>A1369-Y1369</f>
        <v>3.2178452797164119</v>
      </c>
      <c r="AH1369" s="3">
        <v>0.19991666956336801</v>
      </c>
      <c r="AI1369" s="3">
        <v>3.2178452797164101</v>
      </c>
      <c r="AR1369">
        <v>0.05</v>
      </c>
      <c r="AS1369" s="4">
        <f>0.5/SIN(O1369)*0.5</f>
        <v>5.0020839411324403</v>
      </c>
      <c r="AU1369" s="4">
        <f t="shared" si="176"/>
        <v>0.19991666956336809</v>
      </c>
      <c r="AV1369" s="4">
        <f t="shared" si="177"/>
        <v>3.2178452797164119</v>
      </c>
    </row>
    <row r="1370" spans="1:48" x14ac:dyDescent="0.3">
      <c r="A1370">
        <v>3.4177619492797802</v>
      </c>
      <c r="E1370" cm="1">
        <f t="array" ref="E1370">INDEX($C$2:$C$104,L1370)</f>
        <v>-0.33723168625656669</v>
      </c>
      <c r="G1370">
        <f>PI()/12*(M1370-12)</f>
        <v>-3.1415926535897931</v>
      </c>
      <c r="H1370">
        <f t="shared" si="170"/>
        <v>-0.19912613371566562</v>
      </c>
      <c r="I1370">
        <f t="shared" si="171"/>
        <v>0.75365176502724207</v>
      </c>
      <c r="J1370">
        <f t="shared" si="172"/>
        <v>2.8330525166084577</v>
      </c>
      <c r="L1370">
        <f t="shared" si="173"/>
        <v>58</v>
      </c>
      <c r="M1370">
        <v>0</v>
      </c>
      <c r="N1370" s="3">
        <f t="shared" si="174"/>
        <v>0.05</v>
      </c>
      <c r="O1370" s="4">
        <f>IF(AR1370&gt;0.05,1,0.05)</f>
        <v>0.05</v>
      </c>
      <c r="W1370" s="3">
        <f t="shared" si="175"/>
        <v>5.0020839411324403</v>
      </c>
      <c r="Y1370">
        <f>(1-EXP(-W1370*A1370))/W1370</f>
        <v>0.19991666956336809</v>
      </c>
      <c r="Z1370">
        <f>A1370-Y1370</f>
        <v>3.2178452797164119</v>
      </c>
      <c r="AH1370" s="3">
        <v>0.19991666956336801</v>
      </c>
      <c r="AI1370" s="3">
        <v>3.2178452797164101</v>
      </c>
      <c r="AR1370">
        <v>0.05</v>
      </c>
      <c r="AS1370" s="4">
        <f>0.5/SIN(O1370)*0.5</f>
        <v>5.0020839411324403</v>
      </c>
      <c r="AU1370" s="4">
        <f t="shared" si="176"/>
        <v>0.19991666956336809</v>
      </c>
      <c r="AV1370" s="4">
        <f t="shared" si="177"/>
        <v>3.2178452797164119</v>
      </c>
    </row>
    <row r="1371" spans="1:48" x14ac:dyDescent="0.3">
      <c r="A1371">
        <v>3.4177619492797802</v>
      </c>
      <c r="E1371" cm="1">
        <f t="array" ref="E1371">INDEX($C$2:$C$104,L1371)</f>
        <v>-0.33723168625656669</v>
      </c>
      <c r="G1371">
        <f>PI()/12*(M1371-12)</f>
        <v>-2.8797932657906435</v>
      </c>
      <c r="H1371">
        <f t="shared" si="170"/>
        <v>-0.19912613371566562</v>
      </c>
      <c r="I1371">
        <f t="shared" si="171"/>
        <v>0.75365176502724207</v>
      </c>
      <c r="J1371">
        <f t="shared" si="172"/>
        <v>2.7573906638501384</v>
      </c>
      <c r="L1371">
        <f t="shared" si="173"/>
        <v>58</v>
      </c>
      <c r="M1371">
        <v>1</v>
      </c>
      <c r="N1371" s="3">
        <f t="shared" si="174"/>
        <v>0.05</v>
      </c>
      <c r="O1371" s="4">
        <f>IF(AR1371&gt;0.05,1,0.05)</f>
        <v>0.05</v>
      </c>
      <c r="W1371" s="3">
        <f t="shared" si="175"/>
        <v>5.0020839411324403</v>
      </c>
      <c r="Y1371">
        <f>(1-EXP(-W1371*A1371))/W1371</f>
        <v>0.19991666956336809</v>
      </c>
      <c r="Z1371">
        <f>A1371-Y1371</f>
        <v>3.2178452797164119</v>
      </c>
      <c r="AH1371" s="3">
        <v>0.19991666956336801</v>
      </c>
      <c r="AI1371" s="3">
        <v>3.2178452797164101</v>
      </c>
      <c r="AR1371">
        <v>0.05</v>
      </c>
      <c r="AS1371" s="4">
        <f>0.5/SIN(O1371)*0.5</f>
        <v>5.0020839411324403</v>
      </c>
      <c r="AU1371" s="4">
        <f t="shared" si="176"/>
        <v>0.19991666956336809</v>
      </c>
      <c r="AV1371" s="4">
        <f t="shared" si="177"/>
        <v>3.2178452797164119</v>
      </c>
    </row>
    <row r="1372" spans="1:48" x14ac:dyDescent="0.3">
      <c r="A1372">
        <v>3.4177619492797802</v>
      </c>
      <c r="E1372" cm="1">
        <f t="array" ref="E1372">INDEX($C$2:$C$104,L1372)</f>
        <v>-0.33723168625656669</v>
      </c>
      <c r="G1372">
        <f>PI()/12*(M1372-12)</f>
        <v>-2.617993877991494</v>
      </c>
      <c r="H1372">
        <f t="shared" si="170"/>
        <v>-0.19912613371566562</v>
      </c>
      <c r="I1372">
        <f t="shared" si="171"/>
        <v>0.75365176502724207</v>
      </c>
      <c r="J1372">
        <f t="shared" si="172"/>
        <v>2.5902227816937975</v>
      </c>
      <c r="L1372">
        <f t="shared" si="173"/>
        <v>58</v>
      </c>
      <c r="M1372">
        <v>2</v>
      </c>
      <c r="N1372" s="3">
        <f t="shared" si="174"/>
        <v>0.05</v>
      </c>
      <c r="O1372" s="4">
        <f>IF(AR1372&gt;0.05,1,0.05)</f>
        <v>0.05</v>
      </c>
      <c r="W1372" s="3">
        <f t="shared" si="175"/>
        <v>5.0020839411324403</v>
      </c>
      <c r="Y1372">
        <f>(1-EXP(-W1372*A1372))/W1372</f>
        <v>0.19991666956336809</v>
      </c>
      <c r="Z1372">
        <f>A1372-Y1372</f>
        <v>3.2178452797164119</v>
      </c>
      <c r="AH1372" s="3">
        <v>0.19991666956336801</v>
      </c>
      <c r="AI1372" s="3">
        <v>3.2178452797164101</v>
      </c>
      <c r="AR1372">
        <v>0.05</v>
      </c>
      <c r="AS1372" s="4">
        <f>0.5/SIN(O1372)*0.5</f>
        <v>5.0020839411324403</v>
      </c>
      <c r="AU1372" s="4">
        <f t="shared" si="176"/>
        <v>0.19991666956336809</v>
      </c>
      <c r="AV1372" s="4">
        <f t="shared" si="177"/>
        <v>3.2178452797164119</v>
      </c>
    </row>
    <row r="1373" spans="1:48" x14ac:dyDescent="0.3">
      <c r="A1373">
        <v>3.4177619492797802</v>
      </c>
      <c r="E1373" cm="1">
        <f t="array" ref="E1373">INDEX($C$2:$C$104,L1373)</f>
        <v>-0.33723168625656669</v>
      </c>
      <c r="G1373">
        <f>PI()/12*(M1373-12)</f>
        <v>-2.3561944901923448</v>
      </c>
      <c r="H1373">
        <f t="shared" si="170"/>
        <v>-0.19912613371566562</v>
      </c>
      <c r="I1373">
        <f t="shared" si="171"/>
        <v>0.75365176502724207</v>
      </c>
      <c r="J1373">
        <f t="shared" si="172"/>
        <v>2.392105586297423</v>
      </c>
      <c r="L1373">
        <f t="shared" si="173"/>
        <v>58</v>
      </c>
      <c r="M1373">
        <v>3</v>
      </c>
      <c r="N1373" s="3">
        <f t="shared" si="174"/>
        <v>0.05</v>
      </c>
      <c r="O1373" s="4">
        <f>IF(AR1373&gt;0.05,1,0.05)</f>
        <v>0.05</v>
      </c>
      <c r="W1373" s="3">
        <f t="shared" si="175"/>
        <v>5.0020839411324403</v>
      </c>
      <c r="Y1373">
        <f>(1-EXP(-W1373*A1373))/W1373</f>
        <v>0.19991666956336809</v>
      </c>
      <c r="Z1373">
        <f>A1373-Y1373</f>
        <v>3.2178452797164119</v>
      </c>
      <c r="AH1373" s="3">
        <v>0.19991666956336801</v>
      </c>
      <c r="AI1373" s="3">
        <v>3.2178452797164101</v>
      </c>
      <c r="AR1373">
        <v>0.05</v>
      </c>
      <c r="AS1373" s="4">
        <f>0.5/SIN(O1373)*0.5</f>
        <v>5.0020839411324403</v>
      </c>
      <c r="AU1373" s="4">
        <f t="shared" si="176"/>
        <v>0.19991666956336809</v>
      </c>
      <c r="AV1373" s="4">
        <f t="shared" si="177"/>
        <v>3.2178452797164119</v>
      </c>
    </row>
    <row r="1374" spans="1:48" x14ac:dyDescent="0.3">
      <c r="A1374">
        <v>3.4177619492797802</v>
      </c>
      <c r="E1374" cm="1">
        <f t="array" ref="E1374">INDEX($C$2:$C$104,L1374)</f>
        <v>-0.33723168625656669</v>
      </c>
      <c r="G1374">
        <f>PI()/12*(M1374-12)</f>
        <v>-2.0943951023931953</v>
      </c>
      <c r="H1374">
        <f t="shared" si="170"/>
        <v>-0.19912613371566562</v>
      </c>
      <c r="I1374">
        <f t="shared" si="171"/>
        <v>0.75365176502724207</v>
      </c>
      <c r="J1374">
        <f t="shared" si="172"/>
        <v>2.1845645670891529</v>
      </c>
      <c r="L1374">
        <f t="shared" si="173"/>
        <v>58</v>
      </c>
      <c r="M1374">
        <v>4</v>
      </c>
      <c r="N1374" s="3">
        <f t="shared" si="174"/>
        <v>0.05</v>
      </c>
      <c r="O1374" s="4">
        <f>IF(AR1374&gt;0.05,1,0.05)</f>
        <v>0.05</v>
      </c>
      <c r="W1374" s="3">
        <f t="shared" si="175"/>
        <v>5.0020839411324403</v>
      </c>
      <c r="Y1374">
        <f>(1-EXP(-W1374*A1374))/W1374</f>
        <v>0.19991666956336809</v>
      </c>
      <c r="Z1374">
        <f>A1374-Y1374</f>
        <v>3.2178452797164119</v>
      </c>
      <c r="AH1374" s="3">
        <v>0.19991666956336801</v>
      </c>
      <c r="AI1374" s="3">
        <v>3.2178452797164101</v>
      </c>
      <c r="AR1374">
        <v>0.05</v>
      </c>
      <c r="AS1374" s="4">
        <f>0.5/SIN(O1374)*0.5</f>
        <v>5.0020839411324403</v>
      </c>
      <c r="AU1374" s="4">
        <f t="shared" si="176"/>
        <v>0.19991666956336809</v>
      </c>
      <c r="AV1374" s="4">
        <f t="shared" si="177"/>
        <v>3.2178452797164119</v>
      </c>
    </row>
    <row r="1375" spans="1:48" x14ac:dyDescent="0.3">
      <c r="A1375">
        <v>3.4177619492797802</v>
      </c>
      <c r="E1375" cm="1">
        <f t="array" ref="E1375">INDEX($C$2:$C$104,L1375)</f>
        <v>-0.33723168625656669</v>
      </c>
      <c r="G1375">
        <f>PI()/12*(M1375-12)</f>
        <v>-1.8325957145940459</v>
      </c>
      <c r="H1375">
        <f t="shared" si="170"/>
        <v>-0.19912613371566562</v>
      </c>
      <c r="I1375">
        <f t="shared" si="171"/>
        <v>0.75365176502724207</v>
      </c>
      <c r="J1375">
        <f t="shared" si="172"/>
        <v>1.9759778190855013</v>
      </c>
      <c r="L1375">
        <f t="shared" si="173"/>
        <v>58</v>
      </c>
      <c r="M1375">
        <v>5</v>
      </c>
      <c r="N1375" s="3">
        <f t="shared" si="174"/>
        <v>0.05</v>
      </c>
      <c r="O1375" s="4">
        <f>IF(AR1375&gt;0.05,1,0.05)</f>
        <v>0.05</v>
      </c>
      <c r="W1375" s="3">
        <f t="shared" si="175"/>
        <v>5.0020839411324403</v>
      </c>
      <c r="Y1375">
        <f>(1-EXP(-W1375*A1375))/W1375</f>
        <v>0.19991666956336809</v>
      </c>
      <c r="Z1375">
        <f>A1375-Y1375</f>
        <v>3.2178452797164119</v>
      </c>
      <c r="AH1375" s="3">
        <v>0.19991666956336801</v>
      </c>
      <c r="AI1375" s="3">
        <v>3.2178452797164101</v>
      </c>
      <c r="AR1375">
        <v>0.05</v>
      </c>
      <c r="AS1375" s="4">
        <f>0.5/SIN(O1375)*0.5</f>
        <v>5.0020839411324403</v>
      </c>
      <c r="AU1375" s="4">
        <f t="shared" si="176"/>
        <v>0.19991666956336809</v>
      </c>
      <c r="AV1375" s="4">
        <f t="shared" si="177"/>
        <v>3.2178452797164119</v>
      </c>
    </row>
    <row r="1376" spans="1:48" x14ac:dyDescent="0.3">
      <c r="A1376">
        <v>3.4177619492797802</v>
      </c>
      <c r="E1376" cm="1">
        <f t="array" ref="E1376">INDEX($C$2:$C$104,L1376)</f>
        <v>-0.33723168625656669</v>
      </c>
      <c r="G1376">
        <f>PI()/12*(M1376-12)</f>
        <v>-1.5707963267948966</v>
      </c>
      <c r="H1376">
        <f t="shared" si="170"/>
        <v>-0.19912613371566562</v>
      </c>
      <c r="I1376">
        <f t="shared" si="171"/>
        <v>0.75365176502724207</v>
      </c>
      <c r="J1376">
        <f t="shared" si="172"/>
        <v>1.7712624425969403</v>
      </c>
      <c r="L1376">
        <f t="shared" si="173"/>
        <v>58</v>
      </c>
      <c r="M1376">
        <v>6</v>
      </c>
      <c r="N1376" s="3">
        <f t="shared" si="174"/>
        <v>0.05</v>
      </c>
      <c r="O1376" s="4">
        <f>IF(AR1376&gt;0.05,1,0.05)</f>
        <v>0.05</v>
      </c>
      <c r="W1376" s="3">
        <f t="shared" si="175"/>
        <v>5.0020839411324403</v>
      </c>
      <c r="Y1376">
        <f>(1-EXP(-W1376*A1376))/W1376</f>
        <v>0.19991666956336809</v>
      </c>
      <c r="Z1376">
        <f>A1376-Y1376</f>
        <v>3.2178452797164119</v>
      </c>
      <c r="AH1376" s="3">
        <v>0.19991666956336801</v>
      </c>
      <c r="AI1376" s="3">
        <v>3.2178452797164101</v>
      </c>
      <c r="AR1376">
        <v>0.05</v>
      </c>
      <c r="AS1376" s="4">
        <f>0.5/SIN(O1376)*0.5</f>
        <v>5.0020839411324403</v>
      </c>
      <c r="AU1376" s="4">
        <f t="shared" si="176"/>
        <v>0.19991666956336809</v>
      </c>
      <c r="AV1376" s="4">
        <f t="shared" si="177"/>
        <v>3.2178452797164119</v>
      </c>
    </row>
    <row r="1377" spans="1:48" x14ac:dyDescent="0.3">
      <c r="A1377">
        <v>3.4177619492797802</v>
      </c>
      <c r="E1377" cm="1">
        <f t="array" ref="E1377">INDEX($C$2:$C$104,L1377)</f>
        <v>-0.33723168625656669</v>
      </c>
      <c r="G1377">
        <f>PI()/12*(M1377-12)</f>
        <v>-1.308996938995747</v>
      </c>
      <c r="H1377">
        <f t="shared" si="170"/>
        <v>-0.19912613371566562</v>
      </c>
      <c r="I1377">
        <f t="shared" si="171"/>
        <v>0.75365176502724207</v>
      </c>
      <c r="J1377">
        <f t="shared" si="172"/>
        <v>1.5748630415557086</v>
      </c>
      <c r="L1377">
        <f t="shared" si="173"/>
        <v>58</v>
      </c>
      <c r="M1377">
        <v>7</v>
      </c>
      <c r="N1377" s="3">
        <f t="shared" si="174"/>
        <v>0.05</v>
      </c>
      <c r="O1377" s="4">
        <f>IF(AR1377&gt;0.05,1,0.05)</f>
        <v>0.05</v>
      </c>
      <c r="W1377" s="3">
        <f t="shared" si="175"/>
        <v>5.0020839411324403</v>
      </c>
      <c r="Y1377">
        <f>(1-EXP(-W1377*A1377))/W1377</f>
        <v>0.19991666956336809</v>
      </c>
      <c r="Z1377">
        <f>A1377-Y1377</f>
        <v>3.2178452797164119</v>
      </c>
      <c r="AH1377" s="3">
        <v>0.19991666956336801</v>
      </c>
      <c r="AI1377" s="3">
        <v>3.2178452797164101</v>
      </c>
      <c r="AR1377">
        <v>0.05</v>
      </c>
      <c r="AS1377" s="4">
        <f>0.5/SIN(O1377)*0.5</f>
        <v>5.0020839411324403</v>
      </c>
      <c r="AU1377" s="4">
        <f t="shared" si="176"/>
        <v>0.19991666956336809</v>
      </c>
      <c r="AV1377" s="4">
        <f t="shared" si="177"/>
        <v>3.2178452797164119</v>
      </c>
    </row>
    <row r="1378" spans="1:48" x14ac:dyDescent="0.3">
      <c r="A1378">
        <v>3.4177619492797802</v>
      </c>
      <c r="E1378" cm="1">
        <f t="array" ref="E1378">INDEX($C$2:$C$104,L1378)</f>
        <v>-0.33723168625656669</v>
      </c>
      <c r="G1378">
        <f>PI()/12*(M1378-12)</f>
        <v>-1.0471975511965976</v>
      </c>
      <c r="H1378">
        <f t="shared" si="170"/>
        <v>-0.19912613371566562</v>
      </c>
      <c r="I1378">
        <f t="shared" si="171"/>
        <v>0.75365176502724207</v>
      </c>
      <c r="J1378">
        <f t="shared" si="172"/>
        <v>1.3921478235212343</v>
      </c>
      <c r="L1378">
        <f t="shared" si="173"/>
        <v>58</v>
      </c>
      <c r="M1378">
        <v>8</v>
      </c>
      <c r="N1378" s="3">
        <f t="shared" si="174"/>
        <v>0.17864850327366222</v>
      </c>
      <c r="O1378" s="4">
        <f>IF(AR1378&gt;0.05,1,0.05)</f>
        <v>1</v>
      </c>
      <c r="W1378" s="3">
        <f t="shared" si="175"/>
        <v>1.4068674924478917</v>
      </c>
      <c r="Y1378">
        <f>(1-EXP(-W1378*A1378))/W1378</f>
        <v>0.70499787230910638</v>
      </c>
      <c r="Z1378">
        <f>A1378-Y1378</f>
        <v>2.7127640769706738</v>
      </c>
      <c r="AH1378" s="3">
        <v>0.70499787230910604</v>
      </c>
      <c r="AI1378" s="3">
        <v>2.7127640769706698</v>
      </c>
      <c r="AR1378">
        <v>0.17864850327366222</v>
      </c>
      <c r="AS1378" s="4">
        <f>0.5/SIN(O1378)*0.5</f>
        <v>0.29709877644453031</v>
      </c>
      <c r="AU1378" s="4">
        <f t="shared" si="176"/>
        <v>2.1465829662822018</v>
      </c>
      <c r="AV1378" s="4">
        <f t="shared" si="177"/>
        <v>1.2711789829975784</v>
      </c>
    </row>
    <row r="1379" spans="1:48" x14ac:dyDescent="0.3">
      <c r="A1379">
        <v>3.4177619492797802</v>
      </c>
      <c r="E1379" cm="1">
        <f t="array" ref="E1379">INDEX($C$2:$C$104,L1379)</f>
        <v>-0.33723168625656669</v>
      </c>
      <c r="G1379">
        <f>PI()/12*(M1379-12)</f>
        <v>-0.78539816339744828</v>
      </c>
      <c r="H1379">
        <f t="shared" si="170"/>
        <v>-0.19912613371566562</v>
      </c>
      <c r="I1379">
        <f t="shared" si="171"/>
        <v>0.75365176502724207</v>
      </c>
      <c r="J1379">
        <f t="shared" si="172"/>
        <v>1.2304791025550699</v>
      </c>
      <c r="L1379">
        <f t="shared" si="173"/>
        <v>58</v>
      </c>
      <c r="M1379">
        <v>9</v>
      </c>
      <c r="N1379" s="3">
        <f t="shared" si="174"/>
        <v>0.34031722423982669</v>
      </c>
      <c r="O1379" s="4">
        <f>IF(AR1379&gt;0.05,1,0.05)</f>
        <v>1</v>
      </c>
      <c r="W1379" s="3">
        <f t="shared" si="175"/>
        <v>0.74898256712743461</v>
      </c>
      <c r="Y1379">
        <f>(1-EXP(-W1379*A1379))/W1379</f>
        <v>1.2319154660504119</v>
      </c>
      <c r="Z1379">
        <f>A1379-Y1379</f>
        <v>2.1858464832293683</v>
      </c>
      <c r="AH1379" s="3">
        <v>1.2319154660504099</v>
      </c>
      <c r="AI1379" s="3">
        <v>2.18584648322937</v>
      </c>
      <c r="AR1379">
        <v>0.34031722423982669</v>
      </c>
      <c r="AS1379" s="4">
        <f>0.5/SIN(O1379)*0.5</f>
        <v>0.29709877644453031</v>
      </c>
      <c r="AU1379" s="4">
        <f t="shared" si="176"/>
        <v>2.1465829662822018</v>
      </c>
      <c r="AV1379" s="4">
        <f t="shared" si="177"/>
        <v>1.2711789829975784</v>
      </c>
    </row>
    <row r="1380" spans="1:48" x14ac:dyDescent="0.3">
      <c r="A1380">
        <v>3.4177619492797802</v>
      </c>
      <c r="E1380" cm="1">
        <f t="array" ref="E1380">INDEX($C$2:$C$104,L1380)</f>
        <v>-0.33723168625656669</v>
      </c>
      <c r="G1380">
        <f>PI()/12*(M1380-12)</f>
        <v>-0.52359877559829882</v>
      </c>
      <c r="H1380">
        <f t="shared" si="170"/>
        <v>-0.19912613371566562</v>
      </c>
      <c r="I1380">
        <f t="shared" si="171"/>
        <v>0.75365176502724207</v>
      </c>
      <c r="J1380">
        <f t="shared" si="172"/>
        <v>1.1000456465576358</v>
      </c>
      <c r="L1380">
        <f t="shared" si="173"/>
        <v>58</v>
      </c>
      <c r="M1380">
        <v>10</v>
      </c>
      <c r="N1380" s="3">
        <f t="shared" si="174"/>
        <v>0.47075068023726074</v>
      </c>
      <c r="O1380" s="4">
        <f>IF(AR1380&gt;0.05,1,0.05)</f>
        <v>1</v>
      </c>
      <c r="W1380" s="3">
        <f t="shared" si="175"/>
        <v>0.55120053190590157</v>
      </c>
      <c r="Y1380">
        <f>(1-EXP(-W1380*A1380))/W1380</f>
        <v>1.5384593496219205</v>
      </c>
      <c r="Z1380">
        <f>A1380-Y1380</f>
        <v>1.8793025996578596</v>
      </c>
      <c r="AH1380" s="3">
        <v>1.5384593496219201</v>
      </c>
      <c r="AI1380" s="3">
        <v>1.8793025996578601</v>
      </c>
      <c r="AR1380">
        <v>0.47075068023726074</v>
      </c>
      <c r="AS1380" s="4">
        <f>0.5/SIN(O1380)*0.5</f>
        <v>0.29709877644453031</v>
      </c>
      <c r="AU1380" s="4">
        <f t="shared" si="176"/>
        <v>2.1465829662822018</v>
      </c>
      <c r="AV1380" s="4">
        <f t="shared" si="177"/>
        <v>1.2711789829975784</v>
      </c>
    </row>
    <row r="1381" spans="1:48" x14ac:dyDescent="0.3">
      <c r="A1381">
        <v>3.4177619492797802</v>
      </c>
      <c r="E1381" cm="1">
        <f t="array" ref="E1381">INDEX($C$2:$C$104,L1381)</f>
        <v>-0.33723168625656669</v>
      </c>
      <c r="G1381">
        <f>PI()/12*(M1381-12)</f>
        <v>-0.26179938779914941</v>
      </c>
      <c r="H1381">
        <f t="shared" si="170"/>
        <v>-0.19912613371566562</v>
      </c>
      <c r="I1381">
        <f t="shared" si="171"/>
        <v>0.75365176502724207</v>
      </c>
      <c r="J1381">
        <f t="shared" si="172"/>
        <v>1.0135565429446087</v>
      </c>
      <c r="L1381">
        <f t="shared" si="173"/>
        <v>58</v>
      </c>
      <c r="M1381">
        <v>11</v>
      </c>
      <c r="N1381" s="3">
        <f t="shared" si="174"/>
        <v>0.55723978385028783</v>
      </c>
      <c r="O1381" s="4">
        <f>IF(AR1381&gt;0.05,1,0.05)</f>
        <v>1</v>
      </c>
      <c r="W1381" s="3">
        <f t="shared" si="175"/>
        <v>0.47272779448245117</v>
      </c>
      <c r="Y1381">
        <f>(1-EXP(-W1381*A1381))/W1381</f>
        <v>1.6949347243201076</v>
      </c>
      <c r="Z1381">
        <f>A1381-Y1381</f>
        <v>1.7228272249596726</v>
      </c>
      <c r="AH1381" s="3">
        <v>1.6949347243201001</v>
      </c>
      <c r="AI1381" s="3">
        <v>1.7228272249596699</v>
      </c>
      <c r="AR1381">
        <v>0.55723978385028783</v>
      </c>
      <c r="AS1381" s="4">
        <f>0.5/SIN(O1381)*0.5</f>
        <v>0.29709877644453031</v>
      </c>
      <c r="AU1381" s="4">
        <f t="shared" si="176"/>
        <v>2.1465829662822018</v>
      </c>
      <c r="AV1381" s="4">
        <f t="shared" si="177"/>
        <v>1.2711789829975784</v>
      </c>
    </row>
    <row r="1382" spans="1:48" x14ac:dyDescent="0.3">
      <c r="A1382">
        <v>3.4177619492797802</v>
      </c>
      <c r="E1382" cm="1">
        <f t="array" ref="E1382">INDEX($C$2:$C$104,L1382)</f>
        <v>-0.33723168625656669</v>
      </c>
      <c r="G1382">
        <f>PI()/12*(M1382-12)</f>
        <v>0</v>
      </c>
      <c r="H1382">
        <f t="shared" si="170"/>
        <v>-0.19912613371566562</v>
      </c>
      <c r="I1382">
        <f t="shared" si="171"/>
        <v>0.75365176502724207</v>
      </c>
      <c r="J1382">
        <f t="shared" si="172"/>
        <v>0.98300350949446846</v>
      </c>
      <c r="L1382">
        <f t="shared" si="173"/>
        <v>58</v>
      </c>
      <c r="M1382">
        <v>12</v>
      </c>
      <c r="N1382" s="3">
        <f t="shared" si="174"/>
        <v>0.58779281730042809</v>
      </c>
      <c r="O1382" s="4">
        <f>IF(AR1382&gt;0.05,1,0.05)</f>
        <v>1</v>
      </c>
      <c r="W1382" s="3">
        <f t="shared" si="175"/>
        <v>0.45083578807474484</v>
      </c>
      <c r="Y1382">
        <f>(1-EXP(-W1382*A1382))/W1382</f>
        <v>1.7429869982587538</v>
      </c>
      <c r="Z1382">
        <f>A1382-Y1382</f>
        <v>1.6747749510210264</v>
      </c>
      <c r="AH1382" s="3">
        <v>1.74298699825875</v>
      </c>
      <c r="AI1382" s="3">
        <v>1.6747749510210199</v>
      </c>
      <c r="AR1382">
        <v>0.58779281730042809</v>
      </c>
      <c r="AS1382" s="4">
        <f>0.5/SIN(O1382)*0.5</f>
        <v>0.29709877644453031</v>
      </c>
      <c r="AU1382" s="4">
        <f t="shared" si="176"/>
        <v>2.1465829662822018</v>
      </c>
      <c r="AV1382" s="4">
        <f t="shared" si="177"/>
        <v>1.2711789829975784</v>
      </c>
    </row>
    <row r="1383" spans="1:48" x14ac:dyDescent="0.3">
      <c r="A1383">
        <v>3.4717968451838499</v>
      </c>
      <c r="E1383" cm="1">
        <f t="array" ref="E1383">INDEX($C$2:$C$104,L1383)</f>
        <v>-0.33723168625656669</v>
      </c>
      <c r="G1383">
        <f>PI()/12*(M1383-12)</f>
        <v>0.26179938779914941</v>
      </c>
      <c r="H1383">
        <f t="shared" si="170"/>
        <v>-0.19912613371566562</v>
      </c>
      <c r="I1383">
        <f t="shared" si="171"/>
        <v>0.75365176502724207</v>
      </c>
      <c r="J1383">
        <f t="shared" si="172"/>
        <v>1.0135565429446087</v>
      </c>
      <c r="L1383">
        <f t="shared" si="173"/>
        <v>58</v>
      </c>
      <c r="M1383">
        <v>13</v>
      </c>
      <c r="N1383" s="3">
        <f t="shared" si="174"/>
        <v>0.55723978385028783</v>
      </c>
      <c r="O1383" s="4">
        <f>IF(AR1383&gt;0.05,1,0.05)</f>
        <v>1</v>
      </c>
      <c r="W1383" s="3">
        <f t="shared" si="175"/>
        <v>0.47272779448245117</v>
      </c>
      <c r="Y1383">
        <f>(1-EXP(-W1383*A1383))/W1383</f>
        <v>1.7055385439443338</v>
      </c>
      <c r="Z1383">
        <f>A1383-Y1383</f>
        <v>1.7662583012395161</v>
      </c>
      <c r="AH1383" s="3">
        <v>1.70553854394433</v>
      </c>
      <c r="AI1383" s="3">
        <v>1.7662583012395201</v>
      </c>
      <c r="AR1383">
        <v>0.55723978385028783</v>
      </c>
      <c r="AS1383" s="4">
        <f>0.5/SIN(O1383)*0.5</f>
        <v>0.29709877644453031</v>
      </c>
      <c r="AU1383" s="4">
        <f t="shared" si="176"/>
        <v>2.1660009775772351</v>
      </c>
      <c r="AV1383" s="4">
        <f t="shared" si="177"/>
        <v>1.3057958676066148</v>
      </c>
    </row>
    <row r="1384" spans="1:48" x14ac:dyDescent="0.3">
      <c r="A1384">
        <v>3.4717968451838499</v>
      </c>
      <c r="E1384" cm="1">
        <f t="array" ref="E1384">INDEX($C$2:$C$104,L1384)</f>
        <v>-0.33723168625656669</v>
      </c>
      <c r="G1384">
        <f>PI()/12*(M1384-12)</f>
        <v>0.52359877559829882</v>
      </c>
      <c r="H1384">
        <f t="shared" si="170"/>
        <v>-0.19912613371566562</v>
      </c>
      <c r="I1384">
        <f t="shared" si="171"/>
        <v>0.75365176502724207</v>
      </c>
      <c r="J1384">
        <f t="shared" si="172"/>
        <v>1.1000456465576358</v>
      </c>
      <c r="L1384">
        <f t="shared" si="173"/>
        <v>58</v>
      </c>
      <c r="M1384">
        <v>14</v>
      </c>
      <c r="N1384" s="3">
        <f t="shared" si="174"/>
        <v>0.47075068023726074</v>
      </c>
      <c r="O1384" s="4">
        <f>IF(AR1384&gt;0.05,1,0.05)</f>
        <v>1</v>
      </c>
      <c r="W1384" s="3">
        <f t="shared" si="175"/>
        <v>0.55120053190590157</v>
      </c>
      <c r="Y1384">
        <f>(1-EXP(-W1384*A1384))/W1384</f>
        <v>1.5465515670145542</v>
      </c>
      <c r="Z1384">
        <f>A1384-Y1384</f>
        <v>1.9252452781692957</v>
      </c>
      <c r="AH1384" s="3">
        <v>1.54655156701455</v>
      </c>
      <c r="AI1384" s="3">
        <v>1.9252452781692999</v>
      </c>
      <c r="AR1384">
        <v>0.47075068023726074</v>
      </c>
      <c r="AS1384" s="4">
        <f>0.5/SIN(O1384)*0.5</f>
        <v>0.29709877644453031</v>
      </c>
      <c r="AU1384" s="4">
        <f t="shared" si="176"/>
        <v>2.1660009775772351</v>
      </c>
      <c r="AV1384" s="4">
        <f t="shared" si="177"/>
        <v>1.3057958676066148</v>
      </c>
    </row>
    <row r="1385" spans="1:48" x14ac:dyDescent="0.3">
      <c r="A1385">
        <v>3.4717968451838499</v>
      </c>
      <c r="E1385" cm="1">
        <f t="array" ref="E1385">INDEX($C$2:$C$104,L1385)</f>
        <v>-0.33723168625656669</v>
      </c>
      <c r="G1385">
        <f>PI()/12*(M1385-12)</f>
        <v>0.78539816339744828</v>
      </c>
      <c r="H1385">
        <f t="shared" si="170"/>
        <v>-0.19912613371566562</v>
      </c>
      <c r="I1385">
        <f t="shared" si="171"/>
        <v>0.75365176502724207</v>
      </c>
      <c r="J1385">
        <f t="shared" si="172"/>
        <v>1.2304791025550699</v>
      </c>
      <c r="L1385">
        <f t="shared" si="173"/>
        <v>58</v>
      </c>
      <c r="M1385">
        <v>15</v>
      </c>
      <c r="N1385" s="3">
        <f t="shared" si="174"/>
        <v>0.34031722423982669</v>
      </c>
      <c r="O1385" s="4">
        <f>IF(AR1385&gt;0.05,1,0.05)</f>
        <v>1</v>
      </c>
      <c r="W1385" s="3">
        <f t="shared" si="175"/>
        <v>0.74898256712743461</v>
      </c>
      <c r="Y1385">
        <f>(1-EXP(-W1385*A1385))/W1385</f>
        <v>1.2360098595050524</v>
      </c>
      <c r="Z1385">
        <f>A1385-Y1385</f>
        <v>2.2357869856787973</v>
      </c>
      <c r="AH1385" s="3">
        <v>1.2360098595050499</v>
      </c>
      <c r="AI1385" s="3">
        <v>2.2357869856788</v>
      </c>
      <c r="AR1385">
        <v>0.34031722423982669</v>
      </c>
      <c r="AS1385" s="4">
        <f>0.5/SIN(O1385)*0.5</f>
        <v>0.29709877644453031</v>
      </c>
      <c r="AU1385" s="4">
        <f t="shared" si="176"/>
        <v>2.1660009775772351</v>
      </c>
      <c r="AV1385" s="4">
        <f t="shared" si="177"/>
        <v>1.3057958676066148</v>
      </c>
    </row>
    <row r="1386" spans="1:48" x14ac:dyDescent="0.3">
      <c r="A1386">
        <v>3.4717968451838499</v>
      </c>
      <c r="E1386" cm="1">
        <f t="array" ref="E1386">INDEX($C$2:$C$104,L1386)</f>
        <v>-0.33723168625656669</v>
      </c>
      <c r="G1386">
        <f>PI()/12*(M1386-12)</f>
        <v>1.0471975511965976</v>
      </c>
      <c r="H1386">
        <f t="shared" si="170"/>
        <v>-0.19912613371566562</v>
      </c>
      <c r="I1386">
        <f t="shared" si="171"/>
        <v>0.75365176502724207</v>
      </c>
      <c r="J1386">
        <f t="shared" si="172"/>
        <v>1.3921478235212343</v>
      </c>
      <c r="L1386">
        <f t="shared" si="173"/>
        <v>58</v>
      </c>
      <c r="M1386">
        <v>16</v>
      </c>
      <c r="N1386" s="3">
        <f t="shared" si="174"/>
        <v>0.17864850327366222</v>
      </c>
      <c r="O1386" s="4">
        <f>IF(AR1386&gt;0.05,1,0.05)</f>
        <v>1</v>
      </c>
      <c r="W1386" s="3">
        <f t="shared" si="175"/>
        <v>1.4068674924478917</v>
      </c>
      <c r="Y1386">
        <f>(1-EXP(-W1386*A1386))/W1386</f>
        <v>0.70542252768767288</v>
      </c>
      <c r="Z1386">
        <f>A1386-Y1386</f>
        <v>2.7663743174961768</v>
      </c>
      <c r="AH1386" s="3">
        <v>0.705422527687673</v>
      </c>
      <c r="AI1386" s="3">
        <v>2.7663743174961799</v>
      </c>
      <c r="AR1386">
        <v>0.17864850327366222</v>
      </c>
      <c r="AS1386" s="4">
        <f>0.5/SIN(O1386)*0.5</f>
        <v>0.29709877644453031</v>
      </c>
      <c r="AU1386" s="4">
        <f t="shared" si="176"/>
        <v>2.1660009775772351</v>
      </c>
      <c r="AV1386" s="4">
        <f t="shared" si="177"/>
        <v>1.3057958676066148</v>
      </c>
    </row>
    <row r="1387" spans="1:48" x14ac:dyDescent="0.3">
      <c r="A1387">
        <v>3.4717968451838499</v>
      </c>
      <c r="E1387" cm="1">
        <f t="array" ref="E1387">INDEX($C$2:$C$104,L1387)</f>
        <v>-0.33723168625656669</v>
      </c>
      <c r="G1387">
        <f>PI()/12*(M1387-12)</f>
        <v>1.308996938995747</v>
      </c>
      <c r="H1387">
        <f t="shared" si="170"/>
        <v>-0.19912613371566562</v>
      </c>
      <c r="I1387">
        <f t="shared" si="171"/>
        <v>0.75365176502724207</v>
      </c>
      <c r="J1387">
        <f t="shared" si="172"/>
        <v>1.5748630415557086</v>
      </c>
      <c r="L1387">
        <f t="shared" si="173"/>
        <v>58</v>
      </c>
      <c r="M1387">
        <v>17</v>
      </c>
      <c r="N1387" s="3">
        <f t="shared" si="174"/>
        <v>0.05</v>
      </c>
      <c r="O1387" s="4">
        <f>IF(AR1387&gt;0.05,1,0.05)</f>
        <v>0.05</v>
      </c>
      <c r="W1387" s="3">
        <f t="shared" si="175"/>
        <v>5.0020839411324403</v>
      </c>
      <c r="Y1387">
        <f>(1-EXP(-W1387*A1387))/W1387</f>
        <v>0.19991667134424704</v>
      </c>
      <c r="Z1387">
        <f>A1387-Y1387</f>
        <v>3.2718801738396031</v>
      </c>
      <c r="AH1387" s="3">
        <v>0.19991667134424701</v>
      </c>
      <c r="AI1387" s="3">
        <v>3.2718801738396102</v>
      </c>
      <c r="AR1387">
        <v>0.05</v>
      </c>
      <c r="AS1387" s="4">
        <f>0.5/SIN(O1387)*0.5</f>
        <v>5.0020839411324403</v>
      </c>
      <c r="AU1387" s="4">
        <f t="shared" si="176"/>
        <v>0.19991667134424704</v>
      </c>
      <c r="AV1387" s="4">
        <f t="shared" si="177"/>
        <v>3.2718801738396031</v>
      </c>
    </row>
    <row r="1388" spans="1:48" x14ac:dyDescent="0.3">
      <c r="A1388">
        <v>3.4717968451838499</v>
      </c>
      <c r="E1388" cm="1">
        <f t="array" ref="E1388">INDEX($C$2:$C$104,L1388)</f>
        <v>-0.33723168625656669</v>
      </c>
      <c r="G1388">
        <f>PI()/12*(M1388-12)</f>
        <v>1.5707963267948966</v>
      </c>
      <c r="H1388">
        <f t="shared" si="170"/>
        <v>-0.19912613371566562</v>
      </c>
      <c r="I1388">
        <f t="shared" si="171"/>
        <v>0.75365176502724207</v>
      </c>
      <c r="J1388">
        <f t="shared" si="172"/>
        <v>1.7712624425969403</v>
      </c>
      <c r="L1388">
        <f t="shared" si="173"/>
        <v>58</v>
      </c>
      <c r="M1388">
        <v>18</v>
      </c>
      <c r="N1388" s="3">
        <f t="shared" si="174"/>
        <v>0.05</v>
      </c>
      <c r="O1388" s="4">
        <f>IF(AR1388&gt;0.05,1,0.05)</f>
        <v>0.05</v>
      </c>
      <c r="W1388" s="3">
        <f t="shared" si="175"/>
        <v>5.0020839411324403</v>
      </c>
      <c r="Y1388">
        <f>(1-EXP(-W1388*A1388))/W1388</f>
        <v>0.19991667134424704</v>
      </c>
      <c r="Z1388">
        <f>A1388-Y1388</f>
        <v>3.2718801738396031</v>
      </c>
      <c r="AH1388" s="3">
        <v>0.19991667134424701</v>
      </c>
      <c r="AI1388" s="3">
        <v>3.2718801738396102</v>
      </c>
      <c r="AR1388">
        <v>0.05</v>
      </c>
      <c r="AS1388" s="4">
        <f>0.5/SIN(O1388)*0.5</f>
        <v>5.0020839411324403</v>
      </c>
      <c r="AU1388" s="4">
        <f t="shared" si="176"/>
        <v>0.19991667134424704</v>
      </c>
      <c r="AV1388" s="4">
        <f t="shared" si="177"/>
        <v>3.2718801738396031</v>
      </c>
    </row>
    <row r="1389" spans="1:48" x14ac:dyDescent="0.3">
      <c r="A1389">
        <v>3.4717968451838499</v>
      </c>
      <c r="E1389" cm="1">
        <f t="array" ref="E1389">INDEX($C$2:$C$104,L1389)</f>
        <v>-0.33723168625656669</v>
      </c>
      <c r="G1389">
        <f>PI()/12*(M1389-12)</f>
        <v>1.8325957145940459</v>
      </c>
      <c r="H1389">
        <f t="shared" si="170"/>
        <v>-0.19912613371566562</v>
      </c>
      <c r="I1389">
        <f t="shared" si="171"/>
        <v>0.75365176502724207</v>
      </c>
      <c r="J1389">
        <f t="shared" si="172"/>
        <v>1.9759778190855013</v>
      </c>
      <c r="L1389">
        <f t="shared" si="173"/>
        <v>58</v>
      </c>
      <c r="M1389">
        <v>19</v>
      </c>
      <c r="N1389" s="3">
        <f t="shared" si="174"/>
        <v>0.05</v>
      </c>
      <c r="O1389" s="4">
        <f>IF(AR1389&gt;0.05,1,0.05)</f>
        <v>0.05</v>
      </c>
      <c r="W1389" s="3">
        <f t="shared" si="175"/>
        <v>5.0020839411324403</v>
      </c>
      <c r="Y1389">
        <f>(1-EXP(-W1389*A1389))/W1389</f>
        <v>0.19991667134424704</v>
      </c>
      <c r="Z1389">
        <f>A1389-Y1389</f>
        <v>3.2718801738396031</v>
      </c>
      <c r="AH1389" s="3">
        <v>0.19991667134424701</v>
      </c>
      <c r="AI1389" s="3">
        <v>3.2718801738396102</v>
      </c>
      <c r="AR1389">
        <v>0.05</v>
      </c>
      <c r="AS1389" s="4">
        <f>0.5/SIN(O1389)*0.5</f>
        <v>5.0020839411324403</v>
      </c>
      <c r="AU1389" s="4">
        <f t="shared" si="176"/>
        <v>0.19991667134424704</v>
      </c>
      <c r="AV1389" s="4">
        <f t="shared" si="177"/>
        <v>3.2718801738396031</v>
      </c>
    </row>
    <row r="1390" spans="1:48" x14ac:dyDescent="0.3">
      <c r="A1390">
        <v>3.4717968451838499</v>
      </c>
      <c r="E1390" cm="1">
        <f t="array" ref="E1390">INDEX($C$2:$C$104,L1390)</f>
        <v>-0.33723168625656669</v>
      </c>
      <c r="G1390">
        <f>PI()/12*(M1390-12)</f>
        <v>2.0943951023931953</v>
      </c>
      <c r="H1390">
        <f t="shared" si="170"/>
        <v>-0.19912613371566562</v>
      </c>
      <c r="I1390">
        <f t="shared" si="171"/>
        <v>0.75365176502724207</v>
      </c>
      <c r="J1390">
        <f t="shared" si="172"/>
        <v>2.1845645670891529</v>
      </c>
      <c r="L1390">
        <f t="shared" si="173"/>
        <v>58</v>
      </c>
      <c r="M1390">
        <v>20</v>
      </c>
      <c r="N1390" s="3">
        <f t="shared" si="174"/>
        <v>0.05</v>
      </c>
      <c r="O1390" s="4">
        <f>IF(AR1390&gt;0.05,1,0.05)</f>
        <v>0.05</v>
      </c>
      <c r="W1390" s="3">
        <f t="shared" si="175"/>
        <v>5.0020839411324403</v>
      </c>
      <c r="Y1390">
        <f>(1-EXP(-W1390*A1390))/W1390</f>
        <v>0.19991667134424704</v>
      </c>
      <c r="Z1390">
        <f>A1390-Y1390</f>
        <v>3.2718801738396031</v>
      </c>
      <c r="AH1390" s="3">
        <v>0.19991667134424701</v>
      </c>
      <c r="AI1390" s="3">
        <v>3.2718801738396102</v>
      </c>
      <c r="AR1390">
        <v>0.05</v>
      </c>
      <c r="AS1390" s="4">
        <f>0.5/SIN(O1390)*0.5</f>
        <v>5.0020839411324403</v>
      </c>
      <c r="AU1390" s="4">
        <f t="shared" si="176"/>
        <v>0.19991667134424704</v>
      </c>
      <c r="AV1390" s="4">
        <f t="shared" si="177"/>
        <v>3.2718801738396031</v>
      </c>
    </row>
    <row r="1391" spans="1:48" x14ac:dyDescent="0.3">
      <c r="A1391">
        <v>3.4717968451838499</v>
      </c>
      <c r="E1391" cm="1">
        <f t="array" ref="E1391">INDEX($C$2:$C$104,L1391)</f>
        <v>-0.33723168625656669</v>
      </c>
      <c r="G1391">
        <f>PI()/12*(M1391-12)</f>
        <v>2.3561944901923448</v>
      </c>
      <c r="H1391">
        <f t="shared" si="170"/>
        <v>-0.19912613371566562</v>
      </c>
      <c r="I1391">
        <f t="shared" si="171"/>
        <v>0.75365176502724207</v>
      </c>
      <c r="J1391">
        <f t="shared" si="172"/>
        <v>2.392105586297423</v>
      </c>
      <c r="L1391">
        <f t="shared" si="173"/>
        <v>58</v>
      </c>
      <c r="M1391">
        <v>21</v>
      </c>
      <c r="N1391" s="3">
        <f t="shared" si="174"/>
        <v>0.05</v>
      </c>
      <c r="O1391" s="4">
        <f>IF(AR1391&gt;0.05,1,0.05)</f>
        <v>0.05</v>
      </c>
      <c r="W1391" s="3">
        <f t="shared" si="175"/>
        <v>5.0020839411324403</v>
      </c>
      <c r="Y1391">
        <f>(1-EXP(-W1391*A1391))/W1391</f>
        <v>0.19991667134424704</v>
      </c>
      <c r="Z1391">
        <f>A1391-Y1391</f>
        <v>3.2718801738396031</v>
      </c>
      <c r="AH1391" s="3">
        <v>0.19991667134424701</v>
      </c>
      <c r="AI1391" s="3">
        <v>3.2718801738396102</v>
      </c>
      <c r="AR1391">
        <v>0.05</v>
      </c>
      <c r="AS1391" s="4">
        <f>0.5/SIN(O1391)*0.5</f>
        <v>5.0020839411324403</v>
      </c>
      <c r="AU1391" s="4">
        <f t="shared" si="176"/>
        <v>0.19991667134424704</v>
      </c>
      <c r="AV1391" s="4">
        <f t="shared" si="177"/>
        <v>3.2718801738396031</v>
      </c>
    </row>
    <row r="1392" spans="1:48" x14ac:dyDescent="0.3">
      <c r="A1392">
        <v>3.4717968451838499</v>
      </c>
      <c r="E1392" cm="1">
        <f t="array" ref="E1392">INDEX($C$2:$C$104,L1392)</f>
        <v>-0.33723168625656669</v>
      </c>
      <c r="G1392">
        <f>PI()/12*(M1392-12)</f>
        <v>2.617993877991494</v>
      </c>
      <c r="H1392">
        <f t="shared" si="170"/>
        <v>-0.19912613371566562</v>
      </c>
      <c r="I1392">
        <f t="shared" si="171"/>
        <v>0.75365176502724207</v>
      </c>
      <c r="J1392">
        <f t="shared" si="172"/>
        <v>2.5902227816937975</v>
      </c>
      <c r="L1392">
        <f t="shared" si="173"/>
        <v>58</v>
      </c>
      <c r="M1392">
        <v>22</v>
      </c>
      <c r="N1392" s="3">
        <f t="shared" si="174"/>
        <v>0.05</v>
      </c>
      <c r="O1392" s="4">
        <f>IF(AR1392&gt;0.05,1,0.05)</f>
        <v>0.05</v>
      </c>
      <c r="W1392" s="3">
        <f t="shared" si="175"/>
        <v>5.0020839411324403</v>
      </c>
      <c r="Y1392">
        <f>(1-EXP(-W1392*A1392))/W1392</f>
        <v>0.19991667134424704</v>
      </c>
      <c r="Z1392">
        <f>A1392-Y1392</f>
        <v>3.2718801738396031</v>
      </c>
      <c r="AH1392" s="3">
        <v>0.19991667134424701</v>
      </c>
      <c r="AI1392" s="3">
        <v>3.2718801738396102</v>
      </c>
      <c r="AR1392">
        <v>0.05</v>
      </c>
      <c r="AS1392" s="4">
        <f>0.5/SIN(O1392)*0.5</f>
        <v>5.0020839411324403</v>
      </c>
      <c r="AU1392" s="4">
        <f t="shared" si="176"/>
        <v>0.19991667134424704</v>
      </c>
      <c r="AV1392" s="4">
        <f t="shared" si="177"/>
        <v>3.2718801738396031</v>
      </c>
    </row>
    <row r="1393" spans="1:48" x14ac:dyDescent="0.3">
      <c r="A1393">
        <v>3.4717968451838499</v>
      </c>
      <c r="E1393" cm="1">
        <f t="array" ref="E1393">INDEX($C$2:$C$104,L1393)</f>
        <v>-0.33723168625656669</v>
      </c>
      <c r="G1393">
        <f>PI()/12*(M1393-12)</f>
        <v>2.8797932657906435</v>
      </c>
      <c r="H1393">
        <f t="shared" si="170"/>
        <v>-0.19912613371566562</v>
      </c>
      <c r="I1393">
        <f t="shared" si="171"/>
        <v>0.75365176502724207</v>
      </c>
      <c r="J1393">
        <f t="shared" si="172"/>
        <v>2.7573906638501384</v>
      </c>
      <c r="L1393">
        <f t="shared" si="173"/>
        <v>58</v>
      </c>
      <c r="M1393">
        <v>23</v>
      </c>
      <c r="N1393" s="3">
        <f t="shared" si="174"/>
        <v>0.05</v>
      </c>
      <c r="O1393" s="4">
        <f>IF(AR1393&gt;0.05,1,0.05)</f>
        <v>0.05</v>
      </c>
      <c r="W1393" s="3">
        <f t="shared" si="175"/>
        <v>5.0020839411324403</v>
      </c>
      <c r="Y1393">
        <f>(1-EXP(-W1393*A1393))/W1393</f>
        <v>0.19991667134424704</v>
      </c>
      <c r="Z1393">
        <f>A1393-Y1393</f>
        <v>3.2718801738396031</v>
      </c>
      <c r="AH1393" s="3">
        <v>0.19991667134424701</v>
      </c>
      <c r="AI1393" s="3">
        <v>3.2718801738396102</v>
      </c>
      <c r="AR1393">
        <v>0.05</v>
      </c>
      <c r="AS1393" s="4">
        <f>0.5/SIN(O1393)*0.5</f>
        <v>5.0020839411324403</v>
      </c>
      <c r="AU1393" s="4">
        <f t="shared" si="176"/>
        <v>0.19991667134424704</v>
      </c>
      <c r="AV1393" s="4">
        <f t="shared" si="177"/>
        <v>3.2718801738396031</v>
      </c>
    </row>
    <row r="1394" spans="1:48" x14ac:dyDescent="0.3">
      <c r="A1394">
        <v>3.4717968451838499</v>
      </c>
      <c r="E1394" cm="1">
        <f t="array" ref="E1394">INDEX($C$2:$C$104,L1394)</f>
        <v>-0.34117437741352652</v>
      </c>
      <c r="G1394">
        <f>PI()/12*(M1394-12)</f>
        <v>-3.1415926535897931</v>
      </c>
      <c r="H1394">
        <f t="shared" si="170"/>
        <v>-0.20136370290116051</v>
      </c>
      <c r="I1394">
        <f t="shared" si="171"/>
        <v>0.75260405664951013</v>
      </c>
      <c r="J1394">
        <f t="shared" si="172"/>
        <v>2.8369952077654172</v>
      </c>
      <c r="L1394">
        <f t="shared" si="173"/>
        <v>59</v>
      </c>
      <c r="M1394">
        <v>0</v>
      </c>
      <c r="N1394" s="3">
        <f t="shared" si="174"/>
        <v>0.05</v>
      </c>
      <c r="O1394" s="4">
        <f>IF(AR1394&gt;0.05,1,0.05)</f>
        <v>0.05</v>
      </c>
      <c r="W1394" s="3">
        <f t="shared" si="175"/>
        <v>5.0020839411324403</v>
      </c>
      <c r="Y1394">
        <f>(1-EXP(-W1394*A1394))/W1394</f>
        <v>0.19991667134424704</v>
      </c>
      <c r="Z1394">
        <f>A1394-Y1394</f>
        <v>3.2718801738396031</v>
      </c>
      <c r="AH1394" s="3">
        <v>0.19991667134424701</v>
      </c>
      <c r="AI1394" s="3">
        <v>3.2718801738396102</v>
      </c>
      <c r="AR1394">
        <v>0.05</v>
      </c>
      <c r="AS1394" s="4">
        <f>0.5/SIN(O1394)*0.5</f>
        <v>5.0020839411324403</v>
      </c>
      <c r="AU1394" s="4">
        <f t="shared" si="176"/>
        <v>0.19991667134424704</v>
      </c>
      <c r="AV1394" s="4">
        <f t="shared" si="177"/>
        <v>3.2718801738396031</v>
      </c>
    </row>
    <row r="1395" spans="1:48" x14ac:dyDescent="0.3">
      <c r="A1395">
        <v>3.4717968451838499</v>
      </c>
      <c r="E1395" cm="1">
        <f t="array" ref="E1395">INDEX($C$2:$C$104,L1395)</f>
        <v>-0.34117437741352652</v>
      </c>
      <c r="G1395">
        <f>PI()/12*(M1395-12)</f>
        <v>-2.8797932657906435</v>
      </c>
      <c r="H1395">
        <f t="shared" si="170"/>
        <v>-0.20136370290116051</v>
      </c>
      <c r="I1395">
        <f t="shared" si="171"/>
        <v>0.75260405664951013</v>
      </c>
      <c r="J1395">
        <f t="shared" si="172"/>
        <v>2.7606737359858298</v>
      </c>
      <c r="L1395">
        <f t="shared" si="173"/>
        <v>59</v>
      </c>
      <c r="M1395">
        <v>1</v>
      </c>
      <c r="N1395" s="3">
        <f t="shared" si="174"/>
        <v>0.05</v>
      </c>
      <c r="O1395" s="4">
        <f>IF(AR1395&gt;0.05,1,0.05)</f>
        <v>0.05</v>
      </c>
      <c r="W1395" s="3">
        <f t="shared" si="175"/>
        <v>5.0020839411324403</v>
      </c>
      <c r="Y1395">
        <f>(1-EXP(-W1395*A1395))/W1395</f>
        <v>0.19991667134424704</v>
      </c>
      <c r="Z1395">
        <f>A1395-Y1395</f>
        <v>3.2718801738396031</v>
      </c>
      <c r="AH1395" s="3">
        <v>0.19991667134424701</v>
      </c>
      <c r="AI1395" s="3">
        <v>3.2718801738396102</v>
      </c>
      <c r="AR1395">
        <v>0.05</v>
      </c>
      <c r="AS1395" s="4">
        <f>0.5/SIN(O1395)*0.5</f>
        <v>5.0020839411324403</v>
      </c>
      <c r="AU1395" s="4">
        <f t="shared" si="176"/>
        <v>0.19991667134424704</v>
      </c>
      <c r="AV1395" s="4">
        <f t="shared" si="177"/>
        <v>3.2718801738396031</v>
      </c>
    </row>
    <row r="1396" spans="1:48" x14ac:dyDescent="0.3">
      <c r="A1396">
        <v>3.4717968451838499</v>
      </c>
      <c r="E1396" cm="1">
        <f t="array" ref="E1396">INDEX($C$2:$C$104,L1396)</f>
        <v>-0.34117437741352652</v>
      </c>
      <c r="G1396">
        <f>PI()/12*(M1396-12)</f>
        <v>-2.617993877991494</v>
      </c>
      <c r="H1396">
        <f t="shared" si="170"/>
        <v>-0.20136370290116051</v>
      </c>
      <c r="I1396">
        <f t="shared" si="171"/>
        <v>0.75260405664951013</v>
      </c>
      <c r="J1396">
        <f t="shared" si="172"/>
        <v>2.5927673546489185</v>
      </c>
      <c r="L1396">
        <f t="shared" si="173"/>
        <v>59</v>
      </c>
      <c r="M1396">
        <v>2</v>
      </c>
      <c r="N1396" s="3">
        <f t="shared" si="174"/>
        <v>0.05</v>
      </c>
      <c r="O1396" s="4">
        <f>IF(AR1396&gt;0.05,1,0.05)</f>
        <v>0.05</v>
      </c>
      <c r="W1396" s="3">
        <f t="shared" si="175"/>
        <v>5.0020839411324403</v>
      </c>
      <c r="Y1396">
        <f>(1-EXP(-W1396*A1396))/W1396</f>
        <v>0.19991667134424704</v>
      </c>
      <c r="Z1396">
        <f>A1396-Y1396</f>
        <v>3.2718801738396031</v>
      </c>
      <c r="AH1396" s="3">
        <v>0.19991667134424701</v>
      </c>
      <c r="AI1396" s="3">
        <v>3.2718801738396102</v>
      </c>
      <c r="AR1396">
        <v>0.05</v>
      </c>
      <c r="AS1396" s="4">
        <f>0.5/SIN(O1396)*0.5</f>
        <v>5.0020839411324403</v>
      </c>
      <c r="AU1396" s="4">
        <f t="shared" si="176"/>
        <v>0.19991667134424704</v>
      </c>
      <c r="AV1396" s="4">
        <f t="shared" si="177"/>
        <v>3.2718801738396031</v>
      </c>
    </row>
    <row r="1397" spans="1:48" x14ac:dyDescent="0.3">
      <c r="A1397">
        <v>3.4717968451838499</v>
      </c>
      <c r="E1397" cm="1">
        <f t="array" ref="E1397">INDEX($C$2:$C$104,L1397)</f>
        <v>-0.34117437741352652</v>
      </c>
      <c r="G1397">
        <f>PI()/12*(M1397-12)</f>
        <v>-2.3561944901923448</v>
      </c>
      <c r="H1397">
        <f t="shared" si="170"/>
        <v>-0.20136370290116051</v>
      </c>
      <c r="I1397">
        <f t="shared" si="171"/>
        <v>0.75260405664951013</v>
      </c>
      <c r="J1397">
        <f t="shared" si="172"/>
        <v>2.3943051755413434</v>
      </c>
      <c r="L1397">
        <f t="shared" si="173"/>
        <v>59</v>
      </c>
      <c r="M1397">
        <v>3</v>
      </c>
      <c r="N1397" s="3">
        <f t="shared" si="174"/>
        <v>0.05</v>
      </c>
      <c r="O1397" s="4">
        <f>IF(AR1397&gt;0.05,1,0.05)</f>
        <v>0.05</v>
      </c>
      <c r="W1397" s="3">
        <f t="shared" si="175"/>
        <v>5.0020839411324403</v>
      </c>
      <c r="Y1397">
        <f>(1-EXP(-W1397*A1397))/W1397</f>
        <v>0.19991667134424704</v>
      </c>
      <c r="Z1397">
        <f>A1397-Y1397</f>
        <v>3.2718801738396031</v>
      </c>
      <c r="AH1397" s="3">
        <v>0.19991667134424701</v>
      </c>
      <c r="AI1397" s="3">
        <v>3.2718801738396102</v>
      </c>
      <c r="AR1397">
        <v>0.05</v>
      </c>
      <c r="AS1397" s="4">
        <f>0.5/SIN(O1397)*0.5</f>
        <v>5.0020839411324403</v>
      </c>
      <c r="AU1397" s="4">
        <f t="shared" si="176"/>
        <v>0.19991667134424704</v>
      </c>
      <c r="AV1397" s="4">
        <f t="shared" si="177"/>
        <v>3.2718801738396031</v>
      </c>
    </row>
    <row r="1398" spans="1:48" x14ac:dyDescent="0.3">
      <c r="A1398">
        <v>3.4717968451838499</v>
      </c>
      <c r="E1398" cm="1">
        <f t="array" ref="E1398">INDEX($C$2:$C$104,L1398)</f>
        <v>-0.34117437741352652</v>
      </c>
      <c r="G1398">
        <f>PI()/12*(M1398-12)</f>
        <v>-2.0943951023931953</v>
      </c>
      <c r="H1398">
        <f t="shared" si="170"/>
        <v>-0.20136370290116051</v>
      </c>
      <c r="I1398">
        <f t="shared" si="171"/>
        <v>0.75260405664951013</v>
      </c>
      <c r="J1398">
        <f t="shared" si="172"/>
        <v>2.1866624487768762</v>
      </c>
      <c r="L1398">
        <f t="shared" si="173"/>
        <v>59</v>
      </c>
      <c r="M1398">
        <v>4</v>
      </c>
      <c r="N1398" s="3">
        <f t="shared" si="174"/>
        <v>0.05</v>
      </c>
      <c r="O1398" s="4">
        <f>IF(AR1398&gt;0.05,1,0.05)</f>
        <v>0.05</v>
      </c>
      <c r="W1398" s="3">
        <f t="shared" si="175"/>
        <v>5.0020839411324403</v>
      </c>
      <c r="Y1398">
        <f>(1-EXP(-W1398*A1398))/W1398</f>
        <v>0.19991667134424704</v>
      </c>
      <c r="Z1398">
        <f>A1398-Y1398</f>
        <v>3.2718801738396031</v>
      </c>
      <c r="AH1398" s="3">
        <v>0.19991667134424701</v>
      </c>
      <c r="AI1398" s="3">
        <v>3.2718801738396102</v>
      </c>
      <c r="AR1398">
        <v>0.05</v>
      </c>
      <c r="AS1398" s="4">
        <f>0.5/SIN(O1398)*0.5</f>
        <v>5.0020839411324403</v>
      </c>
      <c r="AU1398" s="4">
        <f t="shared" si="176"/>
        <v>0.19991667134424704</v>
      </c>
      <c r="AV1398" s="4">
        <f t="shared" si="177"/>
        <v>3.2718801738396031</v>
      </c>
    </row>
    <row r="1399" spans="1:48" x14ac:dyDescent="0.3">
      <c r="A1399">
        <v>3.4717968451838499</v>
      </c>
      <c r="E1399" cm="1">
        <f t="array" ref="E1399">INDEX($C$2:$C$104,L1399)</f>
        <v>-0.34117437741352652</v>
      </c>
      <c r="G1399">
        <f>PI()/12*(M1399-12)</f>
        <v>-1.8325957145940459</v>
      </c>
      <c r="H1399">
        <f t="shared" si="170"/>
        <v>-0.20136370290116051</v>
      </c>
      <c r="I1399">
        <f t="shared" si="171"/>
        <v>0.75260405664951013</v>
      </c>
      <c r="J1399">
        <f t="shared" si="172"/>
        <v>1.9781184511446737</v>
      </c>
      <c r="L1399">
        <f t="shared" si="173"/>
        <v>59</v>
      </c>
      <c r="M1399">
        <v>5</v>
      </c>
      <c r="N1399" s="3">
        <f t="shared" si="174"/>
        <v>0.05</v>
      </c>
      <c r="O1399" s="4">
        <f>IF(AR1399&gt;0.05,1,0.05)</f>
        <v>0.05</v>
      </c>
      <c r="W1399" s="3">
        <f t="shared" si="175"/>
        <v>5.0020839411324403</v>
      </c>
      <c r="Y1399">
        <f>(1-EXP(-W1399*A1399))/W1399</f>
        <v>0.19991667134424704</v>
      </c>
      <c r="Z1399">
        <f>A1399-Y1399</f>
        <v>3.2718801738396031</v>
      </c>
      <c r="AH1399" s="3">
        <v>0.19991667134424701</v>
      </c>
      <c r="AI1399" s="3">
        <v>3.2718801738396102</v>
      </c>
      <c r="AR1399">
        <v>0.05</v>
      </c>
      <c r="AS1399" s="4">
        <f>0.5/SIN(O1399)*0.5</f>
        <v>5.0020839411324403</v>
      </c>
      <c r="AU1399" s="4">
        <f t="shared" si="176"/>
        <v>0.19991667134424704</v>
      </c>
      <c r="AV1399" s="4">
        <f t="shared" si="177"/>
        <v>3.2718801738396031</v>
      </c>
    </row>
    <row r="1400" spans="1:48" x14ac:dyDescent="0.3">
      <c r="A1400">
        <v>3.4717968451838499</v>
      </c>
      <c r="E1400" cm="1">
        <f t="array" ref="E1400">INDEX($C$2:$C$104,L1400)</f>
        <v>-0.34117437741352652</v>
      </c>
      <c r="G1400">
        <f>PI()/12*(M1400-12)</f>
        <v>-1.5707963267948966</v>
      </c>
      <c r="H1400">
        <f t="shared" si="170"/>
        <v>-0.20136370290116051</v>
      </c>
      <c r="I1400">
        <f t="shared" si="171"/>
        <v>0.75260405664951013</v>
      </c>
      <c r="J1400">
        <f t="shared" si="172"/>
        <v>1.7735462692481621</v>
      </c>
      <c r="L1400">
        <f t="shared" si="173"/>
        <v>59</v>
      </c>
      <c r="M1400">
        <v>6</v>
      </c>
      <c r="N1400" s="3">
        <f t="shared" si="174"/>
        <v>0.05</v>
      </c>
      <c r="O1400" s="4">
        <f>IF(AR1400&gt;0.05,1,0.05)</f>
        <v>0.05</v>
      </c>
      <c r="W1400" s="3">
        <f t="shared" si="175"/>
        <v>5.0020839411324403</v>
      </c>
      <c r="Y1400">
        <f>(1-EXP(-W1400*A1400))/W1400</f>
        <v>0.19991667134424704</v>
      </c>
      <c r="Z1400">
        <f>A1400-Y1400</f>
        <v>3.2718801738396031</v>
      </c>
      <c r="AH1400" s="3">
        <v>0.19991667134424701</v>
      </c>
      <c r="AI1400" s="3">
        <v>3.2718801738396102</v>
      </c>
      <c r="AR1400">
        <v>0.05</v>
      </c>
      <c r="AS1400" s="4">
        <f>0.5/SIN(O1400)*0.5</f>
        <v>5.0020839411324403</v>
      </c>
      <c r="AU1400" s="4">
        <f t="shared" si="176"/>
        <v>0.19991667134424704</v>
      </c>
      <c r="AV1400" s="4">
        <f t="shared" si="177"/>
        <v>3.2718801738396031</v>
      </c>
    </row>
    <row r="1401" spans="1:48" x14ac:dyDescent="0.3">
      <c r="A1401">
        <v>3.4717968451838499</v>
      </c>
      <c r="E1401" cm="1">
        <f t="array" ref="E1401">INDEX($C$2:$C$104,L1401)</f>
        <v>-0.34117437741352652</v>
      </c>
      <c r="G1401">
        <f>PI()/12*(M1401-12)</f>
        <v>-1.308996938995747</v>
      </c>
      <c r="H1401">
        <f t="shared" si="170"/>
        <v>-0.20136370290116051</v>
      </c>
      <c r="I1401">
        <f t="shared" si="171"/>
        <v>0.75260405664951013</v>
      </c>
      <c r="J1401">
        <f t="shared" si="172"/>
        <v>1.5773718137977322</v>
      </c>
      <c r="L1401">
        <f t="shared" si="173"/>
        <v>59</v>
      </c>
      <c r="M1401">
        <v>7</v>
      </c>
      <c r="N1401" s="3">
        <f t="shared" si="174"/>
        <v>0.05</v>
      </c>
      <c r="O1401" s="4">
        <f>IF(AR1401&gt;0.05,1,0.05)</f>
        <v>0.05</v>
      </c>
      <c r="W1401" s="3">
        <f t="shared" si="175"/>
        <v>5.0020839411324403</v>
      </c>
      <c r="Y1401">
        <f>(1-EXP(-W1401*A1401))/W1401</f>
        <v>0.19991667134424704</v>
      </c>
      <c r="Z1401">
        <f>A1401-Y1401</f>
        <v>3.2718801738396031</v>
      </c>
      <c r="AH1401" s="3">
        <v>0.19991667134424701</v>
      </c>
      <c r="AI1401" s="3">
        <v>3.2718801738396102</v>
      </c>
      <c r="AR1401">
        <v>0.05</v>
      </c>
      <c r="AS1401" s="4">
        <f>0.5/SIN(O1401)*0.5</f>
        <v>5.0020839411324403</v>
      </c>
      <c r="AU1401" s="4">
        <f t="shared" si="176"/>
        <v>0.19991667134424704</v>
      </c>
      <c r="AV1401" s="4">
        <f t="shared" si="177"/>
        <v>3.2718801738396031</v>
      </c>
    </row>
    <row r="1402" spans="1:48" x14ac:dyDescent="0.3">
      <c r="A1402">
        <v>3.4717968451838499</v>
      </c>
      <c r="E1402" cm="1">
        <f t="array" ref="E1402">INDEX($C$2:$C$104,L1402)</f>
        <v>-0.34117437741352652</v>
      </c>
      <c r="G1402">
        <f>PI()/12*(M1402-12)</f>
        <v>-1.0471975511965976</v>
      </c>
      <c r="H1402">
        <f t="shared" si="170"/>
        <v>-0.20136370290116051</v>
      </c>
      <c r="I1402">
        <f t="shared" si="171"/>
        <v>0.75260405664951013</v>
      </c>
      <c r="J1402">
        <f t="shared" si="172"/>
        <v>1.3949531995111999</v>
      </c>
      <c r="L1402">
        <f t="shared" si="173"/>
        <v>59</v>
      </c>
      <c r="M1402">
        <v>8</v>
      </c>
      <c r="N1402" s="3">
        <f t="shared" si="174"/>
        <v>0.17584312728369667</v>
      </c>
      <c r="O1402" s="4">
        <f>IF(AR1402&gt;0.05,1,0.05)</f>
        <v>1</v>
      </c>
      <c r="W1402" s="3">
        <f t="shared" si="175"/>
        <v>1.4290750719983827</v>
      </c>
      <c r="Y1402">
        <f>(1-EXP(-W1402*A1402))/W1402</f>
        <v>0.69485313354718803</v>
      </c>
      <c r="Z1402">
        <f>A1402-Y1402</f>
        <v>2.7769437116366618</v>
      </c>
      <c r="AH1402" s="3">
        <v>0.69485313354718803</v>
      </c>
      <c r="AI1402" s="3">
        <v>2.7769437116366702</v>
      </c>
      <c r="AR1402">
        <v>0.17584312728369667</v>
      </c>
      <c r="AS1402" s="4">
        <f>0.5/SIN(O1402)*0.5</f>
        <v>0.29709877644453031</v>
      </c>
      <c r="AU1402" s="4">
        <f t="shared" si="176"/>
        <v>2.1660009775772351</v>
      </c>
      <c r="AV1402" s="4">
        <f t="shared" si="177"/>
        <v>1.3057958676066148</v>
      </c>
    </row>
    <row r="1403" spans="1:48" x14ac:dyDescent="0.3">
      <c r="A1403">
        <v>3.4717968451838499</v>
      </c>
      <c r="E1403" cm="1">
        <f t="array" ref="E1403">INDEX($C$2:$C$104,L1403)</f>
        <v>-0.34117437741352652</v>
      </c>
      <c r="G1403">
        <f>PI()/12*(M1403-12)</f>
        <v>-0.78539816339744828</v>
      </c>
      <c r="H1403">
        <f t="shared" si="170"/>
        <v>-0.20136370290116051</v>
      </c>
      <c r="I1403">
        <f t="shared" si="171"/>
        <v>0.75260405664951013</v>
      </c>
      <c r="J1403">
        <f t="shared" si="172"/>
        <v>1.2336369610017981</v>
      </c>
      <c r="L1403">
        <f t="shared" si="173"/>
        <v>59</v>
      </c>
      <c r="M1403">
        <v>9</v>
      </c>
      <c r="N1403" s="3">
        <f t="shared" si="174"/>
        <v>0.33715936579309846</v>
      </c>
      <c r="O1403" s="4">
        <f>IF(AR1403&gt;0.05,1,0.05)</f>
        <v>1</v>
      </c>
      <c r="W1403" s="3">
        <f t="shared" si="175"/>
        <v>0.7557259943017951</v>
      </c>
      <c r="Y1403">
        <f>(1-EXP(-W1403*A1403))/W1403</f>
        <v>1.2272543016090169</v>
      </c>
      <c r="Z1403">
        <f>A1403-Y1403</f>
        <v>2.2445425435748332</v>
      </c>
      <c r="AH1403" s="3">
        <v>1.2272543016090101</v>
      </c>
      <c r="AI1403" s="3">
        <v>2.2445425435748398</v>
      </c>
      <c r="AR1403">
        <v>0.33715936579309846</v>
      </c>
      <c r="AS1403" s="4">
        <f>0.5/SIN(O1403)*0.5</f>
        <v>0.29709877644453031</v>
      </c>
      <c r="AU1403" s="4">
        <f t="shared" si="176"/>
        <v>2.1660009775772351</v>
      </c>
      <c r="AV1403" s="4">
        <f t="shared" si="177"/>
        <v>1.3057958676066148</v>
      </c>
    </row>
    <row r="1404" spans="1:48" x14ac:dyDescent="0.3">
      <c r="A1404">
        <v>3.4717968451838499</v>
      </c>
      <c r="E1404" cm="1">
        <f t="array" ref="E1404">INDEX($C$2:$C$104,L1404)</f>
        <v>-0.34117437741352652</v>
      </c>
      <c r="G1404">
        <f>PI()/12*(M1404-12)</f>
        <v>-0.52359877559829882</v>
      </c>
      <c r="H1404">
        <f t="shared" si="170"/>
        <v>-0.20136370290116051</v>
      </c>
      <c r="I1404">
        <f t="shared" si="171"/>
        <v>0.75260405664951013</v>
      </c>
      <c r="J1404">
        <f t="shared" si="172"/>
        <v>1.1035712300830056</v>
      </c>
      <c r="L1404">
        <f t="shared" si="173"/>
        <v>59</v>
      </c>
      <c r="M1404">
        <v>10</v>
      </c>
      <c r="N1404" s="3">
        <f t="shared" si="174"/>
        <v>0.46722509671189094</v>
      </c>
      <c r="O1404" s="4">
        <f>IF(AR1404&gt;0.05,1,0.05)</f>
        <v>1</v>
      </c>
      <c r="W1404" s="3">
        <f t="shared" si="175"/>
        <v>0.55504919139568798</v>
      </c>
      <c r="Y1404">
        <f>(1-EXP(-W1404*A1404))/W1404</f>
        <v>1.5393560452676689</v>
      </c>
      <c r="Z1404">
        <f>A1404-Y1404</f>
        <v>1.932440799916181</v>
      </c>
      <c r="AH1404" s="3">
        <v>1.53935604526767</v>
      </c>
      <c r="AI1404" s="3">
        <v>1.9324407999161799</v>
      </c>
      <c r="AR1404">
        <v>0.46722509671189094</v>
      </c>
      <c r="AS1404" s="4">
        <f>0.5/SIN(O1404)*0.5</f>
        <v>0.29709877644453031</v>
      </c>
      <c r="AU1404" s="4">
        <f t="shared" si="176"/>
        <v>2.1660009775772351</v>
      </c>
      <c r="AV1404" s="4">
        <f t="shared" si="177"/>
        <v>1.3057958676066148</v>
      </c>
    </row>
    <row r="1405" spans="1:48" x14ac:dyDescent="0.3">
      <c r="A1405">
        <v>3.4717968451838499</v>
      </c>
      <c r="E1405" cm="1">
        <f t="array" ref="E1405">INDEX($C$2:$C$104,L1405)</f>
        <v>-0.34117437741352652</v>
      </c>
      <c r="G1405">
        <f>PI()/12*(M1405-12)</f>
        <v>-0.26179938779914941</v>
      </c>
      <c r="H1405">
        <f t="shared" si="170"/>
        <v>-0.20136370290116051</v>
      </c>
      <c r="I1405">
        <f t="shared" si="171"/>
        <v>0.75260405664951013</v>
      </c>
      <c r="J1405">
        <f t="shared" si="172"/>
        <v>1.0173808028747138</v>
      </c>
      <c r="L1405">
        <f t="shared" si="173"/>
        <v>59</v>
      </c>
      <c r="M1405">
        <v>11</v>
      </c>
      <c r="N1405" s="3">
        <f t="shared" si="174"/>
        <v>0.55341552392018278</v>
      </c>
      <c r="O1405" s="4">
        <f>IF(AR1405&gt;0.05,1,0.05)</f>
        <v>1</v>
      </c>
      <c r="W1405" s="3">
        <f t="shared" si="175"/>
        <v>0.47565050651328111</v>
      </c>
      <c r="Y1405">
        <f>(1-EXP(-W1405*A1405))/W1405</f>
        <v>1.6991708416460822</v>
      </c>
      <c r="Z1405">
        <f>A1405-Y1405</f>
        <v>1.7726260035377677</v>
      </c>
      <c r="AH1405" s="3">
        <v>1.69917084164608</v>
      </c>
      <c r="AI1405" s="3">
        <v>1.7726260035377699</v>
      </c>
      <c r="AR1405">
        <v>0.55341552392018278</v>
      </c>
      <c r="AS1405" s="4">
        <f>0.5/SIN(O1405)*0.5</f>
        <v>0.29709877644453031</v>
      </c>
      <c r="AU1405" s="4">
        <f t="shared" si="176"/>
        <v>2.1660009775772351</v>
      </c>
      <c r="AV1405" s="4">
        <f t="shared" si="177"/>
        <v>1.3057958676066148</v>
      </c>
    </row>
    <row r="1406" spans="1:48" x14ac:dyDescent="0.3">
      <c r="A1406">
        <v>3.4717968451838499</v>
      </c>
      <c r="E1406" cm="1">
        <f t="array" ref="E1406">INDEX($C$2:$C$104,L1406)</f>
        <v>-0.34117437741352652</v>
      </c>
      <c r="G1406">
        <f>PI()/12*(M1406-12)</f>
        <v>0</v>
      </c>
      <c r="H1406">
        <f t="shared" si="170"/>
        <v>-0.20136370290116051</v>
      </c>
      <c r="I1406">
        <f t="shared" si="171"/>
        <v>0.75260405664951013</v>
      </c>
      <c r="J1406">
        <f t="shared" si="172"/>
        <v>0.98694620065142835</v>
      </c>
      <c r="L1406">
        <f t="shared" si="173"/>
        <v>59</v>
      </c>
      <c r="M1406">
        <v>12</v>
      </c>
      <c r="N1406" s="3">
        <f t="shared" si="174"/>
        <v>0.58385012614346821</v>
      </c>
      <c r="O1406" s="4">
        <f>IF(AR1406&gt;0.05,1,0.05)</f>
        <v>1</v>
      </c>
      <c r="W1406" s="3">
        <f t="shared" si="175"/>
        <v>0.4535226753630035</v>
      </c>
      <c r="Y1406">
        <f>(1-EXP(-W1406*A1406))/W1406</f>
        <v>1.7483070940701353</v>
      </c>
      <c r="Z1406">
        <f>A1406-Y1406</f>
        <v>1.7234897511137146</v>
      </c>
      <c r="AH1406" s="3">
        <v>1.74830709407013</v>
      </c>
      <c r="AI1406" s="3">
        <v>1.7234897511137199</v>
      </c>
      <c r="AR1406">
        <v>0.58385012614346821</v>
      </c>
      <c r="AS1406" s="4">
        <f>0.5/SIN(O1406)*0.5</f>
        <v>0.29709877644453031</v>
      </c>
      <c r="AU1406" s="4">
        <f t="shared" si="176"/>
        <v>2.1660009775772351</v>
      </c>
      <c r="AV1406" s="4">
        <f t="shared" si="177"/>
        <v>1.3057958676066148</v>
      </c>
    </row>
    <row r="1407" spans="1:48" x14ac:dyDescent="0.3">
      <c r="A1407">
        <v>3.4717968451838499</v>
      </c>
      <c r="E1407" cm="1">
        <f t="array" ref="E1407">INDEX($C$2:$C$104,L1407)</f>
        <v>-0.34117437741352652</v>
      </c>
      <c r="G1407">
        <f>PI()/12*(M1407-12)</f>
        <v>0.26179938779914941</v>
      </c>
      <c r="H1407">
        <f t="shared" si="170"/>
        <v>-0.20136370290116051</v>
      </c>
      <c r="I1407">
        <f t="shared" si="171"/>
        <v>0.75260405664951013</v>
      </c>
      <c r="J1407">
        <f t="shared" si="172"/>
        <v>1.0173808028747138</v>
      </c>
      <c r="L1407">
        <f t="shared" si="173"/>
        <v>59</v>
      </c>
      <c r="M1407">
        <v>13</v>
      </c>
      <c r="N1407" s="3">
        <f t="shared" si="174"/>
        <v>0.55341552392018278</v>
      </c>
      <c r="O1407" s="4">
        <f>IF(AR1407&gt;0.05,1,0.05)</f>
        <v>1</v>
      </c>
      <c r="W1407" s="3">
        <f t="shared" si="175"/>
        <v>0.47565050651328111</v>
      </c>
      <c r="Y1407">
        <f>(1-EXP(-W1407*A1407))/W1407</f>
        <v>1.6991708416460822</v>
      </c>
      <c r="Z1407">
        <f>A1407-Y1407</f>
        <v>1.7726260035377677</v>
      </c>
      <c r="AH1407" s="3">
        <v>1.69917084164608</v>
      </c>
      <c r="AI1407" s="3">
        <v>1.7726260035377699</v>
      </c>
      <c r="AR1407">
        <v>0.55341552392018278</v>
      </c>
      <c r="AS1407" s="4">
        <f>0.5/SIN(O1407)*0.5</f>
        <v>0.29709877644453031</v>
      </c>
      <c r="AU1407" s="4">
        <f t="shared" si="176"/>
        <v>2.1660009775772351</v>
      </c>
      <c r="AV1407" s="4">
        <f t="shared" si="177"/>
        <v>1.3057958676066148</v>
      </c>
    </row>
    <row r="1408" spans="1:48" x14ac:dyDescent="0.3">
      <c r="A1408">
        <v>3.4717968451838499</v>
      </c>
      <c r="E1408" cm="1">
        <f t="array" ref="E1408">INDEX($C$2:$C$104,L1408)</f>
        <v>-0.34117437741352652</v>
      </c>
      <c r="G1408">
        <f>PI()/12*(M1408-12)</f>
        <v>0.52359877559829882</v>
      </c>
      <c r="H1408">
        <f t="shared" si="170"/>
        <v>-0.20136370290116051</v>
      </c>
      <c r="I1408">
        <f t="shared" si="171"/>
        <v>0.75260405664951013</v>
      </c>
      <c r="J1408">
        <f t="shared" si="172"/>
        <v>1.1035712300830056</v>
      </c>
      <c r="L1408">
        <f t="shared" si="173"/>
        <v>59</v>
      </c>
      <c r="M1408">
        <v>14</v>
      </c>
      <c r="N1408" s="3">
        <f t="shared" si="174"/>
        <v>0.46722509671189094</v>
      </c>
      <c r="O1408" s="4">
        <f>IF(AR1408&gt;0.05,1,0.05)</f>
        <v>1</v>
      </c>
      <c r="W1408" s="3">
        <f t="shared" si="175"/>
        <v>0.55504919139568798</v>
      </c>
      <c r="Y1408">
        <f>(1-EXP(-W1408*A1408))/W1408</f>
        <v>1.5393560452676689</v>
      </c>
      <c r="Z1408">
        <f>A1408-Y1408</f>
        <v>1.932440799916181</v>
      </c>
      <c r="AH1408" s="3">
        <v>1.53935604526767</v>
      </c>
      <c r="AI1408" s="3">
        <v>1.9324407999161799</v>
      </c>
      <c r="AR1408">
        <v>0.46722509671189094</v>
      </c>
      <c r="AS1408" s="4">
        <f>0.5/SIN(O1408)*0.5</f>
        <v>0.29709877644453031</v>
      </c>
      <c r="AU1408" s="4">
        <f t="shared" si="176"/>
        <v>2.1660009775772351</v>
      </c>
      <c r="AV1408" s="4">
        <f t="shared" si="177"/>
        <v>1.3057958676066148</v>
      </c>
    </row>
    <row r="1409" spans="1:48" x14ac:dyDescent="0.3">
      <c r="A1409">
        <v>3.4717968451838499</v>
      </c>
      <c r="E1409" cm="1">
        <f t="array" ref="E1409">INDEX($C$2:$C$104,L1409)</f>
        <v>-0.34117437741352652</v>
      </c>
      <c r="G1409">
        <f>PI()/12*(M1409-12)</f>
        <v>0.78539816339744828</v>
      </c>
      <c r="H1409">
        <f t="shared" si="170"/>
        <v>-0.20136370290116051</v>
      </c>
      <c r="I1409">
        <f t="shared" si="171"/>
        <v>0.75260405664951013</v>
      </c>
      <c r="J1409">
        <f t="shared" si="172"/>
        <v>1.2336369610017981</v>
      </c>
      <c r="L1409">
        <f t="shared" si="173"/>
        <v>59</v>
      </c>
      <c r="M1409">
        <v>15</v>
      </c>
      <c r="N1409" s="3">
        <f t="shared" si="174"/>
        <v>0.33715936579309846</v>
      </c>
      <c r="O1409" s="4">
        <f>IF(AR1409&gt;0.05,1,0.05)</f>
        <v>1</v>
      </c>
      <c r="W1409" s="3">
        <f t="shared" si="175"/>
        <v>0.7557259943017951</v>
      </c>
      <c r="Y1409">
        <f>(1-EXP(-W1409*A1409))/W1409</f>
        <v>1.2272543016090169</v>
      </c>
      <c r="Z1409">
        <f>A1409-Y1409</f>
        <v>2.2445425435748332</v>
      </c>
      <c r="AH1409" s="3">
        <v>1.2272543016090101</v>
      </c>
      <c r="AI1409" s="3">
        <v>2.2445425435748398</v>
      </c>
      <c r="AR1409">
        <v>0.33715936579309846</v>
      </c>
      <c r="AS1409" s="4">
        <f>0.5/SIN(O1409)*0.5</f>
        <v>0.29709877644453031</v>
      </c>
      <c r="AU1409" s="4">
        <f t="shared" si="176"/>
        <v>2.1660009775772351</v>
      </c>
      <c r="AV1409" s="4">
        <f t="shared" si="177"/>
        <v>1.3057958676066148</v>
      </c>
    </row>
    <row r="1410" spans="1:48" x14ac:dyDescent="0.3">
      <c r="A1410">
        <v>3.4717968451838499</v>
      </c>
      <c r="E1410" cm="1">
        <f t="array" ref="E1410">INDEX($C$2:$C$104,L1410)</f>
        <v>-0.34117437741352652</v>
      </c>
      <c r="G1410">
        <f>PI()/12*(M1410-12)</f>
        <v>1.0471975511965976</v>
      </c>
      <c r="H1410">
        <f t="shared" si="170"/>
        <v>-0.20136370290116051</v>
      </c>
      <c r="I1410">
        <f t="shared" si="171"/>
        <v>0.75260405664951013</v>
      </c>
      <c r="J1410">
        <f t="shared" si="172"/>
        <v>1.3949531995111999</v>
      </c>
      <c r="L1410">
        <f t="shared" si="173"/>
        <v>59</v>
      </c>
      <c r="M1410">
        <v>16</v>
      </c>
      <c r="N1410" s="3">
        <f t="shared" si="174"/>
        <v>0.17584312728369667</v>
      </c>
      <c r="O1410" s="4">
        <f>IF(AR1410&gt;0.05,1,0.05)</f>
        <v>1</v>
      </c>
      <c r="W1410" s="3">
        <f t="shared" si="175"/>
        <v>1.4290750719983827</v>
      </c>
      <c r="Y1410">
        <f>(1-EXP(-W1410*A1410))/W1410</f>
        <v>0.69485313354718803</v>
      </c>
      <c r="Z1410">
        <f>A1410-Y1410</f>
        <v>2.7769437116366618</v>
      </c>
      <c r="AH1410" s="3">
        <v>0.69485313354718803</v>
      </c>
      <c r="AI1410" s="3">
        <v>2.7769437116366702</v>
      </c>
      <c r="AR1410">
        <v>0.17584312728369667</v>
      </c>
      <c r="AS1410" s="4">
        <f>0.5/SIN(O1410)*0.5</f>
        <v>0.29709877644453031</v>
      </c>
      <c r="AU1410" s="4">
        <f t="shared" si="176"/>
        <v>2.1660009775772351</v>
      </c>
      <c r="AV1410" s="4">
        <f t="shared" si="177"/>
        <v>1.3057958676066148</v>
      </c>
    </row>
    <row r="1411" spans="1:48" x14ac:dyDescent="0.3">
      <c r="A1411">
        <v>3.4717968451838499</v>
      </c>
      <c r="E1411" cm="1">
        <f t="array" ref="E1411">INDEX($C$2:$C$104,L1411)</f>
        <v>-0.34117437741352652</v>
      </c>
      <c r="G1411">
        <f>PI()/12*(M1411-12)</f>
        <v>1.308996938995747</v>
      </c>
      <c r="H1411">
        <f t="shared" ref="H1411:H1474" si="178">SIN(E1411)*SIN(RADIANS(37))</f>
        <v>-0.20136370290116051</v>
      </c>
      <c r="I1411">
        <f t="shared" ref="I1411:I1474" si="179">COS(E1411)*COS(RADIANS(37))</f>
        <v>0.75260405664951013</v>
      </c>
      <c r="J1411">
        <f t="shared" ref="J1411:J1474" si="180">ACOS(H1411+I1411*COS(G1411))</f>
        <v>1.5773718137977322</v>
      </c>
      <c r="L1411">
        <f t="shared" ref="L1411:L1474" si="181">INT((ROW()-2)/24) + 1</f>
        <v>59</v>
      </c>
      <c r="M1411">
        <v>17</v>
      </c>
      <c r="N1411" s="3">
        <f t="shared" ref="N1411:N1474" si="182">MAX(0.05, PI()/2-J1411)</f>
        <v>0.05</v>
      </c>
      <c r="O1411" s="4">
        <f>IF(AR1411&gt;0.05,1,0.05)</f>
        <v>0.05</v>
      </c>
      <c r="W1411" s="3">
        <f t="shared" ref="W1411:W1474" si="183">0.5/SIN(N1411)*0.5</f>
        <v>5.0020839411324403</v>
      </c>
      <c r="Y1411">
        <f>(1-EXP(-W1411*A1411))/W1411</f>
        <v>0.19991667134424704</v>
      </c>
      <c r="Z1411">
        <f>A1411-Y1411</f>
        <v>3.2718801738396031</v>
      </c>
      <c r="AH1411" s="3">
        <v>0.19991667134424701</v>
      </c>
      <c r="AI1411" s="3">
        <v>3.2718801738396102</v>
      </c>
      <c r="AR1411">
        <v>0.05</v>
      </c>
      <c r="AS1411" s="4">
        <f>0.5/SIN(O1411)*0.5</f>
        <v>5.0020839411324403</v>
      </c>
      <c r="AU1411" s="4">
        <f t="shared" ref="AU1411:AU1474" si="184">(1-EXP(-AS1411*A1411))/AS1411</f>
        <v>0.19991667134424704</v>
      </c>
      <c r="AV1411" s="4">
        <f t="shared" ref="AV1411:AV1474" si="185">A1411-AU1411</f>
        <v>3.2718801738396031</v>
      </c>
    </row>
    <row r="1412" spans="1:48" x14ac:dyDescent="0.3">
      <c r="A1412">
        <v>3.4717968451838499</v>
      </c>
      <c r="E1412" cm="1">
        <f t="array" ref="E1412">INDEX($C$2:$C$104,L1412)</f>
        <v>-0.34117437741352652</v>
      </c>
      <c r="G1412">
        <f>PI()/12*(M1412-12)</f>
        <v>1.5707963267948966</v>
      </c>
      <c r="H1412">
        <f t="shared" si="178"/>
        <v>-0.20136370290116051</v>
      </c>
      <c r="I1412">
        <f t="shared" si="179"/>
        <v>0.75260405664951013</v>
      </c>
      <c r="J1412">
        <f t="shared" si="180"/>
        <v>1.7735462692481621</v>
      </c>
      <c r="L1412">
        <f t="shared" si="181"/>
        <v>59</v>
      </c>
      <c r="M1412">
        <v>18</v>
      </c>
      <c r="N1412" s="3">
        <f t="shared" si="182"/>
        <v>0.05</v>
      </c>
      <c r="O1412" s="4">
        <f>IF(AR1412&gt;0.05,1,0.05)</f>
        <v>0.05</v>
      </c>
      <c r="W1412" s="3">
        <f t="shared" si="183"/>
        <v>5.0020839411324403</v>
      </c>
      <c r="Y1412">
        <f>(1-EXP(-W1412*A1412))/W1412</f>
        <v>0.19991667134424704</v>
      </c>
      <c r="Z1412">
        <f>A1412-Y1412</f>
        <v>3.2718801738396031</v>
      </c>
      <c r="AH1412" s="3">
        <v>0.19991667134424701</v>
      </c>
      <c r="AI1412" s="3">
        <v>3.2718801738396102</v>
      </c>
      <c r="AR1412">
        <v>0.05</v>
      </c>
      <c r="AS1412" s="4">
        <f>0.5/SIN(O1412)*0.5</f>
        <v>5.0020839411324403</v>
      </c>
      <c r="AU1412" s="4">
        <f t="shared" si="184"/>
        <v>0.19991667134424704</v>
      </c>
      <c r="AV1412" s="4">
        <f t="shared" si="185"/>
        <v>3.2718801738396031</v>
      </c>
    </row>
    <row r="1413" spans="1:48" x14ac:dyDescent="0.3">
      <c r="A1413">
        <v>3.4717968451838499</v>
      </c>
      <c r="E1413" cm="1">
        <f t="array" ref="E1413">INDEX($C$2:$C$104,L1413)</f>
        <v>-0.34117437741352652</v>
      </c>
      <c r="G1413">
        <f>PI()/12*(M1413-12)</f>
        <v>1.8325957145940459</v>
      </c>
      <c r="H1413">
        <f t="shared" si="178"/>
        <v>-0.20136370290116051</v>
      </c>
      <c r="I1413">
        <f t="shared" si="179"/>
        <v>0.75260405664951013</v>
      </c>
      <c r="J1413">
        <f t="shared" si="180"/>
        <v>1.9781184511446737</v>
      </c>
      <c r="L1413">
        <f t="shared" si="181"/>
        <v>59</v>
      </c>
      <c r="M1413">
        <v>19</v>
      </c>
      <c r="N1413" s="3">
        <f t="shared" si="182"/>
        <v>0.05</v>
      </c>
      <c r="O1413" s="4">
        <f>IF(AR1413&gt;0.05,1,0.05)</f>
        <v>0.05</v>
      </c>
      <c r="W1413" s="3">
        <f t="shared" si="183"/>
        <v>5.0020839411324403</v>
      </c>
      <c r="Y1413">
        <f>(1-EXP(-W1413*A1413))/W1413</f>
        <v>0.19991667134424704</v>
      </c>
      <c r="Z1413">
        <f>A1413-Y1413</f>
        <v>3.2718801738396031</v>
      </c>
      <c r="AH1413" s="3">
        <v>0.19991667134424701</v>
      </c>
      <c r="AI1413" s="3">
        <v>3.2718801738396102</v>
      </c>
      <c r="AR1413">
        <v>0.05</v>
      </c>
      <c r="AS1413" s="4">
        <f>0.5/SIN(O1413)*0.5</f>
        <v>5.0020839411324403</v>
      </c>
      <c r="AU1413" s="4">
        <f t="shared" si="184"/>
        <v>0.19991667134424704</v>
      </c>
      <c r="AV1413" s="4">
        <f t="shared" si="185"/>
        <v>3.2718801738396031</v>
      </c>
    </row>
    <row r="1414" spans="1:48" x14ac:dyDescent="0.3">
      <c r="A1414">
        <v>3.4717968451838499</v>
      </c>
      <c r="E1414" cm="1">
        <f t="array" ref="E1414">INDEX($C$2:$C$104,L1414)</f>
        <v>-0.34117437741352652</v>
      </c>
      <c r="G1414">
        <f>PI()/12*(M1414-12)</f>
        <v>2.0943951023931953</v>
      </c>
      <c r="H1414">
        <f t="shared" si="178"/>
        <v>-0.20136370290116051</v>
      </c>
      <c r="I1414">
        <f t="shared" si="179"/>
        <v>0.75260405664951013</v>
      </c>
      <c r="J1414">
        <f t="shared" si="180"/>
        <v>2.1866624487768762</v>
      </c>
      <c r="L1414">
        <f t="shared" si="181"/>
        <v>59</v>
      </c>
      <c r="M1414">
        <v>20</v>
      </c>
      <c r="N1414" s="3">
        <f t="shared" si="182"/>
        <v>0.05</v>
      </c>
      <c r="O1414" s="4">
        <f>IF(AR1414&gt;0.05,1,0.05)</f>
        <v>0.05</v>
      </c>
      <c r="W1414" s="3">
        <f t="shared" si="183"/>
        <v>5.0020839411324403</v>
      </c>
      <c r="Y1414">
        <f>(1-EXP(-W1414*A1414))/W1414</f>
        <v>0.19991667134424704</v>
      </c>
      <c r="Z1414">
        <f>A1414-Y1414</f>
        <v>3.2718801738396031</v>
      </c>
      <c r="AH1414" s="3">
        <v>0.19991667134424701</v>
      </c>
      <c r="AI1414" s="3">
        <v>3.2718801738396102</v>
      </c>
      <c r="AR1414">
        <v>0.05</v>
      </c>
      <c r="AS1414" s="4">
        <f>0.5/SIN(O1414)*0.5</f>
        <v>5.0020839411324403</v>
      </c>
      <c r="AU1414" s="4">
        <f t="shared" si="184"/>
        <v>0.19991667134424704</v>
      </c>
      <c r="AV1414" s="4">
        <f t="shared" si="185"/>
        <v>3.2718801738396031</v>
      </c>
    </row>
    <row r="1415" spans="1:48" x14ac:dyDescent="0.3">
      <c r="A1415">
        <v>3.52435003485154</v>
      </c>
      <c r="E1415" cm="1">
        <f t="array" ref="E1415">INDEX($C$2:$C$104,L1415)</f>
        <v>-0.34117437741352652</v>
      </c>
      <c r="G1415">
        <f>PI()/12*(M1415-12)</f>
        <v>2.3561944901923448</v>
      </c>
      <c r="H1415">
        <f t="shared" si="178"/>
        <v>-0.20136370290116051</v>
      </c>
      <c r="I1415">
        <f t="shared" si="179"/>
        <v>0.75260405664951013</v>
      </c>
      <c r="J1415">
        <f t="shared" si="180"/>
        <v>2.3943051755413434</v>
      </c>
      <c r="L1415">
        <f t="shared" si="181"/>
        <v>59</v>
      </c>
      <c r="M1415">
        <v>21</v>
      </c>
      <c r="N1415" s="3">
        <f t="shared" si="182"/>
        <v>0.05</v>
      </c>
      <c r="O1415" s="4">
        <f>IF(AR1415&gt;0.05,1,0.05)</f>
        <v>0.05</v>
      </c>
      <c r="W1415" s="3">
        <f t="shared" si="183"/>
        <v>5.0020839411324403</v>
      </c>
      <c r="Y1415">
        <f>(1-EXP(-W1415*A1415))/W1415</f>
        <v>0.19991667267076443</v>
      </c>
      <c r="Z1415">
        <f>A1415-Y1415</f>
        <v>3.3244333621807756</v>
      </c>
      <c r="AH1415" s="3">
        <v>0.19991667267076399</v>
      </c>
      <c r="AI1415" s="3">
        <v>3.32443336218078</v>
      </c>
      <c r="AR1415">
        <v>0.05</v>
      </c>
      <c r="AS1415" s="4">
        <f>0.5/SIN(O1415)*0.5</f>
        <v>5.0020839411324403</v>
      </c>
      <c r="AU1415" s="4">
        <f t="shared" si="184"/>
        <v>0.19991667267076443</v>
      </c>
      <c r="AV1415" s="4">
        <f t="shared" si="185"/>
        <v>3.3244333621807756</v>
      </c>
    </row>
    <row r="1416" spans="1:48" x14ac:dyDescent="0.3">
      <c r="A1416">
        <v>3.52435003485154</v>
      </c>
      <c r="E1416" cm="1">
        <f t="array" ref="E1416">INDEX($C$2:$C$104,L1416)</f>
        <v>-0.34117437741352652</v>
      </c>
      <c r="G1416">
        <f>PI()/12*(M1416-12)</f>
        <v>2.617993877991494</v>
      </c>
      <c r="H1416">
        <f t="shared" si="178"/>
        <v>-0.20136370290116051</v>
      </c>
      <c r="I1416">
        <f t="shared" si="179"/>
        <v>0.75260405664951013</v>
      </c>
      <c r="J1416">
        <f t="shared" si="180"/>
        <v>2.5927673546489185</v>
      </c>
      <c r="L1416">
        <f t="shared" si="181"/>
        <v>59</v>
      </c>
      <c r="M1416">
        <v>22</v>
      </c>
      <c r="N1416" s="3">
        <f t="shared" si="182"/>
        <v>0.05</v>
      </c>
      <c r="O1416" s="4">
        <f>IF(AR1416&gt;0.05,1,0.05)</f>
        <v>0.05</v>
      </c>
      <c r="W1416" s="3">
        <f t="shared" si="183"/>
        <v>5.0020839411324403</v>
      </c>
      <c r="Y1416">
        <f>(1-EXP(-W1416*A1416))/W1416</f>
        <v>0.19991667267076443</v>
      </c>
      <c r="Z1416">
        <f>A1416-Y1416</f>
        <v>3.3244333621807756</v>
      </c>
      <c r="AH1416" s="3">
        <v>0.19991667267076399</v>
      </c>
      <c r="AI1416" s="3">
        <v>3.32443336218078</v>
      </c>
      <c r="AR1416">
        <v>0.05</v>
      </c>
      <c r="AS1416" s="4">
        <f>0.5/SIN(O1416)*0.5</f>
        <v>5.0020839411324403</v>
      </c>
      <c r="AU1416" s="4">
        <f t="shared" si="184"/>
        <v>0.19991667267076443</v>
      </c>
      <c r="AV1416" s="4">
        <f t="shared" si="185"/>
        <v>3.3244333621807756</v>
      </c>
    </row>
    <row r="1417" spans="1:48" x14ac:dyDescent="0.3">
      <c r="A1417">
        <v>3.52435003485154</v>
      </c>
      <c r="E1417" cm="1">
        <f t="array" ref="E1417">INDEX($C$2:$C$104,L1417)</f>
        <v>-0.34117437741352652</v>
      </c>
      <c r="G1417">
        <f>PI()/12*(M1417-12)</f>
        <v>2.8797932657906435</v>
      </c>
      <c r="H1417">
        <f t="shared" si="178"/>
        <v>-0.20136370290116051</v>
      </c>
      <c r="I1417">
        <f t="shared" si="179"/>
        <v>0.75260405664951013</v>
      </c>
      <c r="J1417">
        <f t="shared" si="180"/>
        <v>2.7606737359858298</v>
      </c>
      <c r="L1417">
        <f t="shared" si="181"/>
        <v>59</v>
      </c>
      <c r="M1417">
        <v>23</v>
      </c>
      <c r="N1417" s="3">
        <f t="shared" si="182"/>
        <v>0.05</v>
      </c>
      <c r="O1417" s="4">
        <f>IF(AR1417&gt;0.05,1,0.05)</f>
        <v>0.05</v>
      </c>
      <c r="W1417" s="3">
        <f t="shared" si="183"/>
        <v>5.0020839411324403</v>
      </c>
      <c r="Y1417">
        <f>(1-EXP(-W1417*A1417))/W1417</f>
        <v>0.19991667267076443</v>
      </c>
      <c r="Z1417">
        <f>A1417-Y1417</f>
        <v>3.3244333621807756</v>
      </c>
      <c r="AH1417" s="3">
        <v>0.19991667267076399</v>
      </c>
      <c r="AI1417" s="3">
        <v>3.32443336218078</v>
      </c>
      <c r="AR1417">
        <v>0.05</v>
      </c>
      <c r="AS1417" s="4">
        <f>0.5/SIN(O1417)*0.5</f>
        <v>5.0020839411324403</v>
      </c>
      <c r="AU1417" s="4">
        <f t="shared" si="184"/>
        <v>0.19991667267076443</v>
      </c>
      <c r="AV1417" s="4">
        <f t="shared" si="185"/>
        <v>3.3244333621807756</v>
      </c>
    </row>
    <row r="1418" spans="1:48" x14ac:dyDescent="0.3">
      <c r="A1418">
        <v>3.52435003485154</v>
      </c>
      <c r="E1418" cm="1">
        <f t="array" ref="E1418">INDEX($C$2:$C$104,L1418)</f>
        <v>-0.34501597123931277</v>
      </c>
      <c r="G1418">
        <f>PI()/12*(M1418-12)</f>
        <v>-3.1415926535897931</v>
      </c>
      <c r="H1418">
        <f t="shared" si="178"/>
        <v>-0.20354088648667976</v>
      </c>
      <c r="I1418">
        <f t="shared" si="179"/>
        <v>0.75157196022366313</v>
      </c>
      <c r="J1418">
        <f t="shared" si="180"/>
        <v>2.840836801591204</v>
      </c>
      <c r="L1418">
        <f t="shared" si="181"/>
        <v>60</v>
      </c>
      <c r="M1418">
        <v>0</v>
      </c>
      <c r="N1418" s="3">
        <f t="shared" si="182"/>
        <v>0.05</v>
      </c>
      <c r="O1418" s="4">
        <f>IF(AR1418&gt;0.05,1,0.05)</f>
        <v>0.05</v>
      </c>
      <c r="W1418" s="3">
        <f t="shared" si="183"/>
        <v>5.0020839411324403</v>
      </c>
      <c r="Y1418">
        <f>(1-EXP(-W1418*A1418))/W1418</f>
        <v>0.19991667267076443</v>
      </c>
      <c r="Z1418">
        <f>A1418-Y1418</f>
        <v>3.3244333621807756</v>
      </c>
      <c r="AH1418" s="3">
        <v>0.19991667267076399</v>
      </c>
      <c r="AI1418" s="3">
        <v>3.32443336218078</v>
      </c>
      <c r="AR1418">
        <v>0.05</v>
      </c>
      <c r="AS1418" s="4">
        <f>0.5/SIN(O1418)*0.5</f>
        <v>5.0020839411324403</v>
      </c>
      <c r="AU1418" s="4">
        <f t="shared" si="184"/>
        <v>0.19991667267076443</v>
      </c>
      <c r="AV1418" s="4">
        <f t="shared" si="185"/>
        <v>3.3244333621807756</v>
      </c>
    </row>
    <row r="1419" spans="1:48" x14ac:dyDescent="0.3">
      <c r="A1419">
        <v>3.52435003485154</v>
      </c>
      <c r="E1419" cm="1">
        <f t="array" ref="E1419">INDEX($C$2:$C$104,L1419)</f>
        <v>-0.34501597123931277</v>
      </c>
      <c r="G1419">
        <f>PI()/12*(M1419-12)</f>
        <v>-2.8797932657906435</v>
      </c>
      <c r="H1419">
        <f t="shared" si="178"/>
        <v>-0.20354088648667976</v>
      </c>
      <c r="I1419">
        <f t="shared" si="179"/>
        <v>0.75157196022366313</v>
      </c>
      <c r="J1419">
        <f t="shared" si="180"/>
        <v>2.763861085093382</v>
      </c>
      <c r="L1419">
        <f t="shared" si="181"/>
        <v>60</v>
      </c>
      <c r="M1419">
        <v>1</v>
      </c>
      <c r="N1419" s="3">
        <f t="shared" si="182"/>
        <v>0.05</v>
      </c>
      <c r="O1419" s="4">
        <f>IF(AR1419&gt;0.05,1,0.05)</f>
        <v>0.05</v>
      </c>
      <c r="W1419" s="3">
        <f t="shared" si="183"/>
        <v>5.0020839411324403</v>
      </c>
      <c r="Y1419">
        <f>(1-EXP(-W1419*A1419))/W1419</f>
        <v>0.19991667267076443</v>
      </c>
      <c r="Z1419">
        <f>A1419-Y1419</f>
        <v>3.3244333621807756</v>
      </c>
      <c r="AH1419" s="3">
        <v>0.19991667267076399</v>
      </c>
      <c r="AI1419" s="3">
        <v>3.32443336218078</v>
      </c>
      <c r="AR1419">
        <v>0.05</v>
      </c>
      <c r="AS1419" s="4">
        <f>0.5/SIN(O1419)*0.5</f>
        <v>5.0020839411324403</v>
      </c>
      <c r="AU1419" s="4">
        <f t="shared" si="184"/>
        <v>0.19991667267076443</v>
      </c>
      <c r="AV1419" s="4">
        <f t="shared" si="185"/>
        <v>3.3244333621807756</v>
      </c>
    </row>
    <row r="1420" spans="1:48" x14ac:dyDescent="0.3">
      <c r="A1420">
        <v>3.52435003485154</v>
      </c>
      <c r="E1420" cm="1">
        <f t="array" ref="E1420">INDEX($C$2:$C$104,L1420)</f>
        <v>-0.34501597123931277</v>
      </c>
      <c r="G1420">
        <f>PI()/12*(M1420-12)</f>
        <v>-2.617993877991494</v>
      </c>
      <c r="H1420">
        <f t="shared" si="178"/>
        <v>-0.20354088648667976</v>
      </c>
      <c r="I1420">
        <f t="shared" si="179"/>
        <v>0.75157196022366313</v>
      </c>
      <c r="J1420">
        <f t="shared" si="180"/>
        <v>2.5952323557327941</v>
      </c>
      <c r="L1420">
        <f t="shared" si="181"/>
        <v>60</v>
      </c>
      <c r="M1420">
        <v>2</v>
      </c>
      <c r="N1420" s="3">
        <f t="shared" si="182"/>
        <v>0.05</v>
      </c>
      <c r="O1420" s="4">
        <f>IF(AR1420&gt;0.05,1,0.05)</f>
        <v>0.05</v>
      </c>
      <c r="W1420" s="3">
        <f t="shared" si="183"/>
        <v>5.0020839411324403</v>
      </c>
      <c r="Y1420">
        <f>(1-EXP(-W1420*A1420))/W1420</f>
        <v>0.19991667267076443</v>
      </c>
      <c r="Z1420">
        <f>A1420-Y1420</f>
        <v>3.3244333621807756</v>
      </c>
      <c r="AH1420" s="3">
        <v>0.19991667267076399</v>
      </c>
      <c r="AI1420" s="3">
        <v>3.32443336218078</v>
      </c>
      <c r="AR1420">
        <v>0.05</v>
      </c>
      <c r="AS1420" s="4">
        <f>0.5/SIN(O1420)*0.5</f>
        <v>5.0020839411324403</v>
      </c>
      <c r="AU1420" s="4">
        <f t="shared" si="184"/>
        <v>0.19991667267076443</v>
      </c>
      <c r="AV1420" s="4">
        <f t="shared" si="185"/>
        <v>3.3244333621807756</v>
      </c>
    </row>
    <row r="1421" spans="1:48" x14ac:dyDescent="0.3">
      <c r="A1421">
        <v>3.52435003485154</v>
      </c>
      <c r="E1421" cm="1">
        <f t="array" ref="E1421">INDEX($C$2:$C$104,L1421)</f>
        <v>-0.34501597123931277</v>
      </c>
      <c r="G1421">
        <f>PI()/12*(M1421-12)</f>
        <v>-2.3561944901923448</v>
      </c>
      <c r="H1421">
        <f t="shared" si="178"/>
        <v>-0.20354088648667976</v>
      </c>
      <c r="I1421">
        <f t="shared" si="179"/>
        <v>0.75157196022366313</v>
      </c>
      <c r="J1421">
        <f t="shared" si="180"/>
        <v>2.3964372232454956</v>
      </c>
      <c r="L1421">
        <f t="shared" si="181"/>
        <v>60</v>
      </c>
      <c r="M1421">
        <v>3</v>
      </c>
      <c r="N1421" s="3">
        <f t="shared" si="182"/>
        <v>0.05</v>
      </c>
      <c r="O1421" s="4">
        <f>IF(AR1421&gt;0.05,1,0.05)</f>
        <v>0.05</v>
      </c>
      <c r="W1421" s="3">
        <f t="shared" si="183"/>
        <v>5.0020839411324403</v>
      </c>
      <c r="Y1421">
        <f>(1-EXP(-W1421*A1421))/W1421</f>
        <v>0.19991667267076443</v>
      </c>
      <c r="Z1421">
        <f>A1421-Y1421</f>
        <v>3.3244333621807756</v>
      </c>
      <c r="AH1421" s="3">
        <v>0.19991667267076399</v>
      </c>
      <c r="AI1421" s="3">
        <v>3.32443336218078</v>
      </c>
      <c r="AR1421">
        <v>0.05</v>
      </c>
      <c r="AS1421" s="4">
        <f>0.5/SIN(O1421)*0.5</f>
        <v>5.0020839411324403</v>
      </c>
      <c r="AU1421" s="4">
        <f t="shared" si="184"/>
        <v>0.19991667267076443</v>
      </c>
      <c r="AV1421" s="4">
        <f t="shared" si="185"/>
        <v>3.3244333621807756</v>
      </c>
    </row>
    <row r="1422" spans="1:48" x14ac:dyDescent="0.3">
      <c r="A1422">
        <v>3.52435003485154</v>
      </c>
      <c r="E1422" cm="1">
        <f t="array" ref="E1422">INDEX($C$2:$C$104,L1422)</f>
        <v>-0.34501597123931277</v>
      </c>
      <c r="G1422">
        <f>PI()/12*(M1422-12)</f>
        <v>-2.0943951023931953</v>
      </c>
      <c r="H1422">
        <f t="shared" si="178"/>
        <v>-0.20354088648667976</v>
      </c>
      <c r="I1422">
        <f t="shared" si="179"/>
        <v>0.75157196022366313</v>
      </c>
      <c r="J1422">
        <f t="shared" si="180"/>
        <v>2.18869894089904</v>
      </c>
      <c r="L1422">
        <f t="shared" si="181"/>
        <v>60</v>
      </c>
      <c r="M1422">
        <v>4</v>
      </c>
      <c r="N1422" s="3">
        <f t="shared" si="182"/>
        <v>0.05</v>
      </c>
      <c r="O1422" s="4">
        <f>IF(AR1422&gt;0.05,1,0.05)</f>
        <v>0.05</v>
      </c>
      <c r="W1422" s="3">
        <f t="shared" si="183"/>
        <v>5.0020839411324403</v>
      </c>
      <c r="Y1422">
        <f>(1-EXP(-W1422*A1422))/W1422</f>
        <v>0.19991667267076443</v>
      </c>
      <c r="Z1422">
        <f>A1422-Y1422</f>
        <v>3.3244333621807756</v>
      </c>
      <c r="AH1422" s="3">
        <v>0.19991667267076399</v>
      </c>
      <c r="AI1422" s="3">
        <v>3.32443336218078</v>
      </c>
      <c r="AR1422">
        <v>0.05</v>
      </c>
      <c r="AS1422" s="4">
        <f>0.5/SIN(O1422)*0.5</f>
        <v>5.0020839411324403</v>
      </c>
      <c r="AU1422" s="4">
        <f t="shared" si="184"/>
        <v>0.19991667267076443</v>
      </c>
      <c r="AV1422" s="4">
        <f t="shared" si="185"/>
        <v>3.3244333621807756</v>
      </c>
    </row>
    <row r="1423" spans="1:48" x14ac:dyDescent="0.3">
      <c r="A1423">
        <v>3.52435003485154</v>
      </c>
      <c r="E1423" cm="1">
        <f t="array" ref="E1423">INDEX($C$2:$C$104,L1423)</f>
        <v>-0.34501597123931277</v>
      </c>
      <c r="G1423">
        <f>PI()/12*(M1423-12)</f>
        <v>-1.8325957145940459</v>
      </c>
      <c r="H1423">
        <f t="shared" si="178"/>
        <v>-0.20354088648667976</v>
      </c>
      <c r="I1423">
        <f t="shared" si="179"/>
        <v>0.75157196022366313</v>
      </c>
      <c r="J1423">
        <f t="shared" si="180"/>
        <v>1.9801996404190969</v>
      </c>
      <c r="L1423">
        <f t="shared" si="181"/>
        <v>60</v>
      </c>
      <c r="M1423">
        <v>5</v>
      </c>
      <c r="N1423" s="3">
        <f t="shared" si="182"/>
        <v>0.05</v>
      </c>
      <c r="O1423" s="4">
        <f>IF(AR1423&gt;0.05,1,0.05)</f>
        <v>0.05</v>
      </c>
      <c r="W1423" s="3">
        <f t="shared" si="183"/>
        <v>5.0020839411324403</v>
      </c>
      <c r="Y1423">
        <f>(1-EXP(-W1423*A1423))/W1423</f>
        <v>0.19991667267076443</v>
      </c>
      <c r="Z1423">
        <f>A1423-Y1423</f>
        <v>3.3244333621807756</v>
      </c>
      <c r="AH1423" s="3">
        <v>0.19991667267076399</v>
      </c>
      <c r="AI1423" s="3">
        <v>3.32443336218078</v>
      </c>
      <c r="AR1423">
        <v>0.05</v>
      </c>
      <c r="AS1423" s="4">
        <f>0.5/SIN(O1423)*0.5</f>
        <v>5.0020839411324403</v>
      </c>
      <c r="AU1423" s="4">
        <f t="shared" si="184"/>
        <v>0.19991667267076443</v>
      </c>
      <c r="AV1423" s="4">
        <f t="shared" si="185"/>
        <v>3.3244333621807756</v>
      </c>
    </row>
    <row r="1424" spans="1:48" x14ac:dyDescent="0.3">
      <c r="A1424">
        <v>3.52435003485154</v>
      </c>
      <c r="E1424" cm="1">
        <f t="array" ref="E1424">INDEX($C$2:$C$104,L1424)</f>
        <v>-0.34501597123931277</v>
      </c>
      <c r="G1424">
        <f>PI()/12*(M1424-12)</f>
        <v>-1.5707963267948966</v>
      </c>
      <c r="H1424">
        <f t="shared" si="178"/>
        <v>-0.20354088648667976</v>
      </c>
      <c r="I1424">
        <f t="shared" si="179"/>
        <v>0.75157196022366313</v>
      </c>
      <c r="J1424">
        <f t="shared" si="180"/>
        <v>1.7757694915464091</v>
      </c>
      <c r="L1424">
        <f t="shared" si="181"/>
        <v>60</v>
      </c>
      <c r="M1424">
        <v>6</v>
      </c>
      <c r="N1424" s="3">
        <f t="shared" si="182"/>
        <v>0.05</v>
      </c>
      <c r="O1424" s="4">
        <f>IF(AR1424&gt;0.05,1,0.05)</f>
        <v>0.05</v>
      </c>
      <c r="W1424" s="3">
        <f t="shared" si="183"/>
        <v>5.0020839411324403</v>
      </c>
      <c r="Y1424">
        <f>(1-EXP(-W1424*A1424))/W1424</f>
        <v>0.19991667267076443</v>
      </c>
      <c r="Z1424">
        <f>A1424-Y1424</f>
        <v>3.3244333621807756</v>
      </c>
      <c r="AH1424" s="3">
        <v>0.19991667267076399</v>
      </c>
      <c r="AI1424" s="3">
        <v>3.32443336218078</v>
      </c>
      <c r="AR1424">
        <v>0.05</v>
      </c>
      <c r="AS1424" s="4">
        <f>0.5/SIN(O1424)*0.5</f>
        <v>5.0020839411324403</v>
      </c>
      <c r="AU1424" s="4">
        <f t="shared" si="184"/>
        <v>0.19991667267076443</v>
      </c>
      <c r="AV1424" s="4">
        <f t="shared" si="185"/>
        <v>3.3244333621807756</v>
      </c>
    </row>
    <row r="1425" spans="1:48" x14ac:dyDescent="0.3">
      <c r="A1425">
        <v>3.52435003485154</v>
      </c>
      <c r="E1425" cm="1">
        <f t="array" ref="E1425">INDEX($C$2:$C$104,L1425)</f>
        <v>-0.34501597123931277</v>
      </c>
      <c r="G1425">
        <f>PI()/12*(M1425-12)</f>
        <v>-1.308996938995747</v>
      </c>
      <c r="H1425">
        <f t="shared" si="178"/>
        <v>-0.20354088648667976</v>
      </c>
      <c r="I1425">
        <f t="shared" si="179"/>
        <v>0.75157196022366313</v>
      </c>
      <c r="J1425">
        <f t="shared" si="180"/>
        <v>1.5798161985167434</v>
      </c>
      <c r="L1425">
        <f t="shared" si="181"/>
        <v>60</v>
      </c>
      <c r="M1425">
        <v>7</v>
      </c>
      <c r="N1425" s="3">
        <f t="shared" si="182"/>
        <v>0.05</v>
      </c>
      <c r="O1425" s="4">
        <f>IF(AR1425&gt;0.05,1,0.05)</f>
        <v>0.05</v>
      </c>
      <c r="W1425" s="3">
        <f t="shared" si="183"/>
        <v>5.0020839411324403</v>
      </c>
      <c r="Y1425">
        <f>(1-EXP(-W1425*A1425))/W1425</f>
        <v>0.19991667267076443</v>
      </c>
      <c r="Z1425">
        <f>A1425-Y1425</f>
        <v>3.3244333621807756</v>
      </c>
      <c r="AH1425" s="3">
        <v>0.19991667267076399</v>
      </c>
      <c r="AI1425" s="3">
        <v>3.32443336218078</v>
      </c>
      <c r="AR1425">
        <v>0.05</v>
      </c>
      <c r="AS1425" s="4">
        <f>0.5/SIN(O1425)*0.5</f>
        <v>5.0020839411324403</v>
      </c>
      <c r="AU1425" s="4">
        <f t="shared" si="184"/>
        <v>0.19991667267076443</v>
      </c>
      <c r="AV1425" s="4">
        <f t="shared" si="185"/>
        <v>3.3244333621807756</v>
      </c>
    </row>
    <row r="1426" spans="1:48" x14ac:dyDescent="0.3">
      <c r="A1426">
        <v>3.52435003485154</v>
      </c>
      <c r="E1426" cm="1">
        <f t="array" ref="E1426">INDEX($C$2:$C$104,L1426)</f>
        <v>-0.34501597123931277</v>
      </c>
      <c r="G1426">
        <f>PI()/12*(M1426-12)</f>
        <v>-1.0471975511965976</v>
      </c>
      <c r="H1426">
        <f t="shared" si="178"/>
        <v>-0.20354088648667976</v>
      </c>
      <c r="I1426">
        <f t="shared" si="179"/>
        <v>0.75157196022366313</v>
      </c>
      <c r="J1426">
        <f t="shared" si="180"/>
        <v>1.3976879520379981</v>
      </c>
      <c r="L1426">
        <f t="shared" si="181"/>
        <v>60</v>
      </c>
      <c r="M1426">
        <v>8</v>
      </c>
      <c r="N1426" s="3">
        <f t="shared" si="182"/>
        <v>0.17310837475689844</v>
      </c>
      <c r="O1426" s="4">
        <f>IF(AR1426&gt;0.05,1,0.05)</f>
        <v>1</v>
      </c>
      <c r="W1426" s="3">
        <f t="shared" si="183"/>
        <v>1.4514201521702683</v>
      </c>
      <c r="Y1426">
        <f>(1-EXP(-W1426*A1426))/W1426</f>
        <v>0.68484366724418866</v>
      </c>
      <c r="Z1426">
        <f>A1426-Y1426</f>
        <v>2.8395063676073513</v>
      </c>
      <c r="AH1426" s="3">
        <v>0.68484366724418799</v>
      </c>
      <c r="AI1426" s="3">
        <v>2.8395063676073602</v>
      </c>
      <c r="AR1426">
        <v>0.17310837475689844</v>
      </c>
      <c r="AS1426" s="4">
        <f>0.5/SIN(O1426)*0.5</f>
        <v>0.29709877644453031</v>
      </c>
      <c r="AU1426" s="4">
        <f t="shared" si="184"/>
        <v>2.1845898400916965</v>
      </c>
      <c r="AV1426" s="4">
        <f t="shared" si="185"/>
        <v>1.3397601947598434</v>
      </c>
    </row>
    <row r="1427" spans="1:48" x14ac:dyDescent="0.3">
      <c r="A1427">
        <v>3.52435003485154</v>
      </c>
      <c r="E1427" cm="1">
        <f t="array" ref="E1427">INDEX($C$2:$C$104,L1427)</f>
        <v>-0.34501597123931277</v>
      </c>
      <c r="G1427">
        <f>PI()/12*(M1427-12)</f>
        <v>-0.78539816339744828</v>
      </c>
      <c r="H1427">
        <f t="shared" si="178"/>
        <v>-0.20354088648667976</v>
      </c>
      <c r="I1427">
        <f t="shared" si="179"/>
        <v>0.75157196022366313</v>
      </c>
      <c r="J1427">
        <f t="shared" si="180"/>
        <v>1.2367157236899655</v>
      </c>
      <c r="L1427">
        <f t="shared" si="181"/>
        <v>60</v>
      </c>
      <c r="M1427">
        <v>9</v>
      </c>
      <c r="N1427" s="3">
        <f t="shared" si="182"/>
        <v>0.33408060310493104</v>
      </c>
      <c r="O1427" s="4">
        <f>IF(AR1427&gt;0.05,1,0.05)</f>
        <v>1</v>
      </c>
      <c r="W1427" s="3">
        <f t="shared" si="183"/>
        <v>0.76242584145483905</v>
      </c>
      <c r="Y1427">
        <f>(1-EXP(-W1427*A1427))/W1427</f>
        <v>1.2223075907987235</v>
      </c>
      <c r="Z1427">
        <f>A1427-Y1427</f>
        <v>2.3020424440528164</v>
      </c>
      <c r="AH1427" s="3">
        <v>1.22230759079872</v>
      </c>
      <c r="AI1427" s="3">
        <v>2.30204244405282</v>
      </c>
      <c r="AR1427">
        <v>0.33408060310493104</v>
      </c>
      <c r="AS1427" s="4">
        <f>0.5/SIN(O1427)*0.5</f>
        <v>0.29709877644453031</v>
      </c>
      <c r="AU1427" s="4">
        <f t="shared" si="184"/>
        <v>2.1845898400916965</v>
      </c>
      <c r="AV1427" s="4">
        <f t="shared" si="185"/>
        <v>1.3397601947598434</v>
      </c>
    </row>
    <row r="1428" spans="1:48" x14ac:dyDescent="0.3">
      <c r="A1428">
        <v>3.52435003485154</v>
      </c>
      <c r="E1428" cm="1">
        <f t="array" ref="E1428">INDEX($C$2:$C$104,L1428)</f>
        <v>-0.34501597123931277</v>
      </c>
      <c r="G1428">
        <f>PI()/12*(M1428-12)</f>
        <v>-0.52359877559829882</v>
      </c>
      <c r="H1428">
        <f t="shared" si="178"/>
        <v>-0.20354088648667976</v>
      </c>
      <c r="I1428">
        <f t="shared" si="179"/>
        <v>0.75157196022366313</v>
      </c>
      <c r="J1428">
        <f t="shared" si="180"/>
        <v>1.1070079206743826</v>
      </c>
      <c r="L1428">
        <f t="shared" si="181"/>
        <v>60</v>
      </c>
      <c r="M1428">
        <v>10</v>
      </c>
      <c r="N1428" s="3">
        <f t="shared" si="182"/>
        <v>0.46378840612051397</v>
      </c>
      <c r="O1428" s="4">
        <f>IF(AR1428&gt;0.05,1,0.05)</f>
        <v>1</v>
      </c>
      <c r="W1428" s="3">
        <f t="shared" si="183"/>
        <v>0.55885962826287539</v>
      </c>
      <c r="Y1428">
        <f>(1-EXP(-W1428*A1428))/W1428</f>
        <v>1.5397242368833883</v>
      </c>
      <c r="Z1428">
        <f>A1428-Y1428</f>
        <v>1.9846257979681516</v>
      </c>
      <c r="AH1428" s="3">
        <v>1.5397242368833799</v>
      </c>
      <c r="AI1428" s="3">
        <v>1.9846257979681601</v>
      </c>
      <c r="AR1428">
        <v>0.46378840612051397</v>
      </c>
      <c r="AS1428" s="4">
        <f>0.5/SIN(O1428)*0.5</f>
        <v>0.29709877644453031</v>
      </c>
      <c r="AU1428" s="4">
        <f t="shared" si="184"/>
        <v>2.1845898400916965</v>
      </c>
      <c r="AV1428" s="4">
        <f t="shared" si="185"/>
        <v>1.3397601947598434</v>
      </c>
    </row>
    <row r="1429" spans="1:48" x14ac:dyDescent="0.3">
      <c r="A1429">
        <v>3.52435003485154</v>
      </c>
      <c r="E1429" cm="1">
        <f t="array" ref="E1429">INDEX($C$2:$C$104,L1429)</f>
        <v>-0.34501597123931277</v>
      </c>
      <c r="G1429">
        <f>PI()/12*(M1429-12)</f>
        <v>-0.26179938779914941</v>
      </c>
      <c r="H1429">
        <f t="shared" si="178"/>
        <v>-0.20354088648667976</v>
      </c>
      <c r="I1429">
        <f t="shared" si="179"/>
        <v>0.75157196022366313</v>
      </c>
      <c r="J1429">
        <f t="shared" si="180"/>
        <v>1.0211075476532883</v>
      </c>
      <c r="L1429">
        <f t="shared" si="181"/>
        <v>60</v>
      </c>
      <c r="M1429">
        <v>11</v>
      </c>
      <c r="N1429" s="3">
        <f t="shared" si="182"/>
        <v>0.5496887791416083</v>
      </c>
      <c r="O1429" s="4">
        <f>IF(AR1429&gt;0.05,1,0.05)</f>
        <v>1</v>
      </c>
      <c r="W1429" s="3">
        <f t="shared" si="183"/>
        <v>0.47854044685195107</v>
      </c>
      <c r="Y1429">
        <f>(1-EXP(-W1429*A1429))/W1429</f>
        <v>1.7027644918703648</v>
      </c>
      <c r="Z1429">
        <f>A1429-Y1429</f>
        <v>1.8215855429811751</v>
      </c>
      <c r="AH1429" s="3">
        <v>1.7027644918703599</v>
      </c>
      <c r="AI1429" s="3">
        <v>1.82158554298118</v>
      </c>
      <c r="AR1429">
        <v>0.5496887791416083</v>
      </c>
      <c r="AS1429" s="4">
        <f>0.5/SIN(O1429)*0.5</f>
        <v>0.29709877644453031</v>
      </c>
      <c r="AU1429" s="4">
        <f t="shared" si="184"/>
        <v>2.1845898400916965</v>
      </c>
      <c r="AV1429" s="4">
        <f t="shared" si="185"/>
        <v>1.3397601947598434</v>
      </c>
    </row>
    <row r="1430" spans="1:48" x14ac:dyDescent="0.3">
      <c r="A1430">
        <v>3.52435003485154</v>
      </c>
      <c r="E1430" cm="1">
        <f t="array" ref="E1430">INDEX($C$2:$C$104,L1430)</f>
        <v>-0.34501597123931277</v>
      </c>
      <c r="G1430">
        <f>PI()/12*(M1430-12)</f>
        <v>0</v>
      </c>
      <c r="H1430">
        <f t="shared" si="178"/>
        <v>-0.20354088648667976</v>
      </c>
      <c r="I1430">
        <f t="shared" si="179"/>
        <v>0.75157196022366313</v>
      </c>
      <c r="J1430">
        <f t="shared" si="180"/>
        <v>0.99078779447721477</v>
      </c>
      <c r="L1430">
        <f t="shared" si="181"/>
        <v>60</v>
      </c>
      <c r="M1430">
        <v>12</v>
      </c>
      <c r="N1430" s="3">
        <f t="shared" si="182"/>
        <v>0.58000853231768179</v>
      </c>
      <c r="O1430" s="4">
        <f>IF(AR1430&gt;0.05,1,0.05)</f>
        <v>1</v>
      </c>
      <c r="W1430" s="3">
        <f t="shared" si="183"/>
        <v>0.4561785124614714</v>
      </c>
      <c r="Y1430">
        <f>(1-EXP(-W1430*A1430))/W1430</f>
        <v>1.752951215382075</v>
      </c>
      <c r="Z1430">
        <f>A1430-Y1430</f>
        <v>1.771398819469465</v>
      </c>
      <c r="AH1430" s="3">
        <v>1.7529512153820701</v>
      </c>
      <c r="AI1430" s="3">
        <v>1.7713988194694701</v>
      </c>
      <c r="AR1430">
        <v>0.58000853231768179</v>
      </c>
      <c r="AS1430" s="4">
        <f>0.5/SIN(O1430)*0.5</f>
        <v>0.29709877644453031</v>
      </c>
      <c r="AU1430" s="4">
        <f t="shared" si="184"/>
        <v>2.1845898400916965</v>
      </c>
      <c r="AV1430" s="4">
        <f t="shared" si="185"/>
        <v>1.3397601947598434</v>
      </c>
    </row>
    <row r="1431" spans="1:48" x14ac:dyDescent="0.3">
      <c r="A1431">
        <v>3.52435003485154</v>
      </c>
      <c r="E1431" cm="1">
        <f t="array" ref="E1431">INDEX($C$2:$C$104,L1431)</f>
        <v>-0.34501597123931277</v>
      </c>
      <c r="G1431">
        <f>PI()/12*(M1431-12)</f>
        <v>0.26179938779914941</v>
      </c>
      <c r="H1431">
        <f t="shared" si="178"/>
        <v>-0.20354088648667976</v>
      </c>
      <c r="I1431">
        <f t="shared" si="179"/>
        <v>0.75157196022366313</v>
      </c>
      <c r="J1431">
        <f t="shared" si="180"/>
        <v>1.0211075476532883</v>
      </c>
      <c r="L1431">
        <f t="shared" si="181"/>
        <v>60</v>
      </c>
      <c r="M1431">
        <v>13</v>
      </c>
      <c r="N1431" s="3">
        <f t="shared" si="182"/>
        <v>0.5496887791416083</v>
      </c>
      <c r="O1431" s="4">
        <f>IF(AR1431&gt;0.05,1,0.05)</f>
        <v>1</v>
      </c>
      <c r="W1431" s="3">
        <f t="shared" si="183"/>
        <v>0.47854044685195107</v>
      </c>
      <c r="Y1431">
        <f>(1-EXP(-W1431*A1431))/W1431</f>
        <v>1.7027644918703648</v>
      </c>
      <c r="Z1431">
        <f>A1431-Y1431</f>
        <v>1.8215855429811751</v>
      </c>
      <c r="AH1431" s="3">
        <v>1.7027644918703599</v>
      </c>
      <c r="AI1431" s="3">
        <v>1.82158554298118</v>
      </c>
      <c r="AR1431">
        <v>0.5496887791416083</v>
      </c>
      <c r="AS1431" s="4">
        <f>0.5/SIN(O1431)*0.5</f>
        <v>0.29709877644453031</v>
      </c>
      <c r="AU1431" s="4">
        <f t="shared" si="184"/>
        <v>2.1845898400916965</v>
      </c>
      <c r="AV1431" s="4">
        <f t="shared" si="185"/>
        <v>1.3397601947598434</v>
      </c>
    </row>
    <row r="1432" spans="1:48" x14ac:dyDescent="0.3">
      <c r="A1432">
        <v>3.52435003485154</v>
      </c>
      <c r="E1432" cm="1">
        <f t="array" ref="E1432">INDEX($C$2:$C$104,L1432)</f>
        <v>-0.34501597123931277</v>
      </c>
      <c r="G1432">
        <f>PI()/12*(M1432-12)</f>
        <v>0.52359877559829882</v>
      </c>
      <c r="H1432">
        <f t="shared" si="178"/>
        <v>-0.20354088648667976</v>
      </c>
      <c r="I1432">
        <f t="shared" si="179"/>
        <v>0.75157196022366313</v>
      </c>
      <c r="J1432">
        <f t="shared" si="180"/>
        <v>1.1070079206743826</v>
      </c>
      <c r="L1432">
        <f t="shared" si="181"/>
        <v>60</v>
      </c>
      <c r="M1432">
        <v>14</v>
      </c>
      <c r="N1432" s="3">
        <f t="shared" si="182"/>
        <v>0.46378840612051397</v>
      </c>
      <c r="O1432" s="4">
        <f>IF(AR1432&gt;0.05,1,0.05)</f>
        <v>1</v>
      </c>
      <c r="W1432" s="3">
        <f t="shared" si="183"/>
        <v>0.55885962826287539</v>
      </c>
      <c r="Y1432">
        <f>(1-EXP(-W1432*A1432))/W1432</f>
        <v>1.5397242368833883</v>
      </c>
      <c r="Z1432">
        <f>A1432-Y1432</f>
        <v>1.9846257979681516</v>
      </c>
      <c r="AH1432" s="3">
        <v>1.5397242368833799</v>
      </c>
      <c r="AI1432" s="3">
        <v>1.9846257979681601</v>
      </c>
      <c r="AR1432">
        <v>0.46378840612051397</v>
      </c>
      <c r="AS1432" s="4">
        <f>0.5/SIN(O1432)*0.5</f>
        <v>0.29709877644453031</v>
      </c>
      <c r="AU1432" s="4">
        <f t="shared" si="184"/>
        <v>2.1845898400916965</v>
      </c>
      <c r="AV1432" s="4">
        <f t="shared" si="185"/>
        <v>1.3397601947598434</v>
      </c>
    </row>
    <row r="1433" spans="1:48" x14ac:dyDescent="0.3">
      <c r="A1433">
        <v>3.52435003485154</v>
      </c>
      <c r="E1433" cm="1">
        <f t="array" ref="E1433">INDEX($C$2:$C$104,L1433)</f>
        <v>-0.34501597123931277</v>
      </c>
      <c r="G1433">
        <f>PI()/12*(M1433-12)</f>
        <v>0.78539816339744828</v>
      </c>
      <c r="H1433">
        <f t="shared" si="178"/>
        <v>-0.20354088648667976</v>
      </c>
      <c r="I1433">
        <f t="shared" si="179"/>
        <v>0.75157196022366313</v>
      </c>
      <c r="J1433">
        <f t="shared" si="180"/>
        <v>1.2367157236899655</v>
      </c>
      <c r="L1433">
        <f t="shared" si="181"/>
        <v>60</v>
      </c>
      <c r="M1433">
        <v>15</v>
      </c>
      <c r="N1433" s="3">
        <f t="shared" si="182"/>
        <v>0.33408060310493104</v>
      </c>
      <c r="O1433" s="4">
        <f>IF(AR1433&gt;0.05,1,0.05)</f>
        <v>1</v>
      </c>
      <c r="W1433" s="3">
        <f t="shared" si="183"/>
        <v>0.76242584145483905</v>
      </c>
      <c r="Y1433">
        <f>(1-EXP(-W1433*A1433))/W1433</f>
        <v>1.2223075907987235</v>
      </c>
      <c r="Z1433">
        <f>A1433-Y1433</f>
        <v>2.3020424440528164</v>
      </c>
      <c r="AH1433" s="3">
        <v>1.22230759079872</v>
      </c>
      <c r="AI1433" s="3">
        <v>2.30204244405282</v>
      </c>
      <c r="AR1433">
        <v>0.33408060310493104</v>
      </c>
      <c r="AS1433" s="4">
        <f>0.5/SIN(O1433)*0.5</f>
        <v>0.29709877644453031</v>
      </c>
      <c r="AU1433" s="4">
        <f t="shared" si="184"/>
        <v>2.1845898400916965</v>
      </c>
      <c r="AV1433" s="4">
        <f t="shared" si="185"/>
        <v>1.3397601947598434</v>
      </c>
    </row>
    <row r="1434" spans="1:48" x14ac:dyDescent="0.3">
      <c r="A1434">
        <v>3.52435003485154</v>
      </c>
      <c r="E1434" cm="1">
        <f t="array" ref="E1434">INDEX($C$2:$C$104,L1434)</f>
        <v>-0.34501597123931277</v>
      </c>
      <c r="G1434">
        <f>PI()/12*(M1434-12)</f>
        <v>1.0471975511965976</v>
      </c>
      <c r="H1434">
        <f t="shared" si="178"/>
        <v>-0.20354088648667976</v>
      </c>
      <c r="I1434">
        <f t="shared" si="179"/>
        <v>0.75157196022366313</v>
      </c>
      <c r="J1434">
        <f t="shared" si="180"/>
        <v>1.3976879520379981</v>
      </c>
      <c r="L1434">
        <f t="shared" si="181"/>
        <v>60</v>
      </c>
      <c r="M1434">
        <v>16</v>
      </c>
      <c r="N1434" s="3">
        <f t="shared" si="182"/>
        <v>0.17310837475689844</v>
      </c>
      <c r="O1434" s="4">
        <f>IF(AR1434&gt;0.05,1,0.05)</f>
        <v>1</v>
      </c>
      <c r="W1434" s="3">
        <f t="shared" si="183"/>
        <v>1.4514201521702683</v>
      </c>
      <c r="Y1434">
        <f>(1-EXP(-W1434*A1434))/W1434</f>
        <v>0.68484366724418866</v>
      </c>
      <c r="Z1434">
        <f>A1434-Y1434</f>
        <v>2.8395063676073513</v>
      </c>
      <c r="AH1434" s="3">
        <v>0.68484366724418799</v>
      </c>
      <c r="AI1434" s="3">
        <v>2.8395063676073602</v>
      </c>
      <c r="AR1434">
        <v>0.17310837475689844</v>
      </c>
      <c r="AS1434" s="4">
        <f>0.5/SIN(O1434)*0.5</f>
        <v>0.29709877644453031</v>
      </c>
      <c r="AU1434" s="4">
        <f t="shared" si="184"/>
        <v>2.1845898400916965</v>
      </c>
      <c r="AV1434" s="4">
        <f t="shared" si="185"/>
        <v>1.3397601947598434</v>
      </c>
    </row>
    <row r="1435" spans="1:48" x14ac:dyDescent="0.3">
      <c r="A1435">
        <v>3.52435003485154</v>
      </c>
      <c r="E1435" cm="1">
        <f t="array" ref="E1435">INDEX($C$2:$C$104,L1435)</f>
        <v>-0.34501597123931277</v>
      </c>
      <c r="G1435">
        <f>PI()/12*(M1435-12)</f>
        <v>1.308996938995747</v>
      </c>
      <c r="H1435">
        <f t="shared" si="178"/>
        <v>-0.20354088648667976</v>
      </c>
      <c r="I1435">
        <f t="shared" si="179"/>
        <v>0.75157196022366313</v>
      </c>
      <c r="J1435">
        <f t="shared" si="180"/>
        <v>1.5798161985167434</v>
      </c>
      <c r="L1435">
        <f t="shared" si="181"/>
        <v>60</v>
      </c>
      <c r="M1435">
        <v>17</v>
      </c>
      <c r="N1435" s="3">
        <f t="shared" si="182"/>
        <v>0.05</v>
      </c>
      <c r="O1435" s="4">
        <f>IF(AR1435&gt;0.05,1,0.05)</f>
        <v>0.05</v>
      </c>
      <c r="W1435" s="3">
        <f t="shared" si="183"/>
        <v>5.0020839411324403</v>
      </c>
      <c r="Y1435">
        <f>(1-EXP(-W1435*A1435))/W1435</f>
        <v>0.19991667267076443</v>
      </c>
      <c r="Z1435">
        <f>A1435-Y1435</f>
        <v>3.3244333621807756</v>
      </c>
      <c r="AH1435" s="3">
        <v>0.19991667267076399</v>
      </c>
      <c r="AI1435" s="3">
        <v>3.32443336218078</v>
      </c>
      <c r="AR1435">
        <v>0.05</v>
      </c>
      <c r="AS1435" s="4">
        <f>0.5/SIN(O1435)*0.5</f>
        <v>5.0020839411324403</v>
      </c>
      <c r="AU1435" s="4">
        <f t="shared" si="184"/>
        <v>0.19991667267076443</v>
      </c>
      <c r="AV1435" s="4">
        <f t="shared" si="185"/>
        <v>3.3244333621807756</v>
      </c>
    </row>
    <row r="1436" spans="1:48" x14ac:dyDescent="0.3">
      <c r="A1436">
        <v>3.52435003485154</v>
      </c>
      <c r="E1436" cm="1">
        <f t="array" ref="E1436">INDEX($C$2:$C$104,L1436)</f>
        <v>-0.34501597123931277</v>
      </c>
      <c r="G1436">
        <f>PI()/12*(M1436-12)</f>
        <v>1.5707963267948966</v>
      </c>
      <c r="H1436">
        <f t="shared" si="178"/>
        <v>-0.20354088648667976</v>
      </c>
      <c r="I1436">
        <f t="shared" si="179"/>
        <v>0.75157196022366313</v>
      </c>
      <c r="J1436">
        <f t="shared" si="180"/>
        <v>1.7757694915464091</v>
      </c>
      <c r="L1436">
        <f t="shared" si="181"/>
        <v>60</v>
      </c>
      <c r="M1436">
        <v>18</v>
      </c>
      <c r="N1436" s="3">
        <f t="shared" si="182"/>
        <v>0.05</v>
      </c>
      <c r="O1436" s="4">
        <f>IF(AR1436&gt;0.05,1,0.05)</f>
        <v>0.05</v>
      </c>
      <c r="W1436" s="3">
        <f t="shared" si="183"/>
        <v>5.0020839411324403</v>
      </c>
      <c r="Y1436">
        <f>(1-EXP(-W1436*A1436))/W1436</f>
        <v>0.19991667267076443</v>
      </c>
      <c r="Z1436">
        <f>A1436-Y1436</f>
        <v>3.3244333621807756</v>
      </c>
      <c r="AH1436" s="3">
        <v>0.19991667267076399</v>
      </c>
      <c r="AI1436" s="3">
        <v>3.32443336218078</v>
      </c>
      <c r="AR1436">
        <v>0.05</v>
      </c>
      <c r="AS1436" s="4">
        <f>0.5/SIN(O1436)*0.5</f>
        <v>5.0020839411324403</v>
      </c>
      <c r="AU1436" s="4">
        <f t="shared" si="184"/>
        <v>0.19991667267076443</v>
      </c>
      <c r="AV1436" s="4">
        <f t="shared" si="185"/>
        <v>3.3244333621807756</v>
      </c>
    </row>
    <row r="1437" spans="1:48" x14ac:dyDescent="0.3">
      <c r="A1437">
        <v>3.52435003485154</v>
      </c>
      <c r="E1437" cm="1">
        <f t="array" ref="E1437">INDEX($C$2:$C$104,L1437)</f>
        <v>-0.34501597123931277</v>
      </c>
      <c r="G1437">
        <f>PI()/12*(M1437-12)</f>
        <v>1.8325957145940459</v>
      </c>
      <c r="H1437">
        <f t="shared" si="178"/>
        <v>-0.20354088648667976</v>
      </c>
      <c r="I1437">
        <f t="shared" si="179"/>
        <v>0.75157196022366313</v>
      </c>
      <c r="J1437">
        <f t="shared" si="180"/>
        <v>1.9801996404190969</v>
      </c>
      <c r="L1437">
        <f t="shared" si="181"/>
        <v>60</v>
      </c>
      <c r="M1437">
        <v>19</v>
      </c>
      <c r="N1437" s="3">
        <f t="shared" si="182"/>
        <v>0.05</v>
      </c>
      <c r="O1437" s="4">
        <f>IF(AR1437&gt;0.05,1,0.05)</f>
        <v>0.05</v>
      </c>
      <c r="W1437" s="3">
        <f t="shared" si="183"/>
        <v>5.0020839411324403</v>
      </c>
      <c r="Y1437">
        <f>(1-EXP(-W1437*A1437))/W1437</f>
        <v>0.19991667267076443</v>
      </c>
      <c r="Z1437">
        <f>A1437-Y1437</f>
        <v>3.3244333621807756</v>
      </c>
      <c r="AH1437" s="3">
        <v>0.19991667267076399</v>
      </c>
      <c r="AI1437" s="3">
        <v>3.32443336218078</v>
      </c>
      <c r="AR1437">
        <v>0.05</v>
      </c>
      <c r="AS1437" s="4">
        <f>0.5/SIN(O1437)*0.5</f>
        <v>5.0020839411324403</v>
      </c>
      <c r="AU1437" s="4">
        <f t="shared" si="184"/>
        <v>0.19991667267076443</v>
      </c>
      <c r="AV1437" s="4">
        <f t="shared" si="185"/>
        <v>3.3244333621807756</v>
      </c>
    </row>
    <row r="1438" spans="1:48" x14ac:dyDescent="0.3">
      <c r="A1438">
        <v>3.52435003485154</v>
      </c>
      <c r="E1438" cm="1">
        <f t="array" ref="E1438">INDEX($C$2:$C$104,L1438)</f>
        <v>-0.34501597123931277</v>
      </c>
      <c r="G1438">
        <f>PI()/12*(M1438-12)</f>
        <v>2.0943951023931953</v>
      </c>
      <c r="H1438">
        <f t="shared" si="178"/>
        <v>-0.20354088648667976</v>
      </c>
      <c r="I1438">
        <f t="shared" si="179"/>
        <v>0.75157196022366313</v>
      </c>
      <c r="J1438">
        <f t="shared" si="180"/>
        <v>2.18869894089904</v>
      </c>
      <c r="L1438">
        <f t="shared" si="181"/>
        <v>60</v>
      </c>
      <c r="M1438">
        <v>20</v>
      </c>
      <c r="N1438" s="3">
        <f t="shared" si="182"/>
        <v>0.05</v>
      </c>
      <c r="O1438" s="4">
        <f>IF(AR1438&gt;0.05,1,0.05)</f>
        <v>0.05</v>
      </c>
      <c r="W1438" s="3">
        <f t="shared" si="183"/>
        <v>5.0020839411324403</v>
      </c>
      <c r="Y1438">
        <f>(1-EXP(-W1438*A1438))/W1438</f>
        <v>0.19991667267076443</v>
      </c>
      <c r="Z1438">
        <f>A1438-Y1438</f>
        <v>3.3244333621807756</v>
      </c>
      <c r="AH1438" s="3">
        <v>0.19991667267076399</v>
      </c>
      <c r="AI1438" s="3">
        <v>3.32443336218078</v>
      </c>
      <c r="AR1438">
        <v>0.05</v>
      </c>
      <c r="AS1438" s="4">
        <f>0.5/SIN(O1438)*0.5</f>
        <v>5.0020839411324403</v>
      </c>
      <c r="AU1438" s="4">
        <f t="shared" si="184"/>
        <v>0.19991667267076443</v>
      </c>
      <c r="AV1438" s="4">
        <f t="shared" si="185"/>
        <v>3.3244333621807756</v>
      </c>
    </row>
    <row r="1439" spans="1:48" x14ac:dyDescent="0.3">
      <c r="A1439">
        <v>3.52435003485154</v>
      </c>
      <c r="E1439" cm="1">
        <f t="array" ref="E1439">INDEX($C$2:$C$104,L1439)</f>
        <v>-0.34501597123931277</v>
      </c>
      <c r="G1439">
        <f>PI()/12*(M1439-12)</f>
        <v>2.3561944901923448</v>
      </c>
      <c r="H1439">
        <f t="shared" si="178"/>
        <v>-0.20354088648667976</v>
      </c>
      <c r="I1439">
        <f t="shared" si="179"/>
        <v>0.75157196022366313</v>
      </c>
      <c r="J1439">
        <f t="shared" si="180"/>
        <v>2.3964372232454956</v>
      </c>
      <c r="L1439">
        <f t="shared" si="181"/>
        <v>60</v>
      </c>
      <c r="M1439">
        <v>21</v>
      </c>
      <c r="N1439" s="3">
        <f t="shared" si="182"/>
        <v>0.05</v>
      </c>
      <c r="O1439" s="4">
        <f>IF(AR1439&gt;0.05,1,0.05)</f>
        <v>0.05</v>
      </c>
      <c r="W1439" s="3">
        <f t="shared" si="183"/>
        <v>5.0020839411324403</v>
      </c>
      <c r="Y1439">
        <f>(1-EXP(-W1439*A1439))/W1439</f>
        <v>0.19991667267076443</v>
      </c>
      <c r="Z1439">
        <f>A1439-Y1439</f>
        <v>3.3244333621807756</v>
      </c>
      <c r="AH1439" s="3">
        <v>0.19991667267076399</v>
      </c>
      <c r="AI1439" s="3">
        <v>3.32443336218078</v>
      </c>
      <c r="AR1439">
        <v>0.05</v>
      </c>
      <c r="AS1439" s="4">
        <f>0.5/SIN(O1439)*0.5</f>
        <v>5.0020839411324403</v>
      </c>
      <c r="AU1439" s="4">
        <f t="shared" si="184"/>
        <v>0.19991667267076443</v>
      </c>
      <c r="AV1439" s="4">
        <f t="shared" si="185"/>
        <v>3.3244333621807756</v>
      </c>
    </row>
    <row r="1440" spans="1:48" x14ac:dyDescent="0.3">
      <c r="A1440">
        <v>3.52435003485154</v>
      </c>
      <c r="E1440" cm="1">
        <f t="array" ref="E1440">INDEX($C$2:$C$104,L1440)</f>
        <v>-0.34501597123931277</v>
      </c>
      <c r="G1440">
        <f>PI()/12*(M1440-12)</f>
        <v>2.617993877991494</v>
      </c>
      <c r="H1440">
        <f t="shared" si="178"/>
        <v>-0.20354088648667976</v>
      </c>
      <c r="I1440">
        <f t="shared" si="179"/>
        <v>0.75157196022366313</v>
      </c>
      <c r="J1440">
        <f t="shared" si="180"/>
        <v>2.5952323557327941</v>
      </c>
      <c r="L1440">
        <f t="shared" si="181"/>
        <v>60</v>
      </c>
      <c r="M1440">
        <v>22</v>
      </c>
      <c r="N1440" s="3">
        <f t="shared" si="182"/>
        <v>0.05</v>
      </c>
      <c r="O1440" s="4">
        <f>IF(AR1440&gt;0.05,1,0.05)</f>
        <v>0.05</v>
      </c>
      <c r="W1440" s="3">
        <f t="shared" si="183"/>
        <v>5.0020839411324403</v>
      </c>
      <c r="Y1440">
        <f>(1-EXP(-W1440*A1440))/W1440</f>
        <v>0.19991667267076443</v>
      </c>
      <c r="Z1440">
        <f>A1440-Y1440</f>
        <v>3.3244333621807756</v>
      </c>
      <c r="AH1440" s="3">
        <v>0.19991667267076399</v>
      </c>
      <c r="AI1440" s="3">
        <v>3.32443336218078</v>
      </c>
      <c r="AR1440">
        <v>0.05</v>
      </c>
      <c r="AS1440" s="4">
        <f>0.5/SIN(O1440)*0.5</f>
        <v>5.0020839411324403</v>
      </c>
      <c r="AU1440" s="4">
        <f t="shared" si="184"/>
        <v>0.19991667267076443</v>
      </c>
      <c r="AV1440" s="4">
        <f t="shared" si="185"/>
        <v>3.3244333621807756</v>
      </c>
    </row>
    <row r="1441" spans="1:48" x14ac:dyDescent="0.3">
      <c r="A1441">
        <v>3.52435003485154</v>
      </c>
      <c r="E1441" cm="1">
        <f t="array" ref="E1441">INDEX($C$2:$C$104,L1441)</f>
        <v>-0.34501597123931277</v>
      </c>
      <c r="G1441">
        <f>PI()/12*(M1441-12)</f>
        <v>2.8797932657906435</v>
      </c>
      <c r="H1441">
        <f t="shared" si="178"/>
        <v>-0.20354088648667976</v>
      </c>
      <c r="I1441">
        <f t="shared" si="179"/>
        <v>0.75157196022366313</v>
      </c>
      <c r="J1441">
        <f t="shared" si="180"/>
        <v>2.763861085093382</v>
      </c>
      <c r="L1441">
        <f t="shared" si="181"/>
        <v>60</v>
      </c>
      <c r="M1441">
        <v>23</v>
      </c>
      <c r="N1441" s="3">
        <f t="shared" si="182"/>
        <v>0.05</v>
      </c>
      <c r="O1441" s="4">
        <f>IF(AR1441&gt;0.05,1,0.05)</f>
        <v>0.05</v>
      </c>
      <c r="W1441" s="3">
        <f t="shared" si="183"/>
        <v>5.0020839411324403</v>
      </c>
      <c r="Y1441">
        <f>(1-EXP(-W1441*A1441))/W1441</f>
        <v>0.19991667267076443</v>
      </c>
      <c r="Z1441">
        <f>A1441-Y1441</f>
        <v>3.3244333621807756</v>
      </c>
      <c r="AH1441" s="3">
        <v>0.19991667267076399</v>
      </c>
      <c r="AI1441" s="3">
        <v>3.32443336218078</v>
      </c>
      <c r="AR1441">
        <v>0.05</v>
      </c>
      <c r="AS1441" s="4">
        <f>0.5/SIN(O1441)*0.5</f>
        <v>5.0020839411324403</v>
      </c>
      <c r="AU1441" s="4">
        <f t="shared" si="184"/>
        <v>0.19991667267076443</v>
      </c>
      <c r="AV1441" s="4">
        <f t="shared" si="185"/>
        <v>3.3244333621807756</v>
      </c>
    </row>
    <row r="1442" spans="1:48" x14ac:dyDescent="0.3">
      <c r="A1442">
        <v>3.52435003485154</v>
      </c>
      <c r="E1442" cm="1">
        <f t="array" ref="E1442">INDEX($C$2:$C$104,L1442)</f>
        <v>-0.3487553293867659</v>
      </c>
      <c r="G1442">
        <f>PI()/12*(M1442-12)</f>
        <v>-3.1415926535897931</v>
      </c>
      <c r="H1442">
        <f t="shared" si="178"/>
        <v>-0.20565724435766622</v>
      </c>
      <c r="I1442">
        <f t="shared" si="179"/>
        <v>0.75055667794413905</v>
      </c>
      <c r="J1442">
        <f t="shared" si="180"/>
        <v>2.844576159738657</v>
      </c>
      <c r="L1442">
        <f t="shared" si="181"/>
        <v>61</v>
      </c>
      <c r="M1442">
        <v>0</v>
      </c>
      <c r="N1442" s="3">
        <f t="shared" si="182"/>
        <v>0.05</v>
      </c>
      <c r="O1442" s="4">
        <f>IF(AR1442&gt;0.05,1,0.05)</f>
        <v>0.05</v>
      </c>
      <c r="W1442" s="3">
        <f t="shared" si="183"/>
        <v>5.0020839411324403</v>
      </c>
      <c r="Y1442">
        <f>(1-EXP(-W1442*A1442))/W1442</f>
        <v>0.19991667267076443</v>
      </c>
      <c r="Z1442">
        <f>A1442-Y1442</f>
        <v>3.3244333621807756</v>
      </c>
      <c r="AH1442" s="3">
        <v>0.19991667267076399</v>
      </c>
      <c r="AI1442" s="3">
        <v>3.32443336218078</v>
      </c>
      <c r="AR1442">
        <v>0.05</v>
      </c>
      <c r="AS1442" s="4">
        <f>0.5/SIN(O1442)*0.5</f>
        <v>5.0020839411324403</v>
      </c>
      <c r="AU1442" s="4">
        <f t="shared" si="184"/>
        <v>0.19991667267076443</v>
      </c>
      <c r="AV1442" s="4">
        <f t="shared" si="185"/>
        <v>3.3244333621807756</v>
      </c>
    </row>
    <row r="1443" spans="1:48" x14ac:dyDescent="0.3">
      <c r="A1443">
        <v>3.52435003485154</v>
      </c>
      <c r="E1443" cm="1">
        <f t="array" ref="E1443">INDEX($C$2:$C$104,L1443)</f>
        <v>-0.3487553293867659</v>
      </c>
      <c r="G1443">
        <f>PI()/12*(M1443-12)</f>
        <v>-2.8797932657906435</v>
      </c>
      <c r="H1443">
        <f t="shared" si="178"/>
        <v>-0.20565724435766622</v>
      </c>
      <c r="I1443">
        <f t="shared" si="179"/>
        <v>0.75055667794413905</v>
      </c>
      <c r="J1443">
        <f t="shared" si="180"/>
        <v>2.7669523911259324</v>
      </c>
      <c r="L1443">
        <f t="shared" si="181"/>
        <v>61</v>
      </c>
      <c r="M1443">
        <v>1</v>
      </c>
      <c r="N1443" s="3">
        <f t="shared" si="182"/>
        <v>0.05</v>
      </c>
      <c r="O1443" s="4">
        <f>IF(AR1443&gt;0.05,1,0.05)</f>
        <v>0.05</v>
      </c>
      <c r="W1443" s="3">
        <f t="shared" si="183"/>
        <v>5.0020839411324403</v>
      </c>
      <c r="Y1443">
        <f>(1-EXP(-W1443*A1443))/W1443</f>
        <v>0.19991667267076443</v>
      </c>
      <c r="Z1443">
        <f>A1443-Y1443</f>
        <v>3.3244333621807756</v>
      </c>
      <c r="AH1443" s="3">
        <v>0.19991667267076399</v>
      </c>
      <c r="AI1443" s="3">
        <v>3.32443336218078</v>
      </c>
      <c r="AR1443">
        <v>0.05</v>
      </c>
      <c r="AS1443" s="4">
        <f>0.5/SIN(O1443)*0.5</f>
        <v>5.0020839411324403</v>
      </c>
      <c r="AU1443" s="4">
        <f t="shared" si="184"/>
        <v>0.19991667267076443</v>
      </c>
      <c r="AV1443" s="4">
        <f t="shared" si="185"/>
        <v>3.3244333621807756</v>
      </c>
    </row>
    <row r="1444" spans="1:48" x14ac:dyDescent="0.3">
      <c r="A1444">
        <v>3.52435003485154</v>
      </c>
      <c r="E1444" cm="1">
        <f t="array" ref="E1444">INDEX($C$2:$C$104,L1444)</f>
        <v>-0.3487553293867659</v>
      </c>
      <c r="G1444">
        <f>PI()/12*(M1444-12)</f>
        <v>-2.617993877991494</v>
      </c>
      <c r="H1444">
        <f t="shared" si="178"/>
        <v>-0.20565724435766622</v>
      </c>
      <c r="I1444">
        <f t="shared" si="179"/>
        <v>0.75055667794413905</v>
      </c>
      <c r="J1444">
        <f t="shared" si="180"/>
        <v>2.5976179905989447</v>
      </c>
      <c r="L1444">
        <f t="shared" si="181"/>
        <v>61</v>
      </c>
      <c r="M1444">
        <v>2</v>
      </c>
      <c r="N1444" s="3">
        <f t="shared" si="182"/>
        <v>0.05</v>
      </c>
      <c r="O1444" s="4">
        <f>IF(AR1444&gt;0.05,1,0.05)</f>
        <v>0.05</v>
      </c>
      <c r="W1444" s="3">
        <f t="shared" si="183"/>
        <v>5.0020839411324403</v>
      </c>
      <c r="Y1444">
        <f>(1-EXP(-W1444*A1444))/W1444</f>
        <v>0.19991667267076443</v>
      </c>
      <c r="Z1444">
        <f>A1444-Y1444</f>
        <v>3.3244333621807756</v>
      </c>
      <c r="AH1444" s="3">
        <v>0.19991667267076399</v>
      </c>
      <c r="AI1444" s="3">
        <v>3.32443336218078</v>
      </c>
      <c r="AR1444">
        <v>0.05</v>
      </c>
      <c r="AS1444" s="4">
        <f>0.5/SIN(O1444)*0.5</f>
        <v>5.0020839411324403</v>
      </c>
      <c r="AU1444" s="4">
        <f t="shared" si="184"/>
        <v>0.19991667267076443</v>
      </c>
      <c r="AV1444" s="4">
        <f t="shared" si="185"/>
        <v>3.3244333621807756</v>
      </c>
    </row>
    <row r="1445" spans="1:48" x14ac:dyDescent="0.3">
      <c r="A1445">
        <v>3.52435003485154</v>
      </c>
      <c r="E1445" cm="1">
        <f t="array" ref="E1445">INDEX($C$2:$C$104,L1445)</f>
        <v>-0.3487553293867659</v>
      </c>
      <c r="G1445">
        <f>PI()/12*(M1445-12)</f>
        <v>-2.3561944901923448</v>
      </c>
      <c r="H1445">
        <f t="shared" si="178"/>
        <v>-0.20565724435766622</v>
      </c>
      <c r="I1445">
        <f t="shared" si="179"/>
        <v>0.75055667794413905</v>
      </c>
      <c r="J1445">
        <f t="shared" si="180"/>
        <v>2.3985018762556907</v>
      </c>
      <c r="L1445">
        <f t="shared" si="181"/>
        <v>61</v>
      </c>
      <c r="M1445">
        <v>3</v>
      </c>
      <c r="N1445" s="3">
        <f t="shared" si="182"/>
        <v>0.05</v>
      </c>
      <c r="O1445" s="4">
        <f>IF(AR1445&gt;0.05,1,0.05)</f>
        <v>0.05</v>
      </c>
      <c r="W1445" s="3">
        <f t="shared" si="183"/>
        <v>5.0020839411324403</v>
      </c>
      <c r="Y1445">
        <f>(1-EXP(-W1445*A1445))/W1445</f>
        <v>0.19991667267076443</v>
      </c>
      <c r="Z1445">
        <f>A1445-Y1445</f>
        <v>3.3244333621807756</v>
      </c>
      <c r="AH1445" s="3">
        <v>0.19991667267076399</v>
      </c>
      <c r="AI1445" s="3">
        <v>3.32443336218078</v>
      </c>
      <c r="AR1445">
        <v>0.05</v>
      </c>
      <c r="AS1445" s="4">
        <f>0.5/SIN(O1445)*0.5</f>
        <v>5.0020839411324403</v>
      </c>
      <c r="AU1445" s="4">
        <f t="shared" si="184"/>
        <v>0.19991667267076443</v>
      </c>
      <c r="AV1445" s="4">
        <f t="shared" si="185"/>
        <v>3.3244333621807756</v>
      </c>
    </row>
    <row r="1446" spans="1:48" x14ac:dyDescent="0.3">
      <c r="A1446">
        <v>3.52435003485154</v>
      </c>
      <c r="E1446" cm="1">
        <f t="array" ref="E1446">INDEX($C$2:$C$104,L1446)</f>
        <v>-0.3487553293867659</v>
      </c>
      <c r="G1446">
        <f>PI()/12*(M1446-12)</f>
        <v>-2.0943951023931953</v>
      </c>
      <c r="H1446">
        <f t="shared" si="178"/>
        <v>-0.20565724435766622</v>
      </c>
      <c r="I1446">
        <f t="shared" si="179"/>
        <v>0.75055667794413905</v>
      </c>
      <c r="J1446">
        <f t="shared" si="180"/>
        <v>2.1906739831469664</v>
      </c>
      <c r="L1446">
        <f t="shared" si="181"/>
        <v>61</v>
      </c>
      <c r="M1446">
        <v>4</v>
      </c>
      <c r="N1446" s="3">
        <f t="shared" si="182"/>
        <v>0.05</v>
      </c>
      <c r="O1446" s="4">
        <f>IF(AR1446&gt;0.05,1,0.05)</f>
        <v>0.05</v>
      </c>
      <c r="W1446" s="3">
        <f t="shared" si="183"/>
        <v>5.0020839411324403</v>
      </c>
      <c r="Y1446">
        <f>(1-EXP(-W1446*A1446))/W1446</f>
        <v>0.19991667267076443</v>
      </c>
      <c r="Z1446">
        <f>A1446-Y1446</f>
        <v>3.3244333621807756</v>
      </c>
      <c r="AH1446" s="3">
        <v>0.19991667267076399</v>
      </c>
      <c r="AI1446" s="3">
        <v>3.32443336218078</v>
      </c>
      <c r="AR1446">
        <v>0.05</v>
      </c>
      <c r="AS1446" s="4">
        <f>0.5/SIN(O1446)*0.5</f>
        <v>5.0020839411324403</v>
      </c>
      <c r="AU1446" s="4">
        <f t="shared" si="184"/>
        <v>0.19991667267076443</v>
      </c>
      <c r="AV1446" s="4">
        <f t="shared" si="185"/>
        <v>3.3244333621807756</v>
      </c>
    </row>
    <row r="1447" spans="1:48" x14ac:dyDescent="0.3">
      <c r="A1447">
        <v>3.52435003485154</v>
      </c>
      <c r="E1447" cm="1">
        <f t="array" ref="E1447">INDEX($C$2:$C$104,L1447)</f>
        <v>-0.3487553293867659</v>
      </c>
      <c r="G1447">
        <f>PI()/12*(M1447-12)</f>
        <v>-1.8325957145940459</v>
      </c>
      <c r="H1447">
        <f t="shared" si="178"/>
        <v>-0.20565724435766622</v>
      </c>
      <c r="I1447">
        <f t="shared" si="179"/>
        <v>0.75055667794413905</v>
      </c>
      <c r="J1447">
        <f t="shared" si="180"/>
        <v>1.9822210944423415</v>
      </c>
      <c r="L1447">
        <f t="shared" si="181"/>
        <v>61</v>
      </c>
      <c r="M1447">
        <v>5</v>
      </c>
      <c r="N1447" s="3">
        <f t="shared" si="182"/>
        <v>0.05</v>
      </c>
      <c r="O1447" s="4">
        <f>IF(AR1447&gt;0.05,1,0.05)</f>
        <v>0.05</v>
      </c>
      <c r="W1447" s="3">
        <f t="shared" si="183"/>
        <v>5.0020839411324403</v>
      </c>
      <c r="Y1447">
        <f>(1-EXP(-W1447*A1447))/W1447</f>
        <v>0.19991667267076443</v>
      </c>
      <c r="Z1447">
        <f>A1447-Y1447</f>
        <v>3.3244333621807756</v>
      </c>
      <c r="AH1447" s="3">
        <v>0.19991667267076399</v>
      </c>
      <c r="AI1447" s="3">
        <v>3.32443336218078</v>
      </c>
      <c r="AR1447">
        <v>0.05</v>
      </c>
      <c r="AS1447" s="4">
        <f>0.5/SIN(O1447)*0.5</f>
        <v>5.0020839411324403</v>
      </c>
      <c r="AU1447" s="4">
        <f t="shared" si="184"/>
        <v>0.19991667267076443</v>
      </c>
      <c r="AV1447" s="4">
        <f t="shared" si="185"/>
        <v>3.3244333621807756</v>
      </c>
    </row>
    <row r="1448" spans="1:48" x14ac:dyDescent="0.3">
      <c r="A1448">
        <v>3.52435003485154</v>
      </c>
      <c r="E1448" cm="1">
        <f t="array" ref="E1448">INDEX($C$2:$C$104,L1448)</f>
        <v>-0.3487553293867659</v>
      </c>
      <c r="G1448">
        <f>PI()/12*(M1448-12)</f>
        <v>-1.5707963267948966</v>
      </c>
      <c r="H1448">
        <f t="shared" si="178"/>
        <v>-0.20565724435766622</v>
      </c>
      <c r="I1448">
        <f t="shared" si="179"/>
        <v>0.75055667794413905</v>
      </c>
      <c r="J1448">
        <f t="shared" si="180"/>
        <v>1.7779315871514771</v>
      </c>
      <c r="L1448">
        <f t="shared" si="181"/>
        <v>61</v>
      </c>
      <c r="M1448">
        <v>6</v>
      </c>
      <c r="N1448" s="3">
        <f t="shared" si="182"/>
        <v>0.05</v>
      </c>
      <c r="O1448" s="4">
        <f>IF(AR1448&gt;0.05,1,0.05)</f>
        <v>0.05</v>
      </c>
      <c r="W1448" s="3">
        <f t="shared" si="183"/>
        <v>5.0020839411324403</v>
      </c>
      <c r="Y1448">
        <f>(1-EXP(-W1448*A1448))/W1448</f>
        <v>0.19991667267076443</v>
      </c>
      <c r="Z1448">
        <f>A1448-Y1448</f>
        <v>3.3244333621807756</v>
      </c>
      <c r="AH1448" s="3">
        <v>0.19991667267076399</v>
      </c>
      <c r="AI1448" s="3">
        <v>3.32443336218078</v>
      </c>
      <c r="AR1448">
        <v>0.05</v>
      </c>
      <c r="AS1448" s="4">
        <f>0.5/SIN(O1448)*0.5</f>
        <v>5.0020839411324403</v>
      </c>
      <c r="AU1448" s="4">
        <f t="shared" si="184"/>
        <v>0.19991667267076443</v>
      </c>
      <c r="AV1448" s="4">
        <f t="shared" si="185"/>
        <v>3.3244333621807756</v>
      </c>
    </row>
    <row r="1449" spans="1:48" x14ac:dyDescent="0.3">
      <c r="A1449">
        <v>3.52435003485154</v>
      </c>
      <c r="E1449" cm="1">
        <f t="array" ref="E1449">INDEX($C$2:$C$104,L1449)</f>
        <v>-0.3487553293867659</v>
      </c>
      <c r="G1449">
        <f>PI()/12*(M1449-12)</f>
        <v>-1.308996938995747</v>
      </c>
      <c r="H1449">
        <f t="shared" si="178"/>
        <v>-0.20565724435766622</v>
      </c>
      <c r="I1449">
        <f t="shared" si="179"/>
        <v>0.75055667794413905</v>
      </c>
      <c r="J1449">
        <f t="shared" si="180"/>
        <v>1.5821954553375135</v>
      </c>
      <c r="L1449">
        <f t="shared" si="181"/>
        <v>61</v>
      </c>
      <c r="M1449">
        <v>7</v>
      </c>
      <c r="N1449" s="3">
        <f t="shared" si="182"/>
        <v>0.05</v>
      </c>
      <c r="O1449" s="4">
        <f>IF(AR1449&gt;0.05,1,0.05)</f>
        <v>0.05</v>
      </c>
      <c r="W1449" s="3">
        <f t="shared" si="183"/>
        <v>5.0020839411324403</v>
      </c>
      <c r="Y1449">
        <f>(1-EXP(-W1449*A1449))/W1449</f>
        <v>0.19991667267076443</v>
      </c>
      <c r="Z1449">
        <f>A1449-Y1449</f>
        <v>3.3244333621807756</v>
      </c>
      <c r="AH1449" s="3">
        <v>0.19991667267076399</v>
      </c>
      <c r="AI1449" s="3">
        <v>3.32443336218078</v>
      </c>
      <c r="AR1449">
        <v>0.05</v>
      </c>
      <c r="AS1449" s="4">
        <f>0.5/SIN(O1449)*0.5</f>
        <v>5.0020839411324403</v>
      </c>
      <c r="AU1449" s="4">
        <f t="shared" si="184"/>
        <v>0.19991667267076443</v>
      </c>
      <c r="AV1449" s="4">
        <f t="shared" si="185"/>
        <v>3.3244333621807756</v>
      </c>
    </row>
    <row r="1450" spans="1:48" x14ac:dyDescent="0.3">
      <c r="A1450">
        <v>3.52435003485154</v>
      </c>
      <c r="E1450" cm="1">
        <f t="array" ref="E1450">INDEX($C$2:$C$104,L1450)</f>
        <v>-0.3487553293867659</v>
      </c>
      <c r="G1450">
        <f>PI()/12*(M1450-12)</f>
        <v>-1.0471975511965976</v>
      </c>
      <c r="H1450">
        <f t="shared" si="178"/>
        <v>-0.20565724435766622</v>
      </c>
      <c r="I1450">
        <f t="shared" si="179"/>
        <v>0.75055667794413905</v>
      </c>
      <c r="J1450">
        <f t="shared" si="180"/>
        <v>1.4003511470992178</v>
      </c>
      <c r="L1450">
        <f t="shared" si="181"/>
        <v>61</v>
      </c>
      <c r="M1450">
        <v>8</v>
      </c>
      <c r="N1450" s="3">
        <f t="shared" si="182"/>
        <v>0.17044517969567874</v>
      </c>
      <c r="O1450" s="4">
        <f>IF(AR1450&gt;0.05,1,0.05)</f>
        <v>1</v>
      </c>
      <c r="W1450" s="3">
        <f t="shared" si="183"/>
        <v>1.4738732854443644</v>
      </c>
      <c r="Y1450">
        <f>(1-EXP(-W1450*A1450))/W1450</f>
        <v>0.67472062736751981</v>
      </c>
      <c r="Z1450">
        <f>A1450-Y1450</f>
        <v>2.84962940748402</v>
      </c>
      <c r="AH1450" s="3">
        <v>0.67472062736751903</v>
      </c>
      <c r="AI1450" s="3">
        <v>2.8496294074840298</v>
      </c>
      <c r="AR1450">
        <v>0.17044517969567874</v>
      </c>
      <c r="AS1450" s="4">
        <f>0.5/SIN(O1450)*0.5</f>
        <v>0.29709877644453031</v>
      </c>
      <c r="AU1450" s="4">
        <f t="shared" si="184"/>
        <v>2.1845898400916965</v>
      </c>
      <c r="AV1450" s="4">
        <f t="shared" si="185"/>
        <v>1.3397601947598434</v>
      </c>
    </row>
    <row r="1451" spans="1:48" x14ac:dyDescent="0.3">
      <c r="A1451">
        <v>3.52435003485154</v>
      </c>
      <c r="E1451" cm="1">
        <f t="array" ref="E1451">INDEX($C$2:$C$104,L1451)</f>
        <v>-0.3487553293867659</v>
      </c>
      <c r="G1451">
        <f>PI()/12*(M1451-12)</f>
        <v>-0.78539816339744828</v>
      </c>
      <c r="H1451">
        <f t="shared" si="178"/>
        <v>-0.20565724435766622</v>
      </c>
      <c r="I1451">
        <f t="shared" si="179"/>
        <v>0.75055667794413905</v>
      </c>
      <c r="J1451">
        <f t="shared" si="180"/>
        <v>1.2397143099256456</v>
      </c>
      <c r="L1451">
        <f t="shared" si="181"/>
        <v>61</v>
      </c>
      <c r="M1451">
        <v>9</v>
      </c>
      <c r="N1451" s="3">
        <f t="shared" si="182"/>
        <v>0.33108201686925098</v>
      </c>
      <c r="O1451" s="4">
        <f>IF(AR1451&gt;0.05,1,0.05)</f>
        <v>1</v>
      </c>
      <c r="W1451" s="3">
        <f t="shared" si="183"/>
        <v>0.76907347055933695</v>
      </c>
      <c r="Y1451">
        <f>(1-EXP(-W1451*A1451))/W1451</f>
        <v>1.2137922221242652</v>
      </c>
      <c r="Z1451">
        <f>A1451-Y1451</f>
        <v>2.310557812727275</v>
      </c>
      <c r="AH1451" s="3">
        <v>1.2137922221242601</v>
      </c>
      <c r="AI1451" s="3">
        <v>2.3105578127272799</v>
      </c>
      <c r="AR1451">
        <v>0.33108201686925098</v>
      </c>
      <c r="AS1451" s="4">
        <f>0.5/SIN(O1451)*0.5</f>
        <v>0.29709877644453031</v>
      </c>
      <c r="AU1451" s="4">
        <f t="shared" si="184"/>
        <v>2.1845898400916965</v>
      </c>
      <c r="AV1451" s="4">
        <f t="shared" si="185"/>
        <v>1.3397601947598434</v>
      </c>
    </row>
    <row r="1452" spans="1:48" x14ac:dyDescent="0.3">
      <c r="A1452">
        <v>3.52435003485154</v>
      </c>
      <c r="E1452" cm="1">
        <f t="array" ref="E1452">INDEX($C$2:$C$104,L1452)</f>
        <v>-0.3487553293867659</v>
      </c>
      <c r="G1452">
        <f>PI()/12*(M1452-12)</f>
        <v>-0.52359877559829882</v>
      </c>
      <c r="H1452">
        <f t="shared" si="178"/>
        <v>-0.20565724435766622</v>
      </c>
      <c r="I1452">
        <f t="shared" si="179"/>
        <v>0.75055667794413905</v>
      </c>
      <c r="J1452">
        <f t="shared" si="180"/>
        <v>1.1103545646330331</v>
      </c>
      <c r="L1452">
        <f t="shared" si="181"/>
        <v>61</v>
      </c>
      <c r="M1452">
        <v>10</v>
      </c>
      <c r="N1452" s="3">
        <f t="shared" si="182"/>
        <v>0.4604417621618635</v>
      </c>
      <c r="O1452" s="4">
        <f>IF(AR1452&gt;0.05,1,0.05)</f>
        <v>1</v>
      </c>
      <c r="W1452" s="3">
        <f t="shared" si="183"/>
        <v>0.56262727311129734</v>
      </c>
      <c r="Y1452">
        <f>(1-EXP(-W1452*A1452))/W1452</f>
        <v>1.5326842444657347</v>
      </c>
      <c r="Z1452">
        <f>A1452-Y1452</f>
        <v>1.9916657903858053</v>
      </c>
      <c r="AH1452" s="3">
        <v>1.53268424446573</v>
      </c>
      <c r="AI1452" s="3">
        <v>1.9916657903858099</v>
      </c>
      <c r="AR1452">
        <v>0.4604417621618635</v>
      </c>
      <c r="AS1452" s="4">
        <f>0.5/SIN(O1452)*0.5</f>
        <v>0.29709877644453031</v>
      </c>
      <c r="AU1452" s="4">
        <f t="shared" si="184"/>
        <v>2.1845898400916965</v>
      </c>
      <c r="AV1452" s="4">
        <f t="shared" si="185"/>
        <v>1.3397601947598434</v>
      </c>
    </row>
    <row r="1453" spans="1:48" x14ac:dyDescent="0.3">
      <c r="A1453">
        <v>3.52435003485154</v>
      </c>
      <c r="E1453" cm="1">
        <f t="array" ref="E1453">INDEX($C$2:$C$104,L1453)</f>
        <v>-0.3487553293867659</v>
      </c>
      <c r="G1453">
        <f>PI()/12*(M1453-12)</f>
        <v>-0.26179938779914941</v>
      </c>
      <c r="H1453">
        <f t="shared" si="178"/>
        <v>-0.20565724435766622</v>
      </c>
      <c r="I1453">
        <f t="shared" si="179"/>
        <v>0.75055667794413905</v>
      </c>
      <c r="J1453">
        <f t="shared" si="180"/>
        <v>1.0247356235856042</v>
      </c>
      <c r="L1453">
        <f t="shared" si="181"/>
        <v>61</v>
      </c>
      <c r="M1453">
        <v>11</v>
      </c>
      <c r="N1453" s="3">
        <f t="shared" si="182"/>
        <v>0.54606070320929234</v>
      </c>
      <c r="O1453" s="4">
        <f>IF(AR1453&gt;0.05,1,0.05)</f>
        <v>1</v>
      </c>
      <c r="W1453" s="3">
        <f t="shared" si="183"/>
        <v>0.48139427034747229</v>
      </c>
      <c r="Y1453">
        <f>(1-EXP(-W1453*A1453))/W1453</f>
        <v>1.6965192481795024</v>
      </c>
      <c r="Z1453">
        <f>A1453-Y1453</f>
        <v>1.8278307866720376</v>
      </c>
      <c r="AH1453" s="3">
        <v>1.6965192481795</v>
      </c>
      <c r="AI1453" s="3">
        <v>1.82783078667204</v>
      </c>
      <c r="AR1453">
        <v>0.54606070320929234</v>
      </c>
      <c r="AS1453" s="4">
        <f>0.5/SIN(O1453)*0.5</f>
        <v>0.29709877644453031</v>
      </c>
      <c r="AU1453" s="4">
        <f t="shared" si="184"/>
        <v>2.1845898400916965</v>
      </c>
      <c r="AV1453" s="4">
        <f t="shared" si="185"/>
        <v>1.3397601947598434</v>
      </c>
    </row>
    <row r="1454" spans="1:48" x14ac:dyDescent="0.3">
      <c r="A1454">
        <v>3.52435003485154</v>
      </c>
      <c r="E1454" cm="1">
        <f t="array" ref="E1454">INDEX($C$2:$C$104,L1454)</f>
        <v>-0.3487553293867659</v>
      </c>
      <c r="G1454">
        <f>PI()/12*(M1454-12)</f>
        <v>0</v>
      </c>
      <c r="H1454">
        <f t="shared" si="178"/>
        <v>-0.20565724435766622</v>
      </c>
      <c r="I1454">
        <f t="shared" si="179"/>
        <v>0.75055667794413905</v>
      </c>
      <c r="J1454">
        <f t="shared" si="180"/>
        <v>0.99452715262466773</v>
      </c>
      <c r="L1454">
        <f t="shared" si="181"/>
        <v>61</v>
      </c>
      <c r="M1454">
        <v>12</v>
      </c>
      <c r="N1454" s="3">
        <f t="shared" si="182"/>
        <v>0.57626917417022883</v>
      </c>
      <c r="O1454" s="4">
        <f>IF(AR1454&gt;0.05,1,0.05)</f>
        <v>1</v>
      </c>
      <c r="W1454" s="3">
        <f t="shared" si="183"/>
        <v>0.45880025669053337</v>
      </c>
      <c r="Y1454">
        <f>(1-EXP(-W1454*A1454))/W1454</f>
        <v>1.7469504057277694</v>
      </c>
      <c r="Z1454">
        <f>A1454-Y1454</f>
        <v>1.7773996291237706</v>
      </c>
      <c r="AH1454" s="3">
        <v>1.7469504057277701</v>
      </c>
      <c r="AI1454" s="3">
        <v>1.7773996291237699</v>
      </c>
      <c r="AR1454">
        <v>0.57626917417022883</v>
      </c>
      <c r="AS1454" s="4">
        <f>0.5/SIN(O1454)*0.5</f>
        <v>0.29709877644453031</v>
      </c>
      <c r="AU1454" s="4">
        <f t="shared" si="184"/>
        <v>2.1845898400916965</v>
      </c>
      <c r="AV1454" s="4">
        <f t="shared" si="185"/>
        <v>1.3397601947598434</v>
      </c>
    </row>
    <row r="1455" spans="1:48" x14ac:dyDescent="0.3">
      <c r="A1455">
        <v>3.52435003485154</v>
      </c>
      <c r="E1455" cm="1">
        <f t="array" ref="E1455">INDEX($C$2:$C$104,L1455)</f>
        <v>-0.3487553293867659</v>
      </c>
      <c r="G1455">
        <f>PI()/12*(M1455-12)</f>
        <v>0.26179938779914941</v>
      </c>
      <c r="H1455">
        <f t="shared" si="178"/>
        <v>-0.20565724435766622</v>
      </c>
      <c r="I1455">
        <f t="shared" si="179"/>
        <v>0.75055667794413905</v>
      </c>
      <c r="J1455">
        <f t="shared" si="180"/>
        <v>1.0247356235856042</v>
      </c>
      <c r="L1455">
        <f t="shared" si="181"/>
        <v>61</v>
      </c>
      <c r="M1455">
        <v>13</v>
      </c>
      <c r="N1455" s="3">
        <f t="shared" si="182"/>
        <v>0.54606070320929234</v>
      </c>
      <c r="O1455" s="4">
        <f>IF(AR1455&gt;0.05,1,0.05)</f>
        <v>1</v>
      </c>
      <c r="W1455" s="3">
        <f t="shared" si="183"/>
        <v>0.48139427034747229</v>
      </c>
      <c r="Y1455">
        <f>(1-EXP(-W1455*A1455))/W1455</f>
        <v>1.6965192481795024</v>
      </c>
      <c r="Z1455">
        <f>A1455-Y1455</f>
        <v>1.8278307866720376</v>
      </c>
      <c r="AH1455" s="3">
        <v>1.6965192481795</v>
      </c>
      <c r="AI1455" s="3">
        <v>1.82783078667204</v>
      </c>
      <c r="AR1455">
        <v>0.54606070320929234</v>
      </c>
      <c r="AS1455" s="4">
        <f>0.5/SIN(O1455)*0.5</f>
        <v>0.29709877644453031</v>
      </c>
      <c r="AU1455" s="4">
        <f t="shared" si="184"/>
        <v>2.1845898400916965</v>
      </c>
      <c r="AV1455" s="4">
        <f t="shared" si="185"/>
        <v>1.3397601947598434</v>
      </c>
    </row>
    <row r="1456" spans="1:48" x14ac:dyDescent="0.3">
      <c r="A1456">
        <v>3.52435003485154</v>
      </c>
      <c r="E1456" cm="1">
        <f t="array" ref="E1456">INDEX($C$2:$C$104,L1456)</f>
        <v>-0.3487553293867659</v>
      </c>
      <c r="G1456">
        <f>PI()/12*(M1456-12)</f>
        <v>0.52359877559829882</v>
      </c>
      <c r="H1456">
        <f t="shared" si="178"/>
        <v>-0.20565724435766622</v>
      </c>
      <c r="I1456">
        <f t="shared" si="179"/>
        <v>0.75055667794413905</v>
      </c>
      <c r="J1456">
        <f t="shared" si="180"/>
        <v>1.1103545646330331</v>
      </c>
      <c r="L1456">
        <f t="shared" si="181"/>
        <v>61</v>
      </c>
      <c r="M1456">
        <v>14</v>
      </c>
      <c r="N1456" s="3">
        <f t="shared" si="182"/>
        <v>0.4604417621618635</v>
      </c>
      <c r="O1456" s="4">
        <f>IF(AR1456&gt;0.05,1,0.05)</f>
        <v>1</v>
      </c>
      <c r="W1456" s="3">
        <f t="shared" si="183"/>
        <v>0.56262727311129734</v>
      </c>
      <c r="Y1456">
        <f>(1-EXP(-W1456*A1456))/W1456</f>
        <v>1.5326842444657347</v>
      </c>
      <c r="Z1456">
        <f>A1456-Y1456</f>
        <v>1.9916657903858053</v>
      </c>
      <c r="AH1456" s="3">
        <v>1.53268424446573</v>
      </c>
      <c r="AI1456" s="3">
        <v>1.9916657903858099</v>
      </c>
      <c r="AR1456">
        <v>0.4604417621618635</v>
      </c>
      <c r="AS1456" s="4">
        <f>0.5/SIN(O1456)*0.5</f>
        <v>0.29709877644453031</v>
      </c>
      <c r="AU1456" s="4">
        <f t="shared" si="184"/>
        <v>2.1845898400916965</v>
      </c>
      <c r="AV1456" s="4">
        <f t="shared" si="185"/>
        <v>1.3397601947598434</v>
      </c>
    </row>
    <row r="1457" spans="1:48" x14ac:dyDescent="0.3">
      <c r="A1457">
        <v>3.52435003485154</v>
      </c>
      <c r="E1457" cm="1">
        <f t="array" ref="E1457">INDEX($C$2:$C$104,L1457)</f>
        <v>-0.3487553293867659</v>
      </c>
      <c r="G1457">
        <f>PI()/12*(M1457-12)</f>
        <v>0.78539816339744828</v>
      </c>
      <c r="H1457">
        <f t="shared" si="178"/>
        <v>-0.20565724435766622</v>
      </c>
      <c r="I1457">
        <f t="shared" si="179"/>
        <v>0.75055667794413905</v>
      </c>
      <c r="J1457">
        <f t="shared" si="180"/>
        <v>1.2397143099256456</v>
      </c>
      <c r="L1457">
        <f t="shared" si="181"/>
        <v>61</v>
      </c>
      <c r="M1457">
        <v>15</v>
      </c>
      <c r="N1457" s="3">
        <f t="shared" si="182"/>
        <v>0.33108201686925098</v>
      </c>
      <c r="O1457" s="4">
        <f>IF(AR1457&gt;0.05,1,0.05)</f>
        <v>1</v>
      </c>
      <c r="W1457" s="3">
        <f t="shared" si="183"/>
        <v>0.76907347055933695</v>
      </c>
      <c r="Y1457">
        <f>(1-EXP(-W1457*A1457))/W1457</f>
        <v>1.2137922221242652</v>
      </c>
      <c r="Z1457">
        <f>A1457-Y1457</f>
        <v>2.310557812727275</v>
      </c>
      <c r="AH1457" s="3">
        <v>1.2137922221242601</v>
      </c>
      <c r="AI1457" s="3">
        <v>2.3105578127272799</v>
      </c>
      <c r="AR1457">
        <v>0.33108201686925098</v>
      </c>
      <c r="AS1457" s="4">
        <f>0.5/SIN(O1457)*0.5</f>
        <v>0.29709877644453031</v>
      </c>
      <c r="AU1457" s="4">
        <f t="shared" si="184"/>
        <v>2.1845898400916965</v>
      </c>
      <c r="AV1457" s="4">
        <f t="shared" si="185"/>
        <v>1.3397601947598434</v>
      </c>
    </row>
    <row r="1458" spans="1:48" x14ac:dyDescent="0.3">
      <c r="A1458">
        <v>3.5754567925848999</v>
      </c>
      <c r="E1458" cm="1">
        <f t="array" ref="E1458">INDEX($C$2:$C$104,L1458)</f>
        <v>-0.3487553293867659</v>
      </c>
      <c r="G1458">
        <f>PI()/12*(M1458-12)</f>
        <v>1.0471975511965976</v>
      </c>
      <c r="H1458">
        <f t="shared" si="178"/>
        <v>-0.20565724435766622</v>
      </c>
      <c r="I1458">
        <f t="shared" si="179"/>
        <v>0.75055667794413905</v>
      </c>
      <c r="J1458">
        <f t="shared" si="180"/>
        <v>1.4003511470992178</v>
      </c>
      <c r="L1458">
        <f t="shared" si="181"/>
        <v>61</v>
      </c>
      <c r="M1458">
        <v>16</v>
      </c>
      <c r="N1458" s="3">
        <f t="shared" si="182"/>
        <v>0.17044517969567874</v>
      </c>
      <c r="O1458" s="4">
        <f>IF(AR1458&gt;0.05,1,0.05)</f>
        <v>1</v>
      </c>
      <c r="W1458" s="3">
        <f t="shared" si="183"/>
        <v>1.4738732854443644</v>
      </c>
      <c r="Y1458">
        <f>(1-EXP(-W1458*A1458))/W1458</f>
        <v>0.67499371714710865</v>
      </c>
      <c r="Z1458">
        <f>A1458-Y1458</f>
        <v>2.9004630754377914</v>
      </c>
      <c r="AH1458" s="3">
        <v>0.67499371714710799</v>
      </c>
      <c r="AI1458" s="3">
        <v>2.90046307543779</v>
      </c>
      <c r="AR1458">
        <v>0.17044517969567874</v>
      </c>
      <c r="AS1458" s="4">
        <f>0.5/SIN(O1458)*0.5</f>
        <v>0.29709877644453031</v>
      </c>
      <c r="AU1458" s="4">
        <f t="shared" si="184"/>
        <v>2.2023908355277424</v>
      </c>
      <c r="AV1458" s="4">
        <f t="shared" si="185"/>
        <v>1.3730659570571575</v>
      </c>
    </row>
    <row r="1459" spans="1:48" x14ac:dyDescent="0.3">
      <c r="A1459">
        <v>3.5754567925848999</v>
      </c>
      <c r="E1459" cm="1">
        <f t="array" ref="E1459">INDEX($C$2:$C$104,L1459)</f>
        <v>-0.3487553293867659</v>
      </c>
      <c r="G1459">
        <f>PI()/12*(M1459-12)</f>
        <v>1.308996938995747</v>
      </c>
      <c r="H1459">
        <f t="shared" si="178"/>
        <v>-0.20565724435766622</v>
      </c>
      <c r="I1459">
        <f t="shared" si="179"/>
        <v>0.75055667794413905</v>
      </c>
      <c r="J1459">
        <f t="shared" si="180"/>
        <v>1.5821954553375135</v>
      </c>
      <c r="L1459">
        <f t="shared" si="181"/>
        <v>61</v>
      </c>
      <c r="M1459">
        <v>17</v>
      </c>
      <c r="N1459" s="3">
        <f t="shared" si="182"/>
        <v>0.05</v>
      </c>
      <c r="O1459" s="4">
        <f>IF(AR1459&gt;0.05,1,0.05)</f>
        <v>0.05</v>
      </c>
      <c r="W1459" s="3">
        <f t="shared" si="183"/>
        <v>5.0020839411324403</v>
      </c>
      <c r="Y1459">
        <f>(1-EXP(-W1459*A1459))/W1459</f>
        <v>0.19991667366600974</v>
      </c>
      <c r="Z1459">
        <f>A1459-Y1459</f>
        <v>3.3755401189188903</v>
      </c>
      <c r="AH1459" s="3">
        <v>0.19991667366600899</v>
      </c>
      <c r="AI1459" s="3">
        <v>3.3755401189188898</v>
      </c>
      <c r="AR1459">
        <v>0.05</v>
      </c>
      <c r="AS1459" s="4">
        <f>0.5/SIN(O1459)*0.5</f>
        <v>5.0020839411324403</v>
      </c>
      <c r="AU1459" s="4">
        <f t="shared" si="184"/>
        <v>0.19991667366600974</v>
      </c>
      <c r="AV1459" s="4">
        <f t="shared" si="185"/>
        <v>3.3755401189188903</v>
      </c>
    </row>
    <row r="1460" spans="1:48" x14ac:dyDescent="0.3">
      <c r="A1460">
        <v>3.5754567925848999</v>
      </c>
      <c r="E1460" cm="1">
        <f t="array" ref="E1460">INDEX($C$2:$C$104,L1460)</f>
        <v>-0.3487553293867659</v>
      </c>
      <c r="G1460">
        <f>PI()/12*(M1460-12)</f>
        <v>1.5707963267948966</v>
      </c>
      <c r="H1460">
        <f t="shared" si="178"/>
        <v>-0.20565724435766622</v>
      </c>
      <c r="I1460">
        <f t="shared" si="179"/>
        <v>0.75055667794413905</v>
      </c>
      <c r="J1460">
        <f t="shared" si="180"/>
        <v>1.7779315871514771</v>
      </c>
      <c r="L1460">
        <f t="shared" si="181"/>
        <v>61</v>
      </c>
      <c r="M1460">
        <v>18</v>
      </c>
      <c r="N1460" s="3">
        <f t="shared" si="182"/>
        <v>0.05</v>
      </c>
      <c r="O1460" s="4">
        <f>IF(AR1460&gt;0.05,1,0.05)</f>
        <v>0.05</v>
      </c>
      <c r="W1460" s="3">
        <f t="shared" si="183"/>
        <v>5.0020839411324403</v>
      </c>
      <c r="Y1460">
        <f>(1-EXP(-W1460*A1460))/W1460</f>
        <v>0.19991667366600974</v>
      </c>
      <c r="Z1460">
        <f>A1460-Y1460</f>
        <v>3.3755401189188903</v>
      </c>
      <c r="AH1460" s="3">
        <v>0.19991667366600899</v>
      </c>
      <c r="AI1460" s="3">
        <v>3.3755401189188898</v>
      </c>
      <c r="AR1460">
        <v>0.05</v>
      </c>
      <c r="AS1460" s="4">
        <f>0.5/SIN(O1460)*0.5</f>
        <v>5.0020839411324403</v>
      </c>
      <c r="AU1460" s="4">
        <f t="shared" si="184"/>
        <v>0.19991667366600974</v>
      </c>
      <c r="AV1460" s="4">
        <f t="shared" si="185"/>
        <v>3.3755401189188903</v>
      </c>
    </row>
    <row r="1461" spans="1:48" x14ac:dyDescent="0.3">
      <c r="A1461">
        <v>3.5754567925848999</v>
      </c>
      <c r="E1461" cm="1">
        <f t="array" ref="E1461">INDEX($C$2:$C$104,L1461)</f>
        <v>-0.3487553293867659</v>
      </c>
      <c r="G1461">
        <f>PI()/12*(M1461-12)</f>
        <v>1.8325957145940459</v>
      </c>
      <c r="H1461">
        <f t="shared" si="178"/>
        <v>-0.20565724435766622</v>
      </c>
      <c r="I1461">
        <f t="shared" si="179"/>
        <v>0.75055667794413905</v>
      </c>
      <c r="J1461">
        <f t="shared" si="180"/>
        <v>1.9822210944423415</v>
      </c>
      <c r="L1461">
        <f t="shared" si="181"/>
        <v>61</v>
      </c>
      <c r="M1461">
        <v>19</v>
      </c>
      <c r="N1461" s="3">
        <f t="shared" si="182"/>
        <v>0.05</v>
      </c>
      <c r="O1461" s="4">
        <f>IF(AR1461&gt;0.05,1,0.05)</f>
        <v>0.05</v>
      </c>
      <c r="W1461" s="3">
        <f t="shared" si="183"/>
        <v>5.0020839411324403</v>
      </c>
      <c r="Y1461">
        <f>(1-EXP(-W1461*A1461))/W1461</f>
        <v>0.19991667366600974</v>
      </c>
      <c r="Z1461">
        <f>A1461-Y1461</f>
        <v>3.3755401189188903</v>
      </c>
      <c r="AH1461" s="3">
        <v>0.19991667366600899</v>
      </c>
      <c r="AI1461" s="3">
        <v>3.3755401189188898</v>
      </c>
      <c r="AR1461">
        <v>0.05</v>
      </c>
      <c r="AS1461" s="4">
        <f>0.5/SIN(O1461)*0.5</f>
        <v>5.0020839411324403</v>
      </c>
      <c r="AU1461" s="4">
        <f t="shared" si="184"/>
        <v>0.19991667366600974</v>
      </c>
      <c r="AV1461" s="4">
        <f t="shared" si="185"/>
        <v>3.3755401189188903</v>
      </c>
    </row>
    <row r="1462" spans="1:48" x14ac:dyDescent="0.3">
      <c r="A1462">
        <v>3.5754567925848999</v>
      </c>
      <c r="E1462" cm="1">
        <f t="array" ref="E1462">INDEX($C$2:$C$104,L1462)</f>
        <v>-0.3487553293867659</v>
      </c>
      <c r="G1462">
        <f>PI()/12*(M1462-12)</f>
        <v>2.0943951023931953</v>
      </c>
      <c r="H1462">
        <f t="shared" si="178"/>
        <v>-0.20565724435766622</v>
      </c>
      <c r="I1462">
        <f t="shared" si="179"/>
        <v>0.75055667794413905</v>
      </c>
      <c r="J1462">
        <f t="shared" si="180"/>
        <v>2.1906739831469664</v>
      </c>
      <c r="L1462">
        <f t="shared" si="181"/>
        <v>61</v>
      </c>
      <c r="M1462">
        <v>20</v>
      </c>
      <c r="N1462" s="3">
        <f t="shared" si="182"/>
        <v>0.05</v>
      </c>
      <c r="O1462" s="4">
        <f>IF(AR1462&gt;0.05,1,0.05)</f>
        <v>0.05</v>
      </c>
      <c r="W1462" s="3">
        <f t="shared" si="183"/>
        <v>5.0020839411324403</v>
      </c>
      <c r="Y1462">
        <f>(1-EXP(-W1462*A1462))/W1462</f>
        <v>0.19991667366600974</v>
      </c>
      <c r="Z1462">
        <f>A1462-Y1462</f>
        <v>3.3755401189188903</v>
      </c>
      <c r="AH1462" s="3">
        <v>0.19991667366600899</v>
      </c>
      <c r="AI1462" s="3">
        <v>3.3755401189188898</v>
      </c>
      <c r="AR1462">
        <v>0.05</v>
      </c>
      <c r="AS1462" s="4">
        <f>0.5/SIN(O1462)*0.5</f>
        <v>5.0020839411324403</v>
      </c>
      <c r="AU1462" s="4">
        <f t="shared" si="184"/>
        <v>0.19991667366600974</v>
      </c>
      <c r="AV1462" s="4">
        <f t="shared" si="185"/>
        <v>3.3755401189188903</v>
      </c>
    </row>
    <row r="1463" spans="1:48" x14ac:dyDescent="0.3">
      <c r="A1463">
        <v>3.5754567925848999</v>
      </c>
      <c r="E1463" cm="1">
        <f t="array" ref="E1463">INDEX($C$2:$C$104,L1463)</f>
        <v>-0.3487553293867659</v>
      </c>
      <c r="G1463">
        <f>PI()/12*(M1463-12)</f>
        <v>2.3561944901923448</v>
      </c>
      <c r="H1463">
        <f t="shared" si="178"/>
        <v>-0.20565724435766622</v>
      </c>
      <c r="I1463">
        <f t="shared" si="179"/>
        <v>0.75055667794413905</v>
      </c>
      <c r="J1463">
        <f t="shared" si="180"/>
        <v>2.3985018762556907</v>
      </c>
      <c r="L1463">
        <f t="shared" si="181"/>
        <v>61</v>
      </c>
      <c r="M1463">
        <v>21</v>
      </c>
      <c r="N1463" s="3">
        <f t="shared" si="182"/>
        <v>0.05</v>
      </c>
      <c r="O1463" s="4">
        <f>IF(AR1463&gt;0.05,1,0.05)</f>
        <v>0.05</v>
      </c>
      <c r="W1463" s="3">
        <f t="shared" si="183"/>
        <v>5.0020839411324403</v>
      </c>
      <c r="Y1463">
        <f>(1-EXP(-W1463*A1463))/W1463</f>
        <v>0.19991667366600974</v>
      </c>
      <c r="Z1463">
        <f>A1463-Y1463</f>
        <v>3.3755401189188903</v>
      </c>
      <c r="AH1463" s="3">
        <v>0.19991667366600899</v>
      </c>
      <c r="AI1463" s="3">
        <v>3.3755401189188898</v>
      </c>
      <c r="AR1463">
        <v>0.05</v>
      </c>
      <c r="AS1463" s="4">
        <f>0.5/SIN(O1463)*0.5</f>
        <v>5.0020839411324403</v>
      </c>
      <c r="AU1463" s="4">
        <f t="shared" si="184"/>
        <v>0.19991667366600974</v>
      </c>
      <c r="AV1463" s="4">
        <f t="shared" si="185"/>
        <v>3.3755401189188903</v>
      </c>
    </row>
    <row r="1464" spans="1:48" x14ac:dyDescent="0.3">
      <c r="A1464">
        <v>3.5754567925848999</v>
      </c>
      <c r="E1464" cm="1">
        <f t="array" ref="E1464">INDEX($C$2:$C$104,L1464)</f>
        <v>-0.3487553293867659</v>
      </c>
      <c r="G1464">
        <f>PI()/12*(M1464-12)</f>
        <v>2.617993877991494</v>
      </c>
      <c r="H1464">
        <f t="shared" si="178"/>
        <v>-0.20565724435766622</v>
      </c>
      <c r="I1464">
        <f t="shared" si="179"/>
        <v>0.75055667794413905</v>
      </c>
      <c r="J1464">
        <f t="shared" si="180"/>
        <v>2.5976179905989447</v>
      </c>
      <c r="L1464">
        <f t="shared" si="181"/>
        <v>61</v>
      </c>
      <c r="M1464">
        <v>22</v>
      </c>
      <c r="N1464" s="3">
        <f t="shared" si="182"/>
        <v>0.05</v>
      </c>
      <c r="O1464" s="4">
        <f>IF(AR1464&gt;0.05,1,0.05)</f>
        <v>0.05</v>
      </c>
      <c r="W1464" s="3">
        <f t="shared" si="183"/>
        <v>5.0020839411324403</v>
      </c>
      <c r="Y1464">
        <f>(1-EXP(-W1464*A1464))/W1464</f>
        <v>0.19991667366600974</v>
      </c>
      <c r="Z1464">
        <f>A1464-Y1464</f>
        <v>3.3755401189188903</v>
      </c>
      <c r="AH1464" s="3">
        <v>0.19991667366600899</v>
      </c>
      <c r="AI1464" s="3">
        <v>3.3755401189188898</v>
      </c>
      <c r="AR1464">
        <v>0.05</v>
      </c>
      <c r="AS1464" s="4">
        <f>0.5/SIN(O1464)*0.5</f>
        <v>5.0020839411324403</v>
      </c>
      <c r="AU1464" s="4">
        <f t="shared" si="184"/>
        <v>0.19991667366600974</v>
      </c>
      <c r="AV1464" s="4">
        <f t="shared" si="185"/>
        <v>3.3755401189188903</v>
      </c>
    </row>
    <row r="1465" spans="1:48" x14ac:dyDescent="0.3">
      <c r="A1465">
        <v>3.5754567925848999</v>
      </c>
      <c r="E1465" cm="1">
        <f t="array" ref="E1465">INDEX($C$2:$C$104,L1465)</f>
        <v>-0.3487553293867659</v>
      </c>
      <c r="G1465">
        <f>PI()/12*(M1465-12)</f>
        <v>2.8797932657906435</v>
      </c>
      <c r="H1465">
        <f t="shared" si="178"/>
        <v>-0.20565724435766622</v>
      </c>
      <c r="I1465">
        <f t="shared" si="179"/>
        <v>0.75055667794413905</v>
      </c>
      <c r="J1465">
        <f t="shared" si="180"/>
        <v>2.7669523911259324</v>
      </c>
      <c r="L1465">
        <f t="shared" si="181"/>
        <v>61</v>
      </c>
      <c r="M1465">
        <v>23</v>
      </c>
      <c r="N1465" s="3">
        <f t="shared" si="182"/>
        <v>0.05</v>
      </c>
      <c r="O1465" s="4">
        <f>IF(AR1465&gt;0.05,1,0.05)</f>
        <v>0.05</v>
      </c>
      <c r="W1465" s="3">
        <f t="shared" si="183"/>
        <v>5.0020839411324403</v>
      </c>
      <c r="Y1465">
        <f>(1-EXP(-W1465*A1465))/W1465</f>
        <v>0.19991667366600974</v>
      </c>
      <c r="Z1465">
        <f>A1465-Y1465</f>
        <v>3.3755401189188903</v>
      </c>
      <c r="AH1465" s="3">
        <v>0.19991667366600899</v>
      </c>
      <c r="AI1465" s="3">
        <v>3.3755401189188898</v>
      </c>
      <c r="AR1465">
        <v>0.05</v>
      </c>
      <c r="AS1465" s="4">
        <f>0.5/SIN(O1465)*0.5</f>
        <v>5.0020839411324403</v>
      </c>
      <c r="AU1465" s="4">
        <f t="shared" si="184"/>
        <v>0.19991667366600974</v>
      </c>
      <c r="AV1465" s="4">
        <f t="shared" si="185"/>
        <v>3.3755401189188903</v>
      </c>
    </row>
    <row r="1466" spans="1:48" x14ac:dyDescent="0.3">
      <c r="A1466">
        <v>3.5754567925848999</v>
      </c>
      <c r="E1466" cm="1">
        <f t="array" ref="E1466">INDEX($C$2:$C$104,L1466)</f>
        <v>-0.35239134380336545</v>
      </c>
      <c r="G1466">
        <f>PI()/12*(M1466-12)</f>
        <v>-3.1415926535897931</v>
      </c>
      <c r="H1466">
        <f t="shared" si="178"/>
        <v>-0.20771235567457402</v>
      </c>
      <c r="I1466">
        <f t="shared" si="179"/>
        <v>0.74955939083460899</v>
      </c>
      <c r="J1466">
        <f t="shared" si="180"/>
        <v>2.8482121741552562</v>
      </c>
      <c r="L1466">
        <f t="shared" si="181"/>
        <v>62</v>
      </c>
      <c r="M1466">
        <v>0</v>
      </c>
      <c r="N1466" s="3">
        <f t="shared" si="182"/>
        <v>0.05</v>
      </c>
      <c r="O1466" s="4">
        <f>IF(AR1466&gt;0.05,1,0.05)</f>
        <v>0.05</v>
      </c>
      <c r="W1466" s="3">
        <f t="shared" si="183"/>
        <v>5.0020839411324403</v>
      </c>
      <c r="Y1466">
        <f>(1-EXP(-W1466*A1466))/W1466</f>
        <v>0.19991667366600974</v>
      </c>
      <c r="Z1466">
        <f>A1466-Y1466</f>
        <v>3.3755401189188903</v>
      </c>
      <c r="AH1466" s="3">
        <v>0.19991667366600899</v>
      </c>
      <c r="AI1466" s="3">
        <v>3.3755401189188898</v>
      </c>
      <c r="AR1466">
        <v>0.05</v>
      </c>
      <c r="AS1466" s="4">
        <f>0.5/SIN(O1466)*0.5</f>
        <v>5.0020839411324403</v>
      </c>
      <c r="AU1466" s="4">
        <f t="shared" si="184"/>
        <v>0.19991667366600974</v>
      </c>
      <c r="AV1466" s="4">
        <f t="shared" si="185"/>
        <v>3.3755401189188903</v>
      </c>
    </row>
    <row r="1467" spans="1:48" x14ac:dyDescent="0.3">
      <c r="A1467">
        <v>3.5754567925848999</v>
      </c>
      <c r="E1467" cm="1">
        <f t="array" ref="E1467">INDEX($C$2:$C$104,L1467)</f>
        <v>-0.35239134380336545</v>
      </c>
      <c r="G1467">
        <f>PI()/12*(M1467-12)</f>
        <v>-2.8797932657906435</v>
      </c>
      <c r="H1467">
        <f t="shared" si="178"/>
        <v>-0.20771235567457402</v>
      </c>
      <c r="I1467">
        <f t="shared" si="179"/>
        <v>0.74955939083460899</v>
      </c>
      <c r="J1467">
        <f t="shared" si="180"/>
        <v>2.769947385327149</v>
      </c>
      <c r="L1467">
        <f t="shared" si="181"/>
        <v>62</v>
      </c>
      <c r="M1467">
        <v>1</v>
      </c>
      <c r="N1467" s="3">
        <f t="shared" si="182"/>
        <v>0.05</v>
      </c>
      <c r="O1467" s="4">
        <f>IF(AR1467&gt;0.05,1,0.05)</f>
        <v>0.05</v>
      </c>
      <c r="W1467" s="3">
        <f t="shared" si="183"/>
        <v>5.0020839411324403</v>
      </c>
      <c r="Y1467">
        <f>(1-EXP(-W1467*A1467))/W1467</f>
        <v>0.19991667366600974</v>
      </c>
      <c r="Z1467">
        <f>A1467-Y1467</f>
        <v>3.3755401189188903</v>
      </c>
      <c r="AH1467" s="3">
        <v>0.19991667366600899</v>
      </c>
      <c r="AI1467" s="3">
        <v>3.3755401189188898</v>
      </c>
      <c r="AR1467">
        <v>0.05</v>
      </c>
      <c r="AS1467" s="4">
        <f>0.5/SIN(O1467)*0.5</f>
        <v>5.0020839411324403</v>
      </c>
      <c r="AU1467" s="4">
        <f t="shared" si="184"/>
        <v>0.19991667366600974</v>
      </c>
      <c r="AV1467" s="4">
        <f t="shared" si="185"/>
        <v>3.3755401189188903</v>
      </c>
    </row>
    <row r="1468" spans="1:48" x14ac:dyDescent="0.3">
      <c r="A1468">
        <v>3.5754567925848999</v>
      </c>
      <c r="E1468" cm="1">
        <f t="array" ref="E1468">INDEX($C$2:$C$104,L1468)</f>
        <v>-0.35239134380336545</v>
      </c>
      <c r="G1468">
        <f>PI()/12*(M1468-12)</f>
        <v>-2.617993877991494</v>
      </c>
      <c r="H1468">
        <f t="shared" si="178"/>
        <v>-0.20771235567457402</v>
      </c>
      <c r="I1468">
        <f t="shared" si="179"/>
        <v>0.74955939083460899</v>
      </c>
      <c r="J1468">
        <f t="shared" si="180"/>
        <v>2.5999244984664669</v>
      </c>
      <c r="L1468">
        <f t="shared" si="181"/>
        <v>62</v>
      </c>
      <c r="M1468">
        <v>2</v>
      </c>
      <c r="N1468" s="3">
        <f t="shared" si="182"/>
        <v>0.05</v>
      </c>
      <c r="O1468" s="4">
        <f>IF(AR1468&gt;0.05,1,0.05)</f>
        <v>0.05</v>
      </c>
      <c r="W1468" s="3">
        <f t="shared" si="183"/>
        <v>5.0020839411324403</v>
      </c>
      <c r="Y1468">
        <f>(1-EXP(-W1468*A1468))/W1468</f>
        <v>0.19991667366600974</v>
      </c>
      <c r="Z1468">
        <f>A1468-Y1468</f>
        <v>3.3755401189188903</v>
      </c>
      <c r="AH1468" s="3">
        <v>0.19991667366600899</v>
      </c>
      <c r="AI1468" s="3">
        <v>3.3755401189188898</v>
      </c>
      <c r="AR1468">
        <v>0.05</v>
      </c>
      <c r="AS1468" s="4">
        <f>0.5/SIN(O1468)*0.5</f>
        <v>5.0020839411324403</v>
      </c>
      <c r="AU1468" s="4">
        <f t="shared" si="184"/>
        <v>0.19991667366600974</v>
      </c>
      <c r="AV1468" s="4">
        <f t="shared" si="185"/>
        <v>3.3755401189188903</v>
      </c>
    </row>
    <row r="1469" spans="1:48" x14ac:dyDescent="0.3">
      <c r="A1469">
        <v>3.5754567925848999</v>
      </c>
      <c r="E1469" cm="1">
        <f t="array" ref="E1469">INDEX($C$2:$C$104,L1469)</f>
        <v>-0.35239134380336545</v>
      </c>
      <c r="G1469">
        <f>PI()/12*(M1469-12)</f>
        <v>-2.3561944901923448</v>
      </c>
      <c r="H1469">
        <f t="shared" si="178"/>
        <v>-0.20771235567457402</v>
      </c>
      <c r="I1469">
        <f t="shared" si="179"/>
        <v>0.74955939083460899</v>
      </c>
      <c r="J1469">
        <f t="shared" si="180"/>
        <v>2.4004993021608922</v>
      </c>
      <c r="L1469">
        <f t="shared" si="181"/>
        <v>62</v>
      </c>
      <c r="M1469">
        <v>3</v>
      </c>
      <c r="N1469" s="3">
        <f t="shared" si="182"/>
        <v>0.05</v>
      </c>
      <c r="O1469" s="4">
        <f>IF(AR1469&gt;0.05,1,0.05)</f>
        <v>0.05</v>
      </c>
      <c r="W1469" s="3">
        <f t="shared" si="183"/>
        <v>5.0020839411324403</v>
      </c>
      <c r="Y1469">
        <f>(1-EXP(-W1469*A1469))/W1469</f>
        <v>0.19991667366600974</v>
      </c>
      <c r="Z1469">
        <f>A1469-Y1469</f>
        <v>3.3755401189188903</v>
      </c>
      <c r="AH1469" s="3">
        <v>0.19991667366600899</v>
      </c>
      <c r="AI1469" s="3">
        <v>3.3755401189188898</v>
      </c>
      <c r="AR1469">
        <v>0.05</v>
      </c>
      <c r="AS1469" s="4">
        <f>0.5/SIN(O1469)*0.5</f>
        <v>5.0020839411324403</v>
      </c>
      <c r="AU1469" s="4">
        <f t="shared" si="184"/>
        <v>0.19991667366600974</v>
      </c>
      <c r="AV1469" s="4">
        <f t="shared" si="185"/>
        <v>3.3755401189188903</v>
      </c>
    </row>
    <row r="1470" spans="1:48" x14ac:dyDescent="0.3">
      <c r="A1470">
        <v>3.5754567925848999</v>
      </c>
      <c r="E1470" cm="1">
        <f t="array" ref="E1470">INDEX($C$2:$C$104,L1470)</f>
        <v>-0.35239134380336545</v>
      </c>
      <c r="G1470">
        <f>PI()/12*(M1470-12)</f>
        <v>-2.0943951023931953</v>
      </c>
      <c r="H1470">
        <f t="shared" si="178"/>
        <v>-0.20771235567457402</v>
      </c>
      <c r="I1470">
        <f t="shared" si="179"/>
        <v>0.74955939083460899</v>
      </c>
      <c r="J1470">
        <f t="shared" si="180"/>
        <v>2.1925875321319541</v>
      </c>
      <c r="L1470">
        <f t="shared" si="181"/>
        <v>62</v>
      </c>
      <c r="M1470">
        <v>4</v>
      </c>
      <c r="N1470" s="3">
        <f t="shared" si="182"/>
        <v>0.05</v>
      </c>
      <c r="O1470" s="4">
        <f>IF(AR1470&gt;0.05,1,0.05)</f>
        <v>0.05</v>
      </c>
      <c r="W1470" s="3">
        <f t="shared" si="183"/>
        <v>5.0020839411324403</v>
      </c>
      <c r="Y1470">
        <f>(1-EXP(-W1470*A1470))/W1470</f>
        <v>0.19991667366600974</v>
      </c>
      <c r="Z1470">
        <f>A1470-Y1470</f>
        <v>3.3755401189188903</v>
      </c>
      <c r="AH1470" s="3">
        <v>0.19991667366600899</v>
      </c>
      <c r="AI1470" s="3">
        <v>3.3755401189188898</v>
      </c>
      <c r="AR1470">
        <v>0.05</v>
      </c>
      <c r="AS1470" s="4">
        <f>0.5/SIN(O1470)*0.5</f>
        <v>5.0020839411324403</v>
      </c>
      <c r="AU1470" s="4">
        <f t="shared" si="184"/>
        <v>0.19991667366600974</v>
      </c>
      <c r="AV1470" s="4">
        <f t="shared" si="185"/>
        <v>3.3755401189188903</v>
      </c>
    </row>
    <row r="1471" spans="1:48" x14ac:dyDescent="0.3">
      <c r="A1471">
        <v>3.5754567925848999</v>
      </c>
      <c r="E1471" cm="1">
        <f t="array" ref="E1471">INDEX($C$2:$C$104,L1471)</f>
        <v>-0.35239134380336545</v>
      </c>
      <c r="G1471">
        <f>PI()/12*(M1471-12)</f>
        <v>-1.8325957145940459</v>
      </c>
      <c r="H1471">
        <f t="shared" si="178"/>
        <v>-0.20771235567457402</v>
      </c>
      <c r="I1471">
        <f t="shared" si="179"/>
        <v>0.74955939083460899</v>
      </c>
      <c r="J1471">
        <f t="shared" si="180"/>
        <v>1.9841825379038514</v>
      </c>
      <c r="L1471">
        <f t="shared" si="181"/>
        <v>62</v>
      </c>
      <c r="M1471">
        <v>5</v>
      </c>
      <c r="N1471" s="3">
        <f t="shared" si="182"/>
        <v>0.05</v>
      </c>
      <c r="O1471" s="4">
        <f>IF(AR1471&gt;0.05,1,0.05)</f>
        <v>0.05</v>
      </c>
      <c r="W1471" s="3">
        <f t="shared" si="183"/>
        <v>5.0020839411324403</v>
      </c>
      <c r="Y1471">
        <f>(1-EXP(-W1471*A1471))/W1471</f>
        <v>0.19991667366600974</v>
      </c>
      <c r="Z1471">
        <f>A1471-Y1471</f>
        <v>3.3755401189188903</v>
      </c>
      <c r="AH1471" s="3">
        <v>0.19991667366600899</v>
      </c>
      <c r="AI1471" s="3">
        <v>3.3755401189188898</v>
      </c>
      <c r="AR1471">
        <v>0.05</v>
      </c>
      <c r="AS1471" s="4">
        <f>0.5/SIN(O1471)*0.5</f>
        <v>5.0020839411324403</v>
      </c>
      <c r="AU1471" s="4">
        <f t="shared" si="184"/>
        <v>0.19991667366600974</v>
      </c>
      <c r="AV1471" s="4">
        <f t="shared" si="185"/>
        <v>3.3755401189188903</v>
      </c>
    </row>
    <row r="1472" spans="1:48" x14ac:dyDescent="0.3">
      <c r="A1472">
        <v>3.5754567925848999</v>
      </c>
      <c r="E1472" cm="1">
        <f t="array" ref="E1472">INDEX($C$2:$C$104,L1472)</f>
        <v>-0.35239134380336545</v>
      </c>
      <c r="G1472">
        <f>PI()/12*(M1472-12)</f>
        <v>-1.5707963267948966</v>
      </c>
      <c r="H1472">
        <f t="shared" si="178"/>
        <v>-0.20771235567457402</v>
      </c>
      <c r="I1472">
        <f t="shared" si="179"/>
        <v>0.74955939083460899</v>
      </c>
      <c r="J1472">
        <f t="shared" si="180"/>
        <v>1.7800320530374596</v>
      </c>
      <c r="L1472">
        <f t="shared" si="181"/>
        <v>62</v>
      </c>
      <c r="M1472">
        <v>6</v>
      </c>
      <c r="N1472" s="3">
        <f t="shared" si="182"/>
        <v>0.05</v>
      </c>
      <c r="O1472" s="4">
        <f>IF(AR1472&gt;0.05,1,0.05)</f>
        <v>0.05</v>
      </c>
      <c r="W1472" s="3">
        <f t="shared" si="183"/>
        <v>5.0020839411324403</v>
      </c>
      <c r="Y1472">
        <f>(1-EXP(-W1472*A1472))/W1472</f>
        <v>0.19991667366600974</v>
      </c>
      <c r="Z1472">
        <f>A1472-Y1472</f>
        <v>3.3755401189188903</v>
      </c>
      <c r="AH1472" s="3">
        <v>0.19991667366600899</v>
      </c>
      <c r="AI1472" s="3">
        <v>3.3755401189188898</v>
      </c>
      <c r="AR1472">
        <v>0.05</v>
      </c>
      <c r="AS1472" s="4">
        <f>0.5/SIN(O1472)*0.5</f>
        <v>5.0020839411324403</v>
      </c>
      <c r="AU1472" s="4">
        <f t="shared" si="184"/>
        <v>0.19991667366600974</v>
      </c>
      <c r="AV1472" s="4">
        <f t="shared" si="185"/>
        <v>3.3755401189188903</v>
      </c>
    </row>
    <row r="1473" spans="1:48" x14ac:dyDescent="0.3">
      <c r="A1473">
        <v>3.5754567925848999</v>
      </c>
      <c r="E1473" cm="1">
        <f t="array" ref="E1473">INDEX($C$2:$C$104,L1473)</f>
        <v>-0.35239134380336545</v>
      </c>
      <c r="G1473">
        <f>PI()/12*(M1473-12)</f>
        <v>-1.308996938995747</v>
      </c>
      <c r="H1473">
        <f t="shared" si="178"/>
        <v>-0.20771235567457402</v>
      </c>
      <c r="I1473">
        <f t="shared" si="179"/>
        <v>0.74955939083460899</v>
      </c>
      <c r="J1473">
        <f t="shared" si="180"/>
        <v>1.5845088664186813</v>
      </c>
      <c r="L1473">
        <f t="shared" si="181"/>
        <v>62</v>
      </c>
      <c r="M1473">
        <v>7</v>
      </c>
      <c r="N1473" s="3">
        <f t="shared" si="182"/>
        <v>0.05</v>
      </c>
      <c r="O1473" s="4">
        <f>IF(AR1473&gt;0.05,1,0.05)</f>
        <v>0.05</v>
      </c>
      <c r="W1473" s="3">
        <f t="shared" si="183"/>
        <v>5.0020839411324403</v>
      </c>
      <c r="Y1473">
        <f>(1-EXP(-W1473*A1473))/W1473</f>
        <v>0.19991667366600974</v>
      </c>
      <c r="Z1473">
        <f>A1473-Y1473</f>
        <v>3.3755401189188903</v>
      </c>
      <c r="AH1473" s="3">
        <v>0.19991667366600899</v>
      </c>
      <c r="AI1473" s="3">
        <v>3.3755401189188898</v>
      </c>
      <c r="AR1473">
        <v>0.05</v>
      </c>
      <c r="AS1473" s="4">
        <f>0.5/SIN(O1473)*0.5</f>
        <v>5.0020839411324403</v>
      </c>
      <c r="AU1473" s="4">
        <f t="shared" si="184"/>
        <v>0.19991667366600974</v>
      </c>
      <c r="AV1473" s="4">
        <f t="shared" si="185"/>
        <v>3.3755401189188903</v>
      </c>
    </row>
    <row r="1474" spans="1:48" x14ac:dyDescent="0.3">
      <c r="A1474">
        <v>3.5754567925848999</v>
      </c>
      <c r="E1474" cm="1">
        <f t="array" ref="E1474">INDEX($C$2:$C$104,L1474)</f>
        <v>-0.35239134380336545</v>
      </c>
      <c r="G1474">
        <f>PI()/12*(M1474-12)</f>
        <v>-1.0471975511965976</v>
      </c>
      <c r="H1474">
        <f t="shared" si="178"/>
        <v>-0.20771235567457402</v>
      </c>
      <c r="I1474">
        <f t="shared" si="179"/>
        <v>0.74955939083460899</v>
      </c>
      <c r="J1474">
        <f t="shared" si="180"/>
        <v>1.4029418769414028</v>
      </c>
      <c r="L1474">
        <f t="shared" si="181"/>
        <v>62</v>
      </c>
      <c r="M1474">
        <v>8</v>
      </c>
      <c r="N1474" s="3">
        <f t="shared" si="182"/>
        <v>0.16785444985349374</v>
      </c>
      <c r="O1474" s="4">
        <f>IF(AR1474&gt;0.05,1,0.05)</f>
        <v>1</v>
      </c>
      <c r="W1474" s="3">
        <f t="shared" si="183"/>
        <v>1.4964025906259049</v>
      </c>
      <c r="Y1474">
        <f>(1-EXP(-W1474*A1474))/W1474</f>
        <v>0.66509733926200254</v>
      </c>
      <c r="Z1474">
        <f>A1474-Y1474</f>
        <v>2.9103594533228971</v>
      </c>
      <c r="AH1474" s="3">
        <v>0.66509733926200199</v>
      </c>
      <c r="AI1474" s="3">
        <v>2.91035945332289</v>
      </c>
      <c r="AR1474">
        <v>0.16785444985349374</v>
      </c>
      <c r="AS1474" s="4">
        <f>0.5/SIN(O1474)*0.5</f>
        <v>0.29709877644453031</v>
      </c>
      <c r="AU1474" s="4">
        <f t="shared" si="184"/>
        <v>2.2023908355277424</v>
      </c>
      <c r="AV1474" s="4">
        <f t="shared" si="185"/>
        <v>1.3730659570571575</v>
      </c>
    </row>
    <row r="1475" spans="1:48" x14ac:dyDescent="0.3">
      <c r="A1475">
        <v>3.5754567925848999</v>
      </c>
      <c r="E1475" cm="1">
        <f t="array" ref="E1475">INDEX($C$2:$C$104,L1475)</f>
        <v>-0.35239134380336545</v>
      </c>
      <c r="G1475">
        <f>PI()/12*(M1475-12)</f>
        <v>-0.78539816339744828</v>
      </c>
      <c r="H1475">
        <f t="shared" ref="H1475:H1538" si="186">SIN(E1475)*SIN(RADIANS(37))</f>
        <v>-0.20771235567457402</v>
      </c>
      <c r="I1475">
        <f t="shared" ref="I1475:I1538" si="187">COS(E1475)*COS(RADIANS(37))</f>
        <v>0.74955939083460899</v>
      </c>
      <c r="J1475">
        <f t="shared" ref="J1475:J1538" si="188">ACOS(H1475+I1475*COS(G1475))</f>
        <v>1.2426316686576169</v>
      </c>
      <c r="L1475">
        <f t="shared" ref="L1475:L1538" si="189">INT((ROW()-2)/24) + 1</f>
        <v>62</v>
      </c>
      <c r="M1475">
        <v>9</v>
      </c>
      <c r="N1475" s="3">
        <f t="shared" ref="N1475:N1538" si="190">MAX(0.05, PI()/2-J1475)</f>
        <v>0.32816465813727969</v>
      </c>
      <c r="O1475" s="4">
        <f>IF(AR1475&gt;0.05,1,0.05)</f>
        <v>1</v>
      </c>
      <c r="W1475" s="3">
        <f t="shared" ref="W1475:W1538" si="191">0.5/SIN(N1475)*0.5</f>
        <v>0.77565998215676779</v>
      </c>
      <c r="Y1475">
        <f>(1-EXP(-W1475*A1475))/W1475</f>
        <v>1.208708558966979</v>
      </c>
      <c r="Z1475">
        <f>A1475-Y1475</f>
        <v>2.3667482336179209</v>
      </c>
      <c r="AH1475" s="3">
        <v>1.2087085589669699</v>
      </c>
      <c r="AI1475" s="3">
        <v>2.36674823361792</v>
      </c>
      <c r="AR1475">
        <v>0.32816465813727969</v>
      </c>
      <c r="AS1475" s="4">
        <f>0.5/SIN(O1475)*0.5</f>
        <v>0.29709877644453031</v>
      </c>
      <c r="AU1475" s="4">
        <f t="shared" ref="AU1475:AU1538" si="192">(1-EXP(-AS1475*A1475))/AS1475</f>
        <v>2.2023908355277424</v>
      </c>
      <c r="AV1475" s="4">
        <f t="shared" ref="AV1475:AV1538" si="193">A1475-AU1475</f>
        <v>1.3730659570571575</v>
      </c>
    </row>
    <row r="1476" spans="1:48" x14ac:dyDescent="0.3">
      <c r="A1476">
        <v>3.5754567925848999</v>
      </c>
      <c r="E1476" cm="1">
        <f t="array" ref="E1476">INDEX($C$2:$C$104,L1476)</f>
        <v>-0.35239134380336545</v>
      </c>
      <c r="G1476">
        <f>PI()/12*(M1476-12)</f>
        <v>-0.52359877559829882</v>
      </c>
      <c r="H1476">
        <f t="shared" si="186"/>
        <v>-0.20771235567457402</v>
      </c>
      <c r="I1476">
        <f t="shared" si="187"/>
        <v>0.74955939083460899</v>
      </c>
      <c r="J1476">
        <f t="shared" si="188"/>
        <v>1.1136100397221813</v>
      </c>
      <c r="L1476">
        <f t="shared" si="189"/>
        <v>62</v>
      </c>
      <c r="M1476">
        <v>10</v>
      </c>
      <c r="N1476" s="3">
        <f t="shared" si="190"/>
        <v>0.45718628707271525</v>
      </c>
      <c r="O1476" s="4">
        <f>IF(AR1476&gt;0.05,1,0.05)</f>
        <v>1</v>
      </c>
      <c r="W1476" s="3">
        <f t="shared" si="191"/>
        <v>0.56634747222189741</v>
      </c>
      <c r="Y1476">
        <f>(1-EXP(-W1476*A1476))/W1476</f>
        <v>1.5326274425319537</v>
      </c>
      <c r="Z1476">
        <f>A1476-Y1476</f>
        <v>2.042829350052946</v>
      </c>
      <c r="AH1476" s="3">
        <v>1.5326274425319499</v>
      </c>
      <c r="AI1476" s="3">
        <v>2.0428293500529402</v>
      </c>
      <c r="AR1476">
        <v>0.45718628707271525</v>
      </c>
      <c r="AS1476" s="4">
        <f>0.5/SIN(O1476)*0.5</f>
        <v>0.29709877644453031</v>
      </c>
      <c r="AU1476" s="4">
        <f t="shared" si="192"/>
        <v>2.2023908355277424</v>
      </c>
      <c r="AV1476" s="4">
        <f t="shared" si="193"/>
        <v>1.3730659570571575</v>
      </c>
    </row>
    <row r="1477" spans="1:48" x14ac:dyDescent="0.3">
      <c r="A1477">
        <v>3.5754567925848999</v>
      </c>
      <c r="E1477" cm="1">
        <f t="array" ref="E1477">INDEX($C$2:$C$104,L1477)</f>
        <v>-0.35239134380336545</v>
      </c>
      <c r="G1477">
        <f>PI()/12*(M1477-12)</f>
        <v>-0.26179938779914941</v>
      </c>
      <c r="H1477">
        <f t="shared" si="186"/>
        <v>-0.20771235567457402</v>
      </c>
      <c r="I1477">
        <f t="shared" si="187"/>
        <v>0.74955939083460899</v>
      </c>
      <c r="J1477">
        <f t="shared" si="188"/>
        <v>1.0282639080387539</v>
      </c>
      <c r="L1477">
        <f t="shared" si="189"/>
        <v>62</v>
      </c>
      <c r="M1477">
        <v>11</v>
      </c>
      <c r="N1477" s="3">
        <f t="shared" si="190"/>
        <v>0.54253241875614266</v>
      </c>
      <c r="O1477" s="4">
        <f>IF(AR1477&gt;0.05,1,0.05)</f>
        <v>1</v>
      </c>
      <c r="W1477" s="3">
        <f t="shared" si="191"/>
        <v>0.48420858457976157</v>
      </c>
      <c r="Y1477">
        <f>(1-EXP(-W1477*A1477))/W1477</f>
        <v>1.6995569075402273</v>
      </c>
      <c r="Z1477">
        <f>A1477-Y1477</f>
        <v>1.8758998850446726</v>
      </c>
      <c r="AH1477" s="3">
        <v>1.6995569075402199</v>
      </c>
      <c r="AI1477" s="3">
        <v>1.87589988504467</v>
      </c>
      <c r="AR1477">
        <v>0.54253241875614266</v>
      </c>
      <c r="AS1477" s="4">
        <f>0.5/SIN(O1477)*0.5</f>
        <v>0.29709877644453031</v>
      </c>
      <c r="AU1477" s="4">
        <f t="shared" si="192"/>
        <v>2.2023908355277424</v>
      </c>
      <c r="AV1477" s="4">
        <f t="shared" si="193"/>
        <v>1.3730659570571575</v>
      </c>
    </row>
    <row r="1478" spans="1:48" x14ac:dyDescent="0.3">
      <c r="A1478">
        <v>3.5754567925848999</v>
      </c>
      <c r="E1478" cm="1">
        <f t="array" ref="E1478">INDEX($C$2:$C$104,L1478)</f>
        <v>-0.35239134380336545</v>
      </c>
      <c r="G1478">
        <f>PI()/12*(M1478-12)</f>
        <v>0</v>
      </c>
      <c r="H1478">
        <f t="shared" si="186"/>
        <v>-0.20771235567457402</v>
      </c>
      <c r="I1478">
        <f t="shared" si="187"/>
        <v>0.74955939083460899</v>
      </c>
      <c r="J1478">
        <f t="shared" si="188"/>
        <v>0.9981631670412674</v>
      </c>
      <c r="L1478">
        <f t="shared" si="189"/>
        <v>62</v>
      </c>
      <c r="M1478">
        <v>12</v>
      </c>
      <c r="N1478" s="3">
        <f t="shared" si="190"/>
        <v>0.57263315975362916</v>
      </c>
      <c r="O1478" s="4">
        <f>IF(AR1478&gt;0.05,1,0.05)</f>
        <v>1</v>
      </c>
      <c r="W1478" s="3">
        <f t="shared" si="191"/>
        <v>0.46138482593369234</v>
      </c>
      <c r="Y1478">
        <f>(1-EXP(-W1478*A1478))/W1478</f>
        <v>1.7510005270425251</v>
      </c>
      <c r="Z1478">
        <f>A1478-Y1478</f>
        <v>1.8244562655423748</v>
      </c>
      <c r="AH1478" s="3">
        <v>1.75100052704252</v>
      </c>
      <c r="AI1478" s="3">
        <v>1.8244562655423699</v>
      </c>
      <c r="AR1478">
        <v>0.57263315975362916</v>
      </c>
      <c r="AS1478" s="4">
        <f>0.5/SIN(O1478)*0.5</f>
        <v>0.29709877644453031</v>
      </c>
      <c r="AU1478" s="4">
        <f t="shared" si="192"/>
        <v>2.2023908355277424</v>
      </c>
      <c r="AV1478" s="4">
        <f t="shared" si="193"/>
        <v>1.3730659570571575</v>
      </c>
    </row>
    <row r="1479" spans="1:48" x14ac:dyDescent="0.3">
      <c r="A1479">
        <v>3.5754567925848999</v>
      </c>
      <c r="E1479" cm="1">
        <f t="array" ref="E1479">INDEX($C$2:$C$104,L1479)</f>
        <v>-0.35239134380336545</v>
      </c>
      <c r="G1479">
        <f>PI()/12*(M1479-12)</f>
        <v>0.26179938779914941</v>
      </c>
      <c r="H1479">
        <f t="shared" si="186"/>
        <v>-0.20771235567457402</v>
      </c>
      <c r="I1479">
        <f t="shared" si="187"/>
        <v>0.74955939083460899</v>
      </c>
      <c r="J1479">
        <f t="shared" si="188"/>
        <v>1.0282639080387539</v>
      </c>
      <c r="L1479">
        <f t="shared" si="189"/>
        <v>62</v>
      </c>
      <c r="M1479">
        <v>13</v>
      </c>
      <c r="N1479" s="3">
        <f t="shared" si="190"/>
        <v>0.54253241875614266</v>
      </c>
      <c r="O1479" s="4">
        <f>IF(AR1479&gt;0.05,1,0.05)</f>
        <v>1</v>
      </c>
      <c r="W1479" s="3">
        <f t="shared" si="191"/>
        <v>0.48420858457976157</v>
      </c>
      <c r="Y1479">
        <f>(1-EXP(-W1479*A1479))/W1479</f>
        <v>1.6995569075402273</v>
      </c>
      <c r="Z1479">
        <f>A1479-Y1479</f>
        <v>1.8758998850446726</v>
      </c>
      <c r="AH1479" s="3">
        <v>1.6995569075402199</v>
      </c>
      <c r="AI1479" s="3">
        <v>1.87589988504467</v>
      </c>
      <c r="AR1479">
        <v>0.54253241875614266</v>
      </c>
      <c r="AS1479" s="4">
        <f>0.5/SIN(O1479)*0.5</f>
        <v>0.29709877644453031</v>
      </c>
      <c r="AU1479" s="4">
        <f t="shared" si="192"/>
        <v>2.2023908355277424</v>
      </c>
      <c r="AV1479" s="4">
        <f t="shared" si="193"/>
        <v>1.3730659570571575</v>
      </c>
    </row>
    <row r="1480" spans="1:48" x14ac:dyDescent="0.3">
      <c r="A1480">
        <v>3.5754567925848999</v>
      </c>
      <c r="E1480" cm="1">
        <f t="array" ref="E1480">INDEX($C$2:$C$104,L1480)</f>
        <v>-0.35239134380336545</v>
      </c>
      <c r="G1480">
        <f>PI()/12*(M1480-12)</f>
        <v>0.52359877559829882</v>
      </c>
      <c r="H1480">
        <f t="shared" si="186"/>
        <v>-0.20771235567457402</v>
      </c>
      <c r="I1480">
        <f t="shared" si="187"/>
        <v>0.74955939083460899</v>
      </c>
      <c r="J1480">
        <f t="shared" si="188"/>
        <v>1.1136100397221813</v>
      </c>
      <c r="L1480">
        <f t="shared" si="189"/>
        <v>62</v>
      </c>
      <c r="M1480">
        <v>14</v>
      </c>
      <c r="N1480" s="3">
        <f t="shared" si="190"/>
        <v>0.45718628707271525</v>
      </c>
      <c r="O1480" s="4">
        <f>IF(AR1480&gt;0.05,1,0.05)</f>
        <v>1</v>
      </c>
      <c r="W1480" s="3">
        <f t="shared" si="191"/>
        <v>0.56634747222189741</v>
      </c>
      <c r="Y1480">
        <f>(1-EXP(-W1480*A1480))/W1480</f>
        <v>1.5326274425319537</v>
      </c>
      <c r="Z1480">
        <f>A1480-Y1480</f>
        <v>2.042829350052946</v>
      </c>
      <c r="AH1480" s="3">
        <v>1.5326274425319499</v>
      </c>
      <c r="AI1480" s="3">
        <v>2.0428293500529402</v>
      </c>
      <c r="AR1480">
        <v>0.45718628707271525</v>
      </c>
      <c r="AS1480" s="4">
        <f>0.5/SIN(O1480)*0.5</f>
        <v>0.29709877644453031</v>
      </c>
      <c r="AU1480" s="4">
        <f t="shared" si="192"/>
        <v>2.2023908355277424</v>
      </c>
      <c r="AV1480" s="4">
        <f t="shared" si="193"/>
        <v>1.3730659570571575</v>
      </c>
    </row>
    <row r="1481" spans="1:48" x14ac:dyDescent="0.3">
      <c r="A1481">
        <v>3.5754567925848999</v>
      </c>
      <c r="E1481" cm="1">
        <f t="array" ref="E1481">INDEX($C$2:$C$104,L1481)</f>
        <v>-0.35239134380336545</v>
      </c>
      <c r="G1481">
        <f>PI()/12*(M1481-12)</f>
        <v>0.78539816339744828</v>
      </c>
      <c r="H1481">
        <f t="shared" si="186"/>
        <v>-0.20771235567457402</v>
      </c>
      <c r="I1481">
        <f t="shared" si="187"/>
        <v>0.74955939083460899</v>
      </c>
      <c r="J1481">
        <f t="shared" si="188"/>
        <v>1.2426316686576169</v>
      </c>
      <c r="L1481">
        <f t="shared" si="189"/>
        <v>62</v>
      </c>
      <c r="M1481">
        <v>15</v>
      </c>
      <c r="N1481" s="3">
        <f t="shared" si="190"/>
        <v>0.32816465813727969</v>
      </c>
      <c r="O1481" s="4">
        <f>IF(AR1481&gt;0.05,1,0.05)</f>
        <v>1</v>
      </c>
      <c r="W1481" s="3">
        <f t="shared" si="191"/>
        <v>0.77565998215676779</v>
      </c>
      <c r="Y1481">
        <f>(1-EXP(-W1481*A1481))/W1481</f>
        <v>1.208708558966979</v>
      </c>
      <c r="Z1481">
        <f>A1481-Y1481</f>
        <v>2.3667482336179209</v>
      </c>
      <c r="AH1481" s="3">
        <v>1.2087085589669699</v>
      </c>
      <c r="AI1481" s="3">
        <v>2.36674823361792</v>
      </c>
      <c r="AR1481">
        <v>0.32816465813727969</v>
      </c>
      <c r="AS1481" s="4">
        <f>0.5/SIN(O1481)*0.5</f>
        <v>0.29709877644453031</v>
      </c>
      <c r="AU1481" s="4">
        <f t="shared" si="192"/>
        <v>2.2023908355277424</v>
      </c>
      <c r="AV1481" s="4">
        <f t="shared" si="193"/>
        <v>1.3730659570571575</v>
      </c>
    </row>
    <row r="1482" spans="1:48" x14ac:dyDescent="0.3">
      <c r="A1482">
        <v>3.5754567925848999</v>
      </c>
      <c r="E1482" cm="1">
        <f t="array" ref="E1482">INDEX($C$2:$C$104,L1482)</f>
        <v>-0.35239134380336545</v>
      </c>
      <c r="G1482">
        <f>PI()/12*(M1482-12)</f>
        <v>1.0471975511965976</v>
      </c>
      <c r="H1482">
        <f t="shared" si="186"/>
        <v>-0.20771235567457402</v>
      </c>
      <c r="I1482">
        <f t="shared" si="187"/>
        <v>0.74955939083460899</v>
      </c>
      <c r="J1482">
        <f t="shared" si="188"/>
        <v>1.4029418769414028</v>
      </c>
      <c r="L1482">
        <f t="shared" si="189"/>
        <v>62</v>
      </c>
      <c r="M1482">
        <v>16</v>
      </c>
      <c r="N1482" s="3">
        <f t="shared" si="190"/>
        <v>0.16785444985349374</v>
      </c>
      <c r="O1482" s="4">
        <f>IF(AR1482&gt;0.05,1,0.05)</f>
        <v>1</v>
      </c>
      <c r="W1482" s="3">
        <f t="shared" si="191"/>
        <v>1.4964025906259049</v>
      </c>
      <c r="Y1482">
        <f>(1-EXP(-W1482*A1482))/W1482</f>
        <v>0.66509733926200254</v>
      </c>
      <c r="Z1482">
        <f>A1482-Y1482</f>
        <v>2.9103594533228971</v>
      </c>
      <c r="AH1482" s="3">
        <v>0.66509733926200199</v>
      </c>
      <c r="AI1482" s="3">
        <v>2.91035945332289</v>
      </c>
      <c r="AR1482">
        <v>0.16785444985349374</v>
      </c>
      <c r="AS1482" s="4">
        <f>0.5/SIN(O1482)*0.5</f>
        <v>0.29709877644453031</v>
      </c>
      <c r="AU1482" s="4">
        <f t="shared" si="192"/>
        <v>2.2023908355277424</v>
      </c>
      <c r="AV1482" s="4">
        <f t="shared" si="193"/>
        <v>1.3730659570571575</v>
      </c>
    </row>
    <row r="1483" spans="1:48" x14ac:dyDescent="0.3">
      <c r="A1483">
        <v>3.5754567925848999</v>
      </c>
      <c r="E1483" cm="1">
        <f t="array" ref="E1483">INDEX($C$2:$C$104,L1483)</f>
        <v>-0.35239134380336545</v>
      </c>
      <c r="G1483">
        <f>PI()/12*(M1483-12)</f>
        <v>1.308996938995747</v>
      </c>
      <c r="H1483">
        <f t="shared" si="186"/>
        <v>-0.20771235567457402</v>
      </c>
      <c r="I1483">
        <f t="shared" si="187"/>
        <v>0.74955939083460899</v>
      </c>
      <c r="J1483">
        <f t="shared" si="188"/>
        <v>1.5845088664186813</v>
      </c>
      <c r="L1483">
        <f t="shared" si="189"/>
        <v>62</v>
      </c>
      <c r="M1483">
        <v>17</v>
      </c>
      <c r="N1483" s="3">
        <f t="shared" si="190"/>
        <v>0.05</v>
      </c>
      <c r="O1483" s="4">
        <f>IF(AR1483&gt;0.05,1,0.05)</f>
        <v>0.05</v>
      </c>
      <c r="W1483" s="3">
        <f t="shared" si="191"/>
        <v>5.0020839411324403</v>
      </c>
      <c r="Y1483">
        <f>(1-EXP(-W1483*A1483))/W1483</f>
        <v>0.19991667366600974</v>
      </c>
      <c r="Z1483">
        <f>A1483-Y1483</f>
        <v>3.3755401189188903</v>
      </c>
      <c r="AH1483" s="3">
        <v>0.19991667366600899</v>
      </c>
      <c r="AI1483" s="3">
        <v>3.3755401189188898</v>
      </c>
      <c r="AR1483">
        <v>0.05</v>
      </c>
      <c r="AS1483" s="4">
        <f>0.5/SIN(O1483)*0.5</f>
        <v>5.0020839411324403</v>
      </c>
      <c r="AU1483" s="4">
        <f t="shared" si="192"/>
        <v>0.19991667366600974</v>
      </c>
      <c r="AV1483" s="4">
        <f t="shared" si="193"/>
        <v>3.3755401189188903</v>
      </c>
    </row>
    <row r="1484" spans="1:48" x14ac:dyDescent="0.3">
      <c r="A1484">
        <v>3.5754567925848999</v>
      </c>
      <c r="E1484" cm="1">
        <f t="array" ref="E1484">INDEX($C$2:$C$104,L1484)</f>
        <v>-0.35239134380336545</v>
      </c>
      <c r="G1484">
        <f>PI()/12*(M1484-12)</f>
        <v>1.5707963267948966</v>
      </c>
      <c r="H1484">
        <f t="shared" si="186"/>
        <v>-0.20771235567457402</v>
      </c>
      <c r="I1484">
        <f t="shared" si="187"/>
        <v>0.74955939083460899</v>
      </c>
      <c r="J1484">
        <f t="shared" si="188"/>
        <v>1.7800320530374596</v>
      </c>
      <c r="L1484">
        <f t="shared" si="189"/>
        <v>62</v>
      </c>
      <c r="M1484">
        <v>18</v>
      </c>
      <c r="N1484" s="3">
        <f t="shared" si="190"/>
        <v>0.05</v>
      </c>
      <c r="O1484" s="4">
        <f>IF(AR1484&gt;0.05,1,0.05)</f>
        <v>0.05</v>
      </c>
      <c r="W1484" s="3">
        <f t="shared" si="191"/>
        <v>5.0020839411324403</v>
      </c>
      <c r="Y1484">
        <f>(1-EXP(-W1484*A1484))/W1484</f>
        <v>0.19991667366600974</v>
      </c>
      <c r="Z1484">
        <f>A1484-Y1484</f>
        <v>3.3755401189188903</v>
      </c>
      <c r="AH1484" s="3">
        <v>0.19991667366600899</v>
      </c>
      <c r="AI1484" s="3">
        <v>3.3755401189188898</v>
      </c>
      <c r="AR1484">
        <v>0.05</v>
      </c>
      <c r="AS1484" s="4">
        <f>0.5/SIN(O1484)*0.5</f>
        <v>5.0020839411324403</v>
      </c>
      <c r="AU1484" s="4">
        <f t="shared" si="192"/>
        <v>0.19991667366600974</v>
      </c>
      <c r="AV1484" s="4">
        <f t="shared" si="193"/>
        <v>3.3755401189188903</v>
      </c>
    </row>
    <row r="1485" spans="1:48" x14ac:dyDescent="0.3">
      <c r="A1485">
        <v>3.5754567925848999</v>
      </c>
      <c r="E1485" cm="1">
        <f t="array" ref="E1485">INDEX($C$2:$C$104,L1485)</f>
        <v>-0.35239134380336545</v>
      </c>
      <c r="G1485">
        <f>PI()/12*(M1485-12)</f>
        <v>1.8325957145940459</v>
      </c>
      <c r="H1485">
        <f t="shared" si="186"/>
        <v>-0.20771235567457402</v>
      </c>
      <c r="I1485">
        <f t="shared" si="187"/>
        <v>0.74955939083460899</v>
      </c>
      <c r="J1485">
        <f t="shared" si="188"/>
        <v>1.9841825379038514</v>
      </c>
      <c r="L1485">
        <f t="shared" si="189"/>
        <v>62</v>
      </c>
      <c r="M1485">
        <v>19</v>
      </c>
      <c r="N1485" s="3">
        <f t="shared" si="190"/>
        <v>0.05</v>
      </c>
      <c r="O1485" s="4">
        <f>IF(AR1485&gt;0.05,1,0.05)</f>
        <v>0.05</v>
      </c>
      <c r="W1485" s="3">
        <f t="shared" si="191"/>
        <v>5.0020839411324403</v>
      </c>
      <c r="Y1485">
        <f>(1-EXP(-W1485*A1485))/W1485</f>
        <v>0.19991667366600974</v>
      </c>
      <c r="Z1485">
        <f>A1485-Y1485</f>
        <v>3.3755401189188903</v>
      </c>
      <c r="AH1485" s="3">
        <v>0.19991667366600899</v>
      </c>
      <c r="AI1485" s="3">
        <v>3.3755401189188898</v>
      </c>
      <c r="AR1485">
        <v>0.05</v>
      </c>
      <c r="AS1485" s="4">
        <f>0.5/SIN(O1485)*0.5</f>
        <v>5.0020839411324403</v>
      </c>
      <c r="AU1485" s="4">
        <f t="shared" si="192"/>
        <v>0.19991667366600974</v>
      </c>
      <c r="AV1485" s="4">
        <f t="shared" si="193"/>
        <v>3.3755401189188903</v>
      </c>
    </row>
    <row r="1486" spans="1:48" x14ac:dyDescent="0.3">
      <c r="A1486">
        <v>3.5754567925848999</v>
      </c>
      <c r="E1486" cm="1">
        <f t="array" ref="E1486">INDEX($C$2:$C$104,L1486)</f>
        <v>-0.35239134380336545</v>
      </c>
      <c r="G1486">
        <f>PI()/12*(M1486-12)</f>
        <v>2.0943951023931953</v>
      </c>
      <c r="H1486">
        <f t="shared" si="186"/>
        <v>-0.20771235567457402</v>
      </c>
      <c r="I1486">
        <f t="shared" si="187"/>
        <v>0.74955939083460899</v>
      </c>
      <c r="J1486">
        <f t="shared" si="188"/>
        <v>2.1925875321319541</v>
      </c>
      <c r="L1486">
        <f t="shared" si="189"/>
        <v>62</v>
      </c>
      <c r="M1486">
        <v>20</v>
      </c>
      <c r="N1486" s="3">
        <f t="shared" si="190"/>
        <v>0.05</v>
      </c>
      <c r="O1486" s="4">
        <f>IF(AR1486&gt;0.05,1,0.05)</f>
        <v>0.05</v>
      </c>
      <c r="W1486" s="3">
        <f t="shared" si="191"/>
        <v>5.0020839411324403</v>
      </c>
      <c r="Y1486">
        <f>(1-EXP(-W1486*A1486))/W1486</f>
        <v>0.19991667366600974</v>
      </c>
      <c r="Z1486">
        <f>A1486-Y1486</f>
        <v>3.3755401189188903</v>
      </c>
      <c r="AH1486" s="3">
        <v>0.19991667366600899</v>
      </c>
      <c r="AI1486" s="3">
        <v>3.3755401189188898</v>
      </c>
      <c r="AR1486">
        <v>0.05</v>
      </c>
      <c r="AS1486" s="4">
        <f>0.5/SIN(O1486)*0.5</f>
        <v>5.0020839411324403</v>
      </c>
      <c r="AU1486" s="4">
        <f t="shared" si="192"/>
        <v>0.19991667366600974</v>
      </c>
      <c r="AV1486" s="4">
        <f t="shared" si="193"/>
        <v>3.3755401189188903</v>
      </c>
    </row>
    <row r="1487" spans="1:48" x14ac:dyDescent="0.3">
      <c r="A1487">
        <v>3.5754567925848999</v>
      </c>
      <c r="E1487" cm="1">
        <f t="array" ref="E1487">INDEX($C$2:$C$104,L1487)</f>
        <v>-0.35239134380336545</v>
      </c>
      <c r="G1487">
        <f>PI()/12*(M1487-12)</f>
        <v>2.3561944901923448</v>
      </c>
      <c r="H1487">
        <f t="shared" si="186"/>
        <v>-0.20771235567457402</v>
      </c>
      <c r="I1487">
        <f t="shared" si="187"/>
        <v>0.74955939083460899</v>
      </c>
      <c r="J1487">
        <f t="shared" si="188"/>
        <v>2.4004993021608922</v>
      </c>
      <c r="L1487">
        <f t="shared" si="189"/>
        <v>62</v>
      </c>
      <c r="M1487">
        <v>21</v>
      </c>
      <c r="N1487" s="3">
        <f t="shared" si="190"/>
        <v>0.05</v>
      </c>
      <c r="O1487" s="4">
        <f>IF(AR1487&gt;0.05,1,0.05)</f>
        <v>0.05</v>
      </c>
      <c r="W1487" s="3">
        <f t="shared" si="191"/>
        <v>5.0020839411324403</v>
      </c>
      <c r="Y1487">
        <f>(1-EXP(-W1487*A1487))/W1487</f>
        <v>0.19991667366600974</v>
      </c>
      <c r="Z1487">
        <f>A1487-Y1487</f>
        <v>3.3755401189188903</v>
      </c>
      <c r="AH1487" s="3">
        <v>0.19991667366600899</v>
      </c>
      <c r="AI1487" s="3">
        <v>3.3755401189188898</v>
      </c>
      <c r="AR1487">
        <v>0.05</v>
      </c>
      <c r="AS1487" s="4">
        <f>0.5/SIN(O1487)*0.5</f>
        <v>5.0020839411324403</v>
      </c>
      <c r="AU1487" s="4">
        <f t="shared" si="192"/>
        <v>0.19991667366600974</v>
      </c>
      <c r="AV1487" s="4">
        <f t="shared" si="193"/>
        <v>3.3755401189188903</v>
      </c>
    </row>
    <row r="1488" spans="1:48" x14ac:dyDescent="0.3">
      <c r="A1488">
        <v>3.5754567925848999</v>
      </c>
      <c r="E1488" cm="1">
        <f t="array" ref="E1488">INDEX($C$2:$C$104,L1488)</f>
        <v>-0.35239134380336545</v>
      </c>
      <c r="G1488">
        <f>PI()/12*(M1488-12)</f>
        <v>2.617993877991494</v>
      </c>
      <c r="H1488">
        <f t="shared" si="186"/>
        <v>-0.20771235567457402</v>
      </c>
      <c r="I1488">
        <f t="shared" si="187"/>
        <v>0.74955939083460899</v>
      </c>
      <c r="J1488">
        <f t="shared" si="188"/>
        <v>2.5999244984664669</v>
      </c>
      <c r="L1488">
        <f t="shared" si="189"/>
        <v>62</v>
      </c>
      <c r="M1488">
        <v>22</v>
      </c>
      <c r="N1488" s="3">
        <f t="shared" si="190"/>
        <v>0.05</v>
      </c>
      <c r="O1488" s="4">
        <f>IF(AR1488&gt;0.05,1,0.05)</f>
        <v>0.05</v>
      </c>
      <c r="W1488" s="3">
        <f t="shared" si="191"/>
        <v>5.0020839411324403</v>
      </c>
      <c r="Y1488">
        <f>(1-EXP(-W1488*A1488))/W1488</f>
        <v>0.19991667366600974</v>
      </c>
      <c r="Z1488">
        <f>A1488-Y1488</f>
        <v>3.3755401189188903</v>
      </c>
      <c r="AH1488" s="3">
        <v>0.19991667366600899</v>
      </c>
      <c r="AI1488" s="3">
        <v>3.3755401189188898</v>
      </c>
      <c r="AR1488">
        <v>0.05</v>
      </c>
      <c r="AS1488" s="4">
        <f>0.5/SIN(O1488)*0.5</f>
        <v>5.0020839411324403</v>
      </c>
      <c r="AU1488" s="4">
        <f t="shared" si="192"/>
        <v>0.19991667366600974</v>
      </c>
      <c r="AV1488" s="4">
        <f t="shared" si="193"/>
        <v>3.3755401189188903</v>
      </c>
    </row>
    <row r="1489" spans="1:48" x14ac:dyDescent="0.3">
      <c r="A1489">
        <v>3.5754567925848999</v>
      </c>
      <c r="E1489" cm="1">
        <f t="array" ref="E1489">INDEX($C$2:$C$104,L1489)</f>
        <v>-0.35239134380336545</v>
      </c>
      <c r="G1489">
        <f>PI()/12*(M1489-12)</f>
        <v>2.8797932657906435</v>
      </c>
      <c r="H1489">
        <f t="shared" si="186"/>
        <v>-0.20771235567457402</v>
      </c>
      <c r="I1489">
        <f t="shared" si="187"/>
        <v>0.74955939083460899</v>
      </c>
      <c r="J1489">
        <f t="shared" si="188"/>
        <v>2.769947385327149</v>
      </c>
      <c r="L1489">
        <f t="shared" si="189"/>
        <v>62</v>
      </c>
      <c r="M1489">
        <v>23</v>
      </c>
      <c r="N1489" s="3">
        <f t="shared" si="190"/>
        <v>0.05</v>
      </c>
      <c r="O1489" s="4">
        <f>IF(AR1489&gt;0.05,1,0.05)</f>
        <v>0.05</v>
      </c>
      <c r="W1489" s="3">
        <f t="shared" si="191"/>
        <v>5.0020839411324403</v>
      </c>
      <c r="Y1489">
        <f>(1-EXP(-W1489*A1489))/W1489</f>
        <v>0.19991667366600974</v>
      </c>
      <c r="Z1489">
        <f>A1489-Y1489</f>
        <v>3.3755401189188903</v>
      </c>
      <c r="AH1489" s="3">
        <v>0.19991667366600899</v>
      </c>
      <c r="AI1489" s="3">
        <v>3.3755401189188898</v>
      </c>
      <c r="AR1489">
        <v>0.05</v>
      </c>
      <c r="AS1489" s="4">
        <f>0.5/SIN(O1489)*0.5</f>
        <v>5.0020839411324403</v>
      </c>
      <c r="AU1489" s="4">
        <f t="shared" si="192"/>
        <v>0.19991667366600974</v>
      </c>
      <c r="AV1489" s="4">
        <f t="shared" si="193"/>
        <v>3.3755401189188903</v>
      </c>
    </row>
    <row r="1490" spans="1:48" x14ac:dyDescent="0.3">
      <c r="A1490">
        <v>3.5754567925848999</v>
      </c>
      <c r="E1490" cm="1">
        <f t="array" ref="E1490">INDEX($C$2:$C$104,L1490)</f>
        <v>-0.35592293705956785</v>
      </c>
      <c r="G1490">
        <f>PI()/12*(M1490-12)</f>
        <v>-3.1415926535897931</v>
      </c>
      <c r="H1490">
        <f t="shared" si="186"/>
        <v>-0.20970581845109162</v>
      </c>
      <c r="I1490">
        <f t="shared" si="187"/>
        <v>0.74858125745405568</v>
      </c>
      <c r="J1490">
        <f t="shared" si="188"/>
        <v>2.8517437674114596</v>
      </c>
      <c r="L1490">
        <f t="shared" si="189"/>
        <v>63</v>
      </c>
      <c r="M1490">
        <v>0</v>
      </c>
      <c r="N1490" s="3">
        <f t="shared" si="190"/>
        <v>0.05</v>
      </c>
      <c r="O1490" s="4">
        <f>IF(AR1490&gt;0.05,1,0.05)</f>
        <v>0.05</v>
      </c>
      <c r="W1490" s="3">
        <f t="shared" si="191"/>
        <v>5.0020839411324403</v>
      </c>
      <c r="Y1490">
        <f>(1-EXP(-W1490*A1490))/W1490</f>
        <v>0.19991667366600974</v>
      </c>
      <c r="Z1490">
        <f>A1490-Y1490</f>
        <v>3.3755401189188903</v>
      </c>
      <c r="AH1490" s="3">
        <v>0.19991667366600899</v>
      </c>
      <c r="AI1490" s="3">
        <v>3.3755401189188898</v>
      </c>
      <c r="AR1490">
        <v>0.05</v>
      </c>
      <c r="AS1490" s="4">
        <f>0.5/SIN(O1490)*0.5</f>
        <v>5.0020839411324403</v>
      </c>
      <c r="AU1490" s="4">
        <f t="shared" si="192"/>
        <v>0.19991667366600974</v>
      </c>
      <c r="AV1490" s="4">
        <f t="shared" si="193"/>
        <v>3.3755401189188903</v>
      </c>
    </row>
    <row r="1491" spans="1:48" x14ac:dyDescent="0.3">
      <c r="A1491">
        <v>3.5754567925848999</v>
      </c>
      <c r="E1491" cm="1">
        <f t="array" ref="E1491">INDEX($C$2:$C$104,L1491)</f>
        <v>-0.35592293705956785</v>
      </c>
      <c r="G1491">
        <f>PI()/12*(M1491-12)</f>
        <v>-2.8797932657906435</v>
      </c>
      <c r="H1491">
        <f t="shared" si="186"/>
        <v>-0.20970581845109162</v>
      </c>
      <c r="I1491">
        <f t="shared" si="187"/>
        <v>0.74858125745405568</v>
      </c>
      <c r="J1491">
        <f t="shared" si="188"/>
        <v>2.772845848789868</v>
      </c>
      <c r="L1491">
        <f t="shared" si="189"/>
        <v>63</v>
      </c>
      <c r="M1491">
        <v>1</v>
      </c>
      <c r="N1491" s="3">
        <f t="shared" si="190"/>
        <v>0.05</v>
      </c>
      <c r="O1491" s="4">
        <f>IF(AR1491&gt;0.05,1,0.05)</f>
        <v>0.05</v>
      </c>
      <c r="W1491" s="3">
        <f t="shared" si="191"/>
        <v>5.0020839411324403</v>
      </c>
      <c r="Y1491">
        <f>(1-EXP(-W1491*A1491))/W1491</f>
        <v>0.19991667366600974</v>
      </c>
      <c r="Z1491">
        <f>A1491-Y1491</f>
        <v>3.3755401189188903</v>
      </c>
      <c r="AH1491" s="3">
        <v>0.19991667366600899</v>
      </c>
      <c r="AI1491" s="3">
        <v>3.3755401189188898</v>
      </c>
      <c r="AR1491">
        <v>0.05</v>
      </c>
      <c r="AS1491" s="4">
        <f>0.5/SIN(O1491)*0.5</f>
        <v>5.0020839411324403</v>
      </c>
      <c r="AU1491" s="4">
        <f t="shared" si="192"/>
        <v>0.19991667366600974</v>
      </c>
      <c r="AV1491" s="4">
        <f t="shared" si="193"/>
        <v>3.3755401189188903</v>
      </c>
    </row>
    <row r="1492" spans="1:48" x14ac:dyDescent="0.3">
      <c r="A1492">
        <v>3.5754567925848999</v>
      </c>
      <c r="E1492" cm="1">
        <f t="array" ref="E1492">INDEX($C$2:$C$104,L1492)</f>
        <v>-0.35592293705956785</v>
      </c>
      <c r="G1492">
        <f>PI()/12*(M1492-12)</f>
        <v>-2.617993877991494</v>
      </c>
      <c r="H1492">
        <f t="shared" si="186"/>
        <v>-0.20970581845109162</v>
      </c>
      <c r="I1492">
        <f t="shared" si="187"/>
        <v>0.74858125745405568</v>
      </c>
      <c r="J1492">
        <f t="shared" si="188"/>
        <v>2.6021521497267477</v>
      </c>
      <c r="L1492">
        <f t="shared" si="189"/>
        <v>63</v>
      </c>
      <c r="M1492">
        <v>2</v>
      </c>
      <c r="N1492" s="3">
        <f t="shared" si="190"/>
        <v>0.05</v>
      </c>
      <c r="O1492" s="4">
        <f>IF(AR1492&gt;0.05,1,0.05)</f>
        <v>0.05</v>
      </c>
      <c r="W1492" s="3">
        <f t="shared" si="191"/>
        <v>5.0020839411324403</v>
      </c>
      <c r="Y1492">
        <f>(1-EXP(-W1492*A1492))/W1492</f>
        <v>0.19991667366600974</v>
      </c>
      <c r="Z1492">
        <f>A1492-Y1492</f>
        <v>3.3755401189188903</v>
      </c>
      <c r="AH1492" s="3">
        <v>0.19991667366600899</v>
      </c>
      <c r="AI1492" s="3">
        <v>3.3755401189188898</v>
      </c>
      <c r="AR1492">
        <v>0.05</v>
      </c>
      <c r="AS1492" s="4">
        <f>0.5/SIN(O1492)*0.5</f>
        <v>5.0020839411324403</v>
      </c>
      <c r="AU1492" s="4">
        <f t="shared" si="192"/>
        <v>0.19991667366600974</v>
      </c>
      <c r="AV1492" s="4">
        <f t="shared" si="193"/>
        <v>3.3755401189188903</v>
      </c>
    </row>
    <row r="1493" spans="1:48" x14ac:dyDescent="0.3">
      <c r="A1493">
        <v>3.5754567925848999</v>
      </c>
      <c r="E1493" cm="1">
        <f t="array" ref="E1493">INDEX($C$2:$C$104,L1493)</f>
        <v>-0.35592293705956785</v>
      </c>
      <c r="G1493">
        <f>PI()/12*(M1493-12)</f>
        <v>-2.3561944901923448</v>
      </c>
      <c r="H1493">
        <f t="shared" si="186"/>
        <v>-0.20970581845109162</v>
      </c>
      <c r="I1493">
        <f t="shared" si="187"/>
        <v>0.74858125745405568</v>
      </c>
      <c r="J1493">
        <f t="shared" si="188"/>
        <v>2.4024296875743461</v>
      </c>
      <c r="L1493">
        <f t="shared" si="189"/>
        <v>63</v>
      </c>
      <c r="M1493">
        <v>3</v>
      </c>
      <c r="N1493" s="3">
        <f t="shared" si="190"/>
        <v>0.05</v>
      </c>
      <c r="O1493" s="4">
        <f>IF(AR1493&gt;0.05,1,0.05)</f>
        <v>0.05</v>
      </c>
      <c r="W1493" s="3">
        <f t="shared" si="191"/>
        <v>5.0020839411324403</v>
      </c>
      <c r="Y1493">
        <f>(1-EXP(-W1493*A1493))/W1493</f>
        <v>0.19991667366600974</v>
      </c>
      <c r="Z1493">
        <f>A1493-Y1493</f>
        <v>3.3755401189188903</v>
      </c>
      <c r="AH1493" s="3">
        <v>0.19991667366600899</v>
      </c>
      <c r="AI1493" s="3">
        <v>3.3755401189188898</v>
      </c>
      <c r="AR1493">
        <v>0.05</v>
      </c>
      <c r="AS1493" s="4">
        <f>0.5/SIN(O1493)*0.5</f>
        <v>5.0020839411324403</v>
      </c>
      <c r="AU1493" s="4">
        <f t="shared" si="192"/>
        <v>0.19991667366600974</v>
      </c>
      <c r="AV1493" s="4">
        <f t="shared" si="193"/>
        <v>3.3755401189188903</v>
      </c>
    </row>
    <row r="1494" spans="1:48" x14ac:dyDescent="0.3">
      <c r="A1494">
        <v>3.5754567925848999</v>
      </c>
      <c r="E1494" cm="1">
        <f t="array" ref="E1494">INDEX($C$2:$C$104,L1494)</f>
        <v>-0.35592293705956785</v>
      </c>
      <c r="G1494">
        <f>PI()/12*(M1494-12)</f>
        <v>-2.0943951023931953</v>
      </c>
      <c r="H1494">
        <f t="shared" si="186"/>
        <v>-0.20970581845109162</v>
      </c>
      <c r="I1494">
        <f t="shared" si="187"/>
        <v>0.74858125745405568</v>
      </c>
      <c r="J1494">
        <f t="shared" si="188"/>
        <v>2.1944395603211362</v>
      </c>
      <c r="L1494">
        <f t="shared" si="189"/>
        <v>63</v>
      </c>
      <c r="M1494">
        <v>4</v>
      </c>
      <c r="N1494" s="3">
        <f t="shared" si="190"/>
        <v>0.05</v>
      </c>
      <c r="O1494" s="4">
        <f>IF(AR1494&gt;0.05,1,0.05)</f>
        <v>0.05</v>
      </c>
      <c r="W1494" s="3">
        <f t="shared" si="191"/>
        <v>5.0020839411324403</v>
      </c>
      <c r="Y1494">
        <f>(1-EXP(-W1494*A1494))/W1494</f>
        <v>0.19991667366600974</v>
      </c>
      <c r="Z1494">
        <f>A1494-Y1494</f>
        <v>3.3755401189188903</v>
      </c>
      <c r="AH1494" s="3">
        <v>0.19991667366600899</v>
      </c>
      <c r="AI1494" s="3">
        <v>3.3755401189188898</v>
      </c>
      <c r="AR1494">
        <v>0.05</v>
      </c>
      <c r="AS1494" s="4">
        <f>0.5/SIN(O1494)*0.5</f>
        <v>5.0020839411324403</v>
      </c>
      <c r="AU1494" s="4">
        <f t="shared" si="192"/>
        <v>0.19991667366600974</v>
      </c>
      <c r="AV1494" s="4">
        <f t="shared" si="193"/>
        <v>3.3755401189188903</v>
      </c>
    </row>
    <row r="1495" spans="1:48" x14ac:dyDescent="0.3">
      <c r="A1495">
        <v>3.5754567925848999</v>
      </c>
      <c r="E1495" cm="1">
        <f t="array" ref="E1495">INDEX($C$2:$C$104,L1495)</f>
        <v>-0.35592293705956785</v>
      </c>
      <c r="G1495">
        <f>PI()/12*(M1495-12)</f>
        <v>-1.8325957145940459</v>
      </c>
      <c r="H1495">
        <f t="shared" si="186"/>
        <v>-0.20970581845109162</v>
      </c>
      <c r="I1495">
        <f t="shared" si="187"/>
        <v>0.74858125745405568</v>
      </c>
      <c r="J1495">
        <f t="shared" si="188"/>
        <v>1.9860837120691899</v>
      </c>
      <c r="L1495">
        <f t="shared" si="189"/>
        <v>63</v>
      </c>
      <c r="M1495">
        <v>5</v>
      </c>
      <c r="N1495" s="3">
        <f t="shared" si="190"/>
        <v>0.05</v>
      </c>
      <c r="O1495" s="4">
        <f>IF(AR1495&gt;0.05,1,0.05)</f>
        <v>0.05</v>
      </c>
      <c r="W1495" s="3">
        <f t="shared" si="191"/>
        <v>5.0020839411324403</v>
      </c>
      <c r="Y1495">
        <f>(1-EXP(-W1495*A1495))/W1495</f>
        <v>0.19991667366600974</v>
      </c>
      <c r="Z1495">
        <f>A1495-Y1495</f>
        <v>3.3755401189188903</v>
      </c>
      <c r="AH1495" s="3">
        <v>0.19991667366600899</v>
      </c>
      <c r="AI1495" s="3">
        <v>3.3755401189188898</v>
      </c>
      <c r="AR1495">
        <v>0.05</v>
      </c>
      <c r="AS1495" s="4">
        <f>0.5/SIN(O1495)*0.5</f>
        <v>5.0020839411324403</v>
      </c>
      <c r="AU1495" s="4">
        <f t="shared" si="192"/>
        <v>0.19991667366600974</v>
      </c>
      <c r="AV1495" s="4">
        <f t="shared" si="193"/>
        <v>3.3755401189188903</v>
      </c>
    </row>
    <row r="1496" spans="1:48" x14ac:dyDescent="0.3">
      <c r="A1496">
        <v>3.5754567925848999</v>
      </c>
      <c r="E1496" cm="1">
        <f t="array" ref="E1496">INDEX($C$2:$C$104,L1496)</f>
        <v>-0.35592293705956785</v>
      </c>
      <c r="G1496">
        <f>PI()/12*(M1496-12)</f>
        <v>-1.5707963267948966</v>
      </c>
      <c r="H1496">
        <f t="shared" si="186"/>
        <v>-0.20970581845109162</v>
      </c>
      <c r="I1496">
        <f t="shared" si="187"/>
        <v>0.74858125745405568</v>
      </c>
      <c r="J1496">
        <f t="shared" si="188"/>
        <v>1.7820704052696212</v>
      </c>
      <c r="L1496">
        <f t="shared" si="189"/>
        <v>63</v>
      </c>
      <c r="M1496">
        <v>6</v>
      </c>
      <c r="N1496" s="3">
        <f t="shared" si="190"/>
        <v>0.05</v>
      </c>
      <c r="O1496" s="4">
        <f>IF(AR1496&gt;0.05,1,0.05)</f>
        <v>0.05</v>
      </c>
      <c r="W1496" s="3">
        <f t="shared" si="191"/>
        <v>5.0020839411324403</v>
      </c>
      <c r="Y1496">
        <f>(1-EXP(-W1496*A1496))/W1496</f>
        <v>0.19991667366600974</v>
      </c>
      <c r="Z1496">
        <f>A1496-Y1496</f>
        <v>3.3755401189188903</v>
      </c>
      <c r="AH1496" s="3">
        <v>0.19991667366600899</v>
      </c>
      <c r="AI1496" s="3">
        <v>3.3755401189188898</v>
      </c>
      <c r="AR1496">
        <v>0.05</v>
      </c>
      <c r="AS1496" s="4">
        <f>0.5/SIN(O1496)*0.5</f>
        <v>5.0020839411324403</v>
      </c>
      <c r="AU1496" s="4">
        <f t="shared" si="192"/>
        <v>0.19991667366600974</v>
      </c>
      <c r="AV1496" s="4">
        <f t="shared" si="193"/>
        <v>3.3755401189188903</v>
      </c>
    </row>
    <row r="1497" spans="1:48" x14ac:dyDescent="0.3">
      <c r="A1497">
        <v>3.5754567925848999</v>
      </c>
      <c r="E1497" cm="1">
        <f t="array" ref="E1497">INDEX($C$2:$C$104,L1497)</f>
        <v>-0.35592293705956785</v>
      </c>
      <c r="G1497">
        <f>PI()/12*(M1497-12)</f>
        <v>-1.308996938995747</v>
      </c>
      <c r="H1497">
        <f t="shared" si="186"/>
        <v>-0.20970581845109162</v>
      </c>
      <c r="I1497">
        <f t="shared" si="187"/>
        <v>0.74858125745405568</v>
      </c>
      <c r="J1497">
        <f t="shared" si="188"/>
        <v>1.5867557364857339</v>
      </c>
      <c r="L1497">
        <f t="shared" si="189"/>
        <v>63</v>
      </c>
      <c r="M1497">
        <v>7</v>
      </c>
      <c r="N1497" s="3">
        <f t="shared" si="190"/>
        <v>0.05</v>
      </c>
      <c r="O1497" s="4">
        <f>IF(AR1497&gt;0.05,1,0.05)</f>
        <v>0.05</v>
      </c>
      <c r="W1497" s="3">
        <f t="shared" si="191"/>
        <v>5.0020839411324403</v>
      </c>
      <c r="Y1497">
        <f>(1-EXP(-W1497*A1497))/W1497</f>
        <v>0.19991667366600974</v>
      </c>
      <c r="Z1497">
        <f>A1497-Y1497</f>
        <v>3.3755401189188903</v>
      </c>
      <c r="AH1497" s="3">
        <v>0.19991667366600899</v>
      </c>
      <c r="AI1497" s="3">
        <v>3.3755401189188898</v>
      </c>
      <c r="AR1497">
        <v>0.05</v>
      </c>
      <c r="AS1497" s="4">
        <f>0.5/SIN(O1497)*0.5</f>
        <v>5.0020839411324403</v>
      </c>
      <c r="AU1497" s="4">
        <f t="shared" si="192"/>
        <v>0.19991667366600974</v>
      </c>
      <c r="AV1497" s="4">
        <f t="shared" si="193"/>
        <v>3.3755401189188903</v>
      </c>
    </row>
    <row r="1498" spans="1:48" x14ac:dyDescent="0.3">
      <c r="A1498">
        <v>3.5754567925848999</v>
      </c>
      <c r="E1498" cm="1">
        <f t="array" ref="E1498">INDEX($C$2:$C$104,L1498)</f>
        <v>-0.35592293705956785</v>
      </c>
      <c r="G1498">
        <f>PI()/12*(M1498-12)</f>
        <v>-1.0471975511965976</v>
      </c>
      <c r="H1498">
        <f t="shared" si="186"/>
        <v>-0.20970581845109162</v>
      </c>
      <c r="I1498">
        <f t="shared" si="187"/>
        <v>0.74858125745405568</v>
      </c>
      <c r="J1498">
        <f t="shared" si="188"/>
        <v>1.4054592602544991</v>
      </c>
      <c r="L1498">
        <f t="shared" si="189"/>
        <v>63</v>
      </c>
      <c r="M1498">
        <v>8</v>
      </c>
      <c r="N1498" s="3">
        <f t="shared" si="190"/>
        <v>0.16533706654039748</v>
      </c>
      <c r="O1498" s="4">
        <f>IF(AR1498&gt;0.05,1,0.05)</f>
        <v>1</v>
      </c>
      <c r="W1498" s="3">
        <f t="shared" si="191"/>
        <v>1.5189737107626158</v>
      </c>
      <c r="Y1498">
        <f>(1-EXP(-W1498*A1498))/W1498</f>
        <v>0.65545663295783929</v>
      </c>
      <c r="Z1498">
        <f>A1498-Y1498</f>
        <v>2.9200001596270608</v>
      </c>
      <c r="AH1498" s="3">
        <v>0.65545663295783896</v>
      </c>
      <c r="AI1498" s="3">
        <v>2.9200001596270599</v>
      </c>
      <c r="AR1498">
        <v>0.16533706654039748</v>
      </c>
      <c r="AS1498" s="4">
        <f>0.5/SIN(O1498)*0.5</f>
        <v>0.29709877644453031</v>
      </c>
      <c r="AU1498" s="4">
        <f t="shared" si="192"/>
        <v>2.2023908355277424</v>
      </c>
      <c r="AV1498" s="4">
        <f t="shared" si="193"/>
        <v>1.3730659570571575</v>
      </c>
    </row>
    <row r="1499" spans="1:48" x14ac:dyDescent="0.3">
      <c r="A1499">
        <v>3.5754567925848999</v>
      </c>
      <c r="E1499" cm="1">
        <f t="array" ref="E1499">INDEX($C$2:$C$104,L1499)</f>
        <v>-0.35592293705956785</v>
      </c>
      <c r="G1499">
        <f>PI()/12*(M1499-12)</f>
        <v>-0.78539816339744828</v>
      </c>
      <c r="H1499">
        <f t="shared" si="186"/>
        <v>-0.20970581845109162</v>
      </c>
      <c r="I1499">
        <f t="shared" si="187"/>
        <v>0.74858125745405568</v>
      </c>
      <c r="J1499">
        <f t="shared" si="188"/>
        <v>1.2454667787424927</v>
      </c>
      <c r="L1499">
        <f t="shared" si="189"/>
        <v>63</v>
      </c>
      <c r="M1499">
        <v>9</v>
      </c>
      <c r="N1499" s="3">
        <f t="shared" si="190"/>
        <v>0.32532954805240388</v>
      </c>
      <c r="O1499" s="4">
        <f>IF(AR1499&gt;0.05,1,0.05)</f>
        <v>1</v>
      </c>
      <c r="W1499" s="3">
        <f t="shared" si="191"/>
        <v>0.78217623118268476</v>
      </c>
      <c r="Y1499">
        <f>(1-EXP(-W1499*A1499))/W1499</f>
        <v>1.2004776812318438</v>
      </c>
      <c r="Z1499">
        <f>A1499-Y1499</f>
        <v>2.3749791113530563</v>
      </c>
      <c r="AH1499" s="3">
        <v>1.2004776812318401</v>
      </c>
      <c r="AI1499" s="3">
        <v>2.3749791113530501</v>
      </c>
      <c r="AR1499">
        <v>0.32532954805240388</v>
      </c>
      <c r="AS1499" s="4">
        <f>0.5/SIN(O1499)*0.5</f>
        <v>0.29709877644453031</v>
      </c>
      <c r="AU1499" s="4">
        <f t="shared" si="192"/>
        <v>2.2023908355277424</v>
      </c>
      <c r="AV1499" s="4">
        <f t="shared" si="193"/>
        <v>1.3730659570571575</v>
      </c>
    </row>
    <row r="1500" spans="1:48" x14ac:dyDescent="0.3">
      <c r="A1500">
        <v>3.5754567925848999</v>
      </c>
      <c r="E1500" cm="1">
        <f t="array" ref="E1500">INDEX($C$2:$C$104,L1500)</f>
        <v>-0.35592293705956785</v>
      </c>
      <c r="G1500">
        <f>PI()/12*(M1500-12)</f>
        <v>-0.52359877559829882</v>
      </c>
      <c r="H1500">
        <f t="shared" si="186"/>
        <v>-0.20970581845109162</v>
      </c>
      <c r="I1500">
        <f t="shared" si="187"/>
        <v>0.74858125745405568</v>
      </c>
      <c r="J1500">
        <f t="shared" si="188"/>
        <v>1.1167732554467895</v>
      </c>
      <c r="L1500">
        <f t="shared" si="189"/>
        <v>63</v>
      </c>
      <c r="M1500">
        <v>10</v>
      </c>
      <c r="N1500" s="3">
        <f t="shared" si="190"/>
        <v>0.45402307134810704</v>
      </c>
      <c r="O1500" s="4">
        <f>IF(AR1500&gt;0.05,1,0.05)</f>
        <v>1</v>
      </c>
      <c r="W1500" s="3">
        <f t="shared" si="191"/>
        <v>0.570015496756898</v>
      </c>
      <c r="Y1500">
        <f>(1-EXP(-W1500*A1500))/W1500</f>
        <v>1.5257822752470993</v>
      </c>
      <c r="Z1500">
        <f>A1500-Y1500</f>
        <v>2.0496745173378006</v>
      </c>
      <c r="AH1500" s="3">
        <v>1.52578227524709</v>
      </c>
      <c r="AI1500" s="3">
        <v>2.0496745173378002</v>
      </c>
      <c r="AR1500">
        <v>0.45402307134810704</v>
      </c>
      <c r="AS1500" s="4">
        <f>0.5/SIN(O1500)*0.5</f>
        <v>0.29709877644453031</v>
      </c>
      <c r="AU1500" s="4">
        <f t="shared" si="192"/>
        <v>2.2023908355277424</v>
      </c>
      <c r="AV1500" s="4">
        <f t="shared" si="193"/>
        <v>1.3730659570571575</v>
      </c>
    </row>
    <row r="1501" spans="1:48" x14ac:dyDescent="0.3">
      <c r="A1501">
        <v>3.5754567925848999</v>
      </c>
      <c r="E1501" cm="1">
        <f t="array" ref="E1501">INDEX($C$2:$C$104,L1501)</f>
        <v>-0.35592293705956785</v>
      </c>
      <c r="G1501">
        <f>PI()/12*(M1501-12)</f>
        <v>-0.26179938779914941</v>
      </c>
      <c r="H1501">
        <f t="shared" si="186"/>
        <v>-0.20970581845109162</v>
      </c>
      <c r="I1501">
        <f t="shared" si="187"/>
        <v>0.74858125745405568</v>
      </c>
      <c r="J1501">
        <f t="shared" si="188"/>
        <v>1.0316913097448324</v>
      </c>
      <c r="L1501">
        <f t="shared" si="189"/>
        <v>63</v>
      </c>
      <c r="M1501">
        <v>11</v>
      </c>
      <c r="N1501" s="3">
        <f t="shared" si="190"/>
        <v>0.53910501705006419</v>
      </c>
      <c r="O1501" s="4">
        <f>IF(AR1501&gt;0.05,1,0.05)</f>
        <v>1</v>
      </c>
      <c r="W1501" s="3">
        <f t="shared" si="191"/>
        <v>0.48697995661740406</v>
      </c>
      <c r="Y1501">
        <f>(1-EXP(-W1501*A1501))/W1501</f>
        <v>1.6934698085308126</v>
      </c>
      <c r="Z1501">
        <f>A1501-Y1501</f>
        <v>1.8819869840540873</v>
      </c>
      <c r="AH1501" s="3">
        <v>1.69346980853081</v>
      </c>
      <c r="AI1501" s="3">
        <v>1.8819869840540799</v>
      </c>
      <c r="AR1501">
        <v>0.53910501705006419</v>
      </c>
      <c r="AS1501" s="4">
        <f>0.5/SIN(O1501)*0.5</f>
        <v>0.29709877644453031</v>
      </c>
      <c r="AU1501" s="4">
        <f t="shared" si="192"/>
        <v>2.2023908355277424</v>
      </c>
      <c r="AV1501" s="4">
        <f t="shared" si="193"/>
        <v>1.3730659570571575</v>
      </c>
    </row>
    <row r="1502" spans="1:48" x14ac:dyDescent="0.3">
      <c r="A1502">
        <v>3.6251535345857802</v>
      </c>
      <c r="E1502" cm="1">
        <f t="array" ref="E1502">INDEX($C$2:$C$104,L1502)</f>
        <v>-0.35592293705956785</v>
      </c>
      <c r="G1502">
        <f>PI()/12*(M1502-12)</f>
        <v>0</v>
      </c>
      <c r="H1502">
        <f t="shared" si="186"/>
        <v>-0.20970581845109162</v>
      </c>
      <c r="I1502">
        <f t="shared" si="187"/>
        <v>0.74858125745405568</v>
      </c>
      <c r="J1502">
        <f t="shared" si="188"/>
        <v>1.0016947602974695</v>
      </c>
      <c r="L1502">
        <f t="shared" si="189"/>
        <v>63</v>
      </c>
      <c r="M1502">
        <v>12</v>
      </c>
      <c r="N1502" s="3">
        <f t="shared" si="190"/>
        <v>0.56910156649742705</v>
      </c>
      <c r="O1502" s="4">
        <f>IF(AR1502&gt;0.05,1,0.05)</f>
        <v>1</v>
      </c>
      <c r="W1502" s="3">
        <f t="shared" si="191"/>
        <v>0.46392910477151073</v>
      </c>
      <c r="Y1502">
        <f>(1-EXP(-W1502*A1502))/W1502</f>
        <v>1.7545004938277633</v>
      </c>
      <c r="Z1502">
        <f>A1502-Y1502</f>
        <v>1.8706530407580169</v>
      </c>
      <c r="AH1502" s="3">
        <v>1.75450049382776</v>
      </c>
      <c r="AI1502" s="3">
        <v>1.87065304075801</v>
      </c>
      <c r="AR1502">
        <v>0.56910156649742705</v>
      </c>
      <c r="AS1502" s="4">
        <f>0.5/SIN(O1502)*0.5</f>
        <v>0.29709877644453031</v>
      </c>
      <c r="AU1502" s="4">
        <f t="shared" si="192"/>
        <v>2.2194434272962908</v>
      </c>
      <c r="AV1502" s="4">
        <f t="shared" si="193"/>
        <v>1.4057101072894893</v>
      </c>
    </row>
    <row r="1503" spans="1:48" x14ac:dyDescent="0.3">
      <c r="A1503">
        <v>3.6251535345857802</v>
      </c>
      <c r="E1503" cm="1">
        <f t="array" ref="E1503">INDEX($C$2:$C$104,L1503)</f>
        <v>-0.35592293705956785</v>
      </c>
      <c r="G1503">
        <f>PI()/12*(M1503-12)</f>
        <v>0.26179938779914941</v>
      </c>
      <c r="H1503">
        <f t="shared" si="186"/>
        <v>-0.20970581845109162</v>
      </c>
      <c r="I1503">
        <f t="shared" si="187"/>
        <v>0.74858125745405568</v>
      </c>
      <c r="J1503">
        <f t="shared" si="188"/>
        <v>1.0316913097448324</v>
      </c>
      <c r="L1503">
        <f t="shared" si="189"/>
        <v>63</v>
      </c>
      <c r="M1503">
        <v>13</v>
      </c>
      <c r="N1503" s="3">
        <f t="shared" si="190"/>
        <v>0.53910501705006419</v>
      </c>
      <c r="O1503" s="4">
        <f>IF(AR1503&gt;0.05,1,0.05)</f>
        <v>1</v>
      </c>
      <c r="W1503" s="3">
        <f t="shared" si="191"/>
        <v>0.48697995661740406</v>
      </c>
      <c r="Y1503">
        <f>(1-EXP(-W1503*A1503))/W1503</f>
        <v>1.7020777682976667</v>
      </c>
      <c r="Z1503">
        <f>A1503-Y1503</f>
        <v>1.9230757662881135</v>
      </c>
      <c r="AH1503" s="3">
        <v>1.70207776829766</v>
      </c>
      <c r="AI1503" s="3">
        <v>1.9230757662881099</v>
      </c>
      <c r="AR1503">
        <v>0.53910501705006419</v>
      </c>
      <c r="AS1503" s="4">
        <f>0.5/SIN(O1503)*0.5</f>
        <v>0.29709877644453031</v>
      </c>
      <c r="AU1503" s="4">
        <f t="shared" si="192"/>
        <v>2.2194434272962908</v>
      </c>
      <c r="AV1503" s="4">
        <f t="shared" si="193"/>
        <v>1.4057101072894893</v>
      </c>
    </row>
    <row r="1504" spans="1:48" x14ac:dyDescent="0.3">
      <c r="A1504">
        <v>3.6251535345857802</v>
      </c>
      <c r="E1504" cm="1">
        <f t="array" ref="E1504">INDEX($C$2:$C$104,L1504)</f>
        <v>-0.35592293705956785</v>
      </c>
      <c r="G1504">
        <f>PI()/12*(M1504-12)</f>
        <v>0.52359877559829882</v>
      </c>
      <c r="H1504">
        <f t="shared" si="186"/>
        <v>-0.20970581845109162</v>
      </c>
      <c r="I1504">
        <f t="shared" si="187"/>
        <v>0.74858125745405568</v>
      </c>
      <c r="J1504">
        <f t="shared" si="188"/>
        <v>1.1167732554467895</v>
      </c>
      <c r="L1504">
        <f t="shared" si="189"/>
        <v>63</v>
      </c>
      <c r="M1504">
        <v>14</v>
      </c>
      <c r="N1504" s="3">
        <f t="shared" si="190"/>
        <v>0.45402307134810704</v>
      </c>
      <c r="O1504" s="4">
        <f>IF(AR1504&gt;0.05,1,0.05)</f>
        <v>1</v>
      </c>
      <c r="W1504" s="3">
        <f t="shared" si="191"/>
        <v>0.570015496756898</v>
      </c>
      <c r="Y1504">
        <f>(1-EXP(-W1504*A1504))/W1504</f>
        <v>1.5321659446746494</v>
      </c>
      <c r="Z1504">
        <f>A1504-Y1504</f>
        <v>2.0929875899111305</v>
      </c>
      <c r="AH1504" s="3">
        <v>1.5321659446746401</v>
      </c>
      <c r="AI1504" s="3">
        <v>2.0929875899111301</v>
      </c>
      <c r="AR1504">
        <v>0.45402307134810704</v>
      </c>
      <c r="AS1504" s="4">
        <f>0.5/SIN(O1504)*0.5</f>
        <v>0.29709877644453031</v>
      </c>
      <c r="AU1504" s="4">
        <f t="shared" si="192"/>
        <v>2.2194434272962908</v>
      </c>
      <c r="AV1504" s="4">
        <f t="shared" si="193"/>
        <v>1.4057101072894893</v>
      </c>
    </row>
    <row r="1505" spans="1:48" x14ac:dyDescent="0.3">
      <c r="A1505">
        <v>3.6251535345857802</v>
      </c>
      <c r="E1505" cm="1">
        <f t="array" ref="E1505">INDEX($C$2:$C$104,L1505)</f>
        <v>-0.35592293705956785</v>
      </c>
      <c r="G1505">
        <f>PI()/12*(M1505-12)</f>
        <v>0.78539816339744828</v>
      </c>
      <c r="H1505">
        <f t="shared" si="186"/>
        <v>-0.20970581845109162</v>
      </c>
      <c r="I1505">
        <f t="shared" si="187"/>
        <v>0.74858125745405568</v>
      </c>
      <c r="J1505">
        <f t="shared" si="188"/>
        <v>1.2454667787424927</v>
      </c>
      <c r="L1505">
        <f t="shared" si="189"/>
        <v>63</v>
      </c>
      <c r="M1505">
        <v>15</v>
      </c>
      <c r="N1505" s="3">
        <f t="shared" si="190"/>
        <v>0.32532954805240388</v>
      </c>
      <c r="O1505" s="4">
        <f>IF(AR1505&gt;0.05,1,0.05)</f>
        <v>1</v>
      </c>
      <c r="W1505" s="3">
        <f t="shared" si="191"/>
        <v>0.78217623118268476</v>
      </c>
      <c r="Y1505">
        <f>(1-EXP(-W1505*A1505))/W1505</f>
        <v>1.2034517447669193</v>
      </c>
      <c r="Z1505">
        <f>A1505-Y1505</f>
        <v>2.4217017898188606</v>
      </c>
      <c r="AH1505" s="3">
        <v>1.20345174476691</v>
      </c>
      <c r="AI1505" s="3">
        <v>2.4217017898188602</v>
      </c>
      <c r="AR1505">
        <v>0.32532954805240388</v>
      </c>
      <c r="AS1505" s="4">
        <f>0.5/SIN(O1505)*0.5</f>
        <v>0.29709877644453031</v>
      </c>
      <c r="AU1505" s="4">
        <f t="shared" si="192"/>
        <v>2.2194434272962908</v>
      </c>
      <c r="AV1505" s="4">
        <f t="shared" si="193"/>
        <v>1.4057101072894893</v>
      </c>
    </row>
    <row r="1506" spans="1:48" x14ac:dyDescent="0.3">
      <c r="A1506">
        <v>3.6251535345857802</v>
      </c>
      <c r="E1506" cm="1">
        <f t="array" ref="E1506">INDEX($C$2:$C$104,L1506)</f>
        <v>-0.35592293705956785</v>
      </c>
      <c r="G1506">
        <f>PI()/12*(M1506-12)</f>
        <v>1.0471975511965976</v>
      </c>
      <c r="H1506">
        <f t="shared" si="186"/>
        <v>-0.20970581845109162</v>
      </c>
      <c r="I1506">
        <f t="shared" si="187"/>
        <v>0.74858125745405568</v>
      </c>
      <c r="J1506">
        <f t="shared" si="188"/>
        <v>1.4054592602544991</v>
      </c>
      <c r="L1506">
        <f t="shared" si="189"/>
        <v>63</v>
      </c>
      <c r="M1506">
        <v>16</v>
      </c>
      <c r="N1506" s="3">
        <f t="shared" si="190"/>
        <v>0.16533706654039748</v>
      </c>
      <c r="O1506" s="4">
        <f>IF(AR1506&gt;0.05,1,0.05)</f>
        <v>1</v>
      </c>
      <c r="W1506" s="3">
        <f t="shared" si="191"/>
        <v>1.5189737107626158</v>
      </c>
      <c r="Y1506">
        <f>(1-EXP(-W1506*A1506))/W1506</f>
        <v>0.65566622504221561</v>
      </c>
      <c r="Z1506">
        <f>A1506-Y1506</f>
        <v>2.9694873095435645</v>
      </c>
      <c r="AH1506" s="3">
        <v>0.65566622504221495</v>
      </c>
      <c r="AI1506" s="3">
        <v>2.9694873095435601</v>
      </c>
      <c r="AR1506">
        <v>0.16533706654039748</v>
      </c>
      <c r="AS1506" s="4">
        <f>0.5/SIN(O1506)*0.5</f>
        <v>0.29709877644453031</v>
      </c>
      <c r="AU1506" s="4">
        <f t="shared" si="192"/>
        <v>2.2194434272962908</v>
      </c>
      <c r="AV1506" s="4">
        <f t="shared" si="193"/>
        <v>1.4057101072894893</v>
      </c>
    </row>
    <row r="1507" spans="1:48" x14ac:dyDescent="0.3">
      <c r="A1507">
        <v>3.6251535345857802</v>
      </c>
      <c r="E1507" cm="1">
        <f t="array" ref="E1507">INDEX($C$2:$C$104,L1507)</f>
        <v>-0.35592293705956785</v>
      </c>
      <c r="G1507">
        <f>PI()/12*(M1507-12)</f>
        <v>1.308996938995747</v>
      </c>
      <c r="H1507">
        <f t="shared" si="186"/>
        <v>-0.20970581845109162</v>
      </c>
      <c r="I1507">
        <f t="shared" si="187"/>
        <v>0.74858125745405568</v>
      </c>
      <c r="J1507">
        <f t="shared" si="188"/>
        <v>1.5867557364857339</v>
      </c>
      <c r="L1507">
        <f t="shared" si="189"/>
        <v>63</v>
      </c>
      <c r="M1507">
        <v>17</v>
      </c>
      <c r="N1507" s="3">
        <f t="shared" si="190"/>
        <v>0.05</v>
      </c>
      <c r="O1507" s="4">
        <f>IF(AR1507&gt;0.05,1,0.05)</f>
        <v>0.05</v>
      </c>
      <c r="W1507" s="3">
        <f t="shared" si="191"/>
        <v>5.0020839411324403</v>
      </c>
      <c r="Y1507">
        <f>(1-EXP(-W1507*A1507))/W1507</f>
        <v>0.19991667441802008</v>
      </c>
      <c r="Z1507">
        <f>A1507-Y1507</f>
        <v>3.4252368601677601</v>
      </c>
      <c r="AH1507" s="3">
        <v>0.19991667441802</v>
      </c>
      <c r="AI1507" s="3">
        <v>3.4252368601677601</v>
      </c>
      <c r="AR1507">
        <v>0.05</v>
      </c>
      <c r="AS1507" s="4">
        <f>0.5/SIN(O1507)*0.5</f>
        <v>5.0020839411324403</v>
      </c>
      <c r="AU1507" s="4">
        <f t="shared" si="192"/>
        <v>0.19991667441802008</v>
      </c>
      <c r="AV1507" s="4">
        <f t="shared" si="193"/>
        <v>3.4252368601677601</v>
      </c>
    </row>
    <row r="1508" spans="1:48" x14ac:dyDescent="0.3">
      <c r="A1508">
        <v>3.6251535345857802</v>
      </c>
      <c r="E1508" cm="1">
        <f t="array" ref="E1508">INDEX($C$2:$C$104,L1508)</f>
        <v>-0.35592293705956785</v>
      </c>
      <c r="G1508">
        <f>PI()/12*(M1508-12)</f>
        <v>1.5707963267948966</v>
      </c>
      <c r="H1508">
        <f t="shared" si="186"/>
        <v>-0.20970581845109162</v>
      </c>
      <c r="I1508">
        <f t="shared" si="187"/>
        <v>0.74858125745405568</v>
      </c>
      <c r="J1508">
        <f t="shared" si="188"/>
        <v>1.7820704052696212</v>
      </c>
      <c r="L1508">
        <f t="shared" si="189"/>
        <v>63</v>
      </c>
      <c r="M1508">
        <v>18</v>
      </c>
      <c r="N1508" s="3">
        <f t="shared" si="190"/>
        <v>0.05</v>
      </c>
      <c r="O1508" s="4">
        <f>IF(AR1508&gt;0.05,1,0.05)</f>
        <v>0.05</v>
      </c>
      <c r="W1508" s="3">
        <f t="shared" si="191"/>
        <v>5.0020839411324403</v>
      </c>
      <c r="Y1508">
        <f>(1-EXP(-W1508*A1508))/W1508</f>
        <v>0.19991667441802008</v>
      </c>
      <c r="Z1508">
        <f>A1508-Y1508</f>
        <v>3.4252368601677601</v>
      </c>
      <c r="AH1508" s="3">
        <v>0.19991667441802</v>
      </c>
      <c r="AI1508" s="3">
        <v>3.4252368601677601</v>
      </c>
      <c r="AR1508">
        <v>0.05</v>
      </c>
      <c r="AS1508" s="4">
        <f>0.5/SIN(O1508)*0.5</f>
        <v>5.0020839411324403</v>
      </c>
      <c r="AU1508" s="4">
        <f t="shared" si="192"/>
        <v>0.19991667441802008</v>
      </c>
      <c r="AV1508" s="4">
        <f t="shared" si="193"/>
        <v>3.4252368601677601</v>
      </c>
    </row>
    <row r="1509" spans="1:48" x14ac:dyDescent="0.3">
      <c r="A1509">
        <v>3.6251535345857802</v>
      </c>
      <c r="E1509" cm="1">
        <f t="array" ref="E1509">INDEX($C$2:$C$104,L1509)</f>
        <v>-0.35592293705956785</v>
      </c>
      <c r="G1509">
        <f>PI()/12*(M1509-12)</f>
        <v>1.8325957145940459</v>
      </c>
      <c r="H1509">
        <f t="shared" si="186"/>
        <v>-0.20970581845109162</v>
      </c>
      <c r="I1509">
        <f t="shared" si="187"/>
        <v>0.74858125745405568</v>
      </c>
      <c r="J1509">
        <f t="shared" si="188"/>
        <v>1.9860837120691899</v>
      </c>
      <c r="L1509">
        <f t="shared" si="189"/>
        <v>63</v>
      </c>
      <c r="M1509">
        <v>19</v>
      </c>
      <c r="N1509" s="3">
        <f t="shared" si="190"/>
        <v>0.05</v>
      </c>
      <c r="O1509" s="4">
        <f>IF(AR1509&gt;0.05,1,0.05)</f>
        <v>0.05</v>
      </c>
      <c r="W1509" s="3">
        <f t="shared" si="191"/>
        <v>5.0020839411324403</v>
      </c>
      <c r="Y1509">
        <f>(1-EXP(-W1509*A1509))/W1509</f>
        <v>0.19991667441802008</v>
      </c>
      <c r="Z1509">
        <f>A1509-Y1509</f>
        <v>3.4252368601677601</v>
      </c>
      <c r="AH1509" s="3">
        <v>0.19991667441802</v>
      </c>
      <c r="AI1509" s="3">
        <v>3.4252368601677601</v>
      </c>
      <c r="AR1509">
        <v>0.05</v>
      </c>
      <c r="AS1509" s="4">
        <f>0.5/SIN(O1509)*0.5</f>
        <v>5.0020839411324403</v>
      </c>
      <c r="AU1509" s="4">
        <f t="shared" si="192"/>
        <v>0.19991667441802008</v>
      </c>
      <c r="AV1509" s="4">
        <f t="shared" si="193"/>
        <v>3.4252368601677601</v>
      </c>
    </row>
    <row r="1510" spans="1:48" x14ac:dyDescent="0.3">
      <c r="A1510">
        <v>3.6251535345857802</v>
      </c>
      <c r="E1510" cm="1">
        <f t="array" ref="E1510">INDEX($C$2:$C$104,L1510)</f>
        <v>-0.35592293705956785</v>
      </c>
      <c r="G1510">
        <f>PI()/12*(M1510-12)</f>
        <v>2.0943951023931953</v>
      </c>
      <c r="H1510">
        <f t="shared" si="186"/>
        <v>-0.20970581845109162</v>
      </c>
      <c r="I1510">
        <f t="shared" si="187"/>
        <v>0.74858125745405568</v>
      </c>
      <c r="J1510">
        <f t="shared" si="188"/>
        <v>2.1944395603211362</v>
      </c>
      <c r="L1510">
        <f t="shared" si="189"/>
        <v>63</v>
      </c>
      <c r="M1510">
        <v>20</v>
      </c>
      <c r="N1510" s="3">
        <f t="shared" si="190"/>
        <v>0.05</v>
      </c>
      <c r="O1510" s="4">
        <f>IF(AR1510&gt;0.05,1,0.05)</f>
        <v>0.05</v>
      </c>
      <c r="W1510" s="3">
        <f t="shared" si="191"/>
        <v>5.0020839411324403</v>
      </c>
      <c r="Y1510">
        <f>(1-EXP(-W1510*A1510))/W1510</f>
        <v>0.19991667441802008</v>
      </c>
      <c r="Z1510">
        <f>A1510-Y1510</f>
        <v>3.4252368601677601</v>
      </c>
      <c r="AH1510" s="3">
        <v>0.19991667441802</v>
      </c>
      <c r="AI1510" s="3">
        <v>3.4252368601677601</v>
      </c>
      <c r="AR1510">
        <v>0.05</v>
      </c>
      <c r="AS1510" s="4">
        <f>0.5/SIN(O1510)*0.5</f>
        <v>5.0020839411324403</v>
      </c>
      <c r="AU1510" s="4">
        <f t="shared" si="192"/>
        <v>0.19991667441802008</v>
      </c>
      <c r="AV1510" s="4">
        <f t="shared" si="193"/>
        <v>3.4252368601677601</v>
      </c>
    </row>
    <row r="1511" spans="1:48" x14ac:dyDescent="0.3">
      <c r="A1511">
        <v>3.6251535345857802</v>
      </c>
      <c r="E1511" cm="1">
        <f t="array" ref="E1511">INDEX($C$2:$C$104,L1511)</f>
        <v>-0.35592293705956785</v>
      </c>
      <c r="G1511">
        <f>PI()/12*(M1511-12)</f>
        <v>2.3561944901923448</v>
      </c>
      <c r="H1511">
        <f t="shared" si="186"/>
        <v>-0.20970581845109162</v>
      </c>
      <c r="I1511">
        <f t="shared" si="187"/>
        <v>0.74858125745405568</v>
      </c>
      <c r="J1511">
        <f t="shared" si="188"/>
        <v>2.4024296875743461</v>
      </c>
      <c r="L1511">
        <f t="shared" si="189"/>
        <v>63</v>
      </c>
      <c r="M1511">
        <v>21</v>
      </c>
      <c r="N1511" s="3">
        <f t="shared" si="190"/>
        <v>0.05</v>
      </c>
      <c r="O1511" s="4">
        <f>IF(AR1511&gt;0.05,1,0.05)</f>
        <v>0.05</v>
      </c>
      <c r="W1511" s="3">
        <f t="shared" si="191"/>
        <v>5.0020839411324403</v>
      </c>
      <c r="Y1511">
        <f>(1-EXP(-W1511*A1511))/W1511</f>
        <v>0.19991667441802008</v>
      </c>
      <c r="Z1511">
        <f>A1511-Y1511</f>
        <v>3.4252368601677601</v>
      </c>
      <c r="AH1511" s="3">
        <v>0.19991667441802</v>
      </c>
      <c r="AI1511" s="3">
        <v>3.4252368601677601</v>
      </c>
      <c r="AR1511">
        <v>0.05</v>
      </c>
      <c r="AS1511" s="4">
        <f>0.5/SIN(O1511)*0.5</f>
        <v>5.0020839411324403</v>
      </c>
      <c r="AU1511" s="4">
        <f t="shared" si="192"/>
        <v>0.19991667441802008</v>
      </c>
      <c r="AV1511" s="4">
        <f t="shared" si="193"/>
        <v>3.4252368601677601</v>
      </c>
    </row>
    <row r="1512" spans="1:48" x14ac:dyDescent="0.3">
      <c r="A1512">
        <v>3.6251535345857802</v>
      </c>
      <c r="E1512" cm="1">
        <f t="array" ref="E1512">INDEX($C$2:$C$104,L1512)</f>
        <v>-0.35592293705956785</v>
      </c>
      <c r="G1512">
        <f>PI()/12*(M1512-12)</f>
        <v>2.617993877991494</v>
      </c>
      <c r="H1512">
        <f t="shared" si="186"/>
        <v>-0.20970581845109162</v>
      </c>
      <c r="I1512">
        <f t="shared" si="187"/>
        <v>0.74858125745405568</v>
      </c>
      <c r="J1512">
        <f t="shared" si="188"/>
        <v>2.6021521497267477</v>
      </c>
      <c r="L1512">
        <f t="shared" si="189"/>
        <v>63</v>
      </c>
      <c r="M1512">
        <v>22</v>
      </c>
      <c r="N1512" s="3">
        <f t="shared" si="190"/>
        <v>0.05</v>
      </c>
      <c r="O1512" s="4">
        <f>IF(AR1512&gt;0.05,1,0.05)</f>
        <v>0.05</v>
      </c>
      <c r="W1512" s="3">
        <f t="shared" si="191"/>
        <v>5.0020839411324403</v>
      </c>
      <c r="Y1512">
        <f>(1-EXP(-W1512*A1512))/W1512</f>
        <v>0.19991667441802008</v>
      </c>
      <c r="Z1512">
        <f>A1512-Y1512</f>
        <v>3.4252368601677601</v>
      </c>
      <c r="AH1512" s="3">
        <v>0.19991667441802</v>
      </c>
      <c r="AI1512" s="3">
        <v>3.4252368601677601</v>
      </c>
      <c r="AR1512">
        <v>0.05</v>
      </c>
      <c r="AS1512" s="4">
        <f>0.5/SIN(O1512)*0.5</f>
        <v>5.0020839411324403</v>
      </c>
      <c r="AU1512" s="4">
        <f t="shared" si="192"/>
        <v>0.19991667441802008</v>
      </c>
      <c r="AV1512" s="4">
        <f t="shared" si="193"/>
        <v>3.4252368601677601</v>
      </c>
    </row>
    <row r="1513" spans="1:48" x14ac:dyDescent="0.3">
      <c r="A1513">
        <v>3.6251535345857802</v>
      </c>
      <c r="E1513" cm="1">
        <f t="array" ref="E1513">INDEX($C$2:$C$104,L1513)</f>
        <v>-0.35592293705956785</v>
      </c>
      <c r="G1513">
        <f>PI()/12*(M1513-12)</f>
        <v>2.8797932657906435</v>
      </c>
      <c r="H1513">
        <f t="shared" si="186"/>
        <v>-0.20970581845109162</v>
      </c>
      <c r="I1513">
        <f t="shared" si="187"/>
        <v>0.74858125745405568</v>
      </c>
      <c r="J1513">
        <f t="shared" si="188"/>
        <v>2.772845848789868</v>
      </c>
      <c r="L1513">
        <f t="shared" si="189"/>
        <v>63</v>
      </c>
      <c r="M1513">
        <v>23</v>
      </c>
      <c r="N1513" s="3">
        <f t="shared" si="190"/>
        <v>0.05</v>
      </c>
      <c r="O1513" s="4">
        <f>IF(AR1513&gt;0.05,1,0.05)</f>
        <v>0.05</v>
      </c>
      <c r="W1513" s="3">
        <f t="shared" si="191"/>
        <v>5.0020839411324403</v>
      </c>
      <c r="Y1513">
        <f>(1-EXP(-W1513*A1513))/W1513</f>
        <v>0.19991667441802008</v>
      </c>
      <c r="Z1513">
        <f>A1513-Y1513</f>
        <v>3.4252368601677601</v>
      </c>
      <c r="AH1513" s="3">
        <v>0.19991667441802</v>
      </c>
      <c r="AI1513" s="3">
        <v>3.4252368601677601</v>
      </c>
      <c r="AR1513">
        <v>0.05</v>
      </c>
      <c r="AS1513" s="4">
        <f>0.5/SIN(O1513)*0.5</f>
        <v>5.0020839411324403</v>
      </c>
      <c r="AU1513" s="4">
        <f t="shared" si="192"/>
        <v>0.19991667441802008</v>
      </c>
      <c r="AV1513" s="4">
        <f t="shared" si="193"/>
        <v>3.4252368601677601</v>
      </c>
    </row>
    <row r="1514" spans="1:48" x14ac:dyDescent="0.3">
      <c r="A1514">
        <v>3.6251535345857802</v>
      </c>
      <c r="E1514" cm="1">
        <f t="array" ref="E1514">INDEX($C$2:$C$104,L1514)</f>
        <v>-0.35934906266807354</v>
      </c>
      <c r="G1514">
        <f>PI()/12*(M1514-12)</f>
        <v>-3.1415926535897931</v>
      </c>
      <c r="H1514">
        <f t="shared" si="186"/>
        <v>-0.21163724912572057</v>
      </c>
      <c r="I1514">
        <f t="shared" si="187"/>
        <v>0.74762341263476706</v>
      </c>
      <c r="J1514">
        <f t="shared" si="188"/>
        <v>2.8551698930199647</v>
      </c>
      <c r="L1514">
        <f t="shared" si="189"/>
        <v>64</v>
      </c>
      <c r="M1514">
        <v>0</v>
      </c>
      <c r="N1514" s="3">
        <f t="shared" si="190"/>
        <v>0.05</v>
      </c>
      <c r="O1514" s="4">
        <f>IF(AR1514&gt;0.05,1,0.05)</f>
        <v>0.05</v>
      </c>
      <c r="W1514" s="3">
        <f t="shared" si="191"/>
        <v>5.0020839411324403</v>
      </c>
      <c r="Y1514">
        <f>(1-EXP(-W1514*A1514))/W1514</f>
        <v>0.19991667441802008</v>
      </c>
      <c r="Z1514">
        <f>A1514-Y1514</f>
        <v>3.4252368601677601</v>
      </c>
      <c r="AH1514" s="3">
        <v>0.19991667441802</v>
      </c>
      <c r="AI1514" s="3">
        <v>3.4252368601677601</v>
      </c>
      <c r="AR1514">
        <v>0.05</v>
      </c>
      <c r="AS1514" s="4">
        <f>0.5/SIN(O1514)*0.5</f>
        <v>5.0020839411324403</v>
      </c>
      <c r="AU1514" s="4">
        <f t="shared" si="192"/>
        <v>0.19991667441802008</v>
      </c>
      <c r="AV1514" s="4">
        <f t="shared" si="193"/>
        <v>3.4252368601677601</v>
      </c>
    </row>
    <row r="1515" spans="1:48" x14ac:dyDescent="0.3">
      <c r="A1515">
        <v>3.6251535345857802</v>
      </c>
      <c r="E1515" cm="1">
        <f t="array" ref="E1515">INDEX($C$2:$C$104,L1515)</f>
        <v>-0.35934906266807354</v>
      </c>
      <c r="G1515">
        <f>PI()/12*(M1515-12)</f>
        <v>-2.8797932657906435</v>
      </c>
      <c r="H1515">
        <f t="shared" si="186"/>
        <v>-0.21163724912572057</v>
      </c>
      <c r="I1515">
        <f t="shared" si="187"/>
        <v>0.74762341263476706</v>
      </c>
      <c r="J1515">
        <f t="shared" si="188"/>
        <v>2.7756476108164074</v>
      </c>
      <c r="L1515">
        <f t="shared" si="189"/>
        <v>64</v>
      </c>
      <c r="M1515">
        <v>1</v>
      </c>
      <c r="N1515" s="3">
        <f t="shared" si="190"/>
        <v>0.05</v>
      </c>
      <c r="O1515" s="4">
        <f>IF(AR1515&gt;0.05,1,0.05)</f>
        <v>0.05</v>
      </c>
      <c r="W1515" s="3">
        <f t="shared" si="191"/>
        <v>5.0020839411324403</v>
      </c>
      <c r="Y1515">
        <f>(1-EXP(-W1515*A1515))/W1515</f>
        <v>0.19991667441802008</v>
      </c>
      <c r="Z1515">
        <f>A1515-Y1515</f>
        <v>3.4252368601677601</v>
      </c>
      <c r="AH1515" s="3">
        <v>0.19991667441802</v>
      </c>
      <c r="AI1515" s="3">
        <v>3.4252368601677601</v>
      </c>
      <c r="AR1515">
        <v>0.05</v>
      </c>
      <c r="AS1515" s="4">
        <f>0.5/SIN(O1515)*0.5</f>
        <v>5.0020839411324403</v>
      </c>
      <c r="AU1515" s="4">
        <f t="shared" si="192"/>
        <v>0.19991667441802008</v>
      </c>
      <c r="AV1515" s="4">
        <f t="shared" si="193"/>
        <v>3.4252368601677601</v>
      </c>
    </row>
    <row r="1516" spans="1:48" x14ac:dyDescent="0.3">
      <c r="A1516">
        <v>3.6251535345857802</v>
      </c>
      <c r="E1516" cm="1">
        <f t="array" ref="E1516">INDEX($C$2:$C$104,L1516)</f>
        <v>-0.35934906266807354</v>
      </c>
      <c r="G1516">
        <f>PI()/12*(M1516-12)</f>
        <v>-2.617993877991494</v>
      </c>
      <c r="H1516">
        <f t="shared" si="186"/>
        <v>-0.21163724912572057</v>
      </c>
      <c r="I1516">
        <f t="shared" si="187"/>
        <v>0.74762341263476706</v>
      </c>
      <c r="J1516">
        <f t="shared" si="188"/>
        <v>2.6043012434636958</v>
      </c>
      <c r="L1516">
        <f t="shared" si="189"/>
        <v>64</v>
      </c>
      <c r="M1516">
        <v>2</v>
      </c>
      <c r="N1516" s="3">
        <f t="shared" si="190"/>
        <v>0.05</v>
      </c>
      <c r="O1516" s="4">
        <f>IF(AR1516&gt;0.05,1,0.05)</f>
        <v>0.05</v>
      </c>
      <c r="W1516" s="3">
        <f t="shared" si="191"/>
        <v>5.0020839411324403</v>
      </c>
      <c r="Y1516">
        <f>(1-EXP(-W1516*A1516))/W1516</f>
        <v>0.19991667441802008</v>
      </c>
      <c r="Z1516">
        <f>A1516-Y1516</f>
        <v>3.4252368601677601</v>
      </c>
      <c r="AH1516" s="3">
        <v>0.19991667441802</v>
      </c>
      <c r="AI1516" s="3">
        <v>3.4252368601677601</v>
      </c>
      <c r="AR1516">
        <v>0.05</v>
      </c>
      <c r="AS1516" s="4">
        <f>0.5/SIN(O1516)*0.5</f>
        <v>5.0020839411324403</v>
      </c>
      <c r="AU1516" s="4">
        <f t="shared" si="192"/>
        <v>0.19991667441802008</v>
      </c>
      <c r="AV1516" s="4">
        <f t="shared" si="193"/>
        <v>3.4252368601677601</v>
      </c>
    </row>
    <row r="1517" spans="1:48" x14ac:dyDescent="0.3">
      <c r="A1517">
        <v>3.6251535345857802</v>
      </c>
      <c r="E1517" cm="1">
        <f t="array" ref="E1517">INDEX($C$2:$C$104,L1517)</f>
        <v>-0.35934906266807354</v>
      </c>
      <c r="G1517">
        <f>PI()/12*(M1517-12)</f>
        <v>-2.3561944901923448</v>
      </c>
      <c r="H1517">
        <f t="shared" si="186"/>
        <v>-0.21163724912572057</v>
      </c>
      <c r="I1517">
        <f t="shared" si="187"/>
        <v>0.74762341263476706</v>
      </c>
      <c r="J1517">
        <f t="shared" si="188"/>
        <v>2.4042932363889857</v>
      </c>
      <c r="L1517">
        <f t="shared" si="189"/>
        <v>64</v>
      </c>
      <c r="M1517">
        <v>3</v>
      </c>
      <c r="N1517" s="3">
        <f t="shared" si="190"/>
        <v>0.05</v>
      </c>
      <c r="O1517" s="4">
        <f>IF(AR1517&gt;0.05,1,0.05)</f>
        <v>0.05</v>
      </c>
      <c r="W1517" s="3">
        <f t="shared" si="191"/>
        <v>5.0020839411324403</v>
      </c>
      <c r="Y1517">
        <f>(1-EXP(-W1517*A1517))/W1517</f>
        <v>0.19991667441802008</v>
      </c>
      <c r="Z1517">
        <f>A1517-Y1517</f>
        <v>3.4252368601677601</v>
      </c>
      <c r="AH1517" s="3">
        <v>0.19991667441802</v>
      </c>
      <c r="AI1517" s="3">
        <v>3.4252368601677601</v>
      </c>
      <c r="AR1517">
        <v>0.05</v>
      </c>
      <c r="AS1517" s="4">
        <f>0.5/SIN(O1517)*0.5</f>
        <v>5.0020839411324403</v>
      </c>
      <c r="AU1517" s="4">
        <f t="shared" si="192"/>
        <v>0.19991667441802008</v>
      </c>
      <c r="AV1517" s="4">
        <f t="shared" si="193"/>
        <v>3.4252368601677601</v>
      </c>
    </row>
    <row r="1518" spans="1:48" x14ac:dyDescent="0.3">
      <c r="A1518">
        <v>3.6251535345857802</v>
      </c>
      <c r="E1518" cm="1">
        <f t="array" ref="E1518">INDEX($C$2:$C$104,L1518)</f>
        <v>-0.35934906266807354</v>
      </c>
      <c r="G1518">
        <f>PI()/12*(M1518-12)</f>
        <v>-2.0943951023931953</v>
      </c>
      <c r="H1518">
        <f t="shared" si="186"/>
        <v>-0.21163724912572057</v>
      </c>
      <c r="I1518">
        <f t="shared" si="187"/>
        <v>0.74762341263476706</v>
      </c>
      <c r="J1518">
        <f t="shared" si="188"/>
        <v>2.1962300549626699</v>
      </c>
      <c r="L1518">
        <f t="shared" si="189"/>
        <v>64</v>
      </c>
      <c r="M1518">
        <v>4</v>
      </c>
      <c r="N1518" s="3">
        <f t="shared" si="190"/>
        <v>0.05</v>
      </c>
      <c r="O1518" s="4">
        <f>IF(AR1518&gt;0.05,1,0.05)</f>
        <v>0.05</v>
      </c>
      <c r="W1518" s="3">
        <f t="shared" si="191"/>
        <v>5.0020839411324403</v>
      </c>
      <c r="Y1518">
        <f>(1-EXP(-W1518*A1518))/W1518</f>
        <v>0.19991667441802008</v>
      </c>
      <c r="Z1518">
        <f>A1518-Y1518</f>
        <v>3.4252368601677601</v>
      </c>
      <c r="AH1518" s="3">
        <v>0.19991667441802</v>
      </c>
      <c r="AI1518" s="3">
        <v>3.4252368601677601</v>
      </c>
      <c r="AR1518">
        <v>0.05</v>
      </c>
      <c r="AS1518" s="4">
        <f>0.5/SIN(O1518)*0.5</f>
        <v>5.0020839411324403</v>
      </c>
      <c r="AU1518" s="4">
        <f t="shared" si="192"/>
        <v>0.19991667441802008</v>
      </c>
      <c r="AV1518" s="4">
        <f t="shared" si="193"/>
        <v>3.4252368601677601</v>
      </c>
    </row>
    <row r="1519" spans="1:48" x14ac:dyDescent="0.3">
      <c r="A1519">
        <v>3.6251535345857802</v>
      </c>
      <c r="E1519" cm="1">
        <f t="array" ref="E1519">INDEX($C$2:$C$104,L1519)</f>
        <v>-0.35934906266807354</v>
      </c>
      <c r="G1519">
        <f>PI()/12*(M1519-12)</f>
        <v>-1.8325957145940459</v>
      </c>
      <c r="H1519">
        <f t="shared" si="186"/>
        <v>-0.21163724912572057</v>
      </c>
      <c r="I1519">
        <f t="shared" si="187"/>
        <v>0.74762341263476706</v>
      </c>
      <c r="J1519">
        <f t="shared" si="188"/>
        <v>1.987924374192229</v>
      </c>
      <c r="L1519">
        <f t="shared" si="189"/>
        <v>64</v>
      </c>
      <c r="M1519">
        <v>5</v>
      </c>
      <c r="N1519" s="3">
        <f t="shared" si="190"/>
        <v>0.05</v>
      </c>
      <c r="O1519" s="4">
        <f>IF(AR1519&gt;0.05,1,0.05)</f>
        <v>0.05</v>
      </c>
      <c r="W1519" s="3">
        <f t="shared" si="191"/>
        <v>5.0020839411324403</v>
      </c>
      <c r="Y1519">
        <f>(1-EXP(-W1519*A1519))/W1519</f>
        <v>0.19991667441802008</v>
      </c>
      <c r="Z1519">
        <f>A1519-Y1519</f>
        <v>3.4252368601677601</v>
      </c>
      <c r="AH1519" s="3">
        <v>0.19991667441802</v>
      </c>
      <c r="AI1519" s="3">
        <v>3.4252368601677601</v>
      </c>
      <c r="AR1519">
        <v>0.05</v>
      </c>
      <c r="AS1519" s="4">
        <f>0.5/SIN(O1519)*0.5</f>
        <v>5.0020839411324403</v>
      </c>
      <c r="AU1519" s="4">
        <f t="shared" si="192"/>
        <v>0.19991667441802008</v>
      </c>
      <c r="AV1519" s="4">
        <f t="shared" si="193"/>
        <v>3.4252368601677601</v>
      </c>
    </row>
    <row r="1520" spans="1:48" x14ac:dyDescent="0.3">
      <c r="A1520">
        <v>3.6251535345857802</v>
      </c>
      <c r="E1520" cm="1">
        <f t="array" ref="E1520">INDEX($C$2:$C$104,L1520)</f>
        <v>-0.35934906266807354</v>
      </c>
      <c r="G1520">
        <f>PI()/12*(M1520-12)</f>
        <v>-1.5707963267948966</v>
      </c>
      <c r="H1520">
        <f t="shared" si="186"/>
        <v>-0.21163724912572057</v>
      </c>
      <c r="I1520">
        <f t="shared" si="187"/>
        <v>0.74762341263476706</v>
      </c>
      <c r="J1520">
        <f t="shared" si="188"/>
        <v>1.7840461787722302</v>
      </c>
      <c r="L1520">
        <f t="shared" si="189"/>
        <v>64</v>
      </c>
      <c r="M1520">
        <v>6</v>
      </c>
      <c r="N1520" s="3">
        <f t="shared" si="190"/>
        <v>0.05</v>
      </c>
      <c r="O1520" s="4">
        <f>IF(AR1520&gt;0.05,1,0.05)</f>
        <v>0.05</v>
      </c>
      <c r="W1520" s="3">
        <f t="shared" si="191"/>
        <v>5.0020839411324403</v>
      </c>
      <c r="Y1520">
        <f>(1-EXP(-W1520*A1520))/W1520</f>
        <v>0.19991667441802008</v>
      </c>
      <c r="Z1520">
        <f>A1520-Y1520</f>
        <v>3.4252368601677601</v>
      </c>
      <c r="AH1520" s="3">
        <v>0.19991667441802</v>
      </c>
      <c r="AI1520" s="3">
        <v>3.4252368601677601</v>
      </c>
      <c r="AR1520">
        <v>0.05</v>
      </c>
      <c r="AS1520" s="4">
        <f>0.5/SIN(O1520)*0.5</f>
        <v>5.0020839411324403</v>
      </c>
      <c r="AU1520" s="4">
        <f t="shared" si="192"/>
        <v>0.19991667441802008</v>
      </c>
      <c r="AV1520" s="4">
        <f t="shared" si="193"/>
        <v>3.4252368601677601</v>
      </c>
    </row>
    <row r="1521" spans="1:48" x14ac:dyDescent="0.3">
      <c r="A1521">
        <v>3.6251535345857802</v>
      </c>
      <c r="E1521" cm="1">
        <f t="array" ref="E1521">INDEX($C$2:$C$104,L1521)</f>
        <v>-0.35934906266807354</v>
      </c>
      <c r="G1521">
        <f>PI()/12*(M1521-12)</f>
        <v>-1.308996938995747</v>
      </c>
      <c r="H1521">
        <f t="shared" si="186"/>
        <v>-0.21163724912572057</v>
      </c>
      <c r="I1521">
        <f t="shared" si="187"/>
        <v>0.74762341263476706</v>
      </c>
      <c r="J1521">
        <f t="shared" si="188"/>
        <v>1.5889353928530388</v>
      </c>
      <c r="L1521">
        <f t="shared" si="189"/>
        <v>64</v>
      </c>
      <c r="M1521">
        <v>7</v>
      </c>
      <c r="N1521" s="3">
        <f t="shared" si="190"/>
        <v>0.05</v>
      </c>
      <c r="O1521" s="4">
        <f>IF(AR1521&gt;0.05,1,0.05)</f>
        <v>0.05</v>
      </c>
      <c r="W1521" s="3">
        <f t="shared" si="191"/>
        <v>5.0020839411324403</v>
      </c>
      <c r="Y1521">
        <f>(1-EXP(-W1521*A1521))/W1521</f>
        <v>0.19991667441802008</v>
      </c>
      <c r="Z1521">
        <f>A1521-Y1521</f>
        <v>3.4252368601677601</v>
      </c>
      <c r="AH1521" s="3">
        <v>0.19991667441802</v>
      </c>
      <c r="AI1521" s="3">
        <v>3.4252368601677601</v>
      </c>
      <c r="AR1521">
        <v>0.05</v>
      </c>
      <c r="AS1521" s="4">
        <f>0.5/SIN(O1521)*0.5</f>
        <v>5.0020839411324403</v>
      </c>
      <c r="AU1521" s="4">
        <f t="shared" si="192"/>
        <v>0.19991667441802008</v>
      </c>
      <c r="AV1521" s="4">
        <f t="shared" si="193"/>
        <v>3.4252368601677601</v>
      </c>
    </row>
    <row r="1522" spans="1:48" x14ac:dyDescent="0.3">
      <c r="A1522">
        <v>3.6251535345857802</v>
      </c>
      <c r="E1522" cm="1">
        <f t="array" ref="E1522">INDEX($C$2:$C$104,L1522)</f>
        <v>-0.35934906266807354</v>
      </c>
      <c r="G1522">
        <f>PI()/12*(M1522-12)</f>
        <v>-1.0471975511965976</v>
      </c>
      <c r="H1522">
        <f t="shared" si="186"/>
        <v>-0.21163724912572057</v>
      </c>
      <c r="I1522">
        <f t="shared" si="187"/>
        <v>0.74762341263476706</v>
      </c>
      <c r="J1522">
        <f t="shared" si="188"/>
        <v>1.4079024423539481</v>
      </c>
      <c r="L1522">
        <f t="shared" si="189"/>
        <v>64</v>
      </c>
      <c r="M1522">
        <v>8</v>
      </c>
      <c r="N1522" s="3">
        <f t="shared" si="190"/>
        <v>0.16289388444094843</v>
      </c>
      <c r="O1522" s="4">
        <f>IF(AR1522&gt;0.05,1,0.05)</f>
        <v>1</v>
      </c>
      <c r="W1522" s="3">
        <f t="shared" si="191"/>
        <v>1.5415497873659723</v>
      </c>
      <c r="Y1522">
        <f>(1-EXP(-W1522*A1522))/W1522</f>
        <v>0.64627093451843098</v>
      </c>
      <c r="Z1522">
        <f>A1522-Y1522</f>
        <v>2.9788826000673492</v>
      </c>
      <c r="AH1522" s="3">
        <v>0.64627093451843098</v>
      </c>
      <c r="AI1522" s="3">
        <v>2.9788826000673501</v>
      </c>
      <c r="AR1522">
        <v>0.16289388444094843</v>
      </c>
      <c r="AS1522" s="4">
        <f>0.5/SIN(O1522)*0.5</f>
        <v>0.29709877644453031</v>
      </c>
      <c r="AU1522" s="4">
        <f t="shared" si="192"/>
        <v>2.2194434272962908</v>
      </c>
      <c r="AV1522" s="4">
        <f t="shared" si="193"/>
        <v>1.4057101072894893</v>
      </c>
    </row>
    <row r="1523" spans="1:48" x14ac:dyDescent="0.3">
      <c r="A1523">
        <v>3.6251535345857802</v>
      </c>
      <c r="E1523" cm="1">
        <f t="array" ref="E1523">INDEX($C$2:$C$104,L1523)</f>
        <v>-0.35934906266807354</v>
      </c>
      <c r="G1523">
        <f>PI()/12*(M1523-12)</f>
        <v>-0.78539816339744828</v>
      </c>
      <c r="H1523">
        <f t="shared" si="186"/>
        <v>-0.21163724912572057</v>
      </c>
      <c r="I1523">
        <f t="shared" si="187"/>
        <v>0.74762341263476706</v>
      </c>
      <c r="J1523">
        <f t="shared" si="188"/>
        <v>1.2482186491978329</v>
      </c>
      <c r="L1523">
        <f t="shared" si="189"/>
        <v>64</v>
      </c>
      <c r="M1523">
        <v>9</v>
      </c>
      <c r="N1523" s="3">
        <f t="shared" si="190"/>
        <v>0.32257767759706368</v>
      </c>
      <c r="O1523" s="4">
        <f>IF(AR1523&gt;0.05,1,0.05)</f>
        <v>1</v>
      </c>
      <c r="W1523" s="3">
        <f t="shared" si="191"/>
        <v>0.78861284508220131</v>
      </c>
      <c r="Y1523">
        <f>(1-EXP(-W1523*A1523))/W1523</f>
        <v>1.1953456335759265</v>
      </c>
      <c r="Z1523">
        <f>A1523-Y1523</f>
        <v>2.4298079010098537</v>
      </c>
      <c r="AH1523" s="3">
        <v>1.1953456335759201</v>
      </c>
      <c r="AI1523" s="3">
        <v>2.4298079010098501</v>
      </c>
      <c r="AR1523">
        <v>0.32257767759706368</v>
      </c>
      <c r="AS1523" s="4">
        <f>0.5/SIN(O1523)*0.5</f>
        <v>0.29709877644453031</v>
      </c>
      <c r="AU1523" s="4">
        <f t="shared" si="192"/>
        <v>2.2194434272962908</v>
      </c>
      <c r="AV1523" s="4">
        <f t="shared" si="193"/>
        <v>1.4057101072894893</v>
      </c>
    </row>
    <row r="1524" spans="1:48" x14ac:dyDescent="0.3">
      <c r="A1524">
        <v>3.6251535345857802</v>
      </c>
      <c r="E1524" cm="1">
        <f t="array" ref="E1524">INDEX($C$2:$C$104,L1524)</f>
        <v>-0.35934906266807354</v>
      </c>
      <c r="G1524">
        <f>PI()/12*(M1524-12)</f>
        <v>-0.52359877559829882</v>
      </c>
      <c r="H1524">
        <f t="shared" si="186"/>
        <v>-0.21163724912572057</v>
      </c>
      <c r="I1524">
        <f t="shared" si="187"/>
        <v>0.74762341263476706</v>
      </c>
      <c r="J1524">
        <f t="shared" si="188"/>
        <v>1.1198431533234061</v>
      </c>
      <c r="L1524">
        <f t="shared" si="189"/>
        <v>64</v>
      </c>
      <c r="M1524">
        <v>10</v>
      </c>
      <c r="N1524" s="3">
        <f t="shared" si="190"/>
        <v>0.45095317347149044</v>
      </c>
      <c r="O1524" s="4">
        <f>IF(AR1524&gt;0.05,1,0.05)</f>
        <v>1</v>
      </c>
      <c r="W1524" s="3">
        <f t="shared" si="191"/>
        <v>0.57362655277193331</v>
      </c>
      <c r="Y1524">
        <f>(1-EXP(-W1524*A1524))/W1524</f>
        <v>1.525391988239585</v>
      </c>
      <c r="Z1524">
        <f>A1524-Y1524</f>
        <v>2.0997615463461949</v>
      </c>
      <c r="AH1524" s="3">
        <v>1.5253919882395801</v>
      </c>
      <c r="AI1524" s="3">
        <v>2.0997615463461901</v>
      </c>
      <c r="AR1524">
        <v>0.45095317347149044</v>
      </c>
      <c r="AS1524" s="4">
        <f>0.5/SIN(O1524)*0.5</f>
        <v>0.29709877644453031</v>
      </c>
      <c r="AU1524" s="4">
        <f t="shared" si="192"/>
        <v>2.2194434272962908</v>
      </c>
      <c r="AV1524" s="4">
        <f t="shared" si="193"/>
        <v>1.4057101072894893</v>
      </c>
    </row>
    <row r="1525" spans="1:48" x14ac:dyDescent="0.3">
      <c r="A1525">
        <v>3.6251535345857802</v>
      </c>
      <c r="E1525" cm="1">
        <f t="array" ref="E1525">INDEX($C$2:$C$104,L1525)</f>
        <v>-0.35934906266807354</v>
      </c>
      <c r="G1525">
        <f>PI()/12*(M1525-12)</f>
        <v>-0.26179938779914941</v>
      </c>
      <c r="H1525">
        <f t="shared" si="186"/>
        <v>-0.21163724912572057</v>
      </c>
      <c r="I1525">
        <f t="shared" si="187"/>
        <v>0.74762341263476706</v>
      </c>
      <c r="J1525">
        <f t="shared" si="188"/>
        <v>1.0350167690953929</v>
      </c>
      <c r="L1525">
        <f t="shared" si="189"/>
        <v>64</v>
      </c>
      <c r="M1525">
        <v>11</v>
      </c>
      <c r="N1525" s="3">
        <f t="shared" si="190"/>
        <v>0.53577955769950369</v>
      </c>
      <c r="O1525" s="4">
        <f>IF(AR1525&gt;0.05,1,0.05)</f>
        <v>1</v>
      </c>
      <c r="W1525" s="3">
        <f t="shared" si="191"/>
        <v>0.48970492026224177</v>
      </c>
      <c r="Y1525">
        <f>(1-EXP(-W1525*A1525))/W1525</f>
        <v>1.6960414679389519</v>
      </c>
      <c r="Z1525">
        <f>A1525-Y1525</f>
        <v>1.9291120666468282</v>
      </c>
      <c r="AH1525" s="3">
        <v>1.6960414679389499</v>
      </c>
      <c r="AI1525" s="3">
        <v>1.92911206664682</v>
      </c>
      <c r="AR1525">
        <v>0.53577955769950369</v>
      </c>
      <c r="AS1525" s="4">
        <f>0.5/SIN(O1525)*0.5</f>
        <v>0.29709877644453031</v>
      </c>
      <c r="AU1525" s="4">
        <f t="shared" si="192"/>
        <v>2.2194434272962908</v>
      </c>
      <c r="AV1525" s="4">
        <f t="shared" si="193"/>
        <v>1.4057101072894893</v>
      </c>
    </row>
    <row r="1526" spans="1:48" x14ac:dyDescent="0.3">
      <c r="A1526">
        <v>3.6251535345857802</v>
      </c>
      <c r="E1526" cm="1">
        <f t="array" ref="E1526">INDEX($C$2:$C$104,L1526)</f>
        <v>-0.35934906266807354</v>
      </c>
      <c r="G1526">
        <f>PI()/12*(M1526-12)</f>
        <v>0</v>
      </c>
      <c r="H1526">
        <f t="shared" si="186"/>
        <v>-0.21163724912572057</v>
      </c>
      <c r="I1526">
        <f t="shared" si="187"/>
        <v>0.74762341263476706</v>
      </c>
      <c r="J1526">
        <f t="shared" si="188"/>
        <v>1.0051208859059755</v>
      </c>
      <c r="L1526">
        <f t="shared" si="189"/>
        <v>64</v>
      </c>
      <c r="M1526">
        <v>12</v>
      </c>
      <c r="N1526" s="3">
        <f t="shared" si="190"/>
        <v>0.56567544088892108</v>
      </c>
      <c r="O1526" s="4">
        <f>IF(AR1526&gt;0.05,1,0.05)</f>
        <v>1</v>
      </c>
      <c r="W1526" s="3">
        <f t="shared" si="191"/>
        <v>0.46642995103320506</v>
      </c>
      <c r="Y1526">
        <f>(1-EXP(-W1526*A1526))/W1526</f>
        <v>1.7486930549327047</v>
      </c>
      <c r="Z1526">
        <f>A1526-Y1526</f>
        <v>1.8764604796530755</v>
      </c>
      <c r="AH1526" s="3">
        <v>1.7486930549327</v>
      </c>
      <c r="AI1526" s="3">
        <v>1.8764604796530699</v>
      </c>
      <c r="AR1526">
        <v>0.56567544088892108</v>
      </c>
      <c r="AS1526" s="4">
        <f>0.5/SIN(O1526)*0.5</f>
        <v>0.29709877644453031</v>
      </c>
      <c r="AU1526" s="4">
        <f t="shared" si="192"/>
        <v>2.2194434272962908</v>
      </c>
      <c r="AV1526" s="4">
        <f t="shared" si="193"/>
        <v>1.4057101072894893</v>
      </c>
    </row>
    <row r="1527" spans="1:48" x14ac:dyDescent="0.3">
      <c r="A1527">
        <v>3.6251535345857802</v>
      </c>
      <c r="E1527" cm="1">
        <f t="array" ref="E1527">INDEX($C$2:$C$104,L1527)</f>
        <v>-0.35934906266807354</v>
      </c>
      <c r="G1527">
        <f>PI()/12*(M1527-12)</f>
        <v>0.26179938779914941</v>
      </c>
      <c r="H1527">
        <f t="shared" si="186"/>
        <v>-0.21163724912572057</v>
      </c>
      <c r="I1527">
        <f t="shared" si="187"/>
        <v>0.74762341263476706</v>
      </c>
      <c r="J1527">
        <f t="shared" si="188"/>
        <v>1.0350167690953929</v>
      </c>
      <c r="L1527">
        <f t="shared" si="189"/>
        <v>64</v>
      </c>
      <c r="M1527">
        <v>13</v>
      </c>
      <c r="N1527" s="3">
        <f t="shared" si="190"/>
        <v>0.53577955769950369</v>
      </c>
      <c r="O1527" s="4">
        <f>IF(AR1527&gt;0.05,1,0.05)</f>
        <v>1</v>
      </c>
      <c r="W1527" s="3">
        <f t="shared" si="191"/>
        <v>0.48970492026224177</v>
      </c>
      <c r="Y1527">
        <f>(1-EXP(-W1527*A1527))/W1527</f>
        <v>1.6960414679389519</v>
      </c>
      <c r="Z1527">
        <f>A1527-Y1527</f>
        <v>1.9291120666468282</v>
      </c>
      <c r="AH1527" s="3">
        <v>1.6960414679389499</v>
      </c>
      <c r="AI1527" s="3">
        <v>1.92911206664682</v>
      </c>
      <c r="AR1527">
        <v>0.53577955769950369</v>
      </c>
      <c r="AS1527" s="4">
        <f>0.5/SIN(O1527)*0.5</f>
        <v>0.29709877644453031</v>
      </c>
      <c r="AU1527" s="4">
        <f t="shared" si="192"/>
        <v>2.2194434272962908</v>
      </c>
      <c r="AV1527" s="4">
        <f t="shared" si="193"/>
        <v>1.4057101072894893</v>
      </c>
    </row>
    <row r="1528" spans="1:48" x14ac:dyDescent="0.3">
      <c r="A1528">
        <v>3.6251535345857802</v>
      </c>
      <c r="E1528" cm="1">
        <f t="array" ref="E1528">INDEX($C$2:$C$104,L1528)</f>
        <v>-0.35934906266807354</v>
      </c>
      <c r="G1528">
        <f>PI()/12*(M1528-12)</f>
        <v>0.52359877559829882</v>
      </c>
      <c r="H1528">
        <f t="shared" si="186"/>
        <v>-0.21163724912572057</v>
      </c>
      <c r="I1528">
        <f t="shared" si="187"/>
        <v>0.74762341263476706</v>
      </c>
      <c r="J1528">
        <f t="shared" si="188"/>
        <v>1.1198431533234061</v>
      </c>
      <c r="L1528">
        <f t="shared" si="189"/>
        <v>64</v>
      </c>
      <c r="M1528">
        <v>14</v>
      </c>
      <c r="N1528" s="3">
        <f t="shared" si="190"/>
        <v>0.45095317347149044</v>
      </c>
      <c r="O1528" s="4">
        <f>IF(AR1528&gt;0.05,1,0.05)</f>
        <v>1</v>
      </c>
      <c r="W1528" s="3">
        <f t="shared" si="191"/>
        <v>0.57362655277193331</v>
      </c>
      <c r="Y1528">
        <f>(1-EXP(-W1528*A1528))/W1528</f>
        <v>1.525391988239585</v>
      </c>
      <c r="Z1528">
        <f>A1528-Y1528</f>
        <v>2.0997615463461949</v>
      </c>
      <c r="AH1528" s="3">
        <v>1.5253919882395801</v>
      </c>
      <c r="AI1528" s="3">
        <v>2.0997615463461901</v>
      </c>
      <c r="AR1528">
        <v>0.45095317347149044</v>
      </c>
      <c r="AS1528" s="4">
        <f>0.5/SIN(O1528)*0.5</f>
        <v>0.29709877644453031</v>
      </c>
      <c r="AU1528" s="4">
        <f t="shared" si="192"/>
        <v>2.2194434272962908</v>
      </c>
      <c r="AV1528" s="4">
        <f t="shared" si="193"/>
        <v>1.4057101072894893</v>
      </c>
    </row>
    <row r="1529" spans="1:48" x14ac:dyDescent="0.3">
      <c r="A1529">
        <v>3.6251535345857802</v>
      </c>
      <c r="E1529" cm="1">
        <f t="array" ref="E1529">INDEX($C$2:$C$104,L1529)</f>
        <v>-0.35934906266807354</v>
      </c>
      <c r="G1529">
        <f>PI()/12*(M1529-12)</f>
        <v>0.78539816339744828</v>
      </c>
      <c r="H1529">
        <f t="shared" si="186"/>
        <v>-0.21163724912572057</v>
      </c>
      <c r="I1529">
        <f t="shared" si="187"/>
        <v>0.74762341263476706</v>
      </c>
      <c r="J1529">
        <f t="shared" si="188"/>
        <v>1.2482186491978329</v>
      </c>
      <c r="L1529">
        <f t="shared" si="189"/>
        <v>64</v>
      </c>
      <c r="M1529">
        <v>15</v>
      </c>
      <c r="N1529" s="3">
        <f t="shared" si="190"/>
        <v>0.32257767759706368</v>
      </c>
      <c r="O1529" s="4">
        <f>IF(AR1529&gt;0.05,1,0.05)</f>
        <v>1</v>
      </c>
      <c r="W1529" s="3">
        <f t="shared" si="191"/>
        <v>0.78861284508220131</v>
      </c>
      <c r="Y1529">
        <f>(1-EXP(-W1529*A1529))/W1529</f>
        <v>1.1953456335759265</v>
      </c>
      <c r="Z1529">
        <f>A1529-Y1529</f>
        <v>2.4298079010098537</v>
      </c>
      <c r="AH1529" s="3">
        <v>1.1953456335759201</v>
      </c>
      <c r="AI1529" s="3">
        <v>2.4298079010098501</v>
      </c>
      <c r="AR1529">
        <v>0.32257767759706368</v>
      </c>
      <c r="AS1529" s="4">
        <f>0.5/SIN(O1529)*0.5</f>
        <v>0.29709877644453031</v>
      </c>
      <c r="AU1529" s="4">
        <f t="shared" si="192"/>
        <v>2.2194434272962908</v>
      </c>
      <c r="AV1529" s="4">
        <f t="shared" si="193"/>
        <v>1.4057101072894893</v>
      </c>
    </row>
    <row r="1530" spans="1:48" x14ac:dyDescent="0.3">
      <c r="A1530">
        <v>3.6251535345857802</v>
      </c>
      <c r="E1530" cm="1">
        <f t="array" ref="E1530">INDEX($C$2:$C$104,L1530)</f>
        <v>-0.35934906266807354</v>
      </c>
      <c r="G1530">
        <f>PI()/12*(M1530-12)</f>
        <v>1.0471975511965976</v>
      </c>
      <c r="H1530">
        <f t="shared" si="186"/>
        <v>-0.21163724912572057</v>
      </c>
      <c r="I1530">
        <f t="shared" si="187"/>
        <v>0.74762341263476706</v>
      </c>
      <c r="J1530">
        <f t="shared" si="188"/>
        <v>1.4079024423539481</v>
      </c>
      <c r="L1530">
        <f t="shared" si="189"/>
        <v>64</v>
      </c>
      <c r="M1530">
        <v>16</v>
      </c>
      <c r="N1530" s="3">
        <f t="shared" si="190"/>
        <v>0.16289388444094843</v>
      </c>
      <c r="O1530" s="4">
        <f>IF(AR1530&gt;0.05,1,0.05)</f>
        <v>1</v>
      </c>
      <c r="W1530" s="3">
        <f t="shared" si="191"/>
        <v>1.5415497873659723</v>
      </c>
      <c r="Y1530">
        <f>(1-EXP(-W1530*A1530))/W1530</f>
        <v>0.64627093451843098</v>
      </c>
      <c r="Z1530">
        <f>A1530-Y1530</f>
        <v>2.9788826000673492</v>
      </c>
      <c r="AH1530" s="3">
        <v>0.64627093451843098</v>
      </c>
      <c r="AI1530" s="3">
        <v>2.9788826000673501</v>
      </c>
      <c r="AR1530">
        <v>0.16289388444094843</v>
      </c>
      <c r="AS1530" s="4">
        <f>0.5/SIN(O1530)*0.5</f>
        <v>0.29709877644453031</v>
      </c>
      <c r="AU1530" s="4">
        <f t="shared" si="192"/>
        <v>2.2194434272962908</v>
      </c>
      <c r="AV1530" s="4">
        <f t="shared" si="193"/>
        <v>1.4057101072894893</v>
      </c>
    </row>
    <row r="1531" spans="1:48" x14ac:dyDescent="0.3">
      <c r="A1531">
        <v>3.6734774978542899</v>
      </c>
      <c r="E1531" cm="1">
        <f t="array" ref="E1531">INDEX($C$2:$C$104,L1531)</f>
        <v>-0.35934906266807354</v>
      </c>
      <c r="G1531">
        <f>PI()/12*(M1531-12)</f>
        <v>1.308996938995747</v>
      </c>
      <c r="H1531">
        <f t="shared" si="186"/>
        <v>-0.21163724912572057</v>
      </c>
      <c r="I1531">
        <f t="shared" si="187"/>
        <v>0.74762341263476706</v>
      </c>
      <c r="J1531">
        <f t="shared" si="188"/>
        <v>1.5889353928530388</v>
      </c>
      <c r="L1531">
        <f t="shared" si="189"/>
        <v>64</v>
      </c>
      <c r="M1531">
        <v>17</v>
      </c>
      <c r="N1531" s="3">
        <f t="shared" si="190"/>
        <v>0.05</v>
      </c>
      <c r="O1531" s="4">
        <f>IF(AR1531&gt;0.05,1,0.05)</f>
        <v>0.05</v>
      </c>
      <c r="W1531" s="3">
        <f t="shared" si="191"/>
        <v>5.0020839411324403</v>
      </c>
      <c r="Y1531">
        <f>(1-EXP(-W1531*A1531))/W1531</f>
        <v>0.19991667499019469</v>
      </c>
      <c r="Z1531">
        <f>A1531-Y1531</f>
        <v>3.4735608228640951</v>
      </c>
      <c r="AH1531" s="3">
        <v>0.199916674990194</v>
      </c>
      <c r="AI1531" s="3">
        <v>3.4735608228641</v>
      </c>
      <c r="AR1531">
        <v>0.05</v>
      </c>
      <c r="AS1531" s="4">
        <f>0.5/SIN(O1531)*0.5</f>
        <v>5.0020839411324403</v>
      </c>
      <c r="AU1531" s="4">
        <f t="shared" si="192"/>
        <v>0.19991667499019469</v>
      </c>
      <c r="AV1531" s="4">
        <f t="shared" si="193"/>
        <v>3.4735608228640951</v>
      </c>
    </row>
    <row r="1532" spans="1:48" x14ac:dyDescent="0.3">
      <c r="A1532">
        <v>3.6734774978542899</v>
      </c>
      <c r="E1532" cm="1">
        <f t="array" ref="E1532">INDEX($C$2:$C$104,L1532)</f>
        <v>-0.35934906266807354</v>
      </c>
      <c r="G1532">
        <f>PI()/12*(M1532-12)</f>
        <v>1.5707963267948966</v>
      </c>
      <c r="H1532">
        <f t="shared" si="186"/>
        <v>-0.21163724912572057</v>
      </c>
      <c r="I1532">
        <f t="shared" si="187"/>
        <v>0.74762341263476706</v>
      </c>
      <c r="J1532">
        <f t="shared" si="188"/>
        <v>1.7840461787722302</v>
      </c>
      <c r="L1532">
        <f t="shared" si="189"/>
        <v>64</v>
      </c>
      <c r="M1532">
        <v>18</v>
      </c>
      <c r="N1532" s="3">
        <f t="shared" si="190"/>
        <v>0.05</v>
      </c>
      <c r="O1532" s="4">
        <f>IF(AR1532&gt;0.05,1,0.05)</f>
        <v>0.05</v>
      </c>
      <c r="W1532" s="3">
        <f t="shared" si="191"/>
        <v>5.0020839411324403</v>
      </c>
      <c r="Y1532">
        <f>(1-EXP(-W1532*A1532))/W1532</f>
        <v>0.19991667499019469</v>
      </c>
      <c r="Z1532">
        <f>A1532-Y1532</f>
        <v>3.4735608228640951</v>
      </c>
      <c r="AH1532" s="3">
        <v>0.199916674990194</v>
      </c>
      <c r="AI1532" s="3">
        <v>3.4735608228641</v>
      </c>
      <c r="AR1532">
        <v>0.05</v>
      </c>
      <c r="AS1532" s="4">
        <f>0.5/SIN(O1532)*0.5</f>
        <v>5.0020839411324403</v>
      </c>
      <c r="AU1532" s="4">
        <f t="shared" si="192"/>
        <v>0.19991667499019469</v>
      </c>
      <c r="AV1532" s="4">
        <f t="shared" si="193"/>
        <v>3.4735608228640951</v>
      </c>
    </row>
    <row r="1533" spans="1:48" x14ac:dyDescent="0.3">
      <c r="A1533">
        <v>3.6734774978542899</v>
      </c>
      <c r="E1533" cm="1">
        <f t="array" ref="E1533">INDEX($C$2:$C$104,L1533)</f>
        <v>-0.35934906266807354</v>
      </c>
      <c r="G1533">
        <f>PI()/12*(M1533-12)</f>
        <v>1.8325957145940459</v>
      </c>
      <c r="H1533">
        <f t="shared" si="186"/>
        <v>-0.21163724912572057</v>
      </c>
      <c r="I1533">
        <f t="shared" si="187"/>
        <v>0.74762341263476706</v>
      </c>
      <c r="J1533">
        <f t="shared" si="188"/>
        <v>1.987924374192229</v>
      </c>
      <c r="L1533">
        <f t="shared" si="189"/>
        <v>64</v>
      </c>
      <c r="M1533">
        <v>19</v>
      </c>
      <c r="N1533" s="3">
        <f t="shared" si="190"/>
        <v>0.05</v>
      </c>
      <c r="O1533" s="4">
        <f>IF(AR1533&gt;0.05,1,0.05)</f>
        <v>0.05</v>
      </c>
      <c r="W1533" s="3">
        <f t="shared" si="191"/>
        <v>5.0020839411324403</v>
      </c>
      <c r="Y1533">
        <f>(1-EXP(-W1533*A1533))/W1533</f>
        <v>0.19991667499019469</v>
      </c>
      <c r="Z1533">
        <f>A1533-Y1533</f>
        <v>3.4735608228640951</v>
      </c>
      <c r="AH1533" s="3">
        <v>0.199916674990194</v>
      </c>
      <c r="AI1533" s="3">
        <v>3.4735608228641</v>
      </c>
      <c r="AR1533">
        <v>0.05</v>
      </c>
      <c r="AS1533" s="4">
        <f>0.5/SIN(O1533)*0.5</f>
        <v>5.0020839411324403</v>
      </c>
      <c r="AU1533" s="4">
        <f t="shared" si="192"/>
        <v>0.19991667499019469</v>
      </c>
      <c r="AV1533" s="4">
        <f t="shared" si="193"/>
        <v>3.4735608228640951</v>
      </c>
    </row>
    <row r="1534" spans="1:48" x14ac:dyDescent="0.3">
      <c r="A1534">
        <v>3.6734774978542899</v>
      </c>
      <c r="E1534" cm="1">
        <f t="array" ref="E1534">INDEX($C$2:$C$104,L1534)</f>
        <v>-0.35934906266807354</v>
      </c>
      <c r="G1534">
        <f>PI()/12*(M1534-12)</f>
        <v>2.0943951023931953</v>
      </c>
      <c r="H1534">
        <f t="shared" si="186"/>
        <v>-0.21163724912572057</v>
      </c>
      <c r="I1534">
        <f t="shared" si="187"/>
        <v>0.74762341263476706</v>
      </c>
      <c r="J1534">
        <f t="shared" si="188"/>
        <v>2.1962300549626699</v>
      </c>
      <c r="L1534">
        <f t="shared" si="189"/>
        <v>64</v>
      </c>
      <c r="M1534">
        <v>20</v>
      </c>
      <c r="N1534" s="3">
        <f t="shared" si="190"/>
        <v>0.05</v>
      </c>
      <c r="O1534" s="4">
        <f>IF(AR1534&gt;0.05,1,0.05)</f>
        <v>0.05</v>
      </c>
      <c r="W1534" s="3">
        <f t="shared" si="191"/>
        <v>5.0020839411324403</v>
      </c>
      <c r="Y1534">
        <f>(1-EXP(-W1534*A1534))/W1534</f>
        <v>0.19991667499019469</v>
      </c>
      <c r="Z1534">
        <f>A1534-Y1534</f>
        <v>3.4735608228640951</v>
      </c>
      <c r="AH1534" s="3">
        <v>0.199916674990194</v>
      </c>
      <c r="AI1534" s="3">
        <v>3.4735608228641</v>
      </c>
      <c r="AR1534">
        <v>0.05</v>
      </c>
      <c r="AS1534" s="4">
        <f>0.5/SIN(O1534)*0.5</f>
        <v>5.0020839411324403</v>
      </c>
      <c r="AU1534" s="4">
        <f t="shared" si="192"/>
        <v>0.19991667499019469</v>
      </c>
      <c r="AV1534" s="4">
        <f t="shared" si="193"/>
        <v>3.4735608228640951</v>
      </c>
    </row>
    <row r="1535" spans="1:48" x14ac:dyDescent="0.3">
      <c r="A1535">
        <v>3.6734774978542899</v>
      </c>
      <c r="E1535" cm="1">
        <f t="array" ref="E1535">INDEX($C$2:$C$104,L1535)</f>
        <v>-0.35934906266807354</v>
      </c>
      <c r="G1535">
        <f>PI()/12*(M1535-12)</f>
        <v>2.3561944901923448</v>
      </c>
      <c r="H1535">
        <f t="shared" si="186"/>
        <v>-0.21163724912572057</v>
      </c>
      <c r="I1535">
        <f t="shared" si="187"/>
        <v>0.74762341263476706</v>
      </c>
      <c r="J1535">
        <f t="shared" si="188"/>
        <v>2.4042932363889857</v>
      </c>
      <c r="L1535">
        <f t="shared" si="189"/>
        <v>64</v>
      </c>
      <c r="M1535">
        <v>21</v>
      </c>
      <c r="N1535" s="3">
        <f t="shared" si="190"/>
        <v>0.05</v>
      </c>
      <c r="O1535" s="4">
        <f>IF(AR1535&gt;0.05,1,0.05)</f>
        <v>0.05</v>
      </c>
      <c r="W1535" s="3">
        <f t="shared" si="191"/>
        <v>5.0020839411324403</v>
      </c>
      <c r="Y1535">
        <f>(1-EXP(-W1535*A1535))/W1535</f>
        <v>0.19991667499019469</v>
      </c>
      <c r="Z1535">
        <f>A1535-Y1535</f>
        <v>3.4735608228640951</v>
      </c>
      <c r="AH1535" s="3">
        <v>0.199916674990194</v>
      </c>
      <c r="AI1535" s="3">
        <v>3.4735608228641</v>
      </c>
      <c r="AR1535">
        <v>0.05</v>
      </c>
      <c r="AS1535" s="4">
        <f>0.5/SIN(O1535)*0.5</f>
        <v>5.0020839411324403</v>
      </c>
      <c r="AU1535" s="4">
        <f t="shared" si="192"/>
        <v>0.19991667499019469</v>
      </c>
      <c r="AV1535" s="4">
        <f t="shared" si="193"/>
        <v>3.4735608228640951</v>
      </c>
    </row>
    <row r="1536" spans="1:48" x14ac:dyDescent="0.3">
      <c r="A1536">
        <v>3.6734774978542899</v>
      </c>
      <c r="E1536" cm="1">
        <f t="array" ref="E1536">INDEX($C$2:$C$104,L1536)</f>
        <v>-0.35934906266807354</v>
      </c>
      <c r="G1536">
        <f>PI()/12*(M1536-12)</f>
        <v>2.617993877991494</v>
      </c>
      <c r="H1536">
        <f t="shared" si="186"/>
        <v>-0.21163724912572057</v>
      </c>
      <c r="I1536">
        <f t="shared" si="187"/>
        <v>0.74762341263476706</v>
      </c>
      <c r="J1536">
        <f t="shared" si="188"/>
        <v>2.6043012434636958</v>
      </c>
      <c r="L1536">
        <f t="shared" si="189"/>
        <v>64</v>
      </c>
      <c r="M1536">
        <v>22</v>
      </c>
      <c r="N1536" s="3">
        <f t="shared" si="190"/>
        <v>0.05</v>
      </c>
      <c r="O1536" s="4">
        <f>IF(AR1536&gt;0.05,1,0.05)</f>
        <v>0.05</v>
      </c>
      <c r="W1536" s="3">
        <f t="shared" si="191"/>
        <v>5.0020839411324403</v>
      </c>
      <c r="Y1536">
        <f>(1-EXP(-W1536*A1536))/W1536</f>
        <v>0.19991667499019469</v>
      </c>
      <c r="Z1536">
        <f>A1536-Y1536</f>
        <v>3.4735608228640951</v>
      </c>
      <c r="AH1536" s="3">
        <v>0.199916674990194</v>
      </c>
      <c r="AI1536" s="3">
        <v>3.4735608228641</v>
      </c>
      <c r="AR1536">
        <v>0.05</v>
      </c>
      <c r="AS1536" s="4">
        <f>0.5/SIN(O1536)*0.5</f>
        <v>5.0020839411324403</v>
      </c>
      <c r="AU1536" s="4">
        <f t="shared" si="192"/>
        <v>0.19991667499019469</v>
      </c>
      <c r="AV1536" s="4">
        <f t="shared" si="193"/>
        <v>3.4735608228640951</v>
      </c>
    </row>
    <row r="1537" spans="1:48" x14ac:dyDescent="0.3">
      <c r="A1537">
        <v>3.6734774978542899</v>
      </c>
      <c r="E1537" cm="1">
        <f t="array" ref="E1537">INDEX($C$2:$C$104,L1537)</f>
        <v>-0.35934906266807354</v>
      </c>
      <c r="G1537">
        <f>PI()/12*(M1537-12)</f>
        <v>2.8797932657906435</v>
      </c>
      <c r="H1537">
        <f t="shared" si="186"/>
        <v>-0.21163724912572057</v>
      </c>
      <c r="I1537">
        <f t="shared" si="187"/>
        <v>0.74762341263476706</v>
      </c>
      <c r="J1537">
        <f t="shared" si="188"/>
        <v>2.7756476108164074</v>
      </c>
      <c r="L1537">
        <f t="shared" si="189"/>
        <v>64</v>
      </c>
      <c r="M1537">
        <v>23</v>
      </c>
      <c r="N1537" s="3">
        <f t="shared" si="190"/>
        <v>0.05</v>
      </c>
      <c r="O1537" s="4">
        <f>IF(AR1537&gt;0.05,1,0.05)</f>
        <v>0.05</v>
      </c>
      <c r="W1537" s="3">
        <f t="shared" si="191"/>
        <v>5.0020839411324403</v>
      </c>
      <c r="Y1537">
        <f>(1-EXP(-W1537*A1537))/W1537</f>
        <v>0.19991667499019469</v>
      </c>
      <c r="Z1537">
        <f>A1537-Y1537</f>
        <v>3.4735608228640951</v>
      </c>
      <c r="AH1537" s="3">
        <v>0.199916674990194</v>
      </c>
      <c r="AI1537" s="3">
        <v>3.4735608228641</v>
      </c>
      <c r="AR1537">
        <v>0.05</v>
      </c>
      <c r="AS1537" s="4">
        <f>0.5/SIN(O1537)*0.5</f>
        <v>5.0020839411324403</v>
      </c>
      <c r="AU1537" s="4">
        <f t="shared" si="192"/>
        <v>0.19991667499019469</v>
      </c>
      <c r="AV1537" s="4">
        <f t="shared" si="193"/>
        <v>3.4735608228640951</v>
      </c>
    </row>
    <row r="1538" spans="1:48" x14ac:dyDescent="0.3">
      <c r="A1538">
        <v>3.6734774978542899</v>
      </c>
      <c r="E1538" cm="1">
        <f t="array" ref="E1538">INDEX($C$2:$C$104,L1538)</f>
        <v>-0.3626687053939226</v>
      </c>
      <c r="G1538">
        <f>PI()/12*(M1538-12)</f>
        <v>-3.1415926535897931</v>
      </c>
      <c r="H1538">
        <f t="shared" si="186"/>
        <v>-0.21350628212826014</v>
      </c>
      <c r="I1538">
        <f t="shared" si="187"/>
        <v>0.7466869662532184</v>
      </c>
      <c r="J1538">
        <f t="shared" si="188"/>
        <v>2.8584895357458135</v>
      </c>
      <c r="L1538">
        <f t="shared" si="189"/>
        <v>65</v>
      </c>
      <c r="M1538">
        <v>0</v>
      </c>
      <c r="N1538" s="3">
        <f t="shared" si="190"/>
        <v>0.05</v>
      </c>
      <c r="O1538" s="4">
        <f>IF(AR1538&gt;0.05,1,0.05)</f>
        <v>0.05</v>
      </c>
      <c r="W1538" s="3">
        <f t="shared" si="191"/>
        <v>5.0020839411324403</v>
      </c>
      <c r="Y1538">
        <f>(1-EXP(-W1538*A1538))/W1538</f>
        <v>0.19991667499019469</v>
      </c>
      <c r="Z1538">
        <f>A1538-Y1538</f>
        <v>3.4735608228640951</v>
      </c>
      <c r="AH1538" s="3">
        <v>0.199916674990194</v>
      </c>
      <c r="AI1538" s="3">
        <v>3.4735608228641</v>
      </c>
      <c r="AR1538">
        <v>0.05</v>
      </c>
      <c r="AS1538" s="4">
        <f>0.5/SIN(O1538)*0.5</f>
        <v>5.0020839411324403</v>
      </c>
      <c r="AU1538" s="4">
        <f t="shared" si="192"/>
        <v>0.19991667499019469</v>
      </c>
      <c r="AV1538" s="4">
        <f t="shared" si="193"/>
        <v>3.4735608228640951</v>
      </c>
    </row>
    <row r="1539" spans="1:48" x14ac:dyDescent="0.3">
      <c r="A1539">
        <v>3.6734774978542899</v>
      </c>
      <c r="E1539" cm="1">
        <f t="array" ref="E1539">INDEX($C$2:$C$104,L1539)</f>
        <v>-0.3626687053939226</v>
      </c>
      <c r="G1539">
        <f>PI()/12*(M1539-12)</f>
        <v>-2.8797932657906435</v>
      </c>
      <c r="H1539">
        <f t="shared" ref="H1539:H1602" si="194">SIN(E1539)*SIN(RADIANS(37))</f>
        <v>-0.21350628212826014</v>
      </c>
      <c r="I1539">
        <f t="shared" ref="I1539:I1602" si="195">COS(E1539)*COS(RADIANS(37))</f>
        <v>0.7466869662532184</v>
      </c>
      <c r="J1539">
        <f t="shared" ref="J1539:J1602" si="196">ACOS(H1539+I1539*COS(G1539))</f>
        <v>2.7783525470828181</v>
      </c>
      <c r="L1539">
        <f t="shared" ref="L1539:L1602" si="197">INT((ROW()-2)/24) + 1</f>
        <v>65</v>
      </c>
      <c r="M1539">
        <v>1</v>
      </c>
      <c r="N1539" s="3">
        <f t="shared" ref="N1539:N1602" si="198">MAX(0.05, PI()/2-J1539)</f>
        <v>0.05</v>
      </c>
      <c r="O1539" s="4">
        <f>IF(AR1539&gt;0.05,1,0.05)</f>
        <v>0.05</v>
      </c>
      <c r="W1539" s="3">
        <f t="shared" ref="W1539:W1602" si="199">0.5/SIN(N1539)*0.5</f>
        <v>5.0020839411324403</v>
      </c>
      <c r="Y1539">
        <f>(1-EXP(-W1539*A1539))/W1539</f>
        <v>0.19991667499019469</v>
      </c>
      <c r="Z1539">
        <f>A1539-Y1539</f>
        <v>3.4735608228640951</v>
      </c>
      <c r="AH1539" s="3">
        <v>0.199916674990194</v>
      </c>
      <c r="AI1539" s="3">
        <v>3.4735608228641</v>
      </c>
      <c r="AR1539">
        <v>0.05</v>
      </c>
      <c r="AS1539" s="4">
        <f>0.5/SIN(O1539)*0.5</f>
        <v>5.0020839411324403</v>
      </c>
      <c r="AU1539" s="4">
        <f t="shared" ref="AU1539:AU1602" si="200">(1-EXP(-AS1539*A1539))/AS1539</f>
        <v>0.19991667499019469</v>
      </c>
      <c r="AV1539" s="4">
        <f t="shared" ref="AV1539:AV1602" si="201">A1539-AU1539</f>
        <v>3.4735608228640951</v>
      </c>
    </row>
    <row r="1540" spans="1:48" x14ac:dyDescent="0.3">
      <c r="A1540">
        <v>3.6734774978542899</v>
      </c>
      <c r="E1540" cm="1">
        <f t="array" ref="E1540">INDEX($C$2:$C$104,L1540)</f>
        <v>-0.3626687053939226</v>
      </c>
      <c r="G1540">
        <f>PI()/12*(M1540-12)</f>
        <v>-2.617993877991494</v>
      </c>
      <c r="H1540">
        <f t="shared" si="194"/>
        <v>-0.21350628212826014</v>
      </c>
      <c r="I1540">
        <f t="shared" si="195"/>
        <v>0.7466869662532184</v>
      </c>
      <c r="J1540">
        <f t="shared" si="196"/>
        <v>2.6063721048967401</v>
      </c>
      <c r="L1540">
        <f t="shared" si="197"/>
        <v>65</v>
      </c>
      <c r="M1540">
        <v>2</v>
      </c>
      <c r="N1540" s="3">
        <f t="shared" si="198"/>
        <v>0.05</v>
      </c>
      <c r="O1540" s="4">
        <f>IF(AR1540&gt;0.05,1,0.05)</f>
        <v>0.05</v>
      </c>
      <c r="W1540" s="3">
        <f t="shared" si="199"/>
        <v>5.0020839411324403</v>
      </c>
      <c r="Y1540">
        <f>(1-EXP(-W1540*A1540))/W1540</f>
        <v>0.19991667499019469</v>
      </c>
      <c r="Z1540">
        <f>A1540-Y1540</f>
        <v>3.4735608228640951</v>
      </c>
      <c r="AH1540" s="3">
        <v>0.199916674990194</v>
      </c>
      <c r="AI1540" s="3">
        <v>3.4735608228641</v>
      </c>
      <c r="AR1540">
        <v>0.05</v>
      </c>
      <c r="AS1540" s="4">
        <f>0.5/SIN(O1540)*0.5</f>
        <v>5.0020839411324403</v>
      </c>
      <c r="AU1540" s="4">
        <f t="shared" si="200"/>
        <v>0.19991667499019469</v>
      </c>
      <c r="AV1540" s="4">
        <f t="shared" si="201"/>
        <v>3.4735608228640951</v>
      </c>
    </row>
    <row r="1541" spans="1:48" x14ac:dyDescent="0.3">
      <c r="A1541">
        <v>3.6734774978542899</v>
      </c>
      <c r="E1541" cm="1">
        <f t="array" ref="E1541">INDEX($C$2:$C$104,L1541)</f>
        <v>-0.3626687053939226</v>
      </c>
      <c r="G1541">
        <f>PI()/12*(M1541-12)</f>
        <v>-2.3561944901923448</v>
      </c>
      <c r="H1541">
        <f t="shared" si="194"/>
        <v>-0.21350628212826014</v>
      </c>
      <c r="I1541">
        <f t="shared" si="195"/>
        <v>0.7466869662532184</v>
      </c>
      <c r="J1541">
        <f t="shared" si="196"/>
        <v>2.4060901680126672</v>
      </c>
      <c r="L1541">
        <f t="shared" si="197"/>
        <v>65</v>
      </c>
      <c r="M1541">
        <v>3</v>
      </c>
      <c r="N1541" s="3">
        <f t="shared" si="198"/>
        <v>0.05</v>
      </c>
      <c r="O1541" s="4">
        <f>IF(AR1541&gt;0.05,1,0.05)</f>
        <v>0.05</v>
      </c>
      <c r="W1541" s="3">
        <f t="shared" si="199"/>
        <v>5.0020839411324403</v>
      </c>
      <c r="Y1541">
        <f>(1-EXP(-W1541*A1541))/W1541</f>
        <v>0.19991667499019469</v>
      </c>
      <c r="Z1541">
        <f>A1541-Y1541</f>
        <v>3.4735608228640951</v>
      </c>
      <c r="AH1541" s="3">
        <v>0.199916674990194</v>
      </c>
      <c r="AI1541" s="3">
        <v>3.4735608228641</v>
      </c>
      <c r="AR1541">
        <v>0.05</v>
      </c>
      <c r="AS1541" s="4">
        <f>0.5/SIN(O1541)*0.5</f>
        <v>5.0020839411324403</v>
      </c>
      <c r="AU1541" s="4">
        <f t="shared" si="200"/>
        <v>0.19991667499019469</v>
      </c>
      <c r="AV1541" s="4">
        <f t="shared" si="201"/>
        <v>3.4735608228640951</v>
      </c>
    </row>
    <row r="1542" spans="1:48" x14ac:dyDescent="0.3">
      <c r="A1542">
        <v>3.6734774978542899</v>
      </c>
      <c r="E1542" cm="1">
        <f t="array" ref="E1542">INDEX($C$2:$C$104,L1542)</f>
        <v>-0.3626687053939226</v>
      </c>
      <c r="G1542">
        <f>PI()/12*(M1542-12)</f>
        <v>-2.0943951023931953</v>
      </c>
      <c r="H1542">
        <f t="shared" si="194"/>
        <v>-0.21350628212826014</v>
      </c>
      <c r="I1542">
        <f t="shared" si="195"/>
        <v>0.7466869662532184</v>
      </c>
      <c r="J1542">
        <f t="shared" si="196"/>
        <v>2.1979590170034156</v>
      </c>
      <c r="L1542">
        <f t="shared" si="197"/>
        <v>65</v>
      </c>
      <c r="M1542">
        <v>4</v>
      </c>
      <c r="N1542" s="3">
        <f t="shared" si="198"/>
        <v>0.05</v>
      </c>
      <c r="O1542" s="4">
        <f>IF(AR1542&gt;0.05,1,0.05)</f>
        <v>0.05</v>
      </c>
      <c r="W1542" s="3">
        <f t="shared" si="199"/>
        <v>5.0020839411324403</v>
      </c>
      <c r="Y1542">
        <f>(1-EXP(-W1542*A1542))/W1542</f>
        <v>0.19991667499019469</v>
      </c>
      <c r="Z1542">
        <f>A1542-Y1542</f>
        <v>3.4735608228640951</v>
      </c>
      <c r="AH1542" s="3">
        <v>0.199916674990194</v>
      </c>
      <c r="AI1542" s="3">
        <v>3.4735608228641</v>
      </c>
      <c r="AR1542">
        <v>0.05</v>
      </c>
      <c r="AS1542" s="4">
        <f>0.5/SIN(O1542)*0.5</f>
        <v>5.0020839411324403</v>
      </c>
      <c r="AU1542" s="4">
        <f t="shared" si="200"/>
        <v>0.19991667499019469</v>
      </c>
      <c r="AV1542" s="4">
        <f t="shared" si="201"/>
        <v>3.4735608228640951</v>
      </c>
    </row>
    <row r="1543" spans="1:48" x14ac:dyDescent="0.3">
      <c r="A1543">
        <v>3.6734774978542899</v>
      </c>
      <c r="E1543" cm="1">
        <f t="array" ref="E1543">INDEX($C$2:$C$104,L1543)</f>
        <v>-0.3626687053939226</v>
      </c>
      <c r="G1543">
        <f>PI()/12*(M1543-12)</f>
        <v>-1.8325957145940459</v>
      </c>
      <c r="H1543">
        <f t="shared" si="194"/>
        <v>-0.21350628212826014</v>
      </c>
      <c r="I1543">
        <f t="shared" si="195"/>
        <v>0.7466869662532184</v>
      </c>
      <c r="J1543">
        <f t="shared" si="196"/>
        <v>1.9897042969211287</v>
      </c>
      <c r="L1543">
        <f t="shared" si="197"/>
        <v>65</v>
      </c>
      <c r="M1543">
        <v>5</v>
      </c>
      <c r="N1543" s="3">
        <f t="shared" si="198"/>
        <v>0.05</v>
      </c>
      <c r="O1543" s="4">
        <f>IF(AR1543&gt;0.05,1,0.05)</f>
        <v>0.05</v>
      </c>
      <c r="W1543" s="3">
        <f t="shared" si="199"/>
        <v>5.0020839411324403</v>
      </c>
      <c r="Y1543">
        <f>(1-EXP(-W1543*A1543))/W1543</f>
        <v>0.19991667499019469</v>
      </c>
      <c r="Z1543">
        <f>A1543-Y1543</f>
        <v>3.4735608228640951</v>
      </c>
      <c r="AH1543" s="3">
        <v>0.199916674990194</v>
      </c>
      <c r="AI1543" s="3">
        <v>3.4735608228641</v>
      </c>
      <c r="AR1543">
        <v>0.05</v>
      </c>
      <c r="AS1543" s="4">
        <f>0.5/SIN(O1543)*0.5</f>
        <v>5.0020839411324403</v>
      </c>
      <c r="AU1543" s="4">
        <f t="shared" si="200"/>
        <v>0.19991667499019469</v>
      </c>
      <c r="AV1543" s="4">
        <f t="shared" si="201"/>
        <v>3.4735608228640951</v>
      </c>
    </row>
    <row r="1544" spans="1:48" x14ac:dyDescent="0.3">
      <c r="A1544">
        <v>3.6734774978542899</v>
      </c>
      <c r="E1544" cm="1">
        <f t="array" ref="E1544">INDEX($C$2:$C$104,L1544)</f>
        <v>-0.3626687053939226</v>
      </c>
      <c r="G1544">
        <f>PI()/12*(M1544-12)</f>
        <v>-1.5707963267948966</v>
      </c>
      <c r="H1544">
        <f t="shared" si="194"/>
        <v>-0.21350628212826014</v>
      </c>
      <c r="I1544">
        <f t="shared" si="195"/>
        <v>0.7466869662532184</v>
      </c>
      <c r="J1544">
        <f t="shared" si="196"/>
        <v>1.7859589270884664</v>
      </c>
      <c r="L1544">
        <f t="shared" si="197"/>
        <v>65</v>
      </c>
      <c r="M1544">
        <v>6</v>
      </c>
      <c r="N1544" s="3">
        <f t="shared" si="198"/>
        <v>0.05</v>
      </c>
      <c r="O1544" s="4">
        <f>IF(AR1544&gt;0.05,1,0.05)</f>
        <v>0.05</v>
      </c>
      <c r="W1544" s="3">
        <f t="shared" si="199"/>
        <v>5.0020839411324403</v>
      </c>
      <c r="Y1544">
        <f>(1-EXP(-W1544*A1544))/W1544</f>
        <v>0.19991667499019469</v>
      </c>
      <c r="Z1544">
        <f>A1544-Y1544</f>
        <v>3.4735608228640951</v>
      </c>
      <c r="AH1544" s="3">
        <v>0.199916674990194</v>
      </c>
      <c r="AI1544" s="3">
        <v>3.4735608228641</v>
      </c>
      <c r="AR1544">
        <v>0.05</v>
      </c>
      <c r="AS1544" s="4">
        <f>0.5/SIN(O1544)*0.5</f>
        <v>5.0020839411324403</v>
      </c>
      <c r="AU1544" s="4">
        <f t="shared" si="200"/>
        <v>0.19991667499019469</v>
      </c>
      <c r="AV1544" s="4">
        <f t="shared" si="201"/>
        <v>3.4735608228640951</v>
      </c>
    </row>
    <row r="1545" spans="1:48" x14ac:dyDescent="0.3">
      <c r="A1545">
        <v>3.6734774978542899</v>
      </c>
      <c r="E1545" cm="1">
        <f t="array" ref="E1545">INDEX($C$2:$C$104,L1545)</f>
        <v>-0.3626687053939226</v>
      </c>
      <c r="G1545">
        <f>PI()/12*(M1545-12)</f>
        <v>-1.308996938995747</v>
      </c>
      <c r="H1545">
        <f t="shared" si="194"/>
        <v>-0.21350628212826014</v>
      </c>
      <c r="I1545">
        <f t="shared" si="195"/>
        <v>0.7466869662532184</v>
      </c>
      <c r="J1545">
        <f t="shared" si="196"/>
        <v>1.5910471854356123</v>
      </c>
      <c r="L1545">
        <f t="shared" si="197"/>
        <v>65</v>
      </c>
      <c r="M1545">
        <v>7</v>
      </c>
      <c r="N1545" s="3">
        <f t="shared" si="198"/>
        <v>0.05</v>
      </c>
      <c r="O1545" s="4">
        <f>IF(AR1545&gt;0.05,1,0.05)</f>
        <v>0.05</v>
      </c>
      <c r="W1545" s="3">
        <f t="shared" si="199"/>
        <v>5.0020839411324403</v>
      </c>
      <c r="Y1545">
        <f>(1-EXP(-W1545*A1545))/W1545</f>
        <v>0.19991667499019469</v>
      </c>
      <c r="Z1545">
        <f>A1545-Y1545</f>
        <v>3.4735608228640951</v>
      </c>
      <c r="AH1545" s="3">
        <v>0.199916674990194</v>
      </c>
      <c r="AI1545" s="3">
        <v>3.4735608228641</v>
      </c>
      <c r="AR1545">
        <v>0.05</v>
      </c>
      <c r="AS1545" s="4">
        <f>0.5/SIN(O1545)*0.5</f>
        <v>5.0020839411324403</v>
      </c>
      <c r="AU1545" s="4">
        <f t="shared" si="200"/>
        <v>0.19991667499019469</v>
      </c>
      <c r="AV1545" s="4">
        <f t="shared" si="201"/>
        <v>3.4735608228640951</v>
      </c>
    </row>
    <row r="1546" spans="1:48" x14ac:dyDescent="0.3">
      <c r="A1546">
        <v>3.6734774978542899</v>
      </c>
      <c r="E1546" cm="1">
        <f t="array" ref="E1546">INDEX($C$2:$C$104,L1546)</f>
        <v>-0.3626687053939226</v>
      </c>
      <c r="G1546">
        <f>PI()/12*(M1546-12)</f>
        <v>-1.0471975511965976</v>
      </c>
      <c r="H1546">
        <f t="shared" si="194"/>
        <v>-0.21350628212826014</v>
      </c>
      <c r="I1546">
        <f t="shared" si="195"/>
        <v>0.7466869662532184</v>
      </c>
      <c r="J1546">
        <f t="shared" si="196"/>
        <v>1.4102705953508676</v>
      </c>
      <c r="L1546">
        <f t="shared" si="197"/>
        <v>65</v>
      </c>
      <c r="M1546">
        <v>8</v>
      </c>
      <c r="N1546" s="3">
        <f t="shared" si="198"/>
        <v>0.16052573144402893</v>
      </c>
      <c r="O1546" s="4">
        <f>IF(AR1546&gt;0.05,1,0.05)</f>
        <v>1</v>
      </c>
      <c r="W1546" s="3">
        <f t="shared" si="199"/>
        <v>1.5640914532942942</v>
      </c>
      <c r="Y1546">
        <f>(1-EXP(-W1546*A1546))/W1546</f>
        <v>0.63730503549600781</v>
      </c>
      <c r="Z1546">
        <f>A1546-Y1546</f>
        <v>3.036172462358282</v>
      </c>
      <c r="AH1546" s="3">
        <v>0.63730503549600703</v>
      </c>
      <c r="AI1546" s="3">
        <v>3.0361724623582802</v>
      </c>
      <c r="AR1546">
        <v>0.16052573144402893</v>
      </c>
      <c r="AS1546" s="4">
        <f>0.5/SIN(O1546)*0.5</f>
        <v>0.29709877644453031</v>
      </c>
      <c r="AU1546" s="4">
        <f t="shared" si="200"/>
        <v>2.2357852721184228</v>
      </c>
      <c r="AV1546" s="4">
        <f t="shared" si="201"/>
        <v>1.4376922257358671</v>
      </c>
    </row>
    <row r="1547" spans="1:48" x14ac:dyDescent="0.3">
      <c r="A1547">
        <v>3.6734774978542899</v>
      </c>
      <c r="E1547" cm="1">
        <f t="array" ref="E1547">INDEX($C$2:$C$104,L1547)</f>
        <v>-0.3626687053939226</v>
      </c>
      <c r="G1547">
        <f>PI()/12*(M1547-12)</f>
        <v>-0.78539816339744828</v>
      </c>
      <c r="H1547">
        <f t="shared" si="194"/>
        <v>-0.21350628212826014</v>
      </c>
      <c r="I1547">
        <f t="shared" si="195"/>
        <v>0.7466869662532184</v>
      </c>
      <c r="J1547">
        <f t="shared" si="196"/>
        <v>1.2508863194435251</v>
      </c>
      <c r="L1547">
        <f t="shared" si="197"/>
        <v>65</v>
      </c>
      <c r="M1547">
        <v>9</v>
      </c>
      <c r="N1547" s="3">
        <f t="shared" si="198"/>
        <v>0.31991000735137143</v>
      </c>
      <c r="O1547" s="4">
        <f>IF(AR1547&gt;0.05,1,0.05)</f>
        <v>1</v>
      </c>
      <c r="W1547" s="3">
        <f t="shared" si="199"/>
        <v>0.79496024425843292</v>
      </c>
      <c r="Y1547">
        <f>(1-EXP(-W1547*A1547))/W1547</f>
        <v>1.1900982501989348</v>
      </c>
      <c r="Z1547">
        <f>A1547-Y1547</f>
        <v>2.4833792476553551</v>
      </c>
      <c r="AH1547" s="3">
        <v>1.1900982501989299</v>
      </c>
      <c r="AI1547" s="3">
        <v>2.48337924765536</v>
      </c>
      <c r="AR1547">
        <v>0.31991000735137143</v>
      </c>
      <c r="AS1547" s="4">
        <f>0.5/SIN(O1547)*0.5</f>
        <v>0.29709877644453031</v>
      </c>
      <c r="AU1547" s="4">
        <f t="shared" si="200"/>
        <v>2.2357852721184228</v>
      </c>
      <c r="AV1547" s="4">
        <f t="shared" si="201"/>
        <v>1.4376922257358671</v>
      </c>
    </row>
    <row r="1548" spans="1:48" x14ac:dyDescent="0.3">
      <c r="A1548">
        <v>3.6734774978542899</v>
      </c>
      <c r="E1548" cm="1">
        <f t="array" ref="E1548">INDEX($C$2:$C$104,L1548)</f>
        <v>-0.3626687053939226</v>
      </c>
      <c r="G1548">
        <f>PI()/12*(M1548-12)</f>
        <v>-0.52359877559829882</v>
      </c>
      <c r="H1548">
        <f t="shared" si="194"/>
        <v>-0.21350628212826014</v>
      </c>
      <c r="I1548">
        <f t="shared" si="195"/>
        <v>0.7466869662532184</v>
      </c>
      <c r="J1548">
        <f t="shared" si="196"/>
        <v>1.1228187071401818</v>
      </c>
      <c r="L1548">
        <f t="shared" si="197"/>
        <v>65</v>
      </c>
      <c r="M1548">
        <v>10</v>
      </c>
      <c r="N1548" s="3">
        <f t="shared" si="198"/>
        <v>0.44797761965471472</v>
      </c>
      <c r="O1548" s="4">
        <f>IF(AR1548&gt;0.05,1,0.05)</f>
        <v>1</v>
      </c>
      <c r="W1548" s="3">
        <f t="shared" si="199"/>
        <v>0.5771757920270858</v>
      </c>
      <c r="Y1548">
        <f>(1-EXP(-W1548*A1548))/W1548</f>
        <v>1.5246610511095742</v>
      </c>
      <c r="Z1548">
        <f>A1548-Y1548</f>
        <v>2.1488164467447159</v>
      </c>
      <c r="AH1548" s="3">
        <v>1.52466105110957</v>
      </c>
      <c r="AI1548" s="3">
        <v>2.1488164467447199</v>
      </c>
      <c r="AR1548">
        <v>0.44797761965471472</v>
      </c>
      <c r="AS1548" s="4">
        <f>0.5/SIN(O1548)*0.5</f>
        <v>0.29709877644453031</v>
      </c>
      <c r="AU1548" s="4">
        <f t="shared" si="200"/>
        <v>2.2357852721184228</v>
      </c>
      <c r="AV1548" s="4">
        <f t="shared" si="201"/>
        <v>1.4376922257358671</v>
      </c>
    </row>
    <row r="1549" spans="1:48" x14ac:dyDescent="0.3">
      <c r="A1549">
        <v>3.6734774978542899</v>
      </c>
      <c r="E1549" cm="1">
        <f t="array" ref="E1549">INDEX($C$2:$C$104,L1549)</f>
        <v>-0.3626687053939226</v>
      </c>
      <c r="G1549">
        <f>PI()/12*(M1549-12)</f>
        <v>-0.26179938779914941</v>
      </c>
      <c r="H1549">
        <f t="shared" si="194"/>
        <v>-0.21350628212826014</v>
      </c>
      <c r="I1549">
        <f t="shared" si="195"/>
        <v>0.7466869662532184</v>
      </c>
      <c r="J1549">
        <f t="shared" si="196"/>
        <v>1.0382392584271032</v>
      </c>
      <c r="L1549">
        <f t="shared" si="197"/>
        <v>65</v>
      </c>
      <c r="M1549">
        <v>11</v>
      </c>
      <c r="N1549" s="3">
        <f t="shared" si="198"/>
        <v>0.53255706836779337</v>
      </c>
      <c r="O1549" s="4">
        <f>IF(AR1549&gt;0.05,1,0.05)</f>
        <v>1</v>
      </c>
      <c r="W1549" s="3">
        <f t="shared" si="199"/>
        <v>0.49237998376922054</v>
      </c>
      <c r="Y1549">
        <f>(1-EXP(-W1549*A1549))/W1549</f>
        <v>1.698161317111136</v>
      </c>
      <c r="Z1549">
        <f>A1549-Y1549</f>
        <v>1.9753161807431538</v>
      </c>
      <c r="AH1549" s="3">
        <v>1.6981613171111301</v>
      </c>
      <c r="AI1549" s="3">
        <v>1.9753161807431601</v>
      </c>
      <c r="AR1549">
        <v>0.53255706836779337</v>
      </c>
      <c r="AS1549" s="4">
        <f>0.5/SIN(O1549)*0.5</f>
        <v>0.29709877644453031</v>
      </c>
      <c r="AU1549" s="4">
        <f t="shared" si="200"/>
        <v>2.2357852721184228</v>
      </c>
      <c r="AV1549" s="4">
        <f t="shared" si="201"/>
        <v>1.4376922257358671</v>
      </c>
    </row>
    <row r="1550" spans="1:48" x14ac:dyDescent="0.3">
      <c r="A1550">
        <v>3.6734774978542899</v>
      </c>
      <c r="E1550" cm="1">
        <f t="array" ref="E1550">INDEX($C$2:$C$104,L1550)</f>
        <v>-0.3626687053939226</v>
      </c>
      <c r="G1550">
        <f>PI()/12*(M1550-12)</f>
        <v>0</v>
      </c>
      <c r="H1550">
        <f t="shared" si="194"/>
        <v>-0.21350628212826014</v>
      </c>
      <c r="I1550">
        <f t="shared" si="195"/>
        <v>0.7466869662532184</v>
      </c>
      <c r="J1550">
        <f t="shared" si="196"/>
        <v>1.0084405286318248</v>
      </c>
      <c r="L1550">
        <f t="shared" si="197"/>
        <v>65</v>
      </c>
      <c r="M1550">
        <v>12</v>
      </c>
      <c r="N1550" s="3">
        <f t="shared" si="198"/>
        <v>0.5623557981630718</v>
      </c>
      <c r="O1550" s="4">
        <f>IF(AR1550&gt;0.05,1,0.05)</f>
        <v>1</v>
      </c>
      <c r="W1550" s="3">
        <f t="shared" si="199"/>
        <v>0.46888420275444398</v>
      </c>
      <c r="Y1550">
        <f>(1-EXP(-W1550*A1550))/W1550</f>
        <v>1.7517532993219713</v>
      </c>
      <c r="Z1550">
        <f>A1550-Y1550</f>
        <v>1.9217241985323186</v>
      </c>
      <c r="AH1550" s="3">
        <v>1.75175329932197</v>
      </c>
      <c r="AI1550" s="3">
        <v>1.9217241985323199</v>
      </c>
      <c r="AR1550">
        <v>0.5623557981630718</v>
      </c>
      <c r="AS1550" s="4">
        <f>0.5/SIN(O1550)*0.5</f>
        <v>0.29709877644453031</v>
      </c>
      <c r="AU1550" s="4">
        <f t="shared" si="200"/>
        <v>2.2357852721184228</v>
      </c>
      <c r="AV1550" s="4">
        <f t="shared" si="201"/>
        <v>1.4376922257358671</v>
      </c>
    </row>
    <row r="1551" spans="1:48" x14ac:dyDescent="0.3">
      <c r="A1551">
        <v>3.6734774978542899</v>
      </c>
      <c r="E1551" cm="1">
        <f t="array" ref="E1551">INDEX($C$2:$C$104,L1551)</f>
        <v>-0.3626687053939226</v>
      </c>
      <c r="G1551">
        <f>PI()/12*(M1551-12)</f>
        <v>0.26179938779914941</v>
      </c>
      <c r="H1551">
        <f t="shared" si="194"/>
        <v>-0.21350628212826014</v>
      </c>
      <c r="I1551">
        <f t="shared" si="195"/>
        <v>0.7466869662532184</v>
      </c>
      <c r="J1551">
        <f t="shared" si="196"/>
        <v>1.0382392584271032</v>
      </c>
      <c r="L1551">
        <f t="shared" si="197"/>
        <v>65</v>
      </c>
      <c r="M1551">
        <v>13</v>
      </c>
      <c r="N1551" s="3">
        <f t="shared" si="198"/>
        <v>0.53255706836779337</v>
      </c>
      <c r="O1551" s="4">
        <f>IF(AR1551&gt;0.05,1,0.05)</f>
        <v>1</v>
      </c>
      <c r="W1551" s="3">
        <f t="shared" si="199"/>
        <v>0.49237998376922054</v>
      </c>
      <c r="Y1551">
        <f>(1-EXP(-W1551*A1551))/W1551</f>
        <v>1.698161317111136</v>
      </c>
      <c r="Z1551">
        <f>A1551-Y1551</f>
        <v>1.9753161807431538</v>
      </c>
      <c r="AH1551" s="3">
        <v>1.6981613171111301</v>
      </c>
      <c r="AI1551" s="3">
        <v>1.9753161807431601</v>
      </c>
      <c r="AR1551">
        <v>0.53255706836779337</v>
      </c>
      <c r="AS1551" s="4">
        <f>0.5/SIN(O1551)*0.5</f>
        <v>0.29709877644453031</v>
      </c>
      <c r="AU1551" s="4">
        <f t="shared" si="200"/>
        <v>2.2357852721184228</v>
      </c>
      <c r="AV1551" s="4">
        <f t="shared" si="201"/>
        <v>1.4376922257358671</v>
      </c>
    </row>
    <row r="1552" spans="1:48" x14ac:dyDescent="0.3">
      <c r="A1552">
        <v>3.6734774978542899</v>
      </c>
      <c r="E1552" cm="1">
        <f t="array" ref="E1552">INDEX($C$2:$C$104,L1552)</f>
        <v>-0.3626687053939226</v>
      </c>
      <c r="G1552">
        <f>PI()/12*(M1552-12)</f>
        <v>0.52359877559829882</v>
      </c>
      <c r="H1552">
        <f t="shared" si="194"/>
        <v>-0.21350628212826014</v>
      </c>
      <c r="I1552">
        <f t="shared" si="195"/>
        <v>0.7466869662532184</v>
      </c>
      <c r="J1552">
        <f t="shared" si="196"/>
        <v>1.1228187071401818</v>
      </c>
      <c r="L1552">
        <f t="shared" si="197"/>
        <v>65</v>
      </c>
      <c r="M1552">
        <v>14</v>
      </c>
      <c r="N1552" s="3">
        <f t="shared" si="198"/>
        <v>0.44797761965471472</v>
      </c>
      <c r="O1552" s="4">
        <f>IF(AR1552&gt;0.05,1,0.05)</f>
        <v>1</v>
      </c>
      <c r="W1552" s="3">
        <f t="shared" si="199"/>
        <v>0.5771757920270858</v>
      </c>
      <c r="Y1552">
        <f>(1-EXP(-W1552*A1552))/W1552</f>
        <v>1.5246610511095742</v>
      </c>
      <c r="Z1552">
        <f>A1552-Y1552</f>
        <v>2.1488164467447159</v>
      </c>
      <c r="AH1552" s="3">
        <v>1.52466105110957</v>
      </c>
      <c r="AI1552" s="3">
        <v>2.1488164467447199</v>
      </c>
      <c r="AR1552">
        <v>0.44797761965471472</v>
      </c>
      <c r="AS1552" s="4">
        <f>0.5/SIN(O1552)*0.5</f>
        <v>0.29709877644453031</v>
      </c>
      <c r="AU1552" s="4">
        <f t="shared" si="200"/>
        <v>2.2357852721184228</v>
      </c>
      <c r="AV1552" s="4">
        <f t="shared" si="201"/>
        <v>1.4376922257358671</v>
      </c>
    </row>
    <row r="1553" spans="1:48" x14ac:dyDescent="0.3">
      <c r="A1553">
        <v>3.6734774978542899</v>
      </c>
      <c r="E1553" cm="1">
        <f t="array" ref="E1553">INDEX($C$2:$C$104,L1553)</f>
        <v>-0.3626687053939226</v>
      </c>
      <c r="G1553">
        <f>PI()/12*(M1553-12)</f>
        <v>0.78539816339744828</v>
      </c>
      <c r="H1553">
        <f t="shared" si="194"/>
        <v>-0.21350628212826014</v>
      </c>
      <c r="I1553">
        <f t="shared" si="195"/>
        <v>0.7466869662532184</v>
      </c>
      <c r="J1553">
        <f t="shared" si="196"/>
        <v>1.2508863194435251</v>
      </c>
      <c r="L1553">
        <f t="shared" si="197"/>
        <v>65</v>
      </c>
      <c r="M1553">
        <v>15</v>
      </c>
      <c r="N1553" s="3">
        <f t="shared" si="198"/>
        <v>0.31991000735137143</v>
      </c>
      <c r="O1553" s="4">
        <f>IF(AR1553&gt;0.05,1,0.05)</f>
        <v>1</v>
      </c>
      <c r="W1553" s="3">
        <f t="shared" si="199"/>
        <v>0.79496024425843292</v>
      </c>
      <c r="Y1553">
        <f>(1-EXP(-W1553*A1553))/W1553</f>
        <v>1.1900982501989348</v>
      </c>
      <c r="Z1553">
        <f>A1553-Y1553</f>
        <v>2.4833792476553551</v>
      </c>
      <c r="AH1553" s="3">
        <v>1.1900982501989299</v>
      </c>
      <c r="AI1553" s="3">
        <v>2.48337924765536</v>
      </c>
      <c r="AR1553">
        <v>0.31991000735137143</v>
      </c>
      <c r="AS1553" s="4">
        <f>0.5/SIN(O1553)*0.5</f>
        <v>0.29709877644453031</v>
      </c>
      <c r="AU1553" s="4">
        <f t="shared" si="200"/>
        <v>2.2357852721184228</v>
      </c>
      <c r="AV1553" s="4">
        <f t="shared" si="201"/>
        <v>1.4376922257358671</v>
      </c>
    </row>
    <row r="1554" spans="1:48" x14ac:dyDescent="0.3">
      <c r="A1554">
        <v>3.6734774978542899</v>
      </c>
      <c r="E1554" cm="1">
        <f t="array" ref="E1554">INDEX($C$2:$C$104,L1554)</f>
        <v>-0.3626687053939226</v>
      </c>
      <c r="G1554">
        <f>PI()/12*(M1554-12)</f>
        <v>1.0471975511965976</v>
      </c>
      <c r="H1554">
        <f t="shared" si="194"/>
        <v>-0.21350628212826014</v>
      </c>
      <c r="I1554">
        <f t="shared" si="195"/>
        <v>0.7466869662532184</v>
      </c>
      <c r="J1554">
        <f t="shared" si="196"/>
        <v>1.4102705953508676</v>
      </c>
      <c r="L1554">
        <f t="shared" si="197"/>
        <v>65</v>
      </c>
      <c r="M1554">
        <v>16</v>
      </c>
      <c r="N1554" s="3">
        <f t="shared" si="198"/>
        <v>0.16052573144402893</v>
      </c>
      <c r="O1554" s="4">
        <f>IF(AR1554&gt;0.05,1,0.05)</f>
        <v>1</v>
      </c>
      <c r="W1554" s="3">
        <f t="shared" si="199"/>
        <v>1.5640914532942942</v>
      </c>
      <c r="Y1554">
        <f>(1-EXP(-W1554*A1554))/W1554</f>
        <v>0.63730503549600781</v>
      </c>
      <c r="Z1554">
        <f>A1554-Y1554</f>
        <v>3.036172462358282</v>
      </c>
      <c r="AH1554" s="3">
        <v>0.63730503549600703</v>
      </c>
      <c r="AI1554" s="3">
        <v>3.0361724623582802</v>
      </c>
      <c r="AR1554">
        <v>0.16052573144402893</v>
      </c>
      <c r="AS1554" s="4">
        <f>0.5/SIN(O1554)*0.5</f>
        <v>0.29709877644453031</v>
      </c>
      <c r="AU1554" s="4">
        <f t="shared" si="200"/>
        <v>2.2357852721184228</v>
      </c>
      <c r="AV1554" s="4">
        <f t="shared" si="201"/>
        <v>1.4376922257358671</v>
      </c>
    </row>
    <row r="1555" spans="1:48" x14ac:dyDescent="0.3">
      <c r="A1555">
        <v>3.6734774978542899</v>
      </c>
      <c r="E1555" cm="1">
        <f t="array" ref="E1555">INDEX($C$2:$C$104,L1555)</f>
        <v>-0.3626687053939226</v>
      </c>
      <c r="G1555">
        <f>PI()/12*(M1555-12)</f>
        <v>1.308996938995747</v>
      </c>
      <c r="H1555">
        <f t="shared" si="194"/>
        <v>-0.21350628212826014</v>
      </c>
      <c r="I1555">
        <f t="shared" si="195"/>
        <v>0.7466869662532184</v>
      </c>
      <c r="J1555">
        <f t="shared" si="196"/>
        <v>1.5910471854356123</v>
      </c>
      <c r="L1555">
        <f t="shared" si="197"/>
        <v>65</v>
      </c>
      <c r="M1555">
        <v>17</v>
      </c>
      <c r="N1555" s="3">
        <f t="shared" si="198"/>
        <v>0.05</v>
      </c>
      <c r="O1555" s="4">
        <f>IF(AR1555&gt;0.05,1,0.05)</f>
        <v>0.05</v>
      </c>
      <c r="W1555" s="3">
        <f t="shared" si="199"/>
        <v>5.0020839411324403</v>
      </c>
      <c r="Y1555">
        <f>(1-EXP(-W1555*A1555))/W1555</f>
        <v>0.19991667499019469</v>
      </c>
      <c r="Z1555">
        <f>A1555-Y1555</f>
        <v>3.4735608228640951</v>
      </c>
      <c r="AH1555" s="3">
        <v>0.199916674990194</v>
      </c>
      <c r="AI1555" s="3">
        <v>3.4735608228641</v>
      </c>
      <c r="AR1555">
        <v>0.05</v>
      </c>
      <c r="AS1555" s="4">
        <f>0.5/SIN(O1555)*0.5</f>
        <v>5.0020839411324403</v>
      </c>
      <c r="AU1555" s="4">
        <f t="shared" si="200"/>
        <v>0.19991667499019469</v>
      </c>
      <c r="AV1555" s="4">
        <f t="shared" si="201"/>
        <v>3.4735608228640951</v>
      </c>
    </row>
    <row r="1556" spans="1:48" x14ac:dyDescent="0.3">
      <c r="A1556">
        <v>3.6734774978542899</v>
      </c>
      <c r="E1556" cm="1">
        <f t="array" ref="E1556">INDEX($C$2:$C$104,L1556)</f>
        <v>-0.3626687053939226</v>
      </c>
      <c r="G1556">
        <f>PI()/12*(M1556-12)</f>
        <v>1.5707963267948966</v>
      </c>
      <c r="H1556">
        <f t="shared" si="194"/>
        <v>-0.21350628212826014</v>
      </c>
      <c r="I1556">
        <f t="shared" si="195"/>
        <v>0.7466869662532184</v>
      </c>
      <c r="J1556">
        <f t="shared" si="196"/>
        <v>1.7859589270884664</v>
      </c>
      <c r="L1556">
        <f t="shared" si="197"/>
        <v>65</v>
      </c>
      <c r="M1556">
        <v>18</v>
      </c>
      <c r="N1556" s="3">
        <f t="shared" si="198"/>
        <v>0.05</v>
      </c>
      <c r="O1556" s="4">
        <f>IF(AR1556&gt;0.05,1,0.05)</f>
        <v>0.05</v>
      </c>
      <c r="W1556" s="3">
        <f t="shared" si="199"/>
        <v>5.0020839411324403</v>
      </c>
      <c r="Y1556">
        <f>(1-EXP(-W1556*A1556))/W1556</f>
        <v>0.19991667499019469</v>
      </c>
      <c r="Z1556">
        <f>A1556-Y1556</f>
        <v>3.4735608228640951</v>
      </c>
      <c r="AH1556" s="3">
        <v>0.199916674990194</v>
      </c>
      <c r="AI1556" s="3">
        <v>3.4735608228641</v>
      </c>
      <c r="AR1556">
        <v>0.05</v>
      </c>
      <c r="AS1556" s="4">
        <f>0.5/SIN(O1556)*0.5</f>
        <v>5.0020839411324403</v>
      </c>
      <c r="AU1556" s="4">
        <f t="shared" si="200"/>
        <v>0.19991667499019469</v>
      </c>
      <c r="AV1556" s="4">
        <f t="shared" si="201"/>
        <v>3.4735608228640951</v>
      </c>
    </row>
    <row r="1557" spans="1:48" x14ac:dyDescent="0.3">
      <c r="A1557">
        <v>3.6734774978542899</v>
      </c>
      <c r="E1557" cm="1">
        <f t="array" ref="E1557">INDEX($C$2:$C$104,L1557)</f>
        <v>-0.3626687053939226</v>
      </c>
      <c r="G1557">
        <f>PI()/12*(M1557-12)</f>
        <v>1.8325957145940459</v>
      </c>
      <c r="H1557">
        <f t="shared" si="194"/>
        <v>-0.21350628212826014</v>
      </c>
      <c r="I1557">
        <f t="shared" si="195"/>
        <v>0.7466869662532184</v>
      </c>
      <c r="J1557">
        <f t="shared" si="196"/>
        <v>1.9897042969211287</v>
      </c>
      <c r="L1557">
        <f t="shared" si="197"/>
        <v>65</v>
      </c>
      <c r="M1557">
        <v>19</v>
      </c>
      <c r="N1557" s="3">
        <f t="shared" si="198"/>
        <v>0.05</v>
      </c>
      <c r="O1557" s="4">
        <f>IF(AR1557&gt;0.05,1,0.05)</f>
        <v>0.05</v>
      </c>
      <c r="W1557" s="3">
        <f t="shared" si="199"/>
        <v>5.0020839411324403</v>
      </c>
      <c r="Y1557">
        <f>(1-EXP(-W1557*A1557))/W1557</f>
        <v>0.19991667499019469</v>
      </c>
      <c r="Z1557">
        <f>A1557-Y1557</f>
        <v>3.4735608228640951</v>
      </c>
      <c r="AH1557" s="3">
        <v>0.199916674990194</v>
      </c>
      <c r="AI1557" s="3">
        <v>3.4735608228641</v>
      </c>
      <c r="AR1557">
        <v>0.05</v>
      </c>
      <c r="AS1557" s="4">
        <f>0.5/SIN(O1557)*0.5</f>
        <v>5.0020839411324403</v>
      </c>
      <c r="AU1557" s="4">
        <f t="shared" si="200"/>
        <v>0.19991667499019469</v>
      </c>
      <c r="AV1557" s="4">
        <f t="shared" si="201"/>
        <v>3.4735608228640951</v>
      </c>
    </row>
    <row r="1558" spans="1:48" x14ac:dyDescent="0.3">
      <c r="A1558">
        <v>3.6734774978542899</v>
      </c>
      <c r="E1558" cm="1">
        <f t="array" ref="E1558">INDEX($C$2:$C$104,L1558)</f>
        <v>-0.3626687053939226</v>
      </c>
      <c r="G1558">
        <f>PI()/12*(M1558-12)</f>
        <v>2.0943951023931953</v>
      </c>
      <c r="H1558">
        <f t="shared" si="194"/>
        <v>-0.21350628212826014</v>
      </c>
      <c r="I1558">
        <f t="shared" si="195"/>
        <v>0.7466869662532184</v>
      </c>
      <c r="J1558">
        <f t="shared" si="196"/>
        <v>2.1979590170034156</v>
      </c>
      <c r="L1558">
        <f t="shared" si="197"/>
        <v>65</v>
      </c>
      <c r="M1558">
        <v>20</v>
      </c>
      <c r="N1558" s="3">
        <f t="shared" si="198"/>
        <v>0.05</v>
      </c>
      <c r="O1558" s="4">
        <f>IF(AR1558&gt;0.05,1,0.05)</f>
        <v>0.05</v>
      </c>
      <c r="W1558" s="3">
        <f t="shared" si="199"/>
        <v>5.0020839411324403</v>
      </c>
      <c r="Y1558">
        <f>(1-EXP(-W1558*A1558))/W1558</f>
        <v>0.19991667499019469</v>
      </c>
      <c r="Z1558">
        <f>A1558-Y1558</f>
        <v>3.4735608228640951</v>
      </c>
      <c r="AH1558" s="3">
        <v>0.199916674990194</v>
      </c>
      <c r="AI1558" s="3">
        <v>3.4735608228641</v>
      </c>
      <c r="AR1558">
        <v>0.05</v>
      </c>
      <c r="AS1558" s="4">
        <f>0.5/SIN(O1558)*0.5</f>
        <v>5.0020839411324403</v>
      </c>
      <c r="AU1558" s="4">
        <f t="shared" si="200"/>
        <v>0.19991667499019469</v>
      </c>
      <c r="AV1558" s="4">
        <f t="shared" si="201"/>
        <v>3.4735608228640951</v>
      </c>
    </row>
    <row r="1559" spans="1:48" x14ac:dyDescent="0.3">
      <c r="A1559">
        <v>3.6734774978542899</v>
      </c>
      <c r="E1559" cm="1">
        <f t="array" ref="E1559">INDEX($C$2:$C$104,L1559)</f>
        <v>-0.3626687053939226</v>
      </c>
      <c r="G1559">
        <f>PI()/12*(M1559-12)</f>
        <v>2.3561944901923448</v>
      </c>
      <c r="H1559">
        <f t="shared" si="194"/>
        <v>-0.21350628212826014</v>
      </c>
      <c r="I1559">
        <f t="shared" si="195"/>
        <v>0.7466869662532184</v>
      </c>
      <c r="J1559">
        <f t="shared" si="196"/>
        <v>2.4060901680126672</v>
      </c>
      <c r="L1559">
        <f t="shared" si="197"/>
        <v>65</v>
      </c>
      <c r="M1559">
        <v>21</v>
      </c>
      <c r="N1559" s="3">
        <f t="shared" si="198"/>
        <v>0.05</v>
      </c>
      <c r="O1559" s="4">
        <f>IF(AR1559&gt;0.05,1,0.05)</f>
        <v>0.05</v>
      </c>
      <c r="W1559" s="3">
        <f t="shared" si="199"/>
        <v>5.0020839411324403</v>
      </c>
      <c r="Y1559">
        <f>(1-EXP(-W1559*A1559))/W1559</f>
        <v>0.19991667499019469</v>
      </c>
      <c r="Z1559">
        <f>A1559-Y1559</f>
        <v>3.4735608228640951</v>
      </c>
      <c r="AH1559" s="3">
        <v>0.199916674990194</v>
      </c>
      <c r="AI1559" s="3">
        <v>3.4735608228641</v>
      </c>
      <c r="AR1559">
        <v>0.05</v>
      </c>
      <c r="AS1559" s="4">
        <f>0.5/SIN(O1559)*0.5</f>
        <v>5.0020839411324403</v>
      </c>
      <c r="AU1559" s="4">
        <f t="shared" si="200"/>
        <v>0.19991667499019469</v>
      </c>
      <c r="AV1559" s="4">
        <f t="shared" si="201"/>
        <v>3.4735608228640951</v>
      </c>
    </row>
    <row r="1560" spans="1:48" x14ac:dyDescent="0.3">
      <c r="A1560">
        <v>3.6734774978542899</v>
      </c>
      <c r="E1560" cm="1">
        <f t="array" ref="E1560">INDEX($C$2:$C$104,L1560)</f>
        <v>-0.3626687053939226</v>
      </c>
      <c r="G1560">
        <f>PI()/12*(M1560-12)</f>
        <v>2.617993877991494</v>
      </c>
      <c r="H1560">
        <f t="shared" si="194"/>
        <v>-0.21350628212826014</v>
      </c>
      <c r="I1560">
        <f t="shared" si="195"/>
        <v>0.7466869662532184</v>
      </c>
      <c r="J1560">
        <f t="shared" si="196"/>
        <v>2.6063721048967401</v>
      </c>
      <c r="L1560">
        <f t="shared" si="197"/>
        <v>65</v>
      </c>
      <c r="M1560">
        <v>22</v>
      </c>
      <c r="N1560" s="3">
        <f t="shared" si="198"/>
        <v>0.05</v>
      </c>
      <c r="O1560" s="4">
        <f>IF(AR1560&gt;0.05,1,0.05)</f>
        <v>0.05</v>
      </c>
      <c r="W1560" s="3">
        <f t="shared" si="199"/>
        <v>5.0020839411324403</v>
      </c>
      <c r="Y1560">
        <f>(1-EXP(-W1560*A1560))/W1560</f>
        <v>0.19991667499019469</v>
      </c>
      <c r="Z1560">
        <f>A1560-Y1560</f>
        <v>3.4735608228640951</v>
      </c>
      <c r="AH1560" s="3">
        <v>0.199916674990194</v>
      </c>
      <c r="AI1560" s="3">
        <v>3.4735608228641</v>
      </c>
      <c r="AR1560">
        <v>0.05</v>
      </c>
      <c r="AS1560" s="4">
        <f>0.5/SIN(O1560)*0.5</f>
        <v>5.0020839411324403</v>
      </c>
      <c r="AU1560" s="4">
        <f t="shared" si="200"/>
        <v>0.19991667499019469</v>
      </c>
      <c r="AV1560" s="4">
        <f t="shared" si="201"/>
        <v>3.4735608228640951</v>
      </c>
    </row>
    <row r="1561" spans="1:48" x14ac:dyDescent="0.3">
      <c r="A1561">
        <v>3.6734774978542899</v>
      </c>
      <c r="E1561" cm="1">
        <f t="array" ref="E1561">INDEX($C$2:$C$104,L1561)</f>
        <v>-0.3626687053939226</v>
      </c>
      <c r="G1561">
        <f>PI()/12*(M1561-12)</f>
        <v>2.8797932657906435</v>
      </c>
      <c r="H1561">
        <f t="shared" si="194"/>
        <v>-0.21350628212826014</v>
      </c>
      <c r="I1561">
        <f t="shared" si="195"/>
        <v>0.7466869662532184</v>
      </c>
      <c r="J1561">
        <f t="shared" si="196"/>
        <v>2.7783525470828181</v>
      </c>
      <c r="L1561">
        <f t="shared" si="197"/>
        <v>65</v>
      </c>
      <c r="M1561">
        <v>23</v>
      </c>
      <c r="N1561" s="3">
        <f t="shared" si="198"/>
        <v>0.05</v>
      </c>
      <c r="O1561" s="4">
        <f>IF(AR1561&gt;0.05,1,0.05)</f>
        <v>0.05</v>
      </c>
      <c r="W1561" s="3">
        <f t="shared" si="199"/>
        <v>5.0020839411324403</v>
      </c>
      <c r="Y1561">
        <f>(1-EXP(-W1561*A1561))/W1561</f>
        <v>0.19991667499019469</v>
      </c>
      <c r="Z1561">
        <f>A1561-Y1561</f>
        <v>3.4735608228640951</v>
      </c>
      <c r="AH1561" s="3">
        <v>0.199916674990194</v>
      </c>
      <c r="AI1561" s="3">
        <v>3.4735608228641</v>
      </c>
      <c r="AR1561">
        <v>0.05</v>
      </c>
      <c r="AS1561" s="4">
        <f>0.5/SIN(O1561)*0.5</f>
        <v>5.0020839411324403</v>
      </c>
      <c r="AU1561" s="4">
        <f t="shared" si="200"/>
        <v>0.19991667499019469</v>
      </c>
      <c r="AV1561" s="4">
        <f t="shared" si="201"/>
        <v>3.4735608228640951</v>
      </c>
    </row>
    <row r="1562" spans="1:48" x14ac:dyDescent="0.3">
      <c r="A1562">
        <v>3.6734774978542899</v>
      </c>
      <c r="E1562" cm="1">
        <f t="array" ref="E1562">INDEX($C$2:$C$104,L1562)</f>
        <v>-0.36588088155533188</v>
      </c>
      <c r="G1562">
        <f>PI()/12*(M1562-12)</f>
        <v>-3.1415926535897931</v>
      </c>
      <c r="H1562">
        <f t="shared" si="194"/>
        <v>-0.2153125694427504</v>
      </c>
      <c r="I1562">
        <f t="shared" si="195"/>
        <v>0.74577300203474495</v>
      </c>
      <c r="J1562">
        <f t="shared" si="196"/>
        <v>2.861701711907223</v>
      </c>
      <c r="L1562">
        <f t="shared" si="197"/>
        <v>66</v>
      </c>
      <c r="M1562">
        <v>0</v>
      </c>
      <c r="N1562" s="3">
        <f t="shared" si="198"/>
        <v>0.05</v>
      </c>
      <c r="O1562" s="4">
        <f>IF(AR1562&gt;0.05,1,0.05)</f>
        <v>0.05</v>
      </c>
      <c r="W1562" s="3">
        <f t="shared" si="199"/>
        <v>5.0020839411324403</v>
      </c>
      <c r="Y1562">
        <f>(1-EXP(-W1562*A1562))/W1562</f>
        <v>0.19991667499019469</v>
      </c>
      <c r="Z1562">
        <f>A1562-Y1562</f>
        <v>3.4735608228640951</v>
      </c>
      <c r="AH1562" s="3">
        <v>0.199916674990194</v>
      </c>
      <c r="AI1562" s="3">
        <v>3.4735608228641</v>
      </c>
      <c r="AR1562">
        <v>0.05</v>
      </c>
      <c r="AS1562" s="4">
        <f>0.5/SIN(O1562)*0.5</f>
        <v>5.0020839411324403</v>
      </c>
      <c r="AU1562" s="4">
        <f t="shared" si="200"/>
        <v>0.19991667499019469</v>
      </c>
      <c r="AV1562" s="4">
        <f t="shared" si="201"/>
        <v>3.4735608228640951</v>
      </c>
    </row>
    <row r="1563" spans="1:48" x14ac:dyDescent="0.3">
      <c r="A1563">
        <v>3.6734774978542899</v>
      </c>
      <c r="E1563" cm="1">
        <f t="array" ref="E1563">INDEX($C$2:$C$104,L1563)</f>
        <v>-0.36588088155533188</v>
      </c>
      <c r="G1563">
        <f>PI()/12*(M1563-12)</f>
        <v>-2.8797932657906435</v>
      </c>
      <c r="H1563">
        <f t="shared" si="194"/>
        <v>-0.2153125694427504</v>
      </c>
      <c r="I1563">
        <f t="shared" si="195"/>
        <v>0.74577300203474495</v>
      </c>
      <c r="J1563">
        <f t="shared" si="196"/>
        <v>2.7809605776111228</v>
      </c>
      <c r="L1563">
        <f t="shared" si="197"/>
        <v>66</v>
      </c>
      <c r="M1563">
        <v>1</v>
      </c>
      <c r="N1563" s="3">
        <f t="shared" si="198"/>
        <v>0.05</v>
      </c>
      <c r="O1563" s="4">
        <f>IF(AR1563&gt;0.05,1,0.05)</f>
        <v>0.05</v>
      </c>
      <c r="W1563" s="3">
        <f t="shared" si="199"/>
        <v>5.0020839411324403</v>
      </c>
      <c r="Y1563">
        <f>(1-EXP(-W1563*A1563))/W1563</f>
        <v>0.19991667499019469</v>
      </c>
      <c r="Z1563">
        <f>A1563-Y1563</f>
        <v>3.4735608228640951</v>
      </c>
      <c r="AH1563" s="3">
        <v>0.199916674990194</v>
      </c>
      <c r="AI1563" s="3">
        <v>3.4735608228641</v>
      </c>
      <c r="AR1563">
        <v>0.05</v>
      </c>
      <c r="AS1563" s="4">
        <f>0.5/SIN(O1563)*0.5</f>
        <v>5.0020839411324403</v>
      </c>
      <c r="AU1563" s="4">
        <f t="shared" si="200"/>
        <v>0.19991667499019469</v>
      </c>
      <c r="AV1563" s="4">
        <f t="shared" si="201"/>
        <v>3.4735608228640951</v>
      </c>
    </row>
    <row r="1564" spans="1:48" x14ac:dyDescent="0.3">
      <c r="A1564">
        <v>3.6734774978542899</v>
      </c>
      <c r="E1564" cm="1">
        <f t="array" ref="E1564">INDEX($C$2:$C$104,L1564)</f>
        <v>-0.36588088155533188</v>
      </c>
      <c r="G1564">
        <f>PI()/12*(M1564-12)</f>
        <v>-2.617993877991494</v>
      </c>
      <c r="H1564">
        <f t="shared" si="194"/>
        <v>-0.2153125694427504</v>
      </c>
      <c r="I1564">
        <f t="shared" si="195"/>
        <v>0.74577300203474495</v>
      </c>
      <c r="J1564">
        <f t="shared" si="196"/>
        <v>2.6083650827564053</v>
      </c>
      <c r="L1564">
        <f t="shared" si="197"/>
        <v>66</v>
      </c>
      <c r="M1564">
        <v>2</v>
      </c>
      <c r="N1564" s="3">
        <f t="shared" si="198"/>
        <v>0.05</v>
      </c>
      <c r="O1564" s="4">
        <f>IF(AR1564&gt;0.05,1,0.05)</f>
        <v>0.05</v>
      </c>
      <c r="W1564" s="3">
        <f t="shared" si="199"/>
        <v>5.0020839411324403</v>
      </c>
      <c r="Y1564">
        <f>(1-EXP(-W1564*A1564))/W1564</f>
        <v>0.19991667499019469</v>
      </c>
      <c r="Z1564">
        <f>A1564-Y1564</f>
        <v>3.4735608228640951</v>
      </c>
      <c r="AH1564" s="3">
        <v>0.199916674990194</v>
      </c>
      <c r="AI1564" s="3">
        <v>3.4735608228641</v>
      </c>
      <c r="AR1564">
        <v>0.05</v>
      </c>
      <c r="AS1564" s="4">
        <f>0.5/SIN(O1564)*0.5</f>
        <v>5.0020839411324403</v>
      </c>
      <c r="AU1564" s="4">
        <f t="shared" si="200"/>
        <v>0.19991667499019469</v>
      </c>
      <c r="AV1564" s="4">
        <f t="shared" si="201"/>
        <v>3.4735608228640951</v>
      </c>
    </row>
    <row r="1565" spans="1:48" x14ac:dyDescent="0.3">
      <c r="A1565">
        <v>3.7204664579072002</v>
      </c>
      <c r="E1565" cm="1">
        <f t="array" ref="E1565">INDEX($C$2:$C$104,L1565)</f>
        <v>-0.36588088155533188</v>
      </c>
      <c r="G1565">
        <f>PI()/12*(M1565-12)</f>
        <v>-2.3561944901923448</v>
      </c>
      <c r="H1565">
        <f t="shared" si="194"/>
        <v>-0.2153125694427504</v>
      </c>
      <c r="I1565">
        <f t="shared" si="195"/>
        <v>0.74577300203474495</v>
      </c>
      <c r="J1565">
        <f t="shared" si="196"/>
        <v>2.4078207155888585</v>
      </c>
      <c r="L1565">
        <f t="shared" si="197"/>
        <v>66</v>
      </c>
      <c r="M1565">
        <v>3</v>
      </c>
      <c r="N1565" s="3">
        <f t="shared" si="198"/>
        <v>0.05</v>
      </c>
      <c r="O1565" s="4">
        <f>IF(AR1565&gt;0.05,1,0.05)</f>
        <v>0.05</v>
      </c>
      <c r="W1565" s="3">
        <f t="shared" si="199"/>
        <v>5.0020839411324403</v>
      </c>
      <c r="Y1565">
        <f>(1-EXP(-W1565*A1565))/W1565</f>
        <v>0.19991667542849975</v>
      </c>
      <c r="Z1565">
        <f>A1565-Y1565</f>
        <v>3.5205497824787004</v>
      </c>
      <c r="AH1565" s="3">
        <v>0.199916675428499</v>
      </c>
      <c r="AI1565" s="3">
        <v>3.5205497824787</v>
      </c>
      <c r="AR1565">
        <v>0.05</v>
      </c>
      <c r="AS1565" s="4">
        <f>0.5/SIN(O1565)*0.5</f>
        <v>5.0020839411324403</v>
      </c>
      <c r="AU1565" s="4">
        <f t="shared" si="200"/>
        <v>0.19991667542849975</v>
      </c>
      <c r="AV1565" s="4">
        <f t="shared" si="201"/>
        <v>3.5205497824787004</v>
      </c>
    </row>
    <row r="1566" spans="1:48" x14ac:dyDescent="0.3">
      <c r="A1566">
        <v>3.7204664579072002</v>
      </c>
      <c r="E1566" cm="1">
        <f t="array" ref="E1566">INDEX($C$2:$C$104,L1566)</f>
        <v>-0.36588088155533188</v>
      </c>
      <c r="G1566">
        <f>PI()/12*(M1566-12)</f>
        <v>-2.0943951023931953</v>
      </c>
      <c r="H1566">
        <f t="shared" si="194"/>
        <v>-0.2153125694427504</v>
      </c>
      <c r="I1566">
        <f t="shared" si="195"/>
        <v>0.74577300203474495</v>
      </c>
      <c r="J1566">
        <f t="shared" si="196"/>
        <v>2.1996264600022797</v>
      </c>
      <c r="L1566">
        <f t="shared" si="197"/>
        <v>66</v>
      </c>
      <c r="M1566">
        <v>4</v>
      </c>
      <c r="N1566" s="3">
        <f t="shared" si="198"/>
        <v>0.05</v>
      </c>
      <c r="O1566" s="4">
        <f>IF(AR1566&gt;0.05,1,0.05)</f>
        <v>0.05</v>
      </c>
      <c r="W1566" s="3">
        <f t="shared" si="199"/>
        <v>5.0020839411324403</v>
      </c>
      <c r="Y1566">
        <f>(1-EXP(-W1566*A1566))/W1566</f>
        <v>0.19991667542849975</v>
      </c>
      <c r="Z1566">
        <f>A1566-Y1566</f>
        <v>3.5205497824787004</v>
      </c>
      <c r="AH1566" s="3">
        <v>0.199916675428499</v>
      </c>
      <c r="AI1566" s="3">
        <v>3.5205497824787</v>
      </c>
      <c r="AR1566">
        <v>0.05</v>
      </c>
      <c r="AS1566" s="4">
        <f>0.5/SIN(O1566)*0.5</f>
        <v>5.0020839411324403</v>
      </c>
      <c r="AU1566" s="4">
        <f t="shared" si="200"/>
        <v>0.19991667542849975</v>
      </c>
      <c r="AV1566" s="4">
        <f t="shared" si="201"/>
        <v>3.5205497824787004</v>
      </c>
    </row>
    <row r="1567" spans="1:48" x14ac:dyDescent="0.3">
      <c r="A1567">
        <v>3.7204664579072002</v>
      </c>
      <c r="E1567" cm="1">
        <f t="array" ref="E1567">INDEX($C$2:$C$104,L1567)</f>
        <v>-0.36588088155533188</v>
      </c>
      <c r="G1567">
        <f>PI()/12*(M1567-12)</f>
        <v>-1.8325957145940459</v>
      </c>
      <c r="H1567">
        <f t="shared" si="194"/>
        <v>-0.2153125694427504</v>
      </c>
      <c r="I1567">
        <f t="shared" si="195"/>
        <v>0.74577300203474495</v>
      </c>
      <c r="J1567">
        <f t="shared" si="196"/>
        <v>1.9914232676999932</v>
      </c>
      <c r="L1567">
        <f t="shared" si="197"/>
        <v>66</v>
      </c>
      <c r="M1567">
        <v>5</v>
      </c>
      <c r="N1567" s="3">
        <f t="shared" si="198"/>
        <v>0.05</v>
      </c>
      <c r="O1567" s="4">
        <f>IF(AR1567&gt;0.05,1,0.05)</f>
        <v>0.05</v>
      </c>
      <c r="W1567" s="3">
        <f t="shared" si="199"/>
        <v>5.0020839411324403</v>
      </c>
      <c r="Y1567">
        <f>(1-EXP(-W1567*A1567))/W1567</f>
        <v>0.19991667542849975</v>
      </c>
      <c r="Z1567">
        <f>A1567-Y1567</f>
        <v>3.5205497824787004</v>
      </c>
      <c r="AH1567" s="3">
        <v>0.199916675428499</v>
      </c>
      <c r="AI1567" s="3">
        <v>3.5205497824787</v>
      </c>
      <c r="AR1567">
        <v>0.05</v>
      </c>
      <c r="AS1567" s="4">
        <f>0.5/SIN(O1567)*0.5</f>
        <v>5.0020839411324403</v>
      </c>
      <c r="AU1567" s="4">
        <f t="shared" si="200"/>
        <v>0.19991667542849975</v>
      </c>
      <c r="AV1567" s="4">
        <f t="shared" si="201"/>
        <v>3.5205497824787004</v>
      </c>
    </row>
    <row r="1568" spans="1:48" x14ac:dyDescent="0.3">
      <c r="A1568">
        <v>3.7204664579072002</v>
      </c>
      <c r="E1568" cm="1">
        <f t="array" ref="E1568">INDEX($C$2:$C$104,L1568)</f>
        <v>-0.36588088155533188</v>
      </c>
      <c r="G1568">
        <f>PI()/12*(M1568-12)</f>
        <v>-1.5707963267948966</v>
      </c>
      <c r="H1568">
        <f t="shared" si="194"/>
        <v>-0.2153125694427504</v>
      </c>
      <c r="I1568">
        <f t="shared" si="195"/>
        <v>0.74577300203474495</v>
      </c>
      <c r="J1568">
        <f t="shared" si="196"/>
        <v>1.7878082221335401</v>
      </c>
      <c r="L1568">
        <f t="shared" si="197"/>
        <v>66</v>
      </c>
      <c r="M1568">
        <v>6</v>
      </c>
      <c r="N1568" s="3">
        <f t="shared" si="198"/>
        <v>0.05</v>
      </c>
      <c r="O1568" s="4">
        <f>IF(AR1568&gt;0.05,1,0.05)</f>
        <v>0.05</v>
      </c>
      <c r="W1568" s="3">
        <f t="shared" si="199"/>
        <v>5.0020839411324403</v>
      </c>
      <c r="Y1568">
        <f>(1-EXP(-W1568*A1568))/W1568</f>
        <v>0.19991667542849975</v>
      </c>
      <c r="Z1568">
        <f>A1568-Y1568</f>
        <v>3.5205497824787004</v>
      </c>
      <c r="AH1568" s="3">
        <v>0.199916675428499</v>
      </c>
      <c r="AI1568" s="3">
        <v>3.5205497824787</v>
      </c>
      <c r="AR1568">
        <v>0.05</v>
      </c>
      <c r="AS1568" s="4">
        <f>0.5/SIN(O1568)*0.5</f>
        <v>5.0020839411324403</v>
      </c>
      <c r="AU1568" s="4">
        <f t="shared" si="200"/>
        <v>0.19991667542849975</v>
      </c>
      <c r="AV1568" s="4">
        <f t="shared" si="201"/>
        <v>3.5205497824787004</v>
      </c>
    </row>
    <row r="1569" spans="1:48" x14ac:dyDescent="0.3">
      <c r="A1569">
        <v>3.7204664579072002</v>
      </c>
      <c r="E1569" cm="1">
        <f t="array" ref="E1569">INDEX($C$2:$C$104,L1569)</f>
        <v>-0.36588088155533188</v>
      </c>
      <c r="G1569">
        <f>PI()/12*(M1569-12)</f>
        <v>-1.308996938995747</v>
      </c>
      <c r="H1569">
        <f t="shared" si="194"/>
        <v>-0.2153125694427504</v>
      </c>
      <c r="I1569">
        <f t="shared" si="195"/>
        <v>0.74577300203474495</v>
      </c>
      <c r="J1569">
        <f t="shared" si="196"/>
        <v>1.5930904867513278</v>
      </c>
      <c r="L1569">
        <f t="shared" si="197"/>
        <v>66</v>
      </c>
      <c r="M1569">
        <v>7</v>
      </c>
      <c r="N1569" s="3">
        <f t="shared" si="198"/>
        <v>0.05</v>
      </c>
      <c r="O1569" s="4">
        <f>IF(AR1569&gt;0.05,1,0.05)</f>
        <v>0.05</v>
      </c>
      <c r="W1569" s="3">
        <f t="shared" si="199"/>
        <v>5.0020839411324403</v>
      </c>
      <c r="Y1569">
        <f>(1-EXP(-W1569*A1569))/W1569</f>
        <v>0.19991667542849975</v>
      </c>
      <c r="Z1569">
        <f>A1569-Y1569</f>
        <v>3.5205497824787004</v>
      </c>
      <c r="AH1569" s="3">
        <v>0.199916675428499</v>
      </c>
      <c r="AI1569" s="3">
        <v>3.5205497824787</v>
      </c>
      <c r="AR1569">
        <v>0.05</v>
      </c>
      <c r="AS1569" s="4">
        <f>0.5/SIN(O1569)*0.5</f>
        <v>5.0020839411324403</v>
      </c>
      <c r="AU1569" s="4">
        <f t="shared" si="200"/>
        <v>0.19991667542849975</v>
      </c>
      <c r="AV1569" s="4">
        <f t="shared" si="201"/>
        <v>3.5205497824787004</v>
      </c>
    </row>
    <row r="1570" spans="1:48" x14ac:dyDescent="0.3">
      <c r="A1570">
        <v>3.7204664579072002</v>
      </c>
      <c r="E1570" cm="1">
        <f t="array" ref="E1570">INDEX($C$2:$C$104,L1570)</f>
        <v>-0.36588088155533188</v>
      </c>
      <c r="G1570">
        <f>PI()/12*(M1570-12)</f>
        <v>-1.0471975511965976</v>
      </c>
      <c r="H1570">
        <f t="shared" si="194"/>
        <v>-0.2153125694427504</v>
      </c>
      <c r="I1570">
        <f t="shared" si="195"/>
        <v>0.74577300203474495</v>
      </c>
      <c r="J1570">
        <f t="shared" si="196"/>
        <v>1.4125629183107877</v>
      </c>
      <c r="L1570">
        <f t="shared" si="197"/>
        <v>66</v>
      </c>
      <c r="M1570">
        <v>8</v>
      </c>
      <c r="N1570" s="3">
        <f t="shared" si="198"/>
        <v>0.15823340848410883</v>
      </c>
      <c r="O1570" s="4">
        <f>IF(AR1570&gt;0.05,1,0.05)</f>
        <v>1</v>
      </c>
      <c r="W1570" s="3">
        <f t="shared" si="199"/>
        <v>1.5865568466926772</v>
      </c>
      <c r="Y1570">
        <f>(1-EXP(-W1570*A1570))/W1570</f>
        <v>0.62857377592859742</v>
      </c>
      <c r="Z1570">
        <f>A1570-Y1570</f>
        <v>3.091892681978603</v>
      </c>
      <c r="AH1570" s="3">
        <v>0.62857377592859698</v>
      </c>
      <c r="AI1570" s="3">
        <v>3.0918926819785999</v>
      </c>
      <c r="AR1570">
        <v>0.15823340848410883</v>
      </c>
      <c r="AS1570" s="4">
        <f>0.5/SIN(O1570)*0.5</f>
        <v>0.29709877644453031</v>
      </c>
      <c r="AU1570" s="4">
        <f t="shared" si="200"/>
        <v>2.2514522464482685</v>
      </c>
      <c r="AV1570" s="4">
        <f t="shared" si="201"/>
        <v>1.4690142114589317</v>
      </c>
    </row>
    <row r="1571" spans="1:48" x14ac:dyDescent="0.3">
      <c r="A1571">
        <v>3.7204664579072002</v>
      </c>
      <c r="E1571" cm="1">
        <f t="array" ref="E1571">INDEX($C$2:$C$104,L1571)</f>
        <v>-0.36588088155533188</v>
      </c>
      <c r="G1571">
        <f>PI()/12*(M1571-12)</f>
        <v>-0.78539816339744828</v>
      </c>
      <c r="H1571">
        <f t="shared" si="194"/>
        <v>-0.2153125694427504</v>
      </c>
      <c r="I1571">
        <f t="shared" si="195"/>
        <v>0.74577300203474495</v>
      </c>
      <c r="J1571">
        <f t="shared" si="196"/>
        <v>1.2534688595317436</v>
      </c>
      <c r="L1571">
        <f t="shared" si="197"/>
        <v>66</v>
      </c>
      <c r="M1571">
        <v>9</v>
      </c>
      <c r="N1571" s="3">
        <f t="shared" si="198"/>
        <v>0.31732746726315297</v>
      </c>
      <c r="O1571" s="4">
        <f>IF(AR1571&gt;0.05,1,0.05)</f>
        <v>1</v>
      </c>
      <c r="W1571" s="3">
        <f t="shared" si="199"/>
        <v>0.80120866487775511</v>
      </c>
      <c r="Y1571">
        <f>(1-EXP(-W1571*A1571))/W1571</f>
        <v>1.1847741748701413</v>
      </c>
      <c r="Z1571">
        <f>A1571-Y1571</f>
        <v>2.5356922830370587</v>
      </c>
      <c r="AH1571" s="3">
        <v>1.1847741748701399</v>
      </c>
      <c r="AI1571" s="3">
        <v>2.5356922830370601</v>
      </c>
      <c r="AR1571">
        <v>0.31732746726315297</v>
      </c>
      <c r="AS1571" s="4">
        <f>0.5/SIN(O1571)*0.5</f>
        <v>0.29709877644453031</v>
      </c>
      <c r="AU1571" s="4">
        <f t="shared" si="200"/>
        <v>2.2514522464482685</v>
      </c>
      <c r="AV1571" s="4">
        <f t="shared" si="201"/>
        <v>1.4690142114589317</v>
      </c>
    </row>
    <row r="1572" spans="1:48" x14ac:dyDescent="0.3">
      <c r="A1572">
        <v>3.7204664579072002</v>
      </c>
      <c r="E1572" cm="1">
        <f t="array" ref="E1572">INDEX($C$2:$C$104,L1572)</f>
        <v>-0.36588088155533188</v>
      </c>
      <c r="G1572">
        <f>PI()/12*(M1572-12)</f>
        <v>-0.52359877559829882</v>
      </c>
      <c r="H1572">
        <f t="shared" si="194"/>
        <v>-0.2153125694427504</v>
      </c>
      <c r="I1572">
        <f t="shared" si="195"/>
        <v>0.74577300203474495</v>
      </c>
      <c r="J1572">
        <f t="shared" si="196"/>
        <v>1.1256989232071715</v>
      </c>
      <c r="L1572">
        <f t="shared" si="197"/>
        <v>66</v>
      </c>
      <c r="M1572">
        <v>10</v>
      </c>
      <c r="N1572" s="3">
        <f t="shared" si="198"/>
        <v>0.44509740358772509</v>
      </c>
      <c r="O1572" s="4">
        <f>IF(AR1572&gt;0.05,1,0.05)</f>
        <v>1</v>
      </c>
      <c r="W1572" s="3">
        <f t="shared" si="199"/>
        <v>0.58065832358077973</v>
      </c>
      <c r="Y1572">
        <f>(1-EXP(-W1572*A1572))/W1572</f>
        <v>1.5236357079537262</v>
      </c>
      <c r="Z1572">
        <f>A1572-Y1572</f>
        <v>2.1968307499534738</v>
      </c>
      <c r="AH1572" s="3">
        <v>1.5236357079537199</v>
      </c>
      <c r="AI1572" s="3">
        <v>2.1968307499534698</v>
      </c>
      <c r="AR1572">
        <v>0.44509740358772509</v>
      </c>
      <c r="AS1572" s="4">
        <f>0.5/SIN(O1572)*0.5</f>
        <v>0.29709877644453031</v>
      </c>
      <c r="AU1572" s="4">
        <f t="shared" si="200"/>
        <v>2.2514522464482685</v>
      </c>
      <c r="AV1572" s="4">
        <f t="shared" si="201"/>
        <v>1.4690142114589317</v>
      </c>
    </row>
    <row r="1573" spans="1:48" x14ac:dyDescent="0.3">
      <c r="A1573">
        <v>3.7204664579072002</v>
      </c>
      <c r="E1573" cm="1">
        <f t="array" ref="E1573">INDEX($C$2:$C$104,L1573)</f>
        <v>-0.36588088155533188</v>
      </c>
      <c r="G1573">
        <f>PI()/12*(M1573-12)</f>
        <v>-0.26179938779914941</v>
      </c>
      <c r="H1573">
        <f t="shared" si="194"/>
        <v>-0.2153125694427504</v>
      </c>
      <c r="I1573">
        <f t="shared" si="195"/>
        <v>0.74577300203474495</v>
      </c>
      <c r="J1573">
        <f t="shared" si="196"/>
        <v>1.0413577822985669</v>
      </c>
      <c r="L1573">
        <f t="shared" si="197"/>
        <v>66</v>
      </c>
      <c r="M1573">
        <v>11</v>
      </c>
      <c r="N1573" s="3">
        <f t="shared" si="198"/>
        <v>0.52943854449632965</v>
      </c>
      <c r="O1573" s="4">
        <f>IF(AR1573&gt;0.05,1,0.05)</f>
        <v>1</v>
      </c>
      <c r="W1573" s="3">
        <f t="shared" si="199"/>
        <v>0.4950016380257386</v>
      </c>
      <c r="Y1573">
        <f>(1-EXP(-W1573*A1573))/W1573</f>
        <v>1.6998778978777735</v>
      </c>
      <c r="Z1573">
        <f>A1573-Y1573</f>
        <v>2.0205885600294264</v>
      </c>
      <c r="AH1573" s="3">
        <v>1.69987789787777</v>
      </c>
      <c r="AI1573" s="3">
        <v>2.02058856002943</v>
      </c>
      <c r="AR1573">
        <v>0.52943854449632965</v>
      </c>
      <c r="AS1573" s="4">
        <f>0.5/SIN(O1573)*0.5</f>
        <v>0.29709877644453031</v>
      </c>
      <c r="AU1573" s="4">
        <f t="shared" si="200"/>
        <v>2.2514522464482685</v>
      </c>
      <c r="AV1573" s="4">
        <f t="shared" si="201"/>
        <v>1.4690142114589317</v>
      </c>
    </row>
    <row r="1574" spans="1:48" x14ac:dyDescent="0.3">
      <c r="A1574">
        <v>3.7204664579072002</v>
      </c>
      <c r="E1574" cm="1">
        <f t="array" ref="E1574">INDEX($C$2:$C$104,L1574)</f>
        <v>-0.36588088155533188</v>
      </c>
      <c r="G1574">
        <f>PI()/12*(M1574-12)</f>
        <v>0</v>
      </c>
      <c r="H1574">
        <f t="shared" si="194"/>
        <v>-0.2153125694427504</v>
      </c>
      <c r="I1574">
        <f t="shared" si="195"/>
        <v>0.74577300203474495</v>
      </c>
      <c r="J1574">
        <f t="shared" si="196"/>
        <v>1.0116527047932338</v>
      </c>
      <c r="L1574">
        <f t="shared" si="197"/>
        <v>66</v>
      </c>
      <c r="M1574">
        <v>12</v>
      </c>
      <c r="N1574" s="3">
        <f t="shared" si="198"/>
        <v>0.55914362200166279</v>
      </c>
      <c r="O1574" s="4">
        <f>IF(AR1574&gt;0.05,1,0.05)</f>
        <v>1</v>
      </c>
      <c r="W1574" s="3">
        <f t="shared" si="199"/>
        <v>0.47128868552631203</v>
      </c>
      <c r="Y1574">
        <f>(1-EXP(-W1574*A1574))/W1574</f>
        <v>1.7543774988265906</v>
      </c>
      <c r="Z1574">
        <f>A1574-Y1574</f>
        <v>1.9660889590806097</v>
      </c>
      <c r="AH1574" s="3">
        <v>1.7543774988265901</v>
      </c>
      <c r="AI1574" s="3">
        <v>1.9660889590806101</v>
      </c>
      <c r="AR1574">
        <v>0.55914362200166279</v>
      </c>
      <c r="AS1574" s="4">
        <f>0.5/SIN(O1574)*0.5</f>
        <v>0.29709877644453031</v>
      </c>
      <c r="AU1574" s="4">
        <f t="shared" si="200"/>
        <v>2.2514522464482685</v>
      </c>
      <c r="AV1574" s="4">
        <f t="shared" si="201"/>
        <v>1.4690142114589317</v>
      </c>
    </row>
    <row r="1575" spans="1:48" x14ac:dyDescent="0.3">
      <c r="A1575">
        <v>3.7204664579072002</v>
      </c>
      <c r="E1575" cm="1">
        <f t="array" ref="E1575">INDEX($C$2:$C$104,L1575)</f>
        <v>-0.36588088155533188</v>
      </c>
      <c r="G1575">
        <f>PI()/12*(M1575-12)</f>
        <v>0.26179938779914941</v>
      </c>
      <c r="H1575">
        <f t="shared" si="194"/>
        <v>-0.2153125694427504</v>
      </c>
      <c r="I1575">
        <f t="shared" si="195"/>
        <v>0.74577300203474495</v>
      </c>
      <c r="J1575">
        <f t="shared" si="196"/>
        <v>1.0413577822985669</v>
      </c>
      <c r="L1575">
        <f t="shared" si="197"/>
        <v>66</v>
      </c>
      <c r="M1575">
        <v>13</v>
      </c>
      <c r="N1575" s="3">
        <f t="shared" si="198"/>
        <v>0.52943854449632965</v>
      </c>
      <c r="O1575" s="4">
        <f>IF(AR1575&gt;0.05,1,0.05)</f>
        <v>1</v>
      </c>
      <c r="W1575" s="3">
        <f t="shared" si="199"/>
        <v>0.4950016380257386</v>
      </c>
      <c r="Y1575">
        <f>(1-EXP(-W1575*A1575))/W1575</f>
        <v>1.6998778978777735</v>
      </c>
      <c r="Z1575">
        <f>A1575-Y1575</f>
        <v>2.0205885600294264</v>
      </c>
      <c r="AH1575" s="3">
        <v>1.69987789787777</v>
      </c>
      <c r="AI1575" s="3">
        <v>2.02058856002943</v>
      </c>
      <c r="AR1575">
        <v>0.52943854449632965</v>
      </c>
      <c r="AS1575" s="4">
        <f>0.5/SIN(O1575)*0.5</f>
        <v>0.29709877644453031</v>
      </c>
      <c r="AU1575" s="4">
        <f t="shared" si="200"/>
        <v>2.2514522464482685</v>
      </c>
      <c r="AV1575" s="4">
        <f t="shared" si="201"/>
        <v>1.4690142114589317</v>
      </c>
    </row>
    <row r="1576" spans="1:48" x14ac:dyDescent="0.3">
      <c r="A1576">
        <v>3.7204664579072002</v>
      </c>
      <c r="E1576" cm="1">
        <f t="array" ref="E1576">INDEX($C$2:$C$104,L1576)</f>
        <v>-0.36588088155533188</v>
      </c>
      <c r="G1576">
        <f>PI()/12*(M1576-12)</f>
        <v>0.52359877559829882</v>
      </c>
      <c r="H1576">
        <f t="shared" si="194"/>
        <v>-0.2153125694427504</v>
      </c>
      <c r="I1576">
        <f t="shared" si="195"/>
        <v>0.74577300203474495</v>
      </c>
      <c r="J1576">
        <f t="shared" si="196"/>
        <v>1.1256989232071715</v>
      </c>
      <c r="L1576">
        <f t="shared" si="197"/>
        <v>66</v>
      </c>
      <c r="M1576">
        <v>14</v>
      </c>
      <c r="N1576" s="3">
        <f t="shared" si="198"/>
        <v>0.44509740358772509</v>
      </c>
      <c r="O1576" s="4">
        <f>IF(AR1576&gt;0.05,1,0.05)</f>
        <v>1</v>
      </c>
      <c r="W1576" s="3">
        <f t="shared" si="199"/>
        <v>0.58065832358077973</v>
      </c>
      <c r="Y1576">
        <f>(1-EXP(-W1576*A1576))/W1576</f>
        <v>1.5236357079537262</v>
      </c>
      <c r="Z1576">
        <f>A1576-Y1576</f>
        <v>2.1968307499534738</v>
      </c>
      <c r="AH1576" s="3">
        <v>1.5236357079537199</v>
      </c>
      <c r="AI1576" s="3">
        <v>2.1968307499534698</v>
      </c>
      <c r="AR1576">
        <v>0.44509740358772509</v>
      </c>
      <c r="AS1576" s="4">
        <f>0.5/SIN(O1576)*0.5</f>
        <v>0.29709877644453031</v>
      </c>
      <c r="AU1576" s="4">
        <f t="shared" si="200"/>
        <v>2.2514522464482685</v>
      </c>
      <c r="AV1576" s="4">
        <f t="shared" si="201"/>
        <v>1.4690142114589317</v>
      </c>
    </row>
    <row r="1577" spans="1:48" x14ac:dyDescent="0.3">
      <c r="A1577">
        <v>3.7204664579072002</v>
      </c>
      <c r="E1577" cm="1">
        <f t="array" ref="E1577">INDEX($C$2:$C$104,L1577)</f>
        <v>-0.36588088155533188</v>
      </c>
      <c r="G1577">
        <f>PI()/12*(M1577-12)</f>
        <v>0.78539816339744828</v>
      </c>
      <c r="H1577">
        <f t="shared" si="194"/>
        <v>-0.2153125694427504</v>
      </c>
      <c r="I1577">
        <f t="shared" si="195"/>
        <v>0.74577300203474495</v>
      </c>
      <c r="J1577">
        <f t="shared" si="196"/>
        <v>1.2534688595317436</v>
      </c>
      <c r="L1577">
        <f t="shared" si="197"/>
        <v>66</v>
      </c>
      <c r="M1577">
        <v>15</v>
      </c>
      <c r="N1577" s="3">
        <f t="shared" si="198"/>
        <v>0.31732746726315297</v>
      </c>
      <c r="O1577" s="4">
        <f>IF(AR1577&gt;0.05,1,0.05)</f>
        <v>1</v>
      </c>
      <c r="W1577" s="3">
        <f t="shared" si="199"/>
        <v>0.80120866487775511</v>
      </c>
      <c r="Y1577">
        <f>(1-EXP(-W1577*A1577))/W1577</f>
        <v>1.1847741748701413</v>
      </c>
      <c r="Z1577">
        <f>A1577-Y1577</f>
        <v>2.5356922830370587</v>
      </c>
      <c r="AH1577" s="3">
        <v>1.1847741748701399</v>
      </c>
      <c r="AI1577" s="3">
        <v>2.5356922830370601</v>
      </c>
      <c r="AR1577">
        <v>0.31732746726315297</v>
      </c>
      <c r="AS1577" s="4">
        <f>0.5/SIN(O1577)*0.5</f>
        <v>0.29709877644453031</v>
      </c>
      <c r="AU1577" s="4">
        <f t="shared" si="200"/>
        <v>2.2514522464482685</v>
      </c>
      <c r="AV1577" s="4">
        <f t="shared" si="201"/>
        <v>1.4690142114589317</v>
      </c>
    </row>
    <row r="1578" spans="1:48" x14ac:dyDescent="0.3">
      <c r="A1578">
        <v>3.7204664579072002</v>
      </c>
      <c r="E1578" cm="1">
        <f t="array" ref="E1578">INDEX($C$2:$C$104,L1578)</f>
        <v>-0.36588088155533188</v>
      </c>
      <c r="G1578">
        <f>PI()/12*(M1578-12)</f>
        <v>1.0471975511965976</v>
      </c>
      <c r="H1578">
        <f t="shared" si="194"/>
        <v>-0.2153125694427504</v>
      </c>
      <c r="I1578">
        <f t="shared" si="195"/>
        <v>0.74577300203474495</v>
      </c>
      <c r="J1578">
        <f t="shared" si="196"/>
        <v>1.4125629183107877</v>
      </c>
      <c r="L1578">
        <f t="shared" si="197"/>
        <v>66</v>
      </c>
      <c r="M1578">
        <v>16</v>
      </c>
      <c r="N1578" s="3">
        <f t="shared" si="198"/>
        <v>0.15823340848410883</v>
      </c>
      <c r="O1578" s="4">
        <f>IF(AR1578&gt;0.05,1,0.05)</f>
        <v>1</v>
      </c>
      <c r="W1578" s="3">
        <f t="shared" si="199"/>
        <v>1.5865568466926772</v>
      </c>
      <c r="Y1578">
        <f>(1-EXP(-W1578*A1578))/W1578</f>
        <v>0.62857377592859742</v>
      </c>
      <c r="Z1578">
        <f>A1578-Y1578</f>
        <v>3.091892681978603</v>
      </c>
      <c r="AH1578" s="3">
        <v>0.62857377592859698</v>
      </c>
      <c r="AI1578" s="3">
        <v>3.0918926819785999</v>
      </c>
      <c r="AR1578">
        <v>0.15823340848410883</v>
      </c>
      <c r="AS1578" s="4">
        <f>0.5/SIN(O1578)*0.5</f>
        <v>0.29709877644453031</v>
      </c>
      <c r="AU1578" s="4">
        <f t="shared" si="200"/>
        <v>2.2514522464482685</v>
      </c>
      <c r="AV1578" s="4">
        <f t="shared" si="201"/>
        <v>1.4690142114589317</v>
      </c>
    </row>
    <row r="1579" spans="1:48" x14ac:dyDescent="0.3">
      <c r="A1579">
        <v>3.7204664579072002</v>
      </c>
      <c r="E1579" cm="1">
        <f t="array" ref="E1579">INDEX($C$2:$C$104,L1579)</f>
        <v>-0.36588088155533188</v>
      </c>
      <c r="G1579">
        <f>PI()/12*(M1579-12)</f>
        <v>1.308996938995747</v>
      </c>
      <c r="H1579">
        <f t="shared" si="194"/>
        <v>-0.2153125694427504</v>
      </c>
      <c r="I1579">
        <f t="shared" si="195"/>
        <v>0.74577300203474495</v>
      </c>
      <c r="J1579">
        <f t="shared" si="196"/>
        <v>1.5930904867513278</v>
      </c>
      <c r="L1579">
        <f t="shared" si="197"/>
        <v>66</v>
      </c>
      <c r="M1579">
        <v>17</v>
      </c>
      <c r="N1579" s="3">
        <f t="shared" si="198"/>
        <v>0.05</v>
      </c>
      <c r="O1579" s="4">
        <f>IF(AR1579&gt;0.05,1,0.05)</f>
        <v>0.05</v>
      </c>
      <c r="W1579" s="3">
        <f t="shared" si="199"/>
        <v>5.0020839411324403</v>
      </c>
      <c r="Y1579">
        <f>(1-EXP(-W1579*A1579))/W1579</f>
        <v>0.19991667542849975</v>
      </c>
      <c r="Z1579">
        <f>A1579-Y1579</f>
        <v>3.5205497824787004</v>
      </c>
      <c r="AH1579" s="3">
        <v>0.199916675428499</v>
      </c>
      <c r="AI1579" s="3">
        <v>3.5205497824787</v>
      </c>
      <c r="AR1579">
        <v>0.05</v>
      </c>
      <c r="AS1579" s="4">
        <f>0.5/SIN(O1579)*0.5</f>
        <v>5.0020839411324403</v>
      </c>
      <c r="AU1579" s="4">
        <f t="shared" si="200"/>
        <v>0.19991667542849975</v>
      </c>
      <c r="AV1579" s="4">
        <f t="shared" si="201"/>
        <v>3.5205497824787004</v>
      </c>
    </row>
    <row r="1580" spans="1:48" x14ac:dyDescent="0.3">
      <c r="A1580">
        <v>3.7204664579072002</v>
      </c>
      <c r="E1580" cm="1">
        <f t="array" ref="E1580">INDEX($C$2:$C$104,L1580)</f>
        <v>-0.36588088155533188</v>
      </c>
      <c r="G1580">
        <f>PI()/12*(M1580-12)</f>
        <v>1.5707963267948966</v>
      </c>
      <c r="H1580">
        <f t="shared" si="194"/>
        <v>-0.2153125694427504</v>
      </c>
      <c r="I1580">
        <f t="shared" si="195"/>
        <v>0.74577300203474495</v>
      </c>
      <c r="J1580">
        <f t="shared" si="196"/>
        <v>1.7878082221335401</v>
      </c>
      <c r="L1580">
        <f t="shared" si="197"/>
        <v>66</v>
      </c>
      <c r="M1580">
        <v>18</v>
      </c>
      <c r="N1580" s="3">
        <f t="shared" si="198"/>
        <v>0.05</v>
      </c>
      <c r="O1580" s="4">
        <f>IF(AR1580&gt;0.05,1,0.05)</f>
        <v>0.05</v>
      </c>
      <c r="W1580" s="3">
        <f t="shared" si="199"/>
        <v>5.0020839411324403</v>
      </c>
      <c r="Y1580">
        <f>(1-EXP(-W1580*A1580))/W1580</f>
        <v>0.19991667542849975</v>
      </c>
      <c r="Z1580">
        <f>A1580-Y1580</f>
        <v>3.5205497824787004</v>
      </c>
      <c r="AH1580" s="3">
        <v>0.199916675428499</v>
      </c>
      <c r="AI1580" s="3">
        <v>3.5205497824787</v>
      </c>
      <c r="AR1580">
        <v>0.05</v>
      </c>
      <c r="AS1580" s="4">
        <f>0.5/SIN(O1580)*0.5</f>
        <v>5.0020839411324403</v>
      </c>
      <c r="AU1580" s="4">
        <f t="shared" si="200"/>
        <v>0.19991667542849975</v>
      </c>
      <c r="AV1580" s="4">
        <f t="shared" si="201"/>
        <v>3.5205497824787004</v>
      </c>
    </row>
    <row r="1581" spans="1:48" x14ac:dyDescent="0.3">
      <c r="A1581">
        <v>3.7204664579072002</v>
      </c>
      <c r="E1581" cm="1">
        <f t="array" ref="E1581">INDEX($C$2:$C$104,L1581)</f>
        <v>-0.36588088155533188</v>
      </c>
      <c r="G1581">
        <f>PI()/12*(M1581-12)</f>
        <v>1.8325957145940459</v>
      </c>
      <c r="H1581">
        <f t="shared" si="194"/>
        <v>-0.2153125694427504</v>
      </c>
      <c r="I1581">
        <f t="shared" si="195"/>
        <v>0.74577300203474495</v>
      </c>
      <c r="J1581">
        <f t="shared" si="196"/>
        <v>1.9914232676999932</v>
      </c>
      <c r="L1581">
        <f t="shared" si="197"/>
        <v>66</v>
      </c>
      <c r="M1581">
        <v>19</v>
      </c>
      <c r="N1581" s="3">
        <f t="shared" si="198"/>
        <v>0.05</v>
      </c>
      <c r="O1581" s="4">
        <f>IF(AR1581&gt;0.05,1,0.05)</f>
        <v>0.05</v>
      </c>
      <c r="W1581" s="3">
        <f t="shared" si="199"/>
        <v>5.0020839411324403</v>
      </c>
      <c r="Y1581">
        <f>(1-EXP(-W1581*A1581))/W1581</f>
        <v>0.19991667542849975</v>
      </c>
      <c r="Z1581">
        <f>A1581-Y1581</f>
        <v>3.5205497824787004</v>
      </c>
      <c r="AH1581" s="3">
        <v>0.199916675428499</v>
      </c>
      <c r="AI1581" s="3">
        <v>3.5205497824787</v>
      </c>
      <c r="AR1581">
        <v>0.05</v>
      </c>
      <c r="AS1581" s="4">
        <f>0.5/SIN(O1581)*0.5</f>
        <v>5.0020839411324403</v>
      </c>
      <c r="AU1581" s="4">
        <f t="shared" si="200"/>
        <v>0.19991667542849975</v>
      </c>
      <c r="AV1581" s="4">
        <f t="shared" si="201"/>
        <v>3.5205497824787004</v>
      </c>
    </row>
    <row r="1582" spans="1:48" x14ac:dyDescent="0.3">
      <c r="A1582">
        <v>3.7204664579072002</v>
      </c>
      <c r="E1582" cm="1">
        <f t="array" ref="E1582">INDEX($C$2:$C$104,L1582)</f>
        <v>-0.36588088155533188</v>
      </c>
      <c r="G1582">
        <f>PI()/12*(M1582-12)</f>
        <v>2.0943951023931953</v>
      </c>
      <c r="H1582">
        <f t="shared" si="194"/>
        <v>-0.2153125694427504</v>
      </c>
      <c r="I1582">
        <f t="shared" si="195"/>
        <v>0.74577300203474495</v>
      </c>
      <c r="J1582">
        <f t="shared" si="196"/>
        <v>2.1996264600022797</v>
      </c>
      <c r="L1582">
        <f t="shared" si="197"/>
        <v>66</v>
      </c>
      <c r="M1582">
        <v>20</v>
      </c>
      <c r="N1582" s="3">
        <f t="shared" si="198"/>
        <v>0.05</v>
      </c>
      <c r="O1582" s="4">
        <f>IF(AR1582&gt;0.05,1,0.05)</f>
        <v>0.05</v>
      </c>
      <c r="W1582" s="3">
        <f t="shared" si="199"/>
        <v>5.0020839411324403</v>
      </c>
      <c r="Y1582">
        <f>(1-EXP(-W1582*A1582))/W1582</f>
        <v>0.19991667542849975</v>
      </c>
      <c r="Z1582">
        <f>A1582-Y1582</f>
        <v>3.5205497824787004</v>
      </c>
      <c r="AH1582" s="3">
        <v>0.199916675428499</v>
      </c>
      <c r="AI1582" s="3">
        <v>3.5205497824787</v>
      </c>
      <c r="AR1582">
        <v>0.05</v>
      </c>
      <c r="AS1582" s="4">
        <f>0.5/SIN(O1582)*0.5</f>
        <v>5.0020839411324403</v>
      </c>
      <c r="AU1582" s="4">
        <f t="shared" si="200"/>
        <v>0.19991667542849975</v>
      </c>
      <c r="AV1582" s="4">
        <f t="shared" si="201"/>
        <v>3.5205497824787004</v>
      </c>
    </row>
    <row r="1583" spans="1:48" x14ac:dyDescent="0.3">
      <c r="A1583">
        <v>3.7204664579072002</v>
      </c>
      <c r="E1583" cm="1">
        <f t="array" ref="E1583">INDEX($C$2:$C$104,L1583)</f>
        <v>-0.36588088155533188</v>
      </c>
      <c r="G1583">
        <f>PI()/12*(M1583-12)</f>
        <v>2.3561944901923448</v>
      </c>
      <c r="H1583">
        <f t="shared" si="194"/>
        <v>-0.2153125694427504</v>
      </c>
      <c r="I1583">
        <f t="shared" si="195"/>
        <v>0.74577300203474495</v>
      </c>
      <c r="J1583">
        <f t="shared" si="196"/>
        <v>2.4078207155888585</v>
      </c>
      <c r="L1583">
        <f t="shared" si="197"/>
        <v>66</v>
      </c>
      <c r="M1583">
        <v>21</v>
      </c>
      <c r="N1583" s="3">
        <f t="shared" si="198"/>
        <v>0.05</v>
      </c>
      <c r="O1583" s="4">
        <f>IF(AR1583&gt;0.05,1,0.05)</f>
        <v>0.05</v>
      </c>
      <c r="W1583" s="3">
        <f t="shared" si="199"/>
        <v>5.0020839411324403</v>
      </c>
      <c r="Y1583">
        <f>(1-EXP(-W1583*A1583))/W1583</f>
        <v>0.19991667542849975</v>
      </c>
      <c r="Z1583">
        <f>A1583-Y1583</f>
        <v>3.5205497824787004</v>
      </c>
      <c r="AH1583" s="3">
        <v>0.199916675428499</v>
      </c>
      <c r="AI1583" s="3">
        <v>3.5205497824787</v>
      </c>
      <c r="AR1583">
        <v>0.05</v>
      </c>
      <c r="AS1583" s="4">
        <f>0.5/SIN(O1583)*0.5</f>
        <v>5.0020839411324403</v>
      </c>
      <c r="AU1583" s="4">
        <f t="shared" si="200"/>
        <v>0.19991667542849975</v>
      </c>
      <c r="AV1583" s="4">
        <f t="shared" si="201"/>
        <v>3.5205497824787004</v>
      </c>
    </row>
    <row r="1584" spans="1:48" x14ac:dyDescent="0.3">
      <c r="A1584">
        <v>3.7204664579072002</v>
      </c>
      <c r="E1584" cm="1">
        <f t="array" ref="E1584">INDEX($C$2:$C$104,L1584)</f>
        <v>-0.36588088155533188</v>
      </c>
      <c r="G1584">
        <f>PI()/12*(M1584-12)</f>
        <v>2.617993877991494</v>
      </c>
      <c r="H1584">
        <f t="shared" si="194"/>
        <v>-0.2153125694427504</v>
      </c>
      <c r="I1584">
        <f t="shared" si="195"/>
        <v>0.74577300203474495</v>
      </c>
      <c r="J1584">
        <f t="shared" si="196"/>
        <v>2.6083650827564053</v>
      </c>
      <c r="L1584">
        <f t="shared" si="197"/>
        <v>66</v>
      </c>
      <c r="M1584">
        <v>22</v>
      </c>
      <c r="N1584" s="3">
        <f t="shared" si="198"/>
        <v>0.05</v>
      </c>
      <c r="O1584" s="4">
        <f>IF(AR1584&gt;0.05,1,0.05)</f>
        <v>0.05</v>
      </c>
      <c r="W1584" s="3">
        <f t="shared" si="199"/>
        <v>5.0020839411324403</v>
      </c>
      <c r="Y1584">
        <f>(1-EXP(-W1584*A1584))/W1584</f>
        <v>0.19991667542849975</v>
      </c>
      <c r="Z1584">
        <f>A1584-Y1584</f>
        <v>3.5205497824787004</v>
      </c>
      <c r="AH1584" s="3">
        <v>0.199916675428499</v>
      </c>
      <c r="AI1584" s="3">
        <v>3.5205497824787</v>
      </c>
      <c r="AR1584">
        <v>0.05</v>
      </c>
      <c r="AS1584" s="4">
        <f>0.5/SIN(O1584)*0.5</f>
        <v>5.0020839411324403</v>
      </c>
      <c r="AU1584" s="4">
        <f t="shared" si="200"/>
        <v>0.19991667542849975</v>
      </c>
      <c r="AV1584" s="4">
        <f t="shared" si="201"/>
        <v>3.5205497824787004</v>
      </c>
    </row>
    <row r="1585" spans="1:48" x14ac:dyDescent="0.3">
      <c r="A1585">
        <v>3.7204664579072002</v>
      </c>
      <c r="E1585" cm="1">
        <f t="array" ref="E1585">INDEX($C$2:$C$104,L1585)</f>
        <v>-0.36588088155533188</v>
      </c>
      <c r="G1585">
        <f>PI()/12*(M1585-12)</f>
        <v>2.8797932657906435</v>
      </c>
      <c r="H1585">
        <f t="shared" si="194"/>
        <v>-0.2153125694427504</v>
      </c>
      <c r="I1585">
        <f t="shared" si="195"/>
        <v>0.74577300203474495</v>
      </c>
      <c r="J1585">
        <f t="shared" si="196"/>
        <v>2.7809605776111228</v>
      </c>
      <c r="L1585">
        <f t="shared" si="197"/>
        <v>66</v>
      </c>
      <c r="M1585">
        <v>23</v>
      </c>
      <c r="N1585" s="3">
        <f t="shared" si="198"/>
        <v>0.05</v>
      </c>
      <c r="O1585" s="4">
        <f>IF(AR1585&gt;0.05,1,0.05)</f>
        <v>0.05</v>
      </c>
      <c r="W1585" s="3">
        <f t="shared" si="199"/>
        <v>5.0020839411324403</v>
      </c>
      <c r="Y1585">
        <f>(1-EXP(-W1585*A1585))/W1585</f>
        <v>0.19991667542849975</v>
      </c>
      <c r="Z1585">
        <f>A1585-Y1585</f>
        <v>3.5205497824787004</v>
      </c>
      <c r="AH1585" s="3">
        <v>0.199916675428499</v>
      </c>
      <c r="AI1585" s="3">
        <v>3.5205497824787</v>
      </c>
      <c r="AR1585">
        <v>0.05</v>
      </c>
      <c r="AS1585" s="4">
        <f>0.5/SIN(O1585)*0.5</f>
        <v>5.0020839411324403</v>
      </c>
      <c r="AU1585" s="4">
        <f t="shared" si="200"/>
        <v>0.19991667542849975</v>
      </c>
      <c r="AV1585" s="4">
        <f t="shared" si="201"/>
        <v>3.5205497824787004</v>
      </c>
    </row>
    <row r="1586" spans="1:48" x14ac:dyDescent="0.3">
      <c r="A1586">
        <v>3.7204664579072002</v>
      </c>
      <c r="E1586" cm="1">
        <f t="array" ref="E1586">INDEX($C$2:$C$104,L1586)</f>
        <v>-0.36898463931518005</v>
      </c>
      <c r="G1586">
        <f>PI()/12*(M1586-12)</f>
        <v>-3.1415926535897931</v>
      </c>
      <c r="H1586">
        <f t="shared" si="194"/>
        <v>-0.21705578016841018</v>
      </c>
      <c r="I1586">
        <f t="shared" si="195"/>
        <v>0.74488257639285838</v>
      </c>
      <c r="J1586">
        <f t="shared" si="196"/>
        <v>2.8648054696670711</v>
      </c>
      <c r="L1586">
        <f t="shared" si="197"/>
        <v>67</v>
      </c>
      <c r="M1586">
        <v>0</v>
      </c>
      <c r="N1586" s="3">
        <f t="shared" si="198"/>
        <v>0.05</v>
      </c>
      <c r="O1586" s="4">
        <f>IF(AR1586&gt;0.05,1,0.05)</f>
        <v>0.05</v>
      </c>
      <c r="W1586" s="3">
        <f t="shared" si="199"/>
        <v>5.0020839411324403</v>
      </c>
      <c r="Y1586">
        <f>(1-EXP(-W1586*A1586))/W1586</f>
        <v>0.19991667542849975</v>
      </c>
      <c r="Z1586">
        <f>A1586-Y1586</f>
        <v>3.5205497824787004</v>
      </c>
      <c r="AH1586" s="3">
        <v>0.199916675428499</v>
      </c>
      <c r="AI1586" s="3">
        <v>3.5205497824787</v>
      </c>
      <c r="AR1586">
        <v>0.05</v>
      </c>
      <c r="AS1586" s="4">
        <f>0.5/SIN(O1586)*0.5</f>
        <v>5.0020839411324403</v>
      </c>
      <c r="AU1586" s="4">
        <f t="shared" si="200"/>
        <v>0.19991667542849975</v>
      </c>
      <c r="AV1586" s="4">
        <f t="shared" si="201"/>
        <v>3.5205497824787004</v>
      </c>
    </row>
    <row r="1587" spans="1:48" x14ac:dyDescent="0.3">
      <c r="A1587">
        <v>3.7204664579072002</v>
      </c>
      <c r="E1587" cm="1">
        <f t="array" ref="E1587">INDEX($C$2:$C$104,L1587)</f>
        <v>-0.36898463931518005</v>
      </c>
      <c r="G1587">
        <f>PI()/12*(M1587-12)</f>
        <v>-2.8797932657906435</v>
      </c>
      <c r="H1587">
        <f t="shared" si="194"/>
        <v>-0.21705578016841018</v>
      </c>
      <c r="I1587">
        <f t="shared" si="195"/>
        <v>0.74488257639285838</v>
      </c>
      <c r="J1587">
        <f t="shared" si="196"/>
        <v>2.7834716645554218</v>
      </c>
      <c r="L1587">
        <f t="shared" si="197"/>
        <v>67</v>
      </c>
      <c r="M1587">
        <v>1</v>
      </c>
      <c r="N1587" s="3">
        <f t="shared" si="198"/>
        <v>0.05</v>
      </c>
      <c r="O1587" s="4">
        <f>IF(AR1587&gt;0.05,1,0.05)</f>
        <v>0.05</v>
      </c>
      <c r="W1587" s="3">
        <f t="shared" si="199"/>
        <v>5.0020839411324403</v>
      </c>
      <c r="Y1587">
        <f>(1-EXP(-W1587*A1587))/W1587</f>
        <v>0.19991667542849975</v>
      </c>
      <c r="Z1587">
        <f>A1587-Y1587</f>
        <v>3.5205497824787004</v>
      </c>
      <c r="AH1587" s="3">
        <v>0.199916675428499</v>
      </c>
      <c r="AI1587" s="3">
        <v>3.5205497824787</v>
      </c>
      <c r="AR1587">
        <v>0.05</v>
      </c>
      <c r="AS1587" s="4">
        <f>0.5/SIN(O1587)*0.5</f>
        <v>5.0020839411324403</v>
      </c>
      <c r="AU1587" s="4">
        <f t="shared" si="200"/>
        <v>0.19991667542849975</v>
      </c>
      <c r="AV1587" s="4">
        <f t="shared" si="201"/>
        <v>3.5205497824787004</v>
      </c>
    </row>
    <row r="1588" spans="1:48" x14ac:dyDescent="0.3">
      <c r="A1588">
        <v>3.7204664579072002</v>
      </c>
      <c r="E1588" cm="1">
        <f t="array" ref="E1588">INDEX($C$2:$C$104,L1588)</f>
        <v>-0.36898463931518005</v>
      </c>
      <c r="G1588">
        <f>PI()/12*(M1588-12)</f>
        <v>-2.617993877991494</v>
      </c>
      <c r="H1588">
        <f t="shared" si="194"/>
        <v>-0.21705578016841018</v>
      </c>
      <c r="I1588">
        <f t="shared" si="195"/>
        <v>0.74488257639285838</v>
      </c>
      <c r="J1588">
        <f t="shared" si="196"/>
        <v>2.6102805466027714</v>
      </c>
      <c r="L1588">
        <f t="shared" si="197"/>
        <v>67</v>
      </c>
      <c r="M1588">
        <v>2</v>
      </c>
      <c r="N1588" s="3">
        <f t="shared" si="198"/>
        <v>0.05</v>
      </c>
      <c r="O1588" s="4">
        <f>IF(AR1588&gt;0.05,1,0.05)</f>
        <v>0.05</v>
      </c>
      <c r="W1588" s="3">
        <f t="shared" si="199"/>
        <v>5.0020839411324403</v>
      </c>
      <c r="Y1588">
        <f>(1-EXP(-W1588*A1588))/W1588</f>
        <v>0.19991667542849975</v>
      </c>
      <c r="Z1588">
        <f>A1588-Y1588</f>
        <v>3.5205497824787004</v>
      </c>
      <c r="AH1588" s="3">
        <v>0.199916675428499</v>
      </c>
      <c r="AI1588" s="3">
        <v>3.5205497824787</v>
      </c>
      <c r="AR1588">
        <v>0.05</v>
      </c>
      <c r="AS1588" s="4">
        <f>0.5/SIN(O1588)*0.5</f>
        <v>5.0020839411324403</v>
      </c>
      <c r="AU1588" s="4">
        <f t="shared" si="200"/>
        <v>0.19991667542849975</v>
      </c>
      <c r="AV1588" s="4">
        <f t="shared" si="201"/>
        <v>3.5205497824787004</v>
      </c>
    </row>
    <row r="1589" spans="1:48" x14ac:dyDescent="0.3">
      <c r="A1589">
        <v>3.7204664579072002</v>
      </c>
      <c r="E1589" cm="1">
        <f t="array" ref="E1589">INDEX($C$2:$C$104,L1589)</f>
        <v>-0.36898463931518005</v>
      </c>
      <c r="G1589">
        <f>PI()/12*(M1589-12)</f>
        <v>-2.3561944901923448</v>
      </c>
      <c r="H1589">
        <f t="shared" si="194"/>
        <v>-0.21705578016841018</v>
      </c>
      <c r="I1589">
        <f t="shared" si="195"/>
        <v>0.74488257639285838</v>
      </c>
      <c r="J1589">
        <f t="shared" si="196"/>
        <v>2.4094851242085245</v>
      </c>
      <c r="L1589">
        <f t="shared" si="197"/>
        <v>67</v>
      </c>
      <c r="M1589">
        <v>3</v>
      </c>
      <c r="N1589" s="3">
        <f t="shared" si="198"/>
        <v>0.05</v>
      </c>
      <c r="O1589" s="4">
        <f>IF(AR1589&gt;0.05,1,0.05)</f>
        <v>0.05</v>
      </c>
      <c r="W1589" s="3">
        <f t="shared" si="199"/>
        <v>5.0020839411324403</v>
      </c>
      <c r="Y1589">
        <f>(1-EXP(-W1589*A1589))/W1589</f>
        <v>0.19991667542849975</v>
      </c>
      <c r="Z1589">
        <f>A1589-Y1589</f>
        <v>3.5205497824787004</v>
      </c>
      <c r="AH1589" s="3">
        <v>0.199916675428499</v>
      </c>
      <c r="AI1589" s="3">
        <v>3.5205497824787</v>
      </c>
      <c r="AR1589">
        <v>0.05</v>
      </c>
      <c r="AS1589" s="4">
        <f>0.5/SIN(O1589)*0.5</f>
        <v>5.0020839411324403</v>
      </c>
      <c r="AU1589" s="4">
        <f t="shared" si="200"/>
        <v>0.19991667542849975</v>
      </c>
      <c r="AV1589" s="4">
        <f t="shared" si="201"/>
        <v>3.5205497824787004</v>
      </c>
    </row>
    <row r="1590" spans="1:48" x14ac:dyDescent="0.3">
      <c r="A1590">
        <v>3.7204664579072002</v>
      </c>
      <c r="E1590" cm="1">
        <f t="array" ref="E1590">INDEX($C$2:$C$104,L1590)</f>
        <v>-0.36898463931518005</v>
      </c>
      <c r="G1590">
        <f>PI()/12*(M1590-12)</f>
        <v>-2.0943951023931953</v>
      </c>
      <c r="H1590">
        <f t="shared" si="194"/>
        <v>-0.21705578016841018</v>
      </c>
      <c r="I1590">
        <f t="shared" si="195"/>
        <v>0.74488257639285838</v>
      </c>
      <c r="J1590">
        <f t="shared" si="196"/>
        <v>2.2012324090424338</v>
      </c>
      <c r="L1590">
        <f t="shared" si="197"/>
        <v>67</v>
      </c>
      <c r="M1590">
        <v>4</v>
      </c>
      <c r="N1590" s="3">
        <f t="shared" si="198"/>
        <v>0.05</v>
      </c>
      <c r="O1590" s="4">
        <f>IF(AR1590&gt;0.05,1,0.05)</f>
        <v>0.05</v>
      </c>
      <c r="W1590" s="3">
        <f t="shared" si="199"/>
        <v>5.0020839411324403</v>
      </c>
      <c r="Y1590">
        <f>(1-EXP(-W1590*A1590))/W1590</f>
        <v>0.19991667542849975</v>
      </c>
      <c r="Z1590">
        <f>A1590-Y1590</f>
        <v>3.5205497824787004</v>
      </c>
      <c r="AH1590" s="3">
        <v>0.199916675428499</v>
      </c>
      <c r="AI1590" s="3">
        <v>3.5205497824787</v>
      </c>
      <c r="AR1590">
        <v>0.05</v>
      </c>
      <c r="AS1590" s="4">
        <f>0.5/SIN(O1590)*0.5</f>
        <v>5.0020839411324403</v>
      </c>
      <c r="AU1590" s="4">
        <f t="shared" si="200"/>
        <v>0.19991667542849975</v>
      </c>
      <c r="AV1590" s="4">
        <f t="shared" si="201"/>
        <v>3.5205497824787004</v>
      </c>
    </row>
    <row r="1591" spans="1:48" x14ac:dyDescent="0.3">
      <c r="A1591">
        <v>3.7204664579072002</v>
      </c>
      <c r="E1591" cm="1">
        <f t="array" ref="E1591">INDEX($C$2:$C$104,L1591)</f>
        <v>-0.36898463931518005</v>
      </c>
      <c r="G1591">
        <f>PI()/12*(M1591-12)</f>
        <v>-1.8325957145940459</v>
      </c>
      <c r="H1591">
        <f t="shared" si="194"/>
        <v>-0.21705578016841018</v>
      </c>
      <c r="I1591">
        <f t="shared" si="195"/>
        <v>0.74488257639285838</v>
      </c>
      <c r="J1591">
        <f t="shared" si="196"/>
        <v>1.9930810881681</v>
      </c>
      <c r="L1591">
        <f t="shared" si="197"/>
        <v>67</v>
      </c>
      <c r="M1591">
        <v>5</v>
      </c>
      <c r="N1591" s="3">
        <f t="shared" si="198"/>
        <v>0.05</v>
      </c>
      <c r="O1591" s="4">
        <f>IF(AR1591&gt;0.05,1,0.05)</f>
        <v>0.05</v>
      </c>
      <c r="W1591" s="3">
        <f t="shared" si="199"/>
        <v>5.0020839411324403</v>
      </c>
      <c r="Y1591">
        <f>(1-EXP(-W1591*A1591))/W1591</f>
        <v>0.19991667542849975</v>
      </c>
      <c r="Z1591">
        <f>A1591-Y1591</f>
        <v>3.5205497824787004</v>
      </c>
      <c r="AH1591" s="3">
        <v>0.199916675428499</v>
      </c>
      <c r="AI1591" s="3">
        <v>3.5205497824787</v>
      </c>
      <c r="AR1591">
        <v>0.05</v>
      </c>
      <c r="AS1591" s="4">
        <f>0.5/SIN(O1591)*0.5</f>
        <v>5.0020839411324403</v>
      </c>
      <c r="AU1591" s="4">
        <f t="shared" si="200"/>
        <v>0.19991667542849975</v>
      </c>
      <c r="AV1591" s="4">
        <f t="shared" si="201"/>
        <v>3.5205497824787004</v>
      </c>
    </row>
    <row r="1592" spans="1:48" x14ac:dyDescent="0.3">
      <c r="A1592">
        <v>3.7204664579072002</v>
      </c>
      <c r="E1592" cm="1">
        <f t="array" ref="E1592">INDEX($C$2:$C$104,L1592)</f>
        <v>-0.36898463931518005</v>
      </c>
      <c r="G1592">
        <f>PI()/12*(M1592-12)</f>
        <v>-1.5707963267948966</v>
      </c>
      <c r="H1592">
        <f t="shared" si="194"/>
        <v>-0.21705578016841018</v>
      </c>
      <c r="I1592">
        <f t="shared" si="195"/>
        <v>0.74488257639285838</v>
      </c>
      <c r="J1592">
        <f t="shared" si="196"/>
        <v>1.7895936539421691</v>
      </c>
      <c r="L1592">
        <f t="shared" si="197"/>
        <v>67</v>
      </c>
      <c r="M1592">
        <v>6</v>
      </c>
      <c r="N1592" s="3">
        <f t="shared" si="198"/>
        <v>0.05</v>
      </c>
      <c r="O1592" s="4">
        <f>IF(AR1592&gt;0.05,1,0.05)</f>
        <v>0.05</v>
      </c>
      <c r="W1592" s="3">
        <f t="shared" si="199"/>
        <v>5.0020839411324403</v>
      </c>
      <c r="Y1592">
        <f>(1-EXP(-W1592*A1592))/W1592</f>
        <v>0.19991667542849975</v>
      </c>
      <c r="Z1592">
        <f>A1592-Y1592</f>
        <v>3.5205497824787004</v>
      </c>
      <c r="AH1592" s="3">
        <v>0.199916675428499</v>
      </c>
      <c r="AI1592" s="3">
        <v>3.5205497824787</v>
      </c>
      <c r="AR1592">
        <v>0.05</v>
      </c>
      <c r="AS1592" s="4">
        <f>0.5/SIN(O1592)*0.5</f>
        <v>5.0020839411324403</v>
      </c>
      <c r="AU1592" s="4">
        <f t="shared" si="200"/>
        <v>0.19991667542849975</v>
      </c>
      <c r="AV1592" s="4">
        <f t="shared" si="201"/>
        <v>3.5205497824787004</v>
      </c>
    </row>
    <row r="1593" spans="1:48" x14ac:dyDescent="0.3">
      <c r="A1593">
        <v>3.7204664579072002</v>
      </c>
      <c r="E1593" cm="1">
        <f t="array" ref="E1593">INDEX($C$2:$C$104,L1593)</f>
        <v>-0.36898463931518005</v>
      </c>
      <c r="G1593">
        <f>PI()/12*(M1593-12)</f>
        <v>-1.308996938995747</v>
      </c>
      <c r="H1593">
        <f t="shared" si="194"/>
        <v>-0.21705578016841018</v>
      </c>
      <c r="I1593">
        <f t="shared" si="195"/>
        <v>0.74488257639285838</v>
      </c>
      <c r="J1593">
        <f t="shared" si="196"/>
        <v>1.5950646919142673</v>
      </c>
      <c r="L1593">
        <f t="shared" si="197"/>
        <v>67</v>
      </c>
      <c r="M1593">
        <v>7</v>
      </c>
      <c r="N1593" s="3">
        <f t="shared" si="198"/>
        <v>0.05</v>
      </c>
      <c r="O1593" s="4">
        <f>IF(AR1593&gt;0.05,1,0.05)</f>
        <v>0.05</v>
      </c>
      <c r="W1593" s="3">
        <f t="shared" si="199"/>
        <v>5.0020839411324403</v>
      </c>
      <c r="Y1593">
        <f>(1-EXP(-W1593*A1593))/W1593</f>
        <v>0.19991667542849975</v>
      </c>
      <c r="Z1593">
        <f>A1593-Y1593</f>
        <v>3.5205497824787004</v>
      </c>
      <c r="AH1593" s="3">
        <v>0.199916675428499</v>
      </c>
      <c r="AI1593" s="3">
        <v>3.5205497824787</v>
      </c>
      <c r="AR1593">
        <v>0.05</v>
      </c>
      <c r="AS1593" s="4">
        <f>0.5/SIN(O1593)*0.5</f>
        <v>5.0020839411324403</v>
      </c>
      <c r="AU1593" s="4">
        <f t="shared" si="200"/>
        <v>0.19991667542849975</v>
      </c>
      <c r="AV1593" s="4">
        <f t="shared" si="201"/>
        <v>3.5205497824787004</v>
      </c>
    </row>
    <row r="1594" spans="1:48" x14ac:dyDescent="0.3">
      <c r="A1594">
        <v>3.7204664579072002</v>
      </c>
      <c r="E1594" cm="1">
        <f t="array" ref="E1594">INDEX($C$2:$C$104,L1594)</f>
        <v>-0.36898463931518005</v>
      </c>
      <c r="G1594">
        <f>PI()/12*(M1594-12)</f>
        <v>-1.0471975511965976</v>
      </c>
      <c r="H1594">
        <f t="shared" si="194"/>
        <v>-0.21705578016841018</v>
      </c>
      <c r="I1594">
        <f t="shared" si="195"/>
        <v>0.74488257639285838</v>
      </c>
      <c r="J1594">
        <f t="shared" si="196"/>
        <v>1.4147786374013958</v>
      </c>
      <c r="L1594">
        <f t="shared" si="197"/>
        <v>67</v>
      </c>
      <c r="M1594">
        <v>8</v>
      </c>
      <c r="N1594" s="3">
        <f t="shared" si="198"/>
        <v>0.1560176893935008</v>
      </c>
      <c r="O1594" s="4">
        <f>IF(AR1594&gt;0.05,1,0.05)</f>
        <v>1</v>
      </c>
      <c r="W1594" s="3">
        <f t="shared" si="199"/>
        <v>1.6089016483758571</v>
      </c>
      <c r="Y1594">
        <f>(1-EXP(-W1594*A1594))/W1594</f>
        <v>0.61997945114233899</v>
      </c>
      <c r="Z1594">
        <f>A1594-Y1594</f>
        <v>3.1004870067648613</v>
      </c>
      <c r="AH1594" s="3">
        <v>0.61997945114233799</v>
      </c>
      <c r="AI1594" s="3">
        <v>3.10048700676486</v>
      </c>
      <c r="AR1594">
        <v>0.1560176893935008</v>
      </c>
      <c r="AS1594" s="4">
        <f>0.5/SIN(O1594)*0.5</f>
        <v>0.29709877644453031</v>
      </c>
      <c r="AU1594" s="4">
        <f t="shared" si="200"/>
        <v>2.2514522464482685</v>
      </c>
      <c r="AV1594" s="4">
        <f t="shared" si="201"/>
        <v>1.4690142114589317</v>
      </c>
    </row>
    <row r="1595" spans="1:48" x14ac:dyDescent="0.3">
      <c r="A1595">
        <v>3.7204664579072002</v>
      </c>
      <c r="E1595" cm="1">
        <f t="array" ref="E1595">INDEX($C$2:$C$104,L1595)</f>
        <v>-0.36898463931518005</v>
      </c>
      <c r="G1595">
        <f>PI()/12*(M1595-12)</f>
        <v>-0.78539816339744828</v>
      </c>
      <c r="H1595">
        <f t="shared" si="194"/>
        <v>-0.21705578016841018</v>
      </c>
      <c r="I1595">
        <f t="shared" si="195"/>
        <v>0.74488257639285838</v>
      </c>
      <c r="J1595">
        <f t="shared" si="196"/>
        <v>1.2559653703657709</v>
      </c>
      <c r="L1595">
        <f t="shared" si="197"/>
        <v>67</v>
      </c>
      <c r="M1595">
        <v>9</v>
      </c>
      <c r="N1595" s="3">
        <f t="shared" si="198"/>
        <v>0.31483095642912562</v>
      </c>
      <c r="O1595" s="4">
        <f>IF(AR1595&gt;0.05,1,0.05)</f>
        <v>1</v>
      </c>
      <c r="W1595" s="3">
        <f t="shared" si="199"/>
        <v>0.80734818403453468</v>
      </c>
      <c r="Y1595">
        <f>(1-EXP(-W1595*A1595))/W1595</f>
        <v>1.1771840321603639</v>
      </c>
      <c r="Z1595">
        <f>A1595-Y1595</f>
        <v>2.5432824257468365</v>
      </c>
      <c r="AH1595" s="3">
        <v>1.1771840321603599</v>
      </c>
      <c r="AI1595" s="3">
        <v>2.54328242574684</v>
      </c>
      <c r="AR1595">
        <v>0.31483095642912562</v>
      </c>
      <c r="AS1595" s="4">
        <f>0.5/SIN(O1595)*0.5</f>
        <v>0.29709877644453031</v>
      </c>
      <c r="AU1595" s="4">
        <f t="shared" si="200"/>
        <v>2.2514522464482685</v>
      </c>
      <c r="AV1595" s="4">
        <f t="shared" si="201"/>
        <v>1.4690142114589317</v>
      </c>
    </row>
    <row r="1596" spans="1:48" x14ac:dyDescent="0.3">
      <c r="A1596">
        <v>3.7204664579072002</v>
      </c>
      <c r="E1596" cm="1">
        <f t="array" ref="E1596">INDEX($C$2:$C$104,L1596)</f>
        <v>-0.36898463931518005</v>
      </c>
      <c r="G1596">
        <f>PI()/12*(M1596-12)</f>
        <v>-0.52359877559829882</v>
      </c>
      <c r="H1596">
        <f t="shared" si="194"/>
        <v>-0.21705578016841018</v>
      </c>
      <c r="I1596">
        <f t="shared" si="195"/>
        <v>0.74488257639285838</v>
      </c>
      <c r="J1596">
        <f t="shared" si="196"/>
        <v>1.1284828405970186</v>
      </c>
      <c r="L1596">
        <f t="shared" si="197"/>
        <v>67</v>
      </c>
      <c r="M1596">
        <v>10</v>
      </c>
      <c r="N1596" s="3">
        <f t="shared" si="198"/>
        <v>0.44231348619787791</v>
      </c>
      <c r="O1596" s="4">
        <f>IF(AR1596&gt;0.05,1,0.05)</f>
        <v>1</v>
      </c>
      <c r="W1596" s="3">
        <f t="shared" si="199"/>
        <v>0.58406922614307399</v>
      </c>
      <c r="Y1596">
        <f>(1-EXP(-W1596*A1596))/W1596</f>
        <v>1.5172268925509325</v>
      </c>
      <c r="Z1596">
        <f>A1596-Y1596</f>
        <v>2.2032395653562675</v>
      </c>
      <c r="AH1596" s="3">
        <v>1.51722689255093</v>
      </c>
      <c r="AI1596" s="3">
        <v>2.2032395653562702</v>
      </c>
      <c r="AR1596">
        <v>0.44231348619787791</v>
      </c>
      <c r="AS1596" s="4">
        <f>0.5/SIN(O1596)*0.5</f>
        <v>0.29709877644453031</v>
      </c>
      <c r="AU1596" s="4">
        <f t="shared" si="200"/>
        <v>2.2514522464482685</v>
      </c>
      <c r="AV1596" s="4">
        <f t="shared" si="201"/>
        <v>1.4690142114589317</v>
      </c>
    </row>
    <row r="1597" spans="1:48" x14ac:dyDescent="0.3">
      <c r="A1597">
        <v>3.7204664579072002</v>
      </c>
      <c r="E1597" cm="1">
        <f t="array" ref="E1597">INDEX($C$2:$C$104,L1597)</f>
        <v>-0.36898463931518005</v>
      </c>
      <c r="G1597">
        <f>PI()/12*(M1597-12)</f>
        <v>-0.26179938779914941</v>
      </c>
      <c r="H1597">
        <f t="shared" si="194"/>
        <v>-0.21705578016841018</v>
      </c>
      <c r="I1597">
        <f t="shared" si="195"/>
        <v>0.74488257639285838</v>
      </c>
      <c r="J1597">
        <f t="shared" si="196"/>
        <v>1.0443713777582353</v>
      </c>
      <c r="L1597">
        <f t="shared" si="197"/>
        <v>67</v>
      </c>
      <c r="M1597">
        <v>11</v>
      </c>
      <c r="N1597" s="3">
        <f t="shared" si="198"/>
        <v>0.52642494903666126</v>
      </c>
      <c r="O1597" s="4">
        <f>IF(AR1597&gt;0.05,1,0.05)</f>
        <v>1</v>
      </c>
      <c r="W1597" s="3">
        <f t="shared" si="199"/>
        <v>0.49756636517033781</v>
      </c>
      <c r="Y1597">
        <f>(1-EXP(-W1597*A1597))/W1597</f>
        <v>1.6941420516046517</v>
      </c>
      <c r="Z1597">
        <f>A1597-Y1597</f>
        <v>2.0263244063025487</v>
      </c>
      <c r="AH1597" s="3">
        <v>1.6941420516046499</v>
      </c>
      <c r="AI1597" s="3">
        <v>2.0263244063025501</v>
      </c>
      <c r="AR1597">
        <v>0.52642494903666126</v>
      </c>
      <c r="AS1597" s="4">
        <f>0.5/SIN(O1597)*0.5</f>
        <v>0.29709877644453031</v>
      </c>
      <c r="AU1597" s="4">
        <f t="shared" si="200"/>
        <v>2.2514522464482685</v>
      </c>
      <c r="AV1597" s="4">
        <f t="shared" si="201"/>
        <v>1.4690142114589317</v>
      </c>
    </row>
    <row r="1598" spans="1:48" x14ac:dyDescent="0.3">
      <c r="A1598">
        <v>3.7204664579072002</v>
      </c>
      <c r="E1598" cm="1">
        <f t="array" ref="E1598">INDEX($C$2:$C$104,L1598)</f>
        <v>-0.36898463931518005</v>
      </c>
      <c r="G1598">
        <f>PI()/12*(M1598-12)</f>
        <v>0</v>
      </c>
      <c r="H1598">
        <f t="shared" si="194"/>
        <v>-0.21705578016841018</v>
      </c>
      <c r="I1598">
        <f t="shared" si="195"/>
        <v>0.74488257639285838</v>
      </c>
      <c r="J1598">
        <f t="shared" si="196"/>
        <v>1.0147564625530821</v>
      </c>
      <c r="L1598">
        <f t="shared" si="197"/>
        <v>67</v>
      </c>
      <c r="M1598">
        <v>12</v>
      </c>
      <c r="N1598" s="3">
        <f t="shared" si="198"/>
        <v>0.55603986424181451</v>
      </c>
      <c r="O1598" s="4">
        <f>IF(AR1598&gt;0.05,1,0.05)</f>
        <v>1</v>
      </c>
      <c r="W1598" s="3">
        <f t="shared" si="199"/>
        <v>0.4736402202166568</v>
      </c>
      <c r="Y1598">
        <f>(1-EXP(-W1598*A1598))/W1598</f>
        <v>1.7488523036138894</v>
      </c>
      <c r="Z1598">
        <f>A1598-Y1598</f>
        <v>1.9716141542933108</v>
      </c>
      <c r="AH1598" s="3">
        <v>1.7488523036138901</v>
      </c>
      <c r="AI1598" s="3">
        <v>1.9716141542933101</v>
      </c>
      <c r="AR1598">
        <v>0.55603986424181451</v>
      </c>
      <c r="AS1598" s="4">
        <f>0.5/SIN(O1598)*0.5</f>
        <v>0.29709877644453031</v>
      </c>
      <c r="AU1598" s="4">
        <f t="shared" si="200"/>
        <v>2.2514522464482685</v>
      </c>
      <c r="AV1598" s="4">
        <f t="shared" si="201"/>
        <v>1.4690142114589317</v>
      </c>
    </row>
    <row r="1599" spans="1:48" x14ac:dyDescent="0.3">
      <c r="A1599">
        <v>3.7204664579072002</v>
      </c>
      <c r="E1599" cm="1">
        <f t="array" ref="E1599">INDEX($C$2:$C$104,L1599)</f>
        <v>-0.36898463931518005</v>
      </c>
      <c r="G1599">
        <f>PI()/12*(M1599-12)</f>
        <v>0.26179938779914941</v>
      </c>
      <c r="H1599">
        <f t="shared" si="194"/>
        <v>-0.21705578016841018</v>
      </c>
      <c r="I1599">
        <f t="shared" si="195"/>
        <v>0.74488257639285838</v>
      </c>
      <c r="J1599">
        <f t="shared" si="196"/>
        <v>1.0443713777582353</v>
      </c>
      <c r="L1599">
        <f t="shared" si="197"/>
        <v>67</v>
      </c>
      <c r="M1599">
        <v>13</v>
      </c>
      <c r="N1599" s="3">
        <f t="shared" si="198"/>
        <v>0.52642494903666126</v>
      </c>
      <c r="O1599" s="4">
        <f>IF(AR1599&gt;0.05,1,0.05)</f>
        <v>1</v>
      </c>
      <c r="W1599" s="3">
        <f t="shared" si="199"/>
        <v>0.49756636517033781</v>
      </c>
      <c r="Y1599">
        <f>(1-EXP(-W1599*A1599))/W1599</f>
        <v>1.6941420516046517</v>
      </c>
      <c r="Z1599">
        <f>A1599-Y1599</f>
        <v>2.0263244063025487</v>
      </c>
      <c r="AH1599" s="3">
        <v>1.6941420516046499</v>
      </c>
      <c r="AI1599" s="3">
        <v>2.0263244063025501</v>
      </c>
      <c r="AR1599">
        <v>0.52642494903666126</v>
      </c>
      <c r="AS1599" s="4">
        <f>0.5/SIN(O1599)*0.5</f>
        <v>0.29709877644453031</v>
      </c>
      <c r="AU1599" s="4">
        <f t="shared" si="200"/>
        <v>2.2514522464482685</v>
      </c>
      <c r="AV1599" s="4">
        <f t="shared" si="201"/>
        <v>1.4690142114589317</v>
      </c>
    </row>
    <row r="1600" spans="1:48" x14ac:dyDescent="0.3">
      <c r="A1600">
        <v>3.7661584819758298</v>
      </c>
      <c r="E1600" cm="1">
        <f t="array" ref="E1600">INDEX($C$2:$C$104,L1600)</f>
        <v>-0.36898463931518005</v>
      </c>
      <c r="G1600">
        <f>PI()/12*(M1600-12)</f>
        <v>0.52359877559829882</v>
      </c>
      <c r="H1600">
        <f t="shared" si="194"/>
        <v>-0.21705578016841018</v>
      </c>
      <c r="I1600">
        <f t="shared" si="195"/>
        <v>0.74488257639285838</v>
      </c>
      <c r="J1600">
        <f t="shared" si="196"/>
        <v>1.1284828405970186</v>
      </c>
      <c r="L1600">
        <f t="shared" si="197"/>
        <v>67</v>
      </c>
      <c r="M1600">
        <v>14</v>
      </c>
      <c r="N1600" s="3">
        <f t="shared" si="198"/>
        <v>0.44231348619787791</v>
      </c>
      <c r="O1600" s="4">
        <f>IF(AR1600&gt;0.05,1,0.05)</f>
        <v>1</v>
      </c>
      <c r="W1600" s="3">
        <f t="shared" si="199"/>
        <v>0.58406922614307399</v>
      </c>
      <c r="Y1600">
        <f>(1-EXP(-W1600*A1600))/W1600</f>
        <v>1.5223594281835542</v>
      </c>
      <c r="Z1600">
        <f>A1600-Y1600</f>
        <v>2.2437990537922756</v>
      </c>
      <c r="AH1600" s="3">
        <v>1.52235942818355</v>
      </c>
      <c r="AI1600" s="3">
        <v>2.2437990537922698</v>
      </c>
      <c r="AR1600">
        <v>0.44231348619787791</v>
      </c>
      <c r="AS1600" s="4">
        <f>0.5/SIN(O1600)*0.5</f>
        <v>0.29709877644453031</v>
      </c>
      <c r="AU1600" s="4">
        <f t="shared" si="200"/>
        <v>2.266478484528279</v>
      </c>
      <c r="AV1600" s="4">
        <f t="shared" si="201"/>
        <v>1.4996799974475508</v>
      </c>
    </row>
    <row r="1601" spans="1:48" x14ac:dyDescent="0.3">
      <c r="A1601">
        <v>3.7661584819758298</v>
      </c>
      <c r="E1601" cm="1">
        <f t="array" ref="E1601">INDEX($C$2:$C$104,L1601)</f>
        <v>-0.36898463931518005</v>
      </c>
      <c r="G1601">
        <f>PI()/12*(M1601-12)</f>
        <v>0.78539816339744828</v>
      </c>
      <c r="H1601">
        <f t="shared" si="194"/>
        <v>-0.21705578016841018</v>
      </c>
      <c r="I1601">
        <f t="shared" si="195"/>
        <v>0.74488257639285838</v>
      </c>
      <c r="J1601">
        <f t="shared" si="196"/>
        <v>1.2559653703657709</v>
      </c>
      <c r="L1601">
        <f t="shared" si="197"/>
        <v>67</v>
      </c>
      <c r="M1601">
        <v>15</v>
      </c>
      <c r="N1601" s="3">
        <f t="shared" si="198"/>
        <v>0.31483095642912562</v>
      </c>
      <c r="O1601" s="4">
        <f>IF(AR1601&gt;0.05,1,0.05)</f>
        <v>1</v>
      </c>
      <c r="W1601" s="3">
        <f t="shared" si="199"/>
        <v>0.80734818403453468</v>
      </c>
      <c r="Y1601">
        <f>(1-EXP(-W1601*A1601))/W1601</f>
        <v>1.179409181272763</v>
      </c>
      <c r="Z1601">
        <f>A1601-Y1601</f>
        <v>2.5867493007030671</v>
      </c>
      <c r="AH1601" s="3">
        <v>1.1794091812727601</v>
      </c>
      <c r="AI1601" s="3">
        <v>2.58674930070306</v>
      </c>
      <c r="AR1601">
        <v>0.31483095642912562</v>
      </c>
      <c r="AS1601" s="4">
        <f>0.5/SIN(O1601)*0.5</f>
        <v>0.29709877644453031</v>
      </c>
      <c r="AU1601" s="4">
        <f t="shared" si="200"/>
        <v>2.266478484528279</v>
      </c>
      <c r="AV1601" s="4">
        <f t="shared" si="201"/>
        <v>1.4996799974475508</v>
      </c>
    </row>
    <row r="1602" spans="1:48" x14ac:dyDescent="0.3">
      <c r="A1602">
        <v>3.7661584819758298</v>
      </c>
      <c r="E1602" cm="1">
        <f t="array" ref="E1602">INDEX($C$2:$C$104,L1602)</f>
        <v>-0.36898463931518005</v>
      </c>
      <c r="G1602">
        <f>PI()/12*(M1602-12)</f>
        <v>1.0471975511965976</v>
      </c>
      <c r="H1602">
        <f t="shared" si="194"/>
        <v>-0.21705578016841018</v>
      </c>
      <c r="I1602">
        <f t="shared" si="195"/>
        <v>0.74488257639285838</v>
      </c>
      <c r="J1602">
        <f t="shared" si="196"/>
        <v>1.4147786374013958</v>
      </c>
      <c r="L1602">
        <f t="shared" si="197"/>
        <v>67</v>
      </c>
      <c r="M1602">
        <v>16</v>
      </c>
      <c r="N1602" s="3">
        <f t="shared" si="198"/>
        <v>0.1560176893935008</v>
      </c>
      <c r="O1602" s="4">
        <f>IF(AR1602&gt;0.05,1,0.05)</f>
        <v>1</v>
      </c>
      <c r="W1602" s="3">
        <f t="shared" si="199"/>
        <v>1.6089016483758571</v>
      </c>
      <c r="Y1602">
        <f>(1-EXP(-W1602*A1602))/W1602</f>
        <v>0.62009020193870223</v>
      </c>
      <c r="Z1602">
        <f>A1602-Y1602</f>
        <v>3.1460682800371274</v>
      </c>
      <c r="AH1602" s="3">
        <v>0.62009020193870101</v>
      </c>
      <c r="AI1602" s="3">
        <v>3.14606828003713</v>
      </c>
      <c r="AR1602">
        <v>0.1560176893935008</v>
      </c>
      <c r="AS1602" s="4">
        <f>0.5/SIN(O1602)*0.5</f>
        <v>0.29709877644453031</v>
      </c>
      <c r="AU1602" s="4">
        <f t="shared" si="200"/>
        <v>2.266478484528279</v>
      </c>
      <c r="AV1602" s="4">
        <f t="shared" si="201"/>
        <v>1.4996799974475508</v>
      </c>
    </row>
    <row r="1603" spans="1:48" x14ac:dyDescent="0.3">
      <c r="A1603">
        <v>3.7661584819758298</v>
      </c>
      <c r="E1603" cm="1">
        <f t="array" ref="E1603">INDEX($C$2:$C$104,L1603)</f>
        <v>-0.36898463931518005</v>
      </c>
      <c r="G1603">
        <f>PI()/12*(M1603-12)</f>
        <v>1.308996938995747</v>
      </c>
      <c r="H1603">
        <f t="shared" ref="H1603:H1666" si="202">SIN(E1603)*SIN(RADIANS(37))</f>
        <v>-0.21705578016841018</v>
      </c>
      <c r="I1603">
        <f t="shared" ref="I1603:I1666" si="203">COS(E1603)*COS(RADIANS(37))</f>
        <v>0.74488257639285838</v>
      </c>
      <c r="J1603">
        <f t="shared" ref="J1603:J1666" si="204">ACOS(H1603+I1603*COS(G1603))</f>
        <v>1.5950646919142673</v>
      </c>
      <c r="L1603">
        <f t="shared" ref="L1603:L1666" si="205">INT((ROW()-2)/24) + 1</f>
        <v>67</v>
      </c>
      <c r="M1603">
        <v>17</v>
      </c>
      <c r="N1603" s="3">
        <f t="shared" ref="N1603:N1666" si="206">MAX(0.05, PI()/2-J1603)</f>
        <v>0.05</v>
      </c>
      <c r="O1603" s="4">
        <f>IF(AR1603&gt;0.05,1,0.05)</f>
        <v>0.05</v>
      </c>
      <c r="W1603" s="3">
        <f t="shared" ref="W1603:W1666" si="207">0.5/SIN(N1603)*0.5</f>
        <v>5.0020839411324403</v>
      </c>
      <c r="Y1603">
        <f>(1-EXP(-W1603*A1603))/W1603</f>
        <v>0.19991667576648492</v>
      </c>
      <c r="Z1603">
        <f>A1603-Y1603</f>
        <v>3.5662418062093448</v>
      </c>
      <c r="AH1603" s="3">
        <v>0.199916675766484</v>
      </c>
      <c r="AI1603" s="3">
        <v>3.5662418062093399</v>
      </c>
      <c r="AR1603">
        <v>0.05</v>
      </c>
      <c r="AS1603" s="4">
        <f>0.5/SIN(O1603)*0.5</f>
        <v>5.0020839411324403</v>
      </c>
      <c r="AU1603" s="4">
        <f t="shared" ref="AU1603:AU1666" si="208">(1-EXP(-AS1603*A1603))/AS1603</f>
        <v>0.19991667576648492</v>
      </c>
      <c r="AV1603" s="4">
        <f t="shared" ref="AV1603:AV1666" si="209">A1603-AU1603</f>
        <v>3.5662418062093448</v>
      </c>
    </row>
    <row r="1604" spans="1:48" x14ac:dyDescent="0.3">
      <c r="A1604">
        <v>3.7661584819758298</v>
      </c>
      <c r="E1604" cm="1">
        <f t="array" ref="E1604">INDEX($C$2:$C$104,L1604)</f>
        <v>-0.36898463931518005</v>
      </c>
      <c r="G1604">
        <f>PI()/12*(M1604-12)</f>
        <v>1.5707963267948966</v>
      </c>
      <c r="H1604">
        <f t="shared" si="202"/>
        <v>-0.21705578016841018</v>
      </c>
      <c r="I1604">
        <f t="shared" si="203"/>
        <v>0.74488257639285838</v>
      </c>
      <c r="J1604">
        <f t="shared" si="204"/>
        <v>1.7895936539421691</v>
      </c>
      <c r="L1604">
        <f t="shared" si="205"/>
        <v>67</v>
      </c>
      <c r="M1604">
        <v>18</v>
      </c>
      <c r="N1604" s="3">
        <f t="shared" si="206"/>
        <v>0.05</v>
      </c>
      <c r="O1604" s="4">
        <f>IF(AR1604&gt;0.05,1,0.05)</f>
        <v>0.05</v>
      </c>
      <c r="W1604" s="3">
        <f t="shared" si="207"/>
        <v>5.0020839411324403</v>
      </c>
      <c r="Y1604">
        <f>(1-EXP(-W1604*A1604))/W1604</f>
        <v>0.19991667576648492</v>
      </c>
      <c r="Z1604">
        <f>A1604-Y1604</f>
        <v>3.5662418062093448</v>
      </c>
      <c r="AH1604" s="3">
        <v>0.199916675766484</v>
      </c>
      <c r="AI1604" s="3">
        <v>3.5662418062093399</v>
      </c>
      <c r="AR1604">
        <v>0.05</v>
      </c>
      <c r="AS1604" s="4">
        <f>0.5/SIN(O1604)*0.5</f>
        <v>5.0020839411324403</v>
      </c>
      <c r="AU1604" s="4">
        <f t="shared" si="208"/>
        <v>0.19991667576648492</v>
      </c>
      <c r="AV1604" s="4">
        <f t="shared" si="209"/>
        <v>3.5662418062093448</v>
      </c>
    </row>
    <row r="1605" spans="1:48" x14ac:dyDescent="0.3">
      <c r="A1605">
        <v>3.7661584819758298</v>
      </c>
      <c r="E1605" cm="1">
        <f t="array" ref="E1605">INDEX($C$2:$C$104,L1605)</f>
        <v>-0.36898463931518005</v>
      </c>
      <c r="G1605">
        <f>PI()/12*(M1605-12)</f>
        <v>1.8325957145940459</v>
      </c>
      <c r="H1605">
        <f t="shared" si="202"/>
        <v>-0.21705578016841018</v>
      </c>
      <c r="I1605">
        <f t="shared" si="203"/>
        <v>0.74488257639285838</v>
      </c>
      <c r="J1605">
        <f t="shared" si="204"/>
        <v>1.9930810881681</v>
      </c>
      <c r="L1605">
        <f t="shared" si="205"/>
        <v>67</v>
      </c>
      <c r="M1605">
        <v>19</v>
      </c>
      <c r="N1605" s="3">
        <f t="shared" si="206"/>
        <v>0.05</v>
      </c>
      <c r="O1605" s="4">
        <f>IF(AR1605&gt;0.05,1,0.05)</f>
        <v>0.05</v>
      </c>
      <c r="W1605" s="3">
        <f t="shared" si="207"/>
        <v>5.0020839411324403</v>
      </c>
      <c r="Y1605">
        <f>(1-EXP(-W1605*A1605))/W1605</f>
        <v>0.19991667576648492</v>
      </c>
      <c r="Z1605">
        <f>A1605-Y1605</f>
        <v>3.5662418062093448</v>
      </c>
      <c r="AH1605" s="3">
        <v>0.199916675766484</v>
      </c>
      <c r="AI1605" s="3">
        <v>3.5662418062093399</v>
      </c>
      <c r="AR1605">
        <v>0.05</v>
      </c>
      <c r="AS1605" s="4">
        <f>0.5/SIN(O1605)*0.5</f>
        <v>5.0020839411324403</v>
      </c>
      <c r="AU1605" s="4">
        <f t="shared" si="208"/>
        <v>0.19991667576648492</v>
      </c>
      <c r="AV1605" s="4">
        <f t="shared" si="209"/>
        <v>3.5662418062093448</v>
      </c>
    </row>
    <row r="1606" spans="1:48" x14ac:dyDescent="0.3">
      <c r="A1606">
        <v>3.7661584819758298</v>
      </c>
      <c r="E1606" cm="1">
        <f t="array" ref="E1606">INDEX($C$2:$C$104,L1606)</f>
        <v>-0.36898463931518005</v>
      </c>
      <c r="G1606">
        <f>PI()/12*(M1606-12)</f>
        <v>2.0943951023931953</v>
      </c>
      <c r="H1606">
        <f t="shared" si="202"/>
        <v>-0.21705578016841018</v>
      </c>
      <c r="I1606">
        <f t="shared" si="203"/>
        <v>0.74488257639285838</v>
      </c>
      <c r="J1606">
        <f t="shared" si="204"/>
        <v>2.2012324090424338</v>
      </c>
      <c r="L1606">
        <f t="shared" si="205"/>
        <v>67</v>
      </c>
      <c r="M1606">
        <v>20</v>
      </c>
      <c r="N1606" s="3">
        <f t="shared" si="206"/>
        <v>0.05</v>
      </c>
      <c r="O1606" s="4">
        <f>IF(AR1606&gt;0.05,1,0.05)</f>
        <v>0.05</v>
      </c>
      <c r="W1606" s="3">
        <f t="shared" si="207"/>
        <v>5.0020839411324403</v>
      </c>
      <c r="Y1606">
        <f>(1-EXP(-W1606*A1606))/W1606</f>
        <v>0.19991667576648492</v>
      </c>
      <c r="Z1606">
        <f>A1606-Y1606</f>
        <v>3.5662418062093448</v>
      </c>
      <c r="AH1606" s="3">
        <v>0.199916675766484</v>
      </c>
      <c r="AI1606" s="3">
        <v>3.5662418062093399</v>
      </c>
      <c r="AR1606">
        <v>0.05</v>
      </c>
      <c r="AS1606" s="4">
        <f>0.5/SIN(O1606)*0.5</f>
        <v>5.0020839411324403</v>
      </c>
      <c r="AU1606" s="4">
        <f t="shared" si="208"/>
        <v>0.19991667576648492</v>
      </c>
      <c r="AV1606" s="4">
        <f t="shared" si="209"/>
        <v>3.5662418062093448</v>
      </c>
    </row>
    <row r="1607" spans="1:48" x14ac:dyDescent="0.3">
      <c r="A1607">
        <v>3.7661584819758298</v>
      </c>
      <c r="E1607" cm="1">
        <f t="array" ref="E1607">INDEX($C$2:$C$104,L1607)</f>
        <v>-0.36898463931518005</v>
      </c>
      <c r="G1607">
        <f>PI()/12*(M1607-12)</f>
        <v>2.3561944901923448</v>
      </c>
      <c r="H1607">
        <f t="shared" si="202"/>
        <v>-0.21705578016841018</v>
      </c>
      <c r="I1607">
        <f t="shared" si="203"/>
        <v>0.74488257639285838</v>
      </c>
      <c r="J1607">
        <f t="shared" si="204"/>
        <v>2.4094851242085245</v>
      </c>
      <c r="L1607">
        <f t="shared" si="205"/>
        <v>67</v>
      </c>
      <c r="M1607">
        <v>21</v>
      </c>
      <c r="N1607" s="3">
        <f t="shared" si="206"/>
        <v>0.05</v>
      </c>
      <c r="O1607" s="4">
        <f>IF(AR1607&gt;0.05,1,0.05)</f>
        <v>0.05</v>
      </c>
      <c r="W1607" s="3">
        <f t="shared" si="207"/>
        <v>5.0020839411324403</v>
      </c>
      <c r="Y1607">
        <f>(1-EXP(-W1607*A1607))/W1607</f>
        <v>0.19991667576648492</v>
      </c>
      <c r="Z1607">
        <f>A1607-Y1607</f>
        <v>3.5662418062093448</v>
      </c>
      <c r="AH1607" s="3">
        <v>0.199916675766484</v>
      </c>
      <c r="AI1607" s="3">
        <v>3.5662418062093399</v>
      </c>
      <c r="AR1607">
        <v>0.05</v>
      </c>
      <c r="AS1607" s="4">
        <f>0.5/SIN(O1607)*0.5</f>
        <v>5.0020839411324403</v>
      </c>
      <c r="AU1607" s="4">
        <f t="shared" si="208"/>
        <v>0.19991667576648492</v>
      </c>
      <c r="AV1607" s="4">
        <f t="shared" si="209"/>
        <v>3.5662418062093448</v>
      </c>
    </row>
    <row r="1608" spans="1:48" x14ac:dyDescent="0.3">
      <c r="A1608">
        <v>3.7661584819758298</v>
      </c>
      <c r="E1608" cm="1">
        <f t="array" ref="E1608">INDEX($C$2:$C$104,L1608)</f>
        <v>-0.36898463931518005</v>
      </c>
      <c r="G1608">
        <f>PI()/12*(M1608-12)</f>
        <v>2.617993877991494</v>
      </c>
      <c r="H1608">
        <f t="shared" si="202"/>
        <v>-0.21705578016841018</v>
      </c>
      <c r="I1608">
        <f t="shared" si="203"/>
        <v>0.74488257639285838</v>
      </c>
      <c r="J1608">
        <f t="shared" si="204"/>
        <v>2.6102805466027714</v>
      </c>
      <c r="L1608">
        <f t="shared" si="205"/>
        <v>67</v>
      </c>
      <c r="M1608">
        <v>22</v>
      </c>
      <c r="N1608" s="3">
        <f t="shared" si="206"/>
        <v>0.05</v>
      </c>
      <c r="O1608" s="4">
        <f>IF(AR1608&gt;0.05,1,0.05)</f>
        <v>0.05</v>
      </c>
      <c r="W1608" s="3">
        <f t="shared" si="207"/>
        <v>5.0020839411324403</v>
      </c>
      <c r="Y1608">
        <f>(1-EXP(-W1608*A1608))/W1608</f>
        <v>0.19991667576648492</v>
      </c>
      <c r="Z1608">
        <f>A1608-Y1608</f>
        <v>3.5662418062093448</v>
      </c>
      <c r="AH1608" s="3">
        <v>0.199916675766484</v>
      </c>
      <c r="AI1608" s="3">
        <v>3.5662418062093399</v>
      </c>
      <c r="AR1608">
        <v>0.05</v>
      </c>
      <c r="AS1608" s="4">
        <f>0.5/SIN(O1608)*0.5</f>
        <v>5.0020839411324403</v>
      </c>
      <c r="AU1608" s="4">
        <f t="shared" si="208"/>
        <v>0.19991667576648492</v>
      </c>
      <c r="AV1608" s="4">
        <f t="shared" si="209"/>
        <v>3.5662418062093448</v>
      </c>
    </row>
    <row r="1609" spans="1:48" x14ac:dyDescent="0.3">
      <c r="A1609">
        <v>3.7661584819758298</v>
      </c>
      <c r="E1609" cm="1">
        <f t="array" ref="E1609">INDEX($C$2:$C$104,L1609)</f>
        <v>-0.36898463931518005</v>
      </c>
      <c r="G1609">
        <f>PI()/12*(M1609-12)</f>
        <v>2.8797932657906435</v>
      </c>
      <c r="H1609">
        <f t="shared" si="202"/>
        <v>-0.21705578016841018</v>
      </c>
      <c r="I1609">
        <f t="shared" si="203"/>
        <v>0.74488257639285838</v>
      </c>
      <c r="J1609">
        <f t="shared" si="204"/>
        <v>2.7834716645554218</v>
      </c>
      <c r="L1609">
        <f t="shared" si="205"/>
        <v>67</v>
      </c>
      <c r="M1609">
        <v>23</v>
      </c>
      <c r="N1609" s="3">
        <f t="shared" si="206"/>
        <v>0.05</v>
      </c>
      <c r="O1609" s="4">
        <f>IF(AR1609&gt;0.05,1,0.05)</f>
        <v>0.05</v>
      </c>
      <c r="W1609" s="3">
        <f t="shared" si="207"/>
        <v>5.0020839411324403</v>
      </c>
      <c r="Y1609">
        <f>(1-EXP(-W1609*A1609))/W1609</f>
        <v>0.19991667576648492</v>
      </c>
      <c r="Z1609">
        <f>A1609-Y1609</f>
        <v>3.5662418062093448</v>
      </c>
      <c r="AH1609" s="3">
        <v>0.199916675766484</v>
      </c>
      <c r="AI1609" s="3">
        <v>3.5662418062093399</v>
      </c>
      <c r="AR1609">
        <v>0.05</v>
      </c>
      <c r="AS1609" s="4">
        <f>0.5/SIN(O1609)*0.5</f>
        <v>5.0020839411324403</v>
      </c>
      <c r="AU1609" s="4">
        <f t="shared" si="208"/>
        <v>0.19991667576648492</v>
      </c>
      <c r="AV1609" s="4">
        <f t="shared" si="209"/>
        <v>3.5662418062093448</v>
      </c>
    </row>
    <row r="1610" spans="1:48" x14ac:dyDescent="0.3">
      <c r="A1610">
        <v>3.7661584819758298</v>
      </c>
      <c r="E1610" cm="1">
        <f t="array" ref="E1610">INDEX($C$2:$C$104,L1610)</f>
        <v>-0.3719790589630585</v>
      </c>
      <c r="G1610">
        <f>PI()/12*(M1610-12)</f>
        <v>-3.1415926535897931</v>
      </c>
      <c r="H1610">
        <f t="shared" si="202"/>
        <v>-0.21873560008009973</v>
      </c>
      <c r="I1610">
        <f t="shared" si="203"/>
        <v>0.74401671730399532</v>
      </c>
      <c r="J1610">
        <f t="shared" si="204"/>
        <v>2.8677998893149494</v>
      </c>
      <c r="L1610">
        <f t="shared" si="205"/>
        <v>68</v>
      </c>
      <c r="M1610">
        <v>0</v>
      </c>
      <c r="N1610" s="3">
        <f t="shared" si="206"/>
        <v>0.05</v>
      </c>
      <c r="O1610" s="4">
        <f>IF(AR1610&gt;0.05,1,0.05)</f>
        <v>0.05</v>
      </c>
      <c r="W1610" s="3">
        <f t="shared" si="207"/>
        <v>5.0020839411324403</v>
      </c>
      <c r="Y1610">
        <f>(1-EXP(-W1610*A1610))/W1610</f>
        <v>0.19991667576648492</v>
      </c>
      <c r="Z1610">
        <f>A1610-Y1610</f>
        <v>3.5662418062093448</v>
      </c>
      <c r="AH1610" s="3">
        <v>0.199916675766484</v>
      </c>
      <c r="AI1610" s="3">
        <v>3.5662418062093399</v>
      </c>
      <c r="AR1610">
        <v>0.05</v>
      </c>
      <c r="AS1610" s="4">
        <f>0.5/SIN(O1610)*0.5</f>
        <v>5.0020839411324403</v>
      </c>
      <c r="AU1610" s="4">
        <f t="shared" si="208"/>
        <v>0.19991667576648492</v>
      </c>
      <c r="AV1610" s="4">
        <f t="shared" si="209"/>
        <v>3.5662418062093448</v>
      </c>
    </row>
    <row r="1611" spans="1:48" x14ac:dyDescent="0.3">
      <c r="A1611">
        <v>3.7661584819758298</v>
      </c>
      <c r="E1611" cm="1">
        <f t="array" ref="E1611">INDEX($C$2:$C$104,L1611)</f>
        <v>-0.3719790589630585</v>
      </c>
      <c r="G1611">
        <f>PI()/12*(M1611-12)</f>
        <v>-2.8797932657906435</v>
      </c>
      <c r="H1611">
        <f t="shared" si="202"/>
        <v>-0.21873560008009973</v>
      </c>
      <c r="I1611">
        <f t="shared" si="203"/>
        <v>0.74401671730399532</v>
      </c>
      <c r="J1611">
        <f t="shared" si="204"/>
        <v>2.7858858098096748</v>
      </c>
      <c r="L1611">
        <f t="shared" si="205"/>
        <v>68</v>
      </c>
      <c r="M1611">
        <v>1</v>
      </c>
      <c r="N1611" s="3">
        <f t="shared" si="206"/>
        <v>0.05</v>
      </c>
      <c r="O1611" s="4">
        <f>IF(AR1611&gt;0.05,1,0.05)</f>
        <v>0.05</v>
      </c>
      <c r="W1611" s="3">
        <f t="shared" si="207"/>
        <v>5.0020839411324403</v>
      </c>
      <c r="Y1611">
        <f>(1-EXP(-W1611*A1611))/W1611</f>
        <v>0.19991667576648492</v>
      </c>
      <c r="Z1611">
        <f>A1611-Y1611</f>
        <v>3.5662418062093448</v>
      </c>
      <c r="AH1611" s="3">
        <v>0.199916675766484</v>
      </c>
      <c r="AI1611" s="3">
        <v>3.5662418062093399</v>
      </c>
      <c r="AR1611">
        <v>0.05</v>
      </c>
      <c r="AS1611" s="4">
        <f>0.5/SIN(O1611)*0.5</f>
        <v>5.0020839411324403</v>
      </c>
      <c r="AU1611" s="4">
        <f t="shared" si="208"/>
        <v>0.19991667576648492</v>
      </c>
      <c r="AV1611" s="4">
        <f t="shared" si="209"/>
        <v>3.5662418062093448</v>
      </c>
    </row>
    <row r="1612" spans="1:48" x14ac:dyDescent="0.3">
      <c r="A1612">
        <v>3.7661584819758298</v>
      </c>
      <c r="E1612" cm="1">
        <f t="array" ref="E1612">INDEX($C$2:$C$104,L1612)</f>
        <v>-0.3719790589630585</v>
      </c>
      <c r="G1612">
        <f>PI()/12*(M1612-12)</f>
        <v>-2.617993877991494</v>
      </c>
      <c r="H1612">
        <f t="shared" si="202"/>
        <v>-0.21873560008009973</v>
      </c>
      <c r="I1612">
        <f t="shared" si="203"/>
        <v>0.74401671730399532</v>
      </c>
      <c r="J1612">
        <f t="shared" si="204"/>
        <v>2.6121188840975282</v>
      </c>
      <c r="L1612">
        <f t="shared" si="205"/>
        <v>68</v>
      </c>
      <c r="M1612">
        <v>2</v>
      </c>
      <c r="N1612" s="3">
        <f t="shared" si="206"/>
        <v>0.05</v>
      </c>
      <c r="O1612" s="4">
        <f>IF(AR1612&gt;0.05,1,0.05)</f>
        <v>0.05</v>
      </c>
      <c r="W1612" s="3">
        <f t="shared" si="207"/>
        <v>5.0020839411324403</v>
      </c>
      <c r="Y1612">
        <f>(1-EXP(-W1612*A1612))/W1612</f>
        <v>0.19991667576648492</v>
      </c>
      <c r="Z1612">
        <f>A1612-Y1612</f>
        <v>3.5662418062093448</v>
      </c>
      <c r="AH1612" s="3">
        <v>0.199916675766484</v>
      </c>
      <c r="AI1612" s="3">
        <v>3.5662418062093399</v>
      </c>
      <c r="AR1612">
        <v>0.05</v>
      </c>
      <c r="AS1612" s="4">
        <f>0.5/SIN(O1612)*0.5</f>
        <v>5.0020839411324403</v>
      </c>
      <c r="AU1612" s="4">
        <f t="shared" si="208"/>
        <v>0.19991667576648492</v>
      </c>
      <c r="AV1612" s="4">
        <f t="shared" si="209"/>
        <v>3.5662418062093448</v>
      </c>
    </row>
    <row r="1613" spans="1:48" x14ac:dyDescent="0.3">
      <c r="A1613">
        <v>3.7661584819758298</v>
      </c>
      <c r="E1613" cm="1">
        <f t="array" ref="E1613">INDEX($C$2:$C$104,L1613)</f>
        <v>-0.3719790589630585</v>
      </c>
      <c r="G1613">
        <f>PI()/12*(M1613-12)</f>
        <v>-2.3561944901923448</v>
      </c>
      <c r="H1613">
        <f t="shared" si="202"/>
        <v>-0.21873560008009973</v>
      </c>
      <c r="I1613">
        <f t="shared" si="203"/>
        <v>0.74401671730399532</v>
      </c>
      <c r="J1613">
        <f t="shared" si="204"/>
        <v>2.4110836491189893</v>
      </c>
      <c r="L1613">
        <f t="shared" si="205"/>
        <v>68</v>
      </c>
      <c r="M1613">
        <v>3</v>
      </c>
      <c r="N1613" s="3">
        <f t="shared" si="206"/>
        <v>0.05</v>
      </c>
      <c r="O1613" s="4">
        <f>IF(AR1613&gt;0.05,1,0.05)</f>
        <v>0.05</v>
      </c>
      <c r="W1613" s="3">
        <f t="shared" si="207"/>
        <v>5.0020839411324403</v>
      </c>
      <c r="Y1613">
        <f>(1-EXP(-W1613*A1613))/W1613</f>
        <v>0.19991667576648492</v>
      </c>
      <c r="Z1613">
        <f>A1613-Y1613</f>
        <v>3.5662418062093448</v>
      </c>
      <c r="AH1613" s="3">
        <v>0.199916675766484</v>
      </c>
      <c r="AI1613" s="3">
        <v>3.5662418062093399</v>
      </c>
      <c r="AR1613">
        <v>0.05</v>
      </c>
      <c r="AS1613" s="4">
        <f>0.5/SIN(O1613)*0.5</f>
        <v>5.0020839411324403</v>
      </c>
      <c r="AU1613" s="4">
        <f t="shared" si="208"/>
        <v>0.19991667576648492</v>
      </c>
      <c r="AV1613" s="4">
        <f t="shared" si="209"/>
        <v>3.5662418062093448</v>
      </c>
    </row>
    <row r="1614" spans="1:48" x14ac:dyDescent="0.3">
      <c r="A1614">
        <v>3.7661584819758298</v>
      </c>
      <c r="E1614" cm="1">
        <f t="array" ref="E1614">INDEX($C$2:$C$104,L1614)</f>
        <v>-0.3719790589630585</v>
      </c>
      <c r="G1614">
        <f>PI()/12*(M1614-12)</f>
        <v>-2.0943951023931953</v>
      </c>
      <c r="H1614">
        <f t="shared" si="202"/>
        <v>-0.21873560008009973</v>
      </c>
      <c r="I1614">
        <f t="shared" si="203"/>
        <v>0.74401671730399532</v>
      </c>
      <c r="J1614">
        <f t="shared" si="204"/>
        <v>2.2027768996456363</v>
      </c>
      <c r="L1614">
        <f t="shared" si="205"/>
        <v>68</v>
      </c>
      <c r="M1614">
        <v>4</v>
      </c>
      <c r="N1614" s="3">
        <f t="shared" si="206"/>
        <v>0.05</v>
      </c>
      <c r="O1614" s="4">
        <f>IF(AR1614&gt;0.05,1,0.05)</f>
        <v>0.05</v>
      </c>
      <c r="W1614" s="3">
        <f t="shared" si="207"/>
        <v>5.0020839411324403</v>
      </c>
      <c r="Y1614">
        <f>(1-EXP(-W1614*A1614))/W1614</f>
        <v>0.19991667576648492</v>
      </c>
      <c r="Z1614">
        <f>A1614-Y1614</f>
        <v>3.5662418062093448</v>
      </c>
      <c r="AH1614" s="3">
        <v>0.199916675766484</v>
      </c>
      <c r="AI1614" s="3">
        <v>3.5662418062093399</v>
      </c>
      <c r="AR1614">
        <v>0.05</v>
      </c>
      <c r="AS1614" s="4">
        <f>0.5/SIN(O1614)*0.5</f>
        <v>5.0020839411324403</v>
      </c>
      <c r="AU1614" s="4">
        <f t="shared" si="208"/>
        <v>0.19991667576648492</v>
      </c>
      <c r="AV1614" s="4">
        <f t="shared" si="209"/>
        <v>3.5662418062093448</v>
      </c>
    </row>
    <row r="1615" spans="1:48" x14ac:dyDescent="0.3">
      <c r="A1615">
        <v>3.7661584819758298</v>
      </c>
      <c r="E1615" cm="1">
        <f t="array" ref="E1615">INDEX($C$2:$C$104,L1615)</f>
        <v>-0.3719790589630585</v>
      </c>
      <c r="G1615">
        <f>PI()/12*(M1615-12)</f>
        <v>-1.8325957145940459</v>
      </c>
      <c r="H1615">
        <f t="shared" si="202"/>
        <v>-0.21873560008009973</v>
      </c>
      <c r="I1615">
        <f t="shared" si="203"/>
        <v>0.74401671730399532</v>
      </c>
      <c r="J1615">
        <f t="shared" si="204"/>
        <v>1.9946775735586129</v>
      </c>
      <c r="L1615">
        <f t="shared" si="205"/>
        <v>68</v>
      </c>
      <c r="M1615">
        <v>5</v>
      </c>
      <c r="N1615" s="3">
        <f t="shared" si="206"/>
        <v>0.05</v>
      </c>
      <c r="O1615" s="4">
        <f>IF(AR1615&gt;0.05,1,0.05)</f>
        <v>0.05</v>
      </c>
      <c r="W1615" s="3">
        <f t="shared" si="207"/>
        <v>5.0020839411324403</v>
      </c>
      <c r="Y1615">
        <f>(1-EXP(-W1615*A1615))/W1615</f>
        <v>0.19991667576648492</v>
      </c>
      <c r="Z1615">
        <f>A1615-Y1615</f>
        <v>3.5662418062093448</v>
      </c>
      <c r="AH1615" s="3">
        <v>0.199916675766484</v>
      </c>
      <c r="AI1615" s="3">
        <v>3.5662418062093399</v>
      </c>
      <c r="AR1615">
        <v>0.05</v>
      </c>
      <c r="AS1615" s="4">
        <f>0.5/SIN(O1615)*0.5</f>
        <v>5.0020839411324403</v>
      </c>
      <c r="AU1615" s="4">
        <f t="shared" si="208"/>
        <v>0.19991667576648492</v>
      </c>
      <c r="AV1615" s="4">
        <f t="shared" si="209"/>
        <v>3.5662418062093448</v>
      </c>
    </row>
    <row r="1616" spans="1:48" x14ac:dyDescent="0.3">
      <c r="A1616">
        <v>3.7661584819758298</v>
      </c>
      <c r="E1616" cm="1">
        <f t="array" ref="E1616">INDEX($C$2:$C$104,L1616)</f>
        <v>-0.3719790589630585</v>
      </c>
      <c r="G1616">
        <f>PI()/12*(M1616-12)</f>
        <v>-1.5707963267948966</v>
      </c>
      <c r="H1616">
        <f t="shared" si="202"/>
        <v>-0.21873560008009973</v>
      </c>
      <c r="I1616">
        <f t="shared" si="203"/>
        <v>0.74401671730399532</v>
      </c>
      <c r="J1616">
        <f t="shared" si="204"/>
        <v>1.7913148304115731</v>
      </c>
      <c r="L1616">
        <f t="shared" si="205"/>
        <v>68</v>
      </c>
      <c r="M1616">
        <v>6</v>
      </c>
      <c r="N1616" s="3">
        <f t="shared" si="206"/>
        <v>0.05</v>
      </c>
      <c r="O1616" s="4">
        <f>IF(AR1616&gt;0.05,1,0.05)</f>
        <v>0.05</v>
      </c>
      <c r="W1616" s="3">
        <f t="shared" si="207"/>
        <v>5.0020839411324403</v>
      </c>
      <c r="Y1616">
        <f>(1-EXP(-W1616*A1616))/W1616</f>
        <v>0.19991667576648492</v>
      </c>
      <c r="Z1616">
        <f>A1616-Y1616</f>
        <v>3.5662418062093448</v>
      </c>
      <c r="AH1616" s="3">
        <v>0.199916675766484</v>
      </c>
      <c r="AI1616" s="3">
        <v>3.5662418062093399</v>
      </c>
      <c r="AR1616">
        <v>0.05</v>
      </c>
      <c r="AS1616" s="4">
        <f>0.5/SIN(O1616)*0.5</f>
        <v>5.0020839411324403</v>
      </c>
      <c r="AU1616" s="4">
        <f t="shared" si="208"/>
        <v>0.19991667576648492</v>
      </c>
      <c r="AV1616" s="4">
        <f t="shared" si="209"/>
        <v>3.5662418062093448</v>
      </c>
    </row>
    <row r="1617" spans="1:48" x14ac:dyDescent="0.3">
      <c r="A1617">
        <v>3.7661584819758298</v>
      </c>
      <c r="E1617" cm="1">
        <f t="array" ref="E1617">INDEX($C$2:$C$104,L1617)</f>
        <v>-0.3719790589630585</v>
      </c>
      <c r="G1617">
        <f>PI()/12*(M1617-12)</f>
        <v>-1.308996938995747</v>
      </c>
      <c r="H1617">
        <f t="shared" si="202"/>
        <v>-0.21873560008009973</v>
      </c>
      <c r="I1617">
        <f t="shared" si="203"/>
        <v>0.74401671730399532</v>
      </c>
      <c r="J1617">
        <f t="shared" si="204"/>
        <v>1.5969692186199402</v>
      </c>
      <c r="L1617">
        <f t="shared" si="205"/>
        <v>68</v>
      </c>
      <c r="M1617">
        <v>7</v>
      </c>
      <c r="N1617" s="3">
        <f t="shared" si="206"/>
        <v>0.05</v>
      </c>
      <c r="O1617" s="4">
        <f>IF(AR1617&gt;0.05,1,0.05)</f>
        <v>0.05</v>
      </c>
      <c r="W1617" s="3">
        <f t="shared" si="207"/>
        <v>5.0020839411324403</v>
      </c>
      <c r="Y1617">
        <f>(1-EXP(-W1617*A1617))/W1617</f>
        <v>0.19991667576648492</v>
      </c>
      <c r="Z1617">
        <f>A1617-Y1617</f>
        <v>3.5662418062093448</v>
      </c>
      <c r="AH1617" s="3">
        <v>0.199916675766484</v>
      </c>
      <c r="AI1617" s="3">
        <v>3.5662418062093399</v>
      </c>
      <c r="AR1617">
        <v>0.05</v>
      </c>
      <c r="AS1617" s="4">
        <f>0.5/SIN(O1617)*0.5</f>
        <v>5.0020839411324403</v>
      </c>
      <c r="AU1617" s="4">
        <f t="shared" si="208"/>
        <v>0.19991667576648492</v>
      </c>
      <c r="AV1617" s="4">
        <f t="shared" si="209"/>
        <v>3.5662418062093448</v>
      </c>
    </row>
    <row r="1618" spans="1:48" x14ac:dyDescent="0.3">
      <c r="A1618">
        <v>3.7661584819758298</v>
      </c>
      <c r="E1618" cm="1">
        <f t="array" ref="E1618">INDEX($C$2:$C$104,L1618)</f>
        <v>-0.3719790589630585</v>
      </c>
      <c r="G1618">
        <f>PI()/12*(M1618-12)</f>
        <v>-1.0471975511965976</v>
      </c>
      <c r="H1618">
        <f t="shared" si="202"/>
        <v>-0.21873560008009973</v>
      </c>
      <c r="I1618">
        <f t="shared" si="203"/>
        <v>0.74401671730399532</v>
      </c>
      <c r="J1618">
        <f t="shared" si="204"/>
        <v>1.4169170060297624</v>
      </c>
      <c r="L1618">
        <f t="shared" si="205"/>
        <v>68</v>
      </c>
      <c r="M1618">
        <v>8</v>
      </c>
      <c r="N1618" s="3">
        <f t="shared" si="206"/>
        <v>0.15387932076513411</v>
      </c>
      <c r="O1618" s="4">
        <f>IF(AR1618&gt;0.05,1,0.05)</f>
        <v>1</v>
      </c>
      <c r="W1618" s="3">
        <f t="shared" si="207"/>
        <v>1.6310791449788429</v>
      </c>
      <c r="Y1618">
        <f>(1-EXP(-W1618*A1618))/W1618</f>
        <v>0.61177369913207513</v>
      </c>
      <c r="Z1618">
        <f>A1618-Y1618</f>
        <v>3.1543847828437546</v>
      </c>
      <c r="AH1618" s="3">
        <v>0.61177369913207502</v>
      </c>
      <c r="AI1618" s="3">
        <v>3.1543847828437501</v>
      </c>
      <c r="AR1618">
        <v>0.15387932076513411</v>
      </c>
      <c r="AS1618" s="4">
        <f>0.5/SIN(O1618)*0.5</f>
        <v>0.29709877644453031</v>
      </c>
      <c r="AU1618" s="4">
        <f t="shared" si="208"/>
        <v>2.266478484528279</v>
      </c>
      <c r="AV1618" s="4">
        <f t="shared" si="209"/>
        <v>1.4996799974475508</v>
      </c>
    </row>
    <row r="1619" spans="1:48" x14ac:dyDescent="0.3">
      <c r="A1619">
        <v>3.7661584819758298</v>
      </c>
      <c r="E1619" cm="1">
        <f t="array" ref="E1619">INDEX($C$2:$C$104,L1619)</f>
        <v>-0.3719790589630585</v>
      </c>
      <c r="G1619">
        <f>PI()/12*(M1619-12)</f>
        <v>-0.78539816339744828</v>
      </c>
      <c r="H1619">
        <f t="shared" si="202"/>
        <v>-0.21873560008009973</v>
      </c>
      <c r="I1619">
        <f t="shared" si="203"/>
        <v>0.74401671730399532</v>
      </c>
      <c r="J1619">
        <f t="shared" si="204"/>
        <v>1.2583749839079799</v>
      </c>
      <c r="L1619">
        <f t="shared" si="205"/>
        <v>68</v>
      </c>
      <c r="M1619">
        <v>9</v>
      </c>
      <c r="N1619" s="3">
        <f t="shared" si="206"/>
        <v>0.3124213428869167</v>
      </c>
      <c r="O1619" s="4">
        <f>IF(AR1619&gt;0.05,1,0.05)</f>
        <v>1</v>
      </c>
      <c r="W1619" s="3">
        <f t="shared" si="207"/>
        <v>0.8133687472548381</v>
      </c>
      <c r="Y1619">
        <f>(1-EXP(-W1619*A1619))/W1619</f>
        <v>1.1719968862407082</v>
      </c>
      <c r="Z1619">
        <f>A1619-Y1619</f>
        <v>2.5941615957351214</v>
      </c>
      <c r="AH1619" s="3">
        <v>1.1719968862407</v>
      </c>
      <c r="AI1619" s="3">
        <v>2.5941615957351201</v>
      </c>
      <c r="AR1619">
        <v>0.3124213428869167</v>
      </c>
      <c r="AS1619" s="4">
        <f>0.5/SIN(O1619)*0.5</f>
        <v>0.29709877644453031</v>
      </c>
      <c r="AU1619" s="4">
        <f t="shared" si="208"/>
        <v>2.266478484528279</v>
      </c>
      <c r="AV1619" s="4">
        <f t="shared" si="209"/>
        <v>1.4996799974475508</v>
      </c>
    </row>
    <row r="1620" spans="1:48" x14ac:dyDescent="0.3">
      <c r="A1620">
        <v>3.7661584819758298</v>
      </c>
      <c r="E1620" cm="1">
        <f t="array" ref="E1620">INDEX($C$2:$C$104,L1620)</f>
        <v>-0.3719790589630585</v>
      </c>
      <c r="G1620">
        <f>PI()/12*(M1620-12)</f>
        <v>-0.52359877559829882</v>
      </c>
      <c r="H1620">
        <f t="shared" si="202"/>
        <v>-0.21873560008009973</v>
      </c>
      <c r="I1620">
        <f t="shared" si="203"/>
        <v>0.74401671730399532</v>
      </c>
      <c r="J1620">
        <f t="shared" si="204"/>
        <v>1.131169531376133</v>
      </c>
      <c r="L1620">
        <f t="shared" si="205"/>
        <v>68</v>
      </c>
      <c r="M1620">
        <v>10</v>
      </c>
      <c r="N1620" s="3">
        <f t="shared" si="206"/>
        <v>0.43962679541876359</v>
      </c>
      <c r="O1620" s="4">
        <f>IF(AR1620&gt;0.05,1,0.05)</f>
        <v>1</v>
      </c>
      <c r="W1620" s="3">
        <f t="shared" si="207"/>
        <v>0.58740356115719461</v>
      </c>
      <c r="Y1620">
        <f>(1-EXP(-W1620*A1620))/W1620</f>
        <v>1.5160725881548327</v>
      </c>
      <c r="Z1620">
        <f>A1620-Y1620</f>
        <v>2.2500858938209971</v>
      </c>
      <c r="AH1620" s="3">
        <v>1.51607258815483</v>
      </c>
      <c r="AI1620" s="3">
        <v>2.25008589382099</v>
      </c>
      <c r="AR1620">
        <v>0.43962679541876359</v>
      </c>
      <c r="AS1620" s="4">
        <f>0.5/SIN(O1620)*0.5</f>
        <v>0.29709877644453031</v>
      </c>
      <c r="AU1620" s="4">
        <f t="shared" si="208"/>
        <v>2.266478484528279</v>
      </c>
      <c r="AV1620" s="4">
        <f t="shared" si="209"/>
        <v>1.4996799974475508</v>
      </c>
    </row>
    <row r="1621" spans="1:48" x14ac:dyDescent="0.3">
      <c r="A1621">
        <v>3.7661584819758298</v>
      </c>
      <c r="E1621" cm="1">
        <f t="array" ref="E1621">INDEX($C$2:$C$104,L1621)</f>
        <v>-0.3719790589630585</v>
      </c>
      <c r="G1621">
        <f>PI()/12*(M1621-12)</f>
        <v>-0.26179938779914941</v>
      </c>
      <c r="H1621">
        <f t="shared" si="202"/>
        <v>-0.21873560008009973</v>
      </c>
      <c r="I1621">
        <f t="shared" si="203"/>
        <v>0.74401671730399532</v>
      </c>
      <c r="J1621">
        <f t="shared" si="204"/>
        <v>1.0472791146033757</v>
      </c>
      <c r="L1621">
        <f t="shared" si="205"/>
        <v>68</v>
      </c>
      <c r="M1621">
        <v>11</v>
      </c>
      <c r="N1621" s="3">
        <f t="shared" si="206"/>
        <v>0.52351721219152081</v>
      </c>
      <c r="O1621" s="4">
        <f>IF(AR1621&gt;0.05,1,0.05)</f>
        <v>1</v>
      </c>
      <c r="W1621" s="3">
        <f t="shared" si="207"/>
        <v>0.50007064762612197</v>
      </c>
      <c r="Y1621">
        <f>(1-EXP(-W1621*A1621))/W1621</f>
        <v>1.6955994253507793</v>
      </c>
      <c r="Z1621">
        <f>A1621-Y1621</f>
        <v>2.0705590566250507</v>
      </c>
      <c r="AH1621" s="3">
        <v>1.69559942535077</v>
      </c>
      <c r="AI1621" s="3">
        <v>2.0705590566250498</v>
      </c>
      <c r="AR1621">
        <v>0.52351721219152081</v>
      </c>
      <c r="AS1621" s="4">
        <f>0.5/SIN(O1621)*0.5</f>
        <v>0.29709877644453031</v>
      </c>
      <c r="AU1621" s="4">
        <f t="shared" si="208"/>
        <v>2.266478484528279</v>
      </c>
      <c r="AV1621" s="4">
        <f t="shared" si="209"/>
        <v>1.4996799974475508</v>
      </c>
    </row>
    <row r="1622" spans="1:48" x14ac:dyDescent="0.3">
      <c r="A1622">
        <v>3.7661584819758298</v>
      </c>
      <c r="E1622" cm="1">
        <f t="array" ref="E1622">INDEX($C$2:$C$104,L1622)</f>
        <v>-0.3719790589630585</v>
      </c>
      <c r="G1622">
        <f>PI()/12*(M1622-12)</f>
        <v>0</v>
      </c>
      <c r="H1622">
        <f t="shared" si="202"/>
        <v>-0.21873560008009973</v>
      </c>
      <c r="I1622">
        <f t="shared" si="203"/>
        <v>0.74401671730399532</v>
      </c>
      <c r="J1622">
        <f t="shared" si="204"/>
        <v>1.0177508822009602</v>
      </c>
      <c r="L1622">
        <f t="shared" si="205"/>
        <v>68</v>
      </c>
      <c r="M1622">
        <v>12</v>
      </c>
      <c r="N1622" s="3">
        <f t="shared" si="206"/>
        <v>0.55304544459393634</v>
      </c>
      <c r="O1622" s="4">
        <f>IF(AR1622&gt;0.05,1,0.05)</f>
        <v>1</v>
      </c>
      <c r="W1622" s="3">
        <f t="shared" si="207"/>
        <v>0.47593563104123549</v>
      </c>
      <c r="Y1622">
        <f>(1-EXP(-W1622*A1622))/W1622</f>
        <v>1.7511784439809321</v>
      </c>
      <c r="Z1622">
        <f>A1622-Y1622</f>
        <v>2.0149800379948974</v>
      </c>
      <c r="AH1622" s="3">
        <v>1.7511784439809299</v>
      </c>
      <c r="AI1622" s="3">
        <v>2.0149800379948899</v>
      </c>
      <c r="AR1622">
        <v>0.55304544459393634</v>
      </c>
      <c r="AS1622" s="4">
        <f>0.5/SIN(O1622)*0.5</f>
        <v>0.29709877644453031</v>
      </c>
      <c r="AU1622" s="4">
        <f t="shared" si="208"/>
        <v>2.266478484528279</v>
      </c>
      <c r="AV1622" s="4">
        <f t="shared" si="209"/>
        <v>1.4996799974475508</v>
      </c>
    </row>
    <row r="1623" spans="1:48" x14ac:dyDescent="0.3">
      <c r="A1623">
        <v>3.7661584819758298</v>
      </c>
      <c r="E1623" cm="1">
        <f t="array" ref="E1623">INDEX($C$2:$C$104,L1623)</f>
        <v>-0.3719790589630585</v>
      </c>
      <c r="G1623">
        <f>PI()/12*(M1623-12)</f>
        <v>0.26179938779914941</v>
      </c>
      <c r="H1623">
        <f t="shared" si="202"/>
        <v>-0.21873560008009973</v>
      </c>
      <c r="I1623">
        <f t="shared" si="203"/>
        <v>0.74401671730399532</v>
      </c>
      <c r="J1623">
        <f t="shared" si="204"/>
        <v>1.0472791146033757</v>
      </c>
      <c r="L1623">
        <f t="shared" si="205"/>
        <v>68</v>
      </c>
      <c r="M1623">
        <v>13</v>
      </c>
      <c r="N1623" s="3">
        <f t="shared" si="206"/>
        <v>0.52351721219152081</v>
      </c>
      <c r="O1623" s="4">
        <f>IF(AR1623&gt;0.05,1,0.05)</f>
        <v>1</v>
      </c>
      <c r="W1623" s="3">
        <f t="shared" si="207"/>
        <v>0.50007064762612197</v>
      </c>
      <c r="Y1623">
        <f>(1-EXP(-W1623*A1623))/W1623</f>
        <v>1.6955994253507793</v>
      </c>
      <c r="Z1623">
        <f>A1623-Y1623</f>
        <v>2.0705590566250507</v>
      </c>
      <c r="AH1623" s="3">
        <v>1.69559942535077</v>
      </c>
      <c r="AI1623" s="3">
        <v>2.0705590566250498</v>
      </c>
      <c r="AR1623">
        <v>0.52351721219152081</v>
      </c>
      <c r="AS1623" s="4">
        <f>0.5/SIN(O1623)*0.5</f>
        <v>0.29709877644453031</v>
      </c>
      <c r="AU1623" s="4">
        <f t="shared" si="208"/>
        <v>2.266478484528279</v>
      </c>
      <c r="AV1623" s="4">
        <f t="shared" si="209"/>
        <v>1.4996799974475508</v>
      </c>
    </row>
    <row r="1624" spans="1:48" x14ac:dyDescent="0.3">
      <c r="A1624">
        <v>3.81059171446209</v>
      </c>
      <c r="E1624" cm="1">
        <f t="array" ref="E1624">INDEX($C$2:$C$104,L1624)</f>
        <v>-0.3719790589630585</v>
      </c>
      <c r="G1624">
        <f>PI()/12*(M1624-12)</f>
        <v>0.52359877559829882</v>
      </c>
      <c r="H1624">
        <f t="shared" si="202"/>
        <v>-0.21873560008009973</v>
      </c>
      <c r="I1624">
        <f t="shared" si="203"/>
        <v>0.74401671730399532</v>
      </c>
      <c r="J1624">
        <f t="shared" si="204"/>
        <v>1.131169531376133</v>
      </c>
      <c r="L1624">
        <f t="shared" si="205"/>
        <v>68</v>
      </c>
      <c r="M1624">
        <v>14</v>
      </c>
      <c r="N1624" s="3">
        <f t="shared" si="206"/>
        <v>0.43962679541876359</v>
      </c>
      <c r="O1624" s="4">
        <f>IF(AR1624&gt;0.05,1,0.05)</f>
        <v>1</v>
      </c>
      <c r="W1624" s="3">
        <f t="shared" si="207"/>
        <v>0.58740356115719461</v>
      </c>
      <c r="Y1624">
        <f>(1-EXP(-W1624*A1624))/W1624</f>
        <v>1.5208730447112122</v>
      </c>
      <c r="Z1624">
        <f>A1624-Y1624</f>
        <v>2.2897186697508776</v>
      </c>
      <c r="AH1624" s="3">
        <v>1.52087304471121</v>
      </c>
      <c r="AI1624" s="3">
        <v>2.28971866975087</v>
      </c>
      <c r="AR1624">
        <v>0.43962679541876359</v>
      </c>
      <c r="AS1624" s="4">
        <f>0.5/SIN(O1624)*0.5</f>
        <v>0.29709877644453031</v>
      </c>
      <c r="AU1624" s="4">
        <f t="shared" si="208"/>
        <v>2.2808964253809441</v>
      </c>
      <c r="AV1624" s="4">
        <f t="shared" si="209"/>
        <v>1.5296952890811459</v>
      </c>
    </row>
    <row r="1625" spans="1:48" x14ac:dyDescent="0.3">
      <c r="A1625">
        <v>3.81059171446209</v>
      </c>
      <c r="E1625" cm="1">
        <f t="array" ref="E1625">INDEX($C$2:$C$104,L1625)</f>
        <v>-0.3719790589630585</v>
      </c>
      <c r="G1625">
        <f>PI()/12*(M1625-12)</f>
        <v>0.78539816339744828</v>
      </c>
      <c r="H1625">
        <f t="shared" si="202"/>
        <v>-0.21873560008009973</v>
      </c>
      <c r="I1625">
        <f t="shared" si="203"/>
        <v>0.74401671730399532</v>
      </c>
      <c r="J1625">
        <f t="shared" si="204"/>
        <v>1.2583749839079799</v>
      </c>
      <c r="L1625">
        <f t="shared" si="205"/>
        <v>68</v>
      </c>
      <c r="M1625">
        <v>15</v>
      </c>
      <c r="N1625" s="3">
        <f t="shared" si="206"/>
        <v>0.3124213428869167</v>
      </c>
      <c r="O1625" s="4">
        <f>IF(AR1625&gt;0.05,1,0.05)</f>
        <v>1</v>
      </c>
      <c r="W1625" s="3">
        <f t="shared" si="207"/>
        <v>0.8133687472548381</v>
      </c>
      <c r="Y1625">
        <f>(1-EXP(-W1625*A1625))/W1625</f>
        <v>1.1740363689119282</v>
      </c>
      <c r="Z1625">
        <f>A1625-Y1625</f>
        <v>2.6365553455501618</v>
      </c>
      <c r="AH1625" s="3">
        <v>1.17403636891192</v>
      </c>
      <c r="AI1625" s="3">
        <v>2.63655534555016</v>
      </c>
      <c r="AR1625">
        <v>0.3124213428869167</v>
      </c>
      <c r="AS1625" s="4">
        <f>0.5/SIN(O1625)*0.5</f>
        <v>0.29709877644453031</v>
      </c>
      <c r="AU1625" s="4">
        <f t="shared" si="208"/>
        <v>2.2808964253809441</v>
      </c>
      <c r="AV1625" s="4">
        <f t="shared" si="209"/>
        <v>1.5296952890811459</v>
      </c>
    </row>
    <row r="1626" spans="1:48" x14ac:dyDescent="0.3">
      <c r="A1626">
        <v>3.81059171446209</v>
      </c>
      <c r="E1626" cm="1">
        <f t="array" ref="E1626">INDEX($C$2:$C$104,L1626)</f>
        <v>-0.3719790589630585</v>
      </c>
      <c r="G1626">
        <f>PI()/12*(M1626-12)</f>
        <v>1.0471975511965976</v>
      </c>
      <c r="H1626">
        <f t="shared" si="202"/>
        <v>-0.21873560008009973</v>
      </c>
      <c r="I1626">
        <f t="shared" si="203"/>
        <v>0.74401671730399532</v>
      </c>
      <c r="J1626">
        <f t="shared" si="204"/>
        <v>1.4169170060297624</v>
      </c>
      <c r="L1626">
        <f t="shared" si="205"/>
        <v>68</v>
      </c>
      <c r="M1626">
        <v>16</v>
      </c>
      <c r="N1626" s="3">
        <f t="shared" si="206"/>
        <v>0.15387932076513411</v>
      </c>
      <c r="O1626" s="4">
        <f>IF(AR1626&gt;0.05,1,0.05)</f>
        <v>1</v>
      </c>
      <c r="W1626" s="3">
        <f t="shared" si="207"/>
        <v>1.6310791449788429</v>
      </c>
      <c r="Y1626">
        <f>(1-EXP(-W1626*A1626))/W1626</f>
        <v>0.61186579427236698</v>
      </c>
      <c r="Z1626">
        <f>A1626-Y1626</f>
        <v>3.1987259201897231</v>
      </c>
      <c r="AH1626" s="3">
        <v>0.61186579427236698</v>
      </c>
      <c r="AI1626" s="3">
        <v>3.19872592018972</v>
      </c>
      <c r="AR1626">
        <v>0.15387932076513411</v>
      </c>
      <c r="AS1626" s="4">
        <f>0.5/SIN(O1626)*0.5</f>
        <v>0.29709877644453031</v>
      </c>
      <c r="AU1626" s="4">
        <f t="shared" si="208"/>
        <v>2.2808964253809441</v>
      </c>
      <c r="AV1626" s="4">
        <f t="shared" si="209"/>
        <v>1.5296952890811459</v>
      </c>
    </row>
    <row r="1627" spans="1:48" x14ac:dyDescent="0.3">
      <c r="A1627">
        <v>3.81059171446209</v>
      </c>
      <c r="E1627" cm="1">
        <f t="array" ref="E1627">INDEX($C$2:$C$104,L1627)</f>
        <v>-0.3719790589630585</v>
      </c>
      <c r="G1627">
        <f>PI()/12*(M1627-12)</f>
        <v>1.308996938995747</v>
      </c>
      <c r="H1627">
        <f t="shared" si="202"/>
        <v>-0.21873560008009973</v>
      </c>
      <c r="I1627">
        <f t="shared" si="203"/>
        <v>0.74401671730399532</v>
      </c>
      <c r="J1627">
        <f t="shared" si="204"/>
        <v>1.5969692186199402</v>
      </c>
      <c r="L1627">
        <f t="shared" si="205"/>
        <v>68</v>
      </c>
      <c r="M1627">
        <v>17</v>
      </c>
      <c r="N1627" s="3">
        <f t="shared" si="206"/>
        <v>0.05</v>
      </c>
      <c r="O1627" s="4">
        <f>IF(AR1627&gt;0.05,1,0.05)</f>
        <v>0.05</v>
      </c>
      <c r="W1627" s="3">
        <f t="shared" si="207"/>
        <v>5.0020839411324403</v>
      </c>
      <c r="Y1627">
        <f>(1-EXP(-W1627*A1627))/W1627</f>
        <v>0.19991667602879853</v>
      </c>
      <c r="Z1627">
        <f>A1627-Y1627</f>
        <v>3.6106750384332913</v>
      </c>
      <c r="AH1627" s="3">
        <v>0.19991667602879801</v>
      </c>
      <c r="AI1627" s="3">
        <v>3.61067503843329</v>
      </c>
      <c r="AR1627">
        <v>0.05</v>
      </c>
      <c r="AS1627" s="4">
        <f>0.5/SIN(O1627)*0.5</f>
        <v>5.0020839411324403</v>
      </c>
      <c r="AU1627" s="4">
        <f t="shared" si="208"/>
        <v>0.19991667602879853</v>
      </c>
      <c r="AV1627" s="4">
        <f t="shared" si="209"/>
        <v>3.6106750384332913</v>
      </c>
    </row>
    <row r="1628" spans="1:48" x14ac:dyDescent="0.3">
      <c r="A1628">
        <v>3.81059171446209</v>
      </c>
      <c r="E1628" cm="1">
        <f t="array" ref="E1628">INDEX($C$2:$C$104,L1628)</f>
        <v>-0.3719790589630585</v>
      </c>
      <c r="G1628">
        <f>PI()/12*(M1628-12)</f>
        <v>1.5707963267948966</v>
      </c>
      <c r="H1628">
        <f t="shared" si="202"/>
        <v>-0.21873560008009973</v>
      </c>
      <c r="I1628">
        <f t="shared" si="203"/>
        <v>0.74401671730399532</v>
      </c>
      <c r="J1628">
        <f t="shared" si="204"/>
        <v>1.7913148304115731</v>
      </c>
      <c r="L1628">
        <f t="shared" si="205"/>
        <v>68</v>
      </c>
      <c r="M1628">
        <v>18</v>
      </c>
      <c r="N1628" s="3">
        <f t="shared" si="206"/>
        <v>0.05</v>
      </c>
      <c r="O1628" s="4">
        <f>IF(AR1628&gt;0.05,1,0.05)</f>
        <v>0.05</v>
      </c>
      <c r="W1628" s="3">
        <f t="shared" si="207"/>
        <v>5.0020839411324403</v>
      </c>
      <c r="Y1628">
        <f>(1-EXP(-W1628*A1628))/W1628</f>
        <v>0.19991667602879853</v>
      </c>
      <c r="Z1628">
        <f>A1628-Y1628</f>
        <v>3.6106750384332913</v>
      </c>
      <c r="AH1628" s="3">
        <v>0.19991667602879801</v>
      </c>
      <c r="AI1628" s="3">
        <v>3.61067503843329</v>
      </c>
      <c r="AR1628">
        <v>0.05</v>
      </c>
      <c r="AS1628" s="4">
        <f>0.5/SIN(O1628)*0.5</f>
        <v>5.0020839411324403</v>
      </c>
      <c r="AU1628" s="4">
        <f t="shared" si="208"/>
        <v>0.19991667602879853</v>
      </c>
      <c r="AV1628" s="4">
        <f t="shared" si="209"/>
        <v>3.6106750384332913</v>
      </c>
    </row>
    <row r="1629" spans="1:48" x14ac:dyDescent="0.3">
      <c r="A1629">
        <v>3.81059171446209</v>
      </c>
      <c r="E1629" cm="1">
        <f t="array" ref="E1629">INDEX($C$2:$C$104,L1629)</f>
        <v>-0.3719790589630585</v>
      </c>
      <c r="G1629">
        <f>PI()/12*(M1629-12)</f>
        <v>1.8325957145940459</v>
      </c>
      <c r="H1629">
        <f t="shared" si="202"/>
        <v>-0.21873560008009973</v>
      </c>
      <c r="I1629">
        <f t="shared" si="203"/>
        <v>0.74401671730399532</v>
      </c>
      <c r="J1629">
        <f t="shared" si="204"/>
        <v>1.9946775735586129</v>
      </c>
      <c r="L1629">
        <f t="shared" si="205"/>
        <v>68</v>
      </c>
      <c r="M1629">
        <v>19</v>
      </c>
      <c r="N1629" s="3">
        <f t="shared" si="206"/>
        <v>0.05</v>
      </c>
      <c r="O1629" s="4">
        <f>IF(AR1629&gt;0.05,1,0.05)</f>
        <v>0.05</v>
      </c>
      <c r="W1629" s="3">
        <f t="shared" si="207"/>
        <v>5.0020839411324403</v>
      </c>
      <c r="Y1629">
        <f>(1-EXP(-W1629*A1629))/W1629</f>
        <v>0.19991667602879853</v>
      </c>
      <c r="Z1629">
        <f>A1629-Y1629</f>
        <v>3.6106750384332913</v>
      </c>
      <c r="AH1629" s="3">
        <v>0.19991667602879801</v>
      </c>
      <c r="AI1629" s="3">
        <v>3.61067503843329</v>
      </c>
      <c r="AR1629">
        <v>0.05</v>
      </c>
      <c r="AS1629" s="4">
        <f>0.5/SIN(O1629)*0.5</f>
        <v>5.0020839411324403</v>
      </c>
      <c r="AU1629" s="4">
        <f t="shared" si="208"/>
        <v>0.19991667602879853</v>
      </c>
      <c r="AV1629" s="4">
        <f t="shared" si="209"/>
        <v>3.6106750384332913</v>
      </c>
    </row>
    <row r="1630" spans="1:48" x14ac:dyDescent="0.3">
      <c r="A1630">
        <v>3.81059171446209</v>
      </c>
      <c r="E1630" cm="1">
        <f t="array" ref="E1630">INDEX($C$2:$C$104,L1630)</f>
        <v>-0.3719790589630585</v>
      </c>
      <c r="G1630">
        <f>PI()/12*(M1630-12)</f>
        <v>2.0943951023931953</v>
      </c>
      <c r="H1630">
        <f t="shared" si="202"/>
        <v>-0.21873560008009973</v>
      </c>
      <c r="I1630">
        <f t="shared" si="203"/>
        <v>0.74401671730399532</v>
      </c>
      <c r="J1630">
        <f t="shared" si="204"/>
        <v>2.2027768996456363</v>
      </c>
      <c r="L1630">
        <f t="shared" si="205"/>
        <v>68</v>
      </c>
      <c r="M1630">
        <v>20</v>
      </c>
      <c r="N1630" s="3">
        <f t="shared" si="206"/>
        <v>0.05</v>
      </c>
      <c r="O1630" s="4">
        <f>IF(AR1630&gt;0.05,1,0.05)</f>
        <v>0.05</v>
      </c>
      <c r="W1630" s="3">
        <f t="shared" si="207"/>
        <v>5.0020839411324403</v>
      </c>
      <c r="Y1630">
        <f>(1-EXP(-W1630*A1630))/W1630</f>
        <v>0.19991667602879853</v>
      </c>
      <c r="Z1630">
        <f>A1630-Y1630</f>
        <v>3.6106750384332913</v>
      </c>
      <c r="AH1630" s="3">
        <v>0.19991667602879801</v>
      </c>
      <c r="AI1630" s="3">
        <v>3.61067503843329</v>
      </c>
      <c r="AR1630">
        <v>0.05</v>
      </c>
      <c r="AS1630" s="4">
        <f>0.5/SIN(O1630)*0.5</f>
        <v>5.0020839411324403</v>
      </c>
      <c r="AU1630" s="4">
        <f t="shared" si="208"/>
        <v>0.19991667602879853</v>
      </c>
      <c r="AV1630" s="4">
        <f t="shared" si="209"/>
        <v>3.6106750384332913</v>
      </c>
    </row>
    <row r="1631" spans="1:48" x14ac:dyDescent="0.3">
      <c r="A1631">
        <v>3.81059171446209</v>
      </c>
      <c r="E1631" cm="1">
        <f t="array" ref="E1631">INDEX($C$2:$C$104,L1631)</f>
        <v>-0.3719790589630585</v>
      </c>
      <c r="G1631">
        <f>PI()/12*(M1631-12)</f>
        <v>2.3561944901923448</v>
      </c>
      <c r="H1631">
        <f t="shared" si="202"/>
        <v>-0.21873560008009973</v>
      </c>
      <c r="I1631">
        <f t="shared" si="203"/>
        <v>0.74401671730399532</v>
      </c>
      <c r="J1631">
        <f t="shared" si="204"/>
        <v>2.4110836491189893</v>
      </c>
      <c r="L1631">
        <f t="shared" si="205"/>
        <v>68</v>
      </c>
      <c r="M1631">
        <v>21</v>
      </c>
      <c r="N1631" s="3">
        <f t="shared" si="206"/>
        <v>0.05</v>
      </c>
      <c r="O1631" s="4">
        <f>IF(AR1631&gt;0.05,1,0.05)</f>
        <v>0.05</v>
      </c>
      <c r="W1631" s="3">
        <f t="shared" si="207"/>
        <v>5.0020839411324403</v>
      </c>
      <c r="Y1631">
        <f>(1-EXP(-W1631*A1631))/W1631</f>
        <v>0.19991667602879853</v>
      </c>
      <c r="Z1631">
        <f>A1631-Y1631</f>
        <v>3.6106750384332913</v>
      </c>
      <c r="AH1631" s="3">
        <v>0.19991667602879801</v>
      </c>
      <c r="AI1631" s="3">
        <v>3.61067503843329</v>
      </c>
      <c r="AR1631">
        <v>0.05</v>
      </c>
      <c r="AS1631" s="4">
        <f>0.5/SIN(O1631)*0.5</f>
        <v>5.0020839411324403</v>
      </c>
      <c r="AU1631" s="4">
        <f t="shared" si="208"/>
        <v>0.19991667602879853</v>
      </c>
      <c r="AV1631" s="4">
        <f t="shared" si="209"/>
        <v>3.6106750384332913</v>
      </c>
    </row>
    <row r="1632" spans="1:48" x14ac:dyDescent="0.3">
      <c r="A1632">
        <v>3.81059171446209</v>
      </c>
      <c r="E1632" cm="1">
        <f t="array" ref="E1632">INDEX($C$2:$C$104,L1632)</f>
        <v>-0.3719790589630585</v>
      </c>
      <c r="G1632">
        <f>PI()/12*(M1632-12)</f>
        <v>2.617993877991494</v>
      </c>
      <c r="H1632">
        <f t="shared" si="202"/>
        <v>-0.21873560008009973</v>
      </c>
      <c r="I1632">
        <f t="shared" si="203"/>
        <v>0.74401671730399532</v>
      </c>
      <c r="J1632">
        <f t="shared" si="204"/>
        <v>2.6121188840975282</v>
      </c>
      <c r="L1632">
        <f t="shared" si="205"/>
        <v>68</v>
      </c>
      <c r="M1632">
        <v>22</v>
      </c>
      <c r="N1632" s="3">
        <f t="shared" si="206"/>
        <v>0.05</v>
      </c>
      <c r="O1632" s="4">
        <f>IF(AR1632&gt;0.05,1,0.05)</f>
        <v>0.05</v>
      </c>
      <c r="W1632" s="3">
        <f t="shared" si="207"/>
        <v>5.0020839411324403</v>
      </c>
      <c r="Y1632">
        <f>(1-EXP(-W1632*A1632))/W1632</f>
        <v>0.19991667602879853</v>
      </c>
      <c r="Z1632">
        <f>A1632-Y1632</f>
        <v>3.6106750384332913</v>
      </c>
      <c r="AH1632" s="3">
        <v>0.19991667602879801</v>
      </c>
      <c r="AI1632" s="3">
        <v>3.61067503843329</v>
      </c>
      <c r="AR1632">
        <v>0.05</v>
      </c>
      <c r="AS1632" s="4">
        <f>0.5/SIN(O1632)*0.5</f>
        <v>5.0020839411324403</v>
      </c>
      <c r="AU1632" s="4">
        <f t="shared" si="208"/>
        <v>0.19991667602879853</v>
      </c>
      <c r="AV1632" s="4">
        <f t="shared" si="209"/>
        <v>3.6106750384332913</v>
      </c>
    </row>
    <row r="1633" spans="1:48" x14ac:dyDescent="0.3">
      <c r="A1633">
        <v>3.81059171446209</v>
      </c>
      <c r="E1633" cm="1">
        <f t="array" ref="E1633">INDEX($C$2:$C$104,L1633)</f>
        <v>-0.3719790589630585</v>
      </c>
      <c r="G1633">
        <f>PI()/12*(M1633-12)</f>
        <v>2.8797932657906435</v>
      </c>
      <c r="H1633">
        <f t="shared" si="202"/>
        <v>-0.21873560008009973</v>
      </c>
      <c r="I1633">
        <f t="shared" si="203"/>
        <v>0.74401671730399532</v>
      </c>
      <c r="J1633">
        <f t="shared" si="204"/>
        <v>2.7858858098096748</v>
      </c>
      <c r="L1633">
        <f t="shared" si="205"/>
        <v>68</v>
      </c>
      <c r="M1633">
        <v>23</v>
      </c>
      <c r="N1633" s="3">
        <f t="shared" si="206"/>
        <v>0.05</v>
      </c>
      <c r="O1633" s="4">
        <f>IF(AR1633&gt;0.05,1,0.05)</f>
        <v>0.05</v>
      </c>
      <c r="W1633" s="3">
        <f t="shared" si="207"/>
        <v>5.0020839411324403</v>
      </c>
      <c r="Y1633">
        <f>(1-EXP(-W1633*A1633))/W1633</f>
        <v>0.19991667602879853</v>
      </c>
      <c r="Z1633">
        <f>A1633-Y1633</f>
        <v>3.6106750384332913</v>
      </c>
      <c r="AH1633" s="3">
        <v>0.19991667602879801</v>
      </c>
      <c r="AI1633" s="3">
        <v>3.61067503843329</v>
      </c>
      <c r="AR1633">
        <v>0.05</v>
      </c>
      <c r="AS1633" s="4">
        <f>0.5/SIN(O1633)*0.5</f>
        <v>5.0020839411324403</v>
      </c>
      <c r="AU1633" s="4">
        <f t="shared" si="208"/>
        <v>0.19991667602879853</v>
      </c>
      <c r="AV1633" s="4">
        <f t="shared" si="209"/>
        <v>3.6106750384332913</v>
      </c>
    </row>
    <row r="1634" spans="1:48" x14ac:dyDescent="0.3">
      <c r="A1634">
        <v>3.81059171446209</v>
      </c>
      <c r="E1634" cm="1">
        <f t="array" ref="E1634">INDEX($C$2:$C$104,L1634)</f>
        <v>-0.3748632531878005</v>
      </c>
      <c r="G1634">
        <f>PI()/12*(M1634-12)</f>
        <v>-3.1415926535897931</v>
      </c>
      <c r="H1634">
        <f t="shared" si="202"/>
        <v>-0.22035173118981569</v>
      </c>
      <c r="I1634">
        <f t="shared" si="203"/>
        <v>0.74317642321843491</v>
      </c>
      <c r="J1634">
        <f t="shared" si="204"/>
        <v>2.8706840835396918</v>
      </c>
      <c r="L1634">
        <f t="shared" si="205"/>
        <v>69</v>
      </c>
      <c r="M1634">
        <v>0</v>
      </c>
      <c r="N1634" s="3">
        <f t="shared" si="206"/>
        <v>0.05</v>
      </c>
      <c r="O1634" s="4">
        <f>IF(AR1634&gt;0.05,1,0.05)</f>
        <v>0.05</v>
      </c>
      <c r="W1634" s="3">
        <f t="shared" si="207"/>
        <v>5.0020839411324403</v>
      </c>
      <c r="Y1634">
        <f>(1-EXP(-W1634*A1634))/W1634</f>
        <v>0.19991667602879853</v>
      </c>
      <c r="Z1634">
        <f>A1634-Y1634</f>
        <v>3.6106750384332913</v>
      </c>
      <c r="AH1634" s="3">
        <v>0.19991667602879801</v>
      </c>
      <c r="AI1634" s="3">
        <v>3.61067503843329</v>
      </c>
      <c r="AR1634">
        <v>0.05</v>
      </c>
      <c r="AS1634" s="4">
        <f>0.5/SIN(O1634)*0.5</f>
        <v>5.0020839411324403</v>
      </c>
      <c r="AU1634" s="4">
        <f t="shared" si="208"/>
        <v>0.19991667602879853</v>
      </c>
      <c r="AV1634" s="4">
        <f t="shared" si="209"/>
        <v>3.6106750384332913</v>
      </c>
    </row>
    <row r="1635" spans="1:48" x14ac:dyDescent="0.3">
      <c r="A1635">
        <v>3.81059171446209</v>
      </c>
      <c r="E1635" cm="1">
        <f t="array" ref="E1635">INDEX($C$2:$C$104,L1635)</f>
        <v>-0.3748632531878005</v>
      </c>
      <c r="G1635">
        <f>PI()/12*(M1635-12)</f>
        <v>-2.8797932657906435</v>
      </c>
      <c r="H1635">
        <f t="shared" si="202"/>
        <v>-0.22035173118981569</v>
      </c>
      <c r="I1635">
        <f t="shared" si="203"/>
        <v>0.74317642321843491</v>
      </c>
      <c r="J1635">
        <f t="shared" si="204"/>
        <v>2.7882030524468369</v>
      </c>
      <c r="L1635">
        <f t="shared" si="205"/>
        <v>69</v>
      </c>
      <c r="M1635">
        <v>1</v>
      </c>
      <c r="N1635" s="3">
        <f t="shared" si="206"/>
        <v>0.05</v>
      </c>
      <c r="O1635" s="4">
        <f>IF(AR1635&gt;0.05,1,0.05)</f>
        <v>0.05</v>
      </c>
      <c r="W1635" s="3">
        <f t="shared" si="207"/>
        <v>5.0020839411324403</v>
      </c>
      <c r="Y1635">
        <f>(1-EXP(-W1635*A1635))/W1635</f>
        <v>0.19991667602879853</v>
      </c>
      <c r="Z1635">
        <f>A1635-Y1635</f>
        <v>3.6106750384332913</v>
      </c>
      <c r="AH1635" s="3">
        <v>0.19991667602879801</v>
      </c>
      <c r="AI1635" s="3">
        <v>3.61067503843329</v>
      </c>
      <c r="AR1635">
        <v>0.05</v>
      </c>
      <c r="AS1635" s="4">
        <f>0.5/SIN(O1635)*0.5</f>
        <v>5.0020839411324403</v>
      </c>
      <c r="AU1635" s="4">
        <f t="shared" si="208"/>
        <v>0.19991667602879853</v>
      </c>
      <c r="AV1635" s="4">
        <f t="shared" si="209"/>
        <v>3.6106750384332913</v>
      </c>
    </row>
    <row r="1636" spans="1:48" x14ac:dyDescent="0.3">
      <c r="A1636">
        <v>3.81059171446209</v>
      </c>
      <c r="E1636" cm="1">
        <f t="array" ref="E1636">INDEX($C$2:$C$104,L1636)</f>
        <v>-0.3748632531878005</v>
      </c>
      <c r="G1636">
        <f>PI()/12*(M1636-12)</f>
        <v>-2.617993877991494</v>
      </c>
      <c r="H1636">
        <f t="shared" si="202"/>
        <v>-0.22035173118981569</v>
      </c>
      <c r="I1636">
        <f t="shared" si="203"/>
        <v>0.74317642321843491</v>
      </c>
      <c r="J1636">
        <f t="shared" si="204"/>
        <v>2.6138804982407242</v>
      </c>
      <c r="L1636">
        <f t="shared" si="205"/>
        <v>69</v>
      </c>
      <c r="M1636">
        <v>2</v>
      </c>
      <c r="N1636" s="3">
        <f t="shared" si="206"/>
        <v>0.05</v>
      </c>
      <c r="O1636" s="4">
        <f>IF(AR1636&gt;0.05,1,0.05)</f>
        <v>0.05</v>
      </c>
      <c r="W1636" s="3">
        <f t="shared" si="207"/>
        <v>5.0020839411324403</v>
      </c>
      <c r="Y1636">
        <f>(1-EXP(-W1636*A1636))/W1636</f>
        <v>0.19991667602879853</v>
      </c>
      <c r="Z1636">
        <f>A1636-Y1636</f>
        <v>3.6106750384332913</v>
      </c>
      <c r="AH1636" s="3">
        <v>0.19991667602879801</v>
      </c>
      <c r="AI1636" s="3">
        <v>3.61067503843329</v>
      </c>
      <c r="AR1636">
        <v>0.05</v>
      </c>
      <c r="AS1636" s="4">
        <f>0.5/SIN(O1636)*0.5</f>
        <v>5.0020839411324403</v>
      </c>
      <c r="AU1636" s="4">
        <f t="shared" si="208"/>
        <v>0.19991667602879853</v>
      </c>
      <c r="AV1636" s="4">
        <f t="shared" si="209"/>
        <v>3.6106750384332913</v>
      </c>
    </row>
    <row r="1637" spans="1:48" x14ac:dyDescent="0.3">
      <c r="A1637">
        <v>3.81059171446209</v>
      </c>
      <c r="E1637" cm="1">
        <f t="array" ref="E1637">INDEX($C$2:$C$104,L1637)</f>
        <v>-0.3748632531878005</v>
      </c>
      <c r="G1637">
        <f>PI()/12*(M1637-12)</f>
        <v>-2.3561944901923448</v>
      </c>
      <c r="H1637">
        <f t="shared" si="202"/>
        <v>-0.22035173118981569</v>
      </c>
      <c r="I1637">
        <f t="shared" si="203"/>
        <v>0.74317642321843491</v>
      </c>
      <c r="J1637">
        <f t="shared" si="204"/>
        <v>2.4126165539356097</v>
      </c>
      <c r="L1637">
        <f t="shared" si="205"/>
        <v>69</v>
      </c>
      <c r="M1637">
        <v>3</v>
      </c>
      <c r="N1637" s="3">
        <f t="shared" si="206"/>
        <v>0.05</v>
      </c>
      <c r="O1637" s="4">
        <f>IF(AR1637&gt;0.05,1,0.05)</f>
        <v>0.05</v>
      </c>
      <c r="W1637" s="3">
        <f t="shared" si="207"/>
        <v>5.0020839411324403</v>
      </c>
      <c r="Y1637">
        <f>(1-EXP(-W1637*A1637))/W1637</f>
        <v>0.19991667602879853</v>
      </c>
      <c r="Z1637">
        <f>A1637-Y1637</f>
        <v>3.6106750384332913</v>
      </c>
      <c r="AH1637" s="3">
        <v>0.19991667602879801</v>
      </c>
      <c r="AI1637" s="3">
        <v>3.61067503843329</v>
      </c>
      <c r="AR1637">
        <v>0.05</v>
      </c>
      <c r="AS1637" s="4">
        <f>0.5/SIN(O1637)*0.5</f>
        <v>5.0020839411324403</v>
      </c>
      <c r="AU1637" s="4">
        <f t="shared" si="208"/>
        <v>0.19991667602879853</v>
      </c>
      <c r="AV1637" s="4">
        <f t="shared" si="209"/>
        <v>3.6106750384332913</v>
      </c>
    </row>
    <row r="1638" spans="1:48" x14ac:dyDescent="0.3">
      <c r="A1638">
        <v>3.81059171446209</v>
      </c>
      <c r="E1638" cm="1">
        <f t="array" ref="E1638">INDEX($C$2:$C$104,L1638)</f>
        <v>-0.3748632531878005</v>
      </c>
      <c r="G1638">
        <f>PI()/12*(M1638-12)</f>
        <v>-2.0943951023931953</v>
      </c>
      <c r="H1638">
        <f t="shared" si="202"/>
        <v>-0.22035173118981569</v>
      </c>
      <c r="I1638">
        <f t="shared" si="203"/>
        <v>0.74317642321843491</v>
      </c>
      <c r="J1638">
        <f t="shared" si="204"/>
        <v>2.2042599766918878</v>
      </c>
      <c r="L1638">
        <f t="shared" si="205"/>
        <v>69</v>
      </c>
      <c r="M1638">
        <v>4</v>
      </c>
      <c r="N1638" s="3">
        <f t="shared" si="206"/>
        <v>0.05</v>
      </c>
      <c r="O1638" s="4">
        <f>IF(AR1638&gt;0.05,1,0.05)</f>
        <v>0.05</v>
      </c>
      <c r="W1638" s="3">
        <f t="shared" si="207"/>
        <v>5.0020839411324403</v>
      </c>
      <c r="Y1638">
        <f>(1-EXP(-W1638*A1638))/W1638</f>
        <v>0.19991667602879853</v>
      </c>
      <c r="Z1638">
        <f>A1638-Y1638</f>
        <v>3.6106750384332913</v>
      </c>
      <c r="AH1638" s="3">
        <v>0.19991667602879801</v>
      </c>
      <c r="AI1638" s="3">
        <v>3.61067503843329</v>
      </c>
      <c r="AR1638">
        <v>0.05</v>
      </c>
      <c r="AS1638" s="4">
        <f>0.5/SIN(O1638)*0.5</f>
        <v>5.0020839411324403</v>
      </c>
      <c r="AU1638" s="4">
        <f t="shared" si="208"/>
        <v>0.19991667602879853</v>
      </c>
      <c r="AV1638" s="4">
        <f t="shared" si="209"/>
        <v>3.6106750384332913</v>
      </c>
    </row>
    <row r="1639" spans="1:48" x14ac:dyDescent="0.3">
      <c r="A1639">
        <v>3.81059171446209</v>
      </c>
      <c r="E1639" cm="1">
        <f t="array" ref="E1639">INDEX($C$2:$C$104,L1639)</f>
        <v>-0.3748632531878005</v>
      </c>
      <c r="G1639">
        <f>PI()/12*(M1639-12)</f>
        <v>-1.8325957145940459</v>
      </c>
      <c r="H1639">
        <f t="shared" si="202"/>
        <v>-0.22035173118981569</v>
      </c>
      <c r="I1639">
        <f t="shared" si="203"/>
        <v>0.74317642321843491</v>
      </c>
      <c r="J1639">
        <f t="shared" si="204"/>
        <v>1.9962125520986884</v>
      </c>
      <c r="L1639">
        <f t="shared" si="205"/>
        <v>69</v>
      </c>
      <c r="M1639">
        <v>5</v>
      </c>
      <c r="N1639" s="3">
        <f t="shared" si="206"/>
        <v>0.05</v>
      </c>
      <c r="O1639" s="4">
        <f>IF(AR1639&gt;0.05,1,0.05)</f>
        <v>0.05</v>
      </c>
      <c r="W1639" s="3">
        <f t="shared" si="207"/>
        <v>5.0020839411324403</v>
      </c>
      <c r="Y1639">
        <f>(1-EXP(-W1639*A1639))/W1639</f>
        <v>0.19991667602879853</v>
      </c>
      <c r="Z1639">
        <f>A1639-Y1639</f>
        <v>3.6106750384332913</v>
      </c>
      <c r="AH1639" s="3">
        <v>0.19991667602879801</v>
      </c>
      <c r="AI1639" s="3">
        <v>3.61067503843329</v>
      </c>
      <c r="AR1639">
        <v>0.05</v>
      </c>
      <c r="AS1639" s="4">
        <f>0.5/SIN(O1639)*0.5</f>
        <v>5.0020839411324403</v>
      </c>
      <c r="AU1639" s="4">
        <f t="shared" si="208"/>
        <v>0.19991667602879853</v>
      </c>
      <c r="AV1639" s="4">
        <f t="shared" si="209"/>
        <v>3.6106750384332913</v>
      </c>
    </row>
    <row r="1640" spans="1:48" x14ac:dyDescent="0.3">
      <c r="A1640">
        <v>3.81059171446209</v>
      </c>
      <c r="E1640" cm="1">
        <f t="array" ref="E1640">INDEX($C$2:$C$104,L1640)</f>
        <v>-0.3748632531878005</v>
      </c>
      <c r="G1640">
        <f>PI()/12*(M1640-12)</f>
        <v>-1.5707963267948966</v>
      </c>
      <c r="H1640">
        <f t="shared" si="202"/>
        <v>-0.22035173118981569</v>
      </c>
      <c r="I1640">
        <f t="shared" si="203"/>
        <v>0.74317642321843491</v>
      </c>
      <c r="J1640">
        <f t="shared" si="204"/>
        <v>1.792971377041148</v>
      </c>
      <c r="L1640">
        <f t="shared" si="205"/>
        <v>69</v>
      </c>
      <c r="M1640">
        <v>6</v>
      </c>
      <c r="N1640" s="3">
        <f t="shared" si="206"/>
        <v>0.05</v>
      </c>
      <c r="O1640" s="4">
        <f>IF(AR1640&gt;0.05,1,0.05)</f>
        <v>0.05</v>
      </c>
      <c r="W1640" s="3">
        <f t="shared" si="207"/>
        <v>5.0020839411324403</v>
      </c>
      <c r="Y1640">
        <f>(1-EXP(-W1640*A1640))/W1640</f>
        <v>0.19991667602879853</v>
      </c>
      <c r="Z1640">
        <f>A1640-Y1640</f>
        <v>3.6106750384332913</v>
      </c>
      <c r="AH1640" s="3">
        <v>0.19991667602879801</v>
      </c>
      <c r="AI1640" s="3">
        <v>3.61067503843329</v>
      </c>
      <c r="AR1640">
        <v>0.05</v>
      </c>
      <c r="AS1640" s="4">
        <f>0.5/SIN(O1640)*0.5</f>
        <v>5.0020839411324403</v>
      </c>
      <c r="AU1640" s="4">
        <f t="shared" si="208"/>
        <v>0.19991667602879853</v>
      </c>
      <c r="AV1640" s="4">
        <f t="shared" si="209"/>
        <v>3.6106750384332913</v>
      </c>
    </row>
    <row r="1641" spans="1:48" x14ac:dyDescent="0.3">
      <c r="A1641">
        <v>3.81059171446209</v>
      </c>
      <c r="E1641" cm="1">
        <f t="array" ref="E1641">INDEX($C$2:$C$104,L1641)</f>
        <v>-0.3748632531878005</v>
      </c>
      <c r="G1641">
        <f>PI()/12*(M1641-12)</f>
        <v>-1.308996938995747</v>
      </c>
      <c r="H1641">
        <f t="shared" si="202"/>
        <v>-0.22035173118981569</v>
      </c>
      <c r="I1641">
        <f t="shared" si="203"/>
        <v>0.74317642321843491</v>
      </c>
      <c r="J1641">
        <f t="shared" si="204"/>
        <v>1.5988035071230862</v>
      </c>
      <c r="L1641">
        <f t="shared" si="205"/>
        <v>69</v>
      </c>
      <c r="M1641">
        <v>7</v>
      </c>
      <c r="N1641" s="3">
        <f t="shared" si="206"/>
        <v>0.05</v>
      </c>
      <c r="O1641" s="4">
        <f>IF(AR1641&gt;0.05,1,0.05)</f>
        <v>0.05</v>
      </c>
      <c r="W1641" s="3">
        <f t="shared" si="207"/>
        <v>5.0020839411324403</v>
      </c>
      <c r="Y1641">
        <f>(1-EXP(-W1641*A1641))/W1641</f>
        <v>0.19991667602879853</v>
      </c>
      <c r="Z1641">
        <f>A1641-Y1641</f>
        <v>3.6106750384332913</v>
      </c>
      <c r="AH1641" s="3">
        <v>0.19991667602879801</v>
      </c>
      <c r="AI1641" s="3">
        <v>3.61067503843329</v>
      </c>
      <c r="AR1641">
        <v>0.05</v>
      </c>
      <c r="AS1641" s="4">
        <f>0.5/SIN(O1641)*0.5</f>
        <v>5.0020839411324403</v>
      </c>
      <c r="AU1641" s="4">
        <f t="shared" si="208"/>
        <v>0.19991667602879853</v>
      </c>
      <c r="AV1641" s="4">
        <f t="shared" si="209"/>
        <v>3.6106750384332913</v>
      </c>
    </row>
    <row r="1642" spans="1:48" x14ac:dyDescent="0.3">
      <c r="A1642">
        <v>3.81059171446209</v>
      </c>
      <c r="E1642" cm="1">
        <f t="array" ref="E1642">INDEX($C$2:$C$104,L1642)</f>
        <v>-0.3748632531878005</v>
      </c>
      <c r="G1642">
        <f>PI()/12*(M1642-12)</f>
        <v>-1.0471975511965976</v>
      </c>
      <c r="H1642">
        <f t="shared" si="202"/>
        <v>-0.22035173118981569</v>
      </c>
      <c r="I1642">
        <f t="shared" si="203"/>
        <v>0.74317642321843491</v>
      </c>
      <c r="J1642">
        <f t="shared" si="204"/>
        <v>1.4189773049695094</v>
      </c>
      <c r="L1642">
        <f t="shared" si="205"/>
        <v>69</v>
      </c>
      <c r="M1642">
        <v>8</v>
      </c>
      <c r="N1642" s="3">
        <f t="shared" si="206"/>
        <v>0.1518190218253872</v>
      </c>
      <c r="O1642" s="4">
        <f>IF(AR1642&gt;0.05,1,0.05)</f>
        <v>1</v>
      </c>
      <c r="W1642" s="3">
        <f t="shared" si="207"/>
        <v>1.6530403200782768</v>
      </c>
      <c r="Y1642">
        <f>(1-EXP(-W1642*A1642))/W1642</f>
        <v>0.603834013830579</v>
      </c>
      <c r="Z1642">
        <f>A1642-Y1642</f>
        <v>3.2067577006315111</v>
      </c>
      <c r="AH1642" s="3">
        <v>0.603834013830579</v>
      </c>
      <c r="AI1642" s="3">
        <v>3.2067577006315102</v>
      </c>
      <c r="AR1642">
        <v>0.1518190218253872</v>
      </c>
      <c r="AS1642" s="4">
        <f>0.5/SIN(O1642)*0.5</f>
        <v>0.29709877644453031</v>
      </c>
      <c r="AU1642" s="4">
        <f t="shared" si="208"/>
        <v>2.2808964253809441</v>
      </c>
      <c r="AV1642" s="4">
        <f t="shared" si="209"/>
        <v>1.5296952890811459</v>
      </c>
    </row>
    <row r="1643" spans="1:48" x14ac:dyDescent="0.3">
      <c r="A1643">
        <v>3.81059171446209</v>
      </c>
      <c r="E1643" cm="1">
        <f t="array" ref="E1643">INDEX($C$2:$C$104,L1643)</f>
        <v>-0.3748632531878005</v>
      </c>
      <c r="G1643">
        <f>PI()/12*(M1643-12)</f>
        <v>-0.78539816339744828</v>
      </c>
      <c r="H1643">
        <f t="shared" si="202"/>
        <v>-0.22035173118981569</v>
      </c>
      <c r="I1643">
        <f t="shared" si="203"/>
        <v>0.74317642321843491</v>
      </c>
      <c r="J1643">
        <f t="shared" si="204"/>
        <v>1.2606968633772671</v>
      </c>
      <c r="L1643">
        <f t="shared" si="205"/>
        <v>69</v>
      </c>
      <c r="M1643">
        <v>9</v>
      </c>
      <c r="N1643" s="3">
        <f t="shared" si="206"/>
        <v>0.31009946341762951</v>
      </c>
      <c r="O1643" s="4">
        <f>IF(AR1643&gt;0.05,1,0.05)</f>
        <v>1</v>
      </c>
      <c r="W1643" s="3">
        <f t="shared" si="207"/>
        <v>0.81926019829357744</v>
      </c>
      <c r="Y1643">
        <f>(1-EXP(-W1643*A1643))/W1643</f>
        <v>1.1668150844709808</v>
      </c>
      <c r="Z1643">
        <f>A1643-Y1643</f>
        <v>2.643776629991109</v>
      </c>
      <c r="AH1643" s="3">
        <v>1.1668150844709799</v>
      </c>
      <c r="AI1643" s="3">
        <v>2.6437766299911001</v>
      </c>
      <c r="AR1643">
        <v>0.31009946341762951</v>
      </c>
      <c r="AS1643" s="4">
        <f>0.5/SIN(O1643)*0.5</f>
        <v>0.29709877644453031</v>
      </c>
      <c r="AU1643" s="4">
        <f t="shared" si="208"/>
        <v>2.2808964253809441</v>
      </c>
      <c r="AV1643" s="4">
        <f t="shared" si="209"/>
        <v>1.5296952890811459</v>
      </c>
    </row>
    <row r="1644" spans="1:48" x14ac:dyDescent="0.3">
      <c r="A1644">
        <v>3.81059171446209</v>
      </c>
      <c r="E1644" cm="1">
        <f t="array" ref="E1644">INDEX($C$2:$C$104,L1644)</f>
        <v>-0.3748632531878005</v>
      </c>
      <c r="G1644">
        <f>PI()/12*(M1644-12)</f>
        <v>-0.52359877559829882</v>
      </c>
      <c r="H1644">
        <f t="shared" si="202"/>
        <v>-0.22035173118981569</v>
      </c>
      <c r="I1644">
        <f t="shared" si="203"/>
        <v>0.74317642321843491</v>
      </c>
      <c r="J1644">
        <f t="shared" si="204"/>
        <v>1.1337581008264612</v>
      </c>
      <c r="L1644">
        <f t="shared" si="205"/>
        <v>69</v>
      </c>
      <c r="M1644">
        <v>10</v>
      </c>
      <c r="N1644" s="3">
        <f t="shared" si="206"/>
        <v>0.43703822596843533</v>
      </c>
      <c r="O1644" s="4">
        <f>IF(AR1644&gt;0.05,1,0.05)</f>
        <v>1</v>
      </c>
      <c r="W1644" s="3">
        <f t="shared" si="207"/>
        <v>0.59065638657018193</v>
      </c>
      <c r="Y1644">
        <f>(1-EXP(-W1644*A1644))/W1644</f>
        <v>1.5147213347879565</v>
      </c>
      <c r="Z1644">
        <f>A1644-Y1644</f>
        <v>2.2958703796741338</v>
      </c>
      <c r="AH1644" s="3">
        <v>1.51472133478795</v>
      </c>
      <c r="AI1644" s="3">
        <v>2.2958703796741302</v>
      </c>
      <c r="AR1644">
        <v>0.43703822596843533</v>
      </c>
      <c r="AS1644" s="4">
        <f>0.5/SIN(O1644)*0.5</f>
        <v>0.29709877644453031</v>
      </c>
      <c r="AU1644" s="4">
        <f t="shared" si="208"/>
        <v>2.2808964253809441</v>
      </c>
      <c r="AV1644" s="4">
        <f t="shared" si="209"/>
        <v>1.5296952890811459</v>
      </c>
    </row>
    <row r="1645" spans="1:48" x14ac:dyDescent="0.3">
      <c r="A1645">
        <v>3.81059171446209</v>
      </c>
      <c r="E1645" cm="1">
        <f t="array" ref="E1645">INDEX($C$2:$C$104,L1645)</f>
        <v>-0.3748632531878005</v>
      </c>
      <c r="G1645">
        <f>PI()/12*(M1645-12)</f>
        <v>-0.26179938779914941</v>
      </c>
      <c r="H1645">
        <f t="shared" si="202"/>
        <v>-0.22035173118981569</v>
      </c>
      <c r="I1645">
        <f t="shared" si="203"/>
        <v>0.74317642321843491</v>
      </c>
      <c r="J1645">
        <f t="shared" si="204"/>
        <v>1.0500800956300333</v>
      </c>
      <c r="L1645">
        <f t="shared" si="205"/>
        <v>69</v>
      </c>
      <c r="M1645">
        <v>11</v>
      </c>
      <c r="N1645" s="3">
        <f t="shared" si="206"/>
        <v>0.52071623116486321</v>
      </c>
      <c r="O1645" s="4">
        <f>IF(AR1645&gt;0.05,1,0.05)</f>
        <v>1</v>
      </c>
      <c r="W1645" s="3">
        <f t="shared" si="207"/>
        <v>0.50251097751970486</v>
      </c>
      <c r="Y1645">
        <f>(1-EXP(-W1645*A1645))/W1645</f>
        <v>1.6967552757419937</v>
      </c>
      <c r="Z1645">
        <f>A1645-Y1645</f>
        <v>2.1138364387200963</v>
      </c>
      <c r="AH1645" s="3">
        <v>1.6967552757419899</v>
      </c>
      <c r="AI1645" s="3">
        <v>2.1138364387200901</v>
      </c>
      <c r="AR1645">
        <v>0.52071623116486321</v>
      </c>
      <c r="AS1645" s="4">
        <f>0.5/SIN(O1645)*0.5</f>
        <v>0.29709877644453031</v>
      </c>
      <c r="AU1645" s="4">
        <f t="shared" si="208"/>
        <v>2.2808964253809441</v>
      </c>
      <c r="AV1645" s="4">
        <f t="shared" si="209"/>
        <v>1.5296952890811459</v>
      </c>
    </row>
    <row r="1646" spans="1:48" x14ac:dyDescent="0.3">
      <c r="A1646">
        <v>3.81059171446209</v>
      </c>
      <c r="E1646" cm="1">
        <f t="array" ref="E1646">INDEX($C$2:$C$104,L1646)</f>
        <v>-0.3748632531878005</v>
      </c>
      <c r="G1646">
        <f>PI()/12*(M1646-12)</f>
        <v>0</v>
      </c>
      <c r="H1646">
        <f t="shared" si="202"/>
        <v>-0.22035173118981569</v>
      </c>
      <c r="I1646">
        <f t="shared" si="203"/>
        <v>0.74317642321843491</v>
      </c>
      <c r="J1646">
        <f t="shared" si="204"/>
        <v>1.0206350764257024</v>
      </c>
      <c r="L1646">
        <f t="shared" si="205"/>
        <v>69</v>
      </c>
      <c r="M1646">
        <v>12</v>
      </c>
      <c r="N1646" s="3">
        <f t="shared" si="206"/>
        <v>0.55016125036919417</v>
      </c>
      <c r="O1646" s="4">
        <f>IF(AR1646&gt;0.05,1,0.05)</f>
        <v>1</v>
      </c>
      <c r="W1646" s="3">
        <f t="shared" si="207"/>
        <v>0.47817175395823719</v>
      </c>
      <c r="Y1646">
        <f>(1-EXP(-W1646*A1646))/W1646</f>
        <v>1.7531711987658862</v>
      </c>
      <c r="Z1646">
        <f>A1646-Y1646</f>
        <v>2.0574205156962035</v>
      </c>
      <c r="AH1646" s="3">
        <v>1.75317119876588</v>
      </c>
      <c r="AI1646" s="3">
        <v>2.0574205156962</v>
      </c>
      <c r="AR1646">
        <v>0.55016125036919417</v>
      </c>
      <c r="AS1646" s="4">
        <f>0.5/SIN(O1646)*0.5</f>
        <v>0.29709877644453031</v>
      </c>
      <c r="AU1646" s="4">
        <f t="shared" si="208"/>
        <v>2.2808964253809441</v>
      </c>
      <c r="AV1646" s="4">
        <f t="shared" si="209"/>
        <v>1.5296952890811459</v>
      </c>
    </row>
    <row r="1647" spans="1:48" x14ac:dyDescent="0.3">
      <c r="A1647">
        <v>3.81059171446209</v>
      </c>
      <c r="E1647" cm="1">
        <f t="array" ref="E1647">INDEX($C$2:$C$104,L1647)</f>
        <v>-0.3748632531878005</v>
      </c>
      <c r="G1647">
        <f>PI()/12*(M1647-12)</f>
        <v>0.26179938779914941</v>
      </c>
      <c r="H1647">
        <f t="shared" si="202"/>
        <v>-0.22035173118981569</v>
      </c>
      <c r="I1647">
        <f t="shared" si="203"/>
        <v>0.74317642321843491</v>
      </c>
      <c r="J1647">
        <f t="shared" si="204"/>
        <v>1.0500800956300333</v>
      </c>
      <c r="L1647">
        <f t="shared" si="205"/>
        <v>69</v>
      </c>
      <c r="M1647">
        <v>13</v>
      </c>
      <c r="N1647" s="3">
        <f t="shared" si="206"/>
        <v>0.52071623116486321</v>
      </c>
      <c r="O1647" s="4">
        <f>IF(AR1647&gt;0.05,1,0.05)</f>
        <v>1</v>
      </c>
      <c r="W1647" s="3">
        <f t="shared" si="207"/>
        <v>0.50251097751970486</v>
      </c>
      <c r="Y1647">
        <f>(1-EXP(-W1647*A1647))/W1647</f>
        <v>1.6967552757419937</v>
      </c>
      <c r="Z1647">
        <f>A1647-Y1647</f>
        <v>2.1138364387200963</v>
      </c>
      <c r="AH1647" s="3">
        <v>1.6967552757419899</v>
      </c>
      <c r="AI1647" s="3">
        <v>2.1138364387200901</v>
      </c>
      <c r="AR1647">
        <v>0.52071623116486321</v>
      </c>
      <c r="AS1647" s="4">
        <f>0.5/SIN(O1647)*0.5</f>
        <v>0.29709877644453031</v>
      </c>
      <c r="AU1647" s="4">
        <f t="shared" si="208"/>
        <v>2.2808964253809441</v>
      </c>
      <c r="AV1647" s="4">
        <f t="shared" si="209"/>
        <v>1.5296952890811459</v>
      </c>
    </row>
    <row r="1648" spans="1:48" x14ac:dyDescent="0.3">
      <c r="A1648">
        <v>3.81059171446209</v>
      </c>
      <c r="E1648" cm="1">
        <f t="array" ref="E1648">INDEX($C$2:$C$104,L1648)</f>
        <v>-0.3748632531878005</v>
      </c>
      <c r="G1648">
        <f>PI()/12*(M1648-12)</f>
        <v>0.52359877559829882</v>
      </c>
      <c r="H1648">
        <f t="shared" si="202"/>
        <v>-0.22035173118981569</v>
      </c>
      <c r="I1648">
        <f t="shared" si="203"/>
        <v>0.74317642321843491</v>
      </c>
      <c r="J1648">
        <f t="shared" si="204"/>
        <v>1.1337581008264612</v>
      </c>
      <c r="L1648">
        <f t="shared" si="205"/>
        <v>69</v>
      </c>
      <c r="M1648">
        <v>14</v>
      </c>
      <c r="N1648" s="3">
        <f t="shared" si="206"/>
        <v>0.43703822596843533</v>
      </c>
      <c r="O1648" s="4">
        <f>IF(AR1648&gt;0.05,1,0.05)</f>
        <v>1</v>
      </c>
      <c r="W1648" s="3">
        <f t="shared" si="207"/>
        <v>0.59065638657018193</v>
      </c>
      <c r="Y1648">
        <f>(1-EXP(-W1648*A1648))/W1648</f>
        <v>1.5147213347879565</v>
      </c>
      <c r="Z1648">
        <f>A1648-Y1648</f>
        <v>2.2958703796741338</v>
      </c>
      <c r="AH1648" s="3">
        <v>1.51472133478795</v>
      </c>
      <c r="AI1648" s="3">
        <v>2.2958703796741302</v>
      </c>
      <c r="AR1648">
        <v>0.43703822596843533</v>
      </c>
      <c r="AS1648" s="4">
        <f>0.5/SIN(O1648)*0.5</f>
        <v>0.29709877644453031</v>
      </c>
      <c r="AU1648" s="4">
        <f t="shared" si="208"/>
        <v>2.2808964253809441</v>
      </c>
      <c r="AV1648" s="4">
        <f t="shared" si="209"/>
        <v>1.5296952890811459</v>
      </c>
    </row>
    <row r="1649" spans="1:48" x14ac:dyDescent="0.3">
      <c r="A1649">
        <v>3.81059171446209</v>
      </c>
      <c r="E1649" cm="1">
        <f t="array" ref="E1649">INDEX($C$2:$C$104,L1649)</f>
        <v>-0.3748632531878005</v>
      </c>
      <c r="G1649">
        <f>PI()/12*(M1649-12)</f>
        <v>0.78539816339744828</v>
      </c>
      <c r="H1649">
        <f t="shared" si="202"/>
        <v>-0.22035173118981569</v>
      </c>
      <c r="I1649">
        <f t="shared" si="203"/>
        <v>0.74317642321843491</v>
      </c>
      <c r="J1649">
        <f t="shared" si="204"/>
        <v>1.2606968633772671</v>
      </c>
      <c r="L1649">
        <f t="shared" si="205"/>
        <v>69</v>
      </c>
      <c r="M1649">
        <v>15</v>
      </c>
      <c r="N1649" s="3">
        <f t="shared" si="206"/>
        <v>0.31009946341762951</v>
      </c>
      <c r="O1649" s="4">
        <f>IF(AR1649&gt;0.05,1,0.05)</f>
        <v>1</v>
      </c>
      <c r="W1649" s="3">
        <f t="shared" si="207"/>
        <v>0.81926019829357744</v>
      </c>
      <c r="Y1649">
        <f>(1-EXP(-W1649*A1649))/W1649</f>
        <v>1.1668150844709808</v>
      </c>
      <c r="Z1649">
        <f>A1649-Y1649</f>
        <v>2.643776629991109</v>
      </c>
      <c r="AH1649" s="3">
        <v>1.1668150844709799</v>
      </c>
      <c r="AI1649" s="3">
        <v>2.6437766299911001</v>
      </c>
      <c r="AR1649">
        <v>0.31009946341762951</v>
      </c>
      <c r="AS1649" s="4">
        <f>0.5/SIN(O1649)*0.5</f>
        <v>0.29709877644453031</v>
      </c>
      <c r="AU1649" s="4">
        <f t="shared" si="208"/>
        <v>2.2808964253809441</v>
      </c>
      <c r="AV1649" s="4">
        <f t="shared" si="209"/>
        <v>1.5296952890811459</v>
      </c>
    </row>
    <row r="1650" spans="1:48" x14ac:dyDescent="0.3">
      <c r="A1650">
        <v>3.81059171446209</v>
      </c>
      <c r="E1650" cm="1">
        <f t="array" ref="E1650">INDEX($C$2:$C$104,L1650)</f>
        <v>-0.3748632531878005</v>
      </c>
      <c r="G1650">
        <f>PI()/12*(M1650-12)</f>
        <v>1.0471975511965976</v>
      </c>
      <c r="H1650">
        <f t="shared" si="202"/>
        <v>-0.22035173118981569</v>
      </c>
      <c r="I1650">
        <f t="shared" si="203"/>
        <v>0.74317642321843491</v>
      </c>
      <c r="J1650">
        <f t="shared" si="204"/>
        <v>1.4189773049695094</v>
      </c>
      <c r="L1650">
        <f t="shared" si="205"/>
        <v>69</v>
      </c>
      <c r="M1650">
        <v>16</v>
      </c>
      <c r="N1650" s="3">
        <f t="shared" si="206"/>
        <v>0.1518190218253872</v>
      </c>
      <c r="O1650" s="4">
        <f>IF(AR1650&gt;0.05,1,0.05)</f>
        <v>1</v>
      </c>
      <c r="W1650" s="3">
        <f t="shared" si="207"/>
        <v>1.6530403200782768</v>
      </c>
      <c r="Y1650">
        <f>(1-EXP(-W1650*A1650))/W1650</f>
        <v>0.603834013830579</v>
      </c>
      <c r="Z1650">
        <f>A1650-Y1650</f>
        <v>3.2067577006315111</v>
      </c>
      <c r="AH1650" s="3">
        <v>0.603834013830579</v>
      </c>
      <c r="AI1650" s="3">
        <v>3.2067577006315102</v>
      </c>
      <c r="AR1650">
        <v>0.1518190218253872</v>
      </c>
      <c r="AS1650" s="4">
        <f>0.5/SIN(O1650)*0.5</f>
        <v>0.29709877644453031</v>
      </c>
      <c r="AU1650" s="4">
        <f t="shared" si="208"/>
        <v>2.2808964253809441</v>
      </c>
      <c r="AV1650" s="4">
        <f t="shared" si="209"/>
        <v>1.5296952890811459</v>
      </c>
    </row>
    <row r="1651" spans="1:48" x14ac:dyDescent="0.3">
      <c r="A1651">
        <v>3.81059171446209</v>
      </c>
      <c r="E1651" cm="1">
        <f t="array" ref="E1651">INDEX($C$2:$C$104,L1651)</f>
        <v>-0.3748632531878005</v>
      </c>
      <c r="G1651">
        <f>PI()/12*(M1651-12)</f>
        <v>1.308996938995747</v>
      </c>
      <c r="H1651">
        <f t="shared" si="202"/>
        <v>-0.22035173118981569</v>
      </c>
      <c r="I1651">
        <f t="shared" si="203"/>
        <v>0.74317642321843491</v>
      </c>
      <c r="J1651">
        <f t="shared" si="204"/>
        <v>1.5988035071230862</v>
      </c>
      <c r="L1651">
        <f t="shared" si="205"/>
        <v>69</v>
      </c>
      <c r="M1651">
        <v>17</v>
      </c>
      <c r="N1651" s="3">
        <f t="shared" si="206"/>
        <v>0.05</v>
      </c>
      <c r="O1651" s="4">
        <f>IF(AR1651&gt;0.05,1,0.05)</f>
        <v>0.05</v>
      </c>
      <c r="W1651" s="3">
        <f t="shared" si="207"/>
        <v>5.0020839411324403</v>
      </c>
      <c r="Y1651">
        <f>(1-EXP(-W1651*A1651))/W1651</f>
        <v>0.19991667602879853</v>
      </c>
      <c r="Z1651">
        <f>A1651-Y1651</f>
        <v>3.6106750384332913</v>
      </c>
      <c r="AH1651" s="3">
        <v>0.19991667602879801</v>
      </c>
      <c r="AI1651" s="3">
        <v>3.61067503843329</v>
      </c>
      <c r="AR1651">
        <v>0.05</v>
      </c>
      <c r="AS1651" s="4">
        <f>0.5/SIN(O1651)*0.5</f>
        <v>5.0020839411324403</v>
      </c>
      <c r="AU1651" s="4">
        <f t="shared" si="208"/>
        <v>0.19991667602879853</v>
      </c>
      <c r="AV1651" s="4">
        <f t="shared" si="209"/>
        <v>3.6106750384332913</v>
      </c>
    </row>
    <row r="1652" spans="1:48" x14ac:dyDescent="0.3">
      <c r="A1652">
        <v>3.81059171446209</v>
      </c>
      <c r="E1652" cm="1">
        <f t="array" ref="E1652">INDEX($C$2:$C$104,L1652)</f>
        <v>-0.3748632531878005</v>
      </c>
      <c r="G1652">
        <f>PI()/12*(M1652-12)</f>
        <v>1.5707963267948966</v>
      </c>
      <c r="H1652">
        <f t="shared" si="202"/>
        <v>-0.22035173118981569</v>
      </c>
      <c r="I1652">
        <f t="shared" si="203"/>
        <v>0.74317642321843491</v>
      </c>
      <c r="J1652">
        <f t="shared" si="204"/>
        <v>1.792971377041148</v>
      </c>
      <c r="L1652">
        <f t="shared" si="205"/>
        <v>69</v>
      </c>
      <c r="M1652">
        <v>18</v>
      </c>
      <c r="N1652" s="3">
        <f t="shared" si="206"/>
        <v>0.05</v>
      </c>
      <c r="O1652" s="4">
        <f>IF(AR1652&gt;0.05,1,0.05)</f>
        <v>0.05</v>
      </c>
      <c r="W1652" s="3">
        <f t="shared" si="207"/>
        <v>5.0020839411324403</v>
      </c>
      <c r="Y1652">
        <f>(1-EXP(-W1652*A1652))/W1652</f>
        <v>0.19991667602879853</v>
      </c>
      <c r="Z1652">
        <f>A1652-Y1652</f>
        <v>3.6106750384332913</v>
      </c>
      <c r="AH1652" s="3">
        <v>0.19991667602879801</v>
      </c>
      <c r="AI1652" s="3">
        <v>3.61067503843329</v>
      </c>
      <c r="AR1652">
        <v>0.05</v>
      </c>
      <c r="AS1652" s="4">
        <f>0.5/SIN(O1652)*0.5</f>
        <v>5.0020839411324403</v>
      </c>
      <c r="AU1652" s="4">
        <f t="shared" si="208"/>
        <v>0.19991667602879853</v>
      </c>
      <c r="AV1652" s="4">
        <f t="shared" si="209"/>
        <v>3.6106750384332913</v>
      </c>
    </row>
    <row r="1653" spans="1:48" x14ac:dyDescent="0.3">
      <c r="A1653">
        <v>3.81059171446209</v>
      </c>
      <c r="E1653" cm="1">
        <f t="array" ref="E1653">INDEX($C$2:$C$104,L1653)</f>
        <v>-0.3748632531878005</v>
      </c>
      <c r="G1653">
        <f>PI()/12*(M1653-12)</f>
        <v>1.8325957145940459</v>
      </c>
      <c r="H1653">
        <f t="shared" si="202"/>
        <v>-0.22035173118981569</v>
      </c>
      <c r="I1653">
        <f t="shared" si="203"/>
        <v>0.74317642321843491</v>
      </c>
      <c r="J1653">
        <f t="shared" si="204"/>
        <v>1.9962125520986884</v>
      </c>
      <c r="L1653">
        <f t="shared" si="205"/>
        <v>69</v>
      </c>
      <c r="M1653">
        <v>19</v>
      </c>
      <c r="N1653" s="3">
        <f t="shared" si="206"/>
        <v>0.05</v>
      </c>
      <c r="O1653" s="4">
        <f>IF(AR1653&gt;0.05,1,0.05)</f>
        <v>0.05</v>
      </c>
      <c r="W1653" s="3">
        <f t="shared" si="207"/>
        <v>5.0020839411324403</v>
      </c>
      <c r="Y1653">
        <f>(1-EXP(-W1653*A1653))/W1653</f>
        <v>0.19991667602879853</v>
      </c>
      <c r="Z1653">
        <f>A1653-Y1653</f>
        <v>3.6106750384332913</v>
      </c>
      <c r="AH1653" s="3">
        <v>0.19991667602879801</v>
      </c>
      <c r="AI1653" s="3">
        <v>3.61067503843329</v>
      </c>
      <c r="AR1653">
        <v>0.05</v>
      </c>
      <c r="AS1653" s="4">
        <f>0.5/SIN(O1653)*0.5</f>
        <v>5.0020839411324403</v>
      </c>
      <c r="AU1653" s="4">
        <f t="shared" si="208"/>
        <v>0.19991667602879853</v>
      </c>
      <c r="AV1653" s="4">
        <f t="shared" si="209"/>
        <v>3.6106750384332913</v>
      </c>
    </row>
    <row r="1654" spans="1:48" x14ac:dyDescent="0.3">
      <c r="A1654">
        <v>3.81059171446209</v>
      </c>
      <c r="E1654" cm="1">
        <f t="array" ref="E1654">INDEX($C$2:$C$104,L1654)</f>
        <v>-0.3748632531878005</v>
      </c>
      <c r="G1654">
        <f>PI()/12*(M1654-12)</f>
        <v>2.0943951023931953</v>
      </c>
      <c r="H1654">
        <f t="shared" si="202"/>
        <v>-0.22035173118981569</v>
      </c>
      <c r="I1654">
        <f t="shared" si="203"/>
        <v>0.74317642321843491</v>
      </c>
      <c r="J1654">
        <f t="shared" si="204"/>
        <v>2.2042599766918878</v>
      </c>
      <c r="L1654">
        <f t="shared" si="205"/>
        <v>69</v>
      </c>
      <c r="M1654">
        <v>20</v>
      </c>
      <c r="N1654" s="3">
        <f t="shared" si="206"/>
        <v>0.05</v>
      </c>
      <c r="O1654" s="4">
        <f>IF(AR1654&gt;0.05,1,0.05)</f>
        <v>0.05</v>
      </c>
      <c r="W1654" s="3">
        <f t="shared" si="207"/>
        <v>5.0020839411324403</v>
      </c>
      <c r="Y1654">
        <f>(1-EXP(-W1654*A1654))/W1654</f>
        <v>0.19991667602879853</v>
      </c>
      <c r="Z1654">
        <f>A1654-Y1654</f>
        <v>3.6106750384332913</v>
      </c>
      <c r="AH1654" s="3">
        <v>0.19991667602879801</v>
      </c>
      <c r="AI1654" s="3">
        <v>3.61067503843329</v>
      </c>
      <c r="AR1654">
        <v>0.05</v>
      </c>
      <c r="AS1654" s="4">
        <f>0.5/SIN(O1654)*0.5</f>
        <v>5.0020839411324403</v>
      </c>
      <c r="AU1654" s="4">
        <f t="shared" si="208"/>
        <v>0.19991667602879853</v>
      </c>
      <c r="AV1654" s="4">
        <f t="shared" si="209"/>
        <v>3.6106750384332913</v>
      </c>
    </row>
    <row r="1655" spans="1:48" x14ac:dyDescent="0.3">
      <c r="A1655">
        <v>3.81059171446209</v>
      </c>
      <c r="E1655" cm="1">
        <f t="array" ref="E1655">INDEX($C$2:$C$104,L1655)</f>
        <v>-0.3748632531878005</v>
      </c>
      <c r="G1655">
        <f>PI()/12*(M1655-12)</f>
        <v>2.3561944901923448</v>
      </c>
      <c r="H1655">
        <f t="shared" si="202"/>
        <v>-0.22035173118981569</v>
      </c>
      <c r="I1655">
        <f t="shared" si="203"/>
        <v>0.74317642321843491</v>
      </c>
      <c r="J1655">
        <f t="shared" si="204"/>
        <v>2.4126165539356097</v>
      </c>
      <c r="L1655">
        <f t="shared" si="205"/>
        <v>69</v>
      </c>
      <c r="M1655">
        <v>21</v>
      </c>
      <c r="N1655" s="3">
        <f t="shared" si="206"/>
        <v>0.05</v>
      </c>
      <c r="O1655" s="4">
        <f>IF(AR1655&gt;0.05,1,0.05)</f>
        <v>0.05</v>
      </c>
      <c r="W1655" s="3">
        <f t="shared" si="207"/>
        <v>5.0020839411324403</v>
      </c>
      <c r="Y1655">
        <f>(1-EXP(-W1655*A1655))/W1655</f>
        <v>0.19991667602879853</v>
      </c>
      <c r="Z1655">
        <f>A1655-Y1655</f>
        <v>3.6106750384332913</v>
      </c>
      <c r="AH1655" s="3">
        <v>0.19991667602879801</v>
      </c>
      <c r="AI1655" s="3">
        <v>3.61067503843329</v>
      </c>
      <c r="AR1655">
        <v>0.05</v>
      </c>
      <c r="AS1655" s="4">
        <f>0.5/SIN(O1655)*0.5</f>
        <v>5.0020839411324403</v>
      </c>
      <c r="AU1655" s="4">
        <f t="shared" si="208"/>
        <v>0.19991667602879853</v>
      </c>
      <c r="AV1655" s="4">
        <f t="shared" si="209"/>
        <v>3.6106750384332913</v>
      </c>
    </row>
    <row r="1656" spans="1:48" x14ac:dyDescent="0.3">
      <c r="A1656">
        <v>3.8538041915851302</v>
      </c>
      <c r="E1656" cm="1">
        <f t="array" ref="E1656">INDEX($C$2:$C$104,L1656)</f>
        <v>-0.3748632531878005</v>
      </c>
      <c r="G1656">
        <f>PI()/12*(M1656-12)</f>
        <v>2.617993877991494</v>
      </c>
      <c r="H1656">
        <f t="shared" si="202"/>
        <v>-0.22035173118981569</v>
      </c>
      <c r="I1656">
        <f t="shared" si="203"/>
        <v>0.74317642321843491</v>
      </c>
      <c r="J1656">
        <f t="shared" si="204"/>
        <v>2.6138804982407242</v>
      </c>
      <c r="L1656">
        <f t="shared" si="205"/>
        <v>69</v>
      </c>
      <c r="M1656">
        <v>22</v>
      </c>
      <c r="N1656" s="3">
        <f t="shared" si="206"/>
        <v>0.05</v>
      </c>
      <c r="O1656" s="4">
        <f>IF(AR1656&gt;0.05,1,0.05)</f>
        <v>0.05</v>
      </c>
      <c r="W1656" s="3">
        <f t="shared" si="207"/>
        <v>5.0020839411324403</v>
      </c>
      <c r="Y1656">
        <f>(1-EXP(-W1656*A1656))/W1656</f>
        <v>0.19991667623366638</v>
      </c>
      <c r="Z1656">
        <f>A1656-Y1656</f>
        <v>3.6538875153514638</v>
      </c>
      <c r="AH1656" s="3">
        <v>0.19991667623366599</v>
      </c>
      <c r="AI1656" s="3">
        <v>3.6538875153514701</v>
      </c>
      <c r="AR1656">
        <v>0.05</v>
      </c>
      <c r="AS1656" s="4">
        <f>0.5/SIN(O1656)*0.5</f>
        <v>5.0020839411324403</v>
      </c>
      <c r="AU1656" s="4">
        <f t="shared" si="208"/>
        <v>0.19991667623366638</v>
      </c>
      <c r="AV1656" s="4">
        <f t="shared" si="209"/>
        <v>3.6538875153514638</v>
      </c>
    </row>
    <row r="1657" spans="1:48" x14ac:dyDescent="0.3">
      <c r="A1657">
        <v>3.8538041915851302</v>
      </c>
      <c r="E1657" cm="1">
        <f t="array" ref="E1657">INDEX($C$2:$C$104,L1657)</f>
        <v>-0.3748632531878005</v>
      </c>
      <c r="G1657">
        <f>PI()/12*(M1657-12)</f>
        <v>2.8797932657906435</v>
      </c>
      <c r="H1657">
        <f t="shared" si="202"/>
        <v>-0.22035173118981569</v>
      </c>
      <c r="I1657">
        <f t="shared" si="203"/>
        <v>0.74317642321843491</v>
      </c>
      <c r="J1657">
        <f t="shared" si="204"/>
        <v>2.7882030524468369</v>
      </c>
      <c r="L1657">
        <f t="shared" si="205"/>
        <v>69</v>
      </c>
      <c r="M1657">
        <v>23</v>
      </c>
      <c r="N1657" s="3">
        <f t="shared" si="206"/>
        <v>0.05</v>
      </c>
      <c r="O1657" s="4">
        <f>IF(AR1657&gt;0.05,1,0.05)</f>
        <v>0.05</v>
      </c>
      <c r="W1657" s="3">
        <f t="shared" si="207"/>
        <v>5.0020839411324403</v>
      </c>
      <c r="Y1657">
        <f>(1-EXP(-W1657*A1657))/W1657</f>
        <v>0.19991667623366638</v>
      </c>
      <c r="Z1657">
        <f>A1657-Y1657</f>
        <v>3.6538875153514638</v>
      </c>
      <c r="AH1657" s="3">
        <v>0.19991667623366599</v>
      </c>
      <c r="AI1657" s="3">
        <v>3.6538875153514701</v>
      </c>
      <c r="AR1657">
        <v>0.05</v>
      </c>
      <c r="AS1657" s="4">
        <f>0.5/SIN(O1657)*0.5</f>
        <v>5.0020839411324403</v>
      </c>
      <c r="AU1657" s="4">
        <f t="shared" si="208"/>
        <v>0.19991667623366638</v>
      </c>
      <c r="AV1657" s="4">
        <f t="shared" si="209"/>
        <v>3.6538875153514638</v>
      </c>
    </row>
    <row r="1658" spans="1:48" x14ac:dyDescent="0.3">
      <c r="A1658">
        <v>3.8538041915851302</v>
      </c>
      <c r="E1658" cm="1">
        <f t="array" ref="E1658">INDEX($C$2:$C$104,L1658)</f>
        <v>-0.37763636734041151</v>
      </c>
      <c r="G1658">
        <f>PI()/12*(M1658-12)</f>
        <v>-3.1415926535897931</v>
      </c>
      <c r="H1658">
        <f t="shared" si="202"/>
        <v>-0.22190389131070867</v>
      </c>
      <c r="I1658">
        <f t="shared" si="203"/>
        <v>0.74236266200806633</v>
      </c>
      <c r="J1658">
        <f t="shared" si="204"/>
        <v>2.8734571976923027</v>
      </c>
      <c r="L1658">
        <f t="shared" si="205"/>
        <v>70</v>
      </c>
      <c r="M1658">
        <v>0</v>
      </c>
      <c r="N1658" s="3">
        <f t="shared" si="206"/>
        <v>0.05</v>
      </c>
      <c r="O1658" s="4">
        <f>IF(AR1658&gt;0.05,1,0.05)</f>
        <v>0.05</v>
      </c>
      <c r="W1658" s="3">
        <f t="shared" si="207"/>
        <v>5.0020839411324403</v>
      </c>
      <c r="Y1658">
        <f>(1-EXP(-W1658*A1658))/W1658</f>
        <v>0.19991667623366638</v>
      </c>
      <c r="Z1658">
        <f>A1658-Y1658</f>
        <v>3.6538875153514638</v>
      </c>
      <c r="AH1658" s="3">
        <v>0.19991667623366599</v>
      </c>
      <c r="AI1658" s="3">
        <v>3.6538875153514701</v>
      </c>
      <c r="AR1658">
        <v>0.05</v>
      </c>
      <c r="AS1658" s="4">
        <f>0.5/SIN(O1658)*0.5</f>
        <v>5.0020839411324403</v>
      </c>
      <c r="AU1658" s="4">
        <f t="shared" si="208"/>
        <v>0.19991667623366638</v>
      </c>
      <c r="AV1658" s="4">
        <f t="shared" si="209"/>
        <v>3.6538875153514638</v>
      </c>
    </row>
    <row r="1659" spans="1:48" x14ac:dyDescent="0.3">
      <c r="A1659">
        <v>3.8538041915851302</v>
      </c>
      <c r="E1659" cm="1">
        <f t="array" ref="E1659">INDEX($C$2:$C$104,L1659)</f>
        <v>-0.37763636734041151</v>
      </c>
      <c r="G1659">
        <f>PI()/12*(M1659-12)</f>
        <v>-2.8797932657906435</v>
      </c>
      <c r="H1659">
        <f t="shared" si="202"/>
        <v>-0.22190389131070867</v>
      </c>
      <c r="I1659">
        <f t="shared" si="203"/>
        <v>0.74236266200806633</v>
      </c>
      <c r="J1659">
        <f t="shared" si="204"/>
        <v>2.7904234660009424</v>
      </c>
      <c r="L1659">
        <f t="shared" si="205"/>
        <v>70</v>
      </c>
      <c r="M1659">
        <v>1</v>
      </c>
      <c r="N1659" s="3">
        <f t="shared" si="206"/>
        <v>0.05</v>
      </c>
      <c r="O1659" s="4">
        <f>IF(AR1659&gt;0.05,1,0.05)</f>
        <v>0.05</v>
      </c>
      <c r="W1659" s="3">
        <f t="shared" si="207"/>
        <v>5.0020839411324403</v>
      </c>
      <c r="Y1659">
        <f>(1-EXP(-W1659*A1659))/W1659</f>
        <v>0.19991667623366638</v>
      </c>
      <c r="Z1659">
        <f>A1659-Y1659</f>
        <v>3.6538875153514638</v>
      </c>
      <c r="AH1659" s="3">
        <v>0.19991667623366599</v>
      </c>
      <c r="AI1659" s="3">
        <v>3.6538875153514701</v>
      </c>
      <c r="AR1659">
        <v>0.05</v>
      </c>
      <c r="AS1659" s="4">
        <f>0.5/SIN(O1659)*0.5</f>
        <v>5.0020839411324403</v>
      </c>
      <c r="AU1659" s="4">
        <f t="shared" si="208"/>
        <v>0.19991667623366638</v>
      </c>
      <c r="AV1659" s="4">
        <f t="shared" si="209"/>
        <v>3.6538875153514638</v>
      </c>
    </row>
    <row r="1660" spans="1:48" x14ac:dyDescent="0.3">
      <c r="A1660">
        <v>3.8538041915851302</v>
      </c>
      <c r="E1660" cm="1">
        <f t="array" ref="E1660">INDEX($C$2:$C$104,L1660)</f>
        <v>-0.37763636734041151</v>
      </c>
      <c r="G1660">
        <f>PI()/12*(M1660-12)</f>
        <v>-2.617993877991494</v>
      </c>
      <c r="H1660">
        <f t="shared" si="202"/>
        <v>-0.22190389131070867</v>
      </c>
      <c r="I1660">
        <f t="shared" si="203"/>
        <v>0.74236266200806633</v>
      </c>
      <c r="J1660">
        <f t="shared" si="204"/>
        <v>2.6155658045835981</v>
      </c>
      <c r="L1660">
        <f t="shared" si="205"/>
        <v>70</v>
      </c>
      <c r="M1660">
        <v>2</v>
      </c>
      <c r="N1660" s="3">
        <f t="shared" si="206"/>
        <v>0.05</v>
      </c>
      <c r="O1660" s="4">
        <f>IF(AR1660&gt;0.05,1,0.05)</f>
        <v>0.05</v>
      </c>
      <c r="W1660" s="3">
        <f t="shared" si="207"/>
        <v>5.0020839411324403</v>
      </c>
      <c r="Y1660">
        <f>(1-EXP(-W1660*A1660))/W1660</f>
        <v>0.19991667623366638</v>
      </c>
      <c r="Z1660">
        <f>A1660-Y1660</f>
        <v>3.6538875153514638</v>
      </c>
      <c r="AH1660" s="3">
        <v>0.19991667623366599</v>
      </c>
      <c r="AI1660" s="3">
        <v>3.6538875153514701</v>
      </c>
      <c r="AR1660">
        <v>0.05</v>
      </c>
      <c r="AS1660" s="4">
        <f>0.5/SIN(O1660)*0.5</f>
        <v>5.0020839411324403</v>
      </c>
      <c r="AU1660" s="4">
        <f t="shared" si="208"/>
        <v>0.19991667623366638</v>
      </c>
      <c r="AV1660" s="4">
        <f t="shared" si="209"/>
        <v>3.6538875153514638</v>
      </c>
    </row>
    <row r="1661" spans="1:48" x14ac:dyDescent="0.3">
      <c r="A1661">
        <v>3.8538041915851302</v>
      </c>
      <c r="E1661" cm="1">
        <f t="array" ref="E1661">INDEX($C$2:$C$104,L1661)</f>
        <v>-0.37763636734041151</v>
      </c>
      <c r="G1661">
        <f>PI()/12*(M1661-12)</f>
        <v>-2.3561944901923448</v>
      </c>
      <c r="H1661">
        <f t="shared" si="202"/>
        <v>-0.22190389131070867</v>
      </c>
      <c r="I1661">
        <f t="shared" si="203"/>
        <v>0.74236266200806633</v>
      </c>
      <c r="J1661">
        <f t="shared" si="204"/>
        <v>2.4140841088620912</v>
      </c>
      <c r="L1661">
        <f t="shared" si="205"/>
        <v>70</v>
      </c>
      <c r="M1661">
        <v>3</v>
      </c>
      <c r="N1661" s="3">
        <f t="shared" si="206"/>
        <v>0.05</v>
      </c>
      <c r="O1661" s="4">
        <f>IF(AR1661&gt;0.05,1,0.05)</f>
        <v>0.05</v>
      </c>
      <c r="W1661" s="3">
        <f t="shared" si="207"/>
        <v>5.0020839411324403</v>
      </c>
      <c r="Y1661">
        <f>(1-EXP(-W1661*A1661))/W1661</f>
        <v>0.19991667623366638</v>
      </c>
      <c r="Z1661">
        <f>A1661-Y1661</f>
        <v>3.6538875153514638</v>
      </c>
      <c r="AH1661" s="3">
        <v>0.19991667623366599</v>
      </c>
      <c r="AI1661" s="3">
        <v>3.6538875153514701</v>
      </c>
      <c r="AR1661">
        <v>0.05</v>
      </c>
      <c r="AS1661" s="4">
        <f>0.5/SIN(O1661)*0.5</f>
        <v>5.0020839411324403</v>
      </c>
      <c r="AU1661" s="4">
        <f t="shared" si="208"/>
        <v>0.19991667623366638</v>
      </c>
      <c r="AV1661" s="4">
        <f t="shared" si="209"/>
        <v>3.6538875153514638</v>
      </c>
    </row>
    <row r="1662" spans="1:48" x14ac:dyDescent="0.3">
      <c r="A1662">
        <v>3.8538041915851302</v>
      </c>
      <c r="E1662" cm="1">
        <f t="array" ref="E1662">INDEX($C$2:$C$104,L1662)</f>
        <v>-0.37763636734041151</v>
      </c>
      <c r="G1662">
        <f>PI()/12*(M1662-12)</f>
        <v>-2.0943951023931953</v>
      </c>
      <c r="H1662">
        <f t="shared" si="202"/>
        <v>-0.22190389131070867</v>
      </c>
      <c r="I1662">
        <f t="shared" si="203"/>
        <v>0.74236266200806633</v>
      </c>
      <c r="J1662">
        <f t="shared" si="204"/>
        <v>2.2056816933476444</v>
      </c>
      <c r="L1662">
        <f t="shared" si="205"/>
        <v>70</v>
      </c>
      <c r="M1662">
        <v>4</v>
      </c>
      <c r="N1662" s="3">
        <f t="shared" si="206"/>
        <v>0.05</v>
      </c>
      <c r="O1662" s="4">
        <f>IF(AR1662&gt;0.05,1,0.05)</f>
        <v>0.05</v>
      </c>
      <c r="W1662" s="3">
        <f t="shared" si="207"/>
        <v>5.0020839411324403</v>
      </c>
      <c r="Y1662">
        <f>(1-EXP(-W1662*A1662))/W1662</f>
        <v>0.19991667623366638</v>
      </c>
      <c r="Z1662">
        <f>A1662-Y1662</f>
        <v>3.6538875153514638</v>
      </c>
      <c r="AH1662" s="3">
        <v>0.19991667623366599</v>
      </c>
      <c r="AI1662" s="3">
        <v>3.6538875153514701</v>
      </c>
      <c r="AR1662">
        <v>0.05</v>
      </c>
      <c r="AS1662" s="4">
        <f>0.5/SIN(O1662)*0.5</f>
        <v>5.0020839411324403</v>
      </c>
      <c r="AU1662" s="4">
        <f t="shared" si="208"/>
        <v>0.19991667623366638</v>
      </c>
      <c r="AV1662" s="4">
        <f t="shared" si="209"/>
        <v>3.6538875153514638</v>
      </c>
    </row>
    <row r="1663" spans="1:48" x14ac:dyDescent="0.3">
      <c r="A1663">
        <v>3.8538041915851302</v>
      </c>
      <c r="E1663" cm="1">
        <f t="array" ref="E1663">INDEX($C$2:$C$104,L1663)</f>
        <v>-0.37763636734041151</v>
      </c>
      <c r="G1663">
        <f>PI()/12*(M1663-12)</f>
        <v>-1.8325957145940459</v>
      </c>
      <c r="H1663">
        <f t="shared" si="202"/>
        <v>-0.22190389131070867</v>
      </c>
      <c r="I1663">
        <f t="shared" si="203"/>
        <v>0.74236266200806633</v>
      </c>
      <c r="J1663">
        <f t="shared" si="204"/>
        <v>1.9976858644128894</v>
      </c>
      <c r="L1663">
        <f t="shared" si="205"/>
        <v>70</v>
      </c>
      <c r="M1663">
        <v>5</v>
      </c>
      <c r="N1663" s="3">
        <f t="shared" si="206"/>
        <v>0.05</v>
      </c>
      <c r="O1663" s="4">
        <f>IF(AR1663&gt;0.05,1,0.05)</f>
        <v>0.05</v>
      </c>
      <c r="W1663" s="3">
        <f t="shared" si="207"/>
        <v>5.0020839411324403</v>
      </c>
      <c r="Y1663">
        <f>(1-EXP(-W1663*A1663))/W1663</f>
        <v>0.19991667623366638</v>
      </c>
      <c r="Z1663">
        <f>A1663-Y1663</f>
        <v>3.6538875153514638</v>
      </c>
      <c r="AH1663" s="3">
        <v>0.19991667623366599</v>
      </c>
      <c r="AI1663" s="3">
        <v>3.6538875153514701</v>
      </c>
      <c r="AR1663">
        <v>0.05</v>
      </c>
      <c r="AS1663" s="4">
        <f>0.5/SIN(O1663)*0.5</f>
        <v>5.0020839411324403</v>
      </c>
      <c r="AU1663" s="4">
        <f t="shared" si="208"/>
        <v>0.19991667623366638</v>
      </c>
      <c r="AV1663" s="4">
        <f t="shared" si="209"/>
        <v>3.6538875153514638</v>
      </c>
    </row>
    <row r="1664" spans="1:48" x14ac:dyDescent="0.3">
      <c r="A1664">
        <v>3.8538041915851302</v>
      </c>
      <c r="E1664" cm="1">
        <f t="array" ref="E1664">INDEX($C$2:$C$104,L1664)</f>
        <v>-0.37763636734041151</v>
      </c>
      <c r="G1664">
        <f>PI()/12*(M1664-12)</f>
        <v>-1.5707963267948966</v>
      </c>
      <c r="H1664">
        <f t="shared" si="202"/>
        <v>-0.22190389131070867</v>
      </c>
      <c r="I1664">
        <f t="shared" si="203"/>
        <v>0.74236266200806633</v>
      </c>
      <c r="J1664">
        <f t="shared" si="204"/>
        <v>1.7945629366699842</v>
      </c>
      <c r="L1664">
        <f t="shared" si="205"/>
        <v>70</v>
      </c>
      <c r="M1664">
        <v>6</v>
      </c>
      <c r="N1664" s="3">
        <f t="shared" si="206"/>
        <v>0.05</v>
      </c>
      <c r="O1664" s="4">
        <f>IF(AR1664&gt;0.05,1,0.05)</f>
        <v>0.05</v>
      </c>
      <c r="W1664" s="3">
        <f t="shared" si="207"/>
        <v>5.0020839411324403</v>
      </c>
      <c r="Y1664">
        <f>(1-EXP(-W1664*A1664))/W1664</f>
        <v>0.19991667623366638</v>
      </c>
      <c r="Z1664">
        <f>A1664-Y1664</f>
        <v>3.6538875153514638</v>
      </c>
      <c r="AH1664" s="3">
        <v>0.19991667623366599</v>
      </c>
      <c r="AI1664" s="3">
        <v>3.6538875153514701</v>
      </c>
      <c r="AR1664">
        <v>0.05</v>
      </c>
      <c r="AS1664" s="4">
        <f>0.5/SIN(O1664)*0.5</f>
        <v>5.0020839411324403</v>
      </c>
      <c r="AU1664" s="4">
        <f t="shared" si="208"/>
        <v>0.19991667623366638</v>
      </c>
      <c r="AV1664" s="4">
        <f t="shared" si="209"/>
        <v>3.6538875153514638</v>
      </c>
    </row>
    <row r="1665" spans="1:48" x14ac:dyDescent="0.3">
      <c r="A1665">
        <v>3.8538041915851302</v>
      </c>
      <c r="E1665" cm="1">
        <f t="array" ref="E1665">INDEX($C$2:$C$104,L1665)</f>
        <v>-0.37763636734041151</v>
      </c>
      <c r="G1665">
        <f>PI()/12*(M1665-12)</f>
        <v>-1.308996938995747</v>
      </c>
      <c r="H1665">
        <f t="shared" si="202"/>
        <v>-0.22190389131070867</v>
      </c>
      <c r="I1665">
        <f t="shared" si="203"/>
        <v>0.74236266200806633</v>
      </c>
      <c r="J1665">
        <f t="shared" si="204"/>
        <v>1.6005670202087872</v>
      </c>
      <c r="L1665">
        <f t="shared" si="205"/>
        <v>70</v>
      </c>
      <c r="M1665">
        <v>7</v>
      </c>
      <c r="N1665" s="3">
        <f t="shared" si="206"/>
        <v>0.05</v>
      </c>
      <c r="O1665" s="4">
        <f>IF(AR1665&gt;0.05,1,0.05)</f>
        <v>0.05</v>
      </c>
      <c r="W1665" s="3">
        <f t="shared" si="207"/>
        <v>5.0020839411324403</v>
      </c>
      <c r="Y1665">
        <f>(1-EXP(-W1665*A1665))/W1665</f>
        <v>0.19991667623366638</v>
      </c>
      <c r="Z1665">
        <f>A1665-Y1665</f>
        <v>3.6538875153514638</v>
      </c>
      <c r="AH1665" s="3">
        <v>0.19991667623366599</v>
      </c>
      <c r="AI1665" s="3">
        <v>3.6538875153514701</v>
      </c>
      <c r="AR1665">
        <v>0.05</v>
      </c>
      <c r="AS1665" s="4">
        <f>0.5/SIN(O1665)*0.5</f>
        <v>5.0020839411324403</v>
      </c>
      <c r="AU1665" s="4">
        <f t="shared" si="208"/>
        <v>0.19991667623366638</v>
      </c>
      <c r="AV1665" s="4">
        <f t="shared" si="209"/>
        <v>3.6538875153514638</v>
      </c>
    </row>
    <row r="1666" spans="1:48" x14ac:dyDescent="0.3">
      <c r="A1666">
        <v>3.8538041915851302</v>
      </c>
      <c r="E1666" cm="1">
        <f t="array" ref="E1666">INDEX($C$2:$C$104,L1666)</f>
        <v>-0.37763636734041151</v>
      </c>
      <c r="G1666">
        <f>PI()/12*(M1666-12)</f>
        <v>-1.0471975511965976</v>
      </c>
      <c r="H1666">
        <f t="shared" si="202"/>
        <v>-0.22190389131070867</v>
      </c>
      <c r="I1666">
        <f t="shared" si="203"/>
        <v>0.74236266200806633</v>
      </c>
      <c r="J1666">
        <f t="shared" si="204"/>
        <v>1.4209588424783914</v>
      </c>
      <c r="L1666">
        <f t="shared" si="205"/>
        <v>70</v>
      </c>
      <c r="M1666">
        <v>8</v>
      </c>
      <c r="N1666" s="3">
        <f t="shared" si="206"/>
        <v>0.14983748431650512</v>
      </c>
      <c r="O1666" s="4">
        <f>IF(AR1666&gt;0.05,1,0.05)</f>
        <v>1</v>
      </c>
      <c r="W1666" s="3">
        <f t="shared" si="207"/>
        <v>1.6747339752986099</v>
      </c>
      <c r="Y1666">
        <f>(1-EXP(-W1666*A1666))/W1666</f>
        <v>0.59616987200173777</v>
      </c>
      <c r="Z1666">
        <f>A1666-Y1666</f>
        <v>3.2576343195833926</v>
      </c>
      <c r="AH1666" s="3">
        <v>0.59616987200173699</v>
      </c>
      <c r="AI1666" s="3">
        <v>3.2576343195834001</v>
      </c>
      <c r="AR1666">
        <v>0.14983748431650512</v>
      </c>
      <c r="AS1666" s="4">
        <f>0.5/SIN(O1666)*0.5</f>
        <v>0.29709877644453031</v>
      </c>
      <c r="AU1666" s="4">
        <f t="shared" si="208"/>
        <v>2.2947368664738441</v>
      </c>
      <c r="AV1666" s="4">
        <f t="shared" si="209"/>
        <v>1.5590673251112861</v>
      </c>
    </row>
    <row r="1667" spans="1:48" x14ac:dyDescent="0.3">
      <c r="A1667">
        <v>3.8538041915851302</v>
      </c>
      <c r="E1667" cm="1">
        <f t="array" ref="E1667">INDEX($C$2:$C$104,L1667)</f>
        <v>-0.37763636734041151</v>
      </c>
      <c r="G1667">
        <f>PI()/12*(M1667-12)</f>
        <v>-0.78539816339744828</v>
      </c>
      <c r="H1667">
        <f t="shared" ref="H1667:H1730" si="210">SIN(E1667)*SIN(RADIANS(37))</f>
        <v>-0.22190389131070867</v>
      </c>
      <c r="I1667">
        <f t="shared" ref="I1667:I1730" si="211">COS(E1667)*COS(RADIANS(37))</f>
        <v>0.74236266200806633</v>
      </c>
      <c r="J1667">
        <f t="shared" ref="J1667:J1730" si="212">ACOS(H1667+I1667*COS(G1667))</f>
        <v>1.2629302034362253</v>
      </c>
      <c r="L1667">
        <f t="shared" ref="L1667:L1730" si="213">INT((ROW()-2)/24) + 1</f>
        <v>70</v>
      </c>
      <c r="M1667">
        <v>9</v>
      </c>
      <c r="N1667" s="3">
        <f t="shared" ref="N1667:N1730" si="214">MAX(0.05, PI()/2-J1667)</f>
        <v>0.30786612335867125</v>
      </c>
      <c r="O1667" s="4">
        <f>IF(AR1667&gt;0.05,1,0.05)</f>
        <v>1</v>
      </c>
      <c r="W1667" s="3">
        <f t="shared" ref="W1667:W1730" si="215">0.5/SIN(N1667)*0.5</f>
        <v>0.82501231115286822</v>
      </c>
      <c r="Y1667">
        <f>(1-EXP(-W1667*A1667))/W1667</f>
        <v>1.1616685799168034</v>
      </c>
      <c r="Z1667">
        <f>A1667-Y1667</f>
        <v>2.692135611668327</v>
      </c>
      <c r="AH1667" s="3">
        <v>1.1616685799168001</v>
      </c>
      <c r="AI1667" s="3">
        <v>2.6921356116683302</v>
      </c>
      <c r="AR1667">
        <v>0.30786612335867125</v>
      </c>
      <c r="AS1667" s="4">
        <f>0.5/SIN(O1667)*0.5</f>
        <v>0.29709877644453031</v>
      </c>
      <c r="AU1667" s="4">
        <f t="shared" ref="AU1667:AU1730" si="216">(1-EXP(-AS1667*A1667))/AS1667</f>
        <v>2.2947368664738441</v>
      </c>
      <c r="AV1667" s="4">
        <f t="shared" ref="AV1667:AV1730" si="217">A1667-AU1667</f>
        <v>1.5590673251112861</v>
      </c>
    </row>
    <row r="1668" spans="1:48" x14ac:dyDescent="0.3">
      <c r="A1668">
        <v>3.8538041915851302</v>
      </c>
      <c r="E1668" cm="1">
        <f t="array" ref="E1668">INDEX($C$2:$C$104,L1668)</f>
        <v>-0.37763636734041151</v>
      </c>
      <c r="G1668">
        <f>PI()/12*(M1668-12)</f>
        <v>-0.52359877559829882</v>
      </c>
      <c r="H1668">
        <f t="shared" si="210"/>
        <v>-0.22190389131070867</v>
      </c>
      <c r="I1668">
        <f t="shared" si="211"/>
        <v>0.74236266200806633</v>
      </c>
      <c r="J1668">
        <f t="shared" si="212"/>
        <v>1.1362476876579497</v>
      </c>
      <c r="L1668">
        <f t="shared" si="213"/>
        <v>70</v>
      </c>
      <c r="M1668">
        <v>10</v>
      </c>
      <c r="N1668" s="3">
        <f t="shared" si="214"/>
        <v>0.43454863913694686</v>
      </c>
      <c r="O1668" s="4">
        <f>IF(AR1668&gt;0.05,1,0.05)</f>
        <v>1</v>
      </c>
      <c r="W1668" s="3">
        <f t="shared" si="215"/>
        <v>0.59382277124538907</v>
      </c>
      <c r="Y1668">
        <f>(1-EXP(-W1668*A1668))/W1668</f>
        <v>1.5132110174488207</v>
      </c>
      <c r="Z1668">
        <f>A1668-Y1668</f>
        <v>2.3405931741363095</v>
      </c>
      <c r="AH1668" s="3">
        <v>1.51321101744882</v>
      </c>
      <c r="AI1668" s="3">
        <v>2.34059317413631</v>
      </c>
      <c r="AR1668">
        <v>0.43454863913694686</v>
      </c>
      <c r="AS1668" s="4">
        <f>0.5/SIN(O1668)*0.5</f>
        <v>0.29709877644453031</v>
      </c>
      <c r="AU1668" s="4">
        <f t="shared" si="216"/>
        <v>2.2947368664738441</v>
      </c>
      <c r="AV1668" s="4">
        <f t="shared" si="217"/>
        <v>1.5590673251112861</v>
      </c>
    </row>
    <row r="1669" spans="1:48" x14ac:dyDescent="0.3">
      <c r="A1669">
        <v>3.8538041915851302</v>
      </c>
      <c r="E1669" cm="1">
        <f t="array" ref="E1669">INDEX($C$2:$C$104,L1669)</f>
        <v>-0.37763636734041151</v>
      </c>
      <c r="G1669">
        <f>PI()/12*(M1669-12)</f>
        <v>-0.26179938779914941</v>
      </c>
      <c r="H1669">
        <f t="shared" si="210"/>
        <v>-0.22190389131070867</v>
      </c>
      <c r="I1669">
        <f t="shared" si="211"/>
        <v>0.74236266200806633</v>
      </c>
      <c r="J1669">
        <f t="shared" si="212"/>
        <v>1.0527734568739486</v>
      </c>
      <c r="L1669">
        <f t="shared" si="213"/>
        <v>70</v>
      </c>
      <c r="M1669">
        <v>11</v>
      </c>
      <c r="N1669" s="3">
        <f t="shared" si="214"/>
        <v>0.51802286992094793</v>
      </c>
      <c r="O1669" s="4">
        <f>IF(AR1669&gt;0.05,1,0.05)</f>
        <v>1</v>
      </c>
      <c r="W1669" s="3">
        <f t="shared" si="215"/>
        <v>0.50488386645193928</v>
      </c>
      <c r="Y1669">
        <f>(1-EXP(-W1669*A1669))/W1669</f>
        <v>1.6976502046177098</v>
      </c>
      <c r="Z1669">
        <f>A1669-Y1669</f>
        <v>2.1561539869674204</v>
      </c>
      <c r="AH1669" s="3">
        <v>1.69765020461771</v>
      </c>
      <c r="AI1669" s="3">
        <v>2.15615398696742</v>
      </c>
      <c r="AR1669">
        <v>0.51802286992094793</v>
      </c>
      <c r="AS1669" s="4">
        <f>0.5/SIN(O1669)*0.5</f>
        <v>0.29709877644453031</v>
      </c>
      <c r="AU1669" s="4">
        <f t="shared" si="216"/>
        <v>2.2947368664738441</v>
      </c>
      <c r="AV1669" s="4">
        <f t="shared" si="217"/>
        <v>1.5590673251112861</v>
      </c>
    </row>
    <row r="1670" spans="1:48" x14ac:dyDescent="0.3">
      <c r="A1670">
        <v>3.8538041915851302</v>
      </c>
      <c r="E1670" cm="1">
        <f t="array" ref="E1670">INDEX($C$2:$C$104,L1670)</f>
        <v>-0.37763636734041151</v>
      </c>
      <c r="G1670">
        <f>PI()/12*(M1670-12)</f>
        <v>0</v>
      </c>
      <c r="H1670">
        <f t="shared" si="210"/>
        <v>-0.22190389131070867</v>
      </c>
      <c r="I1670">
        <f t="shared" si="211"/>
        <v>0.74236266200806633</v>
      </c>
      <c r="J1670">
        <f t="shared" si="212"/>
        <v>1.0234081905783134</v>
      </c>
      <c r="L1670">
        <f t="shared" si="213"/>
        <v>70</v>
      </c>
      <c r="M1670">
        <v>12</v>
      </c>
      <c r="N1670" s="3">
        <f t="shared" si="214"/>
        <v>0.54738813621658311</v>
      </c>
      <c r="O1670" s="4">
        <f>IF(AR1670&gt;0.05,1,0.05)</f>
        <v>1</v>
      </c>
      <c r="W1670" s="3">
        <f t="shared" si="215"/>
        <v>0.48034544535588747</v>
      </c>
      <c r="Y1670">
        <f>(1-EXP(-W1670*A1670))/W1670</f>
        <v>1.7548718442005524</v>
      </c>
      <c r="Z1670">
        <f>A1670-Y1670</f>
        <v>2.0989323473845776</v>
      </c>
      <c r="AH1670" s="3">
        <v>1.75487184420055</v>
      </c>
      <c r="AI1670" s="3">
        <v>2.0989323473845798</v>
      </c>
      <c r="AR1670">
        <v>0.54738813621658311</v>
      </c>
      <c r="AS1670" s="4">
        <f>0.5/SIN(O1670)*0.5</f>
        <v>0.29709877644453031</v>
      </c>
      <c r="AU1670" s="4">
        <f t="shared" si="216"/>
        <v>2.2947368664738441</v>
      </c>
      <c r="AV1670" s="4">
        <f t="shared" si="217"/>
        <v>1.5590673251112861</v>
      </c>
    </row>
    <row r="1671" spans="1:48" x14ac:dyDescent="0.3">
      <c r="A1671">
        <v>3.8538041915851302</v>
      </c>
      <c r="E1671" cm="1">
        <f t="array" ref="E1671">INDEX($C$2:$C$104,L1671)</f>
        <v>-0.37763636734041151</v>
      </c>
      <c r="G1671">
        <f>PI()/12*(M1671-12)</f>
        <v>0.26179938779914941</v>
      </c>
      <c r="H1671">
        <f t="shared" si="210"/>
        <v>-0.22190389131070867</v>
      </c>
      <c r="I1671">
        <f t="shared" si="211"/>
        <v>0.74236266200806633</v>
      </c>
      <c r="J1671">
        <f t="shared" si="212"/>
        <v>1.0527734568739486</v>
      </c>
      <c r="L1671">
        <f t="shared" si="213"/>
        <v>70</v>
      </c>
      <c r="M1671">
        <v>13</v>
      </c>
      <c r="N1671" s="3">
        <f t="shared" si="214"/>
        <v>0.51802286992094793</v>
      </c>
      <c r="O1671" s="4">
        <f>IF(AR1671&gt;0.05,1,0.05)</f>
        <v>1</v>
      </c>
      <c r="W1671" s="3">
        <f t="shared" si="215"/>
        <v>0.50488386645193928</v>
      </c>
      <c r="Y1671">
        <f>(1-EXP(-W1671*A1671))/W1671</f>
        <v>1.6976502046177098</v>
      </c>
      <c r="Z1671">
        <f>A1671-Y1671</f>
        <v>2.1561539869674204</v>
      </c>
      <c r="AH1671" s="3">
        <v>1.69765020461771</v>
      </c>
      <c r="AI1671" s="3">
        <v>2.15615398696742</v>
      </c>
      <c r="AR1671">
        <v>0.51802286992094793</v>
      </c>
      <c r="AS1671" s="4">
        <f>0.5/SIN(O1671)*0.5</f>
        <v>0.29709877644453031</v>
      </c>
      <c r="AU1671" s="4">
        <f t="shared" si="216"/>
        <v>2.2947368664738441</v>
      </c>
      <c r="AV1671" s="4">
        <f t="shared" si="217"/>
        <v>1.5590673251112861</v>
      </c>
    </row>
    <row r="1672" spans="1:48" x14ac:dyDescent="0.3">
      <c r="A1672">
        <v>3.8538041915851302</v>
      </c>
      <c r="E1672" cm="1">
        <f t="array" ref="E1672">INDEX($C$2:$C$104,L1672)</f>
        <v>-0.37763636734041151</v>
      </c>
      <c r="G1672">
        <f>PI()/12*(M1672-12)</f>
        <v>0.52359877559829882</v>
      </c>
      <c r="H1672">
        <f t="shared" si="210"/>
        <v>-0.22190389131070867</v>
      </c>
      <c r="I1672">
        <f t="shared" si="211"/>
        <v>0.74236266200806633</v>
      </c>
      <c r="J1672">
        <f t="shared" si="212"/>
        <v>1.1362476876579497</v>
      </c>
      <c r="L1672">
        <f t="shared" si="213"/>
        <v>70</v>
      </c>
      <c r="M1672">
        <v>14</v>
      </c>
      <c r="N1672" s="3">
        <f t="shared" si="214"/>
        <v>0.43454863913694686</v>
      </c>
      <c r="O1672" s="4">
        <f>IF(AR1672&gt;0.05,1,0.05)</f>
        <v>1</v>
      </c>
      <c r="W1672" s="3">
        <f t="shared" si="215"/>
        <v>0.59382277124538907</v>
      </c>
      <c r="Y1672">
        <f>(1-EXP(-W1672*A1672))/W1672</f>
        <v>1.5132110174488207</v>
      </c>
      <c r="Z1672">
        <f>A1672-Y1672</f>
        <v>2.3405931741363095</v>
      </c>
      <c r="AH1672" s="3">
        <v>1.51321101744882</v>
      </c>
      <c r="AI1672" s="3">
        <v>2.34059317413631</v>
      </c>
      <c r="AR1672">
        <v>0.43454863913694686</v>
      </c>
      <c r="AS1672" s="4">
        <f>0.5/SIN(O1672)*0.5</f>
        <v>0.29709877644453031</v>
      </c>
      <c r="AU1672" s="4">
        <f t="shared" si="216"/>
        <v>2.2947368664738441</v>
      </c>
      <c r="AV1672" s="4">
        <f t="shared" si="217"/>
        <v>1.5590673251112861</v>
      </c>
    </row>
    <row r="1673" spans="1:48" x14ac:dyDescent="0.3">
      <c r="A1673">
        <v>3.8538041915851302</v>
      </c>
      <c r="E1673" cm="1">
        <f t="array" ref="E1673">INDEX($C$2:$C$104,L1673)</f>
        <v>-0.37763636734041151</v>
      </c>
      <c r="G1673">
        <f>PI()/12*(M1673-12)</f>
        <v>0.78539816339744828</v>
      </c>
      <c r="H1673">
        <f t="shared" si="210"/>
        <v>-0.22190389131070867</v>
      </c>
      <c r="I1673">
        <f t="shared" si="211"/>
        <v>0.74236266200806633</v>
      </c>
      <c r="J1673">
        <f t="shared" si="212"/>
        <v>1.2629302034362253</v>
      </c>
      <c r="L1673">
        <f t="shared" si="213"/>
        <v>70</v>
      </c>
      <c r="M1673">
        <v>15</v>
      </c>
      <c r="N1673" s="3">
        <f t="shared" si="214"/>
        <v>0.30786612335867125</v>
      </c>
      <c r="O1673" s="4">
        <f>IF(AR1673&gt;0.05,1,0.05)</f>
        <v>1</v>
      </c>
      <c r="W1673" s="3">
        <f t="shared" si="215"/>
        <v>0.82501231115286822</v>
      </c>
      <c r="Y1673">
        <f>(1-EXP(-W1673*A1673))/W1673</f>
        <v>1.1616685799168034</v>
      </c>
      <c r="Z1673">
        <f>A1673-Y1673</f>
        <v>2.692135611668327</v>
      </c>
      <c r="AH1673" s="3">
        <v>1.1616685799168001</v>
      </c>
      <c r="AI1673" s="3">
        <v>2.6921356116683302</v>
      </c>
      <c r="AR1673">
        <v>0.30786612335867125</v>
      </c>
      <c r="AS1673" s="4">
        <f>0.5/SIN(O1673)*0.5</f>
        <v>0.29709877644453031</v>
      </c>
      <c r="AU1673" s="4">
        <f t="shared" si="216"/>
        <v>2.2947368664738441</v>
      </c>
      <c r="AV1673" s="4">
        <f t="shared" si="217"/>
        <v>1.5590673251112861</v>
      </c>
    </row>
    <row r="1674" spans="1:48" x14ac:dyDescent="0.3">
      <c r="A1674">
        <v>3.8538041915851302</v>
      </c>
      <c r="E1674" cm="1">
        <f t="array" ref="E1674">INDEX($C$2:$C$104,L1674)</f>
        <v>-0.37763636734041151</v>
      </c>
      <c r="G1674">
        <f>PI()/12*(M1674-12)</f>
        <v>1.0471975511965976</v>
      </c>
      <c r="H1674">
        <f t="shared" si="210"/>
        <v>-0.22190389131070867</v>
      </c>
      <c r="I1674">
        <f t="shared" si="211"/>
        <v>0.74236266200806633</v>
      </c>
      <c r="J1674">
        <f t="shared" si="212"/>
        <v>1.4209588424783914</v>
      </c>
      <c r="L1674">
        <f t="shared" si="213"/>
        <v>70</v>
      </c>
      <c r="M1674">
        <v>16</v>
      </c>
      <c r="N1674" s="3">
        <f t="shared" si="214"/>
        <v>0.14983748431650512</v>
      </c>
      <c r="O1674" s="4">
        <f>IF(AR1674&gt;0.05,1,0.05)</f>
        <v>1</v>
      </c>
      <c r="W1674" s="3">
        <f t="shared" si="215"/>
        <v>1.6747339752986099</v>
      </c>
      <c r="Y1674">
        <f>(1-EXP(-W1674*A1674))/W1674</f>
        <v>0.59616987200173777</v>
      </c>
      <c r="Z1674">
        <f>A1674-Y1674</f>
        <v>3.2576343195833926</v>
      </c>
      <c r="AH1674" s="3">
        <v>0.59616987200173699</v>
      </c>
      <c r="AI1674" s="3">
        <v>3.2576343195834001</v>
      </c>
      <c r="AR1674">
        <v>0.14983748431650512</v>
      </c>
      <c r="AS1674" s="4">
        <f>0.5/SIN(O1674)*0.5</f>
        <v>0.29709877644453031</v>
      </c>
      <c r="AU1674" s="4">
        <f t="shared" si="216"/>
        <v>2.2947368664738441</v>
      </c>
      <c r="AV1674" s="4">
        <f t="shared" si="217"/>
        <v>1.5590673251112861</v>
      </c>
    </row>
    <row r="1675" spans="1:48" x14ac:dyDescent="0.3">
      <c r="A1675">
        <v>3.8538041915851302</v>
      </c>
      <c r="E1675" cm="1">
        <f t="array" ref="E1675">INDEX($C$2:$C$104,L1675)</f>
        <v>-0.37763636734041151</v>
      </c>
      <c r="G1675">
        <f>PI()/12*(M1675-12)</f>
        <v>1.308996938995747</v>
      </c>
      <c r="H1675">
        <f t="shared" si="210"/>
        <v>-0.22190389131070867</v>
      </c>
      <c r="I1675">
        <f t="shared" si="211"/>
        <v>0.74236266200806633</v>
      </c>
      <c r="J1675">
        <f t="shared" si="212"/>
        <v>1.6005670202087872</v>
      </c>
      <c r="L1675">
        <f t="shared" si="213"/>
        <v>70</v>
      </c>
      <c r="M1675">
        <v>17</v>
      </c>
      <c r="N1675" s="3">
        <f t="shared" si="214"/>
        <v>0.05</v>
      </c>
      <c r="O1675" s="4">
        <f>IF(AR1675&gt;0.05,1,0.05)</f>
        <v>0.05</v>
      </c>
      <c r="W1675" s="3">
        <f t="shared" si="215"/>
        <v>5.0020839411324403</v>
      </c>
      <c r="Y1675">
        <f>(1-EXP(-W1675*A1675))/W1675</f>
        <v>0.19991667623366638</v>
      </c>
      <c r="Z1675">
        <f>A1675-Y1675</f>
        <v>3.6538875153514638</v>
      </c>
      <c r="AH1675" s="3">
        <v>0.19991667623366599</v>
      </c>
      <c r="AI1675" s="3">
        <v>3.6538875153514701</v>
      </c>
      <c r="AR1675">
        <v>0.05</v>
      </c>
      <c r="AS1675" s="4">
        <f>0.5/SIN(O1675)*0.5</f>
        <v>5.0020839411324403</v>
      </c>
      <c r="AU1675" s="4">
        <f t="shared" si="216"/>
        <v>0.19991667623366638</v>
      </c>
      <c r="AV1675" s="4">
        <f t="shared" si="217"/>
        <v>3.6538875153514638</v>
      </c>
    </row>
    <row r="1676" spans="1:48" x14ac:dyDescent="0.3">
      <c r="A1676">
        <v>3.8538041915851302</v>
      </c>
      <c r="E1676" cm="1">
        <f t="array" ref="E1676">INDEX($C$2:$C$104,L1676)</f>
        <v>-0.37763636734041151</v>
      </c>
      <c r="G1676">
        <f>PI()/12*(M1676-12)</f>
        <v>1.5707963267948966</v>
      </c>
      <c r="H1676">
        <f t="shared" si="210"/>
        <v>-0.22190389131070867</v>
      </c>
      <c r="I1676">
        <f t="shared" si="211"/>
        <v>0.74236266200806633</v>
      </c>
      <c r="J1676">
        <f t="shared" si="212"/>
        <v>1.7945629366699842</v>
      </c>
      <c r="L1676">
        <f t="shared" si="213"/>
        <v>70</v>
      </c>
      <c r="M1676">
        <v>18</v>
      </c>
      <c r="N1676" s="3">
        <f t="shared" si="214"/>
        <v>0.05</v>
      </c>
      <c r="O1676" s="4">
        <f>IF(AR1676&gt;0.05,1,0.05)</f>
        <v>0.05</v>
      </c>
      <c r="W1676" s="3">
        <f t="shared" si="215"/>
        <v>5.0020839411324403</v>
      </c>
      <c r="Y1676">
        <f>(1-EXP(-W1676*A1676))/W1676</f>
        <v>0.19991667623366638</v>
      </c>
      <c r="Z1676">
        <f>A1676-Y1676</f>
        <v>3.6538875153514638</v>
      </c>
      <c r="AH1676" s="3">
        <v>0.19991667623366599</v>
      </c>
      <c r="AI1676" s="3">
        <v>3.6538875153514701</v>
      </c>
      <c r="AR1676">
        <v>0.05</v>
      </c>
      <c r="AS1676" s="4">
        <f>0.5/SIN(O1676)*0.5</f>
        <v>5.0020839411324403</v>
      </c>
      <c r="AU1676" s="4">
        <f t="shared" si="216"/>
        <v>0.19991667623366638</v>
      </c>
      <c r="AV1676" s="4">
        <f t="shared" si="217"/>
        <v>3.6538875153514638</v>
      </c>
    </row>
    <row r="1677" spans="1:48" x14ac:dyDescent="0.3">
      <c r="A1677">
        <v>3.8538041915851302</v>
      </c>
      <c r="E1677" cm="1">
        <f t="array" ref="E1677">INDEX($C$2:$C$104,L1677)</f>
        <v>-0.37763636734041151</v>
      </c>
      <c r="G1677">
        <f>PI()/12*(M1677-12)</f>
        <v>1.8325957145940459</v>
      </c>
      <c r="H1677">
        <f t="shared" si="210"/>
        <v>-0.22190389131070867</v>
      </c>
      <c r="I1677">
        <f t="shared" si="211"/>
        <v>0.74236266200806633</v>
      </c>
      <c r="J1677">
        <f t="shared" si="212"/>
        <v>1.9976858644128894</v>
      </c>
      <c r="L1677">
        <f t="shared" si="213"/>
        <v>70</v>
      </c>
      <c r="M1677">
        <v>19</v>
      </c>
      <c r="N1677" s="3">
        <f t="shared" si="214"/>
        <v>0.05</v>
      </c>
      <c r="O1677" s="4">
        <f>IF(AR1677&gt;0.05,1,0.05)</f>
        <v>0.05</v>
      </c>
      <c r="W1677" s="3">
        <f t="shared" si="215"/>
        <v>5.0020839411324403</v>
      </c>
      <c r="Y1677">
        <f>(1-EXP(-W1677*A1677))/W1677</f>
        <v>0.19991667623366638</v>
      </c>
      <c r="Z1677">
        <f>A1677-Y1677</f>
        <v>3.6538875153514638</v>
      </c>
      <c r="AH1677" s="3">
        <v>0.19991667623366599</v>
      </c>
      <c r="AI1677" s="3">
        <v>3.6538875153514701</v>
      </c>
      <c r="AR1677">
        <v>0.05</v>
      </c>
      <c r="AS1677" s="4">
        <f>0.5/SIN(O1677)*0.5</f>
        <v>5.0020839411324403</v>
      </c>
      <c r="AU1677" s="4">
        <f t="shared" si="216"/>
        <v>0.19991667623366638</v>
      </c>
      <c r="AV1677" s="4">
        <f t="shared" si="217"/>
        <v>3.6538875153514638</v>
      </c>
    </row>
    <row r="1678" spans="1:48" x14ac:dyDescent="0.3">
      <c r="A1678">
        <v>3.8538041915851302</v>
      </c>
      <c r="E1678" cm="1">
        <f t="array" ref="E1678">INDEX($C$2:$C$104,L1678)</f>
        <v>-0.37763636734041151</v>
      </c>
      <c r="G1678">
        <f>PI()/12*(M1678-12)</f>
        <v>2.0943951023931953</v>
      </c>
      <c r="H1678">
        <f t="shared" si="210"/>
        <v>-0.22190389131070867</v>
      </c>
      <c r="I1678">
        <f t="shared" si="211"/>
        <v>0.74236266200806633</v>
      </c>
      <c r="J1678">
        <f t="shared" si="212"/>
        <v>2.2056816933476444</v>
      </c>
      <c r="L1678">
        <f t="shared" si="213"/>
        <v>70</v>
      </c>
      <c r="M1678">
        <v>20</v>
      </c>
      <c r="N1678" s="3">
        <f t="shared" si="214"/>
        <v>0.05</v>
      </c>
      <c r="O1678" s="4">
        <f>IF(AR1678&gt;0.05,1,0.05)</f>
        <v>0.05</v>
      </c>
      <c r="W1678" s="3">
        <f t="shared" si="215"/>
        <v>5.0020839411324403</v>
      </c>
      <c r="Y1678">
        <f>(1-EXP(-W1678*A1678))/W1678</f>
        <v>0.19991667623366638</v>
      </c>
      <c r="Z1678">
        <f>A1678-Y1678</f>
        <v>3.6538875153514638</v>
      </c>
      <c r="AH1678" s="3">
        <v>0.19991667623366599</v>
      </c>
      <c r="AI1678" s="3">
        <v>3.6538875153514701</v>
      </c>
      <c r="AR1678">
        <v>0.05</v>
      </c>
      <c r="AS1678" s="4">
        <f>0.5/SIN(O1678)*0.5</f>
        <v>5.0020839411324403</v>
      </c>
      <c r="AU1678" s="4">
        <f t="shared" si="216"/>
        <v>0.19991667623366638</v>
      </c>
      <c r="AV1678" s="4">
        <f t="shared" si="217"/>
        <v>3.6538875153514638</v>
      </c>
    </row>
    <row r="1679" spans="1:48" x14ac:dyDescent="0.3">
      <c r="A1679">
        <v>3.8538041915851302</v>
      </c>
      <c r="E1679" cm="1">
        <f t="array" ref="E1679">INDEX($C$2:$C$104,L1679)</f>
        <v>-0.37763636734041151</v>
      </c>
      <c r="G1679">
        <f>PI()/12*(M1679-12)</f>
        <v>2.3561944901923448</v>
      </c>
      <c r="H1679">
        <f t="shared" si="210"/>
        <v>-0.22190389131070867</v>
      </c>
      <c r="I1679">
        <f t="shared" si="211"/>
        <v>0.74236266200806633</v>
      </c>
      <c r="J1679">
        <f t="shared" si="212"/>
        <v>2.4140841088620912</v>
      </c>
      <c r="L1679">
        <f t="shared" si="213"/>
        <v>70</v>
      </c>
      <c r="M1679">
        <v>21</v>
      </c>
      <c r="N1679" s="3">
        <f t="shared" si="214"/>
        <v>0.05</v>
      </c>
      <c r="O1679" s="4">
        <f>IF(AR1679&gt;0.05,1,0.05)</f>
        <v>0.05</v>
      </c>
      <c r="W1679" s="3">
        <f t="shared" si="215"/>
        <v>5.0020839411324403</v>
      </c>
      <c r="Y1679">
        <f>(1-EXP(-W1679*A1679))/W1679</f>
        <v>0.19991667623366638</v>
      </c>
      <c r="Z1679">
        <f>A1679-Y1679</f>
        <v>3.6538875153514638</v>
      </c>
      <c r="AH1679" s="3">
        <v>0.19991667623366599</v>
      </c>
      <c r="AI1679" s="3">
        <v>3.6538875153514701</v>
      </c>
      <c r="AR1679">
        <v>0.05</v>
      </c>
      <c r="AS1679" s="4">
        <f>0.5/SIN(O1679)*0.5</f>
        <v>5.0020839411324403</v>
      </c>
      <c r="AU1679" s="4">
        <f t="shared" si="216"/>
        <v>0.19991667623366638</v>
      </c>
      <c r="AV1679" s="4">
        <f t="shared" si="217"/>
        <v>3.6538875153514638</v>
      </c>
    </row>
    <row r="1680" spans="1:48" x14ac:dyDescent="0.3">
      <c r="A1680">
        <v>3.8538041915851302</v>
      </c>
      <c r="E1680" cm="1">
        <f t="array" ref="E1680">INDEX($C$2:$C$104,L1680)</f>
        <v>-0.37763636734041151</v>
      </c>
      <c r="G1680">
        <f>PI()/12*(M1680-12)</f>
        <v>2.617993877991494</v>
      </c>
      <c r="H1680">
        <f t="shared" si="210"/>
        <v>-0.22190389131070867</v>
      </c>
      <c r="I1680">
        <f t="shared" si="211"/>
        <v>0.74236266200806633</v>
      </c>
      <c r="J1680">
        <f t="shared" si="212"/>
        <v>2.6155658045835981</v>
      </c>
      <c r="L1680">
        <f t="shared" si="213"/>
        <v>70</v>
      </c>
      <c r="M1680">
        <v>22</v>
      </c>
      <c r="N1680" s="3">
        <f t="shared" si="214"/>
        <v>0.05</v>
      </c>
      <c r="O1680" s="4">
        <f>IF(AR1680&gt;0.05,1,0.05)</f>
        <v>0.05</v>
      </c>
      <c r="W1680" s="3">
        <f t="shared" si="215"/>
        <v>5.0020839411324403</v>
      </c>
      <c r="Y1680">
        <f>(1-EXP(-W1680*A1680))/W1680</f>
        <v>0.19991667623366638</v>
      </c>
      <c r="Z1680">
        <f>A1680-Y1680</f>
        <v>3.6538875153514638</v>
      </c>
      <c r="AH1680" s="3">
        <v>0.19991667623366599</v>
      </c>
      <c r="AI1680" s="3">
        <v>3.6538875153514701</v>
      </c>
      <c r="AR1680">
        <v>0.05</v>
      </c>
      <c r="AS1680" s="4">
        <f>0.5/SIN(O1680)*0.5</f>
        <v>5.0020839411324403</v>
      </c>
      <c r="AU1680" s="4">
        <f t="shared" si="216"/>
        <v>0.19991667623366638</v>
      </c>
      <c r="AV1680" s="4">
        <f t="shared" si="217"/>
        <v>3.6538875153514638</v>
      </c>
    </row>
    <row r="1681" spans="1:48" x14ac:dyDescent="0.3">
      <c r="A1681">
        <v>3.8538041915851302</v>
      </c>
      <c r="E1681" cm="1">
        <f t="array" ref="E1681">INDEX($C$2:$C$104,L1681)</f>
        <v>-0.37763636734041151</v>
      </c>
      <c r="G1681">
        <f>PI()/12*(M1681-12)</f>
        <v>2.8797932657906435</v>
      </c>
      <c r="H1681">
        <f t="shared" si="210"/>
        <v>-0.22190389131070867</v>
      </c>
      <c r="I1681">
        <f t="shared" si="211"/>
        <v>0.74236266200806633</v>
      </c>
      <c r="J1681">
        <f t="shared" si="212"/>
        <v>2.7904234660009424</v>
      </c>
      <c r="L1681">
        <f t="shared" si="213"/>
        <v>70</v>
      </c>
      <c r="M1681">
        <v>23</v>
      </c>
      <c r="N1681" s="3">
        <f t="shared" si="214"/>
        <v>0.05</v>
      </c>
      <c r="O1681" s="4">
        <f>IF(AR1681&gt;0.05,1,0.05)</f>
        <v>0.05</v>
      </c>
      <c r="W1681" s="3">
        <f t="shared" si="215"/>
        <v>5.0020839411324403</v>
      </c>
      <c r="Y1681">
        <f>(1-EXP(-W1681*A1681))/W1681</f>
        <v>0.19991667623366638</v>
      </c>
      <c r="Z1681">
        <f>A1681-Y1681</f>
        <v>3.6538875153514638</v>
      </c>
      <c r="AH1681" s="3">
        <v>0.19991667623366599</v>
      </c>
      <c r="AI1681" s="3">
        <v>3.6538875153514701</v>
      </c>
      <c r="AR1681">
        <v>0.05</v>
      </c>
      <c r="AS1681" s="4">
        <f>0.5/SIN(O1681)*0.5</f>
        <v>5.0020839411324403</v>
      </c>
      <c r="AU1681" s="4">
        <f t="shared" si="216"/>
        <v>0.19991667623366638</v>
      </c>
      <c r="AV1681" s="4">
        <f t="shared" si="217"/>
        <v>3.6538875153514638</v>
      </c>
    </row>
    <row r="1682" spans="1:48" x14ac:dyDescent="0.3">
      <c r="A1682">
        <v>3.8538041915851302</v>
      </c>
      <c r="E1682" cm="1">
        <f t="array" ref="E1682">INDEX($C$2:$C$104,L1682)</f>
        <v>-0.38029757968731925</v>
      </c>
      <c r="G1682">
        <f>PI()/12*(M1682-12)</f>
        <v>-3.1415926535897931</v>
      </c>
      <c r="H1682">
        <f t="shared" si="210"/>
        <v>-0.22339181362508817</v>
      </c>
      <c r="I1682">
        <f t="shared" si="211"/>
        <v>0.74157636995163922</v>
      </c>
      <c r="J1682">
        <f t="shared" si="212"/>
        <v>2.8761184100392105</v>
      </c>
      <c r="L1682">
        <f t="shared" si="213"/>
        <v>71</v>
      </c>
      <c r="M1682">
        <v>0</v>
      </c>
      <c r="N1682" s="3">
        <f t="shared" si="214"/>
        <v>0.05</v>
      </c>
      <c r="O1682" s="4">
        <f>IF(AR1682&gt;0.05,1,0.05)</f>
        <v>0.05</v>
      </c>
      <c r="W1682" s="3">
        <f t="shared" si="215"/>
        <v>5.0020839411324403</v>
      </c>
      <c r="Y1682">
        <f>(1-EXP(-W1682*A1682))/W1682</f>
        <v>0.19991667623366638</v>
      </c>
      <c r="Z1682">
        <f>A1682-Y1682</f>
        <v>3.6538875153514638</v>
      </c>
      <c r="AH1682" s="3">
        <v>0.19991667623366599</v>
      </c>
      <c r="AI1682" s="3">
        <v>3.6538875153514701</v>
      </c>
      <c r="AR1682">
        <v>0.05</v>
      </c>
      <c r="AS1682" s="4">
        <f>0.5/SIN(O1682)*0.5</f>
        <v>5.0020839411324403</v>
      </c>
      <c r="AU1682" s="4">
        <f t="shared" si="216"/>
        <v>0.19991667623366638</v>
      </c>
      <c r="AV1682" s="4">
        <f t="shared" si="217"/>
        <v>3.6538875153514638</v>
      </c>
    </row>
    <row r="1683" spans="1:48" x14ac:dyDescent="0.3">
      <c r="A1683">
        <v>3.8538041915851302</v>
      </c>
      <c r="E1683" cm="1">
        <f t="array" ref="E1683">INDEX($C$2:$C$104,L1683)</f>
        <v>-0.38029757968731925</v>
      </c>
      <c r="G1683">
        <f>PI()/12*(M1683-12)</f>
        <v>-2.8797932657906435</v>
      </c>
      <c r="H1683">
        <f t="shared" si="210"/>
        <v>-0.22339181362508817</v>
      </c>
      <c r="I1683">
        <f t="shared" si="211"/>
        <v>0.74157636995163922</v>
      </c>
      <c r="J1683">
        <f t="shared" si="212"/>
        <v>2.7925471556056052</v>
      </c>
      <c r="L1683">
        <f t="shared" si="213"/>
        <v>71</v>
      </c>
      <c r="M1683">
        <v>1</v>
      </c>
      <c r="N1683" s="3">
        <f t="shared" si="214"/>
        <v>0.05</v>
      </c>
      <c r="O1683" s="4">
        <f>IF(AR1683&gt;0.05,1,0.05)</f>
        <v>0.05</v>
      </c>
      <c r="W1683" s="3">
        <f t="shared" si="215"/>
        <v>5.0020839411324403</v>
      </c>
      <c r="Y1683">
        <f>(1-EXP(-W1683*A1683))/W1683</f>
        <v>0.19991667623366638</v>
      </c>
      <c r="Z1683">
        <f>A1683-Y1683</f>
        <v>3.6538875153514638</v>
      </c>
      <c r="AH1683" s="3">
        <v>0.19991667623366599</v>
      </c>
      <c r="AI1683" s="3">
        <v>3.6538875153514701</v>
      </c>
      <c r="AR1683">
        <v>0.05</v>
      </c>
      <c r="AS1683" s="4">
        <f>0.5/SIN(O1683)*0.5</f>
        <v>5.0020839411324403</v>
      </c>
      <c r="AU1683" s="4">
        <f t="shared" si="216"/>
        <v>0.19991667623366638</v>
      </c>
      <c r="AV1683" s="4">
        <f t="shared" si="217"/>
        <v>3.6538875153514638</v>
      </c>
    </row>
    <row r="1684" spans="1:48" x14ac:dyDescent="0.3">
      <c r="A1684">
        <v>3.8538041915851302</v>
      </c>
      <c r="E1684" cm="1">
        <f t="array" ref="E1684">INDEX($C$2:$C$104,L1684)</f>
        <v>-0.38029757968731925</v>
      </c>
      <c r="G1684">
        <f>PI()/12*(M1684-12)</f>
        <v>-2.617993877991494</v>
      </c>
      <c r="H1684">
        <f t="shared" si="210"/>
        <v>-0.22339181362508817</v>
      </c>
      <c r="I1684">
        <f t="shared" si="211"/>
        <v>0.74157636995163922</v>
      </c>
      <c r="J1684">
        <f t="shared" si="212"/>
        <v>2.6171752284291117</v>
      </c>
      <c r="L1684">
        <f t="shared" si="213"/>
        <v>71</v>
      </c>
      <c r="M1684">
        <v>2</v>
      </c>
      <c r="N1684" s="3">
        <f t="shared" si="214"/>
        <v>0.05</v>
      </c>
      <c r="O1684" s="4">
        <f>IF(AR1684&gt;0.05,1,0.05)</f>
        <v>0.05</v>
      </c>
      <c r="W1684" s="3">
        <f t="shared" si="215"/>
        <v>5.0020839411324403</v>
      </c>
      <c r="Y1684">
        <f>(1-EXP(-W1684*A1684))/W1684</f>
        <v>0.19991667623366638</v>
      </c>
      <c r="Z1684">
        <f>A1684-Y1684</f>
        <v>3.6538875153514638</v>
      </c>
      <c r="AH1684" s="3">
        <v>0.19991667623366599</v>
      </c>
      <c r="AI1684" s="3">
        <v>3.6538875153514701</v>
      </c>
      <c r="AR1684">
        <v>0.05</v>
      </c>
      <c r="AS1684" s="4">
        <f>0.5/SIN(O1684)*0.5</f>
        <v>5.0020839411324403</v>
      </c>
      <c r="AU1684" s="4">
        <f t="shared" si="216"/>
        <v>0.19991667623366638</v>
      </c>
      <c r="AV1684" s="4">
        <f t="shared" si="217"/>
        <v>3.6538875153514638</v>
      </c>
    </row>
    <row r="1685" spans="1:48" x14ac:dyDescent="0.3">
      <c r="A1685">
        <v>3.6897812060066602</v>
      </c>
      <c r="E1685" cm="1">
        <f t="array" ref="E1685">INDEX($C$2:$C$104,L1685)</f>
        <v>-0.38029757968731925</v>
      </c>
      <c r="G1685">
        <f>PI()/12*(M1685-12)</f>
        <v>-2.3561944901923448</v>
      </c>
      <c r="H1685">
        <f t="shared" si="210"/>
        <v>-0.22339181362508817</v>
      </c>
      <c r="I1685">
        <f t="shared" si="211"/>
        <v>0.74157636995163922</v>
      </c>
      <c r="J1685">
        <f t="shared" si="212"/>
        <v>2.4154865889252823</v>
      </c>
      <c r="L1685">
        <f t="shared" si="213"/>
        <v>71</v>
      </c>
      <c r="M1685">
        <v>3</v>
      </c>
      <c r="N1685" s="3">
        <f t="shared" si="214"/>
        <v>0.05</v>
      </c>
      <c r="O1685" s="4">
        <f>IF(AR1685&gt;0.05,1,0.05)</f>
        <v>0.05</v>
      </c>
      <c r="W1685" s="3">
        <f t="shared" si="215"/>
        <v>5.0020839411324403</v>
      </c>
      <c r="Y1685">
        <f>(1-EXP(-W1685*A1685))/W1685</f>
        <v>0.19991667515407174</v>
      </c>
      <c r="Z1685">
        <f>A1685-Y1685</f>
        <v>3.4898645308525884</v>
      </c>
      <c r="AH1685" s="3">
        <v>0.19991667515407099</v>
      </c>
      <c r="AI1685" s="3">
        <v>3.4898645308525902</v>
      </c>
      <c r="AR1685">
        <v>0.05</v>
      </c>
      <c r="AS1685" s="4">
        <f>0.5/SIN(O1685)*0.5</f>
        <v>5.0020839411324403</v>
      </c>
      <c r="AU1685" s="4">
        <f t="shared" si="216"/>
        <v>0.19991667515407174</v>
      </c>
      <c r="AV1685" s="4">
        <f t="shared" si="217"/>
        <v>3.4898645308525884</v>
      </c>
    </row>
    <row r="1686" spans="1:48" x14ac:dyDescent="0.3">
      <c r="A1686">
        <v>3.6897812060066602</v>
      </c>
      <c r="E1686" cm="1">
        <f t="array" ref="E1686">INDEX($C$2:$C$104,L1686)</f>
        <v>-0.38029757968731925</v>
      </c>
      <c r="G1686">
        <f>PI()/12*(M1686-12)</f>
        <v>-2.0943951023931953</v>
      </c>
      <c r="H1686">
        <f t="shared" si="210"/>
        <v>-0.22339181362508817</v>
      </c>
      <c r="I1686">
        <f t="shared" si="211"/>
        <v>0.74157636995163922</v>
      </c>
      <c r="J1686">
        <f t="shared" si="212"/>
        <v>2.2070421100057946</v>
      </c>
      <c r="L1686">
        <f t="shared" si="213"/>
        <v>71</v>
      </c>
      <c r="M1686">
        <v>4</v>
      </c>
      <c r="N1686" s="3">
        <f t="shared" si="214"/>
        <v>0.05</v>
      </c>
      <c r="O1686" s="4">
        <f>IF(AR1686&gt;0.05,1,0.05)</f>
        <v>0.05</v>
      </c>
      <c r="W1686" s="3">
        <f t="shared" si="215"/>
        <v>5.0020839411324403</v>
      </c>
      <c r="Y1686">
        <f>(1-EXP(-W1686*A1686))/W1686</f>
        <v>0.19991667515407174</v>
      </c>
      <c r="Z1686">
        <f>A1686-Y1686</f>
        <v>3.4898645308525884</v>
      </c>
      <c r="AH1686" s="3">
        <v>0.19991667515407099</v>
      </c>
      <c r="AI1686" s="3">
        <v>3.4898645308525902</v>
      </c>
      <c r="AR1686">
        <v>0.05</v>
      </c>
      <c r="AS1686" s="4">
        <f>0.5/SIN(O1686)*0.5</f>
        <v>5.0020839411324403</v>
      </c>
      <c r="AU1686" s="4">
        <f t="shared" si="216"/>
        <v>0.19991667515407174</v>
      </c>
      <c r="AV1686" s="4">
        <f t="shared" si="217"/>
        <v>3.4898645308525884</v>
      </c>
    </row>
    <row r="1687" spans="1:48" x14ac:dyDescent="0.3">
      <c r="A1687">
        <v>3.6897812060066602</v>
      </c>
      <c r="E1687" cm="1">
        <f t="array" ref="E1687">INDEX($C$2:$C$104,L1687)</f>
        <v>-0.38029757968731925</v>
      </c>
      <c r="G1687">
        <f>PI()/12*(M1687-12)</f>
        <v>-1.8325957145940459</v>
      </c>
      <c r="H1687">
        <f t="shared" si="210"/>
        <v>-0.22339181362508817</v>
      </c>
      <c r="I1687">
        <f t="shared" si="211"/>
        <v>0.74157636995163922</v>
      </c>
      <c r="J1687">
        <f t="shared" si="212"/>
        <v>1.9990973629318129</v>
      </c>
      <c r="L1687">
        <f t="shared" si="213"/>
        <v>71</v>
      </c>
      <c r="M1687">
        <v>5</v>
      </c>
      <c r="N1687" s="3">
        <f t="shared" si="214"/>
        <v>0.05</v>
      </c>
      <c r="O1687" s="4">
        <f>IF(AR1687&gt;0.05,1,0.05)</f>
        <v>0.05</v>
      </c>
      <c r="W1687" s="3">
        <f t="shared" si="215"/>
        <v>5.0020839411324403</v>
      </c>
      <c r="Y1687">
        <f>(1-EXP(-W1687*A1687))/W1687</f>
        <v>0.19991667515407174</v>
      </c>
      <c r="Z1687">
        <f>A1687-Y1687</f>
        <v>3.4898645308525884</v>
      </c>
      <c r="AH1687" s="3">
        <v>0.19991667515407099</v>
      </c>
      <c r="AI1687" s="3">
        <v>3.4898645308525902</v>
      </c>
      <c r="AR1687">
        <v>0.05</v>
      </c>
      <c r="AS1687" s="4">
        <f>0.5/SIN(O1687)*0.5</f>
        <v>5.0020839411324403</v>
      </c>
      <c r="AU1687" s="4">
        <f t="shared" si="216"/>
        <v>0.19991667515407174</v>
      </c>
      <c r="AV1687" s="4">
        <f t="shared" si="217"/>
        <v>3.4898645308525884</v>
      </c>
    </row>
    <row r="1688" spans="1:48" x14ac:dyDescent="0.3">
      <c r="A1688">
        <v>3.6897812060066602</v>
      </c>
      <c r="E1688" cm="1">
        <f t="array" ref="E1688">INDEX($C$2:$C$104,L1688)</f>
        <v>-0.38029757968731925</v>
      </c>
      <c r="G1688">
        <f>PI()/12*(M1688-12)</f>
        <v>-1.5707963267948966</v>
      </c>
      <c r="H1688">
        <f t="shared" si="210"/>
        <v>-0.22339181362508817</v>
      </c>
      <c r="I1688">
        <f t="shared" si="211"/>
        <v>0.74157636995163922</v>
      </c>
      <c r="J1688">
        <f t="shared" si="212"/>
        <v>1.7960891692133962</v>
      </c>
      <c r="L1688">
        <f t="shared" si="213"/>
        <v>71</v>
      </c>
      <c r="M1688">
        <v>6</v>
      </c>
      <c r="N1688" s="3">
        <f t="shared" si="214"/>
        <v>0.05</v>
      </c>
      <c r="O1688" s="4">
        <f>IF(AR1688&gt;0.05,1,0.05)</f>
        <v>0.05</v>
      </c>
      <c r="W1688" s="3">
        <f t="shared" si="215"/>
        <v>5.0020839411324403</v>
      </c>
      <c r="Y1688">
        <f>(1-EXP(-W1688*A1688))/W1688</f>
        <v>0.19991667515407174</v>
      </c>
      <c r="Z1688">
        <f>A1688-Y1688</f>
        <v>3.4898645308525884</v>
      </c>
      <c r="AH1688" s="3">
        <v>0.19991667515407099</v>
      </c>
      <c r="AI1688" s="3">
        <v>3.4898645308525902</v>
      </c>
      <c r="AR1688">
        <v>0.05</v>
      </c>
      <c r="AS1688" s="4">
        <f>0.5/SIN(O1688)*0.5</f>
        <v>5.0020839411324403</v>
      </c>
      <c r="AU1688" s="4">
        <f t="shared" si="216"/>
        <v>0.19991667515407174</v>
      </c>
      <c r="AV1688" s="4">
        <f t="shared" si="217"/>
        <v>3.4898645308525884</v>
      </c>
    </row>
    <row r="1689" spans="1:48" x14ac:dyDescent="0.3">
      <c r="A1689">
        <v>3.6897812060066602</v>
      </c>
      <c r="E1689" cm="1">
        <f t="array" ref="E1689">INDEX($C$2:$C$104,L1689)</f>
        <v>-0.38029757968731925</v>
      </c>
      <c r="G1689">
        <f>PI()/12*(M1689-12)</f>
        <v>-1.308996938995747</v>
      </c>
      <c r="H1689">
        <f t="shared" si="210"/>
        <v>-0.22339181362508817</v>
      </c>
      <c r="I1689">
        <f t="shared" si="211"/>
        <v>0.74157636995163922</v>
      </c>
      <c r="J1689">
        <f t="shared" si="212"/>
        <v>1.6022592431576157</v>
      </c>
      <c r="L1689">
        <f t="shared" si="213"/>
        <v>71</v>
      </c>
      <c r="M1689">
        <v>7</v>
      </c>
      <c r="N1689" s="3">
        <f t="shared" si="214"/>
        <v>0.05</v>
      </c>
      <c r="O1689" s="4">
        <f>IF(AR1689&gt;0.05,1,0.05)</f>
        <v>0.05</v>
      </c>
      <c r="W1689" s="3">
        <f t="shared" si="215"/>
        <v>5.0020839411324403</v>
      </c>
      <c r="Y1689">
        <f>(1-EXP(-W1689*A1689))/W1689</f>
        <v>0.19991667515407174</v>
      </c>
      <c r="Z1689">
        <f>A1689-Y1689</f>
        <v>3.4898645308525884</v>
      </c>
      <c r="AH1689" s="3">
        <v>0.19991667515407099</v>
      </c>
      <c r="AI1689" s="3">
        <v>3.4898645308525902</v>
      </c>
      <c r="AR1689">
        <v>0.05</v>
      </c>
      <c r="AS1689" s="4">
        <f>0.5/SIN(O1689)*0.5</f>
        <v>5.0020839411324403</v>
      </c>
      <c r="AU1689" s="4">
        <f t="shared" si="216"/>
        <v>0.19991667515407174</v>
      </c>
      <c r="AV1689" s="4">
        <f t="shared" si="217"/>
        <v>3.4898645308525884</v>
      </c>
    </row>
    <row r="1690" spans="1:48" x14ac:dyDescent="0.3">
      <c r="A1690">
        <v>3.6897812060066602</v>
      </c>
      <c r="E1690" cm="1">
        <f t="array" ref="E1690">INDEX($C$2:$C$104,L1690)</f>
        <v>-0.38029757968731925</v>
      </c>
      <c r="G1690">
        <f>PI()/12*(M1690-12)</f>
        <v>-1.0471975511965976</v>
      </c>
      <c r="H1690">
        <f t="shared" si="210"/>
        <v>-0.22339181362508817</v>
      </c>
      <c r="I1690">
        <f t="shared" si="211"/>
        <v>0.74157636995163922</v>
      </c>
      <c r="J1690">
        <f t="shared" si="212"/>
        <v>1.4228609544067559</v>
      </c>
      <c r="L1690">
        <f t="shared" si="213"/>
        <v>71</v>
      </c>
      <c r="M1690">
        <v>8</v>
      </c>
      <c r="N1690" s="3">
        <f t="shared" si="214"/>
        <v>0.1479353723881407</v>
      </c>
      <c r="O1690" s="4">
        <f>IF(AR1690&gt;0.05,1,0.05)</f>
        <v>1</v>
      </c>
      <c r="W1690" s="3">
        <f t="shared" si="215"/>
        <v>1.6961068831546864</v>
      </c>
      <c r="Y1690">
        <f>(1-EXP(-W1690*A1690))/W1690</f>
        <v>0.58845668393495354</v>
      </c>
      <c r="Z1690">
        <f>A1690-Y1690</f>
        <v>3.1013245220717067</v>
      </c>
      <c r="AH1690" s="3">
        <v>0.58845668393495199</v>
      </c>
      <c r="AI1690" s="3">
        <v>3.1013245220717098</v>
      </c>
      <c r="AR1690">
        <v>0.1479353723881407</v>
      </c>
      <c r="AS1690" s="4">
        <f>0.5/SIN(O1690)*0.5</f>
        <v>0.29709877644453031</v>
      </c>
      <c r="AU1690" s="4">
        <f t="shared" si="216"/>
        <v>2.2412460212163787</v>
      </c>
      <c r="AV1690" s="4">
        <f t="shared" si="217"/>
        <v>1.4485351847902814</v>
      </c>
    </row>
    <row r="1691" spans="1:48" x14ac:dyDescent="0.3">
      <c r="A1691">
        <v>3.6897812060066602</v>
      </c>
      <c r="E1691" cm="1">
        <f t="array" ref="E1691">INDEX($C$2:$C$104,L1691)</f>
        <v>-0.38029757968731925</v>
      </c>
      <c r="G1691">
        <f>PI()/12*(M1691-12)</f>
        <v>-0.78539816339744828</v>
      </c>
      <c r="H1691">
        <f t="shared" si="210"/>
        <v>-0.22339181362508817</v>
      </c>
      <c r="I1691">
        <f t="shared" si="211"/>
        <v>0.74157636995163922</v>
      </c>
      <c r="J1691">
        <f t="shared" si="212"/>
        <v>1.2650742303683378</v>
      </c>
      <c r="L1691">
        <f t="shared" si="213"/>
        <v>71</v>
      </c>
      <c r="M1691">
        <v>9</v>
      </c>
      <c r="N1691" s="3">
        <f t="shared" si="214"/>
        <v>0.30572209642655879</v>
      </c>
      <c r="O1691" s="4">
        <f>IF(AR1691&gt;0.05,1,0.05)</f>
        <v>1</v>
      </c>
      <c r="W1691" s="3">
        <f t="shared" si="215"/>
        <v>0.83061482422132149</v>
      </c>
      <c r="Y1691">
        <f>(1-EXP(-W1691*A1691))/W1691</f>
        <v>1.1477476569262368</v>
      </c>
      <c r="Z1691">
        <f>A1691-Y1691</f>
        <v>2.5420335490804233</v>
      </c>
      <c r="AH1691" s="3">
        <v>1.1477476569262299</v>
      </c>
      <c r="AI1691" s="3">
        <v>2.5420335490804198</v>
      </c>
      <c r="AR1691">
        <v>0.30572209642655879</v>
      </c>
      <c r="AS1691" s="4">
        <f>0.5/SIN(O1691)*0.5</f>
        <v>0.29709877644453031</v>
      </c>
      <c r="AU1691" s="4">
        <f t="shared" si="216"/>
        <v>2.2412460212163787</v>
      </c>
      <c r="AV1691" s="4">
        <f t="shared" si="217"/>
        <v>1.4485351847902814</v>
      </c>
    </row>
    <row r="1692" spans="1:48" x14ac:dyDescent="0.3">
      <c r="A1692">
        <v>3.6897812060066602</v>
      </c>
      <c r="E1692" cm="1">
        <f t="array" ref="E1692">INDEX($C$2:$C$104,L1692)</f>
        <v>-0.38029757968731925</v>
      </c>
      <c r="G1692">
        <f>PI()/12*(M1692-12)</f>
        <v>-0.52359877559829882</v>
      </c>
      <c r="H1692">
        <f t="shared" si="210"/>
        <v>-0.22339181362508817</v>
      </c>
      <c r="I1692">
        <f t="shared" si="211"/>
        <v>0.74157636995163922</v>
      </c>
      <c r="J1692">
        <f t="shared" si="212"/>
        <v>1.1386374642117951</v>
      </c>
      <c r="L1692">
        <f t="shared" si="213"/>
        <v>71</v>
      </c>
      <c r="M1692">
        <v>10</v>
      </c>
      <c r="N1692" s="3">
        <f t="shared" si="214"/>
        <v>0.43215886258310143</v>
      </c>
      <c r="O1692" s="4">
        <f>IF(AR1692&gt;0.05,1,0.05)</f>
        <v>1</v>
      </c>
      <c r="W1692" s="3">
        <f t="shared" si="215"/>
        <v>0.59689780996137953</v>
      </c>
      <c r="Y1692">
        <f>(1-EXP(-W1692*A1692))/W1692</f>
        <v>1.4901460565079219</v>
      </c>
      <c r="Z1692">
        <f>A1692-Y1692</f>
        <v>2.1996351494987385</v>
      </c>
      <c r="AH1692" s="3">
        <v>1.4901460565079201</v>
      </c>
      <c r="AI1692" s="3">
        <v>2.1996351494987398</v>
      </c>
      <c r="AR1692">
        <v>0.43215886258310143</v>
      </c>
      <c r="AS1692" s="4">
        <f>0.5/SIN(O1692)*0.5</f>
        <v>0.29709877644453031</v>
      </c>
      <c r="AU1692" s="4">
        <f t="shared" si="216"/>
        <v>2.2412460212163787</v>
      </c>
      <c r="AV1692" s="4">
        <f t="shared" si="217"/>
        <v>1.4485351847902814</v>
      </c>
    </row>
    <row r="1693" spans="1:48" x14ac:dyDescent="0.3">
      <c r="A1693">
        <v>3.6897812060066602</v>
      </c>
      <c r="E1693" cm="1">
        <f t="array" ref="E1693">INDEX($C$2:$C$104,L1693)</f>
        <v>-0.38029757968731925</v>
      </c>
      <c r="G1693">
        <f>PI()/12*(M1693-12)</f>
        <v>-0.26179938779914941</v>
      </c>
      <c r="H1693">
        <f t="shared" si="210"/>
        <v>-0.22339181362508817</v>
      </c>
      <c r="I1693">
        <f t="shared" si="211"/>
        <v>0.74157636995163922</v>
      </c>
      <c r="J1693">
        <f t="shared" si="212"/>
        <v>1.0553583678423748</v>
      </c>
      <c r="L1693">
        <f t="shared" si="213"/>
        <v>71</v>
      </c>
      <c r="M1693">
        <v>11</v>
      </c>
      <c r="N1693" s="3">
        <f t="shared" si="214"/>
        <v>0.51543795895252176</v>
      </c>
      <c r="O1693" s="4">
        <f>IF(AR1693&gt;0.05,1,0.05)</f>
        <v>1</v>
      </c>
      <c r="W1693" s="3">
        <f t="shared" si="215"/>
        <v>0.50718585558210993</v>
      </c>
      <c r="Y1693">
        <f>(1-EXP(-W1693*A1693))/W1693</f>
        <v>1.6682103722240345</v>
      </c>
      <c r="Z1693">
        <f>A1693-Y1693</f>
        <v>2.0215708337826257</v>
      </c>
      <c r="AH1693" s="3">
        <v>1.66821037222403</v>
      </c>
      <c r="AI1693" s="3">
        <v>2.0215708337826301</v>
      </c>
      <c r="AR1693">
        <v>0.51543795895252176</v>
      </c>
      <c r="AS1693" s="4">
        <f>0.5/SIN(O1693)*0.5</f>
        <v>0.29709877644453031</v>
      </c>
      <c r="AU1693" s="4">
        <f t="shared" si="216"/>
        <v>2.2412460212163787</v>
      </c>
      <c r="AV1693" s="4">
        <f t="shared" si="217"/>
        <v>1.4485351847902814</v>
      </c>
    </row>
    <row r="1694" spans="1:48" x14ac:dyDescent="0.3">
      <c r="A1694">
        <v>3.6897812060066602</v>
      </c>
      <c r="E1694" cm="1">
        <f t="array" ref="E1694">INDEX($C$2:$C$104,L1694)</f>
        <v>-0.38029757968731925</v>
      </c>
      <c r="G1694">
        <f>PI()/12*(M1694-12)</f>
        <v>0</v>
      </c>
      <c r="H1694">
        <f t="shared" si="210"/>
        <v>-0.22339181362508817</v>
      </c>
      <c r="I1694">
        <f t="shared" si="211"/>
        <v>0.74157636995163922</v>
      </c>
      <c r="J1694">
        <f t="shared" si="212"/>
        <v>1.0260694029252211</v>
      </c>
      <c r="L1694">
        <f t="shared" si="213"/>
        <v>71</v>
      </c>
      <c r="M1694">
        <v>12</v>
      </c>
      <c r="N1694" s="3">
        <f t="shared" si="214"/>
        <v>0.54472692386967547</v>
      </c>
      <c r="O1694" s="4">
        <f>IF(AR1694&gt;0.05,1,0.05)</f>
        <v>1</v>
      </c>
      <c r="W1694" s="3">
        <f t="shared" si="215"/>
        <v>0.48245359099906149</v>
      </c>
      <c r="Y1694">
        <f>(1-EXP(-W1694*A1694))/W1694</f>
        <v>1.7232472871098172</v>
      </c>
      <c r="Z1694">
        <f>A1694-Y1694</f>
        <v>1.9665339188968429</v>
      </c>
      <c r="AH1694" s="3">
        <v>1.7232472871098099</v>
      </c>
      <c r="AI1694" s="3">
        <v>1.96653391889684</v>
      </c>
      <c r="AR1694">
        <v>0.54472692386967547</v>
      </c>
      <c r="AS1694" s="4">
        <f>0.5/SIN(O1694)*0.5</f>
        <v>0.29709877644453031</v>
      </c>
      <c r="AU1694" s="4">
        <f t="shared" si="216"/>
        <v>2.2412460212163787</v>
      </c>
      <c r="AV1694" s="4">
        <f t="shared" si="217"/>
        <v>1.4485351847902814</v>
      </c>
    </row>
    <row r="1695" spans="1:48" x14ac:dyDescent="0.3">
      <c r="A1695">
        <v>3.6897812060066602</v>
      </c>
      <c r="E1695" cm="1">
        <f t="array" ref="E1695">INDEX($C$2:$C$104,L1695)</f>
        <v>-0.38029757968731925</v>
      </c>
      <c r="G1695">
        <f>PI()/12*(M1695-12)</f>
        <v>0.26179938779914941</v>
      </c>
      <c r="H1695">
        <f t="shared" si="210"/>
        <v>-0.22339181362508817</v>
      </c>
      <c r="I1695">
        <f t="shared" si="211"/>
        <v>0.74157636995163922</v>
      </c>
      <c r="J1695">
        <f t="shared" si="212"/>
        <v>1.0553583678423748</v>
      </c>
      <c r="L1695">
        <f t="shared" si="213"/>
        <v>71</v>
      </c>
      <c r="M1695">
        <v>13</v>
      </c>
      <c r="N1695" s="3">
        <f t="shared" si="214"/>
        <v>0.51543795895252176</v>
      </c>
      <c r="O1695" s="4">
        <f>IF(AR1695&gt;0.05,1,0.05)</f>
        <v>1</v>
      </c>
      <c r="W1695" s="3">
        <f t="shared" si="215"/>
        <v>0.50718585558210993</v>
      </c>
      <c r="Y1695">
        <f>(1-EXP(-W1695*A1695))/W1695</f>
        <v>1.6682103722240345</v>
      </c>
      <c r="Z1695">
        <f>A1695-Y1695</f>
        <v>2.0215708337826257</v>
      </c>
      <c r="AH1695" s="3">
        <v>1.66821037222403</v>
      </c>
      <c r="AI1695" s="3">
        <v>2.0215708337826301</v>
      </c>
      <c r="AR1695">
        <v>0.51543795895252176</v>
      </c>
      <c r="AS1695" s="4">
        <f>0.5/SIN(O1695)*0.5</f>
        <v>0.29709877644453031</v>
      </c>
      <c r="AU1695" s="4">
        <f t="shared" si="216"/>
        <v>2.2412460212163787</v>
      </c>
      <c r="AV1695" s="4">
        <f t="shared" si="217"/>
        <v>1.4485351847902814</v>
      </c>
    </row>
    <row r="1696" spans="1:48" x14ac:dyDescent="0.3">
      <c r="A1696">
        <v>3.6897812060066602</v>
      </c>
      <c r="E1696" cm="1">
        <f t="array" ref="E1696">INDEX($C$2:$C$104,L1696)</f>
        <v>-0.38029757968731925</v>
      </c>
      <c r="G1696">
        <f>PI()/12*(M1696-12)</f>
        <v>0.52359877559829882</v>
      </c>
      <c r="H1696">
        <f t="shared" si="210"/>
        <v>-0.22339181362508817</v>
      </c>
      <c r="I1696">
        <f t="shared" si="211"/>
        <v>0.74157636995163922</v>
      </c>
      <c r="J1696">
        <f t="shared" si="212"/>
        <v>1.1386374642117951</v>
      </c>
      <c r="L1696">
        <f t="shared" si="213"/>
        <v>71</v>
      </c>
      <c r="M1696">
        <v>14</v>
      </c>
      <c r="N1696" s="3">
        <f t="shared" si="214"/>
        <v>0.43215886258310143</v>
      </c>
      <c r="O1696" s="4">
        <f>IF(AR1696&gt;0.05,1,0.05)</f>
        <v>1</v>
      </c>
      <c r="W1696" s="3">
        <f t="shared" si="215"/>
        <v>0.59689780996137953</v>
      </c>
      <c r="Y1696">
        <f>(1-EXP(-W1696*A1696))/W1696</f>
        <v>1.4901460565079219</v>
      </c>
      <c r="Z1696">
        <f>A1696-Y1696</f>
        <v>2.1996351494987385</v>
      </c>
      <c r="AH1696" s="3">
        <v>1.4901460565079201</v>
      </c>
      <c r="AI1696" s="3">
        <v>2.1996351494987398</v>
      </c>
      <c r="AR1696">
        <v>0.43215886258310143</v>
      </c>
      <c r="AS1696" s="4">
        <f>0.5/SIN(O1696)*0.5</f>
        <v>0.29709877644453031</v>
      </c>
      <c r="AU1696" s="4">
        <f t="shared" si="216"/>
        <v>2.2412460212163787</v>
      </c>
      <c r="AV1696" s="4">
        <f t="shared" si="217"/>
        <v>1.4485351847902814</v>
      </c>
    </row>
    <row r="1697" spans="1:48" x14ac:dyDescent="0.3">
      <c r="A1697">
        <v>3.6897812060066602</v>
      </c>
      <c r="E1697" cm="1">
        <f t="array" ref="E1697">INDEX($C$2:$C$104,L1697)</f>
        <v>-0.38029757968731925</v>
      </c>
      <c r="G1697">
        <f>PI()/12*(M1697-12)</f>
        <v>0.78539816339744828</v>
      </c>
      <c r="H1697">
        <f t="shared" si="210"/>
        <v>-0.22339181362508817</v>
      </c>
      <c r="I1697">
        <f t="shared" si="211"/>
        <v>0.74157636995163922</v>
      </c>
      <c r="J1697">
        <f t="shared" si="212"/>
        <v>1.2650742303683378</v>
      </c>
      <c r="L1697">
        <f t="shared" si="213"/>
        <v>71</v>
      </c>
      <c r="M1697">
        <v>15</v>
      </c>
      <c r="N1697" s="3">
        <f t="shared" si="214"/>
        <v>0.30572209642655879</v>
      </c>
      <c r="O1697" s="4">
        <f>IF(AR1697&gt;0.05,1,0.05)</f>
        <v>1</v>
      </c>
      <c r="W1697" s="3">
        <f t="shared" si="215"/>
        <v>0.83061482422132149</v>
      </c>
      <c r="Y1697">
        <f>(1-EXP(-W1697*A1697))/W1697</f>
        <v>1.1477476569262368</v>
      </c>
      <c r="Z1697">
        <f>A1697-Y1697</f>
        <v>2.5420335490804233</v>
      </c>
      <c r="AH1697" s="3">
        <v>1.1477476569262299</v>
      </c>
      <c r="AI1697" s="3">
        <v>2.5420335490804198</v>
      </c>
      <c r="AR1697">
        <v>0.30572209642655879</v>
      </c>
      <c r="AS1697" s="4">
        <f>0.5/SIN(O1697)*0.5</f>
        <v>0.29709877644453031</v>
      </c>
      <c r="AU1697" s="4">
        <f t="shared" si="216"/>
        <v>2.2412460212163787</v>
      </c>
      <c r="AV1697" s="4">
        <f t="shared" si="217"/>
        <v>1.4485351847902814</v>
      </c>
    </row>
    <row r="1698" spans="1:48" x14ac:dyDescent="0.3">
      <c r="A1698">
        <v>3.6897812060066602</v>
      </c>
      <c r="E1698" cm="1">
        <f t="array" ref="E1698">INDEX($C$2:$C$104,L1698)</f>
        <v>-0.38029757968731925</v>
      </c>
      <c r="G1698">
        <f>PI()/12*(M1698-12)</f>
        <v>1.0471975511965976</v>
      </c>
      <c r="H1698">
        <f t="shared" si="210"/>
        <v>-0.22339181362508817</v>
      </c>
      <c r="I1698">
        <f t="shared" si="211"/>
        <v>0.74157636995163922</v>
      </c>
      <c r="J1698">
        <f t="shared" si="212"/>
        <v>1.4228609544067559</v>
      </c>
      <c r="L1698">
        <f t="shared" si="213"/>
        <v>71</v>
      </c>
      <c r="M1698">
        <v>16</v>
      </c>
      <c r="N1698" s="3">
        <f t="shared" si="214"/>
        <v>0.1479353723881407</v>
      </c>
      <c r="O1698" s="4">
        <f>IF(AR1698&gt;0.05,1,0.05)</f>
        <v>1</v>
      </c>
      <c r="W1698" s="3">
        <f t="shared" si="215"/>
        <v>1.6961068831546864</v>
      </c>
      <c r="Y1698">
        <f>(1-EXP(-W1698*A1698))/W1698</f>
        <v>0.58845668393495354</v>
      </c>
      <c r="Z1698">
        <f>A1698-Y1698</f>
        <v>3.1013245220717067</v>
      </c>
      <c r="AH1698" s="3">
        <v>0.58845668393495199</v>
      </c>
      <c r="AI1698" s="3">
        <v>3.1013245220717098</v>
      </c>
      <c r="AR1698">
        <v>0.1479353723881407</v>
      </c>
      <c r="AS1698" s="4">
        <f>0.5/SIN(O1698)*0.5</f>
        <v>0.29709877644453031</v>
      </c>
      <c r="AU1698" s="4">
        <f t="shared" si="216"/>
        <v>2.2412460212163787</v>
      </c>
      <c r="AV1698" s="4">
        <f t="shared" si="217"/>
        <v>1.4485351847902814</v>
      </c>
    </row>
    <row r="1699" spans="1:48" x14ac:dyDescent="0.3">
      <c r="A1699">
        <v>3.6897812060066602</v>
      </c>
      <c r="E1699" cm="1">
        <f t="array" ref="E1699">INDEX($C$2:$C$104,L1699)</f>
        <v>-0.38029757968731925</v>
      </c>
      <c r="G1699">
        <f>PI()/12*(M1699-12)</f>
        <v>1.308996938995747</v>
      </c>
      <c r="H1699">
        <f t="shared" si="210"/>
        <v>-0.22339181362508817</v>
      </c>
      <c r="I1699">
        <f t="shared" si="211"/>
        <v>0.74157636995163922</v>
      </c>
      <c r="J1699">
        <f t="shared" si="212"/>
        <v>1.6022592431576157</v>
      </c>
      <c r="L1699">
        <f t="shared" si="213"/>
        <v>71</v>
      </c>
      <c r="M1699">
        <v>17</v>
      </c>
      <c r="N1699" s="3">
        <f t="shared" si="214"/>
        <v>0.05</v>
      </c>
      <c r="O1699" s="4">
        <f>IF(AR1699&gt;0.05,1,0.05)</f>
        <v>0.05</v>
      </c>
      <c r="W1699" s="3">
        <f t="shared" si="215"/>
        <v>5.0020839411324403</v>
      </c>
      <c r="Y1699">
        <f>(1-EXP(-W1699*A1699))/W1699</f>
        <v>0.19991667515407174</v>
      </c>
      <c r="Z1699">
        <f>A1699-Y1699</f>
        <v>3.4898645308525884</v>
      </c>
      <c r="AH1699" s="3">
        <v>0.19991667515407099</v>
      </c>
      <c r="AI1699" s="3">
        <v>3.4898645308525902</v>
      </c>
      <c r="AR1699">
        <v>0.05</v>
      </c>
      <c r="AS1699" s="4">
        <f>0.5/SIN(O1699)*0.5</f>
        <v>5.0020839411324403</v>
      </c>
      <c r="AU1699" s="4">
        <f t="shared" si="216"/>
        <v>0.19991667515407174</v>
      </c>
      <c r="AV1699" s="4">
        <f t="shared" si="217"/>
        <v>3.4898645308525884</v>
      </c>
    </row>
    <row r="1700" spans="1:48" x14ac:dyDescent="0.3">
      <c r="A1700">
        <v>3.6897812060066602</v>
      </c>
      <c r="E1700" cm="1">
        <f t="array" ref="E1700">INDEX($C$2:$C$104,L1700)</f>
        <v>-0.38029757968731925</v>
      </c>
      <c r="G1700">
        <f>PI()/12*(M1700-12)</f>
        <v>1.5707963267948966</v>
      </c>
      <c r="H1700">
        <f t="shared" si="210"/>
        <v>-0.22339181362508817</v>
      </c>
      <c r="I1700">
        <f t="shared" si="211"/>
        <v>0.74157636995163922</v>
      </c>
      <c r="J1700">
        <f t="shared" si="212"/>
        <v>1.7960891692133962</v>
      </c>
      <c r="L1700">
        <f t="shared" si="213"/>
        <v>71</v>
      </c>
      <c r="M1700">
        <v>18</v>
      </c>
      <c r="N1700" s="3">
        <f t="shared" si="214"/>
        <v>0.05</v>
      </c>
      <c r="O1700" s="4">
        <f>IF(AR1700&gt;0.05,1,0.05)</f>
        <v>0.05</v>
      </c>
      <c r="W1700" s="3">
        <f t="shared" si="215"/>
        <v>5.0020839411324403</v>
      </c>
      <c r="Y1700">
        <f>(1-EXP(-W1700*A1700))/W1700</f>
        <v>0.19991667515407174</v>
      </c>
      <c r="Z1700">
        <f>A1700-Y1700</f>
        <v>3.4898645308525884</v>
      </c>
      <c r="AH1700" s="3">
        <v>0.19991667515407099</v>
      </c>
      <c r="AI1700" s="3">
        <v>3.4898645308525902</v>
      </c>
      <c r="AR1700">
        <v>0.05</v>
      </c>
      <c r="AS1700" s="4">
        <f>0.5/SIN(O1700)*0.5</f>
        <v>5.0020839411324403</v>
      </c>
      <c r="AU1700" s="4">
        <f t="shared" si="216"/>
        <v>0.19991667515407174</v>
      </c>
      <c r="AV1700" s="4">
        <f t="shared" si="217"/>
        <v>3.4898645308525884</v>
      </c>
    </row>
    <row r="1701" spans="1:48" x14ac:dyDescent="0.3">
      <c r="A1701">
        <v>3.6897812060066602</v>
      </c>
      <c r="E1701" cm="1">
        <f t="array" ref="E1701">INDEX($C$2:$C$104,L1701)</f>
        <v>-0.38029757968731925</v>
      </c>
      <c r="G1701">
        <f>PI()/12*(M1701-12)</f>
        <v>1.8325957145940459</v>
      </c>
      <c r="H1701">
        <f t="shared" si="210"/>
        <v>-0.22339181362508817</v>
      </c>
      <c r="I1701">
        <f t="shared" si="211"/>
        <v>0.74157636995163922</v>
      </c>
      <c r="J1701">
        <f t="shared" si="212"/>
        <v>1.9990973629318129</v>
      </c>
      <c r="L1701">
        <f t="shared" si="213"/>
        <v>71</v>
      </c>
      <c r="M1701">
        <v>19</v>
      </c>
      <c r="N1701" s="3">
        <f t="shared" si="214"/>
        <v>0.05</v>
      </c>
      <c r="O1701" s="4">
        <f>IF(AR1701&gt;0.05,1,0.05)</f>
        <v>0.05</v>
      </c>
      <c r="W1701" s="3">
        <f t="shared" si="215"/>
        <v>5.0020839411324403</v>
      </c>
      <c r="Y1701">
        <f>(1-EXP(-W1701*A1701))/W1701</f>
        <v>0.19991667515407174</v>
      </c>
      <c r="Z1701">
        <f>A1701-Y1701</f>
        <v>3.4898645308525884</v>
      </c>
      <c r="AH1701" s="3">
        <v>0.19991667515407099</v>
      </c>
      <c r="AI1701" s="3">
        <v>3.4898645308525902</v>
      </c>
      <c r="AR1701">
        <v>0.05</v>
      </c>
      <c r="AS1701" s="4">
        <f>0.5/SIN(O1701)*0.5</f>
        <v>5.0020839411324403</v>
      </c>
      <c r="AU1701" s="4">
        <f t="shared" si="216"/>
        <v>0.19991667515407174</v>
      </c>
      <c r="AV1701" s="4">
        <f t="shared" si="217"/>
        <v>3.4898645308525884</v>
      </c>
    </row>
    <row r="1702" spans="1:48" x14ac:dyDescent="0.3">
      <c r="A1702">
        <v>3.6897812060066602</v>
      </c>
      <c r="E1702" cm="1">
        <f t="array" ref="E1702">INDEX($C$2:$C$104,L1702)</f>
        <v>-0.38029757968731925</v>
      </c>
      <c r="G1702">
        <f>PI()/12*(M1702-12)</f>
        <v>2.0943951023931953</v>
      </c>
      <c r="H1702">
        <f t="shared" si="210"/>
        <v>-0.22339181362508817</v>
      </c>
      <c r="I1702">
        <f t="shared" si="211"/>
        <v>0.74157636995163922</v>
      </c>
      <c r="J1702">
        <f t="shared" si="212"/>
        <v>2.2070421100057946</v>
      </c>
      <c r="L1702">
        <f t="shared" si="213"/>
        <v>71</v>
      </c>
      <c r="M1702">
        <v>20</v>
      </c>
      <c r="N1702" s="3">
        <f t="shared" si="214"/>
        <v>0.05</v>
      </c>
      <c r="O1702" s="4">
        <f>IF(AR1702&gt;0.05,1,0.05)</f>
        <v>0.05</v>
      </c>
      <c r="W1702" s="3">
        <f t="shared" si="215"/>
        <v>5.0020839411324403</v>
      </c>
      <c r="Y1702">
        <f>(1-EXP(-W1702*A1702))/W1702</f>
        <v>0.19991667515407174</v>
      </c>
      <c r="Z1702">
        <f>A1702-Y1702</f>
        <v>3.4898645308525884</v>
      </c>
      <c r="AH1702" s="3">
        <v>0.19991667515407099</v>
      </c>
      <c r="AI1702" s="3">
        <v>3.4898645308525902</v>
      </c>
      <c r="AR1702">
        <v>0.05</v>
      </c>
      <c r="AS1702" s="4">
        <f>0.5/SIN(O1702)*0.5</f>
        <v>5.0020839411324403</v>
      </c>
      <c r="AU1702" s="4">
        <f t="shared" si="216"/>
        <v>0.19991667515407174</v>
      </c>
      <c r="AV1702" s="4">
        <f t="shared" si="217"/>
        <v>3.4898645308525884</v>
      </c>
    </row>
    <row r="1703" spans="1:48" x14ac:dyDescent="0.3">
      <c r="A1703">
        <v>3.6897812060066602</v>
      </c>
      <c r="E1703" cm="1">
        <f t="array" ref="E1703">INDEX($C$2:$C$104,L1703)</f>
        <v>-0.38029757968731925</v>
      </c>
      <c r="G1703">
        <f>PI()/12*(M1703-12)</f>
        <v>2.3561944901923448</v>
      </c>
      <c r="H1703">
        <f t="shared" si="210"/>
        <v>-0.22339181362508817</v>
      </c>
      <c r="I1703">
        <f t="shared" si="211"/>
        <v>0.74157636995163922</v>
      </c>
      <c r="J1703">
        <f t="shared" si="212"/>
        <v>2.4154865889252823</v>
      </c>
      <c r="L1703">
        <f t="shared" si="213"/>
        <v>71</v>
      </c>
      <c r="M1703">
        <v>21</v>
      </c>
      <c r="N1703" s="3">
        <f t="shared" si="214"/>
        <v>0.05</v>
      </c>
      <c r="O1703" s="4">
        <f>IF(AR1703&gt;0.05,1,0.05)</f>
        <v>0.05</v>
      </c>
      <c r="W1703" s="3">
        <f t="shared" si="215"/>
        <v>5.0020839411324403</v>
      </c>
      <c r="Y1703">
        <f>(1-EXP(-W1703*A1703))/W1703</f>
        <v>0.19991667515407174</v>
      </c>
      <c r="Z1703">
        <f>A1703-Y1703</f>
        <v>3.4898645308525884</v>
      </c>
      <c r="AH1703" s="3">
        <v>0.19991667515407099</v>
      </c>
      <c r="AI1703" s="3">
        <v>3.4898645308525902</v>
      </c>
      <c r="AR1703">
        <v>0.05</v>
      </c>
      <c r="AS1703" s="4">
        <f>0.5/SIN(O1703)*0.5</f>
        <v>5.0020839411324403</v>
      </c>
      <c r="AU1703" s="4">
        <f t="shared" si="216"/>
        <v>0.19991667515407174</v>
      </c>
      <c r="AV1703" s="4">
        <f t="shared" si="217"/>
        <v>3.4898645308525884</v>
      </c>
    </row>
    <row r="1704" spans="1:48" x14ac:dyDescent="0.3">
      <c r="A1704">
        <v>3.6897812060066602</v>
      </c>
      <c r="E1704" cm="1">
        <f t="array" ref="E1704">INDEX($C$2:$C$104,L1704)</f>
        <v>-0.38029757968731925</v>
      </c>
      <c r="G1704">
        <f>PI()/12*(M1704-12)</f>
        <v>2.617993877991494</v>
      </c>
      <c r="H1704">
        <f t="shared" si="210"/>
        <v>-0.22339181362508817</v>
      </c>
      <c r="I1704">
        <f t="shared" si="211"/>
        <v>0.74157636995163922</v>
      </c>
      <c r="J1704">
        <f t="shared" si="212"/>
        <v>2.6171752284291117</v>
      </c>
      <c r="L1704">
        <f t="shared" si="213"/>
        <v>71</v>
      </c>
      <c r="M1704">
        <v>22</v>
      </c>
      <c r="N1704" s="3">
        <f t="shared" si="214"/>
        <v>0.05</v>
      </c>
      <c r="O1704" s="4">
        <f>IF(AR1704&gt;0.05,1,0.05)</f>
        <v>0.05</v>
      </c>
      <c r="W1704" s="3">
        <f t="shared" si="215"/>
        <v>5.0020839411324403</v>
      </c>
      <c r="Y1704">
        <f>(1-EXP(-W1704*A1704))/W1704</f>
        <v>0.19991667515407174</v>
      </c>
      <c r="Z1704">
        <f>A1704-Y1704</f>
        <v>3.4898645308525884</v>
      </c>
      <c r="AH1704" s="3">
        <v>0.19991667515407099</v>
      </c>
      <c r="AI1704" s="3">
        <v>3.4898645308525902</v>
      </c>
      <c r="AR1704">
        <v>0.05</v>
      </c>
      <c r="AS1704" s="4">
        <f>0.5/SIN(O1704)*0.5</f>
        <v>5.0020839411324403</v>
      </c>
      <c r="AU1704" s="4">
        <f t="shared" si="216"/>
        <v>0.19991667515407174</v>
      </c>
      <c r="AV1704" s="4">
        <f t="shared" si="217"/>
        <v>3.4898645308525884</v>
      </c>
    </row>
    <row r="1705" spans="1:48" x14ac:dyDescent="0.3">
      <c r="A1705">
        <v>3.6897812060066602</v>
      </c>
      <c r="E1705" cm="1">
        <f t="array" ref="E1705">INDEX($C$2:$C$104,L1705)</f>
        <v>-0.38029757968731925</v>
      </c>
      <c r="G1705">
        <f>PI()/12*(M1705-12)</f>
        <v>2.8797932657906435</v>
      </c>
      <c r="H1705">
        <f t="shared" si="210"/>
        <v>-0.22339181362508817</v>
      </c>
      <c r="I1705">
        <f t="shared" si="211"/>
        <v>0.74157636995163922</v>
      </c>
      <c r="J1705">
        <f t="shared" si="212"/>
        <v>2.7925471556056052</v>
      </c>
      <c r="L1705">
        <f t="shared" si="213"/>
        <v>71</v>
      </c>
      <c r="M1705">
        <v>23</v>
      </c>
      <c r="N1705" s="3">
        <f t="shared" si="214"/>
        <v>0.05</v>
      </c>
      <c r="O1705" s="4">
        <f>IF(AR1705&gt;0.05,1,0.05)</f>
        <v>0.05</v>
      </c>
      <c r="W1705" s="3">
        <f t="shared" si="215"/>
        <v>5.0020839411324403</v>
      </c>
      <c r="Y1705">
        <f>(1-EXP(-W1705*A1705))/W1705</f>
        <v>0.19991667515407174</v>
      </c>
      <c r="Z1705">
        <f>A1705-Y1705</f>
        <v>3.4898645308525884</v>
      </c>
      <c r="AH1705" s="3">
        <v>0.19991667515407099</v>
      </c>
      <c r="AI1705" s="3">
        <v>3.4898645308525902</v>
      </c>
      <c r="AR1705">
        <v>0.05</v>
      </c>
      <c r="AS1705" s="4">
        <f>0.5/SIN(O1705)*0.5</f>
        <v>5.0020839411324403</v>
      </c>
      <c r="AU1705" s="4">
        <f t="shared" si="216"/>
        <v>0.19991667515407174</v>
      </c>
      <c r="AV1705" s="4">
        <f t="shared" si="217"/>
        <v>3.4898645308525884</v>
      </c>
    </row>
    <row r="1706" spans="1:48" x14ac:dyDescent="0.3">
      <c r="A1706">
        <v>3.6897812060066602</v>
      </c>
      <c r="E1706" cm="1">
        <f t="array" ref="E1706">INDEX($C$2:$C$104,L1706)</f>
        <v>-0.38284610165387151</v>
      </c>
      <c r="G1706">
        <f>PI()/12*(M1706-12)</f>
        <v>-3.1415926535897931</v>
      </c>
      <c r="H1706">
        <f t="shared" si="210"/>
        <v>-0.22481524625785179</v>
      </c>
      <c r="I1706">
        <f t="shared" si="211"/>
        <v>0.74081845075807373</v>
      </c>
      <c r="J1706">
        <f t="shared" si="212"/>
        <v>2.8786669320057623</v>
      </c>
      <c r="L1706">
        <f t="shared" si="213"/>
        <v>72</v>
      </c>
      <c r="M1706">
        <v>0</v>
      </c>
      <c r="N1706" s="3">
        <f t="shared" si="214"/>
        <v>0.05</v>
      </c>
      <c r="O1706" s="4">
        <f>IF(AR1706&gt;0.05,1,0.05)</f>
        <v>0.05</v>
      </c>
      <c r="W1706" s="3">
        <f t="shared" si="215"/>
        <v>5.0020839411324403</v>
      </c>
      <c r="Y1706">
        <f>(1-EXP(-W1706*A1706))/W1706</f>
        <v>0.19991667515407174</v>
      </c>
      <c r="Z1706">
        <f>A1706-Y1706</f>
        <v>3.4898645308525884</v>
      </c>
      <c r="AH1706" s="3">
        <v>0.19991667515407099</v>
      </c>
      <c r="AI1706" s="3">
        <v>3.4898645308525902</v>
      </c>
      <c r="AR1706">
        <v>0.05</v>
      </c>
      <c r="AS1706" s="4">
        <f>0.5/SIN(O1706)*0.5</f>
        <v>5.0020839411324403</v>
      </c>
      <c r="AU1706" s="4">
        <f t="shared" si="216"/>
        <v>0.19991667515407174</v>
      </c>
      <c r="AV1706" s="4">
        <f t="shared" si="217"/>
        <v>3.4898645308525884</v>
      </c>
    </row>
    <row r="1707" spans="1:48" x14ac:dyDescent="0.3">
      <c r="A1707">
        <v>3.6897812060066602</v>
      </c>
      <c r="E1707" cm="1">
        <f t="array" ref="E1707">INDEX($C$2:$C$104,L1707)</f>
        <v>-0.38284610165387151</v>
      </c>
      <c r="G1707">
        <f>PI()/12*(M1707-12)</f>
        <v>-2.8797932657906435</v>
      </c>
      <c r="H1707">
        <f t="shared" si="210"/>
        <v>-0.22481524625785179</v>
      </c>
      <c r="I1707">
        <f t="shared" si="211"/>
        <v>0.74081845075807373</v>
      </c>
      <c r="J1707">
        <f t="shared" si="212"/>
        <v>2.7945742550041679</v>
      </c>
      <c r="L1707">
        <f t="shared" si="213"/>
        <v>72</v>
      </c>
      <c r="M1707">
        <v>1</v>
      </c>
      <c r="N1707" s="3">
        <f t="shared" si="214"/>
        <v>0.05</v>
      </c>
      <c r="O1707" s="4">
        <f>IF(AR1707&gt;0.05,1,0.05)</f>
        <v>0.05</v>
      </c>
      <c r="W1707" s="3">
        <f t="shared" si="215"/>
        <v>5.0020839411324403</v>
      </c>
      <c r="Y1707">
        <f>(1-EXP(-W1707*A1707))/W1707</f>
        <v>0.19991667515407174</v>
      </c>
      <c r="Z1707">
        <f>A1707-Y1707</f>
        <v>3.4898645308525884</v>
      </c>
      <c r="AH1707" s="3">
        <v>0.19991667515407099</v>
      </c>
      <c r="AI1707" s="3">
        <v>3.4898645308525902</v>
      </c>
      <c r="AR1707">
        <v>0.05</v>
      </c>
      <c r="AS1707" s="4">
        <f>0.5/SIN(O1707)*0.5</f>
        <v>5.0020839411324403</v>
      </c>
      <c r="AU1707" s="4">
        <f t="shared" si="216"/>
        <v>0.19991667515407174</v>
      </c>
      <c r="AV1707" s="4">
        <f t="shared" si="217"/>
        <v>3.4898645308525884</v>
      </c>
    </row>
    <row r="1708" spans="1:48" x14ac:dyDescent="0.3">
      <c r="A1708">
        <v>3.6897812060066602</v>
      </c>
      <c r="E1708" cm="1">
        <f t="array" ref="E1708">INDEX($C$2:$C$104,L1708)</f>
        <v>-0.38284610165387151</v>
      </c>
      <c r="G1708">
        <f>PI()/12*(M1708-12)</f>
        <v>-2.617993877991494</v>
      </c>
      <c r="H1708">
        <f t="shared" si="210"/>
        <v>-0.22481524625785179</v>
      </c>
      <c r="I1708">
        <f t="shared" si="211"/>
        <v>0.74081845075807373</v>
      </c>
      <c r="J1708">
        <f t="shared" si="212"/>
        <v>2.618709202031976</v>
      </c>
      <c r="L1708">
        <f t="shared" si="213"/>
        <v>72</v>
      </c>
      <c r="M1708">
        <v>2</v>
      </c>
      <c r="N1708" s="3">
        <f t="shared" si="214"/>
        <v>0.05</v>
      </c>
      <c r="O1708" s="4">
        <f>IF(AR1708&gt;0.05,1,0.05)</f>
        <v>0.05</v>
      </c>
      <c r="W1708" s="3">
        <f t="shared" si="215"/>
        <v>5.0020839411324403</v>
      </c>
      <c r="Y1708">
        <f>(1-EXP(-W1708*A1708))/W1708</f>
        <v>0.19991667515407174</v>
      </c>
      <c r="Z1708">
        <f>A1708-Y1708</f>
        <v>3.4898645308525884</v>
      </c>
      <c r="AH1708" s="3">
        <v>0.19991667515407099</v>
      </c>
      <c r="AI1708" s="3">
        <v>3.4898645308525902</v>
      </c>
      <c r="AR1708">
        <v>0.05</v>
      </c>
      <c r="AS1708" s="4">
        <f>0.5/SIN(O1708)*0.5</f>
        <v>5.0020839411324403</v>
      </c>
      <c r="AU1708" s="4">
        <f t="shared" si="216"/>
        <v>0.19991667515407174</v>
      </c>
      <c r="AV1708" s="4">
        <f t="shared" si="217"/>
        <v>3.4898645308525884</v>
      </c>
    </row>
    <row r="1709" spans="1:48" x14ac:dyDescent="0.3">
      <c r="A1709">
        <v>3.6897812060066602</v>
      </c>
      <c r="E1709" cm="1">
        <f t="array" ref="E1709">INDEX($C$2:$C$104,L1709)</f>
        <v>-0.38284610165387151</v>
      </c>
      <c r="G1709">
        <f>PI()/12*(M1709-12)</f>
        <v>-2.3561944901923448</v>
      </c>
      <c r="H1709">
        <f t="shared" si="210"/>
        <v>-0.22481524625785179</v>
      </c>
      <c r="I1709">
        <f t="shared" si="211"/>
        <v>0.74081845075807373</v>
      </c>
      <c r="J1709">
        <f t="shared" si="212"/>
        <v>2.4168242722302273</v>
      </c>
      <c r="L1709">
        <f t="shared" si="213"/>
        <v>72</v>
      </c>
      <c r="M1709">
        <v>3</v>
      </c>
      <c r="N1709" s="3">
        <f t="shared" si="214"/>
        <v>0.05</v>
      </c>
      <c r="O1709" s="4">
        <f>IF(AR1709&gt;0.05,1,0.05)</f>
        <v>0.05</v>
      </c>
      <c r="W1709" s="3">
        <f t="shared" si="215"/>
        <v>5.0020839411324403</v>
      </c>
      <c r="Y1709">
        <f>(1-EXP(-W1709*A1709))/W1709</f>
        <v>0.19991667515407174</v>
      </c>
      <c r="Z1709">
        <f>A1709-Y1709</f>
        <v>3.4898645308525884</v>
      </c>
      <c r="AH1709" s="3">
        <v>0.19991667515407099</v>
      </c>
      <c r="AI1709" s="3">
        <v>3.4898645308525902</v>
      </c>
      <c r="AR1709">
        <v>0.05</v>
      </c>
      <c r="AS1709" s="4">
        <f>0.5/SIN(O1709)*0.5</f>
        <v>5.0020839411324403</v>
      </c>
      <c r="AU1709" s="4">
        <f t="shared" si="216"/>
        <v>0.19991667515407174</v>
      </c>
      <c r="AV1709" s="4">
        <f t="shared" si="217"/>
        <v>3.4898645308525884</v>
      </c>
    </row>
    <row r="1710" spans="1:48" x14ac:dyDescent="0.3">
      <c r="A1710">
        <v>3.6897812060066602</v>
      </c>
      <c r="E1710" cm="1">
        <f t="array" ref="E1710">INDEX($C$2:$C$104,L1710)</f>
        <v>-0.38284610165387151</v>
      </c>
      <c r="G1710">
        <f>PI()/12*(M1710-12)</f>
        <v>-2.0943951023931953</v>
      </c>
      <c r="H1710">
        <f t="shared" si="210"/>
        <v>-0.22481524625785179</v>
      </c>
      <c r="I1710">
        <f t="shared" si="211"/>
        <v>0.74081845075807373</v>
      </c>
      <c r="J1710">
        <f t="shared" si="212"/>
        <v>2.208341293240581</v>
      </c>
      <c r="L1710">
        <f t="shared" si="213"/>
        <v>72</v>
      </c>
      <c r="M1710">
        <v>4</v>
      </c>
      <c r="N1710" s="3">
        <f t="shared" si="214"/>
        <v>0.05</v>
      </c>
      <c r="O1710" s="4">
        <f>IF(AR1710&gt;0.05,1,0.05)</f>
        <v>0.05</v>
      </c>
      <c r="W1710" s="3">
        <f t="shared" si="215"/>
        <v>5.0020839411324403</v>
      </c>
      <c r="Y1710">
        <f>(1-EXP(-W1710*A1710))/W1710</f>
        <v>0.19991667515407174</v>
      </c>
      <c r="Z1710">
        <f>A1710-Y1710</f>
        <v>3.4898645308525884</v>
      </c>
      <c r="AH1710" s="3">
        <v>0.19991667515407099</v>
      </c>
      <c r="AI1710" s="3">
        <v>3.4898645308525902</v>
      </c>
      <c r="AR1710">
        <v>0.05</v>
      </c>
      <c r="AS1710" s="4">
        <f>0.5/SIN(O1710)*0.5</f>
        <v>5.0020839411324403</v>
      </c>
      <c r="AU1710" s="4">
        <f t="shared" si="216"/>
        <v>0.19991667515407174</v>
      </c>
      <c r="AV1710" s="4">
        <f t="shared" si="217"/>
        <v>3.4898645308525884</v>
      </c>
    </row>
    <row r="1711" spans="1:48" x14ac:dyDescent="0.3">
      <c r="A1711">
        <v>3.6897812060066602</v>
      </c>
      <c r="E1711" cm="1">
        <f t="array" ref="E1711">INDEX($C$2:$C$104,L1711)</f>
        <v>-0.38284610165387151</v>
      </c>
      <c r="G1711">
        <f>PI()/12*(M1711-12)</f>
        <v>-1.8325957145940459</v>
      </c>
      <c r="H1711">
        <f t="shared" si="210"/>
        <v>-0.22481524625785179</v>
      </c>
      <c r="I1711">
        <f t="shared" si="211"/>
        <v>0.74081845075807373</v>
      </c>
      <c r="J1711">
        <f t="shared" si="212"/>
        <v>2.0004469113078138</v>
      </c>
      <c r="L1711">
        <f t="shared" si="213"/>
        <v>72</v>
      </c>
      <c r="M1711">
        <v>5</v>
      </c>
      <c r="N1711" s="3">
        <f t="shared" si="214"/>
        <v>0.05</v>
      </c>
      <c r="O1711" s="4">
        <f>IF(AR1711&gt;0.05,1,0.05)</f>
        <v>0.05</v>
      </c>
      <c r="W1711" s="3">
        <f t="shared" si="215"/>
        <v>5.0020839411324403</v>
      </c>
      <c r="Y1711">
        <f>(1-EXP(-W1711*A1711))/W1711</f>
        <v>0.19991667515407174</v>
      </c>
      <c r="Z1711">
        <f>A1711-Y1711</f>
        <v>3.4898645308525884</v>
      </c>
      <c r="AH1711" s="3">
        <v>0.19991667515407099</v>
      </c>
      <c r="AI1711" s="3">
        <v>3.4898645308525902</v>
      </c>
      <c r="AR1711">
        <v>0.05</v>
      </c>
      <c r="AS1711" s="4">
        <f>0.5/SIN(O1711)*0.5</f>
        <v>5.0020839411324403</v>
      </c>
      <c r="AU1711" s="4">
        <f t="shared" si="216"/>
        <v>0.19991667515407174</v>
      </c>
      <c r="AV1711" s="4">
        <f t="shared" si="217"/>
        <v>3.4898645308525884</v>
      </c>
    </row>
    <row r="1712" spans="1:48" x14ac:dyDescent="0.3">
      <c r="A1712">
        <v>3.6897812060066602</v>
      </c>
      <c r="E1712" cm="1">
        <f t="array" ref="E1712">INDEX($C$2:$C$104,L1712)</f>
        <v>-0.38284610165387151</v>
      </c>
      <c r="G1712">
        <f>PI()/12*(M1712-12)</f>
        <v>-1.5707963267948966</v>
      </c>
      <c r="H1712">
        <f t="shared" si="210"/>
        <v>-0.22481524625785179</v>
      </c>
      <c r="I1712">
        <f t="shared" si="211"/>
        <v>0.74081845075807373</v>
      </c>
      <c r="J1712">
        <f t="shared" si="212"/>
        <v>1.797549751399615</v>
      </c>
      <c r="L1712">
        <f t="shared" si="213"/>
        <v>72</v>
      </c>
      <c r="M1712">
        <v>6</v>
      </c>
      <c r="N1712" s="3">
        <f t="shared" si="214"/>
        <v>0.05</v>
      </c>
      <c r="O1712" s="4">
        <f>IF(AR1712&gt;0.05,1,0.05)</f>
        <v>0.05</v>
      </c>
      <c r="W1712" s="3">
        <f t="shared" si="215"/>
        <v>5.0020839411324403</v>
      </c>
      <c r="Y1712">
        <f>(1-EXP(-W1712*A1712))/W1712</f>
        <v>0.19991667515407174</v>
      </c>
      <c r="Z1712">
        <f>A1712-Y1712</f>
        <v>3.4898645308525884</v>
      </c>
      <c r="AH1712" s="3">
        <v>0.19991667515407099</v>
      </c>
      <c r="AI1712" s="3">
        <v>3.4898645308525902</v>
      </c>
      <c r="AR1712">
        <v>0.05</v>
      </c>
      <c r="AS1712" s="4">
        <f>0.5/SIN(O1712)*0.5</f>
        <v>5.0020839411324403</v>
      </c>
      <c r="AU1712" s="4">
        <f t="shared" si="216"/>
        <v>0.19991667515407174</v>
      </c>
      <c r="AV1712" s="4">
        <f t="shared" si="217"/>
        <v>3.4898645308525884</v>
      </c>
    </row>
    <row r="1713" spans="1:48" x14ac:dyDescent="0.3">
      <c r="A1713">
        <v>3.6897812060066602</v>
      </c>
      <c r="E1713" cm="1">
        <f t="array" ref="E1713">INDEX($C$2:$C$104,L1713)</f>
        <v>-0.38284610165387151</v>
      </c>
      <c r="G1713">
        <f>PI()/12*(M1713-12)</f>
        <v>-1.308996938995747</v>
      </c>
      <c r="H1713">
        <f t="shared" si="210"/>
        <v>-0.22481524625785179</v>
      </c>
      <c r="I1713">
        <f t="shared" si="211"/>
        <v>0.74081845075807373</v>
      </c>
      <c r="J1713">
        <f t="shared" si="212"/>
        <v>1.6038796837055378</v>
      </c>
      <c r="L1713">
        <f t="shared" si="213"/>
        <v>72</v>
      </c>
      <c r="M1713">
        <v>7</v>
      </c>
      <c r="N1713" s="3">
        <f t="shared" si="214"/>
        <v>0.05</v>
      </c>
      <c r="O1713" s="4">
        <f>IF(AR1713&gt;0.05,1,0.05)</f>
        <v>0.05</v>
      </c>
      <c r="W1713" s="3">
        <f t="shared" si="215"/>
        <v>5.0020839411324403</v>
      </c>
      <c r="Y1713">
        <f>(1-EXP(-W1713*A1713))/W1713</f>
        <v>0.19991667515407174</v>
      </c>
      <c r="Z1713">
        <f>A1713-Y1713</f>
        <v>3.4898645308525884</v>
      </c>
      <c r="AH1713" s="3">
        <v>0.19991667515407099</v>
      </c>
      <c r="AI1713" s="3">
        <v>3.4898645308525902</v>
      </c>
      <c r="AR1713">
        <v>0.05</v>
      </c>
      <c r="AS1713" s="4">
        <f>0.5/SIN(O1713)*0.5</f>
        <v>5.0020839411324403</v>
      </c>
      <c r="AU1713" s="4">
        <f t="shared" si="216"/>
        <v>0.19991667515407174</v>
      </c>
      <c r="AV1713" s="4">
        <f t="shared" si="217"/>
        <v>3.4898645308525884</v>
      </c>
    </row>
    <row r="1714" spans="1:48" x14ac:dyDescent="0.3">
      <c r="A1714">
        <v>3.6897812060066602</v>
      </c>
      <c r="E1714" cm="1">
        <f t="array" ref="E1714">INDEX($C$2:$C$104,L1714)</f>
        <v>-0.38284610165387151</v>
      </c>
      <c r="G1714">
        <f>PI()/12*(M1714-12)</f>
        <v>-1.0471975511965976</v>
      </c>
      <c r="H1714">
        <f t="shared" si="210"/>
        <v>-0.22481524625785179</v>
      </c>
      <c r="I1714">
        <f t="shared" si="211"/>
        <v>0.74081845075807373</v>
      </c>
      <c r="J1714">
        <f t="shared" si="212"/>
        <v>1.4246830042973426</v>
      </c>
      <c r="L1714">
        <f t="shared" si="213"/>
        <v>72</v>
      </c>
      <c r="M1714">
        <v>8</v>
      </c>
      <c r="N1714" s="3">
        <f t="shared" si="214"/>
        <v>0.14611332249755393</v>
      </c>
      <c r="O1714" s="4">
        <f>IF(AR1714&gt;0.05,1,0.05)</f>
        <v>1</v>
      </c>
      <c r="W1714" s="3">
        <f t="shared" si="215"/>
        <v>1.7171039730421314</v>
      </c>
      <c r="Y1714">
        <f>(1-EXP(-W1714*A1714))/W1714</f>
        <v>0.58134404082469571</v>
      </c>
      <c r="Z1714">
        <f>A1714-Y1714</f>
        <v>3.1084371651819644</v>
      </c>
      <c r="AH1714" s="3">
        <v>0.58134404082469504</v>
      </c>
      <c r="AI1714" s="3">
        <v>3.1084371651819702</v>
      </c>
      <c r="AR1714">
        <v>0.14611332249755393</v>
      </c>
      <c r="AS1714" s="4">
        <f>0.5/SIN(O1714)*0.5</f>
        <v>0.29709877644453031</v>
      </c>
      <c r="AU1714" s="4">
        <f t="shared" si="216"/>
        <v>2.2412460212163787</v>
      </c>
      <c r="AV1714" s="4">
        <f t="shared" si="217"/>
        <v>1.4485351847902814</v>
      </c>
    </row>
    <row r="1715" spans="1:48" x14ac:dyDescent="0.3">
      <c r="A1715">
        <v>3.6897812060066602</v>
      </c>
      <c r="E1715" cm="1">
        <f t="array" ref="E1715">INDEX($C$2:$C$104,L1715)</f>
        <v>-0.38284610165387151</v>
      </c>
      <c r="G1715">
        <f>PI()/12*(M1715-12)</f>
        <v>-0.78539816339744828</v>
      </c>
      <c r="H1715">
        <f t="shared" si="210"/>
        <v>-0.22481524625785179</v>
      </c>
      <c r="I1715">
        <f t="shared" si="211"/>
        <v>0.74081845075807373</v>
      </c>
      <c r="J1715">
        <f t="shared" si="212"/>
        <v>1.267128202245478</v>
      </c>
      <c r="L1715">
        <f t="shared" si="213"/>
        <v>72</v>
      </c>
      <c r="M1715">
        <v>9</v>
      </c>
      <c r="N1715" s="3">
        <f t="shared" si="214"/>
        <v>0.30366812454941861</v>
      </c>
      <c r="O1715" s="4">
        <f>IF(AR1715&gt;0.05,1,0.05)</f>
        <v>1</v>
      </c>
      <c r="W1715" s="3">
        <f t="shared" si="215"/>
        <v>0.83605747640493056</v>
      </c>
      <c r="Y1715">
        <f>(1-EXP(-W1715*A1715))/W1715</f>
        <v>1.1413856217850098</v>
      </c>
      <c r="Z1715">
        <f>A1715-Y1715</f>
        <v>2.5483955842216504</v>
      </c>
      <c r="AH1715" s="3">
        <v>1.141385621785</v>
      </c>
      <c r="AI1715" s="3">
        <v>2.5483955842216499</v>
      </c>
      <c r="AR1715">
        <v>0.30366812454941861</v>
      </c>
      <c r="AS1715" s="4">
        <f>0.5/SIN(O1715)*0.5</f>
        <v>0.29709877644453031</v>
      </c>
      <c r="AU1715" s="4">
        <f t="shared" si="216"/>
        <v>2.2412460212163787</v>
      </c>
      <c r="AV1715" s="4">
        <f t="shared" si="217"/>
        <v>1.4485351847902814</v>
      </c>
    </row>
    <row r="1716" spans="1:48" x14ac:dyDescent="0.3">
      <c r="A1716">
        <v>3.6897812060066602</v>
      </c>
      <c r="E1716" cm="1">
        <f t="array" ref="E1716">INDEX($C$2:$C$104,L1716)</f>
        <v>-0.38284610165387151</v>
      </c>
      <c r="G1716">
        <f>PI()/12*(M1716-12)</f>
        <v>-0.52359877559829882</v>
      </c>
      <c r="H1716">
        <f t="shared" si="210"/>
        <v>-0.22481524625785179</v>
      </c>
      <c r="I1716">
        <f t="shared" si="211"/>
        <v>0.74081845075807373</v>
      </c>
      <c r="J1716">
        <f t="shared" si="212"/>
        <v>1.1409266366545876</v>
      </c>
      <c r="L1716">
        <f t="shared" si="213"/>
        <v>72</v>
      </c>
      <c r="M1716">
        <v>10</v>
      </c>
      <c r="N1716" s="3">
        <f t="shared" si="214"/>
        <v>0.42986969014030896</v>
      </c>
      <c r="O1716" s="4">
        <f>IF(AR1716&gt;0.05,1,0.05)</f>
        <v>1</v>
      </c>
      <c r="W1716" s="3">
        <f t="shared" si="215"/>
        <v>0.59987663893361565</v>
      </c>
      <c r="Y1716">
        <f>(1-EXP(-W1716*A1716))/W1716</f>
        <v>1.4847605719722354</v>
      </c>
      <c r="Z1716">
        <f>A1716-Y1716</f>
        <v>2.2050206340344247</v>
      </c>
      <c r="AH1716" s="3">
        <v>1.4847605719722301</v>
      </c>
      <c r="AI1716" s="3">
        <v>2.20502063403443</v>
      </c>
      <c r="AR1716">
        <v>0.42986969014030896</v>
      </c>
      <c r="AS1716" s="4">
        <f>0.5/SIN(O1716)*0.5</f>
        <v>0.29709877644453031</v>
      </c>
      <c r="AU1716" s="4">
        <f t="shared" si="216"/>
        <v>2.2412460212163787</v>
      </c>
      <c r="AV1716" s="4">
        <f t="shared" si="217"/>
        <v>1.4485351847902814</v>
      </c>
    </row>
    <row r="1717" spans="1:48" x14ac:dyDescent="0.3">
      <c r="A1717">
        <v>3.6897812060066602</v>
      </c>
      <c r="E1717" cm="1">
        <f t="array" ref="E1717">INDEX($C$2:$C$104,L1717)</f>
        <v>-0.38284610165387151</v>
      </c>
      <c r="G1717">
        <f>PI()/12*(M1717-12)</f>
        <v>-0.26179938779914941</v>
      </c>
      <c r="H1717">
        <f t="shared" si="210"/>
        <v>-0.22481524625785179</v>
      </c>
      <c r="I1717">
        <f t="shared" si="211"/>
        <v>0.74081845075807373</v>
      </c>
      <c r="J1717">
        <f t="shared" si="212"/>
        <v>1.0578340317367607</v>
      </c>
      <c r="L1717">
        <f t="shared" si="213"/>
        <v>72</v>
      </c>
      <c r="M1717">
        <v>11</v>
      </c>
      <c r="N1717" s="3">
        <f t="shared" si="214"/>
        <v>0.51296229505813584</v>
      </c>
      <c r="O1717" s="4">
        <f>IF(AR1717&gt;0.05,1,0.05)</f>
        <v>1</v>
      </c>
      <c r="W1717" s="3">
        <f t="shared" si="215"/>
        <v>0.50941352598284728</v>
      </c>
      <c r="Y1717">
        <f>(1-EXP(-W1717*A1717))/W1717</f>
        <v>1.6633884569163004</v>
      </c>
      <c r="Z1717">
        <f>A1717-Y1717</f>
        <v>2.0263927490903599</v>
      </c>
      <c r="AH1717" s="3">
        <v>1.6633884569163</v>
      </c>
      <c r="AI1717" s="3">
        <v>2.0263927490903599</v>
      </c>
      <c r="AR1717">
        <v>0.51296229505813584</v>
      </c>
      <c r="AS1717" s="4">
        <f>0.5/SIN(O1717)*0.5</f>
        <v>0.29709877644453031</v>
      </c>
      <c r="AU1717" s="4">
        <f t="shared" si="216"/>
        <v>2.2412460212163787</v>
      </c>
      <c r="AV1717" s="4">
        <f t="shared" si="217"/>
        <v>1.4485351847902814</v>
      </c>
    </row>
    <row r="1718" spans="1:48" x14ac:dyDescent="0.3">
      <c r="A1718">
        <v>3.7263716591918601</v>
      </c>
      <c r="E1718" cm="1">
        <f t="array" ref="E1718">INDEX($C$2:$C$104,L1718)</f>
        <v>-0.38284610165387151</v>
      </c>
      <c r="G1718">
        <f>PI()/12*(M1718-12)</f>
        <v>0</v>
      </c>
      <c r="H1718">
        <f t="shared" si="210"/>
        <v>-0.22481524625785179</v>
      </c>
      <c r="I1718">
        <f t="shared" si="211"/>
        <v>0.74081845075807373</v>
      </c>
      <c r="J1718">
        <f t="shared" si="212"/>
        <v>1.0286179248917735</v>
      </c>
      <c r="L1718">
        <f t="shared" si="213"/>
        <v>72</v>
      </c>
      <c r="M1718">
        <v>12</v>
      </c>
      <c r="N1718" s="3">
        <f t="shared" si="214"/>
        <v>0.54217840190312305</v>
      </c>
      <c r="O1718" s="4">
        <f>IF(AR1718&gt;0.05,1,0.05)</f>
        <v>1</v>
      </c>
      <c r="W1718" s="3">
        <f t="shared" si="215"/>
        <v>0.48449311519710242</v>
      </c>
      <c r="Y1718">
        <f>(1-EXP(-W1718*A1718))/W1718</f>
        <v>1.7246716748659789</v>
      </c>
      <c r="Z1718">
        <f>A1718-Y1718</f>
        <v>2.0016999843258811</v>
      </c>
      <c r="AH1718" s="3">
        <v>1.7246716748659801</v>
      </c>
      <c r="AI1718" s="3">
        <v>2.0016999843258798</v>
      </c>
      <c r="AR1718">
        <v>0.54217840190312305</v>
      </c>
      <c r="AS1718" s="4">
        <f>0.5/SIN(O1718)*0.5</f>
        <v>0.29709877644453031</v>
      </c>
      <c r="AU1718" s="4">
        <f t="shared" si="216"/>
        <v>2.2534057225814839</v>
      </c>
      <c r="AV1718" s="4">
        <f t="shared" si="217"/>
        <v>1.4729659366103762</v>
      </c>
    </row>
    <row r="1719" spans="1:48" x14ac:dyDescent="0.3">
      <c r="A1719">
        <v>3.7263716591918601</v>
      </c>
      <c r="E1719" cm="1">
        <f t="array" ref="E1719">INDEX($C$2:$C$104,L1719)</f>
        <v>-0.38284610165387151</v>
      </c>
      <c r="G1719">
        <f>PI()/12*(M1719-12)</f>
        <v>0.26179938779914941</v>
      </c>
      <c r="H1719">
        <f t="shared" si="210"/>
        <v>-0.22481524625785179</v>
      </c>
      <c r="I1719">
        <f t="shared" si="211"/>
        <v>0.74081845075807373</v>
      </c>
      <c r="J1719">
        <f t="shared" si="212"/>
        <v>1.0578340317367607</v>
      </c>
      <c r="L1719">
        <f t="shared" si="213"/>
        <v>72</v>
      </c>
      <c r="M1719">
        <v>13</v>
      </c>
      <c r="N1719" s="3">
        <f t="shared" si="214"/>
        <v>0.51296229505813584</v>
      </c>
      <c r="O1719" s="4">
        <f>IF(AR1719&gt;0.05,1,0.05)</f>
        <v>1</v>
      </c>
      <c r="W1719" s="3">
        <f t="shared" si="215"/>
        <v>0.50941352598284728</v>
      </c>
      <c r="Y1719">
        <f>(1-EXP(-W1719*A1719))/W1719</f>
        <v>1.6689221617929262</v>
      </c>
      <c r="Z1719">
        <f>A1719-Y1719</f>
        <v>2.0574494973989337</v>
      </c>
      <c r="AH1719" s="3">
        <v>1.66892216179292</v>
      </c>
      <c r="AI1719" s="3">
        <v>2.0574494973989399</v>
      </c>
      <c r="AR1719">
        <v>0.51296229505813584</v>
      </c>
      <c r="AS1719" s="4">
        <f>0.5/SIN(O1719)*0.5</f>
        <v>0.29709877644453031</v>
      </c>
      <c r="AU1719" s="4">
        <f t="shared" si="216"/>
        <v>2.2534057225814839</v>
      </c>
      <c r="AV1719" s="4">
        <f t="shared" si="217"/>
        <v>1.4729659366103762</v>
      </c>
    </row>
    <row r="1720" spans="1:48" x14ac:dyDescent="0.3">
      <c r="A1720">
        <v>3.7263716591918601</v>
      </c>
      <c r="E1720" cm="1">
        <f t="array" ref="E1720">INDEX($C$2:$C$104,L1720)</f>
        <v>-0.38284610165387151</v>
      </c>
      <c r="G1720">
        <f>PI()/12*(M1720-12)</f>
        <v>0.52359877559829882</v>
      </c>
      <c r="H1720">
        <f t="shared" si="210"/>
        <v>-0.22481524625785179</v>
      </c>
      <c r="I1720">
        <f t="shared" si="211"/>
        <v>0.74081845075807373</v>
      </c>
      <c r="J1720">
        <f t="shared" si="212"/>
        <v>1.1409266366545876</v>
      </c>
      <c r="L1720">
        <f t="shared" si="213"/>
        <v>72</v>
      </c>
      <c r="M1720">
        <v>14</v>
      </c>
      <c r="N1720" s="3">
        <f t="shared" si="214"/>
        <v>0.42986969014030896</v>
      </c>
      <c r="O1720" s="4">
        <f>IF(AR1720&gt;0.05,1,0.05)</f>
        <v>1</v>
      </c>
      <c r="W1720" s="3">
        <f t="shared" si="215"/>
        <v>0.59987663893361565</v>
      </c>
      <c r="Y1720">
        <f>(1-EXP(-W1720*A1720))/W1720</f>
        <v>1.4887173062659511</v>
      </c>
      <c r="Z1720">
        <f>A1720-Y1720</f>
        <v>2.237654352925909</v>
      </c>
      <c r="AH1720" s="3">
        <v>1.48871730626595</v>
      </c>
      <c r="AI1720" s="3">
        <v>2.2376543529259099</v>
      </c>
      <c r="AR1720">
        <v>0.42986969014030896</v>
      </c>
      <c r="AS1720" s="4">
        <f>0.5/SIN(O1720)*0.5</f>
        <v>0.29709877644453031</v>
      </c>
      <c r="AU1720" s="4">
        <f t="shared" si="216"/>
        <v>2.2534057225814839</v>
      </c>
      <c r="AV1720" s="4">
        <f t="shared" si="217"/>
        <v>1.4729659366103762</v>
      </c>
    </row>
    <row r="1721" spans="1:48" x14ac:dyDescent="0.3">
      <c r="A1721">
        <v>3.7263716591918601</v>
      </c>
      <c r="E1721" cm="1">
        <f t="array" ref="E1721">INDEX($C$2:$C$104,L1721)</f>
        <v>-0.38284610165387151</v>
      </c>
      <c r="G1721">
        <f>PI()/12*(M1721-12)</f>
        <v>0.78539816339744828</v>
      </c>
      <c r="H1721">
        <f t="shared" si="210"/>
        <v>-0.22481524625785179</v>
      </c>
      <c r="I1721">
        <f t="shared" si="211"/>
        <v>0.74081845075807373</v>
      </c>
      <c r="J1721">
        <f t="shared" si="212"/>
        <v>1.267128202245478</v>
      </c>
      <c r="L1721">
        <f t="shared" si="213"/>
        <v>72</v>
      </c>
      <c r="M1721">
        <v>15</v>
      </c>
      <c r="N1721" s="3">
        <f t="shared" si="214"/>
        <v>0.30366812454941861</v>
      </c>
      <c r="O1721" s="4">
        <f>IF(AR1721&gt;0.05,1,0.05)</f>
        <v>1</v>
      </c>
      <c r="W1721" s="3">
        <f t="shared" si="215"/>
        <v>0.83605747640493056</v>
      </c>
      <c r="Y1721">
        <f>(1-EXP(-W1721*A1721))/W1721</f>
        <v>1.1430337847835572</v>
      </c>
      <c r="Z1721">
        <f>A1721-Y1721</f>
        <v>2.5833378744083029</v>
      </c>
      <c r="AH1721" s="3">
        <v>1.1430337847835501</v>
      </c>
      <c r="AI1721" s="3">
        <v>2.58333787440831</v>
      </c>
      <c r="AR1721">
        <v>0.30366812454941861</v>
      </c>
      <c r="AS1721" s="4">
        <f>0.5/SIN(O1721)*0.5</f>
        <v>0.29709877644453031</v>
      </c>
      <c r="AU1721" s="4">
        <f t="shared" si="216"/>
        <v>2.2534057225814839</v>
      </c>
      <c r="AV1721" s="4">
        <f t="shared" si="217"/>
        <v>1.4729659366103762</v>
      </c>
    </row>
    <row r="1722" spans="1:48" x14ac:dyDescent="0.3">
      <c r="A1722">
        <v>3.7263716591918601</v>
      </c>
      <c r="E1722" cm="1">
        <f t="array" ref="E1722">INDEX($C$2:$C$104,L1722)</f>
        <v>-0.38284610165387151</v>
      </c>
      <c r="G1722">
        <f>PI()/12*(M1722-12)</f>
        <v>1.0471975511965976</v>
      </c>
      <c r="H1722">
        <f t="shared" si="210"/>
        <v>-0.22481524625785179</v>
      </c>
      <c r="I1722">
        <f t="shared" si="211"/>
        <v>0.74081845075807373</v>
      </c>
      <c r="J1722">
        <f t="shared" si="212"/>
        <v>1.4246830042973426</v>
      </c>
      <c r="L1722">
        <f t="shared" si="213"/>
        <v>72</v>
      </c>
      <c r="M1722">
        <v>16</v>
      </c>
      <c r="N1722" s="3">
        <f t="shared" si="214"/>
        <v>0.14611332249755393</v>
      </c>
      <c r="O1722" s="4">
        <f>IF(AR1722&gt;0.05,1,0.05)</f>
        <v>1</v>
      </c>
      <c r="W1722" s="3">
        <f t="shared" si="215"/>
        <v>1.7171039730421314</v>
      </c>
      <c r="Y1722">
        <f>(1-EXP(-W1722*A1722))/W1722</f>
        <v>0.58140687847022232</v>
      </c>
      <c r="Z1722">
        <f>A1722-Y1722</f>
        <v>3.1449647807216379</v>
      </c>
      <c r="AH1722" s="3">
        <v>0.58140687847022199</v>
      </c>
      <c r="AI1722" s="3">
        <v>3.1449647807216401</v>
      </c>
      <c r="AR1722">
        <v>0.14611332249755393</v>
      </c>
      <c r="AS1722" s="4">
        <f>0.5/SIN(O1722)*0.5</f>
        <v>0.29709877644453031</v>
      </c>
      <c r="AU1722" s="4">
        <f t="shared" si="216"/>
        <v>2.2534057225814839</v>
      </c>
      <c r="AV1722" s="4">
        <f t="shared" si="217"/>
        <v>1.4729659366103762</v>
      </c>
    </row>
    <row r="1723" spans="1:48" x14ac:dyDescent="0.3">
      <c r="A1723">
        <v>3.7263716591918601</v>
      </c>
      <c r="E1723" cm="1">
        <f t="array" ref="E1723">INDEX($C$2:$C$104,L1723)</f>
        <v>-0.38284610165387151</v>
      </c>
      <c r="G1723">
        <f>PI()/12*(M1723-12)</f>
        <v>1.308996938995747</v>
      </c>
      <c r="H1723">
        <f t="shared" si="210"/>
        <v>-0.22481524625785179</v>
      </c>
      <c r="I1723">
        <f t="shared" si="211"/>
        <v>0.74081845075807373</v>
      </c>
      <c r="J1723">
        <f t="shared" si="212"/>
        <v>1.6038796837055378</v>
      </c>
      <c r="L1723">
        <f t="shared" si="213"/>
        <v>72</v>
      </c>
      <c r="M1723">
        <v>17</v>
      </c>
      <c r="N1723" s="3">
        <f t="shared" si="214"/>
        <v>0.05</v>
      </c>
      <c r="O1723" s="4">
        <f>IF(AR1723&gt;0.05,1,0.05)</f>
        <v>0.05</v>
      </c>
      <c r="W1723" s="3">
        <f t="shared" si="215"/>
        <v>5.0020839411324403</v>
      </c>
      <c r="Y1723">
        <f>(1-EXP(-W1723*A1723))/W1723</f>
        <v>0.19991667547664782</v>
      </c>
      <c r="Z1723">
        <f>A1723-Y1723</f>
        <v>3.5264549837152122</v>
      </c>
      <c r="AH1723" s="3">
        <v>0.19991667547664699</v>
      </c>
      <c r="AI1723" s="3">
        <v>3.5264549837152201</v>
      </c>
      <c r="AR1723">
        <v>0.05</v>
      </c>
      <c r="AS1723" s="4">
        <f>0.5/SIN(O1723)*0.5</f>
        <v>5.0020839411324403</v>
      </c>
      <c r="AU1723" s="4">
        <f t="shared" si="216"/>
        <v>0.19991667547664782</v>
      </c>
      <c r="AV1723" s="4">
        <f t="shared" si="217"/>
        <v>3.5264549837152122</v>
      </c>
    </row>
    <row r="1724" spans="1:48" x14ac:dyDescent="0.3">
      <c r="A1724">
        <v>3.7263716591918601</v>
      </c>
      <c r="E1724" cm="1">
        <f t="array" ref="E1724">INDEX($C$2:$C$104,L1724)</f>
        <v>-0.38284610165387151</v>
      </c>
      <c r="G1724">
        <f>PI()/12*(M1724-12)</f>
        <v>1.5707963267948966</v>
      </c>
      <c r="H1724">
        <f t="shared" si="210"/>
        <v>-0.22481524625785179</v>
      </c>
      <c r="I1724">
        <f t="shared" si="211"/>
        <v>0.74081845075807373</v>
      </c>
      <c r="J1724">
        <f t="shared" si="212"/>
        <v>1.797549751399615</v>
      </c>
      <c r="L1724">
        <f t="shared" si="213"/>
        <v>72</v>
      </c>
      <c r="M1724">
        <v>18</v>
      </c>
      <c r="N1724" s="3">
        <f t="shared" si="214"/>
        <v>0.05</v>
      </c>
      <c r="O1724" s="4">
        <f>IF(AR1724&gt;0.05,1,0.05)</f>
        <v>0.05</v>
      </c>
      <c r="W1724" s="3">
        <f t="shared" si="215"/>
        <v>5.0020839411324403</v>
      </c>
      <c r="Y1724">
        <f>(1-EXP(-W1724*A1724))/W1724</f>
        <v>0.19991667547664782</v>
      </c>
      <c r="Z1724">
        <f>A1724-Y1724</f>
        <v>3.5264549837152122</v>
      </c>
      <c r="AH1724" s="3">
        <v>0.19991667547664699</v>
      </c>
      <c r="AI1724" s="3">
        <v>3.5264549837152201</v>
      </c>
      <c r="AR1724">
        <v>0.05</v>
      </c>
      <c r="AS1724" s="4">
        <f>0.5/SIN(O1724)*0.5</f>
        <v>5.0020839411324403</v>
      </c>
      <c r="AU1724" s="4">
        <f t="shared" si="216"/>
        <v>0.19991667547664782</v>
      </c>
      <c r="AV1724" s="4">
        <f t="shared" si="217"/>
        <v>3.5264549837152122</v>
      </c>
    </row>
    <row r="1725" spans="1:48" x14ac:dyDescent="0.3">
      <c r="A1725">
        <v>3.7263716591918601</v>
      </c>
      <c r="E1725" cm="1">
        <f t="array" ref="E1725">INDEX($C$2:$C$104,L1725)</f>
        <v>-0.38284610165387151</v>
      </c>
      <c r="G1725">
        <f>PI()/12*(M1725-12)</f>
        <v>1.8325957145940459</v>
      </c>
      <c r="H1725">
        <f t="shared" si="210"/>
        <v>-0.22481524625785179</v>
      </c>
      <c r="I1725">
        <f t="shared" si="211"/>
        <v>0.74081845075807373</v>
      </c>
      <c r="J1725">
        <f t="shared" si="212"/>
        <v>2.0004469113078138</v>
      </c>
      <c r="L1725">
        <f t="shared" si="213"/>
        <v>72</v>
      </c>
      <c r="M1725">
        <v>19</v>
      </c>
      <c r="N1725" s="3">
        <f t="shared" si="214"/>
        <v>0.05</v>
      </c>
      <c r="O1725" s="4">
        <f>IF(AR1725&gt;0.05,1,0.05)</f>
        <v>0.05</v>
      </c>
      <c r="W1725" s="3">
        <f t="shared" si="215"/>
        <v>5.0020839411324403</v>
      </c>
      <c r="Y1725">
        <f>(1-EXP(-W1725*A1725))/W1725</f>
        <v>0.19991667547664782</v>
      </c>
      <c r="Z1725">
        <f>A1725-Y1725</f>
        <v>3.5264549837152122</v>
      </c>
      <c r="AH1725" s="3">
        <v>0.19991667547664699</v>
      </c>
      <c r="AI1725" s="3">
        <v>3.5264549837152201</v>
      </c>
      <c r="AR1725">
        <v>0.05</v>
      </c>
      <c r="AS1725" s="4">
        <f>0.5/SIN(O1725)*0.5</f>
        <v>5.0020839411324403</v>
      </c>
      <c r="AU1725" s="4">
        <f t="shared" si="216"/>
        <v>0.19991667547664782</v>
      </c>
      <c r="AV1725" s="4">
        <f t="shared" si="217"/>
        <v>3.5264549837152122</v>
      </c>
    </row>
    <row r="1726" spans="1:48" x14ac:dyDescent="0.3">
      <c r="A1726">
        <v>3.7263716591918601</v>
      </c>
      <c r="E1726" cm="1">
        <f t="array" ref="E1726">INDEX($C$2:$C$104,L1726)</f>
        <v>-0.38284610165387151</v>
      </c>
      <c r="G1726">
        <f>PI()/12*(M1726-12)</f>
        <v>2.0943951023931953</v>
      </c>
      <c r="H1726">
        <f t="shared" si="210"/>
        <v>-0.22481524625785179</v>
      </c>
      <c r="I1726">
        <f t="shared" si="211"/>
        <v>0.74081845075807373</v>
      </c>
      <c r="J1726">
        <f t="shared" si="212"/>
        <v>2.208341293240581</v>
      </c>
      <c r="L1726">
        <f t="shared" si="213"/>
        <v>72</v>
      </c>
      <c r="M1726">
        <v>20</v>
      </c>
      <c r="N1726" s="3">
        <f t="shared" si="214"/>
        <v>0.05</v>
      </c>
      <c r="O1726" s="4">
        <f>IF(AR1726&gt;0.05,1,0.05)</f>
        <v>0.05</v>
      </c>
      <c r="W1726" s="3">
        <f t="shared" si="215"/>
        <v>5.0020839411324403</v>
      </c>
      <c r="Y1726">
        <f>(1-EXP(-W1726*A1726))/W1726</f>
        <v>0.19991667547664782</v>
      </c>
      <c r="Z1726">
        <f>A1726-Y1726</f>
        <v>3.5264549837152122</v>
      </c>
      <c r="AH1726" s="3">
        <v>0.19991667547664699</v>
      </c>
      <c r="AI1726" s="3">
        <v>3.5264549837152201</v>
      </c>
      <c r="AR1726">
        <v>0.05</v>
      </c>
      <c r="AS1726" s="4">
        <f>0.5/SIN(O1726)*0.5</f>
        <v>5.0020839411324403</v>
      </c>
      <c r="AU1726" s="4">
        <f t="shared" si="216"/>
        <v>0.19991667547664782</v>
      </c>
      <c r="AV1726" s="4">
        <f t="shared" si="217"/>
        <v>3.5264549837152122</v>
      </c>
    </row>
    <row r="1727" spans="1:48" x14ac:dyDescent="0.3">
      <c r="A1727">
        <v>3.7263716591918601</v>
      </c>
      <c r="E1727" cm="1">
        <f t="array" ref="E1727">INDEX($C$2:$C$104,L1727)</f>
        <v>-0.38284610165387151</v>
      </c>
      <c r="G1727">
        <f>PI()/12*(M1727-12)</f>
        <v>2.3561944901923448</v>
      </c>
      <c r="H1727">
        <f t="shared" si="210"/>
        <v>-0.22481524625785179</v>
      </c>
      <c r="I1727">
        <f t="shared" si="211"/>
        <v>0.74081845075807373</v>
      </c>
      <c r="J1727">
        <f t="shared" si="212"/>
        <v>2.4168242722302273</v>
      </c>
      <c r="L1727">
        <f t="shared" si="213"/>
        <v>72</v>
      </c>
      <c r="M1727">
        <v>21</v>
      </c>
      <c r="N1727" s="3">
        <f t="shared" si="214"/>
        <v>0.05</v>
      </c>
      <c r="O1727" s="4">
        <f>IF(AR1727&gt;0.05,1,0.05)</f>
        <v>0.05</v>
      </c>
      <c r="W1727" s="3">
        <f t="shared" si="215"/>
        <v>5.0020839411324403</v>
      </c>
      <c r="Y1727">
        <f>(1-EXP(-W1727*A1727))/W1727</f>
        <v>0.19991667547664782</v>
      </c>
      <c r="Z1727">
        <f>A1727-Y1727</f>
        <v>3.5264549837152122</v>
      </c>
      <c r="AH1727" s="3">
        <v>0.19991667547664699</v>
      </c>
      <c r="AI1727" s="3">
        <v>3.5264549837152201</v>
      </c>
      <c r="AR1727">
        <v>0.05</v>
      </c>
      <c r="AS1727" s="4">
        <f>0.5/SIN(O1727)*0.5</f>
        <v>5.0020839411324403</v>
      </c>
      <c r="AU1727" s="4">
        <f t="shared" si="216"/>
        <v>0.19991667547664782</v>
      </c>
      <c r="AV1727" s="4">
        <f t="shared" si="217"/>
        <v>3.5264549837152122</v>
      </c>
    </row>
    <row r="1728" spans="1:48" x14ac:dyDescent="0.3">
      <c r="A1728">
        <v>3.7263716591918601</v>
      </c>
      <c r="E1728" cm="1">
        <f t="array" ref="E1728">INDEX($C$2:$C$104,L1728)</f>
        <v>-0.38284610165387151</v>
      </c>
      <c r="G1728">
        <f>PI()/12*(M1728-12)</f>
        <v>2.617993877991494</v>
      </c>
      <c r="H1728">
        <f t="shared" si="210"/>
        <v>-0.22481524625785179</v>
      </c>
      <c r="I1728">
        <f t="shared" si="211"/>
        <v>0.74081845075807373</v>
      </c>
      <c r="J1728">
        <f t="shared" si="212"/>
        <v>2.618709202031976</v>
      </c>
      <c r="L1728">
        <f t="shared" si="213"/>
        <v>72</v>
      </c>
      <c r="M1728">
        <v>22</v>
      </c>
      <c r="N1728" s="3">
        <f t="shared" si="214"/>
        <v>0.05</v>
      </c>
      <c r="O1728" s="4">
        <f>IF(AR1728&gt;0.05,1,0.05)</f>
        <v>0.05</v>
      </c>
      <c r="W1728" s="3">
        <f t="shared" si="215"/>
        <v>5.0020839411324403</v>
      </c>
      <c r="Y1728">
        <f>(1-EXP(-W1728*A1728))/W1728</f>
        <v>0.19991667547664782</v>
      </c>
      <c r="Z1728">
        <f>A1728-Y1728</f>
        <v>3.5264549837152122</v>
      </c>
      <c r="AH1728" s="3">
        <v>0.19991667547664699</v>
      </c>
      <c r="AI1728" s="3">
        <v>3.5264549837152201</v>
      </c>
      <c r="AR1728">
        <v>0.05</v>
      </c>
      <c r="AS1728" s="4">
        <f>0.5/SIN(O1728)*0.5</f>
        <v>5.0020839411324403</v>
      </c>
      <c r="AU1728" s="4">
        <f t="shared" si="216"/>
        <v>0.19991667547664782</v>
      </c>
      <c r="AV1728" s="4">
        <f t="shared" si="217"/>
        <v>3.5264549837152122</v>
      </c>
    </row>
    <row r="1729" spans="1:48" x14ac:dyDescent="0.3">
      <c r="A1729">
        <v>3.7263716591918601</v>
      </c>
      <c r="E1729" cm="1">
        <f t="array" ref="E1729">INDEX($C$2:$C$104,L1729)</f>
        <v>-0.38284610165387151</v>
      </c>
      <c r="G1729">
        <f>PI()/12*(M1729-12)</f>
        <v>2.8797932657906435</v>
      </c>
      <c r="H1729">
        <f t="shared" si="210"/>
        <v>-0.22481524625785179</v>
      </c>
      <c r="I1729">
        <f t="shared" si="211"/>
        <v>0.74081845075807373</v>
      </c>
      <c r="J1729">
        <f t="shared" si="212"/>
        <v>2.7945742550041679</v>
      </c>
      <c r="L1729">
        <f t="shared" si="213"/>
        <v>72</v>
      </c>
      <c r="M1729">
        <v>23</v>
      </c>
      <c r="N1729" s="3">
        <f t="shared" si="214"/>
        <v>0.05</v>
      </c>
      <c r="O1729" s="4">
        <f>IF(AR1729&gt;0.05,1,0.05)</f>
        <v>0.05</v>
      </c>
      <c r="W1729" s="3">
        <f t="shared" si="215"/>
        <v>5.0020839411324403</v>
      </c>
      <c r="Y1729">
        <f>(1-EXP(-W1729*A1729))/W1729</f>
        <v>0.19991667547664782</v>
      </c>
      <c r="Z1729">
        <f>A1729-Y1729</f>
        <v>3.5264549837152122</v>
      </c>
      <c r="AH1729" s="3">
        <v>0.19991667547664699</v>
      </c>
      <c r="AI1729" s="3">
        <v>3.5264549837152201</v>
      </c>
      <c r="AR1729">
        <v>0.05</v>
      </c>
      <c r="AS1729" s="4">
        <f>0.5/SIN(O1729)*0.5</f>
        <v>5.0020839411324403</v>
      </c>
      <c r="AU1729" s="4">
        <f t="shared" si="216"/>
        <v>0.19991667547664782</v>
      </c>
      <c r="AV1729" s="4">
        <f t="shared" si="217"/>
        <v>3.5264549837152122</v>
      </c>
    </row>
    <row r="1730" spans="1:48" x14ac:dyDescent="0.3">
      <c r="A1730">
        <v>3.7263716591918601</v>
      </c>
      <c r="E1730" cm="1">
        <f t="array" ref="E1730">INDEX($C$2:$C$104,L1730)</f>
        <v>-0.38528117805800827</v>
      </c>
      <c r="G1730">
        <f>PI()/12*(M1730-12)</f>
        <v>-3.1415926535897931</v>
      </c>
      <c r="H1730">
        <f t="shared" si="210"/>
        <v>-0.22617395185674552</v>
      </c>
      <c r="I1730">
        <f t="shared" si="211"/>
        <v>0.74008977462836978</v>
      </c>
      <c r="J1730">
        <f t="shared" si="212"/>
        <v>2.8811020084098993</v>
      </c>
      <c r="L1730">
        <f t="shared" si="213"/>
        <v>73</v>
      </c>
      <c r="M1730">
        <v>0</v>
      </c>
      <c r="N1730" s="3">
        <f t="shared" si="214"/>
        <v>0.05</v>
      </c>
      <c r="O1730" s="4">
        <f>IF(AR1730&gt;0.05,1,0.05)</f>
        <v>0.05</v>
      </c>
      <c r="W1730" s="3">
        <f t="shared" si="215"/>
        <v>5.0020839411324403</v>
      </c>
      <c r="Y1730">
        <f>(1-EXP(-W1730*A1730))/W1730</f>
        <v>0.19991667547664782</v>
      </c>
      <c r="Z1730">
        <f>A1730-Y1730</f>
        <v>3.5264549837152122</v>
      </c>
      <c r="AH1730" s="3">
        <v>0.19991667547664699</v>
      </c>
      <c r="AI1730" s="3">
        <v>3.5264549837152201</v>
      </c>
      <c r="AR1730">
        <v>0.05</v>
      </c>
      <c r="AS1730" s="4">
        <f>0.5/SIN(O1730)*0.5</f>
        <v>5.0020839411324403</v>
      </c>
      <c r="AU1730" s="4">
        <f t="shared" si="216"/>
        <v>0.19991667547664782</v>
      </c>
      <c r="AV1730" s="4">
        <f t="shared" si="217"/>
        <v>3.5264549837152122</v>
      </c>
    </row>
    <row r="1731" spans="1:48" x14ac:dyDescent="0.3">
      <c r="A1731">
        <v>3.7263716591918601</v>
      </c>
      <c r="E1731" cm="1">
        <f t="array" ref="E1731">INDEX($C$2:$C$104,L1731)</f>
        <v>-0.38528117805800827</v>
      </c>
      <c r="G1731">
        <f>PI()/12*(M1731-12)</f>
        <v>-2.8797932657906435</v>
      </c>
      <c r="H1731">
        <f t="shared" ref="H1731:H1794" si="218">SIN(E1731)*SIN(RADIANS(37))</f>
        <v>-0.22617395185674552</v>
      </c>
      <c r="I1731">
        <f t="shared" ref="I1731:I1794" si="219">COS(E1731)*COS(RADIANS(37))</f>
        <v>0.74008977462836978</v>
      </c>
      <c r="J1731">
        <f t="shared" ref="J1731:J1794" si="220">ACOS(H1731+I1731*COS(G1731))</f>
        <v>2.7965049234485084</v>
      </c>
      <c r="L1731">
        <f t="shared" ref="L1731:L1794" si="221">INT((ROW()-2)/24) + 1</f>
        <v>73</v>
      </c>
      <c r="M1731">
        <v>1</v>
      </c>
      <c r="N1731" s="3">
        <f t="shared" ref="N1731:N1794" si="222">MAX(0.05, PI()/2-J1731)</f>
        <v>0.05</v>
      </c>
      <c r="O1731" s="4">
        <f>IF(AR1731&gt;0.05,1,0.05)</f>
        <v>0.05</v>
      </c>
      <c r="W1731" s="3">
        <f t="shared" ref="W1731:W1794" si="223">0.5/SIN(N1731)*0.5</f>
        <v>5.0020839411324403</v>
      </c>
      <c r="Y1731">
        <f>(1-EXP(-W1731*A1731))/W1731</f>
        <v>0.19991667547664782</v>
      </c>
      <c r="Z1731">
        <f>A1731-Y1731</f>
        <v>3.5264549837152122</v>
      </c>
      <c r="AH1731" s="3">
        <v>0.19991667547664699</v>
      </c>
      <c r="AI1731" s="3">
        <v>3.5264549837152201</v>
      </c>
      <c r="AR1731">
        <v>0.05</v>
      </c>
      <c r="AS1731" s="4">
        <f>0.5/SIN(O1731)*0.5</f>
        <v>5.0020839411324403</v>
      </c>
      <c r="AU1731" s="4">
        <f t="shared" ref="AU1731:AU1794" si="224">(1-EXP(-AS1731*A1731))/AS1731</f>
        <v>0.19991667547664782</v>
      </c>
      <c r="AV1731" s="4">
        <f t="shared" ref="AV1731:AV1794" si="225">A1731-AU1731</f>
        <v>3.5264549837152122</v>
      </c>
    </row>
    <row r="1732" spans="1:48" x14ac:dyDescent="0.3">
      <c r="A1732">
        <v>3.7263716591918601</v>
      </c>
      <c r="E1732" cm="1">
        <f t="array" ref="E1732">INDEX($C$2:$C$104,L1732)</f>
        <v>-0.38528117805800827</v>
      </c>
      <c r="G1732">
        <f>PI()/12*(M1732-12)</f>
        <v>-2.617993877991494</v>
      </c>
      <c r="H1732">
        <f t="shared" si="218"/>
        <v>-0.22617395185674552</v>
      </c>
      <c r="I1732">
        <f t="shared" si="219"/>
        <v>0.74008977462836978</v>
      </c>
      <c r="J1732">
        <f t="shared" si="220"/>
        <v>2.6201681618100525</v>
      </c>
      <c r="L1732">
        <f t="shared" si="221"/>
        <v>73</v>
      </c>
      <c r="M1732">
        <v>2</v>
      </c>
      <c r="N1732" s="3">
        <f t="shared" si="222"/>
        <v>0.05</v>
      </c>
      <c r="O1732" s="4">
        <f>IF(AR1732&gt;0.05,1,0.05)</f>
        <v>0.05</v>
      </c>
      <c r="W1732" s="3">
        <f t="shared" si="223"/>
        <v>5.0020839411324403</v>
      </c>
      <c r="Y1732">
        <f>(1-EXP(-W1732*A1732))/W1732</f>
        <v>0.19991667547664782</v>
      </c>
      <c r="Z1732">
        <f>A1732-Y1732</f>
        <v>3.5264549837152122</v>
      </c>
      <c r="AH1732" s="3">
        <v>0.19991667547664699</v>
      </c>
      <c r="AI1732" s="3">
        <v>3.5264549837152201</v>
      </c>
      <c r="AR1732">
        <v>0.05</v>
      </c>
      <c r="AS1732" s="4">
        <f>0.5/SIN(O1732)*0.5</f>
        <v>5.0020839411324403</v>
      </c>
      <c r="AU1732" s="4">
        <f t="shared" si="224"/>
        <v>0.19991667547664782</v>
      </c>
      <c r="AV1732" s="4">
        <f t="shared" si="225"/>
        <v>3.5264549837152122</v>
      </c>
    </row>
    <row r="1733" spans="1:48" x14ac:dyDescent="0.3">
      <c r="A1733">
        <v>3.7263716591918601</v>
      </c>
      <c r="E1733" cm="1">
        <f t="array" ref="E1733">INDEX($C$2:$C$104,L1733)</f>
        <v>-0.38528117805800827</v>
      </c>
      <c r="G1733">
        <f>PI()/12*(M1733-12)</f>
        <v>-2.3561944901923448</v>
      </c>
      <c r="H1733">
        <f t="shared" si="218"/>
        <v>-0.22617395185674552</v>
      </c>
      <c r="I1733">
        <f t="shared" si="219"/>
        <v>0.74008977462836978</v>
      </c>
      <c r="J1733">
        <f t="shared" si="220"/>
        <v>2.4180974382412241</v>
      </c>
      <c r="L1733">
        <f t="shared" si="221"/>
        <v>73</v>
      </c>
      <c r="M1733">
        <v>3</v>
      </c>
      <c r="N1733" s="3">
        <f t="shared" si="222"/>
        <v>0.05</v>
      </c>
      <c r="O1733" s="4">
        <f>IF(AR1733&gt;0.05,1,0.05)</f>
        <v>0.05</v>
      </c>
      <c r="W1733" s="3">
        <f t="shared" si="223"/>
        <v>5.0020839411324403</v>
      </c>
      <c r="Y1733">
        <f>(1-EXP(-W1733*A1733))/W1733</f>
        <v>0.19991667547664782</v>
      </c>
      <c r="Z1733">
        <f>A1733-Y1733</f>
        <v>3.5264549837152122</v>
      </c>
      <c r="AH1733" s="3">
        <v>0.19991667547664699</v>
      </c>
      <c r="AI1733" s="3">
        <v>3.5264549837152201</v>
      </c>
      <c r="AR1733">
        <v>0.05</v>
      </c>
      <c r="AS1733" s="4">
        <f>0.5/SIN(O1733)*0.5</f>
        <v>5.0020839411324403</v>
      </c>
      <c r="AU1733" s="4">
        <f t="shared" si="224"/>
        <v>0.19991667547664782</v>
      </c>
      <c r="AV1733" s="4">
        <f t="shared" si="225"/>
        <v>3.5264549837152122</v>
      </c>
    </row>
    <row r="1734" spans="1:48" x14ac:dyDescent="0.3">
      <c r="A1734">
        <v>3.7263716591918601</v>
      </c>
      <c r="E1734" cm="1">
        <f t="array" ref="E1734">INDEX($C$2:$C$104,L1734)</f>
        <v>-0.38528117805800827</v>
      </c>
      <c r="G1734">
        <f>PI()/12*(M1734-12)</f>
        <v>-2.0943951023931953</v>
      </c>
      <c r="H1734">
        <f t="shared" si="218"/>
        <v>-0.22617395185674552</v>
      </c>
      <c r="I1734">
        <f t="shared" si="219"/>
        <v>0.74008977462836978</v>
      </c>
      <c r="J1734">
        <f t="shared" si="220"/>
        <v>2.2095793147806102</v>
      </c>
      <c r="L1734">
        <f t="shared" si="221"/>
        <v>73</v>
      </c>
      <c r="M1734">
        <v>4</v>
      </c>
      <c r="N1734" s="3">
        <f t="shared" si="222"/>
        <v>0.05</v>
      </c>
      <c r="O1734" s="4">
        <f>IF(AR1734&gt;0.05,1,0.05)</f>
        <v>0.05</v>
      </c>
      <c r="W1734" s="3">
        <f t="shared" si="223"/>
        <v>5.0020839411324403</v>
      </c>
      <c r="Y1734">
        <f>(1-EXP(-W1734*A1734))/W1734</f>
        <v>0.19991667547664782</v>
      </c>
      <c r="Z1734">
        <f>A1734-Y1734</f>
        <v>3.5264549837152122</v>
      </c>
      <c r="AH1734" s="3">
        <v>0.19991667547664699</v>
      </c>
      <c r="AI1734" s="3">
        <v>3.5264549837152201</v>
      </c>
      <c r="AR1734">
        <v>0.05</v>
      </c>
      <c r="AS1734" s="4">
        <f>0.5/SIN(O1734)*0.5</f>
        <v>5.0020839411324403</v>
      </c>
      <c r="AU1734" s="4">
        <f t="shared" si="224"/>
        <v>0.19991667547664782</v>
      </c>
      <c r="AV1734" s="4">
        <f t="shared" si="225"/>
        <v>3.5264549837152122</v>
      </c>
    </row>
    <row r="1735" spans="1:48" x14ac:dyDescent="0.3">
      <c r="A1735">
        <v>3.7263716591918601</v>
      </c>
      <c r="E1735" cm="1">
        <f t="array" ref="E1735">INDEX($C$2:$C$104,L1735)</f>
        <v>-0.38528117805800827</v>
      </c>
      <c r="G1735">
        <f>PI()/12*(M1735-12)</f>
        <v>-1.8325957145940459</v>
      </c>
      <c r="H1735">
        <f t="shared" si="218"/>
        <v>-0.22617395185674552</v>
      </c>
      <c r="I1735">
        <f t="shared" si="219"/>
        <v>0.74008977462836978</v>
      </c>
      <c r="J1735">
        <f t="shared" si="220"/>
        <v>2.0017343838397021</v>
      </c>
      <c r="L1735">
        <f t="shared" si="221"/>
        <v>73</v>
      </c>
      <c r="M1735">
        <v>5</v>
      </c>
      <c r="N1735" s="3">
        <f t="shared" si="222"/>
        <v>0.05</v>
      </c>
      <c r="O1735" s="4">
        <f>IF(AR1735&gt;0.05,1,0.05)</f>
        <v>0.05</v>
      </c>
      <c r="W1735" s="3">
        <f t="shared" si="223"/>
        <v>5.0020839411324403</v>
      </c>
      <c r="Y1735">
        <f>(1-EXP(-W1735*A1735))/W1735</f>
        <v>0.19991667547664782</v>
      </c>
      <c r="Z1735">
        <f>A1735-Y1735</f>
        <v>3.5264549837152122</v>
      </c>
      <c r="AH1735" s="3">
        <v>0.19991667547664699</v>
      </c>
      <c r="AI1735" s="3">
        <v>3.5264549837152201</v>
      </c>
      <c r="AR1735">
        <v>0.05</v>
      </c>
      <c r="AS1735" s="4">
        <f>0.5/SIN(O1735)*0.5</f>
        <v>5.0020839411324403</v>
      </c>
      <c r="AU1735" s="4">
        <f t="shared" si="224"/>
        <v>0.19991667547664782</v>
      </c>
      <c r="AV1735" s="4">
        <f t="shared" si="225"/>
        <v>3.5264549837152122</v>
      </c>
    </row>
    <row r="1736" spans="1:48" x14ac:dyDescent="0.3">
      <c r="A1736">
        <v>3.7263716591918601</v>
      </c>
      <c r="E1736" cm="1">
        <f t="array" ref="E1736">INDEX($C$2:$C$104,L1736)</f>
        <v>-0.38528117805800827</v>
      </c>
      <c r="G1736">
        <f>PI()/12*(M1736-12)</f>
        <v>-1.5707963267948966</v>
      </c>
      <c r="H1736">
        <f t="shared" si="218"/>
        <v>-0.22617395185674552</v>
      </c>
      <c r="I1736">
        <f t="shared" si="219"/>
        <v>0.74008977462836978</v>
      </c>
      <c r="J1736">
        <f t="shared" si="220"/>
        <v>1.7989443765077979</v>
      </c>
      <c r="L1736">
        <f t="shared" si="221"/>
        <v>73</v>
      </c>
      <c r="M1736">
        <v>6</v>
      </c>
      <c r="N1736" s="3">
        <f t="shared" si="222"/>
        <v>0.05</v>
      </c>
      <c r="O1736" s="4">
        <f>IF(AR1736&gt;0.05,1,0.05)</f>
        <v>0.05</v>
      </c>
      <c r="W1736" s="3">
        <f t="shared" si="223"/>
        <v>5.0020839411324403</v>
      </c>
      <c r="Y1736">
        <f>(1-EXP(-W1736*A1736))/W1736</f>
        <v>0.19991667547664782</v>
      </c>
      <c r="Z1736">
        <f>A1736-Y1736</f>
        <v>3.5264549837152122</v>
      </c>
      <c r="AH1736" s="3">
        <v>0.19991667547664699</v>
      </c>
      <c r="AI1736" s="3">
        <v>3.5264549837152201</v>
      </c>
      <c r="AR1736">
        <v>0.05</v>
      </c>
      <c r="AS1736" s="4">
        <f>0.5/SIN(O1736)*0.5</f>
        <v>5.0020839411324403</v>
      </c>
      <c r="AU1736" s="4">
        <f t="shared" si="224"/>
        <v>0.19991667547664782</v>
      </c>
      <c r="AV1736" s="4">
        <f t="shared" si="225"/>
        <v>3.5264549837152122</v>
      </c>
    </row>
    <row r="1737" spans="1:48" x14ac:dyDescent="0.3">
      <c r="A1737">
        <v>3.7263716591918601</v>
      </c>
      <c r="E1737" cm="1">
        <f t="array" ref="E1737">INDEX($C$2:$C$104,L1737)</f>
        <v>-0.38528117805800827</v>
      </c>
      <c r="G1737">
        <f>PI()/12*(M1737-12)</f>
        <v>-1.308996938995747</v>
      </c>
      <c r="H1737">
        <f t="shared" si="218"/>
        <v>-0.22617395185674552</v>
      </c>
      <c r="I1737">
        <f t="shared" si="219"/>
        <v>0.74008977462836978</v>
      </c>
      <c r="J1737">
        <f t="shared" si="220"/>
        <v>1.6054278719992907</v>
      </c>
      <c r="L1737">
        <f t="shared" si="221"/>
        <v>73</v>
      </c>
      <c r="M1737">
        <v>7</v>
      </c>
      <c r="N1737" s="3">
        <f t="shared" si="222"/>
        <v>0.05</v>
      </c>
      <c r="O1737" s="4">
        <f>IF(AR1737&gt;0.05,1,0.05)</f>
        <v>0.05</v>
      </c>
      <c r="W1737" s="3">
        <f t="shared" si="223"/>
        <v>5.0020839411324403</v>
      </c>
      <c r="Y1737">
        <f>(1-EXP(-W1737*A1737))/W1737</f>
        <v>0.19991667547664782</v>
      </c>
      <c r="Z1737">
        <f>A1737-Y1737</f>
        <v>3.5264549837152122</v>
      </c>
      <c r="AH1737" s="3">
        <v>0.19991667547664699</v>
      </c>
      <c r="AI1737" s="3">
        <v>3.5264549837152201</v>
      </c>
      <c r="AR1737">
        <v>0.05</v>
      </c>
      <c r="AS1737" s="4">
        <f>0.5/SIN(O1737)*0.5</f>
        <v>5.0020839411324403</v>
      </c>
      <c r="AU1737" s="4">
        <f t="shared" si="224"/>
        <v>0.19991667547664782</v>
      </c>
      <c r="AV1737" s="4">
        <f t="shared" si="225"/>
        <v>3.5264549837152122</v>
      </c>
    </row>
    <row r="1738" spans="1:48" x14ac:dyDescent="0.3">
      <c r="A1738">
        <v>3.7263716591918601</v>
      </c>
      <c r="E1738" cm="1">
        <f t="array" ref="E1738">INDEX($C$2:$C$104,L1738)</f>
        <v>-0.38528117805800827</v>
      </c>
      <c r="G1738">
        <f>PI()/12*(M1738-12)</f>
        <v>-1.0471975511965976</v>
      </c>
      <c r="H1738">
        <f t="shared" si="218"/>
        <v>-0.22617395185674552</v>
      </c>
      <c r="I1738">
        <f t="shared" si="219"/>
        <v>0.74008977462836978</v>
      </c>
      <c r="J1738">
        <f t="shared" si="220"/>
        <v>1.4264243834768846</v>
      </c>
      <c r="L1738">
        <f t="shared" si="221"/>
        <v>73</v>
      </c>
      <c r="M1738">
        <v>8</v>
      </c>
      <c r="N1738" s="3">
        <f t="shared" si="222"/>
        <v>0.14437194331801195</v>
      </c>
      <c r="O1738" s="4">
        <f>IF(AR1738&gt;0.05,1,0.05)</f>
        <v>1</v>
      </c>
      <c r="W1738" s="3">
        <f t="shared" si="223"/>
        <v>1.7376685513659993</v>
      </c>
      <c r="Y1738">
        <f>(1-EXP(-W1738*A1738))/W1738</f>
        <v>0.57459681063075407</v>
      </c>
      <c r="Z1738">
        <f>A1738-Y1738</f>
        <v>3.1517748485611059</v>
      </c>
      <c r="AH1738" s="3">
        <v>0.57459681063075296</v>
      </c>
      <c r="AI1738" s="3">
        <v>3.1517748485611099</v>
      </c>
      <c r="AR1738">
        <v>0.14437194331801195</v>
      </c>
      <c r="AS1738" s="4">
        <f>0.5/SIN(O1738)*0.5</f>
        <v>0.29709877644453031</v>
      </c>
      <c r="AU1738" s="4">
        <f t="shared" si="224"/>
        <v>2.2534057225814839</v>
      </c>
      <c r="AV1738" s="4">
        <f t="shared" si="225"/>
        <v>1.4729659366103762</v>
      </c>
    </row>
    <row r="1739" spans="1:48" x14ac:dyDescent="0.3">
      <c r="A1739">
        <v>3.7263716591918601</v>
      </c>
      <c r="E1739" cm="1">
        <f t="array" ref="E1739">INDEX($C$2:$C$104,L1739)</f>
        <v>-0.38528117805800827</v>
      </c>
      <c r="G1739">
        <f>PI()/12*(M1739-12)</f>
        <v>-0.78539816339744828</v>
      </c>
      <c r="H1739">
        <f t="shared" si="218"/>
        <v>-0.22617395185674552</v>
      </c>
      <c r="I1739">
        <f t="shared" si="219"/>
        <v>0.74008977462836978</v>
      </c>
      <c r="J1739">
        <f t="shared" si="220"/>
        <v>1.2690914090859882</v>
      </c>
      <c r="L1739">
        <f t="shared" si="221"/>
        <v>73</v>
      </c>
      <c r="M1739">
        <v>9</v>
      </c>
      <c r="N1739" s="3">
        <f t="shared" si="222"/>
        <v>0.30170491770890839</v>
      </c>
      <c r="O1739" s="4">
        <f>IF(AR1739&gt;0.05,1,0.05)</f>
        <v>1</v>
      </c>
      <c r="W1739" s="3">
        <f t="shared" si="223"/>
        <v>0.84133004509045894</v>
      </c>
      <c r="Y1739">
        <f>(1-EXP(-W1739*A1739))/W1739</f>
        <v>1.1368962376158525</v>
      </c>
      <c r="Z1739">
        <f>A1739-Y1739</f>
        <v>2.5894754215760076</v>
      </c>
      <c r="AH1739" s="3">
        <v>1.13689623761585</v>
      </c>
      <c r="AI1739" s="3">
        <v>2.5894754215760099</v>
      </c>
      <c r="AR1739">
        <v>0.30170491770890839</v>
      </c>
      <c r="AS1739" s="4">
        <f>0.5/SIN(O1739)*0.5</f>
        <v>0.29709877644453031</v>
      </c>
      <c r="AU1739" s="4">
        <f t="shared" si="224"/>
        <v>2.2534057225814839</v>
      </c>
      <c r="AV1739" s="4">
        <f t="shared" si="225"/>
        <v>1.4729659366103762</v>
      </c>
    </row>
    <row r="1740" spans="1:48" x14ac:dyDescent="0.3">
      <c r="A1740">
        <v>3.7263716591918601</v>
      </c>
      <c r="E1740" cm="1">
        <f t="array" ref="E1740">INDEX($C$2:$C$104,L1740)</f>
        <v>-0.38528117805800827</v>
      </c>
      <c r="G1740">
        <f>PI()/12*(M1740-12)</f>
        <v>-0.52359877559829882</v>
      </c>
      <c r="H1740">
        <f t="shared" si="218"/>
        <v>-0.22617395185674552</v>
      </c>
      <c r="I1740">
        <f t="shared" si="219"/>
        <v>0.74008977462836978</v>
      </c>
      <c r="J1740">
        <f t="shared" si="220"/>
        <v>1.1431144451634252</v>
      </c>
      <c r="L1740">
        <f t="shared" si="221"/>
        <v>73</v>
      </c>
      <c r="M1740">
        <v>10</v>
      </c>
      <c r="N1740" s="3">
        <f t="shared" si="222"/>
        <v>0.42768188163147136</v>
      </c>
      <c r="O1740" s="4">
        <f>IF(AR1740&gt;0.05,1,0.05)</f>
        <v>1</v>
      </c>
      <c r="W1740" s="3">
        <f t="shared" si="223"/>
        <v>0.60275445178728371</v>
      </c>
      <c r="Y1740">
        <f>(1-EXP(-W1740*A1740))/W1740</f>
        <v>1.4835021938576605</v>
      </c>
      <c r="Z1740">
        <f>A1740-Y1740</f>
        <v>2.2428694653341994</v>
      </c>
      <c r="AH1740" s="3">
        <v>1.48350219385766</v>
      </c>
      <c r="AI1740" s="3">
        <v>2.2428694653341998</v>
      </c>
      <c r="AR1740">
        <v>0.42768188163147136</v>
      </c>
      <c r="AS1740" s="4">
        <f>0.5/SIN(O1740)*0.5</f>
        <v>0.29709877644453031</v>
      </c>
      <c r="AU1740" s="4">
        <f t="shared" si="224"/>
        <v>2.2534057225814839</v>
      </c>
      <c r="AV1740" s="4">
        <f t="shared" si="225"/>
        <v>1.4729659366103762</v>
      </c>
    </row>
    <row r="1741" spans="1:48" x14ac:dyDescent="0.3">
      <c r="A1741">
        <v>3.7263716591918601</v>
      </c>
      <c r="E1741" cm="1">
        <f t="array" ref="E1741">INDEX($C$2:$C$104,L1741)</f>
        <v>-0.38528117805800827</v>
      </c>
      <c r="G1741">
        <f>PI()/12*(M1741-12)</f>
        <v>-0.26179938779914941</v>
      </c>
      <c r="H1741">
        <f t="shared" si="218"/>
        <v>-0.22617395185674552</v>
      </c>
      <c r="I1741">
        <f t="shared" si="219"/>
        <v>0.74008977462836978</v>
      </c>
      <c r="J1741">
        <f t="shared" si="220"/>
        <v>1.0601996856662517</v>
      </c>
      <c r="L1741">
        <f t="shared" si="221"/>
        <v>73</v>
      </c>
      <c r="M1741">
        <v>11</v>
      </c>
      <c r="N1741" s="3">
        <f t="shared" si="222"/>
        <v>0.51059664112864489</v>
      </c>
      <c r="O1741" s="4">
        <f>IF(AR1741&gt;0.05,1,0.05)</f>
        <v>1</v>
      </c>
      <c r="W1741" s="3">
        <f t="shared" si="223"/>
        <v>0.51156350921870208</v>
      </c>
      <c r="Y1741">
        <f>(1-EXP(-W1741*A1741))/W1741</f>
        <v>1.6642451686708717</v>
      </c>
      <c r="Z1741">
        <f>A1741-Y1741</f>
        <v>2.0621264905209884</v>
      </c>
      <c r="AH1741" s="3">
        <v>1.6642451686708699</v>
      </c>
      <c r="AI1741" s="3">
        <v>2.0621264905209902</v>
      </c>
      <c r="AR1741">
        <v>0.51059664112864489</v>
      </c>
      <c r="AS1741" s="4">
        <f>0.5/SIN(O1741)*0.5</f>
        <v>0.29709877644453031</v>
      </c>
      <c r="AU1741" s="4">
        <f t="shared" si="224"/>
        <v>2.2534057225814839</v>
      </c>
      <c r="AV1741" s="4">
        <f t="shared" si="225"/>
        <v>1.4729659366103762</v>
      </c>
    </row>
    <row r="1742" spans="1:48" x14ac:dyDescent="0.3">
      <c r="A1742">
        <v>3.7263716591918601</v>
      </c>
      <c r="E1742" cm="1">
        <f t="array" ref="E1742">INDEX($C$2:$C$104,L1742)</f>
        <v>-0.38528117805800827</v>
      </c>
      <c r="G1742">
        <f>PI()/12*(M1742-12)</f>
        <v>0</v>
      </c>
      <c r="H1742">
        <f t="shared" si="218"/>
        <v>-0.22617395185674552</v>
      </c>
      <c r="I1742">
        <f t="shared" si="219"/>
        <v>0.74008977462836978</v>
      </c>
      <c r="J1742">
        <f t="shared" si="220"/>
        <v>1.03105300129591</v>
      </c>
      <c r="L1742">
        <f t="shared" si="221"/>
        <v>73</v>
      </c>
      <c r="M1742">
        <v>12</v>
      </c>
      <c r="N1742" s="3">
        <f t="shared" si="222"/>
        <v>0.53974332549898651</v>
      </c>
      <c r="O1742" s="4">
        <f>IF(AR1742&gt;0.05,1,0.05)</f>
        <v>1</v>
      </c>
      <c r="W1742" s="3">
        <f t="shared" si="223"/>
        <v>0.48646099015148597</v>
      </c>
      <c r="Y1742">
        <f>(1-EXP(-W1742*A1742))/W1742</f>
        <v>1.7201641496896127</v>
      </c>
      <c r="Z1742">
        <f>A1742-Y1742</f>
        <v>2.0062075095022474</v>
      </c>
      <c r="AH1742" s="3">
        <v>1.7201641496896101</v>
      </c>
      <c r="AI1742" s="3">
        <v>2.00620750950225</v>
      </c>
      <c r="AR1742">
        <v>0.53974332549898651</v>
      </c>
      <c r="AS1742" s="4">
        <f>0.5/SIN(O1742)*0.5</f>
        <v>0.29709877644453031</v>
      </c>
      <c r="AU1742" s="4">
        <f t="shared" si="224"/>
        <v>2.2534057225814839</v>
      </c>
      <c r="AV1742" s="4">
        <f t="shared" si="225"/>
        <v>1.4729659366103762</v>
      </c>
    </row>
    <row r="1743" spans="1:48" x14ac:dyDescent="0.3">
      <c r="A1743">
        <v>3.7263716591918601</v>
      </c>
      <c r="E1743" cm="1">
        <f t="array" ref="E1743">INDEX($C$2:$C$104,L1743)</f>
        <v>-0.38528117805800827</v>
      </c>
      <c r="G1743">
        <f>PI()/12*(M1743-12)</f>
        <v>0.26179938779914941</v>
      </c>
      <c r="H1743">
        <f t="shared" si="218"/>
        <v>-0.22617395185674552</v>
      </c>
      <c r="I1743">
        <f t="shared" si="219"/>
        <v>0.74008977462836978</v>
      </c>
      <c r="J1743">
        <f t="shared" si="220"/>
        <v>1.0601996856662517</v>
      </c>
      <c r="L1743">
        <f t="shared" si="221"/>
        <v>73</v>
      </c>
      <c r="M1743">
        <v>13</v>
      </c>
      <c r="N1743" s="3">
        <f t="shared" si="222"/>
        <v>0.51059664112864489</v>
      </c>
      <c r="O1743" s="4">
        <f>IF(AR1743&gt;0.05,1,0.05)</f>
        <v>1</v>
      </c>
      <c r="W1743" s="3">
        <f t="shared" si="223"/>
        <v>0.51156350921870208</v>
      </c>
      <c r="Y1743">
        <f>(1-EXP(-W1743*A1743))/W1743</f>
        <v>1.6642451686708717</v>
      </c>
      <c r="Z1743">
        <f>A1743-Y1743</f>
        <v>2.0621264905209884</v>
      </c>
      <c r="AH1743" s="3">
        <v>1.6642451686708699</v>
      </c>
      <c r="AI1743" s="3">
        <v>2.0621264905209902</v>
      </c>
      <c r="AR1743">
        <v>0.51059664112864489</v>
      </c>
      <c r="AS1743" s="4">
        <f>0.5/SIN(O1743)*0.5</f>
        <v>0.29709877644453031</v>
      </c>
      <c r="AU1743" s="4">
        <f t="shared" si="224"/>
        <v>2.2534057225814839</v>
      </c>
      <c r="AV1743" s="4">
        <f t="shared" si="225"/>
        <v>1.4729659366103762</v>
      </c>
    </row>
    <row r="1744" spans="1:48" x14ac:dyDescent="0.3">
      <c r="A1744">
        <v>3.7263716591918601</v>
      </c>
      <c r="E1744" cm="1">
        <f t="array" ref="E1744">INDEX($C$2:$C$104,L1744)</f>
        <v>-0.38528117805800827</v>
      </c>
      <c r="G1744">
        <f>PI()/12*(M1744-12)</f>
        <v>0.52359877559829882</v>
      </c>
      <c r="H1744">
        <f t="shared" si="218"/>
        <v>-0.22617395185674552</v>
      </c>
      <c r="I1744">
        <f t="shared" si="219"/>
        <v>0.74008977462836978</v>
      </c>
      <c r="J1744">
        <f t="shared" si="220"/>
        <v>1.1431144451634252</v>
      </c>
      <c r="L1744">
        <f t="shared" si="221"/>
        <v>73</v>
      </c>
      <c r="M1744">
        <v>14</v>
      </c>
      <c r="N1744" s="3">
        <f t="shared" si="222"/>
        <v>0.42768188163147136</v>
      </c>
      <c r="O1744" s="4">
        <f>IF(AR1744&gt;0.05,1,0.05)</f>
        <v>1</v>
      </c>
      <c r="W1744" s="3">
        <f t="shared" si="223"/>
        <v>0.60275445178728371</v>
      </c>
      <c r="Y1744">
        <f>(1-EXP(-W1744*A1744))/W1744</f>
        <v>1.4835021938576605</v>
      </c>
      <c r="Z1744">
        <f>A1744-Y1744</f>
        <v>2.2428694653341994</v>
      </c>
      <c r="AH1744" s="3">
        <v>1.48350219385766</v>
      </c>
      <c r="AI1744" s="3">
        <v>2.2428694653341998</v>
      </c>
      <c r="AR1744">
        <v>0.42768188163147136</v>
      </c>
      <c r="AS1744" s="4">
        <f>0.5/SIN(O1744)*0.5</f>
        <v>0.29709877644453031</v>
      </c>
      <c r="AU1744" s="4">
        <f t="shared" si="224"/>
        <v>2.2534057225814839</v>
      </c>
      <c r="AV1744" s="4">
        <f t="shared" si="225"/>
        <v>1.4729659366103762</v>
      </c>
    </row>
    <row r="1745" spans="1:48" x14ac:dyDescent="0.3">
      <c r="A1745">
        <v>3.7263716591918601</v>
      </c>
      <c r="E1745" cm="1">
        <f t="array" ref="E1745">INDEX($C$2:$C$104,L1745)</f>
        <v>-0.38528117805800827</v>
      </c>
      <c r="G1745">
        <f>PI()/12*(M1745-12)</f>
        <v>0.78539816339744828</v>
      </c>
      <c r="H1745">
        <f t="shared" si="218"/>
        <v>-0.22617395185674552</v>
      </c>
      <c r="I1745">
        <f t="shared" si="219"/>
        <v>0.74008977462836978</v>
      </c>
      <c r="J1745">
        <f t="shared" si="220"/>
        <v>1.2690914090859882</v>
      </c>
      <c r="L1745">
        <f t="shared" si="221"/>
        <v>73</v>
      </c>
      <c r="M1745">
        <v>15</v>
      </c>
      <c r="N1745" s="3">
        <f t="shared" si="222"/>
        <v>0.30170491770890839</v>
      </c>
      <c r="O1745" s="4">
        <f>IF(AR1745&gt;0.05,1,0.05)</f>
        <v>1</v>
      </c>
      <c r="W1745" s="3">
        <f t="shared" si="223"/>
        <v>0.84133004509045894</v>
      </c>
      <c r="Y1745">
        <f>(1-EXP(-W1745*A1745))/W1745</f>
        <v>1.1368962376158525</v>
      </c>
      <c r="Z1745">
        <f>A1745-Y1745</f>
        <v>2.5894754215760076</v>
      </c>
      <c r="AH1745" s="3">
        <v>1.13689623761585</v>
      </c>
      <c r="AI1745" s="3">
        <v>2.5894754215760099</v>
      </c>
      <c r="AR1745">
        <v>0.30170491770890839</v>
      </c>
      <c r="AS1745" s="4">
        <f>0.5/SIN(O1745)*0.5</f>
        <v>0.29709877644453031</v>
      </c>
      <c r="AU1745" s="4">
        <f t="shared" si="224"/>
        <v>2.2534057225814839</v>
      </c>
      <c r="AV1745" s="4">
        <f t="shared" si="225"/>
        <v>1.4729659366103762</v>
      </c>
    </row>
    <row r="1746" spans="1:48" x14ac:dyDescent="0.3">
      <c r="A1746">
        <v>3.7263716591918601</v>
      </c>
      <c r="E1746" cm="1">
        <f t="array" ref="E1746">INDEX($C$2:$C$104,L1746)</f>
        <v>-0.38528117805800827</v>
      </c>
      <c r="G1746">
        <f>PI()/12*(M1746-12)</f>
        <v>1.0471975511965976</v>
      </c>
      <c r="H1746">
        <f t="shared" si="218"/>
        <v>-0.22617395185674552</v>
      </c>
      <c r="I1746">
        <f t="shared" si="219"/>
        <v>0.74008977462836978</v>
      </c>
      <c r="J1746">
        <f t="shared" si="220"/>
        <v>1.4264243834768846</v>
      </c>
      <c r="L1746">
        <f t="shared" si="221"/>
        <v>73</v>
      </c>
      <c r="M1746">
        <v>16</v>
      </c>
      <c r="N1746" s="3">
        <f t="shared" si="222"/>
        <v>0.14437194331801195</v>
      </c>
      <c r="O1746" s="4">
        <f>IF(AR1746&gt;0.05,1,0.05)</f>
        <v>1</v>
      </c>
      <c r="W1746" s="3">
        <f t="shared" si="223"/>
        <v>1.7376685513659993</v>
      </c>
      <c r="Y1746">
        <f>(1-EXP(-W1746*A1746))/W1746</f>
        <v>0.57459681063075407</v>
      </c>
      <c r="Z1746">
        <f>A1746-Y1746</f>
        <v>3.1517748485611059</v>
      </c>
      <c r="AH1746" s="3">
        <v>0.57459681063075296</v>
      </c>
      <c r="AI1746" s="3">
        <v>3.1517748485611099</v>
      </c>
      <c r="AR1746">
        <v>0.14437194331801195</v>
      </c>
      <c r="AS1746" s="4">
        <f>0.5/SIN(O1746)*0.5</f>
        <v>0.29709877644453031</v>
      </c>
      <c r="AU1746" s="4">
        <f t="shared" si="224"/>
        <v>2.2534057225814839</v>
      </c>
      <c r="AV1746" s="4">
        <f t="shared" si="225"/>
        <v>1.4729659366103762</v>
      </c>
    </row>
    <row r="1747" spans="1:48" x14ac:dyDescent="0.3">
      <c r="A1747">
        <v>3.7263716591918601</v>
      </c>
      <c r="E1747" cm="1">
        <f t="array" ref="E1747">INDEX($C$2:$C$104,L1747)</f>
        <v>-0.38528117805800827</v>
      </c>
      <c r="G1747">
        <f>PI()/12*(M1747-12)</f>
        <v>1.308996938995747</v>
      </c>
      <c r="H1747">
        <f t="shared" si="218"/>
        <v>-0.22617395185674552</v>
      </c>
      <c r="I1747">
        <f t="shared" si="219"/>
        <v>0.74008977462836978</v>
      </c>
      <c r="J1747">
        <f t="shared" si="220"/>
        <v>1.6054278719992907</v>
      </c>
      <c r="L1747">
        <f t="shared" si="221"/>
        <v>73</v>
      </c>
      <c r="M1747">
        <v>17</v>
      </c>
      <c r="N1747" s="3">
        <f t="shared" si="222"/>
        <v>0.05</v>
      </c>
      <c r="O1747" s="4">
        <f>IF(AR1747&gt;0.05,1,0.05)</f>
        <v>0.05</v>
      </c>
      <c r="W1747" s="3">
        <f t="shared" si="223"/>
        <v>5.0020839411324403</v>
      </c>
      <c r="Y1747">
        <f>(1-EXP(-W1747*A1747))/W1747</f>
        <v>0.19991667547664782</v>
      </c>
      <c r="Z1747">
        <f>A1747-Y1747</f>
        <v>3.5264549837152122</v>
      </c>
      <c r="AH1747" s="3">
        <v>0.19991667547664699</v>
      </c>
      <c r="AI1747" s="3">
        <v>3.5264549837152201</v>
      </c>
      <c r="AR1747">
        <v>0.05</v>
      </c>
      <c r="AS1747" s="4">
        <f>0.5/SIN(O1747)*0.5</f>
        <v>5.0020839411324403</v>
      </c>
      <c r="AU1747" s="4">
        <f t="shared" si="224"/>
        <v>0.19991667547664782</v>
      </c>
      <c r="AV1747" s="4">
        <f t="shared" si="225"/>
        <v>3.5264549837152122</v>
      </c>
    </row>
    <row r="1748" spans="1:48" x14ac:dyDescent="0.3">
      <c r="A1748">
        <v>3.7263716591918601</v>
      </c>
      <c r="E1748" cm="1">
        <f t="array" ref="E1748">INDEX($C$2:$C$104,L1748)</f>
        <v>-0.38528117805800827</v>
      </c>
      <c r="G1748">
        <f>PI()/12*(M1748-12)</f>
        <v>1.5707963267948966</v>
      </c>
      <c r="H1748">
        <f t="shared" si="218"/>
        <v>-0.22617395185674552</v>
      </c>
      <c r="I1748">
        <f t="shared" si="219"/>
        <v>0.74008977462836978</v>
      </c>
      <c r="J1748">
        <f t="shared" si="220"/>
        <v>1.7989443765077979</v>
      </c>
      <c r="L1748">
        <f t="shared" si="221"/>
        <v>73</v>
      </c>
      <c r="M1748">
        <v>18</v>
      </c>
      <c r="N1748" s="3">
        <f t="shared" si="222"/>
        <v>0.05</v>
      </c>
      <c r="O1748" s="4">
        <f>IF(AR1748&gt;0.05,1,0.05)</f>
        <v>0.05</v>
      </c>
      <c r="W1748" s="3">
        <f t="shared" si="223"/>
        <v>5.0020839411324403</v>
      </c>
      <c r="Y1748">
        <f>(1-EXP(-W1748*A1748))/W1748</f>
        <v>0.19991667547664782</v>
      </c>
      <c r="Z1748">
        <f>A1748-Y1748</f>
        <v>3.5264549837152122</v>
      </c>
      <c r="AH1748" s="3">
        <v>0.19991667547664699</v>
      </c>
      <c r="AI1748" s="3">
        <v>3.5264549837152201</v>
      </c>
      <c r="AR1748">
        <v>0.05</v>
      </c>
      <c r="AS1748" s="4">
        <f>0.5/SIN(O1748)*0.5</f>
        <v>5.0020839411324403</v>
      </c>
      <c r="AU1748" s="4">
        <f t="shared" si="224"/>
        <v>0.19991667547664782</v>
      </c>
      <c r="AV1748" s="4">
        <f t="shared" si="225"/>
        <v>3.5264549837152122</v>
      </c>
    </row>
    <row r="1749" spans="1:48" x14ac:dyDescent="0.3">
      <c r="A1749">
        <v>3.7263716591918601</v>
      </c>
      <c r="E1749" cm="1">
        <f t="array" ref="E1749">INDEX($C$2:$C$104,L1749)</f>
        <v>-0.38528117805800827</v>
      </c>
      <c r="G1749">
        <f>PI()/12*(M1749-12)</f>
        <v>1.8325957145940459</v>
      </c>
      <c r="H1749">
        <f t="shared" si="218"/>
        <v>-0.22617395185674552</v>
      </c>
      <c r="I1749">
        <f t="shared" si="219"/>
        <v>0.74008977462836978</v>
      </c>
      <c r="J1749">
        <f t="shared" si="220"/>
        <v>2.0017343838397021</v>
      </c>
      <c r="L1749">
        <f t="shared" si="221"/>
        <v>73</v>
      </c>
      <c r="M1749">
        <v>19</v>
      </c>
      <c r="N1749" s="3">
        <f t="shared" si="222"/>
        <v>0.05</v>
      </c>
      <c r="O1749" s="4">
        <f>IF(AR1749&gt;0.05,1,0.05)</f>
        <v>0.05</v>
      </c>
      <c r="W1749" s="3">
        <f t="shared" si="223"/>
        <v>5.0020839411324403</v>
      </c>
      <c r="Y1749">
        <f>(1-EXP(-W1749*A1749))/W1749</f>
        <v>0.19991667547664782</v>
      </c>
      <c r="Z1749">
        <f>A1749-Y1749</f>
        <v>3.5264549837152122</v>
      </c>
      <c r="AH1749" s="3">
        <v>0.19991667547664699</v>
      </c>
      <c r="AI1749" s="3">
        <v>3.5264549837152201</v>
      </c>
      <c r="AR1749">
        <v>0.05</v>
      </c>
      <c r="AS1749" s="4">
        <f>0.5/SIN(O1749)*0.5</f>
        <v>5.0020839411324403</v>
      </c>
      <c r="AU1749" s="4">
        <f t="shared" si="224"/>
        <v>0.19991667547664782</v>
      </c>
      <c r="AV1749" s="4">
        <f t="shared" si="225"/>
        <v>3.5264549837152122</v>
      </c>
    </row>
    <row r="1750" spans="1:48" x14ac:dyDescent="0.3">
      <c r="A1750">
        <v>3.7263716591918601</v>
      </c>
      <c r="E1750" cm="1">
        <f t="array" ref="E1750">INDEX($C$2:$C$104,L1750)</f>
        <v>-0.38528117805800827</v>
      </c>
      <c r="G1750">
        <f>PI()/12*(M1750-12)</f>
        <v>2.0943951023931953</v>
      </c>
      <c r="H1750">
        <f t="shared" si="218"/>
        <v>-0.22617395185674552</v>
      </c>
      <c r="I1750">
        <f t="shared" si="219"/>
        <v>0.74008977462836978</v>
      </c>
      <c r="J1750">
        <f t="shared" si="220"/>
        <v>2.2095793147806102</v>
      </c>
      <c r="L1750">
        <f t="shared" si="221"/>
        <v>73</v>
      </c>
      <c r="M1750">
        <v>20</v>
      </c>
      <c r="N1750" s="3">
        <f t="shared" si="222"/>
        <v>0.05</v>
      </c>
      <c r="O1750" s="4">
        <f>IF(AR1750&gt;0.05,1,0.05)</f>
        <v>0.05</v>
      </c>
      <c r="W1750" s="3">
        <f t="shared" si="223"/>
        <v>5.0020839411324403</v>
      </c>
      <c r="Y1750">
        <f>(1-EXP(-W1750*A1750))/W1750</f>
        <v>0.19991667547664782</v>
      </c>
      <c r="Z1750">
        <f>A1750-Y1750</f>
        <v>3.5264549837152122</v>
      </c>
      <c r="AH1750" s="3">
        <v>0.19991667547664699</v>
      </c>
      <c r="AI1750" s="3">
        <v>3.5264549837152201</v>
      </c>
      <c r="AR1750">
        <v>0.05</v>
      </c>
      <c r="AS1750" s="4">
        <f>0.5/SIN(O1750)*0.5</f>
        <v>5.0020839411324403</v>
      </c>
      <c r="AU1750" s="4">
        <f t="shared" si="224"/>
        <v>0.19991667547664782</v>
      </c>
      <c r="AV1750" s="4">
        <f t="shared" si="225"/>
        <v>3.5264549837152122</v>
      </c>
    </row>
    <row r="1751" spans="1:48" x14ac:dyDescent="0.3">
      <c r="A1751">
        <v>3.7263716591918601</v>
      </c>
      <c r="E1751" cm="1">
        <f t="array" ref="E1751">INDEX($C$2:$C$104,L1751)</f>
        <v>-0.38528117805800827</v>
      </c>
      <c r="G1751">
        <f>PI()/12*(M1751-12)</f>
        <v>2.3561944901923448</v>
      </c>
      <c r="H1751">
        <f t="shared" si="218"/>
        <v>-0.22617395185674552</v>
      </c>
      <c r="I1751">
        <f t="shared" si="219"/>
        <v>0.74008977462836978</v>
      </c>
      <c r="J1751">
        <f t="shared" si="220"/>
        <v>2.4180974382412241</v>
      </c>
      <c r="L1751">
        <f t="shared" si="221"/>
        <v>73</v>
      </c>
      <c r="M1751">
        <v>21</v>
      </c>
      <c r="N1751" s="3">
        <f t="shared" si="222"/>
        <v>0.05</v>
      </c>
      <c r="O1751" s="4">
        <f>IF(AR1751&gt;0.05,1,0.05)</f>
        <v>0.05</v>
      </c>
      <c r="W1751" s="3">
        <f t="shared" si="223"/>
        <v>5.0020839411324403</v>
      </c>
      <c r="Y1751">
        <f>(1-EXP(-W1751*A1751))/W1751</f>
        <v>0.19991667547664782</v>
      </c>
      <c r="Z1751">
        <f>A1751-Y1751</f>
        <v>3.5264549837152122</v>
      </c>
      <c r="AH1751" s="3">
        <v>0.19991667547664699</v>
      </c>
      <c r="AI1751" s="3">
        <v>3.5264549837152201</v>
      </c>
      <c r="AR1751">
        <v>0.05</v>
      </c>
      <c r="AS1751" s="4">
        <f>0.5/SIN(O1751)*0.5</f>
        <v>5.0020839411324403</v>
      </c>
      <c r="AU1751" s="4">
        <f t="shared" si="224"/>
        <v>0.19991667547664782</v>
      </c>
      <c r="AV1751" s="4">
        <f t="shared" si="225"/>
        <v>3.5264549837152122</v>
      </c>
    </row>
    <row r="1752" spans="1:48" x14ac:dyDescent="0.3">
      <c r="A1752">
        <v>3.7263716591918601</v>
      </c>
      <c r="E1752" cm="1">
        <f t="array" ref="E1752">INDEX($C$2:$C$104,L1752)</f>
        <v>-0.38528117805800827</v>
      </c>
      <c r="G1752">
        <f>PI()/12*(M1752-12)</f>
        <v>2.617993877991494</v>
      </c>
      <c r="H1752">
        <f t="shared" si="218"/>
        <v>-0.22617395185674552</v>
      </c>
      <c r="I1752">
        <f t="shared" si="219"/>
        <v>0.74008977462836978</v>
      </c>
      <c r="J1752">
        <f t="shared" si="220"/>
        <v>2.6201681618100525</v>
      </c>
      <c r="L1752">
        <f t="shared" si="221"/>
        <v>73</v>
      </c>
      <c r="M1752">
        <v>22</v>
      </c>
      <c r="N1752" s="3">
        <f t="shared" si="222"/>
        <v>0.05</v>
      </c>
      <c r="O1752" s="4">
        <f>IF(AR1752&gt;0.05,1,0.05)</f>
        <v>0.05</v>
      </c>
      <c r="W1752" s="3">
        <f t="shared" si="223"/>
        <v>5.0020839411324403</v>
      </c>
      <c r="Y1752">
        <f>(1-EXP(-W1752*A1752))/W1752</f>
        <v>0.19991667547664782</v>
      </c>
      <c r="Z1752">
        <f>A1752-Y1752</f>
        <v>3.5264549837152122</v>
      </c>
      <c r="AH1752" s="3">
        <v>0.19991667547664699</v>
      </c>
      <c r="AI1752" s="3">
        <v>3.5264549837152201</v>
      </c>
      <c r="AR1752">
        <v>0.05</v>
      </c>
      <c r="AS1752" s="4">
        <f>0.5/SIN(O1752)*0.5</f>
        <v>5.0020839411324403</v>
      </c>
      <c r="AU1752" s="4">
        <f t="shared" si="224"/>
        <v>0.19991667547664782</v>
      </c>
      <c r="AV1752" s="4">
        <f t="shared" si="225"/>
        <v>3.5264549837152122</v>
      </c>
    </row>
    <row r="1753" spans="1:48" x14ac:dyDescent="0.3">
      <c r="A1753">
        <v>3.7263716591918601</v>
      </c>
      <c r="E1753" cm="1">
        <f t="array" ref="E1753">INDEX($C$2:$C$104,L1753)</f>
        <v>-0.38528117805800827</v>
      </c>
      <c r="G1753">
        <f>PI()/12*(M1753-12)</f>
        <v>2.8797932657906435</v>
      </c>
      <c r="H1753">
        <f t="shared" si="218"/>
        <v>-0.22617395185674552</v>
      </c>
      <c r="I1753">
        <f t="shared" si="219"/>
        <v>0.74008977462836978</v>
      </c>
      <c r="J1753">
        <f t="shared" si="220"/>
        <v>2.7965049234485084</v>
      </c>
      <c r="L1753">
        <f t="shared" si="221"/>
        <v>73</v>
      </c>
      <c r="M1753">
        <v>23</v>
      </c>
      <c r="N1753" s="3">
        <f t="shared" si="222"/>
        <v>0.05</v>
      </c>
      <c r="O1753" s="4">
        <f>IF(AR1753&gt;0.05,1,0.05)</f>
        <v>0.05</v>
      </c>
      <c r="W1753" s="3">
        <f t="shared" si="223"/>
        <v>5.0020839411324403</v>
      </c>
      <c r="Y1753">
        <f>(1-EXP(-W1753*A1753))/W1753</f>
        <v>0.19991667547664782</v>
      </c>
      <c r="Z1753">
        <f>A1753-Y1753</f>
        <v>3.5264549837152122</v>
      </c>
      <c r="AH1753" s="3">
        <v>0.19991667547664699</v>
      </c>
      <c r="AI1753" s="3">
        <v>3.5264549837152201</v>
      </c>
      <c r="AR1753">
        <v>0.05</v>
      </c>
      <c r="AS1753" s="4">
        <f>0.5/SIN(O1753)*0.5</f>
        <v>5.0020839411324403</v>
      </c>
      <c r="AU1753" s="4">
        <f t="shared" si="224"/>
        <v>0.19991667547664782</v>
      </c>
      <c r="AV1753" s="4">
        <f t="shared" si="225"/>
        <v>3.5264549837152122</v>
      </c>
    </row>
    <row r="1754" spans="1:48" x14ac:dyDescent="0.3">
      <c r="A1754">
        <v>3.7263716591918601</v>
      </c>
      <c r="E1754" cm="1">
        <f t="array" ref="E1754">INDEX($C$2:$C$104,L1754)</f>
        <v>-0.3876020873340375</v>
      </c>
      <c r="G1754">
        <f>PI()/12*(M1754-12)</f>
        <v>-3.1415926535897931</v>
      </c>
      <c r="H1754">
        <f t="shared" si="218"/>
        <v>-0.22746770718082465</v>
      </c>
      <c r="I1754">
        <f t="shared" si="219"/>
        <v>0.73939117735659898</v>
      </c>
      <c r="J1754">
        <f t="shared" si="220"/>
        <v>2.8834229176859285</v>
      </c>
      <c r="L1754">
        <f t="shared" si="221"/>
        <v>74</v>
      </c>
      <c r="M1754">
        <v>0</v>
      </c>
      <c r="N1754" s="3">
        <f t="shared" si="222"/>
        <v>0.05</v>
      </c>
      <c r="O1754" s="4">
        <f>IF(AR1754&gt;0.05,1,0.05)</f>
        <v>0.05</v>
      </c>
      <c r="W1754" s="3">
        <f t="shared" si="223"/>
        <v>5.0020839411324403</v>
      </c>
      <c r="Y1754">
        <f>(1-EXP(-W1754*A1754))/W1754</f>
        <v>0.19991667547664782</v>
      </c>
      <c r="Z1754">
        <f>A1754-Y1754</f>
        <v>3.5264549837152122</v>
      </c>
      <c r="AH1754" s="3">
        <v>0.19991667547664699</v>
      </c>
      <c r="AI1754" s="3">
        <v>3.5264549837152201</v>
      </c>
      <c r="AR1754">
        <v>0.05</v>
      </c>
      <c r="AS1754" s="4">
        <f>0.5/SIN(O1754)*0.5</f>
        <v>5.0020839411324403</v>
      </c>
      <c r="AU1754" s="4">
        <f t="shared" si="224"/>
        <v>0.19991667547664782</v>
      </c>
      <c r="AV1754" s="4">
        <f t="shared" si="225"/>
        <v>3.5264549837152122</v>
      </c>
    </row>
    <row r="1755" spans="1:48" x14ac:dyDescent="0.3">
      <c r="A1755">
        <v>3.7263716591918601</v>
      </c>
      <c r="E1755" cm="1">
        <f t="array" ref="E1755">INDEX($C$2:$C$104,L1755)</f>
        <v>-0.3876020873340375</v>
      </c>
      <c r="G1755">
        <f>PI()/12*(M1755-12)</f>
        <v>-2.8797932657906435</v>
      </c>
      <c r="H1755">
        <f t="shared" si="218"/>
        <v>-0.22746770718082465</v>
      </c>
      <c r="I1755">
        <f t="shared" si="219"/>
        <v>0.73939117735659898</v>
      </c>
      <c r="J1755">
        <f t="shared" si="220"/>
        <v>2.7983393425050385</v>
      </c>
      <c r="L1755">
        <f t="shared" si="221"/>
        <v>74</v>
      </c>
      <c r="M1755">
        <v>1</v>
      </c>
      <c r="N1755" s="3">
        <f t="shared" si="222"/>
        <v>0.05</v>
      </c>
      <c r="O1755" s="4">
        <f>IF(AR1755&gt;0.05,1,0.05)</f>
        <v>0.05</v>
      </c>
      <c r="W1755" s="3">
        <f t="shared" si="223"/>
        <v>5.0020839411324403</v>
      </c>
      <c r="Y1755">
        <f>(1-EXP(-W1755*A1755))/W1755</f>
        <v>0.19991667547664782</v>
      </c>
      <c r="Z1755">
        <f>A1755-Y1755</f>
        <v>3.5264549837152122</v>
      </c>
      <c r="AH1755" s="3">
        <v>0.19991667547664699</v>
      </c>
      <c r="AI1755" s="3">
        <v>3.5264549837152201</v>
      </c>
      <c r="AR1755">
        <v>0.05</v>
      </c>
      <c r="AS1755" s="4">
        <f>0.5/SIN(O1755)*0.5</f>
        <v>5.0020839411324403</v>
      </c>
      <c r="AU1755" s="4">
        <f t="shared" si="224"/>
        <v>0.19991667547664782</v>
      </c>
      <c r="AV1755" s="4">
        <f t="shared" si="225"/>
        <v>3.5264549837152122</v>
      </c>
    </row>
    <row r="1756" spans="1:48" x14ac:dyDescent="0.3">
      <c r="A1756">
        <v>3.7263716591918601</v>
      </c>
      <c r="E1756" cm="1">
        <f t="array" ref="E1756">INDEX($C$2:$C$104,L1756)</f>
        <v>-0.3876020873340375</v>
      </c>
      <c r="G1756">
        <f>PI()/12*(M1756-12)</f>
        <v>-2.617993877991494</v>
      </c>
      <c r="H1756">
        <f t="shared" si="218"/>
        <v>-0.22746770718082465</v>
      </c>
      <c r="I1756">
        <f t="shared" si="219"/>
        <v>0.73939117735659898</v>
      </c>
      <c r="J1756">
        <f t="shared" si="220"/>
        <v>2.6215525455790218</v>
      </c>
      <c r="L1756">
        <f t="shared" si="221"/>
        <v>74</v>
      </c>
      <c r="M1756">
        <v>2</v>
      </c>
      <c r="N1756" s="3">
        <f t="shared" si="222"/>
        <v>0.05</v>
      </c>
      <c r="O1756" s="4">
        <f>IF(AR1756&gt;0.05,1,0.05)</f>
        <v>0.05</v>
      </c>
      <c r="W1756" s="3">
        <f t="shared" si="223"/>
        <v>5.0020839411324403</v>
      </c>
      <c r="Y1756">
        <f>(1-EXP(-W1756*A1756))/W1756</f>
        <v>0.19991667547664782</v>
      </c>
      <c r="Z1756">
        <f>A1756-Y1756</f>
        <v>3.5264549837152122</v>
      </c>
      <c r="AH1756" s="3">
        <v>0.19991667547664699</v>
      </c>
      <c r="AI1756" s="3">
        <v>3.5264549837152201</v>
      </c>
      <c r="AR1756">
        <v>0.05</v>
      </c>
      <c r="AS1756" s="4">
        <f>0.5/SIN(O1756)*0.5</f>
        <v>5.0020839411324403</v>
      </c>
      <c r="AU1756" s="4">
        <f t="shared" si="224"/>
        <v>0.19991667547664782</v>
      </c>
      <c r="AV1756" s="4">
        <f t="shared" si="225"/>
        <v>3.5264549837152122</v>
      </c>
    </row>
    <row r="1757" spans="1:48" x14ac:dyDescent="0.3">
      <c r="A1757">
        <v>3.7263716591918601</v>
      </c>
      <c r="E1757" cm="1">
        <f t="array" ref="E1757">INDEX($C$2:$C$104,L1757)</f>
        <v>-0.3876020873340375</v>
      </c>
      <c r="G1757">
        <f>PI()/12*(M1757-12)</f>
        <v>-2.3561944901923448</v>
      </c>
      <c r="H1757">
        <f t="shared" si="218"/>
        <v>-0.22746770718082465</v>
      </c>
      <c r="I1757">
        <f t="shared" si="219"/>
        <v>0.73939117735659898</v>
      </c>
      <c r="J1757">
        <f t="shared" si="220"/>
        <v>2.4193063660945189</v>
      </c>
      <c r="L1757">
        <f t="shared" si="221"/>
        <v>74</v>
      </c>
      <c r="M1757">
        <v>3</v>
      </c>
      <c r="N1757" s="3">
        <f t="shared" si="222"/>
        <v>0.05</v>
      </c>
      <c r="O1757" s="4">
        <f>IF(AR1757&gt;0.05,1,0.05)</f>
        <v>0.05</v>
      </c>
      <c r="W1757" s="3">
        <f t="shared" si="223"/>
        <v>5.0020839411324403</v>
      </c>
      <c r="Y1757">
        <f>(1-EXP(-W1757*A1757))/W1757</f>
        <v>0.19991667547664782</v>
      </c>
      <c r="Z1757">
        <f>A1757-Y1757</f>
        <v>3.5264549837152122</v>
      </c>
      <c r="AH1757" s="3">
        <v>0.19991667547664699</v>
      </c>
      <c r="AI1757" s="3">
        <v>3.5264549837152201</v>
      </c>
      <c r="AR1757">
        <v>0.05</v>
      </c>
      <c r="AS1757" s="4">
        <f>0.5/SIN(O1757)*0.5</f>
        <v>5.0020839411324403</v>
      </c>
      <c r="AU1757" s="4">
        <f t="shared" si="224"/>
        <v>0.19991667547664782</v>
      </c>
      <c r="AV1757" s="4">
        <f t="shared" si="225"/>
        <v>3.5264549837152122</v>
      </c>
    </row>
    <row r="1758" spans="1:48" x14ac:dyDescent="0.3">
      <c r="A1758">
        <v>3.7263716591918601</v>
      </c>
      <c r="E1758" cm="1">
        <f t="array" ref="E1758">INDEX($C$2:$C$104,L1758)</f>
        <v>-0.3876020873340375</v>
      </c>
      <c r="G1758">
        <f>PI()/12*(M1758-12)</f>
        <v>-2.0943951023931953</v>
      </c>
      <c r="H1758">
        <f t="shared" si="218"/>
        <v>-0.22746770718082465</v>
      </c>
      <c r="I1758">
        <f t="shared" si="219"/>
        <v>0.73939117735659898</v>
      </c>
      <c r="J1758">
        <f t="shared" si="220"/>
        <v>2.2107562505030325</v>
      </c>
      <c r="L1758">
        <f t="shared" si="221"/>
        <v>74</v>
      </c>
      <c r="M1758">
        <v>4</v>
      </c>
      <c r="N1758" s="3">
        <f t="shared" si="222"/>
        <v>0.05</v>
      </c>
      <c r="O1758" s="4">
        <f>IF(AR1758&gt;0.05,1,0.05)</f>
        <v>0.05</v>
      </c>
      <c r="W1758" s="3">
        <f t="shared" si="223"/>
        <v>5.0020839411324403</v>
      </c>
      <c r="Y1758">
        <f>(1-EXP(-W1758*A1758))/W1758</f>
        <v>0.19991667547664782</v>
      </c>
      <c r="Z1758">
        <f>A1758-Y1758</f>
        <v>3.5264549837152122</v>
      </c>
      <c r="AH1758" s="3">
        <v>0.19991667547664699</v>
      </c>
      <c r="AI1758" s="3">
        <v>3.5264549837152201</v>
      </c>
      <c r="AR1758">
        <v>0.05</v>
      </c>
      <c r="AS1758" s="4">
        <f>0.5/SIN(O1758)*0.5</f>
        <v>5.0020839411324403</v>
      </c>
      <c r="AU1758" s="4">
        <f t="shared" si="224"/>
        <v>0.19991667547664782</v>
      </c>
      <c r="AV1758" s="4">
        <f t="shared" si="225"/>
        <v>3.5264549837152122</v>
      </c>
    </row>
    <row r="1759" spans="1:48" x14ac:dyDescent="0.3">
      <c r="A1759">
        <v>3.7263716591918601</v>
      </c>
      <c r="E1759" cm="1">
        <f t="array" ref="E1759">INDEX($C$2:$C$104,L1759)</f>
        <v>-0.3876020873340375</v>
      </c>
      <c r="G1759">
        <f>PI()/12*(M1759-12)</f>
        <v>-1.8325957145940459</v>
      </c>
      <c r="H1759">
        <f t="shared" si="218"/>
        <v>-0.22746770718082465</v>
      </c>
      <c r="I1759">
        <f t="shared" si="219"/>
        <v>0.73939117735659898</v>
      </c>
      <c r="J1759">
        <f t="shared" si="220"/>
        <v>2.0029596649082486</v>
      </c>
      <c r="L1759">
        <f t="shared" si="221"/>
        <v>74</v>
      </c>
      <c r="M1759">
        <v>5</v>
      </c>
      <c r="N1759" s="3">
        <f t="shared" si="222"/>
        <v>0.05</v>
      </c>
      <c r="O1759" s="4">
        <f>IF(AR1759&gt;0.05,1,0.05)</f>
        <v>0.05</v>
      </c>
      <c r="W1759" s="3">
        <f t="shared" si="223"/>
        <v>5.0020839411324403</v>
      </c>
      <c r="Y1759">
        <f>(1-EXP(-W1759*A1759))/W1759</f>
        <v>0.19991667547664782</v>
      </c>
      <c r="Z1759">
        <f>A1759-Y1759</f>
        <v>3.5264549837152122</v>
      </c>
      <c r="AH1759" s="3">
        <v>0.19991667547664699</v>
      </c>
      <c r="AI1759" s="3">
        <v>3.5264549837152201</v>
      </c>
      <c r="AR1759">
        <v>0.05</v>
      </c>
      <c r="AS1759" s="4">
        <f>0.5/SIN(O1759)*0.5</f>
        <v>5.0020839411324403</v>
      </c>
      <c r="AU1759" s="4">
        <f t="shared" si="224"/>
        <v>0.19991667547664782</v>
      </c>
      <c r="AV1759" s="4">
        <f t="shared" si="225"/>
        <v>3.5264549837152122</v>
      </c>
    </row>
    <row r="1760" spans="1:48" x14ac:dyDescent="0.3">
      <c r="A1760">
        <v>3.7263716591918601</v>
      </c>
      <c r="E1760" cm="1">
        <f t="array" ref="E1760">INDEX($C$2:$C$104,L1760)</f>
        <v>-0.3876020873340375</v>
      </c>
      <c r="G1760">
        <f>PI()/12*(M1760-12)</f>
        <v>-1.5707963267948966</v>
      </c>
      <c r="H1760">
        <f t="shared" si="218"/>
        <v>-0.22746770718082465</v>
      </c>
      <c r="I1760">
        <f t="shared" si="219"/>
        <v>0.73939117735659898</v>
      </c>
      <c r="J1760">
        <f t="shared" si="220"/>
        <v>1.8002727541084831</v>
      </c>
      <c r="L1760">
        <f t="shared" si="221"/>
        <v>74</v>
      </c>
      <c r="M1760">
        <v>6</v>
      </c>
      <c r="N1760" s="3">
        <f t="shared" si="222"/>
        <v>0.05</v>
      </c>
      <c r="O1760" s="4">
        <f>IF(AR1760&gt;0.05,1,0.05)</f>
        <v>0.05</v>
      </c>
      <c r="W1760" s="3">
        <f t="shared" si="223"/>
        <v>5.0020839411324403</v>
      </c>
      <c r="Y1760">
        <f>(1-EXP(-W1760*A1760))/W1760</f>
        <v>0.19991667547664782</v>
      </c>
      <c r="Z1760">
        <f>A1760-Y1760</f>
        <v>3.5264549837152122</v>
      </c>
      <c r="AH1760" s="3">
        <v>0.19991667547664699</v>
      </c>
      <c r="AI1760" s="3">
        <v>3.5264549837152201</v>
      </c>
      <c r="AR1760">
        <v>0.05</v>
      </c>
      <c r="AS1760" s="4">
        <f>0.5/SIN(O1760)*0.5</f>
        <v>5.0020839411324403</v>
      </c>
      <c r="AU1760" s="4">
        <f t="shared" si="224"/>
        <v>0.19991667547664782</v>
      </c>
      <c r="AV1760" s="4">
        <f t="shared" si="225"/>
        <v>3.5264549837152122</v>
      </c>
    </row>
    <row r="1761" spans="1:48" x14ac:dyDescent="0.3">
      <c r="A1761">
        <v>3.7263716591918601</v>
      </c>
      <c r="E1761" cm="1">
        <f t="array" ref="E1761">INDEX($C$2:$C$104,L1761)</f>
        <v>-0.3876020873340375</v>
      </c>
      <c r="G1761">
        <f>PI()/12*(M1761-12)</f>
        <v>-1.308996938995747</v>
      </c>
      <c r="H1761">
        <f t="shared" si="218"/>
        <v>-0.22746770718082465</v>
      </c>
      <c r="I1761">
        <f t="shared" si="219"/>
        <v>0.73939117735659898</v>
      </c>
      <c r="J1761">
        <f t="shared" si="220"/>
        <v>1.6069033605479417</v>
      </c>
      <c r="L1761">
        <f t="shared" si="221"/>
        <v>74</v>
      </c>
      <c r="M1761">
        <v>7</v>
      </c>
      <c r="N1761" s="3">
        <f t="shared" si="222"/>
        <v>0.05</v>
      </c>
      <c r="O1761" s="4">
        <f>IF(AR1761&gt;0.05,1,0.05)</f>
        <v>0.05</v>
      </c>
      <c r="W1761" s="3">
        <f t="shared" si="223"/>
        <v>5.0020839411324403</v>
      </c>
      <c r="Y1761">
        <f>(1-EXP(-W1761*A1761))/W1761</f>
        <v>0.19991667547664782</v>
      </c>
      <c r="Z1761">
        <f>A1761-Y1761</f>
        <v>3.5264549837152122</v>
      </c>
      <c r="AH1761" s="3">
        <v>0.19991667547664699</v>
      </c>
      <c r="AI1761" s="3">
        <v>3.5264549837152201</v>
      </c>
      <c r="AR1761">
        <v>0.05</v>
      </c>
      <c r="AS1761" s="4">
        <f>0.5/SIN(O1761)*0.5</f>
        <v>5.0020839411324403</v>
      </c>
      <c r="AU1761" s="4">
        <f t="shared" si="224"/>
        <v>0.19991667547664782</v>
      </c>
      <c r="AV1761" s="4">
        <f t="shared" si="225"/>
        <v>3.5264549837152122</v>
      </c>
    </row>
    <row r="1762" spans="1:48" x14ac:dyDescent="0.3">
      <c r="A1762">
        <v>3.7263716591918601</v>
      </c>
      <c r="E1762" cm="1">
        <f t="array" ref="E1762">INDEX($C$2:$C$104,L1762)</f>
        <v>-0.3876020873340375</v>
      </c>
      <c r="G1762">
        <f>PI()/12*(M1762-12)</f>
        <v>-1.0471975511965976</v>
      </c>
      <c r="H1762">
        <f t="shared" si="218"/>
        <v>-0.22746770718082465</v>
      </c>
      <c r="I1762">
        <f t="shared" si="219"/>
        <v>0.73939117735659898</v>
      </c>
      <c r="J1762">
        <f t="shared" si="220"/>
        <v>1.4280845111399625</v>
      </c>
      <c r="L1762">
        <f t="shared" si="221"/>
        <v>74</v>
      </c>
      <c r="M1762">
        <v>8</v>
      </c>
      <c r="N1762" s="3">
        <f t="shared" si="222"/>
        <v>0.14271181565493407</v>
      </c>
      <c r="O1762" s="4">
        <f>IF(AR1762&gt;0.05,1,0.05)</f>
        <v>1</v>
      </c>
      <c r="W1762" s="3">
        <f t="shared" si="223"/>
        <v>1.7577425562964484</v>
      </c>
      <c r="Y1762">
        <f>(1-EXP(-W1762*A1762))/W1762</f>
        <v>0.56809791840711743</v>
      </c>
      <c r="Z1762">
        <f>A1762-Y1762</f>
        <v>3.1582737407847428</v>
      </c>
      <c r="AH1762" s="3">
        <v>0.56809791840711599</v>
      </c>
      <c r="AI1762" s="3">
        <v>3.1582737407847499</v>
      </c>
      <c r="AR1762">
        <v>0.14271181565493407</v>
      </c>
      <c r="AS1762" s="4">
        <f>0.5/SIN(O1762)*0.5</f>
        <v>0.29709877644453031</v>
      </c>
      <c r="AU1762" s="4">
        <f t="shared" si="224"/>
        <v>2.2534057225814839</v>
      </c>
      <c r="AV1762" s="4">
        <f t="shared" si="225"/>
        <v>1.4729659366103762</v>
      </c>
    </row>
    <row r="1763" spans="1:48" x14ac:dyDescent="0.3">
      <c r="A1763">
        <v>3.7263716591918601</v>
      </c>
      <c r="E1763" cm="1">
        <f t="array" ref="E1763">INDEX($C$2:$C$104,L1763)</f>
        <v>-0.3876020873340375</v>
      </c>
      <c r="G1763">
        <f>PI()/12*(M1763-12)</f>
        <v>-0.78539816339744828</v>
      </c>
      <c r="H1763">
        <f t="shared" si="218"/>
        <v>-0.22746770718082465</v>
      </c>
      <c r="I1763">
        <f t="shared" si="219"/>
        <v>0.73939117735659898</v>
      </c>
      <c r="J1763">
        <f t="shared" si="220"/>
        <v>1.2709631730036057</v>
      </c>
      <c r="L1763">
        <f t="shared" si="221"/>
        <v>74</v>
      </c>
      <c r="M1763">
        <v>9</v>
      </c>
      <c r="N1763" s="3">
        <f t="shared" si="222"/>
        <v>0.29983315379129083</v>
      </c>
      <c r="O1763" s="4">
        <f>IF(AR1763&gt;0.05,1,0.05)</f>
        <v>1</v>
      </c>
      <c r="W1763" s="3">
        <f t="shared" si="223"/>
        <v>0.84642238575231288</v>
      </c>
      <c r="Y1763">
        <f>(1-EXP(-W1763*A1763))/W1763</f>
        <v>1.1310222379465402</v>
      </c>
      <c r="Z1763">
        <f>A1763-Y1763</f>
        <v>2.5953494212453201</v>
      </c>
      <c r="AH1763" s="3">
        <v>1.13102223794653</v>
      </c>
      <c r="AI1763" s="3">
        <v>2.5953494212453299</v>
      </c>
      <c r="AR1763">
        <v>0.29983315379129083</v>
      </c>
      <c r="AS1763" s="4">
        <f>0.5/SIN(O1763)*0.5</f>
        <v>0.29709877644453031</v>
      </c>
      <c r="AU1763" s="4">
        <f t="shared" si="224"/>
        <v>2.2534057225814839</v>
      </c>
      <c r="AV1763" s="4">
        <f t="shared" si="225"/>
        <v>1.4729659366103762</v>
      </c>
    </row>
    <row r="1764" spans="1:48" x14ac:dyDescent="0.3">
      <c r="A1764">
        <v>3.7263716591918601</v>
      </c>
      <c r="E1764" cm="1">
        <f t="array" ref="E1764">INDEX($C$2:$C$104,L1764)</f>
        <v>-0.3876020873340375</v>
      </c>
      <c r="G1764">
        <f>PI()/12*(M1764-12)</f>
        <v>-0.52359877559829882</v>
      </c>
      <c r="H1764">
        <f t="shared" si="218"/>
        <v>-0.22746770718082465</v>
      </c>
      <c r="I1764">
        <f t="shared" si="219"/>
        <v>0.73939117735659898</v>
      </c>
      <c r="J1764">
        <f t="shared" si="220"/>
        <v>1.1452001641021039</v>
      </c>
      <c r="L1764">
        <f t="shared" si="221"/>
        <v>74</v>
      </c>
      <c r="M1764">
        <v>10</v>
      </c>
      <c r="N1764" s="3">
        <f t="shared" si="222"/>
        <v>0.42559616269279266</v>
      </c>
      <c r="O1764" s="4">
        <f>IF(AR1764&gt;0.05,1,0.05)</f>
        <v>1</v>
      </c>
      <c r="W1764" s="3">
        <f t="shared" si="223"/>
        <v>0.60552651590188933</v>
      </c>
      <c r="Y1764">
        <f>(1-EXP(-W1764*A1764))/W1764</f>
        <v>1.47850658457033</v>
      </c>
      <c r="Z1764">
        <f>A1764-Y1764</f>
        <v>2.2478650746215303</v>
      </c>
      <c r="AH1764" s="3">
        <v>1.47850658457033</v>
      </c>
      <c r="AI1764" s="3">
        <v>2.2478650746215298</v>
      </c>
      <c r="AR1764">
        <v>0.42559616269279266</v>
      </c>
      <c r="AS1764" s="4">
        <f>0.5/SIN(O1764)*0.5</f>
        <v>0.29709877644453031</v>
      </c>
      <c r="AU1764" s="4">
        <f t="shared" si="224"/>
        <v>2.2534057225814839</v>
      </c>
      <c r="AV1764" s="4">
        <f t="shared" si="225"/>
        <v>1.4729659366103762</v>
      </c>
    </row>
    <row r="1765" spans="1:48" x14ac:dyDescent="0.3">
      <c r="A1765">
        <v>3.7263716591918601</v>
      </c>
      <c r="E1765" cm="1">
        <f t="array" ref="E1765">INDEX($C$2:$C$104,L1765)</f>
        <v>-0.3876020873340375</v>
      </c>
      <c r="G1765">
        <f>PI()/12*(M1765-12)</f>
        <v>-0.26179938779914941</v>
      </c>
      <c r="H1765">
        <f t="shared" si="218"/>
        <v>-0.22746770718082465</v>
      </c>
      <c r="I1765">
        <f t="shared" si="219"/>
        <v>0.73939117735659898</v>
      </c>
      <c r="J1765">
        <f t="shared" si="220"/>
        <v>1.0624546008519671</v>
      </c>
      <c r="L1765">
        <f t="shared" si="221"/>
        <v>74</v>
      </c>
      <c r="M1765">
        <v>11</v>
      </c>
      <c r="N1765" s="3">
        <f t="shared" si="222"/>
        <v>0.50834172594292948</v>
      </c>
      <c r="O1765" s="4">
        <f>IF(AR1765&gt;0.05,1,0.05)</f>
        <v>1</v>
      </c>
      <c r="W1765" s="3">
        <f t="shared" si="223"/>
        <v>0.51363249809724065</v>
      </c>
      <c r="Y1765">
        <f>(1-EXP(-W1765*A1765))/W1765</f>
        <v>1.6597637977457096</v>
      </c>
      <c r="Z1765">
        <f>A1765-Y1765</f>
        <v>2.0666078614461503</v>
      </c>
      <c r="AH1765" s="3">
        <v>1.65976379774571</v>
      </c>
      <c r="AI1765" s="3">
        <v>2.0666078614461498</v>
      </c>
      <c r="AR1765">
        <v>0.50834172594292948</v>
      </c>
      <c r="AS1765" s="4">
        <f>0.5/SIN(O1765)*0.5</f>
        <v>0.29709877644453031</v>
      </c>
      <c r="AU1765" s="4">
        <f t="shared" si="224"/>
        <v>2.2534057225814839</v>
      </c>
      <c r="AV1765" s="4">
        <f t="shared" si="225"/>
        <v>1.4729659366103762</v>
      </c>
    </row>
    <row r="1766" spans="1:48" x14ac:dyDescent="0.3">
      <c r="A1766">
        <v>3.7263716591918601</v>
      </c>
      <c r="E1766" cm="1">
        <f t="array" ref="E1766">INDEX($C$2:$C$104,L1766)</f>
        <v>-0.3876020873340375</v>
      </c>
      <c r="G1766">
        <f>PI()/12*(M1766-12)</f>
        <v>0</v>
      </c>
      <c r="H1766">
        <f t="shared" si="218"/>
        <v>-0.22746770718082465</v>
      </c>
      <c r="I1766">
        <f t="shared" si="219"/>
        <v>0.73939117735659898</v>
      </c>
      <c r="J1766">
        <f t="shared" si="220"/>
        <v>1.0333739105719393</v>
      </c>
      <c r="L1766">
        <f t="shared" si="221"/>
        <v>74</v>
      </c>
      <c r="M1766">
        <v>12</v>
      </c>
      <c r="N1766" s="3">
        <f t="shared" si="222"/>
        <v>0.53742241622295728</v>
      </c>
      <c r="O1766" s="4">
        <f>IF(AR1766&gt;0.05,1,0.05)</f>
        <v>1</v>
      </c>
      <c r="W1766" s="3">
        <f t="shared" si="223"/>
        <v>0.48835424543860012</v>
      </c>
      <c r="Y1766">
        <f>(1-EXP(-W1766*A1766))/W1766</f>
        <v>1.7158448685414245</v>
      </c>
      <c r="Z1766">
        <f>A1766-Y1766</f>
        <v>2.0105267906504354</v>
      </c>
      <c r="AH1766" s="3">
        <v>1.71584486854142</v>
      </c>
      <c r="AI1766" s="3">
        <v>2.0105267906504398</v>
      </c>
      <c r="AR1766">
        <v>0.53742241622295728</v>
      </c>
      <c r="AS1766" s="4">
        <f>0.5/SIN(O1766)*0.5</f>
        <v>0.29709877644453031</v>
      </c>
      <c r="AU1766" s="4">
        <f t="shared" si="224"/>
        <v>2.2534057225814839</v>
      </c>
      <c r="AV1766" s="4">
        <f t="shared" si="225"/>
        <v>1.4729659366103762</v>
      </c>
    </row>
    <row r="1767" spans="1:48" x14ac:dyDescent="0.3">
      <c r="A1767">
        <v>3.7263716591918601</v>
      </c>
      <c r="E1767" cm="1">
        <f t="array" ref="E1767">INDEX($C$2:$C$104,L1767)</f>
        <v>-0.3876020873340375</v>
      </c>
      <c r="G1767">
        <f>PI()/12*(M1767-12)</f>
        <v>0.26179938779914941</v>
      </c>
      <c r="H1767">
        <f t="shared" si="218"/>
        <v>-0.22746770718082465</v>
      </c>
      <c r="I1767">
        <f t="shared" si="219"/>
        <v>0.73939117735659898</v>
      </c>
      <c r="J1767">
        <f t="shared" si="220"/>
        <v>1.0624546008519671</v>
      </c>
      <c r="L1767">
        <f t="shared" si="221"/>
        <v>74</v>
      </c>
      <c r="M1767">
        <v>13</v>
      </c>
      <c r="N1767" s="3">
        <f t="shared" si="222"/>
        <v>0.50834172594292948</v>
      </c>
      <c r="O1767" s="4">
        <f>IF(AR1767&gt;0.05,1,0.05)</f>
        <v>1</v>
      </c>
      <c r="W1767" s="3">
        <f t="shared" si="223"/>
        <v>0.51363249809724065</v>
      </c>
      <c r="Y1767">
        <f>(1-EXP(-W1767*A1767))/W1767</f>
        <v>1.6597637977457096</v>
      </c>
      <c r="Z1767">
        <f>A1767-Y1767</f>
        <v>2.0666078614461503</v>
      </c>
      <c r="AH1767" s="3">
        <v>1.65976379774571</v>
      </c>
      <c r="AI1767" s="3">
        <v>2.0666078614461498</v>
      </c>
      <c r="AR1767">
        <v>0.50834172594292948</v>
      </c>
      <c r="AS1767" s="4">
        <f>0.5/SIN(O1767)*0.5</f>
        <v>0.29709877644453031</v>
      </c>
      <c r="AU1767" s="4">
        <f t="shared" si="224"/>
        <v>2.2534057225814839</v>
      </c>
      <c r="AV1767" s="4">
        <f t="shared" si="225"/>
        <v>1.4729659366103762</v>
      </c>
    </row>
    <row r="1768" spans="1:48" x14ac:dyDescent="0.3">
      <c r="A1768">
        <v>3.7263716591918601</v>
      </c>
      <c r="E1768" cm="1">
        <f t="array" ref="E1768">INDEX($C$2:$C$104,L1768)</f>
        <v>-0.3876020873340375</v>
      </c>
      <c r="G1768">
        <f>PI()/12*(M1768-12)</f>
        <v>0.52359877559829882</v>
      </c>
      <c r="H1768">
        <f t="shared" si="218"/>
        <v>-0.22746770718082465</v>
      </c>
      <c r="I1768">
        <f t="shared" si="219"/>
        <v>0.73939117735659898</v>
      </c>
      <c r="J1768">
        <f t="shared" si="220"/>
        <v>1.1452001641021039</v>
      </c>
      <c r="L1768">
        <f t="shared" si="221"/>
        <v>74</v>
      </c>
      <c r="M1768">
        <v>14</v>
      </c>
      <c r="N1768" s="3">
        <f t="shared" si="222"/>
        <v>0.42559616269279266</v>
      </c>
      <c r="O1768" s="4">
        <f>IF(AR1768&gt;0.05,1,0.05)</f>
        <v>1</v>
      </c>
      <c r="W1768" s="3">
        <f t="shared" si="223"/>
        <v>0.60552651590188933</v>
      </c>
      <c r="Y1768">
        <f>(1-EXP(-W1768*A1768))/W1768</f>
        <v>1.47850658457033</v>
      </c>
      <c r="Z1768">
        <f>A1768-Y1768</f>
        <v>2.2478650746215303</v>
      </c>
      <c r="AH1768" s="3">
        <v>1.47850658457033</v>
      </c>
      <c r="AI1768" s="3">
        <v>2.2478650746215298</v>
      </c>
      <c r="AR1768">
        <v>0.42559616269279266</v>
      </c>
      <c r="AS1768" s="4">
        <f>0.5/SIN(O1768)*0.5</f>
        <v>0.29709877644453031</v>
      </c>
      <c r="AU1768" s="4">
        <f t="shared" si="224"/>
        <v>2.2534057225814839</v>
      </c>
      <c r="AV1768" s="4">
        <f t="shared" si="225"/>
        <v>1.4729659366103762</v>
      </c>
    </row>
    <row r="1769" spans="1:48" x14ac:dyDescent="0.3">
      <c r="A1769">
        <v>3.7263716591918601</v>
      </c>
      <c r="E1769" cm="1">
        <f t="array" ref="E1769">INDEX($C$2:$C$104,L1769)</f>
        <v>-0.3876020873340375</v>
      </c>
      <c r="G1769">
        <f>PI()/12*(M1769-12)</f>
        <v>0.78539816339744828</v>
      </c>
      <c r="H1769">
        <f t="shared" si="218"/>
        <v>-0.22746770718082465</v>
      </c>
      <c r="I1769">
        <f t="shared" si="219"/>
        <v>0.73939117735659898</v>
      </c>
      <c r="J1769">
        <f t="shared" si="220"/>
        <v>1.2709631730036057</v>
      </c>
      <c r="L1769">
        <f t="shared" si="221"/>
        <v>74</v>
      </c>
      <c r="M1769">
        <v>15</v>
      </c>
      <c r="N1769" s="3">
        <f t="shared" si="222"/>
        <v>0.29983315379129083</v>
      </c>
      <c r="O1769" s="4">
        <f>IF(AR1769&gt;0.05,1,0.05)</f>
        <v>1</v>
      </c>
      <c r="W1769" s="3">
        <f t="shared" si="223"/>
        <v>0.84642238575231288</v>
      </c>
      <c r="Y1769">
        <f>(1-EXP(-W1769*A1769))/W1769</f>
        <v>1.1310222379465402</v>
      </c>
      <c r="Z1769">
        <f>A1769-Y1769</f>
        <v>2.5953494212453201</v>
      </c>
      <c r="AH1769" s="3">
        <v>1.13102223794653</v>
      </c>
      <c r="AI1769" s="3">
        <v>2.5953494212453299</v>
      </c>
      <c r="AR1769">
        <v>0.29983315379129083</v>
      </c>
      <c r="AS1769" s="4">
        <f>0.5/SIN(O1769)*0.5</f>
        <v>0.29709877644453031</v>
      </c>
      <c r="AU1769" s="4">
        <f t="shared" si="224"/>
        <v>2.2534057225814839</v>
      </c>
      <c r="AV1769" s="4">
        <f t="shared" si="225"/>
        <v>1.4729659366103762</v>
      </c>
    </row>
    <row r="1770" spans="1:48" x14ac:dyDescent="0.3">
      <c r="A1770">
        <v>3.7263716591918601</v>
      </c>
      <c r="E1770" cm="1">
        <f t="array" ref="E1770">INDEX($C$2:$C$104,L1770)</f>
        <v>-0.3876020873340375</v>
      </c>
      <c r="G1770">
        <f>PI()/12*(M1770-12)</f>
        <v>1.0471975511965976</v>
      </c>
      <c r="H1770">
        <f t="shared" si="218"/>
        <v>-0.22746770718082465</v>
      </c>
      <c r="I1770">
        <f t="shared" si="219"/>
        <v>0.73939117735659898</v>
      </c>
      <c r="J1770">
        <f t="shared" si="220"/>
        <v>1.4280845111399625</v>
      </c>
      <c r="L1770">
        <f t="shared" si="221"/>
        <v>74</v>
      </c>
      <c r="M1770">
        <v>16</v>
      </c>
      <c r="N1770" s="3">
        <f t="shared" si="222"/>
        <v>0.14271181565493407</v>
      </c>
      <c r="O1770" s="4">
        <f>IF(AR1770&gt;0.05,1,0.05)</f>
        <v>1</v>
      </c>
      <c r="W1770" s="3">
        <f t="shared" si="223"/>
        <v>1.7577425562964484</v>
      </c>
      <c r="Y1770">
        <f>(1-EXP(-W1770*A1770))/W1770</f>
        <v>0.56809791840711743</v>
      </c>
      <c r="Z1770">
        <f>A1770-Y1770</f>
        <v>3.1582737407847428</v>
      </c>
      <c r="AH1770" s="3">
        <v>0.56809791840711599</v>
      </c>
      <c r="AI1770" s="3">
        <v>3.1582737407847499</v>
      </c>
      <c r="AR1770">
        <v>0.14271181565493407</v>
      </c>
      <c r="AS1770" s="4">
        <f>0.5/SIN(O1770)*0.5</f>
        <v>0.29709877644453031</v>
      </c>
      <c r="AU1770" s="4">
        <f t="shared" si="224"/>
        <v>2.2534057225814839</v>
      </c>
      <c r="AV1770" s="4">
        <f t="shared" si="225"/>
        <v>1.4729659366103762</v>
      </c>
    </row>
    <row r="1771" spans="1:48" x14ac:dyDescent="0.3">
      <c r="A1771">
        <v>3.7263716591918601</v>
      </c>
      <c r="E1771" cm="1">
        <f t="array" ref="E1771">INDEX($C$2:$C$104,L1771)</f>
        <v>-0.3876020873340375</v>
      </c>
      <c r="G1771">
        <f>PI()/12*(M1771-12)</f>
        <v>1.308996938995747</v>
      </c>
      <c r="H1771">
        <f t="shared" si="218"/>
        <v>-0.22746770718082465</v>
      </c>
      <c r="I1771">
        <f t="shared" si="219"/>
        <v>0.73939117735659898</v>
      </c>
      <c r="J1771">
        <f t="shared" si="220"/>
        <v>1.6069033605479417</v>
      </c>
      <c r="L1771">
        <f t="shared" si="221"/>
        <v>74</v>
      </c>
      <c r="M1771">
        <v>17</v>
      </c>
      <c r="N1771" s="3">
        <f t="shared" si="222"/>
        <v>0.05</v>
      </c>
      <c r="O1771" s="4">
        <f>IF(AR1771&gt;0.05,1,0.05)</f>
        <v>0.05</v>
      </c>
      <c r="W1771" s="3">
        <f t="shared" si="223"/>
        <v>5.0020839411324403</v>
      </c>
      <c r="Y1771">
        <f>(1-EXP(-W1771*A1771))/W1771</f>
        <v>0.19991667547664782</v>
      </c>
      <c r="Z1771">
        <f>A1771-Y1771</f>
        <v>3.5264549837152122</v>
      </c>
      <c r="AH1771" s="3">
        <v>0.19991667547664699</v>
      </c>
      <c r="AI1771" s="3">
        <v>3.5264549837152201</v>
      </c>
      <c r="AR1771">
        <v>0.05</v>
      </c>
      <c r="AS1771" s="4">
        <f>0.5/SIN(O1771)*0.5</f>
        <v>5.0020839411324403</v>
      </c>
      <c r="AU1771" s="4">
        <f t="shared" si="224"/>
        <v>0.19991667547664782</v>
      </c>
      <c r="AV1771" s="4">
        <f t="shared" si="225"/>
        <v>3.5264549837152122</v>
      </c>
    </row>
    <row r="1772" spans="1:48" x14ac:dyDescent="0.3">
      <c r="A1772">
        <v>3.7263716591918601</v>
      </c>
      <c r="E1772" cm="1">
        <f t="array" ref="E1772">INDEX($C$2:$C$104,L1772)</f>
        <v>-0.3876020873340375</v>
      </c>
      <c r="G1772">
        <f>PI()/12*(M1772-12)</f>
        <v>1.5707963267948966</v>
      </c>
      <c r="H1772">
        <f t="shared" si="218"/>
        <v>-0.22746770718082465</v>
      </c>
      <c r="I1772">
        <f t="shared" si="219"/>
        <v>0.73939117735659898</v>
      </c>
      <c r="J1772">
        <f t="shared" si="220"/>
        <v>1.8002727541084831</v>
      </c>
      <c r="L1772">
        <f t="shared" si="221"/>
        <v>74</v>
      </c>
      <c r="M1772">
        <v>18</v>
      </c>
      <c r="N1772" s="3">
        <f t="shared" si="222"/>
        <v>0.05</v>
      </c>
      <c r="O1772" s="4">
        <f>IF(AR1772&gt;0.05,1,0.05)</f>
        <v>0.05</v>
      </c>
      <c r="W1772" s="3">
        <f t="shared" si="223"/>
        <v>5.0020839411324403</v>
      </c>
      <c r="Y1772">
        <f>(1-EXP(-W1772*A1772))/W1772</f>
        <v>0.19991667547664782</v>
      </c>
      <c r="Z1772">
        <f>A1772-Y1772</f>
        <v>3.5264549837152122</v>
      </c>
      <c r="AH1772" s="3">
        <v>0.19991667547664699</v>
      </c>
      <c r="AI1772" s="3">
        <v>3.5264549837152201</v>
      </c>
      <c r="AR1772">
        <v>0.05</v>
      </c>
      <c r="AS1772" s="4">
        <f>0.5/SIN(O1772)*0.5</f>
        <v>5.0020839411324403</v>
      </c>
      <c r="AU1772" s="4">
        <f t="shared" si="224"/>
        <v>0.19991667547664782</v>
      </c>
      <c r="AV1772" s="4">
        <f t="shared" si="225"/>
        <v>3.5264549837152122</v>
      </c>
    </row>
    <row r="1773" spans="1:48" x14ac:dyDescent="0.3">
      <c r="A1773">
        <v>3.7263716591918601</v>
      </c>
      <c r="E1773" cm="1">
        <f t="array" ref="E1773">INDEX($C$2:$C$104,L1773)</f>
        <v>-0.3876020873340375</v>
      </c>
      <c r="G1773">
        <f>PI()/12*(M1773-12)</f>
        <v>1.8325957145940459</v>
      </c>
      <c r="H1773">
        <f t="shared" si="218"/>
        <v>-0.22746770718082465</v>
      </c>
      <c r="I1773">
        <f t="shared" si="219"/>
        <v>0.73939117735659898</v>
      </c>
      <c r="J1773">
        <f t="shared" si="220"/>
        <v>2.0029596649082486</v>
      </c>
      <c r="L1773">
        <f t="shared" si="221"/>
        <v>74</v>
      </c>
      <c r="M1773">
        <v>19</v>
      </c>
      <c r="N1773" s="3">
        <f t="shared" si="222"/>
        <v>0.05</v>
      </c>
      <c r="O1773" s="4">
        <f>IF(AR1773&gt;0.05,1,0.05)</f>
        <v>0.05</v>
      </c>
      <c r="W1773" s="3">
        <f t="shared" si="223"/>
        <v>5.0020839411324403</v>
      </c>
      <c r="Y1773">
        <f>(1-EXP(-W1773*A1773))/W1773</f>
        <v>0.19991667547664782</v>
      </c>
      <c r="Z1773">
        <f>A1773-Y1773</f>
        <v>3.5264549837152122</v>
      </c>
      <c r="AH1773" s="3">
        <v>0.19991667547664699</v>
      </c>
      <c r="AI1773" s="3">
        <v>3.5264549837152201</v>
      </c>
      <c r="AR1773">
        <v>0.05</v>
      </c>
      <c r="AS1773" s="4">
        <f>0.5/SIN(O1773)*0.5</f>
        <v>5.0020839411324403</v>
      </c>
      <c r="AU1773" s="4">
        <f t="shared" si="224"/>
        <v>0.19991667547664782</v>
      </c>
      <c r="AV1773" s="4">
        <f t="shared" si="225"/>
        <v>3.5264549837152122</v>
      </c>
    </row>
    <row r="1774" spans="1:48" x14ac:dyDescent="0.3">
      <c r="A1774">
        <v>3.7263716591918601</v>
      </c>
      <c r="E1774" cm="1">
        <f t="array" ref="E1774">INDEX($C$2:$C$104,L1774)</f>
        <v>-0.3876020873340375</v>
      </c>
      <c r="G1774">
        <f>PI()/12*(M1774-12)</f>
        <v>2.0943951023931953</v>
      </c>
      <c r="H1774">
        <f t="shared" si="218"/>
        <v>-0.22746770718082465</v>
      </c>
      <c r="I1774">
        <f t="shared" si="219"/>
        <v>0.73939117735659898</v>
      </c>
      <c r="J1774">
        <f t="shared" si="220"/>
        <v>2.2107562505030325</v>
      </c>
      <c r="L1774">
        <f t="shared" si="221"/>
        <v>74</v>
      </c>
      <c r="M1774">
        <v>20</v>
      </c>
      <c r="N1774" s="3">
        <f t="shared" si="222"/>
        <v>0.05</v>
      </c>
      <c r="O1774" s="4">
        <f>IF(AR1774&gt;0.05,1,0.05)</f>
        <v>0.05</v>
      </c>
      <c r="W1774" s="3">
        <f t="shared" si="223"/>
        <v>5.0020839411324403</v>
      </c>
      <c r="Y1774">
        <f>(1-EXP(-W1774*A1774))/W1774</f>
        <v>0.19991667547664782</v>
      </c>
      <c r="Z1774">
        <f>A1774-Y1774</f>
        <v>3.5264549837152122</v>
      </c>
      <c r="AH1774" s="3">
        <v>0.19991667547664699</v>
      </c>
      <c r="AI1774" s="3">
        <v>3.5264549837152201</v>
      </c>
      <c r="AR1774">
        <v>0.05</v>
      </c>
      <c r="AS1774" s="4">
        <f>0.5/SIN(O1774)*0.5</f>
        <v>5.0020839411324403</v>
      </c>
      <c r="AU1774" s="4">
        <f t="shared" si="224"/>
        <v>0.19991667547664782</v>
      </c>
      <c r="AV1774" s="4">
        <f t="shared" si="225"/>
        <v>3.5264549837152122</v>
      </c>
    </row>
    <row r="1775" spans="1:48" x14ac:dyDescent="0.3">
      <c r="A1775">
        <v>3.7263716591918601</v>
      </c>
      <c r="E1775" cm="1">
        <f t="array" ref="E1775">INDEX($C$2:$C$104,L1775)</f>
        <v>-0.3876020873340375</v>
      </c>
      <c r="G1775">
        <f>PI()/12*(M1775-12)</f>
        <v>2.3561944901923448</v>
      </c>
      <c r="H1775">
        <f t="shared" si="218"/>
        <v>-0.22746770718082465</v>
      </c>
      <c r="I1775">
        <f t="shared" si="219"/>
        <v>0.73939117735659898</v>
      </c>
      <c r="J1775">
        <f t="shared" si="220"/>
        <v>2.4193063660945189</v>
      </c>
      <c r="L1775">
        <f t="shared" si="221"/>
        <v>74</v>
      </c>
      <c r="M1775">
        <v>21</v>
      </c>
      <c r="N1775" s="3">
        <f t="shared" si="222"/>
        <v>0.05</v>
      </c>
      <c r="O1775" s="4">
        <f>IF(AR1775&gt;0.05,1,0.05)</f>
        <v>0.05</v>
      </c>
      <c r="W1775" s="3">
        <f t="shared" si="223"/>
        <v>5.0020839411324403</v>
      </c>
      <c r="Y1775">
        <f>(1-EXP(-W1775*A1775))/W1775</f>
        <v>0.19991667547664782</v>
      </c>
      <c r="Z1775">
        <f>A1775-Y1775</f>
        <v>3.5264549837152122</v>
      </c>
      <c r="AH1775" s="3">
        <v>0.19991667547664699</v>
      </c>
      <c r="AI1775" s="3">
        <v>3.5264549837152201</v>
      </c>
      <c r="AR1775">
        <v>0.05</v>
      </c>
      <c r="AS1775" s="4">
        <f>0.5/SIN(O1775)*0.5</f>
        <v>5.0020839411324403</v>
      </c>
      <c r="AU1775" s="4">
        <f t="shared" si="224"/>
        <v>0.19991667547664782</v>
      </c>
      <c r="AV1775" s="4">
        <f t="shared" si="225"/>
        <v>3.5264549837152122</v>
      </c>
    </row>
    <row r="1776" spans="1:48" x14ac:dyDescent="0.3">
      <c r="A1776">
        <v>3.7263716591918601</v>
      </c>
      <c r="E1776" cm="1">
        <f t="array" ref="E1776">INDEX($C$2:$C$104,L1776)</f>
        <v>-0.3876020873340375</v>
      </c>
      <c r="G1776">
        <f>PI()/12*(M1776-12)</f>
        <v>2.617993877991494</v>
      </c>
      <c r="H1776">
        <f t="shared" si="218"/>
        <v>-0.22746770718082465</v>
      </c>
      <c r="I1776">
        <f t="shared" si="219"/>
        <v>0.73939117735659898</v>
      </c>
      <c r="J1776">
        <f t="shared" si="220"/>
        <v>2.6215525455790218</v>
      </c>
      <c r="L1776">
        <f t="shared" si="221"/>
        <v>74</v>
      </c>
      <c r="M1776">
        <v>22</v>
      </c>
      <c r="N1776" s="3">
        <f t="shared" si="222"/>
        <v>0.05</v>
      </c>
      <c r="O1776" s="4">
        <f>IF(AR1776&gt;0.05,1,0.05)</f>
        <v>0.05</v>
      </c>
      <c r="W1776" s="3">
        <f t="shared" si="223"/>
        <v>5.0020839411324403</v>
      </c>
      <c r="Y1776">
        <f>(1-EXP(-W1776*A1776))/W1776</f>
        <v>0.19991667547664782</v>
      </c>
      <c r="Z1776">
        <f>A1776-Y1776</f>
        <v>3.5264549837152122</v>
      </c>
      <c r="AH1776" s="3">
        <v>0.19991667547664699</v>
      </c>
      <c r="AI1776" s="3">
        <v>3.5264549837152201</v>
      </c>
      <c r="AR1776">
        <v>0.05</v>
      </c>
      <c r="AS1776" s="4">
        <f>0.5/SIN(O1776)*0.5</f>
        <v>5.0020839411324403</v>
      </c>
      <c r="AU1776" s="4">
        <f t="shared" si="224"/>
        <v>0.19991667547664782</v>
      </c>
      <c r="AV1776" s="4">
        <f t="shared" si="225"/>
        <v>3.5264549837152122</v>
      </c>
    </row>
    <row r="1777" spans="1:48" x14ac:dyDescent="0.3">
      <c r="A1777">
        <v>3.7263716591918601</v>
      </c>
      <c r="E1777" cm="1">
        <f t="array" ref="E1777">INDEX($C$2:$C$104,L1777)</f>
        <v>-0.3876020873340375</v>
      </c>
      <c r="G1777">
        <f>PI()/12*(M1777-12)</f>
        <v>2.8797932657906435</v>
      </c>
      <c r="H1777">
        <f t="shared" si="218"/>
        <v>-0.22746770718082465</v>
      </c>
      <c r="I1777">
        <f t="shared" si="219"/>
        <v>0.73939117735659898</v>
      </c>
      <c r="J1777">
        <f t="shared" si="220"/>
        <v>2.7983393425050385</v>
      </c>
      <c r="L1777">
        <f t="shared" si="221"/>
        <v>74</v>
      </c>
      <c r="M1777">
        <v>23</v>
      </c>
      <c r="N1777" s="3">
        <f t="shared" si="222"/>
        <v>0.05</v>
      </c>
      <c r="O1777" s="4">
        <f>IF(AR1777&gt;0.05,1,0.05)</f>
        <v>0.05</v>
      </c>
      <c r="W1777" s="3">
        <f t="shared" si="223"/>
        <v>5.0020839411324403</v>
      </c>
      <c r="Y1777">
        <f>(1-EXP(-W1777*A1777))/W1777</f>
        <v>0.19991667547664782</v>
      </c>
      <c r="Z1777">
        <f>A1777-Y1777</f>
        <v>3.5264549837152122</v>
      </c>
      <c r="AH1777" s="3">
        <v>0.19991667547664699</v>
      </c>
      <c r="AI1777" s="3">
        <v>3.5264549837152201</v>
      </c>
      <c r="AR1777">
        <v>0.05</v>
      </c>
      <c r="AS1777" s="4">
        <f>0.5/SIN(O1777)*0.5</f>
        <v>5.0020839411324403</v>
      </c>
      <c r="AU1777" s="4">
        <f t="shared" si="224"/>
        <v>0.19991667547664782</v>
      </c>
      <c r="AV1777" s="4">
        <f t="shared" si="225"/>
        <v>3.5264549837152122</v>
      </c>
    </row>
    <row r="1778" spans="1:48" x14ac:dyDescent="0.3">
      <c r="A1778">
        <v>3.7263716591918601</v>
      </c>
      <c r="E1778" cm="1">
        <f t="array" ref="E1778">INDEX($C$2:$C$104,L1778)</f>
        <v>-0.38980814174645162</v>
      </c>
      <c r="G1778">
        <f>PI()/12*(M1778-12)</f>
        <v>-3.1415926535897931</v>
      </c>
      <c r="H1778">
        <f t="shared" si="218"/>
        <v>-0.22869630269845151</v>
      </c>
      <c r="I1778">
        <f t="shared" si="219"/>
        <v>0.73872345947042861</v>
      </c>
      <c r="J1778">
        <f t="shared" si="220"/>
        <v>2.8856289720983428</v>
      </c>
      <c r="L1778">
        <f t="shared" si="221"/>
        <v>75</v>
      </c>
      <c r="M1778">
        <v>0</v>
      </c>
      <c r="N1778" s="3">
        <f t="shared" si="222"/>
        <v>0.05</v>
      </c>
      <c r="O1778" s="4">
        <f>IF(AR1778&gt;0.05,1,0.05)</f>
        <v>0.05</v>
      </c>
      <c r="W1778" s="3">
        <f t="shared" si="223"/>
        <v>5.0020839411324403</v>
      </c>
      <c r="Y1778">
        <f>(1-EXP(-W1778*A1778))/W1778</f>
        <v>0.19991667547664782</v>
      </c>
      <c r="Z1778">
        <f>A1778-Y1778</f>
        <v>3.5264549837152122</v>
      </c>
      <c r="AH1778" s="3">
        <v>0.19991667547664699</v>
      </c>
      <c r="AI1778" s="3">
        <v>3.5264549837152201</v>
      </c>
      <c r="AR1778">
        <v>0.05</v>
      </c>
      <c r="AS1778" s="4">
        <f>0.5/SIN(O1778)*0.5</f>
        <v>5.0020839411324403</v>
      </c>
      <c r="AU1778" s="4">
        <f t="shared" si="224"/>
        <v>0.19991667547664782</v>
      </c>
      <c r="AV1778" s="4">
        <f t="shared" si="225"/>
        <v>3.5264549837152122</v>
      </c>
    </row>
    <row r="1779" spans="1:48" x14ac:dyDescent="0.3">
      <c r="A1779">
        <v>3.7263716591918601</v>
      </c>
      <c r="E1779" cm="1">
        <f t="array" ref="E1779">INDEX($C$2:$C$104,L1779)</f>
        <v>-0.38980814174645162</v>
      </c>
      <c r="G1779">
        <f>PI()/12*(M1779-12)</f>
        <v>-2.8797932657906435</v>
      </c>
      <c r="H1779">
        <f t="shared" si="218"/>
        <v>-0.22869630269845151</v>
      </c>
      <c r="I1779">
        <f t="shared" si="219"/>
        <v>0.73872345947042861</v>
      </c>
      <c r="J1779">
        <f t="shared" si="220"/>
        <v>2.8000777127879637</v>
      </c>
      <c r="L1779">
        <f t="shared" si="221"/>
        <v>75</v>
      </c>
      <c r="M1779">
        <v>1</v>
      </c>
      <c r="N1779" s="3">
        <f t="shared" si="222"/>
        <v>0.05</v>
      </c>
      <c r="O1779" s="4">
        <f>IF(AR1779&gt;0.05,1,0.05)</f>
        <v>0.05</v>
      </c>
      <c r="W1779" s="3">
        <f t="shared" si="223"/>
        <v>5.0020839411324403</v>
      </c>
      <c r="Y1779">
        <f>(1-EXP(-W1779*A1779))/W1779</f>
        <v>0.19991667547664782</v>
      </c>
      <c r="Z1779">
        <f>A1779-Y1779</f>
        <v>3.5264549837152122</v>
      </c>
      <c r="AH1779" s="3">
        <v>0.19991667547664699</v>
      </c>
      <c r="AI1779" s="3">
        <v>3.5264549837152201</v>
      </c>
      <c r="AR1779">
        <v>0.05</v>
      </c>
      <c r="AS1779" s="4">
        <f>0.5/SIN(O1779)*0.5</f>
        <v>5.0020839411324403</v>
      </c>
      <c r="AU1779" s="4">
        <f t="shared" si="224"/>
        <v>0.19991667547664782</v>
      </c>
      <c r="AV1779" s="4">
        <f t="shared" si="225"/>
        <v>3.5264549837152122</v>
      </c>
    </row>
    <row r="1780" spans="1:48" x14ac:dyDescent="0.3">
      <c r="A1780">
        <v>3.7263716591918601</v>
      </c>
      <c r="E1780" cm="1">
        <f t="array" ref="E1780">INDEX($C$2:$C$104,L1780)</f>
        <v>-0.38980814174645162</v>
      </c>
      <c r="G1780">
        <f>PI()/12*(M1780-12)</f>
        <v>-2.617993877991494</v>
      </c>
      <c r="H1780">
        <f t="shared" si="218"/>
        <v>-0.22869630269845151</v>
      </c>
      <c r="I1780">
        <f t="shared" si="219"/>
        <v>0.73872345947042861</v>
      </c>
      <c r="J1780">
        <f t="shared" si="220"/>
        <v>2.6228627898222072</v>
      </c>
      <c r="L1780">
        <f t="shared" si="221"/>
        <v>75</v>
      </c>
      <c r="M1780">
        <v>2</v>
      </c>
      <c r="N1780" s="3">
        <f t="shared" si="222"/>
        <v>0.05</v>
      </c>
      <c r="O1780" s="4">
        <f>IF(AR1780&gt;0.05,1,0.05)</f>
        <v>0.05</v>
      </c>
      <c r="W1780" s="3">
        <f t="shared" si="223"/>
        <v>5.0020839411324403</v>
      </c>
      <c r="Y1780">
        <f>(1-EXP(-W1780*A1780))/W1780</f>
        <v>0.19991667547664782</v>
      </c>
      <c r="Z1780">
        <f>A1780-Y1780</f>
        <v>3.5264549837152122</v>
      </c>
      <c r="AH1780" s="3">
        <v>0.19991667547664699</v>
      </c>
      <c r="AI1780" s="3">
        <v>3.5264549837152201</v>
      </c>
      <c r="AR1780">
        <v>0.05</v>
      </c>
      <c r="AS1780" s="4">
        <f>0.5/SIN(O1780)*0.5</f>
        <v>5.0020839411324403</v>
      </c>
      <c r="AU1780" s="4">
        <f t="shared" si="224"/>
        <v>0.19991667547664782</v>
      </c>
      <c r="AV1780" s="4">
        <f t="shared" si="225"/>
        <v>3.5264549837152122</v>
      </c>
    </row>
    <row r="1781" spans="1:48" x14ac:dyDescent="0.3">
      <c r="A1781">
        <v>3.7263716591918601</v>
      </c>
      <c r="E1781" cm="1">
        <f t="array" ref="E1781">INDEX($C$2:$C$104,L1781)</f>
        <v>-0.38980814174645162</v>
      </c>
      <c r="G1781">
        <f>PI()/12*(M1781-12)</f>
        <v>-2.3561944901923448</v>
      </c>
      <c r="H1781">
        <f t="shared" si="218"/>
        <v>-0.22869630269845151</v>
      </c>
      <c r="I1781">
        <f t="shared" si="219"/>
        <v>0.73872345947042861</v>
      </c>
      <c r="J1781">
        <f t="shared" si="220"/>
        <v>2.4204513329482022</v>
      </c>
      <c r="L1781">
        <f t="shared" si="221"/>
        <v>75</v>
      </c>
      <c r="M1781">
        <v>3</v>
      </c>
      <c r="N1781" s="3">
        <f t="shared" si="222"/>
        <v>0.05</v>
      </c>
      <c r="O1781" s="4">
        <f>IF(AR1781&gt;0.05,1,0.05)</f>
        <v>0.05</v>
      </c>
      <c r="W1781" s="3">
        <f t="shared" si="223"/>
        <v>5.0020839411324403</v>
      </c>
      <c r="Y1781">
        <f>(1-EXP(-W1781*A1781))/W1781</f>
        <v>0.19991667547664782</v>
      </c>
      <c r="Z1781">
        <f>A1781-Y1781</f>
        <v>3.5264549837152122</v>
      </c>
      <c r="AH1781" s="3">
        <v>0.19991667547664699</v>
      </c>
      <c r="AI1781" s="3">
        <v>3.5264549837152201</v>
      </c>
      <c r="AR1781">
        <v>0.05</v>
      </c>
      <c r="AS1781" s="4">
        <f>0.5/SIN(O1781)*0.5</f>
        <v>5.0020839411324403</v>
      </c>
      <c r="AU1781" s="4">
        <f t="shared" si="224"/>
        <v>0.19991667547664782</v>
      </c>
      <c r="AV1781" s="4">
        <f t="shared" si="225"/>
        <v>3.5264549837152122</v>
      </c>
    </row>
    <row r="1782" spans="1:48" x14ac:dyDescent="0.3">
      <c r="A1782">
        <v>3.7263716591918601</v>
      </c>
      <c r="E1782" cm="1">
        <f t="array" ref="E1782">INDEX($C$2:$C$104,L1782)</f>
        <v>-0.38980814174645162</v>
      </c>
      <c r="G1782">
        <f>PI()/12*(M1782-12)</f>
        <v>-2.0943951023931953</v>
      </c>
      <c r="H1782">
        <f t="shared" si="218"/>
        <v>-0.22869630269845151</v>
      </c>
      <c r="I1782">
        <f t="shared" si="219"/>
        <v>0.73872345947042861</v>
      </c>
      <c r="J1782">
        <f t="shared" si="220"/>
        <v>2.211872179451924</v>
      </c>
      <c r="L1782">
        <f t="shared" si="221"/>
        <v>75</v>
      </c>
      <c r="M1782">
        <v>4</v>
      </c>
      <c r="N1782" s="3">
        <f t="shared" si="222"/>
        <v>0.05</v>
      </c>
      <c r="O1782" s="4">
        <f>IF(AR1782&gt;0.05,1,0.05)</f>
        <v>0.05</v>
      </c>
      <c r="W1782" s="3">
        <f t="shared" si="223"/>
        <v>5.0020839411324403</v>
      </c>
      <c r="Y1782">
        <f>(1-EXP(-W1782*A1782))/W1782</f>
        <v>0.19991667547664782</v>
      </c>
      <c r="Z1782">
        <f>A1782-Y1782</f>
        <v>3.5264549837152122</v>
      </c>
      <c r="AH1782" s="3">
        <v>0.19991667547664699</v>
      </c>
      <c r="AI1782" s="3">
        <v>3.5264549837152201</v>
      </c>
      <c r="AR1782">
        <v>0.05</v>
      </c>
      <c r="AS1782" s="4">
        <f>0.5/SIN(O1782)*0.5</f>
        <v>5.0020839411324403</v>
      </c>
      <c r="AU1782" s="4">
        <f t="shared" si="224"/>
        <v>0.19991667547664782</v>
      </c>
      <c r="AV1782" s="4">
        <f t="shared" si="225"/>
        <v>3.5264549837152122</v>
      </c>
    </row>
    <row r="1783" spans="1:48" x14ac:dyDescent="0.3">
      <c r="A1783">
        <v>3.7263716591918601</v>
      </c>
      <c r="E1783" cm="1">
        <f t="array" ref="E1783">INDEX($C$2:$C$104,L1783)</f>
        <v>-0.38980814174645162</v>
      </c>
      <c r="G1783">
        <f>PI()/12*(M1783-12)</f>
        <v>-1.8325957145940459</v>
      </c>
      <c r="H1783">
        <f t="shared" si="218"/>
        <v>-0.22869630269845151</v>
      </c>
      <c r="I1783">
        <f t="shared" si="219"/>
        <v>0.73872345947042861</v>
      </c>
      <c r="J1783">
        <f t="shared" si="220"/>
        <v>2.0041226484243166</v>
      </c>
      <c r="L1783">
        <f t="shared" si="221"/>
        <v>75</v>
      </c>
      <c r="M1783">
        <v>5</v>
      </c>
      <c r="N1783" s="3">
        <f t="shared" si="222"/>
        <v>0.05</v>
      </c>
      <c r="O1783" s="4">
        <f>IF(AR1783&gt;0.05,1,0.05)</f>
        <v>0.05</v>
      </c>
      <c r="W1783" s="3">
        <f t="shared" si="223"/>
        <v>5.0020839411324403</v>
      </c>
      <c r="Y1783">
        <f>(1-EXP(-W1783*A1783))/W1783</f>
        <v>0.19991667547664782</v>
      </c>
      <c r="Z1783">
        <f>A1783-Y1783</f>
        <v>3.5264549837152122</v>
      </c>
      <c r="AH1783" s="3">
        <v>0.19991667547664699</v>
      </c>
      <c r="AI1783" s="3">
        <v>3.5264549837152201</v>
      </c>
      <c r="AR1783">
        <v>0.05</v>
      </c>
      <c r="AS1783" s="4">
        <f>0.5/SIN(O1783)*0.5</f>
        <v>5.0020839411324403</v>
      </c>
      <c r="AU1783" s="4">
        <f t="shared" si="224"/>
        <v>0.19991667547664782</v>
      </c>
      <c r="AV1783" s="4">
        <f t="shared" si="225"/>
        <v>3.5264549837152122</v>
      </c>
    </row>
    <row r="1784" spans="1:48" x14ac:dyDescent="0.3">
      <c r="A1784">
        <v>3.7263716591918601</v>
      </c>
      <c r="E1784" cm="1">
        <f t="array" ref="E1784">INDEX($C$2:$C$104,L1784)</f>
        <v>-0.38980814174645162</v>
      </c>
      <c r="G1784">
        <f>PI()/12*(M1784-12)</f>
        <v>-1.5707963267948966</v>
      </c>
      <c r="H1784">
        <f t="shared" si="218"/>
        <v>-0.22869630269845151</v>
      </c>
      <c r="I1784">
        <f t="shared" si="219"/>
        <v>0.73872345947042861</v>
      </c>
      <c r="J1784">
        <f t="shared" si="220"/>
        <v>1.8015346098076104</v>
      </c>
      <c r="L1784">
        <f t="shared" si="221"/>
        <v>75</v>
      </c>
      <c r="M1784">
        <v>6</v>
      </c>
      <c r="N1784" s="3">
        <f t="shared" si="222"/>
        <v>0.05</v>
      </c>
      <c r="O1784" s="4">
        <f>IF(AR1784&gt;0.05,1,0.05)</f>
        <v>0.05</v>
      </c>
      <c r="W1784" s="3">
        <f t="shared" si="223"/>
        <v>5.0020839411324403</v>
      </c>
      <c r="Y1784">
        <f>(1-EXP(-W1784*A1784))/W1784</f>
        <v>0.19991667547664782</v>
      </c>
      <c r="Z1784">
        <f>A1784-Y1784</f>
        <v>3.5264549837152122</v>
      </c>
      <c r="AH1784" s="3">
        <v>0.19991667547664699</v>
      </c>
      <c r="AI1784" s="3">
        <v>3.5264549837152201</v>
      </c>
      <c r="AR1784">
        <v>0.05</v>
      </c>
      <c r="AS1784" s="4">
        <f>0.5/SIN(O1784)*0.5</f>
        <v>5.0020839411324403</v>
      </c>
      <c r="AU1784" s="4">
        <f t="shared" si="224"/>
        <v>0.19991667547664782</v>
      </c>
      <c r="AV1784" s="4">
        <f t="shared" si="225"/>
        <v>3.5264549837152122</v>
      </c>
    </row>
    <row r="1785" spans="1:48" x14ac:dyDescent="0.3">
      <c r="A1785">
        <v>3.7263716591918601</v>
      </c>
      <c r="E1785" cm="1">
        <f t="array" ref="E1785">INDEX($C$2:$C$104,L1785)</f>
        <v>-0.38980814174645162</v>
      </c>
      <c r="G1785">
        <f>PI()/12*(M1785-12)</f>
        <v>-1.308996938995747</v>
      </c>
      <c r="H1785">
        <f t="shared" si="218"/>
        <v>-0.22869630269845151</v>
      </c>
      <c r="I1785">
        <f t="shared" si="219"/>
        <v>0.73872345947042861</v>
      </c>
      <c r="J1785">
        <f t="shared" si="220"/>
        <v>1.6083057241713323</v>
      </c>
      <c r="L1785">
        <f t="shared" si="221"/>
        <v>75</v>
      </c>
      <c r="M1785">
        <v>7</v>
      </c>
      <c r="N1785" s="3">
        <f t="shared" si="222"/>
        <v>0.05</v>
      </c>
      <c r="O1785" s="4">
        <f>IF(AR1785&gt;0.05,1,0.05)</f>
        <v>0.05</v>
      </c>
      <c r="W1785" s="3">
        <f t="shared" si="223"/>
        <v>5.0020839411324403</v>
      </c>
      <c r="Y1785">
        <f>(1-EXP(-W1785*A1785))/W1785</f>
        <v>0.19991667547664782</v>
      </c>
      <c r="Z1785">
        <f>A1785-Y1785</f>
        <v>3.5264549837152122</v>
      </c>
      <c r="AH1785" s="3">
        <v>0.19991667547664699</v>
      </c>
      <c r="AI1785" s="3">
        <v>3.5264549837152201</v>
      </c>
      <c r="AR1785">
        <v>0.05</v>
      </c>
      <c r="AS1785" s="4">
        <f>0.5/SIN(O1785)*0.5</f>
        <v>5.0020839411324403</v>
      </c>
      <c r="AU1785" s="4">
        <f t="shared" si="224"/>
        <v>0.19991667547664782</v>
      </c>
      <c r="AV1785" s="4">
        <f t="shared" si="225"/>
        <v>3.5264549837152122</v>
      </c>
    </row>
    <row r="1786" spans="1:48" x14ac:dyDescent="0.3">
      <c r="A1786">
        <v>3.7619691938636999</v>
      </c>
      <c r="E1786" cm="1">
        <f t="array" ref="E1786">INDEX($C$2:$C$104,L1786)</f>
        <v>-0.38980814174645162</v>
      </c>
      <c r="G1786">
        <f>PI()/12*(M1786-12)</f>
        <v>-1.0471975511965976</v>
      </c>
      <c r="H1786">
        <f t="shared" si="218"/>
        <v>-0.22869630269845151</v>
      </c>
      <c r="I1786">
        <f t="shared" si="219"/>
        <v>0.73872345947042861</v>
      </c>
      <c r="J1786">
        <f t="shared" si="220"/>
        <v>1.4296628344255582</v>
      </c>
      <c r="L1786">
        <f t="shared" si="221"/>
        <v>75</v>
      </c>
      <c r="M1786">
        <v>8</v>
      </c>
      <c r="N1786" s="3">
        <f t="shared" si="222"/>
        <v>0.14113349236933836</v>
      </c>
      <c r="O1786" s="4">
        <f>IF(AR1786&gt;0.05,1,0.05)</f>
        <v>1</v>
      </c>
      <c r="W1786" s="3">
        <f t="shared" si="223"/>
        <v>1.7772668470601696</v>
      </c>
      <c r="Y1786">
        <f>(1-EXP(-W1786*A1786))/W1786</f>
        <v>0.56195937298775855</v>
      </c>
      <c r="Z1786">
        <f>A1786-Y1786</f>
        <v>3.2000098208759411</v>
      </c>
      <c r="AH1786" s="3">
        <v>0.561959372987757</v>
      </c>
      <c r="AI1786" s="3">
        <v>3.2000098208759402</v>
      </c>
      <c r="AR1786">
        <v>0.14113349236933836</v>
      </c>
      <c r="AS1786" s="4">
        <f>0.5/SIN(O1786)*0.5</f>
        <v>0.29709877644453031</v>
      </c>
      <c r="AU1786" s="4">
        <f t="shared" si="224"/>
        <v>2.2651092770058372</v>
      </c>
      <c r="AV1786" s="4">
        <f t="shared" si="225"/>
        <v>1.4968599168578627</v>
      </c>
    </row>
    <row r="1787" spans="1:48" x14ac:dyDescent="0.3">
      <c r="A1787">
        <v>3.7619691938636999</v>
      </c>
      <c r="E1787" cm="1">
        <f t="array" ref="E1787">INDEX($C$2:$C$104,L1787)</f>
        <v>-0.38980814174645162</v>
      </c>
      <c r="G1787">
        <f>PI()/12*(M1787-12)</f>
        <v>-0.78539816339744828</v>
      </c>
      <c r="H1787">
        <f t="shared" si="218"/>
        <v>-0.22869630269845151</v>
      </c>
      <c r="I1787">
        <f t="shared" si="219"/>
        <v>0.73872345947042861</v>
      </c>
      <c r="J1787">
        <f t="shared" si="220"/>
        <v>1.2727428483475052</v>
      </c>
      <c r="L1787">
        <f t="shared" si="221"/>
        <v>75</v>
      </c>
      <c r="M1787">
        <v>9</v>
      </c>
      <c r="N1787" s="3">
        <f t="shared" si="222"/>
        <v>0.29805347844739138</v>
      </c>
      <c r="O1787" s="4">
        <f>IF(AR1787&gt;0.05,1,0.05)</f>
        <v>1</v>
      </c>
      <c r="W1787" s="3">
        <f t="shared" si="223"/>
        <v>0.85132447298423031</v>
      </c>
      <c r="Y1787">
        <f>(1-EXP(-W1787*A1787))/W1787</f>
        <v>1.1268863578738748</v>
      </c>
      <c r="Z1787">
        <f>A1787-Y1787</f>
        <v>2.6350828359898251</v>
      </c>
      <c r="AH1787" s="3">
        <v>1.1268863578738699</v>
      </c>
      <c r="AI1787" s="3">
        <v>2.63508283598983</v>
      </c>
      <c r="AR1787">
        <v>0.29805347844739138</v>
      </c>
      <c r="AS1787" s="4">
        <f>0.5/SIN(O1787)*0.5</f>
        <v>0.29709877644453031</v>
      </c>
      <c r="AU1787" s="4">
        <f t="shared" si="224"/>
        <v>2.2651092770058372</v>
      </c>
      <c r="AV1787" s="4">
        <f t="shared" si="225"/>
        <v>1.4968599168578627</v>
      </c>
    </row>
    <row r="1788" spans="1:48" x14ac:dyDescent="0.3">
      <c r="A1788">
        <v>3.7619691938636999</v>
      </c>
      <c r="E1788" cm="1">
        <f t="array" ref="E1788">INDEX($C$2:$C$104,L1788)</f>
        <v>-0.38980814174645162</v>
      </c>
      <c r="G1788">
        <f>PI()/12*(M1788-12)</f>
        <v>-0.52359877559829882</v>
      </c>
      <c r="H1788">
        <f t="shared" si="218"/>
        <v>-0.22869630269845151</v>
      </c>
      <c r="I1788">
        <f t="shared" si="219"/>
        <v>0.73872345947042861</v>
      </c>
      <c r="J1788">
        <f t="shared" si="220"/>
        <v>1.1471831021884638</v>
      </c>
      <c r="L1788">
        <f t="shared" si="221"/>
        <v>75</v>
      </c>
      <c r="M1788">
        <v>10</v>
      </c>
      <c r="N1788" s="3">
        <f t="shared" si="222"/>
        <v>0.4236132246064328</v>
      </c>
      <c r="O1788" s="4">
        <f>IF(AR1788&gt;0.05,1,0.05)</f>
        <v>1</v>
      </c>
      <c r="W1788" s="3">
        <f t="shared" si="223"/>
        <v>0.60818818904086247</v>
      </c>
      <c r="Y1788">
        <f>(1-EXP(-W1788*A1788))/W1788</f>
        <v>1.4773869669953228</v>
      </c>
      <c r="Z1788">
        <f>A1788-Y1788</f>
        <v>2.2845822268683769</v>
      </c>
      <c r="AH1788" s="3">
        <v>1.4773869669953199</v>
      </c>
      <c r="AI1788" s="3">
        <v>2.28458222686838</v>
      </c>
      <c r="AR1788">
        <v>0.4236132246064328</v>
      </c>
      <c r="AS1788" s="4">
        <f>0.5/SIN(O1788)*0.5</f>
        <v>0.29709877644453031</v>
      </c>
      <c r="AU1788" s="4">
        <f t="shared" si="224"/>
        <v>2.2651092770058372</v>
      </c>
      <c r="AV1788" s="4">
        <f t="shared" si="225"/>
        <v>1.4968599168578627</v>
      </c>
    </row>
    <row r="1789" spans="1:48" x14ac:dyDescent="0.3">
      <c r="A1789">
        <v>3.7619691938636999</v>
      </c>
      <c r="E1789" cm="1">
        <f t="array" ref="E1789">INDEX($C$2:$C$104,L1789)</f>
        <v>-0.38980814174645162</v>
      </c>
      <c r="G1789">
        <f>PI()/12*(M1789-12)</f>
        <v>-0.26179938779914941</v>
      </c>
      <c r="H1789">
        <f t="shared" si="218"/>
        <v>-0.22869630269845151</v>
      </c>
      <c r="I1789">
        <f t="shared" si="219"/>
        <v>0.73872345947042861</v>
      </c>
      <c r="J1789">
        <f t="shared" si="220"/>
        <v>1.0645980828220241</v>
      </c>
      <c r="L1789">
        <f t="shared" si="221"/>
        <v>75</v>
      </c>
      <c r="M1789">
        <v>11</v>
      </c>
      <c r="N1789" s="3">
        <f t="shared" si="222"/>
        <v>0.5061982439728725</v>
      </c>
      <c r="O1789" s="4">
        <f>IF(AR1789&gt;0.05,1,0.05)</f>
        <v>1</v>
      </c>
      <c r="W1789" s="3">
        <f t="shared" si="223"/>
        <v>0.51561725753772558</v>
      </c>
      <c r="Y1789">
        <f>(1-EXP(-W1789*A1789))/W1789</f>
        <v>1.6606467862786465</v>
      </c>
      <c r="Z1789">
        <f>A1789-Y1789</f>
        <v>2.1013224075850534</v>
      </c>
      <c r="AH1789" s="3">
        <v>1.66064678627864</v>
      </c>
      <c r="AI1789" s="3">
        <v>2.1013224075850498</v>
      </c>
      <c r="AR1789">
        <v>0.5061982439728725</v>
      </c>
      <c r="AS1789" s="4">
        <f>0.5/SIN(O1789)*0.5</f>
        <v>0.29709877644453031</v>
      </c>
      <c r="AU1789" s="4">
        <f t="shared" si="224"/>
        <v>2.2651092770058372</v>
      </c>
      <c r="AV1789" s="4">
        <f t="shared" si="225"/>
        <v>1.4968599168578627</v>
      </c>
    </row>
    <row r="1790" spans="1:48" x14ac:dyDescent="0.3">
      <c r="A1790">
        <v>3.7619691938636999</v>
      </c>
      <c r="E1790" cm="1">
        <f t="array" ref="E1790">INDEX($C$2:$C$104,L1790)</f>
        <v>-0.38980814174645162</v>
      </c>
      <c r="G1790">
        <f>PI()/12*(M1790-12)</f>
        <v>0</v>
      </c>
      <c r="H1790">
        <f t="shared" si="218"/>
        <v>-0.22869630269845151</v>
      </c>
      <c r="I1790">
        <f t="shared" si="219"/>
        <v>0.73872345947042861</v>
      </c>
      <c r="J1790">
        <f t="shared" si="220"/>
        <v>1.0355799649843536</v>
      </c>
      <c r="L1790">
        <f t="shared" si="221"/>
        <v>75</v>
      </c>
      <c r="M1790">
        <v>12</v>
      </c>
      <c r="N1790" s="3">
        <f t="shared" si="222"/>
        <v>0.535216361810543</v>
      </c>
      <c r="O1790" s="4">
        <f>IF(AR1790&gt;0.05,1,0.05)</f>
        <v>1</v>
      </c>
      <c r="W1790" s="3">
        <f t="shared" si="223"/>
        <v>0.49016997757978209</v>
      </c>
      <c r="Y1790">
        <f>(1-EXP(-W1790*A1790))/W1790</f>
        <v>1.7173986621119173</v>
      </c>
      <c r="Z1790">
        <f>A1790-Y1790</f>
        <v>2.0445705317517824</v>
      </c>
      <c r="AH1790" s="3">
        <v>1.7173986621119099</v>
      </c>
      <c r="AI1790" s="3">
        <v>2.0445705317517802</v>
      </c>
      <c r="AR1790">
        <v>0.535216361810543</v>
      </c>
      <c r="AS1790" s="4">
        <f>0.5/SIN(O1790)*0.5</f>
        <v>0.29709877644453031</v>
      </c>
      <c r="AU1790" s="4">
        <f t="shared" si="224"/>
        <v>2.2651092770058372</v>
      </c>
      <c r="AV1790" s="4">
        <f t="shared" si="225"/>
        <v>1.4968599168578627</v>
      </c>
    </row>
    <row r="1791" spans="1:48" x14ac:dyDescent="0.3">
      <c r="A1791">
        <v>3.7619691938636999</v>
      </c>
      <c r="E1791" cm="1">
        <f t="array" ref="E1791">INDEX($C$2:$C$104,L1791)</f>
        <v>-0.38980814174645162</v>
      </c>
      <c r="G1791">
        <f>PI()/12*(M1791-12)</f>
        <v>0.26179938779914941</v>
      </c>
      <c r="H1791">
        <f t="shared" si="218"/>
        <v>-0.22869630269845151</v>
      </c>
      <c r="I1791">
        <f t="shared" si="219"/>
        <v>0.73872345947042861</v>
      </c>
      <c r="J1791">
        <f t="shared" si="220"/>
        <v>1.0645980828220241</v>
      </c>
      <c r="L1791">
        <f t="shared" si="221"/>
        <v>75</v>
      </c>
      <c r="M1791">
        <v>13</v>
      </c>
      <c r="N1791" s="3">
        <f t="shared" si="222"/>
        <v>0.5061982439728725</v>
      </c>
      <c r="O1791" s="4">
        <f>IF(AR1791&gt;0.05,1,0.05)</f>
        <v>1</v>
      </c>
      <c r="W1791" s="3">
        <f t="shared" si="223"/>
        <v>0.51561725753772558</v>
      </c>
      <c r="Y1791">
        <f>(1-EXP(-W1791*A1791))/W1791</f>
        <v>1.6606467862786465</v>
      </c>
      <c r="Z1791">
        <f>A1791-Y1791</f>
        <v>2.1013224075850534</v>
      </c>
      <c r="AH1791" s="3">
        <v>1.66064678627864</v>
      </c>
      <c r="AI1791" s="3">
        <v>2.1013224075850498</v>
      </c>
      <c r="AR1791">
        <v>0.5061982439728725</v>
      </c>
      <c r="AS1791" s="4">
        <f>0.5/SIN(O1791)*0.5</f>
        <v>0.29709877644453031</v>
      </c>
      <c r="AU1791" s="4">
        <f t="shared" si="224"/>
        <v>2.2651092770058372</v>
      </c>
      <c r="AV1791" s="4">
        <f t="shared" si="225"/>
        <v>1.4968599168578627</v>
      </c>
    </row>
    <row r="1792" spans="1:48" x14ac:dyDescent="0.3">
      <c r="A1792">
        <v>3.7619691938636999</v>
      </c>
      <c r="E1792" cm="1">
        <f t="array" ref="E1792">INDEX($C$2:$C$104,L1792)</f>
        <v>-0.38980814174645162</v>
      </c>
      <c r="G1792">
        <f>PI()/12*(M1792-12)</f>
        <v>0.52359877559829882</v>
      </c>
      <c r="H1792">
        <f t="shared" si="218"/>
        <v>-0.22869630269845151</v>
      </c>
      <c r="I1792">
        <f t="shared" si="219"/>
        <v>0.73872345947042861</v>
      </c>
      <c r="J1792">
        <f t="shared" si="220"/>
        <v>1.1471831021884638</v>
      </c>
      <c r="L1792">
        <f t="shared" si="221"/>
        <v>75</v>
      </c>
      <c r="M1792">
        <v>14</v>
      </c>
      <c r="N1792" s="3">
        <f t="shared" si="222"/>
        <v>0.4236132246064328</v>
      </c>
      <c r="O1792" s="4">
        <f>IF(AR1792&gt;0.05,1,0.05)</f>
        <v>1</v>
      </c>
      <c r="W1792" s="3">
        <f t="shared" si="223"/>
        <v>0.60818818904086247</v>
      </c>
      <c r="Y1792">
        <f>(1-EXP(-W1792*A1792))/W1792</f>
        <v>1.4773869669953228</v>
      </c>
      <c r="Z1792">
        <f>A1792-Y1792</f>
        <v>2.2845822268683769</v>
      </c>
      <c r="AH1792" s="3">
        <v>1.4773869669953199</v>
      </c>
      <c r="AI1792" s="3">
        <v>2.28458222686838</v>
      </c>
      <c r="AR1792">
        <v>0.4236132246064328</v>
      </c>
      <c r="AS1792" s="4">
        <f>0.5/SIN(O1792)*0.5</f>
        <v>0.29709877644453031</v>
      </c>
      <c r="AU1792" s="4">
        <f t="shared" si="224"/>
        <v>2.2651092770058372</v>
      </c>
      <c r="AV1792" s="4">
        <f t="shared" si="225"/>
        <v>1.4968599168578627</v>
      </c>
    </row>
    <row r="1793" spans="1:48" x14ac:dyDescent="0.3">
      <c r="A1793">
        <v>3.7619691938636999</v>
      </c>
      <c r="E1793" cm="1">
        <f t="array" ref="E1793">INDEX($C$2:$C$104,L1793)</f>
        <v>-0.38980814174645162</v>
      </c>
      <c r="G1793">
        <f>PI()/12*(M1793-12)</f>
        <v>0.78539816339744828</v>
      </c>
      <c r="H1793">
        <f t="shared" si="218"/>
        <v>-0.22869630269845151</v>
      </c>
      <c r="I1793">
        <f t="shared" si="219"/>
        <v>0.73872345947042861</v>
      </c>
      <c r="J1793">
        <f t="shared" si="220"/>
        <v>1.2727428483475052</v>
      </c>
      <c r="L1793">
        <f t="shared" si="221"/>
        <v>75</v>
      </c>
      <c r="M1793">
        <v>15</v>
      </c>
      <c r="N1793" s="3">
        <f t="shared" si="222"/>
        <v>0.29805347844739138</v>
      </c>
      <c r="O1793" s="4">
        <f>IF(AR1793&gt;0.05,1,0.05)</f>
        <v>1</v>
      </c>
      <c r="W1793" s="3">
        <f t="shared" si="223"/>
        <v>0.85132447298423031</v>
      </c>
      <c r="Y1793">
        <f>(1-EXP(-W1793*A1793))/W1793</f>
        <v>1.1268863578738748</v>
      </c>
      <c r="Z1793">
        <f>A1793-Y1793</f>
        <v>2.6350828359898251</v>
      </c>
      <c r="AH1793" s="3">
        <v>1.1268863578738699</v>
      </c>
      <c r="AI1793" s="3">
        <v>2.63508283598983</v>
      </c>
      <c r="AR1793">
        <v>0.29805347844739138</v>
      </c>
      <c r="AS1793" s="4">
        <f>0.5/SIN(O1793)*0.5</f>
        <v>0.29709877644453031</v>
      </c>
      <c r="AU1793" s="4">
        <f t="shared" si="224"/>
        <v>2.2651092770058372</v>
      </c>
      <c r="AV1793" s="4">
        <f t="shared" si="225"/>
        <v>1.4968599168578627</v>
      </c>
    </row>
    <row r="1794" spans="1:48" x14ac:dyDescent="0.3">
      <c r="A1794">
        <v>3.7619691938636999</v>
      </c>
      <c r="E1794" cm="1">
        <f t="array" ref="E1794">INDEX($C$2:$C$104,L1794)</f>
        <v>-0.38980814174645162</v>
      </c>
      <c r="G1794">
        <f>PI()/12*(M1794-12)</f>
        <v>1.0471975511965976</v>
      </c>
      <c r="H1794">
        <f t="shared" si="218"/>
        <v>-0.22869630269845151</v>
      </c>
      <c r="I1794">
        <f t="shared" si="219"/>
        <v>0.73872345947042861</v>
      </c>
      <c r="J1794">
        <f t="shared" si="220"/>
        <v>1.4296628344255582</v>
      </c>
      <c r="L1794">
        <f t="shared" si="221"/>
        <v>75</v>
      </c>
      <c r="M1794">
        <v>16</v>
      </c>
      <c r="N1794" s="3">
        <f t="shared" si="222"/>
        <v>0.14113349236933836</v>
      </c>
      <c r="O1794" s="4">
        <f>IF(AR1794&gt;0.05,1,0.05)</f>
        <v>1</v>
      </c>
      <c r="W1794" s="3">
        <f t="shared" si="223"/>
        <v>1.7772668470601696</v>
      </c>
      <c r="Y1794">
        <f>(1-EXP(-W1794*A1794))/W1794</f>
        <v>0.56195937298775855</v>
      </c>
      <c r="Z1794">
        <f>A1794-Y1794</f>
        <v>3.2000098208759411</v>
      </c>
      <c r="AH1794" s="3">
        <v>0.561959372987757</v>
      </c>
      <c r="AI1794" s="3">
        <v>3.2000098208759402</v>
      </c>
      <c r="AR1794">
        <v>0.14113349236933836</v>
      </c>
      <c r="AS1794" s="4">
        <f>0.5/SIN(O1794)*0.5</f>
        <v>0.29709877644453031</v>
      </c>
      <c r="AU1794" s="4">
        <f t="shared" si="224"/>
        <v>2.2651092770058372</v>
      </c>
      <c r="AV1794" s="4">
        <f t="shared" si="225"/>
        <v>1.4968599168578627</v>
      </c>
    </row>
    <row r="1795" spans="1:48" x14ac:dyDescent="0.3">
      <c r="A1795">
        <v>3.7619691938636999</v>
      </c>
      <c r="E1795" cm="1">
        <f t="array" ref="E1795">INDEX($C$2:$C$104,L1795)</f>
        <v>-0.38980814174645162</v>
      </c>
      <c r="G1795">
        <f>PI()/12*(M1795-12)</f>
        <v>1.308996938995747</v>
      </c>
      <c r="H1795">
        <f t="shared" ref="H1795:H1858" si="226">SIN(E1795)*SIN(RADIANS(37))</f>
        <v>-0.22869630269845151</v>
      </c>
      <c r="I1795">
        <f t="shared" ref="I1795:I1858" si="227">COS(E1795)*COS(RADIANS(37))</f>
        <v>0.73872345947042861</v>
      </c>
      <c r="J1795">
        <f t="shared" ref="J1795:J1858" si="228">ACOS(H1795+I1795*COS(G1795))</f>
        <v>1.6083057241713323</v>
      </c>
      <c r="L1795">
        <f t="shared" ref="L1795:L1858" si="229">INT((ROW()-2)/24) + 1</f>
        <v>75</v>
      </c>
      <c r="M1795">
        <v>17</v>
      </c>
      <c r="N1795" s="3">
        <f t="shared" ref="N1795:N1858" si="230">MAX(0.05, PI()/2-J1795)</f>
        <v>0.05</v>
      </c>
      <c r="O1795" s="4">
        <f>IF(AR1795&gt;0.05,1,0.05)</f>
        <v>0.05</v>
      </c>
      <c r="W1795" s="3">
        <f t="shared" ref="W1795:W1858" si="231">0.5/SIN(N1795)*0.5</f>
        <v>5.0020839411324403</v>
      </c>
      <c r="Y1795">
        <f>(1-EXP(-W1795*A1795))/W1795</f>
        <v>0.1999166757386121</v>
      </c>
      <c r="Z1795">
        <f>A1795-Y1795</f>
        <v>3.5620525181250877</v>
      </c>
      <c r="AH1795" s="3">
        <v>0.19991667573861199</v>
      </c>
      <c r="AI1795" s="3">
        <v>3.5620525181250899</v>
      </c>
      <c r="AR1795">
        <v>0.05</v>
      </c>
      <c r="AS1795" s="4">
        <f>0.5/SIN(O1795)*0.5</f>
        <v>5.0020839411324403</v>
      </c>
      <c r="AU1795" s="4">
        <f t="shared" ref="AU1795:AU1858" si="232">(1-EXP(-AS1795*A1795))/AS1795</f>
        <v>0.1999166757386121</v>
      </c>
      <c r="AV1795" s="4">
        <f t="shared" ref="AV1795:AV1858" si="233">A1795-AU1795</f>
        <v>3.5620525181250877</v>
      </c>
    </row>
    <row r="1796" spans="1:48" x14ac:dyDescent="0.3">
      <c r="A1796">
        <v>3.7619691938636999</v>
      </c>
      <c r="E1796" cm="1">
        <f t="array" ref="E1796">INDEX($C$2:$C$104,L1796)</f>
        <v>-0.38980814174645162</v>
      </c>
      <c r="G1796">
        <f>PI()/12*(M1796-12)</f>
        <v>1.5707963267948966</v>
      </c>
      <c r="H1796">
        <f t="shared" si="226"/>
        <v>-0.22869630269845151</v>
      </c>
      <c r="I1796">
        <f t="shared" si="227"/>
        <v>0.73872345947042861</v>
      </c>
      <c r="J1796">
        <f t="shared" si="228"/>
        <v>1.8015346098076104</v>
      </c>
      <c r="L1796">
        <f t="shared" si="229"/>
        <v>75</v>
      </c>
      <c r="M1796">
        <v>18</v>
      </c>
      <c r="N1796" s="3">
        <f t="shared" si="230"/>
        <v>0.05</v>
      </c>
      <c r="O1796" s="4">
        <f>IF(AR1796&gt;0.05,1,0.05)</f>
        <v>0.05</v>
      </c>
      <c r="W1796" s="3">
        <f t="shared" si="231"/>
        <v>5.0020839411324403</v>
      </c>
      <c r="Y1796">
        <f>(1-EXP(-W1796*A1796))/W1796</f>
        <v>0.1999166757386121</v>
      </c>
      <c r="Z1796">
        <f>A1796-Y1796</f>
        <v>3.5620525181250877</v>
      </c>
      <c r="AH1796" s="3">
        <v>0.19991667573861199</v>
      </c>
      <c r="AI1796" s="3">
        <v>3.5620525181250899</v>
      </c>
      <c r="AR1796">
        <v>0.05</v>
      </c>
      <c r="AS1796" s="4">
        <f>0.5/SIN(O1796)*0.5</f>
        <v>5.0020839411324403</v>
      </c>
      <c r="AU1796" s="4">
        <f t="shared" si="232"/>
        <v>0.1999166757386121</v>
      </c>
      <c r="AV1796" s="4">
        <f t="shared" si="233"/>
        <v>3.5620525181250877</v>
      </c>
    </row>
    <row r="1797" spans="1:48" x14ac:dyDescent="0.3">
      <c r="A1797">
        <v>3.7619691938636999</v>
      </c>
      <c r="E1797" cm="1">
        <f t="array" ref="E1797">INDEX($C$2:$C$104,L1797)</f>
        <v>-0.38980814174645162</v>
      </c>
      <c r="G1797">
        <f>PI()/12*(M1797-12)</f>
        <v>1.8325957145940459</v>
      </c>
      <c r="H1797">
        <f t="shared" si="226"/>
        <v>-0.22869630269845151</v>
      </c>
      <c r="I1797">
        <f t="shared" si="227"/>
        <v>0.73872345947042861</v>
      </c>
      <c r="J1797">
        <f t="shared" si="228"/>
        <v>2.0041226484243166</v>
      </c>
      <c r="L1797">
        <f t="shared" si="229"/>
        <v>75</v>
      </c>
      <c r="M1797">
        <v>19</v>
      </c>
      <c r="N1797" s="3">
        <f t="shared" si="230"/>
        <v>0.05</v>
      </c>
      <c r="O1797" s="4">
        <f>IF(AR1797&gt;0.05,1,0.05)</f>
        <v>0.05</v>
      </c>
      <c r="W1797" s="3">
        <f t="shared" si="231"/>
        <v>5.0020839411324403</v>
      </c>
      <c r="Y1797">
        <f>(1-EXP(-W1797*A1797))/W1797</f>
        <v>0.1999166757386121</v>
      </c>
      <c r="Z1797">
        <f>A1797-Y1797</f>
        <v>3.5620525181250877</v>
      </c>
      <c r="AH1797" s="3">
        <v>0.19991667573861199</v>
      </c>
      <c r="AI1797" s="3">
        <v>3.5620525181250899</v>
      </c>
      <c r="AR1797">
        <v>0.05</v>
      </c>
      <c r="AS1797" s="4">
        <f>0.5/SIN(O1797)*0.5</f>
        <v>5.0020839411324403</v>
      </c>
      <c r="AU1797" s="4">
        <f t="shared" si="232"/>
        <v>0.1999166757386121</v>
      </c>
      <c r="AV1797" s="4">
        <f t="shared" si="233"/>
        <v>3.5620525181250877</v>
      </c>
    </row>
    <row r="1798" spans="1:48" x14ac:dyDescent="0.3">
      <c r="A1798">
        <v>3.7619691938636999</v>
      </c>
      <c r="E1798" cm="1">
        <f t="array" ref="E1798">INDEX($C$2:$C$104,L1798)</f>
        <v>-0.38980814174645162</v>
      </c>
      <c r="G1798">
        <f>PI()/12*(M1798-12)</f>
        <v>2.0943951023931953</v>
      </c>
      <c r="H1798">
        <f t="shared" si="226"/>
        <v>-0.22869630269845151</v>
      </c>
      <c r="I1798">
        <f t="shared" si="227"/>
        <v>0.73872345947042861</v>
      </c>
      <c r="J1798">
        <f t="shared" si="228"/>
        <v>2.211872179451924</v>
      </c>
      <c r="L1798">
        <f t="shared" si="229"/>
        <v>75</v>
      </c>
      <c r="M1798">
        <v>20</v>
      </c>
      <c r="N1798" s="3">
        <f t="shared" si="230"/>
        <v>0.05</v>
      </c>
      <c r="O1798" s="4">
        <f>IF(AR1798&gt;0.05,1,0.05)</f>
        <v>0.05</v>
      </c>
      <c r="W1798" s="3">
        <f t="shared" si="231"/>
        <v>5.0020839411324403</v>
      </c>
      <c r="Y1798">
        <f>(1-EXP(-W1798*A1798))/W1798</f>
        <v>0.1999166757386121</v>
      </c>
      <c r="Z1798">
        <f>A1798-Y1798</f>
        <v>3.5620525181250877</v>
      </c>
      <c r="AH1798" s="3">
        <v>0.19991667573861199</v>
      </c>
      <c r="AI1798" s="3">
        <v>3.5620525181250899</v>
      </c>
      <c r="AR1798">
        <v>0.05</v>
      </c>
      <c r="AS1798" s="4">
        <f>0.5/SIN(O1798)*0.5</f>
        <v>5.0020839411324403</v>
      </c>
      <c r="AU1798" s="4">
        <f t="shared" si="232"/>
        <v>0.1999166757386121</v>
      </c>
      <c r="AV1798" s="4">
        <f t="shared" si="233"/>
        <v>3.5620525181250877</v>
      </c>
    </row>
    <row r="1799" spans="1:48" x14ac:dyDescent="0.3">
      <c r="A1799">
        <v>3.7619691938636999</v>
      </c>
      <c r="E1799" cm="1">
        <f t="array" ref="E1799">INDEX($C$2:$C$104,L1799)</f>
        <v>-0.38980814174645162</v>
      </c>
      <c r="G1799">
        <f>PI()/12*(M1799-12)</f>
        <v>2.3561944901923448</v>
      </c>
      <c r="H1799">
        <f t="shared" si="226"/>
        <v>-0.22869630269845151</v>
      </c>
      <c r="I1799">
        <f t="shared" si="227"/>
        <v>0.73872345947042861</v>
      </c>
      <c r="J1799">
        <f t="shared" si="228"/>
        <v>2.4204513329482022</v>
      </c>
      <c r="L1799">
        <f t="shared" si="229"/>
        <v>75</v>
      </c>
      <c r="M1799">
        <v>21</v>
      </c>
      <c r="N1799" s="3">
        <f t="shared" si="230"/>
        <v>0.05</v>
      </c>
      <c r="O1799" s="4">
        <f>IF(AR1799&gt;0.05,1,0.05)</f>
        <v>0.05</v>
      </c>
      <c r="W1799" s="3">
        <f t="shared" si="231"/>
        <v>5.0020839411324403</v>
      </c>
      <c r="Y1799">
        <f>(1-EXP(-W1799*A1799))/W1799</f>
        <v>0.1999166757386121</v>
      </c>
      <c r="Z1799">
        <f>A1799-Y1799</f>
        <v>3.5620525181250877</v>
      </c>
      <c r="AH1799" s="3">
        <v>0.19991667573861199</v>
      </c>
      <c r="AI1799" s="3">
        <v>3.5620525181250899</v>
      </c>
      <c r="AR1799">
        <v>0.05</v>
      </c>
      <c r="AS1799" s="4">
        <f>0.5/SIN(O1799)*0.5</f>
        <v>5.0020839411324403</v>
      </c>
      <c r="AU1799" s="4">
        <f t="shared" si="232"/>
        <v>0.1999166757386121</v>
      </c>
      <c r="AV1799" s="4">
        <f t="shared" si="233"/>
        <v>3.5620525181250877</v>
      </c>
    </row>
    <row r="1800" spans="1:48" x14ac:dyDescent="0.3">
      <c r="A1800">
        <v>3.7619691938636999</v>
      </c>
      <c r="E1800" cm="1">
        <f t="array" ref="E1800">INDEX($C$2:$C$104,L1800)</f>
        <v>-0.38980814174645162</v>
      </c>
      <c r="G1800">
        <f>PI()/12*(M1800-12)</f>
        <v>2.617993877991494</v>
      </c>
      <c r="H1800">
        <f t="shared" si="226"/>
        <v>-0.22869630269845151</v>
      </c>
      <c r="I1800">
        <f t="shared" si="227"/>
        <v>0.73872345947042861</v>
      </c>
      <c r="J1800">
        <f t="shared" si="228"/>
        <v>2.6228627898222072</v>
      </c>
      <c r="L1800">
        <f t="shared" si="229"/>
        <v>75</v>
      </c>
      <c r="M1800">
        <v>22</v>
      </c>
      <c r="N1800" s="3">
        <f t="shared" si="230"/>
        <v>0.05</v>
      </c>
      <c r="O1800" s="4">
        <f>IF(AR1800&gt;0.05,1,0.05)</f>
        <v>0.05</v>
      </c>
      <c r="W1800" s="3">
        <f t="shared" si="231"/>
        <v>5.0020839411324403</v>
      </c>
      <c r="Y1800">
        <f>(1-EXP(-W1800*A1800))/W1800</f>
        <v>0.1999166757386121</v>
      </c>
      <c r="Z1800">
        <f>A1800-Y1800</f>
        <v>3.5620525181250877</v>
      </c>
      <c r="AH1800" s="3">
        <v>0.19991667573861199</v>
      </c>
      <c r="AI1800" s="3">
        <v>3.5620525181250899</v>
      </c>
      <c r="AR1800">
        <v>0.05</v>
      </c>
      <c r="AS1800" s="4">
        <f>0.5/SIN(O1800)*0.5</f>
        <v>5.0020839411324403</v>
      </c>
      <c r="AU1800" s="4">
        <f t="shared" si="232"/>
        <v>0.1999166757386121</v>
      </c>
      <c r="AV1800" s="4">
        <f t="shared" si="233"/>
        <v>3.5620525181250877</v>
      </c>
    </row>
    <row r="1801" spans="1:48" x14ac:dyDescent="0.3">
      <c r="A1801">
        <v>3.7619691938636999</v>
      </c>
      <c r="E1801" cm="1">
        <f t="array" ref="E1801">INDEX($C$2:$C$104,L1801)</f>
        <v>-0.38980814174645162</v>
      </c>
      <c r="G1801">
        <f>PI()/12*(M1801-12)</f>
        <v>2.8797932657906435</v>
      </c>
      <c r="H1801">
        <f t="shared" si="226"/>
        <v>-0.22869630269845151</v>
      </c>
      <c r="I1801">
        <f t="shared" si="227"/>
        <v>0.73872345947042861</v>
      </c>
      <c r="J1801">
        <f t="shared" si="228"/>
        <v>2.8000777127879637</v>
      </c>
      <c r="L1801">
        <f t="shared" si="229"/>
        <v>75</v>
      </c>
      <c r="M1801">
        <v>23</v>
      </c>
      <c r="N1801" s="3">
        <f t="shared" si="230"/>
        <v>0.05</v>
      </c>
      <c r="O1801" s="4">
        <f>IF(AR1801&gt;0.05,1,0.05)</f>
        <v>0.05</v>
      </c>
      <c r="W1801" s="3">
        <f t="shared" si="231"/>
        <v>5.0020839411324403</v>
      </c>
      <c r="Y1801">
        <f>(1-EXP(-W1801*A1801))/W1801</f>
        <v>0.1999166757386121</v>
      </c>
      <c r="Z1801">
        <f>A1801-Y1801</f>
        <v>3.5620525181250877</v>
      </c>
      <c r="AH1801" s="3">
        <v>0.19991667573861199</v>
      </c>
      <c r="AI1801" s="3">
        <v>3.5620525181250899</v>
      </c>
      <c r="AR1801">
        <v>0.05</v>
      </c>
      <c r="AS1801" s="4">
        <f>0.5/SIN(O1801)*0.5</f>
        <v>5.0020839411324403</v>
      </c>
      <c r="AU1801" s="4">
        <f t="shared" si="232"/>
        <v>0.1999166757386121</v>
      </c>
      <c r="AV1801" s="4">
        <f t="shared" si="233"/>
        <v>3.5620525181250877</v>
      </c>
    </row>
    <row r="1802" spans="1:48" x14ac:dyDescent="0.3">
      <c r="A1802">
        <v>3.7619691938636999</v>
      </c>
      <c r="E1802" cm="1">
        <f t="array" ref="E1802">INDEX($C$2:$C$104,L1802)</f>
        <v>-0.39189868759371743</v>
      </c>
      <c r="G1802">
        <f>PI()/12*(M1802-12)</f>
        <v>-3.1415926535897931</v>
      </c>
      <c r="H1802">
        <f t="shared" si="226"/>
        <v>-0.22985954219611995</v>
      </c>
      <c r="I1802">
        <f t="shared" si="227"/>
        <v>0.73808738541158347</v>
      </c>
      <c r="J1802">
        <f t="shared" si="228"/>
        <v>2.8877195179456092</v>
      </c>
      <c r="L1802">
        <f t="shared" si="229"/>
        <v>76</v>
      </c>
      <c r="M1802">
        <v>0</v>
      </c>
      <c r="N1802" s="3">
        <f t="shared" si="230"/>
        <v>0.05</v>
      </c>
      <c r="O1802" s="4">
        <f>IF(AR1802&gt;0.05,1,0.05)</f>
        <v>0.05</v>
      </c>
      <c r="W1802" s="3">
        <f t="shared" si="231"/>
        <v>5.0020839411324403</v>
      </c>
      <c r="Y1802">
        <f>(1-EXP(-W1802*A1802))/W1802</f>
        <v>0.1999166757386121</v>
      </c>
      <c r="Z1802">
        <f>A1802-Y1802</f>
        <v>3.5620525181250877</v>
      </c>
      <c r="AH1802" s="3">
        <v>0.19991667573861199</v>
      </c>
      <c r="AI1802" s="3">
        <v>3.5620525181250899</v>
      </c>
      <c r="AR1802">
        <v>0.05</v>
      </c>
      <c r="AS1802" s="4">
        <f>0.5/SIN(O1802)*0.5</f>
        <v>5.0020839411324403</v>
      </c>
      <c r="AU1802" s="4">
        <f t="shared" si="232"/>
        <v>0.1999166757386121</v>
      </c>
      <c r="AV1802" s="4">
        <f t="shared" si="233"/>
        <v>3.5620525181250877</v>
      </c>
    </row>
    <row r="1803" spans="1:48" x14ac:dyDescent="0.3">
      <c r="A1803">
        <v>3.7619691938636999</v>
      </c>
      <c r="E1803" cm="1">
        <f t="array" ref="E1803">INDEX($C$2:$C$104,L1803)</f>
        <v>-0.39189868759371743</v>
      </c>
      <c r="G1803">
        <f>PI()/12*(M1803-12)</f>
        <v>-2.8797932657906435</v>
      </c>
      <c r="H1803">
        <f t="shared" si="226"/>
        <v>-0.22985954219611995</v>
      </c>
      <c r="I1803">
        <f t="shared" si="227"/>
        <v>0.73808738541158347</v>
      </c>
      <c r="J1803">
        <f t="shared" si="228"/>
        <v>2.8017202506411074</v>
      </c>
      <c r="L1803">
        <f t="shared" si="229"/>
        <v>76</v>
      </c>
      <c r="M1803">
        <v>1</v>
      </c>
      <c r="N1803" s="3">
        <f t="shared" si="230"/>
        <v>0.05</v>
      </c>
      <c r="O1803" s="4">
        <f>IF(AR1803&gt;0.05,1,0.05)</f>
        <v>0.05</v>
      </c>
      <c r="W1803" s="3">
        <f t="shared" si="231"/>
        <v>5.0020839411324403</v>
      </c>
      <c r="Y1803">
        <f>(1-EXP(-W1803*A1803))/W1803</f>
        <v>0.1999166757386121</v>
      </c>
      <c r="Z1803">
        <f>A1803-Y1803</f>
        <v>3.5620525181250877</v>
      </c>
      <c r="AH1803" s="3">
        <v>0.19991667573861199</v>
      </c>
      <c r="AI1803" s="3">
        <v>3.5620525181250899</v>
      </c>
      <c r="AR1803">
        <v>0.05</v>
      </c>
      <c r="AS1803" s="4">
        <f>0.5/SIN(O1803)*0.5</f>
        <v>5.0020839411324403</v>
      </c>
      <c r="AU1803" s="4">
        <f t="shared" si="232"/>
        <v>0.1999166757386121</v>
      </c>
      <c r="AV1803" s="4">
        <f t="shared" si="233"/>
        <v>3.5620525181250877</v>
      </c>
    </row>
    <row r="1804" spans="1:48" x14ac:dyDescent="0.3">
      <c r="A1804">
        <v>3.7619691938636999</v>
      </c>
      <c r="E1804" cm="1">
        <f t="array" ref="E1804">INDEX($C$2:$C$104,L1804)</f>
        <v>-0.39189868759371743</v>
      </c>
      <c r="G1804">
        <f>PI()/12*(M1804-12)</f>
        <v>-2.617993877991494</v>
      </c>
      <c r="H1804">
        <f t="shared" si="226"/>
        <v>-0.22985954219611995</v>
      </c>
      <c r="I1804">
        <f t="shared" si="227"/>
        <v>0.73808738541158347</v>
      </c>
      <c r="J1804">
        <f t="shared" si="228"/>
        <v>2.6240993270072943</v>
      </c>
      <c r="L1804">
        <f t="shared" si="229"/>
        <v>76</v>
      </c>
      <c r="M1804">
        <v>2</v>
      </c>
      <c r="N1804" s="3">
        <f t="shared" si="230"/>
        <v>0.05</v>
      </c>
      <c r="O1804" s="4">
        <f>IF(AR1804&gt;0.05,1,0.05)</f>
        <v>0.05</v>
      </c>
      <c r="W1804" s="3">
        <f t="shared" si="231"/>
        <v>5.0020839411324403</v>
      </c>
      <c r="Y1804">
        <f>(1-EXP(-W1804*A1804))/W1804</f>
        <v>0.1999166757386121</v>
      </c>
      <c r="Z1804">
        <f>A1804-Y1804</f>
        <v>3.5620525181250877</v>
      </c>
      <c r="AH1804" s="3">
        <v>0.19991667573861199</v>
      </c>
      <c r="AI1804" s="3">
        <v>3.5620525181250899</v>
      </c>
      <c r="AR1804">
        <v>0.05</v>
      </c>
      <c r="AS1804" s="4">
        <f>0.5/SIN(O1804)*0.5</f>
        <v>5.0020839411324403</v>
      </c>
      <c r="AU1804" s="4">
        <f t="shared" si="232"/>
        <v>0.1999166757386121</v>
      </c>
      <c r="AV1804" s="4">
        <f t="shared" si="233"/>
        <v>3.5620525181250877</v>
      </c>
    </row>
    <row r="1805" spans="1:48" x14ac:dyDescent="0.3">
      <c r="A1805">
        <v>3.7619691938636999</v>
      </c>
      <c r="E1805" cm="1">
        <f t="array" ref="E1805">INDEX($C$2:$C$104,L1805)</f>
        <v>-0.39189868759371743</v>
      </c>
      <c r="G1805">
        <f>PI()/12*(M1805-12)</f>
        <v>-2.3561944901923448</v>
      </c>
      <c r="H1805">
        <f t="shared" si="226"/>
        <v>-0.22985954219611995</v>
      </c>
      <c r="I1805">
        <f t="shared" si="227"/>
        <v>0.73808738541158347</v>
      </c>
      <c r="J1805">
        <f t="shared" si="228"/>
        <v>2.4215326123747145</v>
      </c>
      <c r="L1805">
        <f t="shared" si="229"/>
        <v>76</v>
      </c>
      <c r="M1805">
        <v>3</v>
      </c>
      <c r="N1805" s="3">
        <f t="shared" si="230"/>
        <v>0.05</v>
      </c>
      <c r="O1805" s="4">
        <f>IF(AR1805&gt;0.05,1,0.05)</f>
        <v>0.05</v>
      </c>
      <c r="W1805" s="3">
        <f t="shared" si="231"/>
        <v>5.0020839411324403</v>
      </c>
      <c r="Y1805">
        <f>(1-EXP(-W1805*A1805))/W1805</f>
        <v>0.1999166757386121</v>
      </c>
      <c r="Z1805">
        <f>A1805-Y1805</f>
        <v>3.5620525181250877</v>
      </c>
      <c r="AH1805" s="3">
        <v>0.19991667573861199</v>
      </c>
      <c r="AI1805" s="3">
        <v>3.5620525181250899</v>
      </c>
      <c r="AR1805">
        <v>0.05</v>
      </c>
      <c r="AS1805" s="4">
        <f>0.5/SIN(O1805)*0.5</f>
        <v>5.0020839411324403</v>
      </c>
      <c r="AU1805" s="4">
        <f t="shared" si="232"/>
        <v>0.1999166757386121</v>
      </c>
      <c r="AV1805" s="4">
        <f t="shared" si="233"/>
        <v>3.5620525181250877</v>
      </c>
    </row>
    <row r="1806" spans="1:48" x14ac:dyDescent="0.3">
      <c r="A1806">
        <v>3.7619691938636999</v>
      </c>
      <c r="E1806" cm="1">
        <f t="array" ref="E1806">INDEX($C$2:$C$104,L1806)</f>
        <v>-0.39189868759371743</v>
      </c>
      <c r="G1806">
        <f>PI()/12*(M1806-12)</f>
        <v>-2.0943951023931953</v>
      </c>
      <c r="H1806">
        <f t="shared" si="226"/>
        <v>-0.22985954219611995</v>
      </c>
      <c r="I1806">
        <f t="shared" si="227"/>
        <v>0.73808738541158347</v>
      </c>
      <c r="J1806">
        <f t="shared" si="228"/>
        <v>2.2129271828838419</v>
      </c>
      <c r="L1806">
        <f t="shared" si="229"/>
        <v>76</v>
      </c>
      <c r="M1806">
        <v>4</v>
      </c>
      <c r="N1806" s="3">
        <f t="shared" si="230"/>
        <v>0.05</v>
      </c>
      <c r="O1806" s="4">
        <f>IF(AR1806&gt;0.05,1,0.05)</f>
        <v>0.05</v>
      </c>
      <c r="W1806" s="3">
        <f t="shared" si="231"/>
        <v>5.0020839411324403</v>
      </c>
      <c r="Y1806">
        <f>(1-EXP(-W1806*A1806))/W1806</f>
        <v>0.1999166757386121</v>
      </c>
      <c r="Z1806">
        <f>A1806-Y1806</f>
        <v>3.5620525181250877</v>
      </c>
      <c r="AH1806" s="3">
        <v>0.19991667573861199</v>
      </c>
      <c r="AI1806" s="3">
        <v>3.5620525181250899</v>
      </c>
      <c r="AR1806">
        <v>0.05</v>
      </c>
      <c r="AS1806" s="4">
        <f>0.5/SIN(O1806)*0.5</f>
        <v>5.0020839411324403</v>
      </c>
      <c r="AU1806" s="4">
        <f t="shared" si="232"/>
        <v>0.1999166757386121</v>
      </c>
      <c r="AV1806" s="4">
        <f t="shared" si="233"/>
        <v>3.5620525181250877</v>
      </c>
    </row>
    <row r="1807" spans="1:48" x14ac:dyDescent="0.3">
      <c r="A1807">
        <v>3.7619691938636999</v>
      </c>
      <c r="E1807" cm="1">
        <f t="array" ref="E1807">INDEX($C$2:$C$104,L1807)</f>
        <v>-0.39189868759371743</v>
      </c>
      <c r="G1807">
        <f>PI()/12*(M1807-12)</f>
        <v>-1.8325957145940459</v>
      </c>
      <c r="H1807">
        <f t="shared" si="226"/>
        <v>-0.22985954219611995</v>
      </c>
      <c r="I1807">
        <f t="shared" si="227"/>
        <v>0.73808738541158347</v>
      </c>
      <c r="J1807">
        <f t="shared" si="228"/>
        <v>2.0052232372913807</v>
      </c>
      <c r="L1807">
        <f t="shared" si="229"/>
        <v>76</v>
      </c>
      <c r="M1807">
        <v>5</v>
      </c>
      <c r="N1807" s="3">
        <f t="shared" si="230"/>
        <v>0.05</v>
      </c>
      <c r="O1807" s="4">
        <f>IF(AR1807&gt;0.05,1,0.05)</f>
        <v>0.05</v>
      </c>
      <c r="W1807" s="3">
        <f t="shared" si="231"/>
        <v>5.0020839411324403</v>
      </c>
      <c r="Y1807">
        <f>(1-EXP(-W1807*A1807))/W1807</f>
        <v>0.1999166757386121</v>
      </c>
      <c r="Z1807">
        <f>A1807-Y1807</f>
        <v>3.5620525181250877</v>
      </c>
      <c r="AH1807" s="3">
        <v>0.19991667573861199</v>
      </c>
      <c r="AI1807" s="3">
        <v>3.5620525181250899</v>
      </c>
      <c r="AR1807">
        <v>0.05</v>
      </c>
      <c r="AS1807" s="4">
        <f>0.5/SIN(O1807)*0.5</f>
        <v>5.0020839411324403</v>
      </c>
      <c r="AU1807" s="4">
        <f t="shared" si="232"/>
        <v>0.1999166757386121</v>
      </c>
      <c r="AV1807" s="4">
        <f t="shared" si="233"/>
        <v>3.5620525181250877</v>
      </c>
    </row>
    <row r="1808" spans="1:48" x14ac:dyDescent="0.3">
      <c r="A1808">
        <v>3.7619691938636999</v>
      </c>
      <c r="E1808" cm="1">
        <f t="array" ref="E1808">INDEX($C$2:$C$104,L1808)</f>
        <v>-0.39189868759371743</v>
      </c>
      <c r="G1808">
        <f>PI()/12*(M1808-12)</f>
        <v>-1.5707963267948966</v>
      </c>
      <c r="H1808">
        <f t="shared" si="226"/>
        <v>-0.22985954219611995</v>
      </c>
      <c r="I1808">
        <f t="shared" si="227"/>
        <v>0.73808738541158347</v>
      </c>
      <c r="J1808">
        <f t="shared" si="228"/>
        <v>1.8027296849952004</v>
      </c>
      <c r="L1808">
        <f t="shared" si="229"/>
        <v>76</v>
      </c>
      <c r="M1808">
        <v>6</v>
      </c>
      <c r="N1808" s="3">
        <f t="shared" si="230"/>
        <v>0.05</v>
      </c>
      <c r="O1808" s="4">
        <f>IF(AR1808&gt;0.05,1,0.05)</f>
        <v>0.05</v>
      </c>
      <c r="W1808" s="3">
        <f t="shared" si="231"/>
        <v>5.0020839411324403</v>
      </c>
      <c r="Y1808">
        <f>(1-EXP(-W1808*A1808))/W1808</f>
        <v>0.1999166757386121</v>
      </c>
      <c r="Z1808">
        <f>A1808-Y1808</f>
        <v>3.5620525181250877</v>
      </c>
      <c r="AH1808" s="3">
        <v>0.19991667573861199</v>
      </c>
      <c r="AI1808" s="3">
        <v>3.5620525181250899</v>
      </c>
      <c r="AR1808">
        <v>0.05</v>
      </c>
      <c r="AS1808" s="4">
        <f>0.5/SIN(O1808)*0.5</f>
        <v>5.0020839411324403</v>
      </c>
      <c r="AU1808" s="4">
        <f t="shared" si="232"/>
        <v>0.1999166757386121</v>
      </c>
      <c r="AV1808" s="4">
        <f t="shared" si="233"/>
        <v>3.5620525181250877</v>
      </c>
    </row>
    <row r="1809" spans="1:48" x14ac:dyDescent="0.3">
      <c r="A1809">
        <v>3.7619691938636999</v>
      </c>
      <c r="E1809" cm="1">
        <f t="array" ref="E1809">INDEX($C$2:$C$104,L1809)</f>
        <v>-0.39189868759371743</v>
      </c>
      <c r="G1809">
        <f>PI()/12*(M1809-12)</f>
        <v>-1.308996938995747</v>
      </c>
      <c r="H1809">
        <f t="shared" si="226"/>
        <v>-0.22985954219611995</v>
      </c>
      <c r="I1809">
        <f t="shared" si="227"/>
        <v>0.73808738541158347</v>
      </c>
      <c r="J1809">
        <f t="shared" si="228"/>
        <v>1.6096345599460886</v>
      </c>
      <c r="L1809">
        <f t="shared" si="229"/>
        <v>76</v>
      </c>
      <c r="M1809">
        <v>7</v>
      </c>
      <c r="N1809" s="3">
        <f t="shared" si="230"/>
        <v>0.05</v>
      </c>
      <c r="O1809" s="4">
        <f>IF(AR1809&gt;0.05,1,0.05)</f>
        <v>0.05</v>
      </c>
      <c r="W1809" s="3">
        <f t="shared" si="231"/>
        <v>5.0020839411324403</v>
      </c>
      <c r="Y1809">
        <f>(1-EXP(-W1809*A1809))/W1809</f>
        <v>0.1999166757386121</v>
      </c>
      <c r="Z1809">
        <f>A1809-Y1809</f>
        <v>3.5620525181250877</v>
      </c>
      <c r="AH1809" s="3">
        <v>0.19991667573861199</v>
      </c>
      <c r="AI1809" s="3">
        <v>3.5620525181250899</v>
      </c>
      <c r="AR1809">
        <v>0.05</v>
      </c>
      <c r="AS1809" s="4">
        <f>0.5/SIN(O1809)*0.5</f>
        <v>5.0020839411324403</v>
      </c>
      <c r="AU1809" s="4">
        <f t="shared" si="232"/>
        <v>0.1999166757386121</v>
      </c>
      <c r="AV1809" s="4">
        <f t="shared" si="233"/>
        <v>3.5620525181250877</v>
      </c>
    </row>
    <row r="1810" spans="1:48" x14ac:dyDescent="0.3">
      <c r="A1810">
        <v>3.7619691938636999</v>
      </c>
      <c r="E1810" cm="1">
        <f t="array" ref="E1810">INDEX($C$2:$C$104,L1810)</f>
        <v>-0.39189868759371743</v>
      </c>
      <c r="G1810">
        <f>PI()/12*(M1810-12)</f>
        <v>-1.0471975511965976</v>
      </c>
      <c r="H1810">
        <f t="shared" si="226"/>
        <v>-0.22985954219611995</v>
      </c>
      <c r="I1810">
        <f t="shared" si="227"/>
        <v>0.73808738541158347</v>
      </c>
      <c r="J1810">
        <f t="shared" si="228"/>
        <v>1.4311588284867445</v>
      </c>
      <c r="L1810">
        <f t="shared" si="229"/>
        <v>76</v>
      </c>
      <c r="M1810">
        <v>8</v>
      </c>
      <c r="N1810" s="3">
        <f t="shared" si="230"/>
        <v>0.13963749830815209</v>
      </c>
      <c r="O1810" s="4">
        <f>IF(AR1810&gt;0.05,1,0.05)</f>
        <v>1</v>
      </c>
      <c r="W1810" s="3">
        <f t="shared" si="231"/>
        <v>1.7961815270239945</v>
      </c>
      <c r="Y1810">
        <f>(1-EXP(-W1810*A1810))/W1810</f>
        <v>0.55608939389476164</v>
      </c>
      <c r="Z1810">
        <f>A1810-Y1810</f>
        <v>3.2058797999689381</v>
      </c>
      <c r="AH1810" s="3">
        <v>0.55608939389475998</v>
      </c>
      <c r="AI1810" s="3">
        <v>3.2058797999689399</v>
      </c>
      <c r="AR1810">
        <v>0.13963749830815209</v>
      </c>
      <c r="AS1810" s="4">
        <f>0.5/SIN(O1810)*0.5</f>
        <v>0.29709877644453031</v>
      </c>
      <c r="AU1810" s="4">
        <f t="shared" si="232"/>
        <v>2.2651092770058372</v>
      </c>
      <c r="AV1810" s="4">
        <f t="shared" si="233"/>
        <v>1.4968599168578627</v>
      </c>
    </row>
    <row r="1811" spans="1:48" x14ac:dyDescent="0.3">
      <c r="A1811">
        <v>3.7619691938636999</v>
      </c>
      <c r="E1811" cm="1">
        <f t="array" ref="E1811">INDEX($C$2:$C$104,L1811)</f>
        <v>-0.39189868759371743</v>
      </c>
      <c r="G1811">
        <f>PI()/12*(M1811-12)</f>
        <v>-0.78539816339744828</v>
      </c>
      <c r="H1811">
        <f t="shared" si="226"/>
        <v>-0.22985954219611995</v>
      </c>
      <c r="I1811">
        <f t="shared" si="227"/>
        <v>0.73808738541158347</v>
      </c>
      <c r="J1811">
        <f t="shared" si="228"/>
        <v>1.2744298218337085</v>
      </c>
      <c r="L1811">
        <f t="shared" si="229"/>
        <v>76</v>
      </c>
      <c r="M1811">
        <v>9</v>
      </c>
      <c r="N1811" s="3">
        <f t="shared" si="230"/>
        <v>0.2963665049611881</v>
      </c>
      <c r="O1811" s="4">
        <f>IF(AR1811&gt;0.05,1,0.05)</f>
        <v>1</v>
      </c>
      <c r="W1811" s="3">
        <f t="shared" si="231"/>
        <v>0.8560264427082428</v>
      </c>
      <c r="Y1811">
        <f>(1-EXP(-W1811*A1811))/W1811</f>
        <v>1.1215292895360869</v>
      </c>
      <c r="Z1811">
        <f>A1811-Y1811</f>
        <v>2.640439904327613</v>
      </c>
      <c r="AH1811" s="3">
        <v>1.12152928953608</v>
      </c>
      <c r="AI1811" s="3">
        <v>2.6404399043276099</v>
      </c>
      <c r="AR1811">
        <v>0.2963665049611881</v>
      </c>
      <c r="AS1811" s="4">
        <f>0.5/SIN(O1811)*0.5</f>
        <v>0.29709877644453031</v>
      </c>
      <c r="AU1811" s="4">
        <f t="shared" si="232"/>
        <v>2.2651092770058372</v>
      </c>
      <c r="AV1811" s="4">
        <f t="shared" si="233"/>
        <v>1.4968599168578627</v>
      </c>
    </row>
    <row r="1812" spans="1:48" x14ac:dyDescent="0.3">
      <c r="A1812">
        <v>3.7619691938636999</v>
      </c>
      <c r="E1812" cm="1">
        <f t="array" ref="E1812">INDEX($C$2:$C$104,L1812)</f>
        <v>-0.39189868759371743</v>
      </c>
      <c r="G1812">
        <f>PI()/12*(M1812-12)</f>
        <v>-0.52359877559829882</v>
      </c>
      <c r="H1812">
        <f t="shared" si="226"/>
        <v>-0.22985954219611995</v>
      </c>
      <c r="I1812">
        <f t="shared" si="227"/>
        <v>0.73808738541158347</v>
      </c>
      <c r="J1812">
        <f t="shared" si="228"/>
        <v>1.1490626026529778</v>
      </c>
      <c r="L1812">
        <f t="shared" si="229"/>
        <v>76</v>
      </c>
      <c r="M1812">
        <v>10</v>
      </c>
      <c r="N1812" s="3">
        <f t="shared" si="230"/>
        <v>0.42173372414191879</v>
      </c>
      <c r="O1812" s="4">
        <f>IF(AR1812&gt;0.05,1,0.05)</f>
        <v>1</v>
      </c>
      <c r="W1812" s="3">
        <f t="shared" si="231"/>
        <v>0.61073493617257912</v>
      </c>
      <c r="Y1812">
        <f>(1-EXP(-W1812*A1812))/W1812</f>
        <v>1.4728105063393833</v>
      </c>
      <c r="Z1812">
        <f>A1812-Y1812</f>
        <v>2.2891586875243166</v>
      </c>
      <c r="AH1812" s="3">
        <v>1.4728105063393799</v>
      </c>
      <c r="AI1812" s="3">
        <v>2.2891586875243202</v>
      </c>
      <c r="AR1812">
        <v>0.42173372414191879</v>
      </c>
      <c r="AS1812" s="4">
        <f>0.5/SIN(O1812)*0.5</f>
        <v>0.29709877644453031</v>
      </c>
      <c r="AU1812" s="4">
        <f t="shared" si="232"/>
        <v>2.2651092770058372</v>
      </c>
      <c r="AV1812" s="4">
        <f t="shared" si="233"/>
        <v>1.4968599168578627</v>
      </c>
    </row>
    <row r="1813" spans="1:48" x14ac:dyDescent="0.3">
      <c r="A1813">
        <v>3.7619691938636999</v>
      </c>
      <c r="E1813" cm="1">
        <f t="array" ref="E1813">INDEX($C$2:$C$104,L1813)</f>
        <v>-0.39189868759371743</v>
      </c>
      <c r="G1813">
        <f>PI()/12*(M1813-12)</f>
        <v>-0.26179938779914941</v>
      </c>
      <c r="H1813">
        <f t="shared" si="226"/>
        <v>-0.22985954219611995</v>
      </c>
      <c r="I1813">
        <f t="shared" si="227"/>
        <v>0.73808738541158347</v>
      </c>
      <c r="J1813">
        <f t="shared" si="228"/>
        <v>1.06662947159726</v>
      </c>
      <c r="L1813">
        <f t="shared" si="229"/>
        <v>76</v>
      </c>
      <c r="M1813">
        <v>11</v>
      </c>
      <c r="N1813" s="3">
        <f t="shared" si="230"/>
        <v>0.5041668551976366</v>
      </c>
      <c r="O1813" s="4">
        <f>IF(AR1813&gt;0.05,1,0.05)</f>
        <v>1</v>
      </c>
      <c r="W1813" s="3">
        <f t="shared" si="231"/>
        <v>0.51751463549896515</v>
      </c>
      <c r="Y1813">
        <f>(1-EXP(-W1813*A1813))/W1813</f>
        <v>1.6565338283518247</v>
      </c>
      <c r="Z1813">
        <f>A1813-Y1813</f>
        <v>2.1054353655118749</v>
      </c>
      <c r="AH1813" s="3">
        <v>1.6565338283518201</v>
      </c>
      <c r="AI1813" s="3">
        <v>2.10543536551187</v>
      </c>
      <c r="AR1813">
        <v>0.5041668551976366</v>
      </c>
      <c r="AS1813" s="4">
        <f>0.5/SIN(O1813)*0.5</f>
        <v>0.29709877644453031</v>
      </c>
      <c r="AU1813" s="4">
        <f t="shared" si="232"/>
        <v>2.2651092770058372</v>
      </c>
      <c r="AV1813" s="4">
        <f t="shared" si="233"/>
        <v>1.4968599168578627</v>
      </c>
    </row>
    <row r="1814" spans="1:48" x14ac:dyDescent="0.3">
      <c r="A1814">
        <v>3.7619691938636999</v>
      </c>
      <c r="E1814" cm="1">
        <f t="array" ref="E1814">INDEX($C$2:$C$104,L1814)</f>
        <v>-0.39189868759371743</v>
      </c>
      <c r="G1814">
        <f>PI()/12*(M1814-12)</f>
        <v>0</v>
      </c>
      <c r="H1814">
        <f t="shared" si="226"/>
        <v>-0.22985954219611995</v>
      </c>
      <c r="I1814">
        <f t="shared" si="227"/>
        <v>0.73808738541158347</v>
      </c>
      <c r="J1814">
        <f t="shared" si="228"/>
        <v>1.0376705108316191</v>
      </c>
      <c r="L1814">
        <f t="shared" si="229"/>
        <v>76</v>
      </c>
      <c r="M1814">
        <v>12</v>
      </c>
      <c r="N1814" s="3">
        <f t="shared" si="230"/>
        <v>0.53312581596327746</v>
      </c>
      <c r="O1814" s="4">
        <f>IF(AR1814&gt;0.05,1,0.05)</f>
        <v>1</v>
      </c>
      <c r="W1814" s="3">
        <f t="shared" si="231"/>
        <v>0.49190535964794097</v>
      </c>
      <c r="Y1814">
        <f>(1-EXP(-W1814*A1814))/W1814</f>
        <v>1.7134324159389718</v>
      </c>
      <c r="Z1814">
        <f>A1814-Y1814</f>
        <v>2.0485367779247281</v>
      </c>
      <c r="AH1814" s="3">
        <v>1.71343241593897</v>
      </c>
      <c r="AI1814" s="3">
        <v>2.0485367779247299</v>
      </c>
      <c r="AR1814">
        <v>0.53312581596327746</v>
      </c>
      <c r="AS1814" s="4">
        <f>0.5/SIN(O1814)*0.5</f>
        <v>0.29709877644453031</v>
      </c>
      <c r="AU1814" s="4">
        <f t="shared" si="232"/>
        <v>2.2651092770058372</v>
      </c>
      <c r="AV1814" s="4">
        <f t="shared" si="233"/>
        <v>1.4968599168578627</v>
      </c>
    </row>
    <row r="1815" spans="1:48" x14ac:dyDescent="0.3">
      <c r="A1815">
        <v>3.7619691938636999</v>
      </c>
      <c r="E1815" cm="1">
        <f t="array" ref="E1815">INDEX($C$2:$C$104,L1815)</f>
        <v>-0.39189868759371743</v>
      </c>
      <c r="G1815">
        <f>PI()/12*(M1815-12)</f>
        <v>0.26179938779914941</v>
      </c>
      <c r="H1815">
        <f t="shared" si="226"/>
        <v>-0.22985954219611995</v>
      </c>
      <c r="I1815">
        <f t="shared" si="227"/>
        <v>0.73808738541158347</v>
      </c>
      <c r="J1815">
        <f t="shared" si="228"/>
        <v>1.06662947159726</v>
      </c>
      <c r="L1815">
        <f t="shared" si="229"/>
        <v>76</v>
      </c>
      <c r="M1815">
        <v>13</v>
      </c>
      <c r="N1815" s="3">
        <f t="shared" si="230"/>
        <v>0.5041668551976366</v>
      </c>
      <c r="O1815" s="4">
        <f>IF(AR1815&gt;0.05,1,0.05)</f>
        <v>1</v>
      </c>
      <c r="W1815" s="3">
        <f t="shared" si="231"/>
        <v>0.51751463549896515</v>
      </c>
      <c r="Y1815">
        <f>(1-EXP(-W1815*A1815))/W1815</f>
        <v>1.6565338283518247</v>
      </c>
      <c r="Z1815">
        <f>A1815-Y1815</f>
        <v>2.1054353655118749</v>
      </c>
      <c r="AH1815" s="3">
        <v>1.6565338283518201</v>
      </c>
      <c r="AI1815" s="3">
        <v>2.10543536551187</v>
      </c>
      <c r="AR1815">
        <v>0.5041668551976366</v>
      </c>
      <c r="AS1815" s="4">
        <f>0.5/SIN(O1815)*0.5</f>
        <v>0.29709877644453031</v>
      </c>
      <c r="AU1815" s="4">
        <f t="shared" si="232"/>
        <v>2.2651092770058372</v>
      </c>
      <c r="AV1815" s="4">
        <f t="shared" si="233"/>
        <v>1.4968599168578627</v>
      </c>
    </row>
    <row r="1816" spans="1:48" x14ac:dyDescent="0.3">
      <c r="A1816">
        <v>3.7619691938636999</v>
      </c>
      <c r="E1816" cm="1">
        <f t="array" ref="E1816">INDEX($C$2:$C$104,L1816)</f>
        <v>-0.39189868759371743</v>
      </c>
      <c r="G1816">
        <f>PI()/12*(M1816-12)</f>
        <v>0.52359877559829882</v>
      </c>
      <c r="H1816">
        <f t="shared" si="226"/>
        <v>-0.22985954219611995</v>
      </c>
      <c r="I1816">
        <f t="shared" si="227"/>
        <v>0.73808738541158347</v>
      </c>
      <c r="J1816">
        <f t="shared" si="228"/>
        <v>1.1490626026529778</v>
      </c>
      <c r="L1816">
        <f t="shared" si="229"/>
        <v>76</v>
      </c>
      <c r="M1816">
        <v>14</v>
      </c>
      <c r="N1816" s="3">
        <f t="shared" si="230"/>
        <v>0.42173372414191879</v>
      </c>
      <c r="O1816" s="4">
        <f>IF(AR1816&gt;0.05,1,0.05)</f>
        <v>1</v>
      </c>
      <c r="W1816" s="3">
        <f t="shared" si="231"/>
        <v>0.61073493617257912</v>
      </c>
      <c r="Y1816">
        <f>(1-EXP(-W1816*A1816))/W1816</f>
        <v>1.4728105063393833</v>
      </c>
      <c r="Z1816">
        <f>A1816-Y1816</f>
        <v>2.2891586875243166</v>
      </c>
      <c r="AH1816" s="3">
        <v>1.4728105063393799</v>
      </c>
      <c r="AI1816" s="3">
        <v>2.2891586875243202</v>
      </c>
      <c r="AR1816">
        <v>0.42173372414191879</v>
      </c>
      <c r="AS1816" s="4">
        <f>0.5/SIN(O1816)*0.5</f>
        <v>0.29709877644453031</v>
      </c>
      <c r="AU1816" s="4">
        <f t="shared" si="232"/>
        <v>2.2651092770058372</v>
      </c>
      <c r="AV1816" s="4">
        <f t="shared" si="233"/>
        <v>1.4968599168578627</v>
      </c>
    </row>
    <row r="1817" spans="1:48" x14ac:dyDescent="0.3">
      <c r="A1817">
        <v>3.7619691938636999</v>
      </c>
      <c r="E1817" cm="1">
        <f t="array" ref="E1817">INDEX($C$2:$C$104,L1817)</f>
        <v>-0.39189868759371743</v>
      </c>
      <c r="G1817">
        <f>PI()/12*(M1817-12)</f>
        <v>0.78539816339744828</v>
      </c>
      <c r="H1817">
        <f t="shared" si="226"/>
        <v>-0.22985954219611995</v>
      </c>
      <c r="I1817">
        <f t="shared" si="227"/>
        <v>0.73808738541158347</v>
      </c>
      <c r="J1817">
        <f t="shared" si="228"/>
        <v>1.2744298218337085</v>
      </c>
      <c r="L1817">
        <f t="shared" si="229"/>
        <v>76</v>
      </c>
      <c r="M1817">
        <v>15</v>
      </c>
      <c r="N1817" s="3">
        <f t="shared" si="230"/>
        <v>0.2963665049611881</v>
      </c>
      <c r="O1817" s="4">
        <f>IF(AR1817&gt;0.05,1,0.05)</f>
        <v>1</v>
      </c>
      <c r="W1817" s="3">
        <f t="shared" si="231"/>
        <v>0.8560264427082428</v>
      </c>
      <c r="Y1817">
        <f>(1-EXP(-W1817*A1817))/W1817</f>
        <v>1.1215292895360869</v>
      </c>
      <c r="Z1817">
        <f>A1817-Y1817</f>
        <v>2.640439904327613</v>
      </c>
      <c r="AH1817" s="3">
        <v>1.12152928953608</v>
      </c>
      <c r="AI1817" s="3">
        <v>2.6404399043276099</v>
      </c>
      <c r="AR1817">
        <v>0.2963665049611881</v>
      </c>
      <c r="AS1817" s="4">
        <f>0.5/SIN(O1817)*0.5</f>
        <v>0.29709877644453031</v>
      </c>
      <c r="AU1817" s="4">
        <f t="shared" si="232"/>
        <v>2.2651092770058372</v>
      </c>
      <c r="AV1817" s="4">
        <f t="shared" si="233"/>
        <v>1.4968599168578627</v>
      </c>
    </row>
    <row r="1818" spans="1:48" x14ac:dyDescent="0.3">
      <c r="A1818">
        <v>3.7966086580338598</v>
      </c>
      <c r="E1818" cm="1">
        <f t="array" ref="E1818">INDEX($C$2:$C$104,L1818)</f>
        <v>-0.39189868759371743</v>
      </c>
      <c r="G1818">
        <f>PI()/12*(M1818-12)</f>
        <v>1.0471975511965976</v>
      </c>
      <c r="H1818">
        <f t="shared" si="226"/>
        <v>-0.22985954219611995</v>
      </c>
      <c r="I1818">
        <f t="shared" si="227"/>
        <v>0.73808738541158347</v>
      </c>
      <c r="J1818">
        <f t="shared" si="228"/>
        <v>1.4311588284867445</v>
      </c>
      <c r="L1818">
        <f t="shared" si="229"/>
        <v>76</v>
      </c>
      <c r="M1818">
        <v>16</v>
      </c>
      <c r="N1818" s="3">
        <f t="shared" si="230"/>
        <v>0.13963749830815209</v>
      </c>
      <c r="O1818" s="4">
        <f>IF(AR1818&gt;0.05,1,0.05)</f>
        <v>1</v>
      </c>
      <c r="W1818" s="3">
        <f t="shared" si="231"/>
        <v>1.7961815270239945</v>
      </c>
      <c r="Y1818">
        <f>(1-EXP(-W1818*A1818))/W1818</f>
        <v>0.55612843524057776</v>
      </c>
      <c r="Z1818">
        <f>A1818-Y1818</f>
        <v>3.2404802227932823</v>
      </c>
      <c r="AH1818" s="3">
        <v>0.55612843524057598</v>
      </c>
      <c r="AI1818" s="3">
        <v>3.2404802227932801</v>
      </c>
      <c r="AR1818">
        <v>0.13963749830815209</v>
      </c>
      <c r="AS1818" s="4">
        <f>0.5/SIN(O1818)*0.5</f>
        <v>0.29709877644453031</v>
      </c>
      <c r="AU1818" s="4">
        <f t="shared" si="232"/>
        <v>2.2763796329659458</v>
      </c>
      <c r="AV1818" s="4">
        <f t="shared" si="233"/>
        <v>1.520229025067914</v>
      </c>
    </row>
    <row r="1819" spans="1:48" x14ac:dyDescent="0.3">
      <c r="A1819">
        <v>3.7966086580338598</v>
      </c>
      <c r="E1819" cm="1">
        <f t="array" ref="E1819">INDEX($C$2:$C$104,L1819)</f>
        <v>-0.39189868759371743</v>
      </c>
      <c r="G1819">
        <f>PI()/12*(M1819-12)</f>
        <v>1.308996938995747</v>
      </c>
      <c r="H1819">
        <f t="shared" si="226"/>
        <v>-0.22985954219611995</v>
      </c>
      <c r="I1819">
        <f t="shared" si="227"/>
        <v>0.73808738541158347</v>
      </c>
      <c r="J1819">
        <f t="shared" si="228"/>
        <v>1.6096345599460886</v>
      </c>
      <c r="L1819">
        <f t="shared" si="229"/>
        <v>76</v>
      </c>
      <c r="M1819">
        <v>17</v>
      </c>
      <c r="N1819" s="3">
        <f t="shared" si="230"/>
        <v>0.05</v>
      </c>
      <c r="O1819" s="4">
        <f>IF(AR1819&gt;0.05,1,0.05)</f>
        <v>0.05</v>
      </c>
      <c r="W1819" s="3">
        <f t="shared" si="231"/>
        <v>5.0020839411324403</v>
      </c>
      <c r="Y1819">
        <f>(1-EXP(-W1819*A1819))/W1819</f>
        <v>0.19991667595244389</v>
      </c>
      <c r="Z1819">
        <f>A1819-Y1819</f>
        <v>3.5966919820814161</v>
      </c>
      <c r="AH1819" s="3">
        <v>0.199916675952443</v>
      </c>
      <c r="AI1819" s="3">
        <v>3.5966919820814098</v>
      </c>
      <c r="AR1819">
        <v>0.05</v>
      </c>
      <c r="AS1819" s="4">
        <f>0.5/SIN(O1819)*0.5</f>
        <v>5.0020839411324403</v>
      </c>
      <c r="AU1819" s="4">
        <f t="shared" si="232"/>
        <v>0.19991667595244389</v>
      </c>
      <c r="AV1819" s="4">
        <f t="shared" si="233"/>
        <v>3.5966919820814161</v>
      </c>
    </row>
    <row r="1820" spans="1:48" x14ac:dyDescent="0.3">
      <c r="A1820">
        <v>3.7966086580338598</v>
      </c>
      <c r="E1820" cm="1">
        <f t="array" ref="E1820">INDEX($C$2:$C$104,L1820)</f>
        <v>-0.39189868759371743</v>
      </c>
      <c r="G1820">
        <f>PI()/12*(M1820-12)</f>
        <v>1.5707963267948966</v>
      </c>
      <c r="H1820">
        <f t="shared" si="226"/>
        <v>-0.22985954219611995</v>
      </c>
      <c r="I1820">
        <f t="shared" si="227"/>
        <v>0.73808738541158347</v>
      </c>
      <c r="J1820">
        <f t="shared" si="228"/>
        <v>1.8027296849952004</v>
      </c>
      <c r="L1820">
        <f t="shared" si="229"/>
        <v>76</v>
      </c>
      <c r="M1820">
        <v>18</v>
      </c>
      <c r="N1820" s="3">
        <f t="shared" si="230"/>
        <v>0.05</v>
      </c>
      <c r="O1820" s="4">
        <f>IF(AR1820&gt;0.05,1,0.05)</f>
        <v>0.05</v>
      </c>
      <c r="W1820" s="3">
        <f t="shared" si="231"/>
        <v>5.0020839411324403</v>
      </c>
      <c r="Y1820">
        <f>(1-EXP(-W1820*A1820))/W1820</f>
        <v>0.19991667595244389</v>
      </c>
      <c r="Z1820">
        <f>A1820-Y1820</f>
        <v>3.5966919820814161</v>
      </c>
      <c r="AH1820" s="3">
        <v>0.199916675952443</v>
      </c>
      <c r="AI1820" s="3">
        <v>3.5966919820814098</v>
      </c>
      <c r="AR1820">
        <v>0.05</v>
      </c>
      <c r="AS1820" s="4">
        <f>0.5/SIN(O1820)*0.5</f>
        <v>5.0020839411324403</v>
      </c>
      <c r="AU1820" s="4">
        <f t="shared" si="232"/>
        <v>0.19991667595244389</v>
      </c>
      <c r="AV1820" s="4">
        <f t="shared" si="233"/>
        <v>3.5966919820814161</v>
      </c>
    </row>
    <row r="1821" spans="1:48" x14ac:dyDescent="0.3">
      <c r="A1821">
        <v>3.7966086580338598</v>
      </c>
      <c r="E1821" cm="1">
        <f t="array" ref="E1821">INDEX($C$2:$C$104,L1821)</f>
        <v>-0.39189868759371743</v>
      </c>
      <c r="G1821">
        <f>PI()/12*(M1821-12)</f>
        <v>1.8325957145940459</v>
      </c>
      <c r="H1821">
        <f t="shared" si="226"/>
        <v>-0.22985954219611995</v>
      </c>
      <c r="I1821">
        <f t="shared" si="227"/>
        <v>0.73808738541158347</v>
      </c>
      <c r="J1821">
        <f t="shared" si="228"/>
        <v>2.0052232372913807</v>
      </c>
      <c r="L1821">
        <f t="shared" si="229"/>
        <v>76</v>
      </c>
      <c r="M1821">
        <v>19</v>
      </c>
      <c r="N1821" s="3">
        <f t="shared" si="230"/>
        <v>0.05</v>
      </c>
      <c r="O1821" s="4">
        <f>IF(AR1821&gt;0.05,1,0.05)</f>
        <v>0.05</v>
      </c>
      <c r="W1821" s="3">
        <f t="shared" si="231"/>
        <v>5.0020839411324403</v>
      </c>
      <c r="Y1821">
        <f>(1-EXP(-W1821*A1821))/W1821</f>
        <v>0.19991667595244389</v>
      </c>
      <c r="Z1821">
        <f>A1821-Y1821</f>
        <v>3.5966919820814161</v>
      </c>
      <c r="AH1821" s="3">
        <v>0.199916675952443</v>
      </c>
      <c r="AI1821" s="3">
        <v>3.5966919820814098</v>
      </c>
      <c r="AR1821">
        <v>0.05</v>
      </c>
      <c r="AS1821" s="4">
        <f>0.5/SIN(O1821)*0.5</f>
        <v>5.0020839411324403</v>
      </c>
      <c r="AU1821" s="4">
        <f t="shared" si="232"/>
        <v>0.19991667595244389</v>
      </c>
      <c r="AV1821" s="4">
        <f t="shared" si="233"/>
        <v>3.5966919820814161</v>
      </c>
    </row>
    <row r="1822" spans="1:48" x14ac:dyDescent="0.3">
      <c r="A1822">
        <v>3.7966086580338598</v>
      </c>
      <c r="E1822" cm="1">
        <f t="array" ref="E1822">INDEX($C$2:$C$104,L1822)</f>
        <v>-0.39189868759371743</v>
      </c>
      <c r="G1822">
        <f>PI()/12*(M1822-12)</f>
        <v>2.0943951023931953</v>
      </c>
      <c r="H1822">
        <f t="shared" si="226"/>
        <v>-0.22985954219611995</v>
      </c>
      <c r="I1822">
        <f t="shared" si="227"/>
        <v>0.73808738541158347</v>
      </c>
      <c r="J1822">
        <f t="shared" si="228"/>
        <v>2.2129271828838419</v>
      </c>
      <c r="L1822">
        <f t="shared" si="229"/>
        <v>76</v>
      </c>
      <c r="M1822">
        <v>20</v>
      </c>
      <c r="N1822" s="3">
        <f t="shared" si="230"/>
        <v>0.05</v>
      </c>
      <c r="O1822" s="4">
        <f>IF(AR1822&gt;0.05,1,0.05)</f>
        <v>0.05</v>
      </c>
      <c r="W1822" s="3">
        <f t="shared" si="231"/>
        <v>5.0020839411324403</v>
      </c>
      <c r="Y1822">
        <f>(1-EXP(-W1822*A1822))/W1822</f>
        <v>0.19991667595244389</v>
      </c>
      <c r="Z1822">
        <f>A1822-Y1822</f>
        <v>3.5966919820814161</v>
      </c>
      <c r="AH1822" s="3">
        <v>0.199916675952443</v>
      </c>
      <c r="AI1822" s="3">
        <v>3.5966919820814098</v>
      </c>
      <c r="AR1822">
        <v>0.05</v>
      </c>
      <c r="AS1822" s="4">
        <f>0.5/SIN(O1822)*0.5</f>
        <v>5.0020839411324403</v>
      </c>
      <c r="AU1822" s="4">
        <f t="shared" si="232"/>
        <v>0.19991667595244389</v>
      </c>
      <c r="AV1822" s="4">
        <f t="shared" si="233"/>
        <v>3.5966919820814161</v>
      </c>
    </row>
    <row r="1823" spans="1:48" x14ac:dyDescent="0.3">
      <c r="A1823">
        <v>3.7966086580338598</v>
      </c>
      <c r="E1823" cm="1">
        <f t="array" ref="E1823">INDEX($C$2:$C$104,L1823)</f>
        <v>-0.39189868759371743</v>
      </c>
      <c r="G1823">
        <f>PI()/12*(M1823-12)</f>
        <v>2.3561944901923448</v>
      </c>
      <c r="H1823">
        <f t="shared" si="226"/>
        <v>-0.22985954219611995</v>
      </c>
      <c r="I1823">
        <f t="shared" si="227"/>
        <v>0.73808738541158347</v>
      </c>
      <c r="J1823">
        <f t="shared" si="228"/>
        <v>2.4215326123747145</v>
      </c>
      <c r="L1823">
        <f t="shared" si="229"/>
        <v>76</v>
      </c>
      <c r="M1823">
        <v>21</v>
      </c>
      <c r="N1823" s="3">
        <f t="shared" si="230"/>
        <v>0.05</v>
      </c>
      <c r="O1823" s="4">
        <f>IF(AR1823&gt;0.05,1,0.05)</f>
        <v>0.05</v>
      </c>
      <c r="W1823" s="3">
        <f t="shared" si="231"/>
        <v>5.0020839411324403</v>
      </c>
      <c r="Y1823">
        <f>(1-EXP(-W1823*A1823))/W1823</f>
        <v>0.19991667595244389</v>
      </c>
      <c r="Z1823">
        <f>A1823-Y1823</f>
        <v>3.5966919820814161</v>
      </c>
      <c r="AH1823" s="3">
        <v>0.199916675952443</v>
      </c>
      <c r="AI1823" s="3">
        <v>3.5966919820814098</v>
      </c>
      <c r="AR1823">
        <v>0.05</v>
      </c>
      <c r="AS1823" s="4">
        <f>0.5/SIN(O1823)*0.5</f>
        <v>5.0020839411324403</v>
      </c>
      <c r="AU1823" s="4">
        <f t="shared" si="232"/>
        <v>0.19991667595244389</v>
      </c>
      <c r="AV1823" s="4">
        <f t="shared" si="233"/>
        <v>3.5966919820814161</v>
      </c>
    </row>
    <row r="1824" spans="1:48" x14ac:dyDescent="0.3">
      <c r="A1824">
        <v>3.7966086580338598</v>
      </c>
      <c r="E1824" cm="1">
        <f t="array" ref="E1824">INDEX($C$2:$C$104,L1824)</f>
        <v>-0.39189868759371743</v>
      </c>
      <c r="G1824">
        <f>PI()/12*(M1824-12)</f>
        <v>2.617993877991494</v>
      </c>
      <c r="H1824">
        <f t="shared" si="226"/>
        <v>-0.22985954219611995</v>
      </c>
      <c r="I1824">
        <f t="shared" si="227"/>
        <v>0.73808738541158347</v>
      </c>
      <c r="J1824">
        <f t="shared" si="228"/>
        <v>2.6240993270072943</v>
      </c>
      <c r="L1824">
        <f t="shared" si="229"/>
        <v>76</v>
      </c>
      <c r="M1824">
        <v>22</v>
      </c>
      <c r="N1824" s="3">
        <f t="shared" si="230"/>
        <v>0.05</v>
      </c>
      <c r="O1824" s="4">
        <f>IF(AR1824&gt;0.05,1,0.05)</f>
        <v>0.05</v>
      </c>
      <c r="W1824" s="3">
        <f t="shared" si="231"/>
        <v>5.0020839411324403</v>
      </c>
      <c r="Y1824">
        <f>(1-EXP(-W1824*A1824))/W1824</f>
        <v>0.19991667595244389</v>
      </c>
      <c r="Z1824">
        <f>A1824-Y1824</f>
        <v>3.5966919820814161</v>
      </c>
      <c r="AH1824" s="3">
        <v>0.199916675952443</v>
      </c>
      <c r="AI1824" s="3">
        <v>3.5966919820814098</v>
      </c>
      <c r="AR1824">
        <v>0.05</v>
      </c>
      <c r="AS1824" s="4">
        <f>0.5/SIN(O1824)*0.5</f>
        <v>5.0020839411324403</v>
      </c>
      <c r="AU1824" s="4">
        <f t="shared" si="232"/>
        <v>0.19991667595244389</v>
      </c>
      <c r="AV1824" s="4">
        <f t="shared" si="233"/>
        <v>3.5966919820814161</v>
      </c>
    </row>
    <row r="1825" spans="1:48" x14ac:dyDescent="0.3">
      <c r="A1825">
        <v>3.7966086580338598</v>
      </c>
      <c r="E1825" cm="1">
        <f t="array" ref="E1825">INDEX($C$2:$C$104,L1825)</f>
        <v>-0.39189868759371743</v>
      </c>
      <c r="G1825">
        <f>PI()/12*(M1825-12)</f>
        <v>2.8797932657906435</v>
      </c>
      <c r="H1825">
        <f t="shared" si="226"/>
        <v>-0.22985954219611995</v>
      </c>
      <c r="I1825">
        <f t="shared" si="227"/>
        <v>0.73808738541158347</v>
      </c>
      <c r="J1825">
        <f t="shared" si="228"/>
        <v>2.8017202506411074</v>
      </c>
      <c r="L1825">
        <f t="shared" si="229"/>
        <v>76</v>
      </c>
      <c r="M1825">
        <v>23</v>
      </c>
      <c r="N1825" s="3">
        <f t="shared" si="230"/>
        <v>0.05</v>
      </c>
      <c r="O1825" s="4">
        <f>IF(AR1825&gt;0.05,1,0.05)</f>
        <v>0.05</v>
      </c>
      <c r="W1825" s="3">
        <f t="shared" si="231"/>
        <v>5.0020839411324403</v>
      </c>
      <c r="Y1825">
        <f>(1-EXP(-W1825*A1825))/W1825</f>
        <v>0.19991667595244389</v>
      </c>
      <c r="Z1825">
        <f>A1825-Y1825</f>
        <v>3.5966919820814161</v>
      </c>
      <c r="AH1825" s="3">
        <v>0.199916675952443</v>
      </c>
      <c r="AI1825" s="3">
        <v>3.5966919820814098</v>
      </c>
      <c r="AR1825">
        <v>0.05</v>
      </c>
      <c r="AS1825" s="4">
        <f>0.5/SIN(O1825)*0.5</f>
        <v>5.0020839411324403</v>
      </c>
      <c r="AU1825" s="4">
        <f t="shared" si="232"/>
        <v>0.19991667595244389</v>
      </c>
      <c r="AV1825" s="4">
        <f t="shared" si="233"/>
        <v>3.5966919820814161</v>
      </c>
    </row>
    <row r="1826" spans="1:48" x14ac:dyDescent="0.3">
      <c r="A1826">
        <v>3.7966086580338598</v>
      </c>
      <c r="E1826" cm="1">
        <f t="array" ref="E1826">INDEX($C$2:$C$104,L1826)</f>
        <v>-0.39387310540198306</v>
      </c>
      <c r="G1826">
        <f>PI()/12*(M1826-12)</f>
        <v>-3.1415926535897931</v>
      </c>
      <c r="H1826">
        <f t="shared" si="226"/>
        <v>-0.23095724239935883</v>
      </c>
      <c r="I1826">
        <f t="shared" si="227"/>
        <v>0.73748368275661014</v>
      </c>
      <c r="J1826">
        <f t="shared" si="228"/>
        <v>2.8896939357538738</v>
      </c>
      <c r="L1826">
        <f t="shared" si="229"/>
        <v>77</v>
      </c>
      <c r="M1826">
        <v>0</v>
      </c>
      <c r="N1826" s="3">
        <f t="shared" si="230"/>
        <v>0.05</v>
      </c>
      <c r="O1826" s="4">
        <f>IF(AR1826&gt;0.05,1,0.05)</f>
        <v>0.05</v>
      </c>
      <c r="W1826" s="3">
        <f t="shared" si="231"/>
        <v>5.0020839411324403</v>
      </c>
      <c r="Y1826">
        <f>(1-EXP(-W1826*A1826))/W1826</f>
        <v>0.19991667595244389</v>
      </c>
      <c r="Z1826">
        <f>A1826-Y1826</f>
        <v>3.5966919820814161</v>
      </c>
      <c r="AH1826" s="3">
        <v>0.199916675952443</v>
      </c>
      <c r="AI1826" s="3">
        <v>3.5966919820814098</v>
      </c>
      <c r="AR1826">
        <v>0.05</v>
      </c>
      <c r="AS1826" s="4">
        <f>0.5/SIN(O1826)*0.5</f>
        <v>5.0020839411324403</v>
      </c>
      <c r="AU1826" s="4">
        <f t="shared" si="232"/>
        <v>0.19991667595244389</v>
      </c>
      <c r="AV1826" s="4">
        <f t="shared" si="233"/>
        <v>3.5966919820814161</v>
      </c>
    </row>
    <row r="1827" spans="1:48" x14ac:dyDescent="0.3">
      <c r="A1827">
        <v>3.7966086580338598</v>
      </c>
      <c r="E1827" cm="1">
        <f t="array" ref="E1827">INDEX($C$2:$C$104,L1827)</f>
        <v>-0.39387310540198306</v>
      </c>
      <c r="G1827">
        <f>PI()/12*(M1827-12)</f>
        <v>-2.8797932657906435</v>
      </c>
      <c r="H1827">
        <f t="shared" si="226"/>
        <v>-0.23095724239935883</v>
      </c>
      <c r="I1827">
        <f t="shared" si="227"/>
        <v>0.73748368275661014</v>
      </c>
      <c r="J1827">
        <f t="shared" si="228"/>
        <v>2.8032671847907711</v>
      </c>
      <c r="L1827">
        <f t="shared" si="229"/>
        <v>77</v>
      </c>
      <c r="M1827">
        <v>1</v>
      </c>
      <c r="N1827" s="3">
        <f t="shared" si="230"/>
        <v>0.05</v>
      </c>
      <c r="O1827" s="4">
        <f>IF(AR1827&gt;0.05,1,0.05)</f>
        <v>0.05</v>
      </c>
      <c r="W1827" s="3">
        <f t="shared" si="231"/>
        <v>5.0020839411324403</v>
      </c>
      <c r="Y1827">
        <f>(1-EXP(-W1827*A1827))/W1827</f>
        <v>0.19991667595244389</v>
      </c>
      <c r="Z1827">
        <f>A1827-Y1827</f>
        <v>3.5966919820814161</v>
      </c>
      <c r="AH1827" s="3">
        <v>0.199916675952443</v>
      </c>
      <c r="AI1827" s="3">
        <v>3.5966919820814098</v>
      </c>
      <c r="AR1827">
        <v>0.05</v>
      </c>
      <c r="AS1827" s="4">
        <f>0.5/SIN(O1827)*0.5</f>
        <v>5.0020839411324403</v>
      </c>
      <c r="AU1827" s="4">
        <f t="shared" si="232"/>
        <v>0.19991667595244389</v>
      </c>
      <c r="AV1827" s="4">
        <f t="shared" si="233"/>
        <v>3.5966919820814161</v>
      </c>
    </row>
    <row r="1828" spans="1:48" x14ac:dyDescent="0.3">
      <c r="A1828">
        <v>3.7966086580338598</v>
      </c>
      <c r="E1828" cm="1">
        <f t="array" ref="E1828">INDEX($C$2:$C$104,L1828)</f>
        <v>-0.39387310540198306</v>
      </c>
      <c r="G1828">
        <f>PI()/12*(M1828-12)</f>
        <v>-2.617993877991494</v>
      </c>
      <c r="H1828">
        <f t="shared" si="226"/>
        <v>-0.23095724239935883</v>
      </c>
      <c r="I1828">
        <f t="shared" si="227"/>
        <v>0.73748368275661014</v>
      </c>
      <c r="J1828">
        <f t="shared" si="228"/>
        <v>2.6252625829615344</v>
      </c>
      <c r="L1828">
        <f t="shared" si="229"/>
        <v>77</v>
      </c>
      <c r="M1828">
        <v>2</v>
      </c>
      <c r="N1828" s="3">
        <f t="shared" si="230"/>
        <v>0.05</v>
      </c>
      <c r="O1828" s="4">
        <f>IF(AR1828&gt;0.05,1,0.05)</f>
        <v>0.05</v>
      </c>
      <c r="W1828" s="3">
        <f t="shared" si="231"/>
        <v>5.0020839411324403</v>
      </c>
      <c r="Y1828">
        <f>(1-EXP(-W1828*A1828))/W1828</f>
        <v>0.19991667595244389</v>
      </c>
      <c r="Z1828">
        <f>A1828-Y1828</f>
        <v>3.5966919820814161</v>
      </c>
      <c r="AH1828" s="3">
        <v>0.199916675952443</v>
      </c>
      <c r="AI1828" s="3">
        <v>3.5966919820814098</v>
      </c>
      <c r="AR1828">
        <v>0.05</v>
      </c>
      <c r="AS1828" s="4">
        <f>0.5/SIN(O1828)*0.5</f>
        <v>5.0020839411324403</v>
      </c>
      <c r="AU1828" s="4">
        <f t="shared" si="232"/>
        <v>0.19991667595244389</v>
      </c>
      <c r="AV1828" s="4">
        <f t="shared" si="233"/>
        <v>3.5966919820814161</v>
      </c>
    </row>
    <row r="1829" spans="1:48" x14ac:dyDescent="0.3">
      <c r="A1829">
        <v>3.7966086580338598</v>
      </c>
      <c r="E1829" cm="1">
        <f t="array" ref="E1829">INDEX($C$2:$C$104,L1829)</f>
        <v>-0.39387310540198306</v>
      </c>
      <c r="G1829">
        <f>PI()/12*(M1829-12)</f>
        <v>-2.3561944901923448</v>
      </c>
      <c r="H1829">
        <f t="shared" si="226"/>
        <v>-0.23095724239935883</v>
      </c>
      <c r="I1829">
        <f t="shared" si="227"/>
        <v>0.73748368275661014</v>
      </c>
      <c r="J1829">
        <f t="shared" si="228"/>
        <v>2.422550472801249</v>
      </c>
      <c r="L1829">
        <f t="shared" si="229"/>
        <v>77</v>
      </c>
      <c r="M1829">
        <v>3</v>
      </c>
      <c r="N1829" s="3">
        <f t="shared" si="230"/>
        <v>0.05</v>
      </c>
      <c r="O1829" s="4">
        <f>IF(AR1829&gt;0.05,1,0.05)</f>
        <v>0.05</v>
      </c>
      <c r="W1829" s="3">
        <f t="shared" si="231"/>
        <v>5.0020839411324403</v>
      </c>
      <c r="Y1829">
        <f>(1-EXP(-W1829*A1829))/W1829</f>
        <v>0.19991667595244389</v>
      </c>
      <c r="Z1829">
        <f>A1829-Y1829</f>
        <v>3.5966919820814161</v>
      </c>
      <c r="AH1829" s="3">
        <v>0.199916675952443</v>
      </c>
      <c r="AI1829" s="3">
        <v>3.5966919820814098</v>
      </c>
      <c r="AR1829">
        <v>0.05</v>
      </c>
      <c r="AS1829" s="4">
        <f>0.5/SIN(O1829)*0.5</f>
        <v>5.0020839411324403</v>
      </c>
      <c r="AU1829" s="4">
        <f t="shared" si="232"/>
        <v>0.19991667595244389</v>
      </c>
      <c r="AV1829" s="4">
        <f t="shared" si="233"/>
        <v>3.5966919820814161</v>
      </c>
    </row>
    <row r="1830" spans="1:48" x14ac:dyDescent="0.3">
      <c r="A1830">
        <v>3.7966086580338598</v>
      </c>
      <c r="E1830" cm="1">
        <f t="array" ref="E1830">INDEX($C$2:$C$104,L1830)</f>
        <v>-0.39387310540198306</v>
      </c>
      <c r="G1830">
        <f>PI()/12*(M1830-12)</f>
        <v>-2.0943951023931953</v>
      </c>
      <c r="H1830">
        <f t="shared" si="226"/>
        <v>-0.23095724239935883</v>
      </c>
      <c r="I1830">
        <f t="shared" si="227"/>
        <v>0.73748368275661014</v>
      </c>
      <c r="J1830">
        <f t="shared" si="228"/>
        <v>2.2139213433434097</v>
      </c>
      <c r="L1830">
        <f t="shared" si="229"/>
        <v>77</v>
      </c>
      <c r="M1830">
        <v>4</v>
      </c>
      <c r="N1830" s="3">
        <f t="shared" si="230"/>
        <v>0.05</v>
      </c>
      <c r="O1830" s="4">
        <f>IF(AR1830&gt;0.05,1,0.05)</f>
        <v>0.05</v>
      </c>
      <c r="W1830" s="3">
        <f t="shared" si="231"/>
        <v>5.0020839411324403</v>
      </c>
      <c r="Y1830">
        <f>(1-EXP(-W1830*A1830))/W1830</f>
        <v>0.19991667595244389</v>
      </c>
      <c r="Z1830">
        <f>A1830-Y1830</f>
        <v>3.5966919820814161</v>
      </c>
      <c r="AH1830" s="3">
        <v>0.199916675952443</v>
      </c>
      <c r="AI1830" s="3">
        <v>3.5966919820814098</v>
      </c>
      <c r="AR1830">
        <v>0.05</v>
      </c>
      <c r="AS1830" s="4">
        <f>0.5/SIN(O1830)*0.5</f>
        <v>5.0020839411324403</v>
      </c>
      <c r="AU1830" s="4">
        <f t="shared" si="232"/>
        <v>0.19991667595244389</v>
      </c>
      <c r="AV1830" s="4">
        <f t="shared" si="233"/>
        <v>3.5966919820814161</v>
      </c>
    </row>
    <row r="1831" spans="1:48" x14ac:dyDescent="0.3">
      <c r="A1831">
        <v>3.7966086580338598</v>
      </c>
      <c r="E1831" cm="1">
        <f t="array" ref="E1831">INDEX($C$2:$C$104,L1831)</f>
        <v>-0.39387310540198306</v>
      </c>
      <c r="G1831">
        <f>PI()/12*(M1831-12)</f>
        <v>-1.8325957145940459</v>
      </c>
      <c r="H1831">
        <f t="shared" si="226"/>
        <v>-0.23095724239935883</v>
      </c>
      <c r="I1831">
        <f t="shared" si="227"/>
        <v>0.73748368275661014</v>
      </c>
      <c r="J1831">
        <f t="shared" si="228"/>
        <v>2.0062613428841702</v>
      </c>
      <c r="L1831">
        <f t="shared" si="229"/>
        <v>77</v>
      </c>
      <c r="M1831">
        <v>5</v>
      </c>
      <c r="N1831" s="3">
        <f t="shared" si="230"/>
        <v>0.05</v>
      </c>
      <c r="O1831" s="4">
        <f>IF(AR1831&gt;0.05,1,0.05)</f>
        <v>0.05</v>
      </c>
      <c r="W1831" s="3">
        <f t="shared" si="231"/>
        <v>5.0020839411324403</v>
      </c>
      <c r="Y1831">
        <f>(1-EXP(-W1831*A1831))/W1831</f>
        <v>0.19991667595244389</v>
      </c>
      <c r="Z1831">
        <f>A1831-Y1831</f>
        <v>3.5966919820814161</v>
      </c>
      <c r="AH1831" s="3">
        <v>0.199916675952443</v>
      </c>
      <c r="AI1831" s="3">
        <v>3.5966919820814098</v>
      </c>
      <c r="AR1831">
        <v>0.05</v>
      </c>
      <c r="AS1831" s="4">
        <f>0.5/SIN(O1831)*0.5</f>
        <v>5.0020839411324403</v>
      </c>
      <c r="AU1831" s="4">
        <f t="shared" si="232"/>
        <v>0.19991667595244389</v>
      </c>
      <c r="AV1831" s="4">
        <f t="shared" si="233"/>
        <v>3.5966919820814161</v>
      </c>
    </row>
    <row r="1832" spans="1:48" x14ac:dyDescent="0.3">
      <c r="A1832">
        <v>3.7966086580338598</v>
      </c>
      <c r="E1832" cm="1">
        <f t="array" ref="E1832">INDEX($C$2:$C$104,L1832)</f>
        <v>-0.39387310540198306</v>
      </c>
      <c r="G1832">
        <f>PI()/12*(M1832-12)</f>
        <v>-1.5707963267948966</v>
      </c>
      <c r="H1832">
        <f t="shared" si="226"/>
        <v>-0.23095724239935883</v>
      </c>
      <c r="I1832">
        <f t="shared" si="227"/>
        <v>0.73748368275661014</v>
      </c>
      <c r="J1832">
        <f t="shared" si="228"/>
        <v>1.8038577365997615</v>
      </c>
      <c r="L1832">
        <f t="shared" si="229"/>
        <v>77</v>
      </c>
      <c r="M1832">
        <v>6</v>
      </c>
      <c r="N1832" s="3">
        <f t="shared" si="230"/>
        <v>0.05</v>
      </c>
      <c r="O1832" s="4">
        <f>IF(AR1832&gt;0.05,1,0.05)</f>
        <v>0.05</v>
      </c>
      <c r="W1832" s="3">
        <f t="shared" si="231"/>
        <v>5.0020839411324403</v>
      </c>
      <c r="Y1832">
        <f>(1-EXP(-W1832*A1832))/W1832</f>
        <v>0.19991667595244389</v>
      </c>
      <c r="Z1832">
        <f>A1832-Y1832</f>
        <v>3.5966919820814161</v>
      </c>
      <c r="AH1832" s="3">
        <v>0.199916675952443</v>
      </c>
      <c r="AI1832" s="3">
        <v>3.5966919820814098</v>
      </c>
      <c r="AR1832">
        <v>0.05</v>
      </c>
      <c r="AS1832" s="4">
        <f>0.5/SIN(O1832)*0.5</f>
        <v>5.0020839411324403</v>
      </c>
      <c r="AU1832" s="4">
        <f t="shared" si="232"/>
        <v>0.19991667595244389</v>
      </c>
      <c r="AV1832" s="4">
        <f t="shared" si="233"/>
        <v>3.5966919820814161</v>
      </c>
    </row>
    <row r="1833" spans="1:48" x14ac:dyDescent="0.3">
      <c r="A1833">
        <v>3.7966086580338598</v>
      </c>
      <c r="E1833" cm="1">
        <f t="array" ref="E1833">INDEX($C$2:$C$104,L1833)</f>
        <v>-0.39387310540198306</v>
      </c>
      <c r="G1833">
        <f>PI()/12*(M1833-12)</f>
        <v>-1.308996938995747</v>
      </c>
      <c r="H1833">
        <f t="shared" si="226"/>
        <v>-0.23095724239935883</v>
      </c>
      <c r="I1833">
        <f t="shared" si="227"/>
        <v>0.73748368275661014</v>
      </c>
      <c r="J1833">
        <f t="shared" si="228"/>
        <v>1.6108894871498778</v>
      </c>
      <c r="L1833">
        <f t="shared" si="229"/>
        <v>77</v>
      </c>
      <c r="M1833">
        <v>7</v>
      </c>
      <c r="N1833" s="3">
        <f t="shared" si="230"/>
        <v>0.05</v>
      </c>
      <c r="O1833" s="4">
        <f>IF(AR1833&gt;0.05,1,0.05)</f>
        <v>0.05</v>
      </c>
      <c r="W1833" s="3">
        <f t="shared" si="231"/>
        <v>5.0020839411324403</v>
      </c>
      <c r="Y1833">
        <f>(1-EXP(-W1833*A1833))/W1833</f>
        <v>0.19991667595244389</v>
      </c>
      <c r="Z1833">
        <f>A1833-Y1833</f>
        <v>3.5966919820814161</v>
      </c>
      <c r="AH1833" s="3">
        <v>0.199916675952443</v>
      </c>
      <c r="AI1833" s="3">
        <v>3.5966919820814098</v>
      </c>
      <c r="AR1833">
        <v>0.05</v>
      </c>
      <c r="AS1833" s="4">
        <f>0.5/SIN(O1833)*0.5</f>
        <v>5.0020839411324403</v>
      </c>
      <c r="AU1833" s="4">
        <f t="shared" si="232"/>
        <v>0.19991667595244389</v>
      </c>
      <c r="AV1833" s="4">
        <f t="shared" si="233"/>
        <v>3.5966919820814161</v>
      </c>
    </row>
    <row r="1834" spans="1:48" x14ac:dyDescent="0.3">
      <c r="A1834">
        <v>3.7966086580338598</v>
      </c>
      <c r="E1834" cm="1">
        <f t="array" ref="E1834">INDEX($C$2:$C$104,L1834)</f>
        <v>-0.39387310540198306</v>
      </c>
      <c r="G1834">
        <f>PI()/12*(M1834-12)</f>
        <v>-1.0471975511965976</v>
      </c>
      <c r="H1834">
        <f t="shared" si="226"/>
        <v>-0.23095724239935883</v>
      </c>
      <c r="I1834">
        <f t="shared" si="227"/>
        <v>0.73748368275661014</v>
      </c>
      <c r="J1834">
        <f t="shared" si="228"/>
        <v>1.4325719965539419</v>
      </c>
      <c r="L1834">
        <f t="shared" si="229"/>
        <v>77</v>
      </c>
      <c r="M1834">
        <v>8</v>
      </c>
      <c r="N1834" s="3">
        <f t="shared" si="230"/>
        <v>0.13822433024095471</v>
      </c>
      <c r="O1834" s="4">
        <f>IF(AR1834&gt;0.05,1,0.05)</f>
        <v>1</v>
      </c>
      <c r="W1834" s="3">
        <f t="shared" si="231"/>
        <v>1.8144262991119977</v>
      </c>
      <c r="Y1834">
        <f>(1-EXP(-W1834*A1834))/W1834</f>
        <v>0.55057663596080153</v>
      </c>
      <c r="Z1834">
        <f>A1834-Y1834</f>
        <v>3.2460320220730585</v>
      </c>
      <c r="AH1834" s="3">
        <v>0.55057663596080098</v>
      </c>
      <c r="AI1834" s="3">
        <v>3.2460320220730599</v>
      </c>
      <c r="AR1834">
        <v>0.13822433024095471</v>
      </c>
      <c r="AS1834" s="4">
        <f>0.5/SIN(O1834)*0.5</f>
        <v>0.29709877644453031</v>
      </c>
      <c r="AU1834" s="4">
        <f t="shared" si="232"/>
        <v>2.2763796329659458</v>
      </c>
      <c r="AV1834" s="4">
        <f t="shared" si="233"/>
        <v>1.520229025067914</v>
      </c>
    </row>
    <row r="1835" spans="1:48" x14ac:dyDescent="0.3">
      <c r="A1835">
        <v>3.7966086580338598</v>
      </c>
      <c r="E1835" cm="1">
        <f t="array" ref="E1835">INDEX($C$2:$C$104,L1835)</f>
        <v>-0.39387310540198306</v>
      </c>
      <c r="G1835">
        <f>PI()/12*(M1835-12)</f>
        <v>-0.78539816339744828</v>
      </c>
      <c r="H1835">
        <f t="shared" si="226"/>
        <v>-0.23095724239935883</v>
      </c>
      <c r="I1835">
        <f t="shared" si="227"/>
        <v>0.73748368275661014</v>
      </c>
      <c r="J1835">
        <f t="shared" si="228"/>
        <v>1.2760235126681194</v>
      </c>
      <c r="L1835">
        <f t="shared" si="229"/>
        <v>77</v>
      </c>
      <c r="M1835">
        <v>9</v>
      </c>
      <c r="N1835" s="3">
        <f t="shared" si="230"/>
        <v>0.29477281412677714</v>
      </c>
      <c r="O1835" s="4">
        <f>IF(AR1835&gt;0.05,1,0.05)</f>
        <v>1</v>
      </c>
      <c r="W1835" s="3">
        <f t="shared" si="231"/>
        <v>0.86051863528590322</v>
      </c>
      <c r="Y1835">
        <f>(1-EXP(-W1835*A1835))/W1835</f>
        <v>1.1177926244987682</v>
      </c>
      <c r="Z1835">
        <f>A1835-Y1835</f>
        <v>2.6788160335350915</v>
      </c>
      <c r="AH1835" s="3">
        <v>1.1177926244987599</v>
      </c>
      <c r="AI1835" s="3">
        <v>2.6788160335350901</v>
      </c>
      <c r="AR1835">
        <v>0.29477281412677714</v>
      </c>
      <c r="AS1835" s="4">
        <f>0.5/SIN(O1835)*0.5</f>
        <v>0.29709877644453031</v>
      </c>
      <c r="AU1835" s="4">
        <f t="shared" si="232"/>
        <v>2.2763796329659458</v>
      </c>
      <c r="AV1835" s="4">
        <f t="shared" si="233"/>
        <v>1.520229025067914</v>
      </c>
    </row>
    <row r="1836" spans="1:48" x14ac:dyDescent="0.3">
      <c r="A1836">
        <v>3.7966086580338598</v>
      </c>
      <c r="E1836" cm="1">
        <f t="array" ref="E1836">INDEX($C$2:$C$104,L1836)</f>
        <v>-0.39387310540198306</v>
      </c>
      <c r="G1836">
        <f>PI()/12*(M1836-12)</f>
        <v>-0.52359877559829882</v>
      </c>
      <c r="H1836">
        <f t="shared" si="226"/>
        <v>-0.23095724239935883</v>
      </c>
      <c r="I1836">
        <f t="shared" si="227"/>
        <v>0.73748368275661014</v>
      </c>
      <c r="J1836">
        <f t="shared" si="228"/>
        <v>1.1508380433886727</v>
      </c>
      <c r="L1836">
        <f t="shared" si="229"/>
        <v>77</v>
      </c>
      <c r="M1836">
        <v>10</v>
      </c>
      <c r="N1836" s="3">
        <f t="shared" si="230"/>
        <v>0.41995828340622388</v>
      </c>
      <c r="O1836" s="4">
        <f>IF(AR1836&gt;0.05,1,0.05)</f>
        <v>1</v>
      </c>
      <c r="W1836" s="3">
        <f t="shared" si="231"/>
        <v>0.61316234638301037</v>
      </c>
      <c r="Y1836">
        <f>(1-EXP(-W1836*A1836))/W1836</f>
        <v>1.4718832231680501</v>
      </c>
      <c r="Z1836">
        <f>A1836-Y1836</f>
        <v>2.32472543486581</v>
      </c>
      <c r="AH1836" s="3">
        <v>1.4718832231680501</v>
      </c>
      <c r="AI1836" s="3">
        <v>2.32472543486581</v>
      </c>
      <c r="AR1836">
        <v>0.41995828340622388</v>
      </c>
      <c r="AS1836" s="4">
        <f>0.5/SIN(O1836)*0.5</f>
        <v>0.29709877644453031</v>
      </c>
      <c r="AU1836" s="4">
        <f t="shared" si="232"/>
        <v>2.2763796329659458</v>
      </c>
      <c r="AV1836" s="4">
        <f t="shared" si="233"/>
        <v>1.520229025067914</v>
      </c>
    </row>
    <row r="1837" spans="1:48" x14ac:dyDescent="0.3">
      <c r="A1837">
        <v>3.7966086580338598</v>
      </c>
      <c r="E1837" cm="1">
        <f t="array" ref="E1837">INDEX($C$2:$C$104,L1837)</f>
        <v>-0.39387310540198306</v>
      </c>
      <c r="G1837">
        <f>PI()/12*(M1837-12)</f>
        <v>-0.26179938779914941</v>
      </c>
      <c r="H1837">
        <f t="shared" si="226"/>
        <v>-0.23095724239935883</v>
      </c>
      <c r="I1837">
        <f t="shared" si="227"/>
        <v>0.73748368275661014</v>
      </c>
      <c r="J1837">
        <f t="shared" si="228"/>
        <v>1.0685481418676344</v>
      </c>
      <c r="L1837">
        <f t="shared" si="229"/>
        <v>77</v>
      </c>
      <c r="M1837">
        <v>11</v>
      </c>
      <c r="N1837" s="3">
        <f t="shared" si="230"/>
        <v>0.5022481849272622</v>
      </c>
      <c r="O1837" s="4">
        <f>IF(AR1837&gt;0.05,1,0.05)</f>
        <v>1</v>
      </c>
      <c r="W1837" s="3">
        <f t="shared" si="231"/>
        <v>0.5193215739048852</v>
      </c>
      <c r="Y1837">
        <f>(1-EXP(-W1837*A1837))/W1837</f>
        <v>1.6574981716631627</v>
      </c>
      <c r="Z1837">
        <f>A1837-Y1837</f>
        <v>2.1391104863706971</v>
      </c>
      <c r="AH1837" s="3">
        <v>1.65749817166316</v>
      </c>
      <c r="AI1837" s="3">
        <v>2.1391104863706998</v>
      </c>
      <c r="AR1837">
        <v>0.5022481849272622</v>
      </c>
      <c r="AS1837" s="4">
        <f>0.5/SIN(O1837)*0.5</f>
        <v>0.29709877644453031</v>
      </c>
      <c r="AU1837" s="4">
        <f t="shared" si="232"/>
        <v>2.2763796329659458</v>
      </c>
      <c r="AV1837" s="4">
        <f t="shared" si="233"/>
        <v>1.520229025067914</v>
      </c>
    </row>
    <row r="1838" spans="1:48" x14ac:dyDescent="0.3">
      <c r="A1838">
        <v>3.7966086580338598</v>
      </c>
      <c r="E1838" cm="1">
        <f t="array" ref="E1838">INDEX($C$2:$C$104,L1838)</f>
        <v>-0.39387310540198306</v>
      </c>
      <c r="G1838">
        <f>PI()/12*(M1838-12)</f>
        <v>0</v>
      </c>
      <c r="H1838">
        <f t="shared" si="226"/>
        <v>-0.23095724239935883</v>
      </c>
      <c r="I1838">
        <f t="shared" si="227"/>
        <v>0.73748368275661014</v>
      </c>
      <c r="J1838">
        <f t="shared" si="228"/>
        <v>1.039644928639885</v>
      </c>
      <c r="L1838">
        <f t="shared" si="229"/>
        <v>77</v>
      </c>
      <c r="M1838">
        <v>12</v>
      </c>
      <c r="N1838" s="3">
        <f t="shared" si="230"/>
        <v>0.53115139815501156</v>
      </c>
      <c r="O1838" s="4">
        <f>IF(AR1838&gt;0.05,1,0.05)</f>
        <v>1</v>
      </c>
      <c r="W1838" s="3">
        <f t="shared" si="231"/>
        <v>0.49355765085762532</v>
      </c>
      <c r="Y1838">
        <f>(1-EXP(-W1838*A1838))/W1838</f>
        <v>1.715033376194109</v>
      </c>
      <c r="Z1838">
        <f>A1838-Y1838</f>
        <v>2.0815752818397506</v>
      </c>
      <c r="AH1838" s="3">
        <v>1.7150333761940999</v>
      </c>
      <c r="AI1838" s="3">
        <v>2.0815752818397502</v>
      </c>
      <c r="AR1838">
        <v>0.53115139815501156</v>
      </c>
      <c r="AS1838" s="4">
        <f>0.5/SIN(O1838)*0.5</f>
        <v>0.29709877644453031</v>
      </c>
      <c r="AU1838" s="4">
        <f t="shared" si="232"/>
        <v>2.2763796329659458</v>
      </c>
      <c r="AV1838" s="4">
        <f t="shared" si="233"/>
        <v>1.520229025067914</v>
      </c>
    </row>
    <row r="1839" spans="1:48" x14ac:dyDescent="0.3">
      <c r="A1839">
        <v>3.7966086580338598</v>
      </c>
      <c r="E1839" cm="1">
        <f t="array" ref="E1839">INDEX($C$2:$C$104,L1839)</f>
        <v>-0.39387310540198306</v>
      </c>
      <c r="G1839">
        <f>PI()/12*(M1839-12)</f>
        <v>0.26179938779914941</v>
      </c>
      <c r="H1839">
        <f t="shared" si="226"/>
        <v>-0.23095724239935883</v>
      </c>
      <c r="I1839">
        <f t="shared" si="227"/>
        <v>0.73748368275661014</v>
      </c>
      <c r="J1839">
        <f t="shared" si="228"/>
        <v>1.0685481418676344</v>
      </c>
      <c r="L1839">
        <f t="shared" si="229"/>
        <v>77</v>
      </c>
      <c r="M1839">
        <v>13</v>
      </c>
      <c r="N1839" s="3">
        <f t="shared" si="230"/>
        <v>0.5022481849272622</v>
      </c>
      <c r="O1839" s="4">
        <f>IF(AR1839&gt;0.05,1,0.05)</f>
        <v>1</v>
      </c>
      <c r="W1839" s="3">
        <f t="shared" si="231"/>
        <v>0.5193215739048852</v>
      </c>
      <c r="Y1839">
        <f>(1-EXP(-W1839*A1839))/W1839</f>
        <v>1.6574981716631627</v>
      </c>
      <c r="Z1839">
        <f>A1839-Y1839</f>
        <v>2.1391104863706971</v>
      </c>
      <c r="AH1839" s="3">
        <v>1.65749817166316</v>
      </c>
      <c r="AI1839" s="3">
        <v>2.1391104863706998</v>
      </c>
      <c r="AR1839">
        <v>0.5022481849272622</v>
      </c>
      <c r="AS1839" s="4">
        <f>0.5/SIN(O1839)*0.5</f>
        <v>0.29709877644453031</v>
      </c>
      <c r="AU1839" s="4">
        <f t="shared" si="232"/>
        <v>2.2763796329659458</v>
      </c>
      <c r="AV1839" s="4">
        <f t="shared" si="233"/>
        <v>1.520229025067914</v>
      </c>
    </row>
    <row r="1840" spans="1:48" x14ac:dyDescent="0.3">
      <c r="A1840">
        <v>3.7966086580338598</v>
      </c>
      <c r="E1840" cm="1">
        <f t="array" ref="E1840">INDEX($C$2:$C$104,L1840)</f>
        <v>-0.39387310540198306</v>
      </c>
      <c r="G1840">
        <f>PI()/12*(M1840-12)</f>
        <v>0.52359877559829882</v>
      </c>
      <c r="H1840">
        <f t="shared" si="226"/>
        <v>-0.23095724239935883</v>
      </c>
      <c r="I1840">
        <f t="shared" si="227"/>
        <v>0.73748368275661014</v>
      </c>
      <c r="J1840">
        <f t="shared" si="228"/>
        <v>1.1508380433886727</v>
      </c>
      <c r="L1840">
        <f t="shared" si="229"/>
        <v>77</v>
      </c>
      <c r="M1840">
        <v>14</v>
      </c>
      <c r="N1840" s="3">
        <f t="shared" si="230"/>
        <v>0.41995828340622388</v>
      </c>
      <c r="O1840" s="4">
        <f>IF(AR1840&gt;0.05,1,0.05)</f>
        <v>1</v>
      </c>
      <c r="W1840" s="3">
        <f t="shared" si="231"/>
        <v>0.61316234638301037</v>
      </c>
      <c r="Y1840">
        <f>(1-EXP(-W1840*A1840))/W1840</f>
        <v>1.4718832231680501</v>
      </c>
      <c r="Z1840">
        <f>A1840-Y1840</f>
        <v>2.32472543486581</v>
      </c>
      <c r="AH1840" s="3">
        <v>1.4718832231680501</v>
      </c>
      <c r="AI1840" s="3">
        <v>2.32472543486581</v>
      </c>
      <c r="AR1840">
        <v>0.41995828340622388</v>
      </c>
      <c r="AS1840" s="4">
        <f>0.5/SIN(O1840)*0.5</f>
        <v>0.29709877644453031</v>
      </c>
      <c r="AU1840" s="4">
        <f t="shared" si="232"/>
        <v>2.2763796329659458</v>
      </c>
      <c r="AV1840" s="4">
        <f t="shared" si="233"/>
        <v>1.520229025067914</v>
      </c>
    </row>
    <row r="1841" spans="1:48" x14ac:dyDescent="0.3">
      <c r="A1841">
        <v>3.7966086580338598</v>
      </c>
      <c r="E1841" cm="1">
        <f t="array" ref="E1841">INDEX($C$2:$C$104,L1841)</f>
        <v>-0.39387310540198306</v>
      </c>
      <c r="G1841">
        <f>PI()/12*(M1841-12)</f>
        <v>0.78539816339744828</v>
      </c>
      <c r="H1841">
        <f t="shared" si="226"/>
        <v>-0.23095724239935883</v>
      </c>
      <c r="I1841">
        <f t="shared" si="227"/>
        <v>0.73748368275661014</v>
      </c>
      <c r="J1841">
        <f t="shared" si="228"/>
        <v>1.2760235126681194</v>
      </c>
      <c r="L1841">
        <f t="shared" si="229"/>
        <v>77</v>
      </c>
      <c r="M1841">
        <v>15</v>
      </c>
      <c r="N1841" s="3">
        <f t="shared" si="230"/>
        <v>0.29477281412677714</v>
      </c>
      <c r="O1841" s="4">
        <f>IF(AR1841&gt;0.05,1,0.05)</f>
        <v>1</v>
      </c>
      <c r="W1841" s="3">
        <f t="shared" si="231"/>
        <v>0.86051863528590322</v>
      </c>
      <c r="Y1841">
        <f>(1-EXP(-W1841*A1841))/W1841</f>
        <v>1.1177926244987682</v>
      </c>
      <c r="Z1841">
        <f>A1841-Y1841</f>
        <v>2.6788160335350915</v>
      </c>
      <c r="AH1841" s="3">
        <v>1.1177926244987599</v>
      </c>
      <c r="AI1841" s="3">
        <v>2.6788160335350901</v>
      </c>
      <c r="AR1841">
        <v>0.29477281412677714</v>
      </c>
      <c r="AS1841" s="4">
        <f>0.5/SIN(O1841)*0.5</f>
        <v>0.29709877644453031</v>
      </c>
      <c r="AU1841" s="4">
        <f t="shared" si="232"/>
        <v>2.2763796329659458</v>
      </c>
      <c r="AV1841" s="4">
        <f t="shared" si="233"/>
        <v>1.520229025067914</v>
      </c>
    </row>
    <row r="1842" spans="1:48" x14ac:dyDescent="0.3">
      <c r="A1842">
        <v>3.7966086580338598</v>
      </c>
      <c r="E1842" cm="1">
        <f t="array" ref="E1842">INDEX($C$2:$C$104,L1842)</f>
        <v>-0.39387310540198306</v>
      </c>
      <c r="G1842">
        <f>PI()/12*(M1842-12)</f>
        <v>1.0471975511965976</v>
      </c>
      <c r="H1842">
        <f t="shared" si="226"/>
        <v>-0.23095724239935883</v>
      </c>
      <c r="I1842">
        <f t="shared" si="227"/>
        <v>0.73748368275661014</v>
      </c>
      <c r="J1842">
        <f t="shared" si="228"/>
        <v>1.4325719965539419</v>
      </c>
      <c r="L1842">
        <f t="shared" si="229"/>
        <v>77</v>
      </c>
      <c r="M1842">
        <v>16</v>
      </c>
      <c r="N1842" s="3">
        <f t="shared" si="230"/>
        <v>0.13822433024095471</v>
      </c>
      <c r="O1842" s="4">
        <f>IF(AR1842&gt;0.05,1,0.05)</f>
        <v>1</v>
      </c>
      <c r="W1842" s="3">
        <f t="shared" si="231"/>
        <v>1.8144262991119977</v>
      </c>
      <c r="Y1842">
        <f>(1-EXP(-W1842*A1842))/W1842</f>
        <v>0.55057663596080153</v>
      </c>
      <c r="Z1842">
        <f>A1842-Y1842</f>
        <v>3.2460320220730585</v>
      </c>
      <c r="AH1842" s="3">
        <v>0.55057663596080098</v>
      </c>
      <c r="AI1842" s="3">
        <v>3.2460320220730599</v>
      </c>
      <c r="AR1842">
        <v>0.13822433024095471</v>
      </c>
      <c r="AS1842" s="4">
        <f>0.5/SIN(O1842)*0.5</f>
        <v>0.29709877644453031</v>
      </c>
      <c r="AU1842" s="4">
        <f t="shared" si="232"/>
        <v>2.2763796329659458</v>
      </c>
      <c r="AV1842" s="4">
        <f t="shared" si="233"/>
        <v>1.520229025067914</v>
      </c>
    </row>
    <row r="1843" spans="1:48" x14ac:dyDescent="0.3">
      <c r="A1843">
        <v>3.7966086580338598</v>
      </c>
      <c r="E1843" cm="1">
        <f t="array" ref="E1843">INDEX($C$2:$C$104,L1843)</f>
        <v>-0.39387310540198306</v>
      </c>
      <c r="G1843">
        <f>PI()/12*(M1843-12)</f>
        <v>1.308996938995747</v>
      </c>
      <c r="H1843">
        <f t="shared" si="226"/>
        <v>-0.23095724239935883</v>
      </c>
      <c r="I1843">
        <f t="shared" si="227"/>
        <v>0.73748368275661014</v>
      </c>
      <c r="J1843">
        <f t="shared" si="228"/>
        <v>1.6108894871498778</v>
      </c>
      <c r="L1843">
        <f t="shared" si="229"/>
        <v>77</v>
      </c>
      <c r="M1843">
        <v>17</v>
      </c>
      <c r="N1843" s="3">
        <f t="shared" si="230"/>
        <v>0.05</v>
      </c>
      <c r="O1843" s="4">
        <f>IF(AR1843&gt;0.05,1,0.05)</f>
        <v>0.05</v>
      </c>
      <c r="W1843" s="3">
        <f t="shared" si="231"/>
        <v>5.0020839411324403</v>
      </c>
      <c r="Y1843">
        <f>(1-EXP(-W1843*A1843))/W1843</f>
        <v>0.19991667595244389</v>
      </c>
      <c r="Z1843">
        <f>A1843-Y1843</f>
        <v>3.5966919820814161</v>
      </c>
      <c r="AH1843" s="3">
        <v>0.199916675952443</v>
      </c>
      <c r="AI1843" s="3">
        <v>3.5966919820814098</v>
      </c>
      <c r="AR1843">
        <v>0.05</v>
      </c>
      <c r="AS1843" s="4">
        <f>0.5/SIN(O1843)*0.5</f>
        <v>5.0020839411324403</v>
      </c>
      <c r="AU1843" s="4">
        <f t="shared" si="232"/>
        <v>0.19991667595244389</v>
      </c>
      <c r="AV1843" s="4">
        <f t="shared" si="233"/>
        <v>3.5966919820814161</v>
      </c>
    </row>
    <row r="1844" spans="1:48" x14ac:dyDescent="0.3">
      <c r="A1844">
        <v>3.7966086580338598</v>
      </c>
      <c r="E1844" cm="1">
        <f t="array" ref="E1844">INDEX($C$2:$C$104,L1844)</f>
        <v>-0.39387310540198306</v>
      </c>
      <c r="G1844">
        <f>PI()/12*(M1844-12)</f>
        <v>1.5707963267948966</v>
      </c>
      <c r="H1844">
        <f t="shared" si="226"/>
        <v>-0.23095724239935883</v>
      </c>
      <c r="I1844">
        <f t="shared" si="227"/>
        <v>0.73748368275661014</v>
      </c>
      <c r="J1844">
        <f t="shared" si="228"/>
        <v>1.8038577365997615</v>
      </c>
      <c r="L1844">
        <f t="shared" si="229"/>
        <v>77</v>
      </c>
      <c r="M1844">
        <v>18</v>
      </c>
      <c r="N1844" s="3">
        <f t="shared" si="230"/>
        <v>0.05</v>
      </c>
      <c r="O1844" s="4">
        <f>IF(AR1844&gt;0.05,1,0.05)</f>
        <v>0.05</v>
      </c>
      <c r="W1844" s="3">
        <f t="shared" si="231"/>
        <v>5.0020839411324403</v>
      </c>
      <c r="Y1844">
        <f>(1-EXP(-W1844*A1844))/W1844</f>
        <v>0.19991667595244389</v>
      </c>
      <c r="Z1844">
        <f>A1844-Y1844</f>
        <v>3.5966919820814161</v>
      </c>
      <c r="AH1844" s="3">
        <v>0.199916675952443</v>
      </c>
      <c r="AI1844" s="3">
        <v>3.5966919820814098</v>
      </c>
      <c r="AR1844">
        <v>0.05</v>
      </c>
      <c r="AS1844" s="4">
        <f>0.5/SIN(O1844)*0.5</f>
        <v>5.0020839411324403</v>
      </c>
      <c r="AU1844" s="4">
        <f t="shared" si="232"/>
        <v>0.19991667595244389</v>
      </c>
      <c r="AV1844" s="4">
        <f t="shared" si="233"/>
        <v>3.5966919820814161</v>
      </c>
    </row>
    <row r="1845" spans="1:48" x14ac:dyDescent="0.3">
      <c r="A1845">
        <v>3.7966086580338598</v>
      </c>
      <c r="E1845" cm="1">
        <f t="array" ref="E1845">INDEX($C$2:$C$104,L1845)</f>
        <v>-0.39387310540198306</v>
      </c>
      <c r="G1845">
        <f>PI()/12*(M1845-12)</f>
        <v>1.8325957145940459</v>
      </c>
      <c r="H1845">
        <f t="shared" si="226"/>
        <v>-0.23095724239935883</v>
      </c>
      <c r="I1845">
        <f t="shared" si="227"/>
        <v>0.73748368275661014</v>
      </c>
      <c r="J1845">
        <f t="shared" si="228"/>
        <v>2.0062613428841702</v>
      </c>
      <c r="L1845">
        <f t="shared" si="229"/>
        <v>77</v>
      </c>
      <c r="M1845">
        <v>19</v>
      </c>
      <c r="N1845" s="3">
        <f t="shared" si="230"/>
        <v>0.05</v>
      </c>
      <c r="O1845" s="4">
        <f>IF(AR1845&gt;0.05,1,0.05)</f>
        <v>0.05</v>
      </c>
      <c r="W1845" s="3">
        <f t="shared" si="231"/>
        <v>5.0020839411324403</v>
      </c>
      <c r="Y1845">
        <f>(1-EXP(-W1845*A1845))/W1845</f>
        <v>0.19991667595244389</v>
      </c>
      <c r="Z1845">
        <f>A1845-Y1845</f>
        <v>3.5966919820814161</v>
      </c>
      <c r="AH1845" s="3">
        <v>0.199916675952443</v>
      </c>
      <c r="AI1845" s="3">
        <v>3.5966919820814098</v>
      </c>
      <c r="AR1845">
        <v>0.05</v>
      </c>
      <c r="AS1845" s="4">
        <f>0.5/SIN(O1845)*0.5</f>
        <v>5.0020839411324403</v>
      </c>
      <c r="AU1845" s="4">
        <f t="shared" si="232"/>
        <v>0.19991667595244389</v>
      </c>
      <c r="AV1845" s="4">
        <f t="shared" si="233"/>
        <v>3.5966919820814161</v>
      </c>
    </row>
    <row r="1846" spans="1:48" x14ac:dyDescent="0.3">
      <c r="A1846">
        <v>3.7966086580338598</v>
      </c>
      <c r="E1846" cm="1">
        <f t="array" ref="E1846">INDEX($C$2:$C$104,L1846)</f>
        <v>-0.39387310540198306</v>
      </c>
      <c r="G1846">
        <f>PI()/12*(M1846-12)</f>
        <v>2.0943951023931953</v>
      </c>
      <c r="H1846">
        <f t="shared" si="226"/>
        <v>-0.23095724239935883</v>
      </c>
      <c r="I1846">
        <f t="shared" si="227"/>
        <v>0.73748368275661014</v>
      </c>
      <c r="J1846">
        <f t="shared" si="228"/>
        <v>2.2139213433434097</v>
      </c>
      <c r="L1846">
        <f t="shared" si="229"/>
        <v>77</v>
      </c>
      <c r="M1846">
        <v>20</v>
      </c>
      <c r="N1846" s="3">
        <f t="shared" si="230"/>
        <v>0.05</v>
      </c>
      <c r="O1846" s="4">
        <f>IF(AR1846&gt;0.05,1,0.05)</f>
        <v>0.05</v>
      </c>
      <c r="W1846" s="3">
        <f t="shared" si="231"/>
        <v>5.0020839411324403</v>
      </c>
      <c r="Y1846">
        <f>(1-EXP(-W1846*A1846))/W1846</f>
        <v>0.19991667595244389</v>
      </c>
      <c r="Z1846">
        <f>A1846-Y1846</f>
        <v>3.5966919820814161</v>
      </c>
      <c r="AH1846" s="3">
        <v>0.199916675952443</v>
      </c>
      <c r="AI1846" s="3">
        <v>3.5966919820814098</v>
      </c>
      <c r="AR1846">
        <v>0.05</v>
      </c>
      <c r="AS1846" s="4">
        <f>0.5/SIN(O1846)*0.5</f>
        <v>5.0020839411324403</v>
      </c>
      <c r="AU1846" s="4">
        <f t="shared" si="232"/>
        <v>0.19991667595244389</v>
      </c>
      <c r="AV1846" s="4">
        <f t="shared" si="233"/>
        <v>3.5966919820814161</v>
      </c>
    </row>
    <row r="1847" spans="1:48" x14ac:dyDescent="0.3">
      <c r="A1847">
        <v>3.7966086580338598</v>
      </c>
      <c r="E1847" cm="1">
        <f t="array" ref="E1847">INDEX($C$2:$C$104,L1847)</f>
        <v>-0.39387310540198306</v>
      </c>
      <c r="G1847">
        <f>PI()/12*(M1847-12)</f>
        <v>2.3561944901923448</v>
      </c>
      <c r="H1847">
        <f t="shared" si="226"/>
        <v>-0.23095724239935883</v>
      </c>
      <c r="I1847">
        <f t="shared" si="227"/>
        <v>0.73748368275661014</v>
      </c>
      <c r="J1847">
        <f t="shared" si="228"/>
        <v>2.422550472801249</v>
      </c>
      <c r="L1847">
        <f t="shared" si="229"/>
        <v>77</v>
      </c>
      <c r="M1847">
        <v>21</v>
      </c>
      <c r="N1847" s="3">
        <f t="shared" si="230"/>
        <v>0.05</v>
      </c>
      <c r="O1847" s="4">
        <f>IF(AR1847&gt;0.05,1,0.05)</f>
        <v>0.05</v>
      </c>
      <c r="W1847" s="3">
        <f t="shared" si="231"/>
        <v>5.0020839411324403</v>
      </c>
      <c r="Y1847">
        <f>(1-EXP(-W1847*A1847))/W1847</f>
        <v>0.19991667595244389</v>
      </c>
      <c r="Z1847">
        <f>A1847-Y1847</f>
        <v>3.5966919820814161</v>
      </c>
      <c r="AH1847" s="3">
        <v>0.199916675952443</v>
      </c>
      <c r="AI1847" s="3">
        <v>3.5966919820814098</v>
      </c>
      <c r="AR1847">
        <v>0.05</v>
      </c>
      <c r="AS1847" s="4">
        <f>0.5/SIN(O1847)*0.5</f>
        <v>5.0020839411324403</v>
      </c>
      <c r="AU1847" s="4">
        <f t="shared" si="232"/>
        <v>0.19991667595244389</v>
      </c>
      <c r="AV1847" s="4">
        <f t="shared" si="233"/>
        <v>3.5966919820814161</v>
      </c>
    </row>
    <row r="1848" spans="1:48" x14ac:dyDescent="0.3">
      <c r="A1848">
        <v>3.7966086580338598</v>
      </c>
      <c r="E1848" cm="1">
        <f t="array" ref="E1848">INDEX($C$2:$C$104,L1848)</f>
        <v>-0.39387310540198306</v>
      </c>
      <c r="G1848">
        <f>PI()/12*(M1848-12)</f>
        <v>2.617993877991494</v>
      </c>
      <c r="H1848">
        <f t="shared" si="226"/>
        <v>-0.23095724239935883</v>
      </c>
      <c r="I1848">
        <f t="shared" si="227"/>
        <v>0.73748368275661014</v>
      </c>
      <c r="J1848">
        <f t="shared" si="228"/>
        <v>2.6252625829615344</v>
      </c>
      <c r="L1848">
        <f t="shared" si="229"/>
        <v>77</v>
      </c>
      <c r="M1848">
        <v>22</v>
      </c>
      <c r="N1848" s="3">
        <f t="shared" si="230"/>
        <v>0.05</v>
      </c>
      <c r="O1848" s="4">
        <f>IF(AR1848&gt;0.05,1,0.05)</f>
        <v>0.05</v>
      </c>
      <c r="W1848" s="3">
        <f t="shared" si="231"/>
        <v>5.0020839411324403</v>
      </c>
      <c r="Y1848">
        <f>(1-EXP(-W1848*A1848))/W1848</f>
        <v>0.19991667595244389</v>
      </c>
      <c r="Z1848">
        <f>A1848-Y1848</f>
        <v>3.5966919820814161</v>
      </c>
      <c r="AH1848" s="3">
        <v>0.199916675952443</v>
      </c>
      <c r="AI1848" s="3">
        <v>3.5966919820814098</v>
      </c>
      <c r="AR1848">
        <v>0.05</v>
      </c>
      <c r="AS1848" s="4">
        <f>0.5/SIN(O1848)*0.5</f>
        <v>5.0020839411324403</v>
      </c>
      <c r="AU1848" s="4">
        <f t="shared" si="232"/>
        <v>0.19991667595244389</v>
      </c>
      <c r="AV1848" s="4">
        <f t="shared" si="233"/>
        <v>3.5966919820814161</v>
      </c>
    </row>
    <row r="1849" spans="1:48" x14ac:dyDescent="0.3">
      <c r="A1849">
        <v>3.7966086580338598</v>
      </c>
      <c r="E1849" cm="1">
        <f t="array" ref="E1849">INDEX($C$2:$C$104,L1849)</f>
        <v>-0.39387310540198306</v>
      </c>
      <c r="G1849">
        <f>PI()/12*(M1849-12)</f>
        <v>2.8797932657906435</v>
      </c>
      <c r="H1849">
        <f t="shared" si="226"/>
        <v>-0.23095724239935883</v>
      </c>
      <c r="I1849">
        <f t="shared" si="227"/>
        <v>0.73748368275661014</v>
      </c>
      <c r="J1849">
        <f t="shared" si="228"/>
        <v>2.8032671847907711</v>
      </c>
      <c r="L1849">
        <f t="shared" si="229"/>
        <v>77</v>
      </c>
      <c r="M1849">
        <v>23</v>
      </c>
      <c r="N1849" s="3">
        <f t="shared" si="230"/>
        <v>0.05</v>
      </c>
      <c r="O1849" s="4">
        <f>IF(AR1849&gt;0.05,1,0.05)</f>
        <v>0.05</v>
      </c>
      <c r="W1849" s="3">
        <f t="shared" si="231"/>
        <v>5.0020839411324403</v>
      </c>
      <c r="Y1849">
        <f>(1-EXP(-W1849*A1849))/W1849</f>
        <v>0.19991667595244389</v>
      </c>
      <c r="Z1849">
        <f>A1849-Y1849</f>
        <v>3.5966919820814161</v>
      </c>
      <c r="AH1849" s="3">
        <v>0.199916675952443</v>
      </c>
      <c r="AI1849" s="3">
        <v>3.5966919820814098</v>
      </c>
      <c r="AR1849">
        <v>0.05</v>
      </c>
      <c r="AS1849" s="4">
        <f>0.5/SIN(O1849)*0.5</f>
        <v>5.0020839411324403</v>
      </c>
      <c r="AU1849" s="4">
        <f t="shared" si="232"/>
        <v>0.19991667595244389</v>
      </c>
      <c r="AV1849" s="4">
        <f t="shared" si="233"/>
        <v>3.5966919820814161</v>
      </c>
    </row>
    <row r="1850" spans="1:48" x14ac:dyDescent="0.3">
      <c r="A1850">
        <v>3.7966086580338598</v>
      </c>
      <c r="E1850" cm="1">
        <f t="array" ref="E1850">INDEX($C$2:$C$104,L1850)</f>
        <v>-0.39573081010863997</v>
      </c>
      <c r="G1850">
        <f>PI()/12*(M1850-12)</f>
        <v>-3.1415926535897931</v>
      </c>
      <c r="H1850">
        <f t="shared" si="226"/>
        <v>-0.2319892326069129</v>
      </c>
      <c r="I1850">
        <f t="shared" si="227"/>
        <v>0.73691304147828141</v>
      </c>
      <c r="J1850">
        <f t="shared" si="228"/>
        <v>2.891551640460531</v>
      </c>
      <c r="L1850">
        <f t="shared" si="229"/>
        <v>78</v>
      </c>
      <c r="M1850">
        <v>0</v>
      </c>
      <c r="N1850" s="3">
        <f t="shared" si="230"/>
        <v>0.05</v>
      </c>
      <c r="O1850" s="4">
        <f>IF(AR1850&gt;0.05,1,0.05)</f>
        <v>0.05</v>
      </c>
      <c r="W1850" s="3">
        <f t="shared" si="231"/>
        <v>5.0020839411324403</v>
      </c>
      <c r="Y1850">
        <f>(1-EXP(-W1850*A1850))/W1850</f>
        <v>0.19991667595244389</v>
      </c>
      <c r="Z1850">
        <f>A1850-Y1850</f>
        <v>3.5966919820814161</v>
      </c>
      <c r="AH1850" s="3">
        <v>0.199916675952443</v>
      </c>
      <c r="AI1850" s="3">
        <v>3.5966919820814098</v>
      </c>
      <c r="AR1850">
        <v>0.05</v>
      </c>
      <c r="AS1850" s="4">
        <f>0.5/SIN(O1850)*0.5</f>
        <v>5.0020839411324403</v>
      </c>
      <c r="AU1850" s="4">
        <f t="shared" si="232"/>
        <v>0.19991667595244389</v>
      </c>
      <c r="AV1850" s="4">
        <f t="shared" si="233"/>
        <v>3.5966919820814161</v>
      </c>
    </row>
    <row r="1851" spans="1:48" x14ac:dyDescent="0.3">
      <c r="A1851">
        <v>3.7966086580338598</v>
      </c>
      <c r="E1851" cm="1">
        <f t="array" ref="E1851">INDEX($C$2:$C$104,L1851)</f>
        <v>-0.39573081010863997</v>
      </c>
      <c r="G1851">
        <f>PI()/12*(M1851-12)</f>
        <v>-2.8797932657906435</v>
      </c>
      <c r="H1851">
        <f t="shared" si="226"/>
        <v>-0.2319892326069129</v>
      </c>
      <c r="I1851">
        <f t="shared" si="227"/>
        <v>0.73691304147828141</v>
      </c>
      <c r="J1851">
        <f t="shared" si="228"/>
        <v>2.8047187529929554</v>
      </c>
      <c r="L1851">
        <f t="shared" si="229"/>
        <v>78</v>
      </c>
      <c r="M1851">
        <v>1</v>
      </c>
      <c r="N1851" s="3">
        <f t="shared" si="230"/>
        <v>0.05</v>
      </c>
      <c r="O1851" s="4">
        <f>IF(AR1851&gt;0.05,1,0.05)</f>
        <v>0.05</v>
      </c>
      <c r="W1851" s="3">
        <f t="shared" si="231"/>
        <v>5.0020839411324403</v>
      </c>
      <c r="Y1851">
        <f>(1-EXP(-W1851*A1851))/W1851</f>
        <v>0.19991667595244389</v>
      </c>
      <c r="Z1851">
        <f>A1851-Y1851</f>
        <v>3.5966919820814161</v>
      </c>
      <c r="AH1851" s="3">
        <v>0.199916675952443</v>
      </c>
      <c r="AI1851" s="3">
        <v>3.5966919820814098</v>
      </c>
      <c r="AR1851">
        <v>0.05</v>
      </c>
      <c r="AS1851" s="4">
        <f>0.5/SIN(O1851)*0.5</f>
        <v>5.0020839411324403</v>
      </c>
      <c r="AU1851" s="4">
        <f t="shared" si="232"/>
        <v>0.19991667595244389</v>
      </c>
      <c r="AV1851" s="4">
        <f t="shared" si="233"/>
        <v>3.5966919820814161</v>
      </c>
    </row>
    <row r="1852" spans="1:48" x14ac:dyDescent="0.3">
      <c r="A1852">
        <v>3.7966086580338598</v>
      </c>
      <c r="E1852" cm="1">
        <f t="array" ref="E1852">INDEX($C$2:$C$104,L1852)</f>
        <v>-0.39573081010863997</v>
      </c>
      <c r="G1852">
        <f>PI()/12*(M1852-12)</f>
        <v>-2.617993877991494</v>
      </c>
      <c r="H1852">
        <f t="shared" si="226"/>
        <v>-0.2319892326069129</v>
      </c>
      <c r="I1852">
        <f t="shared" si="227"/>
        <v>0.73691304147828141</v>
      </c>
      <c r="J1852">
        <f t="shared" si="228"/>
        <v>2.6263529743167799</v>
      </c>
      <c r="L1852">
        <f t="shared" si="229"/>
        <v>78</v>
      </c>
      <c r="M1852">
        <v>2</v>
      </c>
      <c r="N1852" s="3">
        <f t="shared" si="230"/>
        <v>0.05</v>
      </c>
      <c r="O1852" s="4">
        <f>IF(AR1852&gt;0.05,1,0.05)</f>
        <v>0.05</v>
      </c>
      <c r="W1852" s="3">
        <f t="shared" si="231"/>
        <v>5.0020839411324403</v>
      </c>
      <c r="Y1852">
        <f>(1-EXP(-W1852*A1852))/W1852</f>
        <v>0.19991667595244389</v>
      </c>
      <c r="Z1852">
        <f>A1852-Y1852</f>
        <v>3.5966919820814161</v>
      </c>
      <c r="AH1852" s="3">
        <v>0.199916675952443</v>
      </c>
      <c r="AI1852" s="3">
        <v>3.5966919820814098</v>
      </c>
      <c r="AR1852">
        <v>0.05</v>
      </c>
      <c r="AS1852" s="4">
        <f>0.5/SIN(O1852)*0.5</f>
        <v>5.0020839411324403</v>
      </c>
      <c r="AU1852" s="4">
        <f t="shared" si="232"/>
        <v>0.19991667595244389</v>
      </c>
      <c r="AV1852" s="4">
        <f t="shared" si="233"/>
        <v>3.5966919820814161</v>
      </c>
    </row>
    <row r="1853" spans="1:48" x14ac:dyDescent="0.3">
      <c r="A1853">
        <v>3.7966086580338598</v>
      </c>
      <c r="E1853" cm="1">
        <f t="array" ref="E1853">INDEX($C$2:$C$104,L1853)</f>
        <v>-0.39573081010863997</v>
      </c>
      <c r="G1853">
        <f>PI()/12*(M1853-12)</f>
        <v>-2.3561944901923448</v>
      </c>
      <c r="H1853">
        <f t="shared" si="226"/>
        <v>-0.2319892326069129</v>
      </c>
      <c r="I1853">
        <f t="shared" si="227"/>
        <v>0.73691304147828141</v>
      </c>
      <c r="J1853">
        <f t="shared" si="228"/>
        <v>2.4235051760031552</v>
      </c>
      <c r="L1853">
        <f t="shared" si="229"/>
        <v>78</v>
      </c>
      <c r="M1853">
        <v>3</v>
      </c>
      <c r="N1853" s="3">
        <f t="shared" si="230"/>
        <v>0.05</v>
      </c>
      <c r="O1853" s="4">
        <f>IF(AR1853&gt;0.05,1,0.05)</f>
        <v>0.05</v>
      </c>
      <c r="W1853" s="3">
        <f t="shared" si="231"/>
        <v>5.0020839411324403</v>
      </c>
      <c r="Y1853">
        <f>(1-EXP(-W1853*A1853))/W1853</f>
        <v>0.19991667595244389</v>
      </c>
      <c r="Z1853">
        <f>A1853-Y1853</f>
        <v>3.5966919820814161</v>
      </c>
      <c r="AH1853" s="3">
        <v>0.199916675952443</v>
      </c>
      <c r="AI1853" s="3">
        <v>3.5966919820814098</v>
      </c>
      <c r="AR1853">
        <v>0.05</v>
      </c>
      <c r="AS1853" s="4">
        <f>0.5/SIN(O1853)*0.5</f>
        <v>5.0020839411324403</v>
      </c>
      <c r="AU1853" s="4">
        <f t="shared" si="232"/>
        <v>0.19991667595244389</v>
      </c>
      <c r="AV1853" s="4">
        <f t="shared" si="233"/>
        <v>3.5966919820814161</v>
      </c>
    </row>
    <row r="1854" spans="1:48" x14ac:dyDescent="0.3">
      <c r="A1854">
        <v>3.7966086580338598</v>
      </c>
      <c r="E1854" cm="1">
        <f t="array" ref="E1854">INDEX($C$2:$C$104,L1854)</f>
        <v>-0.39573081010863997</v>
      </c>
      <c r="G1854">
        <f>PI()/12*(M1854-12)</f>
        <v>-2.0943951023931953</v>
      </c>
      <c r="H1854">
        <f t="shared" si="226"/>
        <v>-0.2319892326069129</v>
      </c>
      <c r="I1854">
        <f t="shared" si="227"/>
        <v>0.73691304147828141</v>
      </c>
      <c r="J1854">
        <f t="shared" si="228"/>
        <v>2.2148547437717481</v>
      </c>
      <c r="L1854">
        <f t="shared" si="229"/>
        <v>78</v>
      </c>
      <c r="M1854">
        <v>4</v>
      </c>
      <c r="N1854" s="3">
        <f t="shared" si="230"/>
        <v>0.05</v>
      </c>
      <c r="O1854" s="4">
        <f>IF(AR1854&gt;0.05,1,0.05)</f>
        <v>0.05</v>
      </c>
      <c r="W1854" s="3">
        <f t="shared" si="231"/>
        <v>5.0020839411324403</v>
      </c>
      <c r="Y1854">
        <f>(1-EXP(-W1854*A1854))/W1854</f>
        <v>0.19991667595244389</v>
      </c>
      <c r="Z1854">
        <f>A1854-Y1854</f>
        <v>3.5966919820814161</v>
      </c>
      <c r="AH1854" s="3">
        <v>0.199916675952443</v>
      </c>
      <c r="AI1854" s="3">
        <v>3.5966919820814098</v>
      </c>
      <c r="AR1854">
        <v>0.05</v>
      </c>
      <c r="AS1854" s="4">
        <f>0.5/SIN(O1854)*0.5</f>
        <v>5.0020839411324403</v>
      </c>
      <c r="AU1854" s="4">
        <f t="shared" si="232"/>
        <v>0.19991667595244389</v>
      </c>
      <c r="AV1854" s="4">
        <f t="shared" si="233"/>
        <v>3.5966919820814161</v>
      </c>
    </row>
    <row r="1855" spans="1:48" x14ac:dyDescent="0.3">
      <c r="A1855">
        <v>3.7966086580338598</v>
      </c>
      <c r="E1855" cm="1">
        <f t="array" ref="E1855">INDEX($C$2:$C$104,L1855)</f>
        <v>-0.39573081010863997</v>
      </c>
      <c r="G1855">
        <f>PI()/12*(M1855-12)</f>
        <v>-1.8325957145940459</v>
      </c>
      <c r="H1855">
        <f t="shared" si="226"/>
        <v>-0.2319892326069129</v>
      </c>
      <c r="I1855">
        <f t="shared" si="227"/>
        <v>0.73691304147828141</v>
      </c>
      <c r="J1855">
        <f t="shared" si="228"/>
        <v>2.0072368845451019</v>
      </c>
      <c r="L1855">
        <f t="shared" si="229"/>
        <v>78</v>
      </c>
      <c r="M1855">
        <v>5</v>
      </c>
      <c r="N1855" s="3">
        <f t="shared" si="230"/>
        <v>0.05</v>
      </c>
      <c r="O1855" s="4">
        <f>IF(AR1855&gt;0.05,1,0.05)</f>
        <v>0.05</v>
      </c>
      <c r="W1855" s="3">
        <f t="shared" si="231"/>
        <v>5.0020839411324403</v>
      </c>
      <c r="Y1855">
        <f>(1-EXP(-W1855*A1855))/W1855</f>
        <v>0.19991667595244389</v>
      </c>
      <c r="Z1855">
        <f>A1855-Y1855</f>
        <v>3.5966919820814161</v>
      </c>
      <c r="AH1855" s="3">
        <v>0.199916675952443</v>
      </c>
      <c r="AI1855" s="3">
        <v>3.5966919820814098</v>
      </c>
      <c r="AR1855">
        <v>0.05</v>
      </c>
      <c r="AS1855" s="4">
        <f>0.5/SIN(O1855)*0.5</f>
        <v>5.0020839411324403</v>
      </c>
      <c r="AU1855" s="4">
        <f t="shared" si="232"/>
        <v>0.19991667595244389</v>
      </c>
      <c r="AV1855" s="4">
        <f t="shared" si="233"/>
        <v>3.5966919820814161</v>
      </c>
    </row>
    <row r="1856" spans="1:48" x14ac:dyDescent="0.3">
      <c r="A1856">
        <v>3.7966086580338598</v>
      </c>
      <c r="E1856" cm="1">
        <f t="array" ref="E1856">INDEX($C$2:$C$104,L1856)</f>
        <v>-0.39573081010863997</v>
      </c>
      <c r="G1856">
        <f>PI()/12*(M1856-12)</f>
        <v>-1.5707963267948966</v>
      </c>
      <c r="H1856">
        <f t="shared" si="226"/>
        <v>-0.2319892326069129</v>
      </c>
      <c r="I1856">
        <f t="shared" si="227"/>
        <v>0.73691304147828141</v>
      </c>
      <c r="J1856">
        <f t="shared" si="228"/>
        <v>1.8049185368494669</v>
      </c>
      <c r="L1856">
        <f t="shared" si="229"/>
        <v>78</v>
      </c>
      <c r="M1856">
        <v>6</v>
      </c>
      <c r="N1856" s="3">
        <f t="shared" si="230"/>
        <v>0.05</v>
      </c>
      <c r="O1856" s="4">
        <f>IF(AR1856&gt;0.05,1,0.05)</f>
        <v>0.05</v>
      </c>
      <c r="W1856" s="3">
        <f t="shared" si="231"/>
        <v>5.0020839411324403</v>
      </c>
      <c r="Y1856">
        <f>(1-EXP(-W1856*A1856))/W1856</f>
        <v>0.19991667595244389</v>
      </c>
      <c r="Z1856">
        <f>A1856-Y1856</f>
        <v>3.5966919820814161</v>
      </c>
      <c r="AH1856" s="3">
        <v>0.199916675952443</v>
      </c>
      <c r="AI1856" s="3">
        <v>3.5966919820814098</v>
      </c>
      <c r="AR1856">
        <v>0.05</v>
      </c>
      <c r="AS1856" s="4">
        <f>0.5/SIN(O1856)*0.5</f>
        <v>5.0020839411324403</v>
      </c>
      <c r="AU1856" s="4">
        <f t="shared" si="232"/>
        <v>0.19991667595244389</v>
      </c>
      <c r="AV1856" s="4">
        <f t="shared" si="233"/>
        <v>3.5966919820814161</v>
      </c>
    </row>
    <row r="1857" spans="1:48" x14ac:dyDescent="0.3">
      <c r="A1857">
        <v>3.7966086580338598</v>
      </c>
      <c r="E1857" cm="1">
        <f t="array" ref="E1857">INDEX($C$2:$C$104,L1857)</f>
        <v>-0.39573081010863997</v>
      </c>
      <c r="G1857">
        <f>PI()/12*(M1857-12)</f>
        <v>-1.308996938995747</v>
      </c>
      <c r="H1857">
        <f t="shared" si="226"/>
        <v>-0.2319892326069129</v>
      </c>
      <c r="I1857">
        <f t="shared" si="227"/>
        <v>0.73691304147828141</v>
      </c>
      <c r="J1857">
        <f t="shared" si="228"/>
        <v>1.6120701472045558</v>
      </c>
      <c r="L1857">
        <f t="shared" si="229"/>
        <v>78</v>
      </c>
      <c r="M1857">
        <v>7</v>
      </c>
      <c r="N1857" s="3">
        <f t="shared" si="230"/>
        <v>0.05</v>
      </c>
      <c r="O1857" s="4">
        <f>IF(AR1857&gt;0.05,1,0.05)</f>
        <v>0.05</v>
      </c>
      <c r="W1857" s="3">
        <f t="shared" si="231"/>
        <v>5.0020839411324403</v>
      </c>
      <c r="Y1857">
        <f>(1-EXP(-W1857*A1857))/W1857</f>
        <v>0.19991667595244389</v>
      </c>
      <c r="Z1857">
        <f>A1857-Y1857</f>
        <v>3.5966919820814161</v>
      </c>
      <c r="AH1857" s="3">
        <v>0.199916675952443</v>
      </c>
      <c r="AI1857" s="3">
        <v>3.5966919820814098</v>
      </c>
      <c r="AR1857">
        <v>0.05</v>
      </c>
      <c r="AS1857" s="4">
        <f>0.5/SIN(O1857)*0.5</f>
        <v>5.0020839411324403</v>
      </c>
      <c r="AU1857" s="4">
        <f t="shared" si="232"/>
        <v>0.19991667595244389</v>
      </c>
      <c r="AV1857" s="4">
        <f t="shared" si="233"/>
        <v>3.5966919820814161</v>
      </c>
    </row>
    <row r="1858" spans="1:48" x14ac:dyDescent="0.3">
      <c r="A1858">
        <v>3.7966086580338598</v>
      </c>
      <c r="E1858" cm="1">
        <f t="array" ref="E1858">INDEX($C$2:$C$104,L1858)</f>
        <v>-0.39573081010863997</v>
      </c>
      <c r="G1858">
        <f>PI()/12*(M1858-12)</f>
        <v>-1.0471975511965976</v>
      </c>
      <c r="H1858">
        <f t="shared" si="226"/>
        <v>-0.2319892326069129</v>
      </c>
      <c r="I1858">
        <f t="shared" si="227"/>
        <v>0.73691304147828141</v>
      </c>
      <c r="J1858">
        <f t="shared" si="228"/>
        <v>1.4339018699921502</v>
      </c>
      <c r="L1858">
        <f t="shared" si="229"/>
        <v>78</v>
      </c>
      <c r="M1858">
        <v>8</v>
      </c>
      <c r="N1858" s="3">
        <f t="shared" si="230"/>
        <v>0.13689445680274637</v>
      </c>
      <c r="O1858" s="4">
        <f>IF(AR1858&gt;0.05,1,0.05)</f>
        <v>1</v>
      </c>
      <c r="W1858" s="3">
        <f t="shared" si="231"/>
        <v>1.8319408513325655</v>
      </c>
      <c r="Y1858">
        <f>(1-EXP(-W1858*A1858))/W1858</f>
        <v>0.54534855768861057</v>
      </c>
      <c r="Z1858">
        <f>A1858-Y1858</f>
        <v>3.2512601003452493</v>
      </c>
      <c r="AH1858" s="3">
        <v>0.54534855768861001</v>
      </c>
      <c r="AI1858" s="3">
        <v>3.2512601003452501</v>
      </c>
      <c r="AR1858">
        <v>0.13689445680274637</v>
      </c>
      <c r="AS1858" s="4">
        <f>0.5/SIN(O1858)*0.5</f>
        <v>0.29709877644453031</v>
      </c>
      <c r="AU1858" s="4">
        <f t="shared" si="232"/>
        <v>2.2763796329659458</v>
      </c>
      <c r="AV1858" s="4">
        <f t="shared" si="233"/>
        <v>1.520229025067914</v>
      </c>
    </row>
    <row r="1859" spans="1:48" x14ac:dyDescent="0.3">
      <c r="A1859">
        <v>3.7966086580338598</v>
      </c>
      <c r="E1859" cm="1">
        <f t="array" ref="E1859">INDEX($C$2:$C$104,L1859)</f>
        <v>-0.39573081010863997</v>
      </c>
      <c r="G1859">
        <f>PI()/12*(M1859-12)</f>
        <v>-0.78539816339744828</v>
      </c>
      <c r="H1859">
        <f t="shared" ref="H1859:H1922" si="234">SIN(E1859)*SIN(RADIANS(37))</f>
        <v>-0.2319892326069129</v>
      </c>
      <c r="I1859">
        <f t="shared" ref="I1859:I1922" si="235">COS(E1859)*COS(RADIANS(37))</f>
        <v>0.73691304147828141</v>
      </c>
      <c r="J1859">
        <f t="shared" ref="J1859:J1922" si="236">ACOS(H1859+I1859*COS(G1859))</f>
        <v>1.2775233726614155</v>
      </c>
      <c r="L1859">
        <f t="shared" ref="L1859:L1922" si="237">INT((ROW()-2)/24) + 1</f>
        <v>78</v>
      </c>
      <c r="M1859">
        <v>9</v>
      </c>
      <c r="N1859" s="3">
        <f t="shared" ref="N1859:N1922" si="238">MAX(0.05, PI()/2-J1859)</f>
        <v>0.29327295413348109</v>
      </c>
      <c r="O1859" s="4">
        <f>IF(AR1859&gt;0.05,1,0.05)</f>
        <v>1</v>
      </c>
      <c r="W1859" s="3">
        <f t="shared" ref="W1859:W1922" si="239">0.5/SIN(N1859)*0.5</f>
        <v>0.86479163923116698</v>
      </c>
      <c r="Y1859">
        <f>(1-EXP(-W1859*A1859))/W1859</f>
        <v>1.1129788337828601</v>
      </c>
      <c r="Z1859">
        <f>A1859-Y1859</f>
        <v>2.6836298242509997</v>
      </c>
      <c r="AH1859" s="3">
        <v>1.1129788337828601</v>
      </c>
      <c r="AI1859" s="3">
        <v>2.6836298242510002</v>
      </c>
      <c r="AR1859">
        <v>0.29327295413348109</v>
      </c>
      <c r="AS1859" s="4">
        <f>0.5/SIN(O1859)*0.5</f>
        <v>0.29709877644453031</v>
      </c>
      <c r="AU1859" s="4">
        <f t="shared" ref="AU1859:AU1922" si="240">(1-EXP(-AS1859*A1859))/AS1859</f>
        <v>2.2763796329659458</v>
      </c>
      <c r="AV1859" s="4">
        <f t="shared" ref="AV1859:AV1922" si="241">A1859-AU1859</f>
        <v>1.520229025067914</v>
      </c>
    </row>
    <row r="1860" spans="1:48" x14ac:dyDescent="0.3">
      <c r="A1860">
        <v>3.7966086580338598</v>
      </c>
      <c r="E1860" cm="1">
        <f t="array" ref="E1860">INDEX($C$2:$C$104,L1860)</f>
        <v>-0.39573081010863997</v>
      </c>
      <c r="G1860">
        <f>PI()/12*(M1860-12)</f>
        <v>-0.52359877559829882</v>
      </c>
      <c r="H1860">
        <f t="shared" si="234"/>
        <v>-0.2319892326069129</v>
      </c>
      <c r="I1860">
        <f t="shared" si="235"/>
        <v>0.73691304147828141</v>
      </c>
      <c r="J1860">
        <f t="shared" si="236"/>
        <v>1.152508837092449</v>
      </c>
      <c r="L1860">
        <f t="shared" si="237"/>
        <v>78</v>
      </c>
      <c r="M1860">
        <v>10</v>
      </c>
      <c r="N1860" s="3">
        <f t="shared" si="238"/>
        <v>0.41828748970244756</v>
      </c>
      <c r="O1860" s="4">
        <f>IF(AR1860&gt;0.05,1,0.05)</f>
        <v>1</v>
      </c>
      <c r="W1860" s="3">
        <f t="shared" si="239"/>
        <v>0.61546614977474656</v>
      </c>
      <c r="Y1860">
        <f>(1-EXP(-W1860*A1860))/W1860</f>
        <v>1.4677532149914687</v>
      </c>
      <c r="Z1860">
        <f>A1860-Y1860</f>
        <v>2.3288554430423911</v>
      </c>
      <c r="AH1860" s="3">
        <v>1.4677532149914601</v>
      </c>
      <c r="AI1860" s="3">
        <v>2.3288554430423898</v>
      </c>
      <c r="AR1860">
        <v>0.41828748970244756</v>
      </c>
      <c r="AS1860" s="4">
        <f>0.5/SIN(O1860)*0.5</f>
        <v>0.29709877644453031</v>
      </c>
      <c r="AU1860" s="4">
        <f t="shared" si="240"/>
        <v>2.2763796329659458</v>
      </c>
      <c r="AV1860" s="4">
        <f t="shared" si="241"/>
        <v>1.520229025067914</v>
      </c>
    </row>
    <row r="1861" spans="1:48" x14ac:dyDescent="0.3">
      <c r="A1861">
        <v>3.7966086580338598</v>
      </c>
      <c r="E1861" cm="1">
        <f t="array" ref="E1861">INDEX($C$2:$C$104,L1861)</f>
        <v>-0.39573081010863997</v>
      </c>
      <c r="G1861">
        <f>PI()/12*(M1861-12)</f>
        <v>-0.26179938779914941</v>
      </c>
      <c r="H1861">
        <f t="shared" si="234"/>
        <v>-0.2319892326069129</v>
      </c>
      <c r="I1861">
        <f t="shared" si="235"/>
        <v>0.73691304147828141</v>
      </c>
      <c r="J1861">
        <f t="shared" si="236"/>
        <v>1.070353503159263</v>
      </c>
      <c r="L1861">
        <f t="shared" si="237"/>
        <v>78</v>
      </c>
      <c r="M1861">
        <v>11</v>
      </c>
      <c r="N1861" s="3">
        <f t="shared" si="238"/>
        <v>0.50044282363563353</v>
      </c>
      <c r="O1861" s="4">
        <f>IF(AR1861&gt;0.05,1,0.05)</f>
        <v>1</v>
      </c>
      <c r="W1861" s="3">
        <f t="shared" si="239"/>
        <v>0.52103511950376225</v>
      </c>
      <c r="Y1861">
        <f>(1-EXP(-W1861*A1861))/W1861</f>
        <v>1.6537798332203806</v>
      </c>
      <c r="Z1861">
        <f>A1861-Y1861</f>
        <v>2.1428288248134795</v>
      </c>
      <c r="AH1861" s="3">
        <v>1.6537798332203799</v>
      </c>
      <c r="AI1861" s="3">
        <v>2.1428288248134799</v>
      </c>
      <c r="AR1861">
        <v>0.50044282363563353</v>
      </c>
      <c r="AS1861" s="4">
        <f>0.5/SIN(O1861)*0.5</f>
        <v>0.29709877644453031</v>
      </c>
      <c r="AU1861" s="4">
        <f t="shared" si="240"/>
        <v>2.2763796329659458</v>
      </c>
      <c r="AV1861" s="4">
        <f t="shared" si="241"/>
        <v>1.520229025067914</v>
      </c>
    </row>
    <row r="1862" spans="1:48" x14ac:dyDescent="0.3">
      <c r="A1862">
        <v>3.7966086580338598</v>
      </c>
      <c r="E1862" cm="1">
        <f t="array" ref="E1862">INDEX($C$2:$C$104,L1862)</f>
        <v>-0.39573081010863997</v>
      </c>
      <c r="G1862">
        <f>PI()/12*(M1862-12)</f>
        <v>0</v>
      </c>
      <c r="H1862">
        <f t="shared" si="234"/>
        <v>-0.2319892326069129</v>
      </c>
      <c r="I1862">
        <f t="shared" si="235"/>
        <v>0.73691304147828141</v>
      </c>
      <c r="J1862">
        <f t="shared" si="236"/>
        <v>1.0415026333465418</v>
      </c>
      <c r="L1862">
        <f t="shared" si="237"/>
        <v>78</v>
      </c>
      <c r="M1862">
        <v>12</v>
      </c>
      <c r="N1862" s="3">
        <f t="shared" si="238"/>
        <v>0.52929369344835475</v>
      </c>
      <c r="O1862" s="4">
        <f>IF(AR1862&gt;0.05,1,0.05)</f>
        <v>1</v>
      </c>
      <c r="W1862" s="3">
        <f t="shared" si="239"/>
        <v>0.49512420608331542</v>
      </c>
      <c r="Y1862">
        <f>(1-EXP(-W1862*A1862))/W1862</f>
        <v>1.7114458779307793</v>
      </c>
      <c r="Z1862">
        <f>A1862-Y1862</f>
        <v>2.0851627801030803</v>
      </c>
      <c r="AH1862" s="3">
        <v>1.71144587793077</v>
      </c>
      <c r="AI1862" s="3">
        <v>2.0851627801030799</v>
      </c>
      <c r="AR1862">
        <v>0.52929369344835475</v>
      </c>
      <c r="AS1862" s="4">
        <f>0.5/SIN(O1862)*0.5</f>
        <v>0.29709877644453031</v>
      </c>
      <c r="AU1862" s="4">
        <f t="shared" si="240"/>
        <v>2.2763796329659458</v>
      </c>
      <c r="AV1862" s="4">
        <f t="shared" si="241"/>
        <v>1.520229025067914</v>
      </c>
    </row>
    <row r="1863" spans="1:48" x14ac:dyDescent="0.3">
      <c r="A1863">
        <v>3.7966086580338598</v>
      </c>
      <c r="E1863" cm="1">
        <f t="array" ref="E1863">INDEX($C$2:$C$104,L1863)</f>
        <v>-0.39573081010863997</v>
      </c>
      <c r="G1863">
        <f>PI()/12*(M1863-12)</f>
        <v>0.26179938779914941</v>
      </c>
      <c r="H1863">
        <f t="shared" si="234"/>
        <v>-0.2319892326069129</v>
      </c>
      <c r="I1863">
        <f t="shared" si="235"/>
        <v>0.73691304147828141</v>
      </c>
      <c r="J1863">
        <f t="shared" si="236"/>
        <v>1.070353503159263</v>
      </c>
      <c r="L1863">
        <f t="shared" si="237"/>
        <v>78</v>
      </c>
      <c r="M1863">
        <v>13</v>
      </c>
      <c r="N1863" s="3">
        <f t="shared" si="238"/>
        <v>0.50044282363563353</v>
      </c>
      <c r="O1863" s="4">
        <f>IF(AR1863&gt;0.05,1,0.05)</f>
        <v>1</v>
      </c>
      <c r="W1863" s="3">
        <f t="shared" si="239"/>
        <v>0.52103511950376225</v>
      </c>
      <c r="Y1863">
        <f>(1-EXP(-W1863*A1863))/W1863</f>
        <v>1.6537798332203806</v>
      </c>
      <c r="Z1863">
        <f>A1863-Y1863</f>
        <v>2.1428288248134795</v>
      </c>
      <c r="AH1863" s="3">
        <v>1.6537798332203799</v>
      </c>
      <c r="AI1863" s="3">
        <v>2.1428288248134799</v>
      </c>
      <c r="AR1863">
        <v>0.50044282363563353</v>
      </c>
      <c r="AS1863" s="4">
        <f>0.5/SIN(O1863)*0.5</f>
        <v>0.29709877644453031</v>
      </c>
      <c r="AU1863" s="4">
        <f t="shared" si="240"/>
        <v>2.2763796329659458</v>
      </c>
      <c r="AV1863" s="4">
        <f t="shared" si="241"/>
        <v>1.520229025067914</v>
      </c>
    </row>
    <row r="1864" spans="1:48" x14ac:dyDescent="0.3">
      <c r="A1864">
        <v>3.7966086580338598</v>
      </c>
      <c r="E1864" cm="1">
        <f t="array" ref="E1864">INDEX($C$2:$C$104,L1864)</f>
        <v>-0.39573081010863997</v>
      </c>
      <c r="G1864">
        <f>PI()/12*(M1864-12)</f>
        <v>0.52359877559829882</v>
      </c>
      <c r="H1864">
        <f t="shared" si="234"/>
        <v>-0.2319892326069129</v>
      </c>
      <c r="I1864">
        <f t="shared" si="235"/>
        <v>0.73691304147828141</v>
      </c>
      <c r="J1864">
        <f t="shared" si="236"/>
        <v>1.152508837092449</v>
      </c>
      <c r="L1864">
        <f t="shared" si="237"/>
        <v>78</v>
      </c>
      <c r="M1864">
        <v>14</v>
      </c>
      <c r="N1864" s="3">
        <f t="shared" si="238"/>
        <v>0.41828748970244756</v>
      </c>
      <c r="O1864" s="4">
        <f>IF(AR1864&gt;0.05,1,0.05)</f>
        <v>1</v>
      </c>
      <c r="W1864" s="3">
        <f t="shared" si="239"/>
        <v>0.61546614977474656</v>
      </c>
      <c r="Y1864">
        <f>(1-EXP(-W1864*A1864))/W1864</f>
        <v>1.4677532149914687</v>
      </c>
      <c r="Z1864">
        <f>A1864-Y1864</f>
        <v>2.3288554430423911</v>
      </c>
      <c r="AH1864" s="3">
        <v>1.4677532149914601</v>
      </c>
      <c r="AI1864" s="3">
        <v>2.3288554430423898</v>
      </c>
      <c r="AR1864">
        <v>0.41828748970244756</v>
      </c>
      <c r="AS1864" s="4">
        <f>0.5/SIN(O1864)*0.5</f>
        <v>0.29709877644453031</v>
      </c>
      <c r="AU1864" s="4">
        <f t="shared" si="240"/>
        <v>2.2763796329659458</v>
      </c>
      <c r="AV1864" s="4">
        <f t="shared" si="241"/>
        <v>1.520229025067914</v>
      </c>
    </row>
    <row r="1865" spans="1:48" x14ac:dyDescent="0.3">
      <c r="A1865">
        <v>3.7966086580338598</v>
      </c>
      <c r="E1865" cm="1">
        <f t="array" ref="E1865">INDEX($C$2:$C$104,L1865)</f>
        <v>-0.39573081010863997</v>
      </c>
      <c r="G1865">
        <f>PI()/12*(M1865-12)</f>
        <v>0.78539816339744828</v>
      </c>
      <c r="H1865">
        <f t="shared" si="234"/>
        <v>-0.2319892326069129</v>
      </c>
      <c r="I1865">
        <f t="shared" si="235"/>
        <v>0.73691304147828141</v>
      </c>
      <c r="J1865">
        <f t="shared" si="236"/>
        <v>1.2775233726614155</v>
      </c>
      <c r="L1865">
        <f t="shared" si="237"/>
        <v>78</v>
      </c>
      <c r="M1865">
        <v>15</v>
      </c>
      <c r="N1865" s="3">
        <f t="shared" si="238"/>
        <v>0.29327295413348109</v>
      </c>
      <c r="O1865" s="4">
        <f>IF(AR1865&gt;0.05,1,0.05)</f>
        <v>1</v>
      </c>
      <c r="W1865" s="3">
        <f t="shared" si="239"/>
        <v>0.86479163923116698</v>
      </c>
      <c r="Y1865">
        <f>(1-EXP(-W1865*A1865))/W1865</f>
        <v>1.1129788337828601</v>
      </c>
      <c r="Z1865">
        <f>A1865-Y1865</f>
        <v>2.6836298242509997</v>
      </c>
      <c r="AH1865" s="3">
        <v>1.1129788337828601</v>
      </c>
      <c r="AI1865" s="3">
        <v>2.6836298242510002</v>
      </c>
      <c r="AR1865">
        <v>0.29327295413348109</v>
      </c>
      <c r="AS1865" s="4">
        <f>0.5/SIN(O1865)*0.5</f>
        <v>0.29709877644453031</v>
      </c>
      <c r="AU1865" s="4">
        <f t="shared" si="240"/>
        <v>2.2763796329659458</v>
      </c>
      <c r="AV1865" s="4">
        <f t="shared" si="241"/>
        <v>1.520229025067914</v>
      </c>
    </row>
    <row r="1866" spans="1:48" x14ac:dyDescent="0.3">
      <c r="A1866">
        <v>3.7966086580338598</v>
      </c>
      <c r="E1866" cm="1">
        <f t="array" ref="E1866">INDEX($C$2:$C$104,L1866)</f>
        <v>-0.39573081010863997</v>
      </c>
      <c r="G1866">
        <f>PI()/12*(M1866-12)</f>
        <v>1.0471975511965976</v>
      </c>
      <c r="H1866">
        <f t="shared" si="234"/>
        <v>-0.2319892326069129</v>
      </c>
      <c r="I1866">
        <f t="shared" si="235"/>
        <v>0.73691304147828141</v>
      </c>
      <c r="J1866">
        <f t="shared" si="236"/>
        <v>1.4339018699921502</v>
      </c>
      <c r="L1866">
        <f t="shared" si="237"/>
        <v>78</v>
      </c>
      <c r="M1866">
        <v>16</v>
      </c>
      <c r="N1866" s="3">
        <f t="shared" si="238"/>
        <v>0.13689445680274637</v>
      </c>
      <c r="O1866" s="4">
        <f>IF(AR1866&gt;0.05,1,0.05)</f>
        <v>1</v>
      </c>
      <c r="W1866" s="3">
        <f t="shared" si="239"/>
        <v>1.8319408513325655</v>
      </c>
      <c r="Y1866">
        <f>(1-EXP(-W1866*A1866))/W1866</f>
        <v>0.54534855768861057</v>
      </c>
      <c r="Z1866">
        <f>A1866-Y1866</f>
        <v>3.2512601003452493</v>
      </c>
      <c r="AH1866" s="3">
        <v>0.54534855768861001</v>
      </c>
      <c r="AI1866" s="3">
        <v>3.2512601003452501</v>
      </c>
      <c r="AR1866">
        <v>0.13689445680274637</v>
      </c>
      <c r="AS1866" s="4">
        <f>0.5/SIN(O1866)*0.5</f>
        <v>0.29709877644453031</v>
      </c>
      <c r="AU1866" s="4">
        <f t="shared" si="240"/>
        <v>2.2763796329659458</v>
      </c>
      <c r="AV1866" s="4">
        <f t="shared" si="241"/>
        <v>1.520229025067914</v>
      </c>
    </row>
    <row r="1867" spans="1:48" x14ac:dyDescent="0.3">
      <c r="A1867">
        <v>3.7966086580338598</v>
      </c>
      <c r="E1867" cm="1">
        <f t="array" ref="E1867">INDEX($C$2:$C$104,L1867)</f>
        <v>-0.39573081010863997</v>
      </c>
      <c r="G1867">
        <f>PI()/12*(M1867-12)</f>
        <v>1.308996938995747</v>
      </c>
      <c r="H1867">
        <f t="shared" si="234"/>
        <v>-0.2319892326069129</v>
      </c>
      <c r="I1867">
        <f t="shared" si="235"/>
        <v>0.73691304147828141</v>
      </c>
      <c r="J1867">
        <f t="shared" si="236"/>
        <v>1.6120701472045558</v>
      </c>
      <c r="L1867">
        <f t="shared" si="237"/>
        <v>78</v>
      </c>
      <c r="M1867">
        <v>17</v>
      </c>
      <c r="N1867" s="3">
        <f t="shared" si="238"/>
        <v>0.05</v>
      </c>
      <c r="O1867" s="4">
        <f>IF(AR1867&gt;0.05,1,0.05)</f>
        <v>0.05</v>
      </c>
      <c r="W1867" s="3">
        <f t="shared" si="239"/>
        <v>5.0020839411324403</v>
      </c>
      <c r="Y1867">
        <f>(1-EXP(-W1867*A1867))/W1867</f>
        <v>0.19991667595244389</v>
      </c>
      <c r="Z1867">
        <f>A1867-Y1867</f>
        <v>3.5966919820814161</v>
      </c>
      <c r="AH1867" s="3">
        <v>0.199916675952443</v>
      </c>
      <c r="AI1867" s="3">
        <v>3.5966919820814098</v>
      </c>
      <c r="AR1867">
        <v>0.05</v>
      </c>
      <c r="AS1867" s="4">
        <f>0.5/SIN(O1867)*0.5</f>
        <v>5.0020839411324403</v>
      </c>
      <c r="AU1867" s="4">
        <f t="shared" si="240"/>
        <v>0.19991667595244389</v>
      </c>
      <c r="AV1867" s="4">
        <f t="shared" si="241"/>
        <v>3.5966919820814161</v>
      </c>
    </row>
    <row r="1868" spans="1:48" x14ac:dyDescent="0.3">
      <c r="A1868">
        <v>3.7966086580338598</v>
      </c>
      <c r="E1868" cm="1">
        <f t="array" ref="E1868">INDEX($C$2:$C$104,L1868)</f>
        <v>-0.39573081010863997</v>
      </c>
      <c r="G1868">
        <f>PI()/12*(M1868-12)</f>
        <v>1.5707963267948966</v>
      </c>
      <c r="H1868">
        <f t="shared" si="234"/>
        <v>-0.2319892326069129</v>
      </c>
      <c r="I1868">
        <f t="shared" si="235"/>
        <v>0.73691304147828141</v>
      </c>
      <c r="J1868">
        <f t="shared" si="236"/>
        <v>1.8049185368494669</v>
      </c>
      <c r="L1868">
        <f t="shared" si="237"/>
        <v>78</v>
      </c>
      <c r="M1868">
        <v>18</v>
      </c>
      <c r="N1868" s="3">
        <f t="shared" si="238"/>
        <v>0.05</v>
      </c>
      <c r="O1868" s="4">
        <f>IF(AR1868&gt;0.05,1,0.05)</f>
        <v>0.05</v>
      </c>
      <c r="W1868" s="3">
        <f t="shared" si="239"/>
        <v>5.0020839411324403</v>
      </c>
      <c r="Y1868">
        <f>(1-EXP(-W1868*A1868))/W1868</f>
        <v>0.19991667595244389</v>
      </c>
      <c r="Z1868">
        <f>A1868-Y1868</f>
        <v>3.5966919820814161</v>
      </c>
      <c r="AH1868" s="3">
        <v>0.199916675952443</v>
      </c>
      <c r="AI1868" s="3">
        <v>3.5966919820814098</v>
      </c>
      <c r="AR1868">
        <v>0.05</v>
      </c>
      <c r="AS1868" s="4">
        <f>0.5/SIN(O1868)*0.5</f>
        <v>5.0020839411324403</v>
      </c>
      <c r="AU1868" s="4">
        <f t="shared" si="240"/>
        <v>0.19991667595244389</v>
      </c>
      <c r="AV1868" s="4">
        <f t="shared" si="241"/>
        <v>3.5966919820814161</v>
      </c>
    </row>
    <row r="1869" spans="1:48" x14ac:dyDescent="0.3">
      <c r="A1869">
        <v>3.7966086580338598</v>
      </c>
      <c r="E1869" cm="1">
        <f t="array" ref="E1869">INDEX($C$2:$C$104,L1869)</f>
        <v>-0.39573081010863997</v>
      </c>
      <c r="G1869">
        <f>PI()/12*(M1869-12)</f>
        <v>1.8325957145940459</v>
      </c>
      <c r="H1869">
        <f t="shared" si="234"/>
        <v>-0.2319892326069129</v>
      </c>
      <c r="I1869">
        <f t="shared" si="235"/>
        <v>0.73691304147828141</v>
      </c>
      <c r="J1869">
        <f t="shared" si="236"/>
        <v>2.0072368845451019</v>
      </c>
      <c r="L1869">
        <f t="shared" si="237"/>
        <v>78</v>
      </c>
      <c r="M1869">
        <v>19</v>
      </c>
      <c r="N1869" s="3">
        <f t="shared" si="238"/>
        <v>0.05</v>
      </c>
      <c r="O1869" s="4">
        <f>IF(AR1869&gt;0.05,1,0.05)</f>
        <v>0.05</v>
      </c>
      <c r="W1869" s="3">
        <f t="shared" si="239"/>
        <v>5.0020839411324403</v>
      </c>
      <c r="Y1869">
        <f>(1-EXP(-W1869*A1869))/W1869</f>
        <v>0.19991667595244389</v>
      </c>
      <c r="Z1869">
        <f>A1869-Y1869</f>
        <v>3.5966919820814161</v>
      </c>
      <c r="AH1869" s="3">
        <v>0.199916675952443</v>
      </c>
      <c r="AI1869" s="3">
        <v>3.5966919820814098</v>
      </c>
      <c r="AR1869">
        <v>0.05</v>
      </c>
      <c r="AS1869" s="4">
        <f>0.5/SIN(O1869)*0.5</f>
        <v>5.0020839411324403</v>
      </c>
      <c r="AU1869" s="4">
        <f t="shared" si="240"/>
        <v>0.19991667595244389</v>
      </c>
      <c r="AV1869" s="4">
        <f t="shared" si="241"/>
        <v>3.5966919820814161</v>
      </c>
    </row>
    <row r="1870" spans="1:48" x14ac:dyDescent="0.3">
      <c r="A1870">
        <v>3.7966086580338598</v>
      </c>
      <c r="E1870" cm="1">
        <f t="array" ref="E1870">INDEX($C$2:$C$104,L1870)</f>
        <v>-0.39573081010863997</v>
      </c>
      <c r="G1870">
        <f>PI()/12*(M1870-12)</f>
        <v>2.0943951023931953</v>
      </c>
      <c r="H1870">
        <f t="shared" si="234"/>
        <v>-0.2319892326069129</v>
      </c>
      <c r="I1870">
        <f t="shared" si="235"/>
        <v>0.73691304147828141</v>
      </c>
      <c r="J1870">
        <f t="shared" si="236"/>
        <v>2.2148547437717481</v>
      </c>
      <c r="L1870">
        <f t="shared" si="237"/>
        <v>78</v>
      </c>
      <c r="M1870">
        <v>20</v>
      </c>
      <c r="N1870" s="3">
        <f t="shared" si="238"/>
        <v>0.05</v>
      </c>
      <c r="O1870" s="4">
        <f>IF(AR1870&gt;0.05,1,0.05)</f>
        <v>0.05</v>
      </c>
      <c r="W1870" s="3">
        <f t="shared" si="239"/>
        <v>5.0020839411324403</v>
      </c>
      <c r="Y1870">
        <f>(1-EXP(-W1870*A1870))/W1870</f>
        <v>0.19991667595244389</v>
      </c>
      <c r="Z1870">
        <f>A1870-Y1870</f>
        <v>3.5966919820814161</v>
      </c>
      <c r="AH1870" s="3">
        <v>0.199916675952443</v>
      </c>
      <c r="AI1870" s="3">
        <v>3.5966919820814098</v>
      </c>
      <c r="AR1870">
        <v>0.05</v>
      </c>
      <c r="AS1870" s="4">
        <f>0.5/SIN(O1870)*0.5</f>
        <v>5.0020839411324403</v>
      </c>
      <c r="AU1870" s="4">
        <f t="shared" si="240"/>
        <v>0.19991667595244389</v>
      </c>
      <c r="AV1870" s="4">
        <f t="shared" si="241"/>
        <v>3.5966919820814161</v>
      </c>
    </row>
    <row r="1871" spans="1:48" x14ac:dyDescent="0.3">
      <c r="A1871">
        <v>3.7966086580338598</v>
      </c>
      <c r="E1871" cm="1">
        <f t="array" ref="E1871">INDEX($C$2:$C$104,L1871)</f>
        <v>-0.39573081010863997</v>
      </c>
      <c r="G1871">
        <f>PI()/12*(M1871-12)</f>
        <v>2.3561944901923448</v>
      </c>
      <c r="H1871">
        <f t="shared" si="234"/>
        <v>-0.2319892326069129</v>
      </c>
      <c r="I1871">
        <f t="shared" si="235"/>
        <v>0.73691304147828141</v>
      </c>
      <c r="J1871">
        <f t="shared" si="236"/>
        <v>2.4235051760031552</v>
      </c>
      <c r="L1871">
        <f t="shared" si="237"/>
        <v>78</v>
      </c>
      <c r="M1871">
        <v>21</v>
      </c>
      <c r="N1871" s="3">
        <f t="shared" si="238"/>
        <v>0.05</v>
      </c>
      <c r="O1871" s="4">
        <f>IF(AR1871&gt;0.05,1,0.05)</f>
        <v>0.05</v>
      </c>
      <c r="W1871" s="3">
        <f t="shared" si="239"/>
        <v>5.0020839411324403</v>
      </c>
      <c r="Y1871">
        <f>(1-EXP(-W1871*A1871))/W1871</f>
        <v>0.19991667595244389</v>
      </c>
      <c r="Z1871">
        <f>A1871-Y1871</f>
        <v>3.5966919820814161</v>
      </c>
      <c r="AH1871" s="3">
        <v>0.199916675952443</v>
      </c>
      <c r="AI1871" s="3">
        <v>3.5966919820814098</v>
      </c>
      <c r="AR1871">
        <v>0.05</v>
      </c>
      <c r="AS1871" s="4">
        <f>0.5/SIN(O1871)*0.5</f>
        <v>5.0020839411324403</v>
      </c>
      <c r="AU1871" s="4">
        <f t="shared" si="240"/>
        <v>0.19991667595244389</v>
      </c>
      <c r="AV1871" s="4">
        <f t="shared" si="241"/>
        <v>3.5966919820814161</v>
      </c>
    </row>
    <row r="1872" spans="1:48" x14ac:dyDescent="0.3">
      <c r="A1872">
        <v>3.7966086580338598</v>
      </c>
      <c r="E1872" cm="1">
        <f t="array" ref="E1872">INDEX($C$2:$C$104,L1872)</f>
        <v>-0.39573081010863997</v>
      </c>
      <c r="G1872">
        <f>PI()/12*(M1872-12)</f>
        <v>2.617993877991494</v>
      </c>
      <c r="H1872">
        <f t="shared" si="234"/>
        <v>-0.2319892326069129</v>
      </c>
      <c r="I1872">
        <f t="shared" si="235"/>
        <v>0.73691304147828141</v>
      </c>
      <c r="J1872">
        <f t="shared" si="236"/>
        <v>2.6263529743167799</v>
      </c>
      <c r="L1872">
        <f t="shared" si="237"/>
        <v>78</v>
      </c>
      <c r="M1872">
        <v>22</v>
      </c>
      <c r="N1872" s="3">
        <f t="shared" si="238"/>
        <v>0.05</v>
      </c>
      <c r="O1872" s="4">
        <f>IF(AR1872&gt;0.05,1,0.05)</f>
        <v>0.05</v>
      </c>
      <c r="W1872" s="3">
        <f t="shared" si="239"/>
        <v>5.0020839411324403</v>
      </c>
      <c r="Y1872">
        <f>(1-EXP(-W1872*A1872))/W1872</f>
        <v>0.19991667595244389</v>
      </c>
      <c r="Z1872">
        <f>A1872-Y1872</f>
        <v>3.5966919820814161</v>
      </c>
      <c r="AH1872" s="3">
        <v>0.199916675952443</v>
      </c>
      <c r="AI1872" s="3">
        <v>3.5966919820814098</v>
      </c>
      <c r="AR1872">
        <v>0.05</v>
      </c>
      <c r="AS1872" s="4">
        <f>0.5/SIN(O1872)*0.5</f>
        <v>5.0020839411324403</v>
      </c>
      <c r="AU1872" s="4">
        <f t="shared" si="240"/>
        <v>0.19991667595244389</v>
      </c>
      <c r="AV1872" s="4">
        <f t="shared" si="241"/>
        <v>3.5966919820814161</v>
      </c>
    </row>
    <row r="1873" spans="1:48" x14ac:dyDescent="0.3">
      <c r="A1873">
        <v>3.7966086580338598</v>
      </c>
      <c r="E1873" cm="1">
        <f t="array" ref="E1873">INDEX($C$2:$C$104,L1873)</f>
        <v>-0.39573081010863997</v>
      </c>
      <c r="G1873">
        <f>PI()/12*(M1873-12)</f>
        <v>2.8797932657906435</v>
      </c>
      <c r="H1873">
        <f t="shared" si="234"/>
        <v>-0.2319892326069129</v>
      </c>
      <c r="I1873">
        <f t="shared" si="235"/>
        <v>0.73691304147828141</v>
      </c>
      <c r="J1873">
        <f t="shared" si="236"/>
        <v>2.8047187529929554</v>
      </c>
      <c r="L1873">
        <f t="shared" si="237"/>
        <v>78</v>
      </c>
      <c r="M1873">
        <v>23</v>
      </c>
      <c r="N1873" s="3">
        <f t="shared" si="238"/>
        <v>0.05</v>
      </c>
      <c r="O1873" s="4">
        <f>IF(AR1873&gt;0.05,1,0.05)</f>
        <v>0.05</v>
      </c>
      <c r="W1873" s="3">
        <f t="shared" si="239"/>
        <v>5.0020839411324403</v>
      </c>
      <c r="Y1873">
        <f>(1-EXP(-W1873*A1873))/W1873</f>
        <v>0.19991667595244389</v>
      </c>
      <c r="Z1873">
        <f>A1873-Y1873</f>
        <v>3.5966919820814161</v>
      </c>
      <c r="AH1873" s="3">
        <v>0.199916675952443</v>
      </c>
      <c r="AI1873" s="3">
        <v>3.5966919820814098</v>
      </c>
      <c r="AR1873">
        <v>0.05</v>
      </c>
      <c r="AS1873" s="4">
        <f>0.5/SIN(O1873)*0.5</f>
        <v>5.0020839411324403</v>
      </c>
      <c r="AU1873" s="4">
        <f t="shared" si="240"/>
        <v>0.19991667595244389</v>
      </c>
      <c r="AV1873" s="4">
        <f t="shared" si="241"/>
        <v>3.5966919820814161</v>
      </c>
    </row>
    <row r="1874" spans="1:48" x14ac:dyDescent="0.3">
      <c r="A1874">
        <v>3.7966086580338598</v>
      </c>
      <c r="E1874" cm="1">
        <f t="array" ref="E1874">INDEX($C$2:$C$104,L1874)</f>
        <v>-0.3974712512356916</v>
      </c>
      <c r="G1874">
        <f>PI()/12*(M1874-12)</f>
        <v>-3.1415926535897931</v>
      </c>
      <c r="H1874">
        <f t="shared" si="234"/>
        <v>-0.23295535433935849</v>
      </c>
      <c r="I1874">
        <f t="shared" si="235"/>
        <v>0.73637611324793217</v>
      </c>
      <c r="J1874">
        <f t="shared" si="236"/>
        <v>2.8932920815875827</v>
      </c>
      <c r="L1874">
        <f t="shared" si="237"/>
        <v>79</v>
      </c>
      <c r="M1874">
        <v>0</v>
      </c>
      <c r="N1874" s="3">
        <f t="shared" si="238"/>
        <v>0.05</v>
      </c>
      <c r="O1874" s="4">
        <f>IF(AR1874&gt;0.05,1,0.05)</f>
        <v>0.05</v>
      </c>
      <c r="W1874" s="3">
        <f t="shared" si="239"/>
        <v>5.0020839411324403</v>
      </c>
      <c r="Y1874">
        <f>(1-EXP(-W1874*A1874))/W1874</f>
        <v>0.19991667595244389</v>
      </c>
      <c r="Z1874">
        <f>A1874-Y1874</f>
        <v>3.5966919820814161</v>
      </c>
      <c r="AH1874" s="3">
        <v>0.199916675952443</v>
      </c>
      <c r="AI1874" s="3">
        <v>3.5966919820814098</v>
      </c>
      <c r="AR1874">
        <v>0.05</v>
      </c>
      <c r="AS1874" s="4">
        <f>0.5/SIN(O1874)*0.5</f>
        <v>5.0020839411324403</v>
      </c>
      <c r="AU1874" s="4">
        <f t="shared" si="240"/>
        <v>0.19991667595244389</v>
      </c>
      <c r="AV1874" s="4">
        <f t="shared" si="241"/>
        <v>3.5966919820814161</v>
      </c>
    </row>
    <row r="1875" spans="1:48" x14ac:dyDescent="0.3">
      <c r="A1875">
        <v>3.7966086580338598</v>
      </c>
      <c r="E1875" cm="1">
        <f t="array" ref="E1875">INDEX($C$2:$C$104,L1875)</f>
        <v>-0.3974712512356916</v>
      </c>
      <c r="G1875">
        <f>PI()/12*(M1875-12)</f>
        <v>-2.8797932657906435</v>
      </c>
      <c r="H1875">
        <f t="shared" si="234"/>
        <v>-0.23295535433935849</v>
      </c>
      <c r="I1875">
        <f t="shared" si="235"/>
        <v>0.73637611324793217</v>
      </c>
      <c r="J1875">
        <f t="shared" si="236"/>
        <v>2.8060751986990047</v>
      </c>
      <c r="L1875">
        <f t="shared" si="237"/>
        <v>79</v>
      </c>
      <c r="M1875">
        <v>1</v>
      </c>
      <c r="N1875" s="3">
        <f t="shared" si="238"/>
        <v>0.05</v>
      </c>
      <c r="O1875" s="4">
        <f>IF(AR1875&gt;0.05,1,0.05)</f>
        <v>0.05</v>
      </c>
      <c r="W1875" s="3">
        <f t="shared" si="239"/>
        <v>5.0020839411324403</v>
      </c>
      <c r="Y1875">
        <f>(1-EXP(-W1875*A1875))/W1875</f>
        <v>0.19991667595244389</v>
      </c>
      <c r="Z1875">
        <f>A1875-Y1875</f>
        <v>3.5966919820814161</v>
      </c>
      <c r="AH1875" s="3">
        <v>0.199916675952443</v>
      </c>
      <c r="AI1875" s="3">
        <v>3.5966919820814098</v>
      </c>
      <c r="AR1875">
        <v>0.05</v>
      </c>
      <c r="AS1875" s="4">
        <f>0.5/SIN(O1875)*0.5</f>
        <v>5.0020839411324403</v>
      </c>
      <c r="AU1875" s="4">
        <f t="shared" si="240"/>
        <v>0.19991667595244389</v>
      </c>
      <c r="AV1875" s="4">
        <f t="shared" si="241"/>
        <v>3.5966919820814161</v>
      </c>
    </row>
    <row r="1876" spans="1:48" x14ac:dyDescent="0.3">
      <c r="A1876">
        <v>3.7966086580338598</v>
      </c>
      <c r="E1876" cm="1">
        <f t="array" ref="E1876">INDEX($C$2:$C$104,L1876)</f>
        <v>-0.3974712512356916</v>
      </c>
      <c r="G1876">
        <f>PI()/12*(M1876-12)</f>
        <v>-2.617993877991494</v>
      </c>
      <c r="H1876">
        <f t="shared" si="234"/>
        <v>-0.23295535433935849</v>
      </c>
      <c r="I1876">
        <f t="shared" si="235"/>
        <v>0.73637611324793217</v>
      </c>
      <c r="J1876">
        <f t="shared" si="236"/>
        <v>2.6273709060354133</v>
      </c>
      <c r="L1876">
        <f t="shared" si="237"/>
        <v>79</v>
      </c>
      <c r="M1876">
        <v>2</v>
      </c>
      <c r="N1876" s="3">
        <f t="shared" si="238"/>
        <v>0.05</v>
      </c>
      <c r="O1876" s="4">
        <f>IF(AR1876&gt;0.05,1,0.05)</f>
        <v>0.05</v>
      </c>
      <c r="W1876" s="3">
        <f t="shared" si="239"/>
        <v>5.0020839411324403</v>
      </c>
      <c r="Y1876">
        <f>(1-EXP(-W1876*A1876))/W1876</f>
        <v>0.19991667595244389</v>
      </c>
      <c r="Z1876">
        <f>A1876-Y1876</f>
        <v>3.5966919820814161</v>
      </c>
      <c r="AH1876" s="3">
        <v>0.199916675952443</v>
      </c>
      <c r="AI1876" s="3">
        <v>3.5966919820814098</v>
      </c>
      <c r="AR1876">
        <v>0.05</v>
      </c>
      <c r="AS1876" s="4">
        <f>0.5/SIN(O1876)*0.5</f>
        <v>5.0020839411324403</v>
      </c>
      <c r="AU1876" s="4">
        <f t="shared" si="240"/>
        <v>0.19991667595244389</v>
      </c>
      <c r="AV1876" s="4">
        <f t="shared" si="241"/>
        <v>3.5966919820814161</v>
      </c>
    </row>
    <row r="1877" spans="1:48" x14ac:dyDescent="0.3">
      <c r="A1877">
        <v>3.7966086580338598</v>
      </c>
      <c r="E1877" cm="1">
        <f t="array" ref="E1877">INDEX($C$2:$C$104,L1877)</f>
        <v>-0.3974712512356916</v>
      </c>
      <c r="G1877">
        <f>PI()/12*(M1877-12)</f>
        <v>-2.3561944901923448</v>
      </c>
      <c r="H1877">
        <f t="shared" si="234"/>
        <v>-0.23295535433935849</v>
      </c>
      <c r="I1877">
        <f t="shared" si="235"/>
        <v>0.73637611324793217</v>
      </c>
      <c r="J1877">
        <f t="shared" si="236"/>
        <v>2.4243969756552888</v>
      </c>
      <c r="L1877">
        <f t="shared" si="237"/>
        <v>79</v>
      </c>
      <c r="M1877">
        <v>3</v>
      </c>
      <c r="N1877" s="3">
        <f t="shared" si="238"/>
        <v>0.05</v>
      </c>
      <c r="O1877" s="4">
        <f>IF(AR1877&gt;0.05,1,0.05)</f>
        <v>0.05</v>
      </c>
      <c r="W1877" s="3">
        <f t="shared" si="239"/>
        <v>5.0020839411324403</v>
      </c>
      <c r="Y1877">
        <f>(1-EXP(-W1877*A1877))/W1877</f>
        <v>0.19991667595244389</v>
      </c>
      <c r="Z1877">
        <f>A1877-Y1877</f>
        <v>3.5966919820814161</v>
      </c>
      <c r="AH1877" s="3">
        <v>0.199916675952443</v>
      </c>
      <c r="AI1877" s="3">
        <v>3.5966919820814098</v>
      </c>
      <c r="AR1877">
        <v>0.05</v>
      </c>
      <c r="AS1877" s="4">
        <f>0.5/SIN(O1877)*0.5</f>
        <v>5.0020839411324403</v>
      </c>
      <c r="AU1877" s="4">
        <f t="shared" si="240"/>
        <v>0.19991667595244389</v>
      </c>
      <c r="AV1877" s="4">
        <f t="shared" si="241"/>
        <v>3.5966919820814161</v>
      </c>
    </row>
    <row r="1878" spans="1:48" x14ac:dyDescent="0.3">
      <c r="A1878">
        <v>3.7966086580338598</v>
      </c>
      <c r="E1878" cm="1">
        <f t="array" ref="E1878">INDEX($C$2:$C$104,L1878)</f>
        <v>-0.3974712512356916</v>
      </c>
      <c r="G1878">
        <f>PI()/12*(M1878-12)</f>
        <v>-2.0943951023931953</v>
      </c>
      <c r="H1878">
        <f t="shared" si="234"/>
        <v>-0.23295535433935849</v>
      </c>
      <c r="I1878">
        <f t="shared" si="235"/>
        <v>0.73637611324793217</v>
      </c>
      <c r="J1878">
        <f t="shared" si="236"/>
        <v>2.2157274666504199</v>
      </c>
      <c r="L1878">
        <f t="shared" si="237"/>
        <v>79</v>
      </c>
      <c r="M1878">
        <v>4</v>
      </c>
      <c r="N1878" s="3">
        <f t="shared" si="238"/>
        <v>0.05</v>
      </c>
      <c r="O1878" s="4">
        <f>IF(AR1878&gt;0.05,1,0.05)</f>
        <v>0.05</v>
      </c>
      <c r="W1878" s="3">
        <f t="shared" si="239"/>
        <v>5.0020839411324403</v>
      </c>
      <c r="Y1878">
        <f>(1-EXP(-W1878*A1878))/W1878</f>
        <v>0.19991667595244389</v>
      </c>
      <c r="Z1878">
        <f>A1878-Y1878</f>
        <v>3.5966919820814161</v>
      </c>
      <c r="AH1878" s="3">
        <v>0.199916675952443</v>
      </c>
      <c r="AI1878" s="3">
        <v>3.5966919820814098</v>
      </c>
      <c r="AR1878">
        <v>0.05</v>
      </c>
      <c r="AS1878" s="4">
        <f>0.5/SIN(O1878)*0.5</f>
        <v>5.0020839411324403</v>
      </c>
      <c r="AU1878" s="4">
        <f t="shared" si="240"/>
        <v>0.19991667595244389</v>
      </c>
      <c r="AV1878" s="4">
        <f t="shared" si="241"/>
        <v>3.5966919820814161</v>
      </c>
    </row>
    <row r="1879" spans="1:48" x14ac:dyDescent="0.3">
      <c r="A1879">
        <v>3.8303239857198599</v>
      </c>
      <c r="E1879" cm="1">
        <f t="array" ref="E1879">INDEX($C$2:$C$104,L1879)</f>
        <v>-0.3974712512356916</v>
      </c>
      <c r="G1879">
        <f>PI()/12*(M1879-12)</f>
        <v>-1.8325957145940459</v>
      </c>
      <c r="H1879">
        <f t="shared" si="234"/>
        <v>-0.23295535433935849</v>
      </c>
      <c r="I1879">
        <f t="shared" si="235"/>
        <v>0.73637611324793217</v>
      </c>
      <c r="J1879">
        <f t="shared" si="236"/>
        <v>2.008149789100131</v>
      </c>
      <c r="L1879">
        <f t="shared" si="237"/>
        <v>79</v>
      </c>
      <c r="M1879">
        <v>5</v>
      </c>
      <c r="N1879" s="3">
        <f t="shared" si="238"/>
        <v>0.05</v>
      </c>
      <c r="O1879" s="4">
        <f>IF(AR1879&gt;0.05,1,0.05)</f>
        <v>0.05</v>
      </c>
      <c r="W1879" s="3">
        <f t="shared" si="239"/>
        <v>5.0020839411324403</v>
      </c>
      <c r="Y1879">
        <f>(1-EXP(-W1879*A1879))/W1879</f>
        <v>0.19991667612785363</v>
      </c>
      <c r="Z1879">
        <f>A1879-Y1879</f>
        <v>3.6304073095920062</v>
      </c>
      <c r="AH1879" s="3">
        <v>0.19991667612785299</v>
      </c>
      <c r="AI1879" s="3">
        <v>3.6304073095920102</v>
      </c>
      <c r="AR1879">
        <v>0.05</v>
      </c>
      <c r="AS1879" s="4">
        <f>0.5/SIN(O1879)*0.5</f>
        <v>5.0020839411324403</v>
      </c>
      <c r="AU1879" s="4">
        <f t="shared" si="240"/>
        <v>0.19991667612785363</v>
      </c>
      <c r="AV1879" s="4">
        <f t="shared" si="241"/>
        <v>3.6304073095920062</v>
      </c>
    </row>
    <row r="1880" spans="1:48" x14ac:dyDescent="0.3">
      <c r="A1880">
        <v>3.8303239857198599</v>
      </c>
      <c r="E1880" cm="1">
        <f t="array" ref="E1880">INDEX($C$2:$C$104,L1880)</f>
        <v>-0.3974712512356916</v>
      </c>
      <c r="G1880">
        <f>PI()/12*(M1880-12)</f>
        <v>-1.5707963267948966</v>
      </c>
      <c r="H1880">
        <f t="shared" si="234"/>
        <v>-0.23295535433935849</v>
      </c>
      <c r="I1880">
        <f t="shared" si="235"/>
        <v>0.73637611324793217</v>
      </c>
      <c r="J1880">
        <f t="shared" si="236"/>
        <v>1.8059118730411077</v>
      </c>
      <c r="L1880">
        <f t="shared" si="237"/>
        <v>79</v>
      </c>
      <c r="M1880">
        <v>6</v>
      </c>
      <c r="N1880" s="3">
        <f t="shared" si="238"/>
        <v>0.05</v>
      </c>
      <c r="O1880" s="4">
        <f>IF(AR1880&gt;0.05,1,0.05)</f>
        <v>0.05</v>
      </c>
      <c r="W1880" s="3">
        <f t="shared" si="239"/>
        <v>5.0020839411324403</v>
      </c>
      <c r="Y1880">
        <f>(1-EXP(-W1880*A1880))/W1880</f>
        <v>0.19991667612785363</v>
      </c>
      <c r="Z1880">
        <f>A1880-Y1880</f>
        <v>3.6304073095920062</v>
      </c>
      <c r="AH1880" s="3">
        <v>0.19991667612785299</v>
      </c>
      <c r="AI1880" s="3">
        <v>3.6304073095920102</v>
      </c>
      <c r="AR1880">
        <v>0.05</v>
      </c>
      <c r="AS1880" s="4">
        <f>0.5/SIN(O1880)*0.5</f>
        <v>5.0020839411324403</v>
      </c>
      <c r="AU1880" s="4">
        <f t="shared" si="240"/>
        <v>0.19991667612785363</v>
      </c>
      <c r="AV1880" s="4">
        <f t="shared" si="241"/>
        <v>3.6304073095920062</v>
      </c>
    </row>
    <row r="1881" spans="1:48" x14ac:dyDescent="0.3">
      <c r="A1881">
        <v>3.8303239857198599</v>
      </c>
      <c r="E1881" cm="1">
        <f t="array" ref="E1881">INDEX($C$2:$C$104,L1881)</f>
        <v>-0.3974712512356916</v>
      </c>
      <c r="G1881">
        <f>PI()/12*(M1881-12)</f>
        <v>-1.308996938995747</v>
      </c>
      <c r="H1881">
        <f t="shared" si="234"/>
        <v>-0.23295535433935849</v>
      </c>
      <c r="I1881">
        <f t="shared" si="235"/>
        <v>0.73637611324793217</v>
      </c>
      <c r="J1881">
        <f t="shared" si="236"/>
        <v>1.6131762036188526</v>
      </c>
      <c r="L1881">
        <f t="shared" si="237"/>
        <v>79</v>
      </c>
      <c r="M1881">
        <v>7</v>
      </c>
      <c r="N1881" s="3">
        <f t="shared" si="238"/>
        <v>0.05</v>
      </c>
      <c r="O1881" s="4">
        <f>IF(AR1881&gt;0.05,1,0.05)</f>
        <v>0.05</v>
      </c>
      <c r="W1881" s="3">
        <f t="shared" si="239"/>
        <v>5.0020839411324403</v>
      </c>
      <c r="Y1881">
        <f>(1-EXP(-W1881*A1881))/W1881</f>
        <v>0.19991667612785363</v>
      </c>
      <c r="Z1881">
        <f>A1881-Y1881</f>
        <v>3.6304073095920062</v>
      </c>
      <c r="AH1881" s="3">
        <v>0.19991667612785299</v>
      </c>
      <c r="AI1881" s="3">
        <v>3.6304073095920102</v>
      </c>
      <c r="AR1881">
        <v>0.05</v>
      </c>
      <c r="AS1881" s="4">
        <f>0.5/SIN(O1881)*0.5</f>
        <v>5.0020839411324403</v>
      </c>
      <c r="AU1881" s="4">
        <f t="shared" si="240"/>
        <v>0.19991667612785363</v>
      </c>
      <c r="AV1881" s="4">
        <f t="shared" si="241"/>
        <v>3.6304073095920062</v>
      </c>
    </row>
    <row r="1882" spans="1:48" x14ac:dyDescent="0.3">
      <c r="A1882">
        <v>3.8303239857198599</v>
      </c>
      <c r="E1882" cm="1">
        <f t="array" ref="E1882">INDEX($C$2:$C$104,L1882)</f>
        <v>-0.3974712512356916</v>
      </c>
      <c r="G1882">
        <f>PI()/12*(M1882-12)</f>
        <v>-1.0471975511965976</v>
      </c>
      <c r="H1882">
        <f t="shared" si="234"/>
        <v>-0.23295535433935849</v>
      </c>
      <c r="I1882">
        <f t="shared" si="235"/>
        <v>0.73637611324793217</v>
      </c>
      <c r="J1882">
        <f t="shared" si="236"/>
        <v>1.4351480083525696</v>
      </c>
      <c r="L1882">
        <f t="shared" si="237"/>
        <v>79</v>
      </c>
      <c r="M1882">
        <v>8</v>
      </c>
      <c r="N1882" s="3">
        <f t="shared" si="238"/>
        <v>0.13564831844232694</v>
      </c>
      <c r="O1882" s="4">
        <f>IF(AR1882&gt;0.05,1,0.05)</f>
        <v>1</v>
      </c>
      <c r="W1882" s="3">
        <f t="shared" si="239"/>
        <v>1.8486652693950889</v>
      </c>
      <c r="Y1882">
        <f>(1-EXP(-W1882*A1882))/W1882</f>
        <v>0.54047591727298938</v>
      </c>
      <c r="Z1882">
        <f>A1882-Y1882</f>
        <v>3.2898480684468705</v>
      </c>
      <c r="AH1882" s="3">
        <v>0.54047591727298905</v>
      </c>
      <c r="AI1882" s="3">
        <v>3.2898480684468701</v>
      </c>
      <c r="AR1882">
        <v>0.13564831844232694</v>
      </c>
      <c r="AS1882" s="4">
        <f>0.5/SIN(O1882)*0.5</f>
        <v>0.29709877644453031</v>
      </c>
      <c r="AU1882" s="4">
        <f t="shared" si="240"/>
        <v>2.2872384845745657</v>
      </c>
      <c r="AV1882" s="4">
        <f t="shared" si="241"/>
        <v>1.5430855011452942</v>
      </c>
    </row>
    <row r="1883" spans="1:48" x14ac:dyDescent="0.3">
      <c r="A1883">
        <v>3.8303239857198599</v>
      </c>
      <c r="E1883" cm="1">
        <f t="array" ref="E1883">INDEX($C$2:$C$104,L1883)</f>
        <v>-0.3974712512356916</v>
      </c>
      <c r="G1883">
        <f>PI()/12*(M1883-12)</f>
        <v>-0.78539816339744828</v>
      </c>
      <c r="H1883">
        <f t="shared" si="234"/>
        <v>-0.23295535433935849</v>
      </c>
      <c r="I1883">
        <f t="shared" si="235"/>
        <v>0.73637611324793217</v>
      </c>
      <c r="J1883">
        <f t="shared" si="236"/>
        <v>1.2789288863360415</v>
      </c>
      <c r="L1883">
        <f t="shared" si="237"/>
        <v>79</v>
      </c>
      <c r="M1883">
        <v>9</v>
      </c>
      <c r="N1883" s="3">
        <f t="shared" si="238"/>
        <v>0.29186744045885504</v>
      </c>
      <c r="O1883" s="4">
        <f>IF(AR1883&gt;0.05,1,0.05)</f>
        <v>1</v>
      </c>
      <c r="W1883" s="3">
        <f t="shared" si="239"/>
        <v>0.86883633520133552</v>
      </c>
      <c r="Y1883">
        <f>(1-EXP(-W1883*A1883))/W1883</f>
        <v>1.109682566982501</v>
      </c>
      <c r="Z1883">
        <f>A1883-Y1883</f>
        <v>2.7206414187373591</v>
      </c>
      <c r="AH1883" s="3">
        <v>1.1096825669824999</v>
      </c>
      <c r="AI1883" s="3">
        <v>2.72064141873736</v>
      </c>
      <c r="AR1883">
        <v>0.29186744045885504</v>
      </c>
      <c r="AS1883" s="4">
        <f>0.5/SIN(O1883)*0.5</f>
        <v>0.29709877644453031</v>
      </c>
      <c r="AU1883" s="4">
        <f t="shared" si="240"/>
        <v>2.2872384845745657</v>
      </c>
      <c r="AV1883" s="4">
        <f t="shared" si="241"/>
        <v>1.5430855011452942</v>
      </c>
    </row>
    <row r="1884" spans="1:48" x14ac:dyDescent="0.3">
      <c r="A1884">
        <v>3.8303239857198599</v>
      </c>
      <c r="E1884" cm="1">
        <f t="array" ref="E1884">INDEX($C$2:$C$104,L1884)</f>
        <v>-0.3974712512356916</v>
      </c>
      <c r="G1884">
        <f>PI()/12*(M1884-12)</f>
        <v>-0.52359877559829882</v>
      </c>
      <c r="H1884">
        <f t="shared" si="234"/>
        <v>-0.23295535433935849</v>
      </c>
      <c r="I1884">
        <f t="shared" si="235"/>
        <v>0.73637611324793217</v>
      </c>
      <c r="J1884">
        <f t="shared" si="236"/>
        <v>1.1540744313978952</v>
      </c>
      <c r="L1884">
        <f t="shared" si="237"/>
        <v>79</v>
      </c>
      <c r="M1884">
        <v>10</v>
      </c>
      <c r="N1884" s="3">
        <f t="shared" si="238"/>
        <v>0.41672189539700133</v>
      </c>
      <c r="O1884" s="4">
        <f>IF(AR1884&gt;0.05,1,0.05)</f>
        <v>1</v>
      </c>
      <c r="W1884" s="3">
        <f t="shared" si="239"/>
        <v>0.61764223424263998</v>
      </c>
      <c r="Y1884">
        <f>(1-EXP(-W1884*A1884))/W1884</f>
        <v>1.4670677453450018</v>
      </c>
      <c r="Z1884">
        <f>A1884-Y1884</f>
        <v>2.363256240374858</v>
      </c>
      <c r="AH1884" s="3">
        <v>1.4670677453450001</v>
      </c>
      <c r="AI1884" s="3">
        <v>2.3632562403748598</v>
      </c>
      <c r="AR1884">
        <v>0.41672189539700133</v>
      </c>
      <c r="AS1884" s="4">
        <f>0.5/SIN(O1884)*0.5</f>
        <v>0.29709877644453031</v>
      </c>
      <c r="AU1884" s="4">
        <f t="shared" si="240"/>
        <v>2.2872384845745657</v>
      </c>
      <c r="AV1884" s="4">
        <f t="shared" si="241"/>
        <v>1.5430855011452942</v>
      </c>
    </row>
    <row r="1885" spans="1:48" x14ac:dyDescent="0.3">
      <c r="A1885">
        <v>3.8303239857198599</v>
      </c>
      <c r="E1885" cm="1">
        <f t="array" ref="E1885">INDEX($C$2:$C$104,L1885)</f>
        <v>-0.3974712512356916</v>
      </c>
      <c r="G1885">
        <f>PI()/12*(M1885-12)</f>
        <v>-0.26179938779914941</v>
      </c>
      <c r="H1885">
        <f t="shared" si="234"/>
        <v>-0.23295535433935849</v>
      </c>
      <c r="I1885">
        <f t="shared" si="235"/>
        <v>0.73637611324793217</v>
      </c>
      <c r="J1885">
        <f t="shared" si="236"/>
        <v>1.0720449999920665</v>
      </c>
      <c r="L1885">
        <f t="shared" si="237"/>
        <v>79</v>
      </c>
      <c r="M1885">
        <v>11</v>
      </c>
      <c r="N1885" s="3">
        <f t="shared" si="238"/>
        <v>0.49875132680283008</v>
      </c>
      <c r="O1885" s="4">
        <f>IF(AR1885&gt;0.05,1,0.05)</f>
        <v>1</v>
      </c>
      <c r="W1885" s="3">
        <f t="shared" si="239"/>
        <v>0.52265243459501776</v>
      </c>
      <c r="Y1885">
        <f>(1-EXP(-W1885*A1885))/W1885</f>
        <v>1.6548768468228705</v>
      </c>
      <c r="Z1885">
        <f>A1885-Y1885</f>
        <v>2.1754471388969892</v>
      </c>
      <c r="AH1885" s="3">
        <v>1.6548768468228701</v>
      </c>
      <c r="AI1885" s="3">
        <v>2.17544713889699</v>
      </c>
      <c r="AR1885">
        <v>0.49875132680283008</v>
      </c>
      <c r="AS1885" s="4">
        <f>0.5/SIN(O1885)*0.5</f>
        <v>0.29709877644453031</v>
      </c>
      <c r="AU1885" s="4">
        <f t="shared" si="240"/>
        <v>2.2872384845745657</v>
      </c>
      <c r="AV1885" s="4">
        <f t="shared" si="241"/>
        <v>1.5430855011452942</v>
      </c>
    </row>
    <row r="1886" spans="1:48" x14ac:dyDescent="0.3">
      <c r="A1886">
        <v>3.8303239857198599</v>
      </c>
      <c r="E1886" cm="1">
        <f t="array" ref="E1886">INDEX($C$2:$C$104,L1886)</f>
        <v>-0.3974712512356916</v>
      </c>
      <c r="G1886">
        <f>PI()/12*(M1886-12)</f>
        <v>0</v>
      </c>
      <c r="H1886">
        <f t="shared" si="234"/>
        <v>-0.23295535433935849</v>
      </c>
      <c r="I1886">
        <f t="shared" si="235"/>
        <v>0.73637611324793217</v>
      </c>
      <c r="J1886">
        <f t="shared" si="236"/>
        <v>1.0432430744735934</v>
      </c>
      <c r="L1886">
        <f t="shared" si="237"/>
        <v>79</v>
      </c>
      <c r="M1886">
        <v>12</v>
      </c>
      <c r="N1886" s="3">
        <f t="shared" si="238"/>
        <v>0.52755325232130312</v>
      </c>
      <c r="O1886" s="4">
        <f>IF(AR1886&gt;0.05,1,0.05)</f>
        <v>1</v>
      </c>
      <c r="W1886" s="3">
        <f t="shared" si="239"/>
        <v>0.49660248524912837</v>
      </c>
      <c r="Y1886">
        <f>(1-EXP(-W1886*A1886))/W1886</f>
        <v>1.7131456163126297</v>
      </c>
      <c r="Z1886">
        <f>A1886-Y1886</f>
        <v>2.1171783694072301</v>
      </c>
      <c r="AH1886" s="3">
        <v>1.71314561631263</v>
      </c>
      <c r="AI1886" s="3">
        <v>2.1171783694072301</v>
      </c>
      <c r="AR1886">
        <v>0.52755325232130312</v>
      </c>
      <c r="AS1886" s="4">
        <f>0.5/SIN(O1886)*0.5</f>
        <v>0.29709877644453031</v>
      </c>
      <c r="AU1886" s="4">
        <f t="shared" si="240"/>
        <v>2.2872384845745657</v>
      </c>
      <c r="AV1886" s="4">
        <f t="shared" si="241"/>
        <v>1.5430855011452942</v>
      </c>
    </row>
    <row r="1887" spans="1:48" x14ac:dyDescent="0.3">
      <c r="A1887">
        <v>3.8303239857198599</v>
      </c>
      <c r="E1887" cm="1">
        <f t="array" ref="E1887">INDEX($C$2:$C$104,L1887)</f>
        <v>-0.3974712512356916</v>
      </c>
      <c r="G1887">
        <f>PI()/12*(M1887-12)</f>
        <v>0.26179938779914941</v>
      </c>
      <c r="H1887">
        <f t="shared" si="234"/>
        <v>-0.23295535433935849</v>
      </c>
      <c r="I1887">
        <f t="shared" si="235"/>
        <v>0.73637611324793217</v>
      </c>
      <c r="J1887">
        <f t="shared" si="236"/>
        <v>1.0720449999920665</v>
      </c>
      <c r="L1887">
        <f t="shared" si="237"/>
        <v>79</v>
      </c>
      <c r="M1887">
        <v>13</v>
      </c>
      <c r="N1887" s="3">
        <f t="shared" si="238"/>
        <v>0.49875132680283008</v>
      </c>
      <c r="O1887" s="4">
        <f>IF(AR1887&gt;0.05,1,0.05)</f>
        <v>1</v>
      </c>
      <c r="W1887" s="3">
        <f t="shared" si="239"/>
        <v>0.52265243459501776</v>
      </c>
      <c r="Y1887">
        <f>(1-EXP(-W1887*A1887))/W1887</f>
        <v>1.6548768468228705</v>
      </c>
      <c r="Z1887">
        <f>A1887-Y1887</f>
        <v>2.1754471388969892</v>
      </c>
      <c r="AH1887" s="3">
        <v>1.6548768468228701</v>
      </c>
      <c r="AI1887" s="3">
        <v>2.17544713889699</v>
      </c>
      <c r="AR1887">
        <v>0.49875132680283008</v>
      </c>
      <c r="AS1887" s="4">
        <f>0.5/SIN(O1887)*0.5</f>
        <v>0.29709877644453031</v>
      </c>
      <c r="AU1887" s="4">
        <f t="shared" si="240"/>
        <v>2.2872384845745657</v>
      </c>
      <c r="AV1887" s="4">
        <f t="shared" si="241"/>
        <v>1.5430855011452942</v>
      </c>
    </row>
    <row r="1888" spans="1:48" x14ac:dyDescent="0.3">
      <c r="A1888">
        <v>3.8303239857198599</v>
      </c>
      <c r="E1888" cm="1">
        <f t="array" ref="E1888">INDEX($C$2:$C$104,L1888)</f>
        <v>-0.3974712512356916</v>
      </c>
      <c r="G1888">
        <f>PI()/12*(M1888-12)</f>
        <v>0.52359877559829882</v>
      </c>
      <c r="H1888">
        <f t="shared" si="234"/>
        <v>-0.23295535433935849</v>
      </c>
      <c r="I1888">
        <f t="shared" si="235"/>
        <v>0.73637611324793217</v>
      </c>
      <c r="J1888">
        <f t="shared" si="236"/>
        <v>1.1540744313978952</v>
      </c>
      <c r="L1888">
        <f t="shared" si="237"/>
        <v>79</v>
      </c>
      <c r="M1888">
        <v>14</v>
      </c>
      <c r="N1888" s="3">
        <f t="shared" si="238"/>
        <v>0.41672189539700133</v>
      </c>
      <c r="O1888" s="4">
        <f>IF(AR1888&gt;0.05,1,0.05)</f>
        <v>1</v>
      </c>
      <c r="W1888" s="3">
        <f t="shared" si="239"/>
        <v>0.61764223424263998</v>
      </c>
      <c r="Y1888">
        <f>(1-EXP(-W1888*A1888))/W1888</f>
        <v>1.4670677453450018</v>
      </c>
      <c r="Z1888">
        <f>A1888-Y1888</f>
        <v>2.363256240374858</v>
      </c>
      <c r="AH1888" s="3">
        <v>1.4670677453450001</v>
      </c>
      <c r="AI1888" s="3">
        <v>2.3632562403748598</v>
      </c>
      <c r="AR1888">
        <v>0.41672189539700133</v>
      </c>
      <c r="AS1888" s="4">
        <f>0.5/SIN(O1888)*0.5</f>
        <v>0.29709877644453031</v>
      </c>
      <c r="AU1888" s="4">
        <f t="shared" si="240"/>
        <v>2.2872384845745657</v>
      </c>
      <c r="AV1888" s="4">
        <f t="shared" si="241"/>
        <v>1.5430855011452942</v>
      </c>
    </row>
    <row r="1889" spans="1:48" x14ac:dyDescent="0.3">
      <c r="A1889">
        <v>3.8303239857198599</v>
      </c>
      <c r="E1889" cm="1">
        <f t="array" ref="E1889">INDEX($C$2:$C$104,L1889)</f>
        <v>-0.3974712512356916</v>
      </c>
      <c r="G1889">
        <f>PI()/12*(M1889-12)</f>
        <v>0.78539816339744828</v>
      </c>
      <c r="H1889">
        <f t="shared" si="234"/>
        <v>-0.23295535433935849</v>
      </c>
      <c r="I1889">
        <f t="shared" si="235"/>
        <v>0.73637611324793217</v>
      </c>
      <c r="J1889">
        <f t="shared" si="236"/>
        <v>1.2789288863360415</v>
      </c>
      <c r="L1889">
        <f t="shared" si="237"/>
        <v>79</v>
      </c>
      <c r="M1889">
        <v>15</v>
      </c>
      <c r="N1889" s="3">
        <f t="shared" si="238"/>
        <v>0.29186744045885504</v>
      </c>
      <c r="O1889" s="4">
        <f>IF(AR1889&gt;0.05,1,0.05)</f>
        <v>1</v>
      </c>
      <c r="W1889" s="3">
        <f t="shared" si="239"/>
        <v>0.86883633520133552</v>
      </c>
      <c r="Y1889">
        <f>(1-EXP(-W1889*A1889))/W1889</f>
        <v>1.109682566982501</v>
      </c>
      <c r="Z1889">
        <f>A1889-Y1889</f>
        <v>2.7206414187373591</v>
      </c>
      <c r="AH1889" s="3">
        <v>1.1096825669824999</v>
      </c>
      <c r="AI1889" s="3">
        <v>2.72064141873736</v>
      </c>
      <c r="AR1889">
        <v>0.29186744045885504</v>
      </c>
      <c r="AS1889" s="4">
        <f>0.5/SIN(O1889)*0.5</f>
        <v>0.29709877644453031</v>
      </c>
      <c r="AU1889" s="4">
        <f t="shared" si="240"/>
        <v>2.2872384845745657</v>
      </c>
      <c r="AV1889" s="4">
        <f t="shared" si="241"/>
        <v>1.5430855011452942</v>
      </c>
    </row>
    <row r="1890" spans="1:48" x14ac:dyDescent="0.3">
      <c r="A1890">
        <v>3.8303239857198599</v>
      </c>
      <c r="E1890" cm="1">
        <f t="array" ref="E1890">INDEX($C$2:$C$104,L1890)</f>
        <v>-0.3974712512356916</v>
      </c>
      <c r="G1890">
        <f>PI()/12*(M1890-12)</f>
        <v>1.0471975511965976</v>
      </c>
      <c r="H1890">
        <f t="shared" si="234"/>
        <v>-0.23295535433935849</v>
      </c>
      <c r="I1890">
        <f t="shared" si="235"/>
        <v>0.73637611324793217</v>
      </c>
      <c r="J1890">
        <f t="shared" si="236"/>
        <v>1.4351480083525696</v>
      </c>
      <c r="L1890">
        <f t="shared" si="237"/>
        <v>79</v>
      </c>
      <c r="M1890">
        <v>16</v>
      </c>
      <c r="N1890" s="3">
        <f t="shared" si="238"/>
        <v>0.13564831844232694</v>
      </c>
      <c r="O1890" s="4">
        <f>IF(AR1890&gt;0.05,1,0.05)</f>
        <v>1</v>
      </c>
      <c r="W1890" s="3">
        <f t="shared" si="239"/>
        <v>1.8486652693950889</v>
      </c>
      <c r="Y1890">
        <f>(1-EXP(-W1890*A1890))/W1890</f>
        <v>0.54047591727298938</v>
      </c>
      <c r="Z1890">
        <f>A1890-Y1890</f>
        <v>3.2898480684468705</v>
      </c>
      <c r="AH1890" s="3">
        <v>0.54047591727298905</v>
      </c>
      <c r="AI1890" s="3">
        <v>3.2898480684468701</v>
      </c>
      <c r="AR1890">
        <v>0.13564831844232694</v>
      </c>
      <c r="AS1890" s="4">
        <f>0.5/SIN(O1890)*0.5</f>
        <v>0.29709877644453031</v>
      </c>
      <c r="AU1890" s="4">
        <f t="shared" si="240"/>
        <v>2.2872384845745657</v>
      </c>
      <c r="AV1890" s="4">
        <f t="shared" si="241"/>
        <v>1.5430855011452942</v>
      </c>
    </row>
    <row r="1891" spans="1:48" x14ac:dyDescent="0.3">
      <c r="A1891">
        <v>3.8303239857198599</v>
      </c>
      <c r="E1891" cm="1">
        <f t="array" ref="E1891">INDEX($C$2:$C$104,L1891)</f>
        <v>-0.3974712512356916</v>
      </c>
      <c r="G1891">
        <f>PI()/12*(M1891-12)</f>
        <v>1.308996938995747</v>
      </c>
      <c r="H1891">
        <f t="shared" si="234"/>
        <v>-0.23295535433935849</v>
      </c>
      <c r="I1891">
        <f t="shared" si="235"/>
        <v>0.73637611324793217</v>
      </c>
      <c r="J1891">
        <f t="shared" si="236"/>
        <v>1.6131762036188526</v>
      </c>
      <c r="L1891">
        <f t="shared" si="237"/>
        <v>79</v>
      </c>
      <c r="M1891">
        <v>17</v>
      </c>
      <c r="N1891" s="3">
        <f t="shared" si="238"/>
        <v>0.05</v>
      </c>
      <c r="O1891" s="4">
        <f>IF(AR1891&gt;0.05,1,0.05)</f>
        <v>0.05</v>
      </c>
      <c r="W1891" s="3">
        <f t="shared" si="239"/>
        <v>5.0020839411324403</v>
      </c>
      <c r="Y1891">
        <f>(1-EXP(-W1891*A1891))/W1891</f>
        <v>0.19991667612785363</v>
      </c>
      <c r="Z1891">
        <f>A1891-Y1891</f>
        <v>3.6304073095920062</v>
      </c>
      <c r="AH1891" s="3">
        <v>0.19991667612785299</v>
      </c>
      <c r="AI1891" s="3">
        <v>3.6304073095920102</v>
      </c>
      <c r="AR1891">
        <v>0.05</v>
      </c>
      <c r="AS1891" s="4">
        <f>0.5/SIN(O1891)*0.5</f>
        <v>5.0020839411324403</v>
      </c>
      <c r="AU1891" s="4">
        <f t="shared" si="240"/>
        <v>0.19991667612785363</v>
      </c>
      <c r="AV1891" s="4">
        <f t="shared" si="241"/>
        <v>3.6304073095920062</v>
      </c>
    </row>
    <row r="1892" spans="1:48" x14ac:dyDescent="0.3">
      <c r="A1892">
        <v>3.8303239857198599</v>
      </c>
      <c r="E1892" cm="1">
        <f t="array" ref="E1892">INDEX($C$2:$C$104,L1892)</f>
        <v>-0.3974712512356916</v>
      </c>
      <c r="G1892">
        <f>PI()/12*(M1892-12)</f>
        <v>1.5707963267948966</v>
      </c>
      <c r="H1892">
        <f t="shared" si="234"/>
        <v>-0.23295535433935849</v>
      </c>
      <c r="I1892">
        <f t="shared" si="235"/>
        <v>0.73637611324793217</v>
      </c>
      <c r="J1892">
        <f t="shared" si="236"/>
        <v>1.8059118730411077</v>
      </c>
      <c r="L1892">
        <f t="shared" si="237"/>
        <v>79</v>
      </c>
      <c r="M1892">
        <v>18</v>
      </c>
      <c r="N1892" s="3">
        <f t="shared" si="238"/>
        <v>0.05</v>
      </c>
      <c r="O1892" s="4">
        <f>IF(AR1892&gt;0.05,1,0.05)</f>
        <v>0.05</v>
      </c>
      <c r="W1892" s="3">
        <f t="shared" si="239"/>
        <v>5.0020839411324403</v>
      </c>
      <c r="Y1892">
        <f>(1-EXP(-W1892*A1892))/W1892</f>
        <v>0.19991667612785363</v>
      </c>
      <c r="Z1892">
        <f>A1892-Y1892</f>
        <v>3.6304073095920062</v>
      </c>
      <c r="AH1892" s="3">
        <v>0.19991667612785299</v>
      </c>
      <c r="AI1892" s="3">
        <v>3.6304073095920102</v>
      </c>
      <c r="AR1892">
        <v>0.05</v>
      </c>
      <c r="AS1892" s="4">
        <f>0.5/SIN(O1892)*0.5</f>
        <v>5.0020839411324403</v>
      </c>
      <c r="AU1892" s="4">
        <f t="shared" si="240"/>
        <v>0.19991667612785363</v>
      </c>
      <c r="AV1892" s="4">
        <f t="shared" si="241"/>
        <v>3.6304073095920062</v>
      </c>
    </row>
    <row r="1893" spans="1:48" x14ac:dyDescent="0.3">
      <c r="A1893">
        <v>3.8303239857198599</v>
      </c>
      <c r="E1893" cm="1">
        <f t="array" ref="E1893">INDEX($C$2:$C$104,L1893)</f>
        <v>-0.3974712512356916</v>
      </c>
      <c r="G1893">
        <f>PI()/12*(M1893-12)</f>
        <v>1.8325957145940459</v>
      </c>
      <c r="H1893">
        <f t="shared" si="234"/>
        <v>-0.23295535433935849</v>
      </c>
      <c r="I1893">
        <f t="shared" si="235"/>
        <v>0.73637611324793217</v>
      </c>
      <c r="J1893">
        <f t="shared" si="236"/>
        <v>2.008149789100131</v>
      </c>
      <c r="L1893">
        <f t="shared" si="237"/>
        <v>79</v>
      </c>
      <c r="M1893">
        <v>19</v>
      </c>
      <c r="N1893" s="3">
        <f t="shared" si="238"/>
        <v>0.05</v>
      </c>
      <c r="O1893" s="4">
        <f>IF(AR1893&gt;0.05,1,0.05)</f>
        <v>0.05</v>
      </c>
      <c r="W1893" s="3">
        <f t="shared" si="239"/>
        <v>5.0020839411324403</v>
      </c>
      <c r="Y1893">
        <f>(1-EXP(-W1893*A1893))/W1893</f>
        <v>0.19991667612785363</v>
      </c>
      <c r="Z1893">
        <f>A1893-Y1893</f>
        <v>3.6304073095920062</v>
      </c>
      <c r="AH1893" s="3">
        <v>0.19991667612785299</v>
      </c>
      <c r="AI1893" s="3">
        <v>3.6304073095920102</v>
      </c>
      <c r="AR1893">
        <v>0.05</v>
      </c>
      <c r="AS1893" s="4">
        <f>0.5/SIN(O1893)*0.5</f>
        <v>5.0020839411324403</v>
      </c>
      <c r="AU1893" s="4">
        <f t="shared" si="240"/>
        <v>0.19991667612785363</v>
      </c>
      <c r="AV1893" s="4">
        <f t="shared" si="241"/>
        <v>3.6304073095920062</v>
      </c>
    </row>
    <row r="1894" spans="1:48" x14ac:dyDescent="0.3">
      <c r="A1894">
        <v>3.8303239857198599</v>
      </c>
      <c r="E1894" cm="1">
        <f t="array" ref="E1894">INDEX($C$2:$C$104,L1894)</f>
        <v>-0.3974712512356916</v>
      </c>
      <c r="G1894">
        <f>PI()/12*(M1894-12)</f>
        <v>2.0943951023931953</v>
      </c>
      <c r="H1894">
        <f t="shared" si="234"/>
        <v>-0.23295535433935849</v>
      </c>
      <c r="I1894">
        <f t="shared" si="235"/>
        <v>0.73637611324793217</v>
      </c>
      <c r="J1894">
        <f t="shared" si="236"/>
        <v>2.2157274666504199</v>
      </c>
      <c r="L1894">
        <f t="shared" si="237"/>
        <v>79</v>
      </c>
      <c r="M1894">
        <v>20</v>
      </c>
      <c r="N1894" s="3">
        <f t="shared" si="238"/>
        <v>0.05</v>
      </c>
      <c r="O1894" s="4">
        <f>IF(AR1894&gt;0.05,1,0.05)</f>
        <v>0.05</v>
      </c>
      <c r="W1894" s="3">
        <f t="shared" si="239"/>
        <v>5.0020839411324403</v>
      </c>
      <c r="Y1894">
        <f>(1-EXP(-W1894*A1894))/W1894</f>
        <v>0.19991667612785363</v>
      </c>
      <c r="Z1894">
        <f>A1894-Y1894</f>
        <v>3.6304073095920062</v>
      </c>
      <c r="AH1894" s="3">
        <v>0.19991667612785299</v>
      </c>
      <c r="AI1894" s="3">
        <v>3.6304073095920102</v>
      </c>
      <c r="AR1894">
        <v>0.05</v>
      </c>
      <c r="AS1894" s="4">
        <f>0.5/SIN(O1894)*0.5</f>
        <v>5.0020839411324403</v>
      </c>
      <c r="AU1894" s="4">
        <f t="shared" si="240"/>
        <v>0.19991667612785363</v>
      </c>
      <c r="AV1894" s="4">
        <f t="shared" si="241"/>
        <v>3.6304073095920062</v>
      </c>
    </row>
    <row r="1895" spans="1:48" x14ac:dyDescent="0.3">
      <c r="A1895">
        <v>3.8303239857198599</v>
      </c>
      <c r="E1895" cm="1">
        <f t="array" ref="E1895">INDEX($C$2:$C$104,L1895)</f>
        <v>-0.3974712512356916</v>
      </c>
      <c r="G1895">
        <f>PI()/12*(M1895-12)</f>
        <v>2.3561944901923448</v>
      </c>
      <c r="H1895">
        <f t="shared" si="234"/>
        <v>-0.23295535433935849</v>
      </c>
      <c r="I1895">
        <f t="shared" si="235"/>
        <v>0.73637611324793217</v>
      </c>
      <c r="J1895">
        <f t="shared" si="236"/>
        <v>2.4243969756552888</v>
      </c>
      <c r="L1895">
        <f t="shared" si="237"/>
        <v>79</v>
      </c>
      <c r="M1895">
        <v>21</v>
      </c>
      <c r="N1895" s="3">
        <f t="shared" si="238"/>
        <v>0.05</v>
      </c>
      <c r="O1895" s="4">
        <f>IF(AR1895&gt;0.05,1,0.05)</f>
        <v>0.05</v>
      </c>
      <c r="W1895" s="3">
        <f t="shared" si="239"/>
        <v>5.0020839411324403</v>
      </c>
      <c r="Y1895">
        <f>(1-EXP(-W1895*A1895))/W1895</f>
        <v>0.19991667612785363</v>
      </c>
      <c r="Z1895">
        <f>A1895-Y1895</f>
        <v>3.6304073095920062</v>
      </c>
      <c r="AH1895" s="3">
        <v>0.19991667612785299</v>
      </c>
      <c r="AI1895" s="3">
        <v>3.6304073095920102</v>
      </c>
      <c r="AR1895">
        <v>0.05</v>
      </c>
      <c r="AS1895" s="4">
        <f>0.5/SIN(O1895)*0.5</f>
        <v>5.0020839411324403</v>
      </c>
      <c r="AU1895" s="4">
        <f t="shared" si="240"/>
        <v>0.19991667612785363</v>
      </c>
      <c r="AV1895" s="4">
        <f t="shared" si="241"/>
        <v>3.6304073095920062</v>
      </c>
    </row>
    <row r="1896" spans="1:48" x14ac:dyDescent="0.3">
      <c r="A1896">
        <v>3.8303239857198599</v>
      </c>
      <c r="E1896" cm="1">
        <f t="array" ref="E1896">INDEX($C$2:$C$104,L1896)</f>
        <v>-0.3974712512356916</v>
      </c>
      <c r="G1896">
        <f>PI()/12*(M1896-12)</f>
        <v>2.617993877991494</v>
      </c>
      <c r="H1896">
        <f t="shared" si="234"/>
        <v>-0.23295535433935849</v>
      </c>
      <c r="I1896">
        <f t="shared" si="235"/>
        <v>0.73637611324793217</v>
      </c>
      <c r="J1896">
        <f t="shared" si="236"/>
        <v>2.6273709060354133</v>
      </c>
      <c r="L1896">
        <f t="shared" si="237"/>
        <v>79</v>
      </c>
      <c r="M1896">
        <v>22</v>
      </c>
      <c r="N1896" s="3">
        <f t="shared" si="238"/>
        <v>0.05</v>
      </c>
      <c r="O1896" s="4">
        <f>IF(AR1896&gt;0.05,1,0.05)</f>
        <v>0.05</v>
      </c>
      <c r="W1896" s="3">
        <f t="shared" si="239"/>
        <v>5.0020839411324403</v>
      </c>
      <c r="Y1896">
        <f>(1-EXP(-W1896*A1896))/W1896</f>
        <v>0.19991667612785363</v>
      </c>
      <c r="Z1896">
        <f>A1896-Y1896</f>
        <v>3.6304073095920062</v>
      </c>
      <c r="AH1896" s="3">
        <v>0.19991667612785299</v>
      </c>
      <c r="AI1896" s="3">
        <v>3.6304073095920102</v>
      </c>
      <c r="AR1896">
        <v>0.05</v>
      </c>
      <c r="AS1896" s="4">
        <f>0.5/SIN(O1896)*0.5</f>
        <v>5.0020839411324403</v>
      </c>
      <c r="AU1896" s="4">
        <f t="shared" si="240"/>
        <v>0.19991667612785363</v>
      </c>
      <c r="AV1896" s="4">
        <f t="shared" si="241"/>
        <v>3.6304073095920062</v>
      </c>
    </row>
    <row r="1897" spans="1:48" x14ac:dyDescent="0.3">
      <c r="A1897">
        <v>3.8303239857198599</v>
      </c>
      <c r="E1897" cm="1">
        <f t="array" ref="E1897">INDEX($C$2:$C$104,L1897)</f>
        <v>-0.3974712512356916</v>
      </c>
      <c r="G1897">
        <f>PI()/12*(M1897-12)</f>
        <v>2.8797932657906435</v>
      </c>
      <c r="H1897">
        <f t="shared" si="234"/>
        <v>-0.23295535433935849</v>
      </c>
      <c r="I1897">
        <f t="shared" si="235"/>
        <v>0.73637611324793217</v>
      </c>
      <c r="J1897">
        <f t="shared" si="236"/>
        <v>2.8060751986990047</v>
      </c>
      <c r="L1897">
        <f t="shared" si="237"/>
        <v>79</v>
      </c>
      <c r="M1897">
        <v>23</v>
      </c>
      <c r="N1897" s="3">
        <f t="shared" si="238"/>
        <v>0.05</v>
      </c>
      <c r="O1897" s="4">
        <f>IF(AR1897&gt;0.05,1,0.05)</f>
        <v>0.05</v>
      </c>
      <c r="W1897" s="3">
        <f t="shared" si="239"/>
        <v>5.0020839411324403</v>
      </c>
      <c r="Y1897">
        <f>(1-EXP(-W1897*A1897))/W1897</f>
        <v>0.19991667612785363</v>
      </c>
      <c r="Z1897">
        <f>A1897-Y1897</f>
        <v>3.6304073095920062</v>
      </c>
      <c r="AH1897" s="3">
        <v>0.19991667612785299</v>
      </c>
      <c r="AI1897" s="3">
        <v>3.6304073095920102</v>
      </c>
      <c r="AR1897">
        <v>0.05</v>
      </c>
      <c r="AS1897" s="4">
        <f>0.5/SIN(O1897)*0.5</f>
        <v>5.0020839411324403</v>
      </c>
      <c r="AU1897" s="4">
        <f t="shared" si="240"/>
        <v>0.19991667612785363</v>
      </c>
      <c r="AV1897" s="4">
        <f t="shared" si="241"/>
        <v>3.6304073095920062</v>
      </c>
    </row>
    <row r="1898" spans="1:48" x14ac:dyDescent="0.3">
      <c r="A1898">
        <v>3.8303239857198599</v>
      </c>
      <c r="E1898" cm="1">
        <f t="array" ref="E1898">INDEX($C$2:$C$104,L1898)</f>
        <v>-0.39909391305286968</v>
      </c>
      <c r="G1898">
        <f>PI()/12*(M1898-12)</f>
        <v>-3.1415926535897931</v>
      </c>
      <c r="H1898">
        <f t="shared" si="234"/>
        <v>-0.23385546100325058</v>
      </c>
      <c r="I1898">
        <f t="shared" si="235"/>
        <v>0.73587351077900254</v>
      </c>
      <c r="J1898">
        <f t="shared" si="236"/>
        <v>2.8949147434047608</v>
      </c>
      <c r="L1898">
        <f t="shared" si="237"/>
        <v>80</v>
      </c>
      <c r="M1898">
        <v>0</v>
      </c>
      <c r="N1898" s="3">
        <f t="shared" si="238"/>
        <v>0.05</v>
      </c>
      <c r="O1898" s="4">
        <f>IF(AR1898&gt;0.05,1,0.05)</f>
        <v>0.05</v>
      </c>
      <c r="W1898" s="3">
        <f t="shared" si="239"/>
        <v>5.0020839411324403</v>
      </c>
      <c r="Y1898">
        <f>(1-EXP(-W1898*A1898))/W1898</f>
        <v>0.19991667612785363</v>
      </c>
      <c r="Z1898">
        <f>A1898-Y1898</f>
        <v>3.6304073095920062</v>
      </c>
      <c r="AH1898" s="3">
        <v>0.19991667612785299</v>
      </c>
      <c r="AI1898" s="3">
        <v>3.6304073095920102</v>
      </c>
      <c r="AR1898">
        <v>0.05</v>
      </c>
      <c r="AS1898" s="4">
        <f>0.5/SIN(O1898)*0.5</f>
        <v>5.0020839411324403</v>
      </c>
      <c r="AU1898" s="4">
        <f t="shared" si="240"/>
        <v>0.19991667612785363</v>
      </c>
      <c r="AV1898" s="4">
        <f t="shared" si="241"/>
        <v>3.6304073095920062</v>
      </c>
    </row>
    <row r="1899" spans="1:48" x14ac:dyDescent="0.3">
      <c r="A1899">
        <v>3.8303239857198599</v>
      </c>
      <c r="E1899" cm="1">
        <f t="array" ref="E1899">INDEX($C$2:$C$104,L1899)</f>
        <v>-0.39909391305286968</v>
      </c>
      <c r="G1899">
        <f>PI()/12*(M1899-12)</f>
        <v>-2.8797932657906435</v>
      </c>
      <c r="H1899">
        <f t="shared" si="234"/>
        <v>-0.23385546100325058</v>
      </c>
      <c r="I1899">
        <f t="shared" si="235"/>
        <v>0.73587351077900254</v>
      </c>
      <c r="J1899">
        <f t="shared" si="236"/>
        <v>2.8073367677641663</v>
      </c>
      <c r="L1899">
        <f t="shared" si="237"/>
        <v>80</v>
      </c>
      <c r="M1899">
        <v>1</v>
      </c>
      <c r="N1899" s="3">
        <f t="shared" si="238"/>
        <v>0.05</v>
      </c>
      <c r="O1899" s="4">
        <f>IF(AR1899&gt;0.05,1,0.05)</f>
        <v>0.05</v>
      </c>
      <c r="W1899" s="3">
        <f t="shared" si="239"/>
        <v>5.0020839411324403</v>
      </c>
      <c r="Y1899">
        <f>(1-EXP(-W1899*A1899))/W1899</f>
        <v>0.19991667612785363</v>
      </c>
      <c r="Z1899">
        <f>A1899-Y1899</f>
        <v>3.6304073095920062</v>
      </c>
      <c r="AH1899" s="3">
        <v>0.19991667612785299</v>
      </c>
      <c r="AI1899" s="3">
        <v>3.6304073095920102</v>
      </c>
      <c r="AR1899">
        <v>0.05</v>
      </c>
      <c r="AS1899" s="4">
        <f>0.5/SIN(O1899)*0.5</f>
        <v>5.0020839411324403</v>
      </c>
      <c r="AU1899" s="4">
        <f t="shared" si="240"/>
        <v>0.19991667612785363</v>
      </c>
      <c r="AV1899" s="4">
        <f t="shared" si="241"/>
        <v>3.6304073095920062</v>
      </c>
    </row>
    <row r="1900" spans="1:48" x14ac:dyDescent="0.3">
      <c r="A1900">
        <v>3.8303239857198599</v>
      </c>
      <c r="E1900" cm="1">
        <f t="array" ref="E1900">INDEX($C$2:$C$104,L1900)</f>
        <v>-0.39909391305286968</v>
      </c>
      <c r="G1900">
        <f>PI()/12*(M1900-12)</f>
        <v>-2.617993877991494</v>
      </c>
      <c r="H1900">
        <f t="shared" si="234"/>
        <v>-0.23385546100325058</v>
      </c>
      <c r="I1900">
        <f t="shared" si="235"/>
        <v>0.73587351077900254</v>
      </c>
      <c r="J1900">
        <f t="shared" si="236"/>
        <v>2.6283167690278679</v>
      </c>
      <c r="L1900">
        <f t="shared" si="237"/>
        <v>80</v>
      </c>
      <c r="M1900">
        <v>2</v>
      </c>
      <c r="N1900" s="3">
        <f t="shared" si="238"/>
        <v>0.05</v>
      </c>
      <c r="O1900" s="4">
        <f>IF(AR1900&gt;0.05,1,0.05)</f>
        <v>0.05</v>
      </c>
      <c r="W1900" s="3">
        <f t="shared" si="239"/>
        <v>5.0020839411324403</v>
      </c>
      <c r="Y1900">
        <f>(1-EXP(-W1900*A1900))/W1900</f>
        <v>0.19991667612785363</v>
      </c>
      <c r="Z1900">
        <f>A1900-Y1900</f>
        <v>3.6304073095920062</v>
      </c>
      <c r="AH1900" s="3">
        <v>0.19991667612785299</v>
      </c>
      <c r="AI1900" s="3">
        <v>3.6304073095920102</v>
      </c>
      <c r="AR1900">
        <v>0.05</v>
      </c>
      <c r="AS1900" s="4">
        <f>0.5/SIN(O1900)*0.5</f>
        <v>5.0020839411324403</v>
      </c>
      <c r="AU1900" s="4">
        <f t="shared" si="240"/>
        <v>0.19991667612785363</v>
      </c>
      <c r="AV1900" s="4">
        <f t="shared" si="241"/>
        <v>3.6304073095920062</v>
      </c>
    </row>
    <row r="1901" spans="1:48" x14ac:dyDescent="0.3">
      <c r="A1901">
        <v>3.8303239857198599</v>
      </c>
      <c r="E1901" cm="1">
        <f t="array" ref="E1901">INDEX($C$2:$C$104,L1901)</f>
        <v>-0.39909391305286968</v>
      </c>
      <c r="G1901">
        <f>PI()/12*(M1901-12)</f>
        <v>-2.3561944901923448</v>
      </c>
      <c r="H1901">
        <f t="shared" si="234"/>
        <v>-0.23385546100325058</v>
      </c>
      <c r="I1901">
        <f t="shared" si="235"/>
        <v>0.73587351077900254</v>
      </c>
      <c r="J1901">
        <f t="shared" si="236"/>
        <v>2.4252261159460273</v>
      </c>
      <c r="L1901">
        <f t="shared" si="237"/>
        <v>80</v>
      </c>
      <c r="M1901">
        <v>3</v>
      </c>
      <c r="N1901" s="3">
        <f t="shared" si="238"/>
        <v>0.05</v>
      </c>
      <c r="O1901" s="4">
        <f>IF(AR1901&gt;0.05,1,0.05)</f>
        <v>0.05</v>
      </c>
      <c r="W1901" s="3">
        <f t="shared" si="239"/>
        <v>5.0020839411324403</v>
      </c>
      <c r="Y1901">
        <f>(1-EXP(-W1901*A1901))/W1901</f>
        <v>0.19991667612785363</v>
      </c>
      <c r="Z1901">
        <f>A1901-Y1901</f>
        <v>3.6304073095920062</v>
      </c>
      <c r="AH1901" s="3">
        <v>0.19991667612785299</v>
      </c>
      <c r="AI1901" s="3">
        <v>3.6304073095920102</v>
      </c>
      <c r="AR1901">
        <v>0.05</v>
      </c>
      <c r="AS1901" s="4">
        <f>0.5/SIN(O1901)*0.5</f>
        <v>5.0020839411324403</v>
      </c>
      <c r="AU1901" s="4">
        <f t="shared" si="240"/>
        <v>0.19991667612785363</v>
      </c>
      <c r="AV1901" s="4">
        <f t="shared" si="241"/>
        <v>3.6304073095920062</v>
      </c>
    </row>
    <row r="1902" spans="1:48" x14ac:dyDescent="0.3">
      <c r="A1902">
        <v>3.8303239857198599</v>
      </c>
      <c r="E1902" cm="1">
        <f t="array" ref="E1902">INDEX($C$2:$C$104,L1902)</f>
        <v>-0.39909391305286968</v>
      </c>
      <c r="G1902">
        <f>PI()/12*(M1902-12)</f>
        <v>-2.0943951023931953</v>
      </c>
      <c r="H1902">
        <f t="shared" si="234"/>
        <v>-0.23385546100325058</v>
      </c>
      <c r="I1902">
        <f t="shared" si="235"/>
        <v>0.73587351077900254</v>
      </c>
      <c r="J1902">
        <f t="shared" si="236"/>
        <v>2.2165395931834917</v>
      </c>
      <c r="L1902">
        <f t="shared" si="237"/>
        <v>80</v>
      </c>
      <c r="M1902">
        <v>4</v>
      </c>
      <c r="N1902" s="3">
        <f t="shared" si="238"/>
        <v>0.05</v>
      </c>
      <c r="O1902" s="4">
        <f>IF(AR1902&gt;0.05,1,0.05)</f>
        <v>0.05</v>
      </c>
      <c r="W1902" s="3">
        <f t="shared" si="239"/>
        <v>5.0020839411324403</v>
      </c>
      <c r="Y1902">
        <f>(1-EXP(-W1902*A1902))/W1902</f>
        <v>0.19991667612785363</v>
      </c>
      <c r="Z1902">
        <f>A1902-Y1902</f>
        <v>3.6304073095920062</v>
      </c>
      <c r="AH1902" s="3">
        <v>0.19991667612785299</v>
      </c>
      <c r="AI1902" s="3">
        <v>3.6304073095920102</v>
      </c>
      <c r="AR1902">
        <v>0.05</v>
      </c>
      <c r="AS1902" s="4">
        <f>0.5/SIN(O1902)*0.5</f>
        <v>5.0020839411324403</v>
      </c>
      <c r="AU1902" s="4">
        <f t="shared" si="240"/>
        <v>0.19991667612785363</v>
      </c>
      <c r="AV1902" s="4">
        <f t="shared" si="241"/>
        <v>3.6304073095920062</v>
      </c>
    </row>
    <row r="1903" spans="1:48" x14ac:dyDescent="0.3">
      <c r="A1903">
        <v>3.8303239857198599</v>
      </c>
      <c r="E1903" cm="1">
        <f t="array" ref="E1903">INDEX($C$2:$C$104,L1903)</f>
        <v>-0.39909391305286968</v>
      </c>
      <c r="G1903">
        <f>PI()/12*(M1903-12)</f>
        <v>-1.8325957145940459</v>
      </c>
      <c r="H1903">
        <f t="shared" si="234"/>
        <v>-0.23385546100325058</v>
      </c>
      <c r="I1903">
        <f t="shared" si="235"/>
        <v>0.73587351077900254</v>
      </c>
      <c r="J1903">
        <f t="shared" si="236"/>
        <v>2.0089999903955729</v>
      </c>
      <c r="L1903">
        <f t="shared" si="237"/>
        <v>80</v>
      </c>
      <c r="M1903">
        <v>5</v>
      </c>
      <c r="N1903" s="3">
        <f t="shared" si="238"/>
        <v>0.05</v>
      </c>
      <c r="O1903" s="4">
        <f>IF(AR1903&gt;0.05,1,0.05)</f>
        <v>0.05</v>
      </c>
      <c r="W1903" s="3">
        <f t="shared" si="239"/>
        <v>5.0020839411324403</v>
      </c>
      <c r="Y1903">
        <f>(1-EXP(-W1903*A1903))/W1903</f>
        <v>0.19991667612785363</v>
      </c>
      <c r="Z1903">
        <f>A1903-Y1903</f>
        <v>3.6304073095920062</v>
      </c>
      <c r="AH1903" s="3">
        <v>0.19991667612785299</v>
      </c>
      <c r="AI1903" s="3">
        <v>3.6304073095920102</v>
      </c>
      <c r="AR1903">
        <v>0.05</v>
      </c>
      <c r="AS1903" s="4">
        <f>0.5/SIN(O1903)*0.5</f>
        <v>5.0020839411324403</v>
      </c>
      <c r="AU1903" s="4">
        <f t="shared" si="240"/>
        <v>0.19991667612785363</v>
      </c>
      <c r="AV1903" s="4">
        <f t="shared" si="241"/>
        <v>3.6304073095920062</v>
      </c>
    </row>
    <row r="1904" spans="1:48" x14ac:dyDescent="0.3">
      <c r="A1904">
        <v>3.8303239857198599</v>
      </c>
      <c r="E1904" cm="1">
        <f t="array" ref="E1904">INDEX($C$2:$C$104,L1904)</f>
        <v>-0.39909391305286968</v>
      </c>
      <c r="G1904">
        <f>PI()/12*(M1904-12)</f>
        <v>-1.5707963267948966</v>
      </c>
      <c r="H1904">
        <f t="shared" si="234"/>
        <v>-0.23385546100325058</v>
      </c>
      <c r="I1904">
        <f t="shared" si="235"/>
        <v>0.73587351077900254</v>
      </c>
      <c r="J1904">
        <f t="shared" si="236"/>
        <v>1.8068375473177936</v>
      </c>
      <c r="L1904">
        <f t="shared" si="237"/>
        <v>80</v>
      </c>
      <c r="M1904">
        <v>6</v>
      </c>
      <c r="N1904" s="3">
        <f t="shared" si="238"/>
        <v>0.05</v>
      </c>
      <c r="O1904" s="4">
        <f>IF(AR1904&gt;0.05,1,0.05)</f>
        <v>0.05</v>
      </c>
      <c r="W1904" s="3">
        <f t="shared" si="239"/>
        <v>5.0020839411324403</v>
      </c>
      <c r="Y1904">
        <f>(1-EXP(-W1904*A1904))/W1904</f>
        <v>0.19991667612785363</v>
      </c>
      <c r="Z1904">
        <f>A1904-Y1904</f>
        <v>3.6304073095920062</v>
      </c>
      <c r="AH1904" s="3">
        <v>0.19991667612785299</v>
      </c>
      <c r="AI1904" s="3">
        <v>3.6304073095920102</v>
      </c>
      <c r="AR1904">
        <v>0.05</v>
      </c>
      <c r="AS1904" s="4">
        <f>0.5/SIN(O1904)*0.5</f>
        <v>5.0020839411324403</v>
      </c>
      <c r="AU1904" s="4">
        <f t="shared" si="240"/>
        <v>0.19991667612785363</v>
      </c>
      <c r="AV1904" s="4">
        <f t="shared" si="241"/>
        <v>3.6304073095920062</v>
      </c>
    </row>
    <row r="1905" spans="1:48" x14ac:dyDescent="0.3">
      <c r="A1905">
        <v>3.8303239857198599</v>
      </c>
      <c r="E1905" cm="1">
        <f t="array" ref="E1905">INDEX($C$2:$C$104,L1905)</f>
        <v>-0.39909391305286968</v>
      </c>
      <c r="G1905">
        <f>PI()/12*(M1905-12)</f>
        <v>-1.308996938995747</v>
      </c>
      <c r="H1905">
        <f t="shared" si="234"/>
        <v>-0.23385546100325058</v>
      </c>
      <c r="I1905">
        <f t="shared" si="235"/>
        <v>0.73587351077900254</v>
      </c>
      <c r="J1905">
        <f t="shared" si="236"/>
        <v>1.6142073419311957</v>
      </c>
      <c r="L1905">
        <f t="shared" si="237"/>
        <v>80</v>
      </c>
      <c r="M1905">
        <v>7</v>
      </c>
      <c r="N1905" s="3">
        <f t="shared" si="238"/>
        <v>0.05</v>
      </c>
      <c r="O1905" s="4">
        <f>IF(AR1905&gt;0.05,1,0.05)</f>
        <v>0.05</v>
      </c>
      <c r="W1905" s="3">
        <f t="shared" si="239"/>
        <v>5.0020839411324403</v>
      </c>
      <c r="Y1905">
        <f>(1-EXP(-W1905*A1905))/W1905</f>
        <v>0.19991667612785363</v>
      </c>
      <c r="Z1905">
        <f>A1905-Y1905</f>
        <v>3.6304073095920062</v>
      </c>
      <c r="AH1905" s="3">
        <v>0.19991667612785299</v>
      </c>
      <c r="AI1905" s="3">
        <v>3.6304073095920102</v>
      </c>
      <c r="AR1905">
        <v>0.05</v>
      </c>
      <c r="AS1905" s="4">
        <f>0.5/SIN(O1905)*0.5</f>
        <v>5.0020839411324403</v>
      </c>
      <c r="AU1905" s="4">
        <f t="shared" si="240"/>
        <v>0.19991667612785363</v>
      </c>
      <c r="AV1905" s="4">
        <f t="shared" si="241"/>
        <v>3.6304073095920062</v>
      </c>
    </row>
    <row r="1906" spans="1:48" x14ac:dyDescent="0.3">
      <c r="A1906">
        <v>3.8303239857198599</v>
      </c>
      <c r="E1906" cm="1">
        <f t="array" ref="E1906">INDEX($C$2:$C$104,L1906)</f>
        <v>-0.39909391305286968</v>
      </c>
      <c r="G1906">
        <f>PI()/12*(M1906-12)</f>
        <v>-1.0471975511965976</v>
      </c>
      <c r="H1906">
        <f t="shared" si="234"/>
        <v>-0.23385546100325058</v>
      </c>
      <c r="I1906">
        <f t="shared" si="235"/>
        <v>0.73587351077900254</v>
      </c>
      <c r="J1906">
        <f t="shared" si="236"/>
        <v>1.4363099994189841</v>
      </c>
      <c r="L1906">
        <f t="shared" si="237"/>
        <v>80</v>
      </c>
      <c r="M1906">
        <v>8</v>
      </c>
      <c r="N1906" s="3">
        <f t="shared" si="238"/>
        <v>0.13448632737591248</v>
      </c>
      <c r="O1906" s="4">
        <f>IF(AR1906&gt;0.05,1,0.05)</f>
        <v>1</v>
      </c>
      <c r="W1906" s="3">
        <f t="shared" si="239"/>
        <v>1.8645404725868775</v>
      </c>
      <c r="Y1906">
        <f>(1-EXP(-W1906*A1906))/W1906</f>
        <v>0.53590076675263232</v>
      </c>
      <c r="Z1906">
        <f>A1906-Y1906</f>
        <v>3.2944232189672276</v>
      </c>
      <c r="AH1906" s="3">
        <v>0.53590076675263199</v>
      </c>
      <c r="AI1906" s="3">
        <v>3.2944232189672298</v>
      </c>
      <c r="AR1906">
        <v>0.13448632737591248</v>
      </c>
      <c r="AS1906" s="4">
        <f>0.5/SIN(O1906)*0.5</f>
        <v>0.29709877644453031</v>
      </c>
      <c r="AU1906" s="4">
        <f t="shared" si="240"/>
        <v>2.2872384845745657</v>
      </c>
      <c r="AV1906" s="4">
        <f t="shared" si="241"/>
        <v>1.5430855011452942</v>
      </c>
    </row>
    <row r="1907" spans="1:48" x14ac:dyDescent="0.3">
      <c r="A1907">
        <v>3.8303239857198599</v>
      </c>
      <c r="E1907" cm="1">
        <f t="array" ref="E1907">INDEX($C$2:$C$104,L1907)</f>
        <v>-0.39909391305286968</v>
      </c>
      <c r="G1907">
        <f>PI()/12*(M1907-12)</f>
        <v>-0.78539816339744828</v>
      </c>
      <c r="H1907">
        <f t="shared" si="234"/>
        <v>-0.23385546100325058</v>
      </c>
      <c r="I1907">
        <f t="shared" si="235"/>
        <v>0.73587351077900254</v>
      </c>
      <c r="J1907">
        <f t="shared" si="236"/>
        <v>1.2802395710255168</v>
      </c>
      <c r="L1907">
        <f t="shared" si="237"/>
        <v>80</v>
      </c>
      <c r="M1907">
        <v>9</v>
      </c>
      <c r="N1907" s="3">
        <f t="shared" si="238"/>
        <v>0.29055675576937978</v>
      </c>
      <c r="O1907" s="4">
        <f>IF(AR1907&gt;0.05,1,0.05)</f>
        <v>1</v>
      </c>
      <c r="W1907" s="3">
        <f t="shared" si="239"/>
        <v>0.87264393992244305</v>
      </c>
      <c r="Y1907">
        <f>(1-EXP(-W1907*A1907))/W1907</f>
        <v>1.105435789472917</v>
      </c>
      <c r="Z1907">
        <f>A1907-Y1907</f>
        <v>2.7248881962469431</v>
      </c>
      <c r="AH1907" s="3">
        <v>1.1054357894729101</v>
      </c>
      <c r="AI1907" s="3">
        <v>2.7248881962469498</v>
      </c>
      <c r="AR1907">
        <v>0.29055675576937978</v>
      </c>
      <c r="AS1907" s="4">
        <f>0.5/SIN(O1907)*0.5</f>
        <v>0.29709877644453031</v>
      </c>
      <c r="AU1907" s="4">
        <f t="shared" si="240"/>
        <v>2.2872384845745657</v>
      </c>
      <c r="AV1907" s="4">
        <f t="shared" si="241"/>
        <v>1.5430855011452942</v>
      </c>
    </row>
    <row r="1908" spans="1:48" x14ac:dyDescent="0.3">
      <c r="A1908">
        <v>3.8303239857198599</v>
      </c>
      <c r="E1908" cm="1">
        <f t="array" ref="E1908">INDEX($C$2:$C$104,L1908)</f>
        <v>-0.39909391305286968</v>
      </c>
      <c r="G1908">
        <f>PI()/12*(M1908-12)</f>
        <v>-0.52359877559829882</v>
      </c>
      <c r="H1908">
        <f t="shared" si="234"/>
        <v>-0.23385546100325058</v>
      </c>
      <c r="I1908">
        <f t="shared" si="235"/>
        <v>0.73587351077900254</v>
      </c>
      <c r="J1908">
        <f t="shared" si="236"/>
        <v>1.155534308999651</v>
      </c>
      <c r="L1908">
        <f t="shared" si="237"/>
        <v>80</v>
      </c>
      <c r="M1908">
        <v>10</v>
      </c>
      <c r="N1908" s="3">
        <f t="shared" si="238"/>
        <v>0.41526201779524552</v>
      </c>
      <c r="O1908" s="4">
        <f>IF(AR1908&gt;0.05,1,0.05)</f>
        <v>1</v>
      </c>
      <c r="W1908" s="3">
        <f t="shared" si="239"/>
        <v>0.61968666201270994</v>
      </c>
      <c r="Y1908">
        <f>(1-EXP(-W1908*A1908))/W1908</f>
        <v>1.4634093626919238</v>
      </c>
      <c r="Z1908">
        <f>A1908-Y1908</f>
        <v>2.3669146230279363</v>
      </c>
      <c r="AH1908" s="3">
        <v>1.46340936269192</v>
      </c>
      <c r="AI1908" s="3">
        <v>2.3669146230279399</v>
      </c>
      <c r="AR1908">
        <v>0.41526201779524552</v>
      </c>
      <c r="AS1908" s="4">
        <f>0.5/SIN(O1908)*0.5</f>
        <v>0.29709877644453031</v>
      </c>
      <c r="AU1908" s="4">
        <f t="shared" si="240"/>
        <v>2.2872384845745657</v>
      </c>
      <c r="AV1908" s="4">
        <f t="shared" si="241"/>
        <v>1.5430855011452942</v>
      </c>
    </row>
    <row r="1909" spans="1:48" x14ac:dyDescent="0.3">
      <c r="A1909">
        <v>3.8303239857198599</v>
      </c>
      <c r="E1909" cm="1">
        <f t="array" ref="E1909">INDEX($C$2:$C$104,L1909)</f>
        <v>-0.39909391305286968</v>
      </c>
      <c r="G1909">
        <f>PI()/12*(M1909-12)</f>
        <v>-0.26179938779914941</v>
      </c>
      <c r="H1909">
        <f t="shared" si="234"/>
        <v>-0.23385546100325058</v>
      </c>
      <c r="I1909">
        <f t="shared" si="235"/>
        <v>0.73587351077900254</v>
      </c>
      <c r="J1909">
        <f t="shared" si="236"/>
        <v>1.0736221120279978</v>
      </c>
      <c r="L1909">
        <f t="shared" si="237"/>
        <v>80</v>
      </c>
      <c r="M1909">
        <v>11</v>
      </c>
      <c r="N1909" s="3">
        <f t="shared" si="238"/>
        <v>0.49717421476689871</v>
      </c>
      <c r="O1909" s="4">
        <f>IF(AR1909&gt;0.05,1,0.05)</f>
        <v>1</v>
      </c>
      <c r="W1909" s="3">
        <f t="shared" si="239"/>
        <v>0.52417080755597167</v>
      </c>
      <c r="Y1909">
        <f>(1-EXP(-W1909*A1909))/W1909</f>
        <v>1.651577492356979</v>
      </c>
      <c r="Z1909">
        <f>A1909-Y1909</f>
        <v>2.1787464933628806</v>
      </c>
      <c r="AH1909" s="3">
        <v>1.6515774923569799</v>
      </c>
      <c r="AI1909" s="3">
        <v>2.1787464933628802</v>
      </c>
      <c r="AR1909">
        <v>0.49717421476689871</v>
      </c>
      <c r="AS1909" s="4">
        <f>0.5/SIN(O1909)*0.5</f>
        <v>0.29709877644453031</v>
      </c>
      <c r="AU1909" s="4">
        <f t="shared" si="240"/>
        <v>2.2872384845745657</v>
      </c>
      <c r="AV1909" s="4">
        <f t="shared" si="241"/>
        <v>1.5430855011452942</v>
      </c>
    </row>
    <row r="1910" spans="1:48" x14ac:dyDescent="0.3">
      <c r="A1910">
        <v>3.8303239857198599</v>
      </c>
      <c r="E1910" cm="1">
        <f t="array" ref="E1910">INDEX($C$2:$C$104,L1910)</f>
        <v>-0.39909391305286968</v>
      </c>
      <c r="G1910">
        <f>PI()/12*(M1910-12)</f>
        <v>0</v>
      </c>
      <c r="H1910">
        <f t="shared" si="234"/>
        <v>-0.23385546100325058</v>
      </c>
      <c r="I1910">
        <f t="shared" si="235"/>
        <v>0.73587351077900254</v>
      </c>
      <c r="J1910">
        <f t="shared" si="236"/>
        <v>1.0448657362907716</v>
      </c>
      <c r="L1910">
        <f t="shared" si="237"/>
        <v>80</v>
      </c>
      <c r="M1910">
        <v>12</v>
      </c>
      <c r="N1910" s="3">
        <f t="shared" si="238"/>
        <v>0.52593059050412494</v>
      </c>
      <c r="O1910" s="4">
        <f>IF(AR1910&gt;0.05,1,0.05)</f>
        <v>1</v>
      </c>
      <c r="W1910" s="3">
        <f t="shared" si="239"/>
        <v>0.49799006253196137</v>
      </c>
      <c r="Y1910">
        <f>(1-EXP(-W1910*A1910))/W1910</f>
        <v>1.7099608251656646</v>
      </c>
      <c r="Z1910">
        <f>A1910-Y1910</f>
        <v>2.120363160554195</v>
      </c>
      <c r="AH1910" s="3">
        <v>1.7099608251656599</v>
      </c>
      <c r="AI1910" s="3">
        <v>2.1203631605541999</v>
      </c>
      <c r="AR1910">
        <v>0.52593059050412494</v>
      </c>
      <c r="AS1910" s="4">
        <f>0.5/SIN(O1910)*0.5</f>
        <v>0.29709877644453031</v>
      </c>
      <c r="AU1910" s="4">
        <f t="shared" si="240"/>
        <v>2.2872384845745657</v>
      </c>
      <c r="AV1910" s="4">
        <f t="shared" si="241"/>
        <v>1.5430855011452942</v>
      </c>
    </row>
    <row r="1911" spans="1:48" x14ac:dyDescent="0.3">
      <c r="A1911">
        <v>3.8303239857198599</v>
      </c>
      <c r="E1911" cm="1">
        <f t="array" ref="E1911">INDEX($C$2:$C$104,L1911)</f>
        <v>-0.39909391305286968</v>
      </c>
      <c r="G1911">
        <f>PI()/12*(M1911-12)</f>
        <v>0.26179938779914941</v>
      </c>
      <c r="H1911">
        <f t="shared" si="234"/>
        <v>-0.23385546100325058</v>
      </c>
      <c r="I1911">
        <f t="shared" si="235"/>
        <v>0.73587351077900254</v>
      </c>
      <c r="J1911">
        <f t="shared" si="236"/>
        <v>1.0736221120279978</v>
      </c>
      <c r="L1911">
        <f t="shared" si="237"/>
        <v>80</v>
      </c>
      <c r="M1911">
        <v>13</v>
      </c>
      <c r="N1911" s="3">
        <f t="shared" si="238"/>
        <v>0.49717421476689871</v>
      </c>
      <c r="O1911" s="4">
        <f>IF(AR1911&gt;0.05,1,0.05)</f>
        <v>1</v>
      </c>
      <c r="W1911" s="3">
        <f t="shared" si="239"/>
        <v>0.52417080755597167</v>
      </c>
      <c r="Y1911">
        <f>(1-EXP(-W1911*A1911))/W1911</f>
        <v>1.651577492356979</v>
      </c>
      <c r="Z1911">
        <f>A1911-Y1911</f>
        <v>2.1787464933628806</v>
      </c>
      <c r="AH1911" s="3">
        <v>1.6515774923569799</v>
      </c>
      <c r="AI1911" s="3">
        <v>2.1787464933628802</v>
      </c>
      <c r="AR1911">
        <v>0.49717421476689871</v>
      </c>
      <c r="AS1911" s="4">
        <f>0.5/SIN(O1911)*0.5</f>
        <v>0.29709877644453031</v>
      </c>
      <c r="AU1911" s="4">
        <f t="shared" si="240"/>
        <v>2.2872384845745657</v>
      </c>
      <c r="AV1911" s="4">
        <f t="shared" si="241"/>
        <v>1.5430855011452942</v>
      </c>
    </row>
    <row r="1912" spans="1:48" x14ac:dyDescent="0.3">
      <c r="A1912">
        <v>3.8303239857198599</v>
      </c>
      <c r="E1912" cm="1">
        <f t="array" ref="E1912">INDEX($C$2:$C$104,L1912)</f>
        <v>-0.39909391305286968</v>
      </c>
      <c r="G1912">
        <f>PI()/12*(M1912-12)</f>
        <v>0.52359877559829882</v>
      </c>
      <c r="H1912">
        <f t="shared" si="234"/>
        <v>-0.23385546100325058</v>
      </c>
      <c r="I1912">
        <f t="shared" si="235"/>
        <v>0.73587351077900254</v>
      </c>
      <c r="J1912">
        <f t="shared" si="236"/>
        <v>1.155534308999651</v>
      </c>
      <c r="L1912">
        <f t="shared" si="237"/>
        <v>80</v>
      </c>
      <c r="M1912">
        <v>14</v>
      </c>
      <c r="N1912" s="3">
        <f t="shared" si="238"/>
        <v>0.41526201779524552</v>
      </c>
      <c r="O1912" s="4">
        <f>IF(AR1912&gt;0.05,1,0.05)</f>
        <v>1</v>
      </c>
      <c r="W1912" s="3">
        <f t="shared" si="239"/>
        <v>0.61968666201270994</v>
      </c>
      <c r="Y1912">
        <f>(1-EXP(-W1912*A1912))/W1912</f>
        <v>1.4634093626919238</v>
      </c>
      <c r="Z1912">
        <f>A1912-Y1912</f>
        <v>2.3669146230279363</v>
      </c>
      <c r="AH1912" s="3">
        <v>1.46340936269192</v>
      </c>
      <c r="AI1912" s="3">
        <v>2.3669146230279399</v>
      </c>
      <c r="AR1912">
        <v>0.41526201779524552</v>
      </c>
      <c r="AS1912" s="4">
        <f>0.5/SIN(O1912)*0.5</f>
        <v>0.29709877644453031</v>
      </c>
      <c r="AU1912" s="4">
        <f t="shared" si="240"/>
        <v>2.2872384845745657</v>
      </c>
      <c r="AV1912" s="4">
        <f t="shared" si="241"/>
        <v>1.5430855011452942</v>
      </c>
    </row>
    <row r="1913" spans="1:48" x14ac:dyDescent="0.3">
      <c r="A1913">
        <v>3.8303239857198599</v>
      </c>
      <c r="E1913" cm="1">
        <f t="array" ref="E1913">INDEX($C$2:$C$104,L1913)</f>
        <v>-0.39909391305286968</v>
      </c>
      <c r="G1913">
        <f>PI()/12*(M1913-12)</f>
        <v>0.78539816339744828</v>
      </c>
      <c r="H1913">
        <f t="shared" si="234"/>
        <v>-0.23385546100325058</v>
      </c>
      <c r="I1913">
        <f t="shared" si="235"/>
        <v>0.73587351077900254</v>
      </c>
      <c r="J1913">
        <f t="shared" si="236"/>
        <v>1.2802395710255168</v>
      </c>
      <c r="L1913">
        <f t="shared" si="237"/>
        <v>80</v>
      </c>
      <c r="M1913">
        <v>15</v>
      </c>
      <c r="N1913" s="3">
        <f t="shared" si="238"/>
        <v>0.29055675576937978</v>
      </c>
      <c r="O1913" s="4">
        <f>IF(AR1913&gt;0.05,1,0.05)</f>
        <v>1</v>
      </c>
      <c r="W1913" s="3">
        <f t="shared" si="239"/>
        <v>0.87264393992244305</v>
      </c>
      <c r="Y1913">
        <f>(1-EXP(-W1913*A1913))/W1913</f>
        <v>1.105435789472917</v>
      </c>
      <c r="Z1913">
        <f>A1913-Y1913</f>
        <v>2.7248881962469431</v>
      </c>
      <c r="AH1913" s="3">
        <v>1.1054357894729101</v>
      </c>
      <c r="AI1913" s="3">
        <v>2.7248881962469498</v>
      </c>
      <c r="AR1913">
        <v>0.29055675576937978</v>
      </c>
      <c r="AS1913" s="4">
        <f>0.5/SIN(O1913)*0.5</f>
        <v>0.29709877644453031</v>
      </c>
      <c r="AU1913" s="4">
        <f t="shared" si="240"/>
        <v>2.2872384845745657</v>
      </c>
      <c r="AV1913" s="4">
        <f t="shared" si="241"/>
        <v>1.5430855011452942</v>
      </c>
    </row>
    <row r="1914" spans="1:48" x14ac:dyDescent="0.3">
      <c r="A1914">
        <v>3.8303239857198599</v>
      </c>
      <c r="E1914" cm="1">
        <f t="array" ref="E1914">INDEX($C$2:$C$104,L1914)</f>
        <v>-0.39909391305286968</v>
      </c>
      <c r="G1914">
        <f>PI()/12*(M1914-12)</f>
        <v>1.0471975511965976</v>
      </c>
      <c r="H1914">
        <f t="shared" si="234"/>
        <v>-0.23385546100325058</v>
      </c>
      <c r="I1914">
        <f t="shared" si="235"/>
        <v>0.73587351077900254</v>
      </c>
      <c r="J1914">
        <f t="shared" si="236"/>
        <v>1.4363099994189841</v>
      </c>
      <c r="L1914">
        <f t="shared" si="237"/>
        <v>80</v>
      </c>
      <c r="M1914">
        <v>16</v>
      </c>
      <c r="N1914" s="3">
        <f t="shared" si="238"/>
        <v>0.13448632737591248</v>
      </c>
      <c r="O1914" s="4">
        <f>IF(AR1914&gt;0.05,1,0.05)</f>
        <v>1</v>
      </c>
      <c r="W1914" s="3">
        <f t="shared" si="239"/>
        <v>1.8645404725868775</v>
      </c>
      <c r="Y1914">
        <f>(1-EXP(-W1914*A1914))/W1914</f>
        <v>0.53590076675263232</v>
      </c>
      <c r="Z1914">
        <f>A1914-Y1914</f>
        <v>3.2944232189672276</v>
      </c>
      <c r="AH1914" s="3">
        <v>0.53590076675263199</v>
      </c>
      <c r="AI1914" s="3">
        <v>3.2944232189672298</v>
      </c>
      <c r="AR1914">
        <v>0.13448632737591248</v>
      </c>
      <c r="AS1914" s="4">
        <f>0.5/SIN(O1914)*0.5</f>
        <v>0.29709877644453031</v>
      </c>
      <c r="AU1914" s="4">
        <f t="shared" si="240"/>
        <v>2.2872384845745657</v>
      </c>
      <c r="AV1914" s="4">
        <f t="shared" si="241"/>
        <v>1.5430855011452942</v>
      </c>
    </row>
    <row r="1915" spans="1:48" x14ac:dyDescent="0.3">
      <c r="A1915">
        <v>3.8303239857198599</v>
      </c>
      <c r="E1915" cm="1">
        <f t="array" ref="E1915">INDEX($C$2:$C$104,L1915)</f>
        <v>-0.39909391305286968</v>
      </c>
      <c r="G1915">
        <f>PI()/12*(M1915-12)</f>
        <v>1.308996938995747</v>
      </c>
      <c r="H1915">
        <f t="shared" si="234"/>
        <v>-0.23385546100325058</v>
      </c>
      <c r="I1915">
        <f t="shared" si="235"/>
        <v>0.73587351077900254</v>
      </c>
      <c r="J1915">
        <f t="shared" si="236"/>
        <v>1.6142073419311957</v>
      </c>
      <c r="L1915">
        <f t="shared" si="237"/>
        <v>80</v>
      </c>
      <c r="M1915">
        <v>17</v>
      </c>
      <c r="N1915" s="3">
        <f t="shared" si="238"/>
        <v>0.05</v>
      </c>
      <c r="O1915" s="4">
        <f>IF(AR1915&gt;0.05,1,0.05)</f>
        <v>0.05</v>
      </c>
      <c r="W1915" s="3">
        <f t="shared" si="239"/>
        <v>5.0020839411324403</v>
      </c>
      <c r="Y1915">
        <f>(1-EXP(-W1915*A1915))/W1915</f>
        <v>0.19991667612785363</v>
      </c>
      <c r="Z1915">
        <f>A1915-Y1915</f>
        <v>3.6304073095920062</v>
      </c>
      <c r="AH1915" s="3">
        <v>0.19991667612785299</v>
      </c>
      <c r="AI1915" s="3">
        <v>3.6304073095920102</v>
      </c>
      <c r="AR1915">
        <v>0.05</v>
      </c>
      <c r="AS1915" s="4">
        <f>0.5/SIN(O1915)*0.5</f>
        <v>5.0020839411324403</v>
      </c>
      <c r="AU1915" s="4">
        <f t="shared" si="240"/>
        <v>0.19991667612785363</v>
      </c>
      <c r="AV1915" s="4">
        <f t="shared" si="241"/>
        <v>3.6304073095920062</v>
      </c>
    </row>
    <row r="1916" spans="1:48" x14ac:dyDescent="0.3">
      <c r="A1916">
        <v>3.8303239857198599</v>
      </c>
      <c r="E1916" cm="1">
        <f t="array" ref="E1916">INDEX($C$2:$C$104,L1916)</f>
        <v>-0.39909391305286968</v>
      </c>
      <c r="G1916">
        <f>PI()/12*(M1916-12)</f>
        <v>1.5707963267948966</v>
      </c>
      <c r="H1916">
        <f t="shared" si="234"/>
        <v>-0.23385546100325058</v>
      </c>
      <c r="I1916">
        <f t="shared" si="235"/>
        <v>0.73587351077900254</v>
      </c>
      <c r="J1916">
        <f t="shared" si="236"/>
        <v>1.8068375473177936</v>
      </c>
      <c r="L1916">
        <f t="shared" si="237"/>
        <v>80</v>
      </c>
      <c r="M1916">
        <v>18</v>
      </c>
      <c r="N1916" s="3">
        <f t="shared" si="238"/>
        <v>0.05</v>
      </c>
      <c r="O1916" s="4">
        <f>IF(AR1916&gt;0.05,1,0.05)</f>
        <v>0.05</v>
      </c>
      <c r="W1916" s="3">
        <f t="shared" si="239"/>
        <v>5.0020839411324403</v>
      </c>
      <c r="Y1916">
        <f>(1-EXP(-W1916*A1916))/W1916</f>
        <v>0.19991667612785363</v>
      </c>
      <c r="Z1916">
        <f>A1916-Y1916</f>
        <v>3.6304073095920062</v>
      </c>
      <c r="AH1916" s="3">
        <v>0.19991667612785299</v>
      </c>
      <c r="AI1916" s="3">
        <v>3.6304073095920102</v>
      </c>
      <c r="AR1916">
        <v>0.05</v>
      </c>
      <c r="AS1916" s="4">
        <f>0.5/SIN(O1916)*0.5</f>
        <v>5.0020839411324403</v>
      </c>
      <c r="AU1916" s="4">
        <f t="shared" si="240"/>
        <v>0.19991667612785363</v>
      </c>
      <c r="AV1916" s="4">
        <f t="shared" si="241"/>
        <v>3.6304073095920062</v>
      </c>
    </row>
    <row r="1917" spans="1:48" x14ac:dyDescent="0.3">
      <c r="A1917">
        <v>3.8303239857198599</v>
      </c>
      <c r="E1917" cm="1">
        <f t="array" ref="E1917">INDEX($C$2:$C$104,L1917)</f>
        <v>-0.39909391305286968</v>
      </c>
      <c r="G1917">
        <f>PI()/12*(M1917-12)</f>
        <v>1.8325957145940459</v>
      </c>
      <c r="H1917">
        <f t="shared" si="234"/>
        <v>-0.23385546100325058</v>
      </c>
      <c r="I1917">
        <f t="shared" si="235"/>
        <v>0.73587351077900254</v>
      </c>
      <c r="J1917">
        <f t="shared" si="236"/>
        <v>2.0089999903955729</v>
      </c>
      <c r="L1917">
        <f t="shared" si="237"/>
        <v>80</v>
      </c>
      <c r="M1917">
        <v>19</v>
      </c>
      <c r="N1917" s="3">
        <f t="shared" si="238"/>
        <v>0.05</v>
      </c>
      <c r="O1917" s="4">
        <f>IF(AR1917&gt;0.05,1,0.05)</f>
        <v>0.05</v>
      </c>
      <c r="W1917" s="3">
        <f t="shared" si="239"/>
        <v>5.0020839411324403</v>
      </c>
      <c r="Y1917">
        <f>(1-EXP(-W1917*A1917))/W1917</f>
        <v>0.19991667612785363</v>
      </c>
      <c r="Z1917">
        <f>A1917-Y1917</f>
        <v>3.6304073095920062</v>
      </c>
      <c r="AH1917" s="3">
        <v>0.19991667612785299</v>
      </c>
      <c r="AI1917" s="3">
        <v>3.6304073095920102</v>
      </c>
      <c r="AR1917">
        <v>0.05</v>
      </c>
      <c r="AS1917" s="4">
        <f>0.5/SIN(O1917)*0.5</f>
        <v>5.0020839411324403</v>
      </c>
      <c r="AU1917" s="4">
        <f t="shared" si="240"/>
        <v>0.19991667612785363</v>
      </c>
      <c r="AV1917" s="4">
        <f t="shared" si="241"/>
        <v>3.6304073095920062</v>
      </c>
    </row>
    <row r="1918" spans="1:48" x14ac:dyDescent="0.3">
      <c r="A1918">
        <v>3.8303239857198599</v>
      </c>
      <c r="E1918" cm="1">
        <f t="array" ref="E1918">INDEX($C$2:$C$104,L1918)</f>
        <v>-0.39909391305286968</v>
      </c>
      <c r="G1918">
        <f>PI()/12*(M1918-12)</f>
        <v>2.0943951023931953</v>
      </c>
      <c r="H1918">
        <f t="shared" si="234"/>
        <v>-0.23385546100325058</v>
      </c>
      <c r="I1918">
        <f t="shared" si="235"/>
        <v>0.73587351077900254</v>
      </c>
      <c r="J1918">
        <f t="shared" si="236"/>
        <v>2.2165395931834917</v>
      </c>
      <c r="L1918">
        <f t="shared" si="237"/>
        <v>80</v>
      </c>
      <c r="M1918">
        <v>20</v>
      </c>
      <c r="N1918" s="3">
        <f t="shared" si="238"/>
        <v>0.05</v>
      </c>
      <c r="O1918" s="4">
        <f>IF(AR1918&gt;0.05,1,0.05)</f>
        <v>0.05</v>
      </c>
      <c r="W1918" s="3">
        <f t="shared" si="239"/>
        <v>5.0020839411324403</v>
      </c>
      <c r="Y1918">
        <f>(1-EXP(-W1918*A1918))/W1918</f>
        <v>0.19991667612785363</v>
      </c>
      <c r="Z1918">
        <f>A1918-Y1918</f>
        <v>3.6304073095920062</v>
      </c>
      <c r="AH1918" s="3">
        <v>0.19991667612785299</v>
      </c>
      <c r="AI1918" s="3">
        <v>3.6304073095920102</v>
      </c>
      <c r="AR1918">
        <v>0.05</v>
      </c>
      <c r="AS1918" s="4">
        <f>0.5/SIN(O1918)*0.5</f>
        <v>5.0020839411324403</v>
      </c>
      <c r="AU1918" s="4">
        <f t="shared" si="240"/>
        <v>0.19991667612785363</v>
      </c>
      <c r="AV1918" s="4">
        <f t="shared" si="241"/>
        <v>3.6304073095920062</v>
      </c>
    </row>
    <row r="1919" spans="1:48" x14ac:dyDescent="0.3">
      <c r="A1919">
        <v>3.8303239857198599</v>
      </c>
      <c r="E1919" cm="1">
        <f t="array" ref="E1919">INDEX($C$2:$C$104,L1919)</f>
        <v>-0.39909391305286968</v>
      </c>
      <c r="G1919">
        <f>PI()/12*(M1919-12)</f>
        <v>2.3561944901923448</v>
      </c>
      <c r="H1919">
        <f t="shared" si="234"/>
        <v>-0.23385546100325058</v>
      </c>
      <c r="I1919">
        <f t="shared" si="235"/>
        <v>0.73587351077900254</v>
      </c>
      <c r="J1919">
        <f t="shared" si="236"/>
        <v>2.4252261159460273</v>
      </c>
      <c r="L1919">
        <f t="shared" si="237"/>
        <v>80</v>
      </c>
      <c r="M1919">
        <v>21</v>
      </c>
      <c r="N1919" s="3">
        <f t="shared" si="238"/>
        <v>0.05</v>
      </c>
      <c r="O1919" s="4">
        <f>IF(AR1919&gt;0.05,1,0.05)</f>
        <v>0.05</v>
      </c>
      <c r="W1919" s="3">
        <f t="shared" si="239"/>
        <v>5.0020839411324403</v>
      </c>
      <c r="Y1919">
        <f>(1-EXP(-W1919*A1919))/W1919</f>
        <v>0.19991667612785363</v>
      </c>
      <c r="Z1919">
        <f>A1919-Y1919</f>
        <v>3.6304073095920062</v>
      </c>
      <c r="AH1919" s="3">
        <v>0.19991667612785299</v>
      </c>
      <c r="AI1919" s="3">
        <v>3.6304073095920102</v>
      </c>
      <c r="AR1919">
        <v>0.05</v>
      </c>
      <c r="AS1919" s="4">
        <f>0.5/SIN(O1919)*0.5</f>
        <v>5.0020839411324403</v>
      </c>
      <c r="AU1919" s="4">
        <f t="shared" si="240"/>
        <v>0.19991667612785363</v>
      </c>
      <c r="AV1919" s="4">
        <f t="shared" si="241"/>
        <v>3.6304073095920062</v>
      </c>
    </row>
    <row r="1920" spans="1:48" x14ac:dyDescent="0.3">
      <c r="A1920">
        <v>3.8303239857198599</v>
      </c>
      <c r="E1920" cm="1">
        <f t="array" ref="E1920">INDEX($C$2:$C$104,L1920)</f>
        <v>-0.39909391305286968</v>
      </c>
      <c r="G1920">
        <f>PI()/12*(M1920-12)</f>
        <v>2.617993877991494</v>
      </c>
      <c r="H1920">
        <f t="shared" si="234"/>
        <v>-0.23385546100325058</v>
      </c>
      <c r="I1920">
        <f t="shared" si="235"/>
        <v>0.73587351077900254</v>
      </c>
      <c r="J1920">
        <f t="shared" si="236"/>
        <v>2.6283167690278679</v>
      </c>
      <c r="L1920">
        <f t="shared" si="237"/>
        <v>80</v>
      </c>
      <c r="M1920">
        <v>22</v>
      </c>
      <c r="N1920" s="3">
        <f t="shared" si="238"/>
        <v>0.05</v>
      </c>
      <c r="O1920" s="4">
        <f>IF(AR1920&gt;0.05,1,0.05)</f>
        <v>0.05</v>
      </c>
      <c r="W1920" s="3">
        <f t="shared" si="239"/>
        <v>5.0020839411324403</v>
      </c>
      <c r="Y1920">
        <f>(1-EXP(-W1920*A1920))/W1920</f>
        <v>0.19991667612785363</v>
      </c>
      <c r="Z1920">
        <f>A1920-Y1920</f>
        <v>3.6304073095920062</v>
      </c>
      <c r="AH1920" s="3">
        <v>0.19991667612785299</v>
      </c>
      <c r="AI1920" s="3">
        <v>3.6304073095920102</v>
      </c>
      <c r="AR1920">
        <v>0.05</v>
      </c>
      <c r="AS1920" s="4">
        <f>0.5/SIN(O1920)*0.5</f>
        <v>5.0020839411324403</v>
      </c>
      <c r="AU1920" s="4">
        <f t="shared" si="240"/>
        <v>0.19991667612785363</v>
      </c>
      <c r="AV1920" s="4">
        <f t="shared" si="241"/>
        <v>3.6304073095920062</v>
      </c>
    </row>
    <row r="1921" spans="1:48" x14ac:dyDescent="0.3">
      <c r="A1921">
        <v>3.8303239857198599</v>
      </c>
      <c r="E1921" cm="1">
        <f t="array" ref="E1921">INDEX($C$2:$C$104,L1921)</f>
        <v>-0.39909391305286968</v>
      </c>
      <c r="G1921">
        <f>PI()/12*(M1921-12)</f>
        <v>2.8797932657906435</v>
      </c>
      <c r="H1921">
        <f t="shared" si="234"/>
        <v>-0.23385546100325058</v>
      </c>
      <c r="I1921">
        <f t="shared" si="235"/>
        <v>0.73587351077900254</v>
      </c>
      <c r="J1921">
        <f t="shared" si="236"/>
        <v>2.8073367677641663</v>
      </c>
      <c r="L1921">
        <f t="shared" si="237"/>
        <v>80</v>
      </c>
      <c r="M1921">
        <v>23</v>
      </c>
      <c r="N1921" s="3">
        <f t="shared" si="238"/>
        <v>0.05</v>
      </c>
      <c r="O1921" s="4">
        <f>IF(AR1921&gt;0.05,1,0.05)</f>
        <v>0.05</v>
      </c>
      <c r="W1921" s="3">
        <f t="shared" si="239"/>
        <v>5.0020839411324403</v>
      </c>
      <c r="Y1921">
        <f>(1-EXP(-W1921*A1921))/W1921</f>
        <v>0.19991667612785363</v>
      </c>
      <c r="Z1921">
        <f>A1921-Y1921</f>
        <v>3.6304073095920062</v>
      </c>
      <c r="AH1921" s="3">
        <v>0.19991667612785299</v>
      </c>
      <c r="AI1921" s="3">
        <v>3.6304073095920102</v>
      </c>
      <c r="AR1921">
        <v>0.05</v>
      </c>
      <c r="AS1921" s="4">
        <f>0.5/SIN(O1921)*0.5</f>
        <v>5.0020839411324403</v>
      </c>
      <c r="AU1921" s="4">
        <f t="shared" si="240"/>
        <v>0.19991667612785363</v>
      </c>
      <c r="AV1921" s="4">
        <f t="shared" si="241"/>
        <v>3.6304073095920062</v>
      </c>
    </row>
    <row r="1922" spans="1:48" x14ac:dyDescent="0.3">
      <c r="A1922">
        <v>3.8303239857198599</v>
      </c>
      <c r="E1922" cm="1">
        <f t="array" ref="E1922">INDEX($C$2:$C$104,L1922)</f>
        <v>-0.40059831473045843</v>
      </c>
      <c r="G1922">
        <f>PI()/12*(M1922-12)</f>
        <v>-3.1415926535897931</v>
      </c>
      <c r="H1922">
        <f t="shared" si="234"/>
        <v>-0.23468941757185219</v>
      </c>
      <c r="I1922">
        <f t="shared" si="235"/>
        <v>0.73540580721201909</v>
      </c>
      <c r="J1922">
        <f t="shared" si="236"/>
        <v>2.8964191450823487</v>
      </c>
      <c r="L1922">
        <f t="shared" si="237"/>
        <v>81</v>
      </c>
      <c r="M1922">
        <v>0</v>
      </c>
      <c r="N1922" s="3">
        <f t="shared" si="238"/>
        <v>0.05</v>
      </c>
      <c r="O1922" s="4">
        <f>IF(AR1922&gt;0.05,1,0.05)</f>
        <v>0.05</v>
      </c>
      <c r="W1922" s="3">
        <f t="shared" si="239"/>
        <v>5.0020839411324403</v>
      </c>
      <c r="Y1922">
        <f>(1-EXP(-W1922*A1922))/W1922</f>
        <v>0.19991667612785363</v>
      </c>
      <c r="Z1922">
        <f>A1922-Y1922</f>
        <v>3.6304073095920062</v>
      </c>
      <c r="AH1922" s="3">
        <v>0.19991667612785299</v>
      </c>
      <c r="AI1922" s="3">
        <v>3.6304073095920102</v>
      </c>
      <c r="AR1922">
        <v>0.05</v>
      </c>
      <c r="AS1922" s="4">
        <f>0.5/SIN(O1922)*0.5</f>
        <v>5.0020839411324403</v>
      </c>
      <c r="AU1922" s="4">
        <f t="shared" si="240"/>
        <v>0.19991667612785363</v>
      </c>
      <c r="AV1922" s="4">
        <f t="shared" si="241"/>
        <v>3.6304073095920062</v>
      </c>
    </row>
    <row r="1923" spans="1:48" x14ac:dyDescent="0.3">
      <c r="A1923">
        <v>3.8303239857198599</v>
      </c>
      <c r="E1923" cm="1">
        <f t="array" ref="E1923">INDEX($C$2:$C$104,L1923)</f>
        <v>-0.40059831473045843</v>
      </c>
      <c r="G1923">
        <f>PI()/12*(M1923-12)</f>
        <v>-2.8797932657906435</v>
      </c>
      <c r="H1923">
        <f t="shared" ref="H1923:H1986" si="242">SIN(E1923)*SIN(RADIANS(37))</f>
        <v>-0.23468941757185219</v>
      </c>
      <c r="I1923">
        <f t="shared" ref="I1923:I1986" si="243">COS(E1923)*COS(RADIANS(37))</f>
        <v>0.73540580721201909</v>
      </c>
      <c r="J1923">
        <f t="shared" ref="J1923:J1986" si="244">ACOS(H1923+I1923*COS(G1923))</f>
        <v>2.8085037052237354</v>
      </c>
      <c r="L1923">
        <f t="shared" ref="L1923:L1986" si="245">INT((ROW()-2)/24) + 1</f>
        <v>81</v>
      </c>
      <c r="M1923">
        <v>1</v>
      </c>
      <c r="N1923" s="3">
        <f t="shared" ref="N1923:N1986" si="246">MAX(0.05, PI()/2-J1923)</f>
        <v>0.05</v>
      </c>
      <c r="O1923" s="4">
        <f>IF(AR1923&gt;0.05,1,0.05)</f>
        <v>0.05</v>
      </c>
      <c r="W1923" s="3">
        <f t="shared" ref="W1923:W1986" si="247">0.5/SIN(N1923)*0.5</f>
        <v>5.0020839411324403</v>
      </c>
      <c r="Y1923">
        <f>(1-EXP(-W1923*A1923))/W1923</f>
        <v>0.19991667612785363</v>
      </c>
      <c r="Z1923">
        <f>A1923-Y1923</f>
        <v>3.6304073095920062</v>
      </c>
      <c r="AH1923" s="3">
        <v>0.19991667612785299</v>
      </c>
      <c r="AI1923" s="3">
        <v>3.6304073095920102</v>
      </c>
      <c r="AR1923">
        <v>0.05</v>
      </c>
      <c r="AS1923" s="4">
        <f>0.5/SIN(O1923)*0.5</f>
        <v>5.0020839411324403</v>
      </c>
      <c r="AU1923" s="4">
        <f t="shared" ref="AU1923:AU1986" si="248">(1-EXP(-AS1923*A1923))/AS1923</f>
        <v>0.19991667612785363</v>
      </c>
      <c r="AV1923" s="4">
        <f t="shared" ref="AV1923:AV1986" si="249">A1923-AU1923</f>
        <v>3.6304073095920062</v>
      </c>
    </row>
    <row r="1924" spans="1:48" x14ac:dyDescent="0.3">
      <c r="A1924">
        <v>3.8303239857198599</v>
      </c>
      <c r="E1924" cm="1">
        <f t="array" ref="E1924">INDEX($C$2:$C$104,L1924)</f>
        <v>-0.40059831473045843</v>
      </c>
      <c r="G1924">
        <f>PI()/12*(M1924-12)</f>
        <v>-2.617993877991494</v>
      </c>
      <c r="H1924">
        <f t="shared" si="242"/>
        <v>-0.23468941757185219</v>
      </c>
      <c r="I1924">
        <f t="shared" si="243"/>
        <v>0.73540580721201909</v>
      </c>
      <c r="J1924">
        <f t="shared" si="244"/>
        <v>2.6291909378720426</v>
      </c>
      <c r="L1924">
        <f t="shared" si="245"/>
        <v>81</v>
      </c>
      <c r="M1924">
        <v>2</v>
      </c>
      <c r="N1924" s="3">
        <f t="shared" si="246"/>
        <v>0.05</v>
      </c>
      <c r="O1924" s="4">
        <f>IF(AR1924&gt;0.05,1,0.05)</f>
        <v>0.05</v>
      </c>
      <c r="W1924" s="3">
        <f t="shared" si="247"/>
        <v>5.0020839411324403</v>
      </c>
      <c r="Y1924">
        <f>(1-EXP(-W1924*A1924))/W1924</f>
        <v>0.19991667612785363</v>
      </c>
      <c r="Z1924">
        <f>A1924-Y1924</f>
        <v>3.6304073095920062</v>
      </c>
      <c r="AH1924" s="3">
        <v>0.19991667612785299</v>
      </c>
      <c r="AI1924" s="3">
        <v>3.6304073095920102</v>
      </c>
      <c r="AR1924">
        <v>0.05</v>
      </c>
      <c r="AS1924" s="4">
        <f>0.5/SIN(O1924)*0.5</f>
        <v>5.0020839411324403</v>
      </c>
      <c r="AU1924" s="4">
        <f t="shared" si="248"/>
        <v>0.19991667612785363</v>
      </c>
      <c r="AV1924" s="4">
        <f t="shared" si="249"/>
        <v>3.6304073095920062</v>
      </c>
    </row>
    <row r="1925" spans="1:48" x14ac:dyDescent="0.3">
      <c r="A1925">
        <v>3.8303239857198599</v>
      </c>
      <c r="E1925" cm="1">
        <f t="array" ref="E1925">INDEX($C$2:$C$104,L1925)</f>
        <v>-0.40059831473045843</v>
      </c>
      <c r="G1925">
        <f>PI()/12*(M1925-12)</f>
        <v>-2.3561944901923448</v>
      </c>
      <c r="H1925">
        <f t="shared" si="242"/>
        <v>-0.23468941757185219</v>
      </c>
      <c r="I1925">
        <f t="shared" si="243"/>
        <v>0.73540580721201909</v>
      </c>
      <c r="J1925">
        <f t="shared" si="244"/>
        <v>2.4259928302584859</v>
      </c>
      <c r="L1925">
        <f t="shared" si="245"/>
        <v>81</v>
      </c>
      <c r="M1925">
        <v>3</v>
      </c>
      <c r="N1925" s="3">
        <f t="shared" si="246"/>
        <v>0.05</v>
      </c>
      <c r="O1925" s="4">
        <f>IF(AR1925&gt;0.05,1,0.05)</f>
        <v>0.05</v>
      </c>
      <c r="W1925" s="3">
        <f t="shared" si="247"/>
        <v>5.0020839411324403</v>
      </c>
      <c r="Y1925">
        <f>(1-EXP(-W1925*A1925))/W1925</f>
        <v>0.19991667612785363</v>
      </c>
      <c r="Z1925">
        <f>A1925-Y1925</f>
        <v>3.6304073095920062</v>
      </c>
      <c r="AH1925" s="3">
        <v>0.19991667612785299</v>
      </c>
      <c r="AI1925" s="3">
        <v>3.6304073095920102</v>
      </c>
      <c r="AR1925">
        <v>0.05</v>
      </c>
      <c r="AS1925" s="4">
        <f>0.5/SIN(O1925)*0.5</f>
        <v>5.0020839411324403</v>
      </c>
      <c r="AU1925" s="4">
        <f t="shared" si="248"/>
        <v>0.19991667612785363</v>
      </c>
      <c r="AV1925" s="4">
        <f t="shared" si="249"/>
        <v>3.6304073095920062</v>
      </c>
    </row>
    <row r="1926" spans="1:48" x14ac:dyDescent="0.3">
      <c r="A1926">
        <v>3.8303239857198599</v>
      </c>
      <c r="E1926" cm="1">
        <f t="array" ref="E1926">INDEX($C$2:$C$104,L1926)</f>
        <v>-0.40059831473045843</v>
      </c>
      <c r="G1926">
        <f>PI()/12*(M1926-12)</f>
        <v>-2.0943951023931953</v>
      </c>
      <c r="H1926">
        <f t="shared" si="242"/>
        <v>-0.23468941757185219</v>
      </c>
      <c r="I1926">
        <f t="shared" si="243"/>
        <v>0.73540580721201909</v>
      </c>
      <c r="J1926">
        <f t="shared" si="244"/>
        <v>2.2172912025201712</v>
      </c>
      <c r="L1926">
        <f t="shared" si="245"/>
        <v>81</v>
      </c>
      <c r="M1926">
        <v>4</v>
      </c>
      <c r="N1926" s="3">
        <f t="shared" si="246"/>
        <v>0.05</v>
      </c>
      <c r="O1926" s="4">
        <f>IF(AR1926&gt;0.05,1,0.05)</f>
        <v>0.05</v>
      </c>
      <c r="W1926" s="3">
        <f t="shared" si="247"/>
        <v>5.0020839411324403</v>
      </c>
      <c r="Y1926">
        <f>(1-EXP(-W1926*A1926))/W1926</f>
        <v>0.19991667612785363</v>
      </c>
      <c r="Z1926">
        <f>A1926-Y1926</f>
        <v>3.6304073095920062</v>
      </c>
      <c r="AH1926" s="3">
        <v>0.19991667612785299</v>
      </c>
      <c r="AI1926" s="3">
        <v>3.6304073095920102</v>
      </c>
      <c r="AR1926">
        <v>0.05</v>
      </c>
      <c r="AS1926" s="4">
        <f>0.5/SIN(O1926)*0.5</f>
        <v>5.0020839411324403</v>
      </c>
      <c r="AU1926" s="4">
        <f t="shared" si="248"/>
        <v>0.19991667612785363</v>
      </c>
      <c r="AV1926" s="4">
        <f t="shared" si="249"/>
        <v>3.6304073095920062</v>
      </c>
    </row>
    <row r="1927" spans="1:48" x14ac:dyDescent="0.3">
      <c r="A1927">
        <v>3.8303239857198599</v>
      </c>
      <c r="E1927" cm="1">
        <f t="array" ref="E1927">INDEX($C$2:$C$104,L1927)</f>
        <v>-0.40059831473045843</v>
      </c>
      <c r="G1927">
        <f>PI()/12*(M1927-12)</f>
        <v>-1.8325957145940459</v>
      </c>
      <c r="H1927">
        <f t="shared" si="242"/>
        <v>-0.23468941757185219</v>
      </c>
      <c r="I1927">
        <f t="shared" si="243"/>
        <v>0.73540580721201909</v>
      </c>
      <c r="J1927">
        <f t="shared" si="244"/>
        <v>2.0097874288573894</v>
      </c>
      <c r="L1927">
        <f t="shared" si="245"/>
        <v>81</v>
      </c>
      <c r="M1927">
        <v>5</v>
      </c>
      <c r="N1927" s="3">
        <f t="shared" si="246"/>
        <v>0.05</v>
      </c>
      <c r="O1927" s="4">
        <f>IF(AR1927&gt;0.05,1,0.05)</f>
        <v>0.05</v>
      </c>
      <c r="W1927" s="3">
        <f t="shared" si="247"/>
        <v>5.0020839411324403</v>
      </c>
      <c r="Y1927">
        <f>(1-EXP(-W1927*A1927))/W1927</f>
        <v>0.19991667612785363</v>
      </c>
      <c r="Z1927">
        <f>A1927-Y1927</f>
        <v>3.6304073095920062</v>
      </c>
      <c r="AH1927" s="3">
        <v>0.19991667612785299</v>
      </c>
      <c r="AI1927" s="3">
        <v>3.6304073095920102</v>
      </c>
      <c r="AR1927">
        <v>0.05</v>
      </c>
      <c r="AS1927" s="4">
        <f>0.5/SIN(O1927)*0.5</f>
        <v>5.0020839411324403</v>
      </c>
      <c r="AU1927" s="4">
        <f t="shared" si="248"/>
        <v>0.19991667612785363</v>
      </c>
      <c r="AV1927" s="4">
        <f t="shared" si="249"/>
        <v>3.6304073095920062</v>
      </c>
    </row>
    <row r="1928" spans="1:48" x14ac:dyDescent="0.3">
      <c r="A1928">
        <v>3.8303239857198599</v>
      </c>
      <c r="E1928" cm="1">
        <f t="array" ref="E1928">INDEX($C$2:$C$104,L1928)</f>
        <v>-0.40059831473045843</v>
      </c>
      <c r="G1928">
        <f>PI()/12*(M1928-12)</f>
        <v>-1.5707963267948966</v>
      </c>
      <c r="H1928">
        <f t="shared" si="242"/>
        <v>-0.23468941757185219</v>
      </c>
      <c r="I1928">
        <f t="shared" si="243"/>
        <v>0.73540580721201909</v>
      </c>
      <c r="J1928">
        <f t="shared" si="244"/>
        <v>1.8076953764563333</v>
      </c>
      <c r="L1928">
        <f t="shared" si="245"/>
        <v>81</v>
      </c>
      <c r="M1928">
        <v>6</v>
      </c>
      <c r="N1928" s="3">
        <f t="shared" si="246"/>
        <v>0.05</v>
      </c>
      <c r="O1928" s="4">
        <f>IF(AR1928&gt;0.05,1,0.05)</f>
        <v>0.05</v>
      </c>
      <c r="W1928" s="3">
        <f t="shared" si="247"/>
        <v>5.0020839411324403</v>
      </c>
      <c r="Y1928">
        <f>(1-EXP(-W1928*A1928))/W1928</f>
        <v>0.19991667612785363</v>
      </c>
      <c r="Z1928">
        <f>A1928-Y1928</f>
        <v>3.6304073095920062</v>
      </c>
      <c r="AH1928" s="3">
        <v>0.19991667612785299</v>
      </c>
      <c r="AI1928" s="3">
        <v>3.6304073095920102</v>
      </c>
      <c r="AR1928">
        <v>0.05</v>
      </c>
      <c r="AS1928" s="4">
        <f>0.5/SIN(O1928)*0.5</f>
        <v>5.0020839411324403</v>
      </c>
      <c r="AU1928" s="4">
        <f t="shared" si="248"/>
        <v>0.19991667612785363</v>
      </c>
      <c r="AV1928" s="4">
        <f t="shared" si="249"/>
        <v>3.6304073095920062</v>
      </c>
    </row>
    <row r="1929" spans="1:48" x14ac:dyDescent="0.3">
      <c r="A1929">
        <v>3.8303239857198599</v>
      </c>
      <c r="E1929" cm="1">
        <f t="array" ref="E1929">INDEX($C$2:$C$104,L1929)</f>
        <v>-0.40059831473045843</v>
      </c>
      <c r="G1929">
        <f>PI()/12*(M1929-12)</f>
        <v>-1.308996938995747</v>
      </c>
      <c r="H1929">
        <f t="shared" si="242"/>
        <v>-0.23468941757185219</v>
      </c>
      <c r="I1929">
        <f t="shared" si="243"/>
        <v>0.73540580721201909</v>
      </c>
      <c r="J1929">
        <f t="shared" si="244"/>
        <v>1.6151632696532714</v>
      </c>
      <c r="L1929">
        <f t="shared" si="245"/>
        <v>81</v>
      </c>
      <c r="M1929">
        <v>7</v>
      </c>
      <c r="N1929" s="3">
        <f t="shared" si="246"/>
        <v>0.05</v>
      </c>
      <c r="O1929" s="4">
        <f>IF(AR1929&gt;0.05,1,0.05)</f>
        <v>0.05</v>
      </c>
      <c r="W1929" s="3">
        <f t="shared" si="247"/>
        <v>5.0020839411324403</v>
      </c>
      <c r="Y1929">
        <f>(1-EXP(-W1929*A1929))/W1929</f>
        <v>0.19991667612785363</v>
      </c>
      <c r="Z1929">
        <f>A1929-Y1929</f>
        <v>3.6304073095920062</v>
      </c>
      <c r="AH1929" s="3">
        <v>0.19991667612785299</v>
      </c>
      <c r="AI1929" s="3">
        <v>3.6304073095920102</v>
      </c>
      <c r="AR1929">
        <v>0.05</v>
      </c>
      <c r="AS1929" s="4">
        <f>0.5/SIN(O1929)*0.5</f>
        <v>5.0020839411324403</v>
      </c>
      <c r="AU1929" s="4">
        <f t="shared" si="248"/>
        <v>0.19991667612785363</v>
      </c>
      <c r="AV1929" s="4">
        <f t="shared" si="249"/>
        <v>3.6304073095920062</v>
      </c>
    </row>
    <row r="1930" spans="1:48" x14ac:dyDescent="0.3">
      <c r="A1930">
        <v>3.8631481662671101</v>
      </c>
      <c r="E1930" cm="1">
        <f t="array" ref="E1930">INDEX($C$2:$C$104,L1930)</f>
        <v>-0.40059831473045843</v>
      </c>
      <c r="G1930">
        <f>PI()/12*(M1930-12)</f>
        <v>-1.0471975511965976</v>
      </c>
      <c r="H1930">
        <f t="shared" si="242"/>
        <v>-0.23468941757185219</v>
      </c>
      <c r="I1930">
        <f t="shared" si="243"/>
        <v>0.73540580721201909</v>
      </c>
      <c r="J1930">
        <f t="shared" si="244"/>
        <v>1.4373874592492935</v>
      </c>
      <c r="L1930">
        <f t="shared" si="245"/>
        <v>81</v>
      </c>
      <c r="M1930">
        <v>8</v>
      </c>
      <c r="N1930" s="3">
        <f t="shared" si="246"/>
        <v>0.1334088675456031</v>
      </c>
      <c r="O1930" s="4">
        <f>IF(AR1930&gt;0.05,1,0.05)</f>
        <v>1</v>
      </c>
      <c r="W1930" s="3">
        <f t="shared" si="247"/>
        <v>1.8795086682849667</v>
      </c>
      <c r="Y1930">
        <f>(1-EXP(-W1930*A1930))/W1930</f>
        <v>0.53168015953629388</v>
      </c>
      <c r="Z1930">
        <f>A1930-Y1930</f>
        <v>3.331468006730816</v>
      </c>
      <c r="AH1930" s="3">
        <v>0.531680159536293</v>
      </c>
      <c r="AI1930" s="3">
        <v>3.33146800673082</v>
      </c>
      <c r="AR1930">
        <v>0.1334088675456031</v>
      </c>
      <c r="AS1930" s="4">
        <f>0.5/SIN(O1930)*0.5</f>
        <v>0.29709877644453031</v>
      </c>
      <c r="AU1930" s="4">
        <f t="shared" si="248"/>
        <v>2.2977063364745347</v>
      </c>
      <c r="AV1930" s="4">
        <f t="shared" si="249"/>
        <v>1.5654418297925754</v>
      </c>
    </row>
    <row r="1931" spans="1:48" x14ac:dyDescent="0.3">
      <c r="A1931">
        <v>3.8631481662671101</v>
      </c>
      <c r="E1931" cm="1">
        <f t="array" ref="E1931">INDEX($C$2:$C$104,L1931)</f>
        <v>-0.40059831473045843</v>
      </c>
      <c r="G1931">
        <f>PI()/12*(M1931-12)</f>
        <v>-0.78539816339744828</v>
      </c>
      <c r="H1931">
        <f t="shared" si="242"/>
        <v>-0.23468941757185219</v>
      </c>
      <c r="I1931">
        <f t="shared" si="243"/>
        <v>0.73540580721201909</v>
      </c>
      <c r="J1931">
        <f t="shared" si="244"/>
        <v>1.2814549769662809</v>
      </c>
      <c r="L1931">
        <f t="shared" si="245"/>
        <v>81</v>
      </c>
      <c r="M1931">
        <v>9</v>
      </c>
      <c r="N1931" s="3">
        <f t="shared" si="246"/>
        <v>0.2893413498286157</v>
      </c>
      <c r="O1931" s="4">
        <f>IF(AR1931&gt;0.05,1,0.05)</f>
        <v>1</v>
      </c>
      <c r="W1931" s="3">
        <f t="shared" si="247"/>
        <v>0.87620604968922944</v>
      </c>
      <c r="Y1931">
        <f>(1-EXP(-W1931*A1931))/W1931</f>
        <v>1.102616716033221</v>
      </c>
      <c r="Z1931">
        <f>A1931-Y1931</f>
        <v>2.7605314502338891</v>
      </c>
      <c r="AH1931" s="3">
        <v>1.1026167160332201</v>
      </c>
      <c r="AI1931" s="3">
        <v>2.76053145023389</v>
      </c>
      <c r="AR1931">
        <v>0.2893413498286157</v>
      </c>
      <c r="AS1931" s="4">
        <f>0.5/SIN(O1931)*0.5</f>
        <v>0.29709877644453031</v>
      </c>
      <c r="AU1931" s="4">
        <f t="shared" si="248"/>
        <v>2.2977063364745347</v>
      </c>
      <c r="AV1931" s="4">
        <f t="shared" si="249"/>
        <v>1.5654418297925754</v>
      </c>
    </row>
    <row r="1932" spans="1:48" x14ac:dyDescent="0.3">
      <c r="A1932">
        <v>3.8631481662671101</v>
      </c>
      <c r="E1932" cm="1">
        <f t="array" ref="E1932">INDEX($C$2:$C$104,L1932)</f>
        <v>-0.40059831473045843</v>
      </c>
      <c r="G1932">
        <f>PI()/12*(M1932-12)</f>
        <v>-0.52359877559829882</v>
      </c>
      <c r="H1932">
        <f t="shared" si="242"/>
        <v>-0.23468941757185219</v>
      </c>
      <c r="I1932">
        <f t="shared" si="243"/>
        <v>0.73540580721201909</v>
      </c>
      <c r="J1932">
        <f t="shared" si="244"/>
        <v>1.1568879877694049</v>
      </c>
      <c r="L1932">
        <f t="shared" si="245"/>
        <v>81</v>
      </c>
      <c r="M1932">
        <v>10</v>
      </c>
      <c r="N1932" s="3">
        <f t="shared" si="246"/>
        <v>0.41390833902549162</v>
      </c>
      <c r="O1932" s="4">
        <f>IF(AR1932&gt;0.05,1,0.05)</f>
        <v>1</v>
      </c>
      <c r="W1932" s="3">
        <f t="shared" si="247"/>
        <v>0.62159568582855718</v>
      </c>
      <c r="Y1932">
        <f>(1-EXP(-W1932*A1932))/W1932</f>
        <v>1.4630110776787242</v>
      </c>
      <c r="Z1932">
        <f>A1932-Y1932</f>
        <v>2.4001370885883859</v>
      </c>
      <c r="AH1932" s="3">
        <v>1.46301107767872</v>
      </c>
      <c r="AI1932" s="3">
        <v>2.4001370885883899</v>
      </c>
      <c r="AR1932">
        <v>0.41390833902549162</v>
      </c>
      <c r="AS1932" s="4">
        <f>0.5/SIN(O1932)*0.5</f>
        <v>0.29709877644453031</v>
      </c>
      <c r="AU1932" s="4">
        <f t="shared" si="248"/>
        <v>2.2977063364745347</v>
      </c>
      <c r="AV1932" s="4">
        <f t="shared" si="249"/>
        <v>1.5654418297925754</v>
      </c>
    </row>
    <row r="1933" spans="1:48" x14ac:dyDescent="0.3">
      <c r="A1933">
        <v>3.8631481662671101</v>
      </c>
      <c r="E1933" cm="1">
        <f t="array" ref="E1933">INDEX($C$2:$C$104,L1933)</f>
        <v>-0.40059831473045843</v>
      </c>
      <c r="G1933">
        <f>PI()/12*(M1933-12)</f>
        <v>-0.26179938779914941</v>
      </c>
      <c r="H1933">
        <f t="shared" si="242"/>
        <v>-0.23468941757185219</v>
      </c>
      <c r="I1933">
        <f t="shared" si="243"/>
        <v>0.73540580721201909</v>
      </c>
      <c r="J1933">
        <f t="shared" si="244"/>
        <v>1.0750843542098276</v>
      </c>
      <c r="L1933">
        <f t="shared" si="245"/>
        <v>81</v>
      </c>
      <c r="M1933">
        <v>11</v>
      </c>
      <c r="N1933" s="3">
        <f t="shared" si="246"/>
        <v>0.49571197258506894</v>
      </c>
      <c r="O1933" s="4">
        <f>IF(AR1933&gt;0.05,1,0.05)</f>
        <v>1</v>
      </c>
      <c r="W1933" s="3">
        <f t="shared" si="247"/>
        <v>0.52558766310010419</v>
      </c>
      <c r="Y1933">
        <f>(1-EXP(-W1933*A1933))/W1933</f>
        <v>1.6528546715227048</v>
      </c>
      <c r="Z1933">
        <f>A1933-Y1933</f>
        <v>2.2102934947444055</v>
      </c>
      <c r="AH1933" s="3">
        <v>1.6528546715226999</v>
      </c>
      <c r="AI1933" s="3">
        <v>2.2102934947444099</v>
      </c>
      <c r="AR1933">
        <v>0.49571197258506894</v>
      </c>
      <c r="AS1933" s="4">
        <f>0.5/SIN(O1933)*0.5</f>
        <v>0.29709877644453031</v>
      </c>
      <c r="AU1933" s="4">
        <f t="shared" si="248"/>
        <v>2.2977063364745347</v>
      </c>
      <c r="AV1933" s="4">
        <f t="shared" si="249"/>
        <v>1.5654418297925754</v>
      </c>
    </row>
    <row r="1934" spans="1:48" x14ac:dyDescent="0.3">
      <c r="A1934">
        <v>3.8631481662671101</v>
      </c>
      <c r="E1934" cm="1">
        <f t="array" ref="E1934">INDEX($C$2:$C$104,L1934)</f>
        <v>-0.40059831473045843</v>
      </c>
      <c r="G1934">
        <f>PI()/12*(M1934-12)</f>
        <v>0</v>
      </c>
      <c r="H1934">
        <f t="shared" si="242"/>
        <v>-0.23468941757185219</v>
      </c>
      <c r="I1934">
        <f t="shared" si="243"/>
        <v>0.73540580721201909</v>
      </c>
      <c r="J1934">
        <f t="shared" si="244"/>
        <v>1.0463701379683603</v>
      </c>
      <c r="L1934">
        <f t="shared" si="245"/>
        <v>81</v>
      </c>
      <c r="M1934">
        <v>12</v>
      </c>
      <c r="N1934" s="3">
        <f t="shared" si="246"/>
        <v>0.52442618882653624</v>
      </c>
      <c r="O1934" s="4">
        <f>IF(AR1934&gt;0.05,1,0.05)</f>
        <v>1</v>
      </c>
      <c r="W1934" s="3">
        <f t="shared" si="247"/>
        <v>0.49928463531952511</v>
      </c>
      <c r="Y1934">
        <f>(1-EXP(-W1934*A1934))/W1934</f>
        <v>1.7118072296744113</v>
      </c>
      <c r="Z1934">
        <f>A1934-Y1934</f>
        <v>2.1513409365926988</v>
      </c>
      <c r="AH1934" s="3">
        <v>1.71180722967441</v>
      </c>
      <c r="AI1934" s="3">
        <v>2.1513409365927001</v>
      </c>
      <c r="AR1934">
        <v>0.52442618882653624</v>
      </c>
      <c r="AS1934" s="4">
        <f>0.5/SIN(O1934)*0.5</f>
        <v>0.29709877644453031</v>
      </c>
      <c r="AU1934" s="4">
        <f t="shared" si="248"/>
        <v>2.2977063364745347</v>
      </c>
      <c r="AV1934" s="4">
        <f t="shared" si="249"/>
        <v>1.5654418297925754</v>
      </c>
    </row>
    <row r="1935" spans="1:48" x14ac:dyDescent="0.3">
      <c r="A1935">
        <v>3.8631481662671101</v>
      </c>
      <c r="E1935" cm="1">
        <f t="array" ref="E1935">INDEX($C$2:$C$104,L1935)</f>
        <v>-0.40059831473045843</v>
      </c>
      <c r="G1935">
        <f>PI()/12*(M1935-12)</f>
        <v>0.26179938779914941</v>
      </c>
      <c r="H1935">
        <f t="shared" si="242"/>
        <v>-0.23468941757185219</v>
      </c>
      <c r="I1935">
        <f t="shared" si="243"/>
        <v>0.73540580721201909</v>
      </c>
      <c r="J1935">
        <f t="shared" si="244"/>
        <v>1.0750843542098276</v>
      </c>
      <c r="L1935">
        <f t="shared" si="245"/>
        <v>81</v>
      </c>
      <c r="M1935">
        <v>13</v>
      </c>
      <c r="N1935" s="3">
        <f t="shared" si="246"/>
        <v>0.49571197258506894</v>
      </c>
      <c r="O1935" s="4">
        <f>IF(AR1935&gt;0.05,1,0.05)</f>
        <v>1</v>
      </c>
      <c r="W1935" s="3">
        <f t="shared" si="247"/>
        <v>0.52558766310010419</v>
      </c>
      <c r="Y1935">
        <f>(1-EXP(-W1935*A1935))/W1935</f>
        <v>1.6528546715227048</v>
      </c>
      <c r="Z1935">
        <f>A1935-Y1935</f>
        <v>2.2102934947444055</v>
      </c>
      <c r="AH1935" s="3">
        <v>1.6528546715226999</v>
      </c>
      <c r="AI1935" s="3">
        <v>2.2102934947444099</v>
      </c>
      <c r="AR1935">
        <v>0.49571197258506894</v>
      </c>
      <c r="AS1935" s="4">
        <f>0.5/SIN(O1935)*0.5</f>
        <v>0.29709877644453031</v>
      </c>
      <c r="AU1935" s="4">
        <f t="shared" si="248"/>
        <v>2.2977063364745347</v>
      </c>
      <c r="AV1935" s="4">
        <f t="shared" si="249"/>
        <v>1.5654418297925754</v>
      </c>
    </row>
    <row r="1936" spans="1:48" x14ac:dyDescent="0.3">
      <c r="A1936">
        <v>3.8631481662671101</v>
      </c>
      <c r="E1936" cm="1">
        <f t="array" ref="E1936">INDEX($C$2:$C$104,L1936)</f>
        <v>-0.40059831473045843</v>
      </c>
      <c r="G1936">
        <f>PI()/12*(M1936-12)</f>
        <v>0.52359877559829882</v>
      </c>
      <c r="H1936">
        <f t="shared" si="242"/>
        <v>-0.23468941757185219</v>
      </c>
      <c r="I1936">
        <f t="shared" si="243"/>
        <v>0.73540580721201909</v>
      </c>
      <c r="J1936">
        <f t="shared" si="244"/>
        <v>1.1568879877694049</v>
      </c>
      <c r="L1936">
        <f t="shared" si="245"/>
        <v>81</v>
      </c>
      <c r="M1936">
        <v>14</v>
      </c>
      <c r="N1936" s="3">
        <f t="shared" si="246"/>
        <v>0.41390833902549162</v>
      </c>
      <c r="O1936" s="4">
        <f>IF(AR1936&gt;0.05,1,0.05)</f>
        <v>1</v>
      </c>
      <c r="W1936" s="3">
        <f t="shared" si="247"/>
        <v>0.62159568582855718</v>
      </c>
      <c r="Y1936">
        <f>(1-EXP(-W1936*A1936))/W1936</f>
        <v>1.4630110776787242</v>
      </c>
      <c r="Z1936">
        <f>A1936-Y1936</f>
        <v>2.4001370885883859</v>
      </c>
      <c r="AH1936" s="3">
        <v>1.46301107767872</v>
      </c>
      <c r="AI1936" s="3">
        <v>2.4001370885883899</v>
      </c>
      <c r="AR1936">
        <v>0.41390833902549162</v>
      </c>
      <c r="AS1936" s="4">
        <f>0.5/SIN(O1936)*0.5</f>
        <v>0.29709877644453031</v>
      </c>
      <c r="AU1936" s="4">
        <f t="shared" si="248"/>
        <v>2.2977063364745347</v>
      </c>
      <c r="AV1936" s="4">
        <f t="shared" si="249"/>
        <v>1.5654418297925754</v>
      </c>
    </row>
    <row r="1937" spans="1:48" x14ac:dyDescent="0.3">
      <c r="A1937">
        <v>3.8631481662671101</v>
      </c>
      <c r="E1937" cm="1">
        <f t="array" ref="E1937">INDEX($C$2:$C$104,L1937)</f>
        <v>-0.40059831473045843</v>
      </c>
      <c r="G1937">
        <f>PI()/12*(M1937-12)</f>
        <v>0.78539816339744828</v>
      </c>
      <c r="H1937">
        <f t="shared" si="242"/>
        <v>-0.23468941757185219</v>
      </c>
      <c r="I1937">
        <f t="shared" si="243"/>
        <v>0.73540580721201909</v>
      </c>
      <c r="J1937">
        <f t="shared" si="244"/>
        <v>1.2814549769662809</v>
      </c>
      <c r="L1937">
        <f t="shared" si="245"/>
        <v>81</v>
      </c>
      <c r="M1937">
        <v>15</v>
      </c>
      <c r="N1937" s="3">
        <f t="shared" si="246"/>
        <v>0.2893413498286157</v>
      </c>
      <c r="O1937" s="4">
        <f>IF(AR1937&gt;0.05,1,0.05)</f>
        <v>1</v>
      </c>
      <c r="W1937" s="3">
        <f t="shared" si="247"/>
        <v>0.87620604968922944</v>
      </c>
      <c r="Y1937">
        <f>(1-EXP(-W1937*A1937))/W1937</f>
        <v>1.102616716033221</v>
      </c>
      <c r="Z1937">
        <f>A1937-Y1937</f>
        <v>2.7605314502338891</v>
      </c>
      <c r="AH1937" s="3">
        <v>1.1026167160332201</v>
      </c>
      <c r="AI1937" s="3">
        <v>2.76053145023389</v>
      </c>
      <c r="AR1937">
        <v>0.2893413498286157</v>
      </c>
      <c r="AS1937" s="4">
        <f>0.5/SIN(O1937)*0.5</f>
        <v>0.29709877644453031</v>
      </c>
      <c r="AU1937" s="4">
        <f t="shared" si="248"/>
        <v>2.2977063364745347</v>
      </c>
      <c r="AV1937" s="4">
        <f t="shared" si="249"/>
        <v>1.5654418297925754</v>
      </c>
    </row>
    <row r="1938" spans="1:48" x14ac:dyDescent="0.3">
      <c r="A1938">
        <v>3.8631481662671101</v>
      </c>
      <c r="E1938" cm="1">
        <f t="array" ref="E1938">INDEX($C$2:$C$104,L1938)</f>
        <v>-0.40059831473045843</v>
      </c>
      <c r="G1938">
        <f>PI()/12*(M1938-12)</f>
        <v>1.0471975511965976</v>
      </c>
      <c r="H1938">
        <f t="shared" si="242"/>
        <v>-0.23468941757185219</v>
      </c>
      <c r="I1938">
        <f t="shared" si="243"/>
        <v>0.73540580721201909</v>
      </c>
      <c r="J1938">
        <f t="shared" si="244"/>
        <v>1.4373874592492935</v>
      </c>
      <c r="L1938">
        <f t="shared" si="245"/>
        <v>81</v>
      </c>
      <c r="M1938">
        <v>16</v>
      </c>
      <c r="N1938" s="3">
        <f t="shared" si="246"/>
        <v>0.1334088675456031</v>
      </c>
      <c r="O1938" s="4">
        <f>IF(AR1938&gt;0.05,1,0.05)</f>
        <v>1</v>
      </c>
      <c r="W1938" s="3">
        <f t="shared" si="247"/>
        <v>1.8795086682849667</v>
      </c>
      <c r="Y1938">
        <f>(1-EXP(-W1938*A1938))/W1938</f>
        <v>0.53168015953629388</v>
      </c>
      <c r="Z1938">
        <f>A1938-Y1938</f>
        <v>3.331468006730816</v>
      </c>
      <c r="AH1938" s="3">
        <v>0.531680159536293</v>
      </c>
      <c r="AI1938" s="3">
        <v>3.33146800673082</v>
      </c>
      <c r="AR1938">
        <v>0.1334088675456031</v>
      </c>
      <c r="AS1938" s="4">
        <f>0.5/SIN(O1938)*0.5</f>
        <v>0.29709877644453031</v>
      </c>
      <c r="AU1938" s="4">
        <f t="shared" si="248"/>
        <v>2.2977063364745347</v>
      </c>
      <c r="AV1938" s="4">
        <f t="shared" si="249"/>
        <v>1.5654418297925754</v>
      </c>
    </row>
    <row r="1939" spans="1:48" x14ac:dyDescent="0.3">
      <c r="A1939">
        <v>3.8631481662671101</v>
      </c>
      <c r="E1939" cm="1">
        <f t="array" ref="E1939">INDEX($C$2:$C$104,L1939)</f>
        <v>-0.40059831473045843</v>
      </c>
      <c r="G1939">
        <f>PI()/12*(M1939-12)</f>
        <v>1.308996938995747</v>
      </c>
      <c r="H1939">
        <f t="shared" si="242"/>
        <v>-0.23468941757185219</v>
      </c>
      <c r="I1939">
        <f t="shared" si="243"/>
        <v>0.73540580721201909</v>
      </c>
      <c r="J1939">
        <f t="shared" si="244"/>
        <v>1.6151632696532714</v>
      </c>
      <c r="L1939">
        <f t="shared" si="245"/>
        <v>81</v>
      </c>
      <c r="M1939">
        <v>17</v>
      </c>
      <c r="N1939" s="3">
        <f t="shared" si="246"/>
        <v>0.05</v>
      </c>
      <c r="O1939" s="4">
        <f>IF(AR1939&gt;0.05,1,0.05)</f>
        <v>0.05</v>
      </c>
      <c r="W1939" s="3">
        <f t="shared" si="247"/>
        <v>5.0020839411324403</v>
      </c>
      <c r="Y1939">
        <f>(1-EXP(-W1939*A1939))/W1939</f>
        <v>0.19991667627243717</v>
      </c>
      <c r="Z1939">
        <f>A1939-Y1939</f>
        <v>3.663231489994673</v>
      </c>
      <c r="AH1939" s="3">
        <v>0.19991667627243701</v>
      </c>
      <c r="AI1939" s="3">
        <v>3.6632314899946801</v>
      </c>
      <c r="AR1939">
        <v>0.05</v>
      </c>
      <c r="AS1939" s="4">
        <f>0.5/SIN(O1939)*0.5</f>
        <v>5.0020839411324403</v>
      </c>
      <c r="AU1939" s="4">
        <f t="shared" si="248"/>
        <v>0.19991667627243717</v>
      </c>
      <c r="AV1939" s="4">
        <f t="shared" si="249"/>
        <v>3.663231489994673</v>
      </c>
    </row>
    <row r="1940" spans="1:48" x14ac:dyDescent="0.3">
      <c r="A1940">
        <v>3.8631481662671101</v>
      </c>
      <c r="E1940" cm="1">
        <f t="array" ref="E1940">INDEX($C$2:$C$104,L1940)</f>
        <v>-0.40059831473045843</v>
      </c>
      <c r="G1940">
        <f>PI()/12*(M1940-12)</f>
        <v>1.5707963267948966</v>
      </c>
      <c r="H1940">
        <f t="shared" si="242"/>
        <v>-0.23468941757185219</v>
      </c>
      <c r="I1940">
        <f t="shared" si="243"/>
        <v>0.73540580721201909</v>
      </c>
      <c r="J1940">
        <f t="shared" si="244"/>
        <v>1.8076953764563333</v>
      </c>
      <c r="L1940">
        <f t="shared" si="245"/>
        <v>81</v>
      </c>
      <c r="M1940">
        <v>18</v>
      </c>
      <c r="N1940" s="3">
        <f t="shared" si="246"/>
        <v>0.05</v>
      </c>
      <c r="O1940" s="4">
        <f>IF(AR1940&gt;0.05,1,0.05)</f>
        <v>0.05</v>
      </c>
      <c r="W1940" s="3">
        <f t="shared" si="247"/>
        <v>5.0020839411324403</v>
      </c>
      <c r="Y1940">
        <f>(1-EXP(-W1940*A1940))/W1940</f>
        <v>0.19991667627243717</v>
      </c>
      <c r="Z1940">
        <f>A1940-Y1940</f>
        <v>3.663231489994673</v>
      </c>
      <c r="AH1940" s="3">
        <v>0.19991667627243701</v>
      </c>
      <c r="AI1940" s="3">
        <v>3.6632314899946801</v>
      </c>
      <c r="AR1940">
        <v>0.05</v>
      </c>
      <c r="AS1940" s="4">
        <f>0.5/SIN(O1940)*0.5</f>
        <v>5.0020839411324403</v>
      </c>
      <c r="AU1940" s="4">
        <f t="shared" si="248"/>
        <v>0.19991667627243717</v>
      </c>
      <c r="AV1940" s="4">
        <f t="shared" si="249"/>
        <v>3.663231489994673</v>
      </c>
    </row>
    <row r="1941" spans="1:48" x14ac:dyDescent="0.3">
      <c r="A1941">
        <v>3.8631481662671101</v>
      </c>
      <c r="E1941" cm="1">
        <f t="array" ref="E1941">INDEX($C$2:$C$104,L1941)</f>
        <v>-0.40059831473045843</v>
      </c>
      <c r="G1941">
        <f>PI()/12*(M1941-12)</f>
        <v>1.8325957145940459</v>
      </c>
      <c r="H1941">
        <f t="shared" si="242"/>
        <v>-0.23468941757185219</v>
      </c>
      <c r="I1941">
        <f t="shared" si="243"/>
        <v>0.73540580721201909</v>
      </c>
      <c r="J1941">
        <f t="shared" si="244"/>
        <v>2.0097874288573894</v>
      </c>
      <c r="L1941">
        <f t="shared" si="245"/>
        <v>81</v>
      </c>
      <c r="M1941">
        <v>19</v>
      </c>
      <c r="N1941" s="3">
        <f t="shared" si="246"/>
        <v>0.05</v>
      </c>
      <c r="O1941" s="4">
        <f>IF(AR1941&gt;0.05,1,0.05)</f>
        <v>0.05</v>
      </c>
      <c r="W1941" s="3">
        <f t="shared" si="247"/>
        <v>5.0020839411324403</v>
      </c>
      <c r="Y1941">
        <f>(1-EXP(-W1941*A1941))/W1941</f>
        <v>0.19991667627243717</v>
      </c>
      <c r="Z1941">
        <f>A1941-Y1941</f>
        <v>3.663231489994673</v>
      </c>
      <c r="AH1941" s="3">
        <v>0.19991667627243701</v>
      </c>
      <c r="AI1941" s="3">
        <v>3.6632314899946801</v>
      </c>
      <c r="AR1941">
        <v>0.05</v>
      </c>
      <c r="AS1941" s="4">
        <f>0.5/SIN(O1941)*0.5</f>
        <v>5.0020839411324403</v>
      </c>
      <c r="AU1941" s="4">
        <f t="shared" si="248"/>
        <v>0.19991667627243717</v>
      </c>
      <c r="AV1941" s="4">
        <f t="shared" si="249"/>
        <v>3.663231489994673</v>
      </c>
    </row>
    <row r="1942" spans="1:48" x14ac:dyDescent="0.3">
      <c r="A1942">
        <v>3.8631481662671101</v>
      </c>
      <c r="E1942" cm="1">
        <f t="array" ref="E1942">INDEX($C$2:$C$104,L1942)</f>
        <v>-0.40059831473045843</v>
      </c>
      <c r="G1942">
        <f>PI()/12*(M1942-12)</f>
        <v>2.0943951023931953</v>
      </c>
      <c r="H1942">
        <f t="shared" si="242"/>
        <v>-0.23468941757185219</v>
      </c>
      <c r="I1942">
        <f t="shared" si="243"/>
        <v>0.73540580721201909</v>
      </c>
      <c r="J1942">
        <f t="shared" si="244"/>
        <v>2.2172912025201712</v>
      </c>
      <c r="L1942">
        <f t="shared" si="245"/>
        <v>81</v>
      </c>
      <c r="M1942">
        <v>20</v>
      </c>
      <c r="N1942" s="3">
        <f t="shared" si="246"/>
        <v>0.05</v>
      </c>
      <c r="O1942" s="4">
        <f>IF(AR1942&gt;0.05,1,0.05)</f>
        <v>0.05</v>
      </c>
      <c r="W1942" s="3">
        <f t="shared" si="247"/>
        <v>5.0020839411324403</v>
      </c>
      <c r="Y1942">
        <f>(1-EXP(-W1942*A1942))/W1942</f>
        <v>0.19991667627243717</v>
      </c>
      <c r="Z1942">
        <f>A1942-Y1942</f>
        <v>3.663231489994673</v>
      </c>
      <c r="AH1942" s="3">
        <v>0.19991667627243701</v>
      </c>
      <c r="AI1942" s="3">
        <v>3.6632314899946801</v>
      </c>
      <c r="AR1942">
        <v>0.05</v>
      </c>
      <c r="AS1942" s="4">
        <f>0.5/SIN(O1942)*0.5</f>
        <v>5.0020839411324403</v>
      </c>
      <c r="AU1942" s="4">
        <f t="shared" si="248"/>
        <v>0.19991667627243717</v>
      </c>
      <c r="AV1942" s="4">
        <f t="shared" si="249"/>
        <v>3.663231489994673</v>
      </c>
    </row>
    <row r="1943" spans="1:48" x14ac:dyDescent="0.3">
      <c r="A1943">
        <v>3.8631481662671101</v>
      </c>
      <c r="E1943" cm="1">
        <f t="array" ref="E1943">INDEX($C$2:$C$104,L1943)</f>
        <v>-0.40059831473045843</v>
      </c>
      <c r="G1943">
        <f>PI()/12*(M1943-12)</f>
        <v>2.3561944901923448</v>
      </c>
      <c r="H1943">
        <f t="shared" si="242"/>
        <v>-0.23468941757185219</v>
      </c>
      <c r="I1943">
        <f t="shared" si="243"/>
        <v>0.73540580721201909</v>
      </c>
      <c r="J1943">
        <f t="shared" si="244"/>
        <v>2.4259928302584859</v>
      </c>
      <c r="L1943">
        <f t="shared" si="245"/>
        <v>81</v>
      </c>
      <c r="M1943">
        <v>21</v>
      </c>
      <c r="N1943" s="3">
        <f t="shared" si="246"/>
        <v>0.05</v>
      </c>
      <c r="O1943" s="4">
        <f>IF(AR1943&gt;0.05,1,0.05)</f>
        <v>0.05</v>
      </c>
      <c r="W1943" s="3">
        <f t="shared" si="247"/>
        <v>5.0020839411324403</v>
      </c>
      <c r="Y1943">
        <f>(1-EXP(-W1943*A1943))/W1943</f>
        <v>0.19991667627243717</v>
      </c>
      <c r="Z1943">
        <f>A1943-Y1943</f>
        <v>3.663231489994673</v>
      </c>
      <c r="AH1943" s="3">
        <v>0.19991667627243701</v>
      </c>
      <c r="AI1943" s="3">
        <v>3.6632314899946801</v>
      </c>
      <c r="AR1943">
        <v>0.05</v>
      </c>
      <c r="AS1943" s="4">
        <f>0.5/SIN(O1943)*0.5</f>
        <v>5.0020839411324403</v>
      </c>
      <c r="AU1943" s="4">
        <f t="shared" si="248"/>
        <v>0.19991667627243717</v>
      </c>
      <c r="AV1943" s="4">
        <f t="shared" si="249"/>
        <v>3.663231489994673</v>
      </c>
    </row>
    <row r="1944" spans="1:48" x14ac:dyDescent="0.3">
      <c r="A1944">
        <v>3.8631481662671101</v>
      </c>
      <c r="E1944" cm="1">
        <f t="array" ref="E1944">INDEX($C$2:$C$104,L1944)</f>
        <v>-0.40059831473045843</v>
      </c>
      <c r="G1944">
        <f>PI()/12*(M1944-12)</f>
        <v>2.617993877991494</v>
      </c>
      <c r="H1944">
        <f t="shared" si="242"/>
        <v>-0.23468941757185219</v>
      </c>
      <c r="I1944">
        <f t="shared" si="243"/>
        <v>0.73540580721201909</v>
      </c>
      <c r="J1944">
        <f t="shared" si="244"/>
        <v>2.6291909378720426</v>
      </c>
      <c r="L1944">
        <f t="shared" si="245"/>
        <v>81</v>
      </c>
      <c r="M1944">
        <v>22</v>
      </c>
      <c r="N1944" s="3">
        <f t="shared" si="246"/>
        <v>0.05</v>
      </c>
      <c r="O1944" s="4">
        <f>IF(AR1944&gt;0.05,1,0.05)</f>
        <v>0.05</v>
      </c>
      <c r="W1944" s="3">
        <f t="shared" si="247"/>
        <v>5.0020839411324403</v>
      </c>
      <c r="Y1944">
        <f>(1-EXP(-W1944*A1944))/W1944</f>
        <v>0.19991667627243717</v>
      </c>
      <c r="Z1944">
        <f>A1944-Y1944</f>
        <v>3.663231489994673</v>
      </c>
      <c r="AH1944" s="3">
        <v>0.19991667627243701</v>
      </c>
      <c r="AI1944" s="3">
        <v>3.6632314899946801</v>
      </c>
      <c r="AR1944">
        <v>0.05</v>
      </c>
      <c r="AS1944" s="4">
        <f>0.5/SIN(O1944)*0.5</f>
        <v>5.0020839411324403</v>
      </c>
      <c r="AU1944" s="4">
        <f t="shared" si="248"/>
        <v>0.19991667627243717</v>
      </c>
      <c r="AV1944" s="4">
        <f t="shared" si="249"/>
        <v>3.663231489994673</v>
      </c>
    </row>
    <row r="1945" spans="1:48" x14ac:dyDescent="0.3">
      <c r="A1945">
        <v>3.8631481662671101</v>
      </c>
      <c r="E1945" cm="1">
        <f t="array" ref="E1945">INDEX($C$2:$C$104,L1945)</f>
        <v>-0.40059831473045843</v>
      </c>
      <c r="G1945">
        <f>PI()/12*(M1945-12)</f>
        <v>2.8797932657906435</v>
      </c>
      <c r="H1945">
        <f t="shared" si="242"/>
        <v>-0.23468941757185219</v>
      </c>
      <c r="I1945">
        <f t="shared" si="243"/>
        <v>0.73540580721201909</v>
      </c>
      <c r="J1945">
        <f t="shared" si="244"/>
        <v>2.8085037052237354</v>
      </c>
      <c r="L1945">
        <f t="shared" si="245"/>
        <v>81</v>
      </c>
      <c r="M1945">
        <v>23</v>
      </c>
      <c r="N1945" s="3">
        <f t="shared" si="246"/>
        <v>0.05</v>
      </c>
      <c r="O1945" s="4">
        <f>IF(AR1945&gt;0.05,1,0.05)</f>
        <v>0.05</v>
      </c>
      <c r="W1945" s="3">
        <f t="shared" si="247"/>
        <v>5.0020839411324403</v>
      </c>
      <c r="Y1945">
        <f>(1-EXP(-W1945*A1945))/W1945</f>
        <v>0.19991667627243717</v>
      </c>
      <c r="Z1945">
        <f>A1945-Y1945</f>
        <v>3.663231489994673</v>
      </c>
      <c r="AH1945" s="3">
        <v>0.19991667627243701</v>
      </c>
      <c r="AI1945" s="3">
        <v>3.6632314899946801</v>
      </c>
      <c r="AR1945">
        <v>0.05</v>
      </c>
      <c r="AS1945" s="4">
        <f>0.5/SIN(O1945)*0.5</f>
        <v>5.0020839411324403</v>
      </c>
      <c r="AU1945" s="4">
        <f t="shared" si="248"/>
        <v>0.19991667627243717</v>
      </c>
      <c r="AV1945" s="4">
        <f t="shared" si="249"/>
        <v>3.663231489994673</v>
      </c>
    </row>
    <row r="1946" spans="1:48" x14ac:dyDescent="0.3">
      <c r="A1946">
        <v>3.8631481662671101</v>
      </c>
      <c r="E1946" cm="1">
        <f t="array" ref="E1946">INDEX($C$2:$C$104,L1946)</f>
        <v>-0.40198401048177262</v>
      </c>
      <c r="G1946">
        <f>PI()/12*(M1946-12)</f>
        <v>-3.1415926535897931</v>
      </c>
      <c r="H1946">
        <f t="shared" si="242"/>
        <v>-0.23545710028343203</v>
      </c>
      <c r="I1946">
        <f t="shared" si="243"/>
        <v>0.73497353554123224</v>
      </c>
      <c r="J1946">
        <f t="shared" si="244"/>
        <v>2.8978048408336639</v>
      </c>
      <c r="L1946">
        <f t="shared" si="245"/>
        <v>82</v>
      </c>
      <c r="M1946">
        <v>0</v>
      </c>
      <c r="N1946" s="3">
        <f t="shared" si="246"/>
        <v>0.05</v>
      </c>
      <c r="O1946" s="4">
        <f>IF(AR1946&gt;0.05,1,0.05)</f>
        <v>0.05</v>
      </c>
      <c r="W1946" s="3">
        <f t="shared" si="247"/>
        <v>5.0020839411324403</v>
      </c>
      <c r="Y1946">
        <f>(1-EXP(-W1946*A1946))/W1946</f>
        <v>0.19991667627243717</v>
      </c>
      <c r="Z1946">
        <f>A1946-Y1946</f>
        <v>3.663231489994673</v>
      </c>
      <c r="AH1946" s="3">
        <v>0.19991667627243701</v>
      </c>
      <c r="AI1946" s="3">
        <v>3.6632314899946801</v>
      </c>
      <c r="AR1946">
        <v>0.05</v>
      </c>
      <c r="AS1946" s="4">
        <f>0.5/SIN(O1946)*0.5</f>
        <v>5.0020839411324403</v>
      </c>
      <c r="AU1946" s="4">
        <f t="shared" si="248"/>
        <v>0.19991667627243717</v>
      </c>
      <c r="AV1946" s="4">
        <f t="shared" si="249"/>
        <v>3.663231489994673</v>
      </c>
    </row>
    <row r="1947" spans="1:48" x14ac:dyDescent="0.3">
      <c r="A1947">
        <v>3.8631481662671101</v>
      </c>
      <c r="E1947" cm="1">
        <f t="array" ref="E1947">INDEX($C$2:$C$104,L1947)</f>
        <v>-0.40198401048177262</v>
      </c>
      <c r="G1947">
        <f>PI()/12*(M1947-12)</f>
        <v>-2.8797932657906435</v>
      </c>
      <c r="H1947">
        <f t="shared" si="242"/>
        <v>-0.23545710028343203</v>
      </c>
      <c r="I1947">
        <f t="shared" si="243"/>
        <v>0.73497353554123224</v>
      </c>
      <c r="J1947">
        <f t="shared" si="244"/>
        <v>2.8095762521614693</v>
      </c>
      <c r="L1947">
        <f t="shared" si="245"/>
        <v>82</v>
      </c>
      <c r="M1947">
        <v>1</v>
      </c>
      <c r="N1947" s="3">
        <f t="shared" si="246"/>
        <v>0.05</v>
      </c>
      <c r="O1947" s="4">
        <f>IF(AR1947&gt;0.05,1,0.05)</f>
        <v>0.05</v>
      </c>
      <c r="W1947" s="3">
        <f t="shared" si="247"/>
        <v>5.0020839411324403</v>
      </c>
      <c r="Y1947">
        <f>(1-EXP(-W1947*A1947))/W1947</f>
        <v>0.19991667627243717</v>
      </c>
      <c r="Z1947">
        <f>A1947-Y1947</f>
        <v>3.663231489994673</v>
      </c>
      <c r="AH1947" s="3">
        <v>0.19991667627243701</v>
      </c>
      <c r="AI1947" s="3">
        <v>3.6632314899946801</v>
      </c>
      <c r="AR1947">
        <v>0.05</v>
      </c>
      <c r="AS1947" s="4">
        <f>0.5/SIN(O1947)*0.5</f>
        <v>5.0020839411324403</v>
      </c>
      <c r="AU1947" s="4">
        <f t="shared" si="248"/>
        <v>0.19991667627243717</v>
      </c>
      <c r="AV1947" s="4">
        <f t="shared" si="249"/>
        <v>3.663231489994673</v>
      </c>
    </row>
    <row r="1948" spans="1:48" x14ac:dyDescent="0.3">
      <c r="A1948">
        <v>3.8631481662671101</v>
      </c>
      <c r="E1948" cm="1">
        <f t="array" ref="E1948">INDEX($C$2:$C$104,L1948)</f>
        <v>-0.40198401048177262</v>
      </c>
      <c r="G1948">
        <f>PI()/12*(M1948-12)</f>
        <v>-2.617993877991494</v>
      </c>
      <c r="H1948">
        <f t="shared" si="242"/>
        <v>-0.23545710028343203</v>
      </c>
      <c r="I1948">
        <f t="shared" si="243"/>
        <v>0.73497353554123224</v>
      </c>
      <c r="J1948">
        <f t="shared" si="244"/>
        <v>2.6299937686444688</v>
      </c>
      <c r="L1948">
        <f t="shared" si="245"/>
        <v>82</v>
      </c>
      <c r="M1948">
        <v>2</v>
      </c>
      <c r="N1948" s="3">
        <f t="shared" si="246"/>
        <v>0.05</v>
      </c>
      <c r="O1948" s="4">
        <f>IF(AR1948&gt;0.05,1,0.05)</f>
        <v>0.05</v>
      </c>
      <c r="W1948" s="3">
        <f t="shared" si="247"/>
        <v>5.0020839411324403</v>
      </c>
      <c r="Y1948">
        <f>(1-EXP(-W1948*A1948))/W1948</f>
        <v>0.19991667627243717</v>
      </c>
      <c r="Z1948">
        <f>A1948-Y1948</f>
        <v>3.663231489994673</v>
      </c>
      <c r="AH1948" s="3">
        <v>0.19991667627243701</v>
      </c>
      <c r="AI1948" s="3">
        <v>3.6632314899946801</v>
      </c>
      <c r="AR1948">
        <v>0.05</v>
      </c>
      <c r="AS1948" s="4">
        <f>0.5/SIN(O1948)*0.5</f>
        <v>5.0020839411324403</v>
      </c>
      <c r="AU1948" s="4">
        <f t="shared" si="248"/>
        <v>0.19991667627243717</v>
      </c>
      <c r="AV1948" s="4">
        <f t="shared" si="249"/>
        <v>3.663231489994673</v>
      </c>
    </row>
    <row r="1949" spans="1:48" x14ac:dyDescent="0.3">
      <c r="A1949">
        <v>3.8631481662671101</v>
      </c>
      <c r="E1949" cm="1">
        <f t="array" ref="E1949">INDEX($C$2:$C$104,L1949)</f>
        <v>-0.40198401048177262</v>
      </c>
      <c r="G1949">
        <f>PI()/12*(M1949-12)</f>
        <v>-2.3561944901923448</v>
      </c>
      <c r="H1949">
        <f t="shared" si="242"/>
        <v>-0.23545710028343203</v>
      </c>
      <c r="I1949">
        <f t="shared" si="243"/>
        <v>0.73497353554123224</v>
      </c>
      <c r="J1949">
        <f t="shared" si="244"/>
        <v>2.4266973399232148</v>
      </c>
      <c r="L1949">
        <f t="shared" si="245"/>
        <v>82</v>
      </c>
      <c r="M1949">
        <v>3</v>
      </c>
      <c r="N1949" s="3">
        <f t="shared" si="246"/>
        <v>0.05</v>
      </c>
      <c r="O1949" s="4">
        <f>IF(AR1949&gt;0.05,1,0.05)</f>
        <v>0.05</v>
      </c>
      <c r="W1949" s="3">
        <f t="shared" si="247"/>
        <v>5.0020839411324403</v>
      </c>
      <c r="Y1949">
        <f>(1-EXP(-W1949*A1949))/W1949</f>
        <v>0.19991667627243717</v>
      </c>
      <c r="Z1949">
        <f>A1949-Y1949</f>
        <v>3.663231489994673</v>
      </c>
      <c r="AH1949" s="3">
        <v>0.19991667627243701</v>
      </c>
      <c r="AI1949" s="3">
        <v>3.6632314899946801</v>
      </c>
      <c r="AR1949">
        <v>0.05</v>
      </c>
      <c r="AS1949" s="4">
        <f>0.5/SIN(O1949)*0.5</f>
        <v>5.0020839411324403</v>
      </c>
      <c r="AU1949" s="4">
        <f t="shared" si="248"/>
        <v>0.19991667627243717</v>
      </c>
      <c r="AV1949" s="4">
        <f t="shared" si="249"/>
        <v>3.663231489994673</v>
      </c>
    </row>
    <row r="1950" spans="1:48" x14ac:dyDescent="0.3">
      <c r="A1950">
        <v>3.8631481662671101</v>
      </c>
      <c r="E1950" cm="1">
        <f t="array" ref="E1950">INDEX($C$2:$C$104,L1950)</f>
        <v>-0.40198401048177262</v>
      </c>
      <c r="G1950">
        <f>PI()/12*(M1950-12)</f>
        <v>-2.0943951023931953</v>
      </c>
      <c r="H1950">
        <f t="shared" si="242"/>
        <v>-0.23545710028343203</v>
      </c>
      <c r="I1950">
        <f t="shared" si="243"/>
        <v>0.73497353554123224</v>
      </c>
      <c r="J1950">
        <f t="shared" si="244"/>
        <v>2.2179823710203697</v>
      </c>
      <c r="L1950">
        <f t="shared" si="245"/>
        <v>82</v>
      </c>
      <c r="M1950">
        <v>4</v>
      </c>
      <c r="N1950" s="3">
        <f t="shared" si="246"/>
        <v>0.05</v>
      </c>
      <c r="O1950" s="4">
        <f>IF(AR1950&gt;0.05,1,0.05)</f>
        <v>0.05</v>
      </c>
      <c r="W1950" s="3">
        <f t="shared" si="247"/>
        <v>5.0020839411324403</v>
      </c>
      <c r="Y1950">
        <f>(1-EXP(-W1950*A1950))/W1950</f>
        <v>0.19991667627243717</v>
      </c>
      <c r="Z1950">
        <f>A1950-Y1950</f>
        <v>3.663231489994673</v>
      </c>
      <c r="AH1950" s="3">
        <v>0.19991667627243701</v>
      </c>
      <c r="AI1950" s="3">
        <v>3.6632314899946801</v>
      </c>
      <c r="AR1950">
        <v>0.05</v>
      </c>
      <c r="AS1950" s="4">
        <f>0.5/SIN(O1950)*0.5</f>
        <v>5.0020839411324403</v>
      </c>
      <c r="AU1950" s="4">
        <f t="shared" si="248"/>
        <v>0.19991667627243717</v>
      </c>
      <c r="AV1950" s="4">
        <f t="shared" si="249"/>
        <v>3.663231489994673</v>
      </c>
    </row>
    <row r="1951" spans="1:48" x14ac:dyDescent="0.3">
      <c r="A1951">
        <v>3.8631481662671101</v>
      </c>
      <c r="E1951" cm="1">
        <f t="array" ref="E1951">INDEX($C$2:$C$104,L1951)</f>
        <v>-0.40198401048177262</v>
      </c>
      <c r="G1951">
        <f>PI()/12*(M1951-12)</f>
        <v>-1.8325957145940459</v>
      </c>
      <c r="H1951">
        <f t="shared" si="242"/>
        <v>-0.23545710028343203</v>
      </c>
      <c r="I1951">
        <f t="shared" si="243"/>
        <v>0.73497353554123224</v>
      </c>
      <c r="J1951">
        <f t="shared" si="244"/>
        <v>2.0105120510743575</v>
      </c>
      <c r="L1951">
        <f t="shared" si="245"/>
        <v>82</v>
      </c>
      <c r="M1951">
        <v>5</v>
      </c>
      <c r="N1951" s="3">
        <f t="shared" si="246"/>
        <v>0.05</v>
      </c>
      <c r="O1951" s="4">
        <f>IF(AR1951&gt;0.05,1,0.05)</f>
        <v>0.05</v>
      </c>
      <c r="W1951" s="3">
        <f t="shared" si="247"/>
        <v>5.0020839411324403</v>
      </c>
      <c r="Y1951">
        <f>(1-EXP(-W1951*A1951))/W1951</f>
        <v>0.19991667627243717</v>
      </c>
      <c r="Z1951">
        <f>A1951-Y1951</f>
        <v>3.663231489994673</v>
      </c>
      <c r="AH1951" s="3">
        <v>0.19991667627243701</v>
      </c>
      <c r="AI1951" s="3">
        <v>3.6632314899946801</v>
      </c>
      <c r="AR1951">
        <v>0.05</v>
      </c>
      <c r="AS1951" s="4">
        <f>0.5/SIN(O1951)*0.5</f>
        <v>5.0020839411324403</v>
      </c>
      <c r="AU1951" s="4">
        <f t="shared" si="248"/>
        <v>0.19991667627243717</v>
      </c>
      <c r="AV1951" s="4">
        <f t="shared" si="249"/>
        <v>3.663231489994673</v>
      </c>
    </row>
    <row r="1952" spans="1:48" x14ac:dyDescent="0.3">
      <c r="A1952">
        <v>3.8631481662671101</v>
      </c>
      <c r="E1952" cm="1">
        <f t="array" ref="E1952">INDEX($C$2:$C$104,L1952)</f>
        <v>-0.40198401048177262</v>
      </c>
      <c r="G1952">
        <f>PI()/12*(M1952-12)</f>
        <v>-1.5707963267948966</v>
      </c>
      <c r="H1952">
        <f t="shared" si="242"/>
        <v>-0.23545710028343203</v>
      </c>
      <c r="I1952">
        <f t="shared" si="243"/>
        <v>0.73497353554123224</v>
      </c>
      <c r="J1952">
        <f t="shared" si="244"/>
        <v>1.8084851916651827</v>
      </c>
      <c r="L1952">
        <f t="shared" si="245"/>
        <v>82</v>
      </c>
      <c r="M1952">
        <v>6</v>
      </c>
      <c r="N1952" s="3">
        <f t="shared" si="246"/>
        <v>0.05</v>
      </c>
      <c r="O1952" s="4">
        <f>IF(AR1952&gt;0.05,1,0.05)</f>
        <v>0.05</v>
      </c>
      <c r="W1952" s="3">
        <f t="shared" si="247"/>
        <v>5.0020839411324403</v>
      </c>
      <c r="Y1952">
        <f>(1-EXP(-W1952*A1952))/W1952</f>
        <v>0.19991667627243717</v>
      </c>
      <c r="Z1952">
        <f>A1952-Y1952</f>
        <v>3.663231489994673</v>
      </c>
      <c r="AH1952" s="3">
        <v>0.19991667627243701</v>
      </c>
      <c r="AI1952" s="3">
        <v>3.6632314899946801</v>
      </c>
      <c r="AR1952">
        <v>0.05</v>
      </c>
      <c r="AS1952" s="4">
        <f>0.5/SIN(O1952)*0.5</f>
        <v>5.0020839411324403</v>
      </c>
      <c r="AU1952" s="4">
        <f t="shared" si="248"/>
        <v>0.19991667627243717</v>
      </c>
      <c r="AV1952" s="4">
        <f t="shared" si="249"/>
        <v>3.663231489994673</v>
      </c>
    </row>
    <row r="1953" spans="1:48" x14ac:dyDescent="0.3">
      <c r="A1953">
        <v>3.8631481662671101</v>
      </c>
      <c r="E1953" cm="1">
        <f t="array" ref="E1953">INDEX($C$2:$C$104,L1953)</f>
        <v>-0.40198401048177262</v>
      </c>
      <c r="G1953">
        <f>PI()/12*(M1953-12)</f>
        <v>-1.308996938995747</v>
      </c>
      <c r="H1953">
        <f t="shared" si="242"/>
        <v>-0.23545710028343203</v>
      </c>
      <c r="I1953">
        <f t="shared" si="243"/>
        <v>0.73497353554123224</v>
      </c>
      <c r="J1953">
        <f t="shared" si="244"/>
        <v>1.6160437162148751</v>
      </c>
      <c r="L1953">
        <f t="shared" si="245"/>
        <v>82</v>
      </c>
      <c r="M1953">
        <v>7</v>
      </c>
      <c r="N1953" s="3">
        <f t="shared" si="246"/>
        <v>0.05</v>
      </c>
      <c r="O1953" s="4">
        <f>IF(AR1953&gt;0.05,1,0.05)</f>
        <v>0.05</v>
      </c>
      <c r="W1953" s="3">
        <f t="shared" si="247"/>
        <v>5.0020839411324403</v>
      </c>
      <c r="Y1953">
        <f>(1-EXP(-W1953*A1953))/W1953</f>
        <v>0.19991667627243717</v>
      </c>
      <c r="Z1953">
        <f>A1953-Y1953</f>
        <v>3.663231489994673</v>
      </c>
      <c r="AH1953" s="3">
        <v>0.19991667627243701</v>
      </c>
      <c r="AI1953" s="3">
        <v>3.6632314899946801</v>
      </c>
      <c r="AR1953">
        <v>0.05</v>
      </c>
      <c r="AS1953" s="4">
        <f>0.5/SIN(O1953)*0.5</f>
        <v>5.0020839411324403</v>
      </c>
      <c r="AU1953" s="4">
        <f t="shared" si="248"/>
        <v>0.19991667627243717</v>
      </c>
      <c r="AV1953" s="4">
        <f t="shared" si="249"/>
        <v>3.663231489994673</v>
      </c>
    </row>
    <row r="1954" spans="1:48" x14ac:dyDescent="0.3">
      <c r="A1954">
        <v>3.8631481662671101</v>
      </c>
      <c r="E1954" cm="1">
        <f t="array" ref="E1954">INDEX($C$2:$C$104,L1954)</f>
        <v>-0.40198401048177262</v>
      </c>
      <c r="G1954">
        <f>PI()/12*(M1954-12)</f>
        <v>-1.0471975511965976</v>
      </c>
      <c r="H1954">
        <f t="shared" si="242"/>
        <v>-0.23545710028343203</v>
      </c>
      <c r="I1954">
        <f t="shared" si="243"/>
        <v>0.73497353554123224</v>
      </c>
      <c r="J1954">
        <f t="shared" si="244"/>
        <v>1.4383800322125395</v>
      </c>
      <c r="L1954">
        <f t="shared" si="245"/>
        <v>82</v>
      </c>
      <c r="M1954">
        <v>8</v>
      </c>
      <c r="N1954" s="3">
        <f t="shared" si="246"/>
        <v>0.13241629458235704</v>
      </c>
      <c r="O1954" s="4">
        <f>IF(AR1954&gt;0.05,1,0.05)</f>
        <v>1</v>
      </c>
      <c r="W1954" s="3">
        <f t="shared" si="247"/>
        <v>1.8935138197198529</v>
      </c>
      <c r="Y1954">
        <f>(1-EXP(-W1954*A1954))/W1954</f>
        <v>0.52776719028614072</v>
      </c>
      <c r="Z1954">
        <f>A1954-Y1954</f>
        <v>3.3353809759809696</v>
      </c>
      <c r="AH1954" s="3">
        <v>0.52776719028614005</v>
      </c>
      <c r="AI1954" s="3">
        <v>3.3353809759809701</v>
      </c>
      <c r="AR1954">
        <v>0.13241629458235704</v>
      </c>
      <c r="AS1954" s="4">
        <f>0.5/SIN(O1954)*0.5</f>
        <v>0.29709877644453031</v>
      </c>
      <c r="AU1954" s="4">
        <f t="shared" si="248"/>
        <v>2.2977063364745347</v>
      </c>
      <c r="AV1954" s="4">
        <f t="shared" si="249"/>
        <v>1.5654418297925754</v>
      </c>
    </row>
    <row r="1955" spans="1:48" x14ac:dyDescent="0.3">
      <c r="A1955">
        <v>3.8631481662671101</v>
      </c>
      <c r="E1955" cm="1">
        <f t="array" ref="E1955">INDEX($C$2:$C$104,L1955)</f>
        <v>-0.40198401048177262</v>
      </c>
      <c r="G1955">
        <f>PI()/12*(M1955-12)</f>
        <v>-0.78539816339744828</v>
      </c>
      <c r="H1955">
        <f t="shared" si="242"/>
        <v>-0.23545710028343203</v>
      </c>
      <c r="I1955">
        <f t="shared" si="243"/>
        <v>0.73497353554123224</v>
      </c>
      <c r="J1955">
        <f t="shared" si="244"/>
        <v>1.2825746873822723</v>
      </c>
      <c r="L1955">
        <f t="shared" si="245"/>
        <v>82</v>
      </c>
      <c r="M1955">
        <v>9</v>
      </c>
      <c r="N1955" s="3">
        <f t="shared" si="246"/>
        <v>0.28822163941262424</v>
      </c>
      <c r="O1955" s="4">
        <f>IF(AR1955&gt;0.05,1,0.05)</f>
        <v>1</v>
      </c>
      <c r="W1955" s="3">
        <f t="shared" si="247"/>
        <v>0.87951468306762492</v>
      </c>
      <c r="Y1955">
        <f>(1-EXP(-W1955*A1955))/W1955</f>
        <v>1.098958041787004</v>
      </c>
      <c r="Z1955">
        <f>A1955-Y1955</f>
        <v>2.7641901244801064</v>
      </c>
      <c r="AH1955" s="3">
        <v>1.098958041787</v>
      </c>
      <c r="AI1955" s="3">
        <v>2.7641901244801099</v>
      </c>
      <c r="AR1955">
        <v>0.28822163941262424</v>
      </c>
      <c r="AS1955" s="4">
        <f>0.5/SIN(O1955)*0.5</f>
        <v>0.29709877644453031</v>
      </c>
      <c r="AU1955" s="4">
        <f t="shared" si="248"/>
        <v>2.2977063364745347</v>
      </c>
      <c r="AV1955" s="4">
        <f t="shared" si="249"/>
        <v>1.5654418297925754</v>
      </c>
    </row>
    <row r="1956" spans="1:48" x14ac:dyDescent="0.3">
      <c r="A1956">
        <v>3.8631481662671101</v>
      </c>
      <c r="E1956" cm="1">
        <f t="array" ref="E1956">INDEX($C$2:$C$104,L1956)</f>
        <v>-0.40198401048177262</v>
      </c>
      <c r="G1956">
        <f>PI()/12*(M1956-12)</f>
        <v>-0.52359877559829882</v>
      </c>
      <c r="H1956">
        <f t="shared" si="242"/>
        <v>-0.23545710028343203</v>
      </c>
      <c r="I1956">
        <f t="shared" si="243"/>
        <v>0.73497353554123224</v>
      </c>
      <c r="J1956">
        <f t="shared" si="244"/>
        <v>1.1581350208635832</v>
      </c>
      <c r="L1956">
        <f t="shared" si="245"/>
        <v>82</v>
      </c>
      <c r="M1956">
        <v>10</v>
      </c>
      <c r="N1956" s="3">
        <f t="shared" si="246"/>
        <v>0.41266130593131334</v>
      </c>
      <c r="O1956" s="4">
        <f>IF(AR1956&gt;0.05,1,0.05)</f>
        <v>1</v>
      </c>
      <c r="W1956" s="3">
        <f t="shared" si="247"/>
        <v>0.62336576466824856</v>
      </c>
      <c r="Y1956">
        <f>(1-EXP(-W1956*A1956))/W1956</f>
        <v>1.4598472242183456</v>
      </c>
      <c r="Z1956">
        <f>A1956-Y1956</f>
        <v>2.4033009420487645</v>
      </c>
      <c r="AH1956" s="3">
        <v>1.45984722421834</v>
      </c>
      <c r="AI1956" s="3">
        <v>2.4033009420487699</v>
      </c>
      <c r="AR1956">
        <v>0.41266130593131334</v>
      </c>
      <c r="AS1956" s="4">
        <f>0.5/SIN(O1956)*0.5</f>
        <v>0.29709877644453031</v>
      </c>
      <c r="AU1956" s="4">
        <f t="shared" si="248"/>
        <v>2.2977063364745347</v>
      </c>
      <c r="AV1956" s="4">
        <f t="shared" si="249"/>
        <v>1.5654418297925754</v>
      </c>
    </row>
    <row r="1957" spans="1:48" x14ac:dyDescent="0.3">
      <c r="A1957">
        <v>3.8631481662671101</v>
      </c>
      <c r="E1957" cm="1">
        <f t="array" ref="E1957">INDEX($C$2:$C$104,L1957)</f>
        <v>-0.40198401048177262</v>
      </c>
      <c r="G1957">
        <f>PI()/12*(M1957-12)</f>
        <v>-0.26179938779914941</v>
      </c>
      <c r="H1957">
        <f t="shared" si="242"/>
        <v>-0.23545710028343203</v>
      </c>
      <c r="I1957">
        <f t="shared" si="243"/>
        <v>0.73497353554123224</v>
      </c>
      <c r="J1957">
        <f t="shared" si="244"/>
        <v>1.0764312768904571</v>
      </c>
      <c r="L1957">
        <f t="shared" si="245"/>
        <v>82</v>
      </c>
      <c r="M1957">
        <v>11</v>
      </c>
      <c r="N1957" s="3">
        <f t="shared" si="246"/>
        <v>0.49436504990443941</v>
      </c>
      <c r="O1957" s="4">
        <f>IF(AR1957&gt;0.05,1,0.05)</f>
        <v>1</v>
      </c>
      <c r="W1957" s="3">
        <f t="shared" si="247"/>
        <v>0.52690057219816733</v>
      </c>
      <c r="Y1957">
        <f>(1-EXP(-W1957*A1957))/W1957</f>
        <v>1.6499966625501274</v>
      </c>
      <c r="Z1957">
        <f>A1957-Y1957</f>
        <v>2.2131515037169827</v>
      </c>
      <c r="AH1957" s="3">
        <v>1.6499966625501199</v>
      </c>
      <c r="AI1957" s="3">
        <v>2.2131515037169902</v>
      </c>
      <c r="AR1957">
        <v>0.49436504990443941</v>
      </c>
      <c r="AS1957" s="4">
        <f>0.5/SIN(O1957)*0.5</f>
        <v>0.29709877644453031</v>
      </c>
      <c r="AU1957" s="4">
        <f t="shared" si="248"/>
        <v>2.2977063364745347</v>
      </c>
      <c r="AV1957" s="4">
        <f t="shared" si="249"/>
        <v>1.5654418297925754</v>
      </c>
    </row>
    <row r="1958" spans="1:48" x14ac:dyDescent="0.3">
      <c r="A1958">
        <v>3.8631481662671101</v>
      </c>
      <c r="E1958" cm="1">
        <f t="array" ref="E1958">INDEX($C$2:$C$104,L1958)</f>
        <v>-0.40198401048177262</v>
      </c>
      <c r="G1958">
        <f>PI()/12*(M1958-12)</f>
        <v>0</v>
      </c>
      <c r="H1958">
        <f t="shared" si="242"/>
        <v>-0.23545710028343203</v>
      </c>
      <c r="I1958">
        <f t="shared" si="243"/>
        <v>0.73497353554123224</v>
      </c>
      <c r="J1958">
        <f t="shared" si="244"/>
        <v>1.0477558337196746</v>
      </c>
      <c r="L1958">
        <f t="shared" si="245"/>
        <v>82</v>
      </c>
      <c r="M1958">
        <v>12</v>
      </c>
      <c r="N1958" s="3">
        <f t="shared" si="246"/>
        <v>0.52304049307522194</v>
      </c>
      <c r="O1958" s="4">
        <f>IF(AR1958&gt;0.05,1,0.05)</f>
        <v>1</v>
      </c>
      <c r="W1958" s="3">
        <f t="shared" si="247"/>
        <v>0.5004840328646547</v>
      </c>
      <c r="Y1958">
        <f>(1-EXP(-W1958*A1958))/W1958</f>
        <v>1.7090471865874253</v>
      </c>
      <c r="Z1958">
        <f>A1958-Y1958</f>
        <v>2.1541009796796846</v>
      </c>
      <c r="AH1958" s="3">
        <v>1.7090471865874199</v>
      </c>
      <c r="AI1958" s="3">
        <v>2.1541009796796899</v>
      </c>
      <c r="AR1958">
        <v>0.52304049307522194</v>
      </c>
      <c r="AS1958" s="4">
        <f>0.5/SIN(O1958)*0.5</f>
        <v>0.29709877644453031</v>
      </c>
      <c r="AU1958" s="4">
        <f t="shared" si="248"/>
        <v>2.2977063364745347</v>
      </c>
      <c r="AV1958" s="4">
        <f t="shared" si="249"/>
        <v>1.5654418297925754</v>
      </c>
    </row>
    <row r="1959" spans="1:48" x14ac:dyDescent="0.3">
      <c r="A1959">
        <v>3.8631481662671101</v>
      </c>
      <c r="E1959" cm="1">
        <f t="array" ref="E1959">INDEX($C$2:$C$104,L1959)</f>
        <v>-0.40198401048177262</v>
      </c>
      <c r="G1959">
        <f>PI()/12*(M1959-12)</f>
        <v>0.26179938779914941</v>
      </c>
      <c r="H1959">
        <f t="shared" si="242"/>
        <v>-0.23545710028343203</v>
      </c>
      <c r="I1959">
        <f t="shared" si="243"/>
        <v>0.73497353554123224</v>
      </c>
      <c r="J1959">
        <f t="shared" si="244"/>
        <v>1.0764312768904571</v>
      </c>
      <c r="L1959">
        <f t="shared" si="245"/>
        <v>82</v>
      </c>
      <c r="M1959">
        <v>13</v>
      </c>
      <c r="N1959" s="3">
        <f t="shared" si="246"/>
        <v>0.49436504990443941</v>
      </c>
      <c r="O1959" s="4">
        <f>IF(AR1959&gt;0.05,1,0.05)</f>
        <v>1</v>
      </c>
      <c r="W1959" s="3">
        <f t="shared" si="247"/>
        <v>0.52690057219816733</v>
      </c>
      <c r="Y1959">
        <f>(1-EXP(-W1959*A1959))/W1959</f>
        <v>1.6499966625501274</v>
      </c>
      <c r="Z1959">
        <f>A1959-Y1959</f>
        <v>2.2131515037169827</v>
      </c>
      <c r="AH1959" s="3">
        <v>1.6499966625501199</v>
      </c>
      <c r="AI1959" s="3">
        <v>2.2131515037169902</v>
      </c>
      <c r="AR1959">
        <v>0.49436504990443941</v>
      </c>
      <c r="AS1959" s="4">
        <f>0.5/SIN(O1959)*0.5</f>
        <v>0.29709877644453031</v>
      </c>
      <c r="AU1959" s="4">
        <f t="shared" si="248"/>
        <v>2.2977063364745347</v>
      </c>
      <c r="AV1959" s="4">
        <f t="shared" si="249"/>
        <v>1.5654418297925754</v>
      </c>
    </row>
    <row r="1960" spans="1:48" x14ac:dyDescent="0.3">
      <c r="A1960">
        <v>3.8631481662671101</v>
      </c>
      <c r="E1960" cm="1">
        <f t="array" ref="E1960">INDEX($C$2:$C$104,L1960)</f>
        <v>-0.40198401048177262</v>
      </c>
      <c r="G1960">
        <f>PI()/12*(M1960-12)</f>
        <v>0.52359877559829882</v>
      </c>
      <c r="H1960">
        <f t="shared" si="242"/>
        <v>-0.23545710028343203</v>
      </c>
      <c r="I1960">
        <f t="shared" si="243"/>
        <v>0.73497353554123224</v>
      </c>
      <c r="J1960">
        <f t="shared" si="244"/>
        <v>1.1581350208635832</v>
      </c>
      <c r="L1960">
        <f t="shared" si="245"/>
        <v>82</v>
      </c>
      <c r="M1960">
        <v>14</v>
      </c>
      <c r="N1960" s="3">
        <f t="shared" si="246"/>
        <v>0.41266130593131334</v>
      </c>
      <c r="O1960" s="4">
        <f>IF(AR1960&gt;0.05,1,0.05)</f>
        <v>1</v>
      </c>
      <c r="W1960" s="3">
        <f t="shared" si="247"/>
        <v>0.62336576466824856</v>
      </c>
      <c r="Y1960">
        <f>(1-EXP(-W1960*A1960))/W1960</f>
        <v>1.4598472242183456</v>
      </c>
      <c r="Z1960">
        <f>A1960-Y1960</f>
        <v>2.4033009420487645</v>
      </c>
      <c r="AH1960" s="3">
        <v>1.45984722421834</v>
      </c>
      <c r="AI1960" s="3">
        <v>2.4033009420487699</v>
      </c>
      <c r="AR1960">
        <v>0.41266130593131334</v>
      </c>
      <c r="AS1960" s="4">
        <f>0.5/SIN(O1960)*0.5</f>
        <v>0.29709877644453031</v>
      </c>
      <c r="AU1960" s="4">
        <f t="shared" si="248"/>
        <v>2.2977063364745347</v>
      </c>
      <c r="AV1960" s="4">
        <f t="shared" si="249"/>
        <v>1.5654418297925754</v>
      </c>
    </row>
    <row r="1961" spans="1:48" x14ac:dyDescent="0.3">
      <c r="A1961">
        <v>3.8631481662671101</v>
      </c>
      <c r="E1961" cm="1">
        <f t="array" ref="E1961">INDEX($C$2:$C$104,L1961)</f>
        <v>-0.40198401048177262</v>
      </c>
      <c r="G1961">
        <f>PI()/12*(M1961-12)</f>
        <v>0.78539816339744828</v>
      </c>
      <c r="H1961">
        <f t="shared" si="242"/>
        <v>-0.23545710028343203</v>
      </c>
      <c r="I1961">
        <f t="shared" si="243"/>
        <v>0.73497353554123224</v>
      </c>
      <c r="J1961">
        <f t="shared" si="244"/>
        <v>1.2825746873822723</v>
      </c>
      <c r="L1961">
        <f t="shared" si="245"/>
        <v>82</v>
      </c>
      <c r="M1961">
        <v>15</v>
      </c>
      <c r="N1961" s="3">
        <f t="shared" si="246"/>
        <v>0.28822163941262424</v>
      </c>
      <c r="O1961" s="4">
        <f>IF(AR1961&gt;0.05,1,0.05)</f>
        <v>1</v>
      </c>
      <c r="W1961" s="3">
        <f t="shared" si="247"/>
        <v>0.87951468306762492</v>
      </c>
      <c r="Y1961">
        <f>(1-EXP(-W1961*A1961))/W1961</f>
        <v>1.098958041787004</v>
      </c>
      <c r="Z1961">
        <f>A1961-Y1961</f>
        <v>2.7641901244801064</v>
      </c>
      <c r="AH1961" s="3">
        <v>1.098958041787</v>
      </c>
      <c r="AI1961" s="3">
        <v>2.7641901244801099</v>
      </c>
      <c r="AR1961">
        <v>0.28822163941262424</v>
      </c>
      <c r="AS1961" s="4">
        <f>0.5/SIN(O1961)*0.5</f>
        <v>0.29709877644453031</v>
      </c>
      <c r="AU1961" s="4">
        <f t="shared" si="248"/>
        <v>2.2977063364745347</v>
      </c>
      <c r="AV1961" s="4">
        <f t="shared" si="249"/>
        <v>1.5654418297925754</v>
      </c>
    </row>
    <row r="1962" spans="1:48" x14ac:dyDescent="0.3">
      <c r="A1962">
        <v>3.8631481662671101</v>
      </c>
      <c r="E1962" cm="1">
        <f t="array" ref="E1962">INDEX($C$2:$C$104,L1962)</f>
        <v>-0.40198401048177262</v>
      </c>
      <c r="G1962">
        <f>PI()/12*(M1962-12)</f>
        <v>1.0471975511965976</v>
      </c>
      <c r="H1962">
        <f t="shared" si="242"/>
        <v>-0.23545710028343203</v>
      </c>
      <c r="I1962">
        <f t="shared" si="243"/>
        <v>0.73497353554123224</v>
      </c>
      <c r="J1962">
        <f t="shared" si="244"/>
        <v>1.4383800322125395</v>
      </c>
      <c r="L1962">
        <f t="shared" si="245"/>
        <v>82</v>
      </c>
      <c r="M1962">
        <v>16</v>
      </c>
      <c r="N1962" s="3">
        <f t="shared" si="246"/>
        <v>0.13241629458235704</v>
      </c>
      <c r="O1962" s="4">
        <f>IF(AR1962&gt;0.05,1,0.05)</f>
        <v>1</v>
      </c>
      <c r="W1962" s="3">
        <f t="shared" si="247"/>
        <v>1.8935138197198529</v>
      </c>
      <c r="Y1962">
        <f>(1-EXP(-W1962*A1962))/W1962</f>
        <v>0.52776719028614072</v>
      </c>
      <c r="Z1962">
        <f>A1962-Y1962</f>
        <v>3.3353809759809696</v>
      </c>
      <c r="AH1962" s="3">
        <v>0.52776719028614005</v>
      </c>
      <c r="AI1962" s="3">
        <v>3.3353809759809701</v>
      </c>
      <c r="AR1962">
        <v>0.13241629458235704</v>
      </c>
      <c r="AS1962" s="4">
        <f>0.5/SIN(O1962)*0.5</f>
        <v>0.29709877644453031</v>
      </c>
      <c r="AU1962" s="4">
        <f t="shared" si="248"/>
        <v>2.2977063364745347</v>
      </c>
      <c r="AV1962" s="4">
        <f t="shared" si="249"/>
        <v>1.5654418297925754</v>
      </c>
    </row>
    <row r="1963" spans="1:48" x14ac:dyDescent="0.3">
      <c r="A1963">
        <v>3.8631481662671101</v>
      </c>
      <c r="E1963" cm="1">
        <f t="array" ref="E1963">INDEX($C$2:$C$104,L1963)</f>
        <v>-0.40198401048177262</v>
      </c>
      <c r="G1963">
        <f>PI()/12*(M1963-12)</f>
        <v>1.308996938995747</v>
      </c>
      <c r="H1963">
        <f t="shared" si="242"/>
        <v>-0.23545710028343203</v>
      </c>
      <c r="I1963">
        <f t="shared" si="243"/>
        <v>0.73497353554123224</v>
      </c>
      <c r="J1963">
        <f t="shared" si="244"/>
        <v>1.6160437162148751</v>
      </c>
      <c r="L1963">
        <f t="shared" si="245"/>
        <v>82</v>
      </c>
      <c r="M1963">
        <v>17</v>
      </c>
      <c r="N1963" s="3">
        <f t="shared" si="246"/>
        <v>0.05</v>
      </c>
      <c r="O1963" s="4">
        <f>IF(AR1963&gt;0.05,1,0.05)</f>
        <v>0.05</v>
      </c>
      <c r="W1963" s="3">
        <f t="shared" si="247"/>
        <v>5.0020839411324403</v>
      </c>
      <c r="Y1963">
        <f>(1-EXP(-W1963*A1963))/W1963</f>
        <v>0.19991667627243717</v>
      </c>
      <c r="Z1963">
        <f>A1963-Y1963</f>
        <v>3.663231489994673</v>
      </c>
      <c r="AH1963" s="3">
        <v>0.19991667627243701</v>
      </c>
      <c r="AI1963" s="3">
        <v>3.6632314899946801</v>
      </c>
      <c r="AR1963">
        <v>0.05</v>
      </c>
      <c r="AS1963" s="4">
        <f>0.5/SIN(O1963)*0.5</f>
        <v>5.0020839411324403</v>
      </c>
      <c r="AU1963" s="4">
        <f t="shared" si="248"/>
        <v>0.19991667627243717</v>
      </c>
      <c r="AV1963" s="4">
        <f t="shared" si="249"/>
        <v>3.663231489994673</v>
      </c>
    </row>
    <row r="1964" spans="1:48" x14ac:dyDescent="0.3">
      <c r="A1964">
        <v>3.8951132233583401</v>
      </c>
      <c r="E1964" cm="1">
        <f t="array" ref="E1964">INDEX($C$2:$C$104,L1964)</f>
        <v>-0.40198401048177262</v>
      </c>
      <c r="G1964">
        <f>PI()/12*(M1964-12)</f>
        <v>1.5707963267948966</v>
      </c>
      <c r="H1964">
        <f t="shared" si="242"/>
        <v>-0.23545710028343203</v>
      </c>
      <c r="I1964">
        <f t="shared" si="243"/>
        <v>0.73497353554123224</v>
      </c>
      <c r="J1964">
        <f t="shared" si="244"/>
        <v>1.8084851916651827</v>
      </c>
      <c r="L1964">
        <f t="shared" si="245"/>
        <v>82</v>
      </c>
      <c r="M1964">
        <v>18</v>
      </c>
      <c r="N1964" s="3">
        <f t="shared" si="246"/>
        <v>0.05</v>
      </c>
      <c r="O1964" s="4">
        <f>IF(AR1964&gt;0.05,1,0.05)</f>
        <v>0.05</v>
      </c>
      <c r="W1964" s="3">
        <f t="shared" si="247"/>
        <v>5.0020839411324403</v>
      </c>
      <c r="Y1964">
        <f>(1-EXP(-W1964*A1964))/W1964</f>
        <v>0.1999166763921669</v>
      </c>
      <c r="Z1964">
        <f>A1964-Y1964</f>
        <v>3.6951965469661734</v>
      </c>
      <c r="AH1964" s="3">
        <v>0.19991667639216601</v>
      </c>
      <c r="AI1964" s="3">
        <v>3.6951965469661698</v>
      </c>
      <c r="AR1964">
        <v>0.05</v>
      </c>
      <c r="AS1964" s="4">
        <f>0.5/SIN(O1964)*0.5</f>
        <v>5.0020839411324403</v>
      </c>
      <c r="AU1964" s="4">
        <f t="shared" si="248"/>
        <v>0.1999166763921669</v>
      </c>
      <c r="AV1964" s="4">
        <f t="shared" si="249"/>
        <v>3.6951965469661734</v>
      </c>
    </row>
    <row r="1965" spans="1:48" x14ac:dyDescent="0.3">
      <c r="A1965">
        <v>3.8951132233583401</v>
      </c>
      <c r="E1965" cm="1">
        <f t="array" ref="E1965">INDEX($C$2:$C$104,L1965)</f>
        <v>-0.40198401048177262</v>
      </c>
      <c r="G1965">
        <f>PI()/12*(M1965-12)</f>
        <v>1.8325957145940459</v>
      </c>
      <c r="H1965">
        <f t="shared" si="242"/>
        <v>-0.23545710028343203</v>
      </c>
      <c r="I1965">
        <f t="shared" si="243"/>
        <v>0.73497353554123224</v>
      </c>
      <c r="J1965">
        <f t="shared" si="244"/>
        <v>2.0105120510743575</v>
      </c>
      <c r="L1965">
        <f t="shared" si="245"/>
        <v>82</v>
      </c>
      <c r="M1965">
        <v>19</v>
      </c>
      <c r="N1965" s="3">
        <f t="shared" si="246"/>
        <v>0.05</v>
      </c>
      <c r="O1965" s="4">
        <f>IF(AR1965&gt;0.05,1,0.05)</f>
        <v>0.05</v>
      </c>
      <c r="W1965" s="3">
        <f t="shared" si="247"/>
        <v>5.0020839411324403</v>
      </c>
      <c r="Y1965">
        <f>(1-EXP(-W1965*A1965))/W1965</f>
        <v>0.1999166763921669</v>
      </c>
      <c r="Z1965">
        <f>A1965-Y1965</f>
        <v>3.6951965469661734</v>
      </c>
      <c r="AH1965" s="3">
        <v>0.19991667639216601</v>
      </c>
      <c r="AI1965" s="3">
        <v>3.6951965469661698</v>
      </c>
      <c r="AR1965">
        <v>0.05</v>
      </c>
      <c r="AS1965" s="4">
        <f>0.5/SIN(O1965)*0.5</f>
        <v>5.0020839411324403</v>
      </c>
      <c r="AU1965" s="4">
        <f t="shared" si="248"/>
        <v>0.1999166763921669</v>
      </c>
      <c r="AV1965" s="4">
        <f t="shared" si="249"/>
        <v>3.6951965469661734</v>
      </c>
    </row>
    <row r="1966" spans="1:48" x14ac:dyDescent="0.3">
      <c r="A1966">
        <v>3.8951132233583401</v>
      </c>
      <c r="E1966" cm="1">
        <f t="array" ref="E1966">INDEX($C$2:$C$104,L1966)</f>
        <v>-0.40198401048177262</v>
      </c>
      <c r="G1966">
        <f>PI()/12*(M1966-12)</f>
        <v>2.0943951023931953</v>
      </c>
      <c r="H1966">
        <f t="shared" si="242"/>
        <v>-0.23545710028343203</v>
      </c>
      <c r="I1966">
        <f t="shared" si="243"/>
        <v>0.73497353554123224</v>
      </c>
      <c r="J1966">
        <f t="shared" si="244"/>
        <v>2.2179823710203697</v>
      </c>
      <c r="L1966">
        <f t="shared" si="245"/>
        <v>82</v>
      </c>
      <c r="M1966">
        <v>20</v>
      </c>
      <c r="N1966" s="3">
        <f t="shared" si="246"/>
        <v>0.05</v>
      </c>
      <c r="O1966" s="4">
        <f>IF(AR1966&gt;0.05,1,0.05)</f>
        <v>0.05</v>
      </c>
      <c r="W1966" s="3">
        <f t="shared" si="247"/>
        <v>5.0020839411324403</v>
      </c>
      <c r="Y1966">
        <f>(1-EXP(-W1966*A1966))/W1966</f>
        <v>0.1999166763921669</v>
      </c>
      <c r="Z1966">
        <f>A1966-Y1966</f>
        <v>3.6951965469661734</v>
      </c>
      <c r="AH1966" s="3">
        <v>0.19991667639216601</v>
      </c>
      <c r="AI1966" s="3">
        <v>3.6951965469661698</v>
      </c>
      <c r="AR1966">
        <v>0.05</v>
      </c>
      <c r="AS1966" s="4">
        <f>0.5/SIN(O1966)*0.5</f>
        <v>5.0020839411324403</v>
      </c>
      <c r="AU1966" s="4">
        <f t="shared" si="248"/>
        <v>0.1999166763921669</v>
      </c>
      <c r="AV1966" s="4">
        <f t="shared" si="249"/>
        <v>3.6951965469661734</v>
      </c>
    </row>
    <row r="1967" spans="1:48" x14ac:dyDescent="0.3">
      <c r="A1967">
        <v>3.8951132233583401</v>
      </c>
      <c r="E1967" cm="1">
        <f t="array" ref="E1967">INDEX($C$2:$C$104,L1967)</f>
        <v>-0.40198401048177262</v>
      </c>
      <c r="G1967">
        <f>PI()/12*(M1967-12)</f>
        <v>2.3561944901923448</v>
      </c>
      <c r="H1967">
        <f t="shared" si="242"/>
        <v>-0.23545710028343203</v>
      </c>
      <c r="I1967">
        <f t="shared" si="243"/>
        <v>0.73497353554123224</v>
      </c>
      <c r="J1967">
        <f t="shared" si="244"/>
        <v>2.4266973399232148</v>
      </c>
      <c r="L1967">
        <f t="shared" si="245"/>
        <v>82</v>
      </c>
      <c r="M1967">
        <v>21</v>
      </c>
      <c r="N1967" s="3">
        <f t="shared" si="246"/>
        <v>0.05</v>
      </c>
      <c r="O1967" s="4">
        <f>IF(AR1967&gt;0.05,1,0.05)</f>
        <v>0.05</v>
      </c>
      <c r="W1967" s="3">
        <f t="shared" si="247"/>
        <v>5.0020839411324403</v>
      </c>
      <c r="Y1967">
        <f>(1-EXP(-W1967*A1967))/W1967</f>
        <v>0.1999166763921669</v>
      </c>
      <c r="Z1967">
        <f>A1967-Y1967</f>
        <v>3.6951965469661734</v>
      </c>
      <c r="AH1967" s="3">
        <v>0.19991667639216601</v>
      </c>
      <c r="AI1967" s="3">
        <v>3.6951965469661698</v>
      </c>
      <c r="AR1967">
        <v>0.05</v>
      </c>
      <c r="AS1967" s="4">
        <f>0.5/SIN(O1967)*0.5</f>
        <v>5.0020839411324403</v>
      </c>
      <c r="AU1967" s="4">
        <f t="shared" si="248"/>
        <v>0.1999166763921669</v>
      </c>
      <c r="AV1967" s="4">
        <f t="shared" si="249"/>
        <v>3.6951965469661734</v>
      </c>
    </row>
    <row r="1968" spans="1:48" x14ac:dyDescent="0.3">
      <c r="A1968">
        <v>3.8951132233583401</v>
      </c>
      <c r="E1968" cm="1">
        <f t="array" ref="E1968">INDEX($C$2:$C$104,L1968)</f>
        <v>-0.40198401048177262</v>
      </c>
      <c r="G1968">
        <f>PI()/12*(M1968-12)</f>
        <v>2.617993877991494</v>
      </c>
      <c r="H1968">
        <f t="shared" si="242"/>
        <v>-0.23545710028343203</v>
      </c>
      <c r="I1968">
        <f t="shared" si="243"/>
        <v>0.73497353554123224</v>
      </c>
      <c r="J1968">
        <f t="shared" si="244"/>
        <v>2.6299937686444688</v>
      </c>
      <c r="L1968">
        <f t="shared" si="245"/>
        <v>82</v>
      </c>
      <c r="M1968">
        <v>22</v>
      </c>
      <c r="N1968" s="3">
        <f t="shared" si="246"/>
        <v>0.05</v>
      </c>
      <c r="O1968" s="4">
        <f>IF(AR1968&gt;0.05,1,0.05)</f>
        <v>0.05</v>
      </c>
      <c r="W1968" s="3">
        <f t="shared" si="247"/>
        <v>5.0020839411324403</v>
      </c>
      <c r="Y1968">
        <f>(1-EXP(-W1968*A1968))/W1968</f>
        <v>0.1999166763921669</v>
      </c>
      <c r="Z1968">
        <f>A1968-Y1968</f>
        <v>3.6951965469661734</v>
      </c>
      <c r="AH1968" s="3">
        <v>0.19991667639216601</v>
      </c>
      <c r="AI1968" s="3">
        <v>3.6951965469661698</v>
      </c>
      <c r="AR1968">
        <v>0.05</v>
      </c>
      <c r="AS1968" s="4">
        <f>0.5/SIN(O1968)*0.5</f>
        <v>5.0020839411324403</v>
      </c>
      <c r="AU1968" s="4">
        <f t="shared" si="248"/>
        <v>0.1999166763921669</v>
      </c>
      <c r="AV1968" s="4">
        <f t="shared" si="249"/>
        <v>3.6951965469661734</v>
      </c>
    </row>
    <row r="1969" spans="1:48" x14ac:dyDescent="0.3">
      <c r="A1969">
        <v>3.8951132233583401</v>
      </c>
      <c r="E1969" cm="1">
        <f t="array" ref="E1969">INDEX($C$2:$C$104,L1969)</f>
        <v>-0.40198401048177262</v>
      </c>
      <c r="G1969">
        <f>PI()/12*(M1969-12)</f>
        <v>2.8797932657906435</v>
      </c>
      <c r="H1969">
        <f t="shared" si="242"/>
        <v>-0.23545710028343203</v>
      </c>
      <c r="I1969">
        <f t="shared" si="243"/>
        <v>0.73497353554123224</v>
      </c>
      <c r="J1969">
        <f t="shared" si="244"/>
        <v>2.8095762521614693</v>
      </c>
      <c r="L1969">
        <f t="shared" si="245"/>
        <v>82</v>
      </c>
      <c r="M1969">
        <v>23</v>
      </c>
      <c r="N1969" s="3">
        <f t="shared" si="246"/>
        <v>0.05</v>
      </c>
      <c r="O1969" s="4">
        <f>IF(AR1969&gt;0.05,1,0.05)</f>
        <v>0.05</v>
      </c>
      <c r="W1969" s="3">
        <f t="shared" si="247"/>
        <v>5.0020839411324403</v>
      </c>
      <c r="Y1969">
        <f>(1-EXP(-W1969*A1969))/W1969</f>
        <v>0.1999166763921669</v>
      </c>
      <c r="Z1969">
        <f>A1969-Y1969</f>
        <v>3.6951965469661734</v>
      </c>
      <c r="AH1969" s="3">
        <v>0.19991667639216601</v>
      </c>
      <c r="AI1969" s="3">
        <v>3.6951965469661698</v>
      </c>
      <c r="AR1969">
        <v>0.05</v>
      </c>
      <c r="AS1969" s="4">
        <f>0.5/SIN(O1969)*0.5</f>
        <v>5.0020839411324403</v>
      </c>
      <c r="AU1969" s="4">
        <f t="shared" si="248"/>
        <v>0.1999166763921669</v>
      </c>
      <c r="AV1969" s="4">
        <f t="shared" si="249"/>
        <v>3.6951965469661734</v>
      </c>
    </row>
    <row r="1970" spans="1:48" x14ac:dyDescent="0.3">
      <c r="A1970">
        <v>3.8951132233583401</v>
      </c>
      <c r="E1970" cm="1">
        <f t="array" ref="E1970">INDEX($C$2:$C$104,L1970)</f>
        <v>-0.40325058969525562</v>
      </c>
      <c r="G1970">
        <f>PI()/12*(M1970-12)</f>
        <v>-3.1415926535897931</v>
      </c>
      <c r="H1970">
        <f t="shared" si="242"/>
        <v>-0.23615839635806554</v>
      </c>
      <c r="I1970">
        <f t="shared" si="243"/>
        <v>0.7345771880830928</v>
      </c>
      <c r="J1970">
        <f t="shared" si="244"/>
        <v>2.8990714200471475</v>
      </c>
      <c r="L1970">
        <f t="shared" si="245"/>
        <v>83</v>
      </c>
      <c r="M1970">
        <v>0</v>
      </c>
      <c r="N1970" s="3">
        <f t="shared" si="246"/>
        <v>0.05</v>
      </c>
      <c r="O1970" s="4">
        <f>IF(AR1970&gt;0.05,1,0.05)</f>
        <v>0.05</v>
      </c>
      <c r="W1970" s="3">
        <f t="shared" si="247"/>
        <v>5.0020839411324403</v>
      </c>
      <c r="Y1970">
        <f>(1-EXP(-W1970*A1970))/W1970</f>
        <v>0.1999166763921669</v>
      </c>
      <c r="Z1970">
        <f>A1970-Y1970</f>
        <v>3.6951965469661734</v>
      </c>
      <c r="AH1970" s="3">
        <v>0.19991667639216601</v>
      </c>
      <c r="AI1970" s="3">
        <v>3.6951965469661698</v>
      </c>
      <c r="AR1970">
        <v>0.05</v>
      </c>
      <c r="AS1970" s="4">
        <f>0.5/SIN(O1970)*0.5</f>
        <v>5.0020839411324403</v>
      </c>
      <c r="AU1970" s="4">
        <f t="shared" si="248"/>
        <v>0.1999166763921669</v>
      </c>
      <c r="AV1970" s="4">
        <f t="shared" si="249"/>
        <v>3.6951965469661734</v>
      </c>
    </row>
    <row r="1971" spans="1:48" x14ac:dyDescent="0.3">
      <c r="A1971">
        <v>3.8951132233583401</v>
      </c>
      <c r="E1971" cm="1">
        <f t="array" ref="E1971">INDEX($C$2:$C$104,L1971)</f>
        <v>-0.40325058969525562</v>
      </c>
      <c r="G1971">
        <f>PI()/12*(M1971-12)</f>
        <v>-2.8797932657906435</v>
      </c>
      <c r="H1971">
        <f t="shared" si="242"/>
        <v>-0.23615839635806554</v>
      </c>
      <c r="I1971">
        <f t="shared" si="243"/>
        <v>0.7345771880830928</v>
      </c>
      <c r="J1971">
        <f t="shared" si="244"/>
        <v>2.8105546426945978</v>
      </c>
      <c r="L1971">
        <f t="shared" si="245"/>
        <v>83</v>
      </c>
      <c r="M1971">
        <v>1</v>
      </c>
      <c r="N1971" s="3">
        <f t="shared" si="246"/>
        <v>0.05</v>
      </c>
      <c r="O1971" s="4">
        <f>IF(AR1971&gt;0.05,1,0.05)</f>
        <v>0.05</v>
      </c>
      <c r="W1971" s="3">
        <f t="shared" si="247"/>
        <v>5.0020839411324403</v>
      </c>
      <c r="Y1971">
        <f>(1-EXP(-W1971*A1971))/W1971</f>
        <v>0.1999166763921669</v>
      </c>
      <c r="Z1971">
        <f>A1971-Y1971</f>
        <v>3.6951965469661734</v>
      </c>
      <c r="AH1971" s="3">
        <v>0.19991667639216601</v>
      </c>
      <c r="AI1971" s="3">
        <v>3.6951965469661698</v>
      </c>
      <c r="AR1971">
        <v>0.05</v>
      </c>
      <c r="AS1971" s="4">
        <f>0.5/SIN(O1971)*0.5</f>
        <v>5.0020839411324403</v>
      </c>
      <c r="AU1971" s="4">
        <f t="shared" si="248"/>
        <v>0.1999166763921669</v>
      </c>
      <c r="AV1971" s="4">
        <f t="shared" si="249"/>
        <v>3.6951965469661734</v>
      </c>
    </row>
    <row r="1972" spans="1:48" x14ac:dyDescent="0.3">
      <c r="A1972">
        <v>3.8951132233583401</v>
      </c>
      <c r="E1972" cm="1">
        <f t="array" ref="E1972">INDEX($C$2:$C$104,L1972)</f>
        <v>-0.40325058969525562</v>
      </c>
      <c r="G1972">
        <f>PI()/12*(M1972-12)</f>
        <v>-2.617993877991494</v>
      </c>
      <c r="H1972">
        <f t="shared" si="242"/>
        <v>-0.23615839635806554</v>
      </c>
      <c r="I1972">
        <f t="shared" si="243"/>
        <v>0.7345771880830928</v>
      </c>
      <c r="J1972">
        <f t="shared" si="244"/>
        <v>2.6307255968725736</v>
      </c>
      <c r="L1972">
        <f t="shared" si="245"/>
        <v>83</v>
      </c>
      <c r="M1972">
        <v>2</v>
      </c>
      <c r="N1972" s="3">
        <f t="shared" si="246"/>
        <v>0.05</v>
      </c>
      <c r="O1972" s="4">
        <f>IF(AR1972&gt;0.05,1,0.05)</f>
        <v>0.05</v>
      </c>
      <c r="W1972" s="3">
        <f t="shared" si="247"/>
        <v>5.0020839411324403</v>
      </c>
      <c r="Y1972">
        <f>(1-EXP(-W1972*A1972))/W1972</f>
        <v>0.1999166763921669</v>
      </c>
      <c r="Z1972">
        <f>A1972-Y1972</f>
        <v>3.6951965469661734</v>
      </c>
      <c r="AH1972" s="3">
        <v>0.19991667639216601</v>
      </c>
      <c r="AI1972" s="3">
        <v>3.6951965469661698</v>
      </c>
      <c r="AR1972">
        <v>0.05</v>
      </c>
      <c r="AS1972" s="4">
        <f>0.5/SIN(O1972)*0.5</f>
        <v>5.0020839411324403</v>
      </c>
      <c r="AU1972" s="4">
        <f t="shared" si="248"/>
        <v>0.1999166763921669</v>
      </c>
      <c r="AV1972" s="4">
        <f t="shared" si="249"/>
        <v>3.6951965469661734</v>
      </c>
    </row>
    <row r="1973" spans="1:48" x14ac:dyDescent="0.3">
      <c r="A1973">
        <v>3.8951132233583401</v>
      </c>
      <c r="E1973" cm="1">
        <f t="array" ref="E1973">INDEX($C$2:$C$104,L1973)</f>
        <v>-0.40325058969525562</v>
      </c>
      <c r="G1973">
        <f>PI()/12*(M1973-12)</f>
        <v>-2.3561944901923448</v>
      </c>
      <c r="H1973">
        <f t="shared" si="242"/>
        <v>-0.23615839635806554</v>
      </c>
      <c r="I1973">
        <f t="shared" si="243"/>
        <v>0.7345771880830928</v>
      </c>
      <c r="J1973">
        <f t="shared" si="244"/>
        <v>2.4273398530464316</v>
      </c>
      <c r="L1973">
        <f t="shared" si="245"/>
        <v>83</v>
      </c>
      <c r="M1973">
        <v>3</v>
      </c>
      <c r="N1973" s="3">
        <f t="shared" si="246"/>
        <v>0.05</v>
      </c>
      <c r="O1973" s="4">
        <f>IF(AR1973&gt;0.05,1,0.05)</f>
        <v>0.05</v>
      </c>
      <c r="W1973" s="3">
        <f t="shared" si="247"/>
        <v>5.0020839411324403</v>
      </c>
      <c r="Y1973">
        <f>(1-EXP(-W1973*A1973))/W1973</f>
        <v>0.1999166763921669</v>
      </c>
      <c r="Z1973">
        <f>A1973-Y1973</f>
        <v>3.6951965469661734</v>
      </c>
      <c r="AH1973" s="3">
        <v>0.19991667639216601</v>
      </c>
      <c r="AI1973" s="3">
        <v>3.6951965469661698</v>
      </c>
      <c r="AR1973">
        <v>0.05</v>
      </c>
      <c r="AS1973" s="4">
        <f>0.5/SIN(O1973)*0.5</f>
        <v>5.0020839411324403</v>
      </c>
      <c r="AU1973" s="4">
        <f t="shared" si="248"/>
        <v>0.1999166763921669</v>
      </c>
      <c r="AV1973" s="4">
        <f t="shared" si="249"/>
        <v>3.6951965469661734</v>
      </c>
    </row>
    <row r="1974" spans="1:48" x14ac:dyDescent="0.3">
      <c r="A1974">
        <v>3.8951132233583401</v>
      </c>
      <c r="E1974" cm="1">
        <f t="array" ref="E1974">INDEX($C$2:$C$104,L1974)</f>
        <v>-0.40325058969525562</v>
      </c>
      <c r="G1974">
        <f>PI()/12*(M1974-12)</f>
        <v>-2.0943951023931953</v>
      </c>
      <c r="H1974">
        <f t="shared" si="242"/>
        <v>-0.23615839635806554</v>
      </c>
      <c r="I1974">
        <f t="shared" si="243"/>
        <v>0.7345771880830928</v>
      </c>
      <c r="J1974">
        <f t="shared" si="244"/>
        <v>2.2186131715654054</v>
      </c>
      <c r="L1974">
        <f t="shared" si="245"/>
        <v>83</v>
      </c>
      <c r="M1974">
        <v>4</v>
      </c>
      <c r="N1974" s="3">
        <f t="shared" si="246"/>
        <v>0.05</v>
      </c>
      <c r="O1974" s="4">
        <f>IF(AR1974&gt;0.05,1,0.05)</f>
        <v>0.05</v>
      </c>
      <c r="W1974" s="3">
        <f t="shared" si="247"/>
        <v>5.0020839411324403</v>
      </c>
      <c r="Y1974">
        <f>(1-EXP(-W1974*A1974))/W1974</f>
        <v>0.1999166763921669</v>
      </c>
      <c r="Z1974">
        <f>A1974-Y1974</f>
        <v>3.6951965469661734</v>
      </c>
      <c r="AH1974" s="3">
        <v>0.19991667639216601</v>
      </c>
      <c r="AI1974" s="3">
        <v>3.6951965469661698</v>
      </c>
      <c r="AR1974">
        <v>0.05</v>
      </c>
      <c r="AS1974" s="4">
        <f>0.5/SIN(O1974)*0.5</f>
        <v>5.0020839411324403</v>
      </c>
      <c r="AU1974" s="4">
        <f t="shared" si="248"/>
        <v>0.1999166763921669</v>
      </c>
      <c r="AV1974" s="4">
        <f t="shared" si="249"/>
        <v>3.6951965469661734</v>
      </c>
    </row>
    <row r="1975" spans="1:48" x14ac:dyDescent="0.3">
      <c r="A1975">
        <v>3.8951132233583401</v>
      </c>
      <c r="E1975" cm="1">
        <f t="array" ref="E1975">INDEX($C$2:$C$104,L1975)</f>
        <v>-0.40325058969525562</v>
      </c>
      <c r="G1975">
        <f>PI()/12*(M1975-12)</f>
        <v>-1.8325957145940459</v>
      </c>
      <c r="H1975">
        <f t="shared" si="242"/>
        <v>-0.23615839635806554</v>
      </c>
      <c r="I1975">
        <f t="shared" si="243"/>
        <v>0.7345771880830928</v>
      </c>
      <c r="J1975">
        <f t="shared" si="244"/>
        <v>2.0111738094064719</v>
      </c>
      <c r="L1975">
        <f t="shared" si="245"/>
        <v>83</v>
      </c>
      <c r="M1975">
        <v>5</v>
      </c>
      <c r="N1975" s="3">
        <f t="shared" si="246"/>
        <v>0.05</v>
      </c>
      <c r="O1975" s="4">
        <f>IF(AR1975&gt;0.05,1,0.05)</f>
        <v>0.05</v>
      </c>
      <c r="W1975" s="3">
        <f t="shared" si="247"/>
        <v>5.0020839411324403</v>
      </c>
      <c r="Y1975">
        <f>(1-EXP(-W1975*A1975))/W1975</f>
        <v>0.1999166763921669</v>
      </c>
      <c r="Z1975">
        <f>A1975-Y1975</f>
        <v>3.6951965469661734</v>
      </c>
      <c r="AH1975" s="3">
        <v>0.19991667639216601</v>
      </c>
      <c r="AI1975" s="3">
        <v>3.6951965469661698</v>
      </c>
      <c r="AR1975">
        <v>0.05</v>
      </c>
      <c r="AS1975" s="4">
        <f>0.5/SIN(O1975)*0.5</f>
        <v>5.0020839411324403</v>
      </c>
      <c r="AU1975" s="4">
        <f t="shared" si="248"/>
        <v>0.1999166763921669</v>
      </c>
      <c r="AV1975" s="4">
        <f t="shared" si="249"/>
        <v>3.6951965469661734</v>
      </c>
    </row>
    <row r="1976" spans="1:48" x14ac:dyDescent="0.3">
      <c r="A1976">
        <v>3.8951132233583401</v>
      </c>
      <c r="E1976" cm="1">
        <f t="array" ref="E1976">INDEX($C$2:$C$104,L1976)</f>
        <v>-0.40325058969525562</v>
      </c>
      <c r="G1976">
        <f>PI()/12*(M1976-12)</f>
        <v>-1.5707963267948966</v>
      </c>
      <c r="H1976">
        <f t="shared" si="242"/>
        <v>-0.23615839635806554</v>
      </c>
      <c r="I1976">
        <f t="shared" si="243"/>
        <v>0.7345771880830928</v>
      </c>
      <c r="J1976">
        <f t="shared" si="244"/>
        <v>1.8092068383938018</v>
      </c>
      <c r="L1976">
        <f t="shared" si="245"/>
        <v>83</v>
      </c>
      <c r="M1976">
        <v>6</v>
      </c>
      <c r="N1976" s="3">
        <f t="shared" si="246"/>
        <v>0.05</v>
      </c>
      <c r="O1976" s="4">
        <f>IF(AR1976&gt;0.05,1,0.05)</f>
        <v>0.05</v>
      </c>
      <c r="W1976" s="3">
        <f t="shared" si="247"/>
        <v>5.0020839411324403</v>
      </c>
      <c r="Y1976">
        <f>(1-EXP(-W1976*A1976))/W1976</f>
        <v>0.1999166763921669</v>
      </c>
      <c r="Z1976">
        <f>A1976-Y1976</f>
        <v>3.6951965469661734</v>
      </c>
      <c r="AH1976" s="3">
        <v>0.19991667639216601</v>
      </c>
      <c r="AI1976" s="3">
        <v>3.6951965469661698</v>
      </c>
      <c r="AR1976">
        <v>0.05</v>
      </c>
      <c r="AS1976" s="4">
        <f>0.5/SIN(O1976)*0.5</f>
        <v>5.0020839411324403</v>
      </c>
      <c r="AU1976" s="4">
        <f t="shared" si="248"/>
        <v>0.1999166763921669</v>
      </c>
      <c r="AV1976" s="4">
        <f t="shared" si="249"/>
        <v>3.6951965469661734</v>
      </c>
    </row>
    <row r="1977" spans="1:48" x14ac:dyDescent="0.3">
      <c r="A1977">
        <v>3.8951132233583401</v>
      </c>
      <c r="E1977" cm="1">
        <f t="array" ref="E1977">INDEX($C$2:$C$104,L1977)</f>
        <v>-0.40325058969525562</v>
      </c>
      <c r="G1977">
        <f>PI()/12*(M1977-12)</f>
        <v>-1.308996938995747</v>
      </c>
      <c r="H1977">
        <f t="shared" si="242"/>
        <v>-0.23615839635806554</v>
      </c>
      <c r="I1977">
        <f t="shared" si="243"/>
        <v>0.7345771880830928</v>
      </c>
      <c r="J1977">
        <f t="shared" si="244"/>
        <v>1.6168484329105939</v>
      </c>
      <c r="L1977">
        <f t="shared" si="245"/>
        <v>83</v>
      </c>
      <c r="M1977">
        <v>7</v>
      </c>
      <c r="N1977" s="3">
        <f t="shared" si="246"/>
        <v>0.05</v>
      </c>
      <c r="O1977" s="4">
        <f>IF(AR1977&gt;0.05,1,0.05)</f>
        <v>0.05</v>
      </c>
      <c r="W1977" s="3">
        <f t="shared" si="247"/>
        <v>5.0020839411324403</v>
      </c>
      <c r="Y1977">
        <f>(1-EXP(-W1977*A1977))/W1977</f>
        <v>0.1999166763921669</v>
      </c>
      <c r="Z1977">
        <f>A1977-Y1977</f>
        <v>3.6951965469661734</v>
      </c>
      <c r="AH1977" s="3">
        <v>0.19991667639216601</v>
      </c>
      <c r="AI1977" s="3">
        <v>3.6951965469661698</v>
      </c>
      <c r="AR1977">
        <v>0.05</v>
      </c>
      <c r="AS1977" s="4">
        <f>0.5/SIN(O1977)*0.5</f>
        <v>5.0020839411324403</v>
      </c>
      <c r="AU1977" s="4">
        <f t="shared" si="248"/>
        <v>0.1999166763921669</v>
      </c>
      <c r="AV1977" s="4">
        <f t="shared" si="249"/>
        <v>3.6951965469661734</v>
      </c>
    </row>
    <row r="1978" spans="1:48" x14ac:dyDescent="0.3">
      <c r="A1978">
        <v>3.8951132233583401</v>
      </c>
      <c r="E1978" cm="1">
        <f t="array" ref="E1978">INDEX($C$2:$C$104,L1978)</f>
        <v>-0.40325058969525562</v>
      </c>
      <c r="G1978">
        <f>PI()/12*(M1978-12)</f>
        <v>-1.0471975511965976</v>
      </c>
      <c r="H1978">
        <f t="shared" si="242"/>
        <v>-0.23615839635806554</v>
      </c>
      <c r="I1978">
        <f t="shared" si="243"/>
        <v>0.7345771880830928</v>
      </c>
      <c r="J1978">
        <f t="shared" si="244"/>
        <v>1.4392873910217685</v>
      </c>
      <c r="L1978">
        <f t="shared" si="245"/>
        <v>83</v>
      </c>
      <c r="M1978">
        <v>8</v>
      </c>
      <c r="N1978" s="3">
        <f t="shared" si="246"/>
        <v>0.13150893577312806</v>
      </c>
      <c r="O1978" s="4">
        <f>IF(AR1978&gt;0.05,1,0.05)</f>
        <v>1</v>
      </c>
      <c r="W1978" s="3">
        <f t="shared" si="247"/>
        <v>1.906502120918359</v>
      </c>
      <c r="Y1978">
        <f>(1-EXP(-W1978*A1978))/W1978</f>
        <v>0.52420841750368619</v>
      </c>
      <c r="Z1978">
        <f>A1978-Y1978</f>
        <v>3.370904805854654</v>
      </c>
      <c r="AH1978" s="3">
        <v>0.52420841750368596</v>
      </c>
      <c r="AI1978" s="3">
        <v>3.37090480585465</v>
      </c>
      <c r="AR1978">
        <v>0.13150893577312806</v>
      </c>
      <c r="AS1978" s="4">
        <f>0.5/SIN(O1978)*0.5</f>
        <v>0.29709877644453031</v>
      </c>
      <c r="AU1978" s="4">
        <f t="shared" si="248"/>
        <v>2.3078025667592477</v>
      </c>
      <c r="AV1978" s="4">
        <f t="shared" si="249"/>
        <v>1.5873106565990924</v>
      </c>
    </row>
    <row r="1979" spans="1:48" x14ac:dyDescent="0.3">
      <c r="A1979">
        <v>3.8951132233583401</v>
      </c>
      <c r="E1979" cm="1">
        <f t="array" ref="E1979">INDEX($C$2:$C$104,L1979)</f>
        <v>-0.40325058969525562</v>
      </c>
      <c r="G1979">
        <f>PI()/12*(M1979-12)</f>
        <v>-0.78539816339744828</v>
      </c>
      <c r="H1979">
        <f t="shared" si="242"/>
        <v>-0.23615839635806554</v>
      </c>
      <c r="I1979">
        <f t="shared" si="243"/>
        <v>0.7345771880830928</v>
      </c>
      <c r="J1979">
        <f t="shared" si="244"/>
        <v>1.2835983185624389</v>
      </c>
      <c r="L1979">
        <f t="shared" si="245"/>
        <v>83</v>
      </c>
      <c r="M1979">
        <v>9</v>
      </c>
      <c r="N1979" s="3">
        <f t="shared" si="246"/>
        <v>0.28719800823245767</v>
      </c>
      <c r="O1979" s="4">
        <f>IF(AR1979&gt;0.05,1,0.05)</f>
        <v>1</v>
      </c>
      <c r="W1979" s="3">
        <f t="shared" si="247"/>
        <v>0.88256232242016697</v>
      </c>
      <c r="Y1979">
        <f>(1-EXP(-W1979*A1979))/W1979</f>
        <v>1.096648722928427</v>
      </c>
      <c r="Z1979">
        <f>A1979-Y1979</f>
        <v>2.7984645004299131</v>
      </c>
      <c r="AH1979" s="3">
        <v>1.0966487229284201</v>
      </c>
      <c r="AI1979" s="3">
        <v>2.79846450042991</v>
      </c>
      <c r="AR1979">
        <v>0.28719800823245767</v>
      </c>
      <c r="AS1979" s="4">
        <f>0.5/SIN(O1979)*0.5</f>
        <v>0.29709877644453031</v>
      </c>
      <c r="AU1979" s="4">
        <f t="shared" si="248"/>
        <v>2.3078025667592477</v>
      </c>
      <c r="AV1979" s="4">
        <f t="shared" si="249"/>
        <v>1.5873106565990924</v>
      </c>
    </row>
    <row r="1980" spans="1:48" x14ac:dyDescent="0.3">
      <c r="A1980">
        <v>3.8951132233583401</v>
      </c>
      <c r="E1980" cm="1">
        <f t="array" ref="E1980">INDEX($C$2:$C$104,L1980)</f>
        <v>-0.40325058969525562</v>
      </c>
      <c r="G1980">
        <f>PI()/12*(M1980-12)</f>
        <v>-0.52359877559829882</v>
      </c>
      <c r="H1980">
        <f t="shared" si="242"/>
        <v>-0.23615839635806554</v>
      </c>
      <c r="I1980">
        <f t="shared" si="243"/>
        <v>0.7345771880830928</v>
      </c>
      <c r="J1980">
        <f t="shared" si="244"/>
        <v>1.159274996822802</v>
      </c>
      <c r="L1980">
        <f t="shared" si="245"/>
        <v>83</v>
      </c>
      <c r="M1980">
        <v>10</v>
      </c>
      <c r="N1980" s="3">
        <f t="shared" si="246"/>
        <v>0.41152132997209456</v>
      </c>
      <c r="O1980" s="4">
        <f>IF(AR1980&gt;0.05,1,0.05)</f>
        <v>1</v>
      </c>
      <c r="W1980" s="3">
        <f t="shared" si="247"/>
        <v>0.62499357887466911</v>
      </c>
      <c r="Y1980">
        <f>(1-EXP(-W1980*A1980))/W1980</f>
        <v>1.4597773935782663</v>
      </c>
      <c r="Z1980">
        <f>A1980-Y1980</f>
        <v>2.4353358297800738</v>
      </c>
      <c r="AH1980" s="3">
        <v>1.4597773935782601</v>
      </c>
      <c r="AI1980" s="3">
        <v>2.4353358297800698</v>
      </c>
      <c r="AR1980">
        <v>0.41152132997209456</v>
      </c>
      <c r="AS1980" s="4">
        <f>0.5/SIN(O1980)*0.5</f>
        <v>0.29709877644453031</v>
      </c>
      <c r="AU1980" s="4">
        <f t="shared" si="248"/>
        <v>2.3078025667592477</v>
      </c>
      <c r="AV1980" s="4">
        <f t="shared" si="249"/>
        <v>1.5873106565990924</v>
      </c>
    </row>
    <row r="1981" spans="1:48" x14ac:dyDescent="0.3">
      <c r="A1981">
        <v>3.8951132233583401</v>
      </c>
      <c r="E1981" cm="1">
        <f t="array" ref="E1981">INDEX($C$2:$C$104,L1981)</f>
        <v>-0.40325058969525562</v>
      </c>
      <c r="G1981">
        <f>PI()/12*(M1981-12)</f>
        <v>-0.26179938779914941</v>
      </c>
      <c r="H1981">
        <f t="shared" si="242"/>
        <v>-0.23615839635806554</v>
      </c>
      <c r="I1981">
        <f t="shared" si="243"/>
        <v>0.7345771880830928</v>
      </c>
      <c r="J1981">
        <f t="shared" si="244"/>
        <v>1.0776624659527441</v>
      </c>
      <c r="L1981">
        <f t="shared" si="245"/>
        <v>83</v>
      </c>
      <c r="M1981">
        <v>11</v>
      </c>
      <c r="N1981" s="3">
        <f t="shared" si="246"/>
        <v>0.49313386084215249</v>
      </c>
      <c r="O1981" s="4">
        <f>IF(AR1981&gt;0.05,1,0.05)</f>
        <v>1</v>
      </c>
      <c r="W1981" s="3">
        <f t="shared" si="247"/>
        <v>0.52810726159399413</v>
      </c>
      <c r="Y1981">
        <f>(1-EXP(-W1981*A1981))/W1981</f>
        <v>1.6514976431292083</v>
      </c>
      <c r="Z1981">
        <f>A1981-Y1981</f>
        <v>2.2436155802291315</v>
      </c>
      <c r="AH1981" s="3">
        <v>1.6514976431292001</v>
      </c>
      <c r="AI1981" s="3">
        <v>2.2436155802291302</v>
      </c>
      <c r="AR1981">
        <v>0.49313386084215249</v>
      </c>
      <c r="AS1981" s="4">
        <f>0.5/SIN(O1981)*0.5</f>
        <v>0.29709877644453031</v>
      </c>
      <c r="AU1981" s="4">
        <f t="shared" si="248"/>
        <v>2.3078025667592477</v>
      </c>
      <c r="AV1981" s="4">
        <f t="shared" si="249"/>
        <v>1.5873106565990924</v>
      </c>
    </row>
    <row r="1982" spans="1:48" x14ac:dyDescent="0.3">
      <c r="A1982">
        <v>3.8951132233583401</v>
      </c>
      <c r="E1982" cm="1">
        <f t="array" ref="E1982">INDEX($C$2:$C$104,L1982)</f>
        <v>-0.40325058969525562</v>
      </c>
      <c r="G1982">
        <f>PI()/12*(M1982-12)</f>
        <v>0</v>
      </c>
      <c r="H1982">
        <f t="shared" si="242"/>
        <v>-0.23615839635806554</v>
      </c>
      <c r="I1982">
        <f t="shared" si="243"/>
        <v>0.7345771880830928</v>
      </c>
      <c r="J1982">
        <f t="shared" si="244"/>
        <v>1.0490224129331576</v>
      </c>
      <c r="L1982">
        <f t="shared" si="245"/>
        <v>83</v>
      </c>
      <c r="M1982">
        <v>12</v>
      </c>
      <c r="N1982" s="3">
        <f t="shared" si="246"/>
        <v>0.52177391386173899</v>
      </c>
      <c r="O1982" s="4">
        <f>IF(AR1982&gt;0.05,1,0.05)</f>
        <v>1</v>
      </c>
      <c r="W1982" s="3">
        <f t="shared" si="247"/>
        <v>0.50158622457782964</v>
      </c>
      <c r="Y1982">
        <f>(1-EXP(-W1982*A1982))/W1982</f>
        <v>1.7110843722395541</v>
      </c>
      <c r="Z1982">
        <f>A1982-Y1982</f>
        <v>2.1840288511187858</v>
      </c>
      <c r="AH1982" s="3">
        <v>1.7110843722395499</v>
      </c>
      <c r="AI1982" s="3">
        <v>2.18402885111878</v>
      </c>
      <c r="AR1982">
        <v>0.52177391386173899</v>
      </c>
      <c r="AS1982" s="4">
        <f>0.5/SIN(O1982)*0.5</f>
        <v>0.29709877644453031</v>
      </c>
      <c r="AU1982" s="4">
        <f t="shared" si="248"/>
        <v>2.3078025667592477</v>
      </c>
      <c r="AV1982" s="4">
        <f t="shared" si="249"/>
        <v>1.5873106565990924</v>
      </c>
    </row>
    <row r="1983" spans="1:48" x14ac:dyDescent="0.3">
      <c r="A1983">
        <v>3.8951132233583401</v>
      </c>
      <c r="E1983" cm="1">
        <f t="array" ref="E1983">INDEX($C$2:$C$104,L1983)</f>
        <v>-0.40325058969525562</v>
      </c>
      <c r="G1983">
        <f>PI()/12*(M1983-12)</f>
        <v>0.26179938779914941</v>
      </c>
      <c r="H1983">
        <f t="shared" si="242"/>
        <v>-0.23615839635806554</v>
      </c>
      <c r="I1983">
        <f t="shared" si="243"/>
        <v>0.7345771880830928</v>
      </c>
      <c r="J1983">
        <f t="shared" si="244"/>
        <v>1.0776624659527441</v>
      </c>
      <c r="L1983">
        <f t="shared" si="245"/>
        <v>83</v>
      </c>
      <c r="M1983">
        <v>13</v>
      </c>
      <c r="N1983" s="3">
        <f t="shared" si="246"/>
        <v>0.49313386084215249</v>
      </c>
      <c r="O1983" s="4">
        <f>IF(AR1983&gt;0.05,1,0.05)</f>
        <v>1</v>
      </c>
      <c r="W1983" s="3">
        <f t="shared" si="247"/>
        <v>0.52810726159399413</v>
      </c>
      <c r="Y1983">
        <f>(1-EXP(-W1983*A1983))/W1983</f>
        <v>1.6514976431292083</v>
      </c>
      <c r="Z1983">
        <f>A1983-Y1983</f>
        <v>2.2436155802291315</v>
      </c>
      <c r="AH1983" s="3">
        <v>1.6514976431292001</v>
      </c>
      <c r="AI1983" s="3">
        <v>2.2436155802291302</v>
      </c>
      <c r="AR1983">
        <v>0.49313386084215249</v>
      </c>
      <c r="AS1983" s="4">
        <f>0.5/SIN(O1983)*0.5</f>
        <v>0.29709877644453031</v>
      </c>
      <c r="AU1983" s="4">
        <f t="shared" si="248"/>
        <v>2.3078025667592477</v>
      </c>
      <c r="AV1983" s="4">
        <f t="shared" si="249"/>
        <v>1.5873106565990924</v>
      </c>
    </row>
    <row r="1984" spans="1:48" x14ac:dyDescent="0.3">
      <c r="A1984">
        <v>3.8951132233583401</v>
      </c>
      <c r="E1984" cm="1">
        <f t="array" ref="E1984">INDEX($C$2:$C$104,L1984)</f>
        <v>-0.40325058969525562</v>
      </c>
      <c r="G1984">
        <f>PI()/12*(M1984-12)</f>
        <v>0.52359877559829882</v>
      </c>
      <c r="H1984">
        <f t="shared" si="242"/>
        <v>-0.23615839635806554</v>
      </c>
      <c r="I1984">
        <f t="shared" si="243"/>
        <v>0.7345771880830928</v>
      </c>
      <c r="J1984">
        <f t="shared" si="244"/>
        <v>1.159274996822802</v>
      </c>
      <c r="L1984">
        <f t="shared" si="245"/>
        <v>83</v>
      </c>
      <c r="M1984">
        <v>14</v>
      </c>
      <c r="N1984" s="3">
        <f t="shared" si="246"/>
        <v>0.41152132997209456</v>
      </c>
      <c r="O1984" s="4">
        <f>IF(AR1984&gt;0.05,1,0.05)</f>
        <v>1</v>
      </c>
      <c r="W1984" s="3">
        <f t="shared" si="247"/>
        <v>0.62499357887466911</v>
      </c>
      <c r="Y1984">
        <f>(1-EXP(-W1984*A1984))/W1984</f>
        <v>1.4597773935782663</v>
      </c>
      <c r="Z1984">
        <f>A1984-Y1984</f>
        <v>2.4353358297800738</v>
      </c>
      <c r="AH1984" s="3">
        <v>1.4597773935782601</v>
      </c>
      <c r="AI1984" s="3">
        <v>2.4353358297800698</v>
      </c>
      <c r="AR1984">
        <v>0.41152132997209456</v>
      </c>
      <c r="AS1984" s="4">
        <f>0.5/SIN(O1984)*0.5</f>
        <v>0.29709877644453031</v>
      </c>
      <c r="AU1984" s="4">
        <f t="shared" si="248"/>
        <v>2.3078025667592477</v>
      </c>
      <c r="AV1984" s="4">
        <f t="shared" si="249"/>
        <v>1.5873106565990924</v>
      </c>
    </row>
    <row r="1985" spans="1:48" x14ac:dyDescent="0.3">
      <c r="A1985">
        <v>3.8951132233583401</v>
      </c>
      <c r="E1985" cm="1">
        <f t="array" ref="E1985">INDEX($C$2:$C$104,L1985)</f>
        <v>-0.40325058969525562</v>
      </c>
      <c r="G1985">
        <f>PI()/12*(M1985-12)</f>
        <v>0.78539816339744828</v>
      </c>
      <c r="H1985">
        <f t="shared" si="242"/>
        <v>-0.23615839635806554</v>
      </c>
      <c r="I1985">
        <f t="shared" si="243"/>
        <v>0.7345771880830928</v>
      </c>
      <c r="J1985">
        <f t="shared" si="244"/>
        <v>1.2835983185624389</v>
      </c>
      <c r="L1985">
        <f t="shared" si="245"/>
        <v>83</v>
      </c>
      <c r="M1985">
        <v>15</v>
      </c>
      <c r="N1985" s="3">
        <f t="shared" si="246"/>
        <v>0.28719800823245767</v>
      </c>
      <c r="O1985" s="4">
        <f>IF(AR1985&gt;0.05,1,0.05)</f>
        <v>1</v>
      </c>
      <c r="W1985" s="3">
        <f t="shared" si="247"/>
        <v>0.88256232242016697</v>
      </c>
      <c r="Y1985">
        <f>(1-EXP(-W1985*A1985))/W1985</f>
        <v>1.096648722928427</v>
      </c>
      <c r="Z1985">
        <f>A1985-Y1985</f>
        <v>2.7984645004299131</v>
      </c>
      <c r="AH1985" s="3">
        <v>1.0966487229284201</v>
      </c>
      <c r="AI1985" s="3">
        <v>2.79846450042991</v>
      </c>
      <c r="AR1985">
        <v>0.28719800823245767</v>
      </c>
      <c r="AS1985" s="4">
        <f>0.5/SIN(O1985)*0.5</f>
        <v>0.29709877644453031</v>
      </c>
      <c r="AU1985" s="4">
        <f t="shared" si="248"/>
        <v>2.3078025667592477</v>
      </c>
      <c r="AV1985" s="4">
        <f t="shared" si="249"/>
        <v>1.5873106565990924</v>
      </c>
    </row>
    <row r="1986" spans="1:48" x14ac:dyDescent="0.3">
      <c r="A1986">
        <v>3.8951132233583401</v>
      </c>
      <c r="E1986" cm="1">
        <f t="array" ref="E1986">INDEX($C$2:$C$104,L1986)</f>
        <v>-0.40325058969525562</v>
      </c>
      <c r="G1986">
        <f>PI()/12*(M1986-12)</f>
        <v>1.0471975511965976</v>
      </c>
      <c r="H1986">
        <f t="shared" si="242"/>
        <v>-0.23615839635806554</v>
      </c>
      <c r="I1986">
        <f t="shared" si="243"/>
        <v>0.7345771880830928</v>
      </c>
      <c r="J1986">
        <f t="shared" si="244"/>
        <v>1.4392873910217685</v>
      </c>
      <c r="L1986">
        <f t="shared" si="245"/>
        <v>83</v>
      </c>
      <c r="M1986">
        <v>16</v>
      </c>
      <c r="N1986" s="3">
        <f t="shared" si="246"/>
        <v>0.13150893577312806</v>
      </c>
      <c r="O1986" s="4">
        <f>IF(AR1986&gt;0.05,1,0.05)</f>
        <v>1</v>
      </c>
      <c r="W1986" s="3">
        <f t="shared" si="247"/>
        <v>1.906502120918359</v>
      </c>
      <c r="Y1986">
        <f>(1-EXP(-W1986*A1986))/W1986</f>
        <v>0.52420841750368619</v>
      </c>
      <c r="Z1986">
        <f>A1986-Y1986</f>
        <v>3.370904805854654</v>
      </c>
      <c r="AH1986" s="3">
        <v>0.52420841750368596</v>
      </c>
      <c r="AI1986" s="3">
        <v>3.37090480585465</v>
      </c>
      <c r="AR1986">
        <v>0.13150893577312806</v>
      </c>
      <c r="AS1986" s="4">
        <f>0.5/SIN(O1986)*0.5</f>
        <v>0.29709877644453031</v>
      </c>
      <c r="AU1986" s="4">
        <f t="shared" si="248"/>
        <v>2.3078025667592477</v>
      </c>
      <c r="AV1986" s="4">
        <f t="shared" si="249"/>
        <v>1.5873106565990924</v>
      </c>
    </row>
    <row r="1987" spans="1:48" x14ac:dyDescent="0.3">
      <c r="A1987">
        <v>3.8951132233583401</v>
      </c>
      <c r="E1987" cm="1">
        <f t="array" ref="E1987">INDEX($C$2:$C$104,L1987)</f>
        <v>-0.40325058969525562</v>
      </c>
      <c r="G1987">
        <f>PI()/12*(M1987-12)</f>
        <v>1.308996938995747</v>
      </c>
      <c r="H1987">
        <f t="shared" ref="H1987:H2041" si="250">SIN(E1987)*SIN(RADIANS(37))</f>
        <v>-0.23615839635806554</v>
      </c>
      <c r="I1987">
        <f t="shared" ref="I1987:I2041" si="251">COS(E1987)*COS(RADIANS(37))</f>
        <v>0.7345771880830928</v>
      </c>
      <c r="J1987">
        <f t="shared" ref="J1987:J2041" si="252">ACOS(H1987+I1987*COS(G1987))</f>
        <v>1.6168484329105939</v>
      </c>
      <c r="L1987">
        <f t="shared" ref="L1987:L2041" si="253">INT((ROW()-2)/24) + 1</f>
        <v>83</v>
      </c>
      <c r="M1987">
        <v>17</v>
      </c>
      <c r="N1987" s="3">
        <f t="shared" ref="N1987:N2041" si="254">MAX(0.05, PI()/2-J1987)</f>
        <v>0.05</v>
      </c>
      <c r="O1987" s="4">
        <f>IF(AR1987&gt;0.05,1,0.05)</f>
        <v>0.05</v>
      </c>
      <c r="W1987" s="3">
        <f t="shared" ref="W1987:W2041" si="255">0.5/SIN(N1987)*0.5</f>
        <v>5.0020839411324403</v>
      </c>
      <c r="Y1987">
        <f>(1-EXP(-W1987*A1987))/W1987</f>
        <v>0.1999166763921669</v>
      </c>
      <c r="Z1987">
        <f>A1987-Y1987</f>
        <v>3.6951965469661734</v>
      </c>
      <c r="AH1987" s="3">
        <v>0.19991667639216601</v>
      </c>
      <c r="AI1987" s="3">
        <v>3.6951965469661698</v>
      </c>
      <c r="AR1987">
        <v>0.05</v>
      </c>
      <c r="AS1987" s="4">
        <f>0.5/SIN(O1987)*0.5</f>
        <v>5.0020839411324403</v>
      </c>
      <c r="AU1987" s="4">
        <f t="shared" ref="AU1987:AU2041" si="256">(1-EXP(-AS1987*A1987))/AS1987</f>
        <v>0.1999166763921669</v>
      </c>
      <c r="AV1987" s="4">
        <f t="shared" ref="AV1987:AV2041" si="257">A1987-AU1987</f>
        <v>3.6951965469661734</v>
      </c>
    </row>
    <row r="1988" spans="1:48" x14ac:dyDescent="0.3">
      <c r="A1988">
        <v>3.8951132233583401</v>
      </c>
      <c r="E1988" cm="1">
        <f t="array" ref="E1988">INDEX($C$2:$C$104,L1988)</f>
        <v>-0.40325058969525562</v>
      </c>
      <c r="G1988">
        <f>PI()/12*(M1988-12)</f>
        <v>1.5707963267948966</v>
      </c>
      <c r="H1988">
        <f t="shared" si="250"/>
        <v>-0.23615839635806554</v>
      </c>
      <c r="I1988">
        <f t="shared" si="251"/>
        <v>0.7345771880830928</v>
      </c>
      <c r="J1988">
        <f t="shared" si="252"/>
        <v>1.8092068383938018</v>
      </c>
      <c r="L1988">
        <f t="shared" si="253"/>
        <v>83</v>
      </c>
      <c r="M1988">
        <v>18</v>
      </c>
      <c r="N1988" s="3">
        <f t="shared" si="254"/>
        <v>0.05</v>
      </c>
      <c r="O1988" s="4">
        <f>IF(AR1988&gt;0.05,1,0.05)</f>
        <v>0.05</v>
      </c>
      <c r="W1988" s="3">
        <f t="shared" si="255"/>
        <v>5.0020839411324403</v>
      </c>
      <c r="Y1988">
        <f>(1-EXP(-W1988*A1988))/W1988</f>
        <v>0.1999166763921669</v>
      </c>
      <c r="Z1988">
        <f>A1988-Y1988</f>
        <v>3.6951965469661734</v>
      </c>
      <c r="AH1988" s="3">
        <v>0.19991667639216601</v>
      </c>
      <c r="AI1988" s="3">
        <v>3.6951965469661698</v>
      </c>
      <c r="AR1988">
        <v>0.05</v>
      </c>
      <c r="AS1988" s="4">
        <f>0.5/SIN(O1988)*0.5</f>
        <v>5.0020839411324403</v>
      </c>
      <c r="AU1988" s="4">
        <f t="shared" si="256"/>
        <v>0.1999166763921669</v>
      </c>
      <c r="AV1988" s="4">
        <f t="shared" si="257"/>
        <v>3.6951965469661734</v>
      </c>
    </row>
    <row r="1989" spans="1:48" x14ac:dyDescent="0.3">
      <c r="A1989">
        <v>3.8951132233583401</v>
      </c>
      <c r="E1989" cm="1">
        <f t="array" ref="E1989">INDEX($C$2:$C$104,L1989)</f>
        <v>-0.40325058969525562</v>
      </c>
      <c r="G1989">
        <f>PI()/12*(M1989-12)</f>
        <v>1.8325957145940459</v>
      </c>
      <c r="H1989">
        <f t="shared" si="250"/>
        <v>-0.23615839635806554</v>
      </c>
      <c r="I1989">
        <f t="shared" si="251"/>
        <v>0.7345771880830928</v>
      </c>
      <c r="J1989">
        <f t="shared" si="252"/>
        <v>2.0111738094064719</v>
      </c>
      <c r="L1989">
        <f t="shared" si="253"/>
        <v>83</v>
      </c>
      <c r="M1989">
        <v>19</v>
      </c>
      <c r="N1989" s="3">
        <f t="shared" si="254"/>
        <v>0.05</v>
      </c>
      <c r="O1989" s="4">
        <f>IF(AR1989&gt;0.05,1,0.05)</f>
        <v>0.05</v>
      </c>
      <c r="W1989" s="3">
        <f t="shared" si="255"/>
        <v>5.0020839411324403</v>
      </c>
      <c r="Y1989">
        <f>(1-EXP(-W1989*A1989))/W1989</f>
        <v>0.1999166763921669</v>
      </c>
      <c r="Z1989">
        <f>A1989-Y1989</f>
        <v>3.6951965469661734</v>
      </c>
      <c r="AH1989" s="3">
        <v>0.19991667639216601</v>
      </c>
      <c r="AI1989" s="3">
        <v>3.6951965469661698</v>
      </c>
      <c r="AR1989">
        <v>0.05</v>
      </c>
      <c r="AS1989" s="4">
        <f>0.5/SIN(O1989)*0.5</f>
        <v>5.0020839411324403</v>
      </c>
      <c r="AU1989" s="4">
        <f t="shared" si="256"/>
        <v>0.1999166763921669</v>
      </c>
      <c r="AV1989" s="4">
        <f t="shared" si="257"/>
        <v>3.6951965469661734</v>
      </c>
    </row>
    <row r="1990" spans="1:48" x14ac:dyDescent="0.3">
      <c r="A1990">
        <v>3.8951132233583401</v>
      </c>
      <c r="E1990" cm="1">
        <f t="array" ref="E1990">INDEX($C$2:$C$104,L1990)</f>
        <v>-0.40325058969525562</v>
      </c>
      <c r="G1990">
        <f>PI()/12*(M1990-12)</f>
        <v>2.0943951023931953</v>
      </c>
      <c r="H1990">
        <f t="shared" si="250"/>
        <v>-0.23615839635806554</v>
      </c>
      <c r="I1990">
        <f t="shared" si="251"/>
        <v>0.7345771880830928</v>
      </c>
      <c r="J1990">
        <f t="shared" si="252"/>
        <v>2.2186131715654054</v>
      </c>
      <c r="L1990">
        <f t="shared" si="253"/>
        <v>83</v>
      </c>
      <c r="M1990">
        <v>20</v>
      </c>
      <c r="N1990" s="3">
        <f t="shared" si="254"/>
        <v>0.05</v>
      </c>
      <c r="O1990" s="4">
        <f>IF(AR1990&gt;0.05,1,0.05)</f>
        <v>0.05</v>
      </c>
      <c r="W1990" s="3">
        <f t="shared" si="255"/>
        <v>5.0020839411324403</v>
      </c>
      <c r="Y1990">
        <f>(1-EXP(-W1990*A1990))/W1990</f>
        <v>0.1999166763921669</v>
      </c>
      <c r="Z1990">
        <f>A1990-Y1990</f>
        <v>3.6951965469661734</v>
      </c>
      <c r="AH1990" s="3">
        <v>0.19991667639216601</v>
      </c>
      <c r="AI1990" s="3">
        <v>3.6951965469661698</v>
      </c>
      <c r="AR1990">
        <v>0.05</v>
      </c>
      <c r="AS1990" s="4">
        <f>0.5/SIN(O1990)*0.5</f>
        <v>5.0020839411324403</v>
      </c>
      <c r="AU1990" s="4">
        <f t="shared" si="256"/>
        <v>0.1999166763921669</v>
      </c>
      <c r="AV1990" s="4">
        <f t="shared" si="257"/>
        <v>3.6951965469661734</v>
      </c>
    </row>
    <row r="1991" spans="1:48" x14ac:dyDescent="0.3">
      <c r="A1991">
        <v>3.8951132233583401</v>
      </c>
      <c r="E1991" cm="1">
        <f t="array" ref="E1991">INDEX($C$2:$C$104,L1991)</f>
        <v>-0.40325058969525562</v>
      </c>
      <c r="G1991">
        <f>PI()/12*(M1991-12)</f>
        <v>2.3561944901923448</v>
      </c>
      <c r="H1991">
        <f t="shared" si="250"/>
        <v>-0.23615839635806554</v>
      </c>
      <c r="I1991">
        <f t="shared" si="251"/>
        <v>0.7345771880830928</v>
      </c>
      <c r="J1991">
        <f t="shared" si="252"/>
        <v>2.4273398530464316</v>
      </c>
      <c r="L1991">
        <f t="shared" si="253"/>
        <v>83</v>
      </c>
      <c r="M1991">
        <v>21</v>
      </c>
      <c r="N1991" s="3">
        <f t="shared" si="254"/>
        <v>0.05</v>
      </c>
      <c r="O1991" s="4">
        <f>IF(AR1991&gt;0.05,1,0.05)</f>
        <v>0.05</v>
      </c>
      <c r="W1991" s="3">
        <f t="shared" si="255"/>
        <v>5.0020839411324403</v>
      </c>
      <c r="Y1991">
        <f>(1-EXP(-W1991*A1991))/W1991</f>
        <v>0.1999166763921669</v>
      </c>
      <c r="Z1991">
        <f>A1991-Y1991</f>
        <v>3.6951965469661734</v>
      </c>
      <c r="AH1991" s="3">
        <v>0.19991667639216601</v>
      </c>
      <c r="AI1991" s="3">
        <v>3.6951965469661698</v>
      </c>
      <c r="AR1991">
        <v>0.05</v>
      </c>
      <c r="AS1991" s="4">
        <f>0.5/SIN(O1991)*0.5</f>
        <v>5.0020839411324403</v>
      </c>
      <c r="AU1991" s="4">
        <f t="shared" si="256"/>
        <v>0.1999166763921669</v>
      </c>
      <c r="AV1991" s="4">
        <f t="shared" si="257"/>
        <v>3.6951965469661734</v>
      </c>
    </row>
    <row r="1992" spans="1:48" x14ac:dyDescent="0.3">
      <c r="A1992">
        <v>3.8951132233583401</v>
      </c>
      <c r="E1992" cm="1">
        <f t="array" ref="E1992">INDEX($C$2:$C$104,L1992)</f>
        <v>-0.40325058969525562</v>
      </c>
      <c r="G1992">
        <f>PI()/12*(M1992-12)</f>
        <v>2.617993877991494</v>
      </c>
      <c r="H1992">
        <f t="shared" si="250"/>
        <v>-0.23615839635806554</v>
      </c>
      <c r="I1992">
        <f t="shared" si="251"/>
        <v>0.7345771880830928</v>
      </c>
      <c r="J1992">
        <f t="shared" si="252"/>
        <v>2.6307255968725736</v>
      </c>
      <c r="L1992">
        <f t="shared" si="253"/>
        <v>83</v>
      </c>
      <c r="M1992">
        <v>22</v>
      </c>
      <c r="N1992" s="3">
        <f t="shared" si="254"/>
        <v>0.05</v>
      </c>
      <c r="O1992" s="4">
        <f>IF(AR1992&gt;0.05,1,0.05)</f>
        <v>0.05</v>
      </c>
      <c r="W1992" s="3">
        <f t="shared" si="255"/>
        <v>5.0020839411324403</v>
      </c>
      <c r="Y1992">
        <f>(1-EXP(-W1992*A1992))/W1992</f>
        <v>0.1999166763921669</v>
      </c>
      <c r="Z1992">
        <f>A1992-Y1992</f>
        <v>3.6951965469661734</v>
      </c>
      <c r="AH1992" s="3">
        <v>0.19991667639216601</v>
      </c>
      <c r="AI1992" s="3">
        <v>3.6951965469661698</v>
      </c>
      <c r="AR1992">
        <v>0.05</v>
      </c>
      <c r="AS1992" s="4">
        <f>0.5/SIN(O1992)*0.5</f>
        <v>5.0020839411324403</v>
      </c>
      <c r="AU1992" s="4">
        <f t="shared" si="256"/>
        <v>0.1999166763921669</v>
      </c>
      <c r="AV1992" s="4">
        <f t="shared" si="257"/>
        <v>3.6951965469661734</v>
      </c>
    </row>
    <row r="1993" spans="1:48" x14ac:dyDescent="0.3">
      <c r="A1993">
        <v>3.8951132233583401</v>
      </c>
      <c r="E1993" cm="1">
        <f t="array" ref="E1993">INDEX($C$2:$C$104,L1993)</f>
        <v>-0.40325058969525562</v>
      </c>
      <c r="G1993">
        <f>PI()/12*(M1993-12)</f>
        <v>2.8797932657906435</v>
      </c>
      <c r="H1993">
        <f t="shared" si="250"/>
        <v>-0.23615839635806554</v>
      </c>
      <c r="I1993">
        <f t="shared" si="251"/>
        <v>0.7345771880830928</v>
      </c>
      <c r="J1993">
        <f t="shared" si="252"/>
        <v>2.8105546426945978</v>
      </c>
      <c r="L1993">
        <f t="shared" si="253"/>
        <v>83</v>
      </c>
      <c r="M1993">
        <v>23</v>
      </c>
      <c r="N1993" s="3">
        <f t="shared" si="254"/>
        <v>0.05</v>
      </c>
      <c r="O1993" s="4">
        <f>IF(AR1993&gt;0.05,1,0.05)</f>
        <v>0.05</v>
      </c>
      <c r="W1993" s="3">
        <f t="shared" si="255"/>
        <v>5.0020839411324403</v>
      </c>
      <c r="Y1993">
        <f>(1-EXP(-W1993*A1993))/W1993</f>
        <v>0.1999166763921669</v>
      </c>
      <c r="Z1993">
        <f>A1993-Y1993</f>
        <v>3.6951965469661734</v>
      </c>
      <c r="AH1993" s="3">
        <v>0.19991667639216601</v>
      </c>
      <c r="AI1993" s="3">
        <v>3.6951965469661698</v>
      </c>
      <c r="AR1993">
        <v>0.05</v>
      </c>
      <c r="AS1993" s="4">
        <f>0.5/SIN(O1993)*0.5</f>
        <v>5.0020839411324403</v>
      </c>
      <c r="AU1993" s="4">
        <f t="shared" si="256"/>
        <v>0.1999166763921669</v>
      </c>
      <c r="AV1993" s="4">
        <f t="shared" si="257"/>
        <v>3.6951965469661734</v>
      </c>
    </row>
    <row r="1994" spans="1:48" x14ac:dyDescent="0.3">
      <c r="A1994">
        <v>3.8951132233583401</v>
      </c>
      <c r="E1994" cm="1">
        <f t="array" ref="E1994">INDEX($C$2:$C$104,L1994)</f>
        <v>-0.40439767705615143</v>
      </c>
      <c r="G1994">
        <f>PI()/12*(M1994-12)</f>
        <v>-3.1415926535897931</v>
      </c>
      <c r="H1994">
        <f t="shared" si="250"/>
        <v>-0.23679320373380636</v>
      </c>
      <c r="I1994">
        <f t="shared" si="251"/>
        <v>0.73421721598673539</v>
      </c>
      <c r="J1994">
        <f t="shared" si="252"/>
        <v>2.9002185074080433</v>
      </c>
      <c r="L1994">
        <f t="shared" si="253"/>
        <v>84</v>
      </c>
      <c r="M1994">
        <v>0</v>
      </c>
      <c r="N1994" s="3">
        <f t="shared" si="254"/>
        <v>0.05</v>
      </c>
      <c r="O1994" s="4">
        <f>IF(AR1994&gt;0.05,1,0.05)</f>
        <v>0.05</v>
      </c>
      <c r="W1994" s="3">
        <f t="shared" si="255"/>
        <v>5.0020839411324403</v>
      </c>
      <c r="Y1994">
        <f>(1-EXP(-W1994*A1994))/W1994</f>
        <v>0.1999166763921669</v>
      </c>
      <c r="Z1994">
        <f>A1994-Y1994</f>
        <v>3.6951965469661734</v>
      </c>
      <c r="AH1994" s="3">
        <v>0.19991667639216601</v>
      </c>
      <c r="AI1994" s="3">
        <v>3.6951965469661698</v>
      </c>
      <c r="AR1994">
        <v>0.05</v>
      </c>
      <c r="AS1994" s="4">
        <f>0.5/SIN(O1994)*0.5</f>
        <v>5.0020839411324403</v>
      </c>
      <c r="AU1994" s="4">
        <f t="shared" si="256"/>
        <v>0.1999166763921669</v>
      </c>
      <c r="AV1994" s="4">
        <f t="shared" si="257"/>
        <v>3.6951965469661734</v>
      </c>
    </row>
    <row r="1995" spans="1:48" x14ac:dyDescent="0.3">
      <c r="A1995">
        <v>3.8951132233583401</v>
      </c>
      <c r="E1995" cm="1">
        <f t="array" ref="E1995">INDEX($C$2:$C$104,L1995)</f>
        <v>-0.40439767705615143</v>
      </c>
      <c r="G1995">
        <f>PI()/12*(M1995-12)</f>
        <v>-2.8797932657906435</v>
      </c>
      <c r="H1995">
        <f t="shared" si="250"/>
        <v>-0.23679320373380636</v>
      </c>
      <c r="I1995">
        <f t="shared" si="251"/>
        <v>0.73421721598673539</v>
      </c>
      <c r="J1995">
        <f t="shared" si="252"/>
        <v>2.8114391010992215</v>
      </c>
      <c r="L1995">
        <f t="shared" si="253"/>
        <v>84</v>
      </c>
      <c r="M1995">
        <v>1</v>
      </c>
      <c r="N1995" s="3">
        <f t="shared" si="254"/>
        <v>0.05</v>
      </c>
      <c r="O1995" s="4">
        <f>IF(AR1995&gt;0.05,1,0.05)</f>
        <v>0.05</v>
      </c>
      <c r="W1995" s="3">
        <f t="shared" si="255"/>
        <v>5.0020839411324403</v>
      </c>
      <c r="Y1995">
        <f>(1-EXP(-W1995*A1995))/W1995</f>
        <v>0.1999166763921669</v>
      </c>
      <c r="Z1995">
        <f>A1995-Y1995</f>
        <v>3.6951965469661734</v>
      </c>
      <c r="AH1995" s="3">
        <v>0.19991667639216601</v>
      </c>
      <c r="AI1995" s="3">
        <v>3.6951965469661698</v>
      </c>
      <c r="AR1995">
        <v>0.05</v>
      </c>
      <c r="AS1995" s="4">
        <f>0.5/SIN(O1995)*0.5</f>
        <v>5.0020839411324403</v>
      </c>
      <c r="AU1995" s="4">
        <f t="shared" si="256"/>
        <v>0.1999166763921669</v>
      </c>
      <c r="AV1995" s="4">
        <f t="shared" si="257"/>
        <v>3.6951965469661734</v>
      </c>
    </row>
    <row r="1996" spans="1:48" x14ac:dyDescent="0.3">
      <c r="A1996">
        <v>3.8951132233583401</v>
      </c>
      <c r="E1996" cm="1">
        <f t="array" ref="E1996">INDEX($C$2:$C$104,L1996)</f>
        <v>-0.40439767705615143</v>
      </c>
      <c r="G1996">
        <f>PI()/12*(M1996-12)</f>
        <v>-2.617993877991494</v>
      </c>
      <c r="H1996">
        <f t="shared" si="250"/>
        <v>-0.23679320373380636</v>
      </c>
      <c r="I1996">
        <f t="shared" si="251"/>
        <v>0.73421721598673539</v>
      </c>
      <c r="J1996">
        <f t="shared" si="252"/>
        <v>2.6313867356168648</v>
      </c>
      <c r="L1996">
        <f t="shared" si="253"/>
        <v>84</v>
      </c>
      <c r="M1996">
        <v>2</v>
      </c>
      <c r="N1996" s="3">
        <f t="shared" si="254"/>
        <v>0.05</v>
      </c>
      <c r="O1996" s="4">
        <f>IF(AR1996&gt;0.05,1,0.05)</f>
        <v>0.05</v>
      </c>
      <c r="W1996" s="3">
        <f t="shared" si="255"/>
        <v>5.0020839411324403</v>
      </c>
      <c r="Y1996">
        <f>(1-EXP(-W1996*A1996))/W1996</f>
        <v>0.1999166763921669</v>
      </c>
      <c r="Z1996">
        <f>A1996-Y1996</f>
        <v>3.6951965469661734</v>
      </c>
      <c r="AH1996" s="3">
        <v>0.19991667639216601</v>
      </c>
      <c r="AI1996" s="3">
        <v>3.6951965469661698</v>
      </c>
      <c r="AR1996">
        <v>0.05</v>
      </c>
      <c r="AS1996" s="4">
        <f>0.5/SIN(O1996)*0.5</f>
        <v>5.0020839411324403</v>
      </c>
      <c r="AU1996" s="4">
        <f t="shared" si="256"/>
        <v>0.1999166763921669</v>
      </c>
      <c r="AV1996" s="4">
        <f t="shared" si="257"/>
        <v>3.6951965469661734</v>
      </c>
    </row>
    <row r="1997" spans="1:48" x14ac:dyDescent="0.3">
      <c r="A1997">
        <v>3.8951132233583401</v>
      </c>
      <c r="E1997" cm="1">
        <f t="array" ref="E1997">INDEX($C$2:$C$104,L1997)</f>
        <v>-0.40439767705615143</v>
      </c>
      <c r="G1997">
        <f>PI()/12*(M1997-12)</f>
        <v>-2.3561944901923448</v>
      </c>
      <c r="H1997">
        <f t="shared" si="250"/>
        <v>-0.23679320373380636</v>
      </c>
      <c r="I1997">
        <f t="shared" si="251"/>
        <v>0.73421721598673539</v>
      </c>
      <c r="J1997">
        <f t="shared" si="252"/>
        <v>2.4279205634175898</v>
      </c>
      <c r="L1997">
        <f t="shared" si="253"/>
        <v>84</v>
      </c>
      <c r="M1997">
        <v>3</v>
      </c>
      <c r="N1997" s="3">
        <f t="shared" si="254"/>
        <v>0.05</v>
      </c>
      <c r="O1997" s="4">
        <f>IF(AR1997&gt;0.05,1,0.05)</f>
        <v>0.05</v>
      </c>
      <c r="W1997" s="3">
        <f t="shared" si="255"/>
        <v>5.0020839411324403</v>
      </c>
      <c r="Y1997">
        <f>(1-EXP(-W1997*A1997))/W1997</f>
        <v>0.1999166763921669</v>
      </c>
      <c r="Z1997">
        <f>A1997-Y1997</f>
        <v>3.6951965469661734</v>
      </c>
      <c r="AH1997" s="3">
        <v>0.19991667639216601</v>
      </c>
      <c r="AI1997" s="3">
        <v>3.6951965469661698</v>
      </c>
      <c r="AR1997">
        <v>0.05</v>
      </c>
      <c r="AS1997" s="4">
        <f>0.5/SIN(O1997)*0.5</f>
        <v>5.0020839411324403</v>
      </c>
      <c r="AU1997" s="4">
        <f t="shared" si="256"/>
        <v>0.1999166763921669</v>
      </c>
      <c r="AV1997" s="4">
        <f t="shared" si="257"/>
        <v>3.6951965469661734</v>
      </c>
    </row>
    <row r="1998" spans="1:48" x14ac:dyDescent="0.3">
      <c r="A1998">
        <v>3.8951132233583401</v>
      </c>
      <c r="E1998" cm="1">
        <f t="array" ref="E1998">INDEX($C$2:$C$104,L1998)</f>
        <v>-0.40439767705615143</v>
      </c>
      <c r="G1998">
        <f>PI()/12*(M1998-12)</f>
        <v>-2.0943951023931953</v>
      </c>
      <c r="H1998">
        <f t="shared" si="250"/>
        <v>-0.23679320373380636</v>
      </c>
      <c r="I1998">
        <f t="shared" si="251"/>
        <v>0.73421721598673539</v>
      </c>
      <c r="J1998">
        <f t="shared" si="252"/>
        <v>2.2191836729159298</v>
      </c>
      <c r="L1998">
        <f t="shared" si="253"/>
        <v>84</v>
      </c>
      <c r="M1998">
        <v>4</v>
      </c>
      <c r="N1998" s="3">
        <f t="shared" si="254"/>
        <v>0.05</v>
      </c>
      <c r="O1998" s="4">
        <f>IF(AR1998&gt;0.05,1,0.05)</f>
        <v>0.05</v>
      </c>
      <c r="W1998" s="3">
        <f t="shared" si="255"/>
        <v>5.0020839411324403</v>
      </c>
      <c r="Y1998">
        <f>(1-EXP(-W1998*A1998))/W1998</f>
        <v>0.1999166763921669</v>
      </c>
      <c r="Z1998">
        <f>A1998-Y1998</f>
        <v>3.6951965469661734</v>
      </c>
      <c r="AH1998" s="3">
        <v>0.19991667639216601</v>
      </c>
      <c r="AI1998" s="3">
        <v>3.6951965469661698</v>
      </c>
      <c r="AR1998">
        <v>0.05</v>
      </c>
      <c r="AS1998" s="4">
        <f>0.5/SIN(O1998)*0.5</f>
        <v>5.0020839411324403</v>
      </c>
      <c r="AU1998" s="4">
        <f t="shared" si="256"/>
        <v>0.1999166763921669</v>
      </c>
      <c r="AV1998" s="4">
        <f t="shared" si="257"/>
        <v>3.6951965469661734</v>
      </c>
    </row>
    <row r="1999" spans="1:48" x14ac:dyDescent="0.3">
      <c r="A1999">
        <v>3.8951132233583401</v>
      </c>
      <c r="E1999" cm="1">
        <f t="array" ref="E1999">INDEX($C$2:$C$104,L1999)</f>
        <v>-0.40439767705615143</v>
      </c>
      <c r="G1999">
        <f>PI()/12*(M1999-12)</f>
        <v>-1.8325957145940459</v>
      </c>
      <c r="H1999">
        <f t="shared" si="250"/>
        <v>-0.23679320373380636</v>
      </c>
      <c r="I1999">
        <f t="shared" si="251"/>
        <v>0.73421721598673539</v>
      </c>
      <c r="J1999">
        <f t="shared" si="252"/>
        <v>2.0117726616198306</v>
      </c>
      <c r="L1999">
        <f t="shared" si="253"/>
        <v>84</v>
      </c>
      <c r="M1999">
        <v>5</v>
      </c>
      <c r="N1999" s="3">
        <f t="shared" si="254"/>
        <v>0.05</v>
      </c>
      <c r="O1999" s="4">
        <f>IF(AR1999&gt;0.05,1,0.05)</f>
        <v>0.05</v>
      </c>
      <c r="W1999" s="3">
        <f t="shared" si="255"/>
        <v>5.0020839411324403</v>
      </c>
      <c r="Y1999">
        <f>(1-EXP(-W1999*A1999))/W1999</f>
        <v>0.1999166763921669</v>
      </c>
      <c r="Z1999">
        <f>A1999-Y1999</f>
        <v>3.6951965469661734</v>
      </c>
      <c r="AH1999" s="3">
        <v>0.19991667639216601</v>
      </c>
      <c r="AI1999" s="3">
        <v>3.6951965469661698</v>
      </c>
      <c r="AR1999">
        <v>0.05</v>
      </c>
      <c r="AS1999" s="4">
        <f>0.5/SIN(O1999)*0.5</f>
        <v>5.0020839411324403</v>
      </c>
      <c r="AU1999" s="4">
        <f t="shared" si="256"/>
        <v>0.1999166763921669</v>
      </c>
      <c r="AV1999" s="4">
        <f t="shared" si="257"/>
        <v>3.6951965469661734</v>
      </c>
    </row>
    <row r="2000" spans="1:48" x14ac:dyDescent="0.3">
      <c r="A2000">
        <v>3.8951132233583401</v>
      </c>
      <c r="E2000" cm="1">
        <f t="array" ref="E2000">INDEX($C$2:$C$104,L2000)</f>
        <v>-0.40439767705615143</v>
      </c>
      <c r="G2000">
        <f>PI()/12*(M2000-12)</f>
        <v>-1.5707963267948966</v>
      </c>
      <c r="H2000">
        <f t="shared" si="250"/>
        <v>-0.23679320373380636</v>
      </c>
      <c r="I2000">
        <f t="shared" si="251"/>
        <v>0.73421721598673539</v>
      </c>
      <c r="J2000">
        <f t="shared" si="252"/>
        <v>1.8098601761542161</v>
      </c>
      <c r="L2000">
        <f t="shared" si="253"/>
        <v>84</v>
      </c>
      <c r="M2000">
        <v>6</v>
      </c>
      <c r="N2000" s="3">
        <f t="shared" si="254"/>
        <v>0.05</v>
      </c>
      <c r="O2000" s="4">
        <f>IF(AR2000&gt;0.05,1,0.05)</f>
        <v>0.05</v>
      </c>
      <c r="W2000" s="3">
        <f t="shared" si="255"/>
        <v>5.0020839411324403</v>
      </c>
      <c r="Y2000">
        <f>(1-EXP(-W2000*A2000))/W2000</f>
        <v>0.1999166763921669</v>
      </c>
      <c r="Z2000">
        <f>A2000-Y2000</f>
        <v>3.6951965469661734</v>
      </c>
      <c r="AH2000" s="3">
        <v>0.19991667639216601</v>
      </c>
      <c r="AI2000" s="3">
        <v>3.6951965469661698</v>
      </c>
      <c r="AR2000">
        <v>0.05</v>
      </c>
      <c r="AS2000" s="4">
        <f>0.5/SIN(O2000)*0.5</f>
        <v>5.0020839411324403</v>
      </c>
      <c r="AU2000" s="4">
        <f t="shared" si="256"/>
        <v>0.1999166763921669</v>
      </c>
      <c r="AV2000" s="4">
        <f t="shared" si="257"/>
        <v>3.6951965469661734</v>
      </c>
    </row>
    <row r="2001" spans="1:48" x14ac:dyDescent="0.3">
      <c r="A2001">
        <v>3.8951132233583401</v>
      </c>
      <c r="E2001" cm="1">
        <f t="array" ref="E2001">INDEX($C$2:$C$104,L2001)</f>
        <v>-0.40439767705615143</v>
      </c>
      <c r="G2001">
        <f>PI()/12*(M2001-12)</f>
        <v>-1.308996938995747</v>
      </c>
      <c r="H2001">
        <f t="shared" si="250"/>
        <v>-0.23679320373380636</v>
      </c>
      <c r="I2001">
        <f t="shared" si="251"/>
        <v>0.73421721598673539</v>
      </c>
      <c r="J2001">
        <f t="shared" si="252"/>
        <v>1.6175771928488132</v>
      </c>
      <c r="L2001">
        <f t="shared" si="253"/>
        <v>84</v>
      </c>
      <c r="M2001">
        <v>7</v>
      </c>
      <c r="N2001" s="3">
        <f t="shared" si="254"/>
        <v>0.05</v>
      </c>
      <c r="O2001" s="4">
        <f>IF(AR2001&gt;0.05,1,0.05)</f>
        <v>0.05</v>
      </c>
      <c r="W2001" s="3">
        <f t="shared" si="255"/>
        <v>5.0020839411324403</v>
      </c>
      <c r="Y2001">
        <f>(1-EXP(-W2001*A2001))/W2001</f>
        <v>0.1999166763921669</v>
      </c>
      <c r="Z2001">
        <f>A2001-Y2001</f>
        <v>3.6951965469661734</v>
      </c>
      <c r="AH2001" s="3">
        <v>0.19991667639216601</v>
      </c>
      <c r="AI2001" s="3">
        <v>3.6951965469661698</v>
      </c>
      <c r="AR2001">
        <v>0.05</v>
      </c>
      <c r="AS2001" s="4">
        <f>0.5/SIN(O2001)*0.5</f>
        <v>5.0020839411324403</v>
      </c>
      <c r="AU2001" s="4">
        <f t="shared" si="256"/>
        <v>0.1999166763921669</v>
      </c>
      <c r="AV2001" s="4">
        <f t="shared" si="257"/>
        <v>3.6951965469661734</v>
      </c>
    </row>
    <row r="2002" spans="1:48" x14ac:dyDescent="0.3">
      <c r="A2002">
        <v>3.8951132233583401</v>
      </c>
      <c r="E2002" cm="1">
        <f t="array" ref="E2002">INDEX($C$2:$C$104,L2002)</f>
        <v>-0.40439767705615143</v>
      </c>
      <c r="G2002">
        <f>PI()/12*(M2002-12)</f>
        <v>-1.0471975511965976</v>
      </c>
      <c r="H2002">
        <f t="shared" si="250"/>
        <v>-0.23679320373380636</v>
      </c>
      <c r="I2002">
        <f t="shared" si="251"/>
        <v>0.73421721598673539</v>
      </c>
      <c r="J2002">
        <f t="shared" si="252"/>
        <v>1.4401092367630424</v>
      </c>
      <c r="L2002">
        <f t="shared" si="253"/>
        <v>84</v>
      </c>
      <c r="M2002">
        <v>8</v>
      </c>
      <c r="N2002" s="3">
        <f t="shared" si="254"/>
        <v>0.13068709003185419</v>
      </c>
      <c r="O2002" s="4">
        <f>IF(AR2002&gt;0.05,1,0.05)</f>
        <v>1</v>
      </c>
      <c r="W2002" s="3">
        <f t="shared" si="255"/>
        <v>1.9184224721587897</v>
      </c>
      <c r="Y2002">
        <f>(1-EXP(-W2002*A2002))/W2002</f>
        <v>0.5209652689908294</v>
      </c>
      <c r="Z2002">
        <f>A2002-Y2002</f>
        <v>3.3741479543675106</v>
      </c>
      <c r="AH2002" s="3">
        <v>0.52096526899082796</v>
      </c>
      <c r="AI2002" s="3">
        <v>3.3741479543675101</v>
      </c>
      <c r="AR2002">
        <v>0.13068709003185419</v>
      </c>
      <c r="AS2002" s="4">
        <f>0.5/SIN(O2002)*0.5</f>
        <v>0.29709877644453031</v>
      </c>
      <c r="AU2002" s="4">
        <f t="shared" si="256"/>
        <v>2.3078025667592477</v>
      </c>
      <c r="AV2002" s="4">
        <f t="shared" si="257"/>
        <v>1.5873106565990924</v>
      </c>
    </row>
    <row r="2003" spans="1:48" x14ac:dyDescent="0.3">
      <c r="A2003">
        <v>3.8951132233583401</v>
      </c>
      <c r="E2003" cm="1">
        <f t="array" ref="E2003">INDEX($C$2:$C$104,L2003)</f>
        <v>-0.40439767705615143</v>
      </c>
      <c r="G2003">
        <f>PI()/12*(M2003-12)</f>
        <v>-0.78539816339744828</v>
      </c>
      <c r="H2003">
        <f t="shared" si="250"/>
        <v>-0.23679320373380636</v>
      </c>
      <c r="I2003">
        <f t="shared" si="251"/>
        <v>0.73421721598673539</v>
      </c>
      <c r="J2003">
        <f t="shared" si="252"/>
        <v>1.2845255199313566</v>
      </c>
      <c r="L2003">
        <f t="shared" si="253"/>
        <v>84</v>
      </c>
      <c r="M2003">
        <v>9</v>
      </c>
      <c r="N2003" s="3">
        <f t="shared" si="254"/>
        <v>0.28627080686354001</v>
      </c>
      <c r="O2003" s="4">
        <f>IF(AR2003&gt;0.05,1,0.05)</f>
        <v>1</v>
      </c>
      <c r="W2003" s="3">
        <f t="shared" si="255"/>
        <v>0.88534195387219394</v>
      </c>
      <c r="Y2003">
        <f>(1-EXP(-W2003*A2003))/W2003</f>
        <v>1.0935965844349618</v>
      </c>
      <c r="Z2003">
        <f>A2003-Y2003</f>
        <v>2.8015166389233785</v>
      </c>
      <c r="AH2003" s="3">
        <v>1.09359658443496</v>
      </c>
      <c r="AI2003" s="3">
        <v>2.8015166389233799</v>
      </c>
      <c r="AR2003">
        <v>0.28627080686354001</v>
      </c>
      <c r="AS2003" s="4">
        <f>0.5/SIN(O2003)*0.5</f>
        <v>0.29709877644453031</v>
      </c>
      <c r="AU2003" s="4">
        <f t="shared" si="256"/>
        <v>2.3078025667592477</v>
      </c>
      <c r="AV2003" s="4">
        <f t="shared" si="257"/>
        <v>1.5873106565990924</v>
      </c>
    </row>
    <row r="2004" spans="1:48" x14ac:dyDescent="0.3">
      <c r="A2004">
        <v>3.8951132233583401</v>
      </c>
      <c r="E2004" cm="1">
        <f t="array" ref="E2004">INDEX($C$2:$C$104,L2004)</f>
        <v>-0.40439767705615143</v>
      </c>
      <c r="G2004">
        <f>PI()/12*(M2004-12)</f>
        <v>-0.52359877559829882</v>
      </c>
      <c r="H2004">
        <f t="shared" si="250"/>
        <v>-0.23679320373380636</v>
      </c>
      <c r="I2004">
        <f t="shared" si="251"/>
        <v>0.73421721598673539</v>
      </c>
      <c r="J2004">
        <f t="shared" si="252"/>
        <v>1.1603075396631322</v>
      </c>
      <c r="L2004">
        <f t="shared" si="253"/>
        <v>84</v>
      </c>
      <c r="M2004">
        <v>10</v>
      </c>
      <c r="N2004" s="3">
        <f t="shared" si="254"/>
        <v>0.4104887871317644</v>
      </c>
      <c r="O2004" s="4">
        <f>IF(AR2004&gt;0.05,1,0.05)</f>
        <v>1</v>
      </c>
      <c r="W2004" s="3">
        <f t="shared" si="255"/>
        <v>0.62647604458365058</v>
      </c>
      <c r="Y2004">
        <f>(1-EXP(-W2004*A2004))/W2004</f>
        <v>1.4571285878606122</v>
      </c>
      <c r="Z2004">
        <f>A2004-Y2004</f>
        <v>2.4379846354977279</v>
      </c>
      <c r="AH2004" s="3">
        <v>1.4571285878606099</v>
      </c>
      <c r="AI2004" s="3">
        <v>2.4379846354977199</v>
      </c>
      <c r="AR2004">
        <v>0.4104887871317644</v>
      </c>
      <c r="AS2004" s="4">
        <f>0.5/SIN(O2004)*0.5</f>
        <v>0.29709877644453031</v>
      </c>
      <c r="AU2004" s="4">
        <f t="shared" si="256"/>
        <v>2.3078025667592477</v>
      </c>
      <c r="AV2004" s="4">
        <f t="shared" si="257"/>
        <v>1.5873106565990924</v>
      </c>
    </row>
    <row r="2005" spans="1:48" x14ac:dyDescent="0.3">
      <c r="A2005">
        <v>3.8951132233583401</v>
      </c>
      <c r="E2005" cm="1">
        <f t="array" ref="E2005">INDEX($C$2:$C$104,L2005)</f>
        <v>-0.40439767705615143</v>
      </c>
      <c r="G2005">
        <f>PI()/12*(M2005-12)</f>
        <v>-0.26179938779914941</v>
      </c>
      <c r="H2005">
        <f t="shared" si="250"/>
        <v>-0.23679320373380636</v>
      </c>
      <c r="I2005">
        <f t="shared" si="251"/>
        <v>0.73421721598673539</v>
      </c>
      <c r="J2005">
        <f t="shared" si="252"/>
        <v>1.0787775429198132</v>
      </c>
      <c r="L2005">
        <f t="shared" si="253"/>
        <v>84</v>
      </c>
      <c r="M2005">
        <v>11</v>
      </c>
      <c r="N2005" s="3">
        <f t="shared" si="254"/>
        <v>0.49201878387508335</v>
      </c>
      <c r="O2005" s="4">
        <f>IF(AR2005&gt;0.05,1,0.05)</f>
        <v>1</v>
      </c>
      <c r="W2005" s="3">
        <f t="shared" si="255"/>
        <v>0.5292056228480565</v>
      </c>
      <c r="Y2005">
        <f>(1-EXP(-W2005*A2005))/W2005</f>
        <v>1.649101197245977</v>
      </c>
      <c r="Z2005">
        <f>A2005-Y2005</f>
        <v>2.2460120261123633</v>
      </c>
      <c r="AH2005" s="3">
        <v>1.6491011972459699</v>
      </c>
      <c r="AI2005" s="3">
        <v>2.2460120261123602</v>
      </c>
      <c r="AR2005">
        <v>0.49201878387508335</v>
      </c>
      <c r="AS2005" s="4">
        <f>0.5/SIN(O2005)*0.5</f>
        <v>0.29709877644453031</v>
      </c>
      <c r="AU2005" s="4">
        <f t="shared" si="256"/>
        <v>2.3078025667592477</v>
      </c>
      <c r="AV2005" s="4">
        <f t="shared" si="257"/>
        <v>1.5873106565990924</v>
      </c>
    </row>
    <row r="2006" spans="1:48" x14ac:dyDescent="0.3">
      <c r="A2006">
        <v>3.8951132233583401</v>
      </c>
      <c r="E2006" cm="1">
        <f t="array" ref="E2006">INDEX($C$2:$C$104,L2006)</f>
        <v>-0.40439767705615143</v>
      </c>
      <c r="G2006">
        <f>PI()/12*(M2006-12)</f>
        <v>0</v>
      </c>
      <c r="H2006">
        <f t="shared" si="250"/>
        <v>-0.23679320373380636</v>
      </c>
      <c r="I2006">
        <f t="shared" si="251"/>
        <v>0.73421721598673539</v>
      </c>
      <c r="J2006">
        <f t="shared" si="252"/>
        <v>1.0501695002940532</v>
      </c>
      <c r="L2006">
        <f t="shared" si="253"/>
        <v>84</v>
      </c>
      <c r="M2006">
        <v>12</v>
      </c>
      <c r="N2006" s="3">
        <f t="shared" si="254"/>
        <v>0.52062682650084335</v>
      </c>
      <c r="O2006" s="4">
        <f>IF(AR2006&gt;0.05,1,0.05)</f>
        <v>1</v>
      </c>
      <c r="W2006" s="3">
        <f t="shared" si="255"/>
        <v>0.502589327900963</v>
      </c>
      <c r="Y2006">
        <f>(1-EXP(-W2006*A2006))/W2006</f>
        <v>1.7087690544251006</v>
      </c>
      <c r="Z2006">
        <f>A2006-Y2006</f>
        <v>2.1863441689332395</v>
      </c>
      <c r="AH2006" s="3">
        <v>1.7087690544251</v>
      </c>
      <c r="AI2006" s="3">
        <v>2.1863441689332399</v>
      </c>
      <c r="AR2006">
        <v>0.52062682650084335</v>
      </c>
      <c r="AS2006" s="4">
        <f>0.5/SIN(O2006)*0.5</f>
        <v>0.29709877644453031</v>
      </c>
      <c r="AU2006" s="4">
        <f t="shared" si="256"/>
        <v>2.3078025667592477</v>
      </c>
      <c r="AV2006" s="4">
        <f t="shared" si="257"/>
        <v>1.5873106565990924</v>
      </c>
    </row>
    <row r="2007" spans="1:48" x14ac:dyDescent="0.3">
      <c r="A2007">
        <v>3.8951132233583401</v>
      </c>
      <c r="E2007" cm="1">
        <f t="array" ref="E2007">INDEX($C$2:$C$104,L2007)</f>
        <v>-0.40439767705615143</v>
      </c>
      <c r="G2007">
        <f>PI()/12*(M2007-12)</f>
        <v>0.26179938779914941</v>
      </c>
      <c r="H2007">
        <f t="shared" si="250"/>
        <v>-0.23679320373380636</v>
      </c>
      <c r="I2007">
        <f t="shared" si="251"/>
        <v>0.73421721598673539</v>
      </c>
      <c r="J2007">
        <f t="shared" si="252"/>
        <v>1.0787775429198132</v>
      </c>
      <c r="L2007">
        <f t="shared" si="253"/>
        <v>84</v>
      </c>
      <c r="M2007">
        <v>13</v>
      </c>
      <c r="N2007" s="3">
        <f t="shared" si="254"/>
        <v>0.49201878387508335</v>
      </c>
      <c r="O2007" s="4">
        <f>IF(AR2007&gt;0.05,1,0.05)</f>
        <v>1</v>
      </c>
      <c r="W2007" s="3">
        <f t="shared" si="255"/>
        <v>0.5292056228480565</v>
      </c>
      <c r="Y2007">
        <f>(1-EXP(-W2007*A2007))/W2007</f>
        <v>1.649101197245977</v>
      </c>
      <c r="Z2007">
        <f>A2007-Y2007</f>
        <v>2.2460120261123633</v>
      </c>
      <c r="AH2007" s="3">
        <v>1.6491011972459699</v>
      </c>
      <c r="AI2007" s="3">
        <v>2.2460120261123602</v>
      </c>
      <c r="AR2007">
        <v>0.49201878387508335</v>
      </c>
      <c r="AS2007" s="4">
        <f>0.5/SIN(O2007)*0.5</f>
        <v>0.29709877644453031</v>
      </c>
      <c r="AU2007" s="4">
        <f t="shared" si="256"/>
        <v>2.3078025667592477</v>
      </c>
      <c r="AV2007" s="4">
        <f t="shared" si="257"/>
        <v>1.5873106565990924</v>
      </c>
    </row>
    <row r="2008" spans="1:48" x14ac:dyDescent="0.3">
      <c r="A2008">
        <v>3.8951132233583401</v>
      </c>
      <c r="E2008" cm="1">
        <f t="array" ref="E2008">INDEX($C$2:$C$104,L2008)</f>
        <v>-0.40439767705615143</v>
      </c>
      <c r="G2008">
        <f>PI()/12*(M2008-12)</f>
        <v>0.52359877559829882</v>
      </c>
      <c r="H2008">
        <f t="shared" si="250"/>
        <v>-0.23679320373380636</v>
      </c>
      <c r="I2008">
        <f t="shared" si="251"/>
        <v>0.73421721598673539</v>
      </c>
      <c r="J2008">
        <f t="shared" si="252"/>
        <v>1.1603075396631322</v>
      </c>
      <c r="L2008">
        <f t="shared" si="253"/>
        <v>84</v>
      </c>
      <c r="M2008">
        <v>14</v>
      </c>
      <c r="N2008" s="3">
        <f t="shared" si="254"/>
        <v>0.4104887871317644</v>
      </c>
      <c r="O2008" s="4">
        <f>IF(AR2008&gt;0.05,1,0.05)</f>
        <v>1</v>
      </c>
      <c r="W2008" s="3">
        <f t="shared" si="255"/>
        <v>0.62647604458365058</v>
      </c>
      <c r="Y2008">
        <f>(1-EXP(-W2008*A2008))/W2008</f>
        <v>1.4571285878606122</v>
      </c>
      <c r="Z2008">
        <f>A2008-Y2008</f>
        <v>2.4379846354977279</v>
      </c>
      <c r="AH2008" s="3">
        <v>1.4571285878606099</v>
      </c>
      <c r="AI2008" s="3">
        <v>2.4379846354977199</v>
      </c>
      <c r="AR2008">
        <v>0.4104887871317644</v>
      </c>
      <c r="AS2008" s="4">
        <f>0.5/SIN(O2008)*0.5</f>
        <v>0.29709877644453031</v>
      </c>
      <c r="AU2008" s="4">
        <f t="shared" si="256"/>
        <v>2.3078025667592477</v>
      </c>
      <c r="AV2008" s="4">
        <f t="shared" si="257"/>
        <v>1.5873106565990924</v>
      </c>
    </row>
    <row r="2009" spans="1:48" x14ac:dyDescent="0.3">
      <c r="A2009">
        <v>3.8951132233583401</v>
      </c>
      <c r="E2009" cm="1">
        <f t="array" ref="E2009">INDEX($C$2:$C$104,L2009)</f>
        <v>-0.40439767705615143</v>
      </c>
      <c r="G2009">
        <f>PI()/12*(M2009-12)</f>
        <v>0.78539816339744828</v>
      </c>
      <c r="H2009">
        <f t="shared" si="250"/>
        <v>-0.23679320373380636</v>
      </c>
      <c r="I2009">
        <f t="shared" si="251"/>
        <v>0.73421721598673539</v>
      </c>
      <c r="J2009">
        <f t="shared" si="252"/>
        <v>1.2845255199313566</v>
      </c>
      <c r="L2009">
        <f t="shared" si="253"/>
        <v>84</v>
      </c>
      <c r="M2009">
        <v>15</v>
      </c>
      <c r="N2009" s="3">
        <f t="shared" si="254"/>
        <v>0.28627080686354001</v>
      </c>
      <c r="O2009" s="4">
        <f>IF(AR2009&gt;0.05,1,0.05)</f>
        <v>1</v>
      </c>
      <c r="W2009" s="3">
        <f t="shared" si="255"/>
        <v>0.88534195387219394</v>
      </c>
      <c r="Y2009">
        <f>(1-EXP(-W2009*A2009))/W2009</f>
        <v>1.0935965844349618</v>
      </c>
      <c r="Z2009">
        <f>A2009-Y2009</f>
        <v>2.8015166389233785</v>
      </c>
      <c r="AH2009" s="3">
        <v>1.09359658443496</v>
      </c>
      <c r="AI2009" s="3">
        <v>2.8015166389233799</v>
      </c>
      <c r="AR2009">
        <v>0.28627080686354001</v>
      </c>
      <c r="AS2009" s="4">
        <f>0.5/SIN(O2009)*0.5</f>
        <v>0.29709877644453031</v>
      </c>
      <c r="AU2009" s="4">
        <f t="shared" si="256"/>
        <v>2.3078025667592477</v>
      </c>
      <c r="AV2009" s="4">
        <f t="shared" si="257"/>
        <v>1.5873106565990924</v>
      </c>
    </row>
    <row r="2010" spans="1:48" x14ac:dyDescent="0.3">
      <c r="A2010">
        <v>3.8951132233583401</v>
      </c>
      <c r="E2010" cm="1">
        <f t="array" ref="E2010">INDEX($C$2:$C$104,L2010)</f>
        <v>-0.40439767705615143</v>
      </c>
      <c r="G2010">
        <f>PI()/12*(M2010-12)</f>
        <v>1.0471975511965976</v>
      </c>
      <c r="H2010">
        <f t="shared" si="250"/>
        <v>-0.23679320373380636</v>
      </c>
      <c r="I2010">
        <f t="shared" si="251"/>
        <v>0.73421721598673539</v>
      </c>
      <c r="J2010">
        <f t="shared" si="252"/>
        <v>1.4401092367630424</v>
      </c>
      <c r="L2010">
        <f t="shared" si="253"/>
        <v>84</v>
      </c>
      <c r="M2010">
        <v>16</v>
      </c>
      <c r="N2010" s="3">
        <f t="shared" si="254"/>
        <v>0.13068709003185419</v>
      </c>
      <c r="O2010" s="4">
        <f>IF(AR2010&gt;0.05,1,0.05)</f>
        <v>1</v>
      </c>
      <c r="W2010" s="3">
        <f t="shared" si="255"/>
        <v>1.9184224721587897</v>
      </c>
      <c r="Y2010">
        <f>(1-EXP(-W2010*A2010))/W2010</f>
        <v>0.5209652689908294</v>
      </c>
      <c r="Z2010">
        <f>A2010-Y2010</f>
        <v>3.3741479543675106</v>
      </c>
      <c r="AH2010" s="3">
        <v>0.52096526899082796</v>
      </c>
      <c r="AI2010" s="3">
        <v>3.3741479543675101</v>
      </c>
      <c r="AR2010">
        <v>0.13068709003185419</v>
      </c>
      <c r="AS2010" s="4">
        <f>0.5/SIN(O2010)*0.5</f>
        <v>0.29709877644453031</v>
      </c>
      <c r="AU2010" s="4">
        <f t="shared" si="256"/>
        <v>2.3078025667592477</v>
      </c>
      <c r="AV2010" s="4">
        <f t="shared" si="257"/>
        <v>1.5873106565990924</v>
      </c>
    </row>
    <row r="2011" spans="1:48" x14ac:dyDescent="0.3">
      <c r="A2011">
        <v>3.8951132233583401</v>
      </c>
      <c r="E2011" cm="1">
        <f t="array" ref="E2011">INDEX($C$2:$C$104,L2011)</f>
        <v>-0.40439767705615143</v>
      </c>
      <c r="G2011">
        <f>PI()/12*(M2011-12)</f>
        <v>1.308996938995747</v>
      </c>
      <c r="H2011">
        <f t="shared" si="250"/>
        <v>-0.23679320373380636</v>
      </c>
      <c r="I2011">
        <f t="shared" si="251"/>
        <v>0.73421721598673539</v>
      </c>
      <c r="J2011">
        <f t="shared" si="252"/>
        <v>1.6175771928488132</v>
      </c>
      <c r="L2011">
        <f t="shared" si="253"/>
        <v>84</v>
      </c>
      <c r="M2011">
        <v>17</v>
      </c>
      <c r="N2011" s="3">
        <f t="shared" si="254"/>
        <v>0.05</v>
      </c>
      <c r="O2011" s="4">
        <f>IF(AR2011&gt;0.05,1,0.05)</f>
        <v>0.05</v>
      </c>
      <c r="W2011" s="3">
        <f t="shared" si="255"/>
        <v>5.0020839411324403</v>
      </c>
      <c r="Y2011">
        <f>(1-EXP(-W2011*A2011))/W2011</f>
        <v>0.1999166763921669</v>
      </c>
      <c r="Z2011">
        <f>A2011-Y2011</f>
        <v>3.6951965469661734</v>
      </c>
      <c r="AH2011" s="3">
        <v>0.19991667639216601</v>
      </c>
      <c r="AI2011" s="3">
        <v>3.6951965469661698</v>
      </c>
      <c r="AR2011">
        <v>0.05</v>
      </c>
      <c r="AS2011" s="4">
        <f>0.5/SIN(O2011)*0.5</f>
        <v>5.0020839411324403</v>
      </c>
      <c r="AU2011" s="4">
        <f t="shared" si="256"/>
        <v>0.1999166763921669</v>
      </c>
      <c r="AV2011" s="4">
        <f t="shared" si="257"/>
        <v>3.6951965469661734</v>
      </c>
    </row>
    <row r="2012" spans="1:48" x14ac:dyDescent="0.3">
      <c r="A2012">
        <v>3.8951132233583401</v>
      </c>
      <c r="E2012" cm="1">
        <f t="array" ref="E2012">INDEX($C$2:$C$104,L2012)</f>
        <v>-0.40439767705615143</v>
      </c>
      <c r="G2012">
        <f>PI()/12*(M2012-12)</f>
        <v>1.5707963267948966</v>
      </c>
      <c r="H2012">
        <f t="shared" si="250"/>
        <v>-0.23679320373380636</v>
      </c>
      <c r="I2012">
        <f t="shared" si="251"/>
        <v>0.73421721598673539</v>
      </c>
      <c r="J2012">
        <f t="shared" si="252"/>
        <v>1.8098601761542161</v>
      </c>
      <c r="L2012">
        <f t="shared" si="253"/>
        <v>84</v>
      </c>
      <c r="M2012">
        <v>18</v>
      </c>
      <c r="N2012" s="3">
        <f t="shared" si="254"/>
        <v>0.05</v>
      </c>
      <c r="O2012" s="4">
        <f>IF(AR2012&gt;0.05,1,0.05)</f>
        <v>0.05</v>
      </c>
      <c r="W2012" s="3">
        <f t="shared" si="255"/>
        <v>5.0020839411324403</v>
      </c>
      <c r="Y2012">
        <f>(1-EXP(-W2012*A2012))/W2012</f>
        <v>0.1999166763921669</v>
      </c>
      <c r="Z2012">
        <f>A2012-Y2012</f>
        <v>3.6951965469661734</v>
      </c>
      <c r="AH2012" s="3">
        <v>0.19991667639216601</v>
      </c>
      <c r="AI2012" s="3">
        <v>3.6951965469661698</v>
      </c>
      <c r="AR2012">
        <v>0.05</v>
      </c>
      <c r="AS2012" s="4">
        <f>0.5/SIN(O2012)*0.5</f>
        <v>5.0020839411324403</v>
      </c>
      <c r="AU2012" s="4">
        <f t="shared" si="256"/>
        <v>0.1999166763921669</v>
      </c>
      <c r="AV2012" s="4">
        <f t="shared" si="257"/>
        <v>3.6951965469661734</v>
      </c>
    </row>
    <row r="2013" spans="1:48" x14ac:dyDescent="0.3">
      <c r="A2013">
        <v>3.8951132233583401</v>
      </c>
      <c r="E2013" cm="1">
        <f t="array" ref="E2013">INDEX($C$2:$C$104,L2013)</f>
        <v>-0.40439767705615143</v>
      </c>
      <c r="G2013">
        <f>PI()/12*(M2013-12)</f>
        <v>1.8325957145940459</v>
      </c>
      <c r="H2013">
        <f t="shared" si="250"/>
        <v>-0.23679320373380636</v>
      </c>
      <c r="I2013">
        <f t="shared" si="251"/>
        <v>0.73421721598673539</v>
      </c>
      <c r="J2013">
        <f t="shared" si="252"/>
        <v>2.0117726616198306</v>
      </c>
      <c r="L2013">
        <f t="shared" si="253"/>
        <v>84</v>
      </c>
      <c r="M2013">
        <v>19</v>
      </c>
      <c r="N2013" s="3">
        <f t="shared" si="254"/>
        <v>0.05</v>
      </c>
      <c r="O2013" s="4">
        <f>IF(AR2013&gt;0.05,1,0.05)</f>
        <v>0.05</v>
      </c>
      <c r="W2013" s="3">
        <f t="shared" si="255"/>
        <v>5.0020839411324403</v>
      </c>
      <c r="Y2013">
        <f>(1-EXP(-W2013*A2013))/W2013</f>
        <v>0.1999166763921669</v>
      </c>
      <c r="Z2013">
        <f>A2013-Y2013</f>
        <v>3.6951965469661734</v>
      </c>
      <c r="AH2013" s="3">
        <v>0.19991667639216601</v>
      </c>
      <c r="AI2013" s="3">
        <v>3.6951965469661698</v>
      </c>
      <c r="AR2013">
        <v>0.05</v>
      </c>
      <c r="AS2013" s="4">
        <f>0.5/SIN(O2013)*0.5</f>
        <v>5.0020839411324403</v>
      </c>
      <c r="AU2013" s="4">
        <f t="shared" si="256"/>
        <v>0.1999166763921669</v>
      </c>
      <c r="AV2013" s="4">
        <f t="shared" si="257"/>
        <v>3.6951965469661734</v>
      </c>
    </row>
    <row r="2014" spans="1:48" x14ac:dyDescent="0.3">
      <c r="A2014">
        <v>3.8951132233583401</v>
      </c>
      <c r="E2014" cm="1">
        <f t="array" ref="E2014">INDEX($C$2:$C$104,L2014)</f>
        <v>-0.40439767705615143</v>
      </c>
      <c r="G2014">
        <f>PI()/12*(M2014-12)</f>
        <v>2.0943951023931953</v>
      </c>
      <c r="H2014">
        <f t="shared" si="250"/>
        <v>-0.23679320373380636</v>
      </c>
      <c r="I2014">
        <f t="shared" si="251"/>
        <v>0.73421721598673539</v>
      </c>
      <c r="J2014">
        <f t="shared" si="252"/>
        <v>2.2191836729159298</v>
      </c>
      <c r="L2014">
        <f t="shared" si="253"/>
        <v>84</v>
      </c>
      <c r="M2014">
        <v>20</v>
      </c>
      <c r="N2014" s="3">
        <f t="shared" si="254"/>
        <v>0.05</v>
      </c>
      <c r="O2014" s="4">
        <f>IF(AR2014&gt;0.05,1,0.05)</f>
        <v>0.05</v>
      </c>
      <c r="W2014" s="3">
        <f t="shared" si="255"/>
        <v>5.0020839411324403</v>
      </c>
      <c r="Y2014">
        <f>(1-EXP(-W2014*A2014))/W2014</f>
        <v>0.1999166763921669</v>
      </c>
      <c r="Z2014">
        <f>A2014-Y2014</f>
        <v>3.6951965469661734</v>
      </c>
      <c r="AH2014" s="3">
        <v>0.19991667639216601</v>
      </c>
      <c r="AI2014" s="3">
        <v>3.6951965469661698</v>
      </c>
      <c r="AR2014">
        <v>0.05</v>
      </c>
      <c r="AS2014" s="4">
        <f>0.5/SIN(O2014)*0.5</f>
        <v>5.0020839411324403</v>
      </c>
      <c r="AU2014" s="4">
        <f t="shared" si="256"/>
        <v>0.1999166763921669</v>
      </c>
      <c r="AV2014" s="4">
        <f t="shared" si="257"/>
        <v>3.6951965469661734</v>
      </c>
    </row>
    <row r="2015" spans="1:48" x14ac:dyDescent="0.3">
      <c r="A2015">
        <v>3.8951132233583401</v>
      </c>
      <c r="E2015" cm="1">
        <f t="array" ref="E2015">INDEX($C$2:$C$104,L2015)</f>
        <v>-0.40439767705615143</v>
      </c>
      <c r="G2015">
        <f>PI()/12*(M2015-12)</f>
        <v>2.3561944901923448</v>
      </c>
      <c r="H2015">
        <f t="shared" si="250"/>
        <v>-0.23679320373380636</v>
      </c>
      <c r="I2015">
        <f t="shared" si="251"/>
        <v>0.73421721598673539</v>
      </c>
      <c r="J2015">
        <f t="shared" si="252"/>
        <v>2.4279205634175898</v>
      </c>
      <c r="L2015">
        <f t="shared" si="253"/>
        <v>84</v>
      </c>
      <c r="M2015">
        <v>21</v>
      </c>
      <c r="N2015" s="3">
        <f t="shared" si="254"/>
        <v>0.05</v>
      </c>
      <c r="O2015" s="4">
        <f>IF(AR2015&gt;0.05,1,0.05)</f>
        <v>0.05</v>
      </c>
      <c r="W2015" s="3">
        <f t="shared" si="255"/>
        <v>5.0020839411324403</v>
      </c>
      <c r="Y2015">
        <f>(1-EXP(-W2015*A2015))/W2015</f>
        <v>0.1999166763921669</v>
      </c>
      <c r="Z2015">
        <f>A2015-Y2015</f>
        <v>3.6951965469661734</v>
      </c>
      <c r="AH2015" s="3">
        <v>0.19991667639216601</v>
      </c>
      <c r="AI2015" s="3">
        <v>3.6951965469661698</v>
      </c>
      <c r="AR2015">
        <v>0.05</v>
      </c>
      <c r="AS2015" s="4">
        <f>0.5/SIN(O2015)*0.5</f>
        <v>5.0020839411324403</v>
      </c>
      <c r="AU2015" s="4">
        <f t="shared" si="256"/>
        <v>0.1999166763921669</v>
      </c>
      <c r="AV2015" s="4">
        <f t="shared" si="257"/>
        <v>3.6951965469661734</v>
      </c>
    </row>
    <row r="2016" spans="1:48" x14ac:dyDescent="0.3">
      <c r="A2016">
        <v>3.8951132233583401</v>
      </c>
      <c r="E2016" cm="1">
        <f t="array" ref="E2016">INDEX($C$2:$C$104,L2016)</f>
        <v>-0.40439767705615143</v>
      </c>
      <c r="G2016">
        <f>PI()/12*(M2016-12)</f>
        <v>2.617993877991494</v>
      </c>
      <c r="H2016">
        <f t="shared" si="250"/>
        <v>-0.23679320373380636</v>
      </c>
      <c r="I2016">
        <f t="shared" si="251"/>
        <v>0.73421721598673539</v>
      </c>
      <c r="J2016">
        <f t="shared" si="252"/>
        <v>2.6313867356168648</v>
      </c>
      <c r="L2016">
        <f t="shared" si="253"/>
        <v>84</v>
      </c>
      <c r="M2016">
        <v>22</v>
      </c>
      <c r="N2016" s="3">
        <f t="shared" si="254"/>
        <v>0.05</v>
      </c>
      <c r="O2016" s="4">
        <f>IF(AR2016&gt;0.05,1,0.05)</f>
        <v>0.05</v>
      </c>
      <c r="W2016" s="3">
        <f t="shared" si="255"/>
        <v>5.0020839411324403</v>
      </c>
      <c r="Y2016">
        <f>(1-EXP(-W2016*A2016))/W2016</f>
        <v>0.1999166763921669</v>
      </c>
      <c r="Z2016">
        <f>A2016-Y2016</f>
        <v>3.6951965469661734</v>
      </c>
      <c r="AH2016" s="3">
        <v>0.19991667639216601</v>
      </c>
      <c r="AI2016" s="3">
        <v>3.6951965469661698</v>
      </c>
      <c r="AR2016">
        <v>0.05</v>
      </c>
      <c r="AS2016" s="4">
        <f>0.5/SIN(O2016)*0.5</f>
        <v>5.0020839411324403</v>
      </c>
      <c r="AU2016" s="4">
        <f t="shared" si="256"/>
        <v>0.1999166763921669</v>
      </c>
      <c r="AV2016" s="4">
        <f t="shared" si="257"/>
        <v>3.6951965469661734</v>
      </c>
    </row>
    <row r="2017" spans="1:48" x14ac:dyDescent="0.3">
      <c r="A2017">
        <v>3.8951132233583401</v>
      </c>
      <c r="E2017" cm="1">
        <f t="array" ref="E2017">INDEX($C$2:$C$104,L2017)</f>
        <v>-0.40439767705615143</v>
      </c>
      <c r="G2017">
        <f>PI()/12*(M2017-12)</f>
        <v>2.8797932657906435</v>
      </c>
      <c r="H2017">
        <f t="shared" si="250"/>
        <v>-0.23679320373380636</v>
      </c>
      <c r="I2017">
        <f t="shared" si="251"/>
        <v>0.73421721598673539</v>
      </c>
      <c r="J2017">
        <f t="shared" si="252"/>
        <v>2.8114391010992215</v>
      </c>
      <c r="L2017">
        <f t="shared" si="253"/>
        <v>84</v>
      </c>
      <c r="M2017">
        <v>23</v>
      </c>
      <c r="N2017" s="3">
        <f t="shared" si="254"/>
        <v>0.05</v>
      </c>
      <c r="O2017" s="4">
        <f>IF(AR2017&gt;0.05,1,0.05)</f>
        <v>0.05</v>
      </c>
      <c r="W2017" s="3">
        <f t="shared" si="255"/>
        <v>5.0020839411324403</v>
      </c>
      <c r="Y2017">
        <f>(1-EXP(-W2017*A2017))/W2017</f>
        <v>0.1999166763921669</v>
      </c>
      <c r="Z2017">
        <f>A2017-Y2017</f>
        <v>3.6951965469661734</v>
      </c>
      <c r="AH2017" s="3">
        <v>0.19991667639216601</v>
      </c>
      <c r="AI2017" s="3">
        <v>3.6951965469661698</v>
      </c>
      <c r="AR2017">
        <v>0.05</v>
      </c>
      <c r="AS2017" s="4">
        <f>0.5/SIN(O2017)*0.5</f>
        <v>5.0020839411324403</v>
      </c>
      <c r="AU2017" s="4">
        <f t="shared" si="256"/>
        <v>0.1999166763921669</v>
      </c>
      <c r="AV2017" s="4">
        <f t="shared" si="257"/>
        <v>3.6951965469661734</v>
      </c>
    </row>
    <row r="2018" spans="1:48" x14ac:dyDescent="0.3">
      <c r="A2018">
        <v>3.8951132233583401</v>
      </c>
      <c r="E2018" cm="1">
        <f t="array" ref="E2018">INDEX($C$2:$C$104,L2018)</f>
        <v>-0.40542493265771878</v>
      </c>
      <c r="G2018">
        <f>PI()/12*(M2018-12)</f>
        <v>-3.1415926535897931</v>
      </c>
      <c r="H2018">
        <f t="shared" si="250"/>
        <v>-0.23736143082303807</v>
      </c>
      <c r="I2018">
        <f t="shared" si="251"/>
        <v>0.73389402878661092</v>
      </c>
      <c r="J2018">
        <f t="shared" si="252"/>
        <v>2.9012457630096096</v>
      </c>
      <c r="L2018">
        <f t="shared" si="253"/>
        <v>85</v>
      </c>
      <c r="M2018">
        <v>0</v>
      </c>
      <c r="N2018" s="3">
        <f t="shared" si="254"/>
        <v>0.05</v>
      </c>
      <c r="O2018" s="4">
        <f>IF(AR2018&gt;0.05,1,0.05)</f>
        <v>0.05</v>
      </c>
      <c r="W2018" s="3">
        <f t="shared" si="255"/>
        <v>5.0020839411324403</v>
      </c>
      <c r="Y2018">
        <f>(1-EXP(-W2018*A2018))/W2018</f>
        <v>0.1999166763921669</v>
      </c>
      <c r="Z2018">
        <f>A2018-Y2018</f>
        <v>3.6951965469661734</v>
      </c>
      <c r="AH2018" s="3">
        <v>0.19991667639216601</v>
      </c>
      <c r="AI2018" s="3">
        <v>3.6951965469661698</v>
      </c>
      <c r="AR2018">
        <v>0.05</v>
      </c>
      <c r="AS2018" s="4">
        <f>0.5/SIN(O2018)*0.5</f>
        <v>5.0020839411324403</v>
      </c>
      <c r="AU2018" s="4">
        <f t="shared" si="256"/>
        <v>0.1999166763921669</v>
      </c>
      <c r="AV2018" s="4">
        <f t="shared" si="257"/>
        <v>3.6951965469661734</v>
      </c>
    </row>
    <row r="2019" spans="1:48" x14ac:dyDescent="0.3">
      <c r="A2019">
        <v>3.8951132233583401</v>
      </c>
      <c r="E2019" cm="1">
        <f t="array" ref="E2019">INDEX($C$2:$C$104,L2019)</f>
        <v>-0.40542493265771878</v>
      </c>
      <c r="G2019">
        <f>PI()/12*(M2019-12)</f>
        <v>-2.8797932657906435</v>
      </c>
      <c r="H2019">
        <f t="shared" si="250"/>
        <v>-0.23736143082303807</v>
      </c>
      <c r="I2019">
        <f t="shared" si="251"/>
        <v>0.73389402878661092</v>
      </c>
      <c r="J2019">
        <f t="shared" si="252"/>
        <v>2.8122298390990661</v>
      </c>
      <c r="L2019">
        <f t="shared" si="253"/>
        <v>85</v>
      </c>
      <c r="M2019">
        <v>1</v>
      </c>
      <c r="N2019" s="3">
        <f t="shared" si="254"/>
        <v>0.05</v>
      </c>
      <c r="O2019" s="4">
        <f>IF(AR2019&gt;0.05,1,0.05)</f>
        <v>0.05</v>
      </c>
      <c r="W2019" s="3">
        <f t="shared" si="255"/>
        <v>5.0020839411324403</v>
      </c>
      <c r="Y2019">
        <f>(1-EXP(-W2019*A2019))/W2019</f>
        <v>0.1999166763921669</v>
      </c>
      <c r="Z2019">
        <f>A2019-Y2019</f>
        <v>3.6951965469661734</v>
      </c>
      <c r="AH2019" s="3">
        <v>0.19991667639216601</v>
      </c>
      <c r="AI2019" s="3">
        <v>3.6951965469661698</v>
      </c>
      <c r="AR2019">
        <v>0.05</v>
      </c>
      <c r="AS2019" s="4">
        <f>0.5/SIN(O2019)*0.5</f>
        <v>5.0020839411324403</v>
      </c>
      <c r="AU2019" s="4">
        <f t="shared" si="256"/>
        <v>0.1999166763921669</v>
      </c>
      <c r="AV2019" s="4">
        <f t="shared" si="257"/>
        <v>3.6951965469661734</v>
      </c>
    </row>
    <row r="2020" spans="1:48" x14ac:dyDescent="0.3">
      <c r="A2020">
        <v>3.8951132233583401</v>
      </c>
      <c r="E2020" cm="1">
        <f t="array" ref="E2020">INDEX($C$2:$C$104,L2020)</f>
        <v>-0.40542493265771878</v>
      </c>
      <c r="G2020">
        <f>PI()/12*(M2020-12)</f>
        <v>-2.617993877991494</v>
      </c>
      <c r="H2020">
        <f t="shared" si="250"/>
        <v>-0.23736143082303807</v>
      </c>
      <c r="I2020">
        <f t="shared" si="251"/>
        <v>0.73389402878661092</v>
      </c>
      <c r="J2020">
        <f t="shared" si="252"/>
        <v>2.6319774736912618</v>
      </c>
      <c r="L2020">
        <f t="shared" si="253"/>
        <v>85</v>
      </c>
      <c r="M2020">
        <v>2</v>
      </c>
      <c r="N2020" s="3">
        <f t="shared" si="254"/>
        <v>0.05</v>
      </c>
      <c r="O2020" s="4">
        <f>IF(AR2020&gt;0.05,1,0.05)</f>
        <v>0.05</v>
      </c>
      <c r="W2020" s="3">
        <f t="shared" si="255"/>
        <v>5.0020839411324403</v>
      </c>
      <c r="Y2020">
        <f>(1-EXP(-W2020*A2020))/W2020</f>
        <v>0.1999166763921669</v>
      </c>
      <c r="Z2020">
        <f>A2020-Y2020</f>
        <v>3.6951965469661734</v>
      </c>
      <c r="AH2020" s="3">
        <v>0.19991667639216601</v>
      </c>
      <c r="AI2020" s="3">
        <v>3.6951965469661698</v>
      </c>
      <c r="AR2020">
        <v>0.05</v>
      </c>
      <c r="AS2020" s="4">
        <f>0.5/SIN(O2020)*0.5</f>
        <v>5.0020839411324403</v>
      </c>
      <c r="AU2020" s="4">
        <f t="shared" si="256"/>
        <v>0.1999166763921669</v>
      </c>
      <c r="AV2020" s="4">
        <f t="shared" si="257"/>
        <v>3.6951965469661734</v>
      </c>
    </row>
    <row r="2021" spans="1:48" x14ac:dyDescent="0.3">
      <c r="A2021">
        <v>3.8951132233583401</v>
      </c>
      <c r="E2021" cm="1">
        <f t="array" ref="E2021">INDEX($C$2:$C$104,L2021)</f>
        <v>-0.40542493265771878</v>
      </c>
      <c r="G2021">
        <f>PI()/12*(M2021-12)</f>
        <v>-2.3561944901923448</v>
      </c>
      <c r="H2021">
        <f t="shared" si="250"/>
        <v>-0.23736143082303807</v>
      </c>
      <c r="I2021">
        <f t="shared" si="251"/>
        <v>0.73389402878661092</v>
      </c>
      <c r="J2021">
        <f t="shared" si="252"/>
        <v>2.4284396494998033</v>
      </c>
      <c r="L2021">
        <f t="shared" si="253"/>
        <v>85</v>
      </c>
      <c r="M2021">
        <v>3</v>
      </c>
      <c r="N2021" s="3">
        <f t="shared" si="254"/>
        <v>0.05</v>
      </c>
      <c r="O2021" s="4">
        <f>IF(AR2021&gt;0.05,1,0.05)</f>
        <v>0.05</v>
      </c>
      <c r="W2021" s="3">
        <f t="shared" si="255"/>
        <v>5.0020839411324403</v>
      </c>
      <c r="Y2021">
        <f>(1-EXP(-W2021*A2021))/W2021</f>
        <v>0.1999166763921669</v>
      </c>
      <c r="Z2021">
        <f>A2021-Y2021</f>
        <v>3.6951965469661734</v>
      </c>
      <c r="AH2021" s="3">
        <v>0.19991667639216601</v>
      </c>
      <c r="AI2021" s="3">
        <v>3.6951965469661698</v>
      </c>
      <c r="AR2021">
        <v>0.05</v>
      </c>
      <c r="AS2021" s="4">
        <f>0.5/SIN(O2021)*0.5</f>
        <v>5.0020839411324403</v>
      </c>
      <c r="AU2021" s="4">
        <f t="shared" si="256"/>
        <v>0.1999166763921669</v>
      </c>
      <c r="AV2021" s="4">
        <f t="shared" si="257"/>
        <v>3.6951965469661734</v>
      </c>
    </row>
    <row r="2022" spans="1:48" x14ac:dyDescent="0.3">
      <c r="A2022">
        <v>3.8951132233583401</v>
      </c>
      <c r="E2022" cm="1">
        <f t="array" ref="E2022">INDEX($C$2:$C$104,L2022)</f>
        <v>-0.40542493265771878</v>
      </c>
      <c r="G2022">
        <f>PI()/12*(M2022-12)</f>
        <v>-2.0943951023931953</v>
      </c>
      <c r="H2022">
        <f t="shared" si="250"/>
        <v>-0.23736143082303807</v>
      </c>
      <c r="I2022">
        <f t="shared" si="251"/>
        <v>0.73389402878661092</v>
      </c>
      <c r="J2022">
        <f t="shared" si="252"/>
        <v>2.2196939391190078</v>
      </c>
      <c r="L2022">
        <f t="shared" si="253"/>
        <v>85</v>
      </c>
      <c r="M2022">
        <v>4</v>
      </c>
      <c r="N2022" s="3">
        <f t="shared" si="254"/>
        <v>0.05</v>
      </c>
      <c r="O2022" s="4">
        <f>IF(AR2022&gt;0.05,1,0.05)</f>
        <v>0.05</v>
      </c>
      <c r="W2022" s="3">
        <f t="shared" si="255"/>
        <v>5.0020839411324403</v>
      </c>
      <c r="Y2022">
        <f>(1-EXP(-W2022*A2022))/W2022</f>
        <v>0.1999166763921669</v>
      </c>
      <c r="Z2022">
        <f>A2022-Y2022</f>
        <v>3.6951965469661734</v>
      </c>
      <c r="AH2022" s="3">
        <v>0.19991667639216601</v>
      </c>
      <c r="AI2022" s="3">
        <v>3.6951965469661698</v>
      </c>
      <c r="AR2022">
        <v>0.05</v>
      </c>
      <c r="AS2022" s="4">
        <f>0.5/SIN(O2022)*0.5</f>
        <v>5.0020839411324403</v>
      </c>
      <c r="AU2022" s="4">
        <f t="shared" si="256"/>
        <v>0.1999166763921669</v>
      </c>
      <c r="AV2022" s="4">
        <f t="shared" si="257"/>
        <v>3.6951965469661734</v>
      </c>
    </row>
    <row r="2023" spans="1:48" x14ac:dyDescent="0.3">
      <c r="A2023">
        <v>3.8951132233583401</v>
      </c>
      <c r="E2023" cm="1">
        <f t="array" ref="E2023">INDEX($C$2:$C$104,L2023)</f>
        <v>-0.40542493265771878</v>
      </c>
      <c r="G2023">
        <f>PI()/12*(M2023-12)</f>
        <v>-1.8325957145940459</v>
      </c>
      <c r="H2023">
        <f t="shared" si="250"/>
        <v>-0.23736143082303807</v>
      </c>
      <c r="I2023">
        <f t="shared" si="251"/>
        <v>0.73389402878661092</v>
      </c>
      <c r="J2023">
        <f t="shared" si="252"/>
        <v>2.0123085705491963</v>
      </c>
      <c r="L2023">
        <f t="shared" si="253"/>
        <v>85</v>
      </c>
      <c r="M2023">
        <v>5</v>
      </c>
      <c r="N2023" s="3">
        <f t="shared" si="254"/>
        <v>0.05</v>
      </c>
      <c r="O2023" s="4">
        <f>IF(AR2023&gt;0.05,1,0.05)</f>
        <v>0.05</v>
      </c>
      <c r="W2023" s="3">
        <f t="shared" si="255"/>
        <v>5.0020839411324403</v>
      </c>
      <c r="Y2023">
        <f>(1-EXP(-W2023*A2023))/W2023</f>
        <v>0.1999166763921669</v>
      </c>
      <c r="Z2023">
        <f>A2023-Y2023</f>
        <v>3.6951965469661734</v>
      </c>
      <c r="AH2023" s="3">
        <v>0.19991667639216601</v>
      </c>
      <c r="AI2023" s="3">
        <v>3.6951965469661698</v>
      </c>
      <c r="AR2023">
        <v>0.05</v>
      </c>
      <c r="AS2023" s="4">
        <f>0.5/SIN(O2023)*0.5</f>
        <v>5.0020839411324403</v>
      </c>
      <c r="AU2023" s="4">
        <f t="shared" si="256"/>
        <v>0.1999166763921669</v>
      </c>
      <c r="AV2023" s="4">
        <f t="shared" si="257"/>
        <v>3.6951965469661734</v>
      </c>
    </row>
    <row r="2024" spans="1:48" x14ac:dyDescent="0.3">
      <c r="A2024">
        <v>3.8951132233583401</v>
      </c>
      <c r="E2024" cm="1">
        <f t="array" ref="E2024">INDEX($C$2:$C$104,L2024)</f>
        <v>-0.40542493265771878</v>
      </c>
      <c r="G2024">
        <f>PI()/12*(M2024-12)</f>
        <v>-1.5707963267948966</v>
      </c>
      <c r="H2024">
        <f t="shared" si="250"/>
        <v>-0.23736143082303807</v>
      </c>
      <c r="I2024">
        <f t="shared" si="251"/>
        <v>0.73389402878661092</v>
      </c>
      <c r="J2024">
        <f t="shared" si="252"/>
        <v>1.8104450783555177</v>
      </c>
      <c r="L2024">
        <f t="shared" si="253"/>
        <v>85</v>
      </c>
      <c r="M2024">
        <v>6</v>
      </c>
      <c r="N2024" s="3">
        <f t="shared" si="254"/>
        <v>0.05</v>
      </c>
      <c r="O2024" s="4">
        <f>IF(AR2024&gt;0.05,1,0.05)</f>
        <v>0.05</v>
      </c>
      <c r="W2024" s="3">
        <f t="shared" si="255"/>
        <v>5.0020839411324403</v>
      </c>
      <c r="Y2024">
        <f>(1-EXP(-W2024*A2024))/W2024</f>
        <v>0.1999166763921669</v>
      </c>
      <c r="Z2024">
        <f>A2024-Y2024</f>
        <v>3.6951965469661734</v>
      </c>
      <c r="AH2024" s="3">
        <v>0.19991667639216601</v>
      </c>
      <c r="AI2024" s="3">
        <v>3.6951965469661698</v>
      </c>
      <c r="AR2024">
        <v>0.05</v>
      </c>
      <c r="AS2024" s="4">
        <f>0.5/SIN(O2024)*0.5</f>
        <v>5.0020839411324403</v>
      </c>
      <c r="AU2024" s="4">
        <f t="shared" si="256"/>
        <v>0.1999166763921669</v>
      </c>
      <c r="AV2024" s="4">
        <f t="shared" si="257"/>
        <v>3.6951965469661734</v>
      </c>
    </row>
    <row r="2025" spans="1:48" x14ac:dyDescent="0.3">
      <c r="A2025">
        <v>3.8951132233583401</v>
      </c>
      <c r="E2025" cm="1">
        <f t="array" ref="E2025">INDEX($C$2:$C$104,L2025)</f>
        <v>-0.40542493265771878</v>
      </c>
      <c r="G2025">
        <f>PI()/12*(M2025-12)</f>
        <v>-1.308996938995747</v>
      </c>
      <c r="H2025">
        <f t="shared" si="250"/>
        <v>-0.23736143082303807</v>
      </c>
      <c r="I2025">
        <f t="shared" si="251"/>
        <v>0.73389402878661092</v>
      </c>
      <c r="J2025">
        <f t="shared" si="252"/>
        <v>1.618229790903525</v>
      </c>
      <c r="L2025">
        <f t="shared" si="253"/>
        <v>85</v>
      </c>
      <c r="M2025">
        <v>7</v>
      </c>
      <c r="N2025" s="3">
        <f t="shared" si="254"/>
        <v>0.05</v>
      </c>
      <c r="O2025" s="4">
        <f>IF(AR2025&gt;0.05,1,0.05)</f>
        <v>0.05</v>
      </c>
      <c r="W2025" s="3">
        <f t="shared" si="255"/>
        <v>5.0020839411324403</v>
      </c>
      <c r="Y2025">
        <f>(1-EXP(-W2025*A2025))/W2025</f>
        <v>0.1999166763921669</v>
      </c>
      <c r="Z2025">
        <f>A2025-Y2025</f>
        <v>3.6951965469661734</v>
      </c>
      <c r="AH2025" s="3">
        <v>0.19991667639216601</v>
      </c>
      <c r="AI2025" s="3">
        <v>3.6951965469661698</v>
      </c>
      <c r="AR2025">
        <v>0.05</v>
      </c>
      <c r="AS2025" s="4">
        <f>0.5/SIN(O2025)*0.5</f>
        <v>5.0020839411324403</v>
      </c>
      <c r="AU2025" s="4">
        <f t="shared" si="256"/>
        <v>0.1999166763921669</v>
      </c>
      <c r="AV2025" s="4">
        <f t="shared" si="257"/>
        <v>3.6951965469661734</v>
      </c>
    </row>
    <row r="2026" spans="1:48" x14ac:dyDescent="0.3">
      <c r="A2026">
        <v>3.8951132233583401</v>
      </c>
      <c r="E2026" cm="1">
        <f t="array" ref="E2026">INDEX($C$2:$C$104,L2026)</f>
        <v>-0.40542493265771878</v>
      </c>
      <c r="G2026">
        <f>PI()/12*(M2026-12)</f>
        <v>-1.0471975511965976</v>
      </c>
      <c r="H2026">
        <f t="shared" si="250"/>
        <v>-0.23736143082303807</v>
      </c>
      <c r="I2026">
        <f t="shared" si="251"/>
        <v>0.73389402878661092</v>
      </c>
      <c r="J2026">
        <f t="shared" si="252"/>
        <v>1.4408452989208989</v>
      </c>
      <c r="L2026">
        <f t="shared" si="253"/>
        <v>85</v>
      </c>
      <c r="M2026">
        <v>8</v>
      </c>
      <c r="N2026" s="3">
        <f t="shared" si="254"/>
        <v>0.1299510278739977</v>
      </c>
      <c r="O2026" s="4">
        <f>IF(AR2026&gt;0.05,1,0.05)</f>
        <v>1</v>
      </c>
      <c r="W2026" s="3">
        <f t="shared" si="255"/>
        <v>1.9292269488020495</v>
      </c>
      <c r="Y2026">
        <f>(1-EXP(-W2026*A2026))/W2026</f>
        <v>0.51805979042512751</v>
      </c>
      <c r="Z2026">
        <f>A2026-Y2026</f>
        <v>3.3770534329332125</v>
      </c>
      <c r="AH2026" s="3">
        <v>0.51805979042512695</v>
      </c>
      <c r="AI2026" s="3">
        <v>3.3770534329332098</v>
      </c>
      <c r="AR2026">
        <v>0.1299510278739977</v>
      </c>
      <c r="AS2026" s="4">
        <f>0.5/SIN(O2026)*0.5</f>
        <v>0.29709877644453031</v>
      </c>
      <c r="AU2026" s="4">
        <f t="shared" si="256"/>
        <v>2.3078025667592477</v>
      </c>
      <c r="AV2026" s="4">
        <f t="shared" si="257"/>
        <v>1.5873106565990924</v>
      </c>
    </row>
    <row r="2027" spans="1:48" x14ac:dyDescent="0.3">
      <c r="A2027">
        <v>3.8951132233583401</v>
      </c>
      <c r="E2027" cm="1">
        <f t="array" ref="E2027">INDEX($C$2:$C$104,L2027)</f>
        <v>-0.40542493265771878</v>
      </c>
      <c r="G2027">
        <f>PI()/12*(M2027-12)</f>
        <v>-0.78539816339744828</v>
      </c>
      <c r="H2027">
        <f t="shared" si="250"/>
        <v>-0.23736143082303807</v>
      </c>
      <c r="I2027">
        <f t="shared" si="251"/>
        <v>0.73389402878661092</v>
      </c>
      <c r="J2027">
        <f t="shared" si="252"/>
        <v>1.2853559741131244</v>
      </c>
      <c r="L2027">
        <f t="shared" si="253"/>
        <v>85</v>
      </c>
      <c r="M2027">
        <v>9</v>
      </c>
      <c r="N2027" s="3">
        <f t="shared" si="254"/>
        <v>0.28544035268177215</v>
      </c>
      <c r="O2027" s="4">
        <f>IF(AR2027&gt;0.05,1,0.05)</f>
        <v>1</v>
      </c>
      <c r="W2027" s="3">
        <f t="shared" si="255"/>
        <v>0.88784710533940847</v>
      </c>
      <c r="Y2027">
        <f>(1-EXP(-W2027*A2027))/W2027</f>
        <v>1.090858610900028</v>
      </c>
      <c r="Z2027">
        <f>A2027-Y2027</f>
        <v>2.8042546124583119</v>
      </c>
      <c r="AH2027" s="3">
        <v>1.09085861090002</v>
      </c>
      <c r="AI2027" s="3">
        <v>2.8042546124583101</v>
      </c>
      <c r="AR2027">
        <v>0.28544035268177215</v>
      </c>
      <c r="AS2027" s="4">
        <f>0.5/SIN(O2027)*0.5</f>
        <v>0.29709877644453031</v>
      </c>
      <c r="AU2027" s="4">
        <f t="shared" si="256"/>
        <v>2.3078025667592477</v>
      </c>
      <c r="AV2027" s="4">
        <f t="shared" si="257"/>
        <v>1.5873106565990924</v>
      </c>
    </row>
    <row r="2028" spans="1:48" x14ac:dyDescent="0.3">
      <c r="A2028">
        <v>3.8951132233583401</v>
      </c>
      <c r="E2028" cm="1">
        <f t="array" ref="E2028">INDEX($C$2:$C$104,L2028)</f>
        <v>-0.40542493265771878</v>
      </c>
      <c r="G2028">
        <f>PI()/12*(M2028-12)</f>
        <v>-0.52359877559829882</v>
      </c>
      <c r="H2028">
        <f t="shared" si="250"/>
        <v>-0.23736143082303807</v>
      </c>
      <c r="I2028">
        <f t="shared" si="251"/>
        <v>0.73389402878661092</v>
      </c>
      <c r="J2028">
        <f t="shared" si="252"/>
        <v>1.1612323089592398</v>
      </c>
      <c r="L2028">
        <f t="shared" si="253"/>
        <v>85</v>
      </c>
      <c r="M2028">
        <v>10</v>
      </c>
      <c r="N2028" s="3">
        <f t="shared" si="254"/>
        <v>0.40956401783565677</v>
      </c>
      <c r="O2028" s="4">
        <f>IF(AR2028&gt;0.05,1,0.05)</f>
        <v>1</v>
      </c>
      <c r="W2028" s="3">
        <f t="shared" si="255"/>
        <v>0.62781032733689657</v>
      </c>
      <c r="Y2028">
        <f>(1-EXP(-W2028*A2028))/W2028</f>
        <v>1.4547512871222503</v>
      </c>
      <c r="Z2028">
        <f>A2028-Y2028</f>
        <v>2.4403619362360898</v>
      </c>
      <c r="AH2028" s="3">
        <v>1.4547512871222401</v>
      </c>
      <c r="AI2028" s="3">
        <v>2.4403619362360902</v>
      </c>
      <c r="AR2028">
        <v>0.40956401783565677</v>
      </c>
      <c r="AS2028" s="4">
        <f>0.5/SIN(O2028)*0.5</f>
        <v>0.29709877644453031</v>
      </c>
      <c r="AU2028" s="4">
        <f t="shared" si="256"/>
        <v>2.3078025667592477</v>
      </c>
      <c r="AV2028" s="4">
        <f t="shared" si="257"/>
        <v>1.5873106565990924</v>
      </c>
    </row>
    <row r="2029" spans="1:48" x14ac:dyDescent="0.3">
      <c r="A2029">
        <v>3.8951132233583401</v>
      </c>
      <c r="E2029" cm="1">
        <f t="array" ref="E2029">INDEX($C$2:$C$104,L2029)</f>
        <v>-0.40542493265771878</v>
      </c>
      <c r="G2029">
        <f>PI()/12*(M2029-12)</f>
        <v>-0.26179938779914941</v>
      </c>
      <c r="H2029">
        <f t="shared" si="250"/>
        <v>-0.23736143082303807</v>
      </c>
      <c r="I2029">
        <f t="shared" si="251"/>
        <v>0.73389402878661092</v>
      </c>
      <c r="J2029">
        <f t="shared" si="252"/>
        <v>1.0797761650558384</v>
      </c>
      <c r="L2029">
        <f t="shared" si="253"/>
        <v>85</v>
      </c>
      <c r="M2029">
        <v>11</v>
      </c>
      <c r="N2029" s="3">
        <f t="shared" si="254"/>
        <v>0.49102016173905816</v>
      </c>
      <c r="O2029" s="4">
        <f>IF(AR2029&gt;0.05,1,0.05)</f>
        <v>1</v>
      </c>
      <c r="W2029" s="3">
        <f t="shared" si="255"/>
        <v>0.53019372084376826</v>
      </c>
      <c r="Y2029">
        <f>(1-EXP(-W2029*A2029))/W2029</f>
        <v>1.6469500566540349</v>
      </c>
      <c r="Z2029">
        <f>A2029-Y2029</f>
        <v>2.2481631667043054</v>
      </c>
      <c r="AH2029" s="3">
        <v>1.64695005665403</v>
      </c>
      <c r="AI2029" s="3">
        <v>2.2481631667043001</v>
      </c>
      <c r="AR2029">
        <v>0.49102016173905816</v>
      </c>
      <c r="AS2029" s="4">
        <f>0.5/SIN(O2029)*0.5</f>
        <v>0.29709877644453031</v>
      </c>
      <c r="AU2029" s="4">
        <f t="shared" si="256"/>
        <v>2.3078025667592477</v>
      </c>
      <c r="AV2029" s="4">
        <f t="shared" si="257"/>
        <v>1.5873106565990924</v>
      </c>
    </row>
    <row r="2030" spans="1:48" x14ac:dyDescent="0.3">
      <c r="A2030">
        <v>3.8951132233583401</v>
      </c>
      <c r="E2030" cm="1">
        <f t="array" ref="E2030">INDEX($C$2:$C$104,L2030)</f>
        <v>-0.40542493265771878</v>
      </c>
      <c r="G2030">
        <f>PI()/12*(M2030-12)</f>
        <v>0</v>
      </c>
      <c r="H2030">
        <f t="shared" si="250"/>
        <v>-0.23736143082303807</v>
      </c>
      <c r="I2030">
        <f t="shared" si="251"/>
        <v>0.73389402878661092</v>
      </c>
      <c r="J2030">
        <f t="shared" si="252"/>
        <v>1.0511967558956208</v>
      </c>
      <c r="L2030">
        <f t="shared" si="253"/>
        <v>85</v>
      </c>
      <c r="M2030">
        <v>12</v>
      </c>
      <c r="N2030" s="3">
        <f t="shared" si="254"/>
        <v>0.51959957089927578</v>
      </c>
      <c r="O2030" s="4">
        <f>IF(AR2030&gt;0.05,1,0.05)</f>
        <v>1</v>
      </c>
      <c r="W2030" s="3">
        <f t="shared" si="255"/>
        <v>0.50349161570725465</v>
      </c>
      <c r="Y2030">
        <f>(1-EXP(-W2030*A2030))/W2030</f>
        <v>1.7066906580834471</v>
      </c>
      <c r="Z2030">
        <f>A2030-Y2030</f>
        <v>2.1884225652748928</v>
      </c>
      <c r="AH2030" s="3">
        <v>1.70669065808344</v>
      </c>
      <c r="AI2030" s="3">
        <v>2.1884225652748901</v>
      </c>
      <c r="AR2030">
        <v>0.51959957089927578</v>
      </c>
      <c r="AS2030" s="4">
        <f>0.5/SIN(O2030)*0.5</f>
        <v>0.29709877644453031</v>
      </c>
      <c r="AU2030" s="4">
        <f t="shared" si="256"/>
        <v>2.3078025667592477</v>
      </c>
      <c r="AV2030" s="4">
        <f t="shared" si="257"/>
        <v>1.5873106565990924</v>
      </c>
    </row>
    <row r="2031" spans="1:48" x14ac:dyDescent="0.3">
      <c r="A2031">
        <v>3.8951132233583401</v>
      </c>
      <c r="E2031" cm="1">
        <f t="array" ref="E2031">INDEX($C$2:$C$104,L2031)</f>
        <v>-0.40542493265771878</v>
      </c>
      <c r="G2031">
        <f>PI()/12*(M2031-12)</f>
        <v>0.26179938779914941</v>
      </c>
      <c r="H2031">
        <f t="shared" si="250"/>
        <v>-0.23736143082303807</v>
      </c>
      <c r="I2031">
        <f t="shared" si="251"/>
        <v>0.73389402878661092</v>
      </c>
      <c r="J2031">
        <f t="shared" si="252"/>
        <v>1.0797761650558384</v>
      </c>
      <c r="L2031">
        <f t="shared" si="253"/>
        <v>85</v>
      </c>
      <c r="M2031">
        <v>13</v>
      </c>
      <c r="N2031" s="3">
        <f t="shared" si="254"/>
        <v>0.49102016173905816</v>
      </c>
      <c r="O2031" s="4">
        <f>IF(AR2031&gt;0.05,1,0.05)</f>
        <v>1</v>
      </c>
      <c r="W2031" s="3">
        <f t="shared" si="255"/>
        <v>0.53019372084376826</v>
      </c>
      <c r="Y2031">
        <f>(1-EXP(-W2031*A2031))/W2031</f>
        <v>1.6469500566540349</v>
      </c>
      <c r="Z2031">
        <f>A2031-Y2031</f>
        <v>2.2481631667043054</v>
      </c>
      <c r="AH2031" s="3">
        <v>1.64695005665403</v>
      </c>
      <c r="AI2031" s="3">
        <v>2.2481631667043001</v>
      </c>
      <c r="AR2031">
        <v>0.49102016173905816</v>
      </c>
      <c r="AS2031" s="4">
        <f>0.5/SIN(O2031)*0.5</f>
        <v>0.29709877644453031</v>
      </c>
      <c r="AU2031" s="4">
        <f t="shared" si="256"/>
        <v>2.3078025667592477</v>
      </c>
      <c r="AV2031" s="4">
        <f t="shared" si="257"/>
        <v>1.5873106565990924</v>
      </c>
    </row>
    <row r="2032" spans="1:48" x14ac:dyDescent="0.3">
      <c r="A2032">
        <v>3.8951132233583401</v>
      </c>
      <c r="E2032" cm="1">
        <f t="array" ref="E2032">INDEX($C$2:$C$104,L2032)</f>
        <v>-0.40542493265771878</v>
      </c>
      <c r="G2032">
        <f>PI()/12*(M2032-12)</f>
        <v>0.52359877559829882</v>
      </c>
      <c r="H2032">
        <f t="shared" si="250"/>
        <v>-0.23736143082303807</v>
      </c>
      <c r="I2032">
        <f t="shared" si="251"/>
        <v>0.73389402878661092</v>
      </c>
      <c r="J2032">
        <f t="shared" si="252"/>
        <v>1.1612323089592398</v>
      </c>
      <c r="L2032">
        <f t="shared" si="253"/>
        <v>85</v>
      </c>
      <c r="M2032">
        <v>14</v>
      </c>
      <c r="N2032" s="3">
        <f t="shared" si="254"/>
        <v>0.40956401783565677</v>
      </c>
      <c r="O2032" s="4">
        <f>IF(AR2032&gt;0.05,1,0.05)</f>
        <v>1</v>
      </c>
      <c r="W2032" s="3">
        <f t="shared" si="255"/>
        <v>0.62781032733689657</v>
      </c>
      <c r="Y2032">
        <f>(1-EXP(-W2032*A2032))/W2032</f>
        <v>1.4547512871222503</v>
      </c>
      <c r="Z2032">
        <f>A2032-Y2032</f>
        <v>2.4403619362360898</v>
      </c>
      <c r="AH2032" s="3">
        <v>1.4547512871222401</v>
      </c>
      <c r="AI2032" s="3">
        <v>2.4403619362360902</v>
      </c>
      <c r="AR2032">
        <v>0.40956401783565677</v>
      </c>
      <c r="AS2032" s="4">
        <f>0.5/SIN(O2032)*0.5</f>
        <v>0.29709877644453031</v>
      </c>
      <c r="AU2032" s="4">
        <f t="shared" si="256"/>
        <v>2.3078025667592477</v>
      </c>
      <c r="AV2032" s="4">
        <f t="shared" si="257"/>
        <v>1.5873106565990924</v>
      </c>
    </row>
    <row r="2033" spans="1:48" x14ac:dyDescent="0.3">
      <c r="A2033">
        <v>3.8951132233583401</v>
      </c>
      <c r="E2033" cm="1">
        <f t="array" ref="E2033">INDEX($C$2:$C$104,L2033)</f>
        <v>-0.40542493265771878</v>
      </c>
      <c r="G2033">
        <f>PI()/12*(M2033-12)</f>
        <v>0.78539816339744828</v>
      </c>
      <c r="H2033">
        <f t="shared" si="250"/>
        <v>-0.23736143082303807</v>
      </c>
      <c r="I2033">
        <f t="shared" si="251"/>
        <v>0.73389402878661092</v>
      </c>
      <c r="J2033">
        <f t="shared" si="252"/>
        <v>1.2853559741131244</v>
      </c>
      <c r="L2033">
        <f t="shared" si="253"/>
        <v>85</v>
      </c>
      <c r="M2033">
        <v>15</v>
      </c>
      <c r="N2033" s="3">
        <f t="shared" si="254"/>
        <v>0.28544035268177215</v>
      </c>
      <c r="O2033" s="4">
        <f>IF(AR2033&gt;0.05,1,0.05)</f>
        <v>1</v>
      </c>
      <c r="W2033" s="3">
        <f t="shared" si="255"/>
        <v>0.88784710533940847</v>
      </c>
      <c r="Y2033">
        <f>(1-EXP(-W2033*A2033))/W2033</f>
        <v>1.090858610900028</v>
      </c>
      <c r="Z2033">
        <f>A2033-Y2033</f>
        <v>2.8042546124583119</v>
      </c>
      <c r="AH2033" s="3">
        <v>1.09085861090002</v>
      </c>
      <c r="AI2033" s="3">
        <v>2.8042546124583101</v>
      </c>
      <c r="AR2033">
        <v>0.28544035268177215</v>
      </c>
      <c r="AS2033" s="4">
        <f>0.5/SIN(O2033)*0.5</f>
        <v>0.29709877644453031</v>
      </c>
      <c r="AU2033" s="4">
        <f t="shared" si="256"/>
        <v>2.3078025667592477</v>
      </c>
      <c r="AV2033" s="4">
        <f t="shared" si="257"/>
        <v>1.5873106565990924</v>
      </c>
    </row>
    <row r="2034" spans="1:48" x14ac:dyDescent="0.3">
      <c r="A2034">
        <v>3.8951132233583401</v>
      </c>
      <c r="E2034" cm="1">
        <f t="array" ref="E2034">INDEX($C$2:$C$104,L2034)</f>
        <v>-0.40542493265771878</v>
      </c>
      <c r="G2034">
        <f>PI()/12*(M2034-12)</f>
        <v>1.0471975511965976</v>
      </c>
      <c r="H2034">
        <f t="shared" si="250"/>
        <v>-0.23736143082303807</v>
      </c>
      <c r="I2034">
        <f t="shared" si="251"/>
        <v>0.73389402878661092</v>
      </c>
      <c r="J2034">
        <f t="shared" si="252"/>
        <v>1.4408452989208989</v>
      </c>
      <c r="L2034">
        <f t="shared" si="253"/>
        <v>85</v>
      </c>
      <c r="M2034">
        <v>16</v>
      </c>
      <c r="N2034" s="3">
        <f t="shared" si="254"/>
        <v>0.1299510278739977</v>
      </c>
      <c r="O2034" s="4">
        <f>IF(AR2034&gt;0.05,1,0.05)</f>
        <v>1</v>
      </c>
      <c r="W2034" s="3">
        <f t="shared" si="255"/>
        <v>1.9292269488020495</v>
      </c>
      <c r="Y2034">
        <f>(1-EXP(-W2034*A2034))/W2034</f>
        <v>0.51805979042512751</v>
      </c>
      <c r="Z2034">
        <f>A2034-Y2034</f>
        <v>3.3770534329332125</v>
      </c>
      <c r="AH2034" s="3">
        <v>0.51805979042512695</v>
      </c>
      <c r="AI2034" s="3">
        <v>3.3770534329332098</v>
      </c>
      <c r="AR2034">
        <v>0.1299510278739977</v>
      </c>
      <c r="AS2034" s="4">
        <f>0.5/SIN(O2034)*0.5</f>
        <v>0.29709877644453031</v>
      </c>
      <c r="AU2034" s="4">
        <f t="shared" si="256"/>
        <v>2.3078025667592477</v>
      </c>
      <c r="AV2034" s="4">
        <f t="shared" si="257"/>
        <v>1.5873106565990924</v>
      </c>
    </row>
    <row r="2035" spans="1:48" x14ac:dyDescent="0.3">
      <c r="A2035">
        <v>3.8951132233583401</v>
      </c>
      <c r="E2035" cm="1">
        <f t="array" ref="E2035">INDEX($C$2:$C$104,L2035)</f>
        <v>-0.40542493265771878</v>
      </c>
      <c r="G2035">
        <f>PI()/12*(M2035-12)</f>
        <v>1.308996938995747</v>
      </c>
      <c r="H2035">
        <f t="shared" si="250"/>
        <v>-0.23736143082303807</v>
      </c>
      <c r="I2035">
        <f t="shared" si="251"/>
        <v>0.73389402878661092</v>
      </c>
      <c r="J2035">
        <f t="shared" si="252"/>
        <v>1.618229790903525</v>
      </c>
      <c r="L2035">
        <f t="shared" si="253"/>
        <v>85</v>
      </c>
      <c r="M2035">
        <v>17</v>
      </c>
      <c r="N2035" s="3">
        <f t="shared" si="254"/>
        <v>0.05</v>
      </c>
      <c r="O2035" s="4">
        <f>IF(AR2035&gt;0.05,1,0.05)</f>
        <v>0.05</v>
      </c>
      <c r="W2035" s="3">
        <f t="shared" si="255"/>
        <v>5.0020839411324403</v>
      </c>
      <c r="Y2035">
        <f>(1-EXP(-W2035*A2035))/W2035</f>
        <v>0.1999166763921669</v>
      </c>
      <c r="Z2035">
        <f>A2035-Y2035</f>
        <v>3.6951965469661734</v>
      </c>
      <c r="AH2035" s="3">
        <v>0.19991667639216601</v>
      </c>
      <c r="AI2035" s="3">
        <v>3.6951965469661698</v>
      </c>
      <c r="AR2035">
        <v>0.05</v>
      </c>
      <c r="AS2035" s="4">
        <f>0.5/SIN(O2035)*0.5</f>
        <v>5.0020839411324403</v>
      </c>
      <c r="AU2035" s="4">
        <f t="shared" si="256"/>
        <v>0.1999166763921669</v>
      </c>
      <c r="AV2035" s="4">
        <f t="shared" si="257"/>
        <v>3.6951965469661734</v>
      </c>
    </row>
    <row r="2036" spans="1:48" x14ac:dyDescent="0.3">
      <c r="A2036">
        <v>3.8951132233583401</v>
      </c>
      <c r="E2036" cm="1">
        <f t="array" ref="E2036">INDEX($C$2:$C$104,L2036)</f>
        <v>-0.40542493265771878</v>
      </c>
      <c r="G2036">
        <f>PI()/12*(M2036-12)</f>
        <v>1.5707963267948966</v>
      </c>
      <c r="H2036">
        <f t="shared" si="250"/>
        <v>-0.23736143082303807</v>
      </c>
      <c r="I2036">
        <f t="shared" si="251"/>
        <v>0.73389402878661092</v>
      </c>
      <c r="J2036">
        <f t="shared" si="252"/>
        <v>1.8104450783555177</v>
      </c>
      <c r="L2036">
        <f t="shared" si="253"/>
        <v>85</v>
      </c>
      <c r="M2036">
        <v>18</v>
      </c>
      <c r="N2036" s="3">
        <f t="shared" si="254"/>
        <v>0.05</v>
      </c>
      <c r="O2036" s="4">
        <f>IF(AR2036&gt;0.05,1,0.05)</f>
        <v>0.05</v>
      </c>
      <c r="W2036" s="3">
        <f t="shared" si="255"/>
        <v>5.0020839411324403</v>
      </c>
      <c r="Y2036">
        <f>(1-EXP(-W2036*A2036))/W2036</f>
        <v>0.1999166763921669</v>
      </c>
      <c r="Z2036">
        <f>A2036-Y2036</f>
        <v>3.6951965469661734</v>
      </c>
      <c r="AH2036" s="3">
        <v>0.19991667639216601</v>
      </c>
      <c r="AI2036" s="3">
        <v>3.6951965469661698</v>
      </c>
      <c r="AR2036">
        <v>0.05</v>
      </c>
      <c r="AS2036" s="4">
        <f>0.5/SIN(O2036)*0.5</f>
        <v>5.0020839411324403</v>
      </c>
      <c r="AU2036" s="4">
        <f t="shared" si="256"/>
        <v>0.1999166763921669</v>
      </c>
      <c r="AV2036" s="4">
        <f t="shared" si="257"/>
        <v>3.6951965469661734</v>
      </c>
    </row>
    <row r="2037" spans="1:48" x14ac:dyDescent="0.3">
      <c r="A2037">
        <v>3.8951132233583401</v>
      </c>
      <c r="E2037" cm="1">
        <f t="array" ref="E2037">INDEX($C$2:$C$104,L2037)</f>
        <v>-0.40542493265771878</v>
      </c>
      <c r="G2037">
        <f>PI()/12*(M2037-12)</f>
        <v>1.8325957145940459</v>
      </c>
      <c r="H2037">
        <f t="shared" si="250"/>
        <v>-0.23736143082303807</v>
      </c>
      <c r="I2037">
        <f t="shared" si="251"/>
        <v>0.73389402878661092</v>
      </c>
      <c r="J2037">
        <f t="shared" si="252"/>
        <v>2.0123085705491963</v>
      </c>
      <c r="L2037">
        <f t="shared" si="253"/>
        <v>85</v>
      </c>
      <c r="M2037">
        <v>19</v>
      </c>
      <c r="N2037" s="3">
        <f t="shared" si="254"/>
        <v>0.05</v>
      </c>
      <c r="O2037" s="4">
        <f>IF(AR2037&gt;0.05,1,0.05)</f>
        <v>0.05</v>
      </c>
      <c r="W2037" s="3">
        <f t="shared" si="255"/>
        <v>5.0020839411324403</v>
      </c>
      <c r="Y2037">
        <f>(1-EXP(-W2037*A2037))/W2037</f>
        <v>0.1999166763921669</v>
      </c>
      <c r="Z2037">
        <f>A2037-Y2037</f>
        <v>3.6951965469661734</v>
      </c>
      <c r="AH2037" s="3">
        <v>0.19991667639216601</v>
      </c>
      <c r="AI2037" s="3">
        <v>3.6951965469661698</v>
      </c>
      <c r="AR2037">
        <v>0.05</v>
      </c>
      <c r="AS2037" s="4">
        <f>0.5/SIN(O2037)*0.5</f>
        <v>5.0020839411324403</v>
      </c>
      <c r="AU2037" s="4">
        <f t="shared" si="256"/>
        <v>0.1999166763921669</v>
      </c>
      <c r="AV2037" s="4">
        <f t="shared" si="257"/>
        <v>3.6951965469661734</v>
      </c>
    </row>
    <row r="2038" spans="1:48" x14ac:dyDescent="0.3">
      <c r="A2038">
        <v>3.8951132233583401</v>
      </c>
      <c r="E2038" cm="1">
        <f t="array" ref="E2038">INDEX($C$2:$C$104,L2038)</f>
        <v>-0.40542493265771878</v>
      </c>
      <c r="G2038">
        <f>PI()/12*(M2038-12)</f>
        <v>2.0943951023931953</v>
      </c>
      <c r="H2038">
        <f t="shared" si="250"/>
        <v>-0.23736143082303807</v>
      </c>
      <c r="I2038">
        <f t="shared" si="251"/>
        <v>0.73389402878661092</v>
      </c>
      <c r="J2038">
        <f t="shared" si="252"/>
        <v>2.2196939391190078</v>
      </c>
      <c r="L2038">
        <f t="shared" si="253"/>
        <v>85</v>
      </c>
      <c r="M2038">
        <v>20</v>
      </c>
      <c r="N2038" s="3">
        <f t="shared" si="254"/>
        <v>0.05</v>
      </c>
      <c r="O2038" s="4">
        <f>IF(AR2038&gt;0.05,1,0.05)</f>
        <v>0.05</v>
      </c>
      <c r="W2038" s="3">
        <f t="shared" si="255"/>
        <v>5.0020839411324403</v>
      </c>
      <c r="Y2038">
        <f>(1-EXP(-W2038*A2038))/W2038</f>
        <v>0.1999166763921669</v>
      </c>
      <c r="Z2038">
        <f>A2038-Y2038</f>
        <v>3.6951965469661734</v>
      </c>
      <c r="AH2038" s="3">
        <v>0.19991667639216601</v>
      </c>
      <c r="AI2038" s="3">
        <v>3.6951965469661698</v>
      </c>
      <c r="AR2038">
        <v>0.05</v>
      </c>
      <c r="AS2038" s="4">
        <f>0.5/SIN(O2038)*0.5</f>
        <v>5.0020839411324403</v>
      </c>
      <c r="AU2038" s="4">
        <f t="shared" si="256"/>
        <v>0.1999166763921669</v>
      </c>
      <c r="AV2038" s="4">
        <f t="shared" si="257"/>
        <v>3.6951965469661734</v>
      </c>
    </row>
    <row r="2039" spans="1:48" x14ac:dyDescent="0.3">
      <c r="A2039">
        <v>3.8951132233583401</v>
      </c>
      <c r="E2039" cm="1">
        <f t="array" ref="E2039">INDEX($C$2:$C$104,L2039)</f>
        <v>-0.40542493265771878</v>
      </c>
      <c r="G2039">
        <f>PI()/12*(M2039-12)</f>
        <v>2.3561944901923448</v>
      </c>
      <c r="H2039">
        <f t="shared" si="250"/>
        <v>-0.23736143082303807</v>
      </c>
      <c r="I2039">
        <f t="shared" si="251"/>
        <v>0.73389402878661092</v>
      </c>
      <c r="J2039">
        <f t="shared" si="252"/>
        <v>2.4284396494998033</v>
      </c>
      <c r="L2039">
        <f t="shared" si="253"/>
        <v>85</v>
      </c>
      <c r="M2039">
        <v>21</v>
      </c>
      <c r="N2039" s="3">
        <f t="shared" si="254"/>
        <v>0.05</v>
      </c>
      <c r="O2039" s="4">
        <f>IF(AR2039&gt;0.05,1,0.05)</f>
        <v>0.05</v>
      </c>
      <c r="W2039" s="3">
        <f t="shared" si="255"/>
        <v>5.0020839411324403</v>
      </c>
      <c r="Y2039">
        <f>(1-EXP(-W2039*A2039))/W2039</f>
        <v>0.1999166763921669</v>
      </c>
      <c r="Z2039">
        <f>A2039-Y2039</f>
        <v>3.6951965469661734</v>
      </c>
      <c r="AH2039" s="3">
        <v>0.19991667639216601</v>
      </c>
      <c r="AI2039" s="3">
        <v>3.6951965469661698</v>
      </c>
      <c r="AR2039">
        <v>0.05</v>
      </c>
      <c r="AS2039" s="4">
        <f>0.5/SIN(O2039)*0.5</f>
        <v>5.0020839411324403</v>
      </c>
      <c r="AU2039" s="4">
        <f t="shared" si="256"/>
        <v>0.1999166763921669</v>
      </c>
      <c r="AV2039" s="4">
        <f t="shared" si="257"/>
        <v>3.6951965469661734</v>
      </c>
    </row>
    <row r="2040" spans="1:48" x14ac:dyDescent="0.3">
      <c r="A2040">
        <v>3.8951132233583401</v>
      </c>
      <c r="E2040" cm="1">
        <f t="array" ref="E2040">INDEX($C$2:$C$104,L2040)</f>
        <v>-0.40542493265771878</v>
      </c>
      <c r="G2040">
        <f>PI()/12*(M2040-12)</f>
        <v>2.617993877991494</v>
      </c>
      <c r="H2040">
        <f t="shared" si="250"/>
        <v>-0.23736143082303807</v>
      </c>
      <c r="I2040">
        <f t="shared" si="251"/>
        <v>0.73389402878661092</v>
      </c>
      <c r="J2040">
        <f t="shared" si="252"/>
        <v>2.6319774736912618</v>
      </c>
      <c r="L2040">
        <f t="shared" si="253"/>
        <v>85</v>
      </c>
      <c r="M2040">
        <v>22</v>
      </c>
      <c r="N2040" s="3">
        <f t="shared" si="254"/>
        <v>0.05</v>
      </c>
      <c r="O2040" s="4">
        <f>IF(AR2040&gt;0.05,1,0.05)</f>
        <v>0.05</v>
      </c>
      <c r="W2040" s="3">
        <f t="shared" si="255"/>
        <v>5.0020839411324403</v>
      </c>
      <c r="Y2040">
        <f>(1-EXP(-W2040*A2040))/W2040</f>
        <v>0.1999166763921669</v>
      </c>
      <c r="Z2040">
        <f>A2040-Y2040</f>
        <v>3.6951965469661734</v>
      </c>
      <c r="AH2040" s="3">
        <v>0.19991667639216601</v>
      </c>
      <c r="AI2040" s="3">
        <v>3.6951965469661698</v>
      </c>
      <c r="AR2040">
        <v>0.05</v>
      </c>
      <c r="AS2040" s="4">
        <f>0.5/SIN(O2040)*0.5</f>
        <v>5.0020839411324403</v>
      </c>
      <c r="AU2040" s="4">
        <f t="shared" si="256"/>
        <v>0.1999166763921669</v>
      </c>
      <c r="AV2040" s="4">
        <f t="shared" si="257"/>
        <v>3.6951965469661734</v>
      </c>
    </row>
    <row r="2041" spans="1:48" x14ac:dyDescent="0.3">
      <c r="A2041">
        <v>3.8951132233583401</v>
      </c>
      <c r="E2041" cm="1">
        <f t="array" ref="E2041">INDEX($C$2:$C$104,L2041)</f>
        <v>-0.40542493265771878</v>
      </c>
      <c r="G2041">
        <f>PI()/12*(M2041-12)</f>
        <v>2.8797932657906435</v>
      </c>
      <c r="H2041">
        <f t="shared" si="250"/>
        <v>-0.23736143082303807</v>
      </c>
      <c r="I2041">
        <f t="shared" si="251"/>
        <v>0.73389402878661092</v>
      </c>
      <c r="J2041">
        <f t="shared" si="252"/>
        <v>2.8122298390990661</v>
      </c>
      <c r="L2041">
        <f t="shared" si="253"/>
        <v>85</v>
      </c>
      <c r="M2041">
        <v>23</v>
      </c>
      <c r="N2041" s="3">
        <f t="shared" si="254"/>
        <v>0.05</v>
      </c>
      <c r="O2041" s="4">
        <f>IF(AR2041&gt;0.05,1,0.05)</f>
        <v>0.05</v>
      </c>
      <c r="W2041" s="3">
        <f t="shared" si="255"/>
        <v>5.0020839411324403</v>
      </c>
      <c r="Y2041">
        <f>(1-EXP(-W2041*A2041))/W2041</f>
        <v>0.1999166763921669</v>
      </c>
      <c r="Z2041">
        <f>A2041-Y2041</f>
        <v>3.6951965469661734</v>
      </c>
      <c r="AH2041" s="3">
        <v>0.19991667639216601</v>
      </c>
      <c r="AI2041" s="3">
        <v>3.6951965469661698</v>
      </c>
      <c r="AR2041">
        <v>0.05</v>
      </c>
      <c r="AS2041" s="4">
        <f>0.5/SIN(O2041)*0.5</f>
        <v>5.0020839411324403</v>
      </c>
      <c r="AU2041" s="4">
        <f t="shared" si="256"/>
        <v>0.1999166763921669</v>
      </c>
      <c r="AV2041" s="4">
        <f t="shared" si="257"/>
        <v>3.6951965469661734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30DB-C6F2-4BD2-A26B-15CF5C3FC20D}">
  <dimension ref="A1:S2041"/>
  <sheetViews>
    <sheetView workbookViewId="0">
      <selection sqref="A1:A1048576"/>
    </sheetView>
  </sheetViews>
  <sheetFormatPr defaultRowHeight="16.5" x14ac:dyDescent="0.3"/>
  <sheetData>
    <row r="1" spans="1:19" x14ac:dyDescent="0.3">
      <c r="A1" t="s">
        <v>6</v>
      </c>
      <c r="B1" t="s">
        <v>32</v>
      </c>
      <c r="C1" t="s">
        <v>9</v>
      </c>
      <c r="D1" t="s">
        <v>8</v>
      </c>
      <c r="E1" t="s">
        <v>23</v>
      </c>
      <c r="G1" t="s">
        <v>24</v>
      </c>
      <c r="H1" t="s">
        <v>25</v>
      </c>
      <c r="I1" t="s">
        <v>26</v>
      </c>
      <c r="J1" t="s">
        <v>27</v>
      </c>
      <c r="L1" t="s">
        <v>23</v>
      </c>
      <c r="M1" t="s">
        <v>21</v>
      </c>
      <c r="N1" t="s">
        <v>29</v>
      </c>
      <c r="O1" t="s">
        <v>5</v>
      </c>
      <c r="Q1" t="s">
        <v>34</v>
      </c>
      <c r="R1" t="s">
        <v>33</v>
      </c>
      <c r="S1" t="s">
        <v>35</v>
      </c>
    </row>
    <row r="2" spans="1:19" x14ac:dyDescent="0.3">
      <c r="A2">
        <v>0</v>
      </c>
      <c r="B2">
        <f>110/(120-25)</f>
        <v>1.1578947368421053</v>
      </c>
      <c r="C2">
        <v>263</v>
      </c>
      <c r="D2">
        <v>5.2841841835011196E-3</v>
      </c>
      <c r="E2">
        <v>1</v>
      </c>
      <c r="G2">
        <f>PI()/12*(M2-12)</f>
        <v>-3.1415926535897931</v>
      </c>
      <c r="H2">
        <f>SIN(D2)*SIN(RADIANS(37))</f>
        <v>3.1800866273027422E-3</v>
      </c>
      <c r="I2">
        <f>COS(D2)*COS(RADIANS(37))</f>
        <v>0.79862436008229876</v>
      </c>
      <c r="J2">
        <f>ACOS(H2+I2*COS(G2))</f>
        <v>2.4905366461683904</v>
      </c>
      <c r="L2">
        <f>INT((ROW()-2)/24) + 1</f>
        <v>1</v>
      </c>
      <c r="M2">
        <v>0</v>
      </c>
      <c r="N2">
        <f>MAX(0.05, PI()/2-J2)</f>
        <v>0.05</v>
      </c>
      <c r="O2">
        <f>0.5/SIN(N2)*0.5</f>
        <v>5.0020839411324403</v>
      </c>
      <c r="Q2">
        <f>A2*$B$2*(137-25)*(1-EXP(-0.713))/(0.713+O2*A2)</f>
        <v>0</v>
      </c>
      <c r="R2">
        <f>A2*$B$2*(137-25)*(1-EXP(-0.713-O2*A2))/(0.713+O2*A2)</f>
        <v>0</v>
      </c>
      <c r="S2">
        <f>Q2-R2</f>
        <v>0</v>
      </c>
    </row>
    <row r="3" spans="1:19" x14ac:dyDescent="0.3">
      <c r="A3">
        <v>1.9230769230769199E-3</v>
      </c>
      <c r="C3">
        <v>264</v>
      </c>
      <c r="D3">
        <v>5.2841841835011196E-3</v>
      </c>
      <c r="E3">
        <v>1</v>
      </c>
      <c r="G3">
        <f>PI()/12*(M3-12)</f>
        <v>-2.8797932657906435</v>
      </c>
      <c r="H3">
        <f t="shared" ref="H3:H66" si="0">SIN(D3)*SIN(RADIANS(37))</f>
        <v>3.1800866273027422E-3</v>
      </c>
      <c r="I3">
        <f>COS(D3)*COS(RADIANS(37))</f>
        <v>0.79862436008229876</v>
      </c>
      <c r="J3">
        <f t="shared" ref="J3:J66" si="1">ACOS(H3+I3*COS(G3))</f>
        <v>2.4468708238830343</v>
      </c>
      <c r="L3">
        <f t="shared" ref="L3:L66" si="2">INT((ROW()-2)/24) + 1</f>
        <v>1</v>
      </c>
      <c r="M3">
        <v>1</v>
      </c>
      <c r="N3">
        <f t="shared" ref="N3:N66" si="3">MAX(0.05, PI()/2-J3)</f>
        <v>0.05</v>
      </c>
      <c r="O3">
        <f t="shared" ref="O3:O66" si="4">0.5/SIN(N3)*0.5</f>
        <v>5.0020839411324403</v>
      </c>
      <c r="Q3">
        <f t="shared" ref="Q3:Q66" si="5">A3*$B$2*(137-25)*(1-EXP(-0.713))/(0.713+O3*A3)</f>
        <v>0.17595364882908704</v>
      </c>
      <c r="R3">
        <f t="shared" ref="R3:R66" si="6">A3*$B$2*(137-25)*(1-EXP(-0.713-O3*A3))/(0.713+O3*A3)</f>
        <v>0.17757315520811917</v>
      </c>
      <c r="S3">
        <f t="shared" ref="S3:S66" si="7">Q3-R3</f>
        <v>-1.6195063790321318E-3</v>
      </c>
    </row>
    <row r="4" spans="1:19" x14ac:dyDescent="0.3">
      <c r="A4">
        <v>3.8461538461538399E-3</v>
      </c>
      <c r="C4">
        <v>265</v>
      </c>
      <c r="D4">
        <v>5.2841841835011196E-3</v>
      </c>
      <c r="E4">
        <v>1</v>
      </c>
      <c r="G4">
        <f>PI()/12*(M4-12)</f>
        <v>-2.617993877991494</v>
      </c>
      <c r="H4">
        <f t="shared" si="0"/>
        <v>3.1800866273027422E-3</v>
      </c>
      <c r="I4">
        <f t="shared" ref="I4:I67" si="8">COS(D4)*COS(RADIANS(37))</f>
        <v>0.79862436008229876</v>
      </c>
      <c r="J4">
        <f t="shared" si="1"/>
        <v>2.3301445910381497</v>
      </c>
      <c r="L4">
        <f t="shared" si="2"/>
        <v>1</v>
      </c>
      <c r="M4">
        <v>2</v>
      </c>
      <c r="N4">
        <f t="shared" si="3"/>
        <v>0.05</v>
      </c>
      <c r="O4">
        <f t="shared" si="4"/>
        <v>5.0020839411324403</v>
      </c>
      <c r="Q4">
        <f t="shared" si="5"/>
        <v>0.3472843052895026</v>
      </c>
      <c r="R4">
        <f t="shared" si="6"/>
        <v>0.35364662863268276</v>
      </c>
      <c r="S4">
        <f t="shared" si="7"/>
        <v>-6.362323343180154E-3</v>
      </c>
    </row>
    <row r="5" spans="1:19" x14ac:dyDescent="0.3">
      <c r="A5">
        <v>5.76923076923076E-3</v>
      </c>
      <c r="C5">
        <v>266</v>
      </c>
      <c r="D5">
        <v>5.2841841835011196E-3</v>
      </c>
      <c r="E5">
        <v>1</v>
      </c>
      <c r="G5">
        <f>PI()/12*(M5-12)</f>
        <v>-2.3561944901923448</v>
      </c>
      <c r="H5">
        <f t="shared" si="0"/>
        <v>3.1800866273027422E-3</v>
      </c>
      <c r="I5">
        <f t="shared" si="8"/>
        <v>0.79862436008229876</v>
      </c>
      <c r="J5">
        <f t="shared" si="1"/>
        <v>2.1670331683736417</v>
      </c>
      <c r="L5">
        <f t="shared" si="2"/>
        <v>1</v>
      </c>
      <c r="M5">
        <v>3</v>
      </c>
      <c r="N5">
        <f t="shared" si="3"/>
        <v>0.05</v>
      </c>
      <c r="O5">
        <f t="shared" si="4"/>
        <v>5.0020839411324403</v>
      </c>
      <c r="Q5">
        <f t="shared" si="5"/>
        <v>0.5141718031208079</v>
      </c>
      <c r="R5">
        <f t="shared" si="6"/>
        <v>0.52823388567485985</v>
      </c>
      <c r="S5">
        <f t="shared" si="7"/>
        <v>-1.4062082554051947E-2</v>
      </c>
    </row>
    <row r="6" spans="1:19" x14ac:dyDescent="0.3">
      <c r="A6">
        <v>7.6923076923076797E-3</v>
      </c>
      <c r="C6">
        <v>267</v>
      </c>
      <c r="D6">
        <v>5.2841841835011196E-3</v>
      </c>
      <c r="E6">
        <v>1</v>
      </c>
      <c r="G6">
        <f>PI()/12*(M6-12)</f>
        <v>-2.0943951023931953</v>
      </c>
      <c r="H6">
        <f t="shared" si="0"/>
        <v>3.1800866273027422E-3</v>
      </c>
      <c r="I6">
        <f t="shared" si="8"/>
        <v>0.79862436008229876</v>
      </c>
      <c r="J6">
        <f t="shared" si="1"/>
        <v>1.9780968077092906</v>
      </c>
      <c r="L6">
        <f t="shared" si="2"/>
        <v>1</v>
      </c>
      <c r="M6">
        <v>4</v>
      </c>
      <c r="N6">
        <f t="shared" si="3"/>
        <v>0.05</v>
      </c>
      <c r="O6">
        <f t="shared" si="4"/>
        <v>5.0020839411324403</v>
      </c>
      <c r="Q6">
        <f t="shared" si="5"/>
        <v>0.67678676811628591</v>
      </c>
      <c r="R6">
        <f t="shared" si="6"/>
        <v>0.70134826770385261</v>
      </c>
      <c r="S6">
        <f t="shared" si="7"/>
        <v>-2.4561499587566704E-2</v>
      </c>
    </row>
    <row r="7" spans="1:19" x14ac:dyDescent="0.3">
      <c r="A7">
        <v>9.6153846153846003E-3</v>
      </c>
      <c r="C7">
        <v>268</v>
      </c>
      <c r="D7">
        <v>5.2841841835011196E-3</v>
      </c>
      <c r="E7">
        <v>1</v>
      </c>
      <c r="G7">
        <f>PI()/12*(M7-12)</f>
        <v>-1.8325957145940459</v>
      </c>
      <c r="H7">
        <f t="shared" si="0"/>
        <v>3.1800866273027422E-3</v>
      </c>
      <c r="I7">
        <f t="shared" si="8"/>
        <v>0.79862436008229876</v>
      </c>
      <c r="J7">
        <f t="shared" si="1"/>
        <v>1.7757472470995868</v>
      </c>
      <c r="L7">
        <f t="shared" si="2"/>
        <v>1</v>
      </c>
      <c r="M7">
        <v>5</v>
      </c>
      <c r="N7">
        <f t="shared" si="3"/>
        <v>0.05</v>
      </c>
      <c r="O7">
        <f t="shared" si="4"/>
        <v>5.0020839411324403</v>
      </c>
      <c r="Q7">
        <f t="shared" si="5"/>
        <v>0.83529120001231405</v>
      </c>
      <c r="R7">
        <f t="shared" si="6"/>
        <v>0.87300299321424213</v>
      </c>
      <c r="S7">
        <f t="shared" si="7"/>
        <v>-3.7711793201928079E-2</v>
      </c>
    </row>
    <row r="8" spans="1:19" x14ac:dyDescent="0.3">
      <c r="A8">
        <v>1.153846153846152E-2</v>
      </c>
      <c r="C8">
        <v>269</v>
      </c>
      <c r="D8">
        <v>5.2841841835011196E-3</v>
      </c>
      <c r="E8">
        <v>1</v>
      </c>
      <c r="G8">
        <f>PI()/12*(M8-12)</f>
        <v>-1.5707963267948966</v>
      </c>
      <c r="H8">
        <f t="shared" si="0"/>
        <v>3.1800866273027422E-3</v>
      </c>
      <c r="I8">
        <f t="shared" si="8"/>
        <v>0.79862436008229876</v>
      </c>
      <c r="J8">
        <f t="shared" si="1"/>
        <v>1.5676162348075593</v>
      </c>
      <c r="L8">
        <f t="shared" si="2"/>
        <v>1</v>
      </c>
      <c r="M8">
        <v>6</v>
      </c>
      <c r="N8">
        <f t="shared" si="3"/>
        <v>0.05</v>
      </c>
      <c r="O8">
        <f t="shared" si="4"/>
        <v>5.0020839411324403</v>
      </c>
      <c r="Q8">
        <f t="shared" si="5"/>
        <v>0.98983901080199899</v>
      </c>
      <c r="R8">
        <f t="shared" si="6"/>
        <v>1.0432111589724522</v>
      </c>
      <c r="S8">
        <f t="shared" si="7"/>
        <v>-5.3372148170453215E-2</v>
      </c>
    </row>
    <row r="9" spans="1:19" x14ac:dyDescent="0.3">
      <c r="A9">
        <v>1.346153846153844E-2</v>
      </c>
      <c r="C9">
        <v>270</v>
      </c>
      <c r="D9">
        <v>5.2841841835011196E-3</v>
      </c>
      <c r="E9">
        <v>1</v>
      </c>
      <c r="G9">
        <f>PI()/12*(M9-12)</f>
        <v>-1.308996938995747</v>
      </c>
      <c r="H9">
        <f t="shared" si="0"/>
        <v>3.1800866273027422E-3</v>
      </c>
      <c r="I9">
        <f t="shared" si="8"/>
        <v>0.79862436008229876</v>
      </c>
      <c r="J9">
        <f t="shared" si="1"/>
        <v>1.3593448377630419</v>
      </c>
      <c r="L9">
        <f t="shared" si="2"/>
        <v>1</v>
      </c>
      <c r="M9">
        <v>7</v>
      </c>
      <c r="N9">
        <f t="shared" si="3"/>
        <v>0.21145148903185462</v>
      </c>
      <c r="O9">
        <f t="shared" si="4"/>
        <v>1.1911609327450134</v>
      </c>
      <c r="Q9">
        <f t="shared" si="5"/>
        <v>1.2208368650214914</v>
      </c>
      <c r="R9">
        <f t="shared" si="6"/>
        <v>1.2395079434681484</v>
      </c>
      <c r="S9">
        <f t="shared" si="7"/>
        <v>-1.8671078446657052E-2</v>
      </c>
    </row>
    <row r="10" spans="1:19" x14ac:dyDescent="0.3">
      <c r="A10">
        <v>1.5384615384615359E-2</v>
      </c>
      <c r="C10">
        <v>271</v>
      </c>
      <c r="D10">
        <v>5.2841841835011196E-3</v>
      </c>
      <c r="E10">
        <v>1</v>
      </c>
      <c r="G10">
        <f>PI()/12*(M10-12)</f>
        <v>-1.0471975511965976</v>
      </c>
      <c r="H10">
        <f t="shared" si="0"/>
        <v>3.1800866273027422E-3</v>
      </c>
      <c r="I10">
        <f t="shared" si="8"/>
        <v>0.79862436008229876</v>
      </c>
      <c r="J10">
        <f t="shared" si="1"/>
        <v>1.1565585759621722</v>
      </c>
      <c r="L10">
        <f t="shared" si="2"/>
        <v>1</v>
      </c>
      <c r="M10">
        <v>8</v>
      </c>
      <c r="N10">
        <f t="shared" si="3"/>
        <v>0.41423775083272441</v>
      </c>
      <c r="O10">
        <f t="shared" si="4"/>
        <v>0.62112994634486796</v>
      </c>
      <c r="Q10">
        <f t="shared" si="5"/>
        <v>1.4077529878786503</v>
      </c>
      <c r="R10">
        <f t="shared" si="6"/>
        <v>1.420624989924306</v>
      </c>
      <c r="S10">
        <f t="shared" si="7"/>
        <v>-1.2872002045655639E-2</v>
      </c>
    </row>
    <row r="11" spans="1:19" x14ac:dyDescent="0.3">
      <c r="A11">
        <v>1.7307692307692281E-2</v>
      </c>
      <c r="C11">
        <v>272</v>
      </c>
      <c r="D11">
        <v>5.2841841835011196E-3</v>
      </c>
      <c r="E11">
        <v>1</v>
      </c>
      <c r="G11">
        <f>PI()/12*(M11-12)</f>
        <v>-0.78539816339744828</v>
      </c>
      <c r="H11">
        <f t="shared" si="0"/>
        <v>3.1800866273027422E-3</v>
      </c>
      <c r="I11">
        <f t="shared" si="8"/>
        <v>0.79862436008229876</v>
      </c>
      <c r="J11">
        <f t="shared" si="1"/>
        <v>0.96685282469098333</v>
      </c>
      <c r="L11">
        <f t="shared" si="2"/>
        <v>1</v>
      </c>
      <c r="M11">
        <v>9</v>
      </c>
      <c r="N11">
        <f t="shared" si="3"/>
        <v>0.60394350210391323</v>
      </c>
      <c r="O11">
        <f t="shared" si="4"/>
        <v>0.44022393946085708</v>
      </c>
      <c r="Q11">
        <f t="shared" si="5"/>
        <v>1.5879781899838761</v>
      </c>
      <c r="R11">
        <f t="shared" si="6"/>
        <v>1.599566705535179</v>
      </c>
      <c r="S11">
        <f t="shared" si="7"/>
        <v>-1.1588515551302914E-2</v>
      </c>
    </row>
    <row r="12" spans="1:19" x14ac:dyDescent="0.3">
      <c r="A12">
        <v>1.9230769230769201E-2</v>
      </c>
      <c r="C12">
        <v>273</v>
      </c>
      <c r="D12">
        <v>5.2841841835011196E-3</v>
      </c>
      <c r="E12">
        <v>1</v>
      </c>
      <c r="G12">
        <f>PI()/12*(M12-12)</f>
        <v>-0.52359877559829882</v>
      </c>
      <c r="H12">
        <f t="shared" si="0"/>
        <v>3.1800866273027422E-3</v>
      </c>
      <c r="I12">
        <f t="shared" si="8"/>
        <v>0.79862436008229876</v>
      </c>
      <c r="J12">
        <f t="shared" si="1"/>
        <v>0.80264193695455444</v>
      </c>
      <c r="L12">
        <f t="shared" si="2"/>
        <v>1</v>
      </c>
      <c r="M12">
        <v>10</v>
      </c>
      <c r="N12">
        <f t="shared" si="3"/>
        <v>0.76815438984034212</v>
      </c>
      <c r="O12">
        <f t="shared" si="4"/>
        <v>0.35981107702843135</v>
      </c>
      <c r="Q12">
        <f t="shared" si="5"/>
        <v>1.76613536234119</v>
      </c>
      <c r="R12">
        <f t="shared" si="6"/>
        <v>1.7778442975793076</v>
      </c>
      <c r="S12">
        <f t="shared" si="7"/>
        <v>-1.1708935238117668E-2</v>
      </c>
    </row>
    <row r="13" spans="1:19" x14ac:dyDescent="0.3">
      <c r="A13">
        <v>2.115384615384612E-2</v>
      </c>
      <c r="C13">
        <v>274</v>
      </c>
      <c r="D13">
        <v>5.2841841835011196E-3</v>
      </c>
      <c r="E13">
        <v>1</v>
      </c>
      <c r="G13">
        <f>PI()/12*(M13-12)</f>
        <v>-0.26179938779914941</v>
      </c>
      <c r="H13">
        <f t="shared" si="0"/>
        <v>3.1800866273027422E-3</v>
      </c>
      <c r="I13">
        <f t="shared" si="8"/>
        <v>0.79862436008229876</v>
      </c>
      <c r="J13">
        <f t="shared" si="1"/>
        <v>0.68472661488437381</v>
      </c>
      <c r="L13">
        <f t="shared" si="2"/>
        <v>1</v>
      </c>
      <c r="M13">
        <v>11</v>
      </c>
      <c r="N13">
        <f t="shared" si="3"/>
        <v>0.88606971191052275</v>
      </c>
      <c r="O13">
        <f t="shared" si="4"/>
        <v>0.32275056540706687</v>
      </c>
      <c r="Q13">
        <f t="shared" si="5"/>
        <v>1.9429972737515875</v>
      </c>
      <c r="R13">
        <f t="shared" si="6"/>
        <v>1.9557080108843479</v>
      </c>
      <c r="S13">
        <f t="shared" si="7"/>
        <v>-1.2710737132760386E-2</v>
      </c>
    </row>
    <row r="14" spans="1:19" x14ac:dyDescent="0.3">
      <c r="A14">
        <v>2.307692307692304E-2</v>
      </c>
      <c r="C14">
        <v>275</v>
      </c>
      <c r="D14">
        <v>5.2841841835011196E-3</v>
      </c>
      <c r="E14">
        <v>1</v>
      </c>
      <c r="G14">
        <f>PI()/12*(M14-12)</f>
        <v>0</v>
      </c>
      <c r="H14">
        <f t="shared" si="0"/>
        <v>3.1800866273027422E-3</v>
      </c>
      <c r="I14">
        <f t="shared" si="8"/>
        <v>0.79862436008229876</v>
      </c>
      <c r="J14">
        <f t="shared" si="1"/>
        <v>0.64048763905440087</v>
      </c>
      <c r="L14">
        <f t="shared" si="2"/>
        <v>1</v>
      </c>
      <c r="M14">
        <v>12</v>
      </c>
      <c r="N14">
        <f t="shared" si="3"/>
        <v>0.93030868774049569</v>
      </c>
      <c r="O14">
        <f t="shared" si="4"/>
        <v>0.31179672428350264</v>
      </c>
      <c r="Q14">
        <f t="shared" si="5"/>
        <v>2.1185506294499739</v>
      </c>
      <c r="R14">
        <f t="shared" si="6"/>
        <v>2.1331539190229956</v>
      </c>
      <c r="S14">
        <f t="shared" si="7"/>
        <v>-1.4603289573021705E-2</v>
      </c>
    </row>
    <row r="15" spans="1:19" x14ac:dyDescent="0.3">
      <c r="A15">
        <v>2.499999999999996E-2</v>
      </c>
      <c r="C15">
        <v>276</v>
      </c>
      <c r="D15">
        <v>5.2841841835011196E-3</v>
      </c>
      <c r="E15">
        <v>1</v>
      </c>
      <c r="G15">
        <f>PI()/12*(M15-12)</f>
        <v>0.26179938779914941</v>
      </c>
      <c r="H15">
        <f t="shared" si="0"/>
        <v>3.1800866273027422E-3</v>
      </c>
      <c r="I15">
        <f t="shared" si="8"/>
        <v>0.79862436008229876</v>
      </c>
      <c r="J15">
        <f t="shared" si="1"/>
        <v>0.68472661488437381</v>
      </c>
      <c r="L15">
        <f t="shared" si="2"/>
        <v>1</v>
      </c>
      <c r="M15">
        <v>13</v>
      </c>
      <c r="N15">
        <f t="shared" si="3"/>
        <v>0.88606971191052275</v>
      </c>
      <c r="O15">
        <f t="shared" si="4"/>
        <v>0.32275056540706687</v>
      </c>
      <c r="Q15">
        <f t="shared" si="5"/>
        <v>2.2923163867860055</v>
      </c>
      <c r="R15">
        <f t="shared" si="6"/>
        <v>2.3100278544857411</v>
      </c>
      <c r="S15">
        <f t="shared" si="7"/>
        <v>-1.7711467699735639E-2</v>
      </c>
    </row>
    <row r="16" spans="1:19" x14ac:dyDescent="0.3">
      <c r="A16">
        <v>2.6923076923076879E-2</v>
      </c>
      <c r="C16">
        <v>277</v>
      </c>
      <c r="D16">
        <v>5.2841841835011196E-3</v>
      </c>
      <c r="E16">
        <v>1</v>
      </c>
      <c r="G16">
        <f>PI()/12*(M16-12)</f>
        <v>0.52359877559829882</v>
      </c>
      <c r="H16">
        <f t="shared" si="0"/>
        <v>3.1800866273027422E-3</v>
      </c>
      <c r="I16">
        <f t="shared" si="8"/>
        <v>0.79862436008229876</v>
      </c>
      <c r="J16">
        <f t="shared" si="1"/>
        <v>0.80264193695455444</v>
      </c>
      <c r="L16">
        <f t="shared" si="2"/>
        <v>1</v>
      </c>
      <c r="M16">
        <v>14</v>
      </c>
      <c r="N16">
        <f t="shared" si="3"/>
        <v>0.76815438984034212</v>
      </c>
      <c r="O16">
        <f t="shared" si="4"/>
        <v>0.35981107702843135</v>
      </c>
      <c r="Q16">
        <f t="shared" si="5"/>
        <v>2.463119881356779</v>
      </c>
      <c r="R16">
        <f t="shared" si="6"/>
        <v>2.4859499290912459</v>
      </c>
      <c r="S16">
        <f t="shared" si="7"/>
        <v>-2.2830047734466952E-2</v>
      </c>
    </row>
    <row r="17" spans="1:19" x14ac:dyDescent="0.3">
      <c r="A17">
        <v>2.8846153846153799E-2</v>
      </c>
      <c r="C17">
        <v>278</v>
      </c>
      <c r="D17">
        <v>5.2841841835011196E-3</v>
      </c>
      <c r="E17">
        <v>1</v>
      </c>
      <c r="G17">
        <f>PI()/12*(M17-12)</f>
        <v>0.78539816339744828</v>
      </c>
      <c r="H17">
        <f t="shared" si="0"/>
        <v>3.1800866273027422E-3</v>
      </c>
      <c r="I17">
        <f t="shared" si="8"/>
        <v>0.79862436008229876</v>
      </c>
      <c r="J17">
        <f t="shared" si="1"/>
        <v>0.96685282469098333</v>
      </c>
      <c r="L17">
        <f t="shared" si="2"/>
        <v>1</v>
      </c>
      <c r="M17">
        <v>15</v>
      </c>
      <c r="N17">
        <f t="shared" si="3"/>
        <v>0.60394350210391323</v>
      </c>
      <c r="O17">
        <f t="shared" si="4"/>
        <v>0.44022393946085708</v>
      </c>
      <c r="Q17">
        <f t="shared" si="5"/>
        <v>2.6281053062557738</v>
      </c>
      <c r="R17">
        <f t="shared" si="6"/>
        <v>2.659989368913525</v>
      </c>
      <c r="S17">
        <f t="shared" si="7"/>
        <v>-3.1884062657751233E-2</v>
      </c>
    </row>
    <row r="18" spans="1:19" x14ac:dyDescent="0.3">
      <c r="A18">
        <v>3.0769230769230719E-2</v>
      </c>
      <c r="C18">
        <v>279</v>
      </c>
      <c r="D18">
        <v>5.2841841835011196E-3</v>
      </c>
      <c r="E18">
        <v>1</v>
      </c>
      <c r="G18">
        <f>PI()/12*(M18-12)</f>
        <v>1.0471975511965976</v>
      </c>
      <c r="H18">
        <f t="shared" si="0"/>
        <v>3.1800866273027422E-3</v>
      </c>
      <c r="I18">
        <f t="shared" si="8"/>
        <v>0.79862436008229876</v>
      </c>
      <c r="J18">
        <f t="shared" si="1"/>
        <v>1.1565585759621722</v>
      </c>
      <c r="L18">
        <f t="shared" si="2"/>
        <v>1</v>
      </c>
      <c r="M18">
        <v>16</v>
      </c>
      <c r="N18">
        <f t="shared" si="3"/>
        <v>0.41423775083272441</v>
      </c>
      <c r="O18">
        <f t="shared" si="4"/>
        <v>0.62112994634486796</v>
      </c>
      <c r="Q18">
        <f t="shared" si="5"/>
        <v>2.7787567475058874</v>
      </c>
      <c r="R18">
        <f t="shared" si="6"/>
        <v>2.8293310730740182</v>
      </c>
      <c r="S18">
        <f t="shared" si="7"/>
        <v>-5.0574325568130796E-2</v>
      </c>
    </row>
    <row r="19" spans="1:19" x14ac:dyDescent="0.3">
      <c r="A19">
        <v>3.2692307692307639E-2</v>
      </c>
      <c r="C19">
        <v>280</v>
      </c>
      <c r="D19">
        <v>5.2841841835011196E-3</v>
      </c>
      <c r="E19">
        <v>1</v>
      </c>
      <c r="G19">
        <f>PI()/12*(M19-12)</f>
        <v>1.308996938995747</v>
      </c>
      <c r="H19">
        <f t="shared" si="0"/>
        <v>3.1800866273027422E-3</v>
      </c>
      <c r="I19">
        <f t="shared" si="8"/>
        <v>0.79862436008229876</v>
      </c>
      <c r="J19">
        <f t="shared" si="1"/>
        <v>1.3593448377630419</v>
      </c>
      <c r="L19">
        <f t="shared" si="2"/>
        <v>1</v>
      </c>
      <c r="M19">
        <v>17</v>
      </c>
      <c r="N19">
        <f t="shared" si="3"/>
        <v>0.21145148903185462</v>
      </c>
      <c r="O19">
        <f t="shared" si="4"/>
        <v>1.1911609327450134</v>
      </c>
      <c r="Q19">
        <f t="shared" si="5"/>
        <v>2.8745679784047948</v>
      </c>
      <c r="R19">
        <f t="shared" si="6"/>
        <v>2.980124201581158</v>
      </c>
      <c r="S19">
        <f t="shared" si="7"/>
        <v>-0.10555622317636315</v>
      </c>
    </row>
    <row r="20" spans="1:19" x14ac:dyDescent="0.3">
      <c r="A20">
        <v>3.4615384615384562E-2</v>
      </c>
      <c r="C20">
        <v>281</v>
      </c>
      <c r="D20">
        <v>5.2841841835011196E-3</v>
      </c>
      <c r="E20">
        <v>1</v>
      </c>
      <c r="G20">
        <f>PI()/12*(M20-12)</f>
        <v>1.5707963267948966</v>
      </c>
      <c r="H20">
        <f t="shared" si="0"/>
        <v>3.1800866273027422E-3</v>
      </c>
      <c r="I20">
        <f t="shared" si="8"/>
        <v>0.79862436008229876</v>
      </c>
      <c r="J20">
        <f t="shared" si="1"/>
        <v>1.5676162348075593</v>
      </c>
      <c r="L20">
        <f t="shared" si="2"/>
        <v>1</v>
      </c>
      <c r="M20">
        <v>18</v>
      </c>
      <c r="N20">
        <f t="shared" si="3"/>
        <v>0.05</v>
      </c>
      <c r="O20">
        <f t="shared" si="4"/>
        <v>5.0020839411324403</v>
      </c>
      <c r="Q20">
        <f t="shared" si="5"/>
        <v>2.5826979257557698</v>
      </c>
      <c r="R20">
        <f t="shared" si="6"/>
        <v>2.977483427792972</v>
      </c>
      <c r="S20">
        <f t="shared" si="7"/>
        <v>-0.3947855020372022</v>
      </c>
    </row>
    <row r="21" spans="1:19" x14ac:dyDescent="0.3">
      <c r="A21">
        <v>3.6538461538461478E-2</v>
      </c>
      <c r="C21">
        <v>282</v>
      </c>
      <c r="D21">
        <v>5.2841841835011196E-3</v>
      </c>
      <c r="E21">
        <v>1</v>
      </c>
      <c r="G21">
        <f>PI()/12*(M21-12)</f>
        <v>1.8325957145940459</v>
      </c>
      <c r="H21">
        <f t="shared" si="0"/>
        <v>3.1800866273027422E-3</v>
      </c>
      <c r="I21">
        <f t="shared" si="8"/>
        <v>0.79862436008229876</v>
      </c>
      <c r="J21">
        <f t="shared" si="1"/>
        <v>1.7757472470995868</v>
      </c>
      <c r="L21">
        <f t="shared" si="2"/>
        <v>1</v>
      </c>
      <c r="M21">
        <v>19</v>
      </c>
      <c r="N21">
        <f t="shared" si="3"/>
        <v>0.05</v>
      </c>
      <c r="O21">
        <f t="shared" si="4"/>
        <v>5.0020839411324403</v>
      </c>
      <c r="Q21">
        <f t="shared" si="5"/>
        <v>2.6969054916841526</v>
      </c>
      <c r="R21">
        <f t="shared" si="6"/>
        <v>3.130024757329064</v>
      </c>
      <c r="S21">
        <f t="shared" si="7"/>
        <v>-0.43311926564491143</v>
      </c>
    </row>
    <row r="22" spans="1:19" x14ac:dyDescent="0.3">
      <c r="A22">
        <v>3.8461538461538401E-2</v>
      </c>
      <c r="C22">
        <v>283</v>
      </c>
      <c r="D22">
        <v>5.2841841835011196E-3</v>
      </c>
      <c r="E22">
        <v>1</v>
      </c>
      <c r="G22">
        <f>PI()/12*(M22-12)</f>
        <v>2.0943951023931953</v>
      </c>
      <c r="H22">
        <f t="shared" si="0"/>
        <v>3.1800866273027422E-3</v>
      </c>
      <c r="I22">
        <f t="shared" si="8"/>
        <v>0.79862436008229876</v>
      </c>
      <c r="J22">
        <f t="shared" si="1"/>
        <v>1.9780968077092906</v>
      </c>
      <c r="L22">
        <f t="shared" si="2"/>
        <v>1</v>
      </c>
      <c r="M22">
        <v>20</v>
      </c>
      <c r="N22">
        <f t="shared" si="3"/>
        <v>0.05</v>
      </c>
      <c r="O22">
        <f t="shared" si="4"/>
        <v>5.0020839411324403</v>
      </c>
      <c r="Q22">
        <f t="shared" si="5"/>
        <v>2.808686236056102</v>
      </c>
      <c r="R22">
        <f t="shared" si="6"/>
        <v>3.2812907173768435</v>
      </c>
      <c r="S22">
        <f t="shared" si="7"/>
        <v>-0.47260448132074151</v>
      </c>
    </row>
    <row r="23" spans="1:19" x14ac:dyDescent="0.3">
      <c r="A23">
        <v>4.0384615384615317E-2</v>
      </c>
      <c r="C23">
        <v>284</v>
      </c>
      <c r="D23">
        <v>5.2841841835011196E-3</v>
      </c>
      <c r="E23">
        <v>1</v>
      </c>
      <c r="G23">
        <f>PI()/12*(M23-12)</f>
        <v>2.3561944901923448</v>
      </c>
      <c r="H23">
        <f t="shared" si="0"/>
        <v>3.1800866273027422E-3</v>
      </c>
      <c r="I23">
        <f t="shared" si="8"/>
        <v>0.79862436008229876</v>
      </c>
      <c r="J23">
        <f t="shared" si="1"/>
        <v>2.1670331683736417</v>
      </c>
      <c r="L23">
        <f t="shared" si="2"/>
        <v>1</v>
      </c>
      <c r="M23">
        <v>21</v>
      </c>
      <c r="N23">
        <f t="shared" si="3"/>
        <v>0.05</v>
      </c>
      <c r="O23">
        <f t="shared" si="4"/>
        <v>5.0020839411324403</v>
      </c>
      <c r="Q23">
        <f t="shared" si="5"/>
        <v>2.9181166977690691</v>
      </c>
      <c r="R23">
        <f t="shared" si="6"/>
        <v>3.4312927092644858</v>
      </c>
      <c r="S23">
        <f t="shared" si="7"/>
        <v>-0.5131760114954167</v>
      </c>
    </row>
    <row r="24" spans="1:19" x14ac:dyDescent="0.3">
      <c r="A24">
        <v>4.2307692307692241E-2</v>
      </c>
      <c r="C24">
        <v>285</v>
      </c>
      <c r="D24">
        <v>5.2841841835011196E-3</v>
      </c>
      <c r="E24">
        <v>1</v>
      </c>
      <c r="G24">
        <f>PI()/12*(M24-12)</f>
        <v>2.617993877991494</v>
      </c>
      <c r="H24">
        <f t="shared" si="0"/>
        <v>3.1800866273027422E-3</v>
      </c>
      <c r="I24">
        <f t="shared" si="8"/>
        <v>0.79862436008229876</v>
      </c>
      <c r="J24">
        <f t="shared" si="1"/>
        <v>2.3301445910381497</v>
      </c>
      <c r="L24">
        <f t="shared" si="2"/>
        <v>1</v>
      </c>
      <c r="M24">
        <v>22</v>
      </c>
      <c r="N24">
        <f t="shared" si="3"/>
        <v>0.05</v>
      </c>
      <c r="O24">
        <f t="shared" si="4"/>
        <v>5.0020839411324403</v>
      </c>
      <c r="Q24">
        <f t="shared" si="5"/>
        <v>3.0252702306178971</v>
      </c>
      <c r="R24">
        <f t="shared" si="6"/>
        <v>3.5800420295368047</v>
      </c>
      <c r="S24">
        <f t="shared" si="7"/>
        <v>-0.5547717989189076</v>
      </c>
    </row>
    <row r="25" spans="1:19" x14ac:dyDescent="0.3">
      <c r="A25">
        <v>4.4230769230769157E-2</v>
      </c>
      <c r="C25">
        <v>286</v>
      </c>
      <c r="D25">
        <v>5.2841841835011196E-3</v>
      </c>
      <c r="E25">
        <v>1</v>
      </c>
      <c r="G25">
        <f>PI()/12*(M25-12)</f>
        <v>2.8797932657906435</v>
      </c>
      <c r="H25">
        <f t="shared" si="0"/>
        <v>3.1800866273027422E-3</v>
      </c>
      <c r="I25">
        <f t="shared" si="8"/>
        <v>0.79862436008229876</v>
      </c>
      <c r="J25">
        <f t="shared" si="1"/>
        <v>2.4468708238830343</v>
      </c>
      <c r="L25">
        <f t="shared" si="2"/>
        <v>1</v>
      </c>
      <c r="M25">
        <v>23</v>
      </c>
      <c r="N25">
        <f t="shared" si="3"/>
        <v>0.05</v>
      </c>
      <c r="O25">
        <f t="shared" si="4"/>
        <v>5.0020839411324403</v>
      </c>
      <c r="Q25">
        <f t="shared" si="5"/>
        <v>3.1302171672706263</v>
      </c>
      <c r="R25">
        <f t="shared" si="6"/>
        <v>3.7275498709317048</v>
      </c>
      <c r="S25">
        <f t="shared" si="7"/>
        <v>-0.59733270366107849</v>
      </c>
    </row>
    <row r="26" spans="1:19" x14ac:dyDescent="0.3">
      <c r="A26">
        <v>4.615384615384608E-2</v>
      </c>
      <c r="C26">
        <v>287</v>
      </c>
      <c r="D26">
        <v>-1.7614382246525959E-3</v>
      </c>
      <c r="E26">
        <v>2</v>
      </c>
      <c r="G26">
        <f>PI()/12*(M26-12)</f>
        <v>-3.1415926535897931</v>
      </c>
      <c r="H26">
        <f t="shared" si="0"/>
        <v>-1.0600594377818545E-3</v>
      </c>
      <c r="I26">
        <f t="shared" si="8"/>
        <v>0.79863427109854279</v>
      </c>
      <c r="J26">
        <f t="shared" si="1"/>
        <v>2.4975822685765436</v>
      </c>
      <c r="L26">
        <f>INT((ROW()-2)/24) + 1</f>
        <v>2</v>
      </c>
      <c r="M26">
        <v>0</v>
      </c>
      <c r="N26">
        <f t="shared" si="3"/>
        <v>0.05</v>
      </c>
      <c r="O26">
        <f t="shared" si="4"/>
        <v>5.0020839411324403</v>
      </c>
      <c r="Q26">
        <f t="shared" si="5"/>
        <v>3.2330249732173808</v>
      </c>
      <c r="R26">
        <f t="shared" si="6"/>
        <v>3.8738273233474882</v>
      </c>
      <c r="S26">
        <f t="shared" si="7"/>
        <v>-0.64080235013010745</v>
      </c>
    </row>
    <row r="27" spans="1:19" x14ac:dyDescent="0.3">
      <c r="A27">
        <v>4.8076923076922996E-2</v>
      </c>
      <c r="C27">
        <v>288</v>
      </c>
      <c r="D27">
        <v>-1.7614382246525959E-3</v>
      </c>
      <c r="E27">
        <v>2</v>
      </c>
      <c r="G27">
        <f>PI()/12*(M27-12)</f>
        <v>-2.8797932657906435</v>
      </c>
      <c r="H27">
        <f t="shared" si="0"/>
        <v>-1.0600594377818545E-3</v>
      </c>
      <c r="I27">
        <f t="shared" si="8"/>
        <v>0.79863427109854279</v>
      </c>
      <c r="J27">
        <f t="shared" si="1"/>
        <v>2.4535359331164424</v>
      </c>
      <c r="L27">
        <f t="shared" si="2"/>
        <v>2</v>
      </c>
      <c r="M27">
        <v>1</v>
      </c>
      <c r="N27">
        <f t="shared" si="3"/>
        <v>0.05</v>
      </c>
      <c r="O27">
        <f t="shared" si="4"/>
        <v>5.0020839411324403</v>
      </c>
      <c r="Q27">
        <f t="shared" si="5"/>
        <v>3.333758391400401</v>
      </c>
      <c r="R27">
        <f t="shared" si="6"/>
        <v>4.0188853748010613</v>
      </c>
      <c r="S27">
        <f t="shared" si="7"/>
        <v>-0.68512698340066036</v>
      </c>
    </row>
    <row r="28" spans="1:19" x14ac:dyDescent="0.3">
      <c r="A28">
        <v>4.999999999999992E-2</v>
      </c>
      <c r="C28">
        <v>289</v>
      </c>
      <c r="D28">
        <v>-1.7614382246525959E-3</v>
      </c>
      <c r="E28">
        <v>2</v>
      </c>
      <c r="G28">
        <f>PI()/12*(M28-12)</f>
        <v>-2.617993877991494</v>
      </c>
      <c r="H28">
        <f t="shared" si="0"/>
        <v>-1.0600594377818545E-3</v>
      </c>
      <c r="I28">
        <f t="shared" si="8"/>
        <v>0.79863427109854279</v>
      </c>
      <c r="J28">
        <f t="shared" si="1"/>
        <v>2.3360190175082369</v>
      </c>
      <c r="L28">
        <f t="shared" si="2"/>
        <v>2</v>
      </c>
      <c r="M28">
        <v>2</v>
      </c>
      <c r="N28">
        <f t="shared" si="3"/>
        <v>0.05</v>
      </c>
      <c r="O28">
        <f t="shared" si="4"/>
        <v>5.0020839411324403</v>
      </c>
      <c r="Q28">
        <f t="shared" si="5"/>
        <v>3.4324795781767778</v>
      </c>
      <c r="R28">
        <f t="shared" si="6"/>
        <v>4.1627349123771484</v>
      </c>
      <c r="S28">
        <f t="shared" si="7"/>
        <v>-0.73025533420037059</v>
      </c>
    </row>
    <row r="29" spans="1:19" x14ac:dyDescent="0.3">
      <c r="A29">
        <v>5.1923076923076836E-2</v>
      </c>
      <c r="C29">
        <v>290</v>
      </c>
      <c r="D29">
        <v>-1.7614382246525959E-3</v>
      </c>
      <c r="E29">
        <v>2</v>
      </c>
      <c r="G29">
        <f>PI()/12*(M29-12)</f>
        <v>-2.3561944901923448</v>
      </c>
      <c r="H29">
        <f t="shared" si="0"/>
        <v>-1.0600594377818545E-3</v>
      </c>
      <c r="I29">
        <f t="shared" si="8"/>
        <v>0.79863427109854279</v>
      </c>
      <c r="J29">
        <f t="shared" si="1"/>
        <v>2.1721749559843335</v>
      </c>
      <c r="L29">
        <f t="shared" si="2"/>
        <v>2</v>
      </c>
      <c r="M29">
        <v>3</v>
      </c>
      <c r="N29">
        <f t="shared" si="3"/>
        <v>0.05</v>
      </c>
      <c r="O29">
        <f t="shared" si="4"/>
        <v>5.0020839411324403</v>
      </c>
      <c r="Q29">
        <f t="shared" si="5"/>
        <v>3.5292482312138671</v>
      </c>
      <c r="R29">
        <f t="shared" si="6"/>
        <v>4.3053867231685867</v>
      </c>
      <c r="S29">
        <f t="shared" si="7"/>
        <v>-0.77613849195471962</v>
      </c>
    </row>
    <row r="30" spans="1:19" x14ac:dyDescent="0.3">
      <c r="A30">
        <v>5.3846153846153759E-2</v>
      </c>
      <c r="C30">
        <v>291</v>
      </c>
      <c r="D30">
        <v>-1.7614382246525959E-3</v>
      </c>
      <c r="E30">
        <v>2</v>
      </c>
      <c r="G30">
        <f>PI()/12*(M30-12)</f>
        <v>-2.0943951023931953</v>
      </c>
      <c r="H30">
        <f t="shared" si="0"/>
        <v>-1.0600594377818545E-3</v>
      </c>
      <c r="I30">
        <f t="shared" si="8"/>
        <v>0.79863427109854279</v>
      </c>
      <c r="J30">
        <f t="shared" si="1"/>
        <v>1.9827247633129892</v>
      </c>
      <c r="L30">
        <f t="shared" si="2"/>
        <v>2</v>
      </c>
      <c r="M30">
        <v>4</v>
      </c>
      <c r="N30">
        <f t="shared" si="3"/>
        <v>0.05</v>
      </c>
      <c r="O30">
        <f t="shared" si="4"/>
        <v>5.0020839411324403</v>
      </c>
      <c r="Q30">
        <f t="shared" si="5"/>
        <v>3.6241217098703631</v>
      </c>
      <c r="R30">
        <f t="shared" si="6"/>
        <v>4.4468514952077971</v>
      </c>
      <c r="S30">
        <f t="shared" si="7"/>
        <v>-0.82272978533743402</v>
      </c>
    </row>
    <row r="31" spans="1:19" x14ac:dyDescent="0.3">
      <c r="A31">
        <v>5.5769230769230675E-2</v>
      </c>
      <c r="C31">
        <v>292</v>
      </c>
      <c r="D31">
        <v>-1.7614382246525959E-3</v>
      </c>
      <c r="E31">
        <v>2</v>
      </c>
      <c r="G31">
        <f>PI()/12*(M31-12)</f>
        <v>-1.8325957145940459</v>
      </c>
      <c r="H31">
        <f t="shared" si="0"/>
        <v>-1.0600594377818545E-3</v>
      </c>
      <c r="I31">
        <f t="shared" si="8"/>
        <v>0.79863427109854279</v>
      </c>
      <c r="J31">
        <f t="shared" si="1"/>
        <v>1.7800826193519899</v>
      </c>
      <c r="L31">
        <f t="shared" si="2"/>
        <v>2</v>
      </c>
      <c r="M31">
        <v>5</v>
      </c>
      <c r="N31">
        <f t="shared" si="3"/>
        <v>0.05</v>
      </c>
      <c r="O31">
        <f t="shared" si="4"/>
        <v>5.0020839411324403</v>
      </c>
      <c r="Q31">
        <f t="shared" si="5"/>
        <v>3.7171551485731187</v>
      </c>
      <c r="R31">
        <f t="shared" si="6"/>
        <v>4.5871398183895051</v>
      </c>
      <c r="S31">
        <f t="shared" si="7"/>
        <v>-0.86998466981638645</v>
      </c>
    </row>
    <row r="32" spans="1:19" x14ac:dyDescent="0.3">
      <c r="A32">
        <v>5.7692307692307598E-2</v>
      </c>
      <c r="C32">
        <v>293</v>
      </c>
      <c r="D32">
        <v>-1.7614382246525959E-3</v>
      </c>
      <c r="E32">
        <v>2</v>
      </c>
      <c r="G32">
        <f>PI()/12*(M32-12)</f>
        <v>-1.5707963267948966</v>
      </c>
      <c r="H32">
        <f t="shared" si="0"/>
        <v>-1.0600594377818545E-3</v>
      </c>
      <c r="I32">
        <f t="shared" si="8"/>
        <v>0.79863427109854279</v>
      </c>
      <c r="J32">
        <f t="shared" si="1"/>
        <v>1.5718563864312145</v>
      </c>
      <c r="L32">
        <f t="shared" si="2"/>
        <v>2</v>
      </c>
      <c r="M32">
        <v>6</v>
      </c>
      <c r="N32">
        <f t="shared" si="3"/>
        <v>0.05</v>
      </c>
      <c r="O32">
        <f t="shared" si="4"/>
        <v>5.0020839411324403</v>
      </c>
      <c r="Q32">
        <f t="shared" si="5"/>
        <v>3.8084015636606079</v>
      </c>
      <c r="R32">
        <f t="shared" si="6"/>
        <v>4.7262621853847877</v>
      </c>
      <c r="S32">
        <f t="shared" si="7"/>
        <v>-0.91786062172417981</v>
      </c>
    </row>
    <row r="33" spans="1:19" x14ac:dyDescent="0.3">
      <c r="A33">
        <v>5.9615384615384515E-2</v>
      </c>
      <c r="C33">
        <v>294</v>
      </c>
      <c r="D33">
        <v>-1.7614382246525959E-3</v>
      </c>
      <c r="E33">
        <v>2</v>
      </c>
      <c r="G33">
        <f>PI()/12*(M33-12)</f>
        <v>-1.308996938995747</v>
      </c>
      <c r="H33">
        <f t="shared" si="0"/>
        <v>-1.0600594377818545E-3</v>
      </c>
      <c r="I33">
        <f t="shared" si="8"/>
        <v>0.79863427109854279</v>
      </c>
      <c r="J33">
        <f t="shared" si="1"/>
        <v>1.3636769503082169</v>
      </c>
      <c r="L33">
        <f t="shared" si="2"/>
        <v>2</v>
      </c>
      <c r="M33">
        <v>7</v>
      </c>
      <c r="N33">
        <f t="shared" si="3"/>
        <v>0.20711937648667966</v>
      </c>
      <c r="O33">
        <f t="shared" si="4"/>
        <v>1.2157067365577303</v>
      </c>
      <c r="Q33">
        <f t="shared" si="5"/>
        <v>5.0180769110179453</v>
      </c>
      <c r="R33">
        <f t="shared" si="6"/>
        <v>5.3553686676301799</v>
      </c>
      <c r="S33">
        <f t="shared" si="7"/>
        <v>-0.33729175661223465</v>
      </c>
    </row>
    <row r="34" spans="1:19" x14ac:dyDescent="0.3">
      <c r="A34">
        <v>6.1538461538461438E-2</v>
      </c>
      <c r="C34">
        <v>295</v>
      </c>
      <c r="D34">
        <v>-1.7614382246525959E-3</v>
      </c>
      <c r="E34">
        <v>2</v>
      </c>
      <c r="G34">
        <f>PI()/12*(M34-12)</f>
        <v>-1.0471975511965976</v>
      </c>
      <c r="H34">
        <f t="shared" si="0"/>
        <v>-1.0600594377818545E-3</v>
      </c>
      <c r="I34">
        <f t="shared" si="8"/>
        <v>0.79863427109854279</v>
      </c>
      <c r="J34">
        <f t="shared" si="1"/>
        <v>1.1611803792295752</v>
      </c>
      <c r="L34">
        <f t="shared" si="2"/>
        <v>2</v>
      </c>
      <c r="M34">
        <v>8</v>
      </c>
      <c r="N34">
        <f t="shared" si="3"/>
        <v>0.40961594756532138</v>
      </c>
      <c r="O34">
        <f t="shared" si="4"/>
        <v>0.62773523684991361</v>
      </c>
      <c r="Q34">
        <f t="shared" si="5"/>
        <v>5.4131971243577492</v>
      </c>
      <c r="R34">
        <f t="shared" si="6"/>
        <v>5.6104119337002549</v>
      </c>
      <c r="S34">
        <f t="shared" si="7"/>
        <v>-0.19721480934250568</v>
      </c>
    </row>
    <row r="35" spans="1:19" x14ac:dyDescent="0.3">
      <c r="A35">
        <v>6.3461538461538361E-2</v>
      </c>
      <c r="C35">
        <v>296</v>
      </c>
      <c r="D35">
        <v>-1.7614382246525959E-3</v>
      </c>
      <c r="E35">
        <v>2</v>
      </c>
      <c r="G35">
        <f>PI()/12*(M35-12)</f>
        <v>-0.78539816339744828</v>
      </c>
      <c r="H35">
        <f t="shared" si="0"/>
        <v>-1.0600594377818545E-3</v>
      </c>
      <c r="I35">
        <f t="shared" si="8"/>
        <v>0.79863427109854279</v>
      </c>
      <c r="J35">
        <f t="shared" si="1"/>
        <v>0.97198665985024679</v>
      </c>
      <c r="L35">
        <f t="shared" si="2"/>
        <v>2</v>
      </c>
      <c r="M35">
        <v>9</v>
      </c>
      <c r="N35">
        <f t="shared" si="3"/>
        <v>0.59880966694464977</v>
      </c>
      <c r="O35">
        <f t="shared" si="4"/>
        <v>0.44353006338304957</v>
      </c>
      <c r="Q35">
        <f t="shared" si="5"/>
        <v>5.661316246740264</v>
      </c>
      <c r="R35">
        <f t="shared" si="6"/>
        <v>5.8123859059192249</v>
      </c>
      <c r="S35">
        <f t="shared" si="7"/>
        <v>-0.15106965917896087</v>
      </c>
    </row>
    <row r="36" spans="1:19" x14ac:dyDescent="0.3">
      <c r="A36">
        <v>6.5384615384615277E-2</v>
      </c>
      <c r="C36">
        <v>297</v>
      </c>
      <c r="D36">
        <v>-1.7614382246525959E-3</v>
      </c>
      <c r="E36">
        <v>2</v>
      </c>
      <c r="G36">
        <f>PI()/12*(M36-12)</f>
        <v>-0.52359877559829882</v>
      </c>
      <c r="H36">
        <f t="shared" si="0"/>
        <v>-1.0600594377818545E-3</v>
      </c>
      <c r="I36">
        <f t="shared" si="8"/>
        <v>0.79863427109854279</v>
      </c>
      <c r="J36">
        <f t="shared" si="1"/>
        <v>0.80850909769246948</v>
      </c>
      <c r="L36">
        <f t="shared" si="2"/>
        <v>2</v>
      </c>
      <c r="M36">
        <v>10</v>
      </c>
      <c r="N36">
        <f t="shared" si="3"/>
        <v>0.76228722910242708</v>
      </c>
      <c r="O36">
        <f t="shared" si="4"/>
        <v>0.36201584503496398</v>
      </c>
      <c r="Q36">
        <f t="shared" si="5"/>
        <v>5.8683183414695508</v>
      </c>
      <c r="R36">
        <f t="shared" si="6"/>
        <v>6.0002991933978214</v>
      </c>
      <c r="S36">
        <f t="shared" si="7"/>
        <v>-0.13198085192827058</v>
      </c>
    </row>
    <row r="37" spans="1:19" x14ac:dyDescent="0.3">
      <c r="A37">
        <v>6.7307692307692193E-2</v>
      </c>
      <c r="C37">
        <v>298</v>
      </c>
      <c r="D37">
        <v>-1.7614382246525959E-3</v>
      </c>
      <c r="E37">
        <v>2</v>
      </c>
      <c r="G37">
        <f>PI()/12*(M37-12)</f>
        <v>-0.26179938779914941</v>
      </c>
      <c r="H37">
        <f t="shared" si="0"/>
        <v>-1.0600594377818545E-3</v>
      </c>
      <c r="I37">
        <f t="shared" si="8"/>
        <v>0.79863427109854279</v>
      </c>
      <c r="J37">
        <f t="shared" si="1"/>
        <v>0.69138854889031098</v>
      </c>
      <c r="L37">
        <f t="shared" si="2"/>
        <v>2</v>
      </c>
      <c r="M37">
        <v>11</v>
      </c>
      <c r="N37">
        <f t="shared" si="3"/>
        <v>0.87940777790458557</v>
      </c>
      <c r="O37">
        <f t="shared" si="4"/>
        <v>0.32452300589312516</v>
      </c>
      <c r="Q37">
        <f t="shared" si="5"/>
        <v>6.0559382005741496</v>
      </c>
      <c r="R37">
        <f t="shared" si="6"/>
        <v>6.1817383156577277</v>
      </c>
      <c r="S37">
        <f t="shared" si="7"/>
        <v>-0.12580011508357813</v>
      </c>
    </row>
    <row r="38" spans="1:19" x14ac:dyDescent="0.3">
      <c r="A38">
        <v>6.9230769230769124E-2</v>
      </c>
      <c r="C38">
        <v>299</v>
      </c>
      <c r="D38">
        <v>-1.7614382246525959E-3</v>
      </c>
      <c r="E38">
        <v>2</v>
      </c>
      <c r="G38">
        <f>PI()/12*(M38-12)</f>
        <v>0</v>
      </c>
      <c r="H38">
        <f t="shared" si="0"/>
        <v>-1.0600594377818545E-3</v>
      </c>
      <c r="I38">
        <f t="shared" si="8"/>
        <v>0.79863427109854279</v>
      </c>
      <c r="J38">
        <f t="shared" si="1"/>
        <v>0.64753326146255463</v>
      </c>
      <c r="L38">
        <f t="shared" si="2"/>
        <v>2</v>
      </c>
      <c r="M38">
        <v>12</v>
      </c>
      <c r="N38">
        <f t="shared" si="3"/>
        <v>0.92326306533234193</v>
      </c>
      <c r="O38">
        <f t="shared" si="4"/>
        <v>0.313450455575079</v>
      </c>
      <c r="Q38">
        <f t="shared" si="5"/>
        <v>6.2301729727060016</v>
      </c>
      <c r="R38">
        <f t="shared" si="6"/>
        <v>6.3587574093862527</v>
      </c>
      <c r="S38">
        <f t="shared" si="7"/>
        <v>-0.1285844366802511</v>
      </c>
    </row>
    <row r="39" spans="1:19" x14ac:dyDescent="0.3">
      <c r="A39">
        <v>7.115384615384604E-2</v>
      </c>
      <c r="C39">
        <v>300</v>
      </c>
      <c r="D39">
        <v>-1.7614382246525959E-3</v>
      </c>
      <c r="E39">
        <v>2</v>
      </c>
      <c r="G39">
        <f>PI()/12*(M39-12)</f>
        <v>0.26179938779914941</v>
      </c>
      <c r="H39">
        <f t="shared" si="0"/>
        <v>-1.0600594377818545E-3</v>
      </c>
      <c r="I39">
        <f t="shared" si="8"/>
        <v>0.79863427109854279</v>
      </c>
      <c r="J39">
        <f t="shared" si="1"/>
        <v>0.69138854889031098</v>
      </c>
      <c r="L39">
        <f t="shared" si="2"/>
        <v>2</v>
      </c>
      <c r="M39">
        <v>13</v>
      </c>
      <c r="N39">
        <f t="shared" si="3"/>
        <v>0.87940777790458557</v>
      </c>
      <c r="O39">
        <f t="shared" si="4"/>
        <v>0.32452300589312516</v>
      </c>
      <c r="Q39">
        <f t="shared" si="5"/>
        <v>6.3911361650220968</v>
      </c>
      <c r="R39">
        <f t="shared" si="6"/>
        <v>6.5313985867781401</v>
      </c>
      <c r="S39">
        <f t="shared" si="7"/>
        <v>-0.14026242175604331</v>
      </c>
    </row>
    <row r="40" spans="1:19" x14ac:dyDescent="0.3">
      <c r="A40">
        <v>7.3076923076922956E-2</v>
      </c>
      <c r="C40">
        <v>301</v>
      </c>
      <c r="D40">
        <v>-1.7614382246525959E-3</v>
      </c>
      <c r="E40">
        <v>2</v>
      </c>
      <c r="G40">
        <f>PI()/12*(M40-12)</f>
        <v>0.52359877559829882</v>
      </c>
      <c r="H40">
        <f t="shared" si="0"/>
        <v>-1.0600594377818545E-3</v>
      </c>
      <c r="I40">
        <f t="shared" si="8"/>
        <v>0.79863427109854279</v>
      </c>
      <c r="J40">
        <f t="shared" si="1"/>
        <v>0.80850909769246948</v>
      </c>
      <c r="L40">
        <f t="shared" si="2"/>
        <v>2</v>
      </c>
      <c r="M40">
        <v>14</v>
      </c>
      <c r="N40">
        <f t="shared" si="3"/>
        <v>0.76228722910242708</v>
      </c>
      <c r="O40">
        <f t="shared" si="4"/>
        <v>0.36201584503496398</v>
      </c>
      <c r="Q40">
        <f t="shared" si="5"/>
        <v>6.5340090834179563</v>
      </c>
      <c r="R40">
        <f t="shared" si="6"/>
        <v>6.6980225483216485</v>
      </c>
      <c r="S40">
        <f t="shared" si="7"/>
        <v>-0.16401346490369217</v>
      </c>
    </row>
    <row r="41" spans="1:19" x14ac:dyDescent="0.3">
      <c r="A41">
        <v>7.4999999999999872E-2</v>
      </c>
      <c r="C41">
        <v>302</v>
      </c>
      <c r="D41">
        <v>-1.7614382246525959E-3</v>
      </c>
      <c r="E41">
        <v>2</v>
      </c>
      <c r="G41">
        <f>PI()/12*(M41-12)</f>
        <v>0.78539816339744828</v>
      </c>
      <c r="H41">
        <f t="shared" si="0"/>
        <v>-1.0600594377818545E-3</v>
      </c>
      <c r="I41">
        <f t="shared" si="8"/>
        <v>0.79863427109854279</v>
      </c>
      <c r="J41">
        <f t="shared" si="1"/>
        <v>0.97198665985024679</v>
      </c>
      <c r="L41">
        <f t="shared" si="2"/>
        <v>2</v>
      </c>
      <c r="M41">
        <v>15</v>
      </c>
      <c r="N41">
        <f t="shared" si="3"/>
        <v>0.59880966694464977</v>
      </c>
      <c r="O41">
        <f t="shared" si="4"/>
        <v>0.44353006338304957</v>
      </c>
      <c r="Q41">
        <f t="shared" si="5"/>
        <v>6.6447640739997293</v>
      </c>
      <c r="R41">
        <f t="shared" si="6"/>
        <v>6.8537824499917823</v>
      </c>
      <c r="S41">
        <f t="shared" si="7"/>
        <v>-0.20901837599205297</v>
      </c>
    </row>
    <row r="42" spans="1:19" x14ac:dyDescent="0.3">
      <c r="A42">
        <v>7.6923076923076802E-2</v>
      </c>
      <c r="C42">
        <v>303</v>
      </c>
      <c r="D42">
        <v>-1.7614382246525959E-3</v>
      </c>
      <c r="E42">
        <v>2</v>
      </c>
      <c r="G42">
        <f>PI()/12*(M42-12)</f>
        <v>1.0471975511965976</v>
      </c>
      <c r="H42">
        <f t="shared" si="0"/>
        <v>-1.0600594377818545E-3</v>
      </c>
      <c r="I42">
        <f t="shared" si="8"/>
        <v>0.79863427109854279</v>
      </c>
      <c r="J42">
        <f t="shared" si="1"/>
        <v>1.1611803792295752</v>
      </c>
      <c r="L42">
        <f t="shared" si="2"/>
        <v>2</v>
      </c>
      <c r="M42">
        <v>16</v>
      </c>
      <c r="N42">
        <f t="shared" si="3"/>
        <v>0.40961594756532138</v>
      </c>
      <c r="O42">
        <f t="shared" si="4"/>
        <v>0.62773523684991361</v>
      </c>
      <c r="Q42">
        <f t="shared" si="5"/>
        <v>6.6806586393139282</v>
      </c>
      <c r="R42">
        <f t="shared" si="6"/>
        <v>6.9834427445064193</v>
      </c>
      <c r="S42">
        <f t="shared" si="7"/>
        <v>-0.3027841051924911</v>
      </c>
    </row>
    <row r="43" spans="1:19" x14ac:dyDescent="0.3">
      <c r="A43">
        <v>7.8846153846153719E-2</v>
      </c>
      <c r="C43">
        <v>304</v>
      </c>
      <c r="D43">
        <v>-1.7614382246525959E-3</v>
      </c>
      <c r="E43">
        <v>2</v>
      </c>
      <c r="G43">
        <f>PI()/12*(M43-12)</f>
        <v>1.308996938995747</v>
      </c>
      <c r="H43">
        <f t="shared" si="0"/>
        <v>-1.0600594377818545E-3</v>
      </c>
      <c r="I43">
        <f t="shared" si="8"/>
        <v>0.79863427109854279</v>
      </c>
      <c r="J43">
        <f t="shared" si="1"/>
        <v>1.3636769503082169</v>
      </c>
      <c r="L43">
        <f t="shared" si="2"/>
        <v>2</v>
      </c>
      <c r="M43">
        <v>17</v>
      </c>
      <c r="N43">
        <f t="shared" si="3"/>
        <v>0.20711937648667966</v>
      </c>
      <c r="O43">
        <f t="shared" si="4"/>
        <v>1.2157067365577303</v>
      </c>
      <c r="Q43">
        <f t="shared" si="5"/>
        <v>6.4449821057372221</v>
      </c>
      <c r="R43">
        <f t="shared" si="6"/>
        <v>7.0113606807723645</v>
      </c>
      <c r="S43">
        <f t="shared" si="7"/>
        <v>-0.56637857503514244</v>
      </c>
    </row>
    <row r="44" spans="1:19" x14ac:dyDescent="0.3">
      <c r="A44">
        <v>8.0769230769230635E-2</v>
      </c>
      <c r="C44">
        <v>305</v>
      </c>
      <c r="D44">
        <v>-1.7614382246525959E-3</v>
      </c>
      <c r="E44">
        <v>2</v>
      </c>
      <c r="G44">
        <f>PI()/12*(M44-12)</f>
        <v>1.5707963267948966</v>
      </c>
      <c r="H44">
        <f t="shared" si="0"/>
        <v>-1.0600594377818545E-3</v>
      </c>
      <c r="I44">
        <f t="shared" si="8"/>
        <v>0.79863427109854279</v>
      </c>
      <c r="J44">
        <f t="shared" si="1"/>
        <v>1.5718563864312145</v>
      </c>
      <c r="L44">
        <f t="shared" si="2"/>
        <v>2</v>
      </c>
      <c r="M44">
        <v>18</v>
      </c>
      <c r="N44">
        <f t="shared" si="3"/>
        <v>0.05</v>
      </c>
      <c r="O44">
        <f t="shared" si="4"/>
        <v>5.0020839411324403</v>
      </c>
      <c r="Q44">
        <f t="shared" si="5"/>
        <v>4.7807758282907864</v>
      </c>
      <c r="R44">
        <f t="shared" si="6"/>
        <v>6.3084765167231653</v>
      </c>
      <c r="S44">
        <f t="shared" si="7"/>
        <v>-1.5277006884323789</v>
      </c>
    </row>
    <row r="45" spans="1:19" x14ac:dyDescent="0.3">
      <c r="A45">
        <v>8.2692307692307551E-2</v>
      </c>
      <c r="C45">
        <v>306</v>
      </c>
      <c r="D45">
        <v>-1.7614382246525959E-3</v>
      </c>
      <c r="E45">
        <v>2</v>
      </c>
      <c r="G45">
        <f>PI()/12*(M45-12)</f>
        <v>1.8325957145940459</v>
      </c>
      <c r="H45">
        <f t="shared" si="0"/>
        <v>-1.0600594377818545E-3</v>
      </c>
      <c r="I45">
        <f t="shared" si="8"/>
        <v>0.79863427109854279</v>
      </c>
      <c r="J45">
        <f t="shared" si="1"/>
        <v>1.7800826193519899</v>
      </c>
      <c r="L45">
        <f t="shared" si="2"/>
        <v>2</v>
      </c>
      <c r="M45">
        <v>19</v>
      </c>
      <c r="N45">
        <f t="shared" si="3"/>
        <v>0.05</v>
      </c>
      <c r="O45">
        <f t="shared" si="4"/>
        <v>5.0020839411324403</v>
      </c>
      <c r="Q45">
        <f t="shared" si="5"/>
        <v>4.8528128614851767</v>
      </c>
      <c r="R45">
        <f t="shared" si="6"/>
        <v>6.4333536610660342</v>
      </c>
      <c r="S45">
        <f t="shared" si="7"/>
        <v>-1.5805407995808576</v>
      </c>
    </row>
    <row r="46" spans="1:19" x14ac:dyDescent="0.3">
      <c r="A46">
        <v>8.4615384615384481E-2</v>
      </c>
      <c r="C46">
        <v>307</v>
      </c>
      <c r="D46">
        <v>-1.7614382246525959E-3</v>
      </c>
      <c r="E46">
        <v>2</v>
      </c>
      <c r="G46">
        <f>PI()/12*(M46-12)</f>
        <v>2.0943951023931953</v>
      </c>
      <c r="H46">
        <f t="shared" si="0"/>
        <v>-1.0600594377818545E-3</v>
      </c>
      <c r="I46">
        <f t="shared" si="8"/>
        <v>0.79863427109854279</v>
      </c>
      <c r="J46">
        <f t="shared" si="1"/>
        <v>1.9827247633129892</v>
      </c>
      <c r="L46">
        <f t="shared" si="2"/>
        <v>2</v>
      </c>
      <c r="M46">
        <v>20</v>
      </c>
      <c r="N46">
        <f t="shared" si="3"/>
        <v>0.05</v>
      </c>
      <c r="O46">
        <f t="shared" si="4"/>
        <v>5.0020839411324403</v>
      </c>
      <c r="Q46">
        <f t="shared" si="5"/>
        <v>4.9236301798478168</v>
      </c>
      <c r="R46">
        <f t="shared" si="6"/>
        <v>6.5572020300715872</v>
      </c>
      <c r="S46">
        <f t="shared" si="7"/>
        <v>-1.6335718502237704</v>
      </c>
    </row>
    <row r="47" spans="1:19" x14ac:dyDescent="0.3">
      <c r="A47">
        <v>8.6538461538461398E-2</v>
      </c>
      <c r="C47">
        <v>308</v>
      </c>
      <c r="D47">
        <v>-1.7614382246525959E-3</v>
      </c>
      <c r="E47">
        <v>2</v>
      </c>
      <c r="G47">
        <f>PI()/12*(M47-12)</f>
        <v>2.3561944901923448</v>
      </c>
      <c r="H47">
        <f t="shared" si="0"/>
        <v>-1.0600594377818545E-3</v>
      </c>
      <c r="I47">
        <f t="shared" si="8"/>
        <v>0.79863427109854279</v>
      </c>
      <c r="J47">
        <f t="shared" si="1"/>
        <v>2.1721749559843335</v>
      </c>
      <c r="L47">
        <f t="shared" si="2"/>
        <v>2</v>
      </c>
      <c r="M47">
        <v>21</v>
      </c>
      <c r="N47">
        <f t="shared" si="3"/>
        <v>0.05</v>
      </c>
      <c r="O47">
        <f t="shared" si="4"/>
        <v>5.0020839411324403</v>
      </c>
      <c r="Q47">
        <f t="shared" si="5"/>
        <v>4.9932585012303203</v>
      </c>
      <c r="R47">
        <f t="shared" si="6"/>
        <v>6.6800307620948747</v>
      </c>
      <c r="S47">
        <f t="shared" si="7"/>
        <v>-1.6867722608645543</v>
      </c>
    </row>
    <row r="48" spans="1:19" x14ac:dyDescent="0.3">
      <c r="A48">
        <v>8.8461538461538314E-2</v>
      </c>
      <c r="C48">
        <v>309</v>
      </c>
      <c r="D48">
        <v>-1.7614382246525959E-3</v>
      </c>
      <c r="E48">
        <v>2</v>
      </c>
      <c r="G48">
        <f>PI()/12*(M48-12)</f>
        <v>2.617993877991494</v>
      </c>
      <c r="H48">
        <f t="shared" si="0"/>
        <v>-1.0600594377818545E-3</v>
      </c>
      <c r="I48">
        <f t="shared" si="8"/>
        <v>0.79863427109854279</v>
      </c>
      <c r="J48">
        <f t="shared" si="1"/>
        <v>2.3360190175082369</v>
      </c>
      <c r="L48">
        <f t="shared" si="2"/>
        <v>2</v>
      </c>
      <c r="M48">
        <v>22</v>
      </c>
      <c r="N48">
        <f t="shared" si="3"/>
        <v>0.05</v>
      </c>
      <c r="O48">
        <f t="shared" si="4"/>
        <v>5.0020839411324403</v>
      </c>
      <c r="Q48">
        <f t="shared" si="5"/>
        <v>5.0617275205882564</v>
      </c>
      <c r="R48">
        <f t="shared" si="6"/>
        <v>6.8018489117782535</v>
      </c>
      <c r="S48">
        <f t="shared" si="7"/>
        <v>-1.7401213911899971</v>
      </c>
    </row>
    <row r="49" spans="1:19" x14ac:dyDescent="0.3">
      <c r="A49">
        <v>9.038461538461523E-2</v>
      </c>
      <c r="C49">
        <v>310</v>
      </c>
      <c r="D49">
        <v>-1.7614382246525959E-3</v>
      </c>
      <c r="E49">
        <v>2</v>
      </c>
      <c r="G49">
        <f>PI()/12*(M49-12)</f>
        <v>2.8797932657906435</v>
      </c>
      <c r="H49">
        <f t="shared" si="0"/>
        <v>-1.0600594377818545E-3</v>
      </c>
      <c r="I49">
        <f t="shared" si="8"/>
        <v>0.79863427109854279</v>
      </c>
      <c r="J49">
        <f t="shared" si="1"/>
        <v>2.4535359331164424</v>
      </c>
      <c r="L49">
        <f t="shared" si="2"/>
        <v>2</v>
      </c>
      <c r="M49">
        <v>23</v>
      </c>
      <c r="N49">
        <f t="shared" si="3"/>
        <v>0.05</v>
      </c>
      <c r="O49">
        <f t="shared" si="4"/>
        <v>5.0020839411324403</v>
      </c>
      <c r="Q49">
        <f t="shared" si="5"/>
        <v>5.1290659522072986</v>
      </c>
      <c r="R49">
        <f t="shared" si="6"/>
        <v>6.9226654508300358</v>
      </c>
      <c r="S49">
        <f t="shared" si="7"/>
        <v>-1.7935994986227373</v>
      </c>
    </row>
    <row r="50" spans="1:19" x14ac:dyDescent="0.3">
      <c r="A50">
        <v>9.230769230769216E-2</v>
      </c>
      <c r="C50">
        <v>311</v>
      </c>
      <c r="D50">
        <v>-8.8065386806457594E-3</v>
      </c>
      <c r="E50">
        <v>3</v>
      </c>
      <c r="G50">
        <f>PI()/12*(M50-12)</f>
        <v>-3.1415926535897931</v>
      </c>
      <c r="H50">
        <f t="shared" si="0"/>
        <v>-5.2998387744205818E-3</v>
      </c>
      <c r="I50">
        <f t="shared" si="8"/>
        <v>0.79860454110962353</v>
      </c>
      <c r="J50">
        <f t="shared" si="1"/>
        <v>2.5046273690325367</v>
      </c>
      <c r="L50">
        <f t="shared" si="2"/>
        <v>3</v>
      </c>
      <c r="M50">
        <v>0</v>
      </c>
      <c r="N50">
        <f t="shared" si="3"/>
        <v>0.05</v>
      </c>
      <c r="O50">
        <f t="shared" si="4"/>
        <v>5.0020839411324403</v>
      </c>
      <c r="Q50">
        <f t="shared" si="5"/>
        <v>5.1953015698547746</v>
      </c>
      <c r="R50">
        <f t="shared" si="6"/>
        <v>7.0424892687958662</v>
      </c>
      <c r="S50">
        <f t="shared" si="7"/>
        <v>-1.8471876989410916</v>
      </c>
    </row>
    <row r="51" spans="1:19" x14ac:dyDescent="0.3">
      <c r="A51">
        <v>9.4230769230769076E-2</v>
      </c>
      <c r="C51">
        <v>312</v>
      </c>
      <c r="D51">
        <v>-8.8065386806457594E-3</v>
      </c>
      <c r="E51">
        <v>3</v>
      </c>
      <c r="G51">
        <f>PI()/12*(M51-12)</f>
        <v>-2.8797932657906435</v>
      </c>
      <c r="H51">
        <f t="shared" si="0"/>
        <v>-5.2998387744205818E-3</v>
      </c>
      <c r="I51">
        <f t="shared" si="8"/>
        <v>0.79860454110962353</v>
      </c>
      <c r="J51">
        <f t="shared" si="1"/>
        <v>2.4601941510806884</v>
      </c>
      <c r="L51">
        <f t="shared" si="2"/>
        <v>3</v>
      </c>
      <c r="M51">
        <v>1</v>
      </c>
      <c r="N51">
        <f t="shared" si="3"/>
        <v>0.05</v>
      </c>
      <c r="O51">
        <f t="shared" si="4"/>
        <v>5.0020839411324403</v>
      </c>
      <c r="Q51">
        <f t="shared" si="5"/>
        <v>5.2604612449745005</v>
      </c>
      <c r="R51">
        <f t="shared" si="6"/>
        <v>7.1613291738228195</v>
      </c>
      <c r="S51">
        <f t="shared" si="7"/>
        <v>-1.900867928848319</v>
      </c>
    </row>
    <row r="52" spans="1:19" x14ac:dyDescent="0.3">
      <c r="A52">
        <v>9.6153846153845993E-2</v>
      </c>
      <c r="C52">
        <v>313</v>
      </c>
      <c r="D52">
        <v>-8.8065386806457594E-3</v>
      </c>
      <c r="E52">
        <v>3</v>
      </c>
      <c r="G52">
        <f>PI()/12*(M52-12)</f>
        <v>-2.617993877991494</v>
      </c>
      <c r="H52">
        <f t="shared" si="0"/>
        <v>-5.2998387744205818E-3</v>
      </c>
      <c r="I52">
        <f t="shared" si="8"/>
        <v>0.79860454110962353</v>
      </c>
      <c r="J52">
        <f t="shared" si="1"/>
        <v>2.3418783945955783</v>
      </c>
      <c r="L52">
        <f t="shared" si="2"/>
        <v>3</v>
      </c>
      <c r="M52">
        <v>2</v>
      </c>
      <c r="N52">
        <f t="shared" si="3"/>
        <v>0.05</v>
      </c>
      <c r="O52">
        <f t="shared" si="4"/>
        <v>5.0020839411324403</v>
      </c>
      <c r="Q52">
        <f t="shared" si="5"/>
        <v>5.324570983035299</v>
      </c>
      <c r="R52">
        <f t="shared" si="6"/>
        <v>7.2791938934163669</v>
      </c>
      <c r="S52">
        <f t="shared" si="7"/>
        <v>-1.9546229103810679</v>
      </c>
    </row>
    <row r="53" spans="1:19" x14ac:dyDescent="0.3">
      <c r="A53">
        <v>9.8076923076922923E-2</v>
      </c>
      <c r="C53">
        <v>314</v>
      </c>
      <c r="D53">
        <v>-8.8065386806457594E-3</v>
      </c>
      <c r="E53">
        <v>3</v>
      </c>
      <c r="G53">
        <f>PI()/12*(M53-12)</f>
        <v>-2.3561944901923448</v>
      </c>
      <c r="H53">
        <f t="shared" si="0"/>
        <v>-5.2998387744205818E-3</v>
      </c>
      <c r="I53">
        <f t="shared" si="8"/>
        <v>0.79860454110962353</v>
      </c>
      <c r="J53">
        <f t="shared" si="1"/>
        <v>2.1773003871693022</v>
      </c>
      <c r="L53">
        <f t="shared" si="2"/>
        <v>3</v>
      </c>
      <c r="M53">
        <v>3</v>
      </c>
      <c r="N53">
        <f t="shared" si="3"/>
        <v>0.05</v>
      </c>
      <c r="O53">
        <f t="shared" si="4"/>
        <v>5.0020839411324403</v>
      </c>
      <c r="Q53">
        <f t="shared" si="5"/>
        <v>5.3876559581364658</v>
      </c>
      <c r="R53">
        <f t="shared" si="6"/>
        <v>7.3960920751902206</v>
      </c>
      <c r="S53">
        <f t="shared" si="7"/>
        <v>-2.0084361170537548</v>
      </c>
    </row>
    <row r="54" spans="1:19" x14ac:dyDescent="0.3">
      <c r="A54">
        <v>9.9999999999999839E-2</v>
      </c>
      <c r="C54">
        <v>315</v>
      </c>
      <c r="D54">
        <v>-8.8065386806457594E-3</v>
      </c>
      <c r="E54">
        <v>3</v>
      </c>
      <c r="G54">
        <f>PI()/12*(M54-12)</f>
        <v>-2.0943951023931953</v>
      </c>
      <c r="H54">
        <f t="shared" si="0"/>
        <v>-5.2998387744205818E-3</v>
      </c>
      <c r="I54">
        <f t="shared" si="8"/>
        <v>0.79860454110962353</v>
      </c>
      <c r="J54">
        <f t="shared" si="1"/>
        <v>1.987340021156125</v>
      </c>
      <c r="L54">
        <f t="shared" si="2"/>
        <v>3</v>
      </c>
      <c r="M54">
        <v>4</v>
      </c>
      <c r="N54">
        <f t="shared" si="3"/>
        <v>0.05</v>
      </c>
      <c r="O54">
        <f t="shared" si="4"/>
        <v>5.0020839411324403</v>
      </c>
      <c r="Q54">
        <f t="shared" si="5"/>
        <v>5.449740545966951</v>
      </c>
      <c r="R54">
        <f t="shared" si="6"/>
        <v>7.512032287609145</v>
      </c>
      <c r="S54">
        <f t="shared" si="7"/>
        <v>-2.062291741642194</v>
      </c>
    </row>
    <row r="55" spans="1:19" x14ac:dyDescent="0.3">
      <c r="A55">
        <v>0.10192307692307676</v>
      </c>
      <c r="C55">
        <v>316</v>
      </c>
      <c r="D55">
        <v>-8.8065386806457594E-3</v>
      </c>
      <c r="E55">
        <v>3</v>
      </c>
      <c r="G55">
        <f>PI()/12*(M55-12)</f>
        <v>-1.8325957145940459</v>
      </c>
      <c r="H55">
        <f t="shared" si="0"/>
        <v>-5.2998387744205818E-3</v>
      </c>
      <c r="I55">
        <f t="shared" si="8"/>
        <v>0.79860454110962353</v>
      </c>
      <c r="J55">
        <f t="shared" si="1"/>
        <v>1.7844111136663927</v>
      </c>
      <c r="L55">
        <f t="shared" si="2"/>
        <v>3</v>
      </c>
      <c r="M55">
        <v>5</v>
      </c>
      <c r="N55">
        <f t="shared" si="3"/>
        <v>0.05</v>
      </c>
      <c r="O55">
        <f t="shared" si="4"/>
        <v>5.0020839411324403</v>
      </c>
      <c r="Q55">
        <f t="shared" si="5"/>
        <v>5.5108483552088865</v>
      </c>
      <c r="R55">
        <f t="shared" si="6"/>
        <v>7.627023020724824</v>
      </c>
      <c r="S55">
        <f t="shared" si="7"/>
        <v>-2.1161746655159375</v>
      </c>
    </row>
    <row r="56" spans="1:19" x14ac:dyDescent="0.3">
      <c r="A56">
        <v>0.10384615384615367</v>
      </c>
      <c r="C56">
        <v>317</v>
      </c>
      <c r="D56">
        <v>-8.8065386806457594E-3</v>
      </c>
      <c r="E56">
        <v>3</v>
      </c>
      <c r="G56">
        <f>PI()/12*(M56-12)</f>
        <v>-1.5707963267948966</v>
      </c>
      <c r="H56">
        <f t="shared" si="0"/>
        <v>-5.2998387744205818E-3</v>
      </c>
      <c r="I56">
        <f t="shared" si="8"/>
        <v>0.79860454110962353</v>
      </c>
      <c r="J56">
        <f t="shared" si="1"/>
        <v>1.5760961903801998</v>
      </c>
      <c r="L56">
        <f t="shared" si="2"/>
        <v>3</v>
      </c>
      <c r="M56">
        <v>6</v>
      </c>
      <c r="N56">
        <f t="shared" si="3"/>
        <v>0.05</v>
      </c>
      <c r="O56">
        <f t="shared" si="4"/>
        <v>5.0020839411324403</v>
      </c>
      <c r="Q56">
        <f t="shared" si="5"/>
        <v>5.5710022574704716</v>
      </c>
      <c r="R56">
        <f t="shared" si="6"/>
        <v>7.7410726869047899</v>
      </c>
      <c r="S56">
        <f t="shared" si="7"/>
        <v>-2.1700704294343183</v>
      </c>
    </row>
    <row r="57" spans="1:19" x14ac:dyDescent="0.3">
      <c r="A57">
        <v>0.1057692307692306</v>
      </c>
      <c r="C57">
        <v>318</v>
      </c>
      <c r="D57">
        <v>-8.8065386806457594E-3</v>
      </c>
      <c r="E57">
        <v>3</v>
      </c>
      <c r="G57">
        <f>PI()/12*(M57-12)</f>
        <v>-1.308996938995747</v>
      </c>
      <c r="H57">
        <f t="shared" si="0"/>
        <v>-5.2998387744205818E-3</v>
      </c>
      <c r="I57">
        <f t="shared" si="8"/>
        <v>0.79860454110962353</v>
      </c>
      <c r="J57">
        <f t="shared" si="1"/>
        <v>1.3680152228804803</v>
      </c>
      <c r="L57">
        <f t="shared" si="2"/>
        <v>3</v>
      </c>
      <c r="M57">
        <v>7</v>
      </c>
      <c r="N57">
        <f t="shared" si="3"/>
        <v>0.20278110391441628</v>
      </c>
      <c r="O57">
        <f t="shared" si="4"/>
        <v>1.2413464129657068</v>
      </c>
      <c r="Q57">
        <f t="shared" si="5"/>
        <v>8.2827721776623324</v>
      </c>
      <c r="R57">
        <f t="shared" si="6"/>
        <v>9.2626078345990717</v>
      </c>
      <c r="S57">
        <f t="shared" si="7"/>
        <v>-0.97983565693673924</v>
      </c>
    </row>
    <row r="58" spans="1:19" x14ac:dyDescent="0.3">
      <c r="A58">
        <v>0.10769230769230752</v>
      </c>
      <c r="C58">
        <v>319</v>
      </c>
      <c r="D58">
        <v>-8.8065386806457594E-3</v>
      </c>
      <c r="E58">
        <v>3</v>
      </c>
      <c r="G58">
        <f>PI()/12*(M58-12)</f>
        <v>-1.0471975511965976</v>
      </c>
      <c r="H58">
        <f t="shared" si="0"/>
        <v>-5.2998387744205818E-3</v>
      </c>
      <c r="I58">
        <f t="shared" si="8"/>
        <v>0.79860454110962353</v>
      </c>
      <c r="J58">
        <f t="shared" si="1"/>
        <v>1.1658140925283558</v>
      </c>
      <c r="L58">
        <f t="shared" si="2"/>
        <v>3</v>
      </c>
      <c r="M58">
        <v>8</v>
      </c>
      <c r="N58">
        <f t="shared" si="3"/>
        <v>0.40498223426654079</v>
      </c>
      <c r="O58">
        <f t="shared" si="4"/>
        <v>0.63451385025802287</v>
      </c>
      <c r="Q58">
        <f t="shared" si="5"/>
        <v>9.1129746056156691</v>
      </c>
      <c r="R58">
        <f t="shared" si="6"/>
        <v>9.6916782031295483</v>
      </c>
      <c r="S58">
        <f t="shared" si="7"/>
        <v>-0.57870359751387923</v>
      </c>
    </row>
    <row r="59" spans="1:19" x14ac:dyDescent="0.3">
      <c r="A59">
        <v>0.10961538461538443</v>
      </c>
      <c r="C59">
        <v>320</v>
      </c>
      <c r="D59">
        <v>-8.8065386806457594E-3</v>
      </c>
      <c r="E59">
        <v>3</v>
      </c>
      <c r="G59">
        <f>PI()/12*(M59-12)</f>
        <v>-0.78539816339744828</v>
      </c>
      <c r="H59">
        <f t="shared" si="0"/>
        <v>-5.2998387744205818E-3</v>
      </c>
      <c r="I59">
        <f t="shared" si="8"/>
        <v>0.79860454110962353</v>
      </c>
      <c r="J59">
        <f t="shared" si="1"/>
        <v>0.97713594663645609</v>
      </c>
      <c r="L59">
        <f t="shared" si="2"/>
        <v>3</v>
      </c>
      <c r="M59">
        <v>9</v>
      </c>
      <c r="N59">
        <f t="shared" si="3"/>
        <v>0.59366038015844047</v>
      </c>
      <c r="O59">
        <f t="shared" si="4"/>
        <v>0.44690832134215019</v>
      </c>
      <c r="Q59">
        <f t="shared" si="5"/>
        <v>9.5111843075000735</v>
      </c>
      <c r="R59">
        <f t="shared" si="6"/>
        <v>9.9483582467635863</v>
      </c>
      <c r="S59">
        <f t="shared" si="7"/>
        <v>-0.43717393926351278</v>
      </c>
    </row>
    <row r="60" spans="1:19" x14ac:dyDescent="0.3">
      <c r="A60">
        <v>0.11153846153846135</v>
      </c>
      <c r="C60">
        <v>321</v>
      </c>
      <c r="D60">
        <v>-8.8065386806457594E-3</v>
      </c>
      <c r="E60">
        <v>3</v>
      </c>
      <c r="G60">
        <f>PI()/12*(M60-12)</f>
        <v>-0.52359877559829882</v>
      </c>
      <c r="H60">
        <f t="shared" si="0"/>
        <v>-5.2998387744205818E-3</v>
      </c>
      <c r="I60">
        <f t="shared" si="8"/>
        <v>0.79860454110962353</v>
      </c>
      <c r="J60">
        <f t="shared" si="1"/>
        <v>0.81439027090948812</v>
      </c>
      <c r="L60">
        <f t="shared" si="2"/>
        <v>3</v>
      </c>
      <c r="M60">
        <v>10</v>
      </c>
      <c r="N60">
        <f t="shared" si="3"/>
        <v>0.75640605588540843</v>
      </c>
      <c r="O60">
        <f t="shared" si="4"/>
        <v>0.36426582483453712</v>
      </c>
      <c r="Q60">
        <f t="shared" si="5"/>
        <v>9.7853847599246606</v>
      </c>
      <c r="R60">
        <f t="shared" si="6"/>
        <v>10.15997127875483</v>
      </c>
      <c r="S60">
        <f t="shared" si="7"/>
        <v>-0.37458651883016891</v>
      </c>
    </row>
    <row r="61" spans="1:19" x14ac:dyDescent="0.3">
      <c r="A61">
        <v>0.11346153846153828</v>
      </c>
      <c r="C61">
        <v>322</v>
      </c>
      <c r="D61">
        <v>-8.8065386806457594E-3</v>
      </c>
      <c r="E61">
        <v>3</v>
      </c>
      <c r="G61">
        <f>PI()/12*(M61-12)</f>
        <v>-0.26179938779914941</v>
      </c>
      <c r="H61">
        <f t="shared" si="0"/>
        <v>-5.2998387744205818E-3</v>
      </c>
      <c r="I61">
        <f t="shared" si="8"/>
        <v>0.79860454110962353</v>
      </c>
      <c r="J61">
        <f t="shared" si="1"/>
        <v>0.69805629247707424</v>
      </c>
      <c r="L61">
        <f t="shared" si="2"/>
        <v>3</v>
      </c>
      <c r="M61">
        <v>11</v>
      </c>
      <c r="N61">
        <f t="shared" si="3"/>
        <v>0.87274003431782232</v>
      </c>
      <c r="O61">
        <f t="shared" si="4"/>
        <v>0.3263311746251501</v>
      </c>
      <c r="Q61">
        <f t="shared" si="5"/>
        <v>10.001924248258858</v>
      </c>
      <c r="R61">
        <f t="shared" si="6"/>
        <v>10.351466277087709</v>
      </c>
      <c r="S61">
        <f t="shared" si="7"/>
        <v>-0.34954202882885177</v>
      </c>
    </row>
    <row r="62" spans="1:19" x14ac:dyDescent="0.3">
      <c r="A62">
        <v>0.1153846153846152</v>
      </c>
      <c r="C62">
        <v>323</v>
      </c>
      <c r="D62">
        <v>-8.8065386806457594E-3</v>
      </c>
      <c r="E62">
        <v>3</v>
      </c>
      <c r="G62">
        <f>PI()/12*(M62-12)</f>
        <v>0</v>
      </c>
      <c r="H62">
        <f t="shared" si="0"/>
        <v>-5.2998387744205818E-3</v>
      </c>
      <c r="I62">
        <f t="shared" si="8"/>
        <v>0.79860454110962353</v>
      </c>
      <c r="J62">
        <f t="shared" si="1"/>
        <v>0.65457836191854757</v>
      </c>
      <c r="L62">
        <f t="shared" si="2"/>
        <v>3</v>
      </c>
      <c r="M62">
        <v>12</v>
      </c>
      <c r="N62">
        <f t="shared" si="3"/>
        <v>0.91621796487634899</v>
      </c>
      <c r="O62">
        <f t="shared" si="4"/>
        <v>0.31513742357014918</v>
      </c>
      <c r="Q62">
        <f t="shared" si="5"/>
        <v>10.180461539654068</v>
      </c>
      <c r="R62">
        <f t="shared" si="6"/>
        <v>10.529977710352693</v>
      </c>
      <c r="S62">
        <f t="shared" si="7"/>
        <v>-0.34951617069862451</v>
      </c>
    </row>
    <row r="63" spans="1:19" x14ac:dyDescent="0.3">
      <c r="A63">
        <v>0.11730769230769211</v>
      </c>
      <c r="C63">
        <v>324</v>
      </c>
      <c r="D63">
        <v>-8.8065386806457594E-3</v>
      </c>
      <c r="E63">
        <v>3</v>
      </c>
      <c r="G63">
        <f>PI()/12*(M63-12)</f>
        <v>0.26179938779914941</v>
      </c>
      <c r="H63">
        <f t="shared" si="0"/>
        <v>-5.2998387744205818E-3</v>
      </c>
      <c r="I63">
        <f t="shared" si="8"/>
        <v>0.79860454110962353</v>
      </c>
      <c r="J63">
        <f t="shared" si="1"/>
        <v>0.69805629247707424</v>
      </c>
      <c r="L63">
        <f t="shared" si="2"/>
        <v>3</v>
      </c>
      <c r="M63">
        <v>13</v>
      </c>
      <c r="N63">
        <f t="shared" si="3"/>
        <v>0.87274003431782232</v>
      </c>
      <c r="O63">
        <f t="shared" si="4"/>
        <v>0.3263311746251501</v>
      </c>
      <c r="Q63">
        <f t="shared" si="5"/>
        <v>10.323696491707674</v>
      </c>
      <c r="R63">
        <f t="shared" si="6"/>
        <v>10.696481172970495</v>
      </c>
      <c r="S63">
        <f t="shared" si="7"/>
        <v>-0.37278468126282149</v>
      </c>
    </row>
    <row r="64" spans="1:19" x14ac:dyDescent="0.3">
      <c r="A64">
        <v>0.11923076923076903</v>
      </c>
      <c r="C64">
        <v>325</v>
      </c>
      <c r="D64">
        <v>-8.8065386806457594E-3</v>
      </c>
      <c r="E64">
        <v>3</v>
      </c>
      <c r="G64">
        <f>PI()/12*(M64-12)</f>
        <v>0.52359877559829882</v>
      </c>
      <c r="H64">
        <f t="shared" si="0"/>
        <v>-5.2998387744205818E-3</v>
      </c>
      <c r="I64">
        <f t="shared" si="8"/>
        <v>0.79860454110962353</v>
      </c>
      <c r="J64">
        <f t="shared" si="1"/>
        <v>0.81439027090948812</v>
      </c>
      <c r="L64">
        <f t="shared" si="2"/>
        <v>3</v>
      </c>
      <c r="M64">
        <v>14</v>
      </c>
      <c r="N64">
        <f t="shared" si="3"/>
        <v>0.75640605588540843</v>
      </c>
      <c r="O64">
        <f t="shared" si="4"/>
        <v>0.36426582483453712</v>
      </c>
      <c r="Q64">
        <f t="shared" si="5"/>
        <v>10.421491089205473</v>
      </c>
      <c r="R64">
        <f t="shared" si="6"/>
        <v>10.847347902480486</v>
      </c>
      <c r="S64">
        <f t="shared" si="7"/>
        <v>-0.42585681327501312</v>
      </c>
    </row>
    <row r="65" spans="1:19" x14ac:dyDescent="0.3">
      <c r="A65">
        <v>0.12115384615384596</v>
      </c>
      <c r="C65">
        <v>326</v>
      </c>
      <c r="D65">
        <v>-8.8065386806457594E-3</v>
      </c>
      <c r="E65">
        <v>3</v>
      </c>
      <c r="G65">
        <f>PI()/12*(M65-12)</f>
        <v>0.78539816339744828</v>
      </c>
      <c r="H65">
        <f t="shared" si="0"/>
        <v>-5.2998387744205818E-3</v>
      </c>
      <c r="I65">
        <f t="shared" si="8"/>
        <v>0.79860454110962353</v>
      </c>
      <c r="J65">
        <f t="shared" si="1"/>
        <v>0.97713594663645609</v>
      </c>
      <c r="L65">
        <f t="shared" si="2"/>
        <v>3</v>
      </c>
      <c r="M65">
        <v>15</v>
      </c>
      <c r="N65">
        <f t="shared" si="3"/>
        <v>0.59366038015844047</v>
      </c>
      <c r="O65">
        <f t="shared" si="4"/>
        <v>0.44690832134215019</v>
      </c>
      <c r="Q65">
        <f t="shared" si="5"/>
        <v>10.441699042284368</v>
      </c>
      <c r="R65">
        <f t="shared" si="6"/>
        <v>10.970809575080708</v>
      </c>
      <c r="S65">
        <f t="shared" si="7"/>
        <v>-0.52911053279633968</v>
      </c>
    </row>
    <row r="66" spans="1:19" x14ac:dyDescent="0.3">
      <c r="A66">
        <v>0.12307692307692288</v>
      </c>
      <c r="C66">
        <v>327</v>
      </c>
      <c r="D66">
        <v>-8.8065386806457594E-3</v>
      </c>
      <c r="E66">
        <v>3</v>
      </c>
      <c r="G66">
        <f>PI()/12*(M66-12)</f>
        <v>1.0471975511965976</v>
      </c>
      <c r="H66">
        <f t="shared" si="0"/>
        <v>-5.2998387744205818E-3</v>
      </c>
      <c r="I66">
        <f t="shared" si="8"/>
        <v>0.79860454110962353</v>
      </c>
      <c r="J66">
        <f t="shared" si="1"/>
        <v>1.1658140925283558</v>
      </c>
      <c r="L66">
        <f t="shared" si="2"/>
        <v>3</v>
      </c>
      <c r="M66">
        <v>16</v>
      </c>
      <c r="N66">
        <f t="shared" si="3"/>
        <v>0.40498223426654079</v>
      </c>
      <c r="O66">
        <f t="shared" si="4"/>
        <v>0.63451385025802287</v>
      </c>
      <c r="Q66">
        <f t="shared" si="5"/>
        <v>10.286313730649296</v>
      </c>
      <c r="R66">
        <f t="shared" si="6"/>
        <v>11.029253934928748</v>
      </c>
      <c r="S66">
        <f t="shared" si="7"/>
        <v>-0.74294020427945284</v>
      </c>
    </row>
    <row r="67" spans="1:19" x14ac:dyDescent="0.3">
      <c r="A67">
        <v>0.12499999999999979</v>
      </c>
      <c r="C67">
        <v>328</v>
      </c>
      <c r="D67">
        <v>-8.8065386806457594E-3</v>
      </c>
      <c r="E67">
        <v>3</v>
      </c>
      <c r="G67">
        <f>PI()/12*(M67-12)</f>
        <v>1.308996938995747</v>
      </c>
      <c r="H67">
        <f t="shared" ref="H67:H130" si="9">SIN(D67)*SIN(RADIANS(37))</f>
        <v>-5.2998387744205818E-3</v>
      </c>
      <c r="I67">
        <f t="shared" si="8"/>
        <v>0.79860454110962353</v>
      </c>
      <c r="J67">
        <f t="shared" ref="J67:J130" si="10">ACOS(H67+I67*COS(G67))</f>
        <v>1.3680152228804803</v>
      </c>
      <c r="L67">
        <f t="shared" ref="L67:L130" si="11">INT((ROW()-2)/24) + 1</f>
        <v>3</v>
      </c>
      <c r="M67">
        <v>17</v>
      </c>
      <c r="N67">
        <f t="shared" ref="N67:N130" si="12">MAX(0.05, PI()/2-J67)</f>
        <v>0.20278110391441628</v>
      </c>
      <c r="O67">
        <f t="shared" ref="O67:O130" si="13">0.5/SIN(N67)*0.5</f>
        <v>1.2413464129657068</v>
      </c>
      <c r="Q67">
        <f t="shared" ref="Q67:Q130" si="14">A67*$B$2*(137-25)*(1-EXP(-0.713))/(0.713+O67*A67)</f>
        <v>9.5195697708664326</v>
      </c>
      <c r="R67">
        <f t="shared" ref="R67:R130" si="15">A67*$B$2*(137-25)*(1-EXP(-0.713-O67*A67))/(0.713+O67*A67)</f>
        <v>10.835053458823372</v>
      </c>
      <c r="S67">
        <f t="shared" ref="S67:S130" si="16">Q67-R67</f>
        <v>-1.3154836879569398</v>
      </c>
    </row>
    <row r="68" spans="1:19" x14ac:dyDescent="0.3">
      <c r="A68">
        <v>0.12692307692307672</v>
      </c>
      <c r="C68">
        <v>329</v>
      </c>
      <c r="D68">
        <v>-8.8065386806457594E-3</v>
      </c>
      <c r="E68">
        <v>3</v>
      </c>
      <c r="G68">
        <f>PI()/12*(M68-12)</f>
        <v>1.5707963267948966</v>
      </c>
      <c r="H68">
        <f t="shared" si="9"/>
        <v>-5.2998387744205818E-3</v>
      </c>
      <c r="I68">
        <f t="shared" ref="I68:I131" si="17">COS(D68)*COS(RADIANS(37))</f>
        <v>0.79860454110962353</v>
      </c>
      <c r="J68">
        <f t="shared" si="10"/>
        <v>1.5760961903801998</v>
      </c>
      <c r="L68">
        <f t="shared" si="11"/>
        <v>3</v>
      </c>
      <c r="M68">
        <v>18</v>
      </c>
      <c r="N68">
        <f t="shared" si="12"/>
        <v>0.05</v>
      </c>
      <c r="O68">
        <f t="shared" si="13"/>
        <v>5.0020839411324403</v>
      </c>
      <c r="Q68">
        <f t="shared" si="14"/>
        <v>6.2258783837590022</v>
      </c>
      <c r="R68">
        <f t="shared" si="15"/>
        <v>9.0392246236829994</v>
      </c>
      <c r="S68">
        <f t="shared" si="16"/>
        <v>-2.8133462399239972</v>
      </c>
    </row>
    <row r="69" spans="1:19" x14ac:dyDescent="0.3">
      <c r="A69">
        <v>0.12884615384615364</v>
      </c>
      <c r="C69">
        <v>330</v>
      </c>
      <c r="D69">
        <v>-8.8065386806457594E-3</v>
      </c>
      <c r="E69">
        <v>3</v>
      </c>
      <c r="G69">
        <f>PI()/12*(M69-12)</f>
        <v>1.8325957145940459</v>
      </c>
      <c r="H69">
        <f t="shared" si="9"/>
        <v>-5.2998387744205818E-3</v>
      </c>
      <c r="I69">
        <f t="shared" si="17"/>
        <v>0.79860454110962353</v>
      </c>
      <c r="J69">
        <f t="shared" si="10"/>
        <v>1.7844111136663927</v>
      </c>
      <c r="L69">
        <f t="shared" si="11"/>
        <v>3</v>
      </c>
      <c r="M69">
        <v>19</v>
      </c>
      <c r="N69">
        <f t="shared" si="12"/>
        <v>0.05</v>
      </c>
      <c r="O69">
        <f t="shared" si="13"/>
        <v>5.0020839411324403</v>
      </c>
      <c r="Q69">
        <f t="shared" si="14"/>
        <v>6.2754241580962473</v>
      </c>
      <c r="R69">
        <f t="shared" si="15"/>
        <v>9.1417718840270901</v>
      </c>
      <c r="S69">
        <f t="shared" si="16"/>
        <v>-2.8663477259308427</v>
      </c>
    </row>
    <row r="70" spans="1:19" x14ac:dyDescent="0.3">
      <c r="A70">
        <v>0.13076923076923055</v>
      </c>
      <c r="C70">
        <v>331</v>
      </c>
      <c r="D70">
        <v>-8.8065386806457594E-3</v>
      </c>
      <c r="E70">
        <v>3</v>
      </c>
      <c r="G70">
        <f>PI()/12*(M70-12)</f>
        <v>2.0943951023931953</v>
      </c>
      <c r="H70">
        <f t="shared" si="9"/>
        <v>-5.2998387744205818E-3</v>
      </c>
      <c r="I70">
        <f t="shared" si="17"/>
        <v>0.79860454110962353</v>
      </c>
      <c r="J70">
        <f t="shared" si="10"/>
        <v>1.987340021156125</v>
      </c>
      <c r="L70">
        <f t="shared" si="11"/>
        <v>3</v>
      </c>
      <c r="M70">
        <v>20</v>
      </c>
      <c r="N70">
        <f t="shared" si="12"/>
        <v>0.05</v>
      </c>
      <c r="O70">
        <f t="shared" si="13"/>
        <v>5.0020839411324403</v>
      </c>
      <c r="Q70">
        <f t="shared" si="14"/>
        <v>6.3242726992734779</v>
      </c>
      <c r="R70">
        <f t="shared" si="15"/>
        <v>9.2434880860776207</v>
      </c>
      <c r="S70">
        <f t="shared" si="16"/>
        <v>-2.9192153868041428</v>
      </c>
    </row>
    <row r="71" spans="1:19" x14ac:dyDescent="0.3">
      <c r="A71">
        <v>0.13269230769230747</v>
      </c>
      <c r="C71">
        <v>332</v>
      </c>
      <c r="D71">
        <v>-8.8065386806457594E-3</v>
      </c>
      <c r="E71">
        <v>3</v>
      </c>
      <c r="G71">
        <f>PI()/12*(M71-12)</f>
        <v>2.3561944901923448</v>
      </c>
      <c r="H71">
        <f t="shared" si="9"/>
        <v>-5.2998387744205818E-3</v>
      </c>
      <c r="I71">
        <f t="shared" si="17"/>
        <v>0.79860454110962353</v>
      </c>
      <c r="J71">
        <f t="shared" si="10"/>
        <v>2.1773003871693022</v>
      </c>
      <c r="L71">
        <f t="shared" si="11"/>
        <v>3</v>
      </c>
      <c r="M71">
        <v>21</v>
      </c>
      <c r="N71">
        <f t="shared" si="12"/>
        <v>0.05</v>
      </c>
      <c r="O71">
        <f t="shared" si="13"/>
        <v>5.0020839411324403</v>
      </c>
      <c r="Q71">
        <f t="shared" si="14"/>
        <v>6.3724386221823845</v>
      </c>
      <c r="R71">
        <f t="shared" si="15"/>
        <v>9.3443805599146881</v>
      </c>
      <c r="S71">
        <f t="shared" si="16"/>
        <v>-2.9719419377323035</v>
      </c>
    </row>
    <row r="72" spans="1:19" x14ac:dyDescent="0.3">
      <c r="A72">
        <v>0.13461538461538439</v>
      </c>
      <c r="C72">
        <v>333</v>
      </c>
      <c r="D72">
        <v>-8.8065386806457594E-3</v>
      </c>
      <c r="E72">
        <v>3</v>
      </c>
      <c r="G72">
        <f>PI()/12*(M72-12)</f>
        <v>2.617993877991494</v>
      </c>
      <c r="H72">
        <f t="shared" si="9"/>
        <v>-5.2998387744205818E-3</v>
      </c>
      <c r="I72">
        <f t="shared" si="17"/>
        <v>0.79860454110962353</v>
      </c>
      <c r="J72">
        <f t="shared" si="10"/>
        <v>2.3418783945955783</v>
      </c>
      <c r="L72">
        <f t="shared" si="11"/>
        <v>3</v>
      </c>
      <c r="M72">
        <v>22</v>
      </c>
      <c r="N72">
        <f t="shared" si="12"/>
        <v>0.05</v>
      </c>
      <c r="O72">
        <f t="shared" si="13"/>
        <v>5.0020839411324403</v>
      </c>
      <c r="Q72">
        <f t="shared" si="14"/>
        <v>6.4199361360865819</v>
      </c>
      <c r="R72">
        <f t="shared" si="15"/>
        <v>9.4444565687100805</v>
      </c>
      <c r="S72">
        <f t="shared" si="16"/>
        <v>-3.0245204326234987</v>
      </c>
    </row>
    <row r="73" spans="1:19" x14ac:dyDescent="0.3">
      <c r="A73">
        <v>0.1365384615384613</v>
      </c>
      <c r="C73">
        <v>334</v>
      </c>
      <c r="D73">
        <v>-8.8065386806457594E-3</v>
      </c>
      <c r="E73">
        <v>3</v>
      </c>
      <c r="G73">
        <f>PI()/12*(M73-12)</f>
        <v>2.8797932657906435</v>
      </c>
      <c r="H73">
        <f t="shared" si="9"/>
        <v>-5.2998387744205818E-3</v>
      </c>
      <c r="I73">
        <f t="shared" si="17"/>
        <v>0.79860454110962353</v>
      </c>
      <c r="J73">
        <f t="shared" si="10"/>
        <v>2.4601941510806884</v>
      </c>
      <c r="L73">
        <f t="shared" si="11"/>
        <v>3</v>
      </c>
      <c r="M73">
        <v>23</v>
      </c>
      <c r="N73">
        <f t="shared" si="12"/>
        <v>0.05</v>
      </c>
      <c r="O73">
        <f t="shared" si="13"/>
        <v>5.0020839411324403</v>
      </c>
      <c r="Q73">
        <f t="shared" si="14"/>
        <v>6.4667790585971199</v>
      </c>
      <c r="R73">
        <f t="shared" si="15"/>
        <v>9.5437233093483673</v>
      </c>
      <c r="S73">
        <f t="shared" si="16"/>
        <v>-3.0769442507512474</v>
      </c>
    </row>
    <row r="74" spans="1:19" x14ac:dyDescent="0.3">
      <c r="A74">
        <v>0.13846153846153825</v>
      </c>
      <c r="C74">
        <v>335</v>
      </c>
      <c r="D74">
        <v>-1.5849029569166815E-2</v>
      </c>
      <c r="E74">
        <v>4</v>
      </c>
      <c r="G74">
        <f>PI()/12*(M74-12)</f>
        <v>-3.1415926535897931</v>
      </c>
      <c r="H74">
        <f t="shared" si="9"/>
        <v>-9.537784783280304E-3</v>
      </c>
      <c r="I74">
        <f t="shared" si="17"/>
        <v>0.79853520682591872</v>
      </c>
      <c r="J74">
        <f t="shared" si="10"/>
        <v>2.5116698599210578</v>
      </c>
      <c r="L74">
        <f t="shared" si="11"/>
        <v>4</v>
      </c>
      <c r="M74">
        <v>0</v>
      </c>
      <c r="N74">
        <f t="shared" si="12"/>
        <v>0.05</v>
      </c>
      <c r="O74">
        <f t="shared" si="13"/>
        <v>5.0020839411324403</v>
      </c>
      <c r="Q74">
        <f t="shared" si="14"/>
        <v>6.5129808290741193</v>
      </c>
      <c r="R74">
        <f t="shared" si="15"/>
        <v>9.6421879130421715</v>
      </c>
      <c r="S74">
        <f t="shared" si="16"/>
        <v>-3.1292070839680521</v>
      </c>
    </row>
    <row r="75" spans="1:19" x14ac:dyDescent="0.3">
      <c r="A75">
        <v>0.14038461538461516</v>
      </c>
      <c r="C75">
        <v>336</v>
      </c>
      <c r="D75">
        <v>-1.5849029569166815E-2</v>
      </c>
      <c r="E75">
        <v>4</v>
      </c>
      <c r="G75">
        <f>PI()/12*(M75-12)</f>
        <v>-2.8797932657906435</v>
      </c>
      <c r="H75">
        <f t="shared" si="9"/>
        <v>-9.537784783280304E-3</v>
      </c>
      <c r="I75">
        <f t="shared" si="17"/>
        <v>0.79853520682591872</v>
      </c>
      <c r="J75">
        <f t="shared" si="10"/>
        <v>2.4668433150166806</v>
      </c>
      <c r="L75">
        <f t="shared" si="11"/>
        <v>4</v>
      </c>
      <c r="M75">
        <v>1</v>
      </c>
      <c r="N75">
        <f t="shared" si="12"/>
        <v>0.05</v>
      </c>
      <c r="O75">
        <f t="shared" si="13"/>
        <v>5.0020839411324403</v>
      </c>
      <c r="Q75">
        <f t="shared" si="14"/>
        <v>6.5585545214818612</v>
      </c>
      <c r="R75">
        <f t="shared" si="15"/>
        <v>9.7398574459416825</v>
      </c>
      <c r="S75">
        <f t="shared" si="16"/>
        <v>-3.1813029244598212</v>
      </c>
    </row>
    <row r="76" spans="1:19" x14ac:dyDescent="0.3">
      <c r="A76">
        <v>0.14230769230769208</v>
      </c>
      <c r="C76">
        <v>337</v>
      </c>
      <c r="D76">
        <v>-1.5849029569166815E-2</v>
      </c>
      <c r="E76">
        <v>4</v>
      </c>
      <c r="G76">
        <f>PI()/12*(M76-12)</f>
        <v>-2.617993877991494</v>
      </c>
      <c r="H76">
        <f t="shared" si="9"/>
        <v>-9.537784783280304E-3</v>
      </c>
      <c r="I76">
        <f t="shared" si="17"/>
        <v>0.79853520682591872</v>
      </c>
      <c r="J76">
        <f t="shared" si="10"/>
        <v>2.347720655286198</v>
      </c>
      <c r="L76">
        <f t="shared" si="11"/>
        <v>4</v>
      </c>
      <c r="M76">
        <v>2</v>
      </c>
      <c r="N76">
        <f t="shared" si="12"/>
        <v>0.05</v>
      </c>
      <c r="O76">
        <f t="shared" si="13"/>
        <v>5.0020839411324403</v>
      </c>
      <c r="Q76">
        <f t="shared" si="14"/>
        <v>6.6035128567231522</v>
      </c>
      <c r="R76">
        <f t="shared" si="15"/>
        <v>9.8367389097384592</v>
      </c>
      <c r="S76">
        <f t="shared" si="16"/>
        <v>-3.233226053015307</v>
      </c>
    </row>
    <row r="77" spans="1:19" x14ac:dyDescent="0.3">
      <c r="A77">
        <v>0.144230769230769</v>
      </c>
      <c r="C77">
        <v>338</v>
      </c>
      <c r="D77">
        <v>-1.5849029569166815E-2</v>
      </c>
      <c r="E77">
        <v>4</v>
      </c>
      <c r="G77">
        <f>PI()/12*(M77-12)</f>
        <v>-2.3561944901923448</v>
      </c>
      <c r="H77">
        <f t="shared" si="9"/>
        <v>-9.537784783280304E-3</v>
      </c>
      <c r="I77">
        <f t="shared" si="17"/>
        <v>0.79853520682591872</v>
      </c>
      <c r="J77">
        <f t="shared" si="10"/>
        <v>2.1824076632298248</v>
      </c>
      <c r="L77">
        <f t="shared" si="11"/>
        <v>4</v>
      </c>
      <c r="M77">
        <v>3</v>
      </c>
      <c r="N77">
        <f t="shared" si="12"/>
        <v>0.05</v>
      </c>
      <c r="O77">
        <f t="shared" si="13"/>
        <v>5.0020839411324403</v>
      </c>
      <c r="Q77">
        <f t="shared" si="14"/>
        <v>6.6478682144773922</v>
      </c>
      <c r="R77">
        <f t="shared" si="15"/>
        <v>9.9328392422635527</v>
      </c>
      <c r="S77">
        <f t="shared" si="16"/>
        <v>-3.2849710277861606</v>
      </c>
    </row>
    <row r="78" spans="1:19" x14ac:dyDescent="0.3">
      <c r="A78">
        <v>0.14615384615384591</v>
      </c>
      <c r="C78">
        <v>339</v>
      </c>
      <c r="D78">
        <v>-1.5849029569166815E-2</v>
      </c>
      <c r="E78">
        <v>4</v>
      </c>
      <c r="G78">
        <f>PI()/12*(M78-12)</f>
        <v>-2.0943951023931953</v>
      </c>
      <c r="H78">
        <f t="shared" si="9"/>
        <v>-9.537784783280304E-3</v>
      </c>
      <c r="I78">
        <f t="shared" si="17"/>
        <v>0.79853520682591872</v>
      </c>
      <c r="J78">
        <f t="shared" si="10"/>
        <v>1.9919410154067756</v>
      </c>
      <c r="L78">
        <f t="shared" si="11"/>
        <v>4</v>
      </c>
      <c r="M78">
        <v>4</v>
      </c>
      <c r="N78">
        <f t="shared" si="12"/>
        <v>0.05</v>
      </c>
      <c r="O78">
        <f t="shared" si="13"/>
        <v>5.0020839411324403</v>
      </c>
      <c r="Q78">
        <f t="shared" si="14"/>
        <v>6.691632644565523</v>
      </c>
      <c r="R78">
        <f t="shared" si="15"/>
        <v>10.028165318080074</v>
      </c>
      <c r="S78">
        <f t="shared" si="16"/>
        <v>-3.3365326735145509</v>
      </c>
    </row>
    <row r="79" spans="1:19" x14ac:dyDescent="0.3">
      <c r="A79">
        <v>0.14807692307692283</v>
      </c>
      <c r="C79">
        <v>340</v>
      </c>
      <c r="D79">
        <v>-1.5849029569166815E-2</v>
      </c>
      <c r="E79">
        <v>4</v>
      </c>
      <c r="G79">
        <f>PI()/12*(M79-12)</f>
        <v>-1.8325957145940459</v>
      </c>
      <c r="H79">
        <f t="shared" si="9"/>
        <v>-9.537784783280304E-3</v>
      </c>
      <c r="I79">
        <f t="shared" si="17"/>
        <v>0.79853520682591872</v>
      </c>
      <c r="J79">
        <f t="shared" si="10"/>
        <v>1.7887312996574045</v>
      </c>
      <c r="L79">
        <f t="shared" si="11"/>
        <v>4</v>
      </c>
      <c r="M79">
        <v>5</v>
      </c>
      <c r="N79">
        <f t="shared" si="12"/>
        <v>0.05</v>
      </c>
      <c r="O79">
        <f t="shared" si="13"/>
        <v>5.0020839411324403</v>
      </c>
      <c r="Q79">
        <f t="shared" si="14"/>
        <v>6.7348178778637395</v>
      </c>
      <c r="R79">
        <f t="shared" si="15"/>
        <v>10.122723949070163</v>
      </c>
      <c r="S79">
        <f t="shared" si="16"/>
        <v>-3.387906071206424</v>
      </c>
    </row>
    <row r="80" spans="1:19" x14ac:dyDescent="0.3">
      <c r="A80">
        <v>0.14999999999999974</v>
      </c>
      <c r="C80">
        <v>341</v>
      </c>
      <c r="D80">
        <v>-1.5849029569166815E-2</v>
      </c>
      <c r="E80">
        <v>4</v>
      </c>
      <c r="G80">
        <f>PI()/12*(M80-12)</f>
        <v>-1.5707963267948966</v>
      </c>
      <c r="H80">
        <f t="shared" si="9"/>
        <v>-9.537784783280304E-3</v>
      </c>
      <c r="I80">
        <f t="shared" si="17"/>
        <v>0.79853520682591872</v>
      </c>
      <c r="J80">
        <f t="shared" si="10"/>
        <v>1.580334256191759</v>
      </c>
      <c r="L80">
        <f t="shared" si="11"/>
        <v>4</v>
      </c>
      <c r="M80">
        <v>6</v>
      </c>
      <c r="N80">
        <f t="shared" si="12"/>
        <v>0.05</v>
      </c>
      <c r="O80">
        <f t="shared" si="13"/>
        <v>5.0020839411324403</v>
      </c>
      <c r="Q80">
        <f t="shared" si="14"/>
        <v>6.777435336786727</v>
      </c>
      <c r="R80">
        <f t="shared" si="15"/>
        <v>10.216521885016469</v>
      </c>
      <c r="S80">
        <f t="shared" si="16"/>
        <v>-3.4390865482297421</v>
      </c>
    </row>
    <row r="81" spans="1:19" x14ac:dyDescent="0.3">
      <c r="A81">
        <v>0.15192307692307666</v>
      </c>
      <c r="C81">
        <v>342</v>
      </c>
      <c r="D81">
        <v>-1.5849029569166815E-2</v>
      </c>
      <c r="E81">
        <v>4</v>
      </c>
      <c r="G81">
        <f>PI()/12*(M81-12)</f>
        <v>-1.308996938995747</v>
      </c>
      <c r="H81">
        <f t="shared" si="9"/>
        <v>-9.537784783280304E-3</v>
      </c>
      <c r="I81">
        <f t="shared" si="17"/>
        <v>0.79853520682591872</v>
      </c>
      <c r="J81">
        <f t="shared" si="10"/>
        <v>1.372358214729489</v>
      </c>
      <c r="L81">
        <f t="shared" si="11"/>
        <v>4</v>
      </c>
      <c r="M81">
        <v>7</v>
      </c>
      <c r="N81">
        <f t="shared" si="12"/>
        <v>0.19843811206540751</v>
      </c>
      <c r="O81">
        <f t="shared" si="13"/>
        <v>1.2681450317165286</v>
      </c>
      <c r="Q81">
        <f t="shared" si="14"/>
        <v>11.090970662994886</v>
      </c>
      <c r="R81">
        <f t="shared" si="15"/>
        <v>12.959594582371698</v>
      </c>
      <c r="S81">
        <f t="shared" si="16"/>
        <v>-1.8686239193768124</v>
      </c>
    </row>
    <row r="82" spans="1:19" x14ac:dyDescent="0.3">
      <c r="A82">
        <v>0.1538461538461536</v>
      </c>
      <c r="C82">
        <v>343</v>
      </c>
      <c r="D82">
        <v>-1.5849029569166815E-2</v>
      </c>
      <c r="E82">
        <v>4</v>
      </c>
      <c r="G82">
        <f>PI()/12*(M82-12)</f>
        <v>-1.0471975511965976</v>
      </c>
      <c r="H82">
        <f t="shared" si="9"/>
        <v>-9.537784783280304E-3</v>
      </c>
      <c r="I82">
        <f t="shared" si="17"/>
        <v>0.79853520682591872</v>
      </c>
      <c r="J82">
        <f t="shared" si="10"/>
        <v>1.1704581313886457</v>
      </c>
      <c r="L82">
        <f t="shared" si="11"/>
        <v>4</v>
      </c>
      <c r="M82">
        <v>8</v>
      </c>
      <c r="N82">
        <f t="shared" si="12"/>
        <v>0.40033819540625082</v>
      </c>
      <c r="O82">
        <f t="shared" si="13"/>
        <v>0.64147003398154057</v>
      </c>
      <c r="Q82">
        <f t="shared" si="14"/>
        <v>12.53166893201033</v>
      </c>
      <c r="R82">
        <f t="shared" si="15"/>
        <v>13.663918844157799</v>
      </c>
      <c r="S82">
        <f t="shared" si="16"/>
        <v>-1.1322499121474685</v>
      </c>
    </row>
    <row r="83" spans="1:19" x14ac:dyDescent="0.3">
      <c r="A83">
        <v>0.15576923076923052</v>
      </c>
      <c r="C83">
        <v>344</v>
      </c>
      <c r="D83">
        <v>-1.5849029569166815E-2</v>
      </c>
      <c r="E83">
        <v>4</v>
      </c>
      <c r="G83">
        <f>PI()/12*(M83-12)</f>
        <v>-0.78539816339744828</v>
      </c>
      <c r="H83">
        <f t="shared" si="9"/>
        <v>-9.537784783280304E-3</v>
      </c>
      <c r="I83">
        <f t="shared" si="17"/>
        <v>0.79853520682591872</v>
      </c>
      <c r="J83">
        <f t="shared" si="10"/>
        <v>0.98229886531312582</v>
      </c>
      <c r="L83">
        <f t="shared" si="11"/>
        <v>4</v>
      </c>
      <c r="M83">
        <v>9</v>
      </c>
      <c r="N83">
        <f t="shared" si="12"/>
        <v>0.58849746148177073</v>
      </c>
      <c r="O83">
        <f t="shared" si="13"/>
        <v>0.45035966850685588</v>
      </c>
      <c r="Q83">
        <f t="shared" si="14"/>
        <v>13.150635719200414</v>
      </c>
      <c r="R83">
        <f t="shared" si="15"/>
        <v>14.007214902940994</v>
      </c>
      <c r="S83">
        <f t="shared" si="16"/>
        <v>-0.85657918374058006</v>
      </c>
    </row>
    <row r="84" spans="1:19" x14ac:dyDescent="0.3">
      <c r="A84">
        <v>0.15769230769230744</v>
      </c>
      <c r="C84">
        <v>345</v>
      </c>
      <c r="D84">
        <v>-1.5849029569166815E-2</v>
      </c>
      <c r="E84">
        <v>4</v>
      </c>
      <c r="G84">
        <f>PI()/12*(M84-12)</f>
        <v>-0.52359877559829882</v>
      </c>
      <c r="H84">
        <f t="shared" si="9"/>
        <v>-9.537784783280304E-3</v>
      </c>
      <c r="I84">
        <f t="shared" si="17"/>
        <v>0.79853520682591872</v>
      </c>
      <c r="J84">
        <f t="shared" si="10"/>
        <v>0.82028337678440566</v>
      </c>
      <c r="L84">
        <f t="shared" si="11"/>
        <v>4</v>
      </c>
      <c r="M84">
        <v>10</v>
      </c>
      <c r="N84">
        <f t="shared" si="12"/>
        <v>0.7505129500104909</v>
      </c>
      <c r="O84">
        <f t="shared" si="13"/>
        <v>0.36656139553256412</v>
      </c>
      <c r="Q84">
        <f t="shared" si="14"/>
        <v>13.526263128523068</v>
      </c>
      <c r="R84">
        <f t="shared" si="15"/>
        <v>14.256674406396375</v>
      </c>
      <c r="S84">
        <f t="shared" si="16"/>
        <v>-0.73041127787330673</v>
      </c>
    </row>
    <row r="85" spans="1:19" x14ac:dyDescent="0.3">
      <c r="A85">
        <v>0.15961538461538435</v>
      </c>
      <c r="C85">
        <v>346</v>
      </c>
      <c r="D85">
        <v>-1.5849029569166815E-2</v>
      </c>
      <c r="E85">
        <v>4</v>
      </c>
      <c r="G85">
        <f>PI()/12*(M85-12)</f>
        <v>-0.26179938779914941</v>
      </c>
      <c r="H85">
        <f t="shared" si="9"/>
        <v>-9.537784783280304E-3</v>
      </c>
      <c r="I85">
        <f t="shared" si="17"/>
        <v>0.79853520682591872</v>
      </c>
      <c r="J85">
        <f t="shared" si="10"/>
        <v>0.70472768216341641</v>
      </c>
      <c r="L85">
        <f t="shared" si="11"/>
        <v>4</v>
      </c>
      <c r="M85">
        <v>11</v>
      </c>
      <c r="N85">
        <f t="shared" si="12"/>
        <v>0.86606864463148014</v>
      </c>
      <c r="O85">
        <f t="shared" si="13"/>
        <v>0.32817529515074617</v>
      </c>
      <c r="Q85">
        <f t="shared" si="14"/>
        <v>13.788208316579839</v>
      </c>
      <c r="R85">
        <f t="shared" si="15"/>
        <v>14.464738932200094</v>
      </c>
      <c r="S85">
        <f t="shared" si="16"/>
        <v>-0.67653061562025485</v>
      </c>
    </row>
    <row r="86" spans="1:19" x14ac:dyDescent="0.3">
      <c r="A86">
        <v>0.16153846153846127</v>
      </c>
      <c r="C86">
        <v>347</v>
      </c>
      <c r="D86">
        <v>-1.5849029569166815E-2</v>
      </c>
      <c r="E86">
        <v>4</v>
      </c>
      <c r="G86">
        <f>PI()/12*(M86-12)</f>
        <v>0</v>
      </c>
      <c r="H86">
        <f t="shared" si="9"/>
        <v>-9.537784783280304E-3</v>
      </c>
      <c r="I86">
        <f t="shared" si="17"/>
        <v>0.79853520682591872</v>
      </c>
      <c r="J86">
        <f t="shared" si="10"/>
        <v>0.66162085280706862</v>
      </c>
      <c r="L86">
        <f t="shared" si="11"/>
        <v>4</v>
      </c>
      <c r="M86">
        <v>12</v>
      </c>
      <c r="N86">
        <f t="shared" si="12"/>
        <v>0.90917547398782794</v>
      </c>
      <c r="O86">
        <f t="shared" si="13"/>
        <v>0.3168578160278066</v>
      </c>
      <c r="Q86">
        <f t="shared" si="14"/>
        <v>13.976190886281476</v>
      </c>
      <c r="R86">
        <f t="shared" si="15"/>
        <v>14.646670966869866</v>
      </c>
      <c r="S86">
        <f t="shared" si="16"/>
        <v>-0.67048008058839059</v>
      </c>
    </row>
    <row r="87" spans="1:19" x14ac:dyDescent="0.3">
      <c r="A87">
        <v>0.16346153846153819</v>
      </c>
      <c r="C87">
        <v>348</v>
      </c>
      <c r="D87">
        <v>-1.5849029569166815E-2</v>
      </c>
      <c r="E87">
        <v>4</v>
      </c>
      <c r="G87">
        <f>PI()/12*(M87-12)</f>
        <v>0.26179938779914941</v>
      </c>
      <c r="H87">
        <f t="shared" si="9"/>
        <v>-9.537784783280304E-3</v>
      </c>
      <c r="I87">
        <f t="shared" si="17"/>
        <v>0.79853520682591872</v>
      </c>
      <c r="J87">
        <f t="shared" si="10"/>
        <v>0.70472768216341641</v>
      </c>
      <c r="L87">
        <f t="shared" si="11"/>
        <v>4</v>
      </c>
      <c r="M87">
        <v>13</v>
      </c>
      <c r="N87">
        <f t="shared" si="12"/>
        <v>0.86606864463148014</v>
      </c>
      <c r="O87">
        <f t="shared" si="13"/>
        <v>0.32817529515074617</v>
      </c>
      <c r="Q87">
        <f t="shared" si="14"/>
        <v>14.097206201284648</v>
      </c>
      <c r="R87">
        <f t="shared" si="15"/>
        <v>14.805122383254435</v>
      </c>
      <c r="S87">
        <f t="shared" si="16"/>
        <v>-0.70791618196978767</v>
      </c>
    </row>
    <row r="88" spans="1:19" x14ac:dyDescent="0.3">
      <c r="A88">
        <v>0.1653846153846151</v>
      </c>
      <c r="C88">
        <v>349</v>
      </c>
      <c r="D88">
        <v>-1.5849029569166815E-2</v>
      </c>
      <c r="E88">
        <v>4</v>
      </c>
      <c r="G88">
        <f>PI()/12*(M88-12)</f>
        <v>0.52359877559829882</v>
      </c>
      <c r="H88">
        <f t="shared" si="9"/>
        <v>-9.537784783280304E-3</v>
      </c>
      <c r="I88">
        <f t="shared" si="17"/>
        <v>0.79853520682591872</v>
      </c>
      <c r="J88">
        <f t="shared" si="10"/>
        <v>0.82028337678440566</v>
      </c>
      <c r="L88">
        <f t="shared" si="11"/>
        <v>4</v>
      </c>
      <c r="M88">
        <v>14</v>
      </c>
      <c r="N88">
        <f t="shared" si="12"/>
        <v>0.7505129500104909</v>
      </c>
      <c r="O88">
        <f t="shared" si="13"/>
        <v>0.36656139553256412</v>
      </c>
      <c r="Q88">
        <f t="shared" si="14"/>
        <v>14.134375420357387</v>
      </c>
      <c r="R88">
        <f t="shared" si="15"/>
        <v>14.933739468082004</v>
      </c>
      <c r="S88">
        <f t="shared" si="16"/>
        <v>-0.79936404772461778</v>
      </c>
    </row>
    <row r="89" spans="1:19" x14ac:dyDescent="0.3">
      <c r="A89">
        <v>0.16730769230769205</v>
      </c>
      <c r="C89">
        <v>350</v>
      </c>
      <c r="D89">
        <v>-1.5849029569166815E-2</v>
      </c>
      <c r="E89">
        <v>4</v>
      </c>
      <c r="G89">
        <f>PI()/12*(M89-12)</f>
        <v>0.78539816339744828</v>
      </c>
      <c r="H89">
        <f t="shared" si="9"/>
        <v>-9.537784783280304E-3</v>
      </c>
      <c r="I89">
        <f t="shared" si="17"/>
        <v>0.79853520682591872</v>
      </c>
      <c r="J89">
        <f t="shared" si="10"/>
        <v>0.98229886531312582</v>
      </c>
      <c r="L89">
        <f t="shared" si="11"/>
        <v>4</v>
      </c>
      <c r="M89">
        <v>15</v>
      </c>
      <c r="N89">
        <f t="shared" si="12"/>
        <v>0.58849746148177073</v>
      </c>
      <c r="O89">
        <f t="shared" si="13"/>
        <v>0.45035966850685588</v>
      </c>
      <c r="Q89">
        <f t="shared" si="14"/>
        <v>14.031652515252839</v>
      </c>
      <c r="R89">
        <f t="shared" si="15"/>
        <v>15.010802243056578</v>
      </c>
      <c r="S89">
        <f t="shared" si="16"/>
        <v>-0.97914972780373866</v>
      </c>
    </row>
    <row r="90" spans="1:19" x14ac:dyDescent="0.3">
      <c r="A90">
        <v>0.16923076923076896</v>
      </c>
      <c r="C90">
        <v>351</v>
      </c>
      <c r="D90">
        <v>-1.5849029569166815E-2</v>
      </c>
      <c r="E90">
        <v>4</v>
      </c>
      <c r="G90">
        <f>PI()/12*(M90-12)</f>
        <v>1.0471975511965976</v>
      </c>
      <c r="H90">
        <f t="shared" si="9"/>
        <v>-9.537784783280304E-3</v>
      </c>
      <c r="I90">
        <f t="shared" si="17"/>
        <v>0.79853520682591872</v>
      </c>
      <c r="J90">
        <f t="shared" si="10"/>
        <v>1.1704581313886457</v>
      </c>
      <c r="L90">
        <f t="shared" si="11"/>
        <v>4</v>
      </c>
      <c r="M90">
        <v>16</v>
      </c>
      <c r="N90">
        <f t="shared" si="12"/>
        <v>0.40033819540625082</v>
      </c>
      <c r="O90">
        <f t="shared" si="13"/>
        <v>0.64147003398154057</v>
      </c>
      <c r="Q90">
        <f t="shared" si="14"/>
        <v>13.619248459928317</v>
      </c>
      <c r="R90">
        <f t="shared" si="15"/>
        <v>14.966265959908323</v>
      </c>
      <c r="S90">
        <f t="shared" si="16"/>
        <v>-1.3470174999800069</v>
      </c>
    </row>
    <row r="91" spans="1:19" x14ac:dyDescent="0.3">
      <c r="A91">
        <v>0.17115384615384588</v>
      </c>
      <c r="C91">
        <v>352</v>
      </c>
      <c r="D91">
        <v>-1.5849029569166815E-2</v>
      </c>
      <c r="E91">
        <v>4</v>
      </c>
      <c r="G91">
        <f>PI()/12*(M91-12)</f>
        <v>1.308996938995747</v>
      </c>
      <c r="H91">
        <f t="shared" si="9"/>
        <v>-9.537784783280304E-3</v>
      </c>
      <c r="I91">
        <f t="shared" si="17"/>
        <v>0.79853520682591872</v>
      </c>
      <c r="J91">
        <f t="shared" si="10"/>
        <v>1.372358214729489</v>
      </c>
      <c r="L91">
        <f t="shared" si="11"/>
        <v>4</v>
      </c>
      <c r="M91">
        <v>17</v>
      </c>
      <c r="N91">
        <f t="shared" si="12"/>
        <v>0.19843811206540751</v>
      </c>
      <c r="O91">
        <f t="shared" si="13"/>
        <v>1.2681450317165286</v>
      </c>
      <c r="Q91">
        <f t="shared" si="14"/>
        <v>12.167254154103832</v>
      </c>
      <c r="R91">
        <f t="shared" si="15"/>
        <v>14.449659964933897</v>
      </c>
      <c r="S91">
        <f t="shared" si="16"/>
        <v>-2.2824058108300651</v>
      </c>
    </row>
    <row r="92" spans="1:19" x14ac:dyDescent="0.3">
      <c r="A92">
        <v>0.1730769230769228</v>
      </c>
      <c r="C92">
        <v>353</v>
      </c>
      <c r="D92">
        <v>-1.5849029569166815E-2</v>
      </c>
      <c r="E92">
        <v>4</v>
      </c>
      <c r="G92">
        <f>PI()/12*(M92-12)</f>
        <v>1.5707963267948966</v>
      </c>
      <c r="H92">
        <f t="shared" si="9"/>
        <v>-9.537784783280304E-3</v>
      </c>
      <c r="I92">
        <f t="shared" si="17"/>
        <v>0.79853520682591872</v>
      </c>
      <c r="J92">
        <f t="shared" si="10"/>
        <v>1.580334256191759</v>
      </c>
      <c r="L92">
        <f t="shared" si="11"/>
        <v>4</v>
      </c>
      <c r="M92">
        <v>18</v>
      </c>
      <c r="N92">
        <f t="shared" si="12"/>
        <v>0.05</v>
      </c>
      <c r="O92">
        <f t="shared" si="13"/>
        <v>5.0020839411324403</v>
      </c>
      <c r="Q92">
        <f t="shared" si="14"/>
        <v>7.2483361993280386</v>
      </c>
      <c r="R92">
        <f t="shared" si="15"/>
        <v>11.285137531583162</v>
      </c>
      <c r="S92">
        <f t="shared" si="16"/>
        <v>-4.0368013322551235</v>
      </c>
    </row>
    <row r="93" spans="1:19" x14ac:dyDescent="0.3">
      <c r="A93">
        <v>0.17499999999999971</v>
      </c>
      <c r="C93">
        <v>354</v>
      </c>
      <c r="D93">
        <v>-1.5849029569166815E-2</v>
      </c>
      <c r="E93">
        <v>4</v>
      </c>
      <c r="G93">
        <f>PI()/12*(M93-12)</f>
        <v>1.8325957145940459</v>
      </c>
      <c r="H93">
        <f t="shared" si="9"/>
        <v>-9.537784783280304E-3</v>
      </c>
      <c r="I93">
        <f t="shared" si="17"/>
        <v>0.79853520682591872</v>
      </c>
      <c r="J93">
        <f t="shared" si="10"/>
        <v>1.7887312996574045</v>
      </c>
      <c r="L93">
        <f t="shared" si="11"/>
        <v>4</v>
      </c>
      <c r="M93">
        <v>19</v>
      </c>
      <c r="N93">
        <f t="shared" si="12"/>
        <v>0.05</v>
      </c>
      <c r="O93">
        <f t="shared" si="13"/>
        <v>5.0020839411324403</v>
      </c>
      <c r="Q93">
        <f t="shared" si="14"/>
        <v>7.2844884321778931</v>
      </c>
      <c r="R93">
        <f t="shared" si="15"/>
        <v>11.369633432153002</v>
      </c>
      <c r="S93">
        <f t="shared" si="16"/>
        <v>-4.0851449999751086</v>
      </c>
    </row>
    <row r="94" spans="1:19" x14ac:dyDescent="0.3">
      <c r="A94">
        <v>0.17692307692307663</v>
      </c>
      <c r="C94">
        <v>355</v>
      </c>
      <c r="D94">
        <v>-1.5849029569166815E-2</v>
      </c>
      <c r="E94">
        <v>4</v>
      </c>
      <c r="G94">
        <f>PI()/12*(M94-12)</f>
        <v>2.0943951023931953</v>
      </c>
      <c r="H94">
        <f t="shared" si="9"/>
        <v>-9.537784783280304E-3</v>
      </c>
      <c r="I94">
        <f t="shared" si="17"/>
        <v>0.79853520682591872</v>
      </c>
      <c r="J94">
        <f t="shared" si="10"/>
        <v>1.9919410154067756</v>
      </c>
      <c r="L94">
        <f t="shared" si="11"/>
        <v>4</v>
      </c>
      <c r="M94">
        <v>20</v>
      </c>
      <c r="N94">
        <f t="shared" si="12"/>
        <v>0.05</v>
      </c>
      <c r="O94">
        <f t="shared" si="13"/>
        <v>5.0020839411324403</v>
      </c>
      <c r="Q94">
        <f t="shared" si="14"/>
        <v>7.3202054134999894</v>
      </c>
      <c r="R94">
        <f t="shared" si="15"/>
        <v>11.453456927173987</v>
      </c>
      <c r="S94">
        <f t="shared" si="16"/>
        <v>-4.1332515136739971</v>
      </c>
    </row>
    <row r="95" spans="1:19" x14ac:dyDescent="0.3">
      <c r="A95">
        <v>0.17884615384615354</v>
      </c>
      <c r="C95">
        <v>356</v>
      </c>
      <c r="D95">
        <v>-1.5849029569166815E-2</v>
      </c>
      <c r="E95">
        <v>4</v>
      </c>
      <c r="G95">
        <f>PI()/12*(M95-12)</f>
        <v>2.3561944901923448</v>
      </c>
      <c r="H95">
        <f t="shared" si="9"/>
        <v>-9.537784783280304E-3</v>
      </c>
      <c r="I95">
        <f t="shared" si="17"/>
        <v>0.79853520682591872</v>
      </c>
      <c r="J95">
        <f t="shared" si="10"/>
        <v>2.1824076632298248</v>
      </c>
      <c r="L95">
        <f t="shared" si="11"/>
        <v>4</v>
      </c>
      <c r="M95">
        <v>21</v>
      </c>
      <c r="N95">
        <f t="shared" si="12"/>
        <v>0.05</v>
      </c>
      <c r="O95">
        <f t="shared" si="13"/>
        <v>5.0020839411324403</v>
      </c>
      <c r="Q95">
        <f t="shared" si="14"/>
        <v>7.3554949565179504</v>
      </c>
      <c r="R95">
        <f t="shared" si="15"/>
        <v>11.53661390113087</v>
      </c>
      <c r="S95">
        <f t="shared" si="16"/>
        <v>-4.18111894461292</v>
      </c>
    </row>
    <row r="96" spans="1:19" x14ac:dyDescent="0.3">
      <c r="A96">
        <v>0.18076923076923046</v>
      </c>
      <c r="C96">
        <v>357</v>
      </c>
      <c r="D96">
        <v>-1.5849029569166815E-2</v>
      </c>
      <c r="E96">
        <v>4</v>
      </c>
      <c r="G96">
        <f>PI()/12*(M96-12)</f>
        <v>2.617993877991494</v>
      </c>
      <c r="H96">
        <f t="shared" si="9"/>
        <v>-9.537784783280304E-3</v>
      </c>
      <c r="I96">
        <f t="shared" si="17"/>
        <v>0.79853520682591872</v>
      </c>
      <c r="J96">
        <f t="shared" si="10"/>
        <v>2.347720655286198</v>
      </c>
      <c r="L96">
        <f t="shared" si="11"/>
        <v>4</v>
      </c>
      <c r="M96">
        <v>22</v>
      </c>
      <c r="N96">
        <f t="shared" si="12"/>
        <v>0.05</v>
      </c>
      <c r="O96">
        <f t="shared" si="13"/>
        <v>5.0020839411324403</v>
      </c>
      <c r="Q96">
        <f t="shared" si="14"/>
        <v>7.3903646885602825</v>
      </c>
      <c r="R96">
        <f t="shared" si="15"/>
        <v>11.619110185005788</v>
      </c>
      <c r="S96">
        <f t="shared" si="16"/>
        <v>-4.2287454964455051</v>
      </c>
    </row>
    <row r="97" spans="1:19" x14ac:dyDescent="0.3">
      <c r="A97">
        <v>0.1826923076923074</v>
      </c>
      <c r="C97">
        <v>358</v>
      </c>
      <c r="D97">
        <v>-1.5849029569166815E-2</v>
      </c>
      <c r="E97">
        <v>4</v>
      </c>
      <c r="G97">
        <f>PI()/12*(M97-12)</f>
        <v>2.8797932657906435</v>
      </c>
      <c r="H97">
        <f t="shared" si="9"/>
        <v>-9.537784783280304E-3</v>
      </c>
      <c r="I97">
        <f t="shared" si="17"/>
        <v>0.79853520682591872</v>
      </c>
      <c r="J97">
        <f t="shared" si="10"/>
        <v>2.4668433150166806</v>
      </c>
      <c r="L97">
        <f t="shared" si="11"/>
        <v>4</v>
      </c>
      <c r="M97">
        <v>23</v>
      </c>
      <c r="N97">
        <f t="shared" si="12"/>
        <v>0.05</v>
      </c>
      <c r="O97">
        <f t="shared" si="13"/>
        <v>5.0020839411324403</v>
      </c>
      <c r="Q97">
        <f t="shared" si="14"/>
        <v>7.4248220565562715</v>
      </c>
      <c r="R97">
        <f t="shared" si="15"/>
        <v>11.700951556773811</v>
      </c>
      <c r="S97">
        <f t="shared" si="16"/>
        <v>-4.2761295002175395</v>
      </c>
    </row>
    <row r="98" spans="1:19" x14ac:dyDescent="0.3">
      <c r="A98">
        <v>0.18461538461538432</v>
      </c>
      <c r="C98">
        <v>359</v>
      </c>
      <c r="D98">
        <v>-2.2886824048176817E-2</v>
      </c>
      <c r="E98">
        <v>5</v>
      </c>
      <c r="G98">
        <f>PI()/12*(M98-12)</f>
        <v>-3.1415926535897931</v>
      </c>
      <c r="H98">
        <f t="shared" si="9"/>
        <v>-1.377243212221191E-2</v>
      </c>
      <c r="I98">
        <f t="shared" si="17"/>
        <v>0.79842635385581173</v>
      </c>
      <c r="J98">
        <f t="shared" si="10"/>
        <v>2.5187076544000679</v>
      </c>
      <c r="L98">
        <f t="shared" si="11"/>
        <v>5</v>
      </c>
      <c r="M98">
        <v>0</v>
      </c>
      <c r="N98">
        <f t="shared" si="12"/>
        <v>0.05</v>
      </c>
      <c r="O98">
        <f t="shared" si="13"/>
        <v>5.0020839411324403</v>
      </c>
      <c r="Q98">
        <f t="shared" si="14"/>
        <v>7.4588743323380857</v>
      </c>
      <c r="R98">
        <f t="shared" si="15"/>
        <v>11.782143741893892</v>
      </c>
      <c r="S98">
        <f t="shared" si="16"/>
        <v>-4.323269409555806</v>
      </c>
    </row>
    <row r="99" spans="1:19" x14ac:dyDescent="0.3">
      <c r="A99">
        <v>0.18653846153846124</v>
      </c>
      <c r="C99">
        <v>360</v>
      </c>
      <c r="D99">
        <v>-2.2886824048176817E-2</v>
      </c>
      <c r="E99">
        <v>5</v>
      </c>
      <c r="G99">
        <f>PI()/12*(M99-12)</f>
        <v>-2.8797932657906435</v>
      </c>
      <c r="H99">
        <f t="shared" si="9"/>
        <v>-1.377243212221191E-2</v>
      </c>
      <c r="I99">
        <f t="shared" si="17"/>
        <v>0.79842635385581173</v>
      </c>
      <c r="J99">
        <f t="shared" si="10"/>
        <v>2.4734812636843504</v>
      </c>
      <c r="L99">
        <f t="shared" si="11"/>
        <v>5</v>
      </c>
      <c r="M99">
        <v>1</v>
      </c>
      <c r="N99">
        <f t="shared" si="12"/>
        <v>0.05</v>
      </c>
      <c r="O99">
        <f t="shared" si="13"/>
        <v>5.0020839411324403</v>
      </c>
      <c r="Q99">
        <f t="shared" si="14"/>
        <v>7.4925286177569328</v>
      </c>
      <c r="R99">
        <f t="shared" si="15"/>
        <v>11.86269241379517</v>
      </c>
      <c r="S99">
        <f t="shared" si="16"/>
        <v>-4.3701637960382369</v>
      </c>
    </row>
    <row r="100" spans="1:19" x14ac:dyDescent="0.3">
      <c r="A100">
        <v>0.18846153846153815</v>
      </c>
      <c r="C100">
        <v>361</v>
      </c>
      <c r="D100">
        <v>-2.2886824048176817E-2</v>
      </c>
      <c r="E100">
        <v>5</v>
      </c>
      <c r="G100">
        <f>PI()/12*(M100-12)</f>
        <v>-2.617993877991494</v>
      </c>
      <c r="H100">
        <f t="shared" si="9"/>
        <v>-1.377243212221191E-2</v>
      </c>
      <c r="I100">
        <f t="shared" si="17"/>
        <v>0.79842635385581173</v>
      </c>
      <c r="J100">
        <f t="shared" si="10"/>
        <v>2.3535437426801322</v>
      </c>
      <c r="L100">
        <f t="shared" si="11"/>
        <v>5</v>
      </c>
      <c r="M100">
        <v>2</v>
      </c>
      <c r="N100">
        <f t="shared" si="12"/>
        <v>0.05</v>
      </c>
      <c r="O100">
        <f t="shared" si="13"/>
        <v>5.0020839411324403</v>
      </c>
      <c r="Q100">
        <f t="shared" si="14"/>
        <v>7.5257918496209051</v>
      </c>
      <c r="R100">
        <f t="shared" si="15"/>
        <v>11.942603194358748</v>
      </c>
      <c r="S100">
        <f t="shared" si="16"/>
        <v>-4.4168113447378428</v>
      </c>
    </row>
    <row r="101" spans="1:19" x14ac:dyDescent="0.3">
      <c r="A101">
        <v>0.19038461538461507</v>
      </c>
      <c r="C101">
        <v>362</v>
      </c>
      <c r="D101">
        <v>-2.2886824048176817E-2</v>
      </c>
      <c r="E101">
        <v>5</v>
      </c>
      <c r="G101">
        <f>PI()/12*(M101-12)</f>
        <v>-2.3561944901923448</v>
      </c>
      <c r="H101">
        <f t="shared" si="9"/>
        <v>-1.377243212221191E-2</v>
      </c>
      <c r="I101">
        <f t="shared" si="17"/>
        <v>0.79842635385581173</v>
      </c>
      <c r="J101">
        <f t="shared" si="10"/>
        <v>2.1874950010157836</v>
      </c>
      <c r="L101">
        <f t="shared" si="11"/>
        <v>5</v>
      </c>
      <c r="M101">
        <v>3</v>
      </c>
      <c r="N101">
        <f t="shared" si="12"/>
        <v>0.05</v>
      </c>
      <c r="O101">
        <f t="shared" si="13"/>
        <v>5.0020839411324403</v>
      </c>
      <c r="Q101">
        <f t="shared" si="14"/>
        <v>7.5586708044616655</v>
      </c>
      <c r="R101">
        <f t="shared" si="15"/>
        <v>12.021881654394978</v>
      </c>
      <c r="S101">
        <f t="shared" si="16"/>
        <v>-4.4632108499333123</v>
      </c>
    </row>
    <row r="102" spans="1:19" x14ac:dyDescent="0.3">
      <c r="A102">
        <v>0.19230769230769199</v>
      </c>
      <c r="C102">
        <v>363</v>
      </c>
      <c r="D102">
        <v>-2.2886824048176817E-2</v>
      </c>
      <c r="E102">
        <v>5</v>
      </c>
      <c r="G102">
        <f>PI()/12*(M102-12)</f>
        <v>-2.0943951023931953</v>
      </c>
      <c r="H102">
        <f t="shared" si="9"/>
        <v>-1.377243212221191E-2</v>
      </c>
      <c r="I102">
        <f t="shared" si="17"/>
        <v>0.79842635385581173</v>
      </c>
      <c r="J102">
        <f t="shared" si="10"/>
        <v>1.9965261938845631</v>
      </c>
      <c r="L102">
        <f t="shared" si="11"/>
        <v>5</v>
      </c>
      <c r="M102">
        <v>4</v>
      </c>
      <c r="N102">
        <f t="shared" si="12"/>
        <v>0.05</v>
      </c>
      <c r="O102">
        <f t="shared" si="13"/>
        <v>5.0020839411324403</v>
      </c>
      <c r="Q102">
        <f t="shared" si="14"/>
        <v>7.5911721031368975</v>
      </c>
      <c r="R102">
        <f t="shared" si="15"/>
        <v>12.100533314116253</v>
      </c>
      <c r="S102">
        <f t="shared" si="16"/>
        <v>-4.5093612109793559</v>
      </c>
    </row>
    <row r="103" spans="1:19" x14ac:dyDescent="0.3">
      <c r="A103">
        <v>0.1942307692307689</v>
      </c>
      <c r="C103">
        <v>364</v>
      </c>
      <c r="D103">
        <v>-2.2886824048176817E-2</v>
      </c>
      <c r="E103">
        <v>5</v>
      </c>
      <c r="G103">
        <f>PI()/12*(M103-12)</f>
        <v>-1.8325957145940459</v>
      </c>
      <c r="H103">
        <f t="shared" si="9"/>
        <v>-1.377243212221191E-2</v>
      </c>
      <c r="I103">
        <f t="shared" si="17"/>
        <v>0.79842635385581173</v>
      </c>
      <c r="J103">
        <f t="shared" si="10"/>
        <v>1.7930417548619451</v>
      </c>
      <c r="L103">
        <f t="shared" si="11"/>
        <v>5</v>
      </c>
      <c r="M103">
        <v>5</v>
      </c>
      <c r="N103">
        <f t="shared" si="12"/>
        <v>0.05</v>
      </c>
      <c r="O103">
        <f t="shared" si="13"/>
        <v>5.0020839411324403</v>
      </c>
      <c r="Q103">
        <f t="shared" si="14"/>
        <v>7.6233022152750394</v>
      </c>
      <c r="R103">
        <f t="shared" si="15"/>
        <v>12.178563643605376</v>
      </c>
      <c r="S103">
        <f t="shared" si="16"/>
        <v>-4.5552614283303363</v>
      </c>
    </row>
    <row r="104" spans="1:19" x14ac:dyDescent="0.3">
      <c r="A104">
        <v>0.19615384615384585</v>
      </c>
      <c r="C104">
        <v>365</v>
      </c>
      <c r="D104">
        <v>-2.2886824048176817E-2</v>
      </c>
      <c r="E104">
        <v>5</v>
      </c>
      <c r="G104">
        <f>PI()/12*(M104-12)</f>
        <v>-1.5707963267948966</v>
      </c>
      <c r="H104">
        <f t="shared" si="9"/>
        <v>-1.377243212221191E-2</v>
      </c>
      <c r="I104">
        <f t="shared" si="17"/>
        <v>0.79842635385581173</v>
      </c>
      <c r="J104">
        <f t="shared" si="10"/>
        <v>1.584569194346503</v>
      </c>
      <c r="L104">
        <f t="shared" si="11"/>
        <v>5</v>
      </c>
      <c r="M104">
        <v>6</v>
      </c>
      <c r="N104">
        <f t="shared" si="12"/>
        <v>0.05</v>
      </c>
      <c r="O104">
        <f t="shared" si="13"/>
        <v>5.0020839411324403</v>
      </c>
      <c r="Q104">
        <f t="shared" si="14"/>
        <v>7.655067463568642</v>
      </c>
      <c r="R104">
        <f t="shared" si="15"/>
        <v>12.25597806327959</v>
      </c>
      <c r="S104">
        <f t="shared" si="16"/>
        <v>-4.6009105997109483</v>
      </c>
    </row>
    <row r="105" spans="1:19" x14ac:dyDescent="0.3">
      <c r="A105">
        <v>0.19807692307692276</v>
      </c>
      <c r="D105">
        <v>-2.2886824048176817E-2</v>
      </c>
      <c r="E105">
        <v>5</v>
      </c>
      <c r="G105">
        <f>PI()/12*(M105-12)</f>
        <v>-1.308996938995747</v>
      </c>
      <c r="H105">
        <f t="shared" si="9"/>
        <v>-1.377243212221191E-2</v>
      </c>
      <c r="I105">
        <f t="shared" si="17"/>
        <v>0.79842635385581173</v>
      </c>
      <c r="J105">
        <f t="shared" si="10"/>
        <v>1.3767044792135048</v>
      </c>
      <c r="L105">
        <f t="shared" si="11"/>
        <v>5</v>
      </c>
      <c r="M105">
        <v>7</v>
      </c>
      <c r="N105">
        <f t="shared" si="12"/>
        <v>0.19409184758139175</v>
      </c>
      <c r="O105">
        <f t="shared" si="13"/>
        <v>1.2961728232840295</v>
      </c>
      <c r="Q105">
        <f t="shared" si="14"/>
        <v>13.504824429119118</v>
      </c>
      <c r="R105">
        <f t="shared" si="15"/>
        <v>16.444849141966774</v>
      </c>
      <c r="S105">
        <f t="shared" si="16"/>
        <v>-2.9400247128476558</v>
      </c>
    </row>
    <row r="106" spans="1:19" x14ac:dyDescent="0.3">
      <c r="A106">
        <v>0.19999999999999968</v>
      </c>
      <c r="D106">
        <v>-2.2886824048176817E-2</v>
      </c>
      <c r="E106">
        <v>5</v>
      </c>
      <c r="G106">
        <f>PI()/12*(M106-12)</f>
        <v>-1.0471975511965976</v>
      </c>
      <c r="H106">
        <f t="shared" si="9"/>
        <v>-1.377243212221191E-2</v>
      </c>
      <c r="I106">
        <f t="shared" si="17"/>
        <v>0.79842635385581173</v>
      </c>
      <c r="J106">
        <f t="shared" si="10"/>
        <v>1.1751109001479112</v>
      </c>
      <c r="L106">
        <f t="shared" si="11"/>
        <v>5</v>
      </c>
      <c r="M106">
        <v>8</v>
      </c>
      <c r="N106">
        <f t="shared" si="12"/>
        <v>0.39568542664698536</v>
      </c>
      <c r="O106">
        <f t="shared" si="13"/>
        <v>0.64860812814698243</v>
      </c>
      <c r="Q106">
        <f t="shared" si="14"/>
        <v>15.691233676763408</v>
      </c>
      <c r="R106">
        <f t="shared" si="15"/>
        <v>17.526627001692219</v>
      </c>
      <c r="S106">
        <f t="shared" si="16"/>
        <v>-1.8353933249288108</v>
      </c>
    </row>
    <row r="107" spans="1:19" x14ac:dyDescent="0.3">
      <c r="A107">
        <v>0.20192307692307659</v>
      </c>
      <c r="D107">
        <v>-2.2886824048176817E-2</v>
      </c>
      <c r="E107">
        <v>5</v>
      </c>
      <c r="G107">
        <f>PI()/12*(M107-12)</f>
        <v>-0.78539816339744828</v>
      </c>
      <c r="H107">
        <f t="shared" si="9"/>
        <v>-1.377243212221191E-2</v>
      </c>
      <c r="I107">
        <f t="shared" si="17"/>
        <v>0.79842635385581173</v>
      </c>
      <c r="J107">
        <f t="shared" si="10"/>
        <v>0.98747358363380533</v>
      </c>
      <c r="L107">
        <f t="shared" si="11"/>
        <v>5</v>
      </c>
      <c r="M107">
        <v>9</v>
      </c>
      <c r="N107">
        <f t="shared" si="12"/>
        <v>0.58332274316109123</v>
      </c>
      <c r="O107">
        <f t="shared" si="13"/>
        <v>0.45388504605372748</v>
      </c>
      <c r="Q107">
        <f t="shared" si="14"/>
        <v>16.591675523175354</v>
      </c>
      <c r="R107">
        <f t="shared" si="15"/>
        <v>17.988675667952688</v>
      </c>
      <c r="S107">
        <f t="shared" si="16"/>
        <v>-1.3970001447773335</v>
      </c>
    </row>
    <row r="108" spans="1:19" x14ac:dyDescent="0.3">
      <c r="A108">
        <v>0.20384615384615351</v>
      </c>
      <c r="D108">
        <v>-2.2886824048176817E-2</v>
      </c>
      <c r="E108">
        <v>5</v>
      </c>
      <c r="G108">
        <f>PI()/12*(M108-12)</f>
        <v>-0.52359877559829882</v>
      </c>
      <c r="H108">
        <f t="shared" si="9"/>
        <v>-1.377243212221191E-2</v>
      </c>
      <c r="I108">
        <f t="shared" si="17"/>
        <v>0.79842635385581173</v>
      </c>
      <c r="J108">
        <f t="shared" si="10"/>
        <v>0.82618632849937679</v>
      </c>
      <c r="L108">
        <f t="shared" si="11"/>
        <v>5</v>
      </c>
      <c r="M108">
        <v>10</v>
      </c>
      <c r="N108">
        <f t="shared" si="12"/>
        <v>0.74460999829551977</v>
      </c>
      <c r="O108">
        <f t="shared" si="13"/>
        <v>0.3689029164499229</v>
      </c>
      <c r="Q108">
        <f t="shared" si="14"/>
        <v>17.09927246136289</v>
      </c>
      <c r="R108">
        <f t="shared" si="15"/>
        <v>18.290210372778322</v>
      </c>
      <c r="S108">
        <f t="shared" si="16"/>
        <v>-1.1909379114154319</v>
      </c>
    </row>
    <row r="109" spans="1:19" x14ac:dyDescent="0.3">
      <c r="A109">
        <v>0.20576923076923043</v>
      </c>
      <c r="D109">
        <v>-2.2886824048176817E-2</v>
      </c>
      <c r="E109">
        <v>5</v>
      </c>
      <c r="G109">
        <f>PI()/12*(M109-12)</f>
        <v>-0.26179938779914941</v>
      </c>
      <c r="H109">
        <f t="shared" si="9"/>
        <v>-1.377243212221191E-2</v>
      </c>
      <c r="I109">
        <f t="shared" si="17"/>
        <v>0.79842635385581173</v>
      </c>
      <c r="J109">
        <f t="shared" si="10"/>
        <v>0.71140055500150556</v>
      </c>
      <c r="L109">
        <f t="shared" si="11"/>
        <v>5</v>
      </c>
      <c r="M109">
        <v>11</v>
      </c>
      <c r="N109">
        <f t="shared" si="12"/>
        <v>0.85939577179339099</v>
      </c>
      <c r="O109">
        <f t="shared" si="13"/>
        <v>0.33005557193088664</v>
      </c>
      <c r="Q109">
        <f t="shared" si="14"/>
        <v>17.421588278485899</v>
      </c>
      <c r="R109">
        <f t="shared" si="15"/>
        <v>18.521391529566763</v>
      </c>
      <c r="S109">
        <f t="shared" si="16"/>
        <v>-1.0998032510808642</v>
      </c>
    </row>
    <row r="110" spans="1:19" x14ac:dyDescent="0.3">
      <c r="A110">
        <v>0.20769230769230734</v>
      </c>
      <c r="D110">
        <v>-2.2886824048176817E-2</v>
      </c>
      <c r="E110">
        <v>5</v>
      </c>
      <c r="G110">
        <f>PI()/12*(M110-12)</f>
        <v>0</v>
      </c>
      <c r="H110">
        <f t="shared" si="9"/>
        <v>-1.377243212221191E-2</v>
      </c>
      <c r="I110">
        <f t="shared" si="17"/>
        <v>0.79842635385581173</v>
      </c>
      <c r="J110">
        <f t="shared" si="10"/>
        <v>0.66865864728607871</v>
      </c>
      <c r="L110">
        <f t="shared" si="11"/>
        <v>5</v>
      </c>
      <c r="M110">
        <v>12</v>
      </c>
      <c r="N110">
        <f t="shared" si="12"/>
        <v>0.90213767950881785</v>
      </c>
      <c r="O110">
        <f t="shared" si="13"/>
        <v>0.3186118020638381</v>
      </c>
      <c r="Q110">
        <f t="shared" si="14"/>
        <v>17.623721744111801</v>
      </c>
      <c r="R110">
        <f t="shared" si="15"/>
        <v>18.708681690213098</v>
      </c>
      <c r="S110">
        <f t="shared" si="16"/>
        <v>-1.0849599461012964</v>
      </c>
    </row>
    <row r="111" spans="1:19" x14ac:dyDescent="0.3">
      <c r="A111">
        <v>0.20961538461538426</v>
      </c>
      <c r="D111">
        <v>-2.2886824048176817E-2</v>
      </c>
      <c r="E111">
        <v>5</v>
      </c>
      <c r="G111">
        <f>PI()/12*(M111-12)</f>
        <v>0.26179938779914941</v>
      </c>
      <c r="H111">
        <f t="shared" si="9"/>
        <v>-1.377243212221191E-2</v>
      </c>
      <c r="I111">
        <f t="shared" si="17"/>
        <v>0.79842635385581173</v>
      </c>
      <c r="J111">
        <f t="shared" si="10"/>
        <v>0.71140055500150556</v>
      </c>
      <c r="L111">
        <f t="shared" si="11"/>
        <v>5</v>
      </c>
      <c r="M111">
        <v>13</v>
      </c>
      <c r="N111">
        <f t="shared" si="12"/>
        <v>0.85939577179339099</v>
      </c>
      <c r="O111">
        <f t="shared" si="13"/>
        <v>0.33005557193088664</v>
      </c>
      <c r="Q111">
        <f t="shared" si="14"/>
        <v>17.718422632797068</v>
      </c>
      <c r="R111">
        <f t="shared" si="15"/>
        <v>18.857157248814335</v>
      </c>
      <c r="S111">
        <f t="shared" si="16"/>
        <v>-1.1387346160172669</v>
      </c>
    </row>
    <row r="112" spans="1:19" x14ac:dyDescent="0.3">
      <c r="A112">
        <v>0.2115384615384612</v>
      </c>
      <c r="D112">
        <v>-2.2886824048176817E-2</v>
      </c>
      <c r="E112">
        <v>5</v>
      </c>
      <c r="G112">
        <f>PI()/12*(M112-12)</f>
        <v>0.52359877559829882</v>
      </c>
      <c r="H112">
        <f t="shared" si="9"/>
        <v>-1.377243212221191E-2</v>
      </c>
      <c r="I112">
        <f t="shared" si="17"/>
        <v>0.79842635385581173</v>
      </c>
      <c r="J112">
        <f t="shared" si="10"/>
        <v>0.82618632849937679</v>
      </c>
      <c r="L112">
        <f t="shared" si="11"/>
        <v>5</v>
      </c>
      <c r="M112">
        <v>14</v>
      </c>
      <c r="N112">
        <f t="shared" si="12"/>
        <v>0.74460999829551977</v>
      </c>
      <c r="O112">
        <f t="shared" si="13"/>
        <v>0.3689029164499229</v>
      </c>
      <c r="Q112">
        <f t="shared" si="14"/>
        <v>17.68087247142947</v>
      </c>
      <c r="R112">
        <f t="shared" si="15"/>
        <v>18.956998790197652</v>
      </c>
      <c r="S112">
        <f t="shared" si="16"/>
        <v>-1.2761263187681813</v>
      </c>
    </row>
    <row r="113" spans="1:19" x14ac:dyDescent="0.3">
      <c r="A113">
        <v>0.21346153846153812</v>
      </c>
      <c r="D113">
        <v>-2.2886824048176817E-2</v>
      </c>
      <c r="E113">
        <v>5</v>
      </c>
      <c r="G113">
        <f>PI()/12*(M113-12)</f>
        <v>0.78539816339744828</v>
      </c>
      <c r="H113">
        <f t="shared" si="9"/>
        <v>-1.377243212221191E-2</v>
      </c>
      <c r="I113">
        <f t="shared" si="17"/>
        <v>0.79842635385581173</v>
      </c>
      <c r="J113">
        <f t="shared" si="10"/>
        <v>0.98747358363380533</v>
      </c>
      <c r="L113">
        <f t="shared" si="11"/>
        <v>5</v>
      </c>
      <c r="M113">
        <v>15</v>
      </c>
      <c r="N113">
        <f t="shared" si="12"/>
        <v>0.58332274316109123</v>
      </c>
      <c r="O113">
        <f t="shared" si="13"/>
        <v>0.45388504605372748</v>
      </c>
      <c r="Q113">
        <f t="shared" si="14"/>
        <v>17.42635031783394</v>
      </c>
      <c r="R113">
        <f t="shared" si="15"/>
        <v>18.973480863659972</v>
      </c>
      <c r="S113">
        <f t="shared" si="16"/>
        <v>-1.5471305458260325</v>
      </c>
    </row>
    <row r="114" spans="1:19" x14ac:dyDescent="0.3">
      <c r="A114">
        <v>0.21538461538461504</v>
      </c>
      <c r="D114">
        <v>-2.2886824048176817E-2</v>
      </c>
      <c r="E114">
        <v>5</v>
      </c>
      <c r="G114">
        <f>PI()/12*(M114-12)</f>
        <v>1.0471975511965976</v>
      </c>
      <c r="H114">
        <f t="shared" si="9"/>
        <v>-1.377243212221191E-2</v>
      </c>
      <c r="I114">
        <f t="shared" si="17"/>
        <v>0.79842635385581173</v>
      </c>
      <c r="J114">
        <f t="shared" si="10"/>
        <v>1.1751109001479112</v>
      </c>
      <c r="L114">
        <f t="shared" si="11"/>
        <v>5</v>
      </c>
      <c r="M114">
        <v>16</v>
      </c>
      <c r="N114">
        <f t="shared" si="12"/>
        <v>0.39568542664698536</v>
      </c>
      <c r="O114">
        <f t="shared" si="13"/>
        <v>0.64860812814698243</v>
      </c>
      <c r="Q114">
        <f t="shared" si="14"/>
        <v>16.700502589732128</v>
      </c>
      <c r="R114">
        <f t="shared" si="15"/>
        <v>18.793979109216739</v>
      </c>
      <c r="S114">
        <f t="shared" si="16"/>
        <v>-2.0934765194846108</v>
      </c>
    </row>
    <row r="115" spans="1:19" x14ac:dyDescent="0.3">
      <c r="A115">
        <v>0.21730769230769195</v>
      </c>
      <c r="D115">
        <v>-2.2886824048176817E-2</v>
      </c>
      <c r="E115">
        <v>5</v>
      </c>
      <c r="G115">
        <f>PI()/12*(M115-12)</f>
        <v>1.308996938995747</v>
      </c>
      <c r="H115">
        <f t="shared" si="9"/>
        <v>-1.377243212221191E-2</v>
      </c>
      <c r="I115">
        <f t="shared" si="17"/>
        <v>0.79842635385581173</v>
      </c>
      <c r="J115">
        <f t="shared" si="10"/>
        <v>1.3767044792135048</v>
      </c>
      <c r="L115">
        <f t="shared" si="11"/>
        <v>5</v>
      </c>
      <c r="M115">
        <v>17</v>
      </c>
      <c r="N115">
        <f t="shared" si="12"/>
        <v>0.19409184758139175</v>
      </c>
      <c r="O115">
        <f t="shared" si="13"/>
        <v>1.2961728232840295</v>
      </c>
      <c r="Q115">
        <f t="shared" si="14"/>
        <v>14.444683980753595</v>
      </c>
      <c r="R115">
        <f t="shared" si="15"/>
        <v>17.853795153068056</v>
      </c>
      <c r="S115">
        <f t="shared" si="16"/>
        <v>-3.4091111723144607</v>
      </c>
    </row>
    <row r="116" spans="1:19" x14ac:dyDescent="0.3">
      <c r="A116">
        <v>0.21923076923076887</v>
      </c>
      <c r="D116">
        <v>-2.2886824048176817E-2</v>
      </c>
      <c r="E116">
        <v>5</v>
      </c>
      <c r="G116">
        <f>PI()/12*(M116-12)</f>
        <v>1.5707963267948966</v>
      </c>
      <c r="H116">
        <f t="shared" si="9"/>
        <v>-1.377243212221191E-2</v>
      </c>
      <c r="I116">
        <f t="shared" si="17"/>
        <v>0.79842635385581173</v>
      </c>
      <c r="J116">
        <f t="shared" si="10"/>
        <v>1.584569194346503</v>
      </c>
      <c r="L116">
        <f t="shared" si="11"/>
        <v>5</v>
      </c>
      <c r="M116">
        <v>18</v>
      </c>
      <c r="N116">
        <f t="shared" si="12"/>
        <v>0.05</v>
      </c>
      <c r="O116">
        <f t="shared" si="13"/>
        <v>5.0020839411324403</v>
      </c>
      <c r="Q116">
        <f t="shared" si="14"/>
        <v>8.0099090143830605</v>
      </c>
      <c r="R116">
        <f t="shared" si="15"/>
        <v>13.138817345991756</v>
      </c>
      <c r="S116">
        <f t="shared" si="16"/>
        <v>-5.1289083316086952</v>
      </c>
    </row>
    <row r="117" spans="1:19" x14ac:dyDescent="0.3">
      <c r="A117">
        <v>0.22115384615384578</v>
      </c>
      <c r="D117">
        <v>-2.2886824048176817E-2</v>
      </c>
      <c r="E117">
        <v>5</v>
      </c>
      <c r="G117">
        <f>PI()/12*(M117-12)</f>
        <v>1.8325957145940459</v>
      </c>
      <c r="H117">
        <f t="shared" si="9"/>
        <v>-1.377243212221191E-2</v>
      </c>
      <c r="I117">
        <f t="shared" si="17"/>
        <v>0.79842635385581173</v>
      </c>
      <c r="J117">
        <f t="shared" si="10"/>
        <v>1.7930417548619451</v>
      </c>
      <c r="L117">
        <f t="shared" si="11"/>
        <v>5</v>
      </c>
      <c r="M117">
        <v>19</v>
      </c>
      <c r="N117">
        <f t="shared" si="12"/>
        <v>0.05</v>
      </c>
      <c r="O117">
        <f t="shared" si="13"/>
        <v>5.0020839411324403</v>
      </c>
      <c r="Q117">
        <f t="shared" si="14"/>
        <v>8.037446521845494</v>
      </c>
      <c r="R117">
        <f t="shared" si="15"/>
        <v>13.208696416324388</v>
      </c>
      <c r="S117">
        <f t="shared" si="16"/>
        <v>-5.171249894478894</v>
      </c>
    </row>
    <row r="118" spans="1:19" x14ac:dyDescent="0.3">
      <c r="A118">
        <v>0.2230769230769227</v>
      </c>
      <c r="D118">
        <v>-2.2886824048176817E-2</v>
      </c>
      <c r="E118">
        <v>5</v>
      </c>
      <c r="G118">
        <f>PI()/12*(M118-12)</f>
        <v>2.0943951023931953</v>
      </c>
      <c r="H118">
        <f t="shared" si="9"/>
        <v>-1.377243212221191E-2</v>
      </c>
      <c r="I118">
        <f t="shared" si="17"/>
        <v>0.79842635385581173</v>
      </c>
      <c r="J118">
        <f t="shared" si="10"/>
        <v>1.9965261938845631</v>
      </c>
      <c r="L118">
        <f t="shared" si="11"/>
        <v>5</v>
      </c>
      <c r="M118">
        <v>20</v>
      </c>
      <c r="N118">
        <f t="shared" si="12"/>
        <v>0.05</v>
      </c>
      <c r="O118">
        <f t="shared" si="13"/>
        <v>5.0020839411324403</v>
      </c>
      <c r="Q118">
        <f t="shared" si="14"/>
        <v>8.0646943454546314</v>
      </c>
      <c r="R118">
        <f t="shared" si="15"/>
        <v>13.278030497556388</v>
      </c>
      <c r="S118">
        <f t="shared" si="16"/>
        <v>-5.2133361521017569</v>
      </c>
    </row>
    <row r="119" spans="1:19" x14ac:dyDescent="0.3">
      <c r="A119">
        <v>0.22499999999999964</v>
      </c>
      <c r="D119">
        <v>-2.2886824048176817E-2</v>
      </c>
      <c r="E119">
        <v>5</v>
      </c>
      <c r="G119">
        <f>PI()/12*(M119-12)</f>
        <v>2.3561944901923448</v>
      </c>
      <c r="H119">
        <f t="shared" si="9"/>
        <v>-1.377243212221191E-2</v>
      </c>
      <c r="I119">
        <f t="shared" si="17"/>
        <v>0.79842635385581173</v>
      </c>
      <c r="J119">
        <f t="shared" si="10"/>
        <v>2.1874950010157836</v>
      </c>
      <c r="L119">
        <f t="shared" si="11"/>
        <v>5</v>
      </c>
      <c r="M119">
        <v>21</v>
      </c>
      <c r="N119">
        <f t="shared" si="12"/>
        <v>0.05</v>
      </c>
      <c r="O119">
        <f t="shared" si="13"/>
        <v>5.0020839411324403</v>
      </c>
      <c r="Q119">
        <f t="shared" si="14"/>
        <v>8.0916570323354513</v>
      </c>
      <c r="R119">
        <f t="shared" si="15"/>
        <v>13.346824317944934</v>
      </c>
      <c r="S119">
        <f t="shared" si="16"/>
        <v>-5.2551672856094829</v>
      </c>
    </row>
    <row r="120" spans="1:19" x14ac:dyDescent="0.3">
      <c r="A120">
        <v>0.22692307692307656</v>
      </c>
      <c r="D120">
        <v>-2.2886824048176817E-2</v>
      </c>
      <c r="E120">
        <v>5</v>
      </c>
      <c r="G120">
        <f>PI()/12*(M120-12)</f>
        <v>2.617993877991494</v>
      </c>
      <c r="H120">
        <f t="shared" si="9"/>
        <v>-1.377243212221191E-2</v>
      </c>
      <c r="I120">
        <f t="shared" si="17"/>
        <v>0.79842635385581173</v>
      </c>
      <c r="J120">
        <f t="shared" si="10"/>
        <v>2.3535437426801322</v>
      </c>
      <c r="L120">
        <f t="shared" si="11"/>
        <v>5</v>
      </c>
      <c r="M120">
        <v>22</v>
      </c>
      <c r="N120">
        <f t="shared" si="12"/>
        <v>0.05</v>
      </c>
      <c r="O120">
        <f t="shared" si="13"/>
        <v>5.0020839411324403</v>
      </c>
      <c r="Q120">
        <f t="shared" si="14"/>
        <v>8.1183390349408775</v>
      </c>
      <c r="R120">
        <f t="shared" si="15"/>
        <v>13.41508256294226</v>
      </c>
      <c r="S120">
        <f t="shared" si="16"/>
        <v>-5.2967435280013824</v>
      </c>
    </row>
    <row r="121" spans="1:19" x14ac:dyDescent="0.3">
      <c r="A121">
        <v>0.22884615384615348</v>
      </c>
      <c r="D121">
        <v>-2.2886824048176817E-2</v>
      </c>
      <c r="E121">
        <v>5</v>
      </c>
      <c r="G121">
        <f>PI()/12*(M121-12)</f>
        <v>2.8797932657906435</v>
      </c>
      <c r="H121">
        <f t="shared" si="9"/>
        <v>-1.377243212221191E-2</v>
      </c>
      <c r="I121">
        <f t="shared" si="17"/>
        <v>0.79842635385581173</v>
      </c>
      <c r="J121">
        <f t="shared" si="10"/>
        <v>2.4734812636843504</v>
      </c>
      <c r="L121">
        <f t="shared" si="11"/>
        <v>5</v>
      </c>
      <c r="M121">
        <v>23</v>
      </c>
      <c r="N121">
        <f t="shared" si="12"/>
        <v>0.05</v>
      </c>
      <c r="O121">
        <f t="shared" si="13"/>
        <v>5.0020839411324403</v>
      </c>
      <c r="Q121">
        <f t="shared" si="14"/>
        <v>8.1447447135028721</v>
      </c>
      <c r="R121">
        <f t="shared" si="15"/>
        <v>13.482809875591155</v>
      </c>
      <c r="S121">
        <f t="shared" si="16"/>
        <v>-5.3380651620882826</v>
      </c>
    </row>
    <row r="122" spans="1:19" x14ac:dyDescent="0.3">
      <c r="A122">
        <v>0.23076923076923039</v>
      </c>
      <c r="D122">
        <v>-2.9917836667283228E-2</v>
      </c>
      <c r="E122">
        <v>6</v>
      </c>
      <c r="G122">
        <f>PI()/12*(M122-12)</f>
        <v>-3.1415926535897931</v>
      </c>
      <c r="H122">
        <f t="shared" si="9"/>
        <v>-1.8002317709503442E-2</v>
      </c>
      <c r="I122">
        <f t="shared" si="17"/>
        <v>0.79827811658778636</v>
      </c>
      <c r="J122">
        <f t="shared" si="10"/>
        <v>2.5257386670191746</v>
      </c>
      <c r="L122">
        <f t="shared" si="11"/>
        <v>6</v>
      </c>
      <c r="M122">
        <v>0</v>
      </c>
      <c r="N122">
        <f t="shared" si="12"/>
        <v>0.05</v>
      </c>
      <c r="O122">
        <f t="shared" si="13"/>
        <v>5.0020839411324403</v>
      </c>
      <c r="Q122">
        <f t="shared" si="14"/>
        <v>8.1708783384078156</v>
      </c>
      <c r="R122">
        <f t="shared" si="15"/>
        <v>13.550010856916828</v>
      </c>
      <c r="S122">
        <f t="shared" si="16"/>
        <v>-5.379132518509012</v>
      </c>
    </row>
    <row r="123" spans="1:19" x14ac:dyDescent="0.3">
      <c r="A123">
        <v>0.23269230769230731</v>
      </c>
      <c r="D123">
        <v>-2.9917836667283228E-2</v>
      </c>
      <c r="E123">
        <v>6</v>
      </c>
      <c r="G123">
        <f>PI()/12*(M123-12)</f>
        <v>-2.8797932657906435</v>
      </c>
      <c r="H123">
        <f t="shared" si="9"/>
        <v>-1.8002317709503442E-2</v>
      </c>
      <c r="I123">
        <f t="shared" si="17"/>
        <v>0.79827811658778636</v>
      </c>
      <c r="J123">
        <f t="shared" si="10"/>
        <v>2.4801058382117578</v>
      </c>
      <c r="L123">
        <f t="shared" si="11"/>
        <v>6</v>
      </c>
      <c r="M123">
        <v>1</v>
      </c>
      <c r="N123">
        <f t="shared" si="12"/>
        <v>0.05</v>
      </c>
      <c r="O123">
        <f t="shared" si="13"/>
        <v>5.0020839411324403</v>
      </c>
      <c r="Q123">
        <f t="shared" si="14"/>
        <v>8.1967440924987756</v>
      </c>
      <c r="R123">
        <f t="shared" si="15"/>
        <v>13.616690066315032</v>
      </c>
      <c r="S123">
        <f t="shared" si="16"/>
        <v>-5.4199459738162563</v>
      </c>
    </row>
    <row r="124" spans="1:19" x14ac:dyDescent="0.3">
      <c r="A124">
        <v>0.23461538461538423</v>
      </c>
      <c r="D124">
        <v>-2.9917836667283228E-2</v>
      </c>
      <c r="E124">
        <v>6</v>
      </c>
      <c r="G124">
        <f>PI()/12*(M124-12)</f>
        <v>-2.617993877991494</v>
      </c>
      <c r="H124">
        <f t="shared" si="9"/>
        <v>-1.8002317709503442E-2</v>
      </c>
      <c r="I124">
        <f t="shared" si="17"/>
        <v>0.79827811658778636</v>
      </c>
      <c r="J124">
        <f t="shared" si="10"/>
        <v>2.3593456112791196</v>
      </c>
      <c r="L124">
        <f t="shared" si="11"/>
        <v>6</v>
      </c>
      <c r="M124">
        <v>2</v>
      </c>
      <c r="N124">
        <f t="shared" si="12"/>
        <v>0.05</v>
      </c>
      <c r="O124">
        <f t="shared" si="13"/>
        <v>5.0020839411324403</v>
      </c>
      <c r="Q124">
        <f t="shared" si="14"/>
        <v>8.2223460733073885</v>
      </c>
      <c r="R124">
        <f t="shared" si="15"/>
        <v>13.682852021936609</v>
      </c>
      <c r="S124">
        <f t="shared" si="16"/>
        <v>-5.4605059486292209</v>
      </c>
    </row>
    <row r="125" spans="1:19" x14ac:dyDescent="0.3">
      <c r="A125">
        <v>0.23653846153846114</v>
      </c>
      <c r="D125">
        <v>-2.9917836667283228E-2</v>
      </c>
      <c r="E125">
        <v>6</v>
      </c>
      <c r="G125">
        <f>PI()/12*(M125-12)</f>
        <v>-2.3561944901923448</v>
      </c>
      <c r="H125">
        <f t="shared" si="9"/>
        <v>-1.8002317709503442E-2</v>
      </c>
      <c r="I125">
        <f t="shared" si="17"/>
        <v>0.79827811658778636</v>
      </c>
      <c r="J125">
        <f t="shared" si="10"/>
        <v>2.1925606341489687</v>
      </c>
      <c r="L125">
        <f t="shared" si="11"/>
        <v>6</v>
      </c>
      <c r="M125">
        <v>3</v>
      </c>
      <c r="N125">
        <f t="shared" si="12"/>
        <v>0.05</v>
      </c>
      <c r="O125">
        <f t="shared" si="13"/>
        <v>5.0020839411324403</v>
      </c>
      <c r="Q125">
        <f t="shared" si="14"/>
        <v>8.2476882952178023</v>
      </c>
      <c r="R125">
        <f t="shared" si="15"/>
        <v>13.748501201068466</v>
      </c>
      <c r="S125">
        <f t="shared" si="16"/>
        <v>-5.5008129058506636</v>
      </c>
    </row>
    <row r="126" spans="1:19" x14ac:dyDescent="0.3">
      <c r="A126">
        <v>0.23846153846153806</v>
      </c>
      <c r="D126">
        <v>-2.9917836667283228E-2</v>
      </c>
      <c r="E126">
        <v>6</v>
      </c>
      <c r="G126">
        <f>PI()/12*(M126-12)</f>
        <v>-2.0943951023931953</v>
      </c>
      <c r="H126">
        <f t="shared" si="9"/>
        <v>-1.8002317709503442E-2</v>
      </c>
      <c r="I126">
        <f t="shared" si="17"/>
        <v>0.79827811658778636</v>
      </c>
      <c r="J126">
        <f t="shared" si="10"/>
        <v>2.0010940190346358</v>
      </c>
      <c r="L126">
        <f t="shared" si="11"/>
        <v>6</v>
      </c>
      <c r="M126">
        <v>4</v>
      </c>
      <c r="N126">
        <f t="shared" si="12"/>
        <v>0.05</v>
      </c>
      <c r="O126">
        <f t="shared" si="13"/>
        <v>5.0020839411324403</v>
      </c>
      <c r="Q126">
        <f t="shared" si="14"/>
        <v>8.2727746915650613</v>
      </c>
      <c r="R126">
        <f t="shared" si="15"/>
        <v>13.813642040510913</v>
      </c>
      <c r="S126">
        <f t="shared" si="16"/>
        <v>-5.5408673489458522</v>
      </c>
    </row>
    <row r="127" spans="1:19" x14ac:dyDescent="0.3">
      <c r="A127">
        <v>0.240384615384615</v>
      </c>
      <c r="D127">
        <v>-2.9917836667283228E-2</v>
      </c>
      <c r="E127">
        <v>6</v>
      </c>
      <c r="G127">
        <f>PI()/12*(M127-12)</f>
        <v>-1.8325957145940459</v>
      </c>
      <c r="H127">
        <f t="shared" si="9"/>
        <v>-1.8002317709503442E-2</v>
      </c>
      <c r="I127">
        <f t="shared" si="17"/>
        <v>0.79827811658778636</v>
      </c>
      <c r="J127">
        <f t="shared" si="10"/>
        <v>1.7973410655426207</v>
      </c>
      <c r="L127">
        <f t="shared" si="11"/>
        <v>6</v>
      </c>
      <c r="M127">
        <v>5</v>
      </c>
      <c r="N127">
        <f t="shared" si="12"/>
        <v>0.05</v>
      </c>
      <c r="O127">
        <f t="shared" si="13"/>
        <v>5.0020839411324403</v>
      </c>
      <c r="Q127">
        <f t="shared" si="14"/>
        <v>8.297609116670289</v>
      </c>
      <c r="R127">
        <f t="shared" si="15"/>
        <v>13.878278936951565</v>
      </c>
      <c r="S127">
        <f t="shared" si="16"/>
        <v>-5.5806698202812761</v>
      </c>
    </row>
    <row r="128" spans="1:19" x14ac:dyDescent="0.3">
      <c r="A128">
        <v>0.24230769230769192</v>
      </c>
      <c r="D128">
        <v>-2.9917836667283228E-2</v>
      </c>
      <c r="E128">
        <v>6</v>
      </c>
      <c r="G128">
        <f>PI()/12*(M128-12)</f>
        <v>-1.5707963267948966</v>
      </c>
      <c r="H128">
        <f t="shared" si="9"/>
        <v>-1.8002317709503442E-2</v>
      </c>
      <c r="I128">
        <f t="shared" si="17"/>
        <v>0.79827811658778636</v>
      </c>
      <c r="J128">
        <f t="shared" si="10"/>
        <v>1.5887996170217535</v>
      </c>
      <c r="L128">
        <f t="shared" si="11"/>
        <v>6</v>
      </c>
      <c r="M128">
        <v>6</v>
      </c>
      <c r="N128">
        <f t="shared" si="12"/>
        <v>0.05</v>
      </c>
      <c r="O128">
        <f t="shared" si="13"/>
        <v>5.0020839411324403</v>
      </c>
      <c r="Q128">
        <f t="shared" si="14"/>
        <v>8.3221953478148372</v>
      </c>
      <c r="R128">
        <f t="shared" si="15"/>
        <v>13.942416247335681</v>
      </c>
      <c r="S128">
        <f t="shared" si="16"/>
        <v>-5.6202208995208434</v>
      </c>
    </row>
    <row r="129" spans="1:19" x14ac:dyDescent="0.3">
      <c r="A129">
        <v>0.24423076923076883</v>
      </c>
      <c r="D129">
        <v>-2.9917836667283228E-2</v>
      </c>
      <c r="E129">
        <v>6</v>
      </c>
      <c r="G129">
        <f>PI()/12*(M129-12)</f>
        <v>-1.308996938995747</v>
      </c>
      <c r="H129">
        <f t="shared" si="9"/>
        <v>-1.8002317709503442E-2</v>
      </c>
      <c r="I129">
        <f t="shared" si="17"/>
        <v>0.79827811658778636</v>
      </c>
      <c r="J129">
        <f t="shared" si="10"/>
        <v>1.3810525646177467</v>
      </c>
      <c r="L129">
        <f t="shared" si="11"/>
        <v>6</v>
      </c>
      <c r="M129">
        <v>7</v>
      </c>
      <c r="N129">
        <f t="shared" si="12"/>
        <v>0.18974376217714983</v>
      </c>
      <c r="O129">
        <f t="shared" si="13"/>
        <v>1.3255056944654728</v>
      </c>
      <c r="Q129">
        <f t="shared" si="14"/>
        <v>15.575652455698176</v>
      </c>
      <c r="R129">
        <f t="shared" si="15"/>
        <v>19.717079216387738</v>
      </c>
      <c r="S129">
        <f t="shared" si="16"/>
        <v>-4.1414267606895621</v>
      </c>
    </row>
    <row r="130" spans="1:19" x14ac:dyDescent="0.3">
      <c r="A130">
        <v>0.24615384615384575</v>
      </c>
      <c r="D130">
        <v>-2.9917836667283228E-2</v>
      </c>
      <c r="E130">
        <v>6</v>
      </c>
      <c r="G130">
        <f>PI()/12*(M130-12)</f>
        <v>-1.0471975511965976</v>
      </c>
      <c r="H130">
        <f t="shared" si="9"/>
        <v>-1.8002317709503442E-2</v>
      </c>
      <c r="I130">
        <f t="shared" si="17"/>
        <v>0.79827811658778636</v>
      </c>
      <c r="J130">
        <f t="shared" si="10"/>
        <v>1.1797707929403125</v>
      </c>
      <c r="L130">
        <f t="shared" si="11"/>
        <v>6</v>
      </c>
      <c r="M130">
        <v>8</v>
      </c>
      <c r="N130">
        <f t="shared" si="12"/>
        <v>0.39102553385458405</v>
      </c>
      <c r="O130">
        <f t="shared" si="13"/>
        <v>0.65593256534827804</v>
      </c>
      <c r="Q130">
        <f t="shared" si="14"/>
        <v>18.611344574684733</v>
      </c>
      <c r="R130">
        <f t="shared" si="15"/>
        <v>21.279299257873891</v>
      </c>
      <c r="S130">
        <f t="shared" si="16"/>
        <v>-2.6679546831891585</v>
      </c>
    </row>
    <row r="131" spans="1:19" x14ac:dyDescent="0.3">
      <c r="A131">
        <v>0.24807692307692267</v>
      </c>
      <c r="D131">
        <v>-2.9917836667283228E-2</v>
      </c>
      <c r="E131">
        <v>6</v>
      </c>
      <c r="G131">
        <f>PI()/12*(M131-12)</f>
        <v>-0.78539816339744828</v>
      </c>
      <c r="H131">
        <f t="shared" ref="H131:H194" si="18">SIN(D131)*SIN(RADIANS(37))</f>
        <v>-1.8002317709503442E-2</v>
      </c>
      <c r="I131">
        <f t="shared" si="17"/>
        <v>0.79827811658778636</v>
      </c>
      <c r="J131">
        <f t="shared" ref="J131:J194" si="19">ACOS(H131+I131*COS(G131))</f>
        <v>0.99265825804579477</v>
      </c>
      <c r="L131">
        <f t="shared" ref="L131:L194" si="20">INT((ROW()-2)/24) + 1</f>
        <v>6</v>
      </c>
      <c r="M131">
        <v>9</v>
      </c>
      <c r="N131">
        <f t="shared" ref="N131:N194" si="21">MAX(0.05, PI()/2-J131)</f>
        <v>0.57813806874910179</v>
      </c>
      <c r="O131">
        <f t="shared" ref="O131:O194" si="22">0.5/SIN(N131)*0.5</f>
        <v>0.45748537885940233</v>
      </c>
      <c r="Q131">
        <f t="shared" ref="Q131:Q194" si="23">A131*$B$2*(137-25)*(1-EXP(-0.713))/(0.713+O131*A131)</f>
        <v>19.845368801451659</v>
      </c>
      <c r="R131">
        <f t="shared" ref="R131:R194" si="24">A131*$B$2*(137-25)*(1-EXP(-0.713-O131*A131))/(0.713+O131*A131)</f>
        <v>21.892451253390679</v>
      </c>
      <c r="S131">
        <f t="shared" ref="S131:S194" si="25">Q131-R131</f>
        <v>-2.0470824519390192</v>
      </c>
    </row>
    <row r="132" spans="1:19" x14ac:dyDescent="0.3">
      <c r="A132">
        <v>0.24999999999999958</v>
      </c>
      <c r="D132">
        <v>-2.9917836667283228E-2</v>
      </c>
      <c r="E132">
        <v>6</v>
      </c>
      <c r="G132">
        <f>PI()/12*(M132-12)</f>
        <v>-0.52359877559829882</v>
      </c>
      <c r="H132">
        <f t="shared" si="18"/>
        <v>-1.8002317709503442E-2</v>
      </c>
      <c r="I132">
        <f t="shared" ref="I132:I195" si="26">COS(D132)*COS(RADIANS(37))</f>
        <v>0.79827811658778636</v>
      </c>
      <c r="J132">
        <f t="shared" si="19"/>
        <v>0.83209703344532038</v>
      </c>
      <c r="L132">
        <f t="shared" si="20"/>
        <v>6</v>
      </c>
      <c r="M132">
        <v>10</v>
      </c>
      <c r="N132">
        <f t="shared" si="21"/>
        <v>0.73869929334957618</v>
      </c>
      <c r="O132">
        <f t="shared" si="22"/>
        <v>0.37129072552337156</v>
      </c>
      <c r="Q132">
        <f t="shared" si="23"/>
        <v>20.5121769617379</v>
      </c>
      <c r="R132">
        <f t="shared" si="24"/>
        <v>22.260370378332574</v>
      </c>
      <c r="S132">
        <f t="shared" si="25"/>
        <v>-1.748193416594674</v>
      </c>
    </row>
    <row r="133" spans="1:19" x14ac:dyDescent="0.3">
      <c r="A133">
        <v>0.25192307692307653</v>
      </c>
      <c r="D133">
        <v>-2.9917836667283228E-2</v>
      </c>
      <c r="E133">
        <v>6</v>
      </c>
      <c r="G133">
        <f>PI()/12*(M133-12)</f>
        <v>-0.26179938779914941</v>
      </c>
      <c r="H133">
        <f t="shared" si="18"/>
        <v>-1.8002317709503442E-2</v>
      </c>
      <c r="I133">
        <f t="shared" si="26"/>
        <v>0.79827811658778636</v>
      </c>
      <c r="J133">
        <f t="shared" si="19"/>
        <v>0.71807274937143928</v>
      </c>
      <c r="L133">
        <f t="shared" si="20"/>
        <v>6</v>
      </c>
      <c r="M133">
        <v>11</v>
      </c>
      <c r="N133">
        <f t="shared" si="21"/>
        <v>0.85272357742345728</v>
      </c>
      <c r="O133">
        <f t="shared" si="22"/>
        <v>0.3319721890797091</v>
      </c>
      <c r="Q133">
        <f t="shared" si="23"/>
        <v>20.908444987556077</v>
      </c>
      <c r="R133">
        <f t="shared" si="24"/>
        <v>22.52124868357194</v>
      </c>
      <c r="S133">
        <f t="shared" si="25"/>
        <v>-1.6128036960158632</v>
      </c>
    </row>
    <row r="134" spans="1:19" x14ac:dyDescent="0.3">
      <c r="A134">
        <v>0.25384615384615344</v>
      </c>
      <c r="D134">
        <v>-2.9917836667283228E-2</v>
      </c>
      <c r="E134">
        <v>6</v>
      </c>
      <c r="G134">
        <f>PI()/12*(M134-12)</f>
        <v>0</v>
      </c>
      <c r="H134">
        <f t="shared" si="18"/>
        <v>-1.8002317709503442E-2</v>
      </c>
      <c r="I134">
        <f t="shared" si="26"/>
        <v>0.79827811658778636</v>
      </c>
      <c r="J134">
        <f t="shared" si="19"/>
        <v>0.67568965990518515</v>
      </c>
      <c r="L134">
        <f t="shared" si="20"/>
        <v>6</v>
      </c>
      <c r="M134">
        <v>12</v>
      </c>
      <c r="N134">
        <f t="shared" si="21"/>
        <v>0.89510666688971141</v>
      </c>
      <c r="O134">
        <f t="shared" si="22"/>
        <v>0.32039953098557922</v>
      </c>
      <c r="Q134">
        <f t="shared" si="23"/>
        <v>21.129034826920314</v>
      </c>
      <c r="R134">
        <f t="shared" si="24"/>
        <v>22.715843830792924</v>
      </c>
      <c r="S134">
        <f t="shared" si="25"/>
        <v>-1.5868090038726095</v>
      </c>
    </row>
    <row r="135" spans="1:19" x14ac:dyDescent="0.3">
      <c r="A135">
        <v>0.25576923076923036</v>
      </c>
      <c r="D135">
        <v>-2.9917836667283228E-2</v>
      </c>
      <c r="E135">
        <v>6</v>
      </c>
      <c r="G135">
        <f>PI()/12*(M135-12)</f>
        <v>0.26179938779914941</v>
      </c>
      <c r="H135">
        <f t="shared" si="18"/>
        <v>-1.8002317709503442E-2</v>
      </c>
      <c r="I135">
        <f t="shared" si="26"/>
        <v>0.79827811658778636</v>
      </c>
      <c r="J135">
        <f t="shared" si="19"/>
        <v>0.71807274937143928</v>
      </c>
      <c r="L135">
        <f t="shared" si="20"/>
        <v>6</v>
      </c>
      <c r="M135">
        <v>13</v>
      </c>
      <c r="N135">
        <f t="shared" si="21"/>
        <v>0.85272357742345728</v>
      </c>
      <c r="O135">
        <f t="shared" si="22"/>
        <v>0.3319721890797091</v>
      </c>
      <c r="Q135">
        <f t="shared" si="23"/>
        <v>21.193689302292562</v>
      </c>
      <c r="R135">
        <f t="shared" si="24"/>
        <v>22.852410217080386</v>
      </c>
      <c r="S135">
        <f t="shared" si="25"/>
        <v>-1.6587209147878248</v>
      </c>
    </row>
    <row r="136" spans="1:19" x14ac:dyDescent="0.3">
      <c r="A136">
        <v>0.25769230769230728</v>
      </c>
      <c r="D136">
        <v>-2.9917836667283228E-2</v>
      </c>
      <c r="E136">
        <v>6</v>
      </c>
      <c r="G136">
        <f>PI()/12*(M136-12)</f>
        <v>0.52359877559829882</v>
      </c>
      <c r="H136">
        <f t="shared" si="18"/>
        <v>-1.8002317709503442E-2</v>
      </c>
      <c r="I136">
        <f t="shared" si="26"/>
        <v>0.79827811658778636</v>
      </c>
      <c r="J136">
        <f t="shared" si="19"/>
        <v>0.83209703344532038</v>
      </c>
      <c r="L136">
        <f t="shared" si="20"/>
        <v>6</v>
      </c>
      <c r="M136">
        <v>14</v>
      </c>
      <c r="N136">
        <f t="shared" si="21"/>
        <v>0.73869929334957618</v>
      </c>
      <c r="O136">
        <f t="shared" si="22"/>
        <v>0.37129072552337156</v>
      </c>
      <c r="Q136">
        <f t="shared" si="23"/>
        <v>21.068647126953312</v>
      </c>
      <c r="R136">
        <f t="shared" si="24"/>
        <v>22.91691694482947</v>
      </c>
      <c r="S136">
        <f t="shared" si="25"/>
        <v>-1.8482698178761581</v>
      </c>
    </row>
    <row r="137" spans="1:19" x14ac:dyDescent="0.3">
      <c r="A137">
        <v>0.25961538461538419</v>
      </c>
      <c r="D137">
        <v>-2.9917836667283228E-2</v>
      </c>
      <c r="E137">
        <v>6</v>
      </c>
      <c r="G137">
        <f>PI()/12*(M137-12)</f>
        <v>0.78539816339744828</v>
      </c>
      <c r="H137">
        <f t="shared" si="18"/>
        <v>-1.8002317709503442E-2</v>
      </c>
      <c r="I137">
        <f t="shared" si="26"/>
        <v>0.79827811658778636</v>
      </c>
      <c r="J137">
        <f t="shared" si="19"/>
        <v>0.99265825804579477</v>
      </c>
      <c r="L137">
        <f t="shared" si="20"/>
        <v>6</v>
      </c>
      <c r="M137">
        <v>15</v>
      </c>
      <c r="N137">
        <f t="shared" si="21"/>
        <v>0.57813806874910179</v>
      </c>
      <c r="O137">
        <f t="shared" si="22"/>
        <v>0.45748537885940233</v>
      </c>
      <c r="Q137">
        <f t="shared" si="23"/>
        <v>20.636606306934649</v>
      </c>
      <c r="R137">
        <f t="shared" si="24"/>
        <v>22.858557060271302</v>
      </c>
      <c r="S137">
        <f t="shared" si="25"/>
        <v>-2.2219507533366532</v>
      </c>
    </row>
    <row r="138" spans="1:19" x14ac:dyDescent="0.3">
      <c r="A138">
        <v>0.26153846153846111</v>
      </c>
      <c r="D138">
        <v>-2.9917836667283228E-2</v>
      </c>
      <c r="E138">
        <v>6</v>
      </c>
      <c r="G138">
        <f>PI()/12*(M138-12)</f>
        <v>1.0471975511965976</v>
      </c>
      <c r="H138">
        <f t="shared" si="18"/>
        <v>-1.8002317709503442E-2</v>
      </c>
      <c r="I138">
        <f t="shared" si="26"/>
        <v>0.79827811658778636</v>
      </c>
      <c r="J138">
        <f t="shared" si="19"/>
        <v>1.1797707929403125</v>
      </c>
      <c r="L138">
        <f t="shared" si="20"/>
        <v>6</v>
      </c>
      <c r="M138">
        <v>16</v>
      </c>
      <c r="N138">
        <f t="shared" si="21"/>
        <v>0.39102553385458405</v>
      </c>
      <c r="O138">
        <f t="shared" si="22"/>
        <v>0.65593256534827804</v>
      </c>
      <c r="Q138">
        <f t="shared" si="23"/>
        <v>19.548958670031787</v>
      </c>
      <c r="R138">
        <f t="shared" si="24"/>
        <v>22.511897986235361</v>
      </c>
      <c r="S138">
        <f t="shared" si="25"/>
        <v>-2.962939316203574</v>
      </c>
    </row>
    <row r="139" spans="1:19" x14ac:dyDescent="0.3">
      <c r="A139">
        <v>0.26346153846153803</v>
      </c>
      <c r="D139">
        <v>-2.9917836667283228E-2</v>
      </c>
      <c r="E139">
        <v>6</v>
      </c>
      <c r="G139">
        <f>PI()/12*(M139-12)</f>
        <v>1.308996938995747</v>
      </c>
      <c r="H139">
        <f t="shared" si="18"/>
        <v>-1.8002317709503442E-2</v>
      </c>
      <c r="I139">
        <f t="shared" si="26"/>
        <v>0.79827811658778636</v>
      </c>
      <c r="J139">
        <f t="shared" si="19"/>
        <v>1.3810525646177467</v>
      </c>
      <c r="L139">
        <f t="shared" si="20"/>
        <v>6</v>
      </c>
      <c r="M139">
        <v>17</v>
      </c>
      <c r="N139">
        <f t="shared" si="21"/>
        <v>0.18974376217714983</v>
      </c>
      <c r="O139">
        <f t="shared" si="22"/>
        <v>1.3255056944654728</v>
      </c>
      <c r="Q139">
        <f t="shared" si="23"/>
        <v>16.398875799316517</v>
      </c>
      <c r="R139">
        <f t="shared" si="24"/>
        <v>21.046267661892937</v>
      </c>
      <c r="S139">
        <f t="shared" si="25"/>
        <v>-4.6473918625764199</v>
      </c>
    </row>
    <row r="140" spans="1:19" x14ac:dyDescent="0.3">
      <c r="A140">
        <v>0.26538461538461494</v>
      </c>
      <c r="D140">
        <v>-2.9917836667283228E-2</v>
      </c>
      <c r="E140">
        <v>6</v>
      </c>
      <c r="G140">
        <f>PI()/12*(M140-12)</f>
        <v>1.5707963267948966</v>
      </c>
      <c r="H140">
        <f t="shared" si="18"/>
        <v>-1.8002317709503442E-2</v>
      </c>
      <c r="I140">
        <f t="shared" si="26"/>
        <v>0.79827811658778636</v>
      </c>
      <c r="J140">
        <f t="shared" si="19"/>
        <v>1.5887996170217535</v>
      </c>
      <c r="L140">
        <f t="shared" si="20"/>
        <v>6</v>
      </c>
      <c r="M140">
        <v>18</v>
      </c>
      <c r="N140">
        <f t="shared" si="21"/>
        <v>0.05</v>
      </c>
      <c r="O140">
        <f t="shared" si="22"/>
        <v>5.0020839411324403</v>
      </c>
      <c r="Q140">
        <f t="shared" si="23"/>
        <v>8.5991486957579735</v>
      </c>
      <c r="R140">
        <f t="shared" si="24"/>
        <v>14.674629514901518</v>
      </c>
      <c r="S140">
        <f t="shared" si="25"/>
        <v>-6.0754808191435448</v>
      </c>
    </row>
    <row r="141" spans="1:19" x14ac:dyDescent="0.3">
      <c r="A141">
        <v>0.26730769230769186</v>
      </c>
      <c r="D141">
        <v>-2.9917836667283228E-2</v>
      </c>
      <c r="E141">
        <v>6</v>
      </c>
      <c r="G141">
        <f>PI()/12*(M141-12)</f>
        <v>1.8325957145940459</v>
      </c>
      <c r="H141">
        <f t="shared" si="18"/>
        <v>-1.8002317709503442E-2</v>
      </c>
      <c r="I141">
        <f t="shared" si="26"/>
        <v>0.79827811658778636</v>
      </c>
      <c r="J141">
        <f t="shared" si="19"/>
        <v>1.7973410655426207</v>
      </c>
      <c r="L141">
        <f t="shared" si="20"/>
        <v>6</v>
      </c>
      <c r="M141">
        <v>19</v>
      </c>
      <c r="N141">
        <f t="shared" si="21"/>
        <v>0.05</v>
      </c>
      <c r="O141">
        <f t="shared" si="22"/>
        <v>5.0020839411324403</v>
      </c>
      <c r="Q141">
        <f t="shared" si="23"/>
        <v>8.6208203372021313</v>
      </c>
      <c r="R141">
        <f t="shared" si="24"/>
        <v>14.732651258867234</v>
      </c>
      <c r="S141">
        <f t="shared" si="25"/>
        <v>-6.1118309216651028</v>
      </c>
    </row>
    <row r="142" spans="1:19" x14ac:dyDescent="0.3">
      <c r="A142">
        <v>0.26923076923076877</v>
      </c>
      <c r="D142">
        <v>-2.9917836667283228E-2</v>
      </c>
      <c r="E142">
        <v>6</v>
      </c>
      <c r="G142">
        <f>PI()/12*(M142-12)</f>
        <v>2.0943951023931953</v>
      </c>
      <c r="H142">
        <f t="shared" si="18"/>
        <v>-1.8002317709503442E-2</v>
      </c>
      <c r="I142">
        <f t="shared" si="26"/>
        <v>0.79827811658778636</v>
      </c>
      <c r="J142">
        <f t="shared" si="19"/>
        <v>2.0010940190346358</v>
      </c>
      <c r="L142">
        <f t="shared" si="20"/>
        <v>6</v>
      </c>
      <c r="M142">
        <v>20</v>
      </c>
      <c r="N142">
        <f t="shared" si="21"/>
        <v>0.05</v>
      </c>
      <c r="O142">
        <f t="shared" si="22"/>
        <v>5.0020839411324403</v>
      </c>
      <c r="Q142">
        <f t="shared" si="23"/>
        <v>8.6422895544973759</v>
      </c>
      <c r="R142">
        <f t="shared" si="24"/>
        <v>14.790230440435657</v>
      </c>
      <c r="S142">
        <f t="shared" si="25"/>
        <v>-6.1479408859382811</v>
      </c>
    </row>
    <row r="143" spans="1:19" x14ac:dyDescent="0.3">
      <c r="A143">
        <v>0.27115384615384569</v>
      </c>
      <c r="D143">
        <v>-2.9917836667283228E-2</v>
      </c>
      <c r="E143">
        <v>6</v>
      </c>
      <c r="G143">
        <f>PI()/12*(M143-12)</f>
        <v>2.3561944901923448</v>
      </c>
      <c r="H143">
        <f t="shared" si="18"/>
        <v>-1.8002317709503442E-2</v>
      </c>
      <c r="I143">
        <f t="shared" si="26"/>
        <v>0.79827811658778636</v>
      </c>
      <c r="J143">
        <f t="shared" si="19"/>
        <v>2.1925606341489687</v>
      </c>
      <c r="L143">
        <f t="shared" si="20"/>
        <v>6</v>
      </c>
      <c r="M143">
        <v>21</v>
      </c>
      <c r="N143">
        <f t="shared" si="21"/>
        <v>0.05</v>
      </c>
      <c r="O143">
        <f t="shared" si="22"/>
        <v>5.0020839411324403</v>
      </c>
      <c r="Q143">
        <f t="shared" si="23"/>
        <v>8.6635591705765886</v>
      </c>
      <c r="R143">
        <f t="shared" si="24"/>
        <v>14.84737086258454</v>
      </c>
      <c r="S143">
        <f t="shared" si="25"/>
        <v>-6.1838116920079518</v>
      </c>
    </row>
    <row r="144" spans="1:19" x14ac:dyDescent="0.3">
      <c r="A144">
        <v>0.27307692307692261</v>
      </c>
      <c r="D144">
        <v>-2.9917836667283228E-2</v>
      </c>
      <c r="E144">
        <v>6</v>
      </c>
      <c r="G144">
        <f>PI()/12*(M144-12)</f>
        <v>2.617993877991494</v>
      </c>
      <c r="H144">
        <f t="shared" si="18"/>
        <v>-1.8002317709503442E-2</v>
      </c>
      <c r="I144">
        <f t="shared" si="26"/>
        <v>0.79827811658778636</v>
      </c>
      <c r="J144">
        <f t="shared" si="19"/>
        <v>2.3593456112791196</v>
      </c>
      <c r="L144">
        <f t="shared" si="20"/>
        <v>6</v>
      </c>
      <c r="M144">
        <v>22</v>
      </c>
      <c r="N144">
        <f t="shared" si="21"/>
        <v>0.05</v>
      </c>
      <c r="O144">
        <f t="shared" si="22"/>
        <v>5.0020839411324403</v>
      </c>
      <c r="Q144">
        <f t="shared" si="23"/>
        <v>8.6846319561254077</v>
      </c>
      <c r="R144">
        <f t="shared" si="24"/>
        <v>14.904076294026172</v>
      </c>
      <c r="S144">
        <f t="shared" si="25"/>
        <v>-6.2194443379007645</v>
      </c>
    </row>
    <row r="145" spans="1:19" x14ac:dyDescent="0.3">
      <c r="A145">
        <v>0.27499999999999952</v>
      </c>
      <c r="D145">
        <v>-2.9917836667283228E-2</v>
      </c>
      <c r="E145">
        <v>6</v>
      </c>
      <c r="G145">
        <f>PI()/12*(M145-12)</f>
        <v>2.8797932657906435</v>
      </c>
      <c r="H145">
        <f t="shared" si="18"/>
        <v>-1.8002317709503442E-2</v>
      </c>
      <c r="I145">
        <f t="shared" si="26"/>
        <v>0.79827811658778636</v>
      </c>
      <c r="J145">
        <f t="shared" si="19"/>
        <v>2.4801058382117578</v>
      </c>
      <c r="L145">
        <f t="shared" si="20"/>
        <v>6</v>
      </c>
      <c r="M145">
        <v>23</v>
      </c>
      <c r="N145">
        <f t="shared" si="21"/>
        <v>0.05</v>
      </c>
      <c r="O145">
        <f t="shared" si="22"/>
        <v>5.0020839411324403</v>
      </c>
      <c r="Q145">
        <f t="shared" si="23"/>
        <v>8.7055106307854135</v>
      </c>
      <c r="R145">
        <f t="shared" si="24"/>
        <v>14.960350469523155</v>
      </c>
      <c r="S145">
        <f t="shared" si="25"/>
        <v>-6.2548398387377411</v>
      </c>
    </row>
    <row r="146" spans="1:19" x14ac:dyDescent="0.3">
      <c r="A146">
        <v>0.27692307692307649</v>
      </c>
      <c r="D146">
        <v>-3.6939983985704958E-2</v>
      </c>
      <c r="E146">
        <v>7</v>
      </c>
      <c r="G146">
        <f>PI()/12*(M146-12)</f>
        <v>-3.1415926535897931</v>
      </c>
      <c r="H146">
        <f t="shared" si="18"/>
        <v>-2.2225981722870797E-2</v>
      </c>
      <c r="I146">
        <f t="shared" si="26"/>
        <v>0.79809067800540556</v>
      </c>
      <c r="J146">
        <f t="shared" si="19"/>
        <v>2.5327608143375961</v>
      </c>
      <c r="L146">
        <f t="shared" si="20"/>
        <v>7</v>
      </c>
      <c r="M146">
        <v>0</v>
      </c>
      <c r="N146">
        <f t="shared" si="21"/>
        <v>0.05</v>
      </c>
      <c r="O146">
        <f t="shared" si="22"/>
        <v>5.0020839411324403</v>
      </c>
      <c r="Q146">
        <f t="shared" si="23"/>
        <v>8.7261978643242148</v>
      </c>
      <c r="R146">
        <f t="shared" si="24"/>
        <v>15.016197090201246</v>
      </c>
      <c r="S146">
        <f t="shared" si="25"/>
        <v>-6.2899992258770308</v>
      </c>
    </row>
    <row r="147" spans="1:19" x14ac:dyDescent="0.3">
      <c r="A147">
        <v>0.27884615384615341</v>
      </c>
      <c r="D147">
        <v>-3.6939983985704958E-2</v>
      </c>
      <c r="E147">
        <v>7</v>
      </c>
      <c r="G147">
        <f>PI()/12*(M147-12)</f>
        <v>-2.8797932657906435</v>
      </c>
      <c r="H147">
        <f t="shared" si="18"/>
        <v>-2.2225981722870797E-2</v>
      </c>
      <c r="I147">
        <f t="shared" si="26"/>
        <v>0.79809067800540556</v>
      </c>
      <c r="J147">
        <f t="shared" si="19"/>
        <v>2.4867148829612784</v>
      </c>
      <c r="L147">
        <f t="shared" si="20"/>
        <v>7</v>
      </c>
      <c r="M147">
        <v>1</v>
      </c>
      <c r="N147">
        <f t="shared" si="21"/>
        <v>0.05</v>
      </c>
      <c r="O147">
        <f t="shared" si="22"/>
        <v>5.0020839411324403</v>
      </c>
      <c r="Q147">
        <f t="shared" si="23"/>
        <v>8.7466962777734913</v>
      </c>
      <c r="R147">
        <f t="shared" si="24"/>
        <v>15.071619823859272</v>
      </c>
      <c r="S147">
        <f t="shared" si="25"/>
        <v>-6.3249235460857811</v>
      </c>
    </row>
    <row r="148" spans="1:19" x14ac:dyDescent="0.3">
      <c r="A148">
        <v>0.28076923076923033</v>
      </c>
      <c r="D148">
        <v>-3.6939983985704958E-2</v>
      </c>
      <c r="E148">
        <v>7</v>
      </c>
      <c r="G148">
        <f>PI()/12*(M148-12)</f>
        <v>-2.617993877991494</v>
      </c>
      <c r="H148">
        <f t="shared" si="18"/>
        <v>-2.2225981722870797E-2</v>
      </c>
      <c r="I148">
        <f t="shared" si="26"/>
        <v>0.79809067800540556</v>
      </c>
      <c r="J148">
        <f t="shared" si="19"/>
        <v>2.3651242282968905</v>
      </c>
      <c r="L148">
        <f t="shared" si="20"/>
        <v>7</v>
      </c>
      <c r="M148">
        <v>2</v>
      </c>
      <c r="N148">
        <f t="shared" si="21"/>
        <v>0.05</v>
      </c>
      <c r="O148">
        <f t="shared" si="22"/>
        <v>5.0020839411324403</v>
      </c>
      <c r="Q148">
        <f t="shared" si="23"/>
        <v>8.7670084445360175</v>
      </c>
      <c r="R148">
        <f t="shared" si="24"/>
        <v>15.126622305276161</v>
      </c>
      <c r="S148">
        <f t="shared" si="25"/>
        <v>-6.3596138607401436</v>
      </c>
    </row>
    <row r="149" spans="1:19" x14ac:dyDescent="0.3">
      <c r="A149">
        <v>0.28269230769230724</v>
      </c>
      <c r="D149">
        <v>-3.6939983985704958E-2</v>
      </c>
      <c r="E149">
        <v>7</v>
      </c>
      <c r="G149">
        <f>PI()/12*(M149-12)</f>
        <v>-2.3561944901923448</v>
      </c>
      <c r="H149">
        <f t="shared" si="18"/>
        <v>-2.2225981722870797E-2</v>
      </c>
      <c r="I149">
        <f t="shared" si="26"/>
        <v>0.79809067800540556</v>
      </c>
      <c r="J149">
        <f t="shared" si="19"/>
        <v>2.1976028142484361</v>
      </c>
      <c r="L149">
        <f t="shared" si="20"/>
        <v>7</v>
      </c>
      <c r="M149">
        <v>3</v>
      </c>
      <c r="N149">
        <f t="shared" si="21"/>
        <v>0.05</v>
      </c>
      <c r="O149">
        <f t="shared" si="22"/>
        <v>5.0020839411324403</v>
      </c>
      <c r="Q149">
        <f t="shared" si="23"/>
        <v>8.7871368914626586</v>
      </c>
      <c r="R149">
        <f t="shared" si="24"/>
        <v>15.181208136515128</v>
      </c>
      <c r="S149">
        <f t="shared" si="25"/>
        <v>-6.3940712450524693</v>
      </c>
    </row>
    <row r="150" spans="1:19" x14ac:dyDescent="0.3">
      <c r="A150">
        <v>0.28461538461538416</v>
      </c>
      <c r="D150">
        <v>-3.6939983985704958E-2</v>
      </c>
      <c r="E150">
        <v>7</v>
      </c>
      <c r="G150">
        <f>PI()/12*(M150-12)</f>
        <v>-2.0943951023931953</v>
      </c>
      <c r="H150">
        <f t="shared" si="18"/>
        <v>-2.2225981722870797E-2</v>
      </c>
      <c r="I150">
        <f t="shared" si="26"/>
        <v>0.79809067800540556</v>
      </c>
      <c r="J150">
        <f t="shared" si="19"/>
        <v>2.0056429688939494</v>
      </c>
      <c r="L150">
        <f t="shared" si="20"/>
        <v>7</v>
      </c>
      <c r="M150">
        <v>4</v>
      </c>
      <c r="N150">
        <f t="shared" si="21"/>
        <v>0.05</v>
      </c>
      <c r="O150">
        <f t="shared" si="22"/>
        <v>5.0020839411324403</v>
      </c>
      <c r="Q150">
        <f t="shared" si="23"/>
        <v>8.8070840999002513</v>
      </c>
      <c r="R150">
        <f t="shared" si="24"/>
        <v>15.235380887224968</v>
      </c>
      <c r="S150">
        <f t="shared" si="25"/>
        <v>-6.428296787324717</v>
      </c>
    </row>
    <row r="151" spans="1:19" x14ac:dyDescent="0.3">
      <c r="A151">
        <v>0.28653846153846108</v>
      </c>
      <c r="D151">
        <v>-3.6939983985704958E-2</v>
      </c>
      <c r="E151">
        <v>7</v>
      </c>
      <c r="G151">
        <f>PI()/12*(M151-12)</f>
        <v>-1.8325957145940459</v>
      </c>
      <c r="H151">
        <f t="shared" si="18"/>
        <v>-2.2225981722870797E-2</v>
      </c>
      <c r="I151">
        <f t="shared" si="26"/>
        <v>0.79809067800540556</v>
      </c>
      <c r="J151">
        <f t="shared" si="19"/>
        <v>1.8016278274842321</v>
      </c>
      <c r="L151">
        <f t="shared" si="20"/>
        <v>7</v>
      </c>
      <c r="M151">
        <v>5</v>
      </c>
      <c r="N151">
        <f t="shared" si="21"/>
        <v>0.05</v>
      </c>
      <c r="O151">
        <f t="shared" si="22"/>
        <v>5.0020839411324403</v>
      </c>
      <c r="Q151">
        <f t="shared" si="23"/>
        <v>8.826852506711333</v>
      </c>
      <c r="R151">
        <f t="shared" si="24"/>
        <v>15.289144094938612</v>
      </c>
      <c r="S151">
        <f t="shared" si="25"/>
        <v>-6.4622915882272789</v>
      </c>
    </row>
    <row r="152" spans="1:19" x14ac:dyDescent="0.3">
      <c r="A152">
        <v>0.28846153846153799</v>
      </c>
      <c r="D152">
        <v>-3.6939983985704958E-2</v>
      </c>
      <c r="E152">
        <v>7</v>
      </c>
      <c r="G152">
        <f>PI()/12*(M152-12)</f>
        <v>-1.5707963267948966</v>
      </c>
      <c r="H152">
        <f t="shared" si="18"/>
        <v>-2.2225981722870797E-2</v>
      </c>
      <c r="I152">
        <f t="shared" si="26"/>
        <v>0.79809067800540556</v>
      </c>
      <c r="J152">
        <f t="shared" si="19"/>
        <v>1.5930241388425852</v>
      </c>
      <c r="L152">
        <f t="shared" si="20"/>
        <v>7</v>
      </c>
      <c r="M152">
        <v>6</v>
      </c>
      <c r="N152">
        <f t="shared" si="21"/>
        <v>0.05</v>
      </c>
      <c r="O152">
        <f t="shared" si="22"/>
        <v>5.0020839411324403</v>
      </c>
      <c r="Q152">
        <f t="shared" si="23"/>
        <v>8.8464445052665557</v>
      </c>
      <c r="R152">
        <f t="shared" si="24"/>
        <v>15.342501265368849</v>
      </c>
      <c r="S152">
        <f t="shared" si="25"/>
        <v>-6.4960567601022934</v>
      </c>
    </row>
    <row r="153" spans="1:19" x14ac:dyDescent="0.3">
      <c r="A153">
        <v>0.29038461538461491</v>
      </c>
      <c r="D153">
        <v>-3.6939983985704958E-2</v>
      </c>
      <c r="E153">
        <v>7</v>
      </c>
      <c r="G153">
        <f>PI()/12*(M153-12)</f>
        <v>-1.308996938995747</v>
      </c>
      <c r="H153">
        <f t="shared" si="18"/>
        <v>-2.2225981722870797E-2</v>
      </c>
      <c r="I153">
        <f t="shared" si="26"/>
        <v>0.79809067800540556</v>
      </c>
      <c r="J153">
        <f t="shared" si="19"/>
        <v>1.3854010149744851</v>
      </c>
      <c r="L153">
        <f t="shared" si="20"/>
        <v>7</v>
      </c>
      <c r="M153">
        <v>7</v>
      </c>
      <c r="N153">
        <f t="shared" si="21"/>
        <v>0.18539531182041147</v>
      </c>
      <c r="O153">
        <f t="shared" si="22"/>
        <v>1.3562258067752113</v>
      </c>
      <c r="Q153">
        <f t="shared" si="23"/>
        <v>17.34622794614863</v>
      </c>
      <c r="R153">
        <f t="shared" si="24"/>
        <v>22.775218626170883</v>
      </c>
      <c r="S153">
        <f t="shared" si="25"/>
        <v>-5.4289906800222525</v>
      </c>
    </row>
    <row r="154" spans="1:19" x14ac:dyDescent="0.3">
      <c r="A154">
        <v>0.29230769230769182</v>
      </c>
      <c r="D154">
        <v>-3.6939983985704958E-2</v>
      </c>
      <c r="E154">
        <v>7</v>
      </c>
      <c r="G154">
        <f>PI()/12*(M154-12)</f>
        <v>-1.0471975511965976</v>
      </c>
      <c r="H154">
        <f t="shared" si="18"/>
        <v>-2.2225981722870797E-2</v>
      </c>
      <c r="I154">
        <f t="shared" si="26"/>
        <v>0.79809067800540556</v>
      </c>
      <c r="J154">
        <f t="shared" si="19"/>
        <v>1.1844361946873396</v>
      </c>
      <c r="L154">
        <f t="shared" si="20"/>
        <v>7</v>
      </c>
      <c r="M154">
        <v>8</v>
      </c>
      <c r="N154">
        <f t="shared" si="21"/>
        <v>0.38636013210755693</v>
      </c>
      <c r="O154">
        <f t="shared" si="22"/>
        <v>0.66344787010064876</v>
      </c>
      <c r="Q154">
        <f t="shared" si="23"/>
        <v>21.309696819162745</v>
      </c>
      <c r="R154">
        <f t="shared" si="24"/>
        <v>24.921441217269049</v>
      </c>
      <c r="S154">
        <f t="shared" si="25"/>
        <v>-3.6117443981063033</v>
      </c>
    </row>
    <row r="155" spans="1:19" x14ac:dyDescent="0.3">
      <c r="A155">
        <v>0.29423076923076874</v>
      </c>
      <c r="D155">
        <v>-3.6939983985704958E-2</v>
      </c>
      <c r="E155">
        <v>7</v>
      </c>
      <c r="G155">
        <f>PI()/12*(M155-12)</f>
        <v>-0.78539816339744828</v>
      </c>
      <c r="H155">
        <f t="shared" si="18"/>
        <v>-2.2225981722870797E-2</v>
      </c>
      <c r="I155">
        <f t="shared" si="26"/>
        <v>0.79809067800540556</v>
      </c>
      <c r="J155">
        <f t="shared" si="19"/>
        <v>0.99785103488514182</v>
      </c>
      <c r="L155">
        <f t="shared" si="20"/>
        <v>7</v>
      </c>
      <c r="M155">
        <v>9</v>
      </c>
      <c r="N155">
        <f t="shared" si="21"/>
        <v>0.57294529190975474</v>
      </c>
      <c r="O155">
        <f t="shared" si="22"/>
        <v>0.4611615730315563</v>
      </c>
      <c r="Q155">
        <f t="shared" si="23"/>
        <v>22.921936100814939</v>
      </c>
      <c r="R155">
        <f t="shared" si="24"/>
        <v>25.718245695726477</v>
      </c>
      <c r="S155">
        <f t="shared" si="25"/>
        <v>-2.7963095949115377</v>
      </c>
    </row>
    <row r="156" spans="1:19" x14ac:dyDescent="0.3">
      <c r="A156">
        <v>0.29615384615384566</v>
      </c>
      <c r="D156">
        <v>-3.6939983985704958E-2</v>
      </c>
      <c r="E156">
        <v>7</v>
      </c>
      <c r="G156">
        <f>PI()/12*(M156-12)</f>
        <v>-0.52359877559829882</v>
      </c>
      <c r="H156">
        <f t="shared" si="18"/>
        <v>-2.2225981722870797E-2</v>
      </c>
      <c r="I156">
        <f t="shared" si="26"/>
        <v>0.79809067800540556</v>
      </c>
      <c r="J156">
        <f t="shared" si="19"/>
        <v>0.83801339440333511</v>
      </c>
      <c r="L156">
        <f t="shared" si="20"/>
        <v>7</v>
      </c>
      <c r="M156">
        <v>10</v>
      </c>
      <c r="N156">
        <f t="shared" si="21"/>
        <v>0.73278293239156145</v>
      </c>
      <c r="O156">
        <f t="shared" si="22"/>
        <v>0.37372513762492721</v>
      </c>
      <c r="Q156">
        <f t="shared" si="23"/>
        <v>23.772235135091822</v>
      </c>
      <c r="R156">
        <f t="shared" si="24"/>
        <v>26.166936559900659</v>
      </c>
      <c r="S156">
        <f t="shared" si="25"/>
        <v>-2.3947014248088365</v>
      </c>
    </row>
    <row r="157" spans="1:19" x14ac:dyDescent="0.3">
      <c r="A157">
        <v>0.29807692307692257</v>
      </c>
      <c r="D157">
        <v>-3.6939983985704958E-2</v>
      </c>
      <c r="E157">
        <v>7</v>
      </c>
      <c r="G157">
        <f>PI()/12*(M157-12)</f>
        <v>-0.26179938779914941</v>
      </c>
      <c r="H157">
        <f t="shared" si="18"/>
        <v>-2.2225981722870797E-2</v>
      </c>
      <c r="I157">
        <f t="shared" si="26"/>
        <v>0.79809067800540556</v>
      </c>
      <c r="J157">
        <f t="shared" si="19"/>
        <v>0.72474210576155451</v>
      </c>
      <c r="L157">
        <f t="shared" si="20"/>
        <v>7</v>
      </c>
      <c r="M157">
        <v>11</v>
      </c>
      <c r="N157">
        <f t="shared" si="21"/>
        <v>0.84605422103334205</v>
      </c>
      <c r="O157">
        <f t="shared" si="22"/>
        <v>0.33392530904952272</v>
      </c>
      <c r="Q157">
        <f t="shared" si="23"/>
        <v>24.254776732718909</v>
      </c>
      <c r="R157">
        <f t="shared" si="24"/>
        <v>26.464125588255794</v>
      </c>
      <c r="S157">
        <f t="shared" si="25"/>
        <v>-2.2093488555368843</v>
      </c>
    </row>
    <row r="158" spans="1:19" x14ac:dyDescent="0.3">
      <c r="A158">
        <v>0.29999999999999949</v>
      </c>
      <c r="D158">
        <v>-3.6939983985704958E-2</v>
      </c>
      <c r="E158">
        <v>7</v>
      </c>
      <c r="G158">
        <f>PI()/12*(M158-12)</f>
        <v>0</v>
      </c>
      <c r="H158">
        <f t="shared" si="18"/>
        <v>-2.2225981722870797E-2</v>
      </c>
      <c r="I158">
        <f t="shared" si="26"/>
        <v>0.79809067800540556</v>
      </c>
      <c r="J158">
        <f t="shared" si="19"/>
        <v>0.68271180722360703</v>
      </c>
      <c r="L158">
        <f t="shared" si="20"/>
        <v>7</v>
      </c>
      <c r="M158">
        <v>12</v>
      </c>
      <c r="N158">
        <f t="shared" si="21"/>
        <v>0.88808451957128953</v>
      </c>
      <c r="O158">
        <f t="shared" si="22"/>
        <v>0.32222113107845463</v>
      </c>
      <c r="Q158">
        <f t="shared" si="23"/>
        <v>24.497761565450567</v>
      </c>
      <c r="R158">
        <f t="shared" si="24"/>
        <v>26.667981907165363</v>
      </c>
      <c r="S158">
        <f t="shared" si="25"/>
        <v>-2.1702203417147956</v>
      </c>
    </row>
    <row r="159" spans="1:19" x14ac:dyDescent="0.3">
      <c r="A159">
        <v>0.30192307692307641</v>
      </c>
      <c r="D159">
        <v>-3.6939983985704958E-2</v>
      </c>
      <c r="E159">
        <v>7</v>
      </c>
      <c r="G159">
        <f>PI()/12*(M159-12)</f>
        <v>0.26179938779914941</v>
      </c>
      <c r="H159">
        <f t="shared" si="18"/>
        <v>-2.2225981722870797E-2</v>
      </c>
      <c r="I159">
        <f t="shared" si="26"/>
        <v>0.79809067800540556</v>
      </c>
      <c r="J159">
        <f t="shared" si="19"/>
        <v>0.72474210576155451</v>
      </c>
      <c r="L159">
        <f t="shared" si="20"/>
        <v>7</v>
      </c>
      <c r="M159">
        <v>13</v>
      </c>
      <c r="N159">
        <f t="shared" si="21"/>
        <v>0.84605422103334205</v>
      </c>
      <c r="O159">
        <f t="shared" si="22"/>
        <v>0.33392530904952272</v>
      </c>
      <c r="Q159">
        <f t="shared" si="23"/>
        <v>24.528970058801896</v>
      </c>
      <c r="R159">
        <f t="shared" si="24"/>
        <v>26.790696366509529</v>
      </c>
      <c r="S159">
        <f t="shared" si="25"/>
        <v>-2.2617263077076331</v>
      </c>
    </row>
    <row r="160" spans="1:19" x14ac:dyDescent="0.3">
      <c r="A160">
        <v>0.30384615384615332</v>
      </c>
      <c r="D160">
        <v>-3.6939983985704958E-2</v>
      </c>
      <c r="E160">
        <v>7</v>
      </c>
      <c r="G160">
        <f>PI()/12*(M160-12)</f>
        <v>0.52359877559829882</v>
      </c>
      <c r="H160">
        <f t="shared" si="18"/>
        <v>-2.2225981722870797E-2</v>
      </c>
      <c r="I160">
        <f t="shared" si="26"/>
        <v>0.79809067800540556</v>
      </c>
      <c r="J160">
        <f t="shared" si="19"/>
        <v>0.83801339440333511</v>
      </c>
      <c r="L160">
        <f t="shared" si="20"/>
        <v>7</v>
      </c>
      <c r="M160">
        <v>14</v>
      </c>
      <c r="N160">
        <f t="shared" si="21"/>
        <v>0.73278293239156145</v>
      </c>
      <c r="O160">
        <f t="shared" si="22"/>
        <v>0.37372513762492721</v>
      </c>
      <c r="Q160">
        <f t="shared" si="23"/>
        <v>24.304866931439889</v>
      </c>
      <c r="R160">
        <f t="shared" si="24"/>
        <v>26.813276073298795</v>
      </c>
      <c r="S160">
        <f t="shared" si="25"/>
        <v>-2.5084091418589054</v>
      </c>
    </row>
    <row r="161" spans="1:19" x14ac:dyDescent="0.3">
      <c r="A161">
        <v>0.30576923076923029</v>
      </c>
      <c r="D161">
        <v>-3.6939983985704958E-2</v>
      </c>
      <c r="E161">
        <v>7</v>
      </c>
      <c r="G161">
        <f>PI()/12*(M161-12)</f>
        <v>0.78539816339744828</v>
      </c>
      <c r="H161">
        <f t="shared" si="18"/>
        <v>-2.2225981722870797E-2</v>
      </c>
      <c r="I161">
        <f t="shared" si="26"/>
        <v>0.79809067800540556</v>
      </c>
      <c r="J161">
        <f t="shared" si="19"/>
        <v>0.99785103488514182</v>
      </c>
      <c r="L161">
        <f t="shared" si="20"/>
        <v>7</v>
      </c>
      <c r="M161">
        <v>15</v>
      </c>
      <c r="N161">
        <f t="shared" si="21"/>
        <v>0.57294529190975474</v>
      </c>
      <c r="O161">
        <f t="shared" si="22"/>
        <v>0.4611615730315563</v>
      </c>
      <c r="Q161">
        <f t="shared" si="23"/>
        <v>23.672414487780351</v>
      </c>
      <c r="R161">
        <f t="shared" si="24"/>
        <v>26.665736079494145</v>
      </c>
      <c r="S161">
        <f t="shared" si="25"/>
        <v>-2.9933215917137943</v>
      </c>
    </row>
    <row r="162" spans="1:19" x14ac:dyDescent="0.3">
      <c r="A162">
        <v>0.30769230769230721</v>
      </c>
      <c r="D162">
        <v>-3.6939983985704958E-2</v>
      </c>
      <c r="E162">
        <v>7</v>
      </c>
      <c r="G162">
        <f>PI()/12*(M162-12)</f>
        <v>1.0471975511965976</v>
      </c>
      <c r="H162">
        <f t="shared" si="18"/>
        <v>-2.2225981722870797E-2</v>
      </c>
      <c r="I162">
        <f t="shared" si="26"/>
        <v>0.79809067800540556</v>
      </c>
      <c r="J162">
        <f t="shared" si="19"/>
        <v>1.1844361946873396</v>
      </c>
      <c r="L162">
        <f t="shared" si="20"/>
        <v>7</v>
      </c>
      <c r="M162">
        <v>16</v>
      </c>
      <c r="N162">
        <f t="shared" si="21"/>
        <v>0.38636013210755693</v>
      </c>
      <c r="O162">
        <f t="shared" si="22"/>
        <v>0.66344787010064876</v>
      </c>
      <c r="Q162">
        <f t="shared" si="23"/>
        <v>22.181620762130922</v>
      </c>
      <c r="R162">
        <f t="shared" si="24"/>
        <v>26.119537091197753</v>
      </c>
      <c r="S162">
        <f t="shared" si="25"/>
        <v>-3.9379163290668302</v>
      </c>
    </row>
    <row r="163" spans="1:19" x14ac:dyDescent="0.3">
      <c r="A163">
        <v>0.30961538461538413</v>
      </c>
      <c r="D163">
        <v>-3.6939983985704958E-2</v>
      </c>
      <c r="E163">
        <v>7</v>
      </c>
      <c r="G163">
        <f>PI()/12*(M163-12)</f>
        <v>1.308996938995747</v>
      </c>
      <c r="H163">
        <f t="shared" si="18"/>
        <v>-2.2225981722870797E-2</v>
      </c>
      <c r="I163">
        <f t="shared" si="26"/>
        <v>0.79809067800540556</v>
      </c>
      <c r="J163">
        <f t="shared" si="19"/>
        <v>1.3854010149744851</v>
      </c>
      <c r="L163">
        <f t="shared" si="20"/>
        <v>7</v>
      </c>
      <c r="M163">
        <v>17</v>
      </c>
      <c r="N163">
        <f t="shared" si="21"/>
        <v>0.18539531182041147</v>
      </c>
      <c r="O163">
        <f t="shared" si="22"/>
        <v>1.3562258067752113</v>
      </c>
      <c r="Q163">
        <f t="shared" si="23"/>
        <v>18.06920222120328</v>
      </c>
      <c r="R163">
        <f t="shared" si="24"/>
        <v>24.026118140990491</v>
      </c>
      <c r="S163">
        <f t="shared" si="25"/>
        <v>-5.9569159197872104</v>
      </c>
    </row>
    <row r="164" spans="1:19" x14ac:dyDescent="0.3">
      <c r="A164">
        <v>0.31153846153846104</v>
      </c>
      <c r="D164">
        <v>-3.6939983985704958E-2</v>
      </c>
      <c r="E164">
        <v>7</v>
      </c>
      <c r="G164">
        <f>PI()/12*(M164-12)</f>
        <v>1.5707963267948966</v>
      </c>
      <c r="H164">
        <f t="shared" si="18"/>
        <v>-2.2225981722870797E-2</v>
      </c>
      <c r="I164">
        <f t="shared" si="26"/>
        <v>0.79809067800540556</v>
      </c>
      <c r="J164">
        <f t="shared" si="19"/>
        <v>1.5930241388425852</v>
      </c>
      <c r="L164">
        <f t="shared" si="20"/>
        <v>7</v>
      </c>
      <c r="M164">
        <v>18</v>
      </c>
      <c r="N164">
        <f t="shared" si="21"/>
        <v>0.05</v>
      </c>
      <c r="O164">
        <f t="shared" si="22"/>
        <v>5.0020839411324403</v>
      </c>
      <c r="Q164">
        <f t="shared" si="23"/>
        <v>9.0686044872385541</v>
      </c>
      <c r="R164">
        <f t="shared" si="24"/>
        <v>15.952350305528801</v>
      </c>
      <c r="S164">
        <f t="shared" si="25"/>
        <v>-6.8837458182902473</v>
      </c>
    </row>
    <row r="165" spans="1:19" x14ac:dyDescent="0.3">
      <c r="A165">
        <v>0.31346153846153796</v>
      </c>
      <c r="D165">
        <v>-3.6939983985704958E-2</v>
      </c>
      <c r="E165">
        <v>7</v>
      </c>
      <c r="G165">
        <f>PI()/12*(M165-12)</f>
        <v>1.8325957145940459</v>
      </c>
      <c r="H165">
        <f t="shared" si="18"/>
        <v>-2.2225981722870797E-2</v>
      </c>
      <c r="I165">
        <f t="shared" si="26"/>
        <v>0.79809067800540556</v>
      </c>
      <c r="J165">
        <f t="shared" si="19"/>
        <v>1.8016278274842321</v>
      </c>
      <c r="L165">
        <f t="shared" si="20"/>
        <v>7</v>
      </c>
      <c r="M165">
        <v>19</v>
      </c>
      <c r="N165">
        <f t="shared" si="21"/>
        <v>0.05</v>
      </c>
      <c r="O165">
        <f t="shared" si="22"/>
        <v>5.0020839411324403</v>
      </c>
      <c r="Q165">
        <f t="shared" si="23"/>
        <v>9.0861028385110956</v>
      </c>
      <c r="R165">
        <f t="shared" si="24"/>
        <v>16.000734054464402</v>
      </c>
      <c r="S165">
        <f t="shared" si="25"/>
        <v>-6.9146312159533068</v>
      </c>
    </row>
    <row r="166" spans="1:19" x14ac:dyDescent="0.3">
      <c r="A166">
        <v>0.31538461538461487</v>
      </c>
      <c r="D166">
        <v>-3.6939983985704958E-2</v>
      </c>
      <c r="E166">
        <v>7</v>
      </c>
      <c r="G166">
        <f>PI()/12*(M166-12)</f>
        <v>2.0943951023931953</v>
      </c>
      <c r="H166">
        <f t="shared" si="18"/>
        <v>-2.2225981722870797E-2</v>
      </c>
      <c r="I166">
        <f t="shared" si="26"/>
        <v>0.79809067800540556</v>
      </c>
      <c r="J166">
        <f t="shared" si="19"/>
        <v>2.0056429688939494</v>
      </c>
      <c r="L166">
        <f t="shared" si="20"/>
        <v>7</v>
      </c>
      <c r="M166">
        <v>20</v>
      </c>
      <c r="N166">
        <f t="shared" si="21"/>
        <v>0.05</v>
      </c>
      <c r="O166">
        <f t="shared" si="22"/>
        <v>5.0020839411324403</v>
      </c>
      <c r="Q166">
        <f t="shared" si="23"/>
        <v>9.1034542196012911</v>
      </c>
      <c r="R166">
        <f t="shared" si="24"/>
        <v>16.048757664186933</v>
      </c>
      <c r="S166">
        <f t="shared" si="25"/>
        <v>-6.9453034445856421</v>
      </c>
    </row>
    <row r="167" spans="1:19" x14ac:dyDescent="0.3">
      <c r="A167">
        <v>0.31730769230769179</v>
      </c>
      <c r="D167">
        <v>-3.6939983985704958E-2</v>
      </c>
      <c r="E167">
        <v>7</v>
      </c>
      <c r="G167">
        <f>PI()/12*(M167-12)</f>
        <v>2.3561944901923448</v>
      </c>
      <c r="H167">
        <f t="shared" si="18"/>
        <v>-2.2225981722870797E-2</v>
      </c>
      <c r="I167">
        <f t="shared" si="26"/>
        <v>0.79809067800540556</v>
      </c>
      <c r="J167">
        <f t="shared" si="19"/>
        <v>2.1976028142484361</v>
      </c>
      <c r="L167">
        <f t="shared" si="20"/>
        <v>7</v>
      </c>
      <c r="M167">
        <v>21</v>
      </c>
      <c r="N167">
        <f t="shared" si="21"/>
        <v>0.05</v>
      </c>
      <c r="O167">
        <f t="shared" si="22"/>
        <v>5.0020839411324403</v>
      </c>
      <c r="Q167">
        <f t="shared" si="23"/>
        <v>9.1206604743888064</v>
      </c>
      <c r="R167">
        <f t="shared" si="24"/>
        <v>16.096424196780344</v>
      </c>
      <c r="S167">
        <f t="shared" si="25"/>
        <v>-6.9757637223915374</v>
      </c>
    </row>
    <row r="168" spans="1:19" x14ac:dyDescent="0.3">
      <c r="A168">
        <v>0.31923076923076871</v>
      </c>
      <c r="D168">
        <v>-3.6939983985704958E-2</v>
      </c>
      <c r="E168">
        <v>7</v>
      </c>
      <c r="G168">
        <f>PI()/12*(M168-12)</f>
        <v>2.617993877991494</v>
      </c>
      <c r="H168">
        <f t="shared" si="18"/>
        <v>-2.2225981722870797E-2</v>
      </c>
      <c r="I168">
        <f t="shared" si="26"/>
        <v>0.79809067800540556</v>
      </c>
      <c r="J168">
        <f t="shared" si="19"/>
        <v>2.3651242282968905</v>
      </c>
      <c r="L168">
        <f t="shared" si="20"/>
        <v>7</v>
      </c>
      <c r="M168">
        <v>22</v>
      </c>
      <c r="N168">
        <f t="shared" si="21"/>
        <v>0.05</v>
      </c>
      <c r="O168">
        <f t="shared" si="22"/>
        <v>5.0020839411324403</v>
      </c>
      <c r="Q168">
        <f t="shared" si="23"/>
        <v>9.1377234160374741</v>
      </c>
      <c r="R168">
        <f t="shared" si="24"/>
        <v>16.143736686882228</v>
      </c>
      <c r="S168">
        <f t="shared" si="25"/>
        <v>-7.006013270844754</v>
      </c>
    </row>
    <row r="169" spans="1:19" x14ac:dyDescent="0.3">
      <c r="A169">
        <v>0.32115384615384562</v>
      </c>
      <c r="D169">
        <v>-3.6939983985704958E-2</v>
      </c>
      <c r="E169">
        <v>7</v>
      </c>
      <c r="G169">
        <f>PI()/12*(M169-12)</f>
        <v>2.8797932657906435</v>
      </c>
      <c r="H169">
        <f t="shared" si="18"/>
        <v>-2.2225981722870797E-2</v>
      </c>
      <c r="I169">
        <f t="shared" si="26"/>
        <v>0.79809067800540556</v>
      </c>
      <c r="J169">
        <f t="shared" si="19"/>
        <v>2.4867148829612784</v>
      </c>
      <c r="L169">
        <f t="shared" si="20"/>
        <v>7</v>
      </c>
      <c r="M169">
        <v>23</v>
      </c>
      <c r="N169">
        <f t="shared" si="21"/>
        <v>0.05</v>
      </c>
      <c r="O169">
        <f t="shared" si="22"/>
        <v>5.0020839411324403</v>
      </c>
      <c r="Q169">
        <f t="shared" si="23"/>
        <v>9.1546448276322465</v>
      </c>
      <c r="R169">
        <f t="shared" si="24"/>
        <v>16.190698141936057</v>
      </c>
      <c r="S169">
        <f t="shared" si="25"/>
        <v>-7.0360533143038104</v>
      </c>
    </row>
    <row r="170" spans="1:19" x14ac:dyDescent="0.3">
      <c r="A170">
        <v>0.32307692307692254</v>
      </c>
      <c r="D170">
        <v>-4.3951185189641938E-2</v>
      </c>
      <c r="E170">
        <v>8</v>
      </c>
      <c r="G170">
        <f>PI()/12*(M170-12)</f>
        <v>-3.1415926535897931</v>
      </c>
      <c r="H170">
        <f t="shared" si="18"/>
        <v>-2.6441968592304667E-2</v>
      </c>
      <c r="I170">
        <f t="shared" si="26"/>
        <v>0.79786426943551991</v>
      </c>
      <c r="J170">
        <f t="shared" si="19"/>
        <v>2.5397720155415331</v>
      </c>
      <c r="L170">
        <f t="shared" si="20"/>
        <v>8</v>
      </c>
      <c r="M170">
        <v>0</v>
      </c>
      <c r="N170">
        <f t="shared" si="21"/>
        <v>0.05</v>
      </c>
      <c r="O170">
        <f t="shared" si="22"/>
        <v>5.0020839411324403</v>
      </c>
      <c r="Q170">
        <f t="shared" si="23"/>
        <v>9.1714264628003264</v>
      </c>
      <c r="R170">
        <f t="shared" si="24"/>
        <v>16.237311542441009</v>
      </c>
      <c r="S170">
        <f t="shared" si="25"/>
        <v>-7.0658850796406831</v>
      </c>
    </row>
    <row r="171" spans="1:19" x14ac:dyDescent="0.3">
      <c r="A171">
        <v>0.32499999999999946</v>
      </c>
      <c r="D171">
        <v>-4.3951185189641938E-2</v>
      </c>
      <c r="E171">
        <v>8</v>
      </c>
      <c r="G171">
        <f>PI()/12*(M171-12)</f>
        <v>-2.8797932657906435</v>
      </c>
      <c r="H171">
        <f t="shared" si="18"/>
        <v>-2.6441968592304667E-2</v>
      </c>
      <c r="I171">
        <f t="shared" si="26"/>
        <v>0.79786426943551991</v>
      </c>
      <c r="J171">
        <f t="shared" si="19"/>
        <v>2.4933062464135403</v>
      </c>
      <c r="L171">
        <f t="shared" si="20"/>
        <v>8</v>
      </c>
      <c r="M171">
        <v>1</v>
      </c>
      <c r="N171">
        <f t="shared" si="21"/>
        <v>0.05</v>
      </c>
      <c r="O171">
        <f t="shared" si="22"/>
        <v>5.0020839411324403</v>
      </c>
      <c r="Q171">
        <f t="shared" si="23"/>
        <v>9.1880700463170193</v>
      </c>
      <c r="R171">
        <f t="shared" si="24"/>
        <v>16.283579842199572</v>
      </c>
      <c r="S171">
        <f t="shared" si="25"/>
        <v>-7.0955097958825526</v>
      </c>
    </row>
    <row r="172" spans="1:19" x14ac:dyDescent="0.3">
      <c r="A172">
        <v>0.32692307692307637</v>
      </c>
      <c r="D172">
        <v>-4.3951185189641938E-2</v>
      </c>
      <c r="E172">
        <v>8</v>
      </c>
      <c r="G172">
        <f>PI()/12*(M172-12)</f>
        <v>-2.617993877991494</v>
      </c>
      <c r="H172">
        <f t="shared" si="18"/>
        <v>-2.6441968592304667E-2</v>
      </c>
      <c r="I172">
        <f t="shared" si="26"/>
        <v>0.79786426943551991</v>
      </c>
      <c r="J172">
        <f t="shared" si="19"/>
        <v>2.3708775749914293</v>
      </c>
      <c r="L172">
        <f t="shared" si="20"/>
        <v>8</v>
      </c>
      <c r="M172">
        <v>2</v>
      </c>
      <c r="N172">
        <f t="shared" si="21"/>
        <v>0.05</v>
      </c>
      <c r="O172">
        <f t="shared" si="22"/>
        <v>5.0020839411324403</v>
      </c>
      <c r="Q172">
        <f t="shared" si="23"/>
        <v>9.204577274696641</v>
      </c>
      <c r="R172">
        <f t="shared" si="24"/>
        <v>16.329505968562728</v>
      </c>
      <c r="S172">
        <f t="shared" si="25"/>
        <v>-7.124928693866087</v>
      </c>
    </row>
    <row r="173" spans="1:19" x14ac:dyDescent="0.3">
      <c r="A173">
        <v>0.32884615384615329</v>
      </c>
      <c r="D173">
        <v>-4.3951185189641938E-2</v>
      </c>
      <c r="E173">
        <v>8</v>
      </c>
      <c r="G173">
        <f>PI()/12*(M173-12)</f>
        <v>-2.3561944901923448</v>
      </c>
      <c r="H173">
        <f t="shared" si="18"/>
        <v>-2.6441968592304667E-2</v>
      </c>
      <c r="I173">
        <f t="shared" si="26"/>
        <v>0.79786426943551991</v>
      </c>
      <c r="J173">
        <f t="shared" si="19"/>
        <v>2.2026198121561542</v>
      </c>
      <c r="L173">
        <f t="shared" si="20"/>
        <v>8</v>
      </c>
      <c r="M173">
        <v>3</v>
      </c>
      <c r="N173">
        <f t="shared" si="21"/>
        <v>0.05</v>
      </c>
      <c r="O173">
        <f t="shared" si="22"/>
        <v>5.0020839411324403</v>
      </c>
      <c r="Q173">
        <f t="shared" si="23"/>
        <v>9.2209498167690054</v>
      </c>
      <c r="R173">
        <f t="shared" si="24"/>
        <v>16.375092822672919</v>
      </c>
      <c r="S173">
        <f t="shared" si="25"/>
        <v>-7.1541430059039133</v>
      </c>
    </row>
    <row r="174" spans="1:19" x14ac:dyDescent="0.3">
      <c r="A174">
        <v>0.3307692307692302</v>
      </c>
      <c r="D174">
        <v>-4.3951185189641938E-2</v>
      </c>
      <c r="E174">
        <v>8</v>
      </c>
      <c r="G174">
        <f>PI()/12*(M174-12)</f>
        <v>-2.0943951023931953</v>
      </c>
      <c r="H174">
        <f t="shared" si="18"/>
        <v>-2.6441968592304667E-2</v>
      </c>
      <c r="I174">
        <f t="shared" si="26"/>
        <v>0.79786426943551991</v>
      </c>
      <c r="J174">
        <f t="shared" si="19"/>
        <v>2.0101715380483025</v>
      </c>
      <c r="L174">
        <f t="shared" si="20"/>
        <v>8</v>
      </c>
      <c r="M174">
        <v>4</v>
      </c>
      <c r="N174">
        <f t="shared" si="21"/>
        <v>0.05</v>
      </c>
      <c r="O174">
        <f t="shared" si="22"/>
        <v>5.0020839411324403</v>
      </c>
      <c r="Q174">
        <f t="shared" si="23"/>
        <v>9.2371893142418315</v>
      </c>
      <c r="R174">
        <f t="shared" si="24"/>
        <v>16.420343279704774</v>
      </c>
      <c r="S174">
        <f t="shared" si="25"/>
        <v>-7.1831539654629424</v>
      </c>
    </row>
    <row r="175" spans="1:19" x14ac:dyDescent="0.3">
      <c r="A175">
        <v>0.33269230769230712</v>
      </c>
      <c r="D175">
        <v>-4.3951185189641938E-2</v>
      </c>
      <c r="E175">
        <v>8</v>
      </c>
      <c r="G175">
        <f>PI()/12*(M175-12)</f>
        <v>-1.8325957145940459</v>
      </c>
      <c r="H175">
        <f t="shared" si="18"/>
        <v>-2.6441968592304667E-2</v>
      </c>
      <c r="I175">
        <f t="shared" si="26"/>
        <v>0.79786426943551991</v>
      </c>
      <c r="J175">
        <f t="shared" si="19"/>
        <v>1.8059006467822294</v>
      </c>
      <c r="L175">
        <f t="shared" si="20"/>
        <v>8</v>
      </c>
      <c r="M175">
        <v>5</v>
      </c>
      <c r="N175">
        <f t="shared" si="21"/>
        <v>0.05</v>
      </c>
      <c r="O175">
        <f t="shared" si="22"/>
        <v>5.0020839411324403</v>
      </c>
      <c r="Q175">
        <f t="shared" si="23"/>
        <v>9.2532973822495048</v>
      </c>
      <c r="R175">
        <f t="shared" si="24"/>
        <v>16.465260189103514</v>
      </c>
      <c r="S175">
        <f t="shared" si="25"/>
        <v>-7.2119628068540091</v>
      </c>
    </row>
    <row r="176" spans="1:19" x14ac:dyDescent="0.3">
      <c r="A176">
        <v>0.33461538461538409</v>
      </c>
      <c r="D176">
        <v>-4.3951185189641938E-2</v>
      </c>
      <c r="E176">
        <v>8</v>
      </c>
      <c r="G176">
        <f>PI()/12*(M176-12)</f>
        <v>-1.5707963267948966</v>
      </c>
      <c r="H176">
        <f t="shared" si="18"/>
        <v>-2.6441968592304667E-2</v>
      </c>
      <c r="I176">
        <f t="shared" si="26"/>
        <v>0.79786426943551991</v>
      </c>
      <c r="J176">
        <f t="shared" si="19"/>
        <v>1.5972413776295429</v>
      </c>
      <c r="L176">
        <f t="shared" si="20"/>
        <v>8</v>
      </c>
      <c r="M176">
        <v>6</v>
      </c>
      <c r="N176">
        <f t="shared" si="21"/>
        <v>0.05</v>
      </c>
      <c r="O176">
        <f t="shared" si="22"/>
        <v>5.0020839411324403</v>
      </c>
      <c r="Q176">
        <f t="shared" si="23"/>
        <v>9.2692756098885845</v>
      </c>
      <c r="R176">
        <f t="shared" si="24"/>
        <v>16.509846374821208</v>
      </c>
      <c r="S176">
        <f t="shared" si="25"/>
        <v>-7.2405707649326239</v>
      </c>
    </row>
    <row r="177" spans="1:19" x14ac:dyDescent="0.3">
      <c r="A177">
        <v>0.33653846153846101</v>
      </c>
      <c r="D177">
        <v>-4.3951185189641938E-2</v>
      </c>
      <c r="E177">
        <v>8</v>
      </c>
      <c r="G177">
        <f>PI()/12*(M177-12)</f>
        <v>-1.308996938995747</v>
      </c>
      <c r="H177">
        <f t="shared" si="18"/>
        <v>-2.6441968592304667E-2</v>
      </c>
      <c r="I177">
        <f t="shared" si="26"/>
        <v>0.79786426943551991</v>
      </c>
      <c r="J177">
        <f t="shared" si="19"/>
        <v>1.3897483708837779</v>
      </c>
      <c r="L177">
        <f t="shared" si="20"/>
        <v>8</v>
      </c>
      <c r="M177">
        <v>7</v>
      </c>
      <c r="N177">
        <f t="shared" si="21"/>
        <v>0.18104795591111866</v>
      </c>
      <c r="O177">
        <f t="shared" si="22"/>
        <v>1.388422226723002</v>
      </c>
      <c r="Q177">
        <f t="shared" si="23"/>
        <v>18.852509862677621</v>
      </c>
      <c r="R177">
        <f t="shared" si="24"/>
        <v>25.618468088313122</v>
      </c>
      <c r="S177">
        <f t="shared" si="25"/>
        <v>-6.7659582256355009</v>
      </c>
    </row>
    <row r="178" spans="1:19" x14ac:dyDescent="0.3">
      <c r="A178">
        <v>0.33846153846153793</v>
      </c>
      <c r="D178">
        <v>-4.3951185189641938E-2</v>
      </c>
      <c r="E178">
        <v>8</v>
      </c>
      <c r="G178">
        <f>PI()/12*(M178-12)</f>
        <v>-1.0471975511965976</v>
      </c>
      <c r="H178">
        <f t="shared" si="18"/>
        <v>-2.6441968592304667E-2</v>
      </c>
      <c r="I178">
        <f t="shared" si="26"/>
        <v>0.79786426943551991</v>
      </c>
      <c r="J178">
        <f t="shared" si="19"/>
        <v>1.1891054820884099</v>
      </c>
      <c r="L178">
        <f t="shared" si="20"/>
        <v>8</v>
      </c>
      <c r="M178">
        <v>8</v>
      </c>
      <c r="N178">
        <f t="shared" si="21"/>
        <v>0.38169084470648662</v>
      </c>
      <c r="O178">
        <f t="shared" si="22"/>
        <v>0.67115865795984408</v>
      </c>
      <c r="Q178">
        <f t="shared" si="23"/>
        <v>23.80225724641646</v>
      </c>
      <c r="R178">
        <f t="shared" si="24"/>
        <v>28.452573335082906</v>
      </c>
      <c r="S178">
        <f t="shared" si="25"/>
        <v>-4.6503160886664467</v>
      </c>
    </row>
    <row r="179" spans="1:19" x14ac:dyDescent="0.3">
      <c r="A179">
        <v>0.34038461538461484</v>
      </c>
      <c r="D179">
        <v>-4.3951185189641938E-2</v>
      </c>
      <c r="E179">
        <v>8</v>
      </c>
      <c r="G179">
        <f>PI()/12*(M179-12)</f>
        <v>-0.78539816339744828</v>
      </c>
      <c r="H179">
        <f t="shared" si="18"/>
        <v>-2.6441968592304667E-2</v>
      </c>
      <c r="I179">
        <f t="shared" si="26"/>
        <v>0.79786426943551991</v>
      </c>
      <c r="J179">
        <f t="shared" si="19"/>
        <v>1.0030500515617002</v>
      </c>
      <c r="L179">
        <f t="shared" si="20"/>
        <v>8</v>
      </c>
      <c r="M179">
        <v>9</v>
      </c>
      <c r="N179">
        <f t="shared" si="21"/>
        <v>0.56774627523319632</v>
      </c>
      <c r="O179">
        <f t="shared" si="22"/>
        <v>0.4649145132705752</v>
      </c>
      <c r="Q179">
        <f t="shared" si="23"/>
        <v>25.830837689992958</v>
      </c>
      <c r="R179">
        <f t="shared" si="24"/>
        <v>29.465758870270047</v>
      </c>
      <c r="S179">
        <f t="shared" si="25"/>
        <v>-3.6349211802770895</v>
      </c>
    </row>
    <row r="180" spans="1:19" x14ac:dyDescent="0.3">
      <c r="A180">
        <v>0.34230769230769176</v>
      </c>
      <c r="D180">
        <v>-4.3951185189641938E-2</v>
      </c>
      <c r="E180">
        <v>8</v>
      </c>
      <c r="G180">
        <f>PI()/12*(M180-12)</f>
        <v>-0.52359877559829882</v>
      </c>
      <c r="H180">
        <f t="shared" si="18"/>
        <v>-2.6441968592304667E-2</v>
      </c>
      <c r="I180">
        <f t="shared" si="26"/>
        <v>0.79786426943551991</v>
      </c>
      <c r="J180">
        <f t="shared" si="19"/>
        <v>0.84393331070207012</v>
      </c>
      <c r="L180">
        <f t="shared" si="20"/>
        <v>8</v>
      </c>
      <c r="M180">
        <v>10</v>
      </c>
      <c r="N180">
        <f t="shared" si="21"/>
        <v>0.72686301609282644</v>
      </c>
      <c r="O180">
        <f t="shared" si="22"/>
        <v>0.37620644279784854</v>
      </c>
      <c r="Q180">
        <f t="shared" si="23"/>
        <v>26.886243976428009</v>
      </c>
      <c r="R180">
        <f t="shared" si="24"/>
        <v>30.009683595609054</v>
      </c>
      <c r="S180">
        <f t="shared" si="25"/>
        <v>-3.1234396191810454</v>
      </c>
    </row>
    <row r="181" spans="1:19" x14ac:dyDescent="0.3">
      <c r="A181">
        <v>0.34423076923076867</v>
      </c>
      <c r="D181">
        <v>-4.3951185189641938E-2</v>
      </c>
      <c r="E181">
        <v>8</v>
      </c>
      <c r="G181">
        <f>PI()/12*(M181-12)</f>
        <v>-0.26179938779914941</v>
      </c>
      <c r="H181">
        <f t="shared" si="18"/>
        <v>-2.6441968592304667E-2</v>
      </c>
      <c r="I181">
        <f t="shared" si="26"/>
        <v>0.79786426943551991</v>
      </c>
      <c r="J181">
        <f t="shared" si="19"/>
        <v>0.73140646753510286</v>
      </c>
      <c r="L181">
        <f t="shared" si="20"/>
        <v>8</v>
      </c>
      <c r="M181">
        <v>11</v>
      </c>
      <c r="N181">
        <f t="shared" si="21"/>
        <v>0.8393898592597937</v>
      </c>
      <c r="O181">
        <f t="shared" si="22"/>
        <v>0.33591507125999498</v>
      </c>
      <c r="Q181">
        <f t="shared" si="23"/>
        <v>27.466230519051155</v>
      </c>
      <c r="R181">
        <f t="shared" si="24"/>
        <v>30.34982929107402</v>
      </c>
      <c r="S181">
        <f t="shared" si="25"/>
        <v>-2.8835987720228644</v>
      </c>
    </row>
    <row r="182" spans="1:19" x14ac:dyDescent="0.3">
      <c r="A182">
        <v>0.34615384615384559</v>
      </c>
      <c r="D182">
        <v>-4.3951185189641938E-2</v>
      </c>
      <c r="E182">
        <v>8</v>
      </c>
      <c r="G182">
        <f>PI()/12*(M182-12)</f>
        <v>0</v>
      </c>
      <c r="H182">
        <f t="shared" si="18"/>
        <v>-2.6441968592304667E-2</v>
      </c>
      <c r="I182">
        <f t="shared" si="26"/>
        <v>0.79786426943551991</v>
      </c>
      <c r="J182">
        <f t="shared" si="19"/>
        <v>0.68972300842754386</v>
      </c>
      <c r="L182">
        <f t="shared" si="20"/>
        <v>8</v>
      </c>
      <c r="M182">
        <v>12</v>
      </c>
      <c r="N182">
        <f t="shared" si="21"/>
        <v>0.8810733183673527</v>
      </c>
      <c r="O182">
        <f t="shared" si="22"/>
        <v>0.3240767083434502</v>
      </c>
      <c r="Q182">
        <f t="shared" si="23"/>
        <v>27.735212088655008</v>
      </c>
      <c r="R182">
        <f t="shared" si="24"/>
        <v>30.564912191589151</v>
      </c>
      <c r="S182">
        <f t="shared" si="25"/>
        <v>-2.8297001029341438</v>
      </c>
    </row>
    <row r="183" spans="1:19" x14ac:dyDescent="0.3">
      <c r="A183">
        <v>0.34807692307692251</v>
      </c>
      <c r="D183">
        <v>-4.3951185189641938E-2</v>
      </c>
      <c r="E183">
        <v>8</v>
      </c>
      <c r="G183">
        <f>PI()/12*(M183-12)</f>
        <v>0.26179938779914941</v>
      </c>
      <c r="H183">
        <f t="shared" si="18"/>
        <v>-2.6441968592304667E-2</v>
      </c>
      <c r="I183">
        <f t="shared" si="26"/>
        <v>0.79786426943551991</v>
      </c>
      <c r="J183">
        <f t="shared" si="19"/>
        <v>0.73140646753510286</v>
      </c>
      <c r="L183">
        <f t="shared" si="20"/>
        <v>8</v>
      </c>
      <c r="M183">
        <v>13</v>
      </c>
      <c r="N183">
        <f t="shared" si="21"/>
        <v>0.8393898592597937</v>
      </c>
      <c r="O183">
        <f t="shared" si="22"/>
        <v>0.33591507125999498</v>
      </c>
      <c r="Q183">
        <f t="shared" si="23"/>
        <v>27.729880098282241</v>
      </c>
      <c r="R183">
        <f t="shared" si="24"/>
        <v>30.671822681225908</v>
      </c>
      <c r="S183">
        <f t="shared" si="25"/>
        <v>-2.9419425829436676</v>
      </c>
    </row>
    <row r="184" spans="1:19" x14ac:dyDescent="0.3">
      <c r="A184">
        <v>0.34999999999999942</v>
      </c>
      <c r="D184">
        <v>-4.3951185189641938E-2</v>
      </c>
      <c r="E184">
        <v>8</v>
      </c>
      <c r="G184">
        <f>PI()/12*(M184-12)</f>
        <v>0.52359877559829882</v>
      </c>
      <c r="H184">
        <f t="shared" si="18"/>
        <v>-2.6441968592304667E-2</v>
      </c>
      <c r="I184">
        <f t="shared" si="26"/>
        <v>0.79786426943551991</v>
      </c>
      <c r="J184">
        <f t="shared" si="19"/>
        <v>0.84393331070207012</v>
      </c>
      <c r="L184">
        <f t="shared" si="20"/>
        <v>8</v>
      </c>
      <c r="M184">
        <v>14</v>
      </c>
      <c r="N184">
        <f t="shared" si="21"/>
        <v>0.72686301609282644</v>
      </c>
      <c r="O184">
        <f t="shared" si="22"/>
        <v>0.37620644279784854</v>
      </c>
      <c r="Q184">
        <f t="shared" si="23"/>
        <v>27.396245443081284</v>
      </c>
      <c r="R184">
        <f t="shared" si="24"/>
        <v>30.645850988904723</v>
      </c>
      <c r="S184">
        <f t="shared" si="25"/>
        <v>-3.2496055458234387</v>
      </c>
    </row>
    <row r="185" spans="1:19" x14ac:dyDescent="0.3">
      <c r="A185">
        <v>0.35192307692307634</v>
      </c>
      <c r="D185">
        <v>-4.3951185189641938E-2</v>
      </c>
      <c r="E185">
        <v>8</v>
      </c>
      <c r="G185">
        <f>PI()/12*(M185-12)</f>
        <v>0.78539816339744828</v>
      </c>
      <c r="H185">
        <f t="shared" si="18"/>
        <v>-2.6441968592304667E-2</v>
      </c>
      <c r="I185">
        <f t="shared" si="26"/>
        <v>0.79786426943551991</v>
      </c>
      <c r="J185">
        <f t="shared" si="19"/>
        <v>1.0030500515617002</v>
      </c>
      <c r="L185">
        <f t="shared" si="20"/>
        <v>8</v>
      </c>
      <c r="M185">
        <v>15</v>
      </c>
      <c r="N185">
        <f t="shared" si="21"/>
        <v>0.56774627523319632</v>
      </c>
      <c r="O185">
        <f t="shared" si="22"/>
        <v>0.4649145132705752</v>
      </c>
      <c r="Q185">
        <f t="shared" si="23"/>
        <v>26.543030409537796</v>
      </c>
      <c r="R185">
        <f t="shared" si="24"/>
        <v>30.394719307328369</v>
      </c>
      <c r="S185">
        <f t="shared" si="25"/>
        <v>-3.8516888977905737</v>
      </c>
    </row>
    <row r="186" spans="1:19" x14ac:dyDescent="0.3">
      <c r="A186">
        <v>0.35384615384615326</v>
      </c>
      <c r="D186">
        <v>-4.3951185189641938E-2</v>
      </c>
      <c r="E186">
        <v>8</v>
      </c>
      <c r="G186">
        <f>PI()/12*(M186-12)</f>
        <v>1.0471975511965976</v>
      </c>
      <c r="H186">
        <f t="shared" si="18"/>
        <v>-2.6441968592304667E-2</v>
      </c>
      <c r="I186">
        <f t="shared" si="26"/>
        <v>0.79786426943551991</v>
      </c>
      <c r="J186">
        <f t="shared" si="19"/>
        <v>1.1891054820884099</v>
      </c>
      <c r="L186">
        <f t="shared" si="20"/>
        <v>8</v>
      </c>
      <c r="M186">
        <v>16</v>
      </c>
      <c r="N186">
        <f t="shared" si="21"/>
        <v>0.38169084470648662</v>
      </c>
      <c r="O186">
        <f t="shared" si="22"/>
        <v>0.67115865795984408</v>
      </c>
      <c r="Q186">
        <f t="shared" si="23"/>
        <v>24.613851294725855</v>
      </c>
      <c r="R186">
        <f t="shared" si="24"/>
        <v>29.616426644031229</v>
      </c>
      <c r="S186">
        <f t="shared" si="25"/>
        <v>-5.0025753493053742</v>
      </c>
    </row>
    <row r="187" spans="1:19" x14ac:dyDescent="0.3">
      <c r="A187">
        <v>0.35576923076923017</v>
      </c>
      <c r="D187">
        <v>-4.3951185189641938E-2</v>
      </c>
      <c r="E187">
        <v>8</v>
      </c>
      <c r="G187">
        <f>PI()/12*(M187-12)</f>
        <v>1.308996938995747</v>
      </c>
      <c r="H187">
        <f t="shared" si="18"/>
        <v>-2.6441968592304667E-2</v>
      </c>
      <c r="I187">
        <f t="shared" si="26"/>
        <v>0.79786426943551991</v>
      </c>
      <c r="J187">
        <f t="shared" si="19"/>
        <v>1.3897483708837779</v>
      </c>
      <c r="L187">
        <f t="shared" si="20"/>
        <v>8</v>
      </c>
      <c r="M187">
        <v>17</v>
      </c>
      <c r="N187">
        <f t="shared" si="21"/>
        <v>0.18104795591111866</v>
      </c>
      <c r="O187">
        <f t="shared" si="22"/>
        <v>1.388422226723002</v>
      </c>
      <c r="Q187">
        <f t="shared" si="23"/>
        <v>19.488907463035392</v>
      </c>
      <c r="R187">
        <f t="shared" si="24"/>
        <v>26.792659595715591</v>
      </c>
      <c r="S187">
        <f t="shared" si="25"/>
        <v>-7.3037521326801986</v>
      </c>
    </row>
    <row r="188" spans="1:19" x14ac:dyDescent="0.3">
      <c r="A188">
        <v>0.35769230769230709</v>
      </c>
      <c r="D188">
        <v>-4.3951185189641938E-2</v>
      </c>
      <c r="E188">
        <v>8</v>
      </c>
      <c r="G188">
        <f>PI()/12*(M188-12)</f>
        <v>1.5707963267948966</v>
      </c>
      <c r="H188">
        <f t="shared" si="18"/>
        <v>-2.6441968592304667E-2</v>
      </c>
      <c r="I188">
        <f t="shared" si="26"/>
        <v>0.79786426943551991</v>
      </c>
      <c r="J188">
        <f t="shared" si="19"/>
        <v>1.5972413776295429</v>
      </c>
      <c r="L188">
        <f t="shared" si="20"/>
        <v>8</v>
      </c>
      <c r="M188">
        <v>18</v>
      </c>
      <c r="N188">
        <f t="shared" si="21"/>
        <v>0.05</v>
      </c>
      <c r="O188">
        <f t="shared" si="22"/>
        <v>5.0020839411324403</v>
      </c>
      <c r="Q188">
        <f t="shared" si="23"/>
        <v>9.4514318684603715</v>
      </c>
      <c r="R188">
        <f t="shared" si="24"/>
        <v>17.02007828175288</v>
      </c>
      <c r="S188">
        <f t="shared" si="25"/>
        <v>-7.5686464132925089</v>
      </c>
    </row>
    <row r="189" spans="1:19" x14ac:dyDescent="0.3">
      <c r="A189">
        <v>0.359615384615384</v>
      </c>
      <c r="D189">
        <v>-4.3951185189641938E-2</v>
      </c>
      <c r="E189">
        <v>8</v>
      </c>
      <c r="G189">
        <f>PI()/12*(M189-12)</f>
        <v>1.8325957145940459</v>
      </c>
      <c r="H189">
        <f t="shared" si="18"/>
        <v>-2.6441968592304667E-2</v>
      </c>
      <c r="I189">
        <f t="shared" si="26"/>
        <v>0.79786426943551991</v>
      </c>
      <c r="J189">
        <f t="shared" si="19"/>
        <v>1.8059006467822294</v>
      </c>
      <c r="L189">
        <f t="shared" si="20"/>
        <v>8</v>
      </c>
      <c r="M189">
        <v>19</v>
      </c>
      <c r="N189">
        <f t="shared" si="21"/>
        <v>0.05</v>
      </c>
      <c r="O189">
        <f t="shared" si="22"/>
        <v>5.0020839411324403</v>
      </c>
      <c r="Q189">
        <f t="shared" si="23"/>
        <v>9.4658558309162242</v>
      </c>
      <c r="R189">
        <f t="shared" si="24"/>
        <v>17.060610856456599</v>
      </c>
      <c r="S189">
        <f t="shared" si="25"/>
        <v>-7.5947550255403744</v>
      </c>
    </row>
    <row r="190" spans="1:19" x14ac:dyDescent="0.3">
      <c r="A190">
        <v>0.36153846153846092</v>
      </c>
      <c r="D190">
        <v>-4.3951185189641938E-2</v>
      </c>
      <c r="E190">
        <v>8</v>
      </c>
      <c r="G190">
        <f>PI()/12*(M190-12)</f>
        <v>2.0943951023931953</v>
      </c>
      <c r="H190">
        <f t="shared" si="18"/>
        <v>-2.6441968592304667E-2</v>
      </c>
      <c r="I190">
        <f t="shared" si="26"/>
        <v>0.79786426943551991</v>
      </c>
      <c r="J190">
        <f t="shared" si="19"/>
        <v>2.0101715380483025</v>
      </c>
      <c r="L190">
        <f t="shared" si="20"/>
        <v>8</v>
      </c>
      <c r="M190">
        <v>20</v>
      </c>
      <c r="N190">
        <f t="shared" si="21"/>
        <v>0.05</v>
      </c>
      <c r="O190">
        <f t="shared" si="22"/>
        <v>5.0020839411324403</v>
      </c>
      <c r="Q190">
        <f t="shared" si="23"/>
        <v>9.4801697376607272</v>
      </c>
      <c r="R190">
        <f t="shared" si="24"/>
        <v>17.100849693208712</v>
      </c>
      <c r="S190">
        <f t="shared" si="25"/>
        <v>-7.6206799555479847</v>
      </c>
    </row>
    <row r="191" spans="1:19" x14ac:dyDescent="0.3">
      <c r="A191">
        <v>0.36346153846153789</v>
      </c>
      <c r="D191">
        <v>-4.3951185189641938E-2</v>
      </c>
      <c r="E191">
        <v>8</v>
      </c>
      <c r="G191">
        <f>PI()/12*(M191-12)</f>
        <v>2.3561944901923448</v>
      </c>
      <c r="H191">
        <f t="shared" si="18"/>
        <v>-2.6441968592304667E-2</v>
      </c>
      <c r="I191">
        <f t="shared" si="26"/>
        <v>0.79786426943551991</v>
      </c>
      <c r="J191">
        <f t="shared" si="19"/>
        <v>2.2026198121561542</v>
      </c>
      <c r="L191">
        <f t="shared" si="20"/>
        <v>8</v>
      </c>
      <c r="M191">
        <v>21</v>
      </c>
      <c r="N191">
        <f t="shared" si="21"/>
        <v>0.05</v>
      </c>
      <c r="O191">
        <f t="shared" si="22"/>
        <v>5.0020839411324403</v>
      </c>
      <c r="Q191">
        <f t="shared" si="23"/>
        <v>9.4943748435044064</v>
      </c>
      <c r="R191">
        <f t="shared" si="24"/>
        <v>17.140797260464446</v>
      </c>
      <c r="S191">
        <f t="shared" si="25"/>
        <v>-7.6464224169600392</v>
      </c>
    </row>
    <row r="192" spans="1:19" x14ac:dyDescent="0.3">
      <c r="A192">
        <v>0.36538461538461481</v>
      </c>
      <c r="D192">
        <v>-4.3951185189641938E-2</v>
      </c>
      <c r="E192">
        <v>8</v>
      </c>
      <c r="G192">
        <f>PI()/12*(M192-12)</f>
        <v>2.617993877991494</v>
      </c>
      <c r="H192">
        <f t="shared" si="18"/>
        <v>-2.6441968592304667E-2</v>
      </c>
      <c r="I192">
        <f t="shared" si="26"/>
        <v>0.79786426943551991</v>
      </c>
      <c r="J192">
        <f t="shared" si="19"/>
        <v>2.3708775749914293</v>
      </c>
      <c r="L192">
        <f t="shared" si="20"/>
        <v>8</v>
      </c>
      <c r="M192">
        <v>22</v>
      </c>
      <c r="N192">
        <f t="shared" si="21"/>
        <v>0.05</v>
      </c>
      <c r="O192">
        <f t="shared" si="22"/>
        <v>5.0020839411324403</v>
      </c>
      <c r="Q192">
        <f t="shared" si="23"/>
        <v>9.5084723842542171</v>
      </c>
      <c r="R192">
        <f t="shared" si="24"/>
        <v>17.180456004680114</v>
      </c>
      <c r="S192">
        <f t="shared" si="25"/>
        <v>-7.6719836204258964</v>
      </c>
    </row>
    <row r="193" spans="1:19" x14ac:dyDescent="0.3">
      <c r="A193">
        <v>0.36730769230769172</v>
      </c>
      <c r="D193">
        <v>-4.3951185189641938E-2</v>
      </c>
      <c r="E193">
        <v>8</v>
      </c>
      <c r="G193">
        <f>PI()/12*(M193-12)</f>
        <v>2.8797932657906435</v>
      </c>
      <c r="H193">
        <f t="shared" si="18"/>
        <v>-2.6441968592304667E-2</v>
      </c>
      <c r="I193">
        <f t="shared" si="26"/>
        <v>0.79786426943551991</v>
      </c>
      <c r="J193">
        <f t="shared" si="19"/>
        <v>2.4933062464135403</v>
      </c>
      <c r="L193">
        <f t="shared" si="20"/>
        <v>8</v>
      </c>
      <c r="M193">
        <v>23</v>
      </c>
      <c r="N193">
        <f t="shared" si="21"/>
        <v>0.05</v>
      </c>
      <c r="O193">
        <f t="shared" si="22"/>
        <v>5.0020839411324403</v>
      </c>
      <c r="Q193">
        <f t="shared" si="23"/>
        <v>9.5224635770719566</v>
      </c>
      <c r="R193">
        <f t="shared" si="24"/>
        <v>17.21982835051465</v>
      </c>
      <c r="S193">
        <f t="shared" si="25"/>
        <v>-7.6973647734426933</v>
      </c>
    </row>
    <row r="194" spans="1:19" x14ac:dyDescent="0.3">
      <c r="A194">
        <v>0.36923076923076864</v>
      </c>
      <c r="D194">
        <v>-5.0949362708862612E-2</v>
      </c>
      <c r="E194">
        <v>9</v>
      </c>
      <c r="G194">
        <f>PI()/12*(M194-12)</f>
        <v>-3.1415926535897931</v>
      </c>
      <c r="H194">
        <f t="shared" si="18"/>
        <v>-3.0648827984909682E-2</v>
      </c>
      <c r="I194">
        <f t="shared" si="26"/>
        <v>0.79759917023017057</v>
      </c>
      <c r="J194">
        <f t="shared" si="19"/>
        <v>2.5467701930607536</v>
      </c>
      <c r="L194">
        <f t="shared" si="20"/>
        <v>9</v>
      </c>
      <c r="M194">
        <v>0</v>
      </c>
      <c r="N194">
        <f t="shared" si="21"/>
        <v>0.05</v>
      </c>
      <c r="O194">
        <f t="shared" si="22"/>
        <v>5.0020839411324403</v>
      </c>
      <c r="Q194">
        <f t="shared" si="23"/>
        <v>9.536349620824554</v>
      </c>
      <c r="R194">
        <f t="shared" si="24"/>
        <v>17.258916701029232</v>
      </c>
      <c r="S194">
        <f t="shared" si="25"/>
        <v>-7.7225670802046782</v>
      </c>
    </row>
    <row r="195" spans="1:19" x14ac:dyDescent="0.3">
      <c r="A195">
        <v>0.37115384615384556</v>
      </c>
      <c r="D195">
        <v>-5.0949362708862612E-2</v>
      </c>
      <c r="E195">
        <v>9</v>
      </c>
      <c r="G195">
        <f>PI()/12*(M195-12)</f>
        <v>-2.8797932657906435</v>
      </c>
      <c r="H195">
        <f t="shared" ref="H195:H258" si="27">SIN(D195)*SIN(RADIANS(37))</f>
        <v>-3.0648827984909682E-2</v>
      </c>
      <c r="I195">
        <f t="shared" si="26"/>
        <v>0.79759917023017057</v>
      </c>
      <c r="J195">
        <f t="shared" ref="J195:J258" si="28">ACOS(H195+I195*COS(G195))</f>
        <v>2.4998777820698193</v>
      </c>
      <c r="L195">
        <f t="shared" ref="L195:L258" si="29">INT((ROW()-2)/24) + 1</f>
        <v>9</v>
      </c>
      <c r="M195">
        <v>1</v>
      </c>
      <c r="N195">
        <f t="shared" ref="N195:N258" si="30">MAX(0.05, PI()/2-J195)</f>
        <v>0.05</v>
      </c>
      <c r="O195">
        <f t="shared" ref="O195:O258" si="31">0.5/SIN(N195)*0.5</f>
        <v>5.0020839411324403</v>
      </c>
      <c r="Q195">
        <f t="shared" ref="Q195:Q258" si="32">A195*$B$2*(137-25)*(1-EXP(-0.713))/(0.713+O195*A195)</f>
        <v>9.5501316964265364</v>
      </c>
      <c r="R195">
        <f t="shared" ref="R195:R258" si="33">A195*$B$2*(137-25)*(1-EXP(-0.713-O195*A195))/(0.713+O195*A195)</f>
        <v>17.297723437885114</v>
      </c>
      <c r="S195">
        <f t="shared" ref="S195:S258" si="34">Q195-R195</f>
        <v>-7.747591741458578</v>
      </c>
    </row>
    <row r="196" spans="1:19" x14ac:dyDescent="0.3">
      <c r="A196">
        <v>0.37307692307692247</v>
      </c>
      <c r="D196">
        <v>-5.0949362708862612E-2</v>
      </c>
      <c r="E196">
        <v>9</v>
      </c>
      <c r="G196">
        <f>PI()/12*(M196-12)</f>
        <v>-2.617993877991494</v>
      </c>
      <c r="H196">
        <f t="shared" si="27"/>
        <v>-3.0648827984909682E-2</v>
      </c>
      <c r="I196">
        <f t="shared" ref="I196:I259" si="35">COS(D196)*COS(RADIANS(37))</f>
        <v>0.79759917023017057</v>
      </c>
      <c r="J196">
        <f t="shared" si="28"/>
        <v>2.3766036480184449</v>
      </c>
      <c r="L196">
        <f t="shared" si="29"/>
        <v>9</v>
      </c>
      <c r="M196">
        <v>2</v>
      </c>
      <c r="N196">
        <f t="shared" si="30"/>
        <v>0.05</v>
      </c>
      <c r="O196">
        <f t="shared" si="31"/>
        <v>5.0020839411324403</v>
      </c>
      <c r="Q196">
        <f t="shared" si="32"/>
        <v>9.5638109671748026</v>
      </c>
      <c r="R196">
        <f t="shared" si="33"/>
        <v>17.336250921539591</v>
      </c>
      <c r="S196">
        <f t="shared" si="34"/>
        <v>-7.7724399543647884</v>
      </c>
    </row>
    <row r="197" spans="1:19" x14ac:dyDescent="0.3">
      <c r="A197">
        <v>0.37499999999999939</v>
      </c>
      <c r="D197">
        <v>-5.0949362708862612E-2</v>
      </c>
      <c r="E197">
        <v>9</v>
      </c>
      <c r="G197">
        <f>PI()/12*(M197-12)</f>
        <v>-2.3561944901923448</v>
      </c>
      <c r="H197">
        <f t="shared" si="27"/>
        <v>-3.0648827984909682E-2</v>
      </c>
      <c r="I197">
        <f t="shared" si="35"/>
        <v>0.79759917023017057</v>
      </c>
      <c r="J197">
        <f t="shared" si="28"/>
        <v>2.2076099191610634</v>
      </c>
      <c r="L197">
        <f t="shared" si="29"/>
        <v>9</v>
      </c>
      <c r="M197">
        <v>3</v>
      </c>
      <c r="N197">
        <f t="shared" si="30"/>
        <v>0.05</v>
      </c>
      <c r="O197">
        <f t="shared" si="31"/>
        <v>5.0020839411324403</v>
      </c>
      <c r="Q197">
        <f t="shared" si="32"/>
        <v>9.577388579075933</v>
      </c>
      <c r="R197">
        <f t="shared" si="33"/>
        <v>17.374501491440093</v>
      </c>
      <c r="S197">
        <f t="shared" si="34"/>
        <v>-7.7971129123641596</v>
      </c>
    </row>
    <row r="198" spans="1:19" x14ac:dyDescent="0.3">
      <c r="A198">
        <v>0.37692307692307631</v>
      </c>
      <c r="D198">
        <v>-5.0949362708862612E-2</v>
      </c>
      <c r="E198">
        <v>9</v>
      </c>
      <c r="G198">
        <f>PI()/12*(M198-12)</f>
        <v>-2.0943951023931953</v>
      </c>
      <c r="H198">
        <f t="shared" si="27"/>
        <v>-3.0648827984909682E-2</v>
      </c>
      <c r="I198">
        <f t="shared" si="35"/>
        <v>0.79759917023017057</v>
      </c>
      <c r="J198">
        <f t="shared" si="28"/>
        <v>2.0146782385785387</v>
      </c>
      <c r="L198">
        <f t="shared" si="29"/>
        <v>9</v>
      </c>
      <c r="M198">
        <v>4</v>
      </c>
      <c r="N198">
        <f t="shared" si="30"/>
        <v>0.05</v>
      </c>
      <c r="O198">
        <f t="shared" si="31"/>
        <v>5.0020839411324403</v>
      </c>
      <c r="Q198">
        <f t="shared" si="32"/>
        <v>9.5908656611662568</v>
      </c>
      <c r="R198">
        <f t="shared" si="33"/>
        <v>17.412477466216572</v>
      </c>
      <c r="S198">
        <f t="shared" si="34"/>
        <v>-7.8216118050503152</v>
      </c>
    </row>
    <row r="199" spans="1:19" x14ac:dyDescent="0.3">
      <c r="A199">
        <v>0.37884615384615322</v>
      </c>
      <c r="D199">
        <v>-5.0949362708862612E-2</v>
      </c>
      <c r="E199">
        <v>9</v>
      </c>
      <c r="G199">
        <f>PI()/12*(M199-12)</f>
        <v>-1.8325957145940459</v>
      </c>
      <c r="H199">
        <f t="shared" si="27"/>
        <v>-3.0648827984909682E-2</v>
      </c>
      <c r="I199">
        <f t="shared" si="35"/>
        <v>0.79759917023017057</v>
      </c>
      <c r="J199">
        <f t="shared" si="28"/>
        <v>1.8101581406219407</v>
      </c>
      <c r="L199">
        <f t="shared" si="29"/>
        <v>9</v>
      </c>
      <c r="M199">
        <v>5</v>
      </c>
      <c r="N199">
        <f t="shared" si="30"/>
        <v>0.05</v>
      </c>
      <c r="O199">
        <f t="shared" si="31"/>
        <v>5.0020839411324403</v>
      </c>
      <c r="Q199">
        <f t="shared" si="32"/>
        <v>9.6042433258247915</v>
      </c>
      <c r="R199">
        <f t="shared" si="33"/>
        <v>17.450181143872022</v>
      </c>
      <c r="S199">
        <f t="shared" si="34"/>
        <v>-7.845937818047231</v>
      </c>
    </row>
    <row r="200" spans="1:19" x14ac:dyDescent="0.3">
      <c r="A200">
        <v>0.38076923076923014</v>
      </c>
      <c r="D200">
        <v>-5.0949362708862612E-2</v>
      </c>
      <c r="E200">
        <v>9</v>
      </c>
      <c r="G200">
        <f>PI()/12*(M200-12)</f>
        <v>-1.5707963267948966</v>
      </c>
      <c r="H200">
        <f t="shared" si="27"/>
        <v>-3.0648827984909682E-2</v>
      </c>
      <c r="I200">
        <f t="shared" si="35"/>
        <v>0.79759917023017057</v>
      </c>
      <c r="J200">
        <f t="shared" si="28"/>
        <v>1.6014499551420169</v>
      </c>
      <c r="L200">
        <f t="shared" si="29"/>
        <v>9</v>
      </c>
      <c r="M200">
        <v>6</v>
      </c>
      <c r="N200">
        <f t="shared" si="30"/>
        <v>0.05</v>
      </c>
      <c r="O200">
        <f t="shared" si="31"/>
        <v>5.0020839411324403</v>
      </c>
      <c r="Q200">
        <f t="shared" si="32"/>
        <v>9.6175226690793263</v>
      </c>
      <c r="R200">
        <f t="shared" si="33"/>
        <v>17.487614801971262</v>
      </c>
      <c r="S200">
        <f t="shared" si="34"/>
        <v>-7.8700921328919353</v>
      </c>
    </row>
    <row r="201" spans="1:19" x14ac:dyDescent="0.3">
      <c r="A201">
        <v>0.38269230769230705</v>
      </c>
      <c r="D201">
        <v>-5.0949362708862612E-2</v>
      </c>
      <c r="E201">
        <v>9</v>
      </c>
      <c r="G201">
        <f>PI()/12*(M201-12)</f>
        <v>-1.308996938995747</v>
      </c>
      <c r="H201">
        <f t="shared" si="27"/>
        <v>-3.0648827984909682E-2</v>
      </c>
      <c r="I201">
        <f t="shared" si="35"/>
        <v>0.79759917023017057</v>
      </c>
      <c r="J201">
        <f t="shared" si="28"/>
        <v>1.3940931703337653</v>
      </c>
      <c r="L201">
        <f t="shared" si="29"/>
        <v>9</v>
      </c>
      <c r="M201">
        <v>7</v>
      </c>
      <c r="N201">
        <f t="shared" si="30"/>
        <v>0.17670315646113122</v>
      </c>
      <c r="O201">
        <f t="shared" si="31"/>
        <v>1.4221916585988474</v>
      </c>
      <c r="Q201">
        <f t="shared" si="32"/>
        <v>20.124970056601754</v>
      </c>
      <c r="R201">
        <f t="shared" si="33"/>
        <v>28.246337922262629</v>
      </c>
      <c r="S201">
        <f t="shared" si="34"/>
        <v>-8.1213678656608757</v>
      </c>
    </row>
    <row r="202" spans="1:19" x14ac:dyDescent="0.3">
      <c r="A202">
        <v>0.38461538461538397</v>
      </c>
      <c r="D202">
        <v>-5.0949362708862612E-2</v>
      </c>
      <c r="E202">
        <v>9</v>
      </c>
      <c r="G202">
        <f>PI()/12*(M202-12)</f>
        <v>-1.0471975511965976</v>
      </c>
      <c r="H202">
        <f t="shared" si="27"/>
        <v>-3.0648827984909682E-2</v>
      </c>
      <c r="I202">
        <f t="shared" si="35"/>
        <v>0.79759917023017057</v>
      </c>
      <c r="J202">
        <f t="shared" si="28"/>
        <v>1.193777024610172</v>
      </c>
      <c r="L202">
        <f t="shared" si="29"/>
        <v>9</v>
      </c>
      <c r="M202">
        <v>8</v>
      </c>
      <c r="N202">
        <f t="shared" si="30"/>
        <v>0.37701930218472457</v>
      </c>
      <c r="O202">
        <f t="shared" si="31"/>
        <v>0.67906963426833777</v>
      </c>
      <c r="Q202">
        <f t="shared" si="32"/>
        <v>26.10347917892857</v>
      </c>
      <c r="R202">
        <f t="shared" si="33"/>
        <v>31.872236982031414</v>
      </c>
      <c r="S202">
        <f t="shared" si="34"/>
        <v>-5.7687578031028437</v>
      </c>
    </row>
    <row r="203" spans="1:19" x14ac:dyDescent="0.3">
      <c r="A203">
        <v>0.38653846153846089</v>
      </c>
      <c r="D203">
        <v>-5.0949362708862612E-2</v>
      </c>
      <c r="E203">
        <v>9</v>
      </c>
      <c r="G203">
        <f>PI()/12*(M203-12)</f>
        <v>-0.78539816339744828</v>
      </c>
      <c r="H203">
        <f t="shared" si="27"/>
        <v>-3.0648827984909682E-2</v>
      </c>
      <c r="I203">
        <f t="shared" si="35"/>
        <v>0.79759917023017057</v>
      </c>
      <c r="J203">
        <f t="shared" si="28"/>
        <v>1.0082534377331316</v>
      </c>
      <c r="L203">
        <f t="shared" si="29"/>
        <v>9</v>
      </c>
      <c r="M203">
        <v>9</v>
      </c>
      <c r="N203">
        <f t="shared" si="30"/>
        <v>0.56254288906176497</v>
      </c>
      <c r="O203">
        <f t="shared" si="31"/>
        <v>0.46874506005377253</v>
      </c>
      <c r="Q203">
        <f t="shared" si="32"/>
        <v>28.580848137107978</v>
      </c>
      <c r="R203">
        <f t="shared" si="33"/>
        <v>33.134689111518149</v>
      </c>
      <c r="S203">
        <f t="shared" si="34"/>
        <v>-4.5538409744101713</v>
      </c>
    </row>
    <row r="204" spans="1:19" x14ac:dyDescent="0.3">
      <c r="A204">
        <v>0.3884615384615378</v>
      </c>
      <c r="D204">
        <v>-5.0949362708862612E-2</v>
      </c>
      <c r="E204">
        <v>9</v>
      </c>
      <c r="G204">
        <f>PI()/12*(M204-12)</f>
        <v>-0.52359877559829882</v>
      </c>
      <c r="H204">
        <f t="shared" si="27"/>
        <v>-3.0648827984909682E-2</v>
      </c>
      <c r="I204">
        <f t="shared" si="35"/>
        <v>0.79759917023017057</v>
      </c>
      <c r="J204">
        <f t="shared" si="28"/>
        <v>0.84985467935107273</v>
      </c>
      <c r="L204">
        <f t="shared" si="29"/>
        <v>9</v>
      </c>
      <c r="M204">
        <v>10</v>
      </c>
      <c r="N204">
        <f t="shared" si="30"/>
        <v>0.72094164744382383</v>
      </c>
      <c r="O204">
        <f t="shared" si="31"/>
        <v>0.3787349044069846</v>
      </c>
      <c r="Q204">
        <f t="shared" si="32"/>
        <v>29.860578794323633</v>
      </c>
      <c r="R204">
        <f t="shared" si="33"/>
        <v>33.788380382152603</v>
      </c>
      <c r="S204">
        <f t="shared" si="34"/>
        <v>-3.92780158782897</v>
      </c>
    </row>
    <row r="205" spans="1:19" x14ac:dyDescent="0.3">
      <c r="A205">
        <v>0.39038461538461472</v>
      </c>
      <c r="D205">
        <v>-5.0949362708862612E-2</v>
      </c>
      <c r="E205">
        <v>9</v>
      </c>
      <c r="G205">
        <f>PI()/12*(M205-12)</f>
        <v>-0.26179938779914941</v>
      </c>
      <c r="H205">
        <f t="shared" si="27"/>
        <v>-3.0648827984909682E-2</v>
      </c>
      <c r="I205">
        <f t="shared" si="35"/>
        <v>0.79759917023017057</v>
      </c>
      <c r="J205">
        <f t="shared" si="28"/>
        <v>0.7380636816838404</v>
      </c>
      <c r="L205">
        <f t="shared" si="29"/>
        <v>9</v>
      </c>
      <c r="M205">
        <v>11</v>
      </c>
      <c r="N205">
        <f t="shared" si="30"/>
        <v>0.83273264511105616</v>
      </c>
      <c r="O205">
        <f t="shared" si="31"/>
        <v>0.33794159067062812</v>
      </c>
      <c r="Q205">
        <f t="shared" si="32"/>
        <v>30.548130507373518</v>
      </c>
      <c r="R205">
        <f t="shared" si="33"/>
        <v>34.178160026696148</v>
      </c>
      <c r="S205">
        <f t="shared" si="34"/>
        <v>-3.6300295193226297</v>
      </c>
    </row>
    <row r="206" spans="1:19" x14ac:dyDescent="0.3">
      <c r="A206">
        <v>0.39230769230769169</v>
      </c>
      <c r="D206">
        <v>-5.0949362708862612E-2</v>
      </c>
      <c r="E206">
        <v>9</v>
      </c>
      <c r="G206">
        <f>PI()/12*(M206-12)</f>
        <v>0</v>
      </c>
      <c r="H206">
        <f t="shared" si="27"/>
        <v>-3.0648827984909682E-2</v>
      </c>
      <c r="I206">
        <f t="shared" si="35"/>
        <v>0.79759917023017057</v>
      </c>
      <c r="J206">
        <f t="shared" si="28"/>
        <v>0.69672118594676447</v>
      </c>
      <c r="L206">
        <f t="shared" si="29"/>
        <v>9</v>
      </c>
      <c r="M206">
        <v>12</v>
      </c>
      <c r="N206">
        <f t="shared" si="30"/>
        <v>0.87407514084813209</v>
      </c>
      <c r="O206">
        <f t="shared" si="31"/>
        <v>0.3259663451849053</v>
      </c>
      <c r="Q206">
        <f t="shared" si="32"/>
        <v>30.846400732187639</v>
      </c>
      <c r="R206">
        <f t="shared" si="33"/>
        <v>34.406443952280782</v>
      </c>
      <c r="S206">
        <f t="shared" si="34"/>
        <v>-3.5600432200931422</v>
      </c>
    </row>
    <row r="207" spans="1:19" x14ac:dyDescent="0.3">
      <c r="A207">
        <v>0.39423076923076861</v>
      </c>
      <c r="D207">
        <v>-5.0949362708862612E-2</v>
      </c>
      <c r="E207">
        <v>9</v>
      </c>
      <c r="G207">
        <f>PI()/12*(M207-12)</f>
        <v>0.26179938779914941</v>
      </c>
      <c r="H207">
        <f t="shared" si="27"/>
        <v>-3.0648827984909682E-2</v>
      </c>
      <c r="I207">
        <f t="shared" si="35"/>
        <v>0.79759917023017057</v>
      </c>
      <c r="J207">
        <f t="shared" si="28"/>
        <v>0.7380636816838404</v>
      </c>
      <c r="L207">
        <f t="shared" si="29"/>
        <v>9</v>
      </c>
      <c r="M207">
        <v>13</v>
      </c>
      <c r="N207">
        <f t="shared" si="30"/>
        <v>0.83273264511105616</v>
      </c>
      <c r="O207">
        <f t="shared" si="31"/>
        <v>0.33794159067062812</v>
      </c>
      <c r="Q207">
        <f t="shared" si="32"/>
        <v>30.801714164410907</v>
      </c>
      <c r="R207">
        <f t="shared" si="33"/>
        <v>34.495589385636478</v>
      </c>
      <c r="S207">
        <f t="shared" si="34"/>
        <v>-3.6938752212255714</v>
      </c>
    </row>
    <row r="208" spans="1:19" x14ac:dyDescent="0.3">
      <c r="A208">
        <v>0.39615384615384552</v>
      </c>
      <c r="D208">
        <v>-5.0949362708862612E-2</v>
      </c>
      <c r="E208">
        <v>9</v>
      </c>
      <c r="G208">
        <f>PI()/12*(M208-12)</f>
        <v>0.52359877559829882</v>
      </c>
      <c r="H208">
        <f t="shared" si="27"/>
        <v>-3.0648827984909682E-2</v>
      </c>
      <c r="I208">
        <f t="shared" si="35"/>
        <v>0.79759917023017057</v>
      </c>
      <c r="J208">
        <f t="shared" si="28"/>
        <v>0.84985467935107273</v>
      </c>
      <c r="L208">
        <f t="shared" si="29"/>
        <v>9</v>
      </c>
      <c r="M208">
        <v>14</v>
      </c>
      <c r="N208">
        <f t="shared" si="30"/>
        <v>0.72094164744382383</v>
      </c>
      <c r="O208">
        <f t="shared" si="31"/>
        <v>0.3787349044069846</v>
      </c>
      <c r="Q208">
        <f t="shared" si="32"/>
        <v>30.349081319078739</v>
      </c>
      <c r="R208">
        <f t="shared" si="33"/>
        <v>34.414410855797918</v>
      </c>
      <c r="S208">
        <f t="shared" si="34"/>
        <v>-4.0653295367191795</v>
      </c>
    </row>
    <row r="209" spans="1:19" x14ac:dyDescent="0.3">
      <c r="A209">
        <v>0.39807692307692244</v>
      </c>
      <c r="D209">
        <v>-5.0949362708862612E-2</v>
      </c>
      <c r="E209">
        <v>9</v>
      </c>
      <c r="G209">
        <f>PI()/12*(M209-12)</f>
        <v>0.78539816339744828</v>
      </c>
      <c r="H209">
        <f t="shared" si="27"/>
        <v>-3.0648827984909682E-2</v>
      </c>
      <c r="I209">
        <f t="shared" si="35"/>
        <v>0.79759917023017057</v>
      </c>
      <c r="J209">
        <f t="shared" si="28"/>
        <v>1.0082534377331316</v>
      </c>
      <c r="L209">
        <f t="shared" si="29"/>
        <v>9</v>
      </c>
      <c r="M209">
        <v>15</v>
      </c>
      <c r="N209">
        <f t="shared" si="30"/>
        <v>0.56254288906176497</v>
      </c>
      <c r="O209">
        <f t="shared" si="31"/>
        <v>0.46874506005377253</v>
      </c>
      <c r="Q209">
        <f t="shared" si="32"/>
        <v>29.257043259962387</v>
      </c>
      <c r="R209">
        <f t="shared" si="33"/>
        <v>34.045206891088043</v>
      </c>
      <c r="S209">
        <f t="shared" si="34"/>
        <v>-4.7881636311256557</v>
      </c>
    </row>
    <row r="210" spans="1:19" x14ac:dyDescent="0.3">
      <c r="A210">
        <v>0.39999999999999936</v>
      </c>
      <c r="D210">
        <v>-5.0949362708862612E-2</v>
      </c>
      <c r="E210">
        <v>9</v>
      </c>
      <c r="G210">
        <f>PI()/12*(M210-12)</f>
        <v>1.0471975511965976</v>
      </c>
      <c r="H210">
        <f t="shared" si="27"/>
        <v>-3.0648827984909682E-2</v>
      </c>
      <c r="I210">
        <f t="shared" si="35"/>
        <v>0.79759917023017057</v>
      </c>
      <c r="J210">
        <f t="shared" si="28"/>
        <v>1.193777024610172</v>
      </c>
      <c r="L210">
        <f t="shared" si="29"/>
        <v>9</v>
      </c>
      <c r="M210">
        <v>16</v>
      </c>
      <c r="N210">
        <f t="shared" si="30"/>
        <v>0.37701930218472457</v>
      </c>
      <c r="O210">
        <f t="shared" si="31"/>
        <v>0.67906963426833777</v>
      </c>
      <c r="Q210">
        <f t="shared" si="32"/>
        <v>26.859573192905472</v>
      </c>
      <c r="R210">
        <f t="shared" si="33"/>
        <v>33.0021186400826</v>
      </c>
      <c r="S210">
        <f t="shared" si="34"/>
        <v>-6.1425454471771275</v>
      </c>
    </row>
    <row r="211" spans="1:19" x14ac:dyDescent="0.3">
      <c r="A211">
        <v>0.40192307692307627</v>
      </c>
      <c r="D211">
        <v>-5.0949362708862612E-2</v>
      </c>
      <c r="E211">
        <v>9</v>
      </c>
      <c r="G211">
        <f>PI()/12*(M211-12)</f>
        <v>1.308996938995747</v>
      </c>
      <c r="H211">
        <f t="shared" si="27"/>
        <v>-3.0648827984909682E-2</v>
      </c>
      <c r="I211">
        <f t="shared" si="35"/>
        <v>0.79759917023017057</v>
      </c>
      <c r="J211">
        <f t="shared" si="28"/>
        <v>1.3940931703337653</v>
      </c>
      <c r="L211">
        <f t="shared" si="29"/>
        <v>9</v>
      </c>
      <c r="M211">
        <v>17</v>
      </c>
      <c r="N211">
        <f t="shared" si="30"/>
        <v>0.17670315646113122</v>
      </c>
      <c r="O211">
        <f t="shared" si="31"/>
        <v>1.4221916585988474</v>
      </c>
      <c r="Q211">
        <f t="shared" si="32"/>
        <v>20.686276258676809</v>
      </c>
      <c r="R211">
        <f t="shared" si="33"/>
        <v>29.345519529309833</v>
      </c>
      <c r="S211">
        <f t="shared" si="34"/>
        <v>-8.6592432706330236</v>
      </c>
    </row>
    <row r="212" spans="1:19" x14ac:dyDescent="0.3">
      <c r="A212">
        <v>0.40384615384615319</v>
      </c>
      <c r="D212">
        <v>-5.0949362708862612E-2</v>
      </c>
      <c r="E212">
        <v>9</v>
      </c>
      <c r="G212">
        <f>PI()/12*(M212-12)</f>
        <v>1.5707963267948966</v>
      </c>
      <c r="H212">
        <f t="shared" si="27"/>
        <v>-3.0648827984909682E-2</v>
      </c>
      <c r="I212">
        <f t="shared" si="35"/>
        <v>0.79759917023017057</v>
      </c>
      <c r="J212">
        <f t="shared" si="28"/>
        <v>1.6014499551420169</v>
      </c>
      <c r="L212">
        <f t="shared" si="29"/>
        <v>9</v>
      </c>
      <c r="M212">
        <v>18</v>
      </c>
      <c r="N212">
        <f t="shared" si="30"/>
        <v>0.05</v>
      </c>
      <c r="O212">
        <f t="shared" si="31"/>
        <v>5.0020839411324403</v>
      </c>
      <c r="Q212">
        <f t="shared" si="32"/>
        <v>9.7695836101985556</v>
      </c>
      <c r="R212">
        <f t="shared" si="33"/>
        <v>17.916559112459296</v>
      </c>
      <c r="S212">
        <f t="shared" si="34"/>
        <v>-8.1469755022607409</v>
      </c>
    </row>
    <row r="213" spans="1:19" x14ac:dyDescent="0.3">
      <c r="A213">
        <v>0.4057692307692301</v>
      </c>
      <c r="D213">
        <v>-5.0949362708862612E-2</v>
      </c>
      <c r="E213">
        <v>9</v>
      </c>
      <c r="G213">
        <f>PI()/12*(M213-12)</f>
        <v>1.8325957145940459</v>
      </c>
      <c r="H213">
        <f t="shared" si="27"/>
        <v>-3.0648827984909682E-2</v>
      </c>
      <c r="I213">
        <f t="shared" si="35"/>
        <v>0.79759917023017057</v>
      </c>
      <c r="J213">
        <f t="shared" si="28"/>
        <v>1.8101581406219407</v>
      </c>
      <c r="L213">
        <f t="shared" si="29"/>
        <v>9</v>
      </c>
      <c r="M213">
        <v>19</v>
      </c>
      <c r="N213">
        <f t="shared" si="30"/>
        <v>0.05</v>
      </c>
      <c r="O213">
        <f t="shared" si="31"/>
        <v>5.0020839411324403</v>
      </c>
      <c r="Q213">
        <f t="shared" si="32"/>
        <v>9.7816775913800846</v>
      </c>
      <c r="R213">
        <f t="shared" si="33"/>
        <v>17.950680808281334</v>
      </c>
      <c r="S213">
        <f t="shared" si="34"/>
        <v>-8.169003216901249</v>
      </c>
    </row>
    <row r="214" spans="1:19" x14ac:dyDescent="0.3">
      <c r="A214">
        <v>0.40769230769230702</v>
      </c>
      <c r="D214">
        <v>-5.0949362708862612E-2</v>
      </c>
      <c r="E214">
        <v>9</v>
      </c>
      <c r="G214">
        <f>PI()/12*(M214-12)</f>
        <v>2.0943951023931953</v>
      </c>
      <c r="H214">
        <f t="shared" si="27"/>
        <v>-3.0648827984909682E-2</v>
      </c>
      <c r="I214">
        <f t="shared" si="35"/>
        <v>0.79759917023017057</v>
      </c>
      <c r="J214">
        <f t="shared" si="28"/>
        <v>2.0146782385785387</v>
      </c>
      <c r="L214">
        <f t="shared" si="29"/>
        <v>9</v>
      </c>
      <c r="M214">
        <v>20</v>
      </c>
      <c r="N214">
        <f t="shared" si="30"/>
        <v>0.05</v>
      </c>
      <c r="O214">
        <f t="shared" si="31"/>
        <v>5.0020839411324403</v>
      </c>
      <c r="Q214">
        <f t="shared" si="32"/>
        <v>9.79368703506419</v>
      </c>
      <c r="R214">
        <f t="shared" si="33"/>
        <v>17.984562326087776</v>
      </c>
      <c r="S214">
        <f t="shared" si="34"/>
        <v>-8.1908752910235858</v>
      </c>
    </row>
    <row r="215" spans="1:19" x14ac:dyDescent="0.3">
      <c r="A215">
        <v>0.40961538461538394</v>
      </c>
      <c r="D215">
        <v>-5.0949362708862612E-2</v>
      </c>
      <c r="E215">
        <v>9</v>
      </c>
      <c r="G215">
        <f>PI()/12*(M215-12)</f>
        <v>2.3561944901923448</v>
      </c>
      <c r="H215">
        <f t="shared" si="27"/>
        <v>-3.0648827984909682E-2</v>
      </c>
      <c r="I215">
        <f t="shared" si="35"/>
        <v>0.79759917023017057</v>
      </c>
      <c r="J215">
        <f t="shared" si="28"/>
        <v>2.2076099191610634</v>
      </c>
      <c r="L215">
        <f t="shared" si="29"/>
        <v>9</v>
      </c>
      <c r="M215">
        <v>21</v>
      </c>
      <c r="N215">
        <f t="shared" si="30"/>
        <v>0.05</v>
      </c>
      <c r="O215">
        <f t="shared" si="31"/>
        <v>5.0020839411324403</v>
      </c>
      <c r="Q215">
        <f t="shared" si="32"/>
        <v>9.8056128245453582</v>
      </c>
      <c r="R215">
        <f t="shared" si="33"/>
        <v>18.018205658369762</v>
      </c>
      <c r="S215">
        <f t="shared" si="34"/>
        <v>-8.2125928338244041</v>
      </c>
    </row>
    <row r="216" spans="1:19" x14ac:dyDescent="0.3">
      <c r="A216">
        <v>0.41153846153846085</v>
      </c>
      <c r="D216">
        <v>-5.0949362708862612E-2</v>
      </c>
      <c r="E216">
        <v>9</v>
      </c>
      <c r="G216">
        <f>PI()/12*(M216-12)</f>
        <v>2.617993877991494</v>
      </c>
      <c r="H216">
        <f t="shared" si="27"/>
        <v>-3.0648827984909682E-2</v>
      </c>
      <c r="I216">
        <f t="shared" si="35"/>
        <v>0.79759917023017057</v>
      </c>
      <c r="J216">
        <f t="shared" si="28"/>
        <v>2.3766036480184449</v>
      </c>
      <c r="L216">
        <f t="shared" si="29"/>
        <v>9</v>
      </c>
      <c r="M216">
        <v>22</v>
      </c>
      <c r="N216">
        <f t="shared" si="30"/>
        <v>0.05</v>
      </c>
      <c r="O216">
        <f t="shared" si="31"/>
        <v>5.0020839411324403</v>
      </c>
      <c r="Q216">
        <f t="shared" si="32"/>
        <v>9.8174558308552626</v>
      </c>
      <c r="R216">
        <f t="shared" si="33"/>
        <v>18.051612779972992</v>
      </c>
      <c r="S216">
        <f t="shared" si="34"/>
        <v>-8.2341569491177289</v>
      </c>
    </row>
    <row r="217" spans="1:19" x14ac:dyDescent="0.3">
      <c r="A217">
        <v>0.41346153846153777</v>
      </c>
      <c r="D217">
        <v>-5.0949362708862612E-2</v>
      </c>
      <c r="E217">
        <v>9</v>
      </c>
      <c r="G217">
        <f>PI()/12*(M217-12)</f>
        <v>2.8797932657906435</v>
      </c>
      <c r="H217">
        <f t="shared" si="27"/>
        <v>-3.0648827984909682E-2</v>
      </c>
      <c r="I217">
        <f t="shared" si="35"/>
        <v>0.79759917023017057</v>
      </c>
      <c r="J217">
        <f t="shared" si="28"/>
        <v>2.4998777820698193</v>
      </c>
      <c r="L217">
        <f t="shared" si="29"/>
        <v>9</v>
      </c>
      <c r="M217">
        <v>23</v>
      </c>
      <c r="N217">
        <f t="shared" si="30"/>
        <v>0.05</v>
      </c>
      <c r="O217">
        <f t="shared" si="31"/>
        <v>5.0020839411324403</v>
      </c>
      <c r="Q217">
        <f t="shared" si="32"/>
        <v>9.8292169129748146</v>
      </c>
      <c r="R217">
        <f t="shared" si="33"/>
        <v>18.084785648258816</v>
      </c>
      <c r="S217">
        <f t="shared" si="34"/>
        <v>-8.255568735284001</v>
      </c>
    </row>
    <row r="218" spans="1:19" x14ac:dyDescent="0.3">
      <c r="A218">
        <v>0.41538461538461469</v>
      </c>
      <c r="D218">
        <v>-5.7932442832335701E-2</v>
      </c>
      <c r="E218">
        <v>10</v>
      </c>
      <c r="G218">
        <f>PI()/12*(M218-12)</f>
        <v>-3.1415926535897931</v>
      </c>
      <c r="H218">
        <f t="shared" si="27"/>
        <v>-3.4845115779902236E-2</v>
      </c>
      <c r="I218">
        <f t="shared" si="35"/>
        <v>0.79729570738277966</v>
      </c>
      <c r="J218">
        <f t="shared" si="28"/>
        <v>2.5537532731842267</v>
      </c>
      <c r="L218">
        <f t="shared" si="29"/>
        <v>10</v>
      </c>
      <c r="M218">
        <v>0</v>
      </c>
      <c r="N218">
        <f t="shared" si="30"/>
        <v>0.05</v>
      </c>
      <c r="O218">
        <f t="shared" si="31"/>
        <v>5.0020839411324403</v>
      </c>
      <c r="Q218">
        <f t="shared" si="32"/>
        <v>9.8408969180418691</v>
      </c>
      <c r="R218">
        <f t="shared" si="33"/>
        <v>18.117726203263864</v>
      </c>
      <c r="S218">
        <f t="shared" si="34"/>
        <v>-8.2768292852219947</v>
      </c>
    </row>
    <row r="219" spans="1:19" x14ac:dyDescent="0.3">
      <c r="A219">
        <v>0.4173076923076916</v>
      </c>
      <c r="D219">
        <v>-5.7932442832335701E-2</v>
      </c>
      <c r="E219">
        <v>10</v>
      </c>
      <c r="G219">
        <f>PI()/12*(M219-12)</f>
        <v>-2.8797932657906435</v>
      </c>
      <c r="H219">
        <f t="shared" si="27"/>
        <v>-3.4845115779902236E-2</v>
      </c>
      <c r="I219">
        <f t="shared" si="35"/>
        <v>0.79729570738277966</v>
      </c>
      <c r="J219">
        <f t="shared" si="28"/>
        <v>2.5064273493735869</v>
      </c>
      <c r="L219">
        <f t="shared" si="29"/>
        <v>10</v>
      </c>
      <c r="M219">
        <v>1</v>
      </c>
      <c r="N219">
        <f t="shared" si="30"/>
        <v>0.05</v>
      </c>
      <c r="O219">
        <f t="shared" si="31"/>
        <v>5.0020839411324403</v>
      </c>
      <c r="Q219">
        <f t="shared" si="32"/>
        <v>9.8524966815546122</v>
      </c>
      <c r="R219">
        <f t="shared" si="33"/>
        <v>18.150436367858148</v>
      </c>
      <c r="S219">
        <f t="shared" si="34"/>
        <v>-8.2979396863035362</v>
      </c>
    </row>
    <row r="220" spans="1:19" x14ac:dyDescent="0.3">
      <c r="A220">
        <v>0.41923076923076852</v>
      </c>
      <c r="D220">
        <v>-5.7932442832335701E-2</v>
      </c>
      <c r="E220">
        <v>10</v>
      </c>
      <c r="G220">
        <f>PI()/12*(M220-12)</f>
        <v>-2.617993877991494</v>
      </c>
      <c r="H220">
        <f t="shared" si="27"/>
        <v>-3.4845115779902236E-2</v>
      </c>
      <c r="I220">
        <f t="shared" si="35"/>
        <v>0.79729570738277966</v>
      </c>
      <c r="J220">
        <f t="shared" si="28"/>
        <v>2.3823004608051379</v>
      </c>
      <c r="L220">
        <f t="shared" si="29"/>
        <v>10</v>
      </c>
      <c r="M220">
        <v>2</v>
      </c>
      <c r="N220">
        <f t="shared" si="30"/>
        <v>0.05</v>
      </c>
      <c r="O220">
        <f t="shared" si="31"/>
        <v>5.0020839411324403</v>
      </c>
      <c r="Q220">
        <f t="shared" si="32"/>
        <v>9.8640170275707977</v>
      </c>
      <c r="R220">
        <f t="shared" si="33"/>
        <v>18.182918047901705</v>
      </c>
      <c r="S220">
        <f t="shared" si="34"/>
        <v>-8.3189010203309071</v>
      </c>
    </row>
    <row r="221" spans="1:19" x14ac:dyDescent="0.3">
      <c r="A221">
        <v>0.42115384615384549</v>
      </c>
      <c r="D221">
        <v>-5.7932442832335701E-2</v>
      </c>
      <c r="E221">
        <v>10</v>
      </c>
      <c r="G221">
        <f>PI()/12*(M221-12)</f>
        <v>-2.3561944901923448</v>
      </c>
      <c r="H221">
        <f t="shared" si="27"/>
        <v>-3.4845115779902236E-2</v>
      </c>
      <c r="I221">
        <f t="shared" si="35"/>
        <v>0.79729570738277966</v>
      </c>
      <c r="J221">
        <f t="shared" si="28"/>
        <v>2.2125714482195793</v>
      </c>
      <c r="L221">
        <f t="shared" si="29"/>
        <v>10</v>
      </c>
      <c r="M221">
        <v>3</v>
      </c>
      <c r="N221">
        <f t="shared" si="30"/>
        <v>0.05</v>
      </c>
      <c r="O221">
        <f t="shared" si="31"/>
        <v>5.0020839411324403</v>
      </c>
      <c r="Q221">
        <f t="shared" si="32"/>
        <v>9.8754587689028881</v>
      </c>
      <c r="R221">
        <f t="shared" si="33"/>
        <v>18.21517313239983</v>
      </c>
      <c r="S221">
        <f t="shared" si="34"/>
        <v>-8.3397143634969417</v>
      </c>
    </row>
    <row r="222" spans="1:19" x14ac:dyDescent="0.3">
      <c r="A222">
        <v>0.42307692307692241</v>
      </c>
      <c r="D222">
        <v>-5.7932442832335701E-2</v>
      </c>
      <c r="E222">
        <v>10</v>
      </c>
      <c r="G222">
        <f>PI()/12*(M222-12)</f>
        <v>-2.0943951023931953</v>
      </c>
      <c r="H222">
        <f t="shared" si="27"/>
        <v>-3.4845115779902236E-2</v>
      </c>
      <c r="I222">
        <f t="shared" si="35"/>
        <v>0.79729570738277966</v>
      </c>
      <c r="J222">
        <f t="shared" si="28"/>
        <v>2.019161600994301</v>
      </c>
      <c r="L222">
        <f t="shared" si="29"/>
        <v>10</v>
      </c>
      <c r="M222">
        <v>4</v>
      </c>
      <c r="N222">
        <f t="shared" si="30"/>
        <v>0.05</v>
      </c>
      <c r="O222">
        <f t="shared" si="31"/>
        <v>5.0020839411324403</v>
      </c>
      <c r="Q222">
        <f t="shared" si="32"/>
        <v>9.8868227073092285</v>
      </c>
      <c r="R222">
        <f t="shared" si="33"/>
        <v>18.247203493656794</v>
      </c>
      <c r="S222">
        <f t="shared" si="34"/>
        <v>-8.3603807863475659</v>
      </c>
    </row>
    <row r="223" spans="1:19" x14ac:dyDescent="0.3">
      <c r="A223">
        <v>0.42499999999999932</v>
      </c>
      <c r="D223">
        <v>-5.7932442832335701E-2</v>
      </c>
      <c r="E223">
        <v>10</v>
      </c>
      <c r="G223">
        <f>PI()/12*(M223-12)</f>
        <v>-1.8325957145940459</v>
      </c>
      <c r="H223">
        <f t="shared" si="27"/>
        <v>-3.4845115779902236E-2</v>
      </c>
      <c r="I223">
        <f t="shared" si="35"/>
        <v>0.79729570738277966</v>
      </c>
      <c r="J223">
        <f t="shared" si="28"/>
        <v>1.8143989380473853</v>
      </c>
      <c r="L223">
        <f t="shared" si="29"/>
        <v>10</v>
      </c>
      <c r="M223">
        <v>5</v>
      </c>
      <c r="N223">
        <f t="shared" si="30"/>
        <v>0.05</v>
      </c>
      <c r="O223">
        <f t="shared" si="31"/>
        <v>5.0020839411324403</v>
      </c>
      <c r="Q223">
        <f t="shared" si="32"/>
        <v>9.898109633681333</v>
      </c>
      <c r="R223">
        <f t="shared" si="33"/>
        <v>18.279010987428244</v>
      </c>
      <c r="S223">
        <f t="shared" si="34"/>
        <v>-8.3809013537469106</v>
      </c>
    </row>
    <row r="224" spans="1:19" x14ac:dyDescent="0.3">
      <c r="A224">
        <v>0.42692307692307624</v>
      </c>
      <c r="D224">
        <v>-5.7932442832335701E-2</v>
      </c>
      <c r="E224">
        <v>10</v>
      </c>
      <c r="G224">
        <f>PI()/12*(M224-12)</f>
        <v>-1.5707963267948966</v>
      </c>
      <c r="H224">
        <f t="shared" si="27"/>
        <v>-3.4845115779902236E-2</v>
      </c>
      <c r="I224">
        <f t="shared" si="35"/>
        <v>0.79729570738277966</v>
      </c>
      <c r="J224">
        <f t="shared" si="28"/>
        <v>1.6056484978162744</v>
      </c>
      <c r="L224">
        <f t="shared" si="29"/>
        <v>10</v>
      </c>
      <c r="M224">
        <v>6</v>
      </c>
      <c r="N224">
        <f t="shared" si="30"/>
        <v>0.05</v>
      </c>
      <c r="O224">
        <f t="shared" si="31"/>
        <v>5.0020839411324403</v>
      </c>
      <c r="Q224">
        <f t="shared" si="32"/>
        <v>9.9093203282273468</v>
      </c>
      <c r="R224">
        <f t="shared" si="33"/>
        <v>18.310597453072049</v>
      </c>
      <c r="S224">
        <f t="shared" si="34"/>
        <v>-8.401277124844702</v>
      </c>
    </row>
    <row r="225" spans="1:19" x14ac:dyDescent="0.3">
      <c r="A225">
        <v>0.42884615384615316</v>
      </c>
      <c r="D225">
        <v>-5.7932442832335701E-2</v>
      </c>
      <c r="E225">
        <v>10</v>
      </c>
      <c r="G225">
        <f>PI()/12*(M225-12)</f>
        <v>-1.308996938995747</v>
      </c>
      <c r="H225">
        <f t="shared" si="27"/>
        <v>-3.4845115779902236E-2</v>
      </c>
      <c r="I225">
        <f t="shared" si="35"/>
        <v>0.79729570738277966</v>
      </c>
      <c r="J225">
        <f t="shared" si="28"/>
        <v>1.3984339495194718</v>
      </c>
      <c r="L225">
        <f t="shared" si="29"/>
        <v>10</v>
      </c>
      <c r="M225">
        <v>7</v>
      </c>
      <c r="N225">
        <f t="shared" si="30"/>
        <v>0.17236237727542481</v>
      </c>
      <c r="O225">
        <f t="shared" si="31"/>
        <v>1.4576392722174436</v>
      </c>
      <c r="Q225">
        <f t="shared" si="32"/>
        <v>21.189622009318505</v>
      </c>
      <c r="R225">
        <f t="shared" si="33"/>
        <v>30.658692390250216</v>
      </c>
      <c r="S225">
        <f t="shared" si="34"/>
        <v>-9.4690703809317114</v>
      </c>
    </row>
    <row r="226" spans="1:19" x14ac:dyDescent="0.3">
      <c r="A226">
        <v>0.43076923076923007</v>
      </c>
      <c r="D226">
        <v>-5.7932442832335701E-2</v>
      </c>
      <c r="E226">
        <v>10</v>
      </c>
      <c r="G226">
        <f>PI()/12*(M226-12)</f>
        <v>-1.0471975511965976</v>
      </c>
      <c r="H226">
        <f t="shared" si="27"/>
        <v>-3.4845115779902236E-2</v>
      </c>
      <c r="I226">
        <f t="shared" si="35"/>
        <v>0.79729570738277966</v>
      </c>
      <c r="J226">
        <f t="shared" si="28"/>
        <v>1.1984491854733101</v>
      </c>
      <c r="L226">
        <f t="shared" si="29"/>
        <v>10</v>
      </c>
      <c r="M226">
        <v>8</v>
      </c>
      <c r="N226">
        <f t="shared" si="30"/>
        <v>0.37234714132158642</v>
      </c>
      <c r="O226">
        <f t="shared" si="31"/>
        <v>0.6871855924867295</v>
      </c>
      <c r="Q226">
        <f t="shared" si="32"/>
        <v>28.226486205521855</v>
      </c>
      <c r="R226">
        <f t="shared" si="33"/>
        <v>35.180000736787612</v>
      </c>
      <c r="S226">
        <f t="shared" si="34"/>
        <v>-6.9535145312657569</v>
      </c>
    </row>
    <row r="227" spans="1:19" x14ac:dyDescent="0.3">
      <c r="A227">
        <v>0.43269230769230699</v>
      </c>
      <c r="D227">
        <v>-5.7932442832335701E-2</v>
      </c>
      <c r="E227">
        <v>10</v>
      </c>
      <c r="G227">
        <f>PI()/12*(M227-12)</f>
        <v>-0.78539816339744828</v>
      </c>
      <c r="H227">
        <f t="shared" si="27"/>
        <v>-3.4845115779902236E-2</v>
      </c>
      <c r="I227">
        <f t="shared" si="35"/>
        <v>0.79729570738277966</v>
      </c>
      <c r="J227">
        <f t="shared" si="28"/>
        <v>1.0134593164668213</v>
      </c>
      <c r="L227">
        <f t="shared" si="29"/>
        <v>10</v>
      </c>
      <c r="M227">
        <v>9</v>
      </c>
      <c r="N227">
        <f t="shared" si="30"/>
        <v>0.55733701032807526</v>
      </c>
      <c r="O227">
        <f t="shared" si="31"/>
        <v>0.4726540466338906</v>
      </c>
      <c r="Q227">
        <f t="shared" si="32"/>
        <v>31.180122471604221</v>
      </c>
      <c r="R227">
        <f t="shared" si="33"/>
        <v>36.724735938427045</v>
      </c>
      <c r="S227">
        <f t="shared" si="34"/>
        <v>-5.544613466822824</v>
      </c>
    </row>
    <row r="228" spans="1:19" x14ac:dyDescent="0.3">
      <c r="A228">
        <v>0.4346153846153839</v>
      </c>
      <c r="D228">
        <v>-5.7932442832335701E-2</v>
      </c>
      <c r="E228">
        <v>10</v>
      </c>
      <c r="G228">
        <f>PI()/12*(M228-12)</f>
        <v>-0.52359877559829882</v>
      </c>
      <c r="H228">
        <f t="shared" si="27"/>
        <v>-3.4845115779902236E-2</v>
      </c>
      <c r="I228">
        <f t="shared" si="35"/>
        <v>0.79729570738277966</v>
      </c>
      <c r="J228">
        <f t="shared" si="28"/>
        <v>0.85577539615020559</v>
      </c>
      <c r="L228">
        <f t="shared" si="29"/>
        <v>10</v>
      </c>
      <c r="M228">
        <v>10</v>
      </c>
      <c r="N228">
        <f t="shared" si="30"/>
        <v>0.71502093064469097</v>
      </c>
      <c r="O228">
        <f t="shared" si="31"/>
        <v>0.3813107572014014</v>
      </c>
      <c r="Q228">
        <f t="shared" si="32"/>
        <v>32.701229160859647</v>
      </c>
      <c r="R228">
        <f t="shared" si="33"/>
        <v>37.502791784114685</v>
      </c>
      <c r="S228">
        <f t="shared" si="34"/>
        <v>-4.8015626232550375</v>
      </c>
    </row>
    <row r="229" spans="1:19" x14ac:dyDescent="0.3">
      <c r="A229">
        <v>0.43653846153846082</v>
      </c>
      <c r="D229">
        <v>-5.7932442832335701E-2</v>
      </c>
      <c r="E229">
        <v>10</v>
      </c>
      <c r="G229">
        <f>PI()/12*(M229-12)</f>
        <v>-0.26179938779914941</v>
      </c>
      <c r="H229">
        <f t="shared" si="27"/>
        <v>-3.4845115779902236E-2</v>
      </c>
      <c r="I229">
        <f t="shared" si="35"/>
        <v>0.79729570738277966</v>
      </c>
      <c r="J229">
        <f t="shared" si="28"/>
        <v>0.74471159956905608</v>
      </c>
      <c r="L229">
        <f t="shared" si="29"/>
        <v>10</v>
      </c>
      <c r="M229">
        <v>11</v>
      </c>
      <c r="N229">
        <f t="shared" si="30"/>
        <v>0.82608472722584048</v>
      </c>
      <c r="O229">
        <f t="shared" si="31"/>
        <v>0.34000495629579253</v>
      </c>
      <c r="Q229">
        <f t="shared" si="32"/>
        <v>33.505503905473581</v>
      </c>
      <c r="R229">
        <f t="shared" si="33"/>
        <v>37.948912610728691</v>
      </c>
      <c r="S229">
        <f t="shared" si="34"/>
        <v>-4.4434087052551092</v>
      </c>
    </row>
    <row r="230" spans="1:19" x14ac:dyDescent="0.3">
      <c r="A230">
        <v>0.43846153846153774</v>
      </c>
      <c r="D230">
        <v>-5.7932442832335701E-2</v>
      </c>
      <c r="E230">
        <v>10</v>
      </c>
      <c r="G230">
        <f>PI()/12*(M230-12)</f>
        <v>0</v>
      </c>
      <c r="H230">
        <f t="shared" si="27"/>
        <v>-3.4845115779902236E-2</v>
      </c>
      <c r="I230">
        <f t="shared" si="35"/>
        <v>0.79729570738277966</v>
      </c>
      <c r="J230">
        <f t="shared" si="28"/>
        <v>0.70370426607023773</v>
      </c>
      <c r="L230">
        <f t="shared" si="29"/>
        <v>10</v>
      </c>
      <c r="M230">
        <v>12</v>
      </c>
      <c r="N230">
        <f t="shared" si="30"/>
        <v>0.86709206072465883</v>
      </c>
      <c r="O230">
        <f t="shared" si="31"/>
        <v>0.32789009904816568</v>
      </c>
      <c r="Q230">
        <f t="shared" si="32"/>
        <v>33.836069322046406</v>
      </c>
      <c r="R230">
        <f t="shared" si="33"/>
        <v>38.192380752305645</v>
      </c>
      <c r="S230">
        <f t="shared" si="34"/>
        <v>-4.3563114302592396</v>
      </c>
    </row>
    <row r="231" spans="1:19" x14ac:dyDescent="0.3">
      <c r="A231">
        <v>0.44038461538461465</v>
      </c>
      <c r="D231">
        <v>-5.7932442832335701E-2</v>
      </c>
      <c r="E231">
        <v>10</v>
      </c>
      <c r="G231">
        <f>PI()/12*(M231-12)</f>
        <v>0.26179938779914941</v>
      </c>
      <c r="H231">
        <f t="shared" si="27"/>
        <v>-3.4845115779902236E-2</v>
      </c>
      <c r="I231">
        <f t="shared" si="35"/>
        <v>0.79729570738277966</v>
      </c>
      <c r="J231">
        <f t="shared" si="28"/>
        <v>0.74471159956905608</v>
      </c>
      <c r="L231">
        <f t="shared" si="29"/>
        <v>10</v>
      </c>
      <c r="M231">
        <v>13</v>
      </c>
      <c r="N231">
        <f t="shared" si="30"/>
        <v>0.82608472722584048</v>
      </c>
      <c r="O231">
        <f t="shared" si="31"/>
        <v>0.34000495629579253</v>
      </c>
      <c r="Q231">
        <f t="shared" si="32"/>
        <v>33.749472225740185</v>
      </c>
      <c r="R231">
        <f t="shared" si="33"/>
        <v>38.261791338900267</v>
      </c>
      <c r="S231">
        <f t="shared" si="34"/>
        <v>-4.5123191131600819</v>
      </c>
    </row>
    <row r="232" spans="1:19" x14ac:dyDescent="0.3">
      <c r="A232">
        <v>0.44230769230769157</v>
      </c>
      <c r="D232">
        <v>-5.7932442832335701E-2</v>
      </c>
      <c r="E232">
        <v>10</v>
      </c>
      <c r="G232">
        <f>PI()/12*(M232-12)</f>
        <v>0.52359877559829882</v>
      </c>
      <c r="H232">
        <f t="shared" si="27"/>
        <v>-3.4845115779902236E-2</v>
      </c>
      <c r="I232">
        <f t="shared" si="35"/>
        <v>0.79729570738277966</v>
      </c>
      <c r="J232">
        <f t="shared" si="28"/>
        <v>0.85577539615020559</v>
      </c>
      <c r="L232">
        <f t="shared" si="29"/>
        <v>10</v>
      </c>
      <c r="M232">
        <v>14</v>
      </c>
      <c r="N232">
        <f t="shared" si="30"/>
        <v>0.71502093064469097</v>
      </c>
      <c r="O232">
        <f t="shared" si="31"/>
        <v>0.3813107572014014</v>
      </c>
      <c r="Q232">
        <f t="shared" si="32"/>
        <v>33.169293609738752</v>
      </c>
      <c r="R232">
        <f t="shared" si="33"/>
        <v>38.118720939677019</v>
      </c>
      <c r="S232">
        <f t="shared" si="34"/>
        <v>-4.949427329938267</v>
      </c>
    </row>
    <row r="233" spans="1:19" x14ac:dyDescent="0.3">
      <c r="A233">
        <v>0.44423076923076849</v>
      </c>
      <c r="D233">
        <v>-5.7932442832335701E-2</v>
      </c>
      <c r="E233">
        <v>10</v>
      </c>
      <c r="G233">
        <f>PI()/12*(M233-12)</f>
        <v>0.78539816339744828</v>
      </c>
      <c r="H233">
        <f t="shared" si="27"/>
        <v>-3.4845115779902236E-2</v>
      </c>
      <c r="I233">
        <f t="shared" si="35"/>
        <v>0.79729570738277966</v>
      </c>
      <c r="J233">
        <f t="shared" si="28"/>
        <v>1.0134593164668213</v>
      </c>
      <c r="L233">
        <f t="shared" si="29"/>
        <v>10</v>
      </c>
      <c r="M233">
        <v>15</v>
      </c>
      <c r="N233">
        <f t="shared" si="30"/>
        <v>0.55733701032807526</v>
      </c>
      <c r="O233">
        <f t="shared" si="31"/>
        <v>0.4726540466338906</v>
      </c>
      <c r="Q233">
        <f t="shared" si="32"/>
        <v>31.822439867109757</v>
      </c>
      <c r="R233">
        <f t="shared" si="33"/>
        <v>37.61690046553381</v>
      </c>
      <c r="S233">
        <f t="shared" si="34"/>
        <v>-5.7944605984240525</v>
      </c>
    </row>
    <row r="234" spans="1:19" x14ac:dyDescent="0.3">
      <c r="A234">
        <v>0.4461538461538454</v>
      </c>
      <c r="D234">
        <v>-5.7932442832335701E-2</v>
      </c>
      <c r="E234">
        <v>10</v>
      </c>
      <c r="G234">
        <f>PI()/12*(M234-12)</f>
        <v>1.0471975511965976</v>
      </c>
      <c r="H234">
        <f t="shared" si="27"/>
        <v>-3.4845115779902236E-2</v>
      </c>
      <c r="I234">
        <f t="shared" si="35"/>
        <v>0.79729570738277966</v>
      </c>
      <c r="J234">
        <f t="shared" si="28"/>
        <v>1.1984491854733101</v>
      </c>
      <c r="L234">
        <f t="shared" si="29"/>
        <v>10</v>
      </c>
      <c r="M234">
        <v>16</v>
      </c>
      <c r="N234">
        <f t="shared" si="30"/>
        <v>0.37234714132158642</v>
      </c>
      <c r="O234">
        <f t="shared" si="31"/>
        <v>0.6871855924867295</v>
      </c>
      <c r="Q234">
        <f t="shared" si="32"/>
        <v>28.931443061137287</v>
      </c>
      <c r="R234">
        <f t="shared" si="33"/>
        <v>36.27619312928789</v>
      </c>
      <c r="S234">
        <f t="shared" si="34"/>
        <v>-7.3447500681506028</v>
      </c>
    </row>
    <row r="235" spans="1:19" x14ac:dyDescent="0.3">
      <c r="A235">
        <v>0.44807692307692232</v>
      </c>
      <c r="D235">
        <v>-5.7932442832335701E-2</v>
      </c>
      <c r="E235">
        <v>10</v>
      </c>
      <c r="G235">
        <f>PI()/12*(M235-12)</f>
        <v>1.308996938995747</v>
      </c>
      <c r="H235">
        <f t="shared" si="27"/>
        <v>-3.4845115779902236E-2</v>
      </c>
      <c r="I235">
        <f t="shared" si="35"/>
        <v>0.79729570738277966</v>
      </c>
      <c r="J235">
        <f t="shared" si="28"/>
        <v>1.3984339495194718</v>
      </c>
      <c r="L235">
        <f t="shared" si="29"/>
        <v>10</v>
      </c>
      <c r="M235">
        <v>17</v>
      </c>
      <c r="N235">
        <f t="shared" si="30"/>
        <v>0.17236237727542481</v>
      </c>
      <c r="O235">
        <f t="shared" si="31"/>
        <v>1.4576392722174436</v>
      </c>
      <c r="Q235">
        <f t="shared" si="32"/>
        <v>21.685545192574107</v>
      </c>
      <c r="R235">
        <f t="shared" si="33"/>
        <v>31.684683574125216</v>
      </c>
      <c r="S235">
        <f t="shared" si="34"/>
        <v>-9.9991383815511092</v>
      </c>
    </row>
    <row r="236" spans="1:19" x14ac:dyDescent="0.3">
      <c r="A236">
        <v>0.44999999999999929</v>
      </c>
      <c r="D236">
        <v>-5.7932442832335701E-2</v>
      </c>
      <c r="E236">
        <v>10</v>
      </c>
      <c r="G236">
        <f>PI()/12*(M236-12)</f>
        <v>1.5707963267948966</v>
      </c>
      <c r="H236">
        <f t="shared" si="27"/>
        <v>-3.4845115779902236E-2</v>
      </c>
      <c r="I236">
        <f t="shared" si="35"/>
        <v>0.79729570738277966</v>
      </c>
      <c r="J236">
        <f t="shared" si="28"/>
        <v>1.6056484978162744</v>
      </c>
      <c r="L236">
        <f t="shared" si="29"/>
        <v>10</v>
      </c>
      <c r="M236">
        <v>18</v>
      </c>
      <c r="N236">
        <f t="shared" si="30"/>
        <v>0.05</v>
      </c>
      <c r="O236">
        <f t="shared" si="31"/>
        <v>5.0020839411324403</v>
      </c>
      <c r="Q236">
        <f t="shared" si="32"/>
        <v>10.038172750586748</v>
      </c>
      <c r="R236">
        <f t="shared" si="33"/>
        <v>18.673042632366087</v>
      </c>
      <c r="S236">
        <f t="shared" si="34"/>
        <v>-8.6348698817793395</v>
      </c>
    </row>
    <row r="237" spans="1:19" x14ac:dyDescent="0.3">
      <c r="A237">
        <v>0.45192307692307621</v>
      </c>
      <c r="D237">
        <v>-5.7932442832335701E-2</v>
      </c>
      <c r="E237">
        <v>10</v>
      </c>
      <c r="G237">
        <f>PI()/12*(M237-12)</f>
        <v>1.8325957145940459</v>
      </c>
      <c r="H237">
        <f t="shared" si="27"/>
        <v>-3.4845115779902236E-2</v>
      </c>
      <c r="I237">
        <f t="shared" si="35"/>
        <v>0.79729570738277966</v>
      </c>
      <c r="J237">
        <f t="shared" si="28"/>
        <v>1.8143989380473853</v>
      </c>
      <c r="L237">
        <f t="shared" si="29"/>
        <v>10</v>
      </c>
      <c r="M237">
        <v>19</v>
      </c>
      <c r="N237">
        <f t="shared" si="30"/>
        <v>0.05</v>
      </c>
      <c r="O237">
        <f t="shared" si="31"/>
        <v>5.0020839411324403</v>
      </c>
      <c r="Q237">
        <f t="shared" si="32"/>
        <v>10.048458881460625</v>
      </c>
      <c r="R237">
        <f t="shared" si="33"/>
        <v>18.701915919128542</v>
      </c>
      <c r="S237">
        <f t="shared" si="34"/>
        <v>-8.6534570376679163</v>
      </c>
    </row>
    <row r="238" spans="1:19" x14ac:dyDescent="0.3">
      <c r="A238">
        <v>0.45384615384615312</v>
      </c>
      <c r="D238">
        <v>-5.7932442832335701E-2</v>
      </c>
      <c r="E238">
        <v>10</v>
      </c>
      <c r="G238">
        <f>PI()/12*(M238-12)</f>
        <v>2.0943951023931953</v>
      </c>
      <c r="H238">
        <f t="shared" si="27"/>
        <v>-3.4845115779902236E-2</v>
      </c>
      <c r="I238">
        <f t="shared" si="35"/>
        <v>0.79729570738277966</v>
      </c>
      <c r="J238">
        <f t="shared" si="28"/>
        <v>2.019161600994301</v>
      </c>
      <c r="L238">
        <f t="shared" si="29"/>
        <v>10</v>
      </c>
      <c r="M238">
        <v>20</v>
      </c>
      <c r="N238">
        <f t="shared" si="30"/>
        <v>0.05</v>
      </c>
      <c r="O238">
        <f t="shared" si="31"/>
        <v>5.0020839411324403</v>
      </c>
      <c r="Q238">
        <f t="shared" si="32"/>
        <v>10.058678676115296</v>
      </c>
      <c r="R238">
        <f t="shared" si="33"/>
        <v>18.730592288277546</v>
      </c>
      <c r="S238">
        <f t="shared" si="34"/>
        <v>-8.6719136121622498</v>
      </c>
    </row>
    <row r="239" spans="1:19" x14ac:dyDescent="0.3">
      <c r="A239">
        <v>0.45576923076923004</v>
      </c>
      <c r="D239">
        <v>-5.7932442832335701E-2</v>
      </c>
      <c r="E239">
        <v>10</v>
      </c>
      <c r="G239">
        <f>PI()/12*(M239-12)</f>
        <v>2.3561944901923448</v>
      </c>
      <c r="H239">
        <f t="shared" si="27"/>
        <v>-3.4845115779902236E-2</v>
      </c>
      <c r="I239">
        <f t="shared" si="35"/>
        <v>0.79729570738277966</v>
      </c>
      <c r="J239">
        <f t="shared" si="28"/>
        <v>2.2125714482195793</v>
      </c>
      <c r="L239">
        <f t="shared" si="29"/>
        <v>10</v>
      </c>
      <c r="M239">
        <v>21</v>
      </c>
      <c r="N239">
        <f t="shared" si="30"/>
        <v>0.05</v>
      </c>
      <c r="O239">
        <f t="shared" si="31"/>
        <v>5.0020839411324403</v>
      </c>
      <c r="Q239">
        <f t="shared" si="32"/>
        <v>10.068832774200891</v>
      </c>
      <c r="R239">
        <f t="shared" si="33"/>
        <v>18.759073350394626</v>
      </c>
      <c r="S239">
        <f t="shared" si="34"/>
        <v>-8.6902405761937356</v>
      </c>
    </row>
    <row r="240" spans="1:19" x14ac:dyDescent="0.3">
      <c r="A240">
        <v>0.45769230769230695</v>
      </c>
      <c r="D240">
        <v>-5.7932442832335701E-2</v>
      </c>
      <c r="E240">
        <v>10</v>
      </c>
      <c r="G240">
        <f>PI()/12*(M240-12)</f>
        <v>2.617993877991494</v>
      </c>
      <c r="H240">
        <f t="shared" si="27"/>
        <v>-3.4845115779902236E-2</v>
      </c>
      <c r="I240">
        <f t="shared" si="35"/>
        <v>0.79729570738277966</v>
      </c>
      <c r="J240">
        <f t="shared" si="28"/>
        <v>2.3823004608051379</v>
      </c>
      <c r="L240">
        <f t="shared" si="29"/>
        <v>10</v>
      </c>
      <c r="M240">
        <v>22</v>
      </c>
      <c r="N240">
        <f t="shared" si="30"/>
        <v>0.05</v>
      </c>
      <c r="O240">
        <f t="shared" si="31"/>
        <v>5.0020839411324403</v>
      </c>
      <c r="Q240">
        <f t="shared" si="32"/>
        <v>10.078921807170083</v>
      </c>
      <c r="R240">
        <f t="shared" si="33"/>
        <v>18.787360701896667</v>
      </c>
      <c r="S240">
        <f t="shared" si="34"/>
        <v>-8.7084388947265836</v>
      </c>
    </row>
    <row r="241" spans="1:19" x14ac:dyDescent="0.3">
      <c r="A241">
        <v>0.45961538461538387</v>
      </c>
      <c r="D241">
        <v>-5.7932442832335701E-2</v>
      </c>
      <c r="E241">
        <v>10</v>
      </c>
      <c r="G241">
        <f>PI()/12*(M241-12)</f>
        <v>2.8797932657906435</v>
      </c>
      <c r="H241">
        <f t="shared" si="27"/>
        <v>-3.4845115779902236E-2</v>
      </c>
      <c r="I241">
        <f t="shared" si="35"/>
        <v>0.79729570738277966</v>
      </c>
      <c r="J241">
        <f t="shared" si="28"/>
        <v>2.5064273493735869</v>
      </c>
      <c r="L241">
        <f t="shared" si="29"/>
        <v>10</v>
      </c>
      <c r="M241">
        <v>23</v>
      </c>
      <c r="N241">
        <f t="shared" si="30"/>
        <v>0.05</v>
      </c>
      <c r="O241">
        <f t="shared" si="31"/>
        <v>5.0020839411324403</v>
      </c>
      <c r="Q241">
        <f t="shared" si="32"/>
        <v>10.088946398408984</v>
      </c>
      <c r="R241">
        <f t="shared" si="33"/>
        <v>18.815455925164745</v>
      </c>
      <c r="S241">
        <f t="shared" si="34"/>
        <v>-8.7265095267557609</v>
      </c>
    </row>
    <row r="242" spans="1:19" x14ac:dyDescent="0.3">
      <c r="A242">
        <v>0.46153846153846079</v>
      </c>
      <c r="D242">
        <v>-6.4898356322713055E-2</v>
      </c>
      <c r="E242">
        <v>11</v>
      </c>
      <c r="G242">
        <f>PI()/12*(M242-12)</f>
        <v>-3.1415926535897931</v>
      </c>
      <c r="H242">
        <f t="shared" si="27"/>
        <v>-3.9029395031949535E-2</v>
      </c>
      <c r="I242">
        <f t="shared" si="35"/>
        <v>0.79695425507933715</v>
      </c>
      <c r="J242">
        <f t="shared" si="28"/>
        <v>2.5607191866746044</v>
      </c>
      <c r="L242">
        <f t="shared" si="29"/>
        <v>11</v>
      </c>
      <c r="M242">
        <v>0</v>
      </c>
      <c r="N242">
        <f t="shared" si="30"/>
        <v>0.05</v>
      </c>
      <c r="O242">
        <f t="shared" si="31"/>
        <v>5.0020839411324403</v>
      </c>
      <c r="Q242">
        <f t="shared" si="32"/>
        <v>10.098907163365542</v>
      </c>
      <c r="R242">
        <f t="shared" si="33"/>
        <v>18.843360588671754</v>
      </c>
      <c r="S242">
        <f t="shared" si="34"/>
        <v>-8.7444534253062116</v>
      </c>
    </row>
    <row r="243" spans="1:19" x14ac:dyDescent="0.3">
      <c r="A243">
        <v>0.4634615384615377</v>
      </c>
      <c r="D243">
        <v>-6.4898356322713055E-2</v>
      </c>
      <c r="E243">
        <v>11</v>
      </c>
      <c r="G243">
        <f>PI()/12*(M243-12)</f>
        <v>-2.8797932657906435</v>
      </c>
      <c r="H243">
        <f t="shared" si="27"/>
        <v>-3.9029395031949535E-2</v>
      </c>
      <c r="I243">
        <f t="shared" si="35"/>
        <v>0.79695425507933715</v>
      </c>
      <c r="J243">
        <f t="shared" si="28"/>
        <v>2.5129528146519156</v>
      </c>
      <c r="L243">
        <f t="shared" si="29"/>
        <v>11</v>
      </c>
      <c r="M243">
        <v>1</v>
      </c>
      <c r="N243">
        <f t="shared" si="30"/>
        <v>0.05</v>
      </c>
      <c r="O243">
        <f t="shared" si="31"/>
        <v>5.0020839411324403</v>
      </c>
      <c r="Q243">
        <f t="shared" si="32"/>
        <v>10.108804709675498</v>
      </c>
      <c r="R243">
        <f t="shared" si="33"/>
        <v>18.871076247108906</v>
      </c>
      <c r="S243">
        <f t="shared" si="34"/>
        <v>-8.7622715374334081</v>
      </c>
    </row>
    <row r="244" spans="1:19" x14ac:dyDescent="0.3">
      <c r="A244">
        <v>0.46538461538461462</v>
      </c>
      <c r="D244">
        <v>-6.4898356322713055E-2</v>
      </c>
      <c r="E244">
        <v>11</v>
      </c>
      <c r="G244">
        <f>PI()/12*(M244-12)</f>
        <v>-2.617993877991494</v>
      </c>
      <c r="H244">
        <f t="shared" si="27"/>
        <v>-3.9029395031949535E-2</v>
      </c>
      <c r="I244">
        <f t="shared" si="35"/>
        <v>0.79695425507933715</v>
      </c>
      <c r="J244">
        <f t="shared" si="28"/>
        <v>2.3879660449431914</v>
      </c>
      <c r="L244">
        <f t="shared" si="29"/>
        <v>11</v>
      </c>
      <c r="M244">
        <v>2</v>
      </c>
      <c r="N244">
        <f t="shared" si="30"/>
        <v>0.05</v>
      </c>
      <c r="O244">
        <f t="shared" si="31"/>
        <v>5.0020839411324403</v>
      </c>
      <c r="Q244">
        <f t="shared" si="32"/>
        <v>10.118639637285943</v>
      </c>
      <c r="R244">
        <f t="shared" si="33"/>
        <v>18.898604441510976</v>
      </c>
      <c r="S244">
        <f t="shared" si="34"/>
        <v>-8.7799648042250329</v>
      </c>
    </row>
    <row r="245" spans="1:19" x14ac:dyDescent="0.3">
      <c r="A245">
        <v>0.46730769230769154</v>
      </c>
      <c r="D245">
        <v>-6.4898356322713055E-2</v>
      </c>
      <c r="E245">
        <v>11</v>
      </c>
      <c r="G245">
        <f>PI()/12*(M245-12)</f>
        <v>-2.3561944901923448</v>
      </c>
      <c r="H245">
        <f t="shared" si="27"/>
        <v>-3.9029395031949535E-2</v>
      </c>
      <c r="I245">
        <f t="shared" si="35"/>
        <v>0.79695425507933715</v>
      </c>
      <c r="J245">
        <f t="shared" si="28"/>
        <v>2.2175027351704495</v>
      </c>
      <c r="L245">
        <f t="shared" si="29"/>
        <v>11</v>
      </c>
      <c r="M245">
        <v>3</v>
      </c>
      <c r="N245">
        <f t="shared" si="30"/>
        <v>0.05</v>
      </c>
      <c r="O245">
        <f t="shared" si="31"/>
        <v>5.0020839411324403</v>
      </c>
      <c r="Q245">
        <f t="shared" si="32"/>
        <v>10.128412538576555</v>
      </c>
      <c r="R245">
        <f t="shared" si="33"/>
        <v>18.925946699380468</v>
      </c>
      <c r="S245">
        <f t="shared" si="34"/>
        <v>-8.797534160803913</v>
      </c>
    </row>
    <row r="246" spans="1:19" x14ac:dyDescent="0.3">
      <c r="A246">
        <v>0.46923076923076845</v>
      </c>
      <c r="D246">
        <v>-6.4898356322713055E-2</v>
      </c>
      <c r="E246">
        <v>11</v>
      </c>
      <c r="G246">
        <f>PI()/12*(M246-12)</f>
        <v>-2.0943951023931953</v>
      </c>
      <c r="H246">
        <f t="shared" si="27"/>
        <v>-3.9029395031949535E-2</v>
      </c>
      <c r="I246">
        <f t="shared" si="35"/>
        <v>0.79695425507933715</v>
      </c>
      <c r="J246">
        <f t="shared" si="28"/>
        <v>2.0236201751536833</v>
      </c>
      <c r="L246">
        <f t="shared" si="29"/>
        <v>11</v>
      </c>
      <c r="M246">
        <v>4</v>
      </c>
      <c r="N246">
        <f t="shared" si="30"/>
        <v>0.05</v>
      </c>
      <c r="O246">
        <f t="shared" si="31"/>
        <v>5.0020839411324403</v>
      </c>
      <c r="Q246">
        <f t="shared" si="32"/>
        <v>10.138123998478529</v>
      </c>
      <c r="R246">
        <f t="shared" si="33"/>
        <v>18.953104534810585</v>
      </c>
      <c r="S246">
        <f t="shared" si="34"/>
        <v>-8.8149805363320564</v>
      </c>
    </row>
    <row r="247" spans="1:19" x14ac:dyDescent="0.3">
      <c r="A247">
        <v>0.47115384615384537</v>
      </c>
      <c r="D247">
        <v>-6.4898356322713055E-2</v>
      </c>
      <c r="E247">
        <v>11</v>
      </c>
      <c r="G247">
        <f>PI()/12*(M247-12)</f>
        <v>-1.8325957145940459</v>
      </c>
      <c r="H247">
        <f t="shared" si="27"/>
        <v>-3.9029395031949535E-2</v>
      </c>
      <c r="I247">
        <f t="shared" si="35"/>
        <v>0.79695425507933715</v>
      </c>
      <c r="J247">
        <f t="shared" si="28"/>
        <v>1.8186216807184807</v>
      </c>
      <c r="L247">
        <f t="shared" si="29"/>
        <v>11</v>
      </c>
      <c r="M247">
        <v>5</v>
      </c>
      <c r="N247">
        <f t="shared" si="30"/>
        <v>0.05</v>
      </c>
      <c r="O247">
        <f t="shared" si="31"/>
        <v>5.0020839411324403</v>
      </c>
      <c r="Q247">
        <f t="shared" si="32"/>
        <v>10.147774594591285</v>
      </c>
      <c r="R247">
        <f t="shared" si="33"/>
        <v>18.980079448607082</v>
      </c>
      <c r="S247">
        <f t="shared" si="34"/>
        <v>-8.8323048540157973</v>
      </c>
    </row>
    <row r="248" spans="1:19" x14ac:dyDescent="0.3">
      <c r="A248">
        <v>0.47307692307692228</v>
      </c>
      <c r="D248">
        <v>-6.4898356322713055E-2</v>
      </c>
      <c r="E248">
        <v>11</v>
      </c>
      <c r="G248">
        <f>PI()/12*(M248-12)</f>
        <v>-1.5707963267948966</v>
      </c>
      <c r="H248">
        <f t="shared" si="27"/>
        <v>-3.9029395031949535E-2</v>
      </c>
      <c r="I248">
        <f t="shared" si="35"/>
        <v>0.79695425507933715</v>
      </c>
      <c r="J248">
        <f t="shared" si="28"/>
        <v>1.6098356374971414</v>
      </c>
      <c r="L248">
        <f t="shared" si="29"/>
        <v>11</v>
      </c>
      <c r="M248">
        <v>6</v>
      </c>
      <c r="N248">
        <f t="shared" si="30"/>
        <v>0.05</v>
      </c>
      <c r="O248">
        <f t="shared" si="31"/>
        <v>5.0020839411324403</v>
      </c>
      <c r="Q248">
        <f t="shared" si="32"/>
        <v>10.157364897296976</v>
      </c>
      <c r="R248">
        <f t="shared" si="33"/>
        <v>19.006872928408963</v>
      </c>
      <c r="S248">
        <f t="shared" si="34"/>
        <v>-8.8495080311119878</v>
      </c>
    </row>
    <row r="249" spans="1:19" x14ac:dyDescent="0.3">
      <c r="A249">
        <v>0.4749999999999992</v>
      </c>
      <c r="D249">
        <v>-6.4898356322713055E-2</v>
      </c>
      <c r="E249">
        <v>11</v>
      </c>
      <c r="G249">
        <f>PI()/12*(M249-12)</f>
        <v>-1.308996938995747</v>
      </c>
      <c r="H249">
        <f t="shared" si="27"/>
        <v>-3.9029395031949535E-2</v>
      </c>
      <c r="I249">
        <f t="shared" si="35"/>
        <v>0.79695425507933715</v>
      </c>
      <c r="J249">
        <f t="shared" si="28"/>
        <v>1.4027692436590677</v>
      </c>
      <c r="L249">
        <f t="shared" si="29"/>
        <v>11</v>
      </c>
      <c r="M249">
        <v>7</v>
      </c>
      <c r="N249">
        <f t="shared" si="30"/>
        <v>0.16802708313582881</v>
      </c>
      <c r="O249">
        <f t="shared" si="31"/>
        <v>1.494879640269104</v>
      </c>
      <c r="Q249">
        <f t="shared" si="32"/>
        <v>22.068826582745029</v>
      </c>
      <c r="R249">
        <f t="shared" si="33"/>
        <v>32.855795278540072</v>
      </c>
      <c r="S249">
        <f t="shared" si="34"/>
        <v>-10.786968695795043</v>
      </c>
    </row>
    <row r="250" spans="1:19" x14ac:dyDescent="0.3">
      <c r="A250">
        <v>0.47692307692307612</v>
      </c>
      <c r="D250">
        <v>-6.4898356322713055E-2</v>
      </c>
      <c r="E250">
        <v>11</v>
      </c>
      <c r="G250">
        <f>PI()/12*(M250-12)</f>
        <v>-1.0471975511965976</v>
      </c>
      <c r="H250">
        <f t="shared" si="27"/>
        <v>-3.9029395031949535E-2</v>
      </c>
      <c r="I250">
        <f t="shared" si="35"/>
        <v>0.79695425507933715</v>
      </c>
      <c r="J250">
        <f t="shared" si="28"/>
        <v>1.2031203226356837</v>
      </c>
      <c r="L250">
        <f t="shared" si="29"/>
        <v>11</v>
      </c>
      <c r="M250">
        <v>8</v>
      </c>
      <c r="N250">
        <f t="shared" si="30"/>
        <v>0.36767600415921287</v>
      </c>
      <c r="O250">
        <f t="shared" si="31"/>
        <v>0.69551141206498313</v>
      </c>
      <c r="Q250">
        <f t="shared" si="32"/>
        <v>30.183229996841746</v>
      </c>
      <c r="R250">
        <f t="shared" si="33"/>
        <v>38.375466893946552</v>
      </c>
      <c r="S250">
        <f t="shared" si="34"/>
        <v>-8.1922368971048058</v>
      </c>
    </row>
    <row r="251" spans="1:19" x14ac:dyDescent="0.3">
      <c r="A251">
        <v>0.47884615384615309</v>
      </c>
      <c r="D251">
        <v>-6.4898356322713055E-2</v>
      </c>
      <c r="E251">
        <v>11</v>
      </c>
      <c r="G251">
        <f>PI()/12*(M251-12)</f>
        <v>-0.78539816339744828</v>
      </c>
      <c r="H251">
        <f t="shared" si="27"/>
        <v>-3.9029395031949535E-2</v>
      </c>
      <c r="I251">
        <f t="shared" si="35"/>
        <v>0.79695425507933715</v>
      </c>
      <c r="J251">
        <f t="shared" si="28"/>
        <v>1.0186658053887547</v>
      </c>
      <c r="L251">
        <f t="shared" si="29"/>
        <v>11</v>
      </c>
      <c r="M251">
        <v>9</v>
      </c>
      <c r="N251">
        <f t="shared" si="30"/>
        <v>0.55213052140614183</v>
      </c>
      <c r="O251">
        <f t="shared" si="31"/>
        <v>0.47664227584355423</v>
      </c>
      <c r="Q251">
        <f t="shared" si="32"/>
        <v>33.63625500883748</v>
      </c>
      <c r="R251">
        <f t="shared" si="33"/>
        <v>40.235602882401331</v>
      </c>
      <c r="S251">
        <f t="shared" si="34"/>
        <v>-6.5993478735638504</v>
      </c>
    </row>
    <row r="252" spans="1:19" x14ac:dyDescent="0.3">
      <c r="A252">
        <v>0.48076923076923</v>
      </c>
      <c r="D252">
        <v>-6.4898356322713055E-2</v>
      </c>
      <c r="E252">
        <v>11</v>
      </c>
      <c r="G252">
        <f>PI()/12*(M252-12)</f>
        <v>-0.52359877559829882</v>
      </c>
      <c r="H252">
        <f t="shared" si="27"/>
        <v>-3.9029395031949535E-2</v>
      </c>
      <c r="I252">
        <f t="shared" si="35"/>
        <v>0.79695425507933715</v>
      </c>
      <c r="J252">
        <f t="shared" si="28"/>
        <v>0.86169335677527192</v>
      </c>
      <c r="L252">
        <f t="shared" si="29"/>
        <v>11</v>
      </c>
      <c r="M252">
        <v>10</v>
      </c>
      <c r="N252">
        <f t="shared" si="30"/>
        <v>0.70910297001962463</v>
      </c>
      <c r="O252">
        <f t="shared" si="31"/>
        <v>0.38393420528736849</v>
      </c>
      <c r="Q252">
        <f t="shared" si="32"/>
        <v>35.413831414391254</v>
      </c>
      <c r="R252">
        <f t="shared" si="33"/>
        <v>41.152680454584498</v>
      </c>
      <c r="S252">
        <f t="shared" si="34"/>
        <v>-5.7388490401932444</v>
      </c>
    </row>
    <row r="253" spans="1:19" x14ac:dyDescent="0.3">
      <c r="A253">
        <v>0.48269230769230692</v>
      </c>
      <c r="D253">
        <v>-6.4898356322713055E-2</v>
      </c>
      <c r="E253">
        <v>11</v>
      </c>
      <c r="G253">
        <f>PI()/12*(M253-12)</f>
        <v>-0.26179938779914941</v>
      </c>
      <c r="H253">
        <f t="shared" si="27"/>
        <v>-3.9029395031949535E-2</v>
      </c>
      <c r="I253">
        <f t="shared" si="35"/>
        <v>0.79695425507933715</v>
      </c>
      <c r="J253">
        <f t="shared" si="28"/>
        <v>0.7513480776505268</v>
      </c>
      <c r="L253">
        <f t="shared" si="29"/>
        <v>11</v>
      </c>
      <c r="M253">
        <v>11</v>
      </c>
      <c r="N253">
        <f t="shared" si="30"/>
        <v>0.81944824914436976</v>
      </c>
      <c r="O253">
        <f t="shared" si="31"/>
        <v>0.34210522966176221</v>
      </c>
      <c r="Q253">
        <f t="shared" si="32"/>
        <v>36.343104569196264</v>
      </c>
      <c r="R253">
        <f t="shared" si="33"/>
        <v>41.661877892989651</v>
      </c>
      <c r="S253">
        <f t="shared" si="34"/>
        <v>-5.318773323793387</v>
      </c>
    </row>
    <row r="254" spans="1:19" x14ac:dyDescent="0.3">
      <c r="A254">
        <v>0.48461538461538384</v>
      </c>
      <c r="D254">
        <v>-6.4898356322713055E-2</v>
      </c>
      <c r="E254">
        <v>11</v>
      </c>
      <c r="G254">
        <f>PI()/12*(M254-12)</f>
        <v>0</v>
      </c>
      <c r="H254">
        <f t="shared" si="27"/>
        <v>-3.9029395031949535E-2</v>
      </c>
      <c r="I254">
        <f t="shared" si="35"/>
        <v>0.79695425507933715</v>
      </c>
      <c r="J254">
        <f t="shared" si="28"/>
        <v>0.71067017956061518</v>
      </c>
      <c r="L254">
        <f t="shared" si="29"/>
        <v>11</v>
      </c>
      <c r="M254">
        <v>12</v>
      </c>
      <c r="N254">
        <f t="shared" si="30"/>
        <v>0.86012614723428138</v>
      </c>
      <c r="O254">
        <f t="shared" si="31"/>
        <v>0.32984800100681394</v>
      </c>
      <c r="Q254">
        <f t="shared" si="32"/>
        <v>36.708708452685627</v>
      </c>
      <c r="R254">
        <f t="shared" si="33"/>
        <v>41.922521804811133</v>
      </c>
      <c r="S254">
        <f t="shared" si="34"/>
        <v>-5.2138133521255057</v>
      </c>
    </row>
    <row r="255" spans="1:19" x14ac:dyDescent="0.3">
      <c r="A255">
        <v>0.48653846153846075</v>
      </c>
      <c r="D255">
        <v>-6.4898356322713055E-2</v>
      </c>
      <c r="E255">
        <v>11</v>
      </c>
      <c r="G255">
        <f>PI()/12*(M255-12)</f>
        <v>0.26179938779914941</v>
      </c>
      <c r="H255">
        <f t="shared" si="27"/>
        <v>-3.9029395031949535E-2</v>
      </c>
      <c r="I255">
        <f t="shared" si="35"/>
        <v>0.79695425507933715</v>
      </c>
      <c r="J255">
        <f t="shared" si="28"/>
        <v>0.7513480776505268</v>
      </c>
      <c r="L255">
        <f t="shared" si="29"/>
        <v>11</v>
      </c>
      <c r="M255">
        <v>13</v>
      </c>
      <c r="N255">
        <f t="shared" si="30"/>
        <v>0.81944824914436976</v>
      </c>
      <c r="O255">
        <f t="shared" si="31"/>
        <v>0.34210522966176221</v>
      </c>
      <c r="Q255">
        <f t="shared" si="32"/>
        <v>36.577882884569988</v>
      </c>
      <c r="R255">
        <f t="shared" si="33"/>
        <v>41.970219488870271</v>
      </c>
      <c r="S255">
        <f t="shared" si="34"/>
        <v>-5.3923366043002829</v>
      </c>
    </row>
    <row r="256" spans="1:19" x14ac:dyDescent="0.3">
      <c r="A256">
        <v>0.48846153846153767</v>
      </c>
      <c r="D256">
        <v>-6.4898356322713055E-2</v>
      </c>
      <c r="E256">
        <v>11</v>
      </c>
      <c r="G256">
        <f>PI()/12*(M256-12)</f>
        <v>0.52359877559829882</v>
      </c>
      <c r="H256">
        <f t="shared" si="27"/>
        <v>-3.9029395031949535E-2</v>
      </c>
      <c r="I256">
        <f t="shared" si="35"/>
        <v>0.79695425507933715</v>
      </c>
      <c r="J256">
        <f t="shared" si="28"/>
        <v>0.86169335677527192</v>
      </c>
      <c r="L256">
        <f t="shared" si="29"/>
        <v>11</v>
      </c>
      <c r="M256">
        <v>14</v>
      </c>
      <c r="N256">
        <f t="shared" si="30"/>
        <v>0.70910297001962463</v>
      </c>
      <c r="O256">
        <f t="shared" si="31"/>
        <v>0.38393420528736849</v>
      </c>
      <c r="Q256">
        <f t="shared" si="32"/>
        <v>35.862453677819332</v>
      </c>
      <c r="R256">
        <f t="shared" si="33"/>
        <v>41.758544429546006</v>
      </c>
      <c r="S256">
        <f t="shared" si="34"/>
        <v>-5.8960907517266747</v>
      </c>
    </row>
    <row r="257" spans="1:19" x14ac:dyDescent="0.3">
      <c r="A257">
        <v>0.49038461538461459</v>
      </c>
      <c r="D257">
        <v>-6.4898356322713055E-2</v>
      </c>
      <c r="E257">
        <v>11</v>
      </c>
      <c r="G257">
        <f>PI()/12*(M257-12)</f>
        <v>0.78539816339744828</v>
      </c>
      <c r="H257">
        <f t="shared" si="27"/>
        <v>-3.9029395031949535E-2</v>
      </c>
      <c r="I257">
        <f t="shared" si="35"/>
        <v>0.79695425507933715</v>
      </c>
      <c r="J257">
        <f t="shared" si="28"/>
        <v>1.0186658053887547</v>
      </c>
      <c r="L257">
        <f t="shared" si="29"/>
        <v>11</v>
      </c>
      <c r="M257">
        <v>15</v>
      </c>
      <c r="N257">
        <f t="shared" si="30"/>
        <v>0.55213052140614183</v>
      </c>
      <c r="O257">
        <f t="shared" si="31"/>
        <v>0.47664227584355423</v>
      </c>
      <c r="Q257">
        <f t="shared" si="32"/>
        <v>34.246661639331315</v>
      </c>
      <c r="R257">
        <f t="shared" si="33"/>
        <v>41.109505980943986</v>
      </c>
      <c r="S257">
        <f t="shared" si="34"/>
        <v>-6.8628443416126714</v>
      </c>
    </row>
    <row r="258" spans="1:19" x14ac:dyDescent="0.3">
      <c r="A258">
        <v>0.4923076923076915</v>
      </c>
      <c r="D258">
        <v>-6.4898356322713055E-2</v>
      </c>
      <c r="E258">
        <v>11</v>
      </c>
      <c r="G258">
        <f>PI()/12*(M258-12)</f>
        <v>1.0471975511965976</v>
      </c>
      <c r="H258">
        <f t="shared" si="27"/>
        <v>-3.9029395031949535E-2</v>
      </c>
      <c r="I258">
        <f t="shared" si="35"/>
        <v>0.79695425507933715</v>
      </c>
      <c r="J258">
        <f t="shared" si="28"/>
        <v>1.2031203226356837</v>
      </c>
      <c r="L258">
        <f t="shared" si="29"/>
        <v>11</v>
      </c>
      <c r="M258">
        <v>16</v>
      </c>
      <c r="N258">
        <f t="shared" si="30"/>
        <v>0.36767600415921287</v>
      </c>
      <c r="O258">
        <f t="shared" si="31"/>
        <v>0.69551141206498313</v>
      </c>
      <c r="Q258">
        <f t="shared" si="32"/>
        <v>30.841000126093274</v>
      </c>
      <c r="R258">
        <f t="shared" si="33"/>
        <v>39.438264706370674</v>
      </c>
      <c r="S258">
        <f t="shared" si="34"/>
        <v>-8.5972645802774004</v>
      </c>
    </row>
    <row r="259" spans="1:19" x14ac:dyDescent="0.3">
      <c r="A259">
        <v>0.49423076923076842</v>
      </c>
      <c r="D259">
        <v>-6.4898356322713055E-2</v>
      </c>
      <c r="E259">
        <v>11</v>
      </c>
      <c r="G259">
        <f>PI()/12*(M259-12)</f>
        <v>1.308996938995747</v>
      </c>
      <c r="H259">
        <f t="shared" ref="H259:H322" si="36">SIN(D259)*SIN(RADIANS(37))</f>
        <v>-3.9029395031949535E-2</v>
      </c>
      <c r="I259">
        <f t="shared" si="35"/>
        <v>0.79695425507933715</v>
      </c>
      <c r="J259">
        <f t="shared" ref="J259:J322" si="37">ACOS(H259+I259*COS(G259))</f>
        <v>1.4027692436590677</v>
      </c>
      <c r="L259">
        <f t="shared" ref="L259:L322" si="38">INT((ROW()-2)/24) + 1</f>
        <v>11</v>
      </c>
      <c r="M259">
        <v>17</v>
      </c>
      <c r="N259">
        <f t="shared" ref="N259:N322" si="39">MAX(0.05, PI()/2-J259)</f>
        <v>0.16802708313582881</v>
      </c>
      <c r="O259">
        <f t="shared" ref="O259:O322" si="40">0.5/SIN(N259)*0.5</f>
        <v>1.494879640269104</v>
      </c>
      <c r="Q259">
        <f t="shared" ref="Q259:Q322" si="41">A259*$B$2*(137-25)*(1-EXP(-0.713))/(0.713+O259*A259)</f>
        <v>22.507620284713312</v>
      </c>
      <c r="R259">
        <f t="shared" ref="R259:R322" si="42">A259*$B$2*(137-25)*(1-EXP(-0.713-O259*A259))/(0.713+O259*A259)</f>
        <v>33.810540203182647</v>
      </c>
      <c r="S259">
        <f t="shared" ref="S259:S322" si="43">Q259-R259</f>
        <v>-11.302919918469335</v>
      </c>
    </row>
    <row r="260" spans="1:19" x14ac:dyDescent="0.3">
      <c r="A260">
        <v>0.49615384615384533</v>
      </c>
      <c r="D260">
        <v>-6.4898356322713055E-2</v>
      </c>
      <c r="E260">
        <v>11</v>
      </c>
      <c r="G260">
        <f>PI()/12*(M260-12)</f>
        <v>1.5707963267948966</v>
      </c>
      <c r="H260">
        <f t="shared" si="36"/>
        <v>-3.9029395031949535E-2</v>
      </c>
      <c r="I260">
        <f t="shared" ref="I260:I323" si="44">COS(D260)*COS(RADIANS(37))</f>
        <v>0.79695425507933715</v>
      </c>
      <c r="J260">
        <f t="shared" si="37"/>
        <v>1.6098356374971414</v>
      </c>
      <c r="L260">
        <f t="shared" si="38"/>
        <v>11</v>
      </c>
      <c r="M260">
        <v>18</v>
      </c>
      <c r="N260">
        <f t="shared" si="39"/>
        <v>0.05</v>
      </c>
      <c r="O260">
        <f t="shared" si="40"/>
        <v>5.0020839411324403</v>
      </c>
      <c r="Q260">
        <f t="shared" si="41"/>
        <v>10.267943886158836</v>
      </c>
      <c r="R260">
        <f t="shared" si="42"/>
        <v>19.314766876133003</v>
      </c>
      <c r="S260">
        <f t="shared" si="43"/>
        <v>-9.0468229899741672</v>
      </c>
    </row>
    <row r="261" spans="1:19" x14ac:dyDescent="0.3">
      <c r="A261">
        <v>0.49807692307692225</v>
      </c>
      <c r="D261">
        <v>-6.4898356322713055E-2</v>
      </c>
      <c r="E261">
        <v>11</v>
      </c>
      <c r="G261">
        <f>PI()/12*(M261-12)</f>
        <v>1.8325957145940459</v>
      </c>
      <c r="H261">
        <f t="shared" si="36"/>
        <v>-3.9029395031949535E-2</v>
      </c>
      <c r="I261">
        <f t="shared" si="44"/>
        <v>0.79695425507933715</v>
      </c>
      <c r="J261">
        <f t="shared" si="37"/>
        <v>1.8186216807184807</v>
      </c>
      <c r="L261">
        <f t="shared" si="38"/>
        <v>11</v>
      </c>
      <c r="M261">
        <v>19</v>
      </c>
      <c r="N261">
        <f t="shared" si="39"/>
        <v>0.05</v>
      </c>
      <c r="O261">
        <f t="shared" si="40"/>
        <v>5.0020839411324403</v>
      </c>
      <c r="Q261">
        <f t="shared" si="41"/>
        <v>10.276799191227171</v>
      </c>
      <c r="R261">
        <f t="shared" si="42"/>
        <v>19.339331311213567</v>
      </c>
      <c r="S261">
        <f t="shared" si="43"/>
        <v>-9.0625321199863951</v>
      </c>
    </row>
    <row r="262" spans="1:19" x14ac:dyDescent="0.3">
      <c r="A262">
        <v>0.49999999999999917</v>
      </c>
      <c r="D262">
        <v>-6.4898356322713055E-2</v>
      </c>
      <c r="E262">
        <v>11</v>
      </c>
      <c r="G262">
        <f>PI()/12*(M262-12)</f>
        <v>2.0943951023931953</v>
      </c>
      <c r="H262">
        <f t="shared" si="36"/>
        <v>-3.9029395031949535E-2</v>
      </c>
      <c r="I262">
        <f t="shared" si="44"/>
        <v>0.79695425507933715</v>
      </c>
      <c r="J262">
        <f t="shared" si="37"/>
        <v>2.0236201751536833</v>
      </c>
      <c r="L262">
        <f t="shared" si="38"/>
        <v>11</v>
      </c>
      <c r="M262">
        <v>20</v>
      </c>
      <c r="N262">
        <f t="shared" si="39"/>
        <v>0.05</v>
      </c>
      <c r="O262">
        <f t="shared" si="40"/>
        <v>5.0020839411324403</v>
      </c>
      <c r="Q262">
        <f t="shared" si="41"/>
        <v>10.285601489736642</v>
      </c>
      <c r="R262">
        <f t="shared" si="42"/>
        <v>19.363733821745964</v>
      </c>
      <c r="S262">
        <f t="shared" si="43"/>
        <v>-9.0781323320093215</v>
      </c>
    </row>
    <row r="263" spans="1:19" x14ac:dyDescent="0.3">
      <c r="A263">
        <v>0.50192307692307614</v>
      </c>
      <c r="D263">
        <v>-6.4898356322713055E-2</v>
      </c>
      <c r="E263">
        <v>11</v>
      </c>
      <c r="G263">
        <f>PI()/12*(M263-12)</f>
        <v>2.3561944901923448</v>
      </c>
      <c r="H263">
        <f t="shared" si="36"/>
        <v>-3.9029395031949535E-2</v>
      </c>
      <c r="I263">
        <f t="shared" si="44"/>
        <v>0.79695425507933715</v>
      </c>
      <c r="J263">
        <f t="shared" si="37"/>
        <v>2.2175027351704495</v>
      </c>
      <c r="L263">
        <f t="shared" si="38"/>
        <v>11</v>
      </c>
      <c r="M263">
        <v>21</v>
      </c>
      <c r="N263">
        <f t="shared" si="39"/>
        <v>0.05</v>
      </c>
      <c r="O263">
        <f t="shared" si="40"/>
        <v>5.0020839411324403</v>
      </c>
      <c r="Q263">
        <f t="shared" si="41"/>
        <v>10.294351256201306</v>
      </c>
      <c r="R263">
        <f t="shared" si="42"/>
        <v>19.387975711619198</v>
      </c>
      <c r="S263">
        <f t="shared" si="43"/>
        <v>-9.093624455417892</v>
      </c>
    </row>
    <row r="264" spans="1:19" x14ac:dyDescent="0.3">
      <c r="A264">
        <v>0.50384615384615306</v>
      </c>
      <c r="D264">
        <v>-6.4898356322713055E-2</v>
      </c>
      <c r="E264">
        <v>11</v>
      </c>
      <c r="G264">
        <f>PI()/12*(M264-12)</f>
        <v>2.617993877991494</v>
      </c>
      <c r="H264">
        <f t="shared" si="36"/>
        <v>-3.9029395031949535E-2</v>
      </c>
      <c r="I264">
        <f t="shared" si="44"/>
        <v>0.79695425507933715</v>
      </c>
      <c r="J264">
        <f t="shared" si="37"/>
        <v>2.3879660449431914</v>
      </c>
      <c r="L264">
        <f t="shared" si="38"/>
        <v>11</v>
      </c>
      <c r="M264">
        <v>22</v>
      </c>
      <c r="N264">
        <f t="shared" si="39"/>
        <v>0.05</v>
      </c>
      <c r="O264">
        <f t="shared" si="40"/>
        <v>5.0020839411324403</v>
      </c>
      <c r="Q264">
        <f t="shared" si="41"/>
        <v>10.303048959488283</v>
      </c>
      <c r="R264">
        <f t="shared" si="42"/>
        <v>19.41205827334198</v>
      </c>
      <c r="S264">
        <f t="shared" si="43"/>
        <v>-9.1090093138536972</v>
      </c>
    </row>
    <row r="265" spans="1:19" x14ac:dyDescent="0.3">
      <c r="A265">
        <v>0.50576923076922997</v>
      </c>
      <c r="D265">
        <v>-6.4898356322713055E-2</v>
      </c>
      <c r="E265">
        <v>11</v>
      </c>
      <c r="G265">
        <f>PI()/12*(M265-12)</f>
        <v>2.8797932657906435</v>
      </c>
      <c r="H265">
        <f t="shared" si="36"/>
        <v>-3.9029395031949535E-2</v>
      </c>
      <c r="I265">
        <f t="shared" si="44"/>
        <v>0.79695425507933715</v>
      </c>
      <c r="J265">
        <f t="shared" si="37"/>
        <v>2.5129528146519156</v>
      </c>
      <c r="L265">
        <f t="shared" si="38"/>
        <v>11</v>
      </c>
      <c r="M265">
        <v>23</v>
      </c>
      <c r="N265">
        <f t="shared" si="39"/>
        <v>0.05</v>
      </c>
      <c r="O265">
        <f t="shared" si="40"/>
        <v>5.0020839411324403</v>
      </c>
      <c r="Q265">
        <f t="shared" si="41"/>
        <v>10.311695062901492</v>
      </c>
      <c r="R265">
        <f t="shared" si="42"/>
        <v>19.435982788145871</v>
      </c>
      <c r="S265">
        <f t="shared" si="43"/>
        <v>-9.124287725244379</v>
      </c>
    </row>
    <row r="266" spans="1:19" x14ac:dyDescent="0.3">
      <c r="A266">
        <v>0.50769230769230689</v>
      </c>
      <c r="D266">
        <v>-7.1845039029490382E-2</v>
      </c>
      <c r="E266">
        <v>12</v>
      </c>
      <c r="G266">
        <f>PI()/12*(M266-12)</f>
        <v>-3.1415926535897931</v>
      </c>
      <c r="H266">
        <f t="shared" si="36"/>
        <v>-4.3200236921077328E-2</v>
      </c>
      <c r="I266">
        <f t="shared" si="44"/>
        <v>0.7965752341854121</v>
      </c>
      <c r="J266">
        <f t="shared" si="37"/>
        <v>2.5676658693813814</v>
      </c>
      <c r="L266">
        <f t="shared" si="38"/>
        <v>12</v>
      </c>
      <c r="M266">
        <v>0</v>
      </c>
      <c r="N266">
        <f t="shared" si="39"/>
        <v>0.05</v>
      </c>
      <c r="O266">
        <f t="shared" si="40"/>
        <v>5.0020839411324403</v>
      </c>
      <c r="Q266">
        <f t="shared" si="41"/>
        <v>10.320290024263947</v>
      </c>
      <c r="R266">
        <f t="shared" si="42"/>
        <v>19.459750526087415</v>
      </c>
      <c r="S266">
        <f t="shared" si="43"/>
        <v>-9.1394605018234678</v>
      </c>
    </row>
    <row r="267" spans="1:19" x14ac:dyDescent="0.3">
      <c r="A267">
        <v>0.5096153846153838</v>
      </c>
      <c r="D267">
        <v>-7.1845039029490382E-2</v>
      </c>
      <c r="E267">
        <v>12</v>
      </c>
      <c r="G267">
        <f>PI()/12*(M267-12)</f>
        <v>-2.8797932657906435</v>
      </c>
      <c r="H267">
        <f t="shared" si="36"/>
        <v>-4.3200236921077328E-2</v>
      </c>
      <c r="I267">
        <f t="shared" si="44"/>
        <v>0.7965752341854121</v>
      </c>
      <c r="J267">
        <f t="shared" si="37"/>
        <v>2.5194520520774293</v>
      </c>
      <c r="L267">
        <f t="shared" si="38"/>
        <v>12</v>
      </c>
      <c r="M267">
        <v>1</v>
      </c>
      <c r="N267">
        <f t="shared" si="39"/>
        <v>0.05</v>
      </c>
      <c r="O267">
        <f t="shared" si="40"/>
        <v>5.0020839411324403</v>
      </c>
      <c r="Q267">
        <f t="shared" si="41"/>
        <v>10.328834295998535</v>
      </c>
      <c r="R267">
        <f t="shared" si="42"/>
        <v>19.483362746149293</v>
      </c>
      <c r="S267">
        <f t="shared" si="43"/>
        <v>-9.1545284501507584</v>
      </c>
    </row>
    <row r="268" spans="1:19" x14ac:dyDescent="0.3">
      <c r="A268">
        <v>0.51153846153846072</v>
      </c>
      <c r="D268">
        <v>-7.1845039029490382E-2</v>
      </c>
      <c r="E268">
        <v>12</v>
      </c>
      <c r="G268">
        <f>PI()/12*(M268-12)</f>
        <v>-2.617993877991494</v>
      </c>
      <c r="H268">
        <f t="shared" si="36"/>
        <v>-4.3200236921077328E-2</v>
      </c>
      <c r="I268">
        <f t="shared" si="44"/>
        <v>0.7965752341854121</v>
      </c>
      <c r="J268">
        <f t="shared" si="37"/>
        <v>2.3935984515997464</v>
      </c>
      <c r="L268">
        <f t="shared" si="38"/>
        <v>12</v>
      </c>
      <c r="M268">
        <v>2</v>
      </c>
      <c r="N268">
        <f t="shared" si="39"/>
        <v>0.05</v>
      </c>
      <c r="O268">
        <f t="shared" si="40"/>
        <v>5.0020839411324403</v>
      </c>
      <c r="Q268">
        <f t="shared" si="41"/>
        <v>10.337328325207425</v>
      </c>
      <c r="R268">
        <f t="shared" si="42"/>
        <v>19.506820696340618</v>
      </c>
      <c r="S268">
        <f t="shared" si="43"/>
        <v>-9.1694923711331935</v>
      </c>
    </row>
    <row r="269" spans="1:19" x14ac:dyDescent="0.3">
      <c r="A269">
        <v>0.51346153846153764</v>
      </c>
      <c r="D269">
        <v>-7.1845039029490382E-2</v>
      </c>
      <c r="E269">
        <v>12</v>
      </c>
      <c r="G269">
        <f>PI()/12*(M269-12)</f>
        <v>-2.3561944901923448</v>
      </c>
      <c r="H269">
        <f t="shared" si="36"/>
        <v>-4.3200236921077328E-2</v>
      </c>
      <c r="I269">
        <f t="shared" si="44"/>
        <v>0.7965752341854121</v>
      </c>
      <c r="J269">
        <f t="shared" si="37"/>
        <v>2.2224021399417744</v>
      </c>
      <c r="L269">
        <f t="shared" si="38"/>
        <v>12</v>
      </c>
      <c r="M269">
        <v>3</v>
      </c>
      <c r="N269">
        <f t="shared" si="39"/>
        <v>0.05</v>
      </c>
      <c r="O269">
        <f t="shared" si="40"/>
        <v>5.0020839411324403</v>
      </c>
      <c r="Q269">
        <f t="shared" si="41"/>
        <v>10.345772553750038</v>
      </c>
      <c r="R269">
        <f t="shared" si="42"/>
        <v>19.530125613796255</v>
      </c>
      <c r="S269">
        <f t="shared" si="43"/>
        <v>-9.1843530600462167</v>
      </c>
    </row>
    <row r="270" spans="1:19" x14ac:dyDescent="0.3">
      <c r="A270">
        <v>0.51538461538461455</v>
      </c>
      <c r="D270">
        <v>-7.1845039029490382E-2</v>
      </c>
      <c r="E270">
        <v>12</v>
      </c>
      <c r="G270">
        <f>PI()/12*(M270-12)</f>
        <v>-2.0943951023931953</v>
      </c>
      <c r="H270">
        <f t="shared" si="36"/>
        <v>-4.3200236921077328E-2</v>
      </c>
      <c r="I270">
        <f t="shared" si="44"/>
        <v>0.7965752341854121</v>
      </c>
      <c r="J270">
        <f t="shared" si="37"/>
        <v>2.0280525311670998</v>
      </c>
      <c r="L270">
        <f t="shared" si="38"/>
        <v>12</v>
      </c>
      <c r="M270">
        <v>4</v>
      </c>
      <c r="N270">
        <f t="shared" si="39"/>
        <v>0.05</v>
      </c>
      <c r="O270">
        <f t="shared" si="40"/>
        <v>5.0020839411324403</v>
      </c>
      <c r="Q270">
        <f t="shared" si="41"/>
        <v>10.354167418319696</v>
      </c>
      <c r="R270">
        <f t="shared" si="42"/>
        <v>19.553278724875256</v>
      </c>
      <c r="S270">
        <f t="shared" si="43"/>
        <v>-9.1991113065555599</v>
      </c>
    </row>
    <row r="271" spans="1:19" x14ac:dyDescent="0.3">
      <c r="A271">
        <v>0.51730769230769147</v>
      </c>
      <c r="D271">
        <v>-7.1845039029490382E-2</v>
      </c>
      <c r="E271">
        <v>12</v>
      </c>
      <c r="G271">
        <f>PI()/12*(M271-12)</f>
        <v>-1.8325957145940459</v>
      </c>
      <c r="H271">
        <f t="shared" si="36"/>
        <v>-4.3200236921077328E-2</v>
      </c>
      <c r="I271">
        <f t="shared" si="44"/>
        <v>0.7965752341854121</v>
      </c>
      <c r="J271">
        <f t="shared" si="37"/>
        <v>1.8228250236554557</v>
      </c>
      <c r="L271">
        <f t="shared" si="38"/>
        <v>12</v>
      </c>
      <c r="M271">
        <v>5</v>
      </c>
      <c r="N271">
        <f t="shared" si="39"/>
        <v>0.05</v>
      </c>
      <c r="O271">
        <f t="shared" si="40"/>
        <v>5.0020839411324403</v>
      </c>
      <c r="Q271">
        <f t="shared" si="41"/>
        <v>10.362513350518862</v>
      </c>
      <c r="R271">
        <f t="shared" si="42"/>
        <v>19.576281245258322</v>
      </c>
      <c r="S271">
        <f t="shared" si="43"/>
        <v>-9.2137678947394601</v>
      </c>
    </row>
    <row r="272" spans="1:19" x14ac:dyDescent="0.3">
      <c r="A272">
        <v>0.51923076923076839</v>
      </c>
      <c r="D272">
        <v>-7.1845039029490382E-2</v>
      </c>
      <c r="E272">
        <v>12</v>
      </c>
      <c r="G272">
        <f>PI()/12*(M272-12)</f>
        <v>-1.5707963267948966</v>
      </c>
      <c r="H272">
        <f t="shared" si="36"/>
        <v>-4.3200236921077328E-2</v>
      </c>
      <c r="I272">
        <f t="shared" si="44"/>
        <v>0.7965752341854121</v>
      </c>
      <c r="J272">
        <f t="shared" si="37"/>
        <v>1.6140100121623517</v>
      </c>
      <c r="L272">
        <f t="shared" si="38"/>
        <v>12</v>
      </c>
      <c r="M272">
        <v>6</v>
      </c>
      <c r="N272">
        <f t="shared" si="39"/>
        <v>0.05</v>
      </c>
      <c r="O272">
        <f t="shared" si="40"/>
        <v>5.0020839411324403</v>
      </c>
      <c r="Q272">
        <f t="shared" si="41"/>
        <v>10.370810776933151</v>
      </c>
      <c r="R272">
        <f t="shared" si="42"/>
        <v>19.599134380044472</v>
      </c>
      <c r="S272">
        <f t="shared" si="43"/>
        <v>-9.2283236031113205</v>
      </c>
    </row>
    <row r="273" spans="1:19" x14ac:dyDescent="0.3">
      <c r="A273">
        <v>0.5211538461538453</v>
      </c>
      <c r="D273">
        <v>-7.1845039029490382E-2</v>
      </c>
      <c r="E273">
        <v>12</v>
      </c>
      <c r="G273">
        <f>PI()/12*(M273-12)</f>
        <v>-1.308996938995747</v>
      </c>
      <c r="H273">
        <f t="shared" si="36"/>
        <v>-4.3200236921077328E-2</v>
      </c>
      <c r="I273">
        <f t="shared" si="44"/>
        <v>0.7965752341854121</v>
      </c>
      <c r="J273">
        <f t="shared" si="37"/>
        <v>1.4070975878065854</v>
      </c>
      <c r="L273">
        <f t="shared" si="38"/>
        <v>12</v>
      </c>
      <c r="M273">
        <v>7</v>
      </c>
      <c r="N273">
        <f t="shared" si="39"/>
        <v>0.16369873898831111</v>
      </c>
      <c r="O273">
        <f t="shared" si="40"/>
        <v>1.5340378025625825</v>
      </c>
      <c r="Q273">
        <f t="shared" si="41"/>
        <v>22.781929162186234</v>
      </c>
      <c r="R273">
        <f t="shared" si="42"/>
        <v>34.838356210483497</v>
      </c>
      <c r="S273">
        <f t="shared" si="43"/>
        <v>-12.056427048297262</v>
      </c>
    </row>
    <row r="274" spans="1:19" x14ac:dyDescent="0.3">
      <c r="A274">
        <v>0.52307692307692222</v>
      </c>
      <c r="D274">
        <v>-7.1845039029490382E-2</v>
      </c>
      <c r="E274">
        <v>12</v>
      </c>
      <c r="G274">
        <f>PI()/12*(M274-12)</f>
        <v>-1.0471975511965976</v>
      </c>
      <c r="H274">
        <f t="shared" si="36"/>
        <v>-4.3200236921077328E-2</v>
      </c>
      <c r="I274">
        <f t="shared" si="44"/>
        <v>0.7965752341854121</v>
      </c>
      <c r="J274">
        <f t="shared" si="37"/>
        <v>1.2077887897706909</v>
      </c>
      <c r="L274">
        <f t="shared" si="38"/>
        <v>12</v>
      </c>
      <c r="M274">
        <v>8</v>
      </c>
      <c r="N274">
        <f t="shared" si="39"/>
        <v>0.36300753702420563</v>
      </c>
      <c r="O274">
        <f t="shared" si="40"/>
        <v>0.70405205580430463</v>
      </c>
      <c r="Q274">
        <f t="shared" si="41"/>
        <v>31.984626319644391</v>
      </c>
      <c r="R274">
        <f t="shared" si="42"/>
        <v>41.458278172228056</v>
      </c>
      <c r="S274">
        <f t="shared" si="43"/>
        <v>-9.4736518525836644</v>
      </c>
    </row>
    <row r="275" spans="1:19" x14ac:dyDescent="0.3">
      <c r="A275">
        <v>0.52499999999999913</v>
      </c>
      <c r="D275">
        <v>-7.1845039029490382E-2</v>
      </c>
      <c r="E275">
        <v>12</v>
      </c>
      <c r="G275">
        <f>PI()/12*(M275-12)</f>
        <v>-0.78539816339744828</v>
      </c>
      <c r="H275">
        <f t="shared" si="36"/>
        <v>-4.3200236921077328E-2</v>
      </c>
      <c r="I275">
        <f t="shared" si="44"/>
        <v>0.7965752341854121</v>
      </c>
      <c r="J275">
        <f t="shared" si="37"/>
        <v>1.0238710178184975</v>
      </c>
      <c r="L275">
        <f t="shared" si="38"/>
        <v>12</v>
      </c>
      <c r="M275">
        <v>9</v>
      </c>
      <c r="N275">
        <f t="shared" si="39"/>
        <v>0.54692530897639902</v>
      </c>
      <c r="O275">
        <f t="shared" si="40"/>
        <v>0.48071051669733716</v>
      </c>
      <c r="Q275">
        <f t="shared" si="41"/>
        <v>35.956331759752509</v>
      </c>
      <c r="R275">
        <f t="shared" si="42"/>
        <v>43.667000414986475</v>
      </c>
      <c r="S275">
        <f t="shared" si="43"/>
        <v>-7.7106686552339667</v>
      </c>
    </row>
    <row r="276" spans="1:19" x14ac:dyDescent="0.3">
      <c r="A276">
        <v>0.52692307692307605</v>
      </c>
      <c r="D276">
        <v>-7.1845039029490382E-2</v>
      </c>
      <c r="E276">
        <v>12</v>
      </c>
      <c r="G276">
        <f>PI()/12*(M276-12)</f>
        <v>-0.52359877559829882</v>
      </c>
      <c r="H276">
        <f t="shared" si="36"/>
        <v>-4.3200236921077328E-2</v>
      </c>
      <c r="I276">
        <f t="shared" si="44"/>
        <v>0.7965752341854121</v>
      </c>
      <c r="J276">
        <f t="shared" si="37"/>
        <v>0.86760645784005697</v>
      </c>
      <c r="L276">
        <f t="shared" si="38"/>
        <v>12</v>
      </c>
      <c r="M276">
        <v>10</v>
      </c>
      <c r="N276">
        <f t="shared" si="39"/>
        <v>0.70318986895483959</v>
      </c>
      <c r="O276">
        <f t="shared" si="40"/>
        <v>0.38660542000999976</v>
      </c>
      <c r="Q276">
        <f t="shared" si="41"/>
        <v>38.00369808851115</v>
      </c>
      <c r="R276">
        <f t="shared" si="42"/>
        <v>44.737808725933291</v>
      </c>
      <c r="S276">
        <f t="shared" si="43"/>
        <v>-6.7341106374221411</v>
      </c>
    </row>
    <row r="277" spans="1:19" x14ac:dyDescent="0.3">
      <c r="A277">
        <v>0.52884615384615297</v>
      </c>
      <c r="D277">
        <v>-7.1845039029490382E-2</v>
      </c>
      <c r="E277">
        <v>12</v>
      </c>
      <c r="G277">
        <f>PI()/12*(M277-12)</f>
        <v>-0.26179938779914941</v>
      </c>
      <c r="H277">
        <f t="shared" si="36"/>
        <v>-4.3200236921077328E-2</v>
      </c>
      <c r="I277">
        <f t="shared" si="44"/>
        <v>0.7965752341854121</v>
      </c>
      <c r="J277">
        <f t="shared" si="37"/>
        <v>0.75797097820387183</v>
      </c>
      <c r="L277">
        <f t="shared" si="38"/>
        <v>12</v>
      </c>
      <c r="M277">
        <v>11</v>
      </c>
      <c r="N277">
        <f t="shared" si="39"/>
        <v>0.81282534859102473</v>
      </c>
      <c r="O277">
        <f t="shared" si="40"/>
        <v>0.34424244320540354</v>
      </c>
      <c r="Q277">
        <f t="shared" si="41"/>
        <v>39.065434541582071</v>
      </c>
      <c r="R277">
        <f t="shared" si="42"/>
        <v>45.316844269680466</v>
      </c>
      <c r="S277">
        <f t="shared" si="43"/>
        <v>-6.2514097280983947</v>
      </c>
    </row>
    <row r="278" spans="1:19" x14ac:dyDescent="0.3">
      <c r="A278">
        <v>0.53076923076922988</v>
      </c>
      <c r="D278">
        <v>-7.1845039029490382E-2</v>
      </c>
      <c r="E278">
        <v>12</v>
      </c>
      <c r="G278">
        <f>PI()/12*(M278-12)</f>
        <v>0</v>
      </c>
      <c r="H278">
        <f t="shared" si="36"/>
        <v>-4.3200236921077328E-2</v>
      </c>
      <c r="I278">
        <f t="shared" si="44"/>
        <v>0.7965752341854121</v>
      </c>
      <c r="J278">
        <f t="shared" si="37"/>
        <v>0.71761686226739241</v>
      </c>
      <c r="L278">
        <f t="shared" si="38"/>
        <v>12</v>
      </c>
      <c r="M278">
        <v>12</v>
      </c>
      <c r="N278">
        <f t="shared" si="39"/>
        <v>0.85317946452750415</v>
      </c>
      <c r="O278">
        <f t="shared" si="40"/>
        <v>0.33184005429939045</v>
      </c>
      <c r="Q278">
        <f t="shared" si="41"/>
        <v>39.468576953993391</v>
      </c>
      <c r="R278">
        <f t="shared" si="42"/>
        <v>45.596663384054416</v>
      </c>
      <c r="S278">
        <f t="shared" si="43"/>
        <v>-6.1280864300610247</v>
      </c>
    </row>
    <row r="279" spans="1:19" x14ac:dyDescent="0.3">
      <c r="A279">
        <v>0.5326923076923068</v>
      </c>
      <c r="D279">
        <v>-7.1845039029490382E-2</v>
      </c>
      <c r="E279">
        <v>12</v>
      </c>
      <c r="G279">
        <f>PI()/12*(M279-12)</f>
        <v>0.26179938779914941</v>
      </c>
      <c r="H279">
        <f t="shared" si="36"/>
        <v>-4.3200236921077328E-2</v>
      </c>
      <c r="I279">
        <f t="shared" si="44"/>
        <v>0.7965752341854121</v>
      </c>
      <c r="J279">
        <f t="shared" si="37"/>
        <v>0.75797097820387183</v>
      </c>
      <c r="L279">
        <f t="shared" si="38"/>
        <v>12</v>
      </c>
      <c r="M279">
        <v>13</v>
      </c>
      <c r="N279">
        <f t="shared" si="39"/>
        <v>0.81282534859102473</v>
      </c>
      <c r="O279">
        <f t="shared" si="40"/>
        <v>0.34424244320540354</v>
      </c>
      <c r="Q279">
        <f t="shared" si="41"/>
        <v>39.291424743208651</v>
      </c>
      <c r="R279">
        <f t="shared" si="42"/>
        <v>45.62066238484573</v>
      </c>
      <c r="S279">
        <f t="shared" si="43"/>
        <v>-6.3292376416370786</v>
      </c>
    </row>
    <row r="280" spans="1:19" x14ac:dyDescent="0.3">
      <c r="A280">
        <v>0.53461538461538372</v>
      </c>
      <c r="D280">
        <v>-7.1845039029490382E-2</v>
      </c>
      <c r="E280">
        <v>12</v>
      </c>
      <c r="G280">
        <f>PI()/12*(M280-12)</f>
        <v>0.52359877559829882</v>
      </c>
      <c r="H280">
        <f t="shared" si="36"/>
        <v>-4.3200236921077328E-2</v>
      </c>
      <c r="I280">
        <f t="shared" si="44"/>
        <v>0.7965752341854121</v>
      </c>
      <c r="J280">
        <f t="shared" si="37"/>
        <v>0.86760645784005697</v>
      </c>
      <c r="L280">
        <f t="shared" si="38"/>
        <v>12</v>
      </c>
      <c r="M280">
        <v>14</v>
      </c>
      <c r="N280">
        <f t="shared" si="39"/>
        <v>0.70318986895483959</v>
      </c>
      <c r="O280">
        <f t="shared" si="40"/>
        <v>0.38660542000999976</v>
      </c>
      <c r="Q280">
        <f t="shared" si="41"/>
        <v>38.433814107495301</v>
      </c>
      <c r="R280">
        <f t="shared" si="42"/>
        <v>45.333644329371253</v>
      </c>
      <c r="S280">
        <f t="shared" si="43"/>
        <v>-6.899830221875952</v>
      </c>
    </row>
    <row r="281" spans="1:19" x14ac:dyDescent="0.3">
      <c r="A281">
        <v>0.53653846153846063</v>
      </c>
      <c r="D281">
        <v>-7.1845039029490382E-2</v>
      </c>
      <c r="E281">
        <v>12</v>
      </c>
      <c r="G281">
        <f>PI()/12*(M281-12)</f>
        <v>0.78539816339744828</v>
      </c>
      <c r="H281">
        <f t="shared" si="36"/>
        <v>-4.3200236921077328E-2</v>
      </c>
      <c r="I281">
        <f t="shared" si="44"/>
        <v>0.7965752341854121</v>
      </c>
      <c r="J281">
        <f t="shared" si="37"/>
        <v>1.0238710178184975</v>
      </c>
      <c r="L281">
        <f t="shared" si="38"/>
        <v>12</v>
      </c>
      <c r="M281">
        <v>15</v>
      </c>
      <c r="N281">
        <f t="shared" si="39"/>
        <v>0.54692530897639902</v>
      </c>
      <c r="O281">
        <f t="shared" si="40"/>
        <v>0.48071051669733716</v>
      </c>
      <c r="Q281">
        <f t="shared" si="41"/>
        <v>36.536655326566724</v>
      </c>
      <c r="R281">
        <f t="shared" si="42"/>
        <v>44.522736630044236</v>
      </c>
      <c r="S281">
        <f t="shared" si="43"/>
        <v>-7.986081303477512</v>
      </c>
    </row>
    <row r="282" spans="1:19" x14ac:dyDescent="0.3">
      <c r="A282">
        <v>0.53846153846153755</v>
      </c>
      <c r="D282">
        <v>-7.1845039029490382E-2</v>
      </c>
      <c r="E282">
        <v>12</v>
      </c>
      <c r="G282">
        <f>PI()/12*(M282-12)</f>
        <v>1.0471975511965976</v>
      </c>
      <c r="H282">
        <f t="shared" si="36"/>
        <v>-4.3200236921077328E-2</v>
      </c>
      <c r="I282">
        <f t="shared" si="44"/>
        <v>0.7965752341854121</v>
      </c>
      <c r="J282">
        <f t="shared" si="37"/>
        <v>1.2077887897706909</v>
      </c>
      <c r="L282">
        <f t="shared" si="38"/>
        <v>12</v>
      </c>
      <c r="M282">
        <v>16</v>
      </c>
      <c r="N282">
        <f t="shared" si="39"/>
        <v>0.36300753702420563</v>
      </c>
      <c r="O282">
        <f t="shared" si="40"/>
        <v>0.70405205580430463</v>
      </c>
      <c r="Q282">
        <f t="shared" si="41"/>
        <v>32.598794789890313</v>
      </c>
      <c r="R282">
        <f t="shared" si="42"/>
        <v>42.48798919642941</v>
      </c>
      <c r="S282">
        <f t="shared" si="43"/>
        <v>-9.8891944065390973</v>
      </c>
    </row>
    <row r="283" spans="1:19" x14ac:dyDescent="0.3">
      <c r="A283">
        <v>0.54038461538461446</v>
      </c>
      <c r="D283">
        <v>-7.1845039029490382E-2</v>
      </c>
      <c r="E283">
        <v>12</v>
      </c>
      <c r="G283">
        <f>PI()/12*(M283-12)</f>
        <v>1.308996938995747</v>
      </c>
      <c r="H283">
        <f t="shared" si="36"/>
        <v>-4.3200236921077328E-2</v>
      </c>
      <c r="I283">
        <f t="shared" si="44"/>
        <v>0.7965752341854121</v>
      </c>
      <c r="J283">
        <f t="shared" si="37"/>
        <v>1.4070975878065854</v>
      </c>
      <c r="L283">
        <f t="shared" si="38"/>
        <v>12</v>
      </c>
      <c r="M283">
        <v>17</v>
      </c>
      <c r="N283">
        <f t="shared" si="39"/>
        <v>0.16369873898831111</v>
      </c>
      <c r="O283">
        <f t="shared" si="40"/>
        <v>1.5340378025625825</v>
      </c>
      <c r="Q283">
        <f t="shared" si="41"/>
        <v>23.170647197721326</v>
      </c>
      <c r="R283">
        <f t="shared" si="42"/>
        <v>35.723925998230591</v>
      </c>
      <c r="S283">
        <f t="shared" si="43"/>
        <v>-12.553278800509265</v>
      </c>
    </row>
    <row r="284" spans="1:19" x14ac:dyDescent="0.3">
      <c r="A284">
        <v>0.54230769230769138</v>
      </c>
      <c r="D284">
        <v>-7.1845039029490382E-2</v>
      </c>
      <c r="E284">
        <v>12</v>
      </c>
      <c r="G284">
        <f>PI()/12*(M284-12)</f>
        <v>1.5707963267948966</v>
      </c>
      <c r="H284">
        <f t="shared" si="36"/>
        <v>-4.3200236921077328E-2</v>
      </c>
      <c r="I284">
        <f t="shared" si="44"/>
        <v>0.7965752341854121</v>
      </c>
      <c r="J284">
        <f t="shared" si="37"/>
        <v>1.6140100121623517</v>
      </c>
      <c r="L284">
        <f t="shared" si="38"/>
        <v>12</v>
      </c>
      <c r="M284">
        <v>18</v>
      </c>
      <c r="N284">
        <f t="shared" si="39"/>
        <v>0.05</v>
      </c>
      <c r="O284">
        <f t="shared" si="40"/>
        <v>5.0020839411324403</v>
      </c>
      <c r="Q284">
        <f t="shared" si="41"/>
        <v>10.466745179492912</v>
      </c>
      <c r="R284">
        <f t="shared" si="42"/>
        <v>19.862144544027228</v>
      </c>
      <c r="S284">
        <f t="shared" si="43"/>
        <v>-9.395399364534315</v>
      </c>
    </row>
    <row r="285" spans="1:19" x14ac:dyDescent="0.3">
      <c r="A285">
        <v>0.5442307692307683</v>
      </c>
      <c r="D285">
        <v>-7.1845039029490382E-2</v>
      </c>
      <c r="E285">
        <v>12</v>
      </c>
      <c r="G285">
        <f>PI()/12*(M285-12)</f>
        <v>1.8325957145940459</v>
      </c>
      <c r="H285">
        <f t="shared" si="36"/>
        <v>-4.3200236921077328E-2</v>
      </c>
      <c r="I285">
        <f t="shared" si="44"/>
        <v>0.7965752341854121</v>
      </c>
      <c r="J285">
        <f t="shared" si="37"/>
        <v>1.8228250236554557</v>
      </c>
      <c r="L285">
        <f t="shared" si="38"/>
        <v>12</v>
      </c>
      <c r="M285">
        <v>19</v>
      </c>
      <c r="N285">
        <f t="shared" si="39"/>
        <v>0.05</v>
      </c>
      <c r="O285">
        <f t="shared" si="40"/>
        <v>5.0020839411324403</v>
      </c>
      <c r="Q285">
        <f t="shared" si="41"/>
        <v>10.474448694295464</v>
      </c>
      <c r="R285">
        <f t="shared" si="42"/>
        <v>19.883160685794472</v>
      </c>
      <c r="S285">
        <f t="shared" si="43"/>
        <v>-9.4087119914990076</v>
      </c>
    </row>
    <row r="286" spans="1:19" x14ac:dyDescent="0.3">
      <c r="A286">
        <v>0.54615384615384521</v>
      </c>
      <c r="D286">
        <v>-7.1845039029490382E-2</v>
      </c>
      <c r="E286">
        <v>12</v>
      </c>
      <c r="G286">
        <f>PI()/12*(M286-12)</f>
        <v>2.0943951023931953</v>
      </c>
      <c r="H286">
        <f t="shared" si="36"/>
        <v>-4.3200236921077328E-2</v>
      </c>
      <c r="I286">
        <f t="shared" si="44"/>
        <v>0.7965752341854121</v>
      </c>
      <c r="J286">
        <f t="shared" si="37"/>
        <v>2.0280525311670998</v>
      </c>
      <c r="L286">
        <f t="shared" si="38"/>
        <v>12</v>
      </c>
      <c r="M286">
        <v>20</v>
      </c>
      <c r="N286">
        <f t="shared" si="39"/>
        <v>0.05</v>
      </c>
      <c r="O286">
        <f t="shared" si="40"/>
        <v>5.0020839411324403</v>
      </c>
      <c r="Q286">
        <f t="shared" si="41"/>
        <v>10.482109187256253</v>
      </c>
      <c r="R286">
        <f t="shared" si="42"/>
        <v>19.904043254300131</v>
      </c>
      <c r="S286">
        <f t="shared" si="43"/>
        <v>-9.4219340670438783</v>
      </c>
    </row>
    <row r="287" spans="1:19" x14ac:dyDescent="0.3">
      <c r="A287">
        <v>0.54807692307692213</v>
      </c>
      <c r="D287">
        <v>-7.1845039029490382E-2</v>
      </c>
      <c r="E287">
        <v>12</v>
      </c>
      <c r="G287">
        <f>PI()/12*(M287-12)</f>
        <v>2.3561944901923448</v>
      </c>
      <c r="H287">
        <f t="shared" si="36"/>
        <v>-4.3200236921077328E-2</v>
      </c>
      <c r="I287">
        <f t="shared" si="44"/>
        <v>0.7965752341854121</v>
      </c>
      <c r="J287">
        <f t="shared" si="37"/>
        <v>2.2224021399417744</v>
      </c>
      <c r="L287">
        <f t="shared" si="38"/>
        <v>12</v>
      </c>
      <c r="M287">
        <v>21</v>
      </c>
      <c r="N287">
        <f t="shared" si="39"/>
        <v>0.05</v>
      </c>
      <c r="O287">
        <f t="shared" si="40"/>
        <v>5.0020839411324403</v>
      </c>
      <c r="Q287">
        <f t="shared" si="41"/>
        <v>10.48972701776804</v>
      </c>
      <c r="R287">
        <f t="shared" si="42"/>
        <v>19.924793306923565</v>
      </c>
      <c r="S287">
        <f t="shared" si="43"/>
        <v>-9.4350662891555253</v>
      </c>
    </row>
    <row r="288" spans="1:19" x14ac:dyDescent="0.3">
      <c r="A288">
        <v>0.54999999999999905</v>
      </c>
      <c r="D288">
        <v>-7.1845039029490382E-2</v>
      </c>
      <c r="E288">
        <v>12</v>
      </c>
      <c r="G288">
        <f>PI()/12*(M288-12)</f>
        <v>2.617993877991494</v>
      </c>
      <c r="H288">
        <f t="shared" si="36"/>
        <v>-4.3200236921077328E-2</v>
      </c>
      <c r="I288">
        <f t="shared" si="44"/>
        <v>0.7965752341854121</v>
      </c>
      <c r="J288">
        <f t="shared" si="37"/>
        <v>2.3935984515997464</v>
      </c>
      <c r="L288">
        <f t="shared" si="38"/>
        <v>12</v>
      </c>
      <c r="M288">
        <v>22</v>
      </c>
      <c r="N288">
        <f t="shared" si="39"/>
        <v>0.05</v>
      </c>
      <c r="O288">
        <f t="shared" si="40"/>
        <v>5.0020839411324403</v>
      </c>
      <c r="Q288">
        <f t="shared" si="41"/>
        <v>10.497302541231669</v>
      </c>
      <c r="R288">
        <f t="shared" si="42"/>
        <v>19.945411891892366</v>
      </c>
      <c r="S288">
        <f t="shared" si="43"/>
        <v>-9.4481093506606975</v>
      </c>
    </row>
    <row r="289" spans="1:19" x14ac:dyDescent="0.3">
      <c r="A289">
        <v>0.55192307692307607</v>
      </c>
      <c r="D289">
        <v>-7.1845039029490382E-2</v>
      </c>
      <c r="E289">
        <v>12</v>
      </c>
      <c r="G289">
        <f>PI()/12*(M289-12)</f>
        <v>2.8797932657906435</v>
      </c>
      <c r="H289">
        <f t="shared" si="36"/>
        <v>-4.3200236921077328E-2</v>
      </c>
      <c r="I289">
        <f t="shared" si="44"/>
        <v>0.7965752341854121</v>
      </c>
      <c r="J289">
        <f t="shared" si="37"/>
        <v>2.5194520520774293</v>
      </c>
      <c r="L289">
        <f t="shared" si="38"/>
        <v>12</v>
      </c>
      <c r="M289">
        <v>23</v>
      </c>
      <c r="N289">
        <f t="shared" si="39"/>
        <v>0.05</v>
      </c>
      <c r="O289">
        <f t="shared" si="40"/>
        <v>5.0020839411324403</v>
      </c>
      <c r="Q289">
        <f t="shared" si="41"/>
        <v>10.504836109111356</v>
      </c>
      <c r="R289">
        <f t="shared" si="42"/>
        <v>19.965900048364919</v>
      </c>
      <c r="S289">
        <f t="shared" si="43"/>
        <v>-9.4610639392535631</v>
      </c>
    </row>
    <row r="290" spans="1:19" x14ac:dyDescent="0.3">
      <c r="A290">
        <v>0.55384615384615299</v>
      </c>
      <c r="D290">
        <v>-7.8770432500660695E-2</v>
      </c>
      <c r="E290">
        <v>13</v>
      </c>
      <c r="G290">
        <f>PI()/12*(M290-12)</f>
        <v>-3.1415926535897931</v>
      </c>
      <c r="H290">
        <f t="shared" si="36"/>
        <v>-4.7356221687404325E-2</v>
      </c>
      <c r="I290">
        <f t="shared" si="44"/>
        <v>0.79615911166993492</v>
      </c>
      <c r="J290">
        <f t="shared" si="37"/>
        <v>2.574591262852552</v>
      </c>
      <c r="L290">
        <f t="shared" si="38"/>
        <v>13</v>
      </c>
      <c r="M290">
        <v>0</v>
      </c>
      <c r="N290">
        <f t="shared" si="39"/>
        <v>0.05</v>
      </c>
      <c r="O290">
        <f t="shared" si="40"/>
        <v>5.0020839411324403</v>
      </c>
      <c r="Q290">
        <f t="shared" si="41"/>
        <v>10.512328068989023</v>
      </c>
      <c r="R290">
        <f t="shared" si="42"/>
        <v>19.986258806512119</v>
      </c>
      <c r="S290">
        <f t="shared" si="43"/>
        <v>-9.4739307375230961</v>
      </c>
    </row>
    <row r="291" spans="1:19" x14ac:dyDescent="0.3">
      <c r="A291">
        <v>0.5557692307692299</v>
      </c>
      <c r="D291">
        <v>-7.8770432500660695E-2</v>
      </c>
      <c r="E291">
        <v>13</v>
      </c>
      <c r="G291">
        <f>PI()/12*(M291-12)</f>
        <v>-2.8797932657906435</v>
      </c>
      <c r="H291">
        <f t="shared" si="36"/>
        <v>-4.7356221687404325E-2</v>
      </c>
      <c r="I291">
        <f t="shared" si="44"/>
        <v>0.79615911166993492</v>
      </c>
      <c r="J291">
        <f t="shared" si="37"/>
        <v>2.5259229446514948</v>
      </c>
      <c r="L291">
        <f t="shared" si="38"/>
        <v>13</v>
      </c>
      <c r="M291">
        <v>1</v>
      </c>
      <c r="N291">
        <f t="shared" si="39"/>
        <v>0.05</v>
      </c>
      <c r="O291">
        <f t="shared" si="40"/>
        <v>5.0020839411324403</v>
      </c>
      <c r="Q291">
        <f t="shared" si="41"/>
        <v>10.519778764617772</v>
      </c>
      <c r="R291">
        <f t="shared" si="42"/>
        <v>20.006489187598476</v>
      </c>
      <c r="S291">
        <f t="shared" si="43"/>
        <v>-9.4867104229807033</v>
      </c>
    </row>
    <row r="292" spans="1:19" x14ac:dyDescent="0.3">
      <c r="A292">
        <v>0.55769230769230682</v>
      </c>
      <c r="D292">
        <v>-7.8770432500660695E-2</v>
      </c>
      <c r="E292">
        <v>13</v>
      </c>
      <c r="G292">
        <f>PI()/12*(M292-12)</f>
        <v>-2.617993877991494</v>
      </c>
      <c r="H292">
        <f t="shared" si="36"/>
        <v>-4.7356221687404325E-2</v>
      </c>
      <c r="I292">
        <f t="shared" si="44"/>
        <v>0.79615911166993492</v>
      </c>
      <c r="J292">
        <f t="shared" si="37"/>
        <v>2.3991957529449386</v>
      </c>
      <c r="L292">
        <f t="shared" si="38"/>
        <v>13</v>
      </c>
      <c r="M292">
        <v>2</v>
      </c>
      <c r="N292">
        <f t="shared" si="39"/>
        <v>0.05</v>
      </c>
      <c r="O292">
        <f t="shared" si="40"/>
        <v>5.0020839411324403</v>
      </c>
      <c r="Q292">
        <f t="shared" si="41"/>
        <v>10.527188535974448</v>
      </c>
      <c r="R292">
        <f t="shared" si="42"/>
        <v>20.026592204062297</v>
      </c>
      <c r="S292">
        <f t="shared" si="43"/>
        <v>-9.4994036680878491</v>
      </c>
    </row>
    <row r="293" spans="1:19" x14ac:dyDescent="0.3">
      <c r="A293">
        <v>0.55961538461538374</v>
      </c>
      <c r="D293">
        <v>-7.8770432500660695E-2</v>
      </c>
      <c r="E293">
        <v>13</v>
      </c>
      <c r="G293">
        <f>PI()/12*(M293-12)</f>
        <v>-2.3561944901923448</v>
      </c>
      <c r="H293">
        <f t="shared" si="36"/>
        <v>-4.7356221687404325E-2</v>
      </c>
      <c r="I293">
        <f t="shared" si="44"/>
        <v>0.79615911166993492</v>
      </c>
      <c r="J293">
        <f t="shared" si="37"/>
        <v>2.2272680477479079</v>
      </c>
      <c r="L293">
        <f t="shared" si="38"/>
        <v>13</v>
      </c>
      <c r="M293">
        <v>3</v>
      </c>
      <c r="N293">
        <f t="shared" si="39"/>
        <v>0.05</v>
      </c>
      <c r="O293">
        <f t="shared" si="40"/>
        <v>5.0020839411324403</v>
      </c>
      <c r="Q293">
        <f t="shared" si="41"/>
        <v>10.534557719311366</v>
      </c>
      <c r="R293">
        <f t="shared" si="42"/>
        <v>20.046568859595283</v>
      </c>
      <c r="S293">
        <f t="shared" si="43"/>
        <v>-9.5120111402839171</v>
      </c>
    </row>
    <row r="294" spans="1:19" x14ac:dyDescent="0.3">
      <c r="A294">
        <v>0.56153846153846065</v>
      </c>
      <c r="D294">
        <v>-7.8770432500660695E-2</v>
      </c>
      <c r="E294">
        <v>13</v>
      </c>
      <c r="G294">
        <f>PI()/12*(M294-12)</f>
        <v>-2.0943951023931953</v>
      </c>
      <c r="H294">
        <f t="shared" si="36"/>
        <v>-4.7356221687404325E-2</v>
      </c>
      <c r="I294">
        <f t="shared" si="44"/>
        <v>0.79615911166993492</v>
      </c>
      <c r="J294">
        <f t="shared" si="37"/>
        <v>2.0324572602836621</v>
      </c>
      <c r="L294">
        <f t="shared" si="38"/>
        <v>13</v>
      </c>
      <c r="M294">
        <v>4</v>
      </c>
      <c r="N294">
        <f t="shared" si="39"/>
        <v>0.05</v>
      </c>
      <c r="O294">
        <f t="shared" si="40"/>
        <v>5.0020839411324403</v>
      </c>
      <c r="Q294">
        <f t="shared" si="41"/>
        <v>10.541886647207162</v>
      </c>
      <c r="R294">
        <f t="shared" si="42"/>
        <v>20.066420149221308</v>
      </c>
      <c r="S294">
        <f t="shared" si="43"/>
        <v>-9.5245335020141457</v>
      </c>
    </row>
    <row r="295" spans="1:19" x14ac:dyDescent="0.3">
      <c r="A295">
        <v>0.56346153846153757</v>
      </c>
      <c r="D295">
        <v>-7.8770432500660695E-2</v>
      </c>
      <c r="E295">
        <v>13</v>
      </c>
      <c r="G295">
        <f>PI()/12*(M295-12)</f>
        <v>-1.8325957145940459</v>
      </c>
      <c r="H295">
        <f t="shared" si="36"/>
        <v>-4.7356221687404325E-2</v>
      </c>
      <c r="I295">
        <f t="shared" si="44"/>
        <v>0.79615911166993492</v>
      </c>
      <c r="J295">
        <f t="shared" si="37"/>
        <v>1.827007635969276</v>
      </c>
      <c r="L295">
        <f t="shared" si="38"/>
        <v>13</v>
      </c>
      <c r="M295">
        <v>5</v>
      </c>
      <c r="N295">
        <f t="shared" si="39"/>
        <v>0.05</v>
      </c>
      <c r="O295">
        <f t="shared" si="40"/>
        <v>5.0020839411324403</v>
      </c>
      <c r="Q295">
        <f t="shared" si="41"/>
        <v>10.549175648616837</v>
      </c>
      <c r="R295">
        <f t="shared" si="42"/>
        <v>20.08614705937449</v>
      </c>
      <c r="S295">
        <f t="shared" si="43"/>
        <v>-9.5369714107576531</v>
      </c>
    </row>
    <row r="296" spans="1:19" x14ac:dyDescent="0.3">
      <c r="A296">
        <v>0.56538461538461449</v>
      </c>
      <c r="D296">
        <v>-7.8770432500660695E-2</v>
      </c>
      <c r="E296">
        <v>13</v>
      </c>
      <c r="G296">
        <f>PI()/12*(M296-12)</f>
        <v>-1.5707963267948966</v>
      </c>
      <c r="H296">
        <f t="shared" si="36"/>
        <v>-4.7356221687404325E-2</v>
      </c>
      <c r="I296">
        <f t="shared" si="44"/>
        <v>0.79615911166993492</v>
      </c>
      <c r="J296">
        <f t="shared" si="37"/>
        <v>1.6181702666385838</v>
      </c>
      <c r="L296">
        <f t="shared" si="38"/>
        <v>13</v>
      </c>
      <c r="M296">
        <v>6</v>
      </c>
      <c r="N296">
        <f t="shared" si="39"/>
        <v>0.05</v>
      </c>
      <c r="O296">
        <f t="shared" si="40"/>
        <v>5.0020839411324403</v>
      </c>
      <c r="Q296">
        <f t="shared" si="41"/>
        <v>10.556425048920968</v>
      </c>
      <c r="R296">
        <f t="shared" si="42"/>
        <v>20.105750567976553</v>
      </c>
      <c r="S296">
        <f t="shared" si="43"/>
        <v>-9.5493255190555857</v>
      </c>
    </row>
    <row r="297" spans="1:19" x14ac:dyDescent="0.3">
      <c r="A297">
        <v>0.5673076923076914</v>
      </c>
      <c r="D297">
        <v>-7.8770432500660695E-2</v>
      </c>
      <c r="E297">
        <v>13</v>
      </c>
      <c r="G297">
        <f>PI()/12*(M297-12)</f>
        <v>-1.308996938995747</v>
      </c>
      <c r="H297">
        <f t="shared" si="36"/>
        <v>-4.7356221687404325E-2</v>
      </c>
      <c r="I297">
        <f t="shared" si="44"/>
        <v>0.79615911166993492</v>
      </c>
      <c r="J297">
        <f t="shared" si="37"/>
        <v>1.4114175176600925</v>
      </c>
      <c r="L297">
        <f t="shared" si="38"/>
        <v>13</v>
      </c>
      <c r="M297">
        <v>7</v>
      </c>
      <c r="N297">
        <f t="shared" si="39"/>
        <v>0.15937880913480407</v>
      </c>
      <c r="O297">
        <f t="shared" si="40"/>
        <v>1.5752504776303971</v>
      </c>
      <c r="Q297">
        <f t="shared" si="41"/>
        <v>23.345767926989339</v>
      </c>
      <c r="R297">
        <f t="shared" si="42"/>
        <v>36.607577051350148</v>
      </c>
      <c r="S297">
        <f t="shared" si="43"/>
        <v>-13.261809124360809</v>
      </c>
    </row>
    <row r="298" spans="1:19" x14ac:dyDescent="0.3">
      <c r="A298">
        <v>0.56923076923076832</v>
      </c>
      <c r="D298">
        <v>-7.8770432500660695E-2</v>
      </c>
      <c r="E298">
        <v>13</v>
      </c>
      <c r="G298">
        <f>PI()/12*(M298-12)</f>
        <v>-1.0471975511965976</v>
      </c>
      <c r="H298">
        <f t="shared" si="36"/>
        <v>-4.7356221687404325E-2</v>
      </c>
      <c r="I298">
        <f t="shared" si="44"/>
        <v>0.79615911166993492</v>
      </c>
      <c r="J298">
        <f t="shared" si="37"/>
        <v>1.2124529372397954</v>
      </c>
      <c r="L298">
        <f t="shared" si="38"/>
        <v>13</v>
      </c>
      <c r="M298">
        <v>8</v>
      </c>
      <c r="N298">
        <f t="shared" si="39"/>
        <v>0.35834338955510114</v>
      </c>
      <c r="O298">
        <f t="shared" si="40"/>
        <v>0.71281256665635795</v>
      </c>
      <c r="Q298">
        <f t="shared" si="41"/>
        <v>33.640672666701015</v>
      </c>
      <c r="R298">
        <f t="shared" si="42"/>
        <v>44.42812460416318</v>
      </c>
      <c r="S298">
        <f t="shared" si="43"/>
        <v>-10.787451937462166</v>
      </c>
    </row>
    <row r="299" spans="1:19" x14ac:dyDescent="0.3">
      <c r="A299">
        <v>0.57115384615384523</v>
      </c>
      <c r="D299">
        <v>-7.8770432500660695E-2</v>
      </c>
      <c r="E299">
        <v>13</v>
      </c>
      <c r="G299">
        <f>PI()/12*(M299-12)</f>
        <v>-0.78539816339744828</v>
      </c>
      <c r="H299">
        <f t="shared" si="36"/>
        <v>-4.7356221687404325E-2</v>
      </c>
      <c r="I299">
        <f t="shared" si="44"/>
        <v>0.79615911166993492</v>
      </c>
      <c r="J299">
        <f t="shared" si="37"/>
        <v>1.02907306388949</v>
      </c>
      <c r="L299">
        <f t="shared" si="38"/>
        <v>13</v>
      </c>
      <c r="M299">
        <v>9</v>
      </c>
      <c r="N299">
        <f t="shared" si="39"/>
        <v>0.54172326290540651</v>
      </c>
      <c r="O299">
        <f t="shared" si="40"/>
        <v>0.4848595007831239</v>
      </c>
      <c r="Q299">
        <f t="shared" si="41"/>
        <v>38.146977217203187</v>
      </c>
      <c r="R299">
        <f t="shared" si="42"/>
        <v>47.01864897138968</v>
      </c>
      <c r="S299">
        <f t="shared" si="43"/>
        <v>-8.8716717541864938</v>
      </c>
    </row>
    <row r="300" spans="1:19" x14ac:dyDescent="0.3">
      <c r="A300">
        <v>0.57307692307692215</v>
      </c>
      <c r="D300">
        <v>-7.8770432500660695E-2</v>
      </c>
      <c r="E300">
        <v>13</v>
      </c>
      <c r="G300">
        <f>PI()/12*(M300-12)</f>
        <v>-0.52359877559829882</v>
      </c>
      <c r="H300">
        <f t="shared" si="36"/>
        <v>-4.7356221687404325E-2</v>
      </c>
      <c r="I300">
        <f t="shared" si="44"/>
        <v>0.79615911166993492</v>
      </c>
      <c r="J300">
        <f t="shared" si="37"/>
        <v>0.87351259793502045</v>
      </c>
      <c r="L300">
        <f t="shared" si="38"/>
        <v>13</v>
      </c>
      <c r="M300">
        <v>10</v>
      </c>
      <c r="N300">
        <f t="shared" si="39"/>
        <v>0.69728372885987611</v>
      </c>
      <c r="O300">
        <f t="shared" si="40"/>
        <v>0.38932453774207726</v>
      </c>
      <c r="Q300">
        <f t="shared" si="41"/>
        <v>40.475844594440481</v>
      </c>
      <c r="R300">
        <f t="shared" si="42"/>
        <v>48.257940569180818</v>
      </c>
      <c r="S300">
        <f t="shared" si="43"/>
        <v>-7.7820959747403364</v>
      </c>
    </row>
    <row r="301" spans="1:19" x14ac:dyDescent="0.3">
      <c r="A301">
        <v>0.57499999999999907</v>
      </c>
      <c r="D301">
        <v>-7.8770432500660695E-2</v>
      </c>
      <c r="E301">
        <v>13</v>
      </c>
      <c r="G301">
        <f>PI()/12*(M301-12)</f>
        <v>-0.26179938779914941</v>
      </c>
      <c r="H301">
        <f t="shared" si="36"/>
        <v>-4.7356221687404325E-2</v>
      </c>
      <c r="I301">
        <f t="shared" si="44"/>
        <v>0.79615911166993492</v>
      </c>
      <c r="J301">
        <f t="shared" si="37"/>
        <v>0.76457817002674366</v>
      </c>
      <c r="L301">
        <f t="shared" si="38"/>
        <v>13</v>
      </c>
      <c r="M301">
        <v>11</v>
      </c>
      <c r="N301">
        <f t="shared" si="39"/>
        <v>0.80621815676815289</v>
      </c>
      <c r="O301">
        <f t="shared" si="40"/>
        <v>0.34641659861438973</v>
      </c>
      <c r="Q301">
        <f t="shared" si="41"/>
        <v>41.676763732056081</v>
      </c>
      <c r="R301">
        <f t="shared" si="42"/>
        <v>48.913599253496301</v>
      </c>
      <c r="S301">
        <f t="shared" si="43"/>
        <v>-7.23683552144022</v>
      </c>
    </row>
    <row r="302" spans="1:19" x14ac:dyDescent="0.3">
      <c r="A302">
        <v>0.57692307692307598</v>
      </c>
      <c r="D302">
        <v>-7.8770432500660695E-2</v>
      </c>
      <c r="E302">
        <v>13</v>
      </c>
      <c r="G302">
        <f>PI()/12*(M302-12)</f>
        <v>0</v>
      </c>
      <c r="H302">
        <f t="shared" si="36"/>
        <v>-4.7356221687404325E-2</v>
      </c>
      <c r="I302">
        <f t="shared" si="44"/>
        <v>0.79615911166993492</v>
      </c>
      <c r="J302">
        <f t="shared" si="37"/>
        <v>0.72454225573856246</v>
      </c>
      <c r="L302">
        <f t="shared" si="38"/>
        <v>13</v>
      </c>
      <c r="M302">
        <v>12</v>
      </c>
      <c r="N302">
        <f t="shared" si="39"/>
        <v>0.8462540710563341</v>
      </c>
      <c r="O302">
        <f t="shared" si="40"/>
        <v>0.3338662328157313</v>
      </c>
      <c r="Q302">
        <f t="shared" si="41"/>
        <v>42.119719719746719</v>
      </c>
      <c r="R302">
        <f t="shared" si="42"/>
        <v>49.214600291404516</v>
      </c>
      <c r="S302">
        <f t="shared" si="43"/>
        <v>-7.0948805716577965</v>
      </c>
    </row>
    <row r="303" spans="1:19" x14ac:dyDescent="0.3">
      <c r="A303">
        <v>0.5788461538461529</v>
      </c>
      <c r="D303">
        <v>-7.8770432500660695E-2</v>
      </c>
      <c r="E303">
        <v>13</v>
      </c>
      <c r="G303">
        <f>PI()/12*(M303-12)</f>
        <v>0.26179938779914941</v>
      </c>
      <c r="H303">
        <f t="shared" si="36"/>
        <v>-4.7356221687404325E-2</v>
      </c>
      <c r="I303">
        <f t="shared" si="44"/>
        <v>0.79615911166993492</v>
      </c>
      <c r="J303">
        <f t="shared" si="37"/>
        <v>0.76457817002674366</v>
      </c>
      <c r="L303">
        <f t="shared" si="38"/>
        <v>13</v>
      </c>
      <c r="M303">
        <v>13</v>
      </c>
      <c r="N303">
        <f t="shared" si="39"/>
        <v>0.80621815676815289</v>
      </c>
      <c r="O303">
        <f t="shared" si="40"/>
        <v>0.34641659861438973</v>
      </c>
      <c r="Q303">
        <f t="shared" si="41"/>
        <v>41.894345927435211</v>
      </c>
      <c r="R303">
        <f t="shared" si="42"/>
        <v>49.212907748167822</v>
      </c>
      <c r="S303">
        <f t="shared" si="43"/>
        <v>-7.3185618207326115</v>
      </c>
    </row>
    <row r="304" spans="1:19" x14ac:dyDescent="0.3">
      <c r="A304">
        <v>0.58076923076922982</v>
      </c>
      <c r="D304">
        <v>-7.8770432500660695E-2</v>
      </c>
      <c r="E304">
        <v>13</v>
      </c>
      <c r="G304">
        <f>PI()/12*(M304-12)</f>
        <v>0.52359877559829882</v>
      </c>
      <c r="H304">
        <f t="shared" si="36"/>
        <v>-4.7356221687404325E-2</v>
      </c>
      <c r="I304">
        <f t="shared" si="44"/>
        <v>0.79615911166993492</v>
      </c>
      <c r="J304">
        <f t="shared" si="37"/>
        <v>0.87351259793502045</v>
      </c>
      <c r="L304">
        <f t="shared" si="38"/>
        <v>13</v>
      </c>
      <c r="M304">
        <v>14</v>
      </c>
      <c r="N304">
        <f t="shared" si="39"/>
        <v>0.69728372885987611</v>
      </c>
      <c r="O304">
        <f t="shared" si="40"/>
        <v>0.38932453774207726</v>
      </c>
      <c r="Q304">
        <f t="shared" si="41"/>
        <v>40.888334922430509</v>
      </c>
      <c r="R304">
        <f t="shared" si="42"/>
        <v>48.843785418046963</v>
      </c>
      <c r="S304">
        <f t="shared" si="43"/>
        <v>-7.9554504956164536</v>
      </c>
    </row>
    <row r="305" spans="1:19" x14ac:dyDescent="0.3">
      <c r="A305">
        <v>0.58269230769230673</v>
      </c>
      <c r="D305">
        <v>-7.8770432500660695E-2</v>
      </c>
      <c r="E305">
        <v>13</v>
      </c>
      <c r="G305">
        <f>PI()/12*(M305-12)</f>
        <v>0.78539816339744828</v>
      </c>
      <c r="H305">
        <f t="shared" si="36"/>
        <v>-4.7356221687404325E-2</v>
      </c>
      <c r="I305">
        <f t="shared" si="44"/>
        <v>0.79615911166993492</v>
      </c>
      <c r="J305">
        <f t="shared" si="37"/>
        <v>1.02907306388949</v>
      </c>
      <c r="L305">
        <f t="shared" si="38"/>
        <v>13</v>
      </c>
      <c r="M305">
        <v>15</v>
      </c>
      <c r="N305">
        <f t="shared" si="39"/>
        <v>0.54172326290540651</v>
      </c>
      <c r="O305">
        <f t="shared" si="40"/>
        <v>0.4848595007831239</v>
      </c>
      <c r="Q305">
        <f t="shared" si="41"/>
        <v>38.698918361304322</v>
      </c>
      <c r="R305">
        <f t="shared" si="42"/>
        <v>47.856315869851379</v>
      </c>
      <c r="S305">
        <f t="shared" si="43"/>
        <v>-9.1573975085470565</v>
      </c>
    </row>
    <row r="306" spans="1:19" x14ac:dyDescent="0.3">
      <c r="A306">
        <v>0.58461538461538365</v>
      </c>
      <c r="D306">
        <v>-7.8770432500660695E-2</v>
      </c>
      <c r="E306">
        <v>13</v>
      </c>
      <c r="G306">
        <f>PI()/12*(M306-12)</f>
        <v>1.0471975511965976</v>
      </c>
      <c r="H306">
        <f t="shared" si="36"/>
        <v>-4.7356221687404325E-2</v>
      </c>
      <c r="I306">
        <f t="shared" si="44"/>
        <v>0.79615911166993492</v>
      </c>
      <c r="J306">
        <f t="shared" si="37"/>
        <v>1.2124529372397954</v>
      </c>
      <c r="L306">
        <f t="shared" si="38"/>
        <v>13</v>
      </c>
      <c r="M306">
        <v>16</v>
      </c>
      <c r="N306">
        <f t="shared" si="39"/>
        <v>0.35834338955510114</v>
      </c>
      <c r="O306">
        <f t="shared" si="40"/>
        <v>0.71281256665635795</v>
      </c>
      <c r="Q306">
        <f t="shared" si="41"/>
        <v>34.214499960093633</v>
      </c>
      <c r="R306">
        <f t="shared" si="42"/>
        <v>45.425070516806706</v>
      </c>
      <c r="S306">
        <f t="shared" si="43"/>
        <v>-11.210570556713073</v>
      </c>
    </row>
    <row r="307" spans="1:19" x14ac:dyDescent="0.3">
      <c r="A307">
        <v>0.58653846153846056</v>
      </c>
      <c r="D307">
        <v>-7.8770432500660695E-2</v>
      </c>
      <c r="E307">
        <v>13</v>
      </c>
      <c r="G307">
        <f>PI()/12*(M307-12)</f>
        <v>1.308996938995747</v>
      </c>
      <c r="H307">
        <f t="shared" si="36"/>
        <v>-4.7356221687404325E-2</v>
      </c>
      <c r="I307">
        <f t="shared" si="44"/>
        <v>0.79615911166993492</v>
      </c>
      <c r="J307">
        <f t="shared" si="37"/>
        <v>1.4114175176600925</v>
      </c>
      <c r="L307">
        <f t="shared" si="38"/>
        <v>13</v>
      </c>
      <c r="M307">
        <v>17</v>
      </c>
      <c r="N307">
        <f t="shared" si="39"/>
        <v>0.15937880913480407</v>
      </c>
      <c r="O307">
        <f t="shared" si="40"/>
        <v>1.5752504776303971</v>
      </c>
      <c r="Q307">
        <f t="shared" si="41"/>
        <v>23.690468172221369</v>
      </c>
      <c r="R307">
        <f t="shared" si="42"/>
        <v>37.42617082092864</v>
      </c>
      <c r="S307">
        <f t="shared" si="43"/>
        <v>-13.735702648707271</v>
      </c>
    </row>
    <row r="308" spans="1:19" x14ac:dyDescent="0.3">
      <c r="A308">
        <v>0.58846153846153748</v>
      </c>
      <c r="D308">
        <v>-7.8770432500660695E-2</v>
      </c>
      <c r="E308">
        <v>13</v>
      </c>
      <c r="G308">
        <f>PI()/12*(M308-12)</f>
        <v>1.5707963267948966</v>
      </c>
      <c r="H308">
        <f t="shared" si="36"/>
        <v>-4.7356221687404325E-2</v>
      </c>
      <c r="I308">
        <f t="shared" si="44"/>
        <v>0.79615911166993492</v>
      </c>
      <c r="J308">
        <f t="shared" si="37"/>
        <v>1.6181702666385838</v>
      </c>
      <c r="L308">
        <f t="shared" si="38"/>
        <v>13</v>
      </c>
      <c r="M308">
        <v>18</v>
      </c>
      <c r="N308">
        <f t="shared" si="39"/>
        <v>0.05</v>
      </c>
      <c r="O308">
        <f t="shared" si="40"/>
        <v>5.0020839411324403</v>
      </c>
      <c r="Q308">
        <f t="shared" si="41"/>
        <v>10.640442731152534</v>
      </c>
      <c r="R308">
        <f t="shared" si="42"/>
        <v>20.331712023516104</v>
      </c>
      <c r="S308">
        <f t="shared" si="43"/>
        <v>-9.6912692923635699</v>
      </c>
    </row>
    <row r="309" spans="1:19" x14ac:dyDescent="0.3">
      <c r="A309">
        <v>0.5903846153846144</v>
      </c>
      <c r="D309">
        <v>-7.8770432500660695E-2</v>
      </c>
      <c r="E309">
        <v>13</v>
      </c>
      <c r="G309">
        <f>PI()/12*(M309-12)</f>
        <v>1.8325957145940459</v>
      </c>
      <c r="H309">
        <f t="shared" si="36"/>
        <v>-4.7356221687404325E-2</v>
      </c>
      <c r="I309">
        <f t="shared" si="44"/>
        <v>0.79615911166993492</v>
      </c>
      <c r="J309">
        <f t="shared" si="37"/>
        <v>1.827007635969276</v>
      </c>
      <c r="L309">
        <f t="shared" si="38"/>
        <v>13</v>
      </c>
      <c r="M309">
        <v>19</v>
      </c>
      <c r="N309">
        <f t="shared" si="39"/>
        <v>0.05</v>
      </c>
      <c r="O309">
        <f t="shared" si="40"/>
        <v>5.0020839411324403</v>
      </c>
      <c r="Q309">
        <f t="shared" si="41"/>
        <v>10.647205385162675</v>
      </c>
      <c r="R309">
        <f t="shared" si="42"/>
        <v>20.349796566156439</v>
      </c>
      <c r="S309">
        <f t="shared" si="43"/>
        <v>-9.7025911809937639</v>
      </c>
    </row>
    <row r="310" spans="1:19" x14ac:dyDescent="0.3">
      <c r="A310">
        <v>0.59230769230769131</v>
      </c>
      <c r="D310">
        <v>-7.8770432500660695E-2</v>
      </c>
      <c r="E310">
        <v>13</v>
      </c>
      <c r="G310">
        <f>PI()/12*(M310-12)</f>
        <v>2.0943951023931953</v>
      </c>
      <c r="H310">
        <f t="shared" si="36"/>
        <v>-4.7356221687404325E-2</v>
      </c>
      <c r="I310">
        <f t="shared" si="44"/>
        <v>0.79615911166993492</v>
      </c>
      <c r="J310">
        <f t="shared" si="37"/>
        <v>2.0324572602836621</v>
      </c>
      <c r="L310">
        <f t="shared" si="38"/>
        <v>13</v>
      </c>
      <c r="M310">
        <v>20</v>
      </c>
      <c r="N310">
        <f t="shared" si="39"/>
        <v>0.05</v>
      </c>
      <c r="O310">
        <f t="shared" si="40"/>
        <v>5.0020839411324403</v>
      </c>
      <c r="Q310">
        <f t="shared" si="41"/>
        <v>10.653932643828862</v>
      </c>
      <c r="R310">
        <f t="shared" si="42"/>
        <v>20.367770546014185</v>
      </c>
      <c r="S310">
        <f t="shared" si="43"/>
        <v>-9.7138379021853236</v>
      </c>
    </row>
    <row r="311" spans="1:19" x14ac:dyDescent="0.3">
      <c r="A311">
        <v>0.59423076923076823</v>
      </c>
      <c r="D311">
        <v>-7.8770432500660695E-2</v>
      </c>
      <c r="E311">
        <v>13</v>
      </c>
      <c r="G311">
        <f>PI()/12*(M311-12)</f>
        <v>2.3561944901923448</v>
      </c>
      <c r="H311">
        <f t="shared" si="36"/>
        <v>-4.7356221687404325E-2</v>
      </c>
      <c r="I311">
        <f t="shared" si="44"/>
        <v>0.79615911166993492</v>
      </c>
      <c r="J311">
        <f t="shared" si="37"/>
        <v>2.2272680477479079</v>
      </c>
      <c r="L311">
        <f t="shared" si="38"/>
        <v>13</v>
      </c>
      <c r="M311">
        <v>21</v>
      </c>
      <c r="N311">
        <f t="shared" si="39"/>
        <v>0.05</v>
      </c>
      <c r="O311">
        <f t="shared" si="40"/>
        <v>5.0020839411324403</v>
      </c>
      <c r="Q311">
        <f t="shared" si="41"/>
        <v>10.66062478431158</v>
      </c>
      <c r="R311">
        <f t="shared" si="42"/>
        <v>20.385634822139259</v>
      </c>
      <c r="S311">
        <f t="shared" si="43"/>
        <v>-9.7250100378276798</v>
      </c>
    </row>
    <row r="312" spans="1:19" x14ac:dyDescent="0.3">
      <c r="A312">
        <v>0.59615384615384515</v>
      </c>
      <c r="D312">
        <v>-7.8770432500660695E-2</v>
      </c>
      <c r="E312">
        <v>13</v>
      </c>
      <c r="G312">
        <f>PI()/12*(M312-12)</f>
        <v>2.617993877991494</v>
      </c>
      <c r="H312">
        <f t="shared" si="36"/>
        <v>-4.7356221687404325E-2</v>
      </c>
      <c r="I312">
        <f t="shared" si="44"/>
        <v>0.79615911166993492</v>
      </c>
      <c r="J312">
        <f t="shared" si="37"/>
        <v>2.3991957529449386</v>
      </c>
      <c r="L312">
        <f t="shared" si="38"/>
        <v>13</v>
      </c>
      <c r="M312">
        <v>22</v>
      </c>
      <c r="N312">
        <f t="shared" si="39"/>
        <v>0.05</v>
      </c>
      <c r="O312">
        <f t="shared" si="40"/>
        <v>5.0020839411324403</v>
      </c>
      <c r="Q312">
        <f t="shared" si="41"/>
        <v>10.667282080885142</v>
      </c>
      <c r="R312">
        <f t="shared" si="42"/>
        <v>20.403390246214453</v>
      </c>
      <c r="S312">
        <f t="shared" si="43"/>
        <v>-9.7361081653293109</v>
      </c>
    </row>
    <row r="313" spans="1:19" x14ac:dyDescent="0.3">
      <c r="A313">
        <v>0.59807692307692206</v>
      </c>
      <c r="D313">
        <v>-7.8770432500660695E-2</v>
      </c>
      <c r="E313">
        <v>13</v>
      </c>
      <c r="G313">
        <f>PI()/12*(M313-12)</f>
        <v>2.8797932657906435</v>
      </c>
      <c r="H313">
        <f t="shared" si="36"/>
        <v>-4.7356221687404325E-2</v>
      </c>
      <c r="I313">
        <f t="shared" si="44"/>
        <v>0.79615911166993492</v>
      </c>
      <c r="J313">
        <f t="shared" si="37"/>
        <v>2.5259229446514948</v>
      </c>
      <c r="L313">
        <f t="shared" si="38"/>
        <v>13</v>
      </c>
      <c r="M313">
        <v>23</v>
      </c>
      <c r="N313">
        <f t="shared" si="39"/>
        <v>0.05</v>
      </c>
      <c r="O313">
        <f t="shared" si="40"/>
        <v>5.0020839411324403</v>
      </c>
      <c r="Q313">
        <f t="shared" si="41"/>
        <v>10.673904804975137</v>
      </c>
      <c r="R313">
        <f t="shared" si="42"/>
        <v>20.421037662621504</v>
      </c>
      <c r="S313">
        <f t="shared" si="43"/>
        <v>-9.7471328576463669</v>
      </c>
    </row>
    <row r="314" spans="1:19" x14ac:dyDescent="0.3">
      <c r="A314">
        <v>0.59999999999999898</v>
      </c>
      <c r="D314">
        <v>-8.5672484592675902E-2</v>
      </c>
      <c r="E314">
        <v>14</v>
      </c>
      <c r="G314">
        <f>PI()/12*(M314-12)</f>
        <v>-3.1415926535897931</v>
      </c>
      <c r="H314">
        <f t="shared" si="36"/>
        <v>-5.1495939549004568E-2</v>
      </c>
      <c r="I314">
        <f t="shared" si="44"/>
        <v>0.79570639996680692</v>
      </c>
      <c r="J314">
        <f t="shared" si="37"/>
        <v>2.5814933149445674</v>
      </c>
      <c r="L314">
        <f t="shared" si="38"/>
        <v>14</v>
      </c>
      <c r="M314">
        <v>0</v>
      </c>
      <c r="N314">
        <f t="shared" si="39"/>
        <v>0.05</v>
      </c>
      <c r="O314">
        <f t="shared" si="40"/>
        <v>5.0020839411324403</v>
      </c>
      <c r="Q314">
        <f t="shared" si="41"/>
        <v>10.680493225195361</v>
      </c>
      <c r="R314">
        <f t="shared" si="42"/>
        <v>20.438577908506655</v>
      </c>
      <c r="S314">
        <f t="shared" si="43"/>
        <v>-9.758084683311294</v>
      </c>
    </row>
    <row r="315" spans="1:19" x14ac:dyDescent="0.3">
      <c r="A315">
        <v>0.60192307692307589</v>
      </c>
      <c r="D315">
        <v>-8.5672484592675902E-2</v>
      </c>
      <c r="E315">
        <v>14</v>
      </c>
      <c r="G315">
        <f>PI()/12*(M315-12)</f>
        <v>-2.8797932657906435</v>
      </c>
      <c r="H315">
        <f t="shared" si="36"/>
        <v>-5.1495939549004568E-2</v>
      </c>
      <c r="I315">
        <f t="shared" si="44"/>
        <v>0.79570639996680692</v>
      </c>
      <c r="J315">
        <f t="shared" si="37"/>
        <v>2.5323633852092975</v>
      </c>
      <c r="L315">
        <f t="shared" si="38"/>
        <v>14</v>
      </c>
      <c r="M315">
        <v>1</v>
      </c>
      <c r="N315">
        <f t="shared" si="39"/>
        <v>0.05</v>
      </c>
      <c r="O315">
        <f t="shared" si="40"/>
        <v>5.0020839411324403</v>
      </c>
      <c r="Q315">
        <f t="shared" si="41"/>
        <v>10.687047607384082</v>
      </c>
      <c r="R315">
        <f t="shared" si="42"/>
        <v>20.456011813845507</v>
      </c>
      <c r="S315">
        <f t="shared" si="43"/>
        <v>-9.7689642064614244</v>
      </c>
    </row>
    <row r="316" spans="1:19" x14ac:dyDescent="0.3">
      <c r="A316">
        <v>0.60384615384615281</v>
      </c>
      <c r="D316">
        <v>-8.5672484592675902E-2</v>
      </c>
      <c r="E316">
        <v>14</v>
      </c>
      <c r="G316">
        <f>PI()/12*(M316-12)</f>
        <v>-2.617993877991494</v>
      </c>
      <c r="H316">
        <f t="shared" si="36"/>
        <v>-5.1495939549004568E-2</v>
      </c>
      <c r="I316">
        <f t="shared" si="44"/>
        <v>0.79570639996680692</v>
      </c>
      <c r="J316">
        <f t="shared" si="37"/>
        <v>2.4047560435943751</v>
      </c>
      <c r="L316">
        <f t="shared" si="38"/>
        <v>14</v>
      </c>
      <c r="M316">
        <v>2</v>
      </c>
      <c r="N316">
        <f t="shared" si="39"/>
        <v>0.05</v>
      </c>
      <c r="O316">
        <f t="shared" si="40"/>
        <v>5.0020839411324403</v>
      </c>
      <c r="Q316">
        <f t="shared" si="41"/>
        <v>10.693568214639843</v>
      </c>
      <c r="R316">
        <f t="shared" si="42"/>
        <v>20.473340201507362</v>
      </c>
      <c r="S316">
        <f t="shared" si="43"/>
        <v>-9.7797719868675195</v>
      </c>
    </row>
    <row r="317" spans="1:19" x14ac:dyDescent="0.3">
      <c r="A317">
        <v>0.60576923076922973</v>
      </c>
      <c r="D317">
        <v>-8.5672484592675902E-2</v>
      </c>
      <c r="E317">
        <v>14</v>
      </c>
      <c r="G317">
        <f>PI()/12*(M317-12)</f>
        <v>-2.3561944901923448</v>
      </c>
      <c r="H317">
        <f t="shared" si="36"/>
        <v>-5.1495939549004568E-2</v>
      </c>
      <c r="I317">
        <f t="shared" si="44"/>
        <v>0.79570639996680692</v>
      </c>
      <c r="J317">
        <f t="shared" si="37"/>
        <v>2.2320988702738229</v>
      </c>
      <c r="L317">
        <f t="shared" si="38"/>
        <v>14</v>
      </c>
      <c r="M317">
        <v>3</v>
      </c>
      <c r="N317">
        <f t="shared" si="39"/>
        <v>0.05</v>
      </c>
      <c r="O317">
        <f t="shared" si="40"/>
        <v>5.0020839411324403</v>
      </c>
      <c r="Q317">
        <f t="shared" si="41"/>
        <v>10.70005530735663</v>
      </c>
      <c r="R317">
        <f t="shared" si="42"/>
        <v>20.490563887318935</v>
      </c>
      <c r="S317">
        <f t="shared" si="43"/>
        <v>-9.7905085799623048</v>
      </c>
    </row>
    <row r="318" spans="1:19" x14ac:dyDescent="0.3">
      <c r="A318">
        <v>0.60769230769230664</v>
      </c>
      <c r="D318">
        <v>-8.5672484592675902E-2</v>
      </c>
      <c r="E318">
        <v>14</v>
      </c>
      <c r="G318">
        <f>PI()/12*(M318-12)</f>
        <v>-2.0943951023931953</v>
      </c>
      <c r="H318">
        <f t="shared" si="36"/>
        <v>-5.1495939549004568E-2</v>
      </c>
      <c r="I318">
        <f t="shared" si="44"/>
        <v>0.79570639996680692</v>
      </c>
      <c r="J318">
        <f t="shared" si="37"/>
        <v>2.036832975758339</v>
      </c>
      <c r="L318">
        <f t="shared" si="38"/>
        <v>14</v>
      </c>
      <c r="M318">
        <v>4</v>
      </c>
      <c r="N318">
        <f t="shared" si="39"/>
        <v>0.05</v>
      </c>
      <c r="O318">
        <f t="shared" si="40"/>
        <v>5.0020839411324403</v>
      </c>
      <c r="Q318">
        <f t="shared" si="41"/>
        <v>10.706509143258559</v>
      </c>
      <c r="R318">
        <f t="shared" si="42"/>
        <v>20.507683680127478</v>
      </c>
      <c r="S318">
        <f t="shared" si="43"/>
        <v>-9.8011745368689187</v>
      </c>
    </row>
    <row r="319" spans="1:19" x14ac:dyDescent="0.3">
      <c r="A319">
        <v>0.60961538461538367</v>
      </c>
      <c r="D319">
        <v>-8.5672484592675902E-2</v>
      </c>
      <c r="E319">
        <v>14</v>
      </c>
      <c r="G319">
        <f>PI()/12*(M319-12)</f>
        <v>-1.8325957145940459</v>
      </c>
      <c r="H319">
        <f t="shared" si="36"/>
        <v>-5.1495939549004568E-2</v>
      </c>
      <c r="I319">
        <f t="shared" si="44"/>
        <v>0.79570639996680692</v>
      </c>
      <c r="J319">
        <f t="shared" si="37"/>
        <v>1.8311682015769011</v>
      </c>
      <c r="L319">
        <f t="shared" si="38"/>
        <v>14</v>
      </c>
      <c r="M319">
        <v>5</v>
      </c>
      <c r="N319">
        <f t="shared" si="39"/>
        <v>0.05</v>
      </c>
      <c r="O319">
        <f t="shared" si="40"/>
        <v>5.0020839411324403</v>
      </c>
      <c r="Q319">
        <f t="shared" si="41"/>
        <v>10.712929977434001</v>
      </c>
      <c r="R319">
        <f t="shared" si="42"/>
        <v>20.524700381863358</v>
      </c>
      <c r="S319">
        <f t="shared" si="43"/>
        <v>-9.8117704044293568</v>
      </c>
    </row>
    <row r="320" spans="1:19" x14ac:dyDescent="0.3">
      <c r="A320">
        <v>0.61153846153846059</v>
      </c>
      <c r="D320">
        <v>-8.5672484592675902E-2</v>
      </c>
      <c r="E320">
        <v>14</v>
      </c>
      <c r="G320">
        <f>PI()/12*(M320-12)</f>
        <v>-1.5707963267948966</v>
      </c>
      <c r="H320">
        <f t="shared" si="36"/>
        <v>-5.1495939549004568E-2</v>
      </c>
      <c r="I320">
        <f t="shared" si="44"/>
        <v>0.79570639996680692</v>
      </c>
      <c r="J320">
        <f t="shared" si="37"/>
        <v>1.6223150533082185</v>
      </c>
      <c r="L320">
        <f t="shared" si="38"/>
        <v>14</v>
      </c>
      <c r="M320">
        <v>6</v>
      </c>
      <c r="N320">
        <f t="shared" si="39"/>
        <v>0.05</v>
      </c>
      <c r="O320">
        <f t="shared" si="40"/>
        <v>5.0020839411324403</v>
      </c>
      <c r="Q320">
        <f t="shared" si="41"/>
        <v>10.719318062369185</v>
      </c>
      <c r="R320">
        <f t="shared" si="42"/>
        <v>20.541614787602008</v>
      </c>
      <c r="S320">
        <f t="shared" si="43"/>
        <v>-9.8222967252328228</v>
      </c>
    </row>
    <row r="321" spans="1:19" x14ac:dyDescent="0.3">
      <c r="A321">
        <v>0.6134615384615375</v>
      </c>
      <c r="D321">
        <v>-8.5672484592675902E-2</v>
      </c>
      <c r="E321">
        <v>14</v>
      </c>
      <c r="G321">
        <f>PI()/12*(M321-12)</f>
        <v>-1.308996938995747</v>
      </c>
      <c r="H321">
        <f t="shared" si="36"/>
        <v>-5.1495939549004568E-2</v>
      </c>
      <c r="I321">
        <f t="shared" si="44"/>
        <v>0.79570639996680692</v>
      </c>
      <c r="J321">
        <f t="shared" si="37"/>
        <v>1.4157275703643539</v>
      </c>
      <c r="L321">
        <f t="shared" si="38"/>
        <v>14</v>
      </c>
      <c r="M321">
        <v>7</v>
      </c>
      <c r="N321">
        <f t="shared" si="39"/>
        <v>0.15506875643054263</v>
      </c>
      <c r="O321">
        <f t="shared" si="40"/>
        <v>1.618667446028228</v>
      </c>
      <c r="Q321">
        <f t="shared" si="41"/>
        <v>23.77508263069949</v>
      </c>
      <c r="R321">
        <f t="shared" si="42"/>
        <v>38.16519761925575</v>
      </c>
      <c r="S321">
        <f t="shared" si="43"/>
        <v>-14.39011498855626</v>
      </c>
    </row>
    <row r="322" spans="1:19" x14ac:dyDescent="0.3">
      <c r="A322">
        <v>0.61538461538461442</v>
      </c>
      <c r="D322">
        <v>-8.5672484592675902E-2</v>
      </c>
      <c r="E322">
        <v>14</v>
      </c>
      <c r="G322">
        <f>PI()/12*(M322-12)</f>
        <v>-1.0471975511965976</v>
      </c>
      <c r="H322">
        <f t="shared" si="36"/>
        <v>-5.1495939549004568E-2</v>
      </c>
      <c r="I322">
        <f t="shared" si="44"/>
        <v>0.79570639996680692</v>
      </c>
      <c r="J322">
        <f t="shared" si="37"/>
        <v>1.21711111305819</v>
      </c>
      <c r="L322">
        <f t="shared" si="38"/>
        <v>14</v>
      </c>
      <c r="M322">
        <v>8</v>
      </c>
      <c r="N322">
        <f t="shared" si="39"/>
        <v>0.35368521373670658</v>
      </c>
      <c r="O322">
        <f t="shared" si="40"/>
        <v>0.72179806390214452</v>
      </c>
      <c r="Q322">
        <f t="shared" si="41"/>
        <v>35.160550319917071</v>
      </c>
      <c r="R322">
        <f t="shared" si="42"/>
        <v>47.284750584801024</v>
      </c>
      <c r="S322">
        <f t="shared" si="43"/>
        <v>-12.124200264883953</v>
      </c>
    </row>
    <row r="323" spans="1:19" x14ac:dyDescent="0.3">
      <c r="A323">
        <v>0.61730769230769134</v>
      </c>
      <c r="D323">
        <v>-8.5672484592675902E-2</v>
      </c>
      <c r="E323">
        <v>14</v>
      </c>
      <c r="G323">
        <f>PI()/12*(M323-12)</f>
        <v>-0.78539816339744828</v>
      </c>
      <c r="H323">
        <f t="shared" ref="H323:H386" si="45">SIN(D323)*SIN(RADIANS(37))</f>
        <v>-5.1495939549004568E-2</v>
      </c>
      <c r="I323">
        <f t="shared" si="44"/>
        <v>0.79570639996680692</v>
      </c>
      <c r="J323">
        <f t="shared" ref="J323:J386" si="46">ACOS(H323+I323*COS(G323))</f>
        <v>1.03427005165394</v>
      </c>
      <c r="L323">
        <f t="shared" ref="L323:L386" si="47">INT((ROW()-2)/24) + 1</f>
        <v>14</v>
      </c>
      <c r="M323">
        <v>9</v>
      </c>
      <c r="N323">
        <f t="shared" ref="N323:N386" si="48">MAX(0.05, PI()/2-J323)</f>
        <v>0.53652627514095652</v>
      </c>
      <c r="O323">
        <f t="shared" ref="O323:O386" si="49">0.5/SIN(N323)*0.5</f>
        <v>0.48908991843453042</v>
      </c>
      <c r="Q323">
        <f t="shared" ref="Q323:Q386" si="50">A323*$B$2*(137-25)*(1-EXP(-0.713))/(0.713+O323*A323)</f>
        <v>40.214396200150773</v>
      </c>
      <c r="R323">
        <f t="shared" ref="R323:R386" si="51">A323*$B$2*(137-25)*(1-EXP(-0.713-O323*A323))/(0.713+O323*A323)</f>
        <v>50.290282065031292</v>
      </c>
      <c r="S323">
        <f t="shared" ref="S323:S386" si="52">Q323-R323</f>
        <v>-10.075885864880519</v>
      </c>
    </row>
    <row r="324" spans="1:19" x14ac:dyDescent="0.3">
      <c r="A324">
        <v>0.61923076923076825</v>
      </c>
      <c r="D324">
        <v>-8.5672484592675902E-2</v>
      </c>
      <c r="E324">
        <v>14</v>
      </c>
      <c r="G324">
        <f>PI()/12*(M324-12)</f>
        <v>-0.52359877559829882</v>
      </c>
      <c r="H324">
        <f t="shared" si="45"/>
        <v>-5.1495939549004568E-2</v>
      </c>
      <c r="I324">
        <f t="shared" ref="I324:I387" si="53">COS(D324)*COS(RADIANS(37))</f>
        <v>0.79570639996680692</v>
      </c>
      <c r="J324">
        <f t="shared" si="46"/>
        <v>0.87940967864291819</v>
      </c>
      <c r="L324">
        <f t="shared" si="47"/>
        <v>14</v>
      </c>
      <c r="M324">
        <v>10</v>
      </c>
      <c r="N324">
        <f t="shared" si="48"/>
        <v>0.69138664815197837</v>
      </c>
      <c r="O324">
        <f t="shared" si="49"/>
        <v>0.39209165757886005</v>
      </c>
      <c r="Q324">
        <f t="shared" si="50"/>
        <v>42.835013444288101</v>
      </c>
      <c r="R324">
        <f t="shared" si="51"/>
        <v>51.712843619923156</v>
      </c>
      <c r="S324">
        <f t="shared" si="52"/>
        <v>-8.8778301756350544</v>
      </c>
    </row>
    <row r="325" spans="1:19" x14ac:dyDescent="0.3">
      <c r="A325">
        <v>0.62115384615384517</v>
      </c>
      <c r="D325">
        <v>-8.5672484592675902E-2</v>
      </c>
      <c r="E325">
        <v>14</v>
      </c>
      <c r="G325">
        <f>PI()/12*(M325-12)</f>
        <v>-0.26179938779914941</v>
      </c>
      <c r="H325">
        <f t="shared" si="45"/>
        <v>-5.1495939549004568E-2</v>
      </c>
      <c r="I325">
        <f t="shared" si="53"/>
        <v>0.79570639996680692</v>
      </c>
      <c r="J325">
        <f t="shared" si="46"/>
        <v>0.77116752913425912</v>
      </c>
      <c r="L325">
        <f t="shared" si="47"/>
        <v>14</v>
      </c>
      <c r="M325">
        <v>11</v>
      </c>
      <c r="N325">
        <f t="shared" si="48"/>
        <v>0.79962879766063744</v>
      </c>
      <c r="O325">
        <f t="shared" si="49"/>
        <v>0.34862766510906634</v>
      </c>
      <c r="Q325">
        <f t="shared" si="50"/>
        <v>44.181147914829545</v>
      </c>
      <c r="R325">
        <f t="shared" si="51"/>
        <v>52.451931100390091</v>
      </c>
      <c r="S325">
        <f t="shared" si="52"/>
        <v>-8.2707831855605463</v>
      </c>
    </row>
    <row r="326" spans="1:19" x14ac:dyDescent="0.3">
      <c r="A326">
        <v>0.62307692307692208</v>
      </c>
      <c r="D326">
        <v>-8.5672484592675902E-2</v>
      </c>
      <c r="E326">
        <v>14</v>
      </c>
      <c r="G326">
        <f>PI()/12*(M326-12)</f>
        <v>0</v>
      </c>
      <c r="H326">
        <f t="shared" si="45"/>
        <v>-5.1495939549004568E-2</v>
      </c>
      <c r="I326">
        <f t="shared" si="53"/>
        <v>0.79570639996680692</v>
      </c>
      <c r="J326">
        <f t="shared" si="46"/>
        <v>0.73144430783057768</v>
      </c>
      <c r="L326">
        <f t="shared" si="47"/>
        <v>14</v>
      </c>
      <c r="M326">
        <v>12</v>
      </c>
      <c r="N326">
        <f t="shared" si="48"/>
        <v>0.83935201896431888</v>
      </c>
      <c r="O326">
        <f t="shared" si="49"/>
        <v>0.33592647953328836</v>
      </c>
      <c r="Q326">
        <f t="shared" si="50"/>
        <v>44.665984051087193</v>
      </c>
      <c r="R326">
        <f t="shared" si="51"/>
        <v>52.776127375204076</v>
      </c>
      <c r="S326">
        <f t="shared" si="52"/>
        <v>-8.1101433241168834</v>
      </c>
    </row>
    <row r="327" spans="1:19" x14ac:dyDescent="0.3">
      <c r="A327">
        <v>0.624999999999999</v>
      </c>
      <c r="D327">
        <v>-8.5672484592675902E-2</v>
      </c>
      <c r="E327">
        <v>14</v>
      </c>
      <c r="G327">
        <f>PI()/12*(M327-12)</f>
        <v>0.26179938779914941</v>
      </c>
      <c r="H327">
        <f t="shared" si="45"/>
        <v>-5.1495939549004568E-2</v>
      </c>
      <c r="I327">
        <f t="shared" si="53"/>
        <v>0.79570639996680692</v>
      </c>
      <c r="J327">
        <f t="shared" si="46"/>
        <v>0.77116752913425912</v>
      </c>
      <c r="L327">
        <f t="shared" si="47"/>
        <v>14</v>
      </c>
      <c r="M327">
        <v>13</v>
      </c>
      <c r="N327">
        <f t="shared" si="48"/>
        <v>0.79962879766063744</v>
      </c>
      <c r="O327">
        <f t="shared" si="49"/>
        <v>0.34862766510906634</v>
      </c>
      <c r="Q327">
        <f t="shared" si="50"/>
        <v>44.390681944411476</v>
      </c>
      <c r="R327">
        <f t="shared" si="51"/>
        <v>52.746744099365522</v>
      </c>
      <c r="S327">
        <f t="shared" si="52"/>
        <v>-8.3560621549540457</v>
      </c>
    </row>
    <row r="328" spans="1:19" x14ac:dyDescent="0.3">
      <c r="A328">
        <v>0.62692307692307592</v>
      </c>
      <c r="D328">
        <v>-8.5672484592675902E-2</v>
      </c>
      <c r="E328">
        <v>14</v>
      </c>
      <c r="G328">
        <f>PI()/12*(M328-12)</f>
        <v>0.52359877559829882</v>
      </c>
      <c r="H328">
        <f t="shared" si="45"/>
        <v>-5.1495939549004568E-2</v>
      </c>
      <c r="I328">
        <f t="shared" si="53"/>
        <v>0.79570639996680692</v>
      </c>
      <c r="J328">
        <f t="shared" si="46"/>
        <v>0.87940967864291819</v>
      </c>
      <c r="L328">
        <f t="shared" si="47"/>
        <v>14</v>
      </c>
      <c r="M328">
        <v>14</v>
      </c>
      <c r="N328">
        <f t="shared" si="48"/>
        <v>0.69138664815197837</v>
      </c>
      <c r="O328">
        <f t="shared" si="49"/>
        <v>0.39209165757886005</v>
      </c>
      <c r="Q328">
        <f t="shared" si="50"/>
        <v>43.230707393700044</v>
      </c>
      <c r="R328">
        <f t="shared" si="51"/>
        <v>52.288736275616074</v>
      </c>
      <c r="S328">
        <f t="shared" si="52"/>
        <v>-9.0580288819160302</v>
      </c>
    </row>
    <row r="329" spans="1:19" x14ac:dyDescent="0.3">
      <c r="A329">
        <v>0.62884615384615283</v>
      </c>
      <c r="D329">
        <v>-8.5672484592675902E-2</v>
      </c>
      <c r="E329">
        <v>14</v>
      </c>
      <c r="G329">
        <f>PI()/12*(M329-12)</f>
        <v>0.78539816339744828</v>
      </c>
      <c r="H329">
        <f t="shared" si="45"/>
        <v>-5.1495939549004568E-2</v>
      </c>
      <c r="I329">
        <f t="shared" si="53"/>
        <v>0.79570639996680692</v>
      </c>
      <c r="J329">
        <f t="shared" si="46"/>
        <v>1.03427005165394</v>
      </c>
      <c r="L329">
        <f t="shared" si="47"/>
        <v>14</v>
      </c>
      <c r="M329">
        <v>15</v>
      </c>
      <c r="N329">
        <f t="shared" si="48"/>
        <v>0.53652627514095652</v>
      </c>
      <c r="O329">
        <f t="shared" si="49"/>
        <v>0.48908991843453042</v>
      </c>
      <c r="Q329">
        <f t="shared" si="50"/>
        <v>40.7395394324151</v>
      </c>
      <c r="R329">
        <f t="shared" si="51"/>
        <v>51.109980533565349</v>
      </c>
      <c r="S329">
        <f t="shared" si="52"/>
        <v>-10.370441101150249</v>
      </c>
    </row>
    <row r="330" spans="1:19" x14ac:dyDescent="0.3">
      <c r="A330">
        <v>0.63076923076922975</v>
      </c>
      <c r="D330">
        <v>-8.5672484592675902E-2</v>
      </c>
      <c r="E330">
        <v>14</v>
      </c>
      <c r="G330">
        <f>PI()/12*(M330-12)</f>
        <v>1.0471975511965976</v>
      </c>
      <c r="H330">
        <f t="shared" si="45"/>
        <v>-5.1495939549004568E-2</v>
      </c>
      <c r="I330">
        <f t="shared" si="53"/>
        <v>0.79570639996680692</v>
      </c>
      <c r="J330">
        <f t="shared" si="46"/>
        <v>1.21711111305819</v>
      </c>
      <c r="L330">
        <f t="shared" si="47"/>
        <v>14</v>
      </c>
      <c r="M330">
        <v>16</v>
      </c>
      <c r="N330">
        <f t="shared" si="48"/>
        <v>0.35368521373670658</v>
      </c>
      <c r="O330">
        <f t="shared" si="49"/>
        <v>0.72179806390214452</v>
      </c>
      <c r="Q330">
        <f t="shared" si="50"/>
        <v>35.697007772476404</v>
      </c>
      <c r="R330">
        <f t="shared" si="51"/>
        <v>48.249267692435005</v>
      </c>
      <c r="S330">
        <f t="shared" si="52"/>
        <v>-12.552259919958601</v>
      </c>
    </row>
    <row r="331" spans="1:19" x14ac:dyDescent="0.3">
      <c r="A331">
        <v>0.63269230769230667</v>
      </c>
      <c r="D331">
        <v>-8.5672484592675902E-2</v>
      </c>
      <c r="E331">
        <v>14</v>
      </c>
      <c r="G331">
        <f>PI()/12*(M331-12)</f>
        <v>1.308996938995747</v>
      </c>
      <c r="H331">
        <f t="shared" si="45"/>
        <v>-5.1495939549004568E-2</v>
      </c>
      <c r="I331">
        <f t="shared" si="53"/>
        <v>0.79570639996680692</v>
      </c>
      <c r="J331">
        <f t="shared" si="46"/>
        <v>1.4157275703643539</v>
      </c>
      <c r="L331">
        <f t="shared" si="47"/>
        <v>14</v>
      </c>
      <c r="M331">
        <v>17</v>
      </c>
      <c r="N331">
        <f t="shared" si="48"/>
        <v>0.15506875643054263</v>
      </c>
      <c r="O331">
        <f t="shared" si="49"/>
        <v>1.618667446028228</v>
      </c>
      <c r="Q331">
        <f t="shared" si="50"/>
        <v>24.080991064758294</v>
      </c>
      <c r="R331">
        <f t="shared" si="51"/>
        <v>38.919142090427009</v>
      </c>
      <c r="S331">
        <f t="shared" si="52"/>
        <v>-14.838151025668715</v>
      </c>
    </row>
    <row r="332" spans="1:19" x14ac:dyDescent="0.3">
      <c r="A332">
        <v>0.63461538461538358</v>
      </c>
      <c r="D332">
        <v>-8.5672484592675902E-2</v>
      </c>
      <c r="E332">
        <v>14</v>
      </c>
      <c r="G332">
        <f>PI()/12*(M332-12)</f>
        <v>1.5707963267948966</v>
      </c>
      <c r="H332">
        <f t="shared" si="45"/>
        <v>-5.1495939549004568E-2</v>
      </c>
      <c r="I332">
        <f t="shared" si="53"/>
        <v>0.79570639996680692</v>
      </c>
      <c r="J332">
        <f t="shared" si="46"/>
        <v>1.6223150533082185</v>
      </c>
      <c r="L332">
        <f t="shared" si="47"/>
        <v>14</v>
      </c>
      <c r="M332">
        <v>18</v>
      </c>
      <c r="N332">
        <f t="shared" si="48"/>
        <v>0.05</v>
      </c>
      <c r="O332">
        <f t="shared" si="49"/>
        <v>5.0020839411324403</v>
      </c>
      <c r="Q332">
        <f t="shared" si="50"/>
        <v>10.793509134546907</v>
      </c>
      <c r="R332">
        <f t="shared" si="51"/>
        <v>20.736888882966333</v>
      </c>
      <c r="S332">
        <f t="shared" si="52"/>
        <v>-9.9433797484194262</v>
      </c>
    </row>
    <row r="333" spans="1:19" x14ac:dyDescent="0.3">
      <c r="A333">
        <v>0.6365384615384605</v>
      </c>
      <c r="D333">
        <v>-8.5672484592675902E-2</v>
      </c>
      <c r="E333">
        <v>14</v>
      </c>
      <c r="G333">
        <f>PI()/12*(M333-12)</f>
        <v>1.8325957145940459</v>
      </c>
      <c r="H333">
        <f t="shared" si="45"/>
        <v>-5.1495939549004568E-2</v>
      </c>
      <c r="I333">
        <f t="shared" si="53"/>
        <v>0.79570639996680692</v>
      </c>
      <c r="J333">
        <f t="shared" si="46"/>
        <v>1.8311682015769011</v>
      </c>
      <c r="L333">
        <f t="shared" si="47"/>
        <v>14</v>
      </c>
      <c r="M333">
        <v>19</v>
      </c>
      <c r="N333">
        <f t="shared" si="48"/>
        <v>0.05</v>
      </c>
      <c r="O333">
        <f t="shared" si="49"/>
        <v>5.0020839411324403</v>
      </c>
      <c r="Q333">
        <f t="shared" si="50"/>
        <v>10.799493329735629</v>
      </c>
      <c r="R333">
        <f t="shared" si="51"/>
        <v>20.752542782965719</v>
      </c>
      <c r="S333">
        <f t="shared" si="52"/>
        <v>-9.9530494532300899</v>
      </c>
    </row>
    <row r="334" spans="1:19" x14ac:dyDescent="0.3">
      <c r="A334">
        <v>0.63846153846153741</v>
      </c>
      <c r="D334">
        <v>-8.5672484592675902E-2</v>
      </c>
      <c r="E334">
        <v>14</v>
      </c>
      <c r="G334">
        <f>PI()/12*(M334-12)</f>
        <v>2.0943951023931953</v>
      </c>
      <c r="H334">
        <f t="shared" si="45"/>
        <v>-5.1495939549004568E-2</v>
      </c>
      <c r="I334">
        <f t="shared" si="53"/>
        <v>0.79570639996680692</v>
      </c>
      <c r="J334">
        <f t="shared" si="46"/>
        <v>2.036832975758339</v>
      </c>
      <c r="L334">
        <f t="shared" si="47"/>
        <v>14</v>
      </c>
      <c r="M334">
        <v>20</v>
      </c>
      <c r="N334">
        <f t="shared" si="48"/>
        <v>0.05</v>
      </c>
      <c r="O334">
        <f t="shared" si="49"/>
        <v>5.0020839411324403</v>
      </c>
      <c r="Q334">
        <f t="shared" si="50"/>
        <v>10.80544805492103</v>
      </c>
      <c r="R334">
        <f t="shared" si="51"/>
        <v>20.768104831644632</v>
      </c>
      <c r="S334">
        <f t="shared" si="52"/>
        <v>-9.9626567767236018</v>
      </c>
    </row>
    <row r="335" spans="1:19" x14ac:dyDescent="0.3">
      <c r="A335">
        <v>0.64038461538461433</v>
      </c>
      <c r="D335">
        <v>-8.5672484592675902E-2</v>
      </c>
      <c r="E335">
        <v>14</v>
      </c>
      <c r="G335">
        <f>PI()/12*(M335-12)</f>
        <v>2.3561944901923448</v>
      </c>
      <c r="H335">
        <f t="shared" si="45"/>
        <v>-5.1495939549004568E-2</v>
      </c>
      <c r="I335">
        <f t="shared" si="53"/>
        <v>0.79570639996680692</v>
      </c>
      <c r="J335">
        <f t="shared" si="46"/>
        <v>2.2320988702738229</v>
      </c>
      <c r="L335">
        <f t="shared" si="47"/>
        <v>14</v>
      </c>
      <c r="M335">
        <v>21</v>
      </c>
      <c r="N335">
        <f t="shared" si="48"/>
        <v>0.05</v>
      </c>
      <c r="O335">
        <f t="shared" si="49"/>
        <v>5.0020839411324403</v>
      </c>
      <c r="Q335">
        <f t="shared" si="50"/>
        <v>10.811373527262106</v>
      </c>
      <c r="R335">
        <f t="shared" si="51"/>
        <v>20.783575728317832</v>
      </c>
      <c r="S335">
        <f t="shared" si="52"/>
        <v>-9.9722022010557261</v>
      </c>
    </row>
    <row r="336" spans="1:19" x14ac:dyDescent="0.3">
      <c r="A336">
        <v>0.64230769230769125</v>
      </c>
      <c r="D336">
        <v>-8.5672484592675902E-2</v>
      </c>
      <c r="E336">
        <v>14</v>
      </c>
      <c r="G336">
        <f>PI()/12*(M336-12)</f>
        <v>2.617993877991494</v>
      </c>
      <c r="H336">
        <f t="shared" si="45"/>
        <v>-5.1495939549004568E-2</v>
      </c>
      <c r="I336">
        <f t="shared" si="53"/>
        <v>0.79570639996680692</v>
      </c>
      <c r="J336">
        <f t="shared" si="46"/>
        <v>2.4047560435943751</v>
      </c>
      <c r="L336">
        <f t="shared" si="47"/>
        <v>14</v>
      </c>
      <c r="M336">
        <v>22</v>
      </c>
      <c r="N336">
        <f t="shared" si="48"/>
        <v>0.05</v>
      </c>
      <c r="O336">
        <f t="shared" si="49"/>
        <v>5.0020839411324403</v>
      </c>
      <c r="Q336">
        <f t="shared" si="50"/>
        <v>10.817269961789471</v>
      </c>
      <c r="R336">
        <f t="shared" si="51"/>
        <v>20.798956166362949</v>
      </c>
      <c r="S336">
        <f t="shared" si="52"/>
        <v>-9.981686204573478</v>
      </c>
    </row>
    <row r="337" spans="1:19" x14ac:dyDescent="0.3">
      <c r="A337">
        <v>0.64423076923076816</v>
      </c>
      <c r="D337">
        <v>-8.5672484592675902E-2</v>
      </c>
      <c r="E337">
        <v>14</v>
      </c>
      <c r="G337">
        <f>PI()/12*(M337-12)</f>
        <v>2.8797932657906435</v>
      </c>
      <c r="H337">
        <f t="shared" si="45"/>
        <v>-5.1495939549004568E-2</v>
      </c>
      <c r="I337">
        <f t="shared" si="53"/>
        <v>0.79570639996680692</v>
      </c>
      <c r="J337">
        <f t="shared" si="46"/>
        <v>2.5323633852092975</v>
      </c>
      <c r="L337">
        <f t="shared" si="47"/>
        <v>14</v>
      </c>
      <c r="M337">
        <v>23</v>
      </c>
      <c r="N337">
        <f t="shared" si="48"/>
        <v>0.05</v>
      </c>
      <c r="O337">
        <f t="shared" si="49"/>
        <v>5.0020839411324403</v>
      </c>
      <c r="Q337">
        <f t="shared" si="50"/>
        <v>10.823137571431372</v>
      </c>
      <c r="R337">
        <f t="shared" si="51"/>
        <v>20.814246833273515</v>
      </c>
      <c r="S337">
        <f t="shared" si="52"/>
        <v>-9.9911092618421424</v>
      </c>
    </row>
    <row r="338" spans="1:19" x14ac:dyDescent="0.3">
      <c r="A338">
        <v>0.64615384615384508</v>
      </c>
      <c r="D338">
        <v>-9.2549150078542294E-2</v>
      </c>
      <c r="E338">
        <v>15</v>
      </c>
      <c r="G338">
        <f>PI()/12*(M338-12)</f>
        <v>-3.1415926535897931</v>
      </c>
      <c r="H338">
        <f t="shared" si="45"/>
        <v>-5.5617991601252213E-2</v>
      </c>
      <c r="I338">
        <f t="shared" si="53"/>
        <v>0.79521765627550522</v>
      </c>
      <c r="J338">
        <f t="shared" si="46"/>
        <v>2.5883699804304339</v>
      </c>
      <c r="L338">
        <f t="shared" si="47"/>
        <v>15</v>
      </c>
      <c r="M338">
        <v>0</v>
      </c>
      <c r="N338">
        <f t="shared" si="48"/>
        <v>0.05</v>
      </c>
      <c r="O338">
        <f t="shared" si="49"/>
        <v>5.0020839411324403</v>
      </c>
      <c r="Q338">
        <f t="shared" si="50"/>
        <v>10.828976567039328</v>
      </c>
      <c r="R338">
        <f t="shared" si="51"/>
        <v>20.829448410711443</v>
      </c>
      <c r="S338">
        <f t="shared" si="52"/>
        <v>-10.000471843672115</v>
      </c>
    </row>
    <row r="339" spans="1:19" x14ac:dyDescent="0.3">
      <c r="A339">
        <v>0.648076923076922</v>
      </c>
      <c r="D339">
        <v>-9.2549150078542294E-2</v>
      </c>
      <c r="E339">
        <v>15</v>
      </c>
      <c r="G339">
        <f>PI()/12*(M339-12)</f>
        <v>-2.8797932657906435</v>
      </c>
      <c r="H339">
        <f t="shared" si="45"/>
        <v>-5.5617991601252213E-2</v>
      </c>
      <c r="I339">
        <f t="shared" si="53"/>
        <v>0.79521765627550522</v>
      </c>
      <c r="J339">
        <f t="shared" si="46"/>
        <v>2.5387712774474434</v>
      </c>
      <c r="L339">
        <f t="shared" si="47"/>
        <v>15</v>
      </c>
      <c r="M339">
        <v>1</v>
      </c>
      <c r="N339">
        <f t="shared" si="48"/>
        <v>0.05</v>
      </c>
      <c r="O339">
        <f t="shared" si="49"/>
        <v>5.0020839411324403</v>
      </c>
      <c r="Q339">
        <f t="shared" si="50"/>
        <v>10.834787157413375</v>
      </c>
      <c r="R339">
        <f t="shared" si="51"/>
        <v>20.844561574559076</v>
      </c>
      <c r="S339">
        <f t="shared" si="52"/>
        <v>-10.009774417145701</v>
      </c>
    </row>
    <row r="340" spans="1:19" x14ac:dyDescent="0.3">
      <c r="A340">
        <v>0.64999999999999891</v>
      </c>
      <c r="D340">
        <v>-9.2549150078542294E-2</v>
      </c>
      <c r="E340">
        <v>15</v>
      </c>
      <c r="G340">
        <f>PI()/12*(M340-12)</f>
        <v>-2.617993877991494</v>
      </c>
      <c r="H340">
        <f t="shared" si="45"/>
        <v>-5.5617991601252213E-2</v>
      </c>
      <c r="I340">
        <f t="shared" si="53"/>
        <v>0.79521765627550522</v>
      </c>
      <c r="J340">
        <f t="shared" si="46"/>
        <v>2.4102774420647384</v>
      </c>
      <c r="L340">
        <f t="shared" si="47"/>
        <v>15</v>
      </c>
      <c r="M340">
        <v>2</v>
      </c>
      <c r="N340">
        <f t="shared" si="48"/>
        <v>0.05</v>
      </c>
      <c r="O340">
        <f t="shared" si="49"/>
        <v>5.0020839411324403</v>
      </c>
      <c r="Q340">
        <f t="shared" si="50"/>
        <v>10.840569549326954</v>
      </c>
      <c r="R340">
        <f t="shared" si="51"/>
        <v>20.859586994970734</v>
      </c>
      <c r="S340">
        <f t="shared" si="52"/>
        <v>-10.019017445643779</v>
      </c>
    </row>
    <row r="341" spans="1:19" x14ac:dyDescent="0.3">
      <c r="A341">
        <v>0.65192307692307583</v>
      </c>
      <c r="D341">
        <v>-9.2549150078542294E-2</v>
      </c>
      <c r="E341">
        <v>15</v>
      </c>
      <c r="G341">
        <f>PI()/12*(M341-12)</f>
        <v>-2.3561944901923448</v>
      </c>
      <c r="H341">
        <f t="shared" si="45"/>
        <v>-5.5617991601252213E-2</v>
      </c>
      <c r="I341">
        <f t="shared" si="53"/>
        <v>0.79521765627550522</v>
      </c>
      <c r="J341">
        <f t="shared" si="46"/>
        <v>2.2368930468444717</v>
      </c>
      <c r="L341">
        <f t="shared" si="47"/>
        <v>15</v>
      </c>
      <c r="M341">
        <v>3</v>
      </c>
      <c r="N341">
        <f t="shared" si="48"/>
        <v>0.05</v>
      </c>
      <c r="O341">
        <f t="shared" si="49"/>
        <v>5.0020839411324403</v>
      </c>
      <c r="Q341">
        <f t="shared" si="50"/>
        <v>10.846323947551454</v>
      </c>
      <c r="R341">
        <f t="shared" si="51"/>
        <v>20.874525336423812</v>
      </c>
      <c r="S341">
        <f t="shared" si="52"/>
        <v>-10.028201388872358</v>
      </c>
    </row>
    <row r="342" spans="1:19" x14ac:dyDescent="0.3">
      <c r="A342">
        <v>0.65384615384615274</v>
      </c>
      <c r="D342">
        <v>-9.2549150078542294E-2</v>
      </c>
      <c r="E342">
        <v>15</v>
      </c>
      <c r="G342">
        <f>PI()/12*(M342-12)</f>
        <v>-2.0943951023931953</v>
      </c>
      <c r="H342">
        <f t="shared" si="45"/>
        <v>-5.5617991601252213E-2</v>
      </c>
      <c r="I342">
        <f t="shared" si="53"/>
        <v>0.79521765627550522</v>
      </c>
      <c r="J342">
        <f t="shared" si="46"/>
        <v>2.0411783136981443</v>
      </c>
      <c r="L342">
        <f t="shared" si="47"/>
        <v>15</v>
      </c>
      <c r="M342">
        <v>4</v>
      </c>
      <c r="N342">
        <f t="shared" si="48"/>
        <v>0.05</v>
      </c>
      <c r="O342">
        <f t="shared" si="49"/>
        <v>5.0020839411324403</v>
      </c>
      <c r="Q342">
        <f t="shared" si="50"/>
        <v>10.852050554880368</v>
      </c>
      <c r="R342">
        <f t="shared" si="51"/>
        <v>20.889377257769361</v>
      </c>
      <c r="S342">
        <f t="shared" si="52"/>
        <v>-10.037326702888993</v>
      </c>
    </row>
    <row r="343" spans="1:19" x14ac:dyDescent="0.3">
      <c r="A343">
        <v>0.65576923076922966</v>
      </c>
      <c r="D343">
        <v>-9.2549150078542294E-2</v>
      </c>
      <c r="E343">
        <v>15</v>
      </c>
      <c r="G343">
        <f>PI()/12*(M343-12)</f>
        <v>-1.8325957145940459</v>
      </c>
      <c r="H343">
        <f t="shared" si="45"/>
        <v>-5.5617991601252213E-2</v>
      </c>
      <c r="I343">
        <f t="shared" si="53"/>
        <v>0.79521765627550522</v>
      </c>
      <c r="J343">
        <f t="shared" si="46"/>
        <v>1.8353054199001935</v>
      </c>
      <c r="L343">
        <f t="shared" si="47"/>
        <v>15</v>
      </c>
      <c r="M343">
        <v>5</v>
      </c>
      <c r="N343">
        <f t="shared" si="48"/>
        <v>0.05</v>
      </c>
      <c r="O343">
        <f t="shared" si="49"/>
        <v>5.0020839411324403</v>
      </c>
      <c r="Q343">
        <f t="shared" si="50"/>
        <v>10.85774957215313</v>
      </c>
      <c r="R343">
        <f t="shared" si="51"/>
        <v>20.904143412282288</v>
      </c>
      <c r="S343">
        <f t="shared" si="52"/>
        <v>-10.046393840129157</v>
      </c>
    </row>
    <row r="344" spans="1:19" x14ac:dyDescent="0.3">
      <c r="A344">
        <v>0.65769230769230658</v>
      </c>
      <c r="D344">
        <v>-9.2549150078542294E-2</v>
      </c>
      <c r="E344">
        <v>15</v>
      </c>
      <c r="G344">
        <f>PI()/12*(M344-12)</f>
        <v>-1.5707963267948966</v>
      </c>
      <c r="H344">
        <f t="shared" si="45"/>
        <v>-5.5617991601252213E-2</v>
      </c>
      <c r="I344">
        <f t="shared" si="53"/>
        <v>0.79521765627550522</v>
      </c>
      <c r="J344">
        <f t="shared" si="46"/>
        <v>1.6264430328058745</v>
      </c>
      <c r="L344">
        <f t="shared" si="47"/>
        <v>15</v>
      </c>
      <c r="M344">
        <v>6</v>
      </c>
      <c r="N344">
        <f t="shared" si="48"/>
        <v>0.05</v>
      </c>
      <c r="O344">
        <f t="shared" si="49"/>
        <v>5.0020839411324403</v>
      </c>
      <c r="Q344">
        <f t="shared" si="50"/>
        <v>10.863421198278585</v>
      </c>
      <c r="R344">
        <f t="shared" si="51"/>
        <v>20.918824447711014</v>
      </c>
      <c r="S344">
        <f t="shared" si="52"/>
        <v>-10.055403249432429</v>
      </c>
    </row>
    <row r="345" spans="1:19" x14ac:dyDescent="0.3">
      <c r="A345">
        <v>0.65961538461538349</v>
      </c>
      <c r="D345">
        <v>-9.2549150078542294E-2</v>
      </c>
      <c r="E345">
        <v>15</v>
      </c>
      <c r="G345">
        <f>PI()/12*(M345-12)</f>
        <v>-1.308996938995747</v>
      </c>
      <c r="H345">
        <f t="shared" si="45"/>
        <v>-5.5617991601252213E-2</v>
      </c>
      <c r="I345">
        <f t="shared" si="53"/>
        <v>0.79521765627550522</v>
      </c>
      <c r="J345">
        <f t="shared" si="46"/>
        <v>1.4200262853070511</v>
      </c>
      <c r="L345">
        <f t="shared" si="47"/>
        <v>15</v>
      </c>
      <c r="M345">
        <v>7</v>
      </c>
      <c r="N345">
        <f t="shared" si="48"/>
        <v>0.15077004148784545</v>
      </c>
      <c r="O345">
        <f t="shared" si="49"/>
        <v>1.6644531343599325</v>
      </c>
      <c r="Q345">
        <f t="shared" si="50"/>
        <v>24.082845858225276</v>
      </c>
      <c r="R345">
        <f t="shared" si="51"/>
        <v>39.513539757540521</v>
      </c>
      <c r="S345">
        <f t="shared" si="52"/>
        <v>-15.430693899315244</v>
      </c>
    </row>
    <row r="346" spans="1:19" x14ac:dyDescent="0.3">
      <c r="A346">
        <v>0.66153846153846041</v>
      </c>
      <c r="D346">
        <v>-9.2549150078542294E-2</v>
      </c>
      <c r="E346">
        <v>15</v>
      </c>
      <c r="G346">
        <f>PI()/12*(M346-12)</f>
        <v>-1.0471975511965976</v>
      </c>
      <c r="H346">
        <f t="shared" si="45"/>
        <v>-5.5617991601252213E-2</v>
      </c>
      <c r="I346">
        <f t="shared" si="53"/>
        <v>0.79521765627550522</v>
      </c>
      <c r="J346">
        <f t="shared" si="46"/>
        <v>1.2217616638526421</v>
      </c>
      <c r="L346">
        <f t="shared" si="47"/>
        <v>15</v>
      </c>
      <c r="M346">
        <v>8</v>
      </c>
      <c r="N346">
        <f t="shared" si="48"/>
        <v>0.34903466294225449</v>
      </c>
      <c r="O346">
        <f t="shared" si="49"/>
        <v>0.73101373864828012</v>
      </c>
      <c r="Q346">
        <f t="shared" si="50"/>
        <v>36.552713180800971</v>
      </c>
      <c r="R346">
        <f t="shared" si="51"/>
        <v>50.027962053040945</v>
      </c>
      <c r="S346">
        <f t="shared" si="52"/>
        <v>-13.475248872239973</v>
      </c>
    </row>
    <row r="347" spans="1:19" x14ac:dyDescent="0.3">
      <c r="A347">
        <v>0.66346153846153733</v>
      </c>
      <c r="D347">
        <v>-9.2549150078542294E-2</v>
      </c>
      <c r="E347">
        <v>15</v>
      </c>
      <c r="G347">
        <f>PI()/12*(M347-12)</f>
        <v>-0.78539816339744828</v>
      </c>
      <c r="H347">
        <f t="shared" si="45"/>
        <v>-5.5617991601252213E-2</v>
      </c>
      <c r="I347">
        <f t="shared" si="53"/>
        <v>0.79521765627550522</v>
      </c>
      <c r="J347">
        <f t="shared" si="46"/>
        <v>1.039460088171676</v>
      </c>
      <c r="L347">
        <f t="shared" si="47"/>
        <v>15</v>
      </c>
      <c r="M347">
        <v>9</v>
      </c>
      <c r="N347">
        <f t="shared" si="48"/>
        <v>0.53133623862322055</v>
      </c>
      <c r="O347">
        <f t="shared" si="49"/>
        <v>0.49340241467630597</v>
      </c>
      <c r="Q347">
        <f t="shared" si="50"/>
        <v>42.164411343687945</v>
      </c>
      <c r="R347">
        <f t="shared" si="51"/>
        <v>53.481649487351532</v>
      </c>
      <c r="S347">
        <f t="shared" si="52"/>
        <v>-11.317238143663587</v>
      </c>
    </row>
    <row r="348" spans="1:19" x14ac:dyDescent="0.3">
      <c r="A348">
        <v>0.66538461538461424</v>
      </c>
      <c r="D348">
        <v>-9.2549150078542294E-2</v>
      </c>
      <c r="E348">
        <v>15</v>
      </c>
      <c r="G348">
        <f>PI()/12*(M348-12)</f>
        <v>-0.52359877559829882</v>
      </c>
      <c r="H348">
        <f t="shared" si="45"/>
        <v>-5.5617991601252213E-2</v>
      </c>
      <c r="I348">
        <f t="shared" si="53"/>
        <v>0.79521765627550522</v>
      </c>
      <c r="J348">
        <f t="shared" si="46"/>
        <v>0.88529560553167108</v>
      </c>
      <c r="L348">
        <f t="shared" si="47"/>
        <v>15</v>
      </c>
      <c r="M348">
        <v>10</v>
      </c>
      <c r="N348">
        <f t="shared" si="48"/>
        <v>0.68550072126322548</v>
      </c>
      <c r="O348">
        <f t="shared" si="49"/>
        <v>0.39490683893800183</v>
      </c>
      <c r="Q348">
        <f t="shared" si="50"/>
        <v>45.085696268201708</v>
      </c>
      <c r="R348">
        <f t="shared" si="51"/>
        <v>55.102291268301776</v>
      </c>
      <c r="S348">
        <f t="shared" si="52"/>
        <v>-10.016595000100068</v>
      </c>
    </row>
    <row r="349" spans="1:19" x14ac:dyDescent="0.3">
      <c r="A349">
        <v>0.66730769230769127</v>
      </c>
      <c r="D349">
        <v>-9.2549150078542294E-2</v>
      </c>
      <c r="E349">
        <v>15</v>
      </c>
      <c r="G349">
        <f>PI()/12*(M349-12)</f>
        <v>-0.26179938779914941</v>
      </c>
      <c r="H349">
        <f t="shared" si="45"/>
        <v>-5.5617991601252213E-2</v>
      </c>
      <c r="I349">
        <f t="shared" si="53"/>
        <v>0.79521765627550522</v>
      </c>
      <c r="J349">
        <f t="shared" si="46"/>
        <v>0.77773693944406408</v>
      </c>
      <c r="L349">
        <f t="shared" si="47"/>
        <v>15</v>
      </c>
      <c r="M349">
        <v>11</v>
      </c>
      <c r="N349">
        <f t="shared" si="48"/>
        <v>0.79305938735083248</v>
      </c>
      <c r="O349">
        <f t="shared" si="49"/>
        <v>0.35087557766637317</v>
      </c>
      <c r="Q349">
        <f t="shared" si="50"/>
        <v>46.582445205708311</v>
      </c>
      <c r="R349">
        <f t="shared" si="51"/>
        <v>55.931630491355925</v>
      </c>
      <c r="S349">
        <f t="shared" si="52"/>
        <v>-9.3491852856476143</v>
      </c>
    </row>
    <row r="350" spans="1:19" x14ac:dyDescent="0.3">
      <c r="A350">
        <v>0.66923076923076819</v>
      </c>
      <c r="D350">
        <v>-9.2549150078542294E-2</v>
      </c>
      <c r="E350">
        <v>15</v>
      </c>
      <c r="G350">
        <f>PI()/12*(M350-12)</f>
        <v>0</v>
      </c>
      <c r="H350">
        <f t="shared" si="45"/>
        <v>-5.5617991601252213E-2</v>
      </c>
      <c r="I350">
        <f t="shared" si="53"/>
        <v>0.79521765627550522</v>
      </c>
      <c r="J350">
        <f t="shared" si="46"/>
        <v>0.7383209733164442</v>
      </c>
      <c r="L350">
        <f t="shared" si="47"/>
        <v>15</v>
      </c>
      <c r="M350">
        <v>12</v>
      </c>
      <c r="N350">
        <f t="shared" si="48"/>
        <v>0.83247535347845236</v>
      </c>
      <c r="O350">
        <f t="shared" si="49"/>
        <v>0.3380207049040635</v>
      </c>
      <c r="Q350">
        <f t="shared" si="50"/>
        <v>47.111034651832746</v>
      </c>
      <c r="R350">
        <f t="shared" si="51"/>
        <v>56.281041103061774</v>
      </c>
      <c r="S350">
        <f t="shared" si="52"/>
        <v>-9.1700064512290282</v>
      </c>
    </row>
    <row r="351" spans="1:19" x14ac:dyDescent="0.3">
      <c r="A351">
        <v>0.6711538461538451</v>
      </c>
      <c r="D351">
        <v>-9.2549150078542294E-2</v>
      </c>
      <c r="E351">
        <v>15</v>
      </c>
      <c r="G351">
        <f>PI()/12*(M351-12)</f>
        <v>0.26179938779914941</v>
      </c>
      <c r="H351">
        <f t="shared" si="45"/>
        <v>-5.5617991601252213E-2</v>
      </c>
      <c r="I351">
        <f t="shared" si="53"/>
        <v>0.79521765627550522</v>
      </c>
      <c r="J351">
        <f t="shared" si="46"/>
        <v>0.77773693944406408</v>
      </c>
      <c r="L351">
        <f t="shared" si="47"/>
        <v>15</v>
      </c>
      <c r="M351">
        <v>13</v>
      </c>
      <c r="N351">
        <f t="shared" si="48"/>
        <v>0.79305938735083248</v>
      </c>
      <c r="O351">
        <f t="shared" si="49"/>
        <v>0.35087557766637317</v>
      </c>
      <c r="Q351">
        <f t="shared" si="50"/>
        <v>46.784272032561361</v>
      </c>
      <c r="R351">
        <f t="shared" si="51"/>
        <v>56.221962440208749</v>
      </c>
      <c r="S351">
        <f t="shared" si="52"/>
        <v>-9.4376904076473878</v>
      </c>
    </row>
    <row r="352" spans="1:19" x14ac:dyDescent="0.3">
      <c r="A352">
        <v>0.67307692307692202</v>
      </c>
      <c r="D352">
        <v>-9.2549150078542294E-2</v>
      </c>
      <c r="E352">
        <v>15</v>
      </c>
      <c r="G352">
        <f>PI()/12*(M352-12)</f>
        <v>0.52359877559829882</v>
      </c>
      <c r="H352">
        <f t="shared" si="45"/>
        <v>-5.5617991601252213E-2</v>
      </c>
      <c r="I352">
        <f t="shared" si="53"/>
        <v>0.79521765627550522</v>
      </c>
      <c r="J352">
        <f t="shared" si="46"/>
        <v>0.88529560553167108</v>
      </c>
      <c r="L352">
        <f t="shared" si="47"/>
        <v>15</v>
      </c>
      <c r="M352">
        <v>14</v>
      </c>
      <c r="N352">
        <f t="shared" si="48"/>
        <v>0.68550072126322548</v>
      </c>
      <c r="O352">
        <f t="shared" si="49"/>
        <v>0.39490683893800183</v>
      </c>
      <c r="Q352">
        <f t="shared" si="50"/>
        <v>45.465375684783041</v>
      </c>
      <c r="R352">
        <f t="shared" si="51"/>
        <v>55.668271373203474</v>
      </c>
      <c r="S352">
        <f t="shared" si="52"/>
        <v>-10.202895688420433</v>
      </c>
    </row>
    <row r="353" spans="1:19" x14ac:dyDescent="0.3">
      <c r="A353">
        <v>0.67499999999999893</v>
      </c>
      <c r="D353">
        <v>-9.2549150078542294E-2</v>
      </c>
      <c r="E353">
        <v>15</v>
      </c>
      <c r="G353">
        <f>PI()/12*(M353-12)</f>
        <v>0.78539816339744828</v>
      </c>
      <c r="H353">
        <f t="shared" si="45"/>
        <v>-5.5617991601252213E-2</v>
      </c>
      <c r="I353">
        <f t="shared" si="53"/>
        <v>0.79521765627550522</v>
      </c>
      <c r="J353">
        <f t="shared" si="46"/>
        <v>1.039460088171676</v>
      </c>
      <c r="L353">
        <f t="shared" si="47"/>
        <v>15</v>
      </c>
      <c r="M353">
        <v>15</v>
      </c>
      <c r="N353">
        <f t="shared" si="48"/>
        <v>0.53133623862322055</v>
      </c>
      <c r="O353">
        <f t="shared" si="49"/>
        <v>0.49340241467630597</v>
      </c>
      <c r="Q353">
        <f t="shared" si="50"/>
        <v>42.664234856057035</v>
      </c>
      <c r="R353">
        <f t="shared" si="51"/>
        <v>54.283484026665725</v>
      </c>
      <c r="S353">
        <f t="shared" si="52"/>
        <v>-11.61924917060869</v>
      </c>
    </row>
    <row r="354" spans="1:19" x14ac:dyDescent="0.3">
      <c r="A354">
        <v>0.67692307692307585</v>
      </c>
      <c r="D354">
        <v>-9.2549150078542294E-2</v>
      </c>
      <c r="E354">
        <v>15</v>
      </c>
      <c r="G354">
        <f>PI()/12*(M354-12)</f>
        <v>1.0471975511965976</v>
      </c>
      <c r="H354">
        <f t="shared" si="45"/>
        <v>-5.5617991601252213E-2</v>
      </c>
      <c r="I354">
        <f t="shared" si="53"/>
        <v>0.79521765627550522</v>
      </c>
      <c r="J354">
        <f t="shared" si="46"/>
        <v>1.2217616638526421</v>
      </c>
      <c r="L354">
        <f t="shared" si="47"/>
        <v>15</v>
      </c>
      <c r="M354">
        <v>16</v>
      </c>
      <c r="N354">
        <f t="shared" si="48"/>
        <v>0.34903466294225449</v>
      </c>
      <c r="O354">
        <f t="shared" si="49"/>
        <v>0.73101373864828012</v>
      </c>
      <c r="Q354">
        <f t="shared" si="50"/>
        <v>37.054513877564972</v>
      </c>
      <c r="R354">
        <f t="shared" si="51"/>
        <v>50.960401997938085</v>
      </c>
      <c r="S354">
        <f t="shared" si="52"/>
        <v>-13.905888120373113</v>
      </c>
    </row>
    <row r="355" spans="1:19" x14ac:dyDescent="0.3">
      <c r="A355">
        <v>0.67884615384615277</v>
      </c>
      <c r="D355">
        <v>-9.2549150078542294E-2</v>
      </c>
      <c r="E355">
        <v>15</v>
      </c>
      <c r="G355">
        <f>PI()/12*(M355-12)</f>
        <v>1.308996938995747</v>
      </c>
      <c r="H355">
        <f t="shared" si="45"/>
        <v>-5.5617991601252213E-2</v>
      </c>
      <c r="I355">
        <f t="shared" si="53"/>
        <v>0.79521765627550522</v>
      </c>
      <c r="J355">
        <f t="shared" si="46"/>
        <v>1.4200262853070511</v>
      </c>
      <c r="L355">
        <f t="shared" si="47"/>
        <v>15</v>
      </c>
      <c r="M355">
        <v>17</v>
      </c>
      <c r="N355">
        <f t="shared" si="48"/>
        <v>0.15077004148784545</v>
      </c>
      <c r="O355">
        <f t="shared" si="49"/>
        <v>1.6644531343599325</v>
      </c>
      <c r="Q355">
        <f t="shared" si="50"/>
        <v>24.354489567910754</v>
      </c>
      <c r="R355">
        <f t="shared" si="51"/>
        <v>40.205287215104455</v>
      </c>
      <c r="S355">
        <f t="shared" si="52"/>
        <v>-15.850797647193701</v>
      </c>
    </row>
    <row r="356" spans="1:19" x14ac:dyDescent="0.3">
      <c r="A356">
        <v>0.68076923076922968</v>
      </c>
      <c r="D356">
        <v>-9.2549150078542294E-2</v>
      </c>
      <c r="E356">
        <v>15</v>
      </c>
      <c r="G356">
        <f>PI()/12*(M356-12)</f>
        <v>1.5707963267948966</v>
      </c>
      <c r="H356">
        <f t="shared" si="45"/>
        <v>-5.5617991601252213E-2</v>
      </c>
      <c r="I356">
        <f t="shared" si="53"/>
        <v>0.79521765627550522</v>
      </c>
      <c r="J356">
        <f t="shared" si="46"/>
        <v>1.6264430328058745</v>
      </c>
      <c r="L356">
        <f t="shared" si="47"/>
        <v>15</v>
      </c>
      <c r="M356">
        <v>18</v>
      </c>
      <c r="N356">
        <f t="shared" si="48"/>
        <v>0.05</v>
      </c>
      <c r="O356">
        <f t="shared" si="49"/>
        <v>5.0020839411324403</v>
      </c>
      <c r="Q356">
        <f t="shared" si="50"/>
        <v>10.929414068349029</v>
      </c>
      <c r="R356">
        <f t="shared" si="51"/>
        <v>21.088586032585301</v>
      </c>
      <c r="S356">
        <f t="shared" si="52"/>
        <v>-10.159171964236272</v>
      </c>
    </row>
    <row r="357" spans="1:19" x14ac:dyDescent="0.3">
      <c r="A357">
        <v>0.6826923076923066</v>
      </c>
      <c r="D357">
        <v>-9.2549150078542294E-2</v>
      </c>
      <c r="E357">
        <v>15</v>
      </c>
      <c r="G357">
        <f>PI()/12*(M357-12)</f>
        <v>1.8325957145940459</v>
      </c>
      <c r="H357">
        <f t="shared" si="45"/>
        <v>-5.5617991601252213E-2</v>
      </c>
      <c r="I357">
        <f t="shared" si="53"/>
        <v>0.79521765627550522</v>
      </c>
      <c r="J357">
        <f t="shared" si="46"/>
        <v>1.8353054199001935</v>
      </c>
      <c r="L357">
        <f t="shared" si="47"/>
        <v>15</v>
      </c>
      <c r="M357">
        <v>19</v>
      </c>
      <c r="N357">
        <f t="shared" si="48"/>
        <v>0.05</v>
      </c>
      <c r="O357">
        <f t="shared" si="49"/>
        <v>5.0020839411324403</v>
      </c>
      <c r="Q357">
        <f t="shared" si="50"/>
        <v>10.934746872558271</v>
      </c>
      <c r="R357">
        <f t="shared" si="51"/>
        <v>21.102217038158152</v>
      </c>
      <c r="S357">
        <f t="shared" si="52"/>
        <v>-10.16747016559988</v>
      </c>
    </row>
    <row r="358" spans="1:19" x14ac:dyDescent="0.3">
      <c r="A358">
        <v>0.68461538461538352</v>
      </c>
      <c r="D358">
        <v>-9.2549150078542294E-2</v>
      </c>
      <c r="E358">
        <v>15</v>
      </c>
      <c r="G358">
        <f>PI()/12*(M358-12)</f>
        <v>2.0943951023931953</v>
      </c>
      <c r="H358">
        <f t="shared" si="45"/>
        <v>-5.5617991601252213E-2</v>
      </c>
      <c r="I358">
        <f t="shared" si="53"/>
        <v>0.79521765627550522</v>
      </c>
      <c r="J358">
        <f t="shared" si="46"/>
        <v>2.0411783136981443</v>
      </c>
      <c r="L358">
        <f t="shared" si="47"/>
        <v>15</v>
      </c>
      <c r="M358">
        <v>20</v>
      </c>
      <c r="N358">
        <f t="shared" si="48"/>
        <v>0.05</v>
      </c>
      <c r="O358">
        <f t="shared" si="49"/>
        <v>5.0020839411324403</v>
      </c>
      <c r="Q358">
        <f t="shared" si="50"/>
        <v>10.940054880010878</v>
      </c>
      <c r="R358">
        <f t="shared" si="51"/>
        <v>21.115771439616331</v>
      </c>
      <c r="S358">
        <f t="shared" si="52"/>
        <v>-10.175716559605453</v>
      </c>
    </row>
    <row r="359" spans="1:19" x14ac:dyDescent="0.3">
      <c r="A359">
        <v>0.68653846153846043</v>
      </c>
      <c r="D359">
        <v>-9.2549150078542294E-2</v>
      </c>
      <c r="E359">
        <v>15</v>
      </c>
      <c r="G359">
        <f>PI()/12*(M359-12)</f>
        <v>2.3561944901923448</v>
      </c>
      <c r="H359">
        <f t="shared" si="45"/>
        <v>-5.5617991601252213E-2</v>
      </c>
      <c r="I359">
        <f t="shared" si="53"/>
        <v>0.79521765627550522</v>
      </c>
      <c r="J359">
        <f t="shared" si="46"/>
        <v>2.2368930468444717</v>
      </c>
      <c r="L359">
        <f t="shared" si="47"/>
        <v>15</v>
      </c>
      <c r="M359">
        <v>21</v>
      </c>
      <c r="N359">
        <f t="shared" si="48"/>
        <v>0.05</v>
      </c>
      <c r="O359">
        <f t="shared" si="49"/>
        <v>5.0020839411324403</v>
      </c>
      <c r="Q359">
        <f t="shared" si="50"/>
        <v>10.9453382632576</v>
      </c>
      <c r="R359">
        <f t="shared" si="51"/>
        <v>21.129249807474931</v>
      </c>
      <c r="S359">
        <f t="shared" si="52"/>
        <v>-10.183911544217331</v>
      </c>
    </row>
    <row r="360" spans="1:19" x14ac:dyDescent="0.3">
      <c r="A360">
        <v>0.68846153846153735</v>
      </c>
      <c r="D360">
        <v>-9.2549150078542294E-2</v>
      </c>
      <c r="E360">
        <v>15</v>
      </c>
      <c r="G360">
        <f>PI()/12*(M360-12)</f>
        <v>2.617993877991494</v>
      </c>
      <c r="H360">
        <f t="shared" si="45"/>
        <v>-5.5617991601252213E-2</v>
      </c>
      <c r="I360">
        <f t="shared" si="53"/>
        <v>0.79521765627550522</v>
      </c>
      <c r="J360">
        <f t="shared" si="46"/>
        <v>2.4102774420647384</v>
      </c>
      <c r="L360">
        <f t="shared" si="47"/>
        <v>15</v>
      </c>
      <c r="M360">
        <v>22</v>
      </c>
      <c r="N360">
        <f t="shared" si="48"/>
        <v>0.05</v>
      </c>
      <c r="O360">
        <f t="shared" si="49"/>
        <v>5.0020839411324403</v>
      </c>
      <c r="Q360">
        <f t="shared" si="50"/>
        <v>10.950597193251943</v>
      </c>
      <c r="R360">
        <f t="shared" si="51"/>
        <v>21.142652707458605</v>
      </c>
      <c r="S360">
        <f t="shared" si="52"/>
        <v>-10.192055514206663</v>
      </c>
    </row>
    <row r="361" spans="1:19" x14ac:dyDescent="0.3">
      <c r="A361">
        <v>0.69038461538461426</v>
      </c>
      <c r="D361">
        <v>-9.2549150078542294E-2</v>
      </c>
      <c r="E361">
        <v>15</v>
      </c>
      <c r="G361">
        <f>PI()/12*(M361-12)</f>
        <v>2.8797932657906435</v>
      </c>
      <c r="H361">
        <f t="shared" si="45"/>
        <v>-5.5617991601252213E-2</v>
      </c>
      <c r="I361">
        <f t="shared" si="53"/>
        <v>0.79521765627550522</v>
      </c>
      <c r="J361">
        <f t="shared" si="46"/>
        <v>2.5387712774474434</v>
      </c>
      <c r="L361">
        <f t="shared" si="47"/>
        <v>15</v>
      </c>
      <c r="M361">
        <v>23</v>
      </c>
      <c r="N361">
        <f t="shared" si="48"/>
        <v>0.05</v>
      </c>
      <c r="O361">
        <f t="shared" si="49"/>
        <v>5.0020839411324403</v>
      </c>
      <c r="Q361">
        <f t="shared" si="50"/>
        <v>10.955831839368601</v>
      </c>
      <c r="R361">
        <f t="shared" si="51"/>
        <v>21.155980700544056</v>
      </c>
      <c r="S361">
        <f t="shared" si="52"/>
        <v>-10.200148861175455</v>
      </c>
    </row>
    <row r="362" spans="1:19" x14ac:dyDescent="0.3">
      <c r="A362">
        <v>0.69230769230769118</v>
      </c>
      <c r="D362">
        <v>-9.9398391253866528E-2</v>
      </c>
      <c r="E362">
        <v>16</v>
      </c>
      <c r="G362">
        <f>PI()/12*(M362-12)</f>
        <v>-3.1415926535897931</v>
      </c>
      <c r="H362">
        <f t="shared" si="45"/>
        <v>-5.9720990696050039E-2</v>
      </c>
      <c r="I362">
        <f t="shared" si="53"/>
        <v>0.79469348180195742</v>
      </c>
      <c r="J362">
        <f t="shared" si="46"/>
        <v>2.5952192216057579</v>
      </c>
      <c r="L362">
        <f t="shared" si="47"/>
        <v>16</v>
      </c>
      <c r="M362">
        <v>0</v>
      </c>
      <c r="N362">
        <f t="shared" si="48"/>
        <v>0.05</v>
      </c>
      <c r="O362">
        <f t="shared" si="49"/>
        <v>5.0020839411324403</v>
      </c>
      <c r="Q362">
        <f t="shared" si="50"/>
        <v>10.961042369421653</v>
      </c>
      <c r="R362">
        <f t="shared" si="51"/>
        <v>21.169234343002216</v>
      </c>
      <c r="S362">
        <f t="shared" si="52"/>
        <v>-10.208191973580563</v>
      </c>
    </row>
    <row r="363" spans="1:19" x14ac:dyDescent="0.3">
      <c r="A363">
        <v>0.6942307692307681</v>
      </c>
      <c r="D363">
        <v>-9.9398391253866528E-2</v>
      </c>
      <c r="E363">
        <v>16</v>
      </c>
      <c r="G363">
        <f>PI()/12*(M363-12)</f>
        <v>-2.8797932657906435</v>
      </c>
      <c r="H363">
        <f t="shared" si="45"/>
        <v>-5.9720990696050039E-2</v>
      </c>
      <c r="I363">
        <f t="shared" si="53"/>
        <v>0.79469348180195742</v>
      </c>
      <c r="J363">
        <f t="shared" si="46"/>
        <v>2.5451445369746777</v>
      </c>
      <c r="L363">
        <f t="shared" si="47"/>
        <v>16</v>
      </c>
      <c r="M363">
        <v>1</v>
      </c>
      <c r="N363">
        <f t="shared" si="48"/>
        <v>0.05</v>
      </c>
      <c r="O363">
        <f t="shared" si="49"/>
        <v>5.0020839411324403</v>
      </c>
      <c r="Q363">
        <f t="shared" si="50"/>
        <v>10.96622894968249</v>
      </c>
      <c r="R363">
        <f t="shared" si="51"/>
        <v>21.182414186439939</v>
      </c>
      <c r="S363">
        <f t="shared" si="52"/>
        <v>-10.216185236757449</v>
      </c>
    </row>
    <row r="364" spans="1:19" x14ac:dyDescent="0.3">
      <c r="A364">
        <v>0.69615384615384501</v>
      </c>
      <c r="D364">
        <v>-9.9398391253866528E-2</v>
      </c>
      <c r="E364">
        <v>16</v>
      </c>
      <c r="G364">
        <f>PI()/12*(M364-12)</f>
        <v>-2.617993877991494</v>
      </c>
      <c r="H364">
        <f t="shared" si="45"/>
        <v>-5.9720990696050039E-2</v>
      </c>
      <c r="I364">
        <f t="shared" si="53"/>
        <v>0.79469348180195742</v>
      </c>
      <c r="J364">
        <f t="shared" si="46"/>
        <v>2.4157580922404893</v>
      </c>
      <c r="L364">
        <f t="shared" si="47"/>
        <v>16</v>
      </c>
      <c r="M364">
        <v>2</v>
      </c>
      <c r="N364">
        <f t="shared" si="48"/>
        <v>0.05</v>
      </c>
      <c r="O364">
        <f t="shared" si="49"/>
        <v>5.0020839411324403</v>
      </c>
      <c r="Q364">
        <f t="shared" si="50"/>
        <v>10.971391744897499</v>
      </c>
      <c r="R364">
        <f t="shared" si="51"/>
        <v>21.195520777841377</v>
      </c>
      <c r="S364">
        <f t="shared" si="52"/>
        <v>-10.224129032943878</v>
      </c>
    </row>
    <row r="365" spans="1:19" x14ac:dyDescent="0.3">
      <c r="A365">
        <v>0.69807692307692193</v>
      </c>
      <c r="D365">
        <v>-9.9398391253866528E-2</v>
      </c>
      <c r="E365">
        <v>16</v>
      </c>
      <c r="G365">
        <f>PI()/12*(M365-12)</f>
        <v>-2.3561944901923448</v>
      </c>
      <c r="H365">
        <f t="shared" si="45"/>
        <v>-5.9720990696050039E-2</v>
      </c>
      <c r="I365">
        <f t="shared" si="53"/>
        <v>0.79469348180195742</v>
      </c>
      <c r="J365">
        <f t="shared" si="46"/>
        <v>2.2416490455765303</v>
      </c>
      <c r="L365">
        <f t="shared" si="47"/>
        <v>16</v>
      </c>
      <c r="M365">
        <v>3</v>
      </c>
      <c r="N365">
        <f t="shared" si="48"/>
        <v>0.05</v>
      </c>
      <c r="O365">
        <f t="shared" si="49"/>
        <v>5.0020839411324403</v>
      </c>
      <c r="Q365">
        <f t="shared" si="50"/>
        <v>10.976530918305508</v>
      </c>
      <c r="R365">
        <f t="shared" si="51"/>
        <v>21.20855465960895</v>
      </c>
      <c r="S365">
        <f t="shared" si="52"/>
        <v>-10.232023741303442</v>
      </c>
    </row>
    <row r="366" spans="1:19" x14ac:dyDescent="0.3">
      <c r="A366">
        <v>0.69999999999999885</v>
      </c>
      <c r="D366">
        <v>-9.9398391253866528E-2</v>
      </c>
      <c r="E366">
        <v>16</v>
      </c>
      <c r="G366">
        <f>PI()/12*(M366-12)</f>
        <v>-2.0943951023931953</v>
      </c>
      <c r="H366">
        <f t="shared" si="45"/>
        <v>-5.9720990696050039E-2</v>
      </c>
      <c r="I366">
        <f t="shared" si="53"/>
        <v>0.79469348180195742</v>
      </c>
      <c r="J366">
        <f t="shared" si="46"/>
        <v>2.0454919338856006</v>
      </c>
      <c r="L366">
        <f t="shared" si="47"/>
        <v>16</v>
      </c>
      <c r="M366">
        <v>4</v>
      </c>
      <c r="N366">
        <f t="shared" si="48"/>
        <v>0.05</v>
      </c>
      <c r="O366">
        <f t="shared" si="49"/>
        <v>5.0020839411324403</v>
      </c>
      <c r="Q366">
        <f t="shared" si="50"/>
        <v>10.981646631654993</v>
      </c>
      <c r="R366">
        <f t="shared" si="51"/>
        <v>21.221516369603972</v>
      </c>
      <c r="S366">
        <f t="shared" si="52"/>
        <v>-10.239869737948979</v>
      </c>
    </row>
    <row r="367" spans="1:19" x14ac:dyDescent="0.3">
      <c r="A367">
        <v>0.70192307692307576</v>
      </c>
      <c r="D367">
        <v>-9.9398391253866528E-2</v>
      </c>
      <c r="E367">
        <v>16</v>
      </c>
      <c r="G367">
        <f>PI()/12*(M367-12)</f>
        <v>-1.8325957145940459</v>
      </c>
      <c r="H367">
        <f t="shared" si="45"/>
        <v>-5.9720990696050039E-2</v>
      </c>
      <c r="I367">
        <f t="shared" si="53"/>
        <v>0.79469348180195742</v>
      </c>
      <c r="J367">
        <f t="shared" si="46"/>
        <v>1.8394180065473122</v>
      </c>
      <c r="L367">
        <f t="shared" si="47"/>
        <v>16</v>
      </c>
      <c r="M367">
        <v>5</v>
      </c>
      <c r="N367">
        <f t="shared" si="48"/>
        <v>0.05</v>
      </c>
      <c r="O367">
        <f t="shared" si="49"/>
        <v>5.0020839411324403</v>
      </c>
      <c r="Q367">
        <f t="shared" si="50"/>
        <v>10.986739045221038</v>
      </c>
      <c r="R367">
        <f t="shared" si="51"/>
        <v>21.234406441186866</v>
      </c>
      <c r="S367">
        <f t="shared" si="52"/>
        <v>-10.247667395965829</v>
      </c>
    </row>
    <row r="368" spans="1:19" x14ac:dyDescent="0.3">
      <c r="A368">
        <v>0.70384615384615268</v>
      </c>
      <c r="D368">
        <v>-9.9398391253866528E-2</v>
      </c>
      <c r="E368">
        <v>16</v>
      </c>
      <c r="G368">
        <f>PI()/12*(M368-12)</f>
        <v>-1.5707963267948966</v>
      </c>
      <c r="H368">
        <f t="shared" si="45"/>
        <v>-5.9720990696050039E-2</v>
      </c>
      <c r="I368">
        <f t="shared" si="53"/>
        <v>0.79469348180195742</v>
      </c>
      <c r="J368">
        <f t="shared" si="46"/>
        <v>1.6305528747037867</v>
      </c>
      <c r="L368">
        <f t="shared" si="47"/>
        <v>16</v>
      </c>
      <c r="M368">
        <v>6</v>
      </c>
      <c r="N368">
        <f t="shared" si="48"/>
        <v>0.05</v>
      </c>
      <c r="O368">
        <f t="shared" si="49"/>
        <v>5.0020839411324403</v>
      </c>
      <c r="Q368">
        <f t="shared" si="50"/>
        <v>10.9918083178221</v>
      </c>
      <c r="R368">
        <f t="shared" si="51"/>
        <v>21.247225403257076</v>
      </c>
      <c r="S368">
        <f t="shared" si="52"/>
        <v>-10.255417085434976</v>
      </c>
    </row>
    <row r="369" spans="1:19" x14ac:dyDescent="0.3">
      <c r="A369">
        <v>0.70576923076922959</v>
      </c>
      <c r="D369">
        <v>-9.9398391253866528E-2</v>
      </c>
      <c r="E369">
        <v>16</v>
      </c>
      <c r="G369">
        <f>PI()/12*(M369-12)</f>
        <v>-1.308996938995747</v>
      </c>
      <c r="H369">
        <f t="shared" si="45"/>
        <v>-5.9720990696050039E-2</v>
      </c>
      <c r="I369">
        <f t="shared" si="53"/>
        <v>0.79469348180195742</v>
      </c>
      <c r="J369">
        <f t="shared" si="46"/>
        <v>1.4243122049076351</v>
      </c>
      <c r="L369">
        <f t="shared" si="47"/>
        <v>16</v>
      </c>
      <c r="M369">
        <v>7</v>
      </c>
      <c r="N369">
        <f t="shared" si="48"/>
        <v>0.14648412188726145</v>
      </c>
      <c r="O369">
        <f t="shared" si="49"/>
        <v>1.712788434805729</v>
      </c>
      <c r="Q369">
        <f t="shared" si="50"/>
        <v>24.280533353871302</v>
      </c>
      <c r="R369">
        <f t="shared" si="51"/>
        <v>40.655548654419562</v>
      </c>
      <c r="S369">
        <f t="shared" si="52"/>
        <v>-16.375015300548259</v>
      </c>
    </row>
    <row r="370" spans="1:19" x14ac:dyDescent="0.3">
      <c r="A370">
        <v>0.70769230769230651</v>
      </c>
      <c r="D370">
        <v>-9.9398391253866528E-2</v>
      </c>
      <c r="E370">
        <v>16</v>
      </c>
      <c r="G370">
        <f>PI()/12*(M370-12)</f>
        <v>-1.0471975511965976</v>
      </c>
      <c r="H370">
        <f t="shared" si="45"/>
        <v>-5.9720990696050039E-2</v>
      </c>
      <c r="I370">
        <f t="shared" si="53"/>
        <v>0.79469348180195742</v>
      </c>
      <c r="J370">
        <f t="shared" si="46"/>
        <v>1.2264029358105899</v>
      </c>
      <c r="L370">
        <f t="shared" si="47"/>
        <v>16</v>
      </c>
      <c r="M370">
        <v>8</v>
      </c>
      <c r="N370">
        <f t="shared" si="48"/>
        <v>0.34439339098430666</v>
      </c>
      <c r="O370">
        <f t="shared" si="49"/>
        <v>0.74046484857347961</v>
      </c>
      <c r="Q370">
        <f t="shared" si="50"/>
        <v>37.824965310384862</v>
      </c>
      <c r="R370">
        <f t="shared" si="51"/>
        <v>52.657633775067822</v>
      </c>
      <c r="S370">
        <f t="shared" si="52"/>
        <v>-14.832668464682961</v>
      </c>
    </row>
    <row r="371" spans="1:19" x14ac:dyDescent="0.3">
      <c r="A371">
        <v>0.70961538461538343</v>
      </c>
      <c r="D371">
        <v>-9.9398391253866528E-2</v>
      </c>
      <c r="E371">
        <v>16</v>
      </c>
      <c r="G371">
        <f>PI()/12*(M371-12)</f>
        <v>-0.78539816339744828</v>
      </c>
      <c r="H371">
        <f t="shared" si="45"/>
        <v>-5.9720990696050039E-2</v>
      </c>
      <c r="I371">
        <f t="shared" si="53"/>
        <v>0.79469348180195742</v>
      </c>
      <c r="J371">
        <f t="shared" si="46"/>
        <v>1.0446412805823919</v>
      </c>
      <c r="L371">
        <f t="shared" si="47"/>
        <v>16</v>
      </c>
      <c r="M371">
        <v>9</v>
      </c>
      <c r="N371">
        <f t="shared" si="48"/>
        <v>0.52615504621250464</v>
      </c>
      <c r="O371">
        <f t="shared" si="49"/>
        <v>0.49779758493485893</v>
      </c>
      <c r="Q371">
        <f t="shared" si="50"/>
        <v>44.002496743708846</v>
      </c>
      <c r="R371">
        <f t="shared" si="51"/>
        <v>56.592520586065362</v>
      </c>
      <c r="S371">
        <f t="shared" si="52"/>
        <v>-12.590023842356516</v>
      </c>
    </row>
    <row r="372" spans="1:19" x14ac:dyDescent="0.3">
      <c r="A372">
        <v>0.71153846153846034</v>
      </c>
      <c r="D372">
        <v>-9.9398391253866528E-2</v>
      </c>
      <c r="E372">
        <v>16</v>
      </c>
      <c r="G372">
        <f>PI()/12*(M372-12)</f>
        <v>-0.52359877559829882</v>
      </c>
      <c r="H372">
        <f t="shared" si="45"/>
        <v>-5.9720990696050039E-2</v>
      </c>
      <c r="I372">
        <f t="shared" si="53"/>
        <v>0.79469348180195742</v>
      </c>
      <c r="J372">
        <f t="shared" si="46"/>
        <v>0.89116828912481916</v>
      </c>
      <c r="L372">
        <f t="shared" si="47"/>
        <v>16</v>
      </c>
      <c r="M372">
        <v>10</v>
      </c>
      <c r="N372">
        <f t="shared" si="48"/>
        <v>0.6796280376700774</v>
      </c>
      <c r="O372">
        <f t="shared" si="49"/>
        <v>0.39777009906405181</v>
      </c>
      <c r="Q372">
        <f t="shared" si="50"/>
        <v>47.232153848602422</v>
      </c>
      <c r="R372">
        <f t="shared" si="51"/>
        <v>58.426064809974086</v>
      </c>
      <c r="S372">
        <f t="shared" si="52"/>
        <v>-11.193910961371664</v>
      </c>
    </row>
    <row r="373" spans="1:19" x14ac:dyDescent="0.3">
      <c r="A373">
        <v>0.71346153846153726</v>
      </c>
      <c r="D373">
        <v>-9.9398391253866528E-2</v>
      </c>
      <c r="E373">
        <v>16</v>
      </c>
      <c r="G373">
        <f>PI()/12*(M373-12)</f>
        <v>-0.26179938779914941</v>
      </c>
      <c r="H373">
        <f t="shared" si="45"/>
        <v>-5.9720990696050039E-2</v>
      </c>
      <c r="I373">
        <f t="shared" si="53"/>
        <v>0.79469348180195742</v>
      </c>
      <c r="J373">
        <f t="shared" si="46"/>
        <v>0.78428429345138417</v>
      </c>
      <c r="L373">
        <f t="shared" si="47"/>
        <v>16</v>
      </c>
      <c r="M373">
        <v>11</v>
      </c>
      <c r="N373">
        <f t="shared" si="48"/>
        <v>0.78651203334351238</v>
      </c>
      <c r="O373">
        <f t="shared" si="49"/>
        <v>0.35316023518653233</v>
      </c>
      <c r="Q373">
        <f t="shared" si="50"/>
        <v>48.884331159013541</v>
      </c>
      <c r="R373">
        <f t="shared" si="51"/>
        <v>59.352492267226559</v>
      </c>
      <c r="S373">
        <f t="shared" si="52"/>
        <v>-10.468161108213017</v>
      </c>
    </row>
    <row r="374" spans="1:19" x14ac:dyDescent="0.3">
      <c r="A374">
        <v>0.71538461538461418</v>
      </c>
      <c r="D374">
        <v>-9.9398391253866528E-2</v>
      </c>
      <c r="E374">
        <v>16</v>
      </c>
      <c r="G374">
        <f>PI()/12*(M374-12)</f>
        <v>0</v>
      </c>
      <c r="H374">
        <f t="shared" si="45"/>
        <v>-5.9720990696050039E-2</v>
      </c>
      <c r="I374">
        <f t="shared" si="53"/>
        <v>0.79469348180195742</v>
      </c>
      <c r="J374">
        <f t="shared" si="46"/>
        <v>0.74517021449176857</v>
      </c>
      <c r="L374">
        <f t="shared" si="47"/>
        <v>16</v>
      </c>
      <c r="M374">
        <v>12</v>
      </c>
      <c r="N374">
        <f t="shared" si="48"/>
        <v>0.82562611230312799</v>
      </c>
      <c r="O374">
        <f t="shared" si="49"/>
        <v>0.34014878519307157</v>
      </c>
      <c r="Q374">
        <f t="shared" si="50"/>
        <v>49.458367397746898</v>
      </c>
      <c r="R374">
        <f t="shared" si="51"/>
        <v>59.729141184811645</v>
      </c>
      <c r="S374">
        <f t="shared" si="52"/>
        <v>-10.270773787064748</v>
      </c>
    </row>
    <row r="375" spans="1:19" x14ac:dyDescent="0.3">
      <c r="A375">
        <v>0.71730769230769109</v>
      </c>
      <c r="D375">
        <v>-9.9398391253866528E-2</v>
      </c>
      <c r="E375">
        <v>16</v>
      </c>
      <c r="G375">
        <f>PI()/12*(M375-12)</f>
        <v>0.26179938779914941</v>
      </c>
      <c r="H375">
        <f t="shared" si="45"/>
        <v>-5.9720990696050039E-2</v>
      </c>
      <c r="I375">
        <f t="shared" si="53"/>
        <v>0.79469348180195742</v>
      </c>
      <c r="J375">
        <f t="shared" si="46"/>
        <v>0.78428429345138417</v>
      </c>
      <c r="L375">
        <f t="shared" si="47"/>
        <v>16</v>
      </c>
      <c r="M375">
        <v>13</v>
      </c>
      <c r="N375">
        <f t="shared" si="48"/>
        <v>0.78651203334351238</v>
      </c>
      <c r="O375">
        <f t="shared" si="49"/>
        <v>0.35316023518653233</v>
      </c>
      <c r="Q375">
        <f t="shared" si="50"/>
        <v>49.078774143652716</v>
      </c>
      <c r="R375">
        <f t="shared" si="51"/>
        <v>59.638357988655095</v>
      </c>
      <c r="S375">
        <f t="shared" si="52"/>
        <v>-10.559583845002379</v>
      </c>
    </row>
    <row r="376" spans="1:19" x14ac:dyDescent="0.3">
      <c r="A376">
        <v>0.71923076923076801</v>
      </c>
      <c r="D376">
        <v>-9.9398391253866528E-2</v>
      </c>
      <c r="E376">
        <v>16</v>
      </c>
      <c r="G376">
        <f>PI()/12*(M376-12)</f>
        <v>0.52359877559829882</v>
      </c>
      <c r="H376">
        <f t="shared" si="45"/>
        <v>-5.9720990696050039E-2</v>
      </c>
      <c r="I376">
        <f t="shared" si="53"/>
        <v>0.79469348180195742</v>
      </c>
      <c r="J376">
        <f t="shared" si="46"/>
        <v>0.89116828912481916</v>
      </c>
      <c r="L376">
        <f t="shared" si="47"/>
        <v>16</v>
      </c>
      <c r="M376">
        <v>14</v>
      </c>
      <c r="N376">
        <f t="shared" si="48"/>
        <v>0.6796280376700774</v>
      </c>
      <c r="O376">
        <f t="shared" si="49"/>
        <v>0.39777009906405181</v>
      </c>
      <c r="Q376">
        <f t="shared" si="50"/>
        <v>47.596556551777496</v>
      </c>
      <c r="R376">
        <f t="shared" si="51"/>
        <v>58.982173223597229</v>
      </c>
      <c r="S376">
        <f t="shared" si="52"/>
        <v>-11.385616671819733</v>
      </c>
    </row>
    <row r="377" spans="1:19" x14ac:dyDescent="0.3">
      <c r="A377">
        <v>0.72115384615384492</v>
      </c>
      <c r="D377">
        <v>-9.9398391253866528E-2</v>
      </c>
      <c r="E377">
        <v>16</v>
      </c>
      <c r="G377">
        <f>PI()/12*(M377-12)</f>
        <v>0.78539816339744828</v>
      </c>
      <c r="H377">
        <f t="shared" si="45"/>
        <v>-5.9720990696050039E-2</v>
      </c>
      <c r="I377">
        <f t="shared" si="53"/>
        <v>0.79469348180195742</v>
      </c>
      <c r="J377">
        <f t="shared" si="46"/>
        <v>1.0446412805823919</v>
      </c>
      <c r="L377">
        <f t="shared" si="47"/>
        <v>16</v>
      </c>
      <c r="M377">
        <v>15</v>
      </c>
      <c r="N377">
        <f t="shared" si="48"/>
        <v>0.52615504621250464</v>
      </c>
      <c r="O377">
        <f t="shared" si="49"/>
        <v>0.49779758493485893</v>
      </c>
      <c r="Q377">
        <f t="shared" si="50"/>
        <v>44.478381232286289</v>
      </c>
      <c r="R377">
        <f t="shared" si="51"/>
        <v>57.376599600339155</v>
      </c>
      <c r="S377">
        <f t="shared" si="52"/>
        <v>-12.898218368052866</v>
      </c>
    </row>
    <row r="378" spans="1:19" x14ac:dyDescent="0.3">
      <c r="A378">
        <v>0.72307692307692184</v>
      </c>
      <c r="D378">
        <v>-9.9398391253866528E-2</v>
      </c>
      <c r="E378">
        <v>16</v>
      </c>
      <c r="G378">
        <f>PI()/12*(M378-12)</f>
        <v>1.0471975511965976</v>
      </c>
      <c r="H378">
        <f t="shared" si="45"/>
        <v>-5.9720990696050039E-2</v>
      </c>
      <c r="I378">
        <f t="shared" si="53"/>
        <v>0.79469348180195742</v>
      </c>
      <c r="J378">
        <f t="shared" si="46"/>
        <v>1.2264029358105899</v>
      </c>
      <c r="L378">
        <f t="shared" si="47"/>
        <v>16</v>
      </c>
      <c r="M378">
        <v>16</v>
      </c>
      <c r="N378">
        <f t="shared" si="48"/>
        <v>0.34439339098430666</v>
      </c>
      <c r="O378">
        <f t="shared" si="49"/>
        <v>0.74046484857347961</v>
      </c>
      <c r="Q378">
        <f t="shared" si="50"/>
        <v>38.29459110047322</v>
      </c>
      <c r="R378">
        <f t="shared" si="51"/>
        <v>53.558364195663643</v>
      </c>
      <c r="S378">
        <f t="shared" si="52"/>
        <v>-15.263773095190423</v>
      </c>
    </row>
    <row r="379" spans="1:19" x14ac:dyDescent="0.3">
      <c r="A379">
        <v>0.72499999999999887</v>
      </c>
      <c r="D379">
        <v>-9.9398391253866528E-2</v>
      </c>
      <c r="E379">
        <v>16</v>
      </c>
      <c r="G379">
        <f>PI()/12*(M379-12)</f>
        <v>1.308996938995747</v>
      </c>
      <c r="H379">
        <f t="shared" si="45"/>
        <v>-5.9720990696050039E-2</v>
      </c>
      <c r="I379">
        <f t="shared" si="53"/>
        <v>0.79469348180195742</v>
      </c>
      <c r="J379">
        <f t="shared" si="46"/>
        <v>1.4243122049076351</v>
      </c>
      <c r="L379">
        <f t="shared" si="47"/>
        <v>16</v>
      </c>
      <c r="M379">
        <v>17</v>
      </c>
      <c r="N379">
        <f t="shared" si="48"/>
        <v>0.14648412188726145</v>
      </c>
      <c r="O379">
        <f t="shared" si="49"/>
        <v>1.712788434805729</v>
      </c>
      <c r="Q379">
        <f t="shared" si="50"/>
        <v>24.52184910155324</v>
      </c>
      <c r="R379">
        <f t="shared" si="51"/>
        <v>41.287673061549569</v>
      </c>
      <c r="S379">
        <f t="shared" si="52"/>
        <v>-16.765823959996329</v>
      </c>
    </row>
    <row r="380" spans="1:19" x14ac:dyDescent="0.3">
      <c r="A380">
        <v>0.72692307692307578</v>
      </c>
      <c r="D380">
        <v>-9.9398391253866528E-2</v>
      </c>
      <c r="E380">
        <v>16</v>
      </c>
      <c r="G380">
        <f>PI()/12*(M380-12)</f>
        <v>1.5707963267948966</v>
      </c>
      <c r="H380">
        <f t="shared" si="45"/>
        <v>-5.9720990696050039E-2</v>
      </c>
      <c r="I380">
        <f t="shared" si="53"/>
        <v>0.79469348180195742</v>
      </c>
      <c r="J380">
        <f t="shared" si="46"/>
        <v>1.6305528747037867</v>
      </c>
      <c r="L380">
        <f t="shared" si="47"/>
        <v>16</v>
      </c>
      <c r="M380">
        <v>18</v>
      </c>
      <c r="N380">
        <f t="shared" si="48"/>
        <v>0.05</v>
      </c>
      <c r="O380">
        <f t="shared" si="49"/>
        <v>5.0020839411324403</v>
      </c>
      <c r="Q380">
        <f t="shared" si="50"/>
        <v>11.050890485723393</v>
      </c>
      <c r="R380">
        <f t="shared" si="51"/>
        <v>21.395693005944992</v>
      </c>
      <c r="S380">
        <f t="shared" si="52"/>
        <v>-10.344802520221599</v>
      </c>
    </row>
    <row r="381" spans="1:19" x14ac:dyDescent="0.3">
      <c r="A381">
        <v>0.7288461538461527</v>
      </c>
      <c r="D381">
        <v>-9.9398391253866528E-2</v>
      </c>
      <c r="E381">
        <v>16</v>
      </c>
      <c r="G381">
        <f>PI()/12*(M381-12)</f>
        <v>1.8325957145940459</v>
      </c>
      <c r="H381">
        <f t="shared" si="45"/>
        <v>-5.9720990696050039E-2</v>
      </c>
      <c r="I381">
        <f t="shared" si="53"/>
        <v>0.79469348180195742</v>
      </c>
      <c r="J381">
        <f t="shared" si="46"/>
        <v>1.8394180065473122</v>
      </c>
      <c r="L381">
        <f t="shared" si="47"/>
        <v>16</v>
      </c>
      <c r="M381">
        <v>19</v>
      </c>
      <c r="N381">
        <f t="shared" si="48"/>
        <v>0.05</v>
      </c>
      <c r="O381">
        <f t="shared" si="49"/>
        <v>5.0020839411324403</v>
      </c>
      <c r="Q381">
        <f t="shared" si="50"/>
        <v>11.055672744582981</v>
      </c>
      <c r="R381">
        <f t="shared" si="51"/>
        <v>21.407633714795299</v>
      </c>
      <c r="S381">
        <f t="shared" si="52"/>
        <v>-10.351960970212318</v>
      </c>
    </row>
    <row r="382" spans="1:19" x14ac:dyDescent="0.3">
      <c r="A382">
        <v>0.73076923076922962</v>
      </c>
      <c r="D382">
        <v>-9.9398391253866528E-2</v>
      </c>
      <c r="E382">
        <v>16</v>
      </c>
      <c r="G382">
        <f>PI()/12*(M382-12)</f>
        <v>2.0943951023931953</v>
      </c>
      <c r="H382">
        <f t="shared" si="45"/>
        <v>-5.9720990696050039E-2</v>
      </c>
      <c r="I382">
        <f t="shared" si="53"/>
        <v>0.79469348180195742</v>
      </c>
      <c r="J382">
        <f t="shared" si="46"/>
        <v>2.0454919338856006</v>
      </c>
      <c r="L382">
        <f t="shared" si="47"/>
        <v>16</v>
      </c>
      <c r="M382">
        <v>20</v>
      </c>
      <c r="N382">
        <f t="shared" si="48"/>
        <v>0.05</v>
      </c>
      <c r="O382">
        <f t="shared" si="49"/>
        <v>5.0020839411324403</v>
      </c>
      <c r="Q382">
        <f t="shared" si="50"/>
        <v>11.060433941841231</v>
      </c>
      <c r="R382">
        <f t="shared" si="51"/>
        <v>21.419510271801798</v>
      </c>
      <c r="S382">
        <f t="shared" si="52"/>
        <v>-10.359076329960567</v>
      </c>
    </row>
    <row r="383" spans="1:19" x14ac:dyDescent="0.3">
      <c r="A383">
        <v>0.73269230769230653</v>
      </c>
      <c r="D383">
        <v>-9.9398391253866528E-2</v>
      </c>
      <c r="E383">
        <v>16</v>
      </c>
      <c r="G383">
        <f>PI()/12*(M383-12)</f>
        <v>2.3561944901923448</v>
      </c>
      <c r="H383">
        <f t="shared" si="45"/>
        <v>-5.9720990696050039E-2</v>
      </c>
      <c r="I383">
        <f t="shared" si="53"/>
        <v>0.79469348180195742</v>
      </c>
      <c r="J383">
        <f t="shared" si="46"/>
        <v>2.2416490455765303</v>
      </c>
      <c r="L383">
        <f t="shared" si="47"/>
        <v>16</v>
      </c>
      <c r="M383">
        <v>21</v>
      </c>
      <c r="N383">
        <f t="shared" si="48"/>
        <v>0.05</v>
      </c>
      <c r="O383">
        <f t="shared" si="49"/>
        <v>5.0020839411324403</v>
      </c>
      <c r="Q383">
        <f t="shared" si="50"/>
        <v>11.06517421632889</v>
      </c>
      <c r="R383">
        <f t="shared" si="51"/>
        <v>21.431323143493891</v>
      </c>
      <c r="S383">
        <f t="shared" si="52"/>
        <v>-10.366148927165002</v>
      </c>
    </row>
    <row r="384" spans="1:19" x14ac:dyDescent="0.3">
      <c r="A384">
        <v>0.73461538461538345</v>
      </c>
      <c r="D384">
        <v>-9.9398391253866528E-2</v>
      </c>
      <c r="E384">
        <v>16</v>
      </c>
      <c r="G384">
        <f>PI()/12*(M384-12)</f>
        <v>2.617993877991494</v>
      </c>
      <c r="H384">
        <f t="shared" si="45"/>
        <v>-5.9720990696050039E-2</v>
      </c>
      <c r="I384">
        <f t="shared" si="53"/>
        <v>0.79469348180195742</v>
      </c>
      <c r="J384">
        <f t="shared" si="46"/>
        <v>2.4157580922404893</v>
      </c>
      <c r="L384">
        <f t="shared" si="47"/>
        <v>16</v>
      </c>
      <c r="M384">
        <v>22</v>
      </c>
      <c r="N384">
        <f t="shared" si="48"/>
        <v>0.05</v>
      </c>
      <c r="O384">
        <f t="shared" si="49"/>
        <v>5.0020839411324403</v>
      </c>
      <c r="Q384">
        <f t="shared" si="50"/>
        <v>11.069893705659222</v>
      </c>
      <c r="R384">
        <f t="shared" si="51"/>
        <v>21.443072792530668</v>
      </c>
      <c r="S384">
        <f t="shared" si="52"/>
        <v>-10.373179086871446</v>
      </c>
    </row>
    <row r="385" spans="1:19" x14ac:dyDescent="0.3">
      <c r="A385">
        <v>0.73653846153846037</v>
      </c>
      <c r="D385">
        <v>-9.9398391253866528E-2</v>
      </c>
      <c r="E385">
        <v>16</v>
      </c>
      <c r="G385">
        <f>PI()/12*(M385-12)</f>
        <v>2.8797932657906435</v>
      </c>
      <c r="H385">
        <f t="shared" si="45"/>
        <v>-5.9720990696050039E-2</v>
      </c>
      <c r="I385">
        <f t="shared" si="53"/>
        <v>0.79469348180195742</v>
      </c>
      <c r="J385">
        <f t="shared" si="46"/>
        <v>2.5451445369746777</v>
      </c>
      <c r="L385">
        <f t="shared" si="47"/>
        <v>16</v>
      </c>
      <c r="M385">
        <v>23</v>
      </c>
      <c r="N385">
        <f t="shared" si="48"/>
        <v>0.05</v>
      </c>
      <c r="O385">
        <f t="shared" si="49"/>
        <v>5.0020839411324403</v>
      </c>
      <c r="Q385">
        <f t="shared" si="50"/>
        <v>11.074592546241304</v>
      </c>
      <c r="R385">
        <f t="shared" si="51"/>
        <v>21.454759677735044</v>
      </c>
      <c r="S385">
        <f t="shared" si="52"/>
        <v>-10.38016713149374</v>
      </c>
    </row>
    <row r="386" spans="1:19" x14ac:dyDescent="0.3">
      <c r="A386">
        <v>0.73846153846153728</v>
      </c>
      <c r="D386">
        <v>-0.10621817854066891</v>
      </c>
      <c r="E386">
        <v>17</v>
      </c>
      <c r="G386">
        <f>PI()/12*(M386-12)</f>
        <v>-3.1415926535897931</v>
      </c>
      <c r="H386">
        <f t="shared" si="45"/>
        <v>-6.3803562299398819E-2</v>
      </c>
      <c r="I386">
        <f t="shared" si="53"/>
        <v>0.79413452094106318</v>
      </c>
      <c r="J386">
        <f t="shared" si="46"/>
        <v>2.60203900889256</v>
      </c>
      <c r="L386">
        <f t="shared" si="47"/>
        <v>17</v>
      </c>
      <c r="M386">
        <v>0</v>
      </c>
      <c r="N386">
        <f t="shared" si="48"/>
        <v>0.05</v>
      </c>
      <c r="O386">
        <f t="shared" si="49"/>
        <v>5.0020839411324403</v>
      </c>
      <c r="Q386">
        <f t="shared" si="50"/>
        <v>11.079270873293192</v>
      </c>
      <c r="R386">
        <f t="shared" si="51"/>
        <v>21.466384254127568</v>
      </c>
      <c r="S386">
        <f t="shared" si="52"/>
        <v>-10.387113380834377</v>
      </c>
    </row>
    <row r="387" spans="1:19" x14ac:dyDescent="0.3">
      <c r="A387">
        <v>0.7403846153846142</v>
      </c>
      <c r="D387">
        <v>-0.10621817854066891</v>
      </c>
      <c r="E387">
        <v>17</v>
      </c>
      <c r="G387">
        <f>PI()/12*(M387-12)</f>
        <v>-2.8797932657906435</v>
      </c>
      <c r="H387">
        <f t="shared" ref="H387:H450" si="54">SIN(D387)*SIN(RADIANS(37))</f>
        <v>-6.3803562299398819E-2</v>
      </c>
      <c r="I387">
        <f t="shared" si="53"/>
        <v>0.79413452094106318</v>
      </c>
      <c r="J387">
        <f t="shared" ref="J387:J450" si="55">ACOS(H387+I387*COS(G387))</f>
        <v>2.5514810923862505</v>
      </c>
      <c r="L387">
        <f t="shared" ref="L387:L450" si="56">INT((ROW()-2)/24) + 1</f>
        <v>17</v>
      </c>
      <c r="M387">
        <v>1</v>
      </c>
      <c r="N387">
        <f t="shared" ref="N387:N450" si="57">MAX(0.05, PI()/2-J387)</f>
        <v>0.05</v>
      </c>
      <c r="O387">
        <f t="shared" ref="O387:O450" si="58">0.5/SIN(N387)*0.5</f>
        <v>5.0020839411324403</v>
      </c>
      <c r="Q387">
        <f t="shared" ref="Q387:Q450" si="59">A387*$B$2*(137-25)*(1-EXP(-0.713))/(0.713+O387*A387)</f>
        <v>11.083928820854883</v>
      </c>
      <c r="R387">
        <f t="shared" ref="R387:R450" si="60">A387*$B$2*(137-25)*(1-EXP(-0.713-O387*A387))/(0.713+O387*A387)</f>
        <v>21.477946972959952</v>
      </c>
      <c r="S387">
        <f t="shared" ref="S387:S450" si="61">Q387-R387</f>
        <v>-10.394018152105069</v>
      </c>
    </row>
    <row r="388" spans="1:19" x14ac:dyDescent="0.3">
      <c r="A388">
        <v>0.74230769230769111</v>
      </c>
      <c r="D388">
        <v>-0.10621817854066891</v>
      </c>
      <c r="E388">
        <v>17</v>
      </c>
      <c r="G388">
        <f>PI()/12*(M388-12)</f>
        <v>-2.617993877991494</v>
      </c>
      <c r="H388">
        <f t="shared" si="54"/>
        <v>-6.3803562299398819E-2</v>
      </c>
      <c r="I388">
        <f t="shared" ref="I388:I451" si="62">COS(D388)*COS(RADIANS(37))</f>
        <v>0.79413452094106318</v>
      </c>
      <c r="J388">
        <f t="shared" si="55"/>
        <v>2.4211961648494036</v>
      </c>
      <c r="L388">
        <f t="shared" si="56"/>
        <v>17</v>
      </c>
      <c r="M388">
        <v>2</v>
      </c>
      <c r="N388">
        <f t="shared" si="57"/>
        <v>0.05</v>
      </c>
      <c r="O388">
        <f t="shared" si="58"/>
        <v>5.0020839411324403</v>
      </c>
      <c r="Q388">
        <f t="shared" si="59"/>
        <v>11.088566521801111</v>
      </c>
      <c r="R388">
        <f t="shared" si="60"/>
        <v>21.489448281748267</v>
      </c>
      <c r="S388">
        <f t="shared" si="61"/>
        <v>-10.400881759947156</v>
      </c>
    </row>
    <row r="389" spans="1:19" x14ac:dyDescent="0.3">
      <c r="A389">
        <v>0.74423076923076803</v>
      </c>
      <c r="D389">
        <v>-0.10621817854066891</v>
      </c>
      <c r="E389">
        <v>17</v>
      </c>
      <c r="G389">
        <f>PI()/12*(M389-12)</f>
        <v>-2.3561944901923448</v>
      </c>
      <c r="H389">
        <f t="shared" si="54"/>
        <v>-6.3803562299398819E-2</v>
      </c>
      <c r="I389">
        <f t="shared" si="62"/>
        <v>0.79413452094106318</v>
      </c>
      <c r="J389">
        <f t="shared" si="55"/>
        <v>2.2463653645098596</v>
      </c>
      <c r="L389">
        <f t="shared" si="56"/>
        <v>17</v>
      </c>
      <c r="M389">
        <v>3</v>
      </c>
      <c r="N389">
        <f t="shared" si="57"/>
        <v>0.05</v>
      </c>
      <c r="O389">
        <f t="shared" si="58"/>
        <v>5.0020839411324403</v>
      </c>
      <c r="Q389">
        <f t="shared" si="59"/>
        <v>11.093184107853993</v>
      </c>
      <c r="R389">
        <f t="shared" si="60"/>
        <v>21.500888624305851</v>
      </c>
      <c r="S389">
        <f t="shared" si="61"/>
        <v>-10.407704516451858</v>
      </c>
    </row>
    <row r="390" spans="1:19" x14ac:dyDescent="0.3">
      <c r="A390">
        <v>0.74615384615384495</v>
      </c>
      <c r="D390">
        <v>-0.10621817854066891</v>
      </c>
      <c r="E390">
        <v>17</v>
      </c>
      <c r="G390">
        <f>PI()/12*(M390-12)</f>
        <v>-2.0943951023931953</v>
      </c>
      <c r="H390">
        <f t="shared" si="54"/>
        <v>-6.3803562299398819E-2</v>
      </c>
      <c r="I390">
        <f t="shared" si="62"/>
        <v>0.79413452094106318</v>
      </c>
      <c r="J390">
        <f t="shared" si="55"/>
        <v>2.0497725205777027</v>
      </c>
      <c r="L390">
        <f t="shared" si="56"/>
        <v>17</v>
      </c>
      <c r="M390">
        <v>4</v>
      </c>
      <c r="N390">
        <f t="shared" si="57"/>
        <v>0.05</v>
      </c>
      <c r="O390">
        <f t="shared" si="58"/>
        <v>5.0020839411324403</v>
      </c>
      <c r="Q390">
        <f t="shared" si="59"/>
        <v>11.097781709595484</v>
      </c>
      <c r="R390">
        <f t="shared" si="60"/>
        <v>21.512268440775873</v>
      </c>
      <c r="S390">
        <f t="shared" si="61"/>
        <v>-10.414486731180389</v>
      </c>
    </row>
    <row r="391" spans="1:19" x14ac:dyDescent="0.3">
      <c r="A391">
        <v>0.74807692307692186</v>
      </c>
      <c r="D391">
        <v>-0.10621817854066891</v>
      </c>
      <c r="E391">
        <v>17</v>
      </c>
      <c r="G391">
        <f>PI()/12*(M391-12)</f>
        <v>-1.8325957145940459</v>
      </c>
      <c r="H391">
        <f t="shared" si="54"/>
        <v>-6.3803562299398819E-2</v>
      </c>
      <c r="I391">
        <f t="shared" si="62"/>
        <v>0.79413452094106318</v>
      </c>
      <c r="J391">
        <f t="shared" si="55"/>
        <v>1.8435046939754336</v>
      </c>
      <c r="L391">
        <f t="shared" si="56"/>
        <v>17</v>
      </c>
      <c r="M391">
        <v>5</v>
      </c>
      <c r="N391">
        <f t="shared" si="57"/>
        <v>0.05</v>
      </c>
      <c r="O391">
        <f t="shared" si="58"/>
        <v>5.0020839411324403</v>
      </c>
      <c r="Q391">
        <f t="shared" si="59"/>
        <v>11.1023594564797</v>
      </c>
      <c r="R391">
        <f t="shared" si="60"/>
        <v>21.523588167663711</v>
      </c>
      <c r="S391">
        <f t="shared" si="61"/>
        <v>-10.421228711184011</v>
      </c>
    </row>
    <row r="392" spans="1:19" x14ac:dyDescent="0.3">
      <c r="A392">
        <v>0.74999999999999878</v>
      </c>
      <c r="D392">
        <v>-0.10621817854066891</v>
      </c>
      <c r="E392">
        <v>17</v>
      </c>
      <c r="G392">
        <f>PI()/12*(M392-12)</f>
        <v>-1.5707963267948966</v>
      </c>
      <c r="H392">
        <f t="shared" si="54"/>
        <v>-6.3803562299398819E-2</v>
      </c>
      <c r="I392">
        <f t="shared" si="62"/>
        <v>0.79413452094106318</v>
      </c>
      <c r="J392">
        <f t="shared" si="55"/>
        <v>1.6346432581851131</v>
      </c>
      <c r="L392">
        <f t="shared" si="56"/>
        <v>17</v>
      </c>
      <c r="M392">
        <v>6</v>
      </c>
      <c r="N392">
        <f t="shared" si="57"/>
        <v>0.05</v>
      </c>
      <c r="O392">
        <f t="shared" si="58"/>
        <v>5.0020839411324403</v>
      </c>
      <c r="Q392">
        <f t="shared" si="59"/>
        <v>11.106917476845071</v>
      </c>
      <c r="R392">
        <f t="shared" si="60"/>
        <v>21.534848237868921</v>
      </c>
      <c r="S392">
        <f t="shared" si="61"/>
        <v>-10.42793076102385</v>
      </c>
    </row>
    <row r="393" spans="1:19" x14ac:dyDescent="0.3">
      <c r="A393">
        <v>0.75192307692307569</v>
      </c>
      <c r="D393">
        <v>-0.10621817854066891</v>
      </c>
      <c r="E393">
        <v>17</v>
      </c>
      <c r="G393">
        <f>PI()/12*(M393-12)</f>
        <v>-1.308996938995747</v>
      </c>
      <c r="H393">
        <f t="shared" si="54"/>
        <v>-6.3803562299398819E-2</v>
      </c>
      <c r="I393">
        <f t="shared" si="62"/>
        <v>0.79413452094106318</v>
      </c>
      <c r="J393">
        <f t="shared" si="55"/>
        <v>1.428583875397931</v>
      </c>
      <c r="L393">
        <f t="shared" si="56"/>
        <v>17</v>
      </c>
      <c r="M393">
        <v>7</v>
      </c>
      <c r="N393">
        <f t="shared" si="57"/>
        <v>0.14221245139696559</v>
      </c>
      <c r="O393">
        <f t="shared" si="58"/>
        <v>1.7638728019890735</v>
      </c>
      <c r="Q393">
        <f t="shared" si="59"/>
        <v>24.378346075503305</v>
      </c>
      <c r="R393">
        <f t="shared" si="60"/>
        <v>41.594830120053011</v>
      </c>
      <c r="S393">
        <f t="shared" si="61"/>
        <v>-17.216484044549706</v>
      </c>
    </row>
    <row r="394" spans="1:19" x14ac:dyDescent="0.3">
      <c r="A394">
        <v>0.75384615384615261</v>
      </c>
      <c r="D394">
        <v>-0.10621817854066891</v>
      </c>
      <c r="E394">
        <v>17</v>
      </c>
      <c r="G394">
        <f>PI()/12*(M394-12)</f>
        <v>-1.0471975511965976</v>
      </c>
      <c r="H394">
        <f t="shared" si="54"/>
        <v>-6.3803562299398819E-2</v>
      </c>
      <c r="I394">
        <f t="shared" si="62"/>
        <v>0.79413452094106318</v>
      </c>
      <c r="J394">
        <f t="shared" si="55"/>
        <v>1.2310332756196183</v>
      </c>
      <c r="L394">
        <f t="shared" si="56"/>
        <v>17</v>
      </c>
      <c r="M394">
        <v>8</v>
      </c>
      <c r="N394">
        <f t="shared" si="57"/>
        <v>0.33976305117527827</v>
      </c>
      <c r="O394">
        <f t="shared" si="58"/>
        <v>0.75015671185291677</v>
      </c>
      <c r="Q394">
        <f t="shared" si="59"/>
        <v>38.984528801284092</v>
      </c>
      <c r="R394">
        <f t="shared" si="60"/>
        <v>55.173716695071214</v>
      </c>
      <c r="S394">
        <f t="shared" si="61"/>
        <v>-16.189187893787121</v>
      </c>
    </row>
    <row r="395" spans="1:19" x14ac:dyDescent="0.3">
      <c r="A395">
        <v>0.75576923076922953</v>
      </c>
      <c r="D395">
        <v>-0.10621817854066891</v>
      </c>
      <c r="E395">
        <v>17</v>
      </c>
      <c r="G395">
        <f>PI()/12*(M395-12)</f>
        <v>-0.78539816339744828</v>
      </c>
      <c r="H395">
        <f t="shared" si="54"/>
        <v>-6.3803562299398819E-2</v>
      </c>
      <c r="I395">
        <f t="shared" si="62"/>
        <v>0.79413452094106318</v>
      </c>
      <c r="J395">
        <f t="shared" si="55"/>
        <v>1.0498117371607583</v>
      </c>
      <c r="L395">
        <f t="shared" si="56"/>
        <v>17</v>
      </c>
      <c r="M395">
        <v>9</v>
      </c>
      <c r="N395">
        <f t="shared" si="57"/>
        <v>0.5209845896341383</v>
      </c>
      <c r="O395">
        <f t="shared" si="58"/>
        <v>0.50227597050633521</v>
      </c>
      <c r="Q395">
        <f t="shared" si="59"/>
        <v>45.733808197736792</v>
      </c>
      <c r="R395">
        <f t="shared" si="60"/>
        <v>59.622687613978364</v>
      </c>
      <c r="S395">
        <f t="shared" si="61"/>
        <v>-13.888879416241572</v>
      </c>
    </row>
    <row r="396" spans="1:19" x14ac:dyDescent="0.3">
      <c r="A396">
        <v>0.75769230769230644</v>
      </c>
      <c r="D396">
        <v>-0.10621817854066891</v>
      </c>
      <c r="E396">
        <v>17</v>
      </c>
      <c r="G396">
        <f>PI()/12*(M396-12)</f>
        <v>-0.52359877559829882</v>
      </c>
      <c r="H396">
        <f t="shared" si="54"/>
        <v>-6.3803562299398819E-2</v>
      </c>
      <c r="I396">
        <f t="shared" si="62"/>
        <v>0.79413452094106318</v>
      </c>
      <c r="J396">
        <f t="shared" si="55"/>
        <v>0.89702564584991495</v>
      </c>
      <c r="L396">
        <f t="shared" si="56"/>
        <v>17</v>
      </c>
      <c r="M396">
        <v>10</v>
      </c>
      <c r="N396">
        <f t="shared" si="57"/>
        <v>0.6737706809449816</v>
      </c>
      <c r="O396">
        <f t="shared" si="58"/>
        <v>0.40068141043741129</v>
      </c>
      <c r="Q396">
        <f t="shared" si="59"/>
        <v>49.278434368780829</v>
      </c>
      <c r="R396">
        <f t="shared" si="60"/>
        <v>61.683955654496607</v>
      </c>
      <c r="S396">
        <f t="shared" si="61"/>
        <v>-12.405521285715778</v>
      </c>
    </row>
    <row r="397" spans="1:19" x14ac:dyDescent="0.3">
      <c r="A397">
        <v>0.75961538461538336</v>
      </c>
      <c r="D397">
        <v>-0.10621817854066891</v>
      </c>
      <c r="E397">
        <v>17</v>
      </c>
      <c r="G397">
        <f>PI()/12*(M397-12)</f>
        <v>-0.26179938779914941</v>
      </c>
      <c r="H397">
        <f t="shared" si="54"/>
        <v>-6.3803562299398819E-2</v>
      </c>
      <c r="I397">
        <f t="shared" si="62"/>
        <v>0.79413452094106318</v>
      </c>
      <c r="J397">
        <f t="shared" si="55"/>
        <v>0.79080749289438923</v>
      </c>
      <c r="L397">
        <f t="shared" si="56"/>
        <v>17</v>
      </c>
      <c r="M397">
        <v>11</v>
      </c>
      <c r="N397">
        <f t="shared" si="57"/>
        <v>0.77998883390050733</v>
      </c>
      <c r="O397">
        <f t="shared" si="58"/>
        <v>0.35548149860354794</v>
      </c>
      <c r="Q397">
        <f t="shared" si="59"/>
        <v>51.090312610977513</v>
      </c>
      <c r="R397">
        <f t="shared" si="60"/>
        <v>62.714317214087764</v>
      </c>
      <c r="S397">
        <f t="shared" si="61"/>
        <v>-11.624004603110251</v>
      </c>
    </row>
    <row r="398" spans="1:19" x14ac:dyDescent="0.3">
      <c r="A398">
        <v>0.76153846153846028</v>
      </c>
      <c r="D398">
        <v>-0.10621817854066891</v>
      </c>
      <c r="E398">
        <v>17</v>
      </c>
      <c r="G398">
        <f>PI()/12*(M398-12)</f>
        <v>0</v>
      </c>
      <c r="H398">
        <f t="shared" si="54"/>
        <v>-6.3803562299398819E-2</v>
      </c>
      <c r="I398">
        <f t="shared" si="62"/>
        <v>0.79413452094106318</v>
      </c>
      <c r="J398">
        <f t="shared" si="55"/>
        <v>0.75199000177857067</v>
      </c>
      <c r="L398">
        <f t="shared" si="56"/>
        <v>17</v>
      </c>
      <c r="M398">
        <v>12</v>
      </c>
      <c r="N398">
        <f t="shared" si="57"/>
        <v>0.81880632501632589</v>
      </c>
      <c r="O398">
        <f t="shared" si="58"/>
        <v>0.34231056076956207</v>
      </c>
      <c r="Q398">
        <f t="shared" si="59"/>
        <v>51.7113219889535</v>
      </c>
      <c r="R398">
        <f t="shared" si="60"/>
        <v>63.120232244021373</v>
      </c>
      <c r="S398">
        <f t="shared" si="61"/>
        <v>-11.408910255067873</v>
      </c>
    </row>
    <row r="399" spans="1:19" x14ac:dyDescent="0.3">
      <c r="A399">
        <v>0.76346153846153719</v>
      </c>
      <c r="D399">
        <v>-0.10621817854066891</v>
      </c>
      <c r="E399">
        <v>17</v>
      </c>
      <c r="G399">
        <f>PI()/12*(M399-12)</f>
        <v>0.26179938779914941</v>
      </c>
      <c r="H399">
        <f t="shared" si="54"/>
        <v>-6.3803562299398819E-2</v>
      </c>
      <c r="I399">
        <f t="shared" si="62"/>
        <v>0.79413452094106318</v>
      </c>
      <c r="J399">
        <f t="shared" si="55"/>
        <v>0.79080749289438923</v>
      </c>
      <c r="L399">
        <f t="shared" si="56"/>
        <v>17</v>
      </c>
      <c r="M399">
        <v>13</v>
      </c>
      <c r="N399">
        <f t="shared" si="57"/>
        <v>0.77998883390050733</v>
      </c>
      <c r="O399">
        <f t="shared" si="58"/>
        <v>0.35548149860354794</v>
      </c>
      <c r="Q399">
        <f t="shared" si="59"/>
        <v>51.277678682150459</v>
      </c>
      <c r="R399">
        <f t="shared" si="60"/>
        <v>62.995731964284097</v>
      </c>
      <c r="S399">
        <f t="shared" si="61"/>
        <v>-11.718053282133639</v>
      </c>
    </row>
    <row r="400" spans="1:19" x14ac:dyDescent="0.3">
      <c r="A400">
        <v>0.76538461538461411</v>
      </c>
      <c r="D400">
        <v>-0.10621817854066891</v>
      </c>
      <c r="E400">
        <v>17</v>
      </c>
      <c r="G400">
        <f>PI()/12*(M400-12)</f>
        <v>0.52359877559829882</v>
      </c>
      <c r="H400">
        <f t="shared" si="54"/>
        <v>-6.3803562299398819E-2</v>
      </c>
      <c r="I400">
        <f t="shared" si="62"/>
        <v>0.79413452094106318</v>
      </c>
      <c r="J400">
        <f t="shared" si="55"/>
        <v>0.89702564584991495</v>
      </c>
      <c r="L400">
        <f t="shared" si="56"/>
        <v>17</v>
      </c>
      <c r="M400">
        <v>14</v>
      </c>
      <c r="N400">
        <f t="shared" si="57"/>
        <v>0.6737706809449816</v>
      </c>
      <c r="O400">
        <f t="shared" si="58"/>
        <v>0.40068141043741129</v>
      </c>
      <c r="Q400">
        <f t="shared" si="59"/>
        <v>49.628257291729255</v>
      </c>
      <c r="R400">
        <f t="shared" si="60"/>
        <v>62.230234588866416</v>
      </c>
      <c r="S400">
        <f t="shared" si="61"/>
        <v>-12.601977297137161</v>
      </c>
    </row>
    <row r="401" spans="1:19" x14ac:dyDescent="0.3">
      <c r="A401">
        <v>0.76730769230769102</v>
      </c>
      <c r="D401">
        <v>-0.10621817854066891</v>
      </c>
      <c r="E401">
        <v>17</v>
      </c>
      <c r="G401">
        <f>PI()/12*(M401-12)</f>
        <v>0.78539816339744828</v>
      </c>
      <c r="H401">
        <f t="shared" si="54"/>
        <v>-6.3803562299398819E-2</v>
      </c>
      <c r="I401">
        <f t="shared" si="62"/>
        <v>0.79413452094106318</v>
      </c>
      <c r="J401">
        <f t="shared" si="55"/>
        <v>1.0498117371607583</v>
      </c>
      <c r="L401">
        <f t="shared" si="56"/>
        <v>17</v>
      </c>
      <c r="M401">
        <v>15</v>
      </c>
      <c r="N401">
        <f t="shared" si="57"/>
        <v>0.5209845896341383</v>
      </c>
      <c r="O401">
        <f t="shared" si="58"/>
        <v>0.50227597050633521</v>
      </c>
      <c r="Q401">
        <f t="shared" si="59"/>
        <v>46.187044811682078</v>
      </c>
      <c r="R401">
        <f t="shared" si="60"/>
        <v>60.389123694285672</v>
      </c>
      <c r="S401">
        <f t="shared" si="61"/>
        <v>-14.202078882603594</v>
      </c>
    </row>
    <row r="402" spans="1:19" x14ac:dyDescent="0.3">
      <c r="A402">
        <v>0.76923076923076794</v>
      </c>
      <c r="D402">
        <v>-0.10621817854066891</v>
      </c>
      <c r="E402">
        <v>17</v>
      </c>
      <c r="G402">
        <f>PI()/12*(M402-12)</f>
        <v>1.0471975511965976</v>
      </c>
      <c r="H402">
        <f t="shared" si="54"/>
        <v>-6.3803562299398819E-2</v>
      </c>
      <c r="I402">
        <f t="shared" si="62"/>
        <v>0.79413452094106318</v>
      </c>
      <c r="J402">
        <f t="shared" si="55"/>
        <v>1.2310332756196183</v>
      </c>
      <c r="L402">
        <f t="shared" si="56"/>
        <v>17</v>
      </c>
      <c r="M402">
        <v>16</v>
      </c>
      <c r="N402">
        <f t="shared" si="57"/>
        <v>0.33976305117527827</v>
      </c>
      <c r="O402">
        <f t="shared" si="58"/>
        <v>0.75015671185291677</v>
      </c>
      <c r="Q402">
        <f t="shared" si="59"/>
        <v>39.424253988414101</v>
      </c>
      <c r="R402">
        <f t="shared" si="60"/>
        <v>56.043121834557027</v>
      </c>
      <c r="S402">
        <f t="shared" si="61"/>
        <v>-16.618867846142926</v>
      </c>
    </row>
    <row r="403" spans="1:19" x14ac:dyDescent="0.3">
      <c r="A403">
        <v>0.77115384615384486</v>
      </c>
      <c r="D403">
        <v>-0.10621817854066891</v>
      </c>
      <c r="E403">
        <v>17</v>
      </c>
      <c r="G403">
        <f>PI()/12*(M403-12)</f>
        <v>1.308996938995747</v>
      </c>
      <c r="H403">
        <f t="shared" si="54"/>
        <v>-6.3803562299398819E-2</v>
      </c>
      <c r="I403">
        <f t="shared" si="62"/>
        <v>0.79413452094106318</v>
      </c>
      <c r="J403">
        <f t="shared" si="55"/>
        <v>1.428583875397931</v>
      </c>
      <c r="L403">
        <f t="shared" si="56"/>
        <v>17</v>
      </c>
      <c r="M403">
        <v>17</v>
      </c>
      <c r="N403">
        <f t="shared" si="57"/>
        <v>0.14221245139696559</v>
      </c>
      <c r="O403">
        <f t="shared" si="58"/>
        <v>1.7638728019890735</v>
      </c>
      <c r="Q403">
        <f t="shared" si="59"/>
        <v>24.59276948002497</v>
      </c>
      <c r="R403">
        <f t="shared" si="60"/>
        <v>42.170021174706605</v>
      </c>
      <c r="S403">
        <f t="shared" si="61"/>
        <v>-17.577251694681635</v>
      </c>
    </row>
    <row r="404" spans="1:19" x14ac:dyDescent="0.3">
      <c r="A404">
        <v>0.77307692307692177</v>
      </c>
      <c r="D404">
        <v>-0.10621817854066891</v>
      </c>
      <c r="E404">
        <v>17</v>
      </c>
      <c r="G404">
        <f>PI()/12*(M404-12)</f>
        <v>1.5707963267948966</v>
      </c>
      <c r="H404">
        <f t="shared" si="54"/>
        <v>-6.3803562299398819E-2</v>
      </c>
      <c r="I404">
        <f t="shared" si="62"/>
        <v>0.79413452094106318</v>
      </c>
      <c r="J404">
        <f t="shared" si="55"/>
        <v>1.6346432581851131</v>
      </c>
      <c r="L404">
        <f t="shared" si="56"/>
        <v>17</v>
      </c>
      <c r="M404">
        <v>18</v>
      </c>
      <c r="N404">
        <f t="shared" si="57"/>
        <v>0.05</v>
      </c>
      <c r="O404">
        <f t="shared" si="58"/>
        <v>5.0020839411324403</v>
      </c>
      <c r="Q404">
        <f t="shared" si="59"/>
        <v>11.160120296203308</v>
      </c>
      <c r="R404">
        <f t="shared" si="60"/>
        <v>21.665468648881713</v>
      </c>
      <c r="S404">
        <f t="shared" si="61"/>
        <v>-10.505348352678405</v>
      </c>
    </row>
    <row r="405" spans="1:19" x14ac:dyDescent="0.3">
      <c r="A405">
        <v>0.77499999999999869</v>
      </c>
      <c r="D405">
        <v>-0.10621817854066891</v>
      </c>
      <c r="E405">
        <v>17</v>
      </c>
      <c r="G405">
        <f>PI()/12*(M405-12)</f>
        <v>1.8325957145940459</v>
      </c>
      <c r="H405">
        <f t="shared" si="54"/>
        <v>-6.3803562299398819E-2</v>
      </c>
      <c r="I405">
        <f t="shared" si="62"/>
        <v>0.79413452094106318</v>
      </c>
      <c r="J405">
        <f t="shared" si="55"/>
        <v>1.8435046939754336</v>
      </c>
      <c r="L405">
        <f t="shared" si="56"/>
        <v>17</v>
      </c>
      <c r="M405">
        <v>19</v>
      </c>
      <c r="N405">
        <f t="shared" si="57"/>
        <v>0.05</v>
      </c>
      <c r="O405">
        <f t="shared" si="58"/>
        <v>5.0020839411324403</v>
      </c>
      <c r="Q405">
        <f t="shared" si="59"/>
        <v>11.164433064152242</v>
      </c>
      <c r="R405">
        <f t="shared" si="60"/>
        <v>21.675990991927101</v>
      </c>
      <c r="S405">
        <f t="shared" si="61"/>
        <v>-10.511557927774859</v>
      </c>
    </row>
    <row r="406" spans="1:19" x14ac:dyDescent="0.3">
      <c r="A406">
        <v>0.77692307692307561</v>
      </c>
      <c r="D406">
        <v>-0.10621817854066891</v>
      </c>
      <c r="E406">
        <v>17</v>
      </c>
      <c r="G406">
        <f>PI()/12*(M406-12)</f>
        <v>2.0943951023931953</v>
      </c>
      <c r="H406">
        <f t="shared" si="54"/>
        <v>-6.3803562299398819E-2</v>
      </c>
      <c r="I406">
        <f t="shared" si="62"/>
        <v>0.79413452094106318</v>
      </c>
      <c r="J406">
        <f t="shared" si="55"/>
        <v>2.0497725205777027</v>
      </c>
      <c r="L406">
        <f t="shared" si="56"/>
        <v>17</v>
      </c>
      <c r="M406">
        <v>20</v>
      </c>
      <c r="N406">
        <f t="shared" si="57"/>
        <v>0.05</v>
      </c>
      <c r="O406">
        <f t="shared" si="58"/>
        <v>5.0020839411324403</v>
      </c>
      <c r="Q406">
        <f t="shared" si="59"/>
        <v>11.168727791617773</v>
      </c>
      <c r="R406">
        <f t="shared" si="60"/>
        <v>21.686459377525608</v>
      </c>
      <c r="S406">
        <f t="shared" si="61"/>
        <v>-10.517731585907836</v>
      </c>
    </row>
    <row r="407" spans="1:19" x14ac:dyDescent="0.3">
      <c r="A407">
        <v>0.77884615384615252</v>
      </c>
      <c r="D407">
        <v>-0.10621817854066891</v>
      </c>
      <c r="E407">
        <v>17</v>
      </c>
      <c r="G407">
        <f>PI()/12*(M407-12)</f>
        <v>2.3561944901923448</v>
      </c>
      <c r="H407">
        <f t="shared" si="54"/>
        <v>-6.3803562299398819E-2</v>
      </c>
      <c r="I407">
        <f t="shared" si="62"/>
        <v>0.79413452094106318</v>
      </c>
      <c r="J407">
        <f t="shared" si="55"/>
        <v>2.2463653645098596</v>
      </c>
      <c r="L407">
        <f t="shared" si="56"/>
        <v>17</v>
      </c>
      <c r="M407">
        <v>21</v>
      </c>
      <c r="N407">
        <f t="shared" si="57"/>
        <v>0.05</v>
      </c>
      <c r="O407">
        <f t="shared" si="58"/>
        <v>5.0020839411324403</v>
      </c>
      <c r="Q407">
        <f t="shared" si="59"/>
        <v>11.173004591559758</v>
      </c>
      <c r="R407">
        <f t="shared" si="60"/>
        <v>21.696874188139859</v>
      </c>
      <c r="S407">
        <f t="shared" si="61"/>
        <v>-10.5238695965801</v>
      </c>
    </row>
    <row r="408" spans="1:19" x14ac:dyDescent="0.3">
      <c r="A408">
        <v>0.78076923076922944</v>
      </c>
      <c r="D408">
        <v>-0.10621817854066891</v>
      </c>
      <c r="E408">
        <v>17</v>
      </c>
      <c r="G408">
        <f>PI()/12*(M408-12)</f>
        <v>2.617993877991494</v>
      </c>
      <c r="H408">
        <f t="shared" si="54"/>
        <v>-6.3803562299398819E-2</v>
      </c>
      <c r="I408">
        <f t="shared" si="62"/>
        <v>0.79413452094106318</v>
      </c>
      <c r="J408">
        <f t="shared" si="55"/>
        <v>2.4211961648494036</v>
      </c>
      <c r="L408">
        <f t="shared" si="56"/>
        <v>17</v>
      </c>
      <c r="M408">
        <v>22</v>
      </c>
      <c r="N408">
        <f t="shared" si="57"/>
        <v>0.05</v>
      </c>
      <c r="O408">
        <f t="shared" si="58"/>
        <v>5.0020839411324403</v>
      </c>
      <c r="Q408">
        <f t="shared" si="59"/>
        <v>11.177263575996957</v>
      </c>
      <c r="R408">
        <f t="shared" si="60"/>
        <v>21.707235803101078</v>
      </c>
      <c r="S408">
        <f t="shared" si="61"/>
        <v>-10.529972227104121</v>
      </c>
    </row>
    <row r="409" spans="1:19" x14ac:dyDescent="0.3">
      <c r="A409">
        <v>0.78269230769230647</v>
      </c>
      <c r="D409">
        <v>-0.10621817854066891</v>
      </c>
      <c r="E409">
        <v>17</v>
      </c>
      <c r="G409">
        <f>PI()/12*(M409-12)</f>
        <v>2.8797932657906435</v>
      </c>
      <c r="H409">
        <f t="shared" si="54"/>
        <v>-6.3803562299398819E-2</v>
      </c>
      <c r="I409">
        <f t="shared" si="62"/>
        <v>0.79413452094106318</v>
      </c>
      <c r="J409">
        <f t="shared" si="55"/>
        <v>2.5514810923862505</v>
      </c>
      <c r="L409">
        <f t="shared" si="56"/>
        <v>17</v>
      </c>
      <c r="M409">
        <v>23</v>
      </c>
      <c r="N409">
        <f t="shared" si="57"/>
        <v>0.05</v>
      </c>
      <c r="O409">
        <f t="shared" si="58"/>
        <v>5.0020839411324403</v>
      </c>
      <c r="Q409">
        <f t="shared" si="59"/>
        <v>11.181504856016812</v>
      </c>
      <c r="R409">
        <f t="shared" si="60"/>
        <v>21.717544598636572</v>
      </c>
      <c r="S409">
        <f t="shared" si="61"/>
        <v>-10.53603974261976</v>
      </c>
    </row>
    <row r="410" spans="1:19" x14ac:dyDescent="0.3">
      <c r="A410">
        <v>0.78461538461538338</v>
      </c>
      <c r="D410">
        <v>-0.11300649108879399</v>
      </c>
      <c r="E410">
        <v>18</v>
      </c>
      <c r="G410">
        <f>PI()/12*(M410-12)</f>
        <v>-3.1415926535897931</v>
      </c>
      <c r="H410">
        <f t="shared" si="54"/>
        <v>-6.7864345325833297E-2</v>
      </c>
      <c r="I410">
        <f t="shared" si="62"/>
        <v>0.79354146040233797</v>
      </c>
      <c r="J410">
        <f t="shared" si="55"/>
        <v>2.6088273214406854</v>
      </c>
      <c r="L410">
        <f t="shared" si="56"/>
        <v>18</v>
      </c>
      <c r="M410">
        <v>0</v>
      </c>
      <c r="N410">
        <f t="shared" si="57"/>
        <v>0.05</v>
      </c>
      <c r="O410">
        <f t="shared" si="58"/>
        <v>5.0020839411324403</v>
      </c>
      <c r="Q410">
        <f t="shared" si="59"/>
        <v>11.185728541785112</v>
      </c>
      <c r="R410">
        <f t="shared" si="60"/>
        <v>21.727800947896856</v>
      </c>
      <c r="S410">
        <f t="shared" si="61"/>
        <v>-10.542072406111744</v>
      </c>
    </row>
    <row r="411" spans="1:19" x14ac:dyDescent="0.3">
      <c r="A411">
        <v>0.7865384615384603</v>
      </c>
      <c r="D411">
        <v>-0.11300649108879399</v>
      </c>
      <c r="E411">
        <v>18</v>
      </c>
      <c r="G411">
        <f>PI()/12*(M411-12)</f>
        <v>-2.8797932657906435</v>
      </c>
      <c r="H411">
        <f t="shared" si="54"/>
        <v>-6.7864345325833297E-2</v>
      </c>
      <c r="I411">
        <f t="shared" si="62"/>
        <v>0.79354146040233797</v>
      </c>
      <c r="J411">
        <f t="shared" si="55"/>
        <v>2.5577788863624087</v>
      </c>
      <c r="L411">
        <f t="shared" si="56"/>
        <v>18</v>
      </c>
      <c r="M411">
        <v>1</v>
      </c>
      <c r="N411">
        <f t="shared" si="57"/>
        <v>0.05</v>
      </c>
      <c r="O411">
        <f t="shared" si="58"/>
        <v>5.0020839411324403</v>
      </c>
      <c r="Q411">
        <f t="shared" si="59"/>
        <v>11.189934742555526</v>
      </c>
      <c r="R411">
        <f t="shared" si="60"/>
        <v>21.738005220982608</v>
      </c>
      <c r="S411">
        <f t="shared" si="61"/>
        <v>-10.548070478427082</v>
      </c>
    </row>
    <row r="412" spans="1:19" x14ac:dyDescent="0.3">
      <c r="A412">
        <v>0.78846153846153721</v>
      </c>
      <c r="D412">
        <v>-0.11300649108879399</v>
      </c>
      <c r="E412">
        <v>18</v>
      </c>
      <c r="G412">
        <f>PI()/12*(M412-12)</f>
        <v>-2.617993877991494</v>
      </c>
      <c r="H412">
        <f t="shared" si="54"/>
        <v>-6.7864345325833297E-2</v>
      </c>
      <c r="I412">
        <f t="shared" si="62"/>
        <v>0.79354146040233797</v>
      </c>
      <c r="J412">
        <f t="shared" si="55"/>
        <v>2.4265898589444763</v>
      </c>
      <c r="L412">
        <f t="shared" si="56"/>
        <v>18</v>
      </c>
      <c r="M412">
        <v>2</v>
      </c>
      <c r="N412">
        <f t="shared" si="57"/>
        <v>0.05</v>
      </c>
      <c r="O412">
        <f t="shared" si="58"/>
        <v>5.0020839411324403</v>
      </c>
      <c r="Q412">
        <f t="shared" si="59"/>
        <v>11.194123566679034</v>
      </c>
      <c r="R412">
        <f t="shared" si="60"/>
        <v>21.748157784971355</v>
      </c>
      <c r="S412">
        <f t="shared" si="61"/>
        <v>-10.554034218292321</v>
      </c>
    </row>
    <row r="413" spans="1:19" x14ac:dyDescent="0.3">
      <c r="A413">
        <v>0.79038461538461413</v>
      </c>
      <c r="D413">
        <v>-0.11300649108879399</v>
      </c>
      <c r="E413">
        <v>18</v>
      </c>
      <c r="G413">
        <f>PI()/12*(M413-12)</f>
        <v>-2.3561944901923448</v>
      </c>
      <c r="H413">
        <f t="shared" si="54"/>
        <v>-6.7864345325833297E-2</v>
      </c>
      <c r="I413">
        <f t="shared" si="62"/>
        <v>0.79354146040233797</v>
      </c>
      <c r="J413">
        <f t="shared" si="55"/>
        <v>2.251040532715912</v>
      </c>
      <c r="L413">
        <f t="shared" si="56"/>
        <v>18</v>
      </c>
      <c r="M413">
        <v>3</v>
      </c>
      <c r="N413">
        <f t="shared" si="57"/>
        <v>0.05</v>
      </c>
      <c r="O413">
        <f t="shared" si="58"/>
        <v>5.0020839411324403</v>
      </c>
      <c r="Q413">
        <f t="shared" si="59"/>
        <v>11.198295121613215</v>
      </c>
      <c r="R413">
        <f t="shared" si="60"/>
        <v>21.758259003943884</v>
      </c>
      <c r="S413">
        <f t="shared" si="61"/>
        <v>-10.559963882330669</v>
      </c>
    </row>
    <row r="414" spans="1:19" x14ac:dyDescent="0.3">
      <c r="A414">
        <v>0.79230769230769105</v>
      </c>
      <c r="D414">
        <v>-0.11300649108879399</v>
      </c>
      <c r="E414">
        <v>18</v>
      </c>
      <c r="G414">
        <f>PI()/12*(M414-12)</f>
        <v>-2.0943951023931953</v>
      </c>
      <c r="H414">
        <f t="shared" si="54"/>
        <v>-6.7864345325833297E-2</v>
      </c>
      <c r="I414">
        <f t="shared" si="62"/>
        <v>0.79354146040233797</v>
      </c>
      <c r="J414">
        <f t="shared" si="55"/>
        <v>2.0540187832786092</v>
      </c>
      <c r="L414">
        <f t="shared" si="56"/>
        <v>18</v>
      </c>
      <c r="M414">
        <v>4</v>
      </c>
      <c r="N414">
        <f t="shared" si="57"/>
        <v>0.05</v>
      </c>
      <c r="O414">
        <f t="shared" si="58"/>
        <v>5.0020839411324403</v>
      </c>
      <c r="Q414">
        <f t="shared" si="59"/>
        <v>11.202449513931446</v>
      </c>
      <c r="R414">
        <f t="shared" si="60"/>
        <v>21.768309239010453</v>
      </c>
      <c r="S414">
        <f t="shared" si="61"/>
        <v>-10.565859725079006</v>
      </c>
    </row>
    <row r="415" spans="1:19" x14ac:dyDescent="0.3">
      <c r="A415">
        <v>0.79423076923076796</v>
      </c>
      <c r="D415">
        <v>-0.11300649108879399</v>
      </c>
      <c r="E415">
        <v>18</v>
      </c>
      <c r="G415">
        <f>PI()/12*(M415-12)</f>
        <v>-1.8325957145940459</v>
      </c>
      <c r="H415">
        <f t="shared" si="54"/>
        <v>-6.7864345325833297E-2</v>
      </c>
      <c r="I415">
        <f t="shared" si="62"/>
        <v>0.79354146040233797</v>
      </c>
      <c r="J415">
        <f t="shared" si="55"/>
        <v>1.8475642321336609</v>
      </c>
      <c r="L415">
        <f t="shared" si="56"/>
        <v>18</v>
      </c>
      <c r="M415">
        <v>5</v>
      </c>
      <c r="N415">
        <f t="shared" si="57"/>
        <v>0.05</v>
      </c>
      <c r="O415">
        <f t="shared" si="58"/>
        <v>5.0020839411324403</v>
      </c>
      <c r="Q415">
        <f t="shared" si="59"/>
        <v>11.206586849331973</v>
      </c>
      <c r="R415">
        <f t="shared" si="60"/>
        <v>21.778308848336774</v>
      </c>
      <c r="S415">
        <f t="shared" si="61"/>
        <v>-10.571721999004801</v>
      </c>
    </row>
    <row r="416" spans="1:19" x14ac:dyDescent="0.3">
      <c r="A416">
        <v>0.79615384615384488</v>
      </c>
      <c r="D416">
        <v>-0.11300649108879399</v>
      </c>
      <c r="E416">
        <v>18</v>
      </c>
      <c r="G416">
        <f>PI()/12*(M416-12)</f>
        <v>-1.5707963267948966</v>
      </c>
      <c r="H416">
        <f t="shared" si="54"/>
        <v>-6.7864345325833297E-2</v>
      </c>
      <c r="I416">
        <f t="shared" si="62"/>
        <v>0.79354146040233797</v>
      </c>
      <c r="J416">
        <f t="shared" si="55"/>
        <v>1.6387128727042801</v>
      </c>
      <c r="L416">
        <f t="shared" si="56"/>
        <v>18</v>
      </c>
      <c r="M416">
        <v>6</v>
      </c>
      <c r="N416">
        <f t="shared" si="57"/>
        <v>0.05</v>
      </c>
      <c r="O416">
        <f t="shared" si="58"/>
        <v>5.0020839411324403</v>
      </c>
      <c r="Q416">
        <f t="shared" si="59"/>
        <v>11.210707232646882</v>
      </c>
      <c r="R416">
        <f t="shared" si="60"/>
        <v>21.788258187169717</v>
      </c>
      <c r="S416">
        <f t="shared" si="61"/>
        <v>-10.577550954522835</v>
      </c>
    </row>
    <row r="417" spans="1:19" x14ac:dyDescent="0.3">
      <c r="A417">
        <v>0.7980769230769218</v>
      </c>
      <c r="D417">
        <v>-0.11300649108879399</v>
      </c>
      <c r="E417">
        <v>18</v>
      </c>
      <c r="G417">
        <f>PI()/12*(M417-12)</f>
        <v>-1.308996938995747</v>
      </c>
      <c r="H417">
        <f t="shared" si="54"/>
        <v>-6.7864345325833297E-2</v>
      </c>
      <c r="I417">
        <f t="shared" si="62"/>
        <v>0.79354146040233797</v>
      </c>
      <c r="J417">
        <f t="shared" si="55"/>
        <v>1.4328398475936395</v>
      </c>
      <c r="L417">
        <f t="shared" si="56"/>
        <v>18</v>
      </c>
      <c r="M417">
        <v>7</v>
      </c>
      <c r="N417">
        <f t="shared" si="57"/>
        <v>0.13795647920125709</v>
      </c>
      <c r="O417">
        <f t="shared" si="58"/>
        <v>1.8179266777287142</v>
      </c>
      <c r="Q417">
        <f t="shared" si="59"/>
        <v>24.385393713027256</v>
      </c>
      <c r="R417">
        <f t="shared" si="60"/>
        <v>42.335682355947888</v>
      </c>
      <c r="S417">
        <f t="shared" si="61"/>
        <v>-17.950288642920633</v>
      </c>
    </row>
    <row r="418" spans="1:19" x14ac:dyDescent="0.3">
      <c r="A418">
        <v>0.79999999999999871</v>
      </c>
      <c r="D418">
        <v>-0.11300649108879399</v>
      </c>
      <c r="E418">
        <v>18</v>
      </c>
      <c r="G418">
        <f>PI()/12*(M418-12)</f>
        <v>-1.0471975511965976</v>
      </c>
      <c r="H418">
        <f t="shared" si="54"/>
        <v>-6.7864345325833297E-2</v>
      </c>
      <c r="I418">
        <f t="shared" si="62"/>
        <v>0.79354146040233797</v>
      </c>
      <c r="J418">
        <f t="shared" si="55"/>
        <v>1.2356510313964895</v>
      </c>
      <c r="L418">
        <f t="shared" si="56"/>
        <v>18</v>
      </c>
      <c r="M418">
        <v>8</v>
      </c>
      <c r="N418">
        <f t="shared" si="57"/>
        <v>0.33514529539840709</v>
      </c>
      <c r="O418">
        <f t="shared" si="58"/>
        <v>0.76009470018271796</v>
      </c>
      <c r="Q418">
        <f t="shared" si="59"/>
        <v>40.038103343141088</v>
      </c>
      <c r="R418">
        <f t="shared" si="60"/>
        <v>57.576245314006528</v>
      </c>
      <c r="S418">
        <f t="shared" si="61"/>
        <v>-17.538141970865439</v>
      </c>
    </row>
    <row r="419" spans="1:19" x14ac:dyDescent="0.3">
      <c r="A419">
        <v>0.80192307692307563</v>
      </c>
      <c r="D419">
        <v>-0.11300649108879399</v>
      </c>
      <c r="E419">
        <v>18</v>
      </c>
      <c r="G419">
        <f>PI()/12*(M419-12)</f>
        <v>-0.78539816339744828</v>
      </c>
      <c r="H419">
        <f t="shared" si="54"/>
        <v>-6.7864345325833297E-2</v>
      </c>
      <c r="I419">
        <f t="shared" si="62"/>
        <v>0.79354146040233797</v>
      </c>
      <c r="J419">
        <f t="shared" si="55"/>
        <v>1.054969568353965</v>
      </c>
      <c r="L419">
        <f t="shared" si="56"/>
        <v>18</v>
      </c>
      <c r="M419">
        <v>9</v>
      </c>
      <c r="N419">
        <f t="shared" si="57"/>
        <v>0.51582675844093151</v>
      </c>
      <c r="O419">
        <f t="shared" si="58"/>
        <v>0.50683805377509583</v>
      </c>
      <c r="Q419">
        <f t="shared" si="59"/>
        <v>47.36321042599954</v>
      </c>
      <c r="R419">
        <f t="shared" si="60"/>
        <v>62.571969139352483</v>
      </c>
      <c r="S419">
        <f t="shared" si="61"/>
        <v>-15.208758713352942</v>
      </c>
    </row>
    <row r="420" spans="1:19" x14ac:dyDescent="0.3">
      <c r="A420">
        <v>0.80384615384615254</v>
      </c>
      <c r="D420">
        <v>-0.11300649108879399</v>
      </c>
      <c r="E420">
        <v>18</v>
      </c>
      <c r="G420">
        <f>PI()/12*(M420-12)</f>
        <v>-0.52359877559829882</v>
      </c>
      <c r="H420">
        <f t="shared" si="54"/>
        <v>-6.7864345325833297E-2</v>
      </c>
      <c r="I420">
        <f t="shared" si="62"/>
        <v>0.79354146040233797</v>
      </c>
      <c r="J420">
        <f t="shared" si="55"/>
        <v>0.90286559896524465</v>
      </c>
      <c r="L420">
        <f t="shared" si="56"/>
        <v>18</v>
      </c>
      <c r="M420">
        <v>10</v>
      </c>
      <c r="N420">
        <f t="shared" si="57"/>
        <v>0.6679307278296519</v>
      </c>
      <c r="O420">
        <f t="shared" si="58"/>
        <v>0.4036406980880769</v>
      </c>
      <c r="Q420">
        <f t="shared" si="59"/>
        <v>51.228390050578035</v>
      </c>
      <c r="R420">
        <f t="shared" si="60"/>
        <v>64.875767586958972</v>
      </c>
      <c r="S420">
        <f t="shared" si="61"/>
        <v>-13.647377536380937</v>
      </c>
    </row>
    <row r="421" spans="1:19" x14ac:dyDescent="0.3">
      <c r="A421">
        <v>0.80576923076922946</v>
      </c>
      <c r="D421">
        <v>-0.11300649108879399</v>
      </c>
      <c r="E421">
        <v>18</v>
      </c>
      <c r="G421">
        <f>PI()/12*(M421-12)</f>
        <v>-0.26179938779914941</v>
      </c>
      <c r="H421">
        <f t="shared" si="54"/>
        <v>-6.7864345325833297E-2</v>
      </c>
      <c r="I421">
        <f t="shared" si="62"/>
        <v>0.79354146040233797</v>
      </c>
      <c r="J421">
        <f t="shared" si="55"/>
        <v>0.79730444941018408</v>
      </c>
      <c r="L421">
        <f t="shared" si="56"/>
        <v>18</v>
      </c>
      <c r="M421">
        <v>11</v>
      </c>
      <c r="N421">
        <f t="shared" si="57"/>
        <v>0.77349187738471248</v>
      </c>
      <c r="O421">
        <f t="shared" si="58"/>
        <v>0.35783918894093564</v>
      </c>
      <c r="Q421">
        <f t="shared" si="59"/>
        <v>53.20374038249247</v>
      </c>
      <c r="R421">
        <f t="shared" si="60"/>
        <v>66.016913896499204</v>
      </c>
      <c r="S421">
        <f t="shared" si="61"/>
        <v>-12.813173514006735</v>
      </c>
    </row>
    <row r="422" spans="1:19" x14ac:dyDescent="0.3">
      <c r="A422">
        <v>0.80769230769230638</v>
      </c>
      <c r="D422">
        <v>-0.11300649108879399</v>
      </c>
      <c r="E422">
        <v>18</v>
      </c>
      <c r="G422">
        <f>PI()/12*(M422-12)</f>
        <v>0</v>
      </c>
      <c r="H422">
        <f t="shared" si="54"/>
        <v>-6.7864345325833297E-2</v>
      </c>
      <c r="I422">
        <f t="shared" si="62"/>
        <v>0.79354146040233797</v>
      </c>
      <c r="J422">
        <f t="shared" si="55"/>
        <v>0.75877831432669585</v>
      </c>
      <c r="L422">
        <f t="shared" si="56"/>
        <v>18</v>
      </c>
      <c r="M422">
        <v>12</v>
      </c>
      <c r="N422">
        <f t="shared" si="57"/>
        <v>0.81201801246820071</v>
      </c>
      <c r="O422">
        <f t="shared" si="58"/>
        <v>0.34450583435257387</v>
      </c>
      <c r="Q422">
        <f t="shared" si="59"/>
        <v>53.873093583287499</v>
      </c>
      <c r="R422">
        <f t="shared" si="60"/>
        <v>66.454125535558575</v>
      </c>
      <c r="S422">
        <f t="shared" si="61"/>
        <v>-12.581031952271076</v>
      </c>
    </row>
    <row r="423" spans="1:19" x14ac:dyDescent="0.3">
      <c r="A423">
        <v>0.80961538461538329</v>
      </c>
      <c r="D423">
        <v>-0.11300649108879399</v>
      </c>
      <c r="E423">
        <v>18</v>
      </c>
      <c r="G423">
        <f>PI()/12*(M423-12)</f>
        <v>0.26179938779914941</v>
      </c>
      <c r="H423">
        <f t="shared" si="54"/>
        <v>-6.7864345325833297E-2</v>
      </c>
      <c r="I423">
        <f t="shared" si="62"/>
        <v>0.79354146040233797</v>
      </c>
      <c r="J423">
        <f t="shared" si="55"/>
        <v>0.79730444941018408</v>
      </c>
      <c r="L423">
        <f t="shared" si="56"/>
        <v>18</v>
      </c>
      <c r="M423">
        <v>13</v>
      </c>
      <c r="N423">
        <f t="shared" si="57"/>
        <v>0.77349187738471248</v>
      </c>
      <c r="O423">
        <f t="shared" si="58"/>
        <v>0.35783918894093564</v>
      </c>
      <c r="Q423">
        <f t="shared" si="59"/>
        <v>53.384321113580519</v>
      </c>
      <c r="R423">
        <f t="shared" si="60"/>
        <v>66.293893421400043</v>
      </c>
      <c r="S423">
        <f t="shared" si="61"/>
        <v>-12.909572307819523</v>
      </c>
    </row>
    <row r="424" spans="1:19" x14ac:dyDescent="0.3">
      <c r="A424">
        <v>0.81153846153846021</v>
      </c>
      <c r="D424">
        <v>-0.11300649108879399</v>
      </c>
      <c r="E424">
        <v>18</v>
      </c>
      <c r="G424">
        <f>PI()/12*(M424-12)</f>
        <v>0.52359877559829882</v>
      </c>
      <c r="H424">
        <f t="shared" si="54"/>
        <v>-6.7864345325833297E-2</v>
      </c>
      <c r="I424">
        <f t="shared" si="62"/>
        <v>0.79354146040233797</v>
      </c>
      <c r="J424">
        <f t="shared" si="55"/>
        <v>0.90286559896524465</v>
      </c>
      <c r="L424">
        <f t="shared" si="56"/>
        <v>18</v>
      </c>
      <c r="M424">
        <v>14</v>
      </c>
      <c r="N424">
        <f t="shared" si="57"/>
        <v>0.6679307278296519</v>
      </c>
      <c r="O424">
        <f t="shared" si="58"/>
        <v>0.4036406980880769</v>
      </c>
      <c r="Q424">
        <f t="shared" si="59"/>
        <v>51.564292109972044</v>
      </c>
      <c r="R424">
        <f t="shared" si="60"/>
        <v>65.412260740829751</v>
      </c>
      <c r="S424">
        <f t="shared" si="61"/>
        <v>-13.847968630857707</v>
      </c>
    </row>
    <row r="425" spans="1:19" x14ac:dyDescent="0.3">
      <c r="A425">
        <v>0.81346153846153713</v>
      </c>
      <c r="D425">
        <v>-0.11300649108879399</v>
      </c>
      <c r="E425">
        <v>18</v>
      </c>
      <c r="G425">
        <f>PI()/12*(M425-12)</f>
        <v>0.78539816339744828</v>
      </c>
      <c r="H425">
        <f t="shared" si="54"/>
        <v>-6.7864345325833297E-2</v>
      </c>
      <c r="I425">
        <f t="shared" si="62"/>
        <v>0.79354146040233797</v>
      </c>
      <c r="J425">
        <f t="shared" si="55"/>
        <v>1.054969568353965</v>
      </c>
      <c r="L425">
        <f t="shared" si="56"/>
        <v>18</v>
      </c>
      <c r="M425">
        <v>15</v>
      </c>
      <c r="N425">
        <f t="shared" si="57"/>
        <v>0.51582675844093151</v>
      </c>
      <c r="O425">
        <f t="shared" si="58"/>
        <v>0.50683805377509583</v>
      </c>
      <c r="Q425">
        <f t="shared" si="59"/>
        <v>47.795007941371949</v>
      </c>
      <c r="R425">
        <f t="shared" si="60"/>
        <v>63.320879339831343</v>
      </c>
      <c r="S425">
        <f t="shared" si="61"/>
        <v>-15.525871398459394</v>
      </c>
    </row>
    <row r="426" spans="1:19" x14ac:dyDescent="0.3">
      <c r="A426">
        <v>0.81538461538461404</v>
      </c>
      <c r="D426">
        <v>-0.11300649108879399</v>
      </c>
      <c r="E426">
        <v>18</v>
      </c>
      <c r="G426">
        <f>PI()/12*(M426-12)</f>
        <v>1.0471975511965976</v>
      </c>
      <c r="H426">
        <f t="shared" si="54"/>
        <v>-6.7864345325833297E-2</v>
      </c>
      <c r="I426">
        <f t="shared" si="62"/>
        <v>0.79354146040233797</v>
      </c>
      <c r="J426">
        <f t="shared" si="55"/>
        <v>1.2356510313964895</v>
      </c>
      <c r="L426">
        <f t="shared" si="56"/>
        <v>18</v>
      </c>
      <c r="M426">
        <v>16</v>
      </c>
      <c r="N426">
        <f t="shared" si="57"/>
        <v>0.33514529539840709</v>
      </c>
      <c r="O426">
        <f t="shared" si="58"/>
        <v>0.76009470018271796</v>
      </c>
      <c r="Q426">
        <f t="shared" si="59"/>
        <v>40.450015518288986</v>
      </c>
      <c r="R426">
        <f t="shared" si="60"/>
        <v>58.414726570400056</v>
      </c>
      <c r="S426">
        <f t="shared" si="61"/>
        <v>-17.96471105211107</v>
      </c>
    </row>
    <row r="427" spans="1:19" x14ac:dyDescent="0.3">
      <c r="A427">
        <v>0.81730769230769096</v>
      </c>
      <c r="D427">
        <v>-0.11300649108879399</v>
      </c>
      <c r="E427">
        <v>18</v>
      </c>
      <c r="G427">
        <f>PI()/12*(M427-12)</f>
        <v>1.308996938995747</v>
      </c>
      <c r="H427">
        <f t="shared" si="54"/>
        <v>-6.7864345325833297E-2</v>
      </c>
      <c r="I427">
        <f t="shared" si="62"/>
        <v>0.79354146040233797</v>
      </c>
      <c r="J427">
        <f t="shared" si="55"/>
        <v>1.4328398475936395</v>
      </c>
      <c r="L427">
        <f t="shared" si="56"/>
        <v>18</v>
      </c>
      <c r="M427">
        <v>17</v>
      </c>
      <c r="N427">
        <f t="shared" si="57"/>
        <v>0.13795647920125709</v>
      </c>
      <c r="O427">
        <f t="shared" si="58"/>
        <v>1.8179266777287142</v>
      </c>
      <c r="Q427">
        <f t="shared" si="59"/>
        <v>24.575932939909222</v>
      </c>
      <c r="R427">
        <f t="shared" si="60"/>
        <v>42.856737296288493</v>
      </c>
      <c r="S427">
        <f t="shared" si="61"/>
        <v>-18.280804356379271</v>
      </c>
    </row>
    <row r="428" spans="1:19" x14ac:dyDescent="0.3">
      <c r="A428">
        <v>0.81923076923076787</v>
      </c>
      <c r="D428">
        <v>-0.11300649108879399</v>
      </c>
      <c r="E428">
        <v>18</v>
      </c>
      <c r="G428">
        <f>PI()/12*(M428-12)</f>
        <v>1.5707963267948966</v>
      </c>
      <c r="H428">
        <f t="shared" si="54"/>
        <v>-6.7864345325833297E-2</v>
      </c>
      <c r="I428">
        <f t="shared" si="62"/>
        <v>0.79354146040233797</v>
      </c>
      <c r="J428">
        <f t="shared" si="55"/>
        <v>1.6387128727042801</v>
      </c>
      <c r="L428">
        <f t="shared" si="56"/>
        <v>18</v>
      </c>
      <c r="M428">
        <v>18</v>
      </c>
      <c r="N428">
        <f t="shared" si="57"/>
        <v>0.05</v>
      </c>
      <c r="O428">
        <f t="shared" si="58"/>
        <v>5.0020839411324403</v>
      </c>
      <c r="Q428">
        <f t="shared" si="59"/>
        <v>11.258866584137172</v>
      </c>
      <c r="R428">
        <f t="shared" si="60"/>
        <v>21.903854589879391</v>
      </c>
      <c r="S428">
        <f t="shared" si="61"/>
        <v>-10.644988005742219</v>
      </c>
    </row>
    <row r="429" spans="1:19" x14ac:dyDescent="0.3">
      <c r="A429">
        <v>0.82115384615384479</v>
      </c>
      <c r="D429">
        <v>-0.11300649108879399</v>
      </c>
      <c r="E429">
        <v>18</v>
      </c>
      <c r="G429">
        <f>PI()/12*(M429-12)</f>
        <v>1.8325957145940459</v>
      </c>
      <c r="H429">
        <f t="shared" si="54"/>
        <v>-6.7864345325833297E-2</v>
      </c>
      <c r="I429">
        <f t="shared" si="62"/>
        <v>0.79354146040233797</v>
      </c>
      <c r="J429">
        <f t="shared" si="55"/>
        <v>1.8475642321336609</v>
      </c>
      <c r="L429">
        <f t="shared" si="56"/>
        <v>18</v>
      </c>
      <c r="M429">
        <v>19</v>
      </c>
      <c r="N429">
        <f t="shared" si="57"/>
        <v>0.05</v>
      </c>
      <c r="O429">
        <f t="shared" si="58"/>
        <v>5.0020839411324403</v>
      </c>
      <c r="Q429">
        <f t="shared" si="59"/>
        <v>11.26277575160749</v>
      </c>
      <c r="R429">
        <f t="shared" si="60"/>
        <v>21.913181457106582</v>
      </c>
      <c r="S429">
        <f t="shared" si="61"/>
        <v>-10.650405705499091</v>
      </c>
    </row>
    <row r="430" spans="1:19" x14ac:dyDescent="0.3">
      <c r="A430">
        <v>0.82307692307692171</v>
      </c>
      <c r="D430">
        <v>-0.11300649108879399</v>
      </c>
      <c r="E430">
        <v>18</v>
      </c>
      <c r="G430">
        <f>PI()/12*(M430-12)</f>
        <v>2.0943951023931953</v>
      </c>
      <c r="H430">
        <f t="shared" si="54"/>
        <v>-6.7864345325833297E-2</v>
      </c>
      <c r="I430">
        <f t="shared" si="62"/>
        <v>0.79354146040233797</v>
      </c>
      <c r="J430">
        <f t="shared" si="55"/>
        <v>2.0540187832786092</v>
      </c>
      <c r="L430">
        <f t="shared" si="56"/>
        <v>18</v>
      </c>
      <c r="M430">
        <v>20</v>
      </c>
      <c r="N430">
        <f t="shared" si="57"/>
        <v>0.05</v>
      </c>
      <c r="O430">
        <f t="shared" si="58"/>
        <v>5.0020839411324403</v>
      </c>
      <c r="Q430">
        <f t="shared" si="59"/>
        <v>11.266669348461818</v>
      </c>
      <c r="R430">
        <f t="shared" si="60"/>
        <v>21.922462734686128</v>
      </c>
      <c r="S430">
        <f t="shared" si="61"/>
        <v>-10.65579338622431</v>
      </c>
    </row>
    <row r="431" spans="1:19" x14ac:dyDescent="0.3">
      <c r="A431">
        <v>0.82499999999999862</v>
      </c>
      <c r="D431">
        <v>-0.11300649108879399</v>
      </c>
      <c r="E431">
        <v>18</v>
      </c>
      <c r="G431">
        <f>PI()/12*(M431-12)</f>
        <v>2.3561944901923448</v>
      </c>
      <c r="H431">
        <f t="shared" si="54"/>
        <v>-6.7864345325833297E-2</v>
      </c>
      <c r="I431">
        <f t="shared" si="62"/>
        <v>0.79354146040233797</v>
      </c>
      <c r="J431">
        <f t="shared" si="55"/>
        <v>2.251040532715912</v>
      </c>
      <c r="L431">
        <f t="shared" si="56"/>
        <v>18</v>
      </c>
      <c r="M431">
        <v>21</v>
      </c>
      <c r="N431">
        <f t="shared" si="57"/>
        <v>0.05</v>
      </c>
      <c r="O431">
        <f t="shared" si="58"/>
        <v>5.0020839411324403</v>
      </c>
      <c r="Q431">
        <f t="shared" si="59"/>
        <v>11.270547467544299</v>
      </c>
      <c r="R431">
        <f t="shared" si="60"/>
        <v>21.931698737016539</v>
      </c>
      <c r="S431">
        <f t="shared" si="61"/>
        <v>-10.66115126947224</v>
      </c>
    </row>
    <row r="432" spans="1:19" x14ac:dyDescent="0.3">
      <c r="A432">
        <v>0.82692307692307554</v>
      </c>
      <c r="D432">
        <v>-0.11300649108879399</v>
      </c>
      <c r="E432">
        <v>18</v>
      </c>
      <c r="G432">
        <f>PI()/12*(M432-12)</f>
        <v>2.617993877991494</v>
      </c>
      <c r="H432">
        <f t="shared" si="54"/>
        <v>-6.7864345325833297E-2</v>
      </c>
      <c r="I432">
        <f t="shared" si="62"/>
        <v>0.79354146040233797</v>
      </c>
      <c r="J432">
        <f t="shared" si="55"/>
        <v>2.4265898589444763</v>
      </c>
      <c r="L432">
        <f t="shared" si="56"/>
        <v>18</v>
      </c>
      <c r="M432">
        <v>22</v>
      </c>
      <c r="N432">
        <f t="shared" si="57"/>
        <v>0.05</v>
      </c>
      <c r="O432">
        <f t="shared" si="58"/>
        <v>5.0020839411324403</v>
      </c>
      <c r="Q432">
        <f t="shared" si="59"/>
        <v>11.274410200962393</v>
      </c>
      <c r="R432">
        <f t="shared" si="60"/>
        <v>21.940889775958865</v>
      </c>
      <c r="S432">
        <f t="shared" si="61"/>
        <v>-10.666479574996472</v>
      </c>
    </row>
    <row r="433" spans="1:19" x14ac:dyDescent="0.3">
      <c r="A433">
        <v>0.82884615384615246</v>
      </c>
      <c r="D433">
        <v>-0.11300649108879399</v>
      </c>
      <c r="E433">
        <v>18</v>
      </c>
      <c r="G433">
        <f>PI()/12*(M433-12)</f>
        <v>2.8797932657906435</v>
      </c>
      <c r="H433">
        <f t="shared" si="54"/>
        <v>-6.7864345325833297E-2</v>
      </c>
      <c r="I433">
        <f t="shared" si="62"/>
        <v>0.79354146040233797</v>
      </c>
      <c r="J433">
        <f t="shared" si="55"/>
        <v>2.5577788863624087</v>
      </c>
      <c r="L433">
        <f t="shared" si="56"/>
        <v>18</v>
      </c>
      <c r="M433">
        <v>23</v>
      </c>
      <c r="N433">
        <f t="shared" si="57"/>
        <v>0.05</v>
      </c>
      <c r="O433">
        <f t="shared" si="58"/>
        <v>5.0020839411324403</v>
      </c>
      <c r="Q433">
        <f t="shared" si="59"/>
        <v>11.278257640094175</v>
      </c>
      <c r="R433">
        <f t="shared" si="60"/>
        <v>21.950036160858811</v>
      </c>
      <c r="S433">
        <f t="shared" si="61"/>
        <v>-10.671778520764637</v>
      </c>
    </row>
    <row r="434" spans="1:19" x14ac:dyDescent="0.3">
      <c r="A434">
        <v>0.83076923076922937</v>
      </c>
      <c r="D434">
        <v>-0.11976131737472931</v>
      </c>
      <c r="E434">
        <v>19</v>
      </c>
      <c r="G434">
        <f>PI()/12*(M434-12)</f>
        <v>-3.1415926535897931</v>
      </c>
      <c r="H434">
        <f t="shared" si="54"/>
        <v>-7.1901992948303184E-2</v>
      </c>
      <c r="I434">
        <f t="shared" si="62"/>
        <v>0.79291502828025051</v>
      </c>
      <c r="J434">
        <f t="shared" si="55"/>
        <v>2.6155821477266206</v>
      </c>
      <c r="L434">
        <f t="shared" si="56"/>
        <v>19</v>
      </c>
      <c r="M434">
        <v>0</v>
      </c>
      <c r="N434">
        <f t="shared" si="57"/>
        <v>0.05</v>
      </c>
      <c r="O434">
        <f t="shared" si="58"/>
        <v>5.0020839411324403</v>
      </c>
      <c r="Q434">
        <f t="shared" si="59"/>
        <v>11.282089875595533</v>
      </c>
      <c r="R434">
        <f t="shared" si="60"/>
        <v>21.959138198568546</v>
      </c>
      <c r="S434">
        <f t="shared" si="61"/>
        <v>-10.677048322973013</v>
      </c>
    </row>
    <row r="435" spans="1:19" x14ac:dyDescent="0.3">
      <c r="A435">
        <v>0.83269230769230629</v>
      </c>
      <c r="D435">
        <v>-0.11976131737472931</v>
      </c>
      <c r="E435">
        <v>19</v>
      </c>
      <c r="G435">
        <f>PI()/12*(M435-12)</f>
        <v>-2.8797932657906435</v>
      </c>
      <c r="H435">
        <f t="shared" si="54"/>
        <v>-7.1901992948303184E-2</v>
      </c>
      <c r="I435">
        <f t="shared" si="62"/>
        <v>0.79291502828025051</v>
      </c>
      <c r="J435">
        <f t="shared" si="55"/>
        <v>2.5640358767914129</v>
      </c>
      <c r="L435">
        <f t="shared" si="56"/>
        <v>19</v>
      </c>
      <c r="M435">
        <v>1</v>
      </c>
      <c r="N435">
        <f t="shared" si="57"/>
        <v>0.05</v>
      </c>
      <c r="O435">
        <f t="shared" si="58"/>
        <v>5.0020839411324403</v>
      </c>
      <c r="Q435">
        <f t="shared" si="59"/>
        <v>11.285906997407293</v>
      </c>
      <c r="R435">
        <f t="shared" si="60"/>
        <v>21.968196193468373</v>
      </c>
      <c r="S435">
        <f t="shared" si="61"/>
        <v>-10.682289196061079</v>
      </c>
    </row>
    <row r="436" spans="1:19" x14ac:dyDescent="0.3">
      <c r="A436">
        <v>0.8346153846153832</v>
      </c>
      <c r="D436">
        <v>-0.11976131737472931</v>
      </c>
      <c r="E436">
        <v>19</v>
      </c>
      <c r="G436">
        <f>PI()/12*(M436-12)</f>
        <v>-2.617993877991494</v>
      </c>
      <c r="H436">
        <f t="shared" si="54"/>
        <v>-7.1901992948303184E-2</v>
      </c>
      <c r="I436">
        <f t="shared" si="62"/>
        <v>0.79291502828025051</v>
      </c>
      <c r="J436">
        <f t="shared" si="55"/>
        <v>2.4319374033894561</v>
      </c>
      <c r="L436">
        <f t="shared" si="56"/>
        <v>19</v>
      </c>
      <c r="M436">
        <v>2</v>
      </c>
      <c r="N436">
        <f t="shared" si="57"/>
        <v>0.05</v>
      </c>
      <c r="O436">
        <f t="shared" si="58"/>
        <v>5.0020839411324403</v>
      </c>
      <c r="Q436">
        <f t="shared" si="59"/>
        <v>11.289709094762253</v>
      </c>
      <c r="R436">
        <f t="shared" si="60"/>
        <v>21.977210447488186</v>
      </c>
      <c r="S436">
        <f t="shared" si="61"/>
        <v>-10.687501352725933</v>
      </c>
    </row>
    <row r="437" spans="1:19" x14ac:dyDescent="0.3">
      <c r="A437">
        <v>0.83653846153846012</v>
      </c>
      <c r="D437">
        <v>-0.11976131737472931</v>
      </c>
      <c r="E437">
        <v>19</v>
      </c>
      <c r="G437">
        <f>PI()/12*(M437-12)</f>
        <v>-2.3561944901923448</v>
      </c>
      <c r="H437">
        <f t="shared" si="54"/>
        <v>-7.1901992948303184E-2</v>
      </c>
      <c r="I437">
        <f t="shared" si="62"/>
        <v>0.79291502828025051</v>
      </c>
      <c r="J437">
        <f t="shared" si="55"/>
        <v>2.2556731113802426</v>
      </c>
      <c r="L437">
        <f t="shared" si="56"/>
        <v>19</v>
      </c>
      <c r="M437">
        <v>3</v>
      </c>
      <c r="N437">
        <f t="shared" si="57"/>
        <v>0.05</v>
      </c>
      <c r="O437">
        <f t="shared" si="58"/>
        <v>5.0020839411324403</v>
      </c>
      <c r="Q437">
        <f t="shared" si="59"/>
        <v>11.293496256192142</v>
      </c>
      <c r="R437">
        <f t="shared" si="60"/>
        <v>21.986181260128738</v>
      </c>
      <c r="S437">
        <f t="shared" si="61"/>
        <v>-10.692685003936596</v>
      </c>
    </row>
    <row r="438" spans="1:19" x14ac:dyDescent="0.3">
      <c r="A438">
        <v>0.83846153846153704</v>
      </c>
      <c r="D438">
        <v>-0.11976131737472931</v>
      </c>
      <c r="E438">
        <v>19</v>
      </c>
      <c r="G438">
        <f>PI()/12*(M438-12)</f>
        <v>-2.0943951023931953</v>
      </c>
      <c r="H438">
        <f t="shared" si="54"/>
        <v>-7.1901992948303184E-2</v>
      </c>
      <c r="I438">
        <f t="shared" si="62"/>
        <v>0.79291502828025051</v>
      </c>
      <c r="J438">
        <f t="shared" si="55"/>
        <v>2.0582294574842961</v>
      </c>
      <c r="L438">
        <f t="shared" si="56"/>
        <v>19</v>
      </c>
      <c r="M438">
        <v>4</v>
      </c>
      <c r="N438">
        <f t="shared" si="57"/>
        <v>0.05</v>
      </c>
      <c r="O438">
        <f t="shared" si="58"/>
        <v>5.0020839411324403</v>
      </c>
      <c r="Q438">
        <f t="shared" si="59"/>
        <v>11.297268569534483</v>
      </c>
      <c r="R438">
        <f t="shared" si="60"/>
        <v>21.995108928482701</v>
      </c>
      <c r="S438">
        <f t="shared" si="61"/>
        <v>-10.697840358948218</v>
      </c>
    </row>
    <row r="439" spans="1:19" x14ac:dyDescent="0.3">
      <c r="A439">
        <v>0.84038461538461406</v>
      </c>
      <c r="D439">
        <v>-0.11976131737472931</v>
      </c>
      <c r="E439">
        <v>19</v>
      </c>
      <c r="G439">
        <f>PI()/12*(M439-12)</f>
        <v>-1.8325957145940459</v>
      </c>
      <c r="H439">
        <f t="shared" si="54"/>
        <v>-7.1901992948303184E-2</v>
      </c>
      <c r="I439">
        <f t="shared" si="62"/>
        <v>0.79291502828025051</v>
      </c>
      <c r="J439">
        <f t="shared" si="55"/>
        <v>1.8515953890850023</v>
      </c>
      <c r="L439">
        <f t="shared" si="56"/>
        <v>19</v>
      </c>
      <c r="M439">
        <v>5</v>
      </c>
      <c r="N439">
        <f t="shared" si="57"/>
        <v>0.05</v>
      </c>
      <c r="O439">
        <f t="shared" si="58"/>
        <v>5.0020839411324403</v>
      </c>
      <c r="Q439">
        <f t="shared" si="59"/>
        <v>11.30102612193939</v>
      </c>
      <c r="R439">
        <f t="shared" si="60"/>
        <v>22.003993747255581</v>
      </c>
      <c r="S439">
        <f t="shared" si="61"/>
        <v>-10.702967625316191</v>
      </c>
    </row>
    <row r="440" spans="1:19" x14ac:dyDescent="0.3">
      <c r="A440">
        <v>0.84230769230769098</v>
      </c>
      <c r="D440">
        <v>-0.11976131737472931</v>
      </c>
      <c r="E440">
        <v>19</v>
      </c>
      <c r="G440">
        <f>PI()/12*(M440-12)</f>
        <v>-1.5707963267948966</v>
      </c>
      <c r="H440">
        <f t="shared" si="54"/>
        <v>-7.1901992948303184E-2</v>
      </c>
      <c r="I440">
        <f t="shared" si="62"/>
        <v>0.79291502828025051</v>
      </c>
      <c r="J440">
        <f t="shared" si="55"/>
        <v>1.6427604186334932</v>
      </c>
      <c r="L440">
        <f t="shared" si="56"/>
        <v>19</v>
      </c>
      <c r="M440">
        <v>6</v>
      </c>
      <c r="N440">
        <f t="shared" si="57"/>
        <v>0.05</v>
      </c>
      <c r="O440">
        <f t="shared" si="58"/>
        <v>5.0020839411324403</v>
      </c>
      <c r="Q440">
        <f t="shared" si="59"/>
        <v>11.304768999876277</v>
      </c>
      <c r="R440">
        <f t="shared" si="60"/>
        <v>22.012836008786369</v>
      </c>
      <c r="S440">
        <f t="shared" si="61"/>
        <v>-10.708067008910092</v>
      </c>
    </row>
    <row r="441" spans="1:19" x14ac:dyDescent="0.3">
      <c r="A441">
        <v>0.8442307692307679</v>
      </c>
      <c r="D441">
        <v>-0.11976131737472931</v>
      </c>
      <c r="E441">
        <v>19</v>
      </c>
      <c r="G441">
        <f>PI()/12*(M441-12)</f>
        <v>-1.308996938995747</v>
      </c>
      <c r="H441">
        <f t="shared" si="54"/>
        <v>-7.1901992948303184E-2</v>
      </c>
      <c r="I441">
        <f t="shared" si="62"/>
        <v>0.79291502828025051</v>
      </c>
      <c r="J441">
        <f t="shared" si="55"/>
        <v>1.4370786776559004</v>
      </c>
      <c r="L441">
        <f t="shared" si="56"/>
        <v>19</v>
      </c>
      <c r="M441">
        <v>7</v>
      </c>
      <c r="N441">
        <f t="shared" si="57"/>
        <v>0.1337176491389962</v>
      </c>
      <c r="O441">
        <f t="shared" si="58"/>
        <v>1.8751943050278865</v>
      </c>
      <c r="Q441">
        <f t="shared" si="59"/>
        <v>24.309847227658871</v>
      </c>
      <c r="R441">
        <f t="shared" si="60"/>
        <v>42.883120586024248</v>
      </c>
      <c r="S441">
        <f t="shared" si="61"/>
        <v>-18.573273358365377</v>
      </c>
    </row>
    <row r="442" spans="1:19" x14ac:dyDescent="0.3">
      <c r="A442">
        <v>0.84615384615384481</v>
      </c>
      <c r="D442">
        <v>-0.11976131737472931</v>
      </c>
      <c r="E442">
        <v>19</v>
      </c>
      <c r="G442">
        <f>PI()/12*(M442-12)</f>
        <v>-1.0471975511965976</v>
      </c>
      <c r="H442">
        <f t="shared" si="54"/>
        <v>-7.1901992948303184E-2</v>
      </c>
      <c r="I442">
        <f t="shared" si="62"/>
        <v>0.79291502828025051</v>
      </c>
      <c r="J442">
        <f t="shared" si="55"/>
        <v>1.2402545536049399</v>
      </c>
      <c r="L442">
        <f t="shared" si="56"/>
        <v>19</v>
      </c>
      <c r="M442">
        <v>8</v>
      </c>
      <c r="N442">
        <f t="shared" si="57"/>
        <v>0.3305417731899567</v>
      </c>
      <c r="O442">
        <f t="shared" si="58"/>
        <v>0.77028423082114938</v>
      </c>
      <c r="Q442">
        <f t="shared" si="59"/>
        <v>40.991918627774467</v>
      </c>
      <c r="R442">
        <f t="shared" si="60"/>
        <v>59.865345052651669</v>
      </c>
      <c r="S442">
        <f t="shared" si="61"/>
        <v>-18.873426424877202</v>
      </c>
    </row>
    <row r="443" spans="1:19" x14ac:dyDescent="0.3">
      <c r="A443">
        <v>0.84807692307692173</v>
      </c>
      <c r="D443">
        <v>-0.11976131737472931</v>
      </c>
      <c r="E443">
        <v>19</v>
      </c>
      <c r="G443">
        <f>PI()/12*(M443-12)</f>
        <v>-0.78539816339744828</v>
      </c>
      <c r="H443">
        <f t="shared" si="54"/>
        <v>-7.1901992948303184E-2</v>
      </c>
      <c r="I443">
        <f t="shared" si="62"/>
        <v>0.79291502828025051</v>
      </c>
      <c r="J443">
        <f t="shared" si="55"/>
        <v>1.0601128878012873</v>
      </c>
      <c r="L443">
        <f t="shared" si="56"/>
        <v>19</v>
      </c>
      <c r="M443">
        <v>9</v>
      </c>
      <c r="N443">
        <f t="shared" si="57"/>
        <v>0.51068343899360924</v>
      </c>
      <c r="O443">
        <f t="shared" si="58"/>
        <v>0.5114842531759094</v>
      </c>
      <c r="Q443">
        <f t="shared" si="59"/>
        <v>48.895301607727866</v>
      </c>
      <c r="R443">
        <f t="shared" si="60"/>
        <v>65.440213507649673</v>
      </c>
      <c r="S443">
        <f t="shared" si="61"/>
        <v>-16.544911899921807</v>
      </c>
    </row>
    <row r="444" spans="1:19" x14ac:dyDescent="0.3">
      <c r="A444">
        <v>0.84999999999999865</v>
      </c>
      <c r="D444">
        <v>-0.11976131737472931</v>
      </c>
      <c r="E444">
        <v>19</v>
      </c>
      <c r="G444">
        <f>PI()/12*(M444-12)</f>
        <v>-0.52359877559829882</v>
      </c>
      <c r="H444">
        <f t="shared" si="54"/>
        <v>-7.1901992948303184E-2</v>
      </c>
      <c r="I444">
        <f t="shared" si="62"/>
        <v>0.79291502828025051</v>
      </c>
      <c r="J444">
        <f t="shared" si="55"/>
        <v>0.90868607946525903</v>
      </c>
      <c r="L444">
        <f t="shared" si="56"/>
        <v>19</v>
      </c>
      <c r="M444">
        <v>10</v>
      </c>
      <c r="N444">
        <f t="shared" si="57"/>
        <v>0.66211024732963752</v>
      </c>
      <c r="O444">
        <f t="shared" si="58"/>
        <v>0.4066478368149879</v>
      </c>
      <c r="Q444">
        <f t="shared" si="59"/>
        <v>53.085692336203145</v>
      </c>
      <c r="R444">
        <f t="shared" si="60"/>
        <v>68.001319078108125</v>
      </c>
      <c r="S444">
        <f t="shared" si="61"/>
        <v>-14.91562674190498</v>
      </c>
    </row>
    <row r="445" spans="1:19" x14ac:dyDescent="0.3">
      <c r="A445">
        <v>0.85192307692307556</v>
      </c>
      <c r="D445">
        <v>-0.11976131737472931</v>
      </c>
      <c r="E445">
        <v>19</v>
      </c>
      <c r="G445">
        <f>PI()/12*(M445-12)</f>
        <v>-0.26179938779914941</v>
      </c>
      <c r="H445">
        <f t="shared" si="54"/>
        <v>-7.1901992948303184E-2</v>
      </c>
      <c r="I445">
        <f t="shared" si="62"/>
        <v>0.79291502828025051</v>
      </c>
      <c r="J445">
        <f t="shared" si="55"/>
        <v>0.80377308518169499</v>
      </c>
      <c r="L445">
        <f t="shared" si="56"/>
        <v>19</v>
      </c>
      <c r="M445">
        <v>11</v>
      </c>
      <c r="N445">
        <f t="shared" si="57"/>
        <v>0.76702324161320157</v>
      </c>
      <c r="O445">
        <f t="shared" si="58"/>
        <v>0.36023308531449322</v>
      </c>
      <c r="Q445">
        <f t="shared" si="59"/>
        <v>55.227820942221527</v>
      </c>
      <c r="R445">
        <f t="shared" si="60"/>
        <v>69.260100535280401</v>
      </c>
      <c r="S445">
        <f t="shared" si="61"/>
        <v>-14.032279593058874</v>
      </c>
    </row>
    <row r="446" spans="1:19" x14ac:dyDescent="0.3">
      <c r="A446">
        <v>0.85384615384615248</v>
      </c>
      <c r="D446">
        <v>-0.11976131737472931</v>
      </c>
      <c r="E446">
        <v>19</v>
      </c>
      <c r="G446">
        <f>PI()/12*(M446-12)</f>
        <v>0</v>
      </c>
      <c r="H446">
        <f t="shared" si="54"/>
        <v>-7.1901992948303184E-2</v>
      </c>
      <c r="I446">
        <f t="shared" si="62"/>
        <v>0.79291502828025051</v>
      </c>
      <c r="J446">
        <f t="shared" si="55"/>
        <v>0.76553314061263134</v>
      </c>
      <c r="L446">
        <f t="shared" si="56"/>
        <v>19</v>
      </c>
      <c r="M446">
        <v>12</v>
      </c>
      <c r="N446">
        <f t="shared" si="57"/>
        <v>0.80526318618226522</v>
      </c>
      <c r="O446">
        <f t="shared" si="58"/>
        <v>0.34673436921275974</v>
      </c>
      <c r="Q446">
        <f t="shared" si="59"/>
        <v>55.946743498309615</v>
      </c>
      <c r="R446">
        <f t="shared" si="60"/>
        <v>69.730640706333702</v>
      </c>
      <c r="S446">
        <f t="shared" si="61"/>
        <v>-13.783897208024086</v>
      </c>
    </row>
    <row r="447" spans="1:19" x14ac:dyDescent="0.3">
      <c r="A447">
        <v>0.85576923076922939</v>
      </c>
      <c r="D447">
        <v>-0.11976131737472931</v>
      </c>
      <c r="E447">
        <v>19</v>
      </c>
      <c r="G447">
        <f>PI()/12*(M447-12)</f>
        <v>0.26179938779914941</v>
      </c>
      <c r="H447">
        <f t="shared" si="54"/>
        <v>-7.1901992948303184E-2</v>
      </c>
      <c r="I447">
        <f t="shared" si="62"/>
        <v>0.79291502828025051</v>
      </c>
      <c r="J447">
        <f t="shared" si="55"/>
        <v>0.80377308518169499</v>
      </c>
      <c r="L447">
        <f t="shared" si="56"/>
        <v>19</v>
      </c>
      <c r="M447">
        <v>13</v>
      </c>
      <c r="N447">
        <f t="shared" si="57"/>
        <v>0.76702324161320157</v>
      </c>
      <c r="O447">
        <f t="shared" si="58"/>
        <v>0.36023308531449322</v>
      </c>
      <c r="Q447">
        <f t="shared" si="59"/>
        <v>55.401893541908031</v>
      </c>
      <c r="R447">
        <f t="shared" si="60"/>
        <v>69.532661126553677</v>
      </c>
      <c r="S447">
        <f t="shared" si="61"/>
        <v>-14.130767584645646</v>
      </c>
    </row>
    <row r="448" spans="1:19" x14ac:dyDescent="0.3">
      <c r="A448">
        <v>0.85769230769230631</v>
      </c>
      <c r="D448">
        <v>-0.11976131737472931</v>
      </c>
      <c r="E448">
        <v>19</v>
      </c>
      <c r="G448">
        <f>PI()/12*(M448-12)</f>
        <v>0.52359877559829882</v>
      </c>
      <c r="H448">
        <f t="shared" si="54"/>
        <v>-7.1901992948303184E-2</v>
      </c>
      <c r="I448">
        <f t="shared" si="62"/>
        <v>0.79291502828025051</v>
      </c>
      <c r="J448">
        <f t="shared" si="55"/>
        <v>0.90868607946525903</v>
      </c>
      <c r="L448">
        <f t="shared" si="56"/>
        <v>19</v>
      </c>
      <c r="M448">
        <v>14</v>
      </c>
      <c r="N448">
        <f t="shared" si="57"/>
        <v>0.66211024732963752</v>
      </c>
      <c r="O448">
        <f t="shared" si="58"/>
        <v>0.4066478368149879</v>
      </c>
      <c r="Q448">
        <f t="shared" si="59"/>
        <v>53.408297058187081</v>
      </c>
      <c r="R448">
        <f t="shared" si="60"/>
        <v>68.528071769592344</v>
      </c>
      <c r="S448">
        <f t="shared" si="61"/>
        <v>-15.119774711405263</v>
      </c>
    </row>
    <row r="449" spans="1:19" x14ac:dyDescent="0.3">
      <c r="A449">
        <v>0.85961538461538323</v>
      </c>
      <c r="D449">
        <v>-0.11976131737472931</v>
      </c>
      <c r="E449">
        <v>19</v>
      </c>
      <c r="G449">
        <f>PI()/12*(M449-12)</f>
        <v>0.78539816339744828</v>
      </c>
      <c r="H449">
        <f t="shared" si="54"/>
        <v>-7.1901992948303184E-2</v>
      </c>
      <c r="I449">
        <f t="shared" si="62"/>
        <v>0.79291502828025051</v>
      </c>
      <c r="J449">
        <f t="shared" si="55"/>
        <v>1.0601128878012873</v>
      </c>
      <c r="L449">
        <f t="shared" si="56"/>
        <v>19</v>
      </c>
      <c r="M449">
        <v>15</v>
      </c>
      <c r="N449">
        <f t="shared" si="57"/>
        <v>0.51068343899360924</v>
      </c>
      <c r="O449">
        <f t="shared" si="58"/>
        <v>0.5114842531759094</v>
      </c>
      <c r="Q449">
        <f t="shared" si="59"/>
        <v>49.306792912830282</v>
      </c>
      <c r="R449">
        <f t="shared" si="60"/>
        <v>66.171719613116608</v>
      </c>
      <c r="S449">
        <f t="shared" si="61"/>
        <v>-16.864926700286325</v>
      </c>
    </row>
    <row r="450" spans="1:19" x14ac:dyDescent="0.3">
      <c r="A450">
        <v>0.86153846153846014</v>
      </c>
      <c r="D450">
        <v>-0.11976131737472931</v>
      </c>
      <c r="E450">
        <v>19</v>
      </c>
      <c r="G450">
        <f>PI()/12*(M450-12)</f>
        <v>1.0471975511965976</v>
      </c>
      <c r="H450">
        <f t="shared" si="54"/>
        <v>-7.1901992948303184E-2</v>
      </c>
      <c r="I450">
        <f t="shared" si="62"/>
        <v>0.79291502828025051</v>
      </c>
      <c r="J450">
        <f t="shared" si="55"/>
        <v>1.2402545536049399</v>
      </c>
      <c r="L450">
        <f t="shared" si="56"/>
        <v>19</v>
      </c>
      <c r="M450">
        <v>16</v>
      </c>
      <c r="N450">
        <f t="shared" si="57"/>
        <v>0.3305417731899567</v>
      </c>
      <c r="O450">
        <f t="shared" si="58"/>
        <v>0.77028423082114938</v>
      </c>
      <c r="Q450">
        <f t="shared" si="59"/>
        <v>41.377937037482504</v>
      </c>
      <c r="R450">
        <f t="shared" si="60"/>
        <v>60.673321463484029</v>
      </c>
      <c r="S450">
        <f t="shared" si="61"/>
        <v>-19.295384426001526</v>
      </c>
    </row>
    <row r="451" spans="1:19" x14ac:dyDescent="0.3">
      <c r="A451">
        <v>0.86346153846153706</v>
      </c>
      <c r="D451">
        <v>-0.11976131737472931</v>
      </c>
      <c r="E451">
        <v>19</v>
      </c>
      <c r="G451">
        <f>PI()/12*(M451-12)</f>
        <v>1.308996938995747</v>
      </c>
      <c r="H451">
        <f t="shared" ref="H451:H514" si="63">SIN(D451)*SIN(RADIANS(37))</f>
        <v>-7.1901992948303184E-2</v>
      </c>
      <c r="I451">
        <f t="shared" si="62"/>
        <v>0.79291502828025051</v>
      </c>
      <c r="J451">
        <f t="shared" ref="J451:J514" si="64">ACOS(H451+I451*COS(G451))</f>
        <v>1.4370786776559004</v>
      </c>
      <c r="L451">
        <f t="shared" ref="L451:L514" si="65">INT((ROW()-2)/24) + 1</f>
        <v>19</v>
      </c>
      <c r="M451">
        <v>17</v>
      </c>
      <c r="N451">
        <f t="shared" ref="N451:N514" si="66">MAX(0.05, PI()/2-J451)</f>
        <v>0.1337176491389962</v>
      </c>
      <c r="O451">
        <f t="shared" ref="O451:O514" si="67">0.5/SIN(N451)*0.5</f>
        <v>1.8751943050278865</v>
      </c>
      <c r="Q451">
        <f t="shared" ref="Q451:Q514" si="68">A451*$B$2*(137-25)*(1-EXP(-0.713))/(0.713+O451*A451)</f>
        <v>24.47914421881152</v>
      </c>
      <c r="R451">
        <f t="shared" ref="R451:R514" si="69">A451*$B$2*(137-25)*(1-EXP(-0.713-O451*A451))/(0.713+O451*A451)</f>
        <v>43.352933573525561</v>
      </c>
      <c r="S451">
        <f t="shared" ref="S451:S514" si="70">Q451-R451</f>
        <v>-18.873789354714042</v>
      </c>
    </row>
    <row r="452" spans="1:19" x14ac:dyDescent="0.3">
      <c r="A452">
        <v>0.86538461538461398</v>
      </c>
      <c r="D452">
        <v>-0.11976131737472931</v>
      </c>
      <c r="E452">
        <v>19</v>
      </c>
      <c r="G452">
        <f>PI()/12*(M452-12)</f>
        <v>1.5707963267948966</v>
      </c>
      <c r="H452">
        <f t="shared" si="63"/>
        <v>-7.1901992948303184E-2</v>
      </c>
      <c r="I452">
        <f t="shared" ref="I452:I515" si="71">COS(D452)*COS(RADIANS(37))</f>
        <v>0.79291502828025051</v>
      </c>
      <c r="J452">
        <f t="shared" si="64"/>
        <v>1.6427604186334932</v>
      </c>
      <c r="L452">
        <f t="shared" si="65"/>
        <v>19</v>
      </c>
      <c r="M452">
        <v>18</v>
      </c>
      <c r="N452">
        <f t="shared" si="66"/>
        <v>0.05</v>
      </c>
      <c r="O452">
        <f t="shared" si="67"/>
        <v>5.0020839411324403</v>
      </c>
      <c r="Q452">
        <f t="shared" si="68"/>
        <v>11.348569500690346</v>
      </c>
      <c r="R452">
        <f t="shared" si="69"/>
        <v>22.115726951533102</v>
      </c>
      <c r="S452">
        <f t="shared" si="70"/>
        <v>-10.767157450842756</v>
      </c>
    </row>
    <row r="453" spans="1:19" x14ac:dyDescent="0.3">
      <c r="A453">
        <v>0.86730769230769089</v>
      </c>
      <c r="D453">
        <v>-0.11976131737472931</v>
      </c>
      <c r="E453">
        <v>19</v>
      </c>
      <c r="G453">
        <f>PI()/12*(M453-12)</f>
        <v>1.8325957145940459</v>
      </c>
      <c r="H453">
        <f t="shared" si="63"/>
        <v>-7.1901992948303184E-2</v>
      </c>
      <c r="I453">
        <f t="shared" si="71"/>
        <v>0.79291502828025051</v>
      </c>
      <c r="J453">
        <f t="shared" si="64"/>
        <v>1.8515953890850023</v>
      </c>
      <c r="L453">
        <f t="shared" si="65"/>
        <v>19</v>
      </c>
      <c r="M453">
        <v>19</v>
      </c>
      <c r="N453">
        <f t="shared" si="66"/>
        <v>0.05</v>
      </c>
      <c r="O453">
        <f t="shared" si="67"/>
        <v>5.0020839411324403</v>
      </c>
      <c r="Q453">
        <f t="shared" si="68"/>
        <v>11.352129181283585</v>
      </c>
      <c r="R453">
        <f t="shared" si="69"/>
        <v>22.124041531545672</v>
      </c>
      <c r="S453">
        <f t="shared" si="70"/>
        <v>-10.771912350262086</v>
      </c>
    </row>
    <row r="454" spans="1:19" x14ac:dyDescent="0.3">
      <c r="A454">
        <v>0.86923076923076781</v>
      </c>
      <c r="D454">
        <v>-0.11976131737472931</v>
      </c>
      <c r="E454">
        <v>19</v>
      </c>
      <c r="G454">
        <f>PI()/12*(M454-12)</f>
        <v>2.0943951023931953</v>
      </c>
      <c r="H454">
        <f t="shared" si="63"/>
        <v>-7.1901992948303184E-2</v>
      </c>
      <c r="I454">
        <f t="shared" si="71"/>
        <v>0.79291502828025051</v>
      </c>
      <c r="J454">
        <f t="shared" si="64"/>
        <v>2.0582294574842961</v>
      </c>
      <c r="L454">
        <f t="shared" si="65"/>
        <v>19</v>
      </c>
      <c r="M454">
        <v>20</v>
      </c>
      <c r="N454">
        <f t="shared" si="66"/>
        <v>0.05</v>
      </c>
      <c r="O454">
        <f t="shared" si="67"/>
        <v>5.0020839411324403</v>
      </c>
      <c r="Q454">
        <f t="shared" si="68"/>
        <v>11.355675330085214</v>
      </c>
      <c r="R454">
        <f t="shared" si="69"/>
        <v>22.132317409736853</v>
      </c>
      <c r="S454">
        <f t="shared" si="70"/>
        <v>-10.776642079651639</v>
      </c>
    </row>
    <row r="455" spans="1:19" x14ac:dyDescent="0.3">
      <c r="A455">
        <v>0.87115384615384472</v>
      </c>
      <c r="D455">
        <v>-0.11976131737472931</v>
      </c>
      <c r="E455">
        <v>19</v>
      </c>
      <c r="G455">
        <f>PI()/12*(M455-12)</f>
        <v>2.3561944901923448</v>
      </c>
      <c r="H455">
        <f t="shared" si="63"/>
        <v>-7.1901992948303184E-2</v>
      </c>
      <c r="I455">
        <f t="shared" si="71"/>
        <v>0.79291502828025051</v>
      </c>
      <c r="J455">
        <f t="shared" si="64"/>
        <v>2.2556731113802426</v>
      </c>
      <c r="L455">
        <f t="shared" si="65"/>
        <v>19</v>
      </c>
      <c r="M455">
        <v>21</v>
      </c>
      <c r="N455">
        <f t="shared" si="66"/>
        <v>0.05</v>
      </c>
      <c r="O455">
        <f t="shared" si="67"/>
        <v>5.0020839411324403</v>
      </c>
      <c r="Q455">
        <f t="shared" si="68"/>
        <v>11.359208024108598</v>
      </c>
      <c r="R455">
        <f t="shared" si="69"/>
        <v>22.140554845308962</v>
      </c>
      <c r="S455">
        <f t="shared" si="70"/>
        <v>-10.781346821200364</v>
      </c>
    </row>
    <row r="456" spans="1:19" x14ac:dyDescent="0.3">
      <c r="A456">
        <v>0.87307692307692164</v>
      </c>
      <c r="D456">
        <v>-0.11976131737472931</v>
      </c>
      <c r="E456">
        <v>19</v>
      </c>
      <c r="G456">
        <f>PI()/12*(M456-12)</f>
        <v>2.617993877991494</v>
      </c>
      <c r="H456">
        <f t="shared" si="63"/>
        <v>-7.1901992948303184E-2</v>
      </c>
      <c r="I456">
        <f t="shared" si="71"/>
        <v>0.79291502828025051</v>
      </c>
      <c r="J456">
        <f t="shared" si="64"/>
        <v>2.4319374033894561</v>
      </c>
      <c r="L456">
        <f t="shared" si="65"/>
        <v>19</v>
      </c>
      <c r="M456">
        <v>22</v>
      </c>
      <c r="N456">
        <f t="shared" si="66"/>
        <v>0.05</v>
      </c>
      <c r="O456">
        <f t="shared" si="67"/>
        <v>5.0020839411324403</v>
      </c>
      <c r="Q456">
        <f t="shared" si="68"/>
        <v>11.362727339783817</v>
      </c>
      <c r="R456">
        <f t="shared" si="69"/>
        <v>22.14875409540473</v>
      </c>
      <c r="S456">
        <f t="shared" si="70"/>
        <v>-10.786026755620913</v>
      </c>
    </row>
    <row r="457" spans="1:19" x14ac:dyDescent="0.3">
      <c r="A457">
        <v>0.87499999999999856</v>
      </c>
      <c r="D457">
        <v>-0.11976131737472931</v>
      </c>
      <c r="E457">
        <v>19</v>
      </c>
      <c r="G457">
        <f>PI()/12*(M457-12)</f>
        <v>2.8797932657906435</v>
      </c>
      <c r="H457">
        <f t="shared" si="63"/>
        <v>-7.1901992948303184E-2</v>
      </c>
      <c r="I457">
        <f t="shared" si="71"/>
        <v>0.79291502828025051</v>
      </c>
      <c r="J457">
        <f t="shared" si="64"/>
        <v>2.5640358767914129</v>
      </c>
      <c r="L457">
        <f t="shared" si="65"/>
        <v>19</v>
      </c>
      <c r="M457">
        <v>23</v>
      </c>
      <c r="N457">
        <f t="shared" si="66"/>
        <v>0.05</v>
      </c>
      <c r="O457">
        <f t="shared" si="67"/>
        <v>5.0020839411324403</v>
      </c>
      <c r="Q457">
        <f t="shared" si="68"/>
        <v>11.36623335296315</v>
      </c>
      <c r="R457">
        <f t="shared" si="69"/>
        <v>22.156915415125056</v>
      </c>
      <c r="S457">
        <f t="shared" si="70"/>
        <v>-10.790682062161906</v>
      </c>
    </row>
    <row r="458" spans="1:19" x14ac:dyDescent="0.3">
      <c r="A458">
        <v>0.87692307692307547</v>
      </c>
      <c r="D458">
        <v>-0.1264806557976659</v>
      </c>
      <c r="E458">
        <v>20</v>
      </c>
      <c r="G458">
        <f>PI()/12*(M458-12)</f>
        <v>-3.1415926535897931</v>
      </c>
      <c r="H458">
        <f t="shared" si="63"/>
        <v>-7.5915173382159154E-2</v>
      </c>
      <c r="I458">
        <f t="shared" si="71"/>
        <v>0.79225599307091432</v>
      </c>
      <c r="J458">
        <f t="shared" si="64"/>
        <v>2.6223014861495573</v>
      </c>
      <c r="L458">
        <f t="shared" si="65"/>
        <v>20</v>
      </c>
      <c r="M458">
        <v>0</v>
      </c>
      <c r="N458">
        <f t="shared" si="66"/>
        <v>0.05</v>
      </c>
      <c r="O458">
        <f t="shared" si="67"/>
        <v>5.0020839411324403</v>
      </c>
      <c r="Q458">
        <f t="shared" si="68"/>
        <v>11.369726138926547</v>
      </c>
      <c r="R458">
        <f t="shared" si="69"/>
        <v>22.165039057546586</v>
      </c>
      <c r="S458">
        <f t="shared" si="70"/>
        <v>-10.79531291862004</v>
      </c>
    </row>
    <row r="459" spans="1:19" x14ac:dyDescent="0.3">
      <c r="A459">
        <v>0.87884615384615239</v>
      </c>
      <c r="D459">
        <v>-0.1264806557976659</v>
      </c>
      <c r="E459">
        <v>20</v>
      </c>
      <c r="G459">
        <f>PI()/12*(M459-12)</f>
        <v>-2.8797932657906435</v>
      </c>
      <c r="H459">
        <f t="shared" si="63"/>
        <v>-7.5915173382159154E-2</v>
      </c>
      <c r="I459">
        <f t="shared" si="71"/>
        <v>0.79225599307091432</v>
      </c>
      <c r="J459">
        <f t="shared" si="64"/>
        <v>2.57025003791738</v>
      </c>
      <c r="L459">
        <f t="shared" si="65"/>
        <v>20</v>
      </c>
      <c r="M459">
        <v>1</v>
      </c>
      <c r="N459">
        <f t="shared" si="66"/>
        <v>0.05</v>
      </c>
      <c r="O459">
        <f t="shared" si="67"/>
        <v>5.0020839411324403</v>
      </c>
      <c r="Q459">
        <f t="shared" si="68"/>
        <v>11.373205772386999</v>
      </c>
      <c r="R459">
        <f t="shared" si="69"/>
        <v>22.173125273739153</v>
      </c>
      <c r="S459">
        <f t="shared" si="70"/>
        <v>-10.799919501352154</v>
      </c>
    </row>
    <row r="460" spans="1:19" x14ac:dyDescent="0.3">
      <c r="A460">
        <v>0.88076923076922931</v>
      </c>
      <c r="D460">
        <v>-0.1264806557976659</v>
      </c>
      <c r="E460">
        <v>20</v>
      </c>
      <c r="G460">
        <f>PI()/12*(M460-12)</f>
        <v>-2.617993877991494</v>
      </c>
      <c r="H460">
        <f t="shared" si="63"/>
        <v>-7.5915173382159154E-2</v>
      </c>
      <c r="I460">
        <f t="shared" si="71"/>
        <v>0.79225599307091432</v>
      </c>
      <c r="J460">
        <f t="shared" si="64"/>
        <v>2.4372370583450556</v>
      </c>
      <c r="L460">
        <f t="shared" si="65"/>
        <v>20</v>
      </c>
      <c r="M460">
        <v>2</v>
      </c>
      <c r="N460">
        <f t="shared" si="66"/>
        <v>0.05</v>
      </c>
      <c r="O460">
        <f t="shared" si="67"/>
        <v>5.0020839411324403</v>
      </c>
      <c r="Q460">
        <f t="shared" si="68"/>
        <v>11.376672327495873</v>
      </c>
      <c r="R460">
        <f t="shared" si="69"/>
        <v>22.181174312783043</v>
      </c>
      <c r="S460">
        <f t="shared" si="70"/>
        <v>-10.804501985287169</v>
      </c>
    </row>
    <row r="461" spans="1:19" x14ac:dyDescent="0.3">
      <c r="A461">
        <v>0.88269230769230622</v>
      </c>
      <c r="D461">
        <v>-0.1264806557976659</v>
      </c>
      <c r="E461">
        <v>20</v>
      </c>
      <c r="G461">
        <f>PI()/12*(M461-12)</f>
        <v>-2.3561944901923448</v>
      </c>
      <c r="H461">
        <f t="shared" si="63"/>
        <v>-7.5915173382159154E-2</v>
      </c>
      <c r="I461">
        <f t="shared" si="71"/>
        <v>0.79225599307091432</v>
      </c>
      <c r="J461">
        <f t="shared" si="64"/>
        <v>2.2602616948562133</v>
      </c>
      <c r="L461">
        <f t="shared" si="65"/>
        <v>20</v>
      </c>
      <c r="M461">
        <v>3</v>
      </c>
      <c r="N461">
        <f t="shared" si="66"/>
        <v>0.05</v>
      </c>
      <c r="O461">
        <f t="shared" si="67"/>
        <v>5.0020839411324403</v>
      </c>
      <c r="Q461">
        <f t="shared" si="68"/>
        <v>11.380125877848183</v>
      </c>
      <c r="R461">
        <f t="shared" si="69"/>
        <v>22.189186421786125</v>
      </c>
      <c r="S461">
        <f t="shared" si="70"/>
        <v>-10.809060543937942</v>
      </c>
    </row>
    <row r="462" spans="1:19" x14ac:dyDescent="0.3">
      <c r="A462">
        <v>0.88461538461538314</v>
      </c>
      <c r="D462">
        <v>-0.1264806557976659</v>
      </c>
      <c r="E462">
        <v>20</v>
      </c>
      <c r="G462">
        <f>PI()/12*(M462-12)</f>
        <v>-2.0943951023931953</v>
      </c>
      <c r="H462">
        <f t="shared" si="63"/>
        <v>-7.5915173382159154E-2</v>
      </c>
      <c r="I462">
        <f t="shared" si="71"/>
        <v>0.79225599307091432</v>
      </c>
      <c r="J462">
        <f t="shared" si="64"/>
        <v>2.0624033053974054</v>
      </c>
      <c r="L462">
        <f t="shared" si="65"/>
        <v>20</v>
      </c>
      <c r="M462">
        <v>4</v>
      </c>
      <c r="N462">
        <f t="shared" si="66"/>
        <v>0.05</v>
      </c>
      <c r="O462">
        <f t="shared" si="67"/>
        <v>5.0020839411324403</v>
      </c>
      <c r="Q462">
        <f t="shared" si="68"/>
        <v>11.383566496487793</v>
      </c>
      <c r="R462">
        <f t="shared" si="69"/>
        <v>22.197161845900819</v>
      </c>
      <c r="S462">
        <f t="shared" si="70"/>
        <v>-10.813595349413026</v>
      </c>
    </row>
    <row r="463" spans="1:19" x14ac:dyDescent="0.3">
      <c r="A463">
        <v>0.88653846153846005</v>
      </c>
      <c r="D463">
        <v>-0.1264806557976659</v>
      </c>
      <c r="E463">
        <v>20</v>
      </c>
      <c r="G463">
        <f>PI()/12*(M463-12)</f>
        <v>-1.8325957145940459</v>
      </c>
      <c r="H463">
        <f t="shared" si="63"/>
        <v>-7.5915173382159154E-2</v>
      </c>
      <c r="I463">
        <f t="shared" si="71"/>
        <v>0.79225599307091432</v>
      </c>
      <c r="J463">
        <f t="shared" si="64"/>
        <v>1.8555969516063189</v>
      </c>
      <c r="L463">
        <f t="shared" si="65"/>
        <v>20</v>
      </c>
      <c r="M463">
        <v>5</v>
      </c>
      <c r="N463">
        <f t="shared" si="66"/>
        <v>0.05</v>
      </c>
      <c r="O463">
        <f t="shared" si="67"/>
        <v>5.0020839411324403</v>
      </c>
      <c r="Q463">
        <f t="shared" si="68"/>
        <v>11.386994255912573</v>
      </c>
      <c r="R463">
        <f t="shared" si="69"/>
        <v>22.205100828340914</v>
      </c>
      <c r="S463">
        <f t="shared" si="70"/>
        <v>-10.818106572428341</v>
      </c>
    </row>
    <row r="464" spans="1:19" x14ac:dyDescent="0.3">
      <c r="A464">
        <v>0.88846153846153697</v>
      </c>
      <c r="D464">
        <v>-0.1264806557976659</v>
      </c>
      <c r="E464">
        <v>20</v>
      </c>
      <c r="G464">
        <f>PI()/12*(M464-12)</f>
        <v>-1.5707963267948966</v>
      </c>
      <c r="H464">
        <f t="shared" si="63"/>
        <v>-7.5915173382159154E-2</v>
      </c>
      <c r="I464">
        <f t="shared" si="71"/>
        <v>0.79225599307091432</v>
      </c>
      <c r="J464">
        <f t="shared" si="64"/>
        <v>1.6467846078945663</v>
      </c>
      <c r="L464">
        <f t="shared" si="65"/>
        <v>20</v>
      </c>
      <c r="M464">
        <v>6</v>
      </c>
      <c r="N464">
        <f t="shared" si="66"/>
        <v>0.05</v>
      </c>
      <c r="O464">
        <f t="shared" si="67"/>
        <v>5.0020839411324403</v>
      </c>
      <c r="Q464">
        <f t="shared" si="68"/>
        <v>11.390409228079475</v>
      </c>
      <c r="R464">
        <f t="shared" si="69"/>
        <v>22.213003610398196</v>
      </c>
      <c r="S464">
        <f t="shared" si="70"/>
        <v>-10.822594382318721</v>
      </c>
    </row>
    <row r="465" spans="1:19" x14ac:dyDescent="0.3">
      <c r="A465">
        <v>0.89038461538461389</v>
      </c>
      <c r="D465">
        <v>-0.1264806557976659</v>
      </c>
      <c r="E465">
        <v>20</v>
      </c>
      <c r="G465">
        <f>PI()/12*(M465-12)</f>
        <v>-1.308996938995747</v>
      </c>
      <c r="H465">
        <f t="shared" si="63"/>
        <v>-7.5915173382159154E-2</v>
      </c>
      <c r="I465">
        <f t="shared" si="71"/>
        <v>0.79225599307091432</v>
      </c>
      <c r="J465">
        <f t="shared" si="64"/>
        <v>1.441298927842126</v>
      </c>
      <c r="L465">
        <f t="shared" si="65"/>
        <v>20</v>
      </c>
      <c r="M465">
        <v>7</v>
      </c>
      <c r="N465">
        <f t="shared" si="66"/>
        <v>0.12949739895277057</v>
      </c>
      <c r="O465">
        <f t="shared" si="67"/>
        <v>1.9359470061281094</v>
      </c>
      <c r="Q465">
        <f t="shared" si="68"/>
        <v>24.159066321756153</v>
      </c>
      <c r="R465">
        <f t="shared" si="69"/>
        <v>43.242892775102206</v>
      </c>
      <c r="S465">
        <f t="shared" si="70"/>
        <v>-19.083826453346052</v>
      </c>
    </row>
    <row r="466" spans="1:19" x14ac:dyDescent="0.3">
      <c r="A466">
        <v>0.8923076923076908</v>
      </c>
      <c r="D466">
        <v>-0.1264806557976659</v>
      </c>
      <c r="E466">
        <v>20</v>
      </c>
      <c r="G466">
        <f>PI()/12*(M466-12)</f>
        <v>-1.0471975511965976</v>
      </c>
      <c r="H466">
        <f t="shared" si="63"/>
        <v>-7.5915173382159154E-2</v>
      </c>
      <c r="I466">
        <f t="shared" si="71"/>
        <v>0.79225599307091432</v>
      </c>
      <c r="J466">
        <f t="shared" si="64"/>
        <v>1.2448421959615135</v>
      </c>
      <c r="L466">
        <f t="shared" si="65"/>
        <v>20</v>
      </c>
      <c r="M466">
        <v>8</v>
      </c>
      <c r="N466">
        <f t="shared" si="66"/>
        <v>0.32595413083338309</v>
      </c>
      <c r="O466">
        <f t="shared" si="67"/>
        <v>0.78073075755718724</v>
      </c>
      <c r="Q466">
        <f t="shared" si="68"/>
        <v>41.851780562929321</v>
      </c>
      <c r="R466">
        <f t="shared" si="69"/>
        <v>62.041239550685745</v>
      </c>
      <c r="S466">
        <f t="shared" si="70"/>
        <v>-20.189458987756424</v>
      </c>
    </row>
    <row r="467" spans="1:19" x14ac:dyDescent="0.3">
      <c r="A467">
        <v>0.89423076923076772</v>
      </c>
      <c r="D467">
        <v>-0.1264806557976659</v>
      </c>
      <c r="E467">
        <v>20</v>
      </c>
      <c r="G467">
        <f>PI()/12*(M467-12)</f>
        <v>-0.78539816339744828</v>
      </c>
      <c r="H467">
        <f t="shared" si="63"/>
        <v>-7.5915173382159154E-2</v>
      </c>
      <c r="I467">
        <f t="shared" si="71"/>
        <v>0.79225599307091432</v>
      </c>
      <c r="J467">
        <f t="shared" si="64"/>
        <v>1.0652398133353427</v>
      </c>
      <c r="L467">
        <f t="shared" si="65"/>
        <v>20</v>
      </c>
      <c r="M467">
        <v>9</v>
      </c>
      <c r="N467">
        <f t="shared" si="66"/>
        <v>0.50555651345955388</v>
      </c>
      <c r="O467">
        <f t="shared" si="67"/>
        <v>0.51621491789379981</v>
      </c>
      <c r="Q467">
        <f t="shared" si="68"/>
        <v>50.334435525529372</v>
      </c>
      <c r="R467">
        <f t="shared" si="69"/>
        <v>68.227302343290944</v>
      </c>
      <c r="S467">
        <f t="shared" si="70"/>
        <v>-17.892866817761572</v>
      </c>
    </row>
    <row r="468" spans="1:19" x14ac:dyDescent="0.3">
      <c r="A468">
        <v>0.89615384615384464</v>
      </c>
      <c r="D468">
        <v>-0.1264806557976659</v>
      </c>
      <c r="E468">
        <v>20</v>
      </c>
      <c r="G468">
        <f>PI()/12*(M468-12)</f>
        <v>-0.52359877559829882</v>
      </c>
      <c r="H468">
        <f t="shared" si="63"/>
        <v>-7.5915173382159154E-2</v>
      </c>
      <c r="I468">
        <f t="shared" si="71"/>
        <v>0.79225599307091432</v>
      </c>
      <c r="J468">
        <f t="shared" si="64"/>
        <v>0.91448502696512202</v>
      </c>
      <c r="L468">
        <f t="shared" si="65"/>
        <v>20</v>
      </c>
      <c r="M468">
        <v>10</v>
      </c>
      <c r="N468">
        <f t="shared" si="66"/>
        <v>0.65631129982977454</v>
      </c>
      <c r="O468">
        <f t="shared" si="67"/>
        <v>0.40970264831236275</v>
      </c>
      <c r="Q468">
        <f t="shared" si="68"/>
        <v>54.853845752050532</v>
      </c>
      <c r="R468">
        <f t="shared" si="69"/>
        <v>71.060445637583342</v>
      </c>
      <c r="S468">
        <f t="shared" si="70"/>
        <v>-16.20659988553281</v>
      </c>
    </row>
    <row r="469" spans="1:19" x14ac:dyDescent="0.3">
      <c r="A469">
        <v>0.89807692307692166</v>
      </c>
      <c r="D469">
        <v>-0.1264806557976659</v>
      </c>
      <c r="E469">
        <v>20</v>
      </c>
      <c r="G469">
        <f>PI()/12*(M469-12)</f>
        <v>-0.26179938779914941</v>
      </c>
      <c r="H469">
        <f t="shared" si="63"/>
        <v>-7.5915173382159154E-2</v>
      </c>
      <c r="I469">
        <f t="shared" si="71"/>
        <v>0.79225599307091432</v>
      </c>
      <c r="J469">
        <f t="shared" si="64"/>
        <v>0.8102113335757205</v>
      </c>
      <c r="L469">
        <f t="shared" si="65"/>
        <v>20</v>
      </c>
      <c r="M469">
        <v>11</v>
      </c>
      <c r="N469">
        <f t="shared" si="66"/>
        <v>0.76058499321917605</v>
      </c>
      <c r="O469">
        <f t="shared" si="67"/>
        <v>0.36266292288436663</v>
      </c>
      <c r="Q469">
        <f t="shared" si="68"/>
        <v>57.16562712061549</v>
      </c>
      <c r="R469">
        <f t="shared" si="69"/>
        <v>72.4437069261717</v>
      </c>
      <c r="S469">
        <f t="shared" si="70"/>
        <v>-15.27807980555621</v>
      </c>
    </row>
    <row r="470" spans="1:19" x14ac:dyDescent="0.3">
      <c r="A470">
        <v>0.89999999999999858</v>
      </c>
      <c r="D470">
        <v>-0.1264806557976659</v>
      </c>
      <c r="E470">
        <v>20</v>
      </c>
      <c r="G470">
        <f>PI()/12*(M470-12)</f>
        <v>0</v>
      </c>
      <c r="H470">
        <f t="shared" si="63"/>
        <v>-7.5915173382159154E-2</v>
      </c>
      <c r="I470">
        <f t="shared" si="71"/>
        <v>0.79225599307091432</v>
      </c>
      <c r="J470">
        <f t="shared" si="64"/>
        <v>0.77225247903556771</v>
      </c>
      <c r="L470">
        <f t="shared" si="65"/>
        <v>20</v>
      </c>
      <c r="M470">
        <v>12</v>
      </c>
      <c r="N470">
        <f t="shared" si="66"/>
        <v>0.79854384775932885</v>
      </c>
      <c r="O470">
        <f t="shared" si="67"/>
        <v>0.34899588733282455</v>
      </c>
      <c r="Q470">
        <f t="shared" si="68"/>
        <v>57.935209060818735</v>
      </c>
      <c r="R470">
        <f t="shared" si="69"/>
        <v>72.949607595931212</v>
      </c>
      <c r="S470">
        <f t="shared" si="70"/>
        <v>-15.014398535112477</v>
      </c>
    </row>
    <row r="471" spans="1:19" x14ac:dyDescent="0.3">
      <c r="A471">
        <v>0.9019230769230755</v>
      </c>
      <c r="D471">
        <v>-0.1264806557976659</v>
      </c>
      <c r="E471">
        <v>20</v>
      </c>
      <c r="G471">
        <f>PI()/12*(M471-12)</f>
        <v>0.26179938779914941</v>
      </c>
      <c r="H471">
        <f t="shared" si="63"/>
        <v>-7.5915173382159154E-2</v>
      </c>
      <c r="I471">
        <f t="shared" si="71"/>
        <v>0.79225599307091432</v>
      </c>
      <c r="J471">
        <f t="shared" si="64"/>
        <v>0.8102113335757205</v>
      </c>
      <c r="L471">
        <f t="shared" si="65"/>
        <v>20</v>
      </c>
      <c r="M471">
        <v>13</v>
      </c>
      <c r="N471">
        <f t="shared" si="66"/>
        <v>0.76058499321917605</v>
      </c>
      <c r="O471">
        <f t="shared" si="67"/>
        <v>0.36266292288436663</v>
      </c>
      <c r="Q471">
        <f t="shared" si="68"/>
        <v>57.333455345585406</v>
      </c>
      <c r="R471">
        <f t="shared" si="69"/>
        <v>72.7118654767838</v>
      </c>
      <c r="S471">
        <f t="shared" si="70"/>
        <v>-15.378410131198393</v>
      </c>
    </row>
    <row r="472" spans="1:19" x14ac:dyDescent="0.3">
      <c r="A472">
        <v>0.90384615384615241</v>
      </c>
      <c r="D472">
        <v>-0.1264806557976659</v>
      </c>
      <c r="E472">
        <v>20</v>
      </c>
      <c r="G472">
        <f>PI()/12*(M472-12)</f>
        <v>0.52359877559829882</v>
      </c>
      <c r="H472">
        <f t="shared" si="63"/>
        <v>-7.5915173382159154E-2</v>
      </c>
      <c r="I472">
        <f t="shared" si="71"/>
        <v>0.79225599307091432</v>
      </c>
      <c r="J472">
        <f t="shared" si="64"/>
        <v>0.91448502696512202</v>
      </c>
      <c r="L472">
        <f t="shared" si="65"/>
        <v>20</v>
      </c>
      <c r="M472">
        <v>14</v>
      </c>
      <c r="N472">
        <f t="shared" si="66"/>
        <v>0.65631129982977454</v>
      </c>
      <c r="O472">
        <f t="shared" si="67"/>
        <v>0.40970264831236275</v>
      </c>
      <c r="Q472">
        <f t="shared" si="68"/>
        <v>55.163743678115985</v>
      </c>
      <c r="R472">
        <f t="shared" si="69"/>
        <v>71.577504934749157</v>
      </c>
      <c r="S472">
        <f t="shared" si="70"/>
        <v>-16.413761256633173</v>
      </c>
    </row>
    <row r="473" spans="1:19" x14ac:dyDescent="0.3">
      <c r="A473">
        <v>0.90576923076922933</v>
      </c>
      <c r="D473">
        <v>-0.1264806557976659</v>
      </c>
      <c r="E473">
        <v>20</v>
      </c>
      <c r="G473">
        <f>PI()/12*(M473-12)</f>
        <v>0.78539816339744828</v>
      </c>
      <c r="H473">
        <f t="shared" si="63"/>
        <v>-7.5915173382159154E-2</v>
      </c>
      <c r="I473">
        <f t="shared" si="71"/>
        <v>0.79225599307091432</v>
      </c>
      <c r="J473">
        <f t="shared" si="64"/>
        <v>1.0652398133353427</v>
      </c>
      <c r="L473">
        <f t="shared" si="65"/>
        <v>20</v>
      </c>
      <c r="M473">
        <v>15</v>
      </c>
      <c r="N473">
        <f t="shared" si="66"/>
        <v>0.50555651345955388</v>
      </c>
      <c r="O473">
        <f t="shared" si="67"/>
        <v>0.51621491789379981</v>
      </c>
      <c r="Q473">
        <f t="shared" si="68"/>
        <v>50.726683493474219</v>
      </c>
      <c r="R473">
        <f t="shared" si="69"/>
        <v>68.941531126945762</v>
      </c>
      <c r="S473">
        <f t="shared" si="70"/>
        <v>-18.214847633471543</v>
      </c>
    </row>
    <row r="474" spans="1:19" x14ac:dyDescent="0.3">
      <c r="A474">
        <v>0.90769230769230624</v>
      </c>
      <c r="D474">
        <v>-0.1264806557976659</v>
      </c>
      <c r="E474">
        <v>20</v>
      </c>
      <c r="G474">
        <f>PI()/12*(M474-12)</f>
        <v>1.0471975511965976</v>
      </c>
      <c r="H474">
        <f t="shared" si="63"/>
        <v>-7.5915173382159154E-2</v>
      </c>
      <c r="I474">
        <f t="shared" si="71"/>
        <v>0.79225599307091432</v>
      </c>
      <c r="J474">
        <f t="shared" si="64"/>
        <v>1.2448421959615135</v>
      </c>
      <c r="L474">
        <f t="shared" si="65"/>
        <v>20</v>
      </c>
      <c r="M474">
        <v>16</v>
      </c>
      <c r="N474">
        <f t="shared" si="66"/>
        <v>0.32595413083338309</v>
      </c>
      <c r="O474">
        <f t="shared" si="67"/>
        <v>0.78073075755718724</v>
      </c>
      <c r="Q474">
        <f t="shared" si="68"/>
        <v>42.213672346211688</v>
      </c>
      <c r="R474">
        <f t="shared" si="69"/>
        <v>62.819148205312949</v>
      </c>
      <c r="S474">
        <f t="shared" si="70"/>
        <v>-20.605475859101261</v>
      </c>
    </row>
    <row r="475" spans="1:19" x14ac:dyDescent="0.3">
      <c r="A475">
        <v>0.90961538461538316</v>
      </c>
      <c r="D475">
        <v>-0.1264806557976659</v>
      </c>
      <c r="E475">
        <v>20</v>
      </c>
      <c r="G475">
        <f>PI()/12*(M475-12)</f>
        <v>1.308996938995747</v>
      </c>
      <c r="H475">
        <f t="shared" si="63"/>
        <v>-7.5915173382159154E-2</v>
      </c>
      <c r="I475">
        <f t="shared" si="71"/>
        <v>0.79225599307091432</v>
      </c>
      <c r="J475">
        <f t="shared" si="64"/>
        <v>1.441298927842126</v>
      </c>
      <c r="L475">
        <f t="shared" si="65"/>
        <v>20</v>
      </c>
      <c r="M475">
        <v>17</v>
      </c>
      <c r="N475">
        <f t="shared" si="66"/>
        <v>0.12949739895277057</v>
      </c>
      <c r="O475">
        <f t="shared" si="67"/>
        <v>1.9359470061281094</v>
      </c>
      <c r="Q475">
        <f t="shared" si="68"/>
        <v>24.309447938939503</v>
      </c>
      <c r="R475">
        <f t="shared" si="69"/>
        <v>43.664441719581745</v>
      </c>
      <c r="S475">
        <f t="shared" si="70"/>
        <v>-19.354993780642243</v>
      </c>
    </row>
    <row r="476" spans="1:19" x14ac:dyDescent="0.3">
      <c r="A476">
        <v>0.91153846153846008</v>
      </c>
      <c r="D476">
        <v>-0.1264806557976659</v>
      </c>
      <c r="E476">
        <v>20</v>
      </c>
      <c r="G476">
        <f>PI()/12*(M476-12)</f>
        <v>1.5707963267948966</v>
      </c>
      <c r="H476">
        <f t="shared" si="63"/>
        <v>-7.5915173382159154E-2</v>
      </c>
      <c r="I476">
        <f t="shared" si="71"/>
        <v>0.79225599307091432</v>
      </c>
      <c r="J476">
        <f t="shared" si="64"/>
        <v>1.6467846078945663</v>
      </c>
      <c r="L476">
        <f t="shared" si="65"/>
        <v>20</v>
      </c>
      <c r="M476">
        <v>18</v>
      </c>
      <c r="N476">
        <f t="shared" si="66"/>
        <v>0.05</v>
      </c>
      <c r="O476">
        <f t="shared" si="67"/>
        <v>5.0020839411324403</v>
      </c>
      <c r="Q476">
        <f t="shared" si="68"/>
        <v>11.430416963516176</v>
      </c>
      <c r="R476">
        <f t="shared" si="69"/>
        <v>22.305098642913499</v>
      </c>
      <c r="S476">
        <f t="shared" si="70"/>
        <v>-10.874681679397323</v>
      </c>
    </row>
    <row r="477" spans="1:19" x14ac:dyDescent="0.3">
      <c r="A477">
        <v>0.91346153846153699</v>
      </c>
      <c r="D477">
        <v>-0.1264806557976659</v>
      </c>
      <c r="E477">
        <v>20</v>
      </c>
      <c r="G477">
        <f>PI()/12*(M477-12)</f>
        <v>1.8325957145940459</v>
      </c>
      <c r="H477">
        <f t="shared" si="63"/>
        <v>-7.5915173382159154E-2</v>
      </c>
      <c r="I477">
        <f t="shared" si="71"/>
        <v>0.79225599307091432</v>
      </c>
      <c r="J477">
        <f t="shared" si="64"/>
        <v>1.8555969516063189</v>
      </c>
      <c r="L477">
        <f t="shared" si="65"/>
        <v>20</v>
      </c>
      <c r="M477">
        <v>19</v>
      </c>
      <c r="N477">
        <f t="shared" si="66"/>
        <v>0.05</v>
      </c>
      <c r="O477">
        <f t="shared" si="67"/>
        <v>5.0020839411324403</v>
      </c>
      <c r="Q477">
        <f t="shared" si="68"/>
        <v>11.433672012226081</v>
      </c>
      <c r="R477">
        <f t="shared" si="69"/>
        <v>22.312551932470591</v>
      </c>
      <c r="S477">
        <f t="shared" si="70"/>
        <v>-10.878879920244509</v>
      </c>
    </row>
    <row r="478" spans="1:19" x14ac:dyDescent="0.3">
      <c r="A478">
        <v>0.91538461538461391</v>
      </c>
      <c r="D478">
        <v>-0.1264806557976659</v>
      </c>
      <c r="E478">
        <v>20</v>
      </c>
      <c r="G478">
        <f>PI()/12*(M478-12)</f>
        <v>2.0943951023931953</v>
      </c>
      <c r="H478">
        <f t="shared" si="63"/>
        <v>-7.5915173382159154E-2</v>
      </c>
      <c r="I478">
        <f t="shared" si="71"/>
        <v>0.79225599307091432</v>
      </c>
      <c r="J478">
        <f t="shared" si="64"/>
        <v>2.0624033053974054</v>
      </c>
      <c r="L478">
        <f t="shared" si="65"/>
        <v>20</v>
      </c>
      <c r="M478">
        <v>20</v>
      </c>
      <c r="N478">
        <f t="shared" si="66"/>
        <v>0.05</v>
      </c>
      <c r="O478">
        <f t="shared" si="67"/>
        <v>5.0020839411324403</v>
      </c>
      <c r="Q478">
        <f t="shared" si="68"/>
        <v>11.436915227000997</v>
      </c>
      <c r="R478">
        <f t="shared" si="69"/>
        <v>22.319972206907359</v>
      </c>
      <c r="S478">
        <f t="shared" si="70"/>
        <v>-10.883056979906362</v>
      </c>
    </row>
    <row r="479" spans="1:19" x14ac:dyDescent="0.3">
      <c r="A479">
        <v>0.91730769230769083</v>
      </c>
      <c r="D479">
        <v>-0.1264806557976659</v>
      </c>
      <c r="E479">
        <v>20</v>
      </c>
      <c r="G479">
        <f>PI()/12*(M479-12)</f>
        <v>2.3561944901923448</v>
      </c>
      <c r="H479">
        <f t="shared" si="63"/>
        <v>-7.5915173382159154E-2</v>
      </c>
      <c r="I479">
        <f t="shared" si="71"/>
        <v>0.79225599307091432</v>
      </c>
      <c r="J479">
        <f t="shared" si="64"/>
        <v>2.2602616948562133</v>
      </c>
      <c r="L479">
        <f t="shared" si="65"/>
        <v>20</v>
      </c>
      <c r="M479">
        <v>21</v>
      </c>
      <c r="N479">
        <f t="shared" si="66"/>
        <v>0.05</v>
      </c>
      <c r="O479">
        <f t="shared" si="67"/>
        <v>5.0020839411324403</v>
      </c>
      <c r="Q479">
        <f t="shared" si="68"/>
        <v>11.440146672258351</v>
      </c>
      <c r="R479">
        <f t="shared" si="69"/>
        <v>22.327359680587243</v>
      </c>
      <c r="S479">
        <f t="shared" si="70"/>
        <v>-10.887213008328892</v>
      </c>
    </row>
    <row r="480" spans="1:19" x14ac:dyDescent="0.3">
      <c r="A480">
        <v>0.91923076923076774</v>
      </c>
      <c r="D480">
        <v>-0.1264806557976659</v>
      </c>
      <c r="E480">
        <v>20</v>
      </c>
      <c r="G480">
        <f>PI()/12*(M480-12)</f>
        <v>2.617993877991494</v>
      </c>
      <c r="H480">
        <f t="shared" si="63"/>
        <v>-7.5915173382159154E-2</v>
      </c>
      <c r="I480">
        <f t="shared" si="71"/>
        <v>0.79225599307091432</v>
      </c>
      <c r="J480">
        <f t="shared" si="64"/>
        <v>2.4372370583450556</v>
      </c>
      <c r="L480">
        <f t="shared" si="65"/>
        <v>20</v>
      </c>
      <c r="M480">
        <v>22</v>
      </c>
      <c r="N480">
        <f t="shared" si="66"/>
        <v>0.05</v>
      </c>
      <c r="O480">
        <f t="shared" si="67"/>
        <v>5.0020839411324403</v>
      </c>
      <c r="Q480">
        <f t="shared" si="68"/>
        <v>11.44336641194888</v>
      </c>
      <c r="R480">
        <f t="shared" si="69"/>
        <v>22.334714566198933</v>
      </c>
      <c r="S480">
        <f t="shared" si="70"/>
        <v>-10.891348154250053</v>
      </c>
    </row>
    <row r="481" spans="1:19" x14ac:dyDescent="0.3">
      <c r="A481">
        <v>0.92115384615384466</v>
      </c>
      <c r="D481">
        <v>-0.1264806557976659</v>
      </c>
      <c r="E481">
        <v>20</v>
      </c>
      <c r="G481">
        <f>PI()/12*(M481-12)</f>
        <v>2.8797932657906435</v>
      </c>
      <c r="H481">
        <f t="shared" si="63"/>
        <v>-7.5915173382159154E-2</v>
      </c>
      <c r="I481">
        <f t="shared" si="71"/>
        <v>0.79225599307091432</v>
      </c>
      <c r="J481">
        <f t="shared" si="64"/>
        <v>2.57025003791738</v>
      </c>
      <c r="L481">
        <f t="shared" si="65"/>
        <v>20</v>
      </c>
      <c r="M481">
        <v>23</v>
      </c>
      <c r="N481">
        <f t="shared" si="66"/>
        <v>0.05</v>
      </c>
      <c r="O481">
        <f t="shared" si="67"/>
        <v>5.0020839411324403</v>
      </c>
      <c r="Q481">
        <f t="shared" si="68"/>
        <v>11.446574509560854</v>
      </c>
      <c r="R481">
        <f t="shared" si="69"/>
        <v>22.342037074770644</v>
      </c>
      <c r="S481">
        <f t="shared" si="70"/>
        <v>-10.89546256520979</v>
      </c>
    </row>
    <row r="482" spans="1:19" x14ac:dyDescent="0.3">
      <c r="A482">
        <v>0.92307692307692157</v>
      </c>
      <c r="D482">
        <v>-0.13316251527261322</v>
      </c>
      <c r="E482">
        <v>21</v>
      </c>
      <c r="G482">
        <f>PI()/12*(M482-12)</f>
        <v>-3.1415926535897931</v>
      </c>
      <c r="H482">
        <f t="shared" si="63"/>
        <v>-7.9902570641962961E-2</v>
      </c>
      <c r="I482">
        <f t="shared" si="71"/>
        <v>0.79156516263687782</v>
      </c>
      <c r="J482">
        <f t="shared" si="64"/>
        <v>2.6289833456245044</v>
      </c>
      <c r="L482">
        <f t="shared" si="65"/>
        <v>21</v>
      </c>
      <c r="M482">
        <v>0</v>
      </c>
      <c r="N482">
        <f t="shared" si="66"/>
        <v>0.05</v>
      </c>
      <c r="O482">
        <f t="shared" si="67"/>
        <v>5.0020839411324403</v>
      </c>
      <c r="Q482">
        <f t="shared" si="68"/>
        <v>11.449771028124239</v>
      </c>
      <c r="R482">
        <f t="shared" si="69"/>
        <v>22.349327415684307</v>
      </c>
      <c r="S482">
        <f t="shared" si="70"/>
        <v>-10.899556387560068</v>
      </c>
    </row>
    <row r="483" spans="1:19" x14ac:dyDescent="0.3">
      <c r="A483">
        <v>0.92499999999999849</v>
      </c>
      <c r="D483">
        <v>-0.13316251527261322</v>
      </c>
      <c r="E483">
        <v>21</v>
      </c>
      <c r="G483">
        <f>PI()/12*(M483-12)</f>
        <v>-2.8797932657906435</v>
      </c>
      <c r="H483">
        <f t="shared" si="63"/>
        <v>-7.9902570641962961E-2</v>
      </c>
      <c r="I483">
        <f t="shared" si="71"/>
        <v>0.79156516263687782</v>
      </c>
      <c r="J483">
        <f t="shared" si="64"/>
        <v>2.5764193615131403</v>
      </c>
      <c r="L483">
        <f t="shared" si="65"/>
        <v>21</v>
      </c>
      <c r="M483">
        <v>1</v>
      </c>
      <c r="N483">
        <f t="shared" si="66"/>
        <v>0.05</v>
      </c>
      <c r="O483">
        <f t="shared" si="67"/>
        <v>5.0020839411324403</v>
      </c>
      <c r="Q483">
        <f t="shared" si="68"/>
        <v>11.452956030214835</v>
      </c>
      <c r="R483">
        <f t="shared" si="69"/>
        <v>22.356585796689615</v>
      </c>
      <c r="S483">
        <f t="shared" si="70"/>
        <v>-10.903629766474779</v>
      </c>
    </row>
    <row r="484" spans="1:19" x14ac:dyDescent="0.3">
      <c r="A484">
        <v>0.92692307692307541</v>
      </c>
      <c r="D484">
        <v>-0.13316251527261322</v>
      </c>
      <c r="E484">
        <v>21</v>
      </c>
      <c r="G484">
        <f>PI()/12*(M484-12)</f>
        <v>-2.617993877991494</v>
      </c>
      <c r="H484">
        <f t="shared" si="63"/>
        <v>-7.9902570641962961E-2</v>
      </c>
      <c r="I484">
        <f t="shared" si="71"/>
        <v>0.79156516263687782</v>
      </c>
      <c r="J484">
        <f t="shared" si="64"/>
        <v>2.4424871167526132</v>
      </c>
      <c r="L484">
        <f t="shared" si="65"/>
        <v>21</v>
      </c>
      <c r="M484">
        <v>2</v>
      </c>
      <c r="N484">
        <f t="shared" si="66"/>
        <v>0.05</v>
      </c>
      <c r="O484">
        <f t="shared" si="67"/>
        <v>5.0020839411324403</v>
      </c>
      <c r="Q484">
        <f t="shared" si="68"/>
        <v>11.456129577958349</v>
      </c>
      <c r="R484">
        <f t="shared" si="69"/>
        <v>22.363812423917921</v>
      </c>
      <c r="S484">
        <f t="shared" si="70"/>
        <v>-10.907682845959572</v>
      </c>
    </row>
    <row r="485" spans="1:19" x14ac:dyDescent="0.3">
      <c r="A485">
        <v>0.92884615384615232</v>
      </c>
      <c r="D485">
        <v>-0.13316251527261322</v>
      </c>
      <c r="E485">
        <v>21</v>
      </c>
      <c r="G485">
        <f>PI()/12*(M485-12)</f>
        <v>-2.3561944901923448</v>
      </c>
      <c r="H485">
        <f t="shared" si="63"/>
        <v>-7.9902570641962961E-2</v>
      </c>
      <c r="I485">
        <f t="shared" si="71"/>
        <v>0.79156516263687782</v>
      </c>
      <c r="J485">
        <f t="shared" si="64"/>
        <v>2.264804911686908</v>
      </c>
      <c r="L485">
        <f t="shared" si="65"/>
        <v>21</v>
      </c>
      <c r="M485">
        <v>3</v>
      </c>
      <c r="N485">
        <f t="shared" si="66"/>
        <v>0.05</v>
      </c>
      <c r="O485">
        <f t="shared" si="67"/>
        <v>5.0020839411324403</v>
      </c>
      <c r="Q485">
        <f t="shared" si="68"/>
        <v>11.459291733034442</v>
      </c>
      <c r="R485">
        <f t="shared" si="69"/>
        <v>22.371007501896077</v>
      </c>
      <c r="S485">
        <f t="shared" si="70"/>
        <v>-10.911715768861635</v>
      </c>
    </row>
    <row r="486" spans="1:19" x14ac:dyDescent="0.3">
      <c r="A486">
        <v>0.93076923076922924</v>
      </c>
      <c r="D486">
        <v>-0.13316251527261322</v>
      </c>
      <c r="E486">
        <v>21</v>
      </c>
      <c r="G486">
        <f>PI()/12*(M486-12)</f>
        <v>-2.0943951023931953</v>
      </c>
      <c r="H486">
        <f t="shared" si="63"/>
        <v>-7.9902570641962961E-2</v>
      </c>
      <c r="I486">
        <f t="shared" si="71"/>
        <v>0.79156516263687782</v>
      </c>
      <c r="J486">
        <f t="shared" si="64"/>
        <v>2.0665391166105391</v>
      </c>
      <c r="L486">
        <f t="shared" si="65"/>
        <v>21</v>
      </c>
      <c r="M486">
        <v>4</v>
      </c>
      <c r="N486">
        <f t="shared" si="66"/>
        <v>0.05</v>
      </c>
      <c r="O486">
        <f t="shared" si="67"/>
        <v>5.0020839411324403</v>
      </c>
      <c r="Q486">
        <f t="shared" si="68"/>
        <v>11.462442556680722</v>
      </c>
      <c r="R486">
        <f t="shared" si="69"/>
        <v>22.378171233560082</v>
      </c>
      <c r="S486">
        <f t="shared" si="70"/>
        <v>-10.915728676879359</v>
      </c>
    </row>
    <row r="487" spans="1:19" x14ac:dyDescent="0.3">
      <c r="A487">
        <v>0.93269230769230616</v>
      </c>
      <c r="D487">
        <v>-0.13316251527261322</v>
      </c>
      <c r="E487">
        <v>21</v>
      </c>
      <c r="G487">
        <f>PI()/12*(M487-12)</f>
        <v>-1.8325957145940459</v>
      </c>
      <c r="H487">
        <f t="shared" si="63"/>
        <v>-7.9902570641962961E-2</v>
      </c>
      <c r="I487">
        <f t="shared" si="71"/>
        <v>0.79156516263687782</v>
      </c>
      <c r="J487">
        <f t="shared" si="64"/>
        <v>1.8595677257651642</v>
      </c>
      <c r="L487">
        <f t="shared" si="65"/>
        <v>21</v>
      </c>
      <c r="M487">
        <v>5</v>
      </c>
      <c r="N487">
        <f t="shared" si="66"/>
        <v>0.05</v>
      </c>
      <c r="O487">
        <f t="shared" si="67"/>
        <v>5.0020839411324403</v>
      </c>
      <c r="Q487">
        <f t="shared" si="68"/>
        <v>11.465582109696701</v>
      </c>
      <c r="R487">
        <f t="shared" si="69"/>
        <v>22.385303820268632</v>
      </c>
      <c r="S487">
        <f t="shared" si="70"/>
        <v>-10.919721710571931</v>
      </c>
    </row>
    <row r="488" spans="1:19" x14ac:dyDescent="0.3">
      <c r="A488">
        <v>0.93461538461538307</v>
      </c>
      <c r="D488">
        <v>-0.13316251527261322</v>
      </c>
      <c r="E488">
        <v>21</v>
      </c>
      <c r="G488">
        <f>PI()/12*(M488-12)</f>
        <v>-1.5707963267948966</v>
      </c>
      <c r="H488">
        <f t="shared" si="63"/>
        <v>-7.9902570641962961E-2</v>
      </c>
      <c r="I488">
        <f t="shared" si="71"/>
        <v>0.79156516263687782</v>
      </c>
      <c r="J488">
        <f t="shared" si="64"/>
        <v>1.6507841645752466</v>
      </c>
      <c r="L488">
        <f t="shared" si="65"/>
        <v>21</v>
      </c>
      <c r="M488">
        <v>6</v>
      </c>
      <c r="N488">
        <f t="shared" si="66"/>
        <v>0.05</v>
      </c>
      <c r="O488">
        <f t="shared" si="67"/>
        <v>5.0020839411324403</v>
      </c>
      <c r="Q488">
        <f t="shared" si="68"/>
        <v>11.468710452447704</v>
      </c>
      <c r="R488">
        <f t="shared" si="69"/>
        <v>22.392405461816587</v>
      </c>
      <c r="S488">
        <f t="shared" si="70"/>
        <v>-10.923695009368883</v>
      </c>
    </row>
    <row r="489" spans="1:19" x14ac:dyDescent="0.3">
      <c r="A489">
        <v>0.93653846153845999</v>
      </c>
      <c r="D489">
        <v>-0.13316251527261322</v>
      </c>
      <c r="E489">
        <v>21</v>
      </c>
      <c r="G489">
        <f>PI()/12*(M489-12)</f>
        <v>-1.308996938995747</v>
      </c>
      <c r="H489">
        <f t="shared" si="63"/>
        <v>-7.9902570641962961E-2</v>
      </c>
      <c r="I489">
        <f t="shared" si="71"/>
        <v>0.79156516263687782</v>
      </c>
      <c r="J489">
        <f t="shared" si="64"/>
        <v>1.4454991672453317</v>
      </c>
      <c r="L489">
        <f t="shared" si="65"/>
        <v>21</v>
      </c>
      <c r="M489">
        <v>7</v>
      </c>
      <c r="N489">
        <f t="shared" si="66"/>
        <v>0.12529715954956488</v>
      </c>
      <c r="O489">
        <f t="shared" si="67"/>
        <v>2.0004870163534263</v>
      </c>
      <c r="Q489">
        <f t="shared" si="68"/>
        <v>23.939706495381859</v>
      </c>
      <c r="R489">
        <f t="shared" si="69"/>
        <v>43.42148455496028</v>
      </c>
      <c r="S489">
        <f t="shared" si="70"/>
        <v>-19.481778059578421</v>
      </c>
    </row>
    <row r="490" spans="1:19" x14ac:dyDescent="0.3">
      <c r="A490">
        <v>0.9384615384615369</v>
      </c>
      <c r="D490">
        <v>-0.13316251527261322</v>
      </c>
      <c r="E490">
        <v>21</v>
      </c>
      <c r="G490">
        <f>PI()/12*(M490-12)</f>
        <v>-1.0471975511965976</v>
      </c>
      <c r="H490">
        <f t="shared" si="63"/>
        <v>-7.9902570641962961E-2</v>
      </c>
      <c r="I490">
        <f t="shared" si="71"/>
        <v>0.79156516263687782</v>
      </c>
      <c r="J490">
        <f t="shared" si="64"/>
        <v>1.2494123163287303</v>
      </c>
      <c r="L490">
        <f t="shared" si="65"/>
        <v>21</v>
      </c>
      <c r="M490">
        <v>8</v>
      </c>
      <c r="N490">
        <f t="shared" si="66"/>
        <v>0.32138401046616627</v>
      </c>
      <c r="O490">
        <f t="shared" si="67"/>
        <v>0.7914397605109923</v>
      </c>
      <c r="Q490">
        <f t="shared" si="68"/>
        <v>42.623112116468711</v>
      </c>
      <c r="R490">
        <f t="shared" si="69"/>
        <v>64.104257849035363</v>
      </c>
      <c r="S490">
        <f t="shared" si="70"/>
        <v>-21.481145732566652</v>
      </c>
    </row>
    <row r="491" spans="1:19" x14ac:dyDescent="0.3">
      <c r="A491">
        <v>0.94038461538461382</v>
      </c>
      <c r="D491">
        <v>-0.13316251527261322</v>
      </c>
      <c r="E491">
        <v>21</v>
      </c>
      <c r="G491">
        <f>PI()/12*(M491-12)</f>
        <v>-0.78539816339744828</v>
      </c>
      <c r="H491">
        <f t="shared" si="63"/>
        <v>-7.9902570641962961E-2</v>
      </c>
      <c r="I491">
        <f t="shared" si="71"/>
        <v>0.79156516263687782</v>
      </c>
      <c r="J491">
        <f t="shared" si="64"/>
        <v>1.0703484679647373</v>
      </c>
      <c r="L491">
        <f t="shared" si="65"/>
        <v>21</v>
      </c>
      <c r="M491">
        <v>9</v>
      </c>
      <c r="N491">
        <f t="shared" si="66"/>
        <v>0.5004478588301593</v>
      </c>
      <c r="O491">
        <f t="shared" si="67"/>
        <v>0.52103032229620061</v>
      </c>
      <c r="Q491">
        <f t="shared" si="68"/>
        <v>51.684741574474124</v>
      </c>
      <c r="R491">
        <f t="shared" si="69"/>
        <v>70.933154078860454</v>
      </c>
      <c r="S491">
        <f t="shared" si="70"/>
        <v>-19.24841250438633</v>
      </c>
    </row>
    <row r="492" spans="1:19" x14ac:dyDescent="0.3">
      <c r="A492">
        <v>0.94230769230769074</v>
      </c>
      <c r="D492">
        <v>-0.13316251527261322</v>
      </c>
      <c r="E492">
        <v>21</v>
      </c>
      <c r="G492">
        <f>PI()/12*(M492-12)</f>
        <v>-0.52359877559829882</v>
      </c>
      <c r="H492">
        <f t="shared" si="63"/>
        <v>-7.9902570641962961E-2</v>
      </c>
      <c r="I492">
        <f t="shared" si="71"/>
        <v>0.79156516263687782</v>
      </c>
      <c r="J492">
        <f t="shared" si="64"/>
        <v>0.9202603905647827</v>
      </c>
      <c r="L492">
        <f t="shared" si="65"/>
        <v>21</v>
      </c>
      <c r="M492">
        <v>10</v>
      </c>
      <c r="N492">
        <f t="shared" si="66"/>
        <v>0.65053593623011385</v>
      </c>
      <c r="O492">
        <f t="shared" si="67"/>
        <v>0.41280489820500643</v>
      </c>
      <c r="Q492">
        <f t="shared" si="68"/>
        <v>56.536200577332508</v>
      </c>
      <c r="R492">
        <f t="shared" si="69"/>
        <v>74.053002204246809</v>
      </c>
      <c r="S492">
        <f t="shared" si="70"/>
        <v>-17.516801626914301</v>
      </c>
    </row>
    <row r="493" spans="1:19" x14ac:dyDescent="0.3">
      <c r="A493">
        <v>0.94423076923076765</v>
      </c>
      <c r="D493">
        <v>-0.13316251527261322</v>
      </c>
      <c r="E493">
        <v>21</v>
      </c>
      <c r="G493">
        <f>PI()/12*(M493-12)</f>
        <v>-0.26179938779914941</v>
      </c>
      <c r="H493">
        <f t="shared" si="63"/>
        <v>-7.9902570641962961E-2</v>
      </c>
      <c r="I493">
        <f t="shared" si="71"/>
        <v>0.79156516263687782</v>
      </c>
      <c r="J493">
        <f t="shared" si="64"/>
        <v>0.81661713977236949</v>
      </c>
      <c r="L493">
        <f t="shared" si="65"/>
        <v>21</v>
      </c>
      <c r="M493">
        <v>11</v>
      </c>
      <c r="N493">
        <f t="shared" si="66"/>
        <v>0.75417918702252706</v>
      </c>
      <c r="O493">
        <f t="shared" si="67"/>
        <v>0.36512839075912751</v>
      </c>
      <c r="Q493">
        <f t="shared" si="68"/>
        <v>59.020107956140642</v>
      </c>
      <c r="R493">
        <f t="shared" si="69"/>
        <v>75.56757639521588</v>
      </c>
      <c r="S493">
        <f t="shared" si="70"/>
        <v>-16.547468439075239</v>
      </c>
    </row>
    <row r="494" spans="1:19" x14ac:dyDescent="0.3">
      <c r="A494">
        <v>0.94615384615384457</v>
      </c>
      <c r="D494">
        <v>-0.13316251527261322</v>
      </c>
      <c r="E494">
        <v>21</v>
      </c>
      <c r="G494">
        <f>PI()/12*(M494-12)</f>
        <v>0</v>
      </c>
      <c r="H494">
        <f t="shared" si="63"/>
        <v>-7.9902570641962961E-2</v>
      </c>
      <c r="I494">
        <f t="shared" si="71"/>
        <v>0.79156516263687782</v>
      </c>
      <c r="J494">
        <f t="shared" si="64"/>
        <v>0.77893433851051508</v>
      </c>
      <c r="L494">
        <f t="shared" si="65"/>
        <v>21</v>
      </c>
      <c r="M494">
        <v>12</v>
      </c>
      <c r="N494">
        <f t="shared" si="66"/>
        <v>0.79186198828438148</v>
      </c>
      <c r="O494">
        <f t="shared" si="67"/>
        <v>0.35129006752934172</v>
      </c>
      <c r="Q494">
        <f t="shared" si="68"/>
        <v>59.84131267482163</v>
      </c>
      <c r="R494">
        <f t="shared" si="69"/>
        <v>76.11086807342005</v>
      </c>
      <c r="S494">
        <f t="shared" si="70"/>
        <v>-16.26955539859842</v>
      </c>
    </row>
    <row r="495" spans="1:19" x14ac:dyDescent="0.3">
      <c r="A495">
        <v>0.94807692307692149</v>
      </c>
      <c r="D495">
        <v>-0.13316251527261322</v>
      </c>
      <c r="E495">
        <v>21</v>
      </c>
      <c r="G495">
        <f>PI()/12*(M495-12)</f>
        <v>0.26179938779914941</v>
      </c>
      <c r="H495">
        <f t="shared" si="63"/>
        <v>-7.9902570641962961E-2</v>
      </c>
      <c r="I495">
        <f t="shared" si="71"/>
        <v>0.79156516263687782</v>
      </c>
      <c r="J495">
        <f t="shared" si="64"/>
        <v>0.81661713977236949</v>
      </c>
      <c r="L495">
        <f t="shared" si="65"/>
        <v>21</v>
      </c>
      <c r="M495">
        <v>13</v>
      </c>
      <c r="N495">
        <f t="shared" si="66"/>
        <v>0.75417918702252706</v>
      </c>
      <c r="O495">
        <f t="shared" si="67"/>
        <v>0.36512839075912751</v>
      </c>
      <c r="Q495">
        <f t="shared" si="68"/>
        <v>59.181942952788596</v>
      </c>
      <c r="R495">
        <f t="shared" si="69"/>
        <v>75.831350454417105</v>
      </c>
      <c r="S495">
        <f t="shared" si="70"/>
        <v>-16.649407501628509</v>
      </c>
    </row>
    <row r="496" spans="1:19" x14ac:dyDescent="0.3">
      <c r="A496">
        <v>0.9499999999999984</v>
      </c>
      <c r="D496">
        <v>-0.13316251527261322</v>
      </c>
      <c r="E496">
        <v>21</v>
      </c>
      <c r="G496">
        <f>PI()/12*(M496-12)</f>
        <v>0.52359877559829882</v>
      </c>
      <c r="H496">
        <f t="shared" si="63"/>
        <v>-7.9902570641962961E-2</v>
      </c>
      <c r="I496">
        <f t="shared" si="71"/>
        <v>0.79156516263687782</v>
      </c>
      <c r="J496">
        <f t="shared" si="64"/>
        <v>0.9202603905647827</v>
      </c>
      <c r="L496">
        <f t="shared" si="65"/>
        <v>21</v>
      </c>
      <c r="M496">
        <v>14</v>
      </c>
      <c r="N496">
        <f t="shared" si="66"/>
        <v>0.65053593623011385</v>
      </c>
      <c r="O496">
        <f t="shared" si="67"/>
        <v>0.41280489820500643</v>
      </c>
      <c r="Q496">
        <f t="shared" si="68"/>
        <v>56.833951471173783</v>
      </c>
      <c r="R496">
        <f t="shared" si="69"/>
        <v>74.560417053219368</v>
      </c>
      <c r="S496">
        <f t="shared" si="70"/>
        <v>-17.726465582045584</v>
      </c>
    </row>
    <row r="497" spans="1:19" x14ac:dyDescent="0.3">
      <c r="A497">
        <v>0.95192307692307532</v>
      </c>
      <c r="D497">
        <v>-0.13316251527261322</v>
      </c>
      <c r="E497">
        <v>21</v>
      </c>
      <c r="G497">
        <f>PI()/12*(M497-12)</f>
        <v>0.78539816339744828</v>
      </c>
      <c r="H497">
        <f t="shared" si="63"/>
        <v>-7.9902570641962961E-2</v>
      </c>
      <c r="I497">
        <f t="shared" si="71"/>
        <v>0.79156516263687782</v>
      </c>
      <c r="J497">
        <f t="shared" si="64"/>
        <v>1.0703484679647373</v>
      </c>
      <c r="L497">
        <f t="shared" si="65"/>
        <v>21</v>
      </c>
      <c r="M497">
        <v>15</v>
      </c>
      <c r="N497">
        <f t="shared" si="66"/>
        <v>0.5004478588301593</v>
      </c>
      <c r="O497">
        <f t="shared" si="67"/>
        <v>0.52103032229620061</v>
      </c>
      <c r="Q497">
        <f t="shared" si="68"/>
        <v>52.058744389365231</v>
      </c>
      <c r="R497">
        <f t="shared" si="69"/>
        <v>71.63023754867794</v>
      </c>
      <c r="S497">
        <f t="shared" si="70"/>
        <v>-19.571493159312709</v>
      </c>
    </row>
    <row r="498" spans="1:19" x14ac:dyDescent="0.3">
      <c r="A498">
        <v>0.95384615384615223</v>
      </c>
      <c r="D498">
        <v>-0.13316251527261322</v>
      </c>
      <c r="E498">
        <v>21</v>
      </c>
      <c r="G498">
        <f>PI()/12*(M498-12)</f>
        <v>1.0471975511965976</v>
      </c>
      <c r="H498">
        <f t="shared" si="63"/>
        <v>-7.9902570641962961E-2</v>
      </c>
      <c r="I498">
        <f t="shared" si="71"/>
        <v>0.79156516263687782</v>
      </c>
      <c r="J498">
        <f t="shared" si="64"/>
        <v>1.2494123163287303</v>
      </c>
      <c r="L498">
        <f t="shared" si="65"/>
        <v>21</v>
      </c>
      <c r="M498">
        <v>16</v>
      </c>
      <c r="N498">
        <f t="shared" si="66"/>
        <v>0.32138401046616627</v>
      </c>
      <c r="O498">
        <f t="shared" si="67"/>
        <v>0.7914397605109923</v>
      </c>
      <c r="Q498">
        <f t="shared" si="68"/>
        <v>42.96250669299134</v>
      </c>
      <c r="R498">
        <f t="shared" si="69"/>
        <v>64.852554221519895</v>
      </c>
      <c r="S498">
        <f t="shared" si="70"/>
        <v>-21.890047528528555</v>
      </c>
    </row>
    <row r="499" spans="1:19" x14ac:dyDescent="0.3">
      <c r="A499">
        <v>0.95576923076922926</v>
      </c>
      <c r="D499">
        <v>-0.13316251527261322</v>
      </c>
      <c r="E499">
        <v>21</v>
      </c>
      <c r="G499">
        <f>PI()/12*(M499-12)</f>
        <v>1.308996938995747</v>
      </c>
      <c r="H499">
        <f t="shared" si="63"/>
        <v>-7.9902570641962961E-2</v>
      </c>
      <c r="I499">
        <f t="shared" si="71"/>
        <v>0.79156516263687782</v>
      </c>
      <c r="J499">
        <f t="shared" si="64"/>
        <v>1.4454991672453317</v>
      </c>
      <c r="L499">
        <f t="shared" si="65"/>
        <v>21</v>
      </c>
      <c r="M499">
        <v>17</v>
      </c>
      <c r="N499">
        <f t="shared" si="66"/>
        <v>0.12529715954956488</v>
      </c>
      <c r="O499">
        <f t="shared" si="67"/>
        <v>2.0004870163534263</v>
      </c>
      <c r="Q499">
        <f t="shared" si="68"/>
        <v>24.073227450754001</v>
      </c>
      <c r="R499">
        <f t="shared" si="69"/>
        <v>43.797815296539902</v>
      </c>
      <c r="S499">
        <f t="shared" si="70"/>
        <v>-19.724587845785901</v>
      </c>
    </row>
    <row r="500" spans="1:19" x14ac:dyDescent="0.3">
      <c r="A500">
        <v>0.95769230769230618</v>
      </c>
      <c r="D500">
        <v>-0.13316251527261322</v>
      </c>
      <c r="E500">
        <v>21</v>
      </c>
      <c r="G500">
        <f>PI()/12*(M500-12)</f>
        <v>1.5707963267948966</v>
      </c>
      <c r="H500">
        <f t="shared" si="63"/>
        <v>-7.9902570641962961E-2</v>
      </c>
      <c r="I500">
        <f t="shared" si="71"/>
        <v>0.79156516263687782</v>
      </c>
      <c r="J500">
        <f t="shared" si="64"/>
        <v>1.6507841645752466</v>
      </c>
      <c r="L500">
        <f t="shared" si="65"/>
        <v>21</v>
      </c>
      <c r="M500">
        <v>18</v>
      </c>
      <c r="N500">
        <f t="shared" si="66"/>
        <v>0.05</v>
      </c>
      <c r="O500">
        <f t="shared" si="67"/>
        <v>5.0020839411324403</v>
      </c>
      <c r="Q500">
        <f t="shared" si="68"/>
        <v>11.505397561676061</v>
      </c>
      <c r="R500">
        <f t="shared" si="69"/>
        <v>22.475282085727546</v>
      </c>
      <c r="S500">
        <f t="shared" si="70"/>
        <v>-10.969884524051485</v>
      </c>
    </row>
    <row r="501" spans="1:19" x14ac:dyDescent="0.3">
      <c r="A501">
        <v>0.95961538461538309</v>
      </c>
      <c r="D501">
        <v>-0.13316251527261322</v>
      </c>
      <c r="E501">
        <v>21</v>
      </c>
      <c r="G501">
        <f>PI()/12*(M501-12)</f>
        <v>1.8325957145940459</v>
      </c>
      <c r="H501">
        <f t="shared" si="63"/>
        <v>-7.9902570641962961E-2</v>
      </c>
      <c r="I501">
        <f t="shared" si="71"/>
        <v>0.79156516263687782</v>
      </c>
      <c r="J501">
        <f t="shared" si="64"/>
        <v>1.8595677257651642</v>
      </c>
      <c r="L501">
        <f t="shared" si="65"/>
        <v>21</v>
      </c>
      <c r="M501">
        <v>19</v>
      </c>
      <c r="N501">
        <f t="shared" si="66"/>
        <v>0.05</v>
      </c>
      <c r="O501">
        <f t="shared" si="67"/>
        <v>5.0020839411324403</v>
      </c>
      <c r="Q501">
        <f t="shared" si="68"/>
        <v>11.508385473536048</v>
      </c>
      <c r="R501">
        <f t="shared" si="69"/>
        <v>22.481998933680167</v>
      </c>
      <c r="S501">
        <f t="shared" si="70"/>
        <v>-10.973613460144119</v>
      </c>
    </row>
    <row r="502" spans="1:19" x14ac:dyDescent="0.3">
      <c r="A502">
        <v>0.96153846153846001</v>
      </c>
      <c r="D502">
        <v>-0.13316251527261322</v>
      </c>
      <c r="E502">
        <v>21</v>
      </c>
      <c r="G502">
        <f>PI()/12*(M502-12)</f>
        <v>2.0943951023931953</v>
      </c>
      <c r="H502">
        <f t="shared" si="63"/>
        <v>-7.9902570641962961E-2</v>
      </c>
      <c r="I502">
        <f t="shared" si="71"/>
        <v>0.79156516263687782</v>
      </c>
      <c r="J502">
        <f t="shared" si="64"/>
        <v>2.0665391166105391</v>
      </c>
      <c r="L502">
        <f t="shared" si="65"/>
        <v>21</v>
      </c>
      <c r="M502">
        <v>20</v>
      </c>
      <c r="N502">
        <f t="shared" si="66"/>
        <v>0.05</v>
      </c>
      <c r="O502">
        <f t="shared" si="67"/>
        <v>5.0020839411324403</v>
      </c>
      <c r="Q502">
        <f t="shared" si="68"/>
        <v>11.511362976749419</v>
      </c>
      <c r="R502">
        <f t="shared" si="69"/>
        <v>22.48868747663813</v>
      </c>
      <c r="S502">
        <f t="shared" si="70"/>
        <v>-10.977324499888711</v>
      </c>
    </row>
    <row r="503" spans="1:19" x14ac:dyDescent="0.3">
      <c r="A503">
        <v>0.96346153846153693</v>
      </c>
      <c r="D503">
        <v>-0.13316251527261322</v>
      </c>
      <c r="E503">
        <v>21</v>
      </c>
      <c r="G503">
        <f>PI()/12*(M503-12)</f>
        <v>2.3561944901923448</v>
      </c>
      <c r="H503">
        <f t="shared" si="63"/>
        <v>-7.9902570641962961E-2</v>
      </c>
      <c r="I503">
        <f t="shared" si="71"/>
        <v>0.79156516263687782</v>
      </c>
      <c r="J503">
        <f t="shared" si="64"/>
        <v>2.264804911686908</v>
      </c>
      <c r="L503">
        <f t="shared" si="65"/>
        <v>21</v>
      </c>
      <c r="M503">
        <v>21</v>
      </c>
      <c r="N503">
        <f t="shared" si="66"/>
        <v>0.05</v>
      </c>
      <c r="O503">
        <f t="shared" si="67"/>
        <v>5.0020839411324403</v>
      </c>
      <c r="Q503">
        <f t="shared" si="68"/>
        <v>11.514330125610721</v>
      </c>
      <c r="R503">
        <f t="shared" si="69"/>
        <v>22.495347892471305</v>
      </c>
      <c r="S503">
        <f t="shared" si="70"/>
        <v>-10.981017766860584</v>
      </c>
    </row>
    <row r="504" spans="1:19" x14ac:dyDescent="0.3">
      <c r="A504">
        <v>0.96538461538461384</v>
      </c>
      <c r="D504">
        <v>-0.13316251527261322</v>
      </c>
      <c r="E504">
        <v>21</v>
      </c>
      <c r="G504">
        <f>PI()/12*(M504-12)</f>
        <v>2.617993877991494</v>
      </c>
      <c r="H504">
        <f t="shared" si="63"/>
        <v>-7.9902570641962961E-2</v>
      </c>
      <c r="I504">
        <f t="shared" si="71"/>
        <v>0.79156516263687782</v>
      </c>
      <c r="J504">
        <f t="shared" si="64"/>
        <v>2.4424871167526132</v>
      </c>
      <c r="L504">
        <f t="shared" si="65"/>
        <v>21</v>
      </c>
      <c r="M504">
        <v>22</v>
      </c>
      <c r="N504">
        <f t="shared" si="66"/>
        <v>0.05</v>
      </c>
      <c r="O504">
        <f t="shared" si="67"/>
        <v>5.0020839411324403</v>
      </c>
      <c r="Q504">
        <f t="shared" si="68"/>
        <v>11.517286974037535</v>
      </c>
      <c r="R504">
        <f t="shared" si="69"/>
        <v>22.501980357685049</v>
      </c>
      <c r="S504">
        <f t="shared" si="70"/>
        <v>-10.984693383647514</v>
      </c>
    </row>
    <row r="505" spans="1:19" x14ac:dyDescent="0.3">
      <c r="A505">
        <v>0.96730769230769076</v>
      </c>
      <c r="D505">
        <v>-0.13316251527261322</v>
      </c>
      <c r="E505">
        <v>21</v>
      </c>
      <c r="G505">
        <f>PI()/12*(M505-12)</f>
        <v>2.8797932657906435</v>
      </c>
      <c r="H505">
        <f t="shared" si="63"/>
        <v>-7.9902570641962961E-2</v>
      </c>
      <c r="I505">
        <f t="shared" si="71"/>
        <v>0.79156516263687782</v>
      </c>
      <c r="J505">
        <f t="shared" si="64"/>
        <v>2.5764193615131403</v>
      </c>
      <c r="L505">
        <f t="shared" si="65"/>
        <v>21</v>
      </c>
      <c r="M505">
        <v>23</v>
      </c>
      <c r="N505">
        <f t="shared" si="66"/>
        <v>0.05</v>
      </c>
      <c r="O505">
        <f t="shared" si="67"/>
        <v>5.0020839411324403</v>
      </c>
      <c r="Q505">
        <f t="shared" si="68"/>
        <v>11.520233575573737</v>
      </c>
      <c r="R505">
        <f t="shared" si="69"/>
        <v>22.508585047431737</v>
      </c>
      <c r="S505">
        <f t="shared" si="70"/>
        <v>-10.988351471858</v>
      </c>
    </row>
    <row r="506" spans="1:19" x14ac:dyDescent="0.3">
      <c r="A506">
        <v>0.96923076923076767</v>
      </c>
      <c r="D506">
        <v>-0.13980491582040347</v>
      </c>
      <c r="E506">
        <v>22</v>
      </c>
      <c r="G506">
        <f>PI()/12*(M506-12)</f>
        <v>-3.1415926535897931</v>
      </c>
      <c r="H506">
        <f t="shared" si="63"/>
        <v>-8.3862885269928564E-2</v>
      </c>
      <c r="I506">
        <f t="shared" si="71"/>
        <v>0.79084338312184199</v>
      </c>
      <c r="J506">
        <f t="shared" si="64"/>
        <v>2.6356257461722947</v>
      </c>
      <c r="L506">
        <f t="shared" si="65"/>
        <v>22</v>
      </c>
      <c r="M506">
        <v>0</v>
      </c>
      <c r="N506">
        <f t="shared" si="66"/>
        <v>0.05</v>
      </c>
      <c r="O506">
        <f t="shared" si="67"/>
        <v>5.0020839411324403</v>
      </c>
      <c r="Q506">
        <f t="shared" si="68"/>
        <v>11.523169983392743</v>
      </c>
      <c r="R506">
        <f t="shared" si="69"/>
        <v>22.515162135522207</v>
      </c>
      <c r="S506">
        <f t="shared" si="70"/>
        <v>-10.991992152129464</v>
      </c>
    </row>
    <row r="507" spans="1:19" x14ac:dyDescent="0.3">
      <c r="A507">
        <v>0.97115384615384459</v>
      </c>
      <c r="D507">
        <v>-0.13980491582040347</v>
      </c>
      <c r="E507">
        <v>22</v>
      </c>
      <c r="G507">
        <f>PI()/12*(M507-12)</f>
        <v>-2.8797932657906435</v>
      </c>
      <c r="H507">
        <f t="shared" si="63"/>
        <v>-8.3862885269928564E-2</v>
      </c>
      <c r="I507">
        <f t="shared" si="71"/>
        <v>0.79084338312184199</v>
      </c>
      <c r="J507">
        <f t="shared" si="64"/>
        <v>2.5825418580781894</v>
      </c>
      <c r="L507">
        <f t="shared" si="65"/>
        <v>22</v>
      </c>
      <c r="M507">
        <v>1</v>
      </c>
      <c r="N507">
        <f t="shared" si="66"/>
        <v>0.05</v>
      </c>
      <c r="O507">
        <f t="shared" si="67"/>
        <v>5.0020839411324403</v>
      </c>
      <c r="Q507">
        <f t="shared" si="68"/>
        <v>11.526096250300695</v>
      </c>
      <c r="R507">
        <f t="shared" si="69"/>
        <v>22.521711794437081</v>
      </c>
      <c r="S507">
        <f t="shared" si="70"/>
        <v>-10.995615544136387</v>
      </c>
    </row>
    <row r="508" spans="1:19" x14ac:dyDescent="0.3">
      <c r="A508">
        <v>0.97307692307692151</v>
      </c>
      <c r="D508">
        <v>-0.13980491582040347</v>
      </c>
      <c r="E508">
        <v>22</v>
      </c>
      <c r="G508">
        <f>PI()/12*(M508-12)</f>
        <v>-2.617993877991494</v>
      </c>
      <c r="H508">
        <f t="shared" si="63"/>
        <v>-8.3862885269928564E-2</v>
      </c>
      <c r="I508">
        <f t="shared" si="71"/>
        <v>0.79084338312184199</v>
      </c>
      <c r="J508">
        <f t="shared" si="64"/>
        <v>2.4476859058117455</v>
      </c>
      <c r="L508">
        <f t="shared" si="65"/>
        <v>22</v>
      </c>
      <c r="M508">
        <v>2</v>
      </c>
      <c r="N508">
        <f t="shared" si="66"/>
        <v>0.05</v>
      </c>
      <c r="O508">
        <f t="shared" si="67"/>
        <v>5.0020839411324403</v>
      </c>
      <c r="Q508">
        <f t="shared" si="68"/>
        <v>11.52901242873963</v>
      </c>
      <c r="R508">
        <f t="shared" si="69"/>
        <v>22.528234195338012</v>
      </c>
      <c r="S508">
        <f t="shared" si="70"/>
        <v>-10.999221766598382</v>
      </c>
    </row>
    <row r="509" spans="1:19" x14ac:dyDescent="0.3">
      <c r="A509">
        <v>0.97499999999999842</v>
      </c>
      <c r="D509">
        <v>-0.13980491582040347</v>
      </c>
      <c r="E509">
        <v>22</v>
      </c>
      <c r="G509">
        <f>PI()/12*(M509-12)</f>
        <v>-2.3561944901923448</v>
      </c>
      <c r="H509">
        <f t="shared" si="63"/>
        <v>-8.3862885269928564E-2</v>
      </c>
      <c r="I509">
        <f t="shared" si="71"/>
        <v>0.79084338312184199</v>
      </c>
      <c r="J509">
        <f t="shared" si="64"/>
        <v>2.269301425592241</v>
      </c>
      <c r="L509">
        <f t="shared" si="65"/>
        <v>22</v>
      </c>
      <c r="M509">
        <v>3</v>
      </c>
      <c r="N509">
        <f t="shared" si="66"/>
        <v>0.05</v>
      </c>
      <c r="O509">
        <f t="shared" si="67"/>
        <v>5.0020839411324403</v>
      </c>
      <c r="Q509">
        <f t="shared" si="68"/>
        <v>11.531918570790612</v>
      </c>
      <c r="R509">
        <f t="shared" si="69"/>
        <v>22.534729508078797</v>
      </c>
      <c r="S509">
        <f t="shared" si="70"/>
        <v>-11.002810937288185</v>
      </c>
    </row>
    <row r="510" spans="1:19" x14ac:dyDescent="0.3">
      <c r="A510">
        <v>0.97692307692307534</v>
      </c>
      <c r="D510">
        <v>-0.13980491582040347</v>
      </c>
      <c r="E510">
        <v>22</v>
      </c>
      <c r="G510">
        <f>PI()/12*(M510-12)</f>
        <v>-2.0943951023931953</v>
      </c>
      <c r="H510">
        <f t="shared" si="63"/>
        <v>-8.3862885269928564E-2</v>
      </c>
      <c r="I510">
        <f t="shared" si="71"/>
        <v>0.79084338312184199</v>
      </c>
      <c r="J510">
        <f t="shared" si="64"/>
        <v>2.0706357087562828</v>
      </c>
      <c r="L510">
        <f t="shared" si="65"/>
        <v>22</v>
      </c>
      <c r="M510">
        <v>4</v>
      </c>
      <c r="N510">
        <f t="shared" si="66"/>
        <v>0.05</v>
      </c>
      <c r="O510">
        <f t="shared" si="67"/>
        <v>5.0020839411324403</v>
      </c>
      <c r="Q510">
        <f t="shared" si="68"/>
        <v>11.534814728176842</v>
      </c>
      <c r="R510">
        <f t="shared" si="69"/>
        <v>22.541197901216446</v>
      </c>
      <c r="S510">
        <f t="shared" si="70"/>
        <v>-11.006383173039604</v>
      </c>
    </row>
    <row r="511" spans="1:19" x14ac:dyDescent="0.3">
      <c r="A511">
        <v>0.97884615384615226</v>
      </c>
      <c r="D511">
        <v>-0.13980491582040347</v>
      </c>
      <c r="E511">
        <v>22</v>
      </c>
      <c r="G511">
        <f>PI()/12*(M511-12)</f>
        <v>-1.8325957145940459</v>
      </c>
      <c r="H511">
        <f t="shared" si="63"/>
        <v>-8.3862885269928564E-2</v>
      </c>
      <c r="I511">
        <f t="shared" si="71"/>
        <v>0.79084338312184199</v>
      </c>
      <c r="J511">
        <f t="shared" si="64"/>
        <v>1.8635065374724806</v>
      </c>
      <c r="L511">
        <f t="shared" si="65"/>
        <v>22</v>
      </c>
      <c r="M511">
        <v>5</v>
      </c>
      <c r="N511">
        <f t="shared" si="66"/>
        <v>0.05</v>
      </c>
      <c r="O511">
        <f t="shared" si="67"/>
        <v>5.0020839411324403</v>
      </c>
      <c r="Q511">
        <f t="shared" si="68"/>
        <v>11.537700952266709</v>
      </c>
      <c r="R511">
        <f t="shared" si="69"/>
        <v>22.547639542022075</v>
      </c>
      <c r="S511">
        <f t="shared" si="70"/>
        <v>-11.009938589755366</v>
      </c>
    </row>
    <row r="512" spans="1:19" x14ac:dyDescent="0.3">
      <c r="A512">
        <v>0.98076923076922917</v>
      </c>
      <c r="D512">
        <v>-0.13980491582040347</v>
      </c>
      <c r="E512">
        <v>22</v>
      </c>
      <c r="G512">
        <f>PI()/12*(M512-12)</f>
        <v>-1.5707963267948966</v>
      </c>
      <c r="H512">
        <f t="shared" si="63"/>
        <v>-8.3862885269928564E-2</v>
      </c>
      <c r="I512">
        <f t="shared" si="71"/>
        <v>0.79084338312184199</v>
      </c>
      <c r="J512">
        <f t="shared" si="64"/>
        <v>1.6547578255292457</v>
      </c>
      <c r="L512">
        <f t="shared" si="65"/>
        <v>22</v>
      </c>
      <c r="M512">
        <v>6</v>
      </c>
      <c r="N512">
        <f t="shared" si="66"/>
        <v>0.05</v>
      </c>
      <c r="O512">
        <f t="shared" si="67"/>
        <v>5.0020839411324403</v>
      </c>
      <c r="Q512">
        <f t="shared" si="68"/>
        <v>11.540577294076844</v>
      </c>
      <c r="R512">
        <f t="shared" si="69"/>
        <v>22.554054596491799</v>
      </c>
      <c r="S512">
        <f t="shared" si="70"/>
        <v>-11.013477302414955</v>
      </c>
    </row>
    <row r="513" spans="1:19" x14ac:dyDescent="0.3">
      <c r="A513">
        <v>0.98269230769230609</v>
      </c>
      <c r="D513">
        <v>-0.13980491582040347</v>
      </c>
      <c r="E513">
        <v>22</v>
      </c>
      <c r="G513">
        <f>PI()/12*(M513-12)</f>
        <v>-1.308996938995747</v>
      </c>
      <c r="H513">
        <f t="shared" si="63"/>
        <v>-8.3862885269928564E-2</v>
      </c>
      <c r="I513">
        <f t="shared" si="71"/>
        <v>0.79084338312184199</v>
      </c>
      <c r="J513">
        <f t="shared" si="64"/>
        <v>1.4496779725212328</v>
      </c>
      <c r="L513">
        <f t="shared" si="65"/>
        <v>22</v>
      </c>
      <c r="M513">
        <v>7</v>
      </c>
      <c r="N513">
        <f t="shared" si="66"/>
        <v>0.1211183542736638</v>
      </c>
      <c r="O513">
        <f t="shared" si="67"/>
        <v>2.0691519867871526</v>
      </c>
      <c r="Q513">
        <f t="shared" si="68"/>
        <v>23.65780938367433</v>
      </c>
      <c r="R513">
        <f t="shared" si="69"/>
        <v>43.426111430358297</v>
      </c>
      <c r="S513">
        <f t="shared" si="70"/>
        <v>-19.768302046683967</v>
      </c>
    </row>
    <row r="514" spans="1:19" x14ac:dyDescent="0.3">
      <c r="A514">
        <v>0.984615384615383</v>
      </c>
      <c r="D514">
        <v>-0.13980491582040347</v>
      </c>
      <c r="E514">
        <v>22</v>
      </c>
      <c r="G514">
        <f>PI()/12*(M514-12)</f>
        <v>-1.0471975511965976</v>
      </c>
      <c r="H514">
        <f t="shared" si="63"/>
        <v>-8.3862885269928564E-2</v>
      </c>
      <c r="I514">
        <f t="shared" si="71"/>
        <v>0.79084338312184199</v>
      </c>
      <c r="J514">
        <f t="shared" si="64"/>
        <v>1.2539632775949494</v>
      </c>
      <c r="L514">
        <f t="shared" si="65"/>
        <v>22</v>
      </c>
      <c r="M514">
        <v>8</v>
      </c>
      <c r="N514">
        <f t="shared" si="66"/>
        <v>0.31683304919994715</v>
      </c>
      <c r="O514">
        <f t="shared" si="67"/>
        <v>0.80241673466453978</v>
      </c>
      <c r="Q514">
        <f t="shared" si="68"/>
        <v>43.310989490491927</v>
      </c>
      <c r="R514">
        <f t="shared" si="69"/>
        <v>66.054841398375117</v>
      </c>
      <c r="S514">
        <f t="shared" si="70"/>
        <v>-22.74385190788319</v>
      </c>
    </row>
    <row r="515" spans="1:19" x14ac:dyDescent="0.3">
      <c r="A515">
        <v>0.98653846153845992</v>
      </c>
      <c r="D515">
        <v>-0.13980491582040347</v>
      </c>
      <c r="E515">
        <v>22</v>
      </c>
      <c r="G515">
        <f>PI()/12*(M515-12)</f>
        <v>-0.78539816339744828</v>
      </c>
      <c r="H515">
        <f t="shared" ref="H515:H578" si="72">SIN(D515)*SIN(RADIANS(37))</f>
        <v>-8.3862885269928564E-2</v>
      </c>
      <c r="I515">
        <f t="shared" si="71"/>
        <v>0.79084338312184199</v>
      </c>
      <c r="J515">
        <f t="shared" ref="J515:J578" si="73">ACOS(H515+I515*COS(G515))</f>
        <v>1.0754369808378641</v>
      </c>
      <c r="L515">
        <f t="shared" ref="L515:L578" si="74">INT((ROW()-2)/24) + 1</f>
        <v>22</v>
      </c>
      <c r="M515">
        <v>9</v>
      </c>
      <c r="N515">
        <f t="shared" ref="N515:N578" si="75">MAX(0.05, PI()/2-J515)</f>
        <v>0.49535934595703246</v>
      </c>
      <c r="O515">
        <f t="shared" ref="O515:O578" si="76">0.5/SIN(N515)*0.5</f>
        <v>0.52593066009295064</v>
      </c>
      <c r="Q515">
        <f t="shared" ref="Q515:Q578" si="77">A515*$B$2*(137-25)*(1-EXP(-0.713))/(0.713+O515*A515)</f>
        <v>52.950142861313566</v>
      </c>
      <c r="R515">
        <f t="shared" ref="R515:R578" si="78">A515*$B$2*(137-25)*(1-EXP(-0.713-O515*A515))/(0.713+O515*A515)</f>
        <v>73.557727497963896</v>
      </c>
      <c r="S515">
        <f t="shared" ref="S515:S578" si="79">Q515-R515</f>
        <v>-20.60758463665033</v>
      </c>
    </row>
    <row r="516" spans="1:19" x14ac:dyDescent="0.3">
      <c r="A516">
        <v>0.98846153846153684</v>
      </c>
      <c r="D516">
        <v>-0.13980491582040347</v>
      </c>
      <c r="E516">
        <v>22</v>
      </c>
      <c r="G516">
        <f>PI()/12*(M516-12)</f>
        <v>-0.52359877559829882</v>
      </c>
      <c r="H516">
        <f t="shared" si="72"/>
        <v>-8.3862885269928564E-2</v>
      </c>
      <c r="I516">
        <f t="shared" ref="I516:I579" si="80">COS(D516)*COS(RADIANS(37))</f>
        <v>0.79084338312184199</v>
      </c>
      <c r="J516">
        <f t="shared" si="73"/>
        <v>0.92601012969298158</v>
      </c>
      <c r="L516">
        <f t="shared" si="74"/>
        <v>22</v>
      </c>
      <c r="M516">
        <v>10</v>
      </c>
      <c r="N516">
        <f t="shared" si="75"/>
        <v>0.64478619710191498</v>
      </c>
      <c r="O516">
        <f t="shared" si="76"/>
        <v>0.41595429299525166</v>
      </c>
      <c r="Q516">
        <f t="shared" si="77"/>
        <v>58.135964427146781</v>
      </c>
      <c r="R516">
        <f t="shared" si="78"/>
        <v>76.978865566944478</v>
      </c>
      <c r="S516">
        <f t="shared" si="79"/>
        <v>-18.842901139797696</v>
      </c>
    </row>
    <row r="517" spans="1:19" x14ac:dyDescent="0.3">
      <c r="A517">
        <v>0.99038461538461375</v>
      </c>
      <c r="D517">
        <v>-0.13980491582040347</v>
      </c>
      <c r="E517">
        <v>22</v>
      </c>
      <c r="G517">
        <f>PI()/12*(M517-12)</f>
        <v>-0.26179938779914941</v>
      </c>
      <c r="H517">
        <f t="shared" si="72"/>
        <v>-8.3862885269928564E-2</v>
      </c>
      <c r="I517">
        <f t="shared" si="80"/>
        <v>0.79084338312184199</v>
      </c>
      <c r="J517">
        <f t="shared" si="73"/>
        <v>0.82298846138610682</v>
      </c>
      <c r="L517">
        <f t="shared" si="74"/>
        <v>22</v>
      </c>
      <c r="M517">
        <v>11</v>
      </c>
      <c r="N517">
        <f t="shared" si="75"/>
        <v>0.74780786540878974</v>
      </c>
      <c r="O517">
        <f t="shared" si="76"/>
        <v>0.36762912985509089</v>
      </c>
      <c r="Q517">
        <f t="shared" si="77"/>
        <v>60.794097746851683</v>
      </c>
      <c r="R517">
        <f t="shared" si="78"/>
        <v>78.631567786230079</v>
      </c>
      <c r="S517">
        <f t="shared" si="79"/>
        <v>-17.837470039378395</v>
      </c>
    </row>
    <row r="518" spans="1:19" x14ac:dyDescent="0.3">
      <c r="A518">
        <v>0.99230769230769067</v>
      </c>
      <c r="D518">
        <v>-0.13980491582040347</v>
      </c>
      <c r="E518">
        <v>22</v>
      </c>
      <c r="G518">
        <f>PI()/12*(M518-12)</f>
        <v>0</v>
      </c>
      <c r="H518">
        <f t="shared" si="72"/>
        <v>-8.3862885269928564E-2</v>
      </c>
      <c r="I518">
        <f t="shared" si="80"/>
        <v>0.79084338312184199</v>
      </c>
      <c r="J518">
        <f t="shared" si="73"/>
        <v>0.78557673905830538</v>
      </c>
      <c r="L518">
        <f t="shared" si="74"/>
        <v>22</v>
      </c>
      <c r="M518">
        <v>12</v>
      </c>
      <c r="N518">
        <f t="shared" si="75"/>
        <v>0.78521958773659117</v>
      </c>
      <c r="O518">
        <f t="shared" si="76"/>
        <v>0.35361654353917676</v>
      </c>
      <c r="Q518">
        <f t="shared" si="77"/>
        <v>61.667770171940234</v>
      </c>
      <c r="R518">
        <f t="shared" si="78"/>
        <v>79.21427790620055</v>
      </c>
      <c r="S518">
        <f t="shared" si="79"/>
        <v>-17.546507734260317</v>
      </c>
    </row>
    <row r="519" spans="1:19" x14ac:dyDescent="0.3">
      <c r="A519">
        <v>0.99423076923076759</v>
      </c>
      <c r="D519">
        <v>-0.13980491582040347</v>
      </c>
      <c r="E519">
        <v>22</v>
      </c>
      <c r="G519">
        <f>PI()/12*(M519-12)</f>
        <v>0.26179938779914941</v>
      </c>
      <c r="H519">
        <f t="shared" si="72"/>
        <v>-8.3862885269928564E-2</v>
      </c>
      <c r="I519">
        <f t="shared" si="80"/>
        <v>0.79084338312184199</v>
      </c>
      <c r="J519">
        <f t="shared" si="73"/>
        <v>0.82298846138610682</v>
      </c>
      <c r="L519">
        <f t="shared" si="74"/>
        <v>22</v>
      </c>
      <c r="M519">
        <v>13</v>
      </c>
      <c r="N519">
        <f t="shared" si="75"/>
        <v>0.74780786540878974</v>
      </c>
      <c r="O519">
        <f t="shared" si="76"/>
        <v>0.36762912985509089</v>
      </c>
      <c r="Q519">
        <f t="shared" si="77"/>
        <v>60.950178828278226</v>
      </c>
      <c r="R519">
        <f t="shared" si="78"/>
        <v>78.890975613787489</v>
      </c>
      <c r="S519">
        <f t="shared" si="79"/>
        <v>-17.940796785509264</v>
      </c>
    </row>
    <row r="520" spans="1:19" x14ac:dyDescent="0.3">
      <c r="A520">
        <v>0.9961538461538445</v>
      </c>
      <c r="D520">
        <v>-0.13980491582040347</v>
      </c>
      <c r="E520">
        <v>22</v>
      </c>
      <c r="G520">
        <f>PI()/12*(M520-12)</f>
        <v>0.52359877559829882</v>
      </c>
      <c r="H520">
        <f t="shared" si="72"/>
        <v>-8.3862885269928564E-2</v>
      </c>
      <c r="I520">
        <f t="shared" si="80"/>
        <v>0.79084338312184199</v>
      </c>
      <c r="J520">
        <f t="shared" si="73"/>
        <v>0.92601012969298158</v>
      </c>
      <c r="L520">
        <f t="shared" si="74"/>
        <v>22</v>
      </c>
      <c r="M520">
        <v>14</v>
      </c>
      <c r="N520">
        <f t="shared" si="75"/>
        <v>0.64478619710191498</v>
      </c>
      <c r="O520">
        <f t="shared" si="76"/>
        <v>0.41595429299525166</v>
      </c>
      <c r="Q520">
        <f t="shared" si="77"/>
        <v>58.422099301321786</v>
      </c>
      <c r="R520">
        <f t="shared" si="78"/>
        <v>77.47668691702691</v>
      </c>
      <c r="S520">
        <f t="shared" si="79"/>
        <v>-19.054587615705124</v>
      </c>
    </row>
    <row r="521" spans="1:19" x14ac:dyDescent="0.3">
      <c r="A521">
        <v>0.99807692307692142</v>
      </c>
      <c r="D521">
        <v>-0.13980491582040347</v>
      </c>
      <c r="E521">
        <v>22</v>
      </c>
      <c r="G521">
        <f>PI()/12*(M521-12)</f>
        <v>0.78539816339744828</v>
      </c>
      <c r="H521">
        <f t="shared" si="72"/>
        <v>-8.3862885269928564E-2</v>
      </c>
      <c r="I521">
        <f t="shared" si="80"/>
        <v>0.79084338312184199</v>
      </c>
      <c r="J521">
        <f t="shared" si="73"/>
        <v>1.0754369808378641</v>
      </c>
      <c r="L521">
        <f t="shared" si="74"/>
        <v>22</v>
      </c>
      <c r="M521">
        <v>15</v>
      </c>
      <c r="N521">
        <f t="shared" si="75"/>
        <v>0.49535934595703246</v>
      </c>
      <c r="O521">
        <f t="shared" si="76"/>
        <v>0.52593066009295064</v>
      </c>
      <c r="Q521">
        <f t="shared" si="77"/>
        <v>53.30683885638252</v>
      </c>
      <c r="R521">
        <f t="shared" si="78"/>
        <v>74.237803130329965</v>
      </c>
      <c r="S521">
        <f t="shared" si="79"/>
        <v>-20.930964273947446</v>
      </c>
    </row>
    <row r="522" spans="1:19" x14ac:dyDescent="0.3">
      <c r="A522">
        <v>1.0067441591161872</v>
      </c>
      <c r="D522">
        <v>-0.13980491582040347</v>
      </c>
      <c r="E522">
        <v>22</v>
      </c>
      <c r="G522">
        <f>PI()/12*(M522-12)</f>
        <v>1.0471975511965976</v>
      </c>
      <c r="H522">
        <f t="shared" si="72"/>
        <v>-8.3862885269928564E-2</v>
      </c>
      <c r="I522">
        <f t="shared" si="80"/>
        <v>0.79084338312184199</v>
      </c>
      <c r="J522">
        <f t="shared" si="73"/>
        <v>1.2539632775949494</v>
      </c>
      <c r="L522">
        <f t="shared" si="74"/>
        <v>22</v>
      </c>
      <c r="M522">
        <v>16</v>
      </c>
      <c r="N522">
        <f t="shared" si="75"/>
        <v>0.31683304919994715</v>
      </c>
      <c r="O522">
        <f t="shared" si="76"/>
        <v>0.80241673466453978</v>
      </c>
      <c r="Q522">
        <f t="shared" si="77"/>
        <v>43.767339620685995</v>
      </c>
      <c r="R522">
        <f t="shared" si="78"/>
        <v>67.086925624262079</v>
      </c>
      <c r="S522">
        <f t="shared" si="79"/>
        <v>-23.319586003576084</v>
      </c>
    </row>
    <row r="523" spans="1:19" x14ac:dyDescent="0.3">
      <c r="A523">
        <v>1.008346156140064</v>
      </c>
      <c r="D523">
        <v>-0.13980491582040347</v>
      </c>
      <c r="E523">
        <v>22</v>
      </c>
      <c r="G523">
        <f>PI()/12*(M523-12)</f>
        <v>1.308996938995747</v>
      </c>
      <c r="H523">
        <f t="shared" si="72"/>
        <v>-8.3862885269928564E-2</v>
      </c>
      <c r="I523">
        <f t="shared" si="80"/>
        <v>0.79084338312184199</v>
      </c>
      <c r="J523">
        <f t="shared" si="73"/>
        <v>1.4496779725212328</v>
      </c>
      <c r="L523">
        <f t="shared" si="74"/>
        <v>22</v>
      </c>
      <c r="M523">
        <v>17</v>
      </c>
      <c r="N523">
        <f t="shared" si="75"/>
        <v>0.1211183542736638</v>
      </c>
      <c r="O523">
        <f t="shared" si="76"/>
        <v>2.0691519867871526</v>
      </c>
      <c r="Q523">
        <f t="shared" si="77"/>
        <v>23.815110114383586</v>
      </c>
      <c r="R523">
        <f t="shared" si="78"/>
        <v>43.869796585478952</v>
      </c>
      <c r="S523">
        <f t="shared" si="79"/>
        <v>-20.054686471095366</v>
      </c>
    </row>
    <row r="524" spans="1:19" x14ac:dyDescent="0.3">
      <c r="A524">
        <v>1.0099481531639405</v>
      </c>
      <c r="D524">
        <v>-0.13980491582040347</v>
      </c>
      <c r="E524">
        <v>22</v>
      </c>
      <c r="G524">
        <f>PI()/12*(M524-12)</f>
        <v>1.5707963267948966</v>
      </c>
      <c r="H524">
        <f t="shared" si="72"/>
        <v>-8.3862885269928564E-2</v>
      </c>
      <c r="I524">
        <f t="shared" si="80"/>
        <v>0.79084338312184199</v>
      </c>
      <c r="J524">
        <f t="shared" si="73"/>
        <v>1.6547578255292457</v>
      </c>
      <c r="L524">
        <f t="shared" si="74"/>
        <v>22</v>
      </c>
      <c r="M524">
        <v>18</v>
      </c>
      <c r="N524">
        <f t="shared" si="75"/>
        <v>0.05</v>
      </c>
      <c r="O524">
        <f t="shared" si="76"/>
        <v>5.0020839411324403</v>
      </c>
      <c r="Q524">
        <f t="shared" si="77"/>
        <v>11.583042360967253</v>
      </c>
      <c r="R524">
        <f t="shared" si="78"/>
        <v>22.648241055598252</v>
      </c>
      <c r="S524">
        <f t="shared" si="79"/>
        <v>-11.065198694630999</v>
      </c>
    </row>
    <row r="525" spans="1:19" x14ac:dyDescent="0.3">
      <c r="A525">
        <v>1.0115501501878172</v>
      </c>
      <c r="D525">
        <v>-0.13980491582040347</v>
      </c>
      <c r="E525">
        <v>22</v>
      </c>
      <c r="G525">
        <f>PI()/12*(M525-12)</f>
        <v>1.8325957145940459</v>
      </c>
      <c r="H525">
        <f t="shared" si="72"/>
        <v>-8.3862885269928564E-2</v>
      </c>
      <c r="I525">
        <f t="shared" si="80"/>
        <v>0.79084338312184199</v>
      </c>
      <c r="J525">
        <f t="shared" si="73"/>
        <v>1.8635065374724806</v>
      </c>
      <c r="L525">
        <f t="shared" si="74"/>
        <v>22</v>
      </c>
      <c r="M525">
        <v>19</v>
      </c>
      <c r="N525">
        <f t="shared" si="75"/>
        <v>0.05</v>
      </c>
      <c r="O525">
        <f t="shared" si="76"/>
        <v>5.0020839411324403</v>
      </c>
      <c r="Q525">
        <f t="shared" si="77"/>
        <v>11.585311618928886</v>
      </c>
      <c r="R525">
        <f t="shared" si="78"/>
        <v>22.653246863650011</v>
      </c>
      <c r="S525">
        <f t="shared" si="79"/>
        <v>-11.067935244721125</v>
      </c>
    </row>
    <row r="526" spans="1:19" x14ac:dyDescent="0.3">
      <c r="A526">
        <v>1.0131521472116938</v>
      </c>
      <c r="D526">
        <v>-0.13980491582040347</v>
      </c>
      <c r="E526">
        <v>22</v>
      </c>
      <c r="G526">
        <f>PI()/12*(M526-12)</f>
        <v>2.0943951023931953</v>
      </c>
      <c r="H526">
        <f t="shared" si="72"/>
        <v>-8.3862885269928564E-2</v>
      </c>
      <c r="I526">
        <f t="shared" si="80"/>
        <v>0.79084338312184199</v>
      </c>
      <c r="J526">
        <f t="shared" si="73"/>
        <v>2.0706357087562828</v>
      </c>
      <c r="L526">
        <f t="shared" si="74"/>
        <v>22</v>
      </c>
      <c r="M526">
        <v>20</v>
      </c>
      <c r="N526">
        <f t="shared" si="75"/>
        <v>0.05</v>
      </c>
      <c r="O526">
        <f t="shared" si="76"/>
        <v>5.0020839411324403</v>
      </c>
      <c r="Q526">
        <f t="shared" si="77"/>
        <v>11.587574585694973</v>
      </c>
      <c r="R526">
        <f t="shared" si="78"/>
        <v>22.658236052553512</v>
      </c>
      <c r="S526">
        <f t="shared" si="79"/>
        <v>-11.070661466858539</v>
      </c>
    </row>
    <row r="527" spans="1:19" x14ac:dyDescent="0.3">
      <c r="A527">
        <v>1.0147541442355705</v>
      </c>
      <c r="D527">
        <v>-0.13980491582040347</v>
      </c>
      <c r="E527">
        <v>22</v>
      </c>
      <c r="G527">
        <f>PI()/12*(M527-12)</f>
        <v>2.3561944901923448</v>
      </c>
      <c r="H527">
        <f t="shared" si="72"/>
        <v>-8.3862885269928564E-2</v>
      </c>
      <c r="I527">
        <f t="shared" si="80"/>
        <v>0.79084338312184199</v>
      </c>
      <c r="J527">
        <f t="shared" si="73"/>
        <v>2.269301425592241</v>
      </c>
      <c r="L527">
        <f t="shared" si="74"/>
        <v>22</v>
      </c>
      <c r="M527">
        <v>21</v>
      </c>
      <c r="N527">
        <f t="shared" si="75"/>
        <v>0.05</v>
      </c>
      <c r="O527">
        <f t="shared" si="76"/>
        <v>5.0020839411324403</v>
      </c>
      <c r="Q527">
        <f t="shared" si="77"/>
        <v>11.589831287391474</v>
      </c>
      <c r="R527">
        <f t="shared" si="78"/>
        <v>22.66320870606112</v>
      </c>
      <c r="S527">
        <f t="shared" si="79"/>
        <v>-11.073377418669645</v>
      </c>
    </row>
    <row r="528" spans="1:19" x14ac:dyDescent="0.3">
      <c r="A528">
        <v>1.0163561412594471</v>
      </c>
      <c r="D528">
        <v>-0.13980491582040347</v>
      </c>
      <c r="E528">
        <v>22</v>
      </c>
      <c r="G528">
        <f>PI()/12*(M528-12)</f>
        <v>2.617993877991494</v>
      </c>
      <c r="H528">
        <f t="shared" si="72"/>
        <v>-8.3862885269928564E-2</v>
      </c>
      <c r="I528">
        <f t="shared" si="80"/>
        <v>0.79084338312184199</v>
      </c>
      <c r="J528">
        <f t="shared" si="73"/>
        <v>2.4476859058117455</v>
      </c>
      <c r="L528">
        <f t="shared" si="74"/>
        <v>22</v>
      </c>
      <c r="M528">
        <v>22</v>
      </c>
      <c r="N528">
        <f t="shared" si="75"/>
        <v>0.05</v>
      </c>
      <c r="O528">
        <f t="shared" si="76"/>
        <v>5.0020839411324403</v>
      </c>
      <c r="Q528">
        <f t="shared" si="77"/>
        <v>11.592081749999881</v>
      </c>
      <c r="R528">
        <f t="shared" si="78"/>
        <v>22.668164907401337</v>
      </c>
      <c r="S528">
        <f t="shared" si="79"/>
        <v>-11.076083157401456</v>
      </c>
    </row>
    <row r="529" spans="1:19" x14ac:dyDescent="0.3">
      <c r="A529">
        <v>1.0179581382833236</v>
      </c>
      <c r="D529">
        <v>-0.13980491582040347</v>
      </c>
      <c r="E529">
        <v>22</v>
      </c>
      <c r="G529">
        <f>PI()/12*(M529-12)</f>
        <v>2.8797932657906435</v>
      </c>
      <c r="H529">
        <f t="shared" si="72"/>
        <v>-8.3862885269928564E-2</v>
      </c>
      <c r="I529">
        <f t="shared" si="80"/>
        <v>0.79084338312184199</v>
      </c>
      <c r="J529">
        <f t="shared" si="73"/>
        <v>2.5825418580781894</v>
      </c>
      <c r="L529">
        <f t="shared" si="74"/>
        <v>22</v>
      </c>
      <c r="M529">
        <v>23</v>
      </c>
      <c r="N529">
        <f t="shared" si="75"/>
        <v>0.05</v>
      </c>
      <c r="O529">
        <f t="shared" si="76"/>
        <v>5.0020839411324403</v>
      </c>
      <c r="Q529">
        <f t="shared" si="77"/>
        <v>11.594325999358222</v>
      </c>
      <c r="R529">
        <f t="shared" si="78"/>
        <v>22.673104739282422</v>
      </c>
      <c r="S529">
        <f t="shared" si="79"/>
        <v>-11.0787787399242</v>
      </c>
    </row>
    <row r="530" spans="1:19" x14ac:dyDescent="0.3">
      <c r="A530">
        <v>1.0195601353072004</v>
      </c>
      <c r="D530">
        <v>-0.14640588915439826</v>
      </c>
      <c r="E530">
        <v>23</v>
      </c>
      <c r="G530">
        <f>PI()/12*(M530-12)</f>
        <v>-3.1415926535897931</v>
      </c>
      <c r="H530">
        <f t="shared" si="72"/>
        <v>-8.7794835034865959E-2</v>
      </c>
      <c r="I530">
        <f t="shared" si="80"/>
        <v>0.7900915378172052</v>
      </c>
      <c r="J530">
        <f t="shared" si="73"/>
        <v>2.6422267195062896</v>
      </c>
      <c r="L530">
        <f t="shared" si="74"/>
        <v>23</v>
      </c>
      <c r="M530">
        <v>0</v>
      </c>
      <c r="N530">
        <f t="shared" si="75"/>
        <v>0.05</v>
      </c>
      <c r="O530">
        <f t="shared" si="76"/>
        <v>5.0020839411324403</v>
      </c>
      <c r="Q530">
        <f t="shared" si="77"/>
        <v>11.596564061162059</v>
      </c>
      <c r="R530">
        <f t="shared" si="78"/>
        <v>22.678028283896047</v>
      </c>
      <c r="S530">
        <f t="shared" si="79"/>
        <v>-11.081464222733988</v>
      </c>
    </row>
    <row r="531" spans="1:19" x14ac:dyDescent="0.3">
      <c r="A531">
        <v>1.0211621323310769</v>
      </c>
      <c r="D531">
        <v>-0.14640588915439826</v>
      </c>
      <c r="E531">
        <v>23</v>
      </c>
      <c r="G531">
        <f>PI()/12*(M531-12)</f>
        <v>-2.8797932657906435</v>
      </c>
      <c r="H531">
        <f t="shared" si="72"/>
        <v>-8.7794835034865959E-2</v>
      </c>
      <c r="I531">
        <f t="shared" si="80"/>
        <v>0.7900915378172052</v>
      </c>
      <c r="J531">
        <f t="shared" si="73"/>
        <v>2.5886155580616386</v>
      </c>
      <c r="L531">
        <f t="shared" si="74"/>
        <v>23</v>
      </c>
      <c r="M531">
        <v>1</v>
      </c>
      <c r="N531">
        <f t="shared" si="75"/>
        <v>0.05</v>
      </c>
      <c r="O531">
        <f t="shared" si="76"/>
        <v>5.0020839411324403</v>
      </c>
      <c r="Q531">
        <f t="shared" si="77"/>
        <v>11.598795960965452</v>
      </c>
      <c r="R531">
        <f t="shared" si="78"/>
        <v>22.682935622920883</v>
      </c>
      <c r="S531">
        <f t="shared" si="79"/>
        <v>-11.084139661955431</v>
      </c>
    </row>
    <row r="532" spans="1:19" x14ac:dyDescent="0.3">
      <c r="A532">
        <v>1.0227641293549536</v>
      </c>
      <c r="D532">
        <v>-0.14640588915439826</v>
      </c>
      <c r="E532">
        <v>23</v>
      </c>
      <c r="G532">
        <f>PI()/12*(M532-12)</f>
        <v>-2.617993877991494</v>
      </c>
      <c r="H532">
        <f t="shared" si="72"/>
        <v>-8.7794835034865959E-2</v>
      </c>
      <c r="I532">
        <f t="shared" si="80"/>
        <v>0.7900915378172052</v>
      </c>
      <c r="J532">
        <f t="shared" si="73"/>
        <v>2.452831788448254</v>
      </c>
      <c r="L532">
        <f t="shared" si="74"/>
        <v>23</v>
      </c>
      <c r="M532">
        <v>2</v>
      </c>
      <c r="N532">
        <f t="shared" si="75"/>
        <v>0.05</v>
      </c>
      <c r="O532">
        <f t="shared" si="76"/>
        <v>5.0020839411324403</v>
      </c>
      <c r="Q532">
        <f t="shared" si="77"/>
        <v>11.601021724181932</v>
      </c>
      <c r="R532">
        <f t="shared" si="78"/>
        <v>22.687826837526131</v>
      </c>
      <c r="S532">
        <f t="shared" si="79"/>
        <v>-11.0868051133442</v>
      </c>
    </row>
    <row r="533" spans="1:19" x14ac:dyDescent="0.3">
      <c r="A533">
        <v>1.0243661263788302</v>
      </c>
      <c r="D533">
        <v>-0.14640588915439826</v>
      </c>
      <c r="E533">
        <v>23</v>
      </c>
      <c r="G533">
        <f>PI()/12*(M533-12)</f>
        <v>-2.3561944901923448</v>
      </c>
      <c r="H533">
        <f t="shared" si="72"/>
        <v>-8.7794835034865959E-2</v>
      </c>
      <c r="I533">
        <f t="shared" si="80"/>
        <v>0.7900915378172052</v>
      </c>
      <c r="J533">
        <f t="shared" si="73"/>
        <v>2.2737499364181755</v>
      </c>
      <c r="L533">
        <f t="shared" si="74"/>
        <v>23</v>
      </c>
      <c r="M533">
        <v>3</v>
      </c>
      <c r="N533">
        <f t="shared" si="75"/>
        <v>0.05</v>
      </c>
      <c r="O533">
        <f t="shared" si="76"/>
        <v>5.0020839411324403</v>
      </c>
      <c r="Q533">
        <f t="shared" si="77"/>
        <v>11.603241376085499</v>
      </c>
      <c r="R533">
        <f t="shared" si="78"/>
        <v>22.692702008375154</v>
      </c>
      <c r="S533">
        <f t="shared" si="79"/>
        <v>-11.089460632289654</v>
      </c>
    </row>
    <row r="534" spans="1:19" x14ac:dyDescent="0.3">
      <c r="A534">
        <v>1.0259681234027069</v>
      </c>
      <c r="D534">
        <v>-0.14640588915439826</v>
      </c>
      <c r="E534">
        <v>23</v>
      </c>
      <c r="G534">
        <f>PI()/12*(M534-12)</f>
        <v>-2.0943951023931953</v>
      </c>
      <c r="H534">
        <f t="shared" si="72"/>
        <v>-8.7794835034865959E-2</v>
      </c>
      <c r="I534">
        <f t="shared" si="80"/>
        <v>0.7900915378172052</v>
      </c>
      <c r="J534">
        <f t="shared" si="73"/>
        <v>2.0746919281222396</v>
      </c>
      <c r="L534">
        <f t="shared" si="74"/>
        <v>23</v>
      </c>
      <c r="M534">
        <v>4</v>
      </c>
      <c r="N534">
        <f t="shared" si="75"/>
        <v>0.05</v>
      </c>
      <c r="O534">
        <f t="shared" si="76"/>
        <v>5.0020839411324403</v>
      </c>
      <c r="Q534">
        <f t="shared" si="77"/>
        <v>11.60545494181153</v>
      </c>
      <c r="R534">
        <f t="shared" si="78"/>
        <v>22.697561215628877</v>
      </c>
      <c r="S534">
        <f t="shared" si="79"/>
        <v>-11.092106273817347</v>
      </c>
    </row>
    <row r="535" spans="1:19" x14ac:dyDescent="0.3">
      <c r="A535">
        <v>1.0275701204265835</v>
      </c>
      <c r="D535">
        <v>-0.14640588915439826</v>
      </c>
      <c r="E535">
        <v>23</v>
      </c>
      <c r="G535">
        <f>PI()/12*(M535-12)</f>
        <v>-1.8325957145940459</v>
      </c>
      <c r="H535">
        <f t="shared" si="72"/>
        <v>-8.7794835034865959E-2</v>
      </c>
      <c r="I535">
        <f t="shared" si="80"/>
        <v>0.7900915378172052</v>
      </c>
      <c r="J535">
        <f t="shared" si="73"/>
        <v>1.8674122330101288</v>
      </c>
      <c r="L535">
        <f t="shared" si="74"/>
        <v>23</v>
      </c>
      <c r="M535">
        <v>5</v>
      </c>
      <c r="N535">
        <f t="shared" si="75"/>
        <v>0.05</v>
      </c>
      <c r="O535">
        <f t="shared" si="76"/>
        <v>5.0020839411324403</v>
      </c>
      <c r="Q535">
        <f t="shared" si="77"/>
        <v>11.607662446357752</v>
      </c>
      <c r="R535">
        <f t="shared" si="78"/>
        <v>22.702404538949366</v>
      </c>
      <c r="S535">
        <f t="shared" si="79"/>
        <v>-11.094742092591614</v>
      </c>
    </row>
    <row r="536" spans="1:19" x14ac:dyDescent="0.3">
      <c r="A536">
        <v>1.02917211745046</v>
      </c>
      <c r="D536">
        <v>-0.14640588915439826</v>
      </c>
      <c r="E536">
        <v>23</v>
      </c>
      <c r="G536">
        <f>PI()/12*(M536-12)</f>
        <v>-1.5707963267948966</v>
      </c>
      <c r="H536">
        <f t="shared" si="72"/>
        <v>-8.7794835034865959E-2</v>
      </c>
      <c r="I536">
        <f t="shared" si="80"/>
        <v>0.7900915378172052</v>
      </c>
      <c r="J536">
        <f t="shared" si="73"/>
        <v>1.6587043409592017</v>
      </c>
      <c r="L536">
        <f t="shared" si="74"/>
        <v>23</v>
      </c>
      <c r="M536">
        <v>6</v>
      </c>
      <c r="N536">
        <f t="shared" si="75"/>
        <v>0.05</v>
      </c>
      <c r="O536">
        <f t="shared" si="76"/>
        <v>5.0020839411324403</v>
      </c>
      <c r="Q536">
        <f t="shared" si="77"/>
        <v>11.609863914585196</v>
      </c>
      <c r="R536">
        <f t="shared" si="78"/>
        <v>22.707232057503258</v>
      </c>
      <c r="S536">
        <f t="shared" si="79"/>
        <v>-11.097368142918063</v>
      </c>
    </row>
    <row r="537" spans="1:19" x14ac:dyDescent="0.3">
      <c r="A537">
        <v>1.0307741144743368</v>
      </c>
      <c r="D537">
        <v>-0.14640588915439826</v>
      </c>
      <c r="E537">
        <v>23</v>
      </c>
      <c r="G537">
        <f>PI()/12*(M537-12)</f>
        <v>-1.308996938995747</v>
      </c>
      <c r="H537">
        <f t="shared" si="72"/>
        <v>-8.7794835034865959E-2</v>
      </c>
      <c r="I537">
        <f t="shared" si="80"/>
        <v>0.7900915378172052</v>
      </c>
      <c r="J537">
        <f t="shared" si="73"/>
        <v>1.4538339286023971</v>
      </c>
      <c r="L537">
        <f t="shared" si="74"/>
        <v>23</v>
      </c>
      <c r="M537">
        <v>7</v>
      </c>
      <c r="N537">
        <f t="shared" si="75"/>
        <v>0.11696239819249943</v>
      </c>
      <c r="O537">
        <f t="shared" si="76"/>
        <v>2.1423202958780201</v>
      </c>
      <c r="Q537">
        <f t="shared" si="77"/>
        <v>23.329544708054556</v>
      </c>
      <c r="R537">
        <f t="shared" si="78"/>
        <v>43.294686267895088</v>
      </c>
      <c r="S537">
        <f t="shared" si="79"/>
        <v>-19.965141559840532</v>
      </c>
    </row>
    <row r="538" spans="1:19" x14ac:dyDescent="0.3">
      <c r="A538">
        <v>1.0323761114982133</v>
      </c>
      <c r="D538">
        <v>-0.14640588915439826</v>
      </c>
      <c r="E538">
        <v>23</v>
      </c>
      <c r="G538">
        <f>PI()/12*(M538-12)</f>
        <v>-1.0471975511965976</v>
      </c>
      <c r="H538">
        <f t="shared" si="72"/>
        <v>-8.7794835034865959E-2</v>
      </c>
      <c r="I538">
        <f t="shared" si="80"/>
        <v>0.7900915378172052</v>
      </c>
      <c r="J538">
        <f t="shared" si="73"/>
        <v>1.2584934485403032</v>
      </c>
      <c r="L538">
        <f t="shared" si="74"/>
        <v>23</v>
      </c>
      <c r="M538">
        <v>8</v>
      </c>
      <c r="N538">
        <f t="shared" si="75"/>
        <v>0.31230287825459335</v>
      </c>
      <c r="O538">
        <f t="shared" si="76"/>
        <v>0.81366717701413449</v>
      </c>
      <c r="Q538">
        <f t="shared" si="77"/>
        <v>43.951608347454318</v>
      </c>
      <c r="R538">
        <f t="shared" si="78"/>
        <v>67.966010131936741</v>
      </c>
      <c r="S538">
        <f t="shared" si="79"/>
        <v>-24.014401784482423</v>
      </c>
    </row>
    <row r="539" spans="1:19" x14ac:dyDescent="0.3">
      <c r="A539">
        <v>1.03397810852209</v>
      </c>
      <c r="D539">
        <v>-0.14640588915439826</v>
      </c>
      <c r="E539">
        <v>23</v>
      </c>
      <c r="G539">
        <f>PI()/12*(M539-12)</f>
        <v>-0.78539816339744828</v>
      </c>
      <c r="H539">
        <f t="shared" si="72"/>
        <v>-8.7794835034865959E-2</v>
      </c>
      <c r="I539">
        <f t="shared" si="80"/>
        <v>0.7900915378172052</v>
      </c>
      <c r="J539">
        <f t="shared" si="73"/>
        <v>1.0805034881876376</v>
      </c>
      <c r="L539">
        <f t="shared" si="74"/>
        <v>23</v>
      </c>
      <c r="M539">
        <v>9</v>
      </c>
      <c r="N539">
        <f t="shared" si="75"/>
        <v>0.49029283860725892</v>
      </c>
      <c r="O539">
        <f t="shared" si="76"/>
        <v>0.53091603822065503</v>
      </c>
      <c r="Q539">
        <f t="shared" si="77"/>
        <v>54.172454731428054</v>
      </c>
      <c r="R539">
        <f t="shared" si="78"/>
        <v>76.175102349318351</v>
      </c>
      <c r="S539">
        <f t="shared" si="79"/>
        <v>-22.002647617890297</v>
      </c>
    </row>
    <row r="540" spans="1:19" x14ac:dyDescent="0.3">
      <c r="A540">
        <v>1.0355801055459666</v>
      </c>
      <c r="D540">
        <v>-0.14640588915439826</v>
      </c>
      <c r="E540">
        <v>23</v>
      </c>
      <c r="G540">
        <f>PI()/12*(M540-12)</f>
        <v>-0.52359877559829882</v>
      </c>
      <c r="H540">
        <f t="shared" si="72"/>
        <v>-8.7794835034865959E-2</v>
      </c>
      <c r="I540">
        <f t="shared" si="80"/>
        <v>0.7900915378172052</v>
      </c>
      <c r="J540">
        <f t="shared" si="73"/>
        <v>0.93173221493160008</v>
      </c>
      <c r="L540">
        <f t="shared" si="74"/>
        <v>23</v>
      </c>
      <c r="M540">
        <v>10</v>
      </c>
      <c r="N540">
        <f t="shared" si="75"/>
        <v>0.63906411186329648</v>
      </c>
      <c r="O540">
        <f t="shared" si="76"/>
        <v>0.41915047692491719</v>
      </c>
      <c r="Q540">
        <f t="shared" si="77"/>
        <v>59.690789295345368</v>
      </c>
      <c r="R540">
        <f t="shared" si="78"/>
        <v>79.899248104969971</v>
      </c>
      <c r="S540">
        <f t="shared" si="79"/>
        <v>-20.208458809624602</v>
      </c>
    </row>
    <row r="541" spans="1:19" x14ac:dyDescent="0.3">
      <c r="A541">
        <v>1.0371821025698433</v>
      </c>
      <c r="D541">
        <v>-0.14640588915439826</v>
      </c>
      <c r="E541">
        <v>23</v>
      </c>
      <c r="G541">
        <f>PI()/12*(M541-12)</f>
        <v>-0.26179938779914941</v>
      </c>
      <c r="H541">
        <f t="shared" si="72"/>
        <v>-8.7794835034865959E-2</v>
      </c>
      <c r="I541">
        <f t="shared" si="80"/>
        <v>0.7900915378172052</v>
      </c>
      <c r="J541">
        <f t="shared" si="73"/>
        <v>0.82932326907858378</v>
      </c>
      <c r="L541">
        <f t="shared" si="74"/>
        <v>23</v>
      </c>
      <c r="M541">
        <v>11</v>
      </c>
      <c r="N541">
        <f t="shared" si="75"/>
        <v>0.74147305771631278</v>
      </c>
      <c r="O541">
        <f t="shared" si="76"/>
        <v>0.37016473071463563</v>
      </c>
      <c r="Q541">
        <f t="shared" si="77"/>
        <v>62.515546540073196</v>
      </c>
      <c r="R541">
        <f t="shared" si="78"/>
        <v>81.678262823227712</v>
      </c>
      <c r="S541">
        <f t="shared" si="79"/>
        <v>-19.162716283154516</v>
      </c>
    </row>
    <row r="542" spans="1:19" x14ac:dyDescent="0.3">
      <c r="A542">
        <v>1.0387840995937199</v>
      </c>
      <c r="D542">
        <v>-0.14640588915439826</v>
      </c>
      <c r="E542">
        <v>23</v>
      </c>
      <c r="G542">
        <f>PI()/12*(M542-12)</f>
        <v>0</v>
      </c>
      <c r="H542">
        <f t="shared" si="72"/>
        <v>-8.7794835034865959E-2</v>
      </c>
      <c r="I542">
        <f t="shared" si="80"/>
        <v>0.7900915378172052</v>
      </c>
      <c r="J542">
        <f t="shared" si="73"/>
        <v>0.79217771239230006</v>
      </c>
      <c r="L542">
        <f t="shared" si="74"/>
        <v>23</v>
      </c>
      <c r="M542">
        <v>12</v>
      </c>
      <c r="N542">
        <f t="shared" si="75"/>
        <v>0.7786186144025965</v>
      </c>
      <c r="O542">
        <f t="shared" si="76"/>
        <v>0.3559749020742331</v>
      </c>
      <c r="Q542">
        <f t="shared" si="77"/>
        <v>63.430169624146536</v>
      </c>
      <c r="R542">
        <f t="shared" si="78"/>
        <v>82.281371939104631</v>
      </c>
      <c r="S542">
        <f t="shared" si="79"/>
        <v>-18.851202314958094</v>
      </c>
    </row>
    <row r="543" spans="1:19" x14ac:dyDescent="0.3">
      <c r="A543">
        <v>1.0403860966175964</v>
      </c>
      <c r="D543">
        <v>-0.14640588915439826</v>
      </c>
      <c r="E543">
        <v>23</v>
      </c>
      <c r="G543">
        <f>PI()/12*(M543-12)</f>
        <v>0.26179938779914941</v>
      </c>
      <c r="H543">
        <f t="shared" si="72"/>
        <v>-8.7794835034865959E-2</v>
      </c>
      <c r="I543">
        <f t="shared" si="80"/>
        <v>0.7900915378172052</v>
      </c>
      <c r="J543">
        <f t="shared" si="73"/>
        <v>0.82932326907858378</v>
      </c>
      <c r="L543">
        <f t="shared" si="74"/>
        <v>23</v>
      </c>
      <c r="M543">
        <v>13</v>
      </c>
      <c r="N543">
        <f t="shared" si="75"/>
        <v>0.74147305771631278</v>
      </c>
      <c r="O543">
        <f t="shared" si="76"/>
        <v>0.37016473071463563</v>
      </c>
      <c r="Q543">
        <f t="shared" si="77"/>
        <v>62.640937643933157</v>
      </c>
      <c r="R543">
        <f t="shared" si="78"/>
        <v>81.890716263581425</v>
      </c>
      <c r="S543">
        <f t="shared" si="79"/>
        <v>-19.249778619648268</v>
      </c>
    </row>
    <row r="544" spans="1:19" x14ac:dyDescent="0.3">
      <c r="A544">
        <v>1.0419880936414732</v>
      </c>
      <c r="D544">
        <v>-0.14640588915439826</v>
      </c>
      <c r="E544">
        <v>23</v>
      </c>
      <c r="G544">
        <f>PI()/12*(M544-12)</f>
        <v>0.52359877559829882</v>
      </c>
      <c r="H544">
        <f t="shared" si="72"/>
        <v>-8.7794835034865959E-2</v>
      </c>
      <c r="I544">
        <f t="shared" si="80"/>
        <v>0.7900915378172052</v>
      </c>
      <c r="J544">
        <f t="shared" si="73"/>
        <v>0.93173221493160008</v>
      </c>
      <c r="L544">
        <f t="shared" si="74"/>
        <v>23</v>
      </c>
      <c r="M544">
        <v>14</v>
      </c>
      <c r="N544">
        <f t="shared" si="75"/>
        <v>0.63906411186329648</v>
      </c>
      <c r="O544">
        <f t="shared" si="76"/>
        <v>0.41915047692491719</v>
      </c>
      <c r="Q544">
        <f t="shared" si="77"/>
        <v>59.919839932388946</v>
      </c>
      <c r="R544">
        <f t="shared" si="78"/>
        <v>80.305957627418209</v>
      </c>
      <c r="S544">
        <f t="shared" si="79"/>
        <v>-20.386117695029263</v>
      </c>
    </row>
    <row r="545" spans="1:19" x14ac:dyDescent="0.3">
      <c r="A545">
        <v>1.0435900906653497</v>
      </c>
      <c r="D545">
        <v>-0.14640588915439826</v>
      </c>
      <c r="E545">
        <v>23</v>
      </c>
      <c r="G545">
        <f>PI()/12*(M545-12)</f>
        <v>0.78539816339744828</v>
      </c>
      <c r="H545">
        <f t="shared" si="72"/>
        <v>-8.7794835034865959E-2</v>
      </c>
      <c r="I545">
        <f t="shared" si="80"/>
        <v>0.7900915378172052</v>
      </c>
      <c r="J545">
        <f t="shared" si="73"/>
        <v>1.0805034881876376</v>
      </c>
      <c r="L545">
        <f t="shared" si="74"/>
        <v>23</v>
      </c>
      <c r="M545">
        <v>15</v>
      </c>
      <c r="N545">
        <f t="shared" si="75"/>
        <v>0.49029283860725892</v>
      </c>
      <c r="O545">
        <f t="shared" si="76"/>
        <v>0.53091603822065503</v>
      </c>
      <c r="Q545">
        <f t="shared" si="77"/>
        <v>54.455837158586782</v>
      </c>
      <c r="R545">
        <f t="shared" si="78"/>
        <v>76.727501792594126</v>
      </c>
      <c r="S545">
        <f t="shared" si="79"/>
        <v>-22.271664634007344</v>
      </c>
    </row>
    <row r="546" spans="1:19" x14ac:dyDescent="0.3">
      <c r="A546">
        <v>1.0451920876892264</v>
      </c>
      <c r="D546">
        <v>-0.14640588915439826</v>
      </c>
      <c r="E546">
        <v>23</v>
      </c>
      <c r="G546">
        <f>PI()/12*(M546-12)</f>
        <v>1.0471975511965976</v>
      </c>
      <c r="H546">
        <f t="shared" si="72"/>
        <v>-8.7794835034865959E-2</v>
      </c>
      <c r="I546">
        <f t="shared" si="80"/>
        <v>0.7900915378172052</v>
      </c>
      <c r="J546">
        <f t="shared" si="73"/>
        <v>1.2584934485403032</v>
      </c>
      <c r="L546">
        <f t="shared" si="74"/>
        <v>23</v>
      </c>
      <c r="M546">
        <v>16</v>
      </c>
      <c r="N546">
        <f t="shared" si="75"/>
        <v>0.31230287825459335</v>
      </c>
      <c r="O546">
        <f t="shared" si="76"/>
        <v>0.81366717701413449</v>
      </c>
      <c r="Q546">
        <f t="shared" si="77"/>
        <v>44.200435199984611</v>
      </c>
      <c r="R546">
        <f t="shared" si="78"/>
        <v>68.541107365422278</v>
      </c>
      <c r="S546">
        <f t="shared" si="79"/>
        <v>-24.340672165437667</v>
      </c>
    </row>
    <row r="547" spans="1:19" x14ac:dyDescent="0.3">
      <c r="A547">
        <v>1.046794084713103</v>
      </c>
      <c r="D547">
        <v>-0.14640588915439826</v>
      </c>
      <c r="E547">
        <v>23</v>
      </c>
      <c r="G547">
        <f>PI()/12*(M547-12)</f>
        <v>1.308996938995747</v>
      </c>
      <c r="H547">
        <f t="shared" si="72"/>
        <v>-8.7794835034865959E-2</v>
      </c>
      <c r="I547">
        <f t="shared" si="80"/>
        <v>0.7900915378172052</v>
      </c>
      <c r="J547">
        <f t="shared" si="73"/>
        <v>1.4538339286023971</v>
      </c>
      <c r="L547">
        <f t="shared" si="74"/>
        <v>23</v>
      </c>
      <c r="M547">
        <v>17</v>
      </c>
      <c r="N547">
        <f t="shared" si="75"/>
        <v>0.11696239819249943</v>
      </c>
      <c r="O547">
        <f t="shared" si="76"/>
        <v>2.1423202958780201</v>
      </c>
      <c r="Q547">
        <f t="shared" si="77"/>
        <v>23.41701347560106</v>
      </c>
      <c r="R547">
        <f t="shared" si="78"/>
        <v>43.540481647254261</v>
      </c>
      <c r="S547">
        <f t="shared" si="79"/>
        <v>-20.123468171653201</v>
      </c>
    </row>
    <row r="548" spans="1:19" x14ac:dyDescent="0.3">
      <c r="A548">
        <v>1.0483960817369797</v>
      </c>
      <c r="D548">
        <v>-0.14640588915439826</v>
      </c>
      <c r="E548">
        <v>23</v>
      </c>
      <c r="G548">
        <f>PI()/12*(M548-12)</f>
        <v>1.5707963267948966</v>
      </c>
      <c r="H548">
        <f t="shared" si="72"/>
        <v>-8.7794835034865959E-2</v>
      </c>
      <c r="I548">
        <f t="shared" si="80"/>
        <v>0.7900915378172052</v>
      </c>
      <c r="J548">
        <f t="shared" si="73"/>
        <v>1.6587043409592017</v>
      </c>
      <c r="L548">
        <f t="shared" si="74"/>
        <v>23</v>
      </c>
      <c r="M548">
        <v>18</v>
      </c>
      <c r="N548">
        <f t="shared" si="75"/>
        <v>0.05</v>
      </c>
      <c r="O548">
        <f t="shared" si="76"/>
        <v>5.0020839411324403</v>
      </c>
      <c r="Q548">
        <f t="shared" si="77"/>
        <v>11.635819567268575</v>
      </c>
      <c r="R548">
        <f t="shared" si="78"/>
        <v>22.763957663580879</v>
      </c>
      <c r="S548">
        <f t="shared" si="79"/>
        <v>-11.128138096312304</v>
      </c>
    </row>
    <row r="549" spans="1:19" x14ac:dyDescent="0.3">
      <c r="A549">
        <v>1.0499980787608563</v>
      </c>
      <c r="D549">
        <v>-0.14640588915439826</v>
      </c>
      <c r="E549">
        <v>23</v>
      </c>
      <c r="G549">
        <f>PI()/12*(M549-12)</f>
        <v>1.8325957145940459</v>
      </c>
      <c r="H549">
        <f t="shared" si="72"/>
        <v>-8.7794835034865959E-2</v>
      </c>
      <c r="I549">
        <f t="shared" si="80"/>
        <v>0.7900915378172052</v>
      </c>
      <c r="J549">
        <f t="shared" si="73"/>
        <v>1.8674122330101288</v>
      </c>
      <c r="L549">
        <f t="shared" si="74"/>
        <v>23</v>
      </c>
      <c r="M549">
        <v>19</v>
      </c>
      <c r="N549">
        <f t="shared" si="75"/>
        <v>0.05</v>
      </c>
      <c r="O549">
        <f t="shared" si="76"/>
        <v>5.0020839411324403</v>
      </c>
      <c r="Q549">
        <f t="shared" si="77"/>
        <v>11.637944765167553</v>
      </c>
      <c r="R549">
        <f t="shared" si="78"/>
        <v>22.768586705065964</v>
      </c>
      <c r="S549">
        <f t="shared" si="79"/>
        <v>-11.13064193989841</v>
      </c>
    </row>
    <row r="550" spans="1:19" x14ac:dyDescent="0.3">
      <c r="A550">
        <v>1.0516000757847328</v>
      </c>
      <c r="D550">
        <v>-0.14640588915439826</v>
      </c>
      <c r="E550">
        <v>23</v>
      </c>
      <c r="G550">
        <f>PI()/12*(M550-12)</f>
        <v>2.0943951023931953</v>
      </c>
      <c r="H550">
        <f t="shared" si="72"/>
        <v>-8.7794835034865959E-2</v>
      </c>
      <c r="I550">
        <f t="shared" si="80"/>
        <v>0.7900915378172052</v>
      </c>
      <c r="J550">
        <f t="shared" si="73"/>
        <v>2.0746919281222396</v>
      </c>
      <c r="L550">
        <f t="shared" si="74"/>
        <v>23</v>
      </c>
      <c r="M550">
        <v>20</v>
      </c>
      <c r="N550">
        <f t="shared" si="75"/>
        <v>0.05</v>
      </c>
      <c r="O550">
        <f t="shared" si="76"/>
        <v>5.0020839411324403</v>
      </c>
      <c r="Q550">
        <f t="shared" si="77"/>
        <v>11.640064260956549</v>
      </c>
      <c r="R550">
        <f t="shared" si="78"/>
        <v>22.773200999978766</v>
      </c>
      <c r="S550">
        <f t="shared" si="79"/>
        <v>-11.133136739022216</v>
      </c>
    </row>
    <row r="551" spans="1:19" x14ac:dyDescent="0.3">
      <c r="A551">
        <v>1.0532020728086096</v>
      </c>
      <c r="D551">
        <v>-0.14640588915439826</v>
      </c>
      <c r="E551">
        <v>23</v>
      </c>
      <c r="G551">
        <f>PI()/12*(M551-12)</f>
        <v>2.3561944901923448</v>
      </c>
      <c r="H551">
        <f t="shared" si="72"/>
        <v>-8.7794835034865959E-2</v>
      </c>
      <c r="I551">
        <f t="shared" si="80"/>
        <v>0.7900915378172052</v>
      </c>
      <c r="J551">
        <f t="shared" si="73"/>
        <v>2.2737499364181755</v>
      </c>
      <c r="L551">
        <f t="shared" si="74"/>
        <v>23</v>
      </c>
      <c r="M551">
        <v>21</v>
      </c>
      <c r="N551">
        <f t="shared" si="75"/>
        <v>0.05</v>
      </c>
      <c r="O551">
        <f t="shared" si="76"/>
        <v>5.0020839411324403</v>
      </c>
      <c r="Q551">
        <f t="shared" si="77"/>
        <v>11.642178077553774</v>
      </c>
      <c r="R551">
        <f t="shared" si="78"/>
        <v>22.777800620453476</v>
      </c>
      <c r="S551">
        <f t="shared" si="79"/>
        <v>-11.135622542899702</v>
      </c>
    </row>
    <row r="552" spans="1:19" x14ac:dyDescent="0.3">
      <c r="A552">
        <v>1.0548040698324861</v>
      </c>
      <c r="D552">
        <v>-0.14640588915439826</v>
      </c>
      <c r="E552">
        <v>23</v>
      </c>
      <c r="G552">
        <f>PI()/12*(M552-12)</f>
        <v>2.617993877991494</v>
      </c>
      <c r="H552">
        <f t="shared" si="72"/>
        <v>-8.7794835034865959E-2</v>
      </c>
      <c r="I552">
        <f t="shared" si="80"/>
        <v>0.7900915378172052</v>
      </c>
      <c r="J552">
        <f t="shared" si="73"/>
        <v>2.452831788448254</v>
      </c>
      <c r="L552">
        <f t="shared" si="74"/>
        <v>23</v>
      </c>
      <c r="M552">
        <v>22</v>
      </c>
      <c r="N552">
        <f t="shared" si="75"/>
        <v>0.05</v>
      </c>
      <c r="O552">
        <f t="shared" si="76"/>
        <v>5.0020839411324403</v>
      </c>
      <c r="Q552">
        <f t="shared" si="77"/>
        <v>11.644286237754793</v>
      </c>
      <c r="R552">
        <f t="shared" si="78"/>
        <v>22.78238563818099</v>
      </c>
      <c r="S552">
        <f t="shared" si="79"/>
        <v>-11.138099400426198</v>
      </c>
    </row>
    <row r="553" spans="1:19" x14ac:dyDescent="0.3">
      <c r="A553">
        <v>1.0564060668563628</v>
      </c>
      <c r="D553">
        <v>-0.14640588915439826</v>
      </c>
      <c r="E553">
        <v>23</v>
      </c>
      <c r="G553">
        <f>PI()/12*(M553-12)</f>
        <v>2.8797932657906435</v>
      </c>
      <c r="H553">
        <f t="shared" si="72"/>
        <v>-8.7794835034865959E-2</v>
      </c>
      <c r="I553">
        <f t="shared" si="80"/>
        <v>0.7900915378172052</v>
      </c>
      <c r="J553">
        <f t="shared" si="73"/>
        <v>2.5886155580616386</v>
      </c>
      <c r="L553">
        <f t="shared" si="74"/>
        <v>23</v>
      </c>
      <c r="M553">
        <v>23</v>
      </c>
      <c r="N553">
        <f t="shared" si="75"/>
        <v>0.05</v>
      </c>
      <c r="O553">
        <f t="shared" si="76"/>
        <v>5.0020839411324403</v>
      </c>
      <c r="Q553">
        <f t="shared" si="77"/>
        <v>11.646388764233334</v>
      </c>
      <c r="R553">
        <f t="shared" si="78"/>
        <v>22.786956124411926</v>
      </c>
      <c r="S553">
        <f t="shared" si="79"/>
        <v>-11.140567360178592</v>
      </c>
    </row>
    <row r="554" spans="1:19" x14ac:dyDescent="0.3">
      <c r="A554">
        <v>1.0580080638802394</v>
      </c>
      <c r="D554">
        <v>-0.15296347926373904</v>
      </c>
      <c r="E554">
        <v>24</v>
      </c>
      <c r="G554">
        <f>PI()/12*(M554-12)</f>
        <v>-3.1415926535897931</v>
      </c>
      <c r="H554">
        <f t="shared" si="72"/>
        <v>-9.1697155600596672E-2</v>
      </c>
      <c r="I554">
        <f t="shared" si="80"/>
        <v>0.78931054598240713</v>
      </c>
      <c r="J554">
        <f t="shared" si="73"/>
        <v>2.6487843096156301</v>
      </c>
      <c r="L554">
        <f t="shared" si="74"/>
        <v>24</v>
      </c>
      <c r="M554">
        <v>0</v>
      </c>
      <c r="N554">
        <f t="shared" si="75"/>
        <v>0.05</v>
      </c>
      <c r="O554">
        <f t="shared" si="76"/>
        <v>5.0020839411324403</v>
      </c>
      <c r="Q554">
        <f t="shared" si="77"/>
        <v>11.648485679542103</v>
      </c>
      <c r="R554">
        <f t="shared" si="78"/>
        <v>22.791512149959662</v>
      </c>
      <c r="S554">
        <f t="shared" si="79"/>
        <v>-11.143026470417558</v>
      </c>
    </row>
    <row r="555" spans="1:19" x14ac:dyDescent="0.3">
      <c r="A555">
        <v>1.0596100609041161</v>
      </c>
      <c r="D555">
        <v>-0.15296347926373904</v>
      </c>
      <c r="E555">
        <v>24</v>
      </c>
      <c r="G555">
        <f>PI()/12*(M555-12)</f>
        <v>-2.8797932657906435</v>
      </c>
      <c r="H555">
        <f t="shared" si="72"/>
        <v>-9.1697155600596672E-2</v>
      </c>
      <c r="I555">
        <f t="shared" si="80"/>
        <v>0.78931054598240713</v>
      </c>
      <c r="J555">
        <f t="shared" si="73"/>
        <v>2.5946385131099374</v>
      </c>
      <c r="L555">
        <f t="shared" si="74"/>
        <v>24</v>
      </c>
      <c r="M555">
        <v>1</v>
      </c>
      <c r="N555">
        <f t="shared" si="75"/>
        <v>0.05</v>
      </c>
      <c r="O555">
        <f t="shared" si="76"/>
        <v>5.0020839411324403</v>
      </c>
      <c r="Q555">
        <f t="shared" si="77"/>
        <v>11.650577006113584</v>
      </c>
      <c r="R555">
        <f t="shared" si="78"/>
        <v>22.796053785203384</v>
      </c>
      <c r="S555">
        <f t="shared" si="79"/>
        <v>-11.145476779089799</v>
      </c>
    </row>
    <row r="556" spans="1:19" x14ac:dyDescent="0.3">
      <c r="A556">
        <v>1.0612120579279927</v>
      </c>
      <c r="D556">
        <v>-0.15296347926373904</v>
      </c>
      <c r="E556">
        <v>24</v>
      </c>
      <c r="G556">
        <f>PI()/12*(M556-12)</f>
        <v>-2.617993877991494</v>
      </c>
      <c r="H556">
        <f t="shared" si="72"/>
        <v>-9.1697155600596672E-2</v>
      </c>
      <c r="I556">
        <f t="shared" si="80"/>
        <v>0.78931054598240713</v>
      </c>
      <c r="J556">
        <f t="shared" si="73"/>
        <v>2.457923164768324</v>
      </c>
      <c r="L556">
        <f t="shared" si="74"/>
        <v>24</v>
      </c>
      <c r="M556">
        <v>2</v>
      </c>
      <c r="N556">
        <f t="shared" si="75"/>
        <v>0.05</v>
      </c>
      <c r="O556">
        <f t="shared" si="76"/>
        <v>5.0020839411324403</v>
      </c>
      <c r="Q556">
        <f t="shared" si="77"/>
        <v>11.652662766260859</v>
      </c>
      <c r="R556">
        <f t="shared" si="78"/>
        <v>22.800581100091044</v>
      </c>
      <c r="S556">
        <f t="shared" si="79"/>
        <v>-11.147918333830185</v>
      </c>
    </row>
    <row r="557" spans="1:19" x14ac:dyDescent="0.3">
      <c r="A557">
        <v>1.0628140549518692</v>
      </c>
      <c r="D557">
        <v>-0.15296347926373904</v>
      </c>
      <c r="E557">
        <v>24</v>
      </c>
      <c r="G557">
        <f>PI()/12*(M557-12)</f>
        <v>-2.3561944901923448</v>
      </c>
      <c r="H557">
        <f t="shared" si="72"/>
        <v>-9.1697155600596672E-2</v>
      </c>
      <c r="I557">
        <f t="shared" si="80"/>
        <v>0.78931054598240713</v>
      </c>
      <c r="J557">
        <f t="shared" si="73"/>
        <v>2.2781491810449692</v>
      </c>
      <c r="L557">
        <f t="shared" si="74"/>
        <v>24</v>
      </c>
      <c r="M557">
        <v>3</v>
      </c>
      <c r="N557">
        <f t="shared" si="75"/>
        <v>0.05</v>
      </c>
      <c r="O557">
        <f t="shared" si="76"/>
        <v>5.0020839411324403</v>
      </c>
      <c r="Q557">
        <f t="shared" si="77"/>
        <v>11.654742982178373</v>
      </c>
      <c r="R557">
        <f t="shared" si="78"/>
        <v>22.805094164142339</v>
      </c>
      <c r="S557">
        <f t="shared" si="79"/>
        <v>-11.150351181963966</v>
      </c>
    </row>
    <row r="558" spans="1:19" x14ac:dyDescent="0.3">
      <c r="A558">
        <v>1.064416051975746</v>
      </c>
      <c r="D558">
        <v>-0.15296347926373904</v>
      </c>
      <c r="E558">
        <v>24</v>
      </c>
      <c r="G558">
        <f>PI()/12*(M558-12)</f>
        <v>-2.0943951023931953</v>
      </c>
      <c r="H558">
        <f t="shared" si="72"/>
        <v>-9.1697155600596672E-2</v>
      </c>
      <c r="I558">
        <f t="shared" si="80"/>
        <v>0.78931054598240713</v>
      </c>
      <c r="J558">
        <f t="shared" si="73"/>
        <v>2.0787066502294347</v>
      </c>
      <c r="L558">
        <f t="shared" si="74"/>
        <v>24</v>
      </c>
      <c r="M558">
        <v>4</v>
      </c>
      <c r="N558">
        <f t="shared" si="75"/>
        <v>0.05</v>
      </c>
      <c r="O558">
        <f t="shared" si="76"/>
        <v>5.0020839411324403</v>
      </c>
      <c r="Q558">
        <f t="shared" si="77"/>
        <v>11.656817675942744</v>
      </c>
      <c r="R558">
        <f t="shared" si="78"/>
        <v>22.809593046451656</v>
      </c>
      <c r="S558">
        <f t="shared" si="79"/>
        <v>-11.152775370508913</v>
      </c>
    </row>
    <row r="559" spans="1:19" x14ac:dyDescent="0.3">
      <c r="A559">
        <v>1.0660180489996225</v>
      </c>
      <c r="D559">
        <v>-0.15296347926373904</v>
      </c>
      <c r="E559">
        <v>24</v>
      </c>
      <c r="G559">
        <f>PI()/12*(M559-12)</f>
        <v>-1.8325957145940459</v>
      </c>
      <c r="H559">
        <f t="shared" si="72"/>
        <v>-9.1697155600596672E-2</v>
      </c>
      <c r="I559">
        <f t="shared" si="80"/>
        <v>0.78931054598240713</v>
      </c>
      <c r="J559">
        <f t="shared" si="73"/>
        <v>1.8712836795322849</v>
      </c>
      <c r="L559">
        <f t="shared" si="74"/>
        <v>24</v>
      </c>
      <c r="M559">
        <v>5</v>
      </c>
      <c r="N559">
        <f t="shared" si="75"/>
        <v>0.05</v>
      </c>
      <c r="O559">
        <f t="shared" si="76"/>
        <v>5.0020839411324403</v>
      </c>
      <c r="Q559">
        <f t="shared" si="77"/>
        <v>11.658886869513536</v>
      </c>
      <c r="R559">
        <f t="shared" si="78"/>
        <v>22.814077815691007</v>
      </c>
      <c r="S559">
        <f t="shared" si="79"/>
        <v>-11.155190946177472</v>
      </c>
    </row>
    <row r="560" spans="1:19" x14ac:dyDescent="0.3">
      <c r="A560">
        <v>1.0676200460234992</v>
      </c>
      <c r="D560">
        <v>-0.15296347926373904</v>
      </c>
      <c r="E560">
        <v>24</v>
      </c>
      <c r="G560">
        <f>PI()/12*(M560-12)</f>
        <v>-1.5707963267948966</v>
      </c>
      <c r="H560">
        <f t="shared" si="72"/>
        <v>-9.1697155600596672E-2</v>
      </c>
      <c r="I560">
        <f t="shared" si="80"/>
        <v>0.78931054598240713</v>
      </c>
      <c r="J560">
        <f t="shared" si="73"/>
        <v>1.662622474981849</v>
      </c>
      <c r="L560">
        <f t="shared" si="74"/>
        <v>24</v>
      </c>
      <c r="M560">
        <v>6</v>
      </c>
      <c r="N560">
        <f t="shared" si="75"/>
        <v>0.05</v>
      </c>
      <c r="O560">
        <f t="shared" si="76"/>
        <v>5.0020839411324403</v>
      </c>
      <c r="Q560">
        <f t="shared" si="77"/>
        <v>11.66095058473403</v>
      </c>
      <c r="R560">
        <f t="shared" si="78"/>
        <v>22.818548540112925</v>
      </c>
      <c r="S560">
        <f t="shared" si="79"/>
        <v>-11.157597955378895</v>
      </c>
    </row>
    <row r="561" spans="1:19" x14ac:dyDescent="0.3">
      <c r="A561">
        <v>1.0692220430473758</v>
      </c>
      <c r="D561">
        <v>-0.15296347926373904</v>
      </c>
      <c r="E561">
        <v>24</v>
      </c>
      <c r="G561">
        <f>PI()/12*(M561-12)</f>
        <v>-1.308996938995747</v>
      </c>
      <c r="H561">
        <f t="shared" si="72"/>
        <v>-9.1697155600596672E-2</v>
      </c>
      <c r="I561">
        <f t="shared" si="80"/>
        <v>0.78931054598240713</v>
      </c>
      <c r="J561">
        <f t="shared" si="73"/>
        <v>1.4579656293987888</v>
      </c>
      <c r="L561">
        <f t="shared" si="74"/>
        <v>24</v>
      </c>
      <c r="M561">
        <v>7</v>
      </c>
      <c r="N561">
        <f t="shared" si="75"/>
        <v>0.11283069739610774</v>
      </c>
      <c r="O561">
        <f t="shared" si="76"/>
        <v>2.2204173446364246</v>
      </c>
      <c r="Q561">
        <f t="shared" si="77"/>
        <v>22.899486416104367</v>
      </c>
      <c r="R561">
        <f t="shared" si="78"/>
        <v>42.866391128341753</v>
      </c>
      <c r="S561">
        <f t="shared" si="79"/>
        <v>-19.966904712237387</v>
      </c>
    </row>
    <row r="562" spans="1:19" x14ac:dyDescent="0.3">
      <c r="A562">
        <v>1.0708240400712525</v>
      </c>
      <c r="D562">
        <v>-0.15296347926373904</v>
      </c>
      <c r="E562">
        <v>24</v>
      </c>
      <c r="G562">
        <f>PI()/12*(M562-12)</f>
        <v>-1.0471975511965976</v>
      </c>
      <c r="H562">
        <f t="shared" si="72"/>
        <v>-9.1697155600596672E-2</v>
      </c>
      <c r="I562">
        <f t="shared" si="80"/>
        <v>0.78931054598240713</v>
      </c>
      <c r="J562">
        <f t="shared" si="73"/>
        <v>1.2630012046881591</v>
      </c>
      <c r="L562">
        <f t="shared" si="74"/>
        <v>24</v>
      </c>
      <c r="M562">
        <v>8</v>
      </c>
      <c r="N562">
        <f t="shared" si="75"/>
        <v>0.30779512210673743</v>
      </c>
      <c r="O562">
        <f t="shared" si="76"/>
        <v>0.82519657223005671</v>
      </c>
      <c r="Q562">
        <f t="shared" si="77"/>
        <v>44.34271203773848</v>
      </c>
      <c r="R562">
        <f t="shared" si="78"/>
        <v>69.356543679171097</v>
      </c>
      <c r="S562">
        <f t="shared" si="79"/>
        <v>-25.013831641432617</v>
      </c>
    </row>
    <row r="563" spans="1:19" x14ac:dyDescent="0.3">
      <c r="A563">
        <v>1.0724260370951291</v>
      </c>
      <c r="D563">
        <v>-0.15296347926373904</v>
      </c>
      <c r="E563">
        <v>24</v>
      </c>
      <c r="G563">
        <f>PI()/12*(M563-12)</f>
        <v>-0.78539816339744828</v>
      </c>
      <c r="H563">
        <f t="shared" si="72"/>
        <v>-9.1697155600596672E-2</v>
      </c>
      <c r="I563">
        <f t="shared" si="80"/>
        <v>0.78931054598240713</v>
      </c>
      <c r="J563">
        <f t="shared" si="73"/>
        <v>1.0855461342570163</v>
      </c>
      <c r="L563">
        <f t="shared" si="74"/>
        <v>24</v>
      </c>
      <c r="M563">
        <v>9</v>
      </c>
      <c r="N563">
        <f t="shared" si="75"/>
        <v>0.48525019253788026</v>
      </c>
      <c r="O563">
        <f t="shared" si="76"/>
        <v>0.53598647044913816</v>
      </c>
      <c r="Q563">
        <f t="shared" si="77"/>
        <v>55.058983643237916</v>
      </c>
      <c r="R563">
        <f t="shared" si="78"/>
        <v>78.201906648194011</v>
      </c>
      <c r="S563">
        <f t="shared" si="79"/>
        <v>-23.142923004956096</v>
      </c>
    </row>
    <row r="564" spans="1:19" x14ac:dyDescent="0.3">
      <c r="A564">
        <v>1.0740280341190056</v>
      </c>
      <c r="D564">
        <v>-0.15296347926373904</v>
      </c>
      <c r="E564">
        <v>24</v>
      </c>
      <c r="G564">
        <f>PI()/12*(M564-12)</f>
        <v>-0.52359877559829882</v>
      </c>
      <c r="H564">
        <f t="shared" si="72"/>
        <v>-9.1697155600596672E-2</v>
      </c>
      <c r="I564">
        <f t="shared" si="80"/>
        <v>0.78931054598240713</v>
      </c>
      <c r="J564">
        <f t="shared" si="73"/>
        <v>0.93742462882077482</v>
      </c>
      <c r="L564">
        <f t="shared" si="74"/>
        <v>24</v>
      </c>
      <c r="M564">
        <v>10</v>
      </c>
      <c r="N564">
        <f t="shared" si="75"/>
        <v>0.63337169797412174</v>
      </c>
      <c r="O564">
        <f t="shared" si="76"/>
        <v>0.42239302875647788</v>
      </c>
      <c r="Q564">
        <f t="shared" si="77"/>
        <v>60.866988543948061</v>
      </c>
      <c r="R564">
        <f t="shared" si="78"/>
        <v>82.209450259438938</v>
      </c>
      <c r="S564">
        <f t="shared" si="79"/>
        <v>-21.342461715490877</v>
      </c>
    </row>
    <row r="565" spans="1:19" x14ac:dyDescent="0.3">
      <c r="A565">
        <v>1.0756300311428824</v>
      </c>
      <c r="D565">
        <v>-0.15296347926373904</v>
      </c>
      <c r="E565">
        <v>24</v>
      </c>
      <c r="G565">
        <f>PI()/12*(M565-12)</f>
        <v>-0.26179938779914941</v>
      </c>
      <c r="H565">
        <f t="shared" si="72"/>
        <v>-9.1697155600596672E-2</v>
      </c>
      <c r="I565">
        <f t="shared" si="80"/>
        <v>0.78931054598240713</v>
      </c>
      <c r="J565">
        <f t="shared" si="73"/>
        <v>0.83561954716344322</v>
      </c>
      <c r="L565">
        <f t="shared" si="74"/>
        <v>24</v>
      </c>
      <c r="M565">
        <v>11</v>
      </c>
      <c r="N565">
        <f t="shared" si="75"/>
        <v>0.73517677963145334</v>
      </c>
      <c r="O565">
        <f t="shared" si="76"/>
        <v>0.37273473128788198</v>
      </c>
      <c r="Q565">
        <f t="shared" si="77"/>
        <v>63.843741372178819</v>
      </c>
      <c r="R565">
        <f t="shared" si="78"/>
        <v>84.118240787339317</v>
      </c>
      <c r="S565">
        <f t="shared" si="79"/>
        <v>-20.274499415160498</v>
      </c>
    </row>
    <row r="566" spans="1:19" x14ac:dyDescent="0.3">
      <c r="A566">
        <v>1.0772320281667589</v>
      </c>
      <c r="D566">
        <v>-0.15296347926373904</v>
      </c>
      <c r="E566">
        <v>24</v>
      </c>
      <c r="G566">
        <f>PI()/12*(M566-12)</f>
        <v>0</v>
      </c>
      <c r="H566">
        <f t="shared" si="72"/>
        <v>-9.1697155600596672E-2</v>
      </c>
      <c r="I566">
        <f t="shared" si="80"/>
        <v>0.78931054598240713</v>
      </c>
      <c r="J566">
        <f t="shared" si="73"/>
        <v>0.79873530250164093</v>
      </c>
      <c r="L566">
        <f t="shared" si="74"/>
        <v>24</v>
      </c>
      <c r="M566">
        <v>12</v>
      </c>
      <c r="N566">
        <f t="shared" si="75"/>
        <v>0.77206102429325563</v>
      </c>
      <c r="O566">
        <f t="shared" si="76"/>
        <v>0.35836468084876155</v>
      </c>
      <c r="Q566">
        <f t="shared" si="77"/>
        <v>64.804659927569716</v>
      </c>
      <c r="R566">
        <f t="shared" si="78"/>
        <v>84.758665005363355</v>
      </c>
      <c r="S566">
        <f t="shared" si="79"/>
        <v>-19.954005077793639</v>
      </c>
    </row>
    <row r="567" spans="1:19" x14ac:dyDescent="0.3">
      <c r="A567">
        <v>1.0788340251906356</v>
      </c>
      <c r="D567">
        <v>-0.15296347926373904</v>
      </c>
      <c r="E567">
        <v>24</v>
      </c>
      <c r="G567">
        <f>PI()/12*(M567-12)</f>
        <v>0.26179938779914941</v>
      </c>
      <c r="H567">
        <f t="shared" si="72"/>
        <v>-9.1697155600596672E-2</v>
      </c>
      <c r="I567">
        <f t="shared" si="80"/>
        <v>0.78931054598240713</v>
      </c>
      <c r="J567">
        <f t="shared" si="73"/>
        <v>0.83561954716344322</v>
      </c>
      <c r="L567">
        <f t="shared" si="74"/>
        <v>24</v>
      </c>
      <c r="M567">
        <v>13</v>
      </c>
      <c r="N567">
        <f t="shared" si="75"/>
        <v>0.73517677963145334</v>
      </c>
      <c r="O567">
        <f t="shared" si="76"/>
        <v>0.37273473128788198</v>
      </c>
      <c r="Q567">
        <f t="shared" si="77"/>
        <v>63.965336300280761</v>
      </c>
      <c r="R567">
        <f t="shared" si="78"/>
        <v>84.327606495658941</v>
      </c>
      <c r="S567">
        <f t="shared" si="79"/>
        <v>-20.36227019537818</v>
      </c>
    </row>
    <row r="568" spans="1:19" x14ac:dyDescent="0.3">
      <c r="A568">
        <v>1.0804360222145122</v>
      </c>
      <c r="D568">
        <v>-0.15296347926373904</v>
      </c>
      <c r="E568">
        <v>24</v>
      </c>
      <c r="G568">
        <f>PI()/12*(M568-12)</f>
        <v>0.52359877559829882</v>
      </c>
      <c r="H568">
        <f t="shared" si="72"/>
        <v>-9.1697155600596672E-2</v>
      </c>
      <c r="I568">
        <f t="shared" si="80"/>
        <v>0.78931054598240713</v>
      </c>
      <c r="J568">
        <f t="shared" si="73"/>
        <v>0.93742462882077482</v>
      </c>
      <c r="L568">
        <f t="shared" si="74"/>
        <v>24</v>
      </c>
      <c r="M568">
        <v>14</v>
      </c>
      <c r="N568">
        <f t="shared" si="75"/>
        <v>0.63337169797412174</v>
      </c>
      <c r="O568">
        <f t="shared" si="76"/>
        <v>0.42239302875647788</v>
      </c>
      <c r="Q568">
        <f t="shared" si="77"/>
        <v>61.088413200452578</v>
      </c>
      <c r="R568">
        <f t="shared" si="78"/>
        <v>82.60937355628603</v>
      </c>
      <c r="S568">
        <f t="shared" si="79"/>
        <v>-21.520960355833452</v>
      </c>
    </row>
    <row r="569" spans="1:19" x14ac:dyDescent="0.3">
      <c r="A569">
        <v>1.0820380192383889</v>
      </c>
      <c r="D569">
        <v>-0.15296347926373904</v>
      </c>
      <c r="E569">
        <v>24</v>
      </c>
      <c r="G569">
        <f>PI()/12*(M569-12)</f>
        <v>0.78539816339744828</v>
      </c>
      <c r="H569">
        <f t="shared" si="72"/>
        <v>-9.1697155600596672E-2</v>
      </c>
      <c r="I569">
        <f t="shared" si="80"/>
        <v>0.78931054598240713</v>
      </c>
      <c r="J569">
        <f t="shared" si="73"/>
        <v>1.0855461342570163</v>
      </c>
      <c r="L569">
        <f t="shared" si="74"/>
        <v>24</v>
      </c>
      <c r="M569">
        <v>15</v>
      </c>
      <c r="N569">
        <f t="shared" si="75"/>
        <v>0.48525019253788026</v>
      </c>
      <c r="O569">
        <f t="shared" si="76"/>
        <v>0.53598647044913816</v>
      </c>
      <c r="Q569">
        <f t="shared" si="77"/>
        <v>55.331115256347012</v>
      </c>
      <c r="R569">
        <f t="shared" si="78"/>
        <v>78.742276562499882</v>
      </c>
      <c r="S569">
        <f t="shared" si="79"/>
        <v>-23.41116130615287</v>
      </c>
    </row>
    <row r="570" spans="1:19" x14ac:dyDescent="0.3">
      <c r="A570">
        <v>1.0836400162622655</v>
      </c>
      <c r="D570">
        <v>-0.15296347926373904</v>
      </c>
      <c r="E570">
        <v>24</v>
      </c>
      <c r="G570">
        <f>PI()/12*(M570-12)</f>
        <v>1.0471975511965976</v>
      </c>
      <c r="H570">
        <f t="shared" si="72"/>
        <v>-9.1697155600596672E-2</v>
      </c>
      <c r="I570">
        <f t="shared" si="80"/>
        <v>0.78931054598240713</v>
      </c>
      <c r="J570">
        <f t="shared" si="73"/>
        <v>1.2630012046881591</v>
      </c>
      <c r="L570">
        <f t="shared" si="74"/>
        <v>24</v>
      </c>
      <c r="M570">
        <v>16</v>
      </c>
      <c r="N570">
        <f t="shared" si="75"/>
        <v>0.30779512210673743</v>
      </c>
      <c r="O570">
        <f t="shared" si="76"/>
        <v>0.82519657223005671</v>
      </c>
      <c r="Q570">
        <f t="shared" si="77"/>
        <v>44.578147081203625</v>
      </c>
      <c r="R570">
        <f t="shared" si="78"/>
        <v>69.911125780612096</v>
      </c>
      <c r="S570">
        <f t="shared" si="79"/>
        <v>-25.332978699408471</v>
      </c>
    </row>
    <row r="571" spans="1:19" x14ac:dyDescent="0.3">
      <c r="A571">
        <v>1.0852420132861422</v>
      </c>
      <c r="D571">
        <v>-0.15296347926373904</v>
      </c>
      <c r="E571">
        <v>24</v>
      </c>
      <c r="G571">
        <f>PI()/12*(M571-12)</f>
        <v>1.308996938995747</v>
      </c>
      <c r="H571">
        <f t="shared" si="72"/>
        <v>-9.1697155600596672E-2</v>
      </c>
      <c r="I571">
        <f t="shared" si="80"/>
        <v>0.78931054598240713</v>
      </c>
      <c r="J571">
        <f t="shared" si="73"/>
        <v>1.4579656293987888</v>
      </c>
      <c r="L571">
        <f t="shared" si="74"/>
        <v>24</v>
      </c>
      <c r="M571">
        <v>17</v>
      </c>
      <c r="N571">
        <f t="shared" si="75"/>
        <v>0.11283069739610774</v>
      </c>
      <c r="O571">
        <f t="shared" si="76"/>
        <v>2.2204173446364246</v>
      </c>
      <c r="Q571">
        <f t="shared" si="77"/>
        <v>22.977825804128148</v>
      </c>
      <c r="R571">
        <f t="shared" si="78"/>
        <v>43.084909728599435</v>
      </c>
      <c r="S571">
        <f t="shared" si="79"/>
        <v>-20.107083924471286</v>
      </c>
    </row>
    <row r="572" spans="1:19" x14ac:dyDescent="0.3">
      <c r="A572">
        <v>1.0868440103100188</v>
      </c>
      <c r="D572">
        <v>-0.15296347926373904</v>
      </c>
      <c r="E572">
        <v>24</v>
      </c>
      <c r="G572">
        <f>PI()/12*(M572-12)</f>
        <v>1.5707963267948966</v>
      </c>
      <c r="H572">
        <f t="shared" si="72"/>
        <v>-9.1697155600596672E-2</v>
      </c>
      <c r="I572">
        <f t="shared" si="80"/>
        <v>0.78931054598240713</v>
      </c>
      <c r="J572">
        <f t="shared" si="73"/>
        <v>1.662622474981849</v>
      </c>
      <c r="L572">
        <f t="shared" si="74"/>
        <v>24</v>
      </c>
      <c r="M572">
        <v>18</v>
      </c>
      <c r="N572">
        <f t="shared" si="75"/>
        <v>0.05</v>
      </c>
      <c r="O572">
        <f t="shared" si="76"/>
        <v>5.0020839411324403</v>
      </c>
      <c r="Q572">
        <f t="shared" si="77"/>
        <v>11.685295651599779</v>
      </c>
      <c r="R572">
        <f t="shared" si="78"/>
        <v>22.87112602117779</v>
      </c>
      <c r="S572">
        <f t="shared" si="79"/>
        <v>-11.185830369578012</v>
      </c>
    </row>
    <row r="573" spans="1:19" x14ac:dyDescent="0.3">
      <c r="A573">
        <v>1.0884460073338953</v>
      </c>
      <c r="D573">
        <v>-0.15296347926373904</v>
      </c>
      <c r="E573">
        <v>24</v>
      </c>
      <c r="G573">
        <f>PI()/12*(M573-12)</f>
        <v>1.8325957145940459</v>
      </c>
      <c r="H573">
        <f t="shared" si="72"/>
        <v>-9.1697155600596672E-2</v>
      </c>
      <c r="I573">
        <f t="shared" si="80"/>
        <v>0.78931054598240713</v>
      </c>
      <c r="J573">
        <f t="shared" si="73"/>
        <v>1.8712836795322849</v>
      </c>
      <c r="L573">
        <f t="shared" si="74"/>
        <v>24</v>
      </c>
      <c r="M573">
        <v>19</v>
      </c>
      <c r="N573">
        <f t="shared" si="75"/>
        <v>0.05</v>
      </c>
      <c r="O573">
        <f t="shared" si="76"/>
        <v>5.0020839411324403</v>
      </c>
      <c r="Q573">
        <f t="shared" si="77"/>
        <v>11.687290084470833</v>
      </c>
      <c r="R573">
        <f t="shared" si="78"/>
        <v>22.875420188247904</v>
      </c>
      <c r="S573">
        <f t="shared" si="79"/>
        <v>-11.188130103777072</v>
      </c>
    </row>
    <row r="574" spans="1:19" x14ac:dyDescent="0.3">
      <c r="A574">
        <v>1.090048004357772</v>
      </c>
      <c r="D574">
        <v>-0.15296347926373904</v>
      </c>
      <c r="E574">
        <v>24</v>
      </c>
      <c r="G574">
        <f>PI()/12*(M574-12)</f>
        <v>2.0943951023931953</v>
      </c>
      <c r="H574">
        <f t="shared" si="72"/>
        <v>-9.1697155600596672E-2</v>
      </c>
      <c r="I574">
        <f t="shared" si="80"/>
        <v>0.78931054598240713</v>
      </c>
      <c r="J574">
        <f t="shared" si="73"/>
        <v>2.0787066502294347</v>
      </c>
      <c r="L574">
        <f t="shared" si="74"/>
        <v>24</v>
      </c>
      <c r="M574">
        <v>20</v>
      </c>
      <c r="N574">
        <f t="shared" si="75"/>
        <v>0.05</v>
      </c>
      <c r="O574">
        <f t="shared" si="76"/>
        <v>5.0020839411324403</v>
      </c>
      <c r="Q574">
        <f t="shared" si="77"/>
        <v>11.689279333007818</v>
      </c>
      <c r="R574">
        <f t="shared" si="78"/>
        <v>22.879701223567846</v>
      </c>
      <c r="S574">
        <f t="shared" si="79"/>
        <v>-11.190421890560028</v>
      </c>
    </row>
    <row r="575" spans="1:19" x14ac:dyDescent="0.3">
      <c r="A575">
        <v>1.0916500013816486</v>
      </c>
      <c r="D575">
        <v>-0.15296347926373904</v>
      </c>
      <c r="E575">
        <v>24</v>
      </c>
      <c r="G575">
        <f>PI()/12*(M575-12)</f>
        <v>2.3561944901923448</v>
      </c>
      <c r="H575">
        <f t="shared" si="72"/>
        <v>-9.1697155600596672E-2</v>
      </c>
      <c r="I575">
        <f t="shared" si="80"/>
        <v>0.78931054598240713</v>
      </c>
      <c r="J575">
        <f t="shared" si="73"/>
        <v>2.2781491810449692</v>
      </c>
      <c r="L575">
        <f t="shared" si="74"/>
        <v>24</v>
      </c>
      <c r="M575">
        <v>21</v>
      </c>
      <c r="N575">
        <f t="shared" si="75"/>
        <v>0.05</v>
      </c>
      <c r="O575">
        <f t="shared" si="76"/>
        <v>5.0020839411324403</v>
      </c>
      <c r="Q575">
        <f t="shared" si="77"/>
        <v>11.691263417398751</v>
      </c>
      <c r="R575">
        <f t="shared" si="78"/>
        <v>22.88396918943247</v>
      </c>
      <c r="S575">
        <f t="shared" si="79"/>
        <v>-11.192705772033719</v>
      </c>
    </row>
    <row r="576" spans="1:19" x14ac:dyDescent="0.3">
      <c r="A576">
        <v>1.0932519984055253</v>
      </c>
      <c r="D576">
        <v>-0.15296347926373904</v>
      </c>
      <c r="E576">
        <v>24</v>
      </c>
      <c r="G576">
        <f>PI()/12*(M576-12)</f>
        <v>2.617993877991494</v>
      </c>
      <c r="H576">
        <f t="shared" si="72"/>
        <v>-9.1697155600596672E-2</v>
      </c>
      <c r="I576">
        <f t="shared" si="80"/>
        <v>0.78931054598240713</v>
      </c>
      <c r="J576">
        <f t="shared" si="73"/>
        <v>2.457923164768324</v>
      </c>
      <c r="L576">
        <f t="shared" si="74"/>
        <v>24</v>
      </c>
      <c r="M576">
        <v>22</v>
      </c>
      <c r="N576">
        <f t="shared" si="75"/>
        <v>0.05</v>
      </c>
      <c r="O576">
        <f t="shared" si="76"/>
        <v>5.0020839411324403</v>
      </c>
      <c r="Q576">
        <f t="shared" si="77"/>
        <v>11.693242357726975</v>
      </c>
      <c r="R576">
        <f t="shared" si="78"/>
        <v>22.888224147760834</v>
      </c>
      <c r="S576">
        <f t="shared" si="79"/>
        <v>-11.194981790033859</v>
      </c>
    </row>
    <row r="577" spans="1:19" x14ac:dyDescent="0.3">
      <c r="A577">
        <v>1.0948539954294019</v>
      </c>
      <c r="D577">
        <v>-0.15296347926373904</v>
      </c>
      <c r="E577">
        <v>24</v>
      </c>
      <c r="G577">
        <f>PI()/12*(M577-12)</f>
        <v>2.8797932657906435</v>
      </c>
      <c r="H577">
        <f t="shared" si="72"/>
        <v>-9.1697155600596672E-2</v>
      </c>
      <c r="I577">
        <f t="shared" si="80"/>
        <v>0.78931054598240713</v>
      </c>
      <c r="J577">
        <f t="shared" si="73"/>
        <v>2.5946385131099374</v>
      </c>
      <c r="L577">
        <f t="shared" si="74"/>
        <v>24</v>
      </c>
      <c r="M577">
        <v>23</v>
      </c>
      <c r="N577">
        <f t="shared" si="75"/>
        <v>0.05</v>
      </c>
      <c r="O577">
        <f t="shared" si="76"/>
        <v>5.0020839411324403</v>
      </c>
      <c r="Q577">
        <f t="shared" si="77"/>
        <v>11.695216173971817</v>
      </c>
      <c r="R577">
        <f t="shared" si="78"/>
        <v>22.892466160098781</v>
      </c>
      <c r="S577">
        <f t="shared" si="79"/>
        <v>-11.197249986126964</v>
      </c>
    </row>
    <row r="578" spans="1:19" x14ac:dyDescent="0.3">
      <c r="A578">
        <v>1.0964559924532786</v>
      </c>
      <c r="D578">
        <v>-0.15947574299295142</v>
      </c>
      <c r="E578">
        <v>25</v>
      </c>
      <c r="G578">
        <f>PI()/12*(M578-12)</f>
        <v>-3.1415926535897931</v>
      </c>
      <c r="H578">
        <f t="shared" si="72"/>
        <v>-9.5568601162874203E-2</v>
      </c>
      <c r="I578">
        <f t="shared" si="80"/>
        <v>0.78850136162110984</v>
      </c>
      <c r="J578">
        <f t="shared" si="73"/>
        <v>2.6552965733448426</v>
      </c>
      <c r="L578">
        <f t="shared" si="74"/>
        <v>25</v>
      </c>
      <c r="M578">
        <v>0</v>
      </c>
      <c r="N578">
        <f t="shared" si="75"/>
        <v>0.05</v>
      </c>
      <c r="O578">
        <f t="shared" si="76"/>
        <v>5.0020839411324403</v>
      </c>
      <c r="Q578">
        <f t="shared" si="77"/>
        <v>11.69718488600928</v>
      </c>
      <c r="R578">
        <f t="shared" si="78"/>
        <v>22.896695287621473</v>
      </c>
      <c r="S578">
        <f t="shared" si="79"/>
        <v>-11.199510401612192</v>
      </c>
    </row>
    <row r="579" spans="1:19" x14ac:dyDescent="0.3">
      <c r="A579">
        <v>1.0980579894771552</v>
      </c>
      <c r="D579">
        <v>-0.15947574299295142</v>
      </c>
      <c r="E579">
        <v>25</v>
      </c>
      <c r="G579">
        <f>PI()/12*(M579-12)</f>
        <v>-2.8797932657906435</v>
      </c>
      <c r="H579">
        <f t="shared" ref="H579:H642" si="81">SIN(D579)*SIN(RADIANS(37))</f>
        <v>-9.5568601162874203E-2</v>
      </c>
      <c r="I579">
        <f t="shared" si="80"/>
        <v>0.78850136162110984</v>
      </c>
      <c r="J579">
        <f t="shared" ref="J579:J642" si="82">ACOS(H579+I579*COS(G579))</f>
        <v>2.6006087973389169</v>
      </c>
      <c r="L579">
        <f t="shared" ref="L579:L642" si="83">INT((ROW()-2)/24) + 1</f>
        <v>25</v>
      </c>
      <c r="M579">
        <v>1</v>
      </c>
      <c r="N579">
        <f t="shared" ref="N579:N642" si="84">MAX(0.05, PI()/2-J579)</f>
        <v>0.05</v>
      </c>
      <c r="O579">
        <f t="shared" ref="O579:O642" si="85">0.5/SIN(N579)*0.5</f>
        <v>5.0020839411324403</v>
      </c>
      <c r="Q579">
        <f t="shared" ref="Q579:Q642" si="86">A579*$B$2*(137-25)*(1-EXP(-0.713))/(0.713+O579*A579)</f>
        <v>11.699148513612709</v>
      </c>
      <c r="R579">
        <f t="shared" ref="R579:R642" si="87">A579*$B$2*(137-25)*(1-EXP(-0.713-O579*A579))/(0.713+O579*A579)</f>
        <v>22.900911591135927</v>
      </c>
      <c r="S579">
        <f t="shared" ref="S579:S642" si="88">Q579-R579</f>
        <v>-11.201763077523218</v>
      </c>
    </row>
    <row r="580" spans="1:19" x14ac:dyDescent="0.3">
      <c r="A580">
        <v>1.0996599865010317</v>
      </c>
      <c r="D580">
        <v>-0.15947574299295142</v>
      </c>
      <c r="E580">
        <v>25</v>
      </c>
      <c r="G580">
        <f>PI()/12*(M580-12)</f>
        <v>-2.617993877991494</v>
      </c>
      <c r="H580">
        <f t="shared" si="81"/>
        <v>-9.5568601162874203E-2</v>
      </c>
      <c r="I580">
        <f t="shared" ref="I580:I643" si="89">COS(D580)*COS(RADIANS(37))</f>
        <v>0.78850136162110984</v>
      </c>
      <c r="J580">
        <f t="shared" si="82"/>
        <v>2.462958473494766</v>
      </c>
      <c r="L580">
        <f t="shared" si="83"/>
        <v>25</v>
      </c>
      <c r="M580">
        <v>2</v>
      </c>
      <c r="N580">
        <f t="shared" si="84"/>
        <v>0.05</v>
      </c>
      <c r="O580">
        <f t="shared" si="85"/>
        <v>5.0020839411324403</v>
      </c>
      <c r="Q580">
        <f t="shared" si="86"/>
        <v>11.701107076453432</v>
      </c>
      <c r="R580">
        <f t="shared" si="87"/>
        <v>22.905115131083534</v>
      </c>
      <c r="S580">
        <f t="shared" si="88"/>
        <v>-11.204008054630101</v>
      </c>
    </row>
    <row r="581" spans="1:19" x14ac:dyDescent="0.3">
      <c r="A581">
        <v>1.1012619835249084</v>
      </c>
      <c r="D581">
        <v>-0.15947574299295142</v>
      </c>
      <c r="E581">
        <v>25</v>
      </c>
      <c r="G581">
        <f>PI()/12*(M581-12)</f>
        <v>-2.3561944901923448</v>
      </c>
      <c r="H581">
        <f t="shared" si="81"/>
        <v>-9.5568601162874203E-2</v>
      </c>
      <c r="I581">
        <f t="shared" si="89"/>
        <v>0.78850136162110984</v>
      </c>
      <c r="J581">
        <f t="shared" si="82"/>
        <v>2.2824979342513156</v>
      </c>
      <c r="L581">
        <f t="shared" si="83"/>
        <v>25</v>
      </c>
      <c r="M581">
        <v>3</v>
      </c>
      <c r="N581">
        <f t="shared" si="84"/>
        <v>0.05</v>
      </c>
      <c r="O581">
        <f t="shared" si="85"/>
        <v>5.0020839411324403</v>
      </c>
      <c r="Q581">
        <f t="shared" si="86"/>
        <v>11.703060594101443</v>
      </c>
      <c r="R581">
        <f t="shared" si="87"/>
        <v>22.909305967542512</v>
      </c>
      <c r="S581">
        <f t="shared" si="88"/>
        <v>-11.206245373441069</v>
      </c>
    </row>
    <row r="582" spans="1:19" x14ac:dyDescent="0.3">
      <c r="A582">
        <v>1.102863980548785</v>
      </c>
      <c r="D582">
        <v>-0.15947574299295142</v>
      </c>
      <c r="E582">
        <v>25</v>
      </c>
      <c r="G582">
        <f>PI()/12*(M582-12)</f>
        <v>-2.0943951023931953</v>
      </c>
      <c r="H582">
        <f t="shared" si="81"/>
        <v>-9.5568601162874203E-2</v>
      </c>
      <c r="I582">
        <f t="shared" si="89"/>
        <v>0.78850136162110984</v>
      </c>
      <c r="J582">
        <f t="shared" si="82"/>
        <v>2.0826787803724405</v>
      </c>
      <c r="L582">
        <f t="shared" si="83"/>
        <v>25</v>
      </c>
      <c r="M582">
        <v>4</v>
      </c>
      <c r="N582">
        <f t="shared" si="84"/>
        <v>0.05</v>
      </c>
      <c r="O582">
        <f t="shared" si="85"/>
        <v>5.0020839411324403</v>
      </c>
      <c r="Q582">
        <f t="shared" si="86"/>
        <v>11.705009086026038</v>
      </c>
      <c r="R582">
        <f t="shared" si="87"/>
        <v>22.913484160230432</v>
      </c>
      <c r="S582">
        <f t="shared" si="88"/>
        <v>-11.208475074204394</v>
      </c>
    </row>
    <row r="583" spans="1:19" x14ac:dyDescent="0.3">
      <c r="A583">
        <v>1.1044659775726617</v>
      </c>
      <c r="D583">
        <v>-0.15947574299295142</v>
      </c>
      <c r="E583">
        <v>25</v>
      </c>
      <c r="G583">
        <f>PI()/12*(M583-12)</f>
        <v>-1.8325957145940459</v>
      </c>
      <c r="H583">
        <f t="shared" si="81"/>
        <v>-9.5568601162874203E-2</v>
      </c>
      <c r="I583">
        <f t="shared" si="89"/>
        <v>0.78850136162110984</v>
      </c>
      <c r="J583">
        <f t="shared" si="82"/>
        <v>1.8751197655397562</v>
      </c>
      <c r="L583">
        <f t="shared" si="83"/>
        <v>25</v>
      </c>
      <c r="M583">
        <v>5</v>
      </c>
      <c r="N583">
        <f t="shared" si="84"/>
        <v>0.05</v>
      </c>
      <c r="O583">
        <f t="shared" si="85"/>
        <v>5.0020839411324403</v>
      </c>
      <c r="Q583">
        <f t="shared" si="86"/>
        <v>11.706952571596467</v>
      </c>
      <c r="R583">
        <f t="shared" si="87"/>
        <v>22.917649768506614</v>
      </c>
      <c r="S583">
        <f t="shared" si="88"/>
        <v>-11.210697196910147</v>
      </c>
    </row>
    <row r="584" spans="1:19" x14ac:dyDescent="0.3">
      <c r="A584">
        <v>1.1060679745965383</v>
      </c>
      <c r="D584">
        <v>-0.15947574299295142</v>
      </c>
      <c r="E584">
        <v>25</v>
      </c>
      <c r="G584">
        <f>PI()/12*(M584-12)</f>
        <v>-1.5707963267948966</v>
      </c>
      <c r="H584">
        <f t="shared" si="81"/>
        <v>-9.5568601162874203E-2</v>
      </c>
      <c r="I584">
        <f t="shared" si="89"/>
        <v>0.78850136162110984</v>
      </c>
      <c r="J584">
        <f t="shared" si="82"/>
        <v>1.6665110061746837</v>
      </c>
      <c r="L584">
        <f t="shared" si="83"/>
        <v>25</v>
      </c>
      <c r="M584">
        <v>6</v>
      </c>
      <c r="N584">
        <f t="shared" si="84"/>
        <v>0.05</v>
      </c>
      <c r="O584">
        <f t="shared" si="85"/>
        <v>5.0020839411324403</v>
      </c>
      <c r="Q584">
        <f t="shared" si="86"/>
        <v>11.708891070082574</v>
      </c>
      <c r="R584">
        <f t="shared" si="87"/>
        <v>22.921802851374636</v>
      </c>
      <c r="S584">
        <f t="shared" si="88"/>
        <v>-11.212911781292062</v>
      </c>
    </row>
    <row r="585" spans="1:19" x14ac:dyDescent="0.3">
      <c r="A585">
        <v>1.107669971620415</v>
      </c>
      <c r="D585">
        <v>-0.15947574299295142</v>
      </c>
      <c r="E585">
        <v>25</v>
      </c>
      <c r="G585">
        <f>PI()/12*(M585-12)</f>
        <v>-1.308996938995747</v>
      </c>
      <c r="H585">
        <f t="shared" si="81"/>
        <v>-9.5568601162874203E-2</v>
      </c>
      <c r="I585">
        <f t="shared" si="89"/>
        <v>0.78850136162110984</v>
      </c>
      <c r="J585">
        <f t="shared" si="82"/>
        <v>1.4620716784840593</v>
      </c>
      <c r="L585">
        <f t="shared" si="83"/>
        <v>25</v>
      </c>
      <c r="M585">
        <v>7</v>
      </c>
      <c r="N585">
        <f t="shared" si="84"/>
        <v>0.10872464831083728</v>
      </c>
      <c r="O585">
        <f t="shared" si="85"/>
        <v>2.3039230545425653</v>
      </c>
      <c r="Q585">
        <f t="shared" si="86"/>
        <v>22.430566440851049</v>
      </c>
      <c r="R585">
        <f t="shared" si="87"/>
        <v>42.315748981321008</v>
      </c>
      <c r="S585">
        <f t="shared" si="88"/>
        <v>-19.885182540469959</v>
      </c>
    </row>
    <row r="586" spans="1:19" x14ac:dyDescent="0.3">
      <c r="A586">
        <v>1.1092719686442916</v>
      </c>
      <c r="D586">
        <v>-0.15947574299295142</v>
      </c>
      <c r="E586">
        <v>25</v>
      </c>
      <c r="G586">
        <f>PI()/12*(M586-12)</f>
        <v>-1.0471975511965976</v>
      </c>
      <c r="H586">
        <f t="shared" si="81"/>
        <v>-9.5568601162874203E-2</v>
      </c>
      <c r="I586">
        <f t="shared" si="89"/>
        <v>0.78850136162110984</v>
      </c>
      <c r="J586">
        <f t="shared" si="82"/>
        <v>1.2674849291415564</v>
      </c>
      <c r="L586">
        <f t="shared" si="83"/>
        <v>25</v>
      </c>
      <c r="M586">
        <v>8</v>
      </c>
      <c r="N586">
        <f t="shared" si="84"/>
        <v>0.30331139765334014</v>
      </c>
      <c r="O586">
        <f t="shared" si="85"/>
        <v>0.83701037670185918</v>
      </c>
      <c r="Q586">
        <f t="shared" si="86"/>
        <v>44.680266351834376</v>
      </c>
      <c r="R586">
        <f t="shared" si="87"/>
        <v>70.662849317000948</v>
      </c>
      <c r="S586">
        <f t="shared" si="88"/>
        <v>-25.982582965166571</v>
      </c>
    </row>
    <row r="587" spans="1:19" x14ac:dyDescent="0.3">
      <c r="A587">
        <v>1.1108739656681681</v>
      </c>
      <c r="D587">
        <v>-0.15947574299295142</v>
      </c>
      <c r="E587">
        <v>25</v>
      </c>
      <c r="G587">
        <f>PI()/12*(M587-12)</f>
        <v>-0.78539816339744828</v>
      </c>
      <c r="H587">
        <f t="shared" si="81"/>
        <v>-9.5568601162874203E-2</v>
      </c>
      <c r="I587">
        <f t="shared" si="89"/>
        <v>0.78850136162110984</v>
      </c>
      <c r="J587">
        <f t="shared" si="82"/>
        <v>1.090563072205168</v>
      </c>
      <c r="L587">
        <f t="shared" si="83"/>
        <v>25</v>
      </c>
      <c r="M587">
        <v>9</v>
      </c>
      <c r="N587">
        <f t="shared" si="84"/>
        <v>0.48023325458972854</v>
      </c>
      <c r="O587">
        <f t="shared" si="85"/>
        <v>0.54114187070902842</v>
      </c>
      <c r="Q587">
        <f t="shared" si="86"/>
        <v>55.890018053132188</v>
      </c>
      <c r="R587">
        <f t="shared" si="87"/>
        <v>80.168287270108735</v>
      </c>
      <c r="S587">
        <f t="shared" si="88"/>
        <v>-24.278269216976547</v>
      </c>
    </row>
    <row r="588" spans="1:19" x14ac:dyDescent="0.3">
      <c r="A588">
        <v>1.1124759626920449</v>
      </c>
      <c r="D588">
        <v>-0.15947574299295142</v>
      </c>
      <c r="E588">
        <v>25</v>
      </c>
      <c r="G588">
        <f>PI()/12*(M588-12)</f>
        <v>-0.52359877559829882</v>
      </c>
      <c r="H588">
        <f t="shared" si="81"/>
        <v>-9.5568601162874203E-2</v>
      </c>
      <c r="I588">
        <f t="shared" si="89"/>
        <v>0.78850136162110984</v>
      </c>
      <c r="J588">
        <f t="shared" si="82"/>
        <v>0.94308536664516773</v>
      </c>
      <c r="L588">
        <f t="shared" si="83"/>
        <v>25</v>
      </c>
      <c r="M588">
        <v>10</v>
      </c>
      <c r="N588">
        <f t="shared" si="84"/>
        <v>0.62771096014972882</v>
      </c>
      <c r="O588">
        <f t="shared" si="85"/>
        <v>0.42568145847848526</v>
      </c>
      <c r="Q588">
        <f t="shared" si="86"/>
        <v>61.988627752500221</v>
      </c>
      <c r="R588">
        <f t="shared" si="87"/>
        <v>84.470346833379963</v>
      </c>
      <c r="S588">
        <f t="shared" si="88"/>
        <v>-22.481719080879742</v>
      </c>
    </row>
    <row r="589" spans="1:19" x14ac:dyDescent="0.3">
      <c r="A589">
        <v>1.1140779597159214</v>
      </c>
      <c r="D589">
        <v>-0.15947574299295142</v>
      </c>
      <c r="E589">
        <v>25</v>
      </c>
      <c r="G589">
        <f>PI()/12*(M589-12)</f>
        <v>-0.26179938779914941</v>
      </c>
      <c r="H589">
        <f t="shared" si="81"/>
        <v>-9.5568601162874203E-2</v>
      </c>
      <c r="I589">
        <f t="shared" si="89"/>
        <v>0.78850136162110984</v>
      </c>
      <c r="J589">
        <f t="shared" si="82"/>
        <v>0.84187529420322671</v>
      </c>
      <c r="L589">
        <f t="shared" si="83"/>
        <v>25</v>
      </c>
      <c r="M589">
        <v>11</v>
      </c>
      <c r="N589">
        <f t="shared" si="84"/>
        <v>0.72892103259166985</v>
      </c>
      <c r="O589">
        <f t="shared" si="85"/>
        <v>0.37533861468268204</v>
      </c>
      <c r="Q589">
        <f t="shared" si="86"/>
        <v>65.118461099943289</v>
      </c>
      <c r="R589">
        <f t="shared" si="87"/>
        <v>86.514079439689993</v>
      </c>
      <c r="S589">
        <f t="shared" si="88"/>
        <v>-21.395618339746704</v>
      </c>
    </row>
    <row r="590" spans="1:19" x14ac:dyDescent="0.3">
      <c r="A590">
        <v>1.1156799567397981</v>
      </c>
      <c r="D590">
        <v>-0.15947574299295142</v>
      </c>
      <c r="E590">
        <v>25</v>
      </c>
      <c r="G590">
        <f>PI()/12*(M590-12)</f>
        <v>0</v>
      </c>
      <c r="H590">
        <f t="shared" si="81"/>
        <v>-9.5568601162874203E-2</v>
      </c>
      <c r="I590">
        <f t="shared" si="89"/>
        <v>0.78850136162110984</v>
      </c>
      <c r="J590">
        <f t="shared" si="82"/>
        <v>0.80524756623085336</v>
      </c>
      <c r="L590">
        <f t="shared" si="83"/>
        <v>25</v>
      </c>
      <c r="M590">
        <v>12</v>
      </c>
      <c r="N590">
        <f t="shared" si="84"/>
        <v>0.7655487605640432</v>
      </c>
      <c r="O590">
        <f t="shared" si="85"/>
        <v>0.36078536658401789</v>
      </c>
      <c r="Q590">
        <f t="shared" si="86"/>
        <v>66.126130966302725</v>
      </c>
      <c r="R590">
        <f t="shared" si="87"/>
        <v>87.193349256499019</v>
      </c>
      <c r="S590">
        <f t="shared" si="88"/>
        <v>-21.067218290196294</v>
      </c>
    </row>
    <row r="591" spans="1:19" x14ac:dyDescent="0.3">
      <c r="A591">
        <v>1.1172819537636747</v>
      </c>
      <c r="D591">
        <v>-0.15947574299295142</v>
      </c>
      <c r="E591">
        <v>25</v>
      </c>
      <c r="G591">
        <f>PI()/12*(M591-12)</f>
        <v>0.26179938779914941</v>
      </c>
      <c r="H591">
        <f t="shared" si="81"/>
        <v>-9.5568601162874203E-2</v>
      </c>
      <c r="I591">
        <f t="shared" si="89"/>
        <v>0.78850136162110984</v>
      </c>
      <c r="J591">
        <f t="shared" si="82"/>
        <v>0.84187529420322671</v>
      </c>
      <c r="L591">
        <f t="shared" si="83"/>
        <v>25</v>
      </c>
      <c r="M591">
        <v>13</v>
      </c>
      <c r="N591">
        <f t="shared" si="84"/>
        <v>0.72892103259166985</v>
      </c>
      <c r="O591">
        <f t="shared" si="85"/>
        <v>0.37533861468268204</v>
      </c>
      <c r="Q591">
        <f t="shared" si="86"/>
        <v>65.236380596697302</v>
      </c>
      <c r="R591">
        <f t="shared" si="87"/>
        <v>86.720363993351469</v>
      </c>
      <c r="S591">
        <f t="shared" si="88"/>
        <v>-21.483983396654168</v>
      </c>
    </row>
    <row r="592" spans="1:19" x14ac:dyDescent="0.3">
      <c r="A592">
        <v>1.1188839507875514</v>
      </c>
      <c r="D592">
        <v>-0.15947574299295142</v>
      </c>
      <c r="E592">
        <v>25</v>
      </c>
      <c r="G592">
        <f>PI()/12*(M592-12)</f>
        <v>0.52359877559829882</v>
      </c>
      <c r="H592">
        <f t="shared" si="81"/>
        <v>-9.5568601162874203E-2</v>
      </c>
      <c r="I592">
        <f t="shared" si="89"/>
        <v>0.78850136162110984</v>
      </c>
      <c r="J592">
        <f t="shared" si="82"/>
        <v>0.94308536664516773</v>
      </c>
      <c r="L592">
        <f t="shared" si="83"/>
        <v>25</v>
      </c>
      <c r="M592">
        <v>14</v>
      </c>
      <c r="N592">
        <f t="shared" si="84"/>
        <v>0.62771096014972882</v>
      </c>
      <c r="O592">
        <f t="shared" si="85"/>
        <v>0.42568145847848526</v>
      </c>
      <c r="Q592">
        <f t="shared" si="86"/>
        <v>62.20269268105978</v>
      </c>
      <c r="R592">
        <f t="shared" si="87"/>
        <v>84.863504888655768</v>
      </c>
      <c r="S592">
        <f t="shared" si="88"/>
        <v>-22.660812207595988</v>
      </c>
    </row>
    <row r="593" spans="1:19" x14ac:dyDescent="0.3">
      <c r="A593">
        <v>1.120485947811428</v>
      </c>
      <c r="D593">
        <v>-0.15947574299295142</v>
      </c>
      <c r="E593">
        <v>25</v>
      </c>
      <c r="G593">
        <f>PI()/12*(M593-12)</f>
        <v>0.78539816339744828</v>
      </c>
      <c r="H593">
        <f t="shared" si="81"/>
        <v>-9.5568601162874203E-2</v>
      </c>
      <c r="I593">
        <f t="shared" si="89"/>
        <v>0.78850136162110984</v>
      </c>
      <c r="J593">
        <f t="shared" si="82"/>
        <v>1.090563072205168</v>
      </c>
      <c r="L593">
        <f t="shared" si="83"/>
        <v>25</v>
      </c>
      <c r="M593">
        <v>15</v>
      </c>
      <c r="N593">
        <f t="shared" si="84"/>
        <v>0.48023325458972854</v>
      </c>
      <c r="O593">
        <f t="shared" si="85"/>
        <v>0.54114187070902842</v>
      </c>
      <c r="Q593">
        <f t="shared" si="86"/>
        <v>56.151363298673168</v>
      </c>
      <c r="R593">
        <f t="shared" si="87"/>
        <v>80.696694215743818</v>
      </c>
      <c r="S593">
        <f t="shared" si="88"/>
        <v>-24.54533091707065</v>
      </c>
    </row>
    <row r="594" spans="1:19" x14ac:dyDescent="0.3">
      <c r="A594">
        <v>1.1220879448353045</v>
      </c>
      <c r="D594">
        <v>-0.15947574299295142</v>
      </c>
      <c r="E594">
        <v>25</v>
      </c>
      <c r="G594">
        <f>PI()/12*(M594-12)</f>
        <v>1.0471975511965976</v>
      </c>
      <c r="H594">
        <f t="shared" si="81"/>
        <v>-9.5568601162874203E-2</v>
      </c>
      <c r="I594">
        <f t="shared" si="89"/>
        <v>0.78850136162110984</v>
      </c>
      <c r="J594">
        <f t="shared" si="82"/>
        <v>1.2674849291415564</v>
      </c>
      <c r="L594">
        <f t="shared" si="83"/>
        <v>25</v>
      </c>
      <c r="M594">
        <v>16</v>
      </c>
      <c r="N594">
        <f t="shared" si="84"/>
        <v>0.30331139765334014</v>
      </c>
      <c r="O594">
        <f t="shared" si="85"/>
        <v>0.83701037670185918</v>
      </c>
      <c r="Q594">
        <f t="shared" si="86"/>
        <v>44.903036254513303</v>
      </c>
      <c r="R594">
        <f t="shared" si="87"/>
        <v>71.197187218520341</v>
      </c>
      <c r="S594">
        <f t="shared" si="88"/>
        <v>-26.294150964007038</v>
      </c>
    </row>
    <row r="595" spans="1:19" x14ac:dyDescent="0.3">
      <c r="A595">
        <v>1.1236899418591813</v>
      </c>
      <c r="D595">
        <v>-0.15947574299295142</v>
      </c>
      <c r="E595">
        <v>25</v>
      </c>
      <c r="G595">
        <f>PI()/12*(M595-12)</f>
        <v>1.308996938995747</v>
      </c>
      <c r="H595">
        <f t="shared" si="81"/>
        <v>-9.5568601162874203E-2</v>
      </c>
      <c r="I595">
        <f t="shared" si="89"/>
        <v>0.78850136162110984</v>
      </c>
      <c r="J595">
        <f t="shared" si="82"/>
        <v>1.4620716784840593</v>
      </c>
      <c r="L595">
        <f t="shared" si="83"/>
        <v>25</v>
      </c>
      <c r="M595">
        <v>17</v>
      </c>
      <c r="N595">
        <f t="shared" si="84"/>
        <v>0.10872464831083728</v>
      </c>
      <c r="O595">
        <f t="shared" si="85"/>
        <v>2.3039230545425653</v>
      </c>
      <c r="Q595">
        <f t="shared" si="86"/>
        <v>22.500618001200188</v>
      </c>
      <c r="R595">
        <f t="shared" si="87"/>
        <v>42.508989151852965</v>
      </c>
      <c r="S595">
        <f t="shared" si="88"/>
        <v>-20.008371150652778</v>
      </c>
    </row>
    <row r="596" spans="1:19" x14ac:dyDescent="0.3">
      <c r="A596">
        <v>1.1252919388830578</v>
      </c>
      <c r="D596">
        <v>-0.15947574299295142</v>
      </c>
      <c r="E596">
        <v>25</v>
      </c>
      <c r="G596">
        <f>PI()/12*(M596-12)</f>
        <v>1.5707963267948966</v>
      </c>
      <c r="H596">
        <f t="shared" si="81"/>
        <v>-9.5568601162874203E-2</v>
      </c>
      <c r="I596">
        <f t="shared" si="89"/>
        <v>0.78850136162110984</v>
      </c>
      <c r="J596">
        <f t="shared" si="82"/>
        <v>1.6665110061746837</v>
      </c>
      <c r="L596">
        <f t="shared" si="83"/>
        <v>25</v>
      </c>
      <c r="M596">
        <v>18</v>
      </c>
      <c r="N596">
        <f t="shared" si="84"/>
        <v>0.05</v>
      </c>
      <c r="O596">
        <f t="shared" si="85"/>
        <v>5.0020839411324403</v>
      </c>
      <c r="Q596">
        <f t="shared" si="86"/>
        <v>11.73177094061778</v>
      </c>
      <c r="R596">
        <f t="shared" si="87"/>
        <v>22.970683866034051</v>
      </c>
      <c r="S596">
        <f t="shared" si="88"/>
        <v>-11.238912925416271</v>
      </c>
    </row>
    <row r="597" spans="1:19" x14ac:dyDescent="0.3">
      <c r="A597">
        <v>1.1268939359069345</v>
      </c>
      <c r="D597">
        <v>-0.15947574299295142</v>
      </c>
      <c r="E597">
        <v>25</v>
      </c>
      <c r="G597">
        <f>PI()/12*(M597-12)</f>
        <v>1.8325957145940459</v>
      </c>
      <c r="H597">
        <f t="shared" si="81"/>
        <v>-9.5568601162874203E-2</v>
      </c>
      <c r="I597">
        <f t="shared" si="89"/>
        <v>0.78850136162110984</v>
      </c>
      <c r="J597">
        <f t="shared" si="82"/>
        <v>1.8751197655397562</v>
      </c>
      <c r="L597">
        <f t="shared" si="83"/>
        <v>25</v>
      </c>
      <c r="M597">
        <v>19</v>
      </c>
      <c r="N597">
        <f t="shared" si="84"/>
        <v>0.05</v>
      </c>
      <c r="O597">
        <f t="shared" si="85"/>
        <v>5.0020839411324403</v>
      </c>
      <c r="Q597">
        <f t="shared" si="86"/>
        <v>11.733646316472434</v>
      </c>
      <c r="R597">
        <f t="shared" si="87"/>
        <v>22.974679330366179</v>
      </c>
      <c r="S597">
        <f t="shared" si="88"/>
        <v>-11.241033013893745</v>
      </c>
    </row>
    <row r="598" spans="1:19" x14ac:dyDescent="0.3">
      <c r="A598">
        <v>1.1284959329308111</v>
      </c>
      <c r="D598">
        <v>-0.15947574299295142</v>
      </c>
      <c r="E598">
        <v>25</v>
      </c>
      <c r="G598">
        <f>PI()/12*(M598-12)</f>
        <v>2.0943951023931953</v>
      </c>
      <c r="H598">
        <f t="shared" si="81"/>
        <v>-9.5568601162874203E-2</v>
      </c>
      <c r="I598">
        <f t="shared" si="89"/>
        <v>0.78850136162110984</v>
      </c>
      <c r="J598">
        <f t="shared" si="82"/>
        <v>2.0826787803724405</v>
      </c>
      <c r="L598">
        <f t="shared" si="83"/>
        <v>25</v>
      </c>
      <c r="M598">
        <v>20</v>
      </c>
      <c r="N598">
        <f t="shared" si="84"/>
        <v>0.05</v>
      </c>
      <c r="O598">
        <f t="shared" si="85"/>
        <v>5.0020839411324403</v>
      </c>
      <c r="Q598">
        <f t="shared" si="86"/>
        <v>11.735516964931008</v>
      </c>
      <c r="R598">
        <f t="shared" si="87"/>
        <v>22.978663059306257</v>
      </c>
      <c r="S598">
        <f t="shared" si="88"/>
        <v>-11.243146094375248</v>
      </c>
    </row>
    <row r="599" spans="1:19" x14ac:dyDescent="0.3">
      <c r="A599">
        <v>1.1300979299546878</v>
      </c>
      <c r="D599">
        <v>-0.15947574299295142</v>
      </c>
      <c r="E599">
        <v>25</v>
      </c>
      <c r="G599">
        <f>PI()/12*(M599-12)</f>
        <v>2.3561944901923448</v>
      </c>
      <c r="H599">
        <f t="shared" si="81"/>
        <v>-9.5568601162874203E-2</v>
      </c>
      <c r="I599">
        <f t="shared" si="89"/>
        <v>0.78850136162110984</v>
      </c>
      <c r="J599">
        <f t="shared" si="82"/>
        <v>2.2824979342513156</v>
      </c>
      <c r="L599">
        <f t="shared" si="83"/>
        <v>25</v>
      </c>
      <c r="M599">
        <v>21</v>
      </c>
      <c r="N599">
        <f t="shared" si="84"/>
        <v>0.05</v>
      </c>
      <c r="O599">
        <f t="shared" si="85"/>
        <v>5.0020839411324403</v>
      </c>
      <c r="Q599">
        <f t="shared" si="86"/>
        <v>11.737382903846045</v>
      </c>
      <c r="R599">
        <f t="shared" si="87"/>
        <v>22.98263510680184</v>
      </c>
      <c r="S599">
        <f t="shared" si="88"/>
        <v>-11.245252202955795</v>
      </c>
    </row>
    <row r="600" spans="1:19" x14ac:dyDescent="0.3">
      <c r="A600">
        <v>1.1316999269785644</v>
      </c>
      <c r="D600">
        <v>-0.15947574299295142</v>
      </c>
      <c r="E600">
        <v>25</v>
      </c>
      <c r="G600">
        <f>PI()/12*(M600-12)</f>
        <v>2.617993877991494</v>
      </c>
      <c r="H600">
        <f t="shared" si="81"/>
        <v>-9.5568601162874203E-2</v>
      </c>
      <c r="I600">
        <f t="shared" si="89"/>
        <v>0.78850136162110984</v>
      </c>
      <c r="J600">
        <f t="shared" si="82"/>
        <v>2.462958473494766</v>
      </c>
      <c r="L600">
        <f t="shared" si="83"/>
        <v>25</v>
      </c>
      <c r="M600">
        <v>22</v>
      </c>
      <c r="N600">
        <f t="shared" si="84"/>
        <v>0.05</v>
      </c>
      <c r="O600">
        <f t="shared" si="85"/>
        <v>5.0020839411324403</v>
      </c>
      <c r="Q600">
        <f t="shared" si="86"/>
        <v>11.739244150980296</v>
      </c>
      <c r="R600">
        <f t="shared" si="87"/>
        <v>22.98659552648137</v>
      </c>
      <c r="S600">
        <f t="shared" si="88"/>
        <v>-11.247351375501074</v>
      </c>
    </row>
    <row r="601" spans="1:19" x14ac:dyDescent="0.3">
      <c r="A601">
        <v>1.1333019240024411</v>
      </c>
      <c r="D601">
        <v>-0.15947574299295142</v>
      </c>
      <c r="E601">
        <v>25</v>
      </c>
      <c r="G601">
        <f>PI()/12*(M601-12)</f>
        <v>2.8797932657906435</v>
      </c>
      <c r="H601">
        <f t="shared" si="81"/>
        <v>-9.5568601162874203E-2</v>
      </c>
      <c r="I601">
        <f t="shared" si="89"/>
        <v>0.78850136162110984</v>
      </c>
      <c r="J601">
        <f t="shared" si="82"/>
        <v>2.6006087973389169</v>
      </c>
      <c r="L601">
        <f t="shared" si="83"/>
        <v>25</v>
      </c>
      <c r="M601">
        <v>23</v>
      </c>
      <c r="N601">
        <f t="shared" si="84"/>
        <v>0.05</v>
      </c>
      <c r="O601">
        <f t="shared" si="85"/>
        <v>5.0020839411324403</v>
      </c>
      <c r="Q601">
        <f t="shared" si="86"/>
        <v>11.7411007240073</v>
      </c>
      <c r="R601">
        <f t="shared" si="87"/>
        <v>22.990544371656341</v>
      </c>
      <c r="S601">
        <f t="shared" si="88"/>
        <v>-11.249443647649041</v>
      </c>
    </row>
    <row r="602" spans="1:19" x14ac:dyDescent="0.3">
      <c r="A602">
        <v>1.1349039210263177</v>
      </c>
      <c r="D602">
        <v>-0.16594075061774688</v>
      </c>
      <c r="E602">
        <v>26</v>
      </c>
      <c r="G602">
        <f>PI()/12*(M602-12)</f>
        <v>-3.1415926535897931</v>
      </c>
      <c r="H602">
        <f t="shared" si="81"/>
        <v>-9.9407945053947844E-2</v>
      </c>
      <c r="I602">
        <f t="shared" si="89"/>
        <v>0.78766497221530907</v>
      </c>
      <c r="J602">
        <f t="shared" si="82"/>
        <v>2.661761580969638</v>
      </c>
      <c r="L602">
        <f t="shared" si="83"/>
        <v>26</v>
      </c>
      <c r="M602">
        <v>0</v>
      </c>
      <c r="N602">
        <f t="shared" si="84"/>
        <v>0.05</v>
      </c>
      <c r="O602">
        <f t="shared" si="85"/>
        <v>5.0020839411324403</v>
      </c>
      <c r="Q602">
        <f t="shared" si="86"/>
        <v>11.742952640511948</v>
      </c>
      <c r="R602">
        <f t="shared" si="87"/>
        <v>22.994481695323426</v>
      </c>
      <c r="S602">
        <f t="shared" si="88"/>
        <v>-11.251529054811478</v>
      </c>
    </row>
    <row r="603" spans="1:19" x14ac:dyDescent="0.3">
      <c r="A603">
        <v>1.1365059180501942</v>
      </c>
      <c r="D603">
        <v>-0.16594075061774688</v>
      </c>
      <c r="E603">
        <v>26</v>
      </c>
      <c r="G603">
        <f>PI()/12*(M603-12)</f>
        <v>-2.8797932657906435</v>
      </c>
      <c r="H603">
        <f t="shared" si="81"/>
        <v>-9.9407945053947844E-2</v>
      </c>
      <c r="I603">
        <f t="shared" si="89"/>
        <v>0.78766497221530907</v>
      </c>
      <c r="J603">
        <f t="shared" si="82"/>
        <v>2.6065245086295219</v>
      </c>
      <c r="L603">
        <f t="shared" si="83"/>
        <v>26</v>
      </c>
      <c r="M603">
        <v>1</v>
      </c>
      <c r="N603">
        <f t="shared" si="84"/>
        <v>0.05</v>
      </c>
      <c r="O603">
        <f t="shared" si="85"/>
        <v>5.0020839411324403</v>
      </c>
      <c r="Q603">
        <f t="shared" si="86"/>
        <v>11.744799917991033</v>
      </c>
      <c r="R603">
        <f t="shared" si="87"/>
        <v>22.998407550166622</v>
      </c>
      <c r="S603">
        <f t="shared" si="88"/>
        <v>-11.253607632175589</v>
      </c>
    </row>
    <row r="604" spans="1:19" x14ac:dyDescent="0.3">
      <c r="A604">
        <v>1.1381079150740709</v>
      </c>
      <c r="D604">
        <v>-0.16594075061774688</v>
      </c>
      <c r="E604">
        <v>26</v>
      </c>
      <c r="G604">
        <f>PI()/12*(M604-12)</f>
        <v>-2.617993877991494</v>
      </c>
      <c r="H604">
        <f t="shared" si="81"/>
        <v>-9.9407945053947844E-2</v>
      </c>
      <c r="I604">
        <f t="shared" si="89"/>
        <v>0.78766497221530907</v>
      </c>
      <c r="J604">
        <f t="shared" si="82"/>
        <v>2.4679361933808321</v>
      </c>
      <c r="L604">
        <f t="shared" si="83"/>
        <v>26</v>
      </c>
      <c r="M604">
        <v>2</v>
      </c>
      <c r="N604">
        <f t="shared" si="84"/>
        <v>0.05</v>
      </c>
      <c r="O604">
        <f t="shared" si="85"/>
        <v>5.0020839411324403</v>
      </c>
      <c r="Q604">
        <f t="shared" si="86"/>
        <v>11.746642573853782</v>
      </c>
      <c r="R604">
        <f t="shared" si="87"/>
        <v>23.002321988559324</v>
      </c>
      <c r="S604">
        <f t="shared" si="88"/>
        <v>-11.255679414705542</v>
      </c>
    </row>
    <row r="605" spans="1:19" x14ac:dyDescent="0.3">
      <c r="A605">
        <v>1.1397099120979475</v>
      </c>
      <c r="D605">
        <v>-0.16594075061774688</v>
      </c>
      <c r="E605">
        <v>26</v>
      </c>
      <c r="G605">
        <f>PI()/12*(M605-12)</f>
        <v>-2.3561944901923448</v>
      </c>
      <c r="H605">
        <f t="shared" si="81"/>
        <v>-9.9407945053947844E-2</v>
      </c>
      <c r="I605">
        <f t="shared" si="89"/>
        <v>0.78766497221530907</v>
      </c>
      <c r="J605">
        <f t="shared" si="82"/>
        <v>2.2867950095312661</v>
      </c>
      <c r="L605">
        <f t="shared" si="83"/>
        <v>26</v>
      </c>
      <c r="M605">
        <v>3</v>
      </c>
      <c r="N605">
        <f t="shared" si="84"/>
        <v>0.05</v>
      </c>
      <c r="O605">
        <f t="shared" si="85"/>
        <v>5.0020839411324403</v>
      </c>
      <c r="Q605">
        <f t="shared" si="86"/>
        <v>11.748480625422443</v>
      </c>
      <c r="R605">
        <f t="shared" si="87"/>
        <v>23.00622506256644</v>
      </c>
      <c r="S605">
        <f t="shared" si="88"/>
        <v>-11.257744437143996</v>
      </c>
    </row>
    <row r="606" spans="1:19" x14ac:dyDescent="0.3">
      <c r="A606">
        <v>1.1413119091218242</v>
      </c>
      <c r="D606">
        <v>-0.16594075061774688</v>
      </c>
      <c r="E606">
        <v>26</v>
      </c>
      <c r="G606">
        <f>PI()/12*(M606-12)</f>
        <v>-2.0943951023931953</v>
      </c>
      <c r="H606">
        <f t="shared" si="81"/>
        <v>-9.9407945053947844E-2</v>
      </c>
      <c r="I606">
        <f t="shared" si="89"/>
        <v>0.78766497221530907</v>
      </c>
      <c r="J606">
        <f t="shared" si="82"/>
        <v>2.0866072541196701</v>
      </c>
      <c r="L606">
        <f t="shared" si="83"/>
        <v>26</v>
      </c>
      <c r="M606">
        <v>4</v>
      </c>
      <c r="N606">
        <f t="shared" si="84"/>
        <v>0.05</v>
      </c>
      <c r="O606">
        <f t="shared" si="85"/>
        <v>5.0020839411324403</v>
      </c>
      <c r="Q606">
        <f t="shared" si="86"/>
        <v>11.750314089932786</v>
      </c>
      <c r="R606">
        <f t="shared" si="87"/>
        <v>23.010116823946465</v>
      </c>
      <c r="S606">
        <f t="shared" si="88"/>
        <v>-11.259802734013679</v>
      </c>
    </row>
    <row r="607" spans="1:19" x14ac:dyDescent="0.3">
      <c r="A607">
        <v>1.1429139061457008</v>
      </c>
      <c r="D607">
        <v>-0.16594075061774688</v>
      </c>
      <c r="E607">
        <v>26</v>
      </c>
      <c r="G607">
        <f>PI()/12*(M607-12)</f>
        <v>-1.8325957145940459</v>
      </c>
      <c r="H607">
        <f t="shared" si="81"/>
        <v>-9.9407945053947844E-2</v>
      </c>
      <c r="I607">
        <f t="shared" si="89"/>
        <v>0.78766497221530907</v>
      </c>
      <c r="J607">
        <f t="shared" si="82"/>
        <v>1.8789194013263335</v>
      </c>
      <c r="L607">
        <f t="shared" si="83"/>
        <v>26</v>
      </c>
      <c r="M607">
        <v>5</v>
      </c>
      <c r="N607">
        <f t="shared" si="84"/>
        <v>0.05</v>
      </c>
      <c r="O607">
        <f t="shared" si="85"/>
        <v>5.0020839411324403</v>
      </c>
      <c r="Q607">
        <f t="shared" si="86"/>
        <v>11.75214298453467</v>
      </c>
      <c r="R607">
        <f t="shared" si="87"/>
        <v>23.013997324153532</v>
      </c>
      <c r="S607">
        <f t="shared" si="88"/>
        <v>-11.261854339618862</v>
      </c>
    </row>
    <row r="608" spans="1:19" x14ac:dyDescent="0.3">
      <c r="A608">
        <v>1.1445159031695775</v>
      </c>
      <c r="D608">
        <v>-0.16594075061774688</v>
      </c>
      <c r="E608">
        <v>26</v>
      </c>
      <c r="G608">
        <f>PI()/12*(M608-12)</f>
        <v>-1.5707963267948966</v>
      </c>
      <c r="H608">
        <f t="shared" si="81"/>
        <v>-9.9407945053947844E-2</v>
      </c>
      <c r="I608">
        <f t="shared" si="89"/>
        <v>0.78766497221530907</v>
      </c>
      <c r="J608">
        <f t="shared" si="82"/>
        <v>1.670368728103464</v>
      </c>
      <c r="L608">
        <f t="shared" si="83"/>
        <v>26</v>
      </c>
      <c r="M608">
        <v>6</v>
      </c>
      <c r="N608">
        <f t="shared" si="84"/>
        <v>0.05</v>
      </c>
      <c r="O608">
        <f t="shared" si="85"/>
        <v>5.0020839411324403</v>
      </c>
      <c r="Q608">
        <f t="shared" si="86"/>
        <v>11.753967326292569</v>
      </c>
      <c r="R608">
        <f t="shared" si="87"/>
        <v>23.017866614339486</v>
      </c>
      <c r="S608">
        <f t="shared" si="88"/>
        <v>-11.263899288046916</v>
      </c>
    </row>
    <row r="609" spans="1:19" x14ac:dyDescent="0.3">
      <c r="A609">
        <v>1.1461179001934541</v>
      </c>
      <c r="D609">
        <v>-0.16594075061774688</v>
      </c>
      <c r="E609">
        <v>26</v>
      </c>
      <c r="G609">
        <f>PI()/12*(M609-12)</f>
        <v>-1.308996938995747</v>
      </c>
      <c r="H609">
        <f t="shared" si="81"/>
        <v>-9.9407945053947844E-2</v>
      </c>
      <c r="I609">
        <f t="shared" si="89"/>
        <v>0.78766497221530907</v>
      </c>
      <c r="J609">
        <f t="shared" si="82"/>
        <v>1.4661506897669843</v>
      </c>
      <c r="L609">
        <f t="shared" si="83"/>
        <v>26</v>
      </c>
      <c r="M609">
        <v>7</v>
      </c>
      <c r="N609">
        <f t="shared" si="84"/>
        <v>0.1046456370279123</v>
      </c>
      <c r="O609">
        <f t="shared" si="85"/>
        <v>2.3933808448998923</v>
      </c>
      <c r="Q609">
        <f t="shared" si="86"/>
        <v>21.92575981183959</v>
      </c>
      <c r="R609">
        <f t="shared" si="87"/>
        <v>41.649186356462891</v>
      </c>
      <c r="S609">
        <f t="shared" si="88"/>
        <v>-19.723426544623301</v>
      </c>
    </row>
    <row r="610" spans="1:19" x14ac:dyDescent="0.3">
      <c r="A610">
        <v>1.1477198972173306</v>
      </c>
      <c r="D610">
        <v>-0.16594075061774688</v>
      </c>
      <c r="E610">
        <v>26</v>
      </c>
      <c r="G610">
        <f>PI()/12*(M610-12)</f>
        <v>-1.0471975511965976</v>
      </c>
      <c r="H610">
        <f t="shared" si="81"/>
        <v>-9.9407945053947844E-2</v>
      </c>
      <c r="I610">
        <f t="shared" si="89"/>
        <v>0.78766497221530907</v>
      </c>
      <c r="J610">
        <f t="shared" si="82"/>
        <v>1.2719430134041547</v>
      </c>
      <c r="L610">
        <f t="shared" si="83"/>
        <v>26</v>
      </c>
      <c r="M610">
        <v>8</v>
      </c>
      <c r="N610">
        <f t="shared" si="84"/>
        <v>0.29885331339074184</v>
      </c>
      <c r="O610">
        <f t="shared" si="85"/>
        <v>0.84911400084137978</v>
      </c>
      <c r="Q610">
        <f t="shared" si="86"/>
        <v>44.966778256415409</v>
      </c>
      <c r="R610">
        <f t="shared" si="87"/>
        <v>71.885219157890674</v>
      </c>
      <c r="S610">
        <f t="shared" si="88"/>
        <v>-26.918440901475265</v>
      </c>
    </row>
    <row r="611" spans="1:19" x14ac:dyDescent="0.3">
      <c r="A611">
        <v>1.1493218942412073</v>
      </c>
      <c r="D611">
        <v>-0.16594075061774688</v>
      </c>
      <c r="E611">
        <v>26</v>
      </c>
      <c r="G611">
        <f>PI()/12*(M611-12)</f>
        <v>-0.78539816339744828</v>
      </c>
      <c r="H611">
        <f t="shared" si="81"/>
        <v>-9.9407945053947844E-2</v>
      </c>
      <c r="I611">
        <f t="shared" si="89"/>
        <v>0.78766497221530907</v>
      </c>
      <c r="J611">
        <f t="shared" si="82"/>
        <v>1.0955524649942037</v>
      </c>
      <c r="L611">
        <f t="shared" si="83"/>
        <v>26</v>
      </c>
      <c r="M611">
        <v>9</v>
      </c>
      <c r="N611">
        <f t="shared" si="84"/>
        <v>0.47524386180069289</v>
      </c>
      <c r="O611">
        <f t="shared" si="85"/>
        <v>0.54638204614108821</v>
      </c>
      <c r="Q611">
        <f t="shared" si="86"/>
        <v>56.667522293851619</v>
      </c>
      <c r="R611">
        <f t="shared" si="87"/>
        <v>82.074156180194109</v>
      </c>
      <c r="S611">
        <f t="shared" si="88"/>
        <v>-25.40663388634249</v>
      </c>
    </row>
    <row r="612" spans="1:19" x14ac:dyDescent="0.3">
      <c r="A612">
        <v>1.1509238912650839</v>
      </c>
      <c r="D612">
        <v>-0.16594075061774688</v>
      </c>
      <c r="E612">
        <v>26</v>
      </c>
      <c r="G612">
        <f>PI()/12*(M612-12)</f>
        <v>-0.52359877559829882</v>
      </c>
      <c r="H612">
        <f t="shared" si="81"/>
        <v>-9.9407945053947844E-2</v>
      </c>
      <c r="I612">
        <f t="shared" si="89"/>
        <v>0.78766497221530907</v>
      </c>
      <c r="J612">
        <f t="shared" si="82"/>
        <v>0.94871243720180898</v>
      </c>
      <c r="L612">
        <f t="shared" si="83"/>
        <v>26</v>
      </c>
      <c r="M612">
        <v>10</v>
      </c>
      <c r="N612">
        <f t="shared" si="84"/>
        <v>0.62208388959308758</v>
      </c>
      <c r="O612">
        <f t="shared" si="85"/>
        <v>0.42901520394122789</v>
      </c>
      <c r="Q612">
        <f t="shared" si="86"/>
        <v>63.057325595438961</v>
      </c>
      <c r="R612">
        <f t="shared" si="87"/>
        <v>86.681797633980466</v>
      </c>
      <c r="S612">
        <f t="shared" si="88"/>
        <v>-23.624472038541505</v>
      </c>
    </row>
    <row r="613" spans="1:19" x14ac:dyDescent="0.3">
      <c r="A613">
        <v>1.1525258882889606</v>
      </c>
      <c r="D613">
        <v>-0.16594075061774688</v>
      </c>
      <c r="E613">
        <v>26</v>
      </c>
      <c r="G613">
        <f>PI()/12*(M613-12)</f>
        <v>-0.26179938779914941</v>
      </c>
      <c r="H613">
        <f t="shared" si="81"/>
        <v>-9.9407945053947844E-2</v>
      </c>
      <c r="I613">
        <f t="shared" si="89"/>
        <v>0.78766497221530907</v>
      </c>
      <c r="J613">
        <f t="shared" si="82"/>
        <v>0.8480885235985367</v>
      </c>
      <c r="L613">
        <f t="shared" si="83"/>
        <v>26</v>
      </c>
      <c r="M613">
        <v>11</v>
      </c>
      <c r="N613">
        <f t="shared" si="84"/>
        <v>0.72270780319635985</v>
      </c>
      <c r="O613">
        <f t="shared" si="85"/>
        <v>0.37797580688854876</v>
      </c>
      <c r="Q613">
        <f t="shared" si="86"/>
        <v>66.341141302330726</v>
      </c>
      <c r="R613">
        <f t="shared" si="87"/>
        <v>88.865630834316789</v>
      </c>
      <c r="S613">
        <f t="shared" si="88"/>
        <v>-22.524489531986063</v>
      </c>
    </row>
    <row r="614" spans="1:19" x14ac:dyDescent="0.3">
      <c r="A614">
        <v>1.1541278853128372</v>
      </c>
      <c r="D614">
        <v>-0.16594075061774688</v>
      </c>
      <c r="E614">
        <v>26</v>
      </c>
      <c r="G614">
        <f>PI()/12*(M614-12)</f>
        <v>0</v>
      </c>
      <c r="H614">
        <f t="shared" si="81"/>
        <v>-9.9407945053947844E-2</v>
      </c>
      <c r="I614">
        <f t="shared" si="89"/>
        <v>0.78766497221530907</v>
      </c>
      <c r="J614">
        <f t="shared" si="82"/>
        <v>0.81171257385564877</v>
      </c>
      <c r="L614">
        <f t="shared" si="83"/>
        <v>26</v>
      </c>
      <c r="M614">
        <v>12</v>
      </c>
      <c r="N614">
        <f t="shared" si="84"/>
        <v>0.75908375293924779</v>
      </c>
      <c r="O614">
        <f t="shared" si="85"/>
        <v>0.36323639299564714</v>
      </c>
      <c r="Q614">
        <f t="shared" si="86"/>
        <v>67.395960297081871</v>
      </c>
      <c r="R614">
        <f t="shared" si="87"/>
        <v>89.585276241873331</v>
      </c>
      <c r="S614">
        <f t="shared" si="88"/>
        <v>-22.18931594479146</v>
      </c>
    </row>
    <row r="615" spans="1:19" x14ac:dyDescent="0.3">
      <c r="A615">
        <v>1.1557298823367139</v>
      </c>
      <c r="D615">
        <v>-0.16594075061774688</v>
      </c>
      <c r="E615">
        <v>26</v>
      </c>
      <c r="G615">
        <f>PI()/12*(M615-12)</f>
        <v>0.26179938779914941</v>
      </c>
      <c r="H615">
        <f t="shared" si="81"/>
        <v>-9.9407945053947844E-2</v>
      </c>
      <c r="I615">
        <f t="shared" si="89"/>
        <v>0.78766497221530907</v>
      </c>
      <c r="J615">
        <f t="shared" si="82"/>
        <v>0.8480885235985367</v>
      </c>
      <c r="L615">
        <f t="shared" si="83"/>
        <v>26</v>
      </c>
      <c r="M615">
        <v>13</v>
      </c>
      <c r="N615">
        <f t="shared" si="84"/>
        <v>0.72270780319635985</v>
      </c>
      <c r="O615">
        <f t="shared" si="85"/>
        <v>0.37797580688854876</v>
      </c>
      <c r="Q615">
        <f t="shared" si="86"/>
        <v>66.455502013431456</v>
      </c>
      <c r="R615">
        <f t="shared" si="87"/>
        <v>89.068841450652641</v>
      </c>
      <c r="S615">
        <f t="shared" si="88"/>
        <v>-22.613339437221185</v>
      </c>
    </row>
    <row r="616" spans="1:19" x14ac:dyDescent="0.3">
      <c r="A616">
        <v>1.1573318793605905</v>
      </c>
      <c r="D616">
        <v>-0.16594075061774688</v>
      </c>
      <c r="E616">
        <v>26</v>
      </c>
      <c r="G616">
        <f>PI()/12*(M616-12)</f>
        <v>0.52359877559829882</v>
      </c>
      <c r="H616">
        <f t="shared" si="81"/>
        <v>-9.9407945053947844E-2</v>
      </c>
      <c r="I616">
        <f t="shared" si="89"/>
        <v>0.78766497221530907</v>
      </c>
      <c r="J616">
        <f t="shared" si="82"/>
        <v>0.94871243720180898</v>
      </c>
      <c r="L616">
        <f t="shared" si="83"/>
        <v>26</v>
      </c>
      <c r="M616">
        <v>14</v>
      </c>
      <c r="N616">
        <f t="shared" si="84"/>
        <v>0.62208388959308758</v>
      </c>
      <c r="O616">
        <f t="shared" si="85"/>
        <v>0.42901520394122789</v>
      </c>
      <c r="Q616">
        <f t="shared" si="86"/>
        <v>63.264287130767258</v>
      </c>
      <c r="R616">
        <f t="shared" si="87"/>
        <v>87.068213172185793</v>
      </c>
      <c r="S616">
        <f t="shared" si="88"/>
        <v>-23.803926041418535</v>
      </c>
    </row>
    <row r="617" spans="1:19" x14ac:dyDescent="0.3">
      <c r="A617">
        <v>1.158933876384467</v>
      </c>
      <c r="D617">
        <v>-0.16594075061774688</v>
      </c>
      <c r="E617">
        <v>26</v>
      </c>
      <c r="G617">
        <f>PI()/12*(M617-12)</f>
        <v>0.78539816339744828</v>
      </c>
      <c r="H617">
        <f t="shared" si="81"/>
        <v>-9.9407945053947844E-2</v>
      </c>
      <c r="I617">
        <f t="shared" si="89"/>
        <v>0.78766497221530907</v>
      </c>
      <c r="J617">
        <f t="shared" si="82"/>
        <v>1.0955524649942037</v>
      </c>
      <c r="L617">
        <f t="shared" si="83"/>
        <v>26</v>
      </c>
      <c r="M617">
        <v>15</v>
      </c>
      <c r="N617">
        <f t="shared" si="84"/>
        <v>0.47524386180069289</v>
      </c>
      <c r="O617">
        <f t="shared" si="85"/>
        <v>0.54638204614108821</v>
      </c>
      <c r="Q617">
        <f t="shared" si="86"/>
        <v>56.918525215837811</v>
      </c>
      <c r="R617">
        <f t="shared" si="87"/>
        <v>82.590671259541878</v>
      </c>
      <c r="S617">
        <f t="shared" si="88"/>
        <v>-25.672146043704068</v>
      </c>
    </row>
    <row r="618" spans="1:19" x14ac:dyDescent="0.3">
      <c r="A618">
        <v>1.1605358734083437</v>
      </c>
      <c r="D618">
        <v>-0.16594075061774688</v>
      </c>
      <c r="E618">
        <v>26</v>
      </c>
      <c r="G618">
        <f>PI()/12*(M618-12)</f>
        <v>1.0471975511965976</v>
      </c>
      <c r="H618">
        <f t="shared" si="81"/>
        <v>-9.9407945053947844E-2</v>
      </c>
      <c r="I618">
        <f t="shared" si="89"/>
        <v>0.78766497221530907</v>
      </c>
      <c r="J618">
        <f t="shared" si="82"/>
        <v>1.2719430134041547</v>
      </c>
      <c r="L618">
        <f t="shared" si="83"/>
        <v>26</v>
      </c>
      <c r="M618">
        <v>16</v>
      </c>
      <c r="N618">
        <f t="shared" si="84"/>
        <v>0.29885331339074184</v>
      </c>
      <c r="O618">
        <f t="shared" si="85"/>
        <v>0.84911400084137978</v>
      </c>
      <c r="Q618">
        <f t="shared" si="86"/>
        <v>45.177568318796403</v>
      </c>
      <c r="R618">
        <f t="shared" si="87"/>
        <v>72.399598622758717</v>
      </c>
      <c r="S618">
        <f t="shared" si="88"/>
        <v>-27.222030303962313</v>
      </c>
    </row>
    <row r="619" spans="1:19" x14ac:dyDescent="0.3">
      <c r="A619">
        <v>1.1621378704322203</v>
      </c>
      <c r="D619">
        <v>-0.16594075061774688</v>
      </c>
      <c r="E619">
        <v>26</v>
      </c>
      <c r="G619">
        <f>PI()/12*(M619-12)</f>
        <v>1.308996938995747</v>
      </c>
      <c r="H619">
        <f t="shared" si="81"/>
        <v>-9.9407945053947844E-2</v>
      </c>
      <c r="I619">
        <f t="shared" si="89"/>
        <v>0.78766497221530907</v>
      </c>
      <c r="J619">
        <f t="shared" si="82"/>
        <v>1.4661506897669843</v>
      </c>
      <c r="L619">
        <f t="shared" si="83"/>
        <v>26</v>
      </c>
      <c r="M619">
        <v>17</v>
      </c>
      <c r="N619">
        <f t="shared" si="84"/>
        <v>0.1046456370279123</v>
      </c>
      <c r="O619">
        <f t="shared" si="85"/>
        <v>2.3933808448998923</v>
      </c>
      <c r="Q619">
        <f t="shared" si="86"/>
        <v>21.988291360963004</v>
      </c>
      <c r="R619">
        <f t="shared" si="87"/>
        <v>41.819157624925587</v>
      </c>
      <c r="S619">
        <f t="shared" si="88"/>
        <v>-19.830866263962584</v>
      </c>
    </row>
    <row r="620" spans="1:19" x14ac:dyDescent="0.3">
      <c r="A620">
        <v>1.163739867456097</v>
      </c>
      <c r="D620">
        <v>-0.16594075061774688</v>
      </c>
      <c r="E620">
        <v>26</v>
      </c>
      <c r="G620">
        <f>PI()/12*(M620-12)</f>
        <v>1.5707963267948966</v>
      </c>
      <c r="H620">
        <f t="shared" si="81"/>
        <v>-9.9407945053947844E-2</v>
      </c>
      <c r="I620">
        <f t="shared" si="89"/>
        <v>0.78766497221530907</v>
      </c>
      <c r="J620">
        <f t="shared" si="82"/>
        <v>1.670368728103464</v>
      </c>
      <c r="L620">
        <f t="shared" si="83"/>
        <v>26</v>
      </c>
      <c r="M620">
        <v>18</v>
      </c>
      <c r="N620">
        <f t="shared" si="84"/>
        <v>0.05</v>
      </c>
      <c r="O620">
        <f t="shared" si="85"/>
        <v>5.0020839411324403</v>
      </c>
      <c r="Q620">
        <f t="shared" si="86"/>
        <v>11.775510402759803</v>
      </c>
      <c r="R620">
        <f t="shared" si="87"/>
        <v>23.063441930304801</v>
      </c>
      <c r="S620">
        <f t="shared" si="88"/>
        <v>-11.287931527544998</v>
      </c>
    </row>
    <row r="621" spans="1:19" x14ac:dyDescent="0.3">
      <c r="A621">
        <v>1.1653418644799736</v>
      </c>
      <c r="D621">
        <v>-0.16594075061774688</v>
      </c>
      <c r="E621">
        <v>26</v>
      </c>
      <c r="G621">
        <f>PI()/12*(M621-12)</f>
        <v>1.8325957145940459</v>
      </c>
      <c r="H621">
        <f t="shared" si="81"/>
        <v>-9.9407945053947844E-2</v>
      </c>
      <c r="I621">
        <f t="shared" si="89"/>
        <v>0.78766497221530907</v>
      </c>
      <c r="J621">
        <f t="shared" si="82"/>
        <v>1.8789194013263335</v>
      </c>
      <c r="L621">
        <f t="shared" si="83"/>
        <v>26</v>
      </c>
      <c r="M621">
        <v>19</v>
      </c>
      <c r="N621">
        <f t="shared" si="84"/>
        <v>0.05</v>
      </c>
      <c r="O621">
        <f t="shared" si="85"/>
        <v>5.0020839411324403</v>
      </c>
      <c r="Q621">
        <f t="shared" si="86"/>
        <v>11.777277072511309</v>
      </c>
      <c r="R621">
        <f t="shared" si="87"/>
        <v>23.067170011119689</v>
      </c>
      <c r="S621">
        <f t="shared" si="88"/>
        <v>-11.28989293860838</v>
      </c>
    </row>
    <row r="622" spans="1:19" x14ac:dyDescent="0.3">
      <c r="A622">
        <v>1.1669438615038503</v>
      </c>
      <c r="D622">
        <v>-0.16594075061774688</v>
      </c>
      <c r="E622">
        <v>26</v>
      </c>
      <c r="G622">
        <f>PI()/12*(M622-12)</f>
        <v>2.0943951023931953</v>
      </c>
      <c r="H622">
        <f t="shared" si="81"/>
        <v>-9.9407945053947844E-2</v>
      </c>
      <c r="I622">
        <f t="shared" si="89"/>
        <v>0.78766497221530907</v>
      </c>
      <c r="J622">
        <f t="shared" si="82"/>
        <v>2.0866072541196701</v>
      </c>
      <c r="L622">
        <f t="shared" si="83"/>
        <v>26</v>
      </c>
      <c r="M622">
        <v>20</v>
      </c>
      <c r="N622">
        <f t="shared" si="84"/>
        <v>0.05</v>
      </c>
      <c r="O622">
        <f t="shared" si="85"/>
        <v>5.0020839411324403</v>
      </c>
      <c r="Q622">
        <f t="shared" si="86"/>
        <v>11.779039419646111</v>
      </c>
      <c r="R622">
        <f t="shared" si="87"/>
        <v>23.07088756740896</v>
      </c>
      <c r="S622">
        <f t="shared" si="88"/>
        <v>-11.291848147762849</v>
      </c>
    </row>
    <row r="623" spans="1:19" x14ac:dyDescent="0.3">
      <c r="A623">
        <v>1.1685458585277269</v>
      </c>
      <c r="D623">
        <v>-0.16594075061774688</v>
      </c>
      <c r="E623">
        <v>26</v>
      </c>
      <c r="G623">
        <f>PI()/12*(M623-12)</f>
        <v>2.3561944901923448</v>
      </c>
      <c r="H623">
        <f t="shared" si="81"/>
        <v>-9.9407945053947844E-2</v>
      </c>
      <c r="I623">
        <f t="shared" si="89"/>
        <v>0.78766497221530907</v>
      </c>
      <c r="J623">
        <f t="shared" si="82"/>
        <v>2.2867950095312661</v>
      </c>
      <c r="L623">
        <f t="shared" si="83"/>
        <v>26</v>
      </c>
      <c r="M623">
        <v>21</v>
      </c>
      <c r="N623">
        <f t="shared" si="84"/>
        <v>0.05</v>
      </c>
      <c r="O623">
        <f t="shared" si="85"/>
        <v>5.0020839411324403</v>
      </c>
      <c r="Q623">
        <f t="shared" si="86"/>
        <v>11.780797460009431</v>
      </c>
      <c r="R623">
        <f t="shared" si="87"/>
        <v>23.074594646025734</v>
      </c>
      <c r="S623">
        <f t="shared" si="88"/>
        <v>-11.293797186016302</v>
      </c>
    </row>
    <row r="624" spans="1:19" x14ac:dyDescent="0.3">
      <c r="A624">
        <v>1.1701478555516034</v>
      </c>
      <c r="D624">
        <v>-0.16594075061774688</v>
      </c>
      <c r="E624">
        <v>26</v>
      </c>
      <c r="G624">
        <f>PI()/12*(M624-12)</f>
        <v>2.617993877991494</v>
      </c>
      <c r="H624">
        <f t="shared" si="81"/>
        <v>-9.9407945053947844E-2</v>
      </c>
      <c r="I624">
        <f t="shared" si="89"/>
        <v>0.78766497221530907</v>
      </c>
      <c r="J624">
        <f t="shared" si="82"/>
        <v>2.4679361933808321</v>
      </c>
      <c r="L624">
        <f t="shared" si="83"/>
        <v>26</v>
      </c>
      <c r="M624">
        <v>22</v>
      </c>
      <c r="N624">
        <f t="shared" si="84"/>
        <v>0.05</v>
      </c>
      <c r="O624">
        <f t="shared" si="85"/>
        <v>5.0020839411324403</v>
      </c>
      <c r="Q624">
        <f t="shared" si="86"/>
        <v>11.782551209369139</v>
      </c>
      <c r="R624">
        <f t="shared" si="87"/>
        <v>23.078291293551654</v>
      </c>
      <c r="S624">
        <f t="shared" si="88"/>
        <v>-11.295740084182516</v>
      </c>
    </row>
    <row r="625" spans="1:19" x14ac:dyDescent="0.3">
      <c r="A625">
        <v>1.1717498525754801</v>
      </c>
      <c r="D625">
        <v>-0.16594075061774688</v>
      </c>
      <c r="E625">
        <v>26</v>
      </c>
      <c r="G625">
        <f>PI()/12*(M625-12)</f>
        <v>2.8797932657906435</v>
      </c>
      <c r="H625">
        <f t="shared" si="81"/>
        <v>-9.9407945053947844E-2</v>
      </c>
      <c r="I625">
        <f t="shared" si="89"/>
        <v>0.78766497221530907</v>
      </c>
      <c r="J625">
        <f t="shared" si="82"/>
        <v>2.6065245086295219</v>
      </c>
      <c r="L625">
        <f t="shared" si="83"/>
        <v>26</v>
      </c>
      <c r="M625">
        <v>23</v>
      </c>
      <c r="N625">
        <f t="shared" si="84"/>
        <v>0.05</v>
      </c>
      <c r="O625">
        <f t="shared" si="85"/>
        <v>5.0020839411324403</v>
      </c>
      <c r="Q625">
        <f t="shared" si="86"/>
        <v>11.784300683416236</v>
      </c>
      <c r="R625">
        <f t="shared" si="87"/>
        <v>23.081977556298686</v>
      </c>
      <c r="S625">
        <f t="shared" si="88"/>
        <v>-11.29767687288245</v>
      </c>
    </row>
    <row r="626" spans="1:19" x14ac:dyDescent="0.3">
      <c r="A626">
        <v>1.1733518495993567</v>
      </c>
      <c r="D626">
        <v>-0.17235658641683929</v>
      </c>
      <c r="E626">
        <v>27</v>
      </c>
      <c r="G626">
        <f>PI()/12*(M626-12)</f>
        <v>-3.1415926535897931</v>
      </c>
      <c r="H626">
        <f t="shared" si="81"/>
        <v>-0.1032139803139793</v>
      </c>
      <c r="I626">
        <f t="shared" si="89"/>
        <v>0.78680239741952684</v>
      </c>
      <c r="J626">
        <f t="shared" si="82"/>
        <v>2.6681774167687307</v>
      </c>
      <c r="L626">
        <f t="shared" si="83"/>
        <v>27</v>
      </c>
      <c r="M626">
        <v>0</v>
      </c>
      <c r="N626">
        <f t="shared" si="84"/>
        <v>0.05</v>
      </c>
      <c r="O626">
        <f t="shared" si="85"/>
        <v>5.0020839411324403</v>
      </c>
      <c r="Q626">
        <f t="shared" si="86"/>
        <v>11.786045897765305</v>
      </c>
      <c r="R626">
        <f t="shared" si="87"/>
        <v>23.08565348031091</v>
      </c>
      <c r="S626">
        <f t="shared" si="88"/>
        <v>-11.299607582545605</v>
      </c>
    </row>
    <row r="627" spans="1:19" x14ac:dyDescent="0.3">
      <c r="A627">
        <v>1.1749538466232334</v>
      </c>
      <c r="D627">
        <v>-0.17235658641683929</v>
      </c>
      <c r="E627">
        <v>27</v>
      </c>
      <c r="G627">
        <f>PI()/12*(M627-12)</f>
        <v>-2.8797932657906435</v>
      </c>
      <c r="H627">
        <f t="shared" si="81"/>
        <v>-0.1032139803139793</v>
      </c>
      <c r="I627">
        <f t="shared" si="89"/>
        <v>0.78680239741952684</v>
      </c>
      <c r="J627">
        <f t="shared" si="82"/>
        <v>2.612383769946347</v>
      </c>
      <c r="L627">
        <f t="shared" si="83"/>
        <v>27</v>
      </c>
      <c r="M627">
        <v>1</v>
      </c>
      <c r="N627">
        <f t="shared" si="84"/>
        <v>0.05</v>
      </c>
      <c r="O627">
        <f t="shared" si="85"/>
        <v>5.0020839411324403</v>
      </c>
      <c r="Q627">
        <f t="shared" si="86"/>
        <v>11.787786867954985</v>
      </c>
      <c r="R627">
        <f t="shared" si="87"/>
        <v>23.089319111366333</v>
      </c>
      <c r="S627">
        <f t="shared" si="88"/>
        <v>-11.301532243411348</v>
      </c>
    </row>
    <row r="628" spans="1:19" x14ac:dyDescent="0.3">
      <c r="A628">
        <v>1.17655584364711</v>
      </c>
      <c r="D628">
        <v>-0.17235658641683929</v>
      </c>
      <c r="E628">
        <v>27</v>
      </c>
      <c r="G628">
        <f>PI()/12*(M628-12)</f>
        <v>-2.617993877991494</v>
      </c>
      <c r="H628">
        <f t="shared" si="81"/>
        <v>-0.1032139803139793</v>
      </c>
      <c r="I628">
        <f t="shared" si="89"/>
        <v>0.78680239741952684</v>
      </c>
      <c r="J628">
        <f t="shared" si="82"/>
        <v>2.4728548445968812</v>
      </c>
      <c r="L628">
        <f t="shared" si="83"/>
        <v>27</v>
      </c>
      <c r="M628">
        <v>2</v>
      </c>
      <c r="N628">
        <f t="shared" si="84"/>
        <v>0.05</v>
      </c>
      <c r="O628">
        <f t="shared" si="85"/>
        <v>5.0020839411324403</v>
      </c>
      <c r="Q628">
        <f t="shared" si="86"/>
        <v>11.789523609448432</v>
      </c>
      <c r="R628">
        <f t="shared" si="87"/>
        <v>23.092974494978616</v>
      </c>
      <c r="S628">
        <f t="shared" si="88"/>
        <v>-11.303450885530184</v>
      </c>
    </row>
    <row r="629" spans="1:19" x14ac:dyDescent="0.3">
      <c r="A629">
        <v>1.1781578406709867</v>
      </c>
      <c r="D629">
        <v>-0.17235658641683929</v>
      </c>
      <c r="E629">
        <v>27</v>
      </c>
      <c r="G629">
        <f>PI()/12*(M629-12)</f>
        <v>-2.3561944901923448</v>
      </c>
      <c r="H629">
        <f t="shared" si="81"/>
        <v>-0.1032139803139793</v>
      </c>
      <c r="I629">
        <f t="shared" si="89"/>
        <v>0.78680239741952684</v>
      </c>
      <c r="J629">
        <f t="shared" si="82"/>
        <v>2.2910392598608245</v>
      </c>
      <c r="L629">
        <f t="shared" si="83"/>
        <v>27</v>
      </c>
      <c r="M629">
        <v>3</v>
      </c>
      <c r="N629">
        <f t="shared" si="84"/>
        <v>0.05</v>
      </c>
      <c r="O629">
        <f t="shared" si="85"/>
        <v>5.0020839411324403</v>
      </c>
      <c r="Q629">
        <f t="shared" si="86"/>
        <v>11.791256137633773</v>
      </c>
      <c r="R629">
        <f t="shared" si="87"/>
        <v>23.09661967639888</v>
      </c>
      <c r="S629">
        <f t="shared" si="88"/>
        <v>-11.305363538765107</v>
      </c>
    </row>
    <row r="630" spans="1:19" x14ac:dyDescent="0.3">
      <c r="A630">
        <v>1.1797598376948633</v>
      </c>
      <c r="D630">
        <v>-0.17235658641683929</v>
      </c>
      <c r="E630">
        <v>27</v>
      </c>
      <c r="G630">
        <f>PI()/12*(M630-12)</f>
        <v>-2.0943951023931953</v>
      </c>
      <c r="H630">
        <f t="shared" si="81"/>
        <v>-0.1032139803139793</v>
      </c>
      <c r="I630">
        <f t="shared" si="89"/>
        <v>0.78680239741952684</v>
      </c>
      <c r="J630">
        <f t="shared" si="82"/>
        <v>2.0904910377723045</v>
      </c>
      <c r="L630">
        <f t="shared" si="83"/>
        <v>27</v>
      </c>
      <c r="M630">
        <v>4</v>
      </c>
      <c r="N630">
        <f t="shared" si="84"/>
        <v>0.05</v>
      </c>
      <c r="O630">
        <f t="shared" si="85"/>
        <v>5.0020839411324403</v>
      </c>
      <c r="Q630">
        <f t="shared" si="86"/>
        <v>11.79298446782456</v>
      </c>
      <c r="R630">
        <f t="shared" si="87"/>
        <v>23.100254700617423</v>
      </c>
      <c r="S630">
        <f t="shared" si="88"/>
        <v>-11.307270232792863</v>
      </c>
    </row>
    <row r="631" spans="1:19" x14ac:dyDescent="0.3">
      <c r="A631">
        <v>1.1813618347187398</v>
      </c>
      <c r="D631">
        <v>-0.17235658641683929</v>
      </c>
      <c r="E631">
        <v>27</v>
      </c>
      <c r="G631">
        <f>PI()/12*(M631-12)</f>
        <v>-1.8325957145940459</v>
      </c>
      <c r="H631">
        <f t="shared" si="81"/>
        <v>-0.1032139803139793</v>
      </c>
      <c r="I631">
        <f t="shared" si="89"/>
        <v>0.78680239741952684</v>
      </c>
      <c r="J631">
        <f t="shared" si="82"/>
        <v>1.8826815193963209</v>
      </c>
      <c r="L631">
        <f t="shared" si="83"/>
        <v>27</v>
      </c>
      <c r="M631">
        <v>5</v>
      </c>
      <c r="N631">
        <f t="shared" si="84"/>
        <v>0.05</v>
      </c>
      <c r="O631">
        <f t="shared" si="85"/>
        <v>5.0020839411324403</v>
      </c>
      <c r="Q631">
        <f t="shared" si="86"/>
        <v>11.794708615260234</v>
      </c>
      <c r="R631">
        <f t="shared" si="87"/>
        <v>23.103879612365461</v>
      </c>
      <c r="S631">
        <f t="shared" si="88"/>
        <v>-11.309170997105227</v>
      </c>
    </row>
    <row r="632" spans="1:19" x14ac:dyDescent="0.3">
      <c r="A632">
        <v>1.1829638317426165</v>
      </c>
      <c r="D632">
        <v>-0.17235658641683929</v>
      </c>
      <c r="E632">
        <v>27</v>
      </c>
      <c r="G632">
        <f>PI()/12*(M632-12)</f>
        <v>-1.5707963267948966</v>
      </c>
      <c r="H632">
        <f t="shared" si="81"/>
        <v>-0.1032139803139793</v>
      </c>
      <c r="I632">
        <f t="shared" si="89"/>
        <v>0.78680239741952684</v>
      </c>
      <c r="J632">
        <f t="shared" si="82"/>
        <v>1.6741944498299082</v>
      </c>
      <c r="L632">
        <f t="shared" si="83"/>
        <v>27</v>
      </c>
      <c r="M632">
        <v>6</v>
      </c>
      <c r="N632">
        <f t="shared" si="84"/>
        <v>0.05</v>
      </c>
      <c r="O632">
        <f t="shared" si="85"/>
        <v>5.0020839411324403</v>
      </c>
      <c r="Q632">
        <f t="shared" si="86"/>
        <v>11.79642859510655</v>
      </c>
      <c r="R632">
        <f t="shared" si="87"/>
        <v>23.107494456116854</v>
      </c>
      <c r="S632">
        <f t="shared" si="88"/>
        <v>-11.311065861010304</v>
      </c>
    </row>
    <row r="633" spans="1:19" x14ac:dyDescent="0.3">
      <c r="A633">
        <v>1.1845658287664931</v>
      </c>
      <c r="D633">
        <v>-0.17235658641683929</v>
      </c>
      <c r="E633">
        <v>27</v>
      </c>
      <c r="G633">
        <f>PI()/12*(M633-12)</f>
        <v>-1.308996938995747</v>
      </c>
      <c r="H633">
        <f t="shared" si="81"/>
        <v>-0.1032139803139793</v>
      </c>
      <c r="I633">
        <f t="shared" si="89"/>
        <v>0.78680239741952684</v>
      </c>
      <c r="J633">
        <f t="shared" si="82"/>
        <v>1.4702012881474753</v>
      </c>
      <c r="L633">
        <f t="shared" si="83"/>
        <v>27</v>
      </c>
      <c r="M633">
        <v>7</v>
      </c>
      <c r="N633">
        <f t="shared" si="84"/>
        <v>0.10059503864742125</v>
      </c>
      <c r="O633">
        <f t="shared" si="85"/>
        <v>2.489408441597321</v>
      </c>
      <c r="Q633">
        <f t="shared" si="86"/>
        <v>21.387879458541715</v>
      </c>
      <c r="R633">
        <f t="shared" si="87"/>
        <v>40.873630591884961</v>
      </c>
      <c r="S633">
        <f t="shared" si="88"/>
        <v>-19.485751133343246</v>
      </c>
    </row>
    <row r="634" spans="1:19" x14ac:dyDescent="0.3">
      <c r="A634">
        <v>1.1861678257903698</v>
      </c>
      <c r="D634">
        <v>-0.17235658641683929</v>
      </c>
      <c r="E634">
        <v>27</v>
      </c>
      <c r="G634">
        <f>PI()/12*(M634-12)</f>
        <v>-1.0471975511965976</v>
      </c>
      <c r="H634">
        <f t="shared" si="81"/>
        <v>-0.1032139803139793</v>
      </c>
      <c r="I634">
        <f t="shared" si="89"/>
        <v>0.78680239741952684</v>
      </c>
      <c r="J634">
        <f t="shared" si="82"/>
        <v>1.2763738581852304</v>
      </c>
      <c r="L634">
        <f t="shared" si="83"/>
        <v>27</v>
      </c>
      <c r="M634">
        <v>8</v>
      </c>
      <c r="N634">
        <f t="shared" si="84"/>
        <v>0.29442246860966614</v>
      </c>
      <c r="O634">
        <f t="shared" si="85"/>
        <v>0.86151278950896759</v>
      </c>
      <c r="Q634">
        <f t="shared" si="86"/>
        <v>45.204663244001011</v>
      </c>
      <c r="R634">
        <f t="shared" si="87"/>
        <v>73.024050974128343</v>
      </c>
      <c r="S634">
        <f t="shared" si="88"/>
        <v>-27.819387730127332</v>
      </c>
    </row>
    <row r="635" spans="1:19" x14ac:dyDescent="0.3">
      <c r="A635">
        <v>1.1877698228142464</v>
      </c>
      <c r="D635">
        <v>-0.17235658641683929</v>
      </c>
      <c r="E635">
        <v>27</v>
      </c>
      <c r="G635">
        <f>PI()/12*(M635-12)</f>
        <v>-0.78539816339744828</v>
      </c>
      <c r="H635">
        <f t="shared" si="81"/>
        <v>-0.1032139803139793</v>
      </c>
      <c r="I635">
        <f t="shared" si="89"/>
        <v>0.78680239741952684</v>
      </c>
      <c r="J635">
        <f t="shared" si="82"/>
        <v>1.1005124862564035</v>
      </c>
      <c r="L635">
        <f t="shared" si="83"/>
        <v>27</v>
      </c>
      <c r="M635">
        <v>9</v>
      </c>
      <c r="N635">
        <f t="shared" si="84"/>
        <v>0.47028384053849304</v>
      </c>
      <c r="O635">
        <f t="shared" si="85"/>
        <v>0.55170668986961069</v>
      </c>
      <c r="Q635">
        <f t="shared" si="86"/>
        <v>57.393408356521562</v>
      </c>
      <c r="R635">
        <f t="shared" si="87"/>
        <v>83.919466865817043</v>
      </c>
      <c r="S635">
        <f t="shared" si="88"/>
        <v>-26.526058509295481</v>
      </c>
    </row>
    <row r="636" spans="1:19" x14ac:dyDescent="0.3">
      <c r="A636">
        <v>1.1893718198381231</v>
      </c>
      <c r="D636">
        <v>-0.17235658641683929</v>
      </c>
      <c r="E636">
        <v>27</v>
      </c>
      <c r="G636">
        <f>PI()/12*(M636-12)</f>
        <v>-0.52359877559829882</v>
      </c>
      <c r="H636">
        <f t="shared" si="81"/>
        <v>-0.1032139803139793</v>
      </c>
      <c r="I636">
        <f t="shared" si="89"/>
        <v>0.78680239741952684</v>
      </c>
      <c r="J636">
        <f t="shared" si="82"/>
        <v>0.9543038635498976</v>
      </c>
      <c r="L636">
        <f t="shared" si="83"/>
        <v>27</v>
      </c>
      <c r="M636">
        <v>10</v>
      </c>
      <c r="N636">
        <f t="shared" si="84"/>
        <v>0.61649246324499896</v>
      </c>
      <c r="O636">
        <f t="shared" si="85"/>
        <v>0.4323936274296063</v>
      </c>
      <c r="Q636">
        <f t="shared" si="86"/>
        <v>64.07466652661212</v>
      </c>
      <c r="R636">
        <f t="shared" si="87"/>
        <v>88.843687026245505</v>
      </c>
      <c r="S636">
        <f t="shared" si="88"/>
        <v>-24.769020499633385</v>
      </c>
    </row>
    <row r="637" spans="1:19" x14ac:dyDescent="0.3">
      <c r="A637">
        <v>1.1909738168619997</v>
      </c>
      <c r="D637">
        <v>-0.17235658641683929</v>
      </c>
      <c r="E637">
        <v>27</v>
      </c>
      <c r="G637">
        <f>PI()/12*(M637-12)</f>
        <v>-0.26179938779914941</v>
      </c>
      <c r="H637">
        <f t="shared" si="81"/>
        <v>-0.1032139803139793</v>
      </c>
      <c r="I637">
        <f t="shared" si="89"/>
        <v>0.78680239741952684</v>
      </c>
      <c r="J637">
        <f t="shared" si="82"/>
        <v>0.85425726416955372</v>
      </c>
      <c r="L637">
        <f t="shared" si="83"/>
        <v>27</v>
      </c>
      <c r="M637">
        <v>11</v>
      </c>
      <c r="N637">
        <f t="shared" si="84"/>
        <v>0.71653906262534284</v>
      </c>
      <c r="O637">
        <f t="shared" si="85"/>
        <v>0.38064567448082748</v>
      </c>
      <c r="Q637">
        <f t="shared" si="86"/>
        <v>67.513191306302957</v>
      </c>
      <c r="R637">
        <f t="shared" si="87"/>
        <v>91.172765618293326</v>
      </c>
      <c r="S637">
        <f t="shared" si="88"/>
        <v>-23.659574311990369</v>
      </c>
    </row>
    <row r="638" spans="1:19" x14ac:dyDescent="0.3">
      <c r="A638">
        <v>1.1925758138858762</v>
      </c>
      <c r="D638">
        <v>-0.17235658641683929</v>
      </c>
      <c r="E638">
        <v>27</v>
      </c>
      <c r="G638">
        <f>PI()/12*(M638-12)</f>
        <v>0</v>
      </c>
      <c r="H638">
        <f t="shared" si="81"/>
        <v>-0.1032139803139793</v>
      </c>
      <c r="I638">
        <f t="shared" si="89"/>
        <v>0.78680239741952684</v>
      </c>
      <c r="J638">
        <f t="shared" si="82"/>
        <v>0.81812840965474121</v>
      </c>
      <c r="L638">
        <f t="shared" si="83"/>
        <v>27</v>
      </c>
      <c r="M638">
        <v>12</v>
      </c>
      <c r="N638">
        <f t="shared" si="84"/>
        <v>0.75266791714015535</v>
      </c>
      <c r="O638">
        <f t="shared" si="85"/>
        <v>0.36571713876977446</v>
      </c>
      <c r="Q638">
        <f t="shared" si="86"/>
        <v>68.615501541663704</v>
      </c>
      <c r="R638">
        <f t="shared" si="87"/>
        <v>91.934314550839588</v>
      </c>
      <c r="S638">
        <f t="shared" si="88"/>
        <v>-23.318813009175884</v>
      </c>
    </row>
    <row r="639" spans="1:19" x14ac:dyDescent="0.3">
      <c r="A639">
        <v>1.1941778109097529</v>
      </c>
      <c r="D639">
        <v>-0.17235658641683929</v>
      </c>
      <c r="E639">
        <v>27</v>
      </c>
      <c r="G639">
        <f>PI()/12*(M639-12)</f>
        <v>0.26179938779914941</v>
      </c>
      <c r="H639">
        <f t="shared" si="81"/>
        <v>-0.1032139803139793</v>
      </c>
      <c r="I639">
        <f t="shared" si="89"/>
        <v>0.78680239741952684</v>
      </c>
      <c r="J639">
        <f t="shared" si="82"/>
        <v>0.85425726416955372</v>
      </c>
      <c r="L639">
        <f t="shared" si="83"/>
        <v>27</v>
      </c>
      <c r="M639">
        <v>13</v>
      </c>
      <c r="N639">
        <f t="shared" si="84"/>
        <v>0.71653906262534284</v>
      </c>
      <c r="O639">
        <f t="shared" si="85"/>
        <v>0.38064567448082748</v>
      </c>
      <c r="Q639">
        <f t="shared" si="86"/>
        <v>67.624105968298821</v>
      </c>
      <c r="R639">
        <f t="shared" si="87"/>
        <v>91.372910193068364</v>
      </c>
      <c r="S639">
        <f t="shared" si="88"/>
        <v>-23.748804224769543</v>
      </c>
    </row>
    <row r="640" spans="1:19" x14ac:dyDescent="0.3">
      <c r="A640">
        <v>1.1957798079336295</v>
      </c>
      <c r="D640">
        <v>-0.17235658641683929</v>
      </c>
      <c r="E640">
        <v>27</v>
      </c>
      <c r="G640">
        <f>PI()/12*(M640-12)</f>
        <v>0.52359877559829882</v>
      </c>
      <c r="H640">
        <f t="shared" si="81"/>
        <v>-0.1032139803139793</v>
      </c>
      <c r="I640">
        <f t="shared" si="89"/>
        <v>0.78680239741952684</v>
      </c>
      <c r="J640">
        <f t="shared" si="82"/>
        <v>0.9543038635498976</v>
      </c>
      <c r="L640">
        <f t="shared" si="83"/>
        <v>27</v>
      </c>
      <c r="M640">
        <v>14</v>
      </c>
      <c r="N640">
        <f t="shared" si="84"/>
        <v>0.61649246324499896</v>
      </c>
      <c r="O640">
        <f t="shared" si="85"/>
        <v>0.4323936274296063</v>
      </c>
      <c r="Q640">
        <f t="shared" si="86"/>
        <v>64.274771567591941</v>
      </c>
      <c r="R640">
        <f t="shared" si="87"/>
        <v>89.223384600111075</v>
      </c>
      <c r="S640">
        <f t="shared" si="88"/>
        <v>-24.948613032519134</v>
      </c>
    </row>
    <row r="641" spans="1:19" x14ac:dyDescent="0.3">
      <c r="A641">
        <v>1.1973818049575062</v>
      </c>
      <c r="D641">
        <v>-0.17235658641683929</v>
      </c>
      <c r="E641">
        <v>27</v>
      </c>
      <c r="G641">
        <f>PI()/12*(M641-12)</f>
        <v>0.78539816339744828</v>
      </c>
      <c r="H641">
        <f t="shared" si="81"/>
        <v>-0.1032139803139793</v>
      </c>
      <c r="I641">
        <f t="shared" si="89"/>
        <v>0.78680239741952684</v>
      </c>
      <c r="J641">
        <f t="shared" si="82"/>
        <v>1.1005124862564035</v>
      </c>
      <c r="L641">
        <f t="shared" si="83"/>
        <v>27</v>
      </c>
      <c r="M641">
        <v>15</v>
      </c>
      <c r="N641">
        <f t="shared" si="84"/>
        <v>0.47028384053849304</v>
      </c>
      <c r="O641">
        <f t="shared" si="85"/>
        <v>0.55170668986961069</v>
      </c>
      <c r="Q641">
        <f t="shared" si="86"/>
        <v>57.634493700299878</v>
      </c>
      <c r="R641">
        <f t="shared" si="87"/>
        <v>84.424165882108042</v>
      </c>
      <c r="S641">
        <f t="shared" si="88"/>
        <v>-26.789672181808164</v>
      </c>
    </row>
    <row r="642" spans="1:19" x14ac:dyDescent="0.3">
      <c r="A642">
        <v>1.1989838019813828</v>
      </c>
      <c r="D642">
        <v>-0.17235658641683929</v>
      </c>
      <c r="E642">
        <v>27</v>
      </c>
      <c r="G642">
        <f>PI()/12*(M642-12)</f>
        <v>1.0471975511965976</v>
      </c>
      <c r="H642">
        <f t="shared" si="81"/>
        <v>-0.1032139803139793</v>
      </c>
      <c r="I642">
        <f t="shared" si="89"/>
        <v>0.78680239741952684</v>
      </c>
      <c r="J642">
        <f t="shared" si="82"/>
        <v>1.2763738581852304</v>
      </c>
      <c r="L642">
        <f t="shared" si="83"/>
        <v>27</v>
      </c>
      <c r="M642">
        <v>16</v>
      </c>
      <c r="N642">
        <f t="shared" si="84"/>
        <v>0.29442246860966614</v>
      </c>
      <c r="O642">
        <f t="shared" si="85"/>
        <v>0.86151278950896759</v>
      </c>
      <c r="Q642">
        <f t="shared" si="86"/>
        <v>45.404120130382324</v>
      </c>
      <c r="R642">
        <f t="shared" si="87"/>
        <v>73.518772703025306</v>
      </c>
      <c r="S642">
        <f t="shared" si="88"/>
        <v>-28.114652572642981</v>
      </c>
    </row>
    <row r="643" spans="1:19" x14ac:dyDescent="0.3">
      <c r="A643">
        <v>1.2005857990052595</v>
      </c>
      <c r="D643">
        <v>-0.17235658641683929</v>
      </c>
      <c r="E643">
        <v>27</v>
      </c>
      <c r="G643">
        <f>PI()/12*(M643-12)</f>
        <v>1.308996938995747</v>
      </c>
      <c r="H643">
        <f t="shared" ref="H643:H706" si="90">SIN(D643)*SIN(RADIANS(37))</f>
        <v>-0.1032139803139793</v>
      </c>
      <c r="I643">
        <f t="shared" si="89"/>
        <v>0.78680239741952684</v>
      </c>
      <c r="J643">
        <f t="shared" ref="J643:J706" si="91">ACOS(H643+I643*COS(G643))</f>
        <v>1.4702012881474753</v>
      </c>
      <c r="L643">
        <f t="shared" ref="L643:L706" si="92">INT((ROW()-2)/24) + 1</f>
        <v>27</v>
      </c>
      <c r="M643">
        <v>17</v>
      </c>
      <c r="N643">
        <f t="shared" ref="N643:N706" si="93">MAX(0.05, PI()/2-J643)</f>
        <v>0.10059503864742125</v>
      </c>
      <c r="O643">
        <f t="shared" ref="O643:O706" si="94">0.5/SIN(N643)*0.5</f>
        <v>2.489408441597321</v>
      </c>
      <c r="Q643">
        <f t="shared" ref="Q643:Q706" si="95">A643*$B$2*(137-25)*(1-EXP(-0.713))/(0.713+O643*A643)</f>
        <v>21.443591986129718</v>
      </c>
      <c r="R643">
        <f t="shared" ref="R643:R706" si="96">A643*$B$2*(137-25)*(1-EXP(-0.713-O643*A643))/(0.713+O643*A643)</f>
        <v>41.022335716708447</v>
      </c>
      <c r="S643">
        <f t="shared" ref="S643:S706" si="97">Q643-R643</f>
        <v>-19.578743730578729</v>
      </c>
    </row>
    <row r="644" spans="1:19" x14ac:dyDescent="0.3">
      <c r="A644">
        <v>1.2021877960291361</v>
      </c>
      <c r="D644">
        <v>-0.17235658641683929</v>
      </c>
      <c r="E644">
        <v>27</v>
      </c>
      <c r="G644">
        <f>PI()/12*(M644-12)</f>
        <v>1.5707963267948966</v>
      </c>
      <c r="H644">
        <f t="shared" si="90"/>
        <v>-0.1032139803139793</v>
      </c>
      <c r="I644">
        <f t="shared" ref="I644:I707" si="98">COS(D644)*COS(RADIANS(37))</f>
        <v>0.78680239741952684</v>
      </c>
      <c r="J644">
        <f t="shared" si="91"/>
        <v>1.6741944498299082</v>
      </c>
      <c r="L644">
        <f t="shared" si="92"/>
        <v>27</v>
      </c>
      <c r="M644">
        <v>18</v>
      </c>
      <c r="N644">
        <f t="shared" si="93"/>
        <v>0.05</v>
      </c>
      <c r="O644">
        <f t="shared" si="94"/>
        <v>5.0020839411324403</v>
      </c>
      <c r="Q644">
        <f t="shared" si="95"/>
        <v>11.816748702982764</v>
      </c>
      <c r="R644">
        <f t="shared" si="96"/>
        <v>23.150103121954913</v>
      </c>
      <c r="S644">
        <f t="shared" si="97"/>
        <v>-11.333354418972149</v>
      </c>
    </row>
    <row r="645" spans="1:19" x14ac:dyDescent="0.3">
      <c r="A645">
        <v>1.2037897930530126</v>
      </c>
      <c r="D645">
        <v>-0.17235658641683929</v>
      </c>
      <c r="E645">
        <v>27</v>
      </c>
      <c r="G645">
        <f>PI()/12*(M645-12)</f>
        <v>1.8325957145940459</v>
      </c>
      <c r="H645">
        <f t="shared" si="90"/>
        <v>-0.1032139803139793</v>
      </c>
      <c r="I645">
        <f t="shared" si="98"/>
        <v>0.78680239741952684</v>
      </c>
      <c r="J645">
        <f t="shared" si="91"/>
        <v>1.8826815193963209</v>
      </c>
      <c r="L645">
        <f t="shared" si="92"/>
        <v>27</v>
      </c>
      <c r="M645">
        <v>19</v>
      </c>
      <c r="N645">
        <f t="shared" si="93"/>
        <v>0.05</v>
      </c>
      <c r="O645">
        <f t="shared" si="94"/>
        <v>5.0020839411324403</v>
      </c>
      <c r="Q645">
        <f t="shared" si="95"/>
        <v>11.818415851525911</v>
      </c>
      <c r="R645">
        <f t="shared" si="96"/>
        <v>23.153591014831203</v>
      </c>
      <c r="S645">
        <f t="shared" si="97"/>
        <v>-11.335175163305292</v>
      </c>
    </row>
    <row r="646" spans="1:19" x14ac:dyDescent="0.3">
      <c r="A646">
        <v>1.2053917900768893</v>
      </c>
      <c r="D646">
        <v>-0.17235658641683929</v>
      </c>
      <c r="E646">
        <v>27</v>
      </c>
      <c r="G646">
        <f>PI()/12*(M646-12)</f>
        <v>2.0943951023931953</v>
      </c>
      <c r="H646">
        <f t="shared" si="90"/>
        <v>-0.1032139803139793</v>
      </c>
      <c r="I646">
        <f t="shared" si="98"/>
        <v>0.78680239741952684</v>
      </c>
      <c r="J646">
        <f t="shared" si="91"/>
        <v>2.0904910377723045</v>
      </c>
      <c r="L646">
        <f t="shared" si="92"/>
        <v>27</v>
      </c>
      <c r="M646">
        <v>20</v>
      </c>
      <c r="N646">
        <f t="shared" si="93"/>
        <v>0.05</v>
      </c>
      <c r="O646">
        <f t="shared" si="94"/>
        <v>5.0020839411324403</v>
      </c>
      <c r="Q646">
        <f t="shared" si="95"/>
        <v>11.820079037307957</v>
      </c>
      <c r="R646">
        <f t="shared" si="96"/>
        <v>23.157069436257576</v>
      </c>
      <c r="S646">
        <f t="shared" si="97"/>
        <v>-11.336990398949618</v>
      </c>
    </row>
    <row r="647" spans="1:19" x14ac:dyDescent="0.3">
      <c r="A647">
        <v>1.2069937871007659</v>
      </c>
      <c r="D647">
        <v>-0.17235658641683929</v>
      </c>
      <c r="E647">
        <v>27</v>
      </c>
      <c r="G647">
        <f>PI()/12*(M647-12)</f>
        <v>2.3561944901923448</v>
      </c>
      <c r="H647">
        <f t="shared" si="90"/>
        <v>-0.1032139803139793</v>
      </c>
      <c r="I647">
        <f t="shared" si="98"/>
        <v>0.78680239741952684</v>
      </c>
      <c r="J647">
        <f t="shared" si="91"/>
        <v>2.2910392598608245</v>
      </c>
      <c r="L647">
        <f t="shared" si="92"/>
        <v>27</v>
      </c>
      <c r="M647">
        <v>21</v>
      </c>
      <c r="N647">
        <f t="shared" si="93"/>
        <v>0.05</v>
      </c>
      <c r="O647">
        <f t="shared" si="94"/>
        <v>5.0020839411324403</v>
      </c>
      <c r="Q647">
        <f t="shared" si="95"/>
        <v>11.821738274441168</v>
      </c>
      <c r="R647">
        <f t="shared" si="96"/>
        <v>23.160538427045942</v>
      </c>
      <c r="S647">
        <f t="shared" si="97"/>
        <v>-11.338800152604774</v>
      </c>
    </row>
    <row r="648" spans="1:19" x14ac:dyDescent="0.3">
      <c r="A648">
        <v>1.2085957841246426</v>
      </c>
      <c r="D648">
        <v>-0.17235658641683929</v>
      </c>
      <c r="E648">
        <v>27</v>
      </c>
      <c r="G648">
        <f>PI()/12*(M648-12)</f>
        <v>2.617993877991494</v>
      </c>
      <c r="H648">
        <f t="shared" si="90"/>
        <v>-0.1032139803139793</v>
      </c>
      <c r="I648">
        <f t="shared" si="98"/>
        <v>0.78680239741952684</v>
      </c>
      <c r="J648">
        <f t="shared" si="91"/>
        <v>2.4728548445968812</v>
      </c>
      <c r="L648">
        <f t="shared" si="92"/>
        <v>27</v>
      </c>
      <c r="M648">
        <v>22</v>
      </c>
      <c r="N648">
        <f t="shared" si="93"/>
        <v>0.05</v>
      </c>
      <c r="O648">
        <f t="shared" si="94"/>
        <v>5.0020839411324403</v>
      </c>
      <c r="Q648">
        <f t="shared" si="95"/>
        <v>11.82339357697089</v>
      </c>
      <c r="R648">
        <f t="shared" si="96"/>
        <v>23.163998027776781</v>
      </c>
      <c r="S648">
        <f t="shared" si="97"/>
        <v>-11.340604450805891</v>
      </c>
    </row>
    <row r="649" spans="1:19" x14ac:dyDescent="0.3">
      <c r="A649">
        <v>1.2101977811485192</v>
      </c>
      <c r="D649">
        <v>-0.17235658641683929</v>
      </c>
      <c r="E649">
        <v>27</v>
      </c>
      <c r="G649">
        <f>PI()/12*(M649-12)</f>
        <v>2.8797932657906435</v>
      </c>
      <c r="H649">
        <f t="shared" si="90"/>
        <v>-0.1032139803139793</v>
      </c>
      <c r="I649">
        <f t="shared" si="98"/>
        <v>0.78680239741952684</v>
      </c>
      <c r="J649">
        <f t="shared" si="91"/>
        <v>2.612383769946347</v>
      </c>
      <c r="L649">
        <f t="shared" si="92"/>
        <v>27</v>
      </c>
      <c r="M649">
        <v>23</v>
      </c>
      <c r="N649">
        <f t="shared" si="93"/>
        <v>0.05</v>
      </c>
      <c r="O649">
        <f t="shared" si="94"/>
        <v>5.0020839411324403</v>
      </c>
      <c r="Q649">
        <f t="shared" si="95"/>
        <v>11.825044958875925</v>
      </c>
      <c r="R649">
        <f t="shared" si="96"/>
        <v>23.167448278800681</v>
      </c>
      <c r="S649">
        <f t="shared" si="97"/>
        <v>-11.342403319924756</v>
      </c>
    </row>
    <row r="650" spans="1:19" x14ac:dyDescent="0.3">
      <c r="A650">
        <v>1.2117997781723959</v>
      </c>
      <c r="D650">
        <v>-0.17872134923961691</v>
      </c>
      <c r="E650">
        <v>28</v>
      </c>
      <c r="G650">
        <f>PI()/12*(M650-12)</f>
        <v>-3.1415926535897931</v>
      </c>
      <c r="H650">
        <f t="shared" si="90"/>
        <v>-0.10698552022862445</v>
      </c>
      <c r="I650">
        <f t="shared" si="98"/>
        <v>0.78591468771728001</v>
      </c>
      <c r="J650">
        <f t="shared" si="91"/>
        <v>2.6745421795915085</v>
      </c>
      <c r="L650">
        <f t="shared" si="92"/>
        <v>28</v>
      </c>
      <c r="M650">
        <v>0</v>
      </c>
      <c r="N650">
        <f t="shared" si="93"/>
        <v>0.05</v>
      </c>
      <c r="O650">
        <f t="shared" si="94"/>
        <v>5.0020839411324403</v>
      </c>
      <c r="Q650">
        <f t="shared" si="95"/>
        <v>11.826692434068946</v>
      </c>
      <c r="R650">
        <f t="shared" si="96"/>
        <v>23.170889220239818</v>
      </c>
      <c r="S650">
        <f t="shared" si="97"/>
        <v>-11.344196786170873</v>
      </c>
    </row>
    <row r="651" spans="1:19" x14ac:dyDescent="0.3">
      <c r="A651">
        <v>1.2134017751962725</v>
      </c>
      <c r="D651">
        <v>-0.17872134923961691</v>
      </c>
      <c r="E651">
        <v>28</v>
      </c>
      <c r="G651">
        <f>PI()/12*(M651-12)</f>
        <v>-2.8797932657906435</v>
      </c>
      <c r="H651">
        <f t="shared" si="90"/>
        <v>-0.10698552022862445</v>
      </c>
      <c r="I651">
        <f t="shared" si="98"/>
        <v>0.78591468771728001</v>
      </c>
      <c r="J651">
        <f t="shared" si="91"/>
        <v>2.6181847306778385</v>
      </c>
      <c r="L651">
        <f t="shared" si="92"/>
        <v>28</v>
      </c>
      <c r="M651">
        <v>1</v>
      </c>
      <c r="N651">
        <f t="shared" si="93"/>
        <v>0.05</v>
      </c>
      <c r="O651">
        <f t="shared" si="94"/>
        <v>5.0020839411324403</v>
      </c>
      <c r="Q651">
        <f t="shared" si="95"/>
        <v>11.828336016396866</v>
      </c>
      <c r="R651">
        <f t="shared" si="96"/>
        <v>23.174320891989513</v>
      </c>
      <c r="S651">
        <f t="shared" si="97"/>
        <v>-11.345984875592647</v>
      </c>
    </row>
    <row r="652" spans="1:19" x14ac:dyDescent="0.3">
      <c r="A652">
        <v>1.215003772220149</v>
      </c>
      <c r="D652">
        <v>-0.17872134923961691</v>
      </c>
      <c r="E652">
        <v>28</v>
      </c>
      <c r="G652">
        <f>PI()/12*(M652-12)</f>
        <v>-2.617993877991494</v>
      </c>
      <c r="H652">
        <f t="shared" si="90"/>
        <v>-0.10698552022862445</v>
      </c>
      <c r="I652">
        <f t="shared" si="98"/>
        <v>0.78591468771728001</v>
      </c>
      <c r="J652">
        <f t="shared" si="91"/>
        <v>2.4777129900849433</v>
      </c>
      <c r="L652">
        <f t="shared" si="92"/>
        <v>28</v>
      </c>
      <c r="M652">
        <v>2</v>
      </c>
      <c r="N652">
        <f t="shared" si="93"/>
        <v>0.05</v>
      </c>
      <c r="O652">
        <f t="shared" si="94"/>
        <v>5.0020839411324403</v>
      </c>
      <c r="Q652">
        <f t="shared" si="95"/>
        <v>11.829975719641244</v>
      </c>
      <c r="R652">
        <f t="shared" si="96"/>
        <v>23.177743333719651</v>
      </c>
      <c r="S652">
        <f t="shared" si="97"/>
        <v>-11.347767614078407</v>
      </c>
    </row>
    <row r="653" spans="1:19" x14ac:dyDescent="0.3">
      <c r="A653">
        <v>1.2166057692440257</v>
      </c>
      <c r="D653">
        <v>-0.17872134923961691</v>
      </c>
      <c r="E653">
        <v>28</v>
      </c>
      <c r="G653">
        <f>PI()/12*(M653-12)</f>
        <v>-2.3561944901923448</v>
      </c>
      <c r="H653">
        <f t="shared" si="90"/>
        <v>-0.10698552022862445</v>
      </c>
      <c r="I653">
        <f t="shared" si="98"/>
        <v>0.78591468771728001</v>
      </c>
      <c r="J653">
        <f t="shared" si="91"/>
        <v>2.2952295784111265</v>
      </c>
      <c r="L653">
        <f t="shared" si="92"/>
        <v>28</v>
      </c>
      <c r="M653">
        <v>3</v>
      </c>
      <c r="N653">
        <f t="shared" si="93"/>
        <v>0.05</v>
      </c>
      <c r="O653">
        <f t="shared" si="94"/>
        <v>5.0020839411324403</v>
      </c>
      <c r="Q653">
        <f t="shared" si="95"/>
        <v>11.831611557518665</v>
      </c>
      <c r="R653">
        <f t="shared" si="96"/>
        <v>23.181156584876231</v>
      </c>
      <c r="S653">
        <f t="shared" si="97"/>
        <v>-11.349545027357566</v>
      </c>
    </row>
    <row r="654" spans="1:19" x14ac:dyDescent="0.3">
      <c r="A654">
        <v>1.2182077662679023</v>
      </c>
      <c r="D654">
        <v>-0.17872134923961691</v>
      </c>
      <c r="E654">
        <v>28</v>
      </c>
      <c r="G654">
        <f>PI()/12*(M654-12)</f>
        <v>-2.0943951023931953</v>
      </c>
      <c r="H654">
        <f t="shared" si="90"/>
        <v>-0.10698552022862445</v>
      </c>
      <c r="I654">
        <f t="shared" si="98"/>
        <v>0.78591468771728001</v>
      </c>
      <c r="J654">
        <f t="shared" si="91"/>
        <v>2.0943291287804144</v>
      </c>
      <c r="L654">
        <f t="shared" si="92"/>
        <v>28</v>
      </c>
      <c r="M654">
        <v>4</v>
      </c>
      <c r="N654">
        <f t="shared" si="93"/>
        <v>0.05</v>
      </c>
      <c r="O654">
        <f t="shared" si="94"/>
        <v>5.0020839411324403</v>
      </c>
      <c r="Q654">
        <f t="shared" si="95"/>
        <v>11.833243543681109</v>
      </c>
      <c r="R654">
        <f t="shared" si="96"/>
        <v>23.184560684682801</v>
      </c>
      <c r="S654">
        <f t="shared" si="97"/>
        <v>-11.351317141001692</v>
      </c>
    </row>
    <row r="655" spans="1:19" x14ac:dyDescent="0.3">
      <c r="A655">
        <v>1.219809763291779</v>
      </c>
      <c r="D655">
        <v>-0.17872134923961691</v>
      </c>
      <c r="E655">
        <v>28</v>
      </c>
      <c r="G655">
        <f>PI()/12*(M655-12)</f>
        <v>-1.8325957145940459</v>
      </c>
      <c r="H655">
        <f t="shared" si="90"/>
        <v>-0.10698552022862445</v>
      </c>
      <c r="I655">
        <f t="shared" si="98"/>
        <v>0.78591468771728001</v>
      </c>
      <c r="J655">
        <f t="shared" si="91"/>
        <v>1.8864050748524521</v>
      </c>
      <c r="L655">
        <f t="shared" si="92"/>
        <v>28</v>
      </c>
      <c r="M655">
        <v>5</v>
      </c>
      <c r="N655">
        <f t="shared" si="93"/>
        <v>0.05</v>
      </c>
      <c r="O655">
        <f t="shared" si="94"/>
        <v>5.0020839411324403</v>
      </c>
      <c r="Q655">
        <f t="shared" si="95"/>
        <v>11.834871691716351</v>
      </c>
      <c r="R655">
        <f t="shared" si="96"/>
        <v>23.187955672141914</v>
      </c>
      <c r="S655">
        <f t="shared" si="97"/>
        <v>-11.353083980425563</v>
      </c>
    </row>
    <row r="656" spans="1:19" x14ac:dyDescent="0.3">
      <c r="A656">
        <v>1.2214117603156556</v>
      </c>
      <c r="D656">
        <v>-0.17872134923961691</v>
      </c>
      <c r="E656">
        <v>28</v>
      </c>
      <c r="G656">
        <f>PI()/12*(M656-12)</f>
        <v>-1.5707963267948966</v>
      </c>
      <c r="H656">
        <f t="shared" si="90"/>
        <v>-0.10698552022862445</v>
      </c>
      <c r="I656">
        <f t="shared" si="98"/>
        <v>0.78591468771728001</v>
      </c>
      <c r="J656">
        <f t="shared" si="91"/>
        <v>1.6779869963990011</v>
      </c>
      <c r="L656">
        <f t="shared" si="92"/>
        <v>28</v>
      </c>
      <c r="M656">
        <v>6</v>
      </c>
      <c r="N656">
        <f t="shared" si="93"/>
        <v>0.05</v>
      </c>
      <c r="O656">
        <f t="shared" si="94"/>
        <v>5.0020839411324403</v>
      </c>
      <c r="Q656">
        <f t="shared" si="95"/>
        <v>11.836496015148333</v>
      </c>
      <c r="R656">
        <f t="shared" si="96"/>
        <v>23.191341586036604</v>
      </c>
      <c r="S656">
        <f t="shared" si="97"/>
        <v>-11.354845570888271</v>
      </c>
    </row>
    <row r="657" spans="1:19" x14ac:dyDescent="0.3">
      <c r="A657">
        <v>1.2230137573395323</v>
      </c>
      <c r="D657">
        <v>-0.17872134923961691</v>
      </c>
      <c r="E657">
        <v>28</v>
      </c>
      <c r="G657">
        <f>PI()/12*(M657-12)</f>
        <v>-1.308996938995747</v>
      </c>
      <c r="H657">
        <f t="shared" si="90"/>
        <v>-0.10698552022862445</v>
      </c>
      <c r="I657">
        <f t="shared" si="98"/>
        <v>0.78591468771728001</v>
      </c>
      <c r="J657">
        <f t="shared" si="91"/>
        <v>1.474222110156634</v>
      </c>
      <c r="L657">
        <f t="shared" si="92"/>
        <v>28</v>
      </c>
      <c r="M657">
        <v>7</v>
      </c>
      <c r="N657">
        <f t="shared" si="93"/>
        <v>9.65742166382626E-2</v>
      </c>
      <c r="O657">
        <f t="shared" si="94"/>
        <v>2.5927109682897478</v>
      </c>
      <c r="Q657">
        <f t="shared" si="95"/>
        <v>20.81958974380089</v>
      </c>
      <c r="R657">
        <f t="shared" si="96"/>
        <v>39.996449035558648</v>
      </c>
      <c r="S657">
        <f t="shared" si="97"/>
        <v>-19.176859291757758</v>
      </c>
    </row>
    <row r="658" spans="1:19" x14ac:dyDescent="0.3">
      <c r="A658">
        <v>1.2246157543634089</v>
      </c>
      <c r="D658">
        <v>-0.17872134923961691</v>
      </c>
      <c r="E658">
        <v>28</v>
      </c>
      <c r="G658">
        <f>PI()/12*(M658-12)</f>
        <v>-1.0471975511965976</v>
      </c>
      <c r="H658">
        <f t="shared" si="90"/>
        <v>-0.10698552022862445</v>
      </c>
      <c r="I658">
        <f t="shared" si="98"/>
        <v>0.78591468771728001</v>
      </c>
      <c r="J658">
        <f t="shared" si="91"/>
        <v>1.2807758741883206</v>
      </c>
      <c r="L658">
        <f t="shared" si="92"/>
        <v>28</v>
      </c>
      <c r="M658">
        <v>8</v>
      </c>
      <c r="N658">
        <f t="shared" si="93"/>
        <v>0.29002045260657594</v>
      </c>
      <c r="O658">
        <f t="shared" si="94"/>
        <v>0.87421200042226821</v>
      </c>
      <c r="Q658">
        <f t="shared" si="95"/>
        <v>45.39625157534855</v>
      </c>
      <c r="R658">
        <f t="shared" si="96"/>
        <v>74.079853162307558</v>
      </c>
      <c r="S658">
        <f t="shared" si="97"/>
        <v>-28.683601586959007</v>
      </c>
    </row>
    <row r="659" spans="1:19" x14ac:dyDescent="0.3">
      <c r="A659">
        <v>1.2262177513872854</v>
      </c>
      <c r="D659">
        <v>-0.17872134923961691</v>
      </c>
      <c r="E659">
        <v>28</v>
      </c>
      <c r="G659">
        <f>PI()/12*(M659-12)</f>
        <v>-0.78539816339744828</v>
      </c>
      <c r="H659">
        <f t="shared" si="90"/>
        <v>-0.10698552022862445</v>
      </c>
      <c r="I659">
        <f t="shared" si="98"/>
        <v>0.78591468771728001</v>
      </c>
      <c r="J659">
        <f t="shared" si="91"/>
        <v>1.1054413211419183</v>
      </c>
      <c r="L659">
        <f t="shared" si="92"/>
        <v>28</v>
      </c>
      <c r="M659">
        <v>9</v>
      </c>
      <c r="N659">
        <f t="shared" si="93"/>
        <v>0.46535500565297827</v>
      </c>
      <c r="O659">
        <f t="shared" si="94"/>
        <v>0.55711537350418627</v>
      </c>
      <c r="Q659">
        <f t="shared" si="95"/>
        <v>58.069539393412477</v>
      </c>
      <c r="R659">
        <f t="shared" si="96"/>
        <v>85.704217085200028</v>
      </c>
      <c r="S659">
        <f t="shared" si="97"/>
        <v>-27.634677691787552</v>
      </c>
    </row>
    <row r="660" spans="1:19" x14ac:dyDescent="0.3">
      <c r="A660">
        <v>1.2278197484111621</v>
      </c>
      <c r="D660">
        <v>-0.17872134923961691</v>
      </c>
      <c r="E660">
        <v>28</v>
      </c>
      <c r="G660">
        <f>PI()/12*(M660-12)</f>
        <v>-0.52359877559829882</v>
      </c>
      <c r="H660">
        <f t="shared" si="90"/>
        <v>-0.10698552022862445</v>
      </c>
      <c r="I660">
        <f t="shared" si="98"/>
        <v>0.78591468771728001</v>
      </c>
      <c r="J660">
        <f t="shared" si="91"/>
        <v>0.95985768374295433</v>
      </c>
      <c r="L660">
        <f t="shared" si="92"/>
        <v>28</v>
      </c>
      <c r="M660">
        <v>10</v>
      </c>
      <c r="N660">
        <f t="shared" si="93"/>
        <v>0.61093864305194223</v>
      </c>
      <c r="O660">
        <f t="shared" si="94"/>
        <v>0.43581601218127958</v>
      </c>
      <c r="Q660">
        <f t="shared" si="95"/>
        <v>65.042203251880764</v>
      </c>
      <c r="R660">
        <f t="shared" si="96"/>
        <v>90.955925857046523</v>
      </c>
      <c r="S660">
        <f t="shared" si="97"/>
        <v>-25.913722605165759</v>
      </c>
    </row>
    <row r="661" spans="1:19" x14ac:dyDescent="0.3">
      <c r="A661">
        <v>1.2294217454350387</v>
      </c>
      <c r="D661">
        <v>-0.17872134923961691</v>
      </c>
      <c r="E661">
        <v>28</v>
      </c>
      <c r="G661">
        <f>PI()/12*(M661-12)</f>
        <v>-0.26179938779914941</v>
      </c>
      <c r="H661">
        <f t="shared" si="90"/>
        <v>-0.10698552022862445</v>
      </c>
      <c r="I661">
        <f t="shared" si="98"/>
        <v>0.78591468771728001</v>
      </c>
      <c r="J661">
        <f t="shared" si="91"/>
        <v>0.86037956073002064</v>
      </c>
      <c r="L661">
        <f t="shared" si="92"/>
        <v>28</v>
      </c>
      <c r="M661">
        <v>11</v>
      </c>
      <c r="N661">
        <f t="shared" si="93"/>
        <v>0.71041676606487592</v>
      </c>
      <c r="O661">
        <f t="shared" si="94"/>
        <v>0.38334752231215191</v>
      </c>
      <c r="Q661">
        <f t="shared" si="95"/>
        <v>68.635996252228693</v>
      </c>
      <c r="R661">
        <f t="shared" si="96"/>
        <v>93.435374627706892</v>
      </c>
      <c r="S661">
        <f t="shared" si="97"/>
        <v>-24.799378375478199</v>
      </c>
    </row>
    <row r="662" spans="1:19" x14ac:dyDescent="0.3">
      <c r="A662">
        <v>1.2310237424589154</v>
      </c>
      <c r="D662">
        <v>-0.17872134923961691</v>
      </c>
      <c r="E662">
        <v>28</v>
      </c>
      <c r="G662">
        <f>PI()/12*(M662-12)</f>
        <v>0</v>
      </c>
      <c r="H662">
        <f t="shared" si="90"/>
        <v>-0.10698552022862445</v>
      </c>
      <c r="I662">
        <f t="shared" si="98"/>
        <v>0.78591468771728001</v>
      </c>
      <c r="J662">
        <f t="shared" si="91"/>
        <v>0.82449317247751885</v>
      </c>
      <c r="L662">
        <f t="shared" si="92"/>
        <v>28</v>
      </c>
      <c r="M662">
        <v>12</v>
      </c>
      <c r="N662">
        <f t="shared" si="93"/>
        <v>0.7463031543173777</v>
      </c>
      <c r="O662">
        <f t="shared" si="94"/>
        <v>0.36822692553443337</v>
      </c>
      <c r="Q662">
        <f t="shared" si="95"/>
        <v>69.786086338082285</v>
      </c>
      <c r="R662">
        <f t="shared" si="96"/>
        <v>94.240351317953468</v>
      </c>
      <c r="S662">
        <f t="shared" si="97"/>
        <v>-24.454264979871184</v>
      </c>
    </row>
    <row r="663" spans="1:19" x14ac:dyDescent="0.3">
      <c r="A663">
        <v>1.232625739482792</v>
      </c>
      <c r="D663">
        <v>-0.17872134923961691</v>
      </c>
      <c r="E663">
        <v>28</v>
      </c>
      <c r="G663">
        <f>PI()/12*(M663-12)</f>
        <v>0.26179938779914941</v>
      </c>
      <c r="H663">
        <f t="shared" si="90"/>
        <v>-0.10698552022862445</v>
      </c>
      <c r="I663">
        <f t="shared" si="98"/>
        <v>0.78591468771728001</v>
      </c>
      <c r="J663">
        <f t="shared" si="91"/>
        <v>0.86037956073002064</v>
      </c>
      <c r="L663">
        <f t="shared" si="92"/>
        <v>28</v>
      </c>
      <c r="M663">
        <v>13</v>
      </c>
      <c r="N663">
        <f t="shared" si="93"/>
        <v>0.71041676606487592</v>
      </c>
      <c r="O663">
        <f t="shared" si="94"/>
        <v>0.38334752231215191</v>
      </c>
      <c r="Q663">
        <f t="shared" si="95"/>
        <v>68.743573870024449</v>
      </c>
      <c r="R663">
        <f t="shared" si="96"/>
        <v>93.63246177281404</v>
      </c>
      <c r="S663">
        <f t="shared" si="97"/>
        <v>-24.888887902789591</v>
      </c>
    </row>
    <row r="664" spans="1:19" x14ac:dyDescent="0.3">
      <c r="A664">
        <v>1.2342277365066687</v>
      </c>
      <c r="D664">
        <v>-0.17872134923961691</v>
      </c>
      <c r="E664">
        <v>28</v>
      </c>
      <c r="G664">
        <f>PI()/12*(M664-12)</f>
        <v>0.52359877559829882</v>
      </c>
      <c r="H664">
        <f t="shared" si="90"/>
        <v>-0.10698552022862445</v>
      </c>
      <c r="I664">
        <f t="shared" si="98"/>
        <v>0.78591468771728001</v>
      </c>
      <c r="J664">
        <f t="shared" si="91"/>
        <v>0.95985768374295433</v>
      </c>
      <c r="L664">
        <f t="shared" si="92"/>
        <v>28</v>
      </c>
      <c r="M664">
        <v>14</v>
      </c>
      <c r="N664">
        <f t="shared" si="93"/>
        <v>0.61093864305194223</v>
      </c>
      <c r="O664">
        <f t="shared" si="94"/>
        <v>0.43581601218127958</v>
      </c>
      <c r="Q664">
        <f t="shared" si="95"/>
        <v>65.235689712016068</v>
      </c>
      <c r="R664">
        <f t="shared" si="96"/>
        <v>91.328931932493347</v>
      </c>
      <c r="S664">
        <f t="shared" si="97"/>
        <v>-26.093242220477279</v>
      </c>
    </row>
    <row r="665" spans="1:19" x14ac:dyDescent="0.3">
      <c r="A665">
        <v>1.2358297335305453</v>
      </c>
      <c r="D665">
        <v>-0.17872134923961691</v>
      </c>
      <c r="E665">
        <v>28</v>
      </c>
      <c r="G665">
        <f>PI()/12*(M665-12)</f>
        <v>0.78539816339744828</v>
      </c>
      <c r="H665">
        <f t="shared" si="90"/>
        <v>-0.10698552022862445</v>
      </c>
      <c r="I665">
        <f t="shared" si="98"/>
        <v>0.78591468771728001</v>
      </c>
      <c r="J665">
        <f t="shared" si="91"/>
        <v>1.1054413211419183</v>
      </c>
      <c r="L665">
        <f t="shared" si="92"/>
        <v>28</v>
      </c>
      <c r="M665">
        <v>15</v>
      </c>
      <c r="N665">
        <f t="shared" si="93"/>
        <v>0.46535500565297827</v>
      </c>
      <c r="O665">
        <f t="shared" si="94"/>
        <v>0.55711537350418627</v>
      </c>
      <c r="Q665">
        <f t="shared" si="95"/>
        <v>58.301113632039012</v>
      </c>
      <c r="R665">
        <f t="shared" si="96"/>
        <v>86.197180690174278</v>
      </c>
      <c r="S665">
        <f t="shared" si="97"/>
        <v>-27.896067058135266</v>
      </c>
    </row>
    <row r="666" spans="1:19" x14ac:dyDescent="0.3">
      <c r="A666">
        <v>1.2374317305544218</v>
      </c>
      <c r="D666">
        <v>-0.17872134923961691</v>
      </c>
      <c r="E666">
        <v>28</v>
      </c>
      <c r="G666">
        <f>PI()/12*(M666-12)</f>
        <v>1.0471975511965976</v>
      </c>
      <c r="H666">
        <f t="shared" si="90"/>
        <v>-0.10698552022862445</v>
      </c>
      <c r="I666">
        <f t="shared" si="98"/>
        <v>0.78591468771728001</v>
      </c>
      <c r="J666">
        <f t="shared" si="91"/>
        <v>1.2807758741883206</v>
      </c>
      <c r="L666">
        <f t="shared" si="92"/>
        <v>28</v>
      </c>
      <c r="M666">
        <v>16</v>
      </c>
      <c r="N666">
        <f t="shared" si="93"/>
        <v>0.29002045260657594</v>
      </c>
      <c r="O666">
        <f t="shared" si="94"/>
        <v>0.87421200042226821</v>
      </c>
      <c r="Q666">
        <f t="shared" si="95"/>
        <v>45.584985823962903</v>
      </c>
      <c r="R666">
        <f t="shared" si="96"/>
        <v>74.555232826754462</v>
      </c>
      <c r="S666">
        <f t="shared" si="97"/>
        <v>-28.97024700279156</v>
      </c>
    </row>
    <row r="667" spans="1:19" x14ac:dyDescent="0.3">
      <c r="A667">
        <v>1.2390337275782985</v>
      </c>
      <c r="D667">
        <v>-0.17872134923961691</v>
      </c>
      <c r="E667">
        <v>28</v>
      </c>
      <c r="G667">
        <f>PI()/12*(M667-12)</f>
        <v>1.308996938995747</v>
      </c>
      <c r="H667">
        <f t="shared" si="90"/>
        <v>-0.10698552022862445</v>
      </c>
      <c r="I667">
        <f t="shared" si="98"/>
        <v>0.78591468771728001</v>
      </c>
      <c r="J667">
        <f t="shared" si="91"/>
        <v>1.474222110156634</v>
      </c>
      <c r="L667">
        <f t="shared" si="92"/>
        <v>28</v>
      </c>
      <c r="M667">
        <v>17</v>
      </c>
      <c r="N667">
        <f t="shared" si="93"/>
        <v>9.65742166382626E-2</v>
      </c>
      <c r="O667">
        <f t="shared" si="94"/>
        <v>2.5927109682897478</v>
      </c>
      <c r="Q667">
        <f t="shared" si="95"/>
        <v>20.869123573756877</v>
      </c>
      <c r="R667">
        <f t="shared" si="96"/>
        <v>40.125864769759445</v>
      </c>
      <c r="S667">
        <f t="shared" si="97"/>
        <v>-19.256741196002569</v>
      </c>
    </row>
    <row r="668" spans="1:19" x14ac:dyDescent="0.3">
      <c r="A668">
        <v>1.2406357246021751</v>
      </c>
      <c r="D668">
        <v>-0.17872134923961691</v>
      </c>
      <c r="E668">
        <v>28</v>
      </c>
      <c r="G668">
        <f>PI()/12*(M668-12)</f>
        <v>1.5707963267948966</v>
      </c>
      <c r="H668">
        <f t="shared" si="90"/>
        <v>-0.10698552022862445</v>
      </c>
      <c r="I668">
        <f t="shared" si="98"/>
        <v>0.78591468771728001</v>
      </c>
      <c r="J668">
        <f t="shared" si="91"/>
        <v>1.6779869963990011</v>
      </c>
      <c r="L668">
        <f t="shared" si="92"/>
        <v>28</v>
      </c>
      <c r="M668">
        <v>18</v>
      </c>
      <c r="N668">
        <f t="shared" si="93"/>
        <v>0.05</v>
      </c>
      <c r="O668">
        <f t="shared" si="94"/>
        <v>5.0020839411324403</v>
      </c>
      <c r="Q668">
        <f t="shared" si="95"/>
        <v>11.855694414467996</v>
      </c>
      <c r="R668">
        <f t="shared" si="96"/>
        <v>23.231278638310449</v>
      </c>
      <c r="S668">
        <f t="shared" si="97"/>
        <v>-11.375584223842454</v>
      </c>
    </row>
    <row r="669" spans="1:19" x14ac:dyDescent="0.3">
      <c r="A669">
        <v>1.2422377216260518</v>
      </c>
      <c r="D669">
        <v>-0.17872134923961691</v>
      </c>
      <c r="E669">
        <v>28</v>
      </c>
      <c r="G669">
        <f>PI()/12*(M669-12)</f>
        <v>1.8325957145940459</v>
      </c>
      <c r="H669">
        <f t="shared" si="90"/>
        <v>-0.10698552022862445</v>
      </c>
      <c r="I669">
        <f t="shared" si="98"/>
        <v>0.78591468771728001</v>
      </c>
      <c r="J669">
        <f t="shared" si="91"/>
        <v>1.8864050748524521</v>
      </c>
      <c r="L669">
        <f t="shared" si="92"/>
        <v>28</v>
      </c>
      <c r="M669">
        <v>19</v>
      </c>
      <c r="N669">
        <f t="shared" si="93"/>
        <v>0.05</v>
      </c>
      <c r="O669">
        <f t="shared" si="94"/>
        <v>5.0020839411324403</v>
      </c>
      <c r="Q669">
        <f t="shared" si="95"/>
        <v>11.857270220360219</v>
      </c>
      <c r="R669">
        <f t="shared" si="96"/>
        <v>23.234550027810325</v>
      </c>
      <c r="S669">
        <f t="shared" si="97"/>
        <v>-11.377279807450106</v>
      </c>
    </row>
    <row r="670" spans="1:19" x14ac:dyDescent="0.3">
      <c r="A670">
        <v>1.2438397186499284</v>
      </c>
      <c r="D670">
        <v>-0.17872134923961691</v>
      </c>
      <c r="E670">
        <v>28</v>
      </c>
      <c r="G670">
        <f>PI()/12*(M670-12)</f>
        <v>2.0943951023931953</v>
      </c>
      <c r="H670">
        <f t="shared" si="90"/>
        <v>-0.10698552022862445</v>
      </c>
      <c r="I670">
        <f t="shared" si="98"/>
        <v>0.78591468771728001</v>
      </c>
      <c r="J670">
        <f t="shared" si="91"/>
        <v>2.0943291287804144</v>
      </c>
      <c r="L670">
        <f t="shared" si="92"/>
        <v>28</v>
      </c>
      <c r="M670">
        <v>20</v>
      </c>
      <c r="N670">
        <f t="shared" si="93"/>
        <v>0.05</v>
      </c>
      <c r="O670">
        <f t="shared" si="94"/>
        <v>5.0020839411324403</v>
      </c>
      <c r="Q670">
        <f t="shared" si="95"/>
        <v>11.858842384486421</v>
      </c>
      <c r="R670">
        <f t="shared" si="96"/>
        <v>23.237812864444784</v>
      </c>
      <c r="S670">
        <f t="shared" si="97"/>
        <v>-11.378970479958364</v>
      </c>
    </row>
    <row r="671" spans="1:19" x14ac:dyDescent="0.3">
      <c r="A671">
        <v>1.2454417156738051</v>
      </c>
      <c r="D671">
        <v>-0.17872134923961691</v>
      </c>
      <c r="E671">
        <v>28</v>
      </c>
      <c r="G671">
        <f>PI()/12*(M671-12)</f>
        <v>2.3561944901923448</v>
      </c>
      <c r="H671">
        <f t="shared" si="90"/>
        <v>-0.10698552022862445</v>
      </c>
      <c r="I671">
        <f t="shared" si="98"/>
        <v>0.78591468771728001</v>
      </c>
      <c r="J671">
        <f t="shared" si="91"/>
        <v>2.2952295784111265</v>
      </c>
      <c r="L671">
        <f t="shared" si="92"/>
        <v>28</v>
      </c>
      <c r="M671">
        <v>21</v>
      </c>
      <c r="N671">
        <f t="shared" si="93"/>
        <v>0.05</v>
      </c>
      <c r="O671">
        <f t="shared" si="94"/>
        <v>5.0020839411324403</v>
      </c>
      <c r="Q671">
        <f t="shared" si="95"/>
        <v>11.86041091945649</v>
      </c>
      <c r="R671">
        <f t="shared" si="96"/>
        <v>23.241067183870957</v>
      </c>
      <c r="S671">
        <f t="shared" si="97"/>
        <v>-11.380656264414467</v>
      </c>
    </row>
    <row r="672" spans="1:19" x14ac:dyDescent="0.3">
      <c r="A672">
        <v>1.2470437126976817</v>
      </c>
      <c r="D672">
        <v>-0.17872134923961691</v>
      </c>
      <c r="E672">
        <v>28</v>
      </c>
      <c r="G672">
        <f>PI()/12*(M672-12)</f>
        <v>2.617993877991494</v>
      </c>
      <c r="H672">
        <f t="shared" si="90"/>
        <v>-0.10698552022862445</v>
      </c>
      <c r="I672">
        <f t="shared" si="98"/>
        <v>0.78591468771728001</v>
      </c>
      <c r="J672">
        <f t="shared" si="91"/>
        <v>2.4777129900849433</v>
      </c>
      <c r="L672">
        <f t="shared" si="92"/>
        <v>28</v>
      </c>
      <c r="M672">
        <v>22</v>
      </c>
      <c r="N672">
        <f t="shared" si="93"/>
        <v>0.05</v>
      </c>
      <c r="O672">
        <f t="shared" si="94"/>
        <v>5.0020839411324403</v>
      </c>
      <c r="Q672">
        <f t="shared" si="95"/>
        <v>11.861975837822156</v>
      </c>
      <c r="R672">
        <f t="shared" si="96"/>
        <v>23.244313021548308</v>
      </c>
      <c r="S672">
        <f t="shared" si="97"/>
        <v>-11.382337183726152</v>
      </c>
    </row>
    <row r="673" spans="1:19" x14ac:dyDescent="0.3">
      <c r="A673">
        <v>1.2486457097215582</v>
      </c>
      <c r="D673">
        <v>-0.17872134923961691</v>
      </c>
      <c r="E673">
        <v>28</v>
      </c>
      <c r="G673">
        <f>PI()/12*(M673-12)</f>
        <v>2.8797932657906435</v>
      </c>
      <c r="H673">
        <f t="shared" si="90"/>
        <v>-0.10698552022862445</v>
      </c>
      <c r="I673">
        <f t="shared" si="98"/>
        <v>0.78591468771728001</v>
      </c>
      <c r="J673">
        <f t="shared" si="91"/>
        <v>2.6181847306778385</v>
      </c>
      <c r="L673">
        <f t="shared" si="92"/>
        <v>28</v>
      </c>
      <c r="M673">
        <v>23</v>
      </c>
      <c r="N673">
        <f t="shared" si="93"/>
        <v>0.05</v>
      </c>
      <c r="O673">
        <f t="shared" si="94"/>
        <v>5.0020839411324403</v>
      </c>
      <c r="Q673">
        <f t="shared" si="95"/>
        <v>11.86353715207734</v>
      </c>
      <c r="R673">
        <f t="shared" si="96"/>
        <v>23.247550412739873</v>
      </c>
      <c r="S673">
        <f t="shared" si="97"/>
        <v>-11.384013260662533</v>
      </c>
    </row>
    <row r="674" spans="1:19" x14ac:dyDescent="0.3">
      <c r="A674">
        <v>1.250247706745435</v>
      </c>
      <c r="D674">
        <v>-0.18503315306949192</v>
      </c>
      <c r="E674">
        <v>29</v>
      </c>
      <c r="G674">
        <f>PI()/12*(M674-12)</f>
        <v>-3.1415926535897931</v>
      </c>
      <c r="H674">
        <f t="shared" si="90"/>
        <v>-0.11072139883217157</v>
      </c>
      <c r="I674">
        <f t="shared" si="98"/>
        <v>0.78500292304206609</v>
      </c>
      <c r="J674">
        <f t="shared" si="91"/>
        <v>2.6808539834213834</v>
      </c>
      <c r="L674">
        <f t="shared" si="92"/>
        <v>29</v>
      </c>
      <c r="M674">
        <v>0</v>
      </c>
      <c r="N674">
        <f t="shared" si="93"/>
        <v>0.05</v>
      </c>
      <c r="O674">
        <f t="shared" si="94"/>
        <v>5.0020839411324403</v>
      </c>
      <c r="Q674">
        <f t="shared" si="95"/>
        <v>11.86509487465848</v>
      </c>
      <c r="R674">
        <f t="shared" si="96"/>
        <v>23.250779392513582</v>
      </c>
      <c r="S674">
        <f t="shared" si="97"/>
        <v>-11.385684517855102</v>
      </c>
    </row>
    <row r="675" spans="1:19" x14ac:dyDescent="0.3">
      <c r="A675">
        <v>1.2518497037693115</v>
      </c>
      <c r="D675">
        <v>-0.18503315306949192</v>
      </c>
      <c r="E675">
        <v>29</v>
      </c>
      <c r="G675">
        <f>PI()/12*(M675-12)</f>
        <v>-2.8797932657906435</v>
      </c>
      <c r="H675">
        <f t="shared" si="90"/>
        <v>-0.11072139883217157</v>
      </c>
      <c r="I675">
        <f t="shared" si="98"/>
        <v>0.78500292304206609</v>
      </c>
      <c r="J675">
        <f t="shared" si="91"/>
        <v>2.6239255679967468</v>
      </c>
      <c r="L675">
        <f t="shared" si="92"/>
        <v>29</v>
      </c>
      <c r="M675">
        <v>1</v>
      </c>
      <c r="N675">
        <f t="shared" si="93"/>
        <v>0.05</v>
      </c>
      <c r="O675">
        <f t="shared" si="94"/>
        <v>5.0020839411324403</v>
      </c>
      <c r="Q675">
        <f t="shared" si="95"/>
        <v>11.866649017944855</v>
      </c>
      <c r="R675">
        <f t="shared" si="96"/>
        <v>23.253999995743477</v>
      </c>
      <c r="S675">
        <f t="shared" si="97"/>
        <v>-11.387350977798622</v>
      </c>
    </row>
    <row r="676" spans="1:19" x14ac:dyDescent="0.3">
      <c r="A676">
        <v>1.2534517007931882</v>
      </c>
      <c r="D676">
        <v>-0.18503315306949192</v>
      </c>
      <c r="E676">
        <v>29</v>
      </c>
      <c r="G676">
        <f>PI()/12*(M676-12)</f>
        <v>-2.617993877991494</v>
      </c>
      <c r="H676">
        <f t="shared" si="90"/>
        <v>-0.11072139883217157</v>
      </c>
      <c r="I676">
        <f t="shared" si="98"/>
        <v>0.78500292304206609</v>
      </c>
      <c r="J676">
        <f t="shared" si="91"/>
        <v>2.4825092368760173</v>
      </c>
      <c r="L676">
        <f t="shared" si="92"/>
        <v>29</v>
      </c>
      <c r="M676">
        <v>2</v>
      </c>
      <c r="N676">
        <f t="shared" si="93"/>
        <v>0.05</v>
      </c>
      <c r="O676">
        <f t="shared" si="94"/>
        <v>5.0020839411324403</v>
      </c>
      <c r="Q676">
        <f t="shared" si="95"/>
        <v>11.868199594258929</v>
      </c>
      <c r="R676">
        <f t="shared" si="96"/>
        <v>23.257212257111007</v>
      </c>
      <c r="S676">
        <f t="shared" si="97"/>
        <v>-11.389012662852078</v>
      </c>
    </row>
    <row r="677" spans="1:19" x14ac:dyDescent="0.3">
      <c r="A677">
        <v>1.2550536978170648</v>
      </c>
      <c r="D677">
        <v>-0.18503315306949192</v>
      </c>
      <c r="E677">
        <v>29</v>
      </c>
      <c r="G677">
        <f>PI()/12*(M677-12)</f>
        <v>-2.3561944901923448</v>
      </c>
      <c r="H677">
        <f t="shared" si="90"/>
        <v>-0.11072139883217157</v>
      </c>
      <c r="I677">
        <f t="shared" si="98"/>
        <v>0.78500292304206609</v>
      </c>
      <c r="J677">
        <f t="shared" si="91"/>
        <v>2.2993648992051652</v>
      </c>
      <c r="L677">
        <f t="shared" si="92"/>
        <v>29</v>
      </c>
      <c r="M677">
        <v>3</v>
      </c>
      <c r="N677">
        <f t="shared" si="93"/>
        <v>0.05</v>
      </c>
      <c r="O677">
        <f t="shared" si="94"/>
        <v>5.0020839411324403</v>
      </c>
      <c r="Q677">
        <f t="shared" si="95"/>
        <v>11.869746615866662</v>
      </c>
      <c r="R677">
        <f t="shared" si="96"/>
        <v>23.260416211106268</v>
      </c>
      <c r="S677">
        <f t="shared" si="97"/>
        <v>-11.390669595239606</v>
      </c>
    </row>
    <row r="678" spans="1:19" x14ac:dyDescent="0.3">
      <c r="A678">
        <v>1.2566556948409415</v>
      </c>
      <c r="D678">
        <v>-0.18503315306949192</v>
      </c>
      <c r="E678">
        <v>29</v>
      </c>
      <c r="G678">
        <f>PI()/12*(M678-12)</f>
        <v>-2.0943951023931953</v>
      </c>
      <c r="H678">
        <f t="shared" si="90"/>
        <v>-0.11072139883217157</v>
      </c>
      <c r="I678">
        <f t="shared" si="98"/>
        <v>0.78500292304206609</v>
      </c>
      <c r="J678">
        <f t="shared" si="91"/>
        <v>2.0981205561148819</v>
      </c>
      <c r="L678">
        <f t="shared" si="92"/>
        <v>29</v>
      </c>
      <c r="M678">
        <v>4</v>
      </c>
      <c r="N678">
        <f t="shared" si="93"/>
        <v>0.05</v>
      </c>
      <c r="O678">
        <f t="shared" si="94"/>
        <v>5.0020839411324403</v>
      </c>
      <c r="Q678">
        <f t="shared" si="95"/>
        <v>11.871290094977835</v>
      </c>
      <c r="R678">
        <f t="shared" si="96"/>
        <v>23.263611892029221</v>
      </c>
      <c r="S678">
        <f t="shared" si="97"/>
        <v>-11.392321797051386</v>
      </c>
    </row>
    <row r="679" spans="1:19" x14ac:dyDescent="0.3">
      <c r="A679">
        <v>1.2582576918648181</v>
      </c>
      <c r="D679">
        <v>-0.18503315306949192</v>
      </c>
      <c r="E679">
        <v>29</v>
      </c>
      <c r="G679">
        <f>PI()/12*(M679-12)</f>
        <v>-1.8325957145940459</v>
      </c>
      <c r="H679">
        <f t="shared" si="90"/>
        <v>-0.11072139883217157</v>
      </c>
      <c r="I679">
        <f t="shared" si="98"/>
        <v>0.78500292304206609</v>
      </c>
      <c r="J679">
        <f t="shared" si="91"/>
        <v>1.8900890457534452</v>
      </c>
      <c r="L679">
        <f t="shared" si="92"/>
        <v>29</v>
      </c>
      <c r="M679">
        <v>5</v>
      </c>
      <c r="N679">
        <f t="shared" si="93"/>
        <v>0.05</v>
      </c>
      <c r="O679">
        <f t="shared" si="94"/>
        <v>5.0020839411324403</v>
      </c>
      <c r="Q679">
        <f t="shared" si="95"/>
        <v>11.872830043746387</v>
      </c>
      <c r="R679">
        <f t="shared" si="96"/>
        <v>23.266799333990953</v>
      </c>
      <c r="S679">
        <f t="shared" si="97"/>
        <v>-11.393969290244566</v>
      </c>
    </row>
    <row r="680" spans="1:19" x14ac:dyDescent="0.3">
      <c r="A680">
        <v>1.2598596888886946</v>
      </c>
      <c r="D680">
        <v>-0.18503315306949192</v>
      </c>
      <c r="E680">
        <v>29</v>
      </c>
      <c r="G680">
        <f>PI()/12*(M680-12)</f>
        <v>-1.5707963267948966</v>
      </c>
      <c r="H680">
        <f t="shared" si="90"/>
        <v>-0.11072139883217157</v>
      </c>
      <c r="I680">
        <f t="shared" si="98"/>
        <v>0.78500292304206609</v>
      </c>
      <c r="J680">
        <f t="shared" si="91"/>
        <v>1.6817452093053493</v>
      </c>
      <c r="L680">
        <f t="shared" si="92"/>
        <v>29</v>
      </c>
      <c r="M680">
        <v>6</v>
      </c>
      <c r="N680">
        <f t="shared" si="93"/>
        <v>0.05</v>
      </c>
      <c r="O680">
        <f t="shared" si="94"/>
        <v>5.0020839411324403</v>
      </c>
      <c r="Q680">
        <f t="shared" si="95"/>
        <v>11.874366474270712</v>
      </c>
      <c r="R680">
        <f t="shared" si="96"/>
        <v>23.26997857091488</v>
      </c>
      <c r="S680">
        <f t="shared" si="97"/>
        <v>-11.395612096644168</v>
      </c>
    </row>
    <row r="681" spans="1:19" x14ac:dyDescent="0.3">
      <c r="A681">
        <v>1.2614616859125714</v>
      </c>
      <c r="D681">
        <v>-0.18503315306949192</v>
      </c>
      <c r="E681">
        <v>29</v>
      </c>
      <c r="G681">
        <f>PI()/12*(M681-12)</f>
        <v>-1.308996938995747</v>
      </c>
      <c r="H681">
        <f t="shared" si="90"/>
        <v>-0.11072139883217157</v>
      </c>
      <c r="I681">
        <f t="shared" si="98"/>
        <v>0.78500292304206609</v>
      </c>
      <c r="J681">
        <f t="shared" si="91"/>
        <v>1.4782118045803416</v>
      </c>
      <c r="L681">
        <f t="shared" si="92"/>
        <v>29</v>
      </c>
      <c r="M681">
        <v>7</v>
      </c>
      <c r="N681">
        <f t="shared" si="93"/>
        <v>9.2584522214554932E-2</v>
      </c>
      <c r="O681">
        <f t="shared" si="94"/>
        <v>2.7040969025503188</v>
      </c>
      <c r="Q681">
        <f t="shared" si="95"/>
        <v>20.223418476913857</v>
      </c>
      <c r="R681">
        <f t="shared" si="96"/>
        <v>39.025371967187532</v>
      </c>
      <c r="S681">
        <f t="shared" si="97"/>
        <v>-18.801953490273675</v>
      </c>
    </row>
    <row r="682" spans="1:19" x14ac:dyDescent="0.3">
      <c r="A682">
        <v>1.2630636829364479</v>
      </c>
      <c r="D682">
        <v>-0.18503315306949192</v>
      </c>
      <c r="E682">
        <v>29</v>
      </c>
      <c r="G682">
        <f>PI()/12*(M682-12)</f>
        <v>-1.0471975511965976</v>
      </c>
      <c r="H682">
        <f t="shared" si="90"/>
        <v>-0.11072139883217157</v>
      </c>
      <c r="I682">
        <f t="shared" si="98"/>
        <v>0.78500292304206609</v>
      </c>
      <c r="J682">
        <f t="shared" si="91"/>
        <v>1.2851474828831351</v>
      </c>
      <c r="L682">
        <f t="shared" si="92"/>
        <v>29</v>
      </c>
      <c r="M682">
        <v>8</v>
      </c>
      <c r="N682">
        <f t="shared" si="93"/>
        <v>0.28564884391176149</v>
      </c>
      <c r="O682">
        <f t="shared" si="94"/>
        <v>0.88721678040098662</v>
      </c>
      <c r="Q682">
        <f t="shared" si="95"/>
        <v>45.543793931604775</v>
      </c>
      <c r="R682">
        <f t="shared" si="96"/>
        <v>75.053249376092225</v>
      </c>
      <c r="S682">
        <f t="shared" si="97"/>
        <v>-29.50945544448745</v>
      </c>
    </row>
    <row r="683" spans="1:19" x14ac:dyDescent="0.3">
      <c r="A683">
        <v>1.2646656799603246</v>
      </c>
      <c r="D683">
        <v>-0.18503315306949192</v>
      </c>
      <c r="E683">
        <v>29</v>
      </c>
      <c r="G683">
        <f>PI()/12*(M683-12)</f>
        <v>-0.78539816339744828</v>
      </c>
      <c r="H683">
        <f t="shared" si="90"/>
        <v>-0.11072139883217157</v>
      </c>
      <c r="I683">
        <f t="shared" si="98"/>
        <v>0.78500292304206609</v>
      </c>
      <c r="J683">
        <f t="shared" si="91"/>
        <v>1.1103371671469291</v>
      </c>
      <c r="L683">
        <f t="shared" si="92"/>
        <v>29</v>
      </c>
      <c r="M683">
        <v>9</v>
      </c>
      <c r="N683">
        <f t="shared" si="93"/>
        <v>0.46045915964796746</v>
      </c>
      <c r="O683">
        <f t="shared" si="94"/>
        <v>0.56260753937630337</v>
      </c>
      <c r="Q683">
        <f t="shared" si="95"/>
        <v>58.697732910120742</v>
      </c>
      <c r="R683">
        <f t="shared" si="96"/>
        <v>87.428451576715645</v>
      </c>
      <c r="S683">
        <f t="shared" si="97"/>
        <v>-28.730718666594903</v>
      </c>
    </row>
    <row r="684" spans="1:19" x14ac:dyDescent="0.3">
      <c r="A684">
        <v>1.2662676769842012</v>
      </c>
      <c r="D684">
        <v>-0.18503315306949192</v>
      </c>
      <c r="E684">
        <v>29</v>
      </c>
      <c r="G684">
        <f>PI()/12*(M684-12)</f>
        <v>-0.52359877559829882</v>
      </c>
      <c r="H684">
        <f t="shared" si="90"/>
        <v>-0.11072139883217157</v>
      </c>
      <c r="I684">
        <f t="shared" si="98"/>
        <v>0.78500292304206609</v>
      </c>
      <c r="J684">
        <f t="shared" si="91"/>
        <v>0.96537195154369837</v>
      </c>
      <c r="L684">
        <f t="shared" si="92"/>
        <v>29</v>
      </c>
      <c r="M684">
        <v>10</v>
      </c>
      <c r="N684">
        <f t="shared" si="93"/>
        <v>0.60542437525119819</v>
      </c>
      <c r="O684">
        <f t="shared" si="94"/>
        <v>0.43928155885927522</v>
      </c>
      <c r="Q684">
        <f t="shared" si="95"/>
        <v>65.96145899090719</v>
      </c>
      <c r="R684">
        <f t="shared" si="96"/>
        <v>93.018453376176723</v>
      </c>
      <c r="S684">
        <f t="shared" si="97"/>
        <v>-27.056994385269533</v>
      </c>
    </row>
    <row r="685" spans="1:19" x14ac:dyDescent="0.3">
      <c r="A685">
        <v>1.2678696740080779</v>
      </c>
      <c r="D685">
        <v>-0.18503315306949192</v>
      </c>
      <c r="E685">
        <v>29</v>
      </c>
      <c r="G685">
        <f>PI()/12*(M685-12)</f>
        <v>-0.26179938779914941</v>
      </c>
      <c r="H685">
        <f t="shared" si="90"/>
        <v>-0.11072139883217157</v>
      </c>
      <c r="I685">
        <f t="shared" si="98"/>
        <v>0.78500292304206609</v>
      </c>
      <c r="J685">
        <f t="shared" si="91"/>
        <v>0.86645347465376266</v>
      </c>
      <c r="L685">
        <f t="shared" si="92"/>
        <v>29</v>
      </c>
      <c r="M685">
        <v>11</v>
      </c>
      <c r="N685">
        <f t="shared" si="93"/>
        <v>0.7043428521411339</v>
      </c>
      <c r="O685">
        <f t="shared" si="94"/>
        <v>0.38608059119897681</v>
      </c>
      <c r="Q685">
        <f t="shared" si="95"/>
        <v>69.710918988208874</v>
      </c>
      <c r="R685">
        <f t="shared" si="96"/>
        <v>95.653370488728982</v>
      </c>
      <c r="S685">
        <f t="shared" si="97"/>
        <v>-25.942451500520107</v>
      </c>
    </row>
    <row r="686" spans="1:19" x14ac:dyDescent="0.3">
      <c r="A686">
        <v>1.2694716710319545</v>
      </c>
      <c r="D686">
        <v>-0.18503315306949192</v>
      </c>
      <c r="E686">
        <v>29</v>
      </c>
      <c r="G686">
        <f>PI()/12*(M686-12)</f>
        <v>0</v>
      </c>
      <c r="H686">
        <f t="shared" si="90"/>
        <v>-0.11072139883217157</v>
      </c>
      <c r="I686">
        <f t="shared" si="98"/>
        <v>0.78500292304206609</v>
      </c>
      <c r="J686">
        <f t="shared" si="91"/>
        <v>0.83080497630739381</v>
      </c>
      <c r="L686">
        <f t="shared" si="92"/>
        <v>29</v>
      </c>
      <c r="M686">
        <v>12</v>
      </c>
      <c r="N686">
        <f t="shared" si="93"/>
        <v>0.73999135048750275</v>
      </c>
      <c r="O686">
        <f t="shared" si="94"/>
        <v>0.37076501583362154</v>
      </c>
      <c r="Q686">
        <f t="shared" si="95"/>
        <v>70.909026132014901</v>
      </c>
      <c r="R686">
        <f t="shared" si="96"/>
        <v>96.503293734900112</v>
      </c>
      <c r="S686">
        <f t="shared" si="97"/>
        <v>-25.594267602885211</v>
      </c>
    </row>
    <row r="687" spans="1:19" x14ac:dyDescent="0.3">
      <c r="A687">
        <v>1.271073668055831</v>
      </c>
      <c r="D687">
        <v>-0.18503315306949192</v>
      </c>
      <c r="E687">
        <v>29</v>
      </c>
      <c r="G687">
        <f>PI()/12*(M687-12)</f>
        <v>0.26179938779914941</v>
      </c>
      <c r="H687">
        <f t="shared" si="90"/>
        <v>-0.11072139883217157</v>
      </c>
      <c r="I687">
        <f t="shared" si="98"/>
        <v>0.78500292304206609</v>
      </c>
      <c r="J687">
        <f t="shared" si="91"/>
        <v>0.86645347465376266</v>
      </c>
      <c r="L687">
        <f t="shared" si="92"/>
        <v>29</v>
      </c>
      <c r="M687">
        <v>13</v>
      </c>
      <c r="N687">
        <f t="shared" si="93"/>
        <v>0.7043428521411339</v>
      </c>
      <c r="O687">
        <f t="shared" si="94"/>
        <v>0.38608059119897681</v>
      </c>
      <c r="Q687">
        <f t="shared" si="95"/>
        <v>69.815265001347058</v>
      </c>
      <c r="R687">
        <f t="shared" si="96"/>
        <v>95.847409568962149</v>
      </c>
      <c r="S687">
        <f t="shared" si="97"/>
        <v>-26.032144567615092</v>
      </c>
    </row>
    <row r="688" spans="1:19" x14ac:dyDescent="0.3">
      <c r="A688">
        <v>1.2726756650797078</v>
      </c>
      <c r="D688">
        <v>-0.18503315306949192</v>
      </c>
      <c r="E688">
        <v>29</v>
      </c>
      <c r="G688">
        <f>PI()/12*(M688-12)</f>
        <v>0.52359877559829882</v>
      </c>
      <c r="H688">
        <f t="shared" si="90"/>
        <v>-0.11072139883217157</v>
      </c>
      <c r="I688">
        <f t="shared" si="98"/>
        <v>0.78500292304206609</v>
      </c>
      <c r="J688">
        <f t="shared" si="91"/>
        <v>0.96537195154369837</v>
      </c>
      <c r="L688">
        <f t="shared" si="92"/>
        <v>29</v>
      </c>
      <c r="M688">
        <v>14</v>
      </c>
      <c r="N688">
        <f t="shared" si="93"/>
        <v>0.60542437525119819</v>
      </c>
      <c r="O688">
        <f t="shared" si="94"/>
        <v>0.43928155885927522</v>
      </c>
      <c r="Q688">
        <f t="shared" si="95"/>
        <v>66.14855621952745</v>
      </c>
      <c r="R688">
        <f t="shared" si="96"/>
        <v>93.38479641408145</v>
      </c>
      <c r="S688">
        <f t="shared" si="97"/>
        <v>-27.236240194554</v>
      </c>
    </row>
    <row r="689" spans="1:19" x14ac:dyDescent="0.3">
      <c r="A689">
        <v>1.2742776621035843</v>
      </c>
      <c r="D689">
        <v>-0.18503315306949192</v>
      </c>
      <c r="E689">
        <v>29</v>
      </c>
      <c r="G689">
        <f>PI()/12*(M689-12)</f>
        <v>0.78539816339744828</v>
      </c>
      <c r="H689">
        <f t="shared" si="90"/>
        <v>-0.11072139883217157</v>
      </c>
      <c r="I689">
        <f t="shared" si="98"/>
        <v>0.78500292304206609</v>
      </c>
      <c r="J689">
        <f t="shared" si="91"/>
        <v>1.1103371671469291</v>
      </c>
      <c r="L689">
        <f t="shared" si="92"/>
        <v>29</v>
      </c>
      <c r="M689">
        <v>15</v>
      </c>
      <c r="N689">
        <f t="shared" si="93"/>
        <v>0.46045915964796746</v>
      </c>
      <c r="O689">
        <f t="shared" si="94"/>
        <v>0.56260753937630337</v>
      </c>
      <c r="Q689">
        <f t="shared" si="95"/>
        <v>58.920185199659684</v>
      </c>
      <c r="R689">
        <f t="shared" si="96"/>
        <v>87.909765406060671</v>
      </c>
      <c r="S689">
        <f t="shared" si="97"/>
        <v>-28.989580206400987</v>
      </c>
    </row>
    <row r="690" spans="1:19" x14ac:dyDescent="0.3">
      <c r="A690">
        <v>1.275879659127461</v>
      </c>
      <c r="D690">
        <v>-0.18503315306949192</v>
      </c>
      <c r="E690">
        <v>29</v>
      </c>
      <c r="G690">
        <f>PI()/12*(M690-12)</f>
        <v>1.0471975511965976</v>
      </c>
      <c r="H690">
        <f t="shared" si="90"/>
        <v>-0.11072139883217157</v>
      </c>
      <c r="I690">
        <f t="shared" si="98"/>
        <v>0.78500292304206609</v>
      </c>
      <c r="J690">
        <f t="shared" si="91"/>
        <v>1.2851474828831351</v>
      </c>
      <c r="L690">
        <f t="shared" si="92"/>
        <v>29</v>
      </c>
      <c r="M690">
        <v>16</v>
      </c>
      <c r="N690">
        <f t="shared" si="93"/>
        <v>0.28564884391176149</v>
      </c>
      <c r="O690">
        <f t="shared" si="94"/>
        <v>0.88721678040098662</v>
      </c>
      <c r="Q690">
        <f t="shared" si="95"/>
        <v>45.722382264422571</v>
      </c>
      <c r="R690">
        <f t="shared" si="96"/>
        <v>75.509617574272397</v>
      </c>
      <c r="S690">
        <f t="shared" si="97"/>
        <v>-29.787235309849827</v>
      </c>
    </row>
    <row r="691" spans="1:19" x14ac:dyDescent="0.3">
      <c r="A691">
        <v>1.2774816561513376</v>
      </c>
      <c r="D691">
        <v>-0.18503315306949192</v>
      </c>
      <c r="E691">
        <v>29</v>
      </c>
      <c r="G691">
        <f>PI()/12*(M691-12)</f>
        <v>1.308996938995747</v>
      </c>
      <c r="H691">
        <f t="shared" si="90"/>
        <v>-0.11072139883217157</v>
      </c>
      <c r="I691">
        <f t="shared" si="98"/>
        <v>0.78500292304206609</v>
      </c>
      <c r="J691">
        <f t="shared" si="91"/>
        <v>1.4782118045803416</v>
      </c>
      <c r="L691">
        <f t="shared" si="92"/>
        <v>29</v>
      </c>
      <c r="M691">
        <v>17</v>
      </c>
      <c r="N691">
        <f t="shared" si="93"/>
        <v>9.2584522214554932E-2</v>
      </c>
      <c r="O691">
        <f t="shared" si="94"/>
        <v>2.7040969025503188</v>
      </c>
      <c r="Q691">
        <f t="shared" si="95"/>
        <v>20.267358773987294</v>
      </c>
      <c r="R691">
        <f t="shared" si="96"/>
        <v>39.137428987680948</v>
      </c>
      <c r="S691">
        <f t="shared" si="97"/>
        <v>-18.870070213693655</v>
      </c>
    </row>
    <row r="692" spans="1:19" x14ac:dyDescent="0.3">
      <c r="A692">
        <v>1.2790836531752143</v>
      </c>
      <c r="D692">
        <v>-0.18503315306949192</v>
      </c>
      <c r="E692">
        <v>29</v>
      </c>
      <c r="G692">
        <f>PI()/12*(M692-12)</f>
        <v>1.5707963267948966</v>
      </c>
      <c r="H692">
        <f t="shared" si="90"/>
        <v>-0.11072139883217157</v>
      </c>
      <c r="I692">
        <f t="shared" si="98"/>
        <v>0.78500292304206609</v>
      </c>
      <c r="J692">
        <f t="shared" si="91"/>
        <v>1.6817452093053493</v>
      </c>
      <c r="L692">
        <f t="shared" si="92"/>
        <v>29</v>
      </c>
      <c r="M692">
        <v>18</v>
      </c>
      <c r="N692">
        <f t="shared" si="93"/>
        <v>0.05</v>
      </c>
      <c r="O692">
        <f t="shared" si="94"/>
        <v>5.0020839411324403</v>
      </c>
      <c r="Q692">
        <f t="shared" si="95"/>
        <v>11.892533546890865</v>
      </c>
      <c r="R692">
        <f t="shared" si="96"/>
        <v>23.307501518249548</v>
      </c>
      <c r="S692">
        <f t="shared" si="97"/>
        <v>-11.414967971358683</v>
      </c>
    </row>
    <row r="693" spans="1:19" x14ac:dyDescent="0.3">
      <c r="A693">
        <v>1.2806856501990909</v>
      </c>
      <c r="D693">
        <v>-0.18503315306949192</v>
      </c>
      <c r="E693">
        <v>29</v>
      </c>
      <c r="G693">
        <f>PI()/12*(M693-12)</f>
        <v>1.8325957145940459</v>
      </c>
      <c r="H693">
        <f t="shared" si="90"/>
        <v>-0.11072139883217157</v>
      </c>
      <c r="I693">
        <f t="shared" si="98"/>
        <v>0.78500292304206609</v>
      </c>
      <c r="J693">
        <f t="shared" si="91"/>
        <v>1.8900890457534452</v>
      </c>
      <c r="L693">
        <f t="shared" si="92"/>
        <v>29</v>
      </c>
      <c r="M693">
        <v>19</v>
      </c>
      <c r="N693">
        <f t="shared" si="93"/>
        <v>0.05</v>
      </c>
      <c r="O693">
        <f t="shared" si="94"/>
        <v>5.0020839411324403</v>
      </c>
      <c r="Q693">
        <f t="shared" si="95"/>
        <v>11.894025316493247</v>
      </c>
      <c r="R693">
        <f t="shared" si="96"/>
        <v>23.310577093497859</v>
      </c>
      <c r="S693">
        <f t="shared" si="97"/>
        <v>-11.416551777004612</v>
      </c>
    </row>
    <row r="694" spans="1:19" x14ac:dyDescent="0.3">
      <c r="A694">
        <v>1.2822876472229674</v>
      </c>
      <c r="D694">
        <v>-0.18503315306949192</v>
      </c>
      <c r="E694">
        <v>29</v>
      </c>
      <c r="G694">
        <f>PI()/12*(M694-12)</f>
        <v>2.0943951023931953</v>
      </c>
      <c r="H694">
        <f t="shared" si="90"/>
        <v>-0.11072139883217157</v>
      </c>
      <c r="I694">
        <f t="shared" si="98"/>
        <v>0.78500292304206609</v>
      </c>
      <c r="J694">
        <f t="shared" si="91"/>
        <v>2.0981205561148819</v>
      </c>
      <c r="L694">
        <f t="shared" si="92"/>
        <v>29</v>
      </c>
      <c r="M694">
        <v>20</v>
      </c>
      <c r="N694">
        <f t="shared" si="93"/>
        <v>0.05</v>
      </c>
      <c r="O694">
        <f t="shared" si="94"/>
        <v>5.0020839411324403</v>
      </c>
      <c r="Q694">
        <f t="shared" si="95"/>
        <v>11.895513731571345</v>
      </c>
      <c r="R694">
        <f t="shared" si="96"/>
        <v>23.313644919595816</v>
      </c>
      <c r="S694">
        <f t="shared" si="97"/>
        <v>-11.418131188024471</v>
      </c>
    </row>
    <row r="695" spans="1:19" x14ac:dyDescent="0.3">
      <c r="A695">
        <v>1.2838896442468442</v>
      </c>
      <c r="D695">
        <v>-0.18503315306949192</v>
      </c>
      <c r="E695">
        <v>29</v>
      </c>
      <c r="G695">
        <f>PI()/12*(M695-12)</f>
        <v>2.3561944901923448</v>
      </c>
      <c r="H695">
        <f t="shared" si="90"/>
        <v>-0.11072139883217157</v>
      </c>
      <c r="I695">
        <f t="shared" si="98"/>
        <v>0.78500292304206609</v>
      </c>
      <c r="J695">
        <f t="shared" si="91"/>
        <v>2.2993648992051652</v>
      </c>
      <c r="L695">
        <f t="shared" si="92"/>
        <v>29</v>
      </c>
      <c r="M695">
        <v>21</v>
      </c>
      <c r="N695">
        <f t="shared" si="93"/>
        <v>0.05</v>
      </c>
      <c r="O695">
        <f t="shared" si="94"/>
        <v>5.0020839411324403</v>
      </c>
      <c r="Q695">
        <f t="shared" si="95"/>
        <v>11.896998803427364</v>
      </c>
      <c r="R695">
        <f t="shared" si="96"/>
        <v>23.316705027792832</v>
      </c>
      <c r="S695">
        <f t="shared" si="97"/>
        <v>-11.419706224365468</v>
      </c>
    </row>
    <row r="696" spans="1:19" x14ac:dyDescent="0.3">
      <c r="A696">
        <v>1.2854916412707207</v>
      </c>
      <c r="D696">
        <v>-0.18503315306949192</v>
      </c>
      <c r="E696">
        <v>29</v>
      </c>
      <c r="G696">
        <f>PI()/12*(M696-12)</f>
        <v>2.617993877991494</v>
      </c>
      <c r="H696">
        <f t="shared" si="90"/>
        <v>-0.11072139883217157</v>
      </c>
      <c r="I696">
        <f t="shared" si="98"/>
        <v>0.78500292304206609</v>
      </c>
      <c r="J696">
        <f t="shared" si="91"/>
        <v>2.4825092368760173</v>
      </c>
      <c r="L696">
        <f t="shared" si="92"/>
        <v>29</v>
      </c>
      <c r="M696">
        <v>22</v>
      </c>
      <c r="N696">
        <f t="shared" si="93"/>
        <v>0.05</v>
      </c>
      <c r="O696">
        <f t="shared" si="94"/>
        <v>5.0020839411324403</v>
      </c>
      <c r="Q696">
        <f t="shared" si="95"/>
        <v>11.898480543312804</v>
      </c>
      <c r="R696">
        <f t="shared" si="96"/>
        <v>23.319757449169099</v>
      </c>
      <c r="S696">
        <f t="shared" si="97"/>
        <v>-11.421276905856296</v>
      </c>
    </row>
    <row r="697" spans="1:19" x14ac:dyDescent="0.3">
      <c r="A697">
        <v>1.2870936382945974</v>
      </c>
      <c r="D697">
        <v>-0.18503315306949192</v>
      </c>
      <c r="E697">
        <v>29</v>
      </c>
      <c r="G697">
        <f>PI()/12*(M697-12)</f>
        <v>2.8797932657906435</v>
      </c>
      <c r="H697">
        <f t="shared" si="90"/>
        <v>-0.11072139883217157</v>
      </c>
      <c r="I697">
        <f t="shared" si="98"/>
        <v>0.78500292304206609</v>
      </c>
      <c r="J697">
        <f t="shared" si="91"/>
        <v>2.6239255679967468</v>
      </c>
      <c r="L697">
        <f t="shared" si="92"/>
        <v>29</v>
      </c>
      <c r="M697">
        <v>23</v>
      </c>
      <c r="N697">
        <f t="shared" si="93"/>
        <v>0.05</v>
      </c>
      <c r="O697">
        <f t="shared" si="94"/>
        <v>5.0020839411324403</v>
      </c>
      <c r="Q697">
        <f t="shared" si="95"/>
        <v>11.899958962428725</v>
      </c>
      <c r="R697">
        <f t="shared" si="96"/>
        <v>23.322802214636624</v>
      </c>
      <c r="S697">
        <f t="shared" si="97"/>
        <v>-11.422843252207899</v>
      </c>
    </row>
    <row r="698" spans="1:19" x14ac:dyDescent="0.3">
      <c r="A698">
        <v>1.288695635318474</v>
      </c>
      <c r="D698">
        <v>-0.19129012758277023</v>
      </c>
      <c r="E698">
        <v>30</v>
      </c>
      <c r="G698">
        <f>PI()/12*(M698-12)</f>
        <v>-3.1415926535897931</v>
      </c>
      <c r="H698">
        <f t="shared" si="90"/>
        <v>-0.11442047137573017</v>
      </c>
      <c r="I698">
        <f t="shared" si="98"/>
        <v>0.78406821136513771</v>
      </c>
      <c r="J698">
        <f t="shared" si="91"/>
        <v>2.687110957934661</v>
      </c>
      <c r="L698">
        <f t="shared" si="92"/>
        <v>30</v>
      </c>
      <c r="M698">
        <v>0</v>
      </c>
      <c r="N698">
        <f t="shared" si="93"/>
        <v>0.05</v>
      </c>
      <c r="O698">
        <f t="shared" si="94"/>
        <v>5.0020839411324403</v>
      </c>
      <c r="Q698">
        <f t="shared" si="95"/>
        <v>11.901434071926033</v>
      </c>
      <c r="R698">
        <f t="shared" si="96"/>
        <v>23.325839354940353</v>
      </c>
      <c r="S698">
        <f t="shared" si="97"/>
        <v>-11.42440528301432</v>
      </c>
    </row>
    <row r="699" spans="1:19" x14ac:dyDescent="0.3">
      <c r="A699">
        <v>1.2902976323423507</v>
      </c>
      <c r="D699">
        <v>-0.19129012758277023</v>
      </c>
      <c r="E699">
        <v>30</v>
      </c>
      <c r="G699">
        <f>PI()/12*(M699-12)</f>
        <v>-2.8797932657906435</v>
      </c>
      <c r="H699">
        <f t="shared" si="90"/>
        <v>-0.11442047137573017</v>
      </c>
      <c r="I699">
        <f t="shared" si="98"/>
        <v>0.78406821136513771</v>
      </c>
      <c r="J699">
        <f t="shared" si="91"/>
        <v>2.6296044882390777</v>
      </c>
      <c r="L699">
        <f t="shared" si="92"/>
        <v>30</v>
      </c>
      <c r="M699">
        <v>1</v>
      </c>
      <c r="N699">
        <f t="shared" si="93"/>
        <v>0.05</v>
      </c>
      <c r="O699">
        <f t="shared" si="94"/>
        <v>5.0020839411324403</v>
      </c>
      <c r="Q699">
        <f t="shared" si="95"/>
        <v>11.902905882905776</v>
      </c>
      <c r="R699">
        <f t="shared" si="96"/>
        <v>23.328868900659227</v>
      </c>
      <c r="S699">
        <f t="shared" si="97"/>
        <v>-11.425963017753451</v>
      </c>
    </row>
    <row r="700" spans="1:19" x14ac:dyDescent="0.3">
      <c r="A700">
        <v>1.2918996293662273</v>
      </c>
      <c r="D700">
        <v>-0.19129012758277023</v>
      </c>
      <c r="E700">
        <v>30</v>
      </c>
      <c r="G700">
        <f>PI()/12*(M700-12)</f>
        <v>-2.617993877991494</v>
      </c>
      <c r="H700">
        <f t="shared" si="90"/>
        <v>-0.11442047137573017</v>
      </c>
      <c r="I700">
        <f t="shared" si="98"/>
        <v>0.78406821136513771</v>
      </c>
      <c r="J700">
        <f t="shared" si="91"/>
        <v>2.4872422373647245</v>
      </c>
      <c r="L700">
        <f t="shared" si="92"/>
        <v>30</v>
      </c>
      <c r="M700">
        <v>2</v>
      </c>
      <c r="N700">
        <f t="shared" si="93"/>
        <v>0.05</v>
      </c>
      <c r="O700">
        <f t="shared" si="94"/>
        <v>5.0020839411324403</v>
      </c>
      <c r="Q700">
        <f t="shared" si="95"/>
        <v>11.904374406419405</v>
      </c>
      <c r="R700">
        <f t="shared" si="96"/>
        <v>23.331890882207233</v>
      </c>
      <c r="S700">
        <f t="shared" si="97"/>
        <v>-11.427516475787828</v>
      </c>
    </row>
    <row r="701" spans="1:19" x14ac:dyDescent="0.3">
      <c r="A701">
        <v>1.2935016263901038</v>
      </c>
      <c r="D701">
        <v>-0.19129012758277023</v>
      </c>
      <c r="E701">
        <v>30</v>
      </c>
      <c r="G701">
        <f>PI()/12*(M701-12)</f>
        <v>-2.3561944901923448</v>
      </c>
      <c r="H701">
        <f t="shared" si="90"/>
        <v>-0.11442047137573017</v>
      </c>
      <c r="I701">
        <f t="shared" si="98"/>
        <v>0.78406821136513771</v>
      </c>
      <c r="J701">
        <f t="shared" si="91"/>
        <v>2.3034441977150735</v>
      </c>
      <c r="L701">
        <f t="shared" si="92"/>
        <v>30</v>
      </c>
      <c r="M701">
        <v>3</v>
      </c>
      <c r="N701">
        <f t="shared" si="93"/>
        <v>0.05</v>
      </c>
      <c r="O701">
        <f t="shared" si="94"/>
        <v>5.0020839411324403</v>
      </c>
      <c r="Q701">
        <f t="shared" si="95"/>
        <v>11.905839653469052</v>
      </c>
      <c r="R701">
        <f t="shared" si="96"/>
        <v>23.334905329834466</v>
      </c>
      <c r="S701">
        <f t="shared" si="97"/>
        <v>-11.429065676365415</v>
      </c>
    </row>
    <row r="702" spans="1:19" x14ac:dyDescent="0.3">
      <c r="A702">
        <v>1.2951036234139806</v>
      </c>
      <c r="D702">
        <v>-0.19129012758277023</v>
      </c>
      <c r="E702">
        <v>30</v>
      </c>
      <c r="G702">
        <f>PI()/12*(M702-12)</f>
        <v>-2.0943951023931953</v>
      </c>
      <c r="H702">
        <f t="shared" si="90"/>
        <v>-0.11442047137573017</v>
      </c>
      <c r="I702">
        <f t="shared" si="98"/>
        <v>0.78406821136513771</v>
      </c>
      <c r="J702">
        <f t="shared" si="91"/>
        <v>2.1018643805938253</v>
      </c>
      <c r="L702">
        <f t="shared" si="92"/>
        <v>30</v>
      </c>
      <c r="M702">
        <v>4</v>
      </c>
      <c r="N702">
        <f t="shared" si="93"/>
        <v>0.05</v>
      </c>
      <c r="O702">
        <f t="shared" si="94"/>
        <v>5.0020839411324403</v>
      </c>
      <c r="Q702">
        <f t="shared" si="95"/>
        <v>11.907301635007821</v>
      </c>
      <c r="R702">
        <f t="shared" si="96"/>
        <v>23.337912273628184</v>
      </c>
      <c r="S702">
        <f t="shared" si="97"/>
        <v>-11.430610638620363</v>
      </c>
    </row>
    <row r="703" spans="1:19" x14ac:dyDescent="0.3">
      <c r="A703">
        <v>1.2967056204378573</v>
      </c>
      <c r="D703">
        <v>-0.19129012758277023</v>
      </c>
      <c r="E703">
        <v>30</v>
      </c>
      <c r="G703">
        <f>PI()/12*(M703-12)</f>
        <v>-1.8325957145940459</v>
      </c>
      <c r="H703">
        <f t="shared" si="90"/>
        <v>-0.11442047137573017</v>
      </c>
      <c r="I703">
        <f t="shared" si="98"/>
        <v>0.78406821136513771</v>
      </c>
      <c r="J703">
        <f t="shared" si="91"/>
        <v>1.8937324334405075</v>
      </c>
      <c r="L703">
        <f t="shared" si="92"/>
        <v>30</v>
      </c>
      <c r="M703">
        <v>5</v>
      </c>
      <c r="N703">
        <f t="shared" si="93"/>
        <v>0.05</v>
      </c>
      <c r="O703">
        <f t="shared" si="94"/>
        <v>5.0020839411324403</v>
      </c>
      <c r="Q703">
        <f t="shared" si="95"/>
        <v>11.908760361940038</v>
      </c>
      <c r="R703">
        <f t="shared" si="96"/>
        <v>23.340911743513821</v>
      </c>
      <c r="S703">
        <f t="shared" si="97"/>
        <v>-11.432151381573783</v>
      </c>
    </row>
    <row r="704" spans="1:19" x14ac:dyDescent="0.3">
      <c r="A704">
        <v>1.2983076174617338</v>
      </c>
      <c r="D704">
        <v>-0.19129012758277023</v>
      </c>
      <c r="E704">
        <v>30</v>
      </c>
      <c r="G704">
        <f>PI()/12*(M704-12)</f>
        <v>-1.5707963267948966</v>
      </c>
      <c r="H704">
        <f t="shared" si="90"/>
        <v>-0.11442047137573017</v>
      </c>
      <c r="I704">
        <f t="shared" si="98"/>
        <v>0.78406821136513771</v>
      </c>
      <c r="J704">
        <f t="shared" si="91"/>
        <v>1.6854679469380778</v>
      </c>
      <c r="L704">
        <f t="shared" si="92"/>
        <v>30</v>
      </c>
      <c r="M704">
        <v>6</v>
      </c>
      <c r="N704">
        <f t="shared" si="93"/>
        <v>0.05</v>
      </c>
      <c r="O704">
        <f t="shared" si="94"/>
        <v>5.0020839411324403</v>
      </c>
      <c r="Q704">
        <f t="shared" si="95"/>
        <v>11.910215845121533</v>
      </c>
      <c r="R704">
        <f t="shared" si="96"/>
        <v>23.343903769256048</v>
      </c>
      <c r="S704">
        <f t="shared" si="97"/>
        <v>-11.433687924134516</v>
      </c>
    </row>
    <row r="705" spans="1:19" x14ac:dyDescent="0.3">
      <c r="A705">
        <v>1.2999096144856104</v>
      </c>
      <c r="D705">
        <v>-0.19129012758277023</v>
      </c>
      <c r="E705">
        <v>30</v>
      </c>
      <c r="G705">
        <f>PI()/12*(M705-12)</f>
        <v>-1.308996938995747</v>
      </c>
      <c r="H705">
        <f t="shared" si="90"/>
        <v>-0.11442047137573017</v>
      </c>
      <c r="I705">
        <f t="shared" si="98"/>
        <v>0.78406821136513771</v>
      </c>
      <c r="J705">
        <f t="shared" si="91"/>
        <v>1.4821690330659316</v>
      </c>
      <c r="L705">
        <f t="shared" si="92"/>
        <v>30</v>
      </c>
      <c r="M705">
        <v>7</v>
      </c>
      <c r="N705">
        <f t="shared" si="93"/>
        <v>8.862729372896494E-2</v>
      </c>
      <c r="O705">
        <f t="shared" si="94"/>
        <v>2.824497655886856</v>
      </c>
      <c r="Q705">
        <f t="shared" si="95"/>
        <v>19.601767594605938</v>
      </c>
      <c r="R705">
        <f t="shared" si="96"/>
        <v>37.968399638097765</v>
      </c>
      <c r="S705">
        <f t="shared" si="97"/>
        <v>-18.366632043491826</v>
      </c>
    </row>
    <row r="706" spans="1:19" x14ac:dyDescent="0.3">
      <c r="A706">
        <v>1.3015116115094871</v>
      </c>
      <c r="D706">
        <v>-0.19129012758277023</v>
      </c>
      <c r="E706">
        <v>30</v>
      </c>
      <c r="G706">
        <f>PI()/12*(M706-12)</f>
        <v>-1.0471975511965976</v>
      </c>
      <c r="H706">
        <f t="shared" si="90"/>
        <v>-0.11442047137573017</v>
      </c>
      <c r="I706">
        <f t="shared" si="98"/>
        <v>0.78406821136513771</v>
      </c>
      <c r="J706">
        <f t="shared" si="91"/>
        <v>1.289487117260405</v>
      </c>
      <c r="L706">
        <f t="shared" si="92"/>
        <v>30</v>
      </c>
      <c r="M706">
        <v>8</v>
      </c>
      <c r="N706">
        <f t="shared" si="93"/>
        <v>0.28130920953449157</v>
      </c>
      <c r="O706">
        <f t="shared" si="94"/>
        <v>0.90053213929572973</v>
      </c>
      <c r="Q706">
        <f t="shared" si="95"/>
        <v>45.649466531268537</v>
      </c>
      <c r="R706">
        <f t="shared" si="96"/>
        <v>75.944982768073757</v>
      </c>
      <c r="S706">
        <f t="shared" si="97"/>
        <v>-30.29551623680522</v>
      </c>
    </row>
    <row r="707" spans="1:19" x14ac:dyDescent="0.3">
      <c r="A707">
        <v>1.3031136085333637</v>
      </c>
      <c r="D707">
        <v>-0.19129012758277023</v>
      </c>
      <c r="E707">
        <v>30</v>
      </c>
      <c r="G707">
        <f>PI()/12*(M707-12)</f>
        <v>-0.78539816339744828</v>
      </c>
      <c r="H707">
        <f t="shared" ref="H707:H770" si="99">SIN(D707)*SIN(RADIANS(37))</f>
        <v>-0.11442047137573017</v>
      </c>
      <c r="I707">
        <f t="shared" si="98"/>
        <v>0.78406821136513771</v>
      </c>
      <c r="J707">
        <f t="shared" ref="J707:J770" si="100">ACOS(H707+I707*COS(G707))</f>
        <v>1.1151982349222966</v>
      </c>
      <c r="L707">
        <f t="shared" ref="L707:L770" si="101">INT((ROW()-2)/24) + 1</f>
        <v>30</v>
      </c>
      <c r="M707">
        <v>9</v>
      </c>
      <c r="N707">
        <f t="shared" ref="N707:N770" si="102">MAX(0.05, PI()/2-J707)</f>
        <v>0.45559809187259992</v>
      </c>
      <c r="O707">
        <f t="shared" ref="O707:O770" si="103">0.5/SIN(N707)*0.5</f>
        <v>0.56818249251969732</v>
      </c>
      <c r="Q707">
        <f t="shared" ref="Q707:Q770" si="104">A707*$B$2*(137-25)*(1-EXP(-0.713))/(0.713+O707*A707)</f>
        <v>59.279763670068348</v>
      </c>
      <c r="R707">
        <f t="shared" ref="R707:R770" si="105">A707*$B$2*(137-25)*(1-EXP(-0.713-O707*A707))/(0.713+O707*A707)</f>
        <v>89.092264713321796</v>
      </c>
      <c r="S707">
        <f t="shared" ref="S707:S770" si="106">Q707-R707</f>
        <v>-29.812501043253448</v>
      </c>
    </row>
    <row r="708" spans="1:19" x14ac:dyDescent="0.3">
      <c r="A708">
        <v>1.3047156055572402</v>
      </c>
      <c r="D708">
        <v>-0.19129012758277023</v>
      </c>
      <c r="E708">
        <v>30</v>
      </c>
      <c r="G708">
        <f>PI()/12*(M708-12)</f>
        <v>-0.52359877559829882</v>
      </c>
      <c r="H708">
        <f t="shared" si="99"/>
        <v>-0.11442047137573017</v>
      </c>
      <c r="I708">
        <f t="shared" ref="I708:I771" si="107">COS(D708)*COS(RADIANS(37))</f>
        <v>0.78406821136513771</v>
      </c>
      <c r="J708">
        <f t="shared" si="100"/>
        <v>0.9708447371220249</v>
      </c>
      <c r="L708">
        <f t="shared" si="101"/>
        <v>30</v>
      </c>
      <c r="M708">
        <v>10</v>
      </c>
      <c r="N708">
        <f t="shared" si="102"/>
        <v>0.59995158967287165</v>
      </c>
      <c r="O708">
        <f t="shared" si="103"/>
        <v>0.44278938198947149</v>
      </c>
      <c r="Q708">
        <f t="shared" si="104"/>
        <v>66.833929540812079</v>
      </c>
      <c r="R708">
        <f t="shared" si="105"/>
        <v>95.031239146429769</v>
      </c>
      <c r="S708">
        <f t="shared" si="106"/>
        <v>-28.19730960561769</v>
      </c>
    </row>
    <row r="709" spans="1:19" x14ac:dyDescent="0.3">
      <c r="A709">
        <v>1.306317602581117</v>
      </c>
      <c r="D709">
        <v>-0.19129012758277023</v>
      </c>
      <c r="E709">
        <v>30</v>
      </c>
      <c r="G709">
        <f>PI()/12*(M709-12)</f>
        <v>-0.26179938779914941</v>
      </c>
      <c r="H709">
        <f t="shared" si="99"/>
        <v>-0.11442047137573017</v>
      </c>
      <c r="I709">
        <f t="shared" si="107"/>
        <v>0.78406821136513771</v>
      </c>
      <c r="J709">
        <f t="shared" si="100"/>
        <v>0.87247708443383065</v>
      </c>
      <c r="L709">
        <f t="shared" si="101"/>
        <v>30</v>
      </c>
      <c r="M709">
        <v>11</v>
      </c>
      <c r="N709">
        <f t="shared" si="102"/>
        <v>0.69831924236106591</v>
      </c>
      <c r="O709">
        <f t="shared" si="103"/>
        <v>0.38884405561178775</v>
      </c>
      <c r="Q709">
        <f t="shared" si="104"/>
        <v>70.739301802235019</v>
      </c>
      <c r="R709">
        <f t="shared" si="105"/>
        <v>97.826689218026928</v>
      </c>
      <c r="S709">
        <f t="shared" si="106"/>
        <v>-27.087387415791909</v>
      </c>
    </row>
    <row r="710" spans="1:19" x14ac:dyDescent="0.3">
      <c r="A710">
        <v>1.3079195996049937</v>
      </c>
      <c r="D710">
        <v>-0.19129012758277023</v>
      </c>
      <c r="E710">
        <v>30</v>
      </c>
      <c r="G710">
        <f>PI()/12*(M710-12)</f>
        <v>0</v>
      </c>
      <c r="H710">
        <f t="shared" si="99"/>
        <v>-0.11442047137573017</v>
      </c>
      <c r="I710">
        <f t="shared" si="107"/>
        <v>0.78406821136513771</v>
      </c>
      <c r="J710">
        <f t="shared" si="100"/>
        <v>0.83706195082067214</v>
      </c>
      <c r="L710">
        <f t="shared" si="101"/>
        <v>30</v>
      </c>
      <c r="M710">
        <v>12</v>
      </c>
      <c r="N710">
        <f t="shared" si="102"/>
        <v>0.73373437597422442</v>
      </c>
      <c r="O710">
        <f t="shared" si="103"/>
        <v>0.3733306111119773</v>
      </c>
      <c r="Q710">
        <f t="shared" si="104"/>
        <v>71.985613816159841</v>
      </c>
      <c r="R710">
        <f t="shared" si="105"/>
        <v>98.723070563930364</v>
      </c>
      <c r="S710">
        <f t="shared" si="106"/>
        <v>-26.737456747770523</v>
      </c>
    </row>
    <row r="711" spans="1:19" x14ac:dyDescent="0.3">
      <c r="A711">
        <v>1.3095215966288702</v>
      </c>
      <c r="D711">
        <v>-0.19129012758277023</v>
      </c>
      <c r="E711">
        <v>30</v>
      </c>
      <c r="G711">
        <f>PI()/12*(M711-12)</f>
        <v>0.26179938779914941</v>
      </c>
      <c r="H711">
        <f t="shared" si="99"/>
        <v>-0.11442047137573017</v>
      </c>
      <c r="I711">
        <f t="shared" si="107"/>
        <v>0.78406821136513771</v>
      </c>
      <c r="J711">
        <f t="shared" si="100"/>
        <v>0.87247708443383065</v>
      </c>
      <c r="L711">
        <f t="shared" si="101"/>
        <v>30</v>
      </c>
      <c r="M711">
        <v>13</v>
      </c>
      <c r="N711">
        <f t="shared" si="102"/>
        <v>0.69831924236106591</v>
      </c>
      <c r="O711">
        <f t="shared" si="103"/>
        <v>0.38884405561178775</v>
      </c>
      <c r="Q711">
        <f t="shared" si="104"/>
        <v>70.840518240740295</v>
      </c>
      <c r="R711">
        <f t="shared" si="105"/>
        <v>98.017690386783826</v>
      </c>
      <c r="S711">
        <f t="shared" si="106"/>
        <v>-27.177172146043532</v>
      </c>
    </row>
    <row r="712" spans="1:19" x14ac:dyDescent="0.3">
      <c r="A712">
        <v>1.3111235936527468</v>
      </c>
      <c r="D712">
        <v>-0.19129012758277023</v>
      </c>
      <c r="E712">
        <v>30</v>
      </c>
      <c r="G712">
        <f>PI()/12*(M712-12)</f>
        <v>0.52359877559829882</v>
      </c>
      <c r="H712">
        <f t="shared" si="99"/>
        <v>-0.11442047137573017</v>
      </c>
      <c r="I712">
        <f t="shared" si="107"/>
        <v>0.78406821136513771</v>
      </c>
      <c r="J712">
        <f t="shared" si="100"/>
        <v>0.9708447371220249</v>
      </c>
      <c r="L712">
        <f t="shared" si="101"/>
        <v>30</v>
      </c>
      <c r="M712">
        <v>14</v>
      </c>
      <c r="N712">
        <f t="shared" si="102"/>
        <v>0.59995158967287165</v>
      </c>
      <c r="O712">
        <f t="shared" si="103"/>
        <v>0.44278938198947149</v>
      </c>
      <c r="Q712">
        <f t="shared" si="104"/>
        <v>67.014858717194173</v>
      </c>
      <c r="R712">
        <f t="shared" si="105"/>
        <v>95.390949680790925</v>
      </c>
      <c r="S712">
        <f t="shared" si="106"/>
        <v>-28.376090963596752</v>
      </c>
    </row>
    <row r="713" spans="1:19" x14ac:dyDescent="0.3">
      <c r="A713">
        <v>1.3127255906766235</v>
      </c>
      <c r="D713">
        <v>-0.19129012758277023</v>
      </c>
      <c r="E713">
        <v>30</v>
      </c>
      <c r="G713">
        <f>PI()/12*(M713-12)</f>
        <v>0.78539816339744828</v>
      </c>
      <c r="H713">
        <f t="shared" si="99"/>
        <v>-0.11442047137573017</v>
      </c>
      <c r="I713">
        <f t="shared" si="107"/>
        <v>0.78406821136513771</v>
      </c>
      <c r="J713">
        <f t="shared" si="100"/>
        <v>1.1151982349222966</v>
      </c>
      <c r="L713">
        <f t="shared" si="101"/>
        <v>30</v>
      </c>
      <c r="M713">
        <v>15</v>
      </c>
      <c r="N713">
        <f t="shared" si="102"/>
        <v>0.45559809187259992</v>
      </c>
      <c r="O713">
        <f t="shared" si="103"/>
        <v>0.56818249251969732</v>
      </c>
      <c r="Q713">
        <f t="shared" si="104"/>
        <v>59.493466739599242</v>
      </c>
      <c r="R713">
        <f t="shared" si="105"/>
        <v>89.56201950876104</v>
      </c>
      <c r="S713">
        <f t="shared" si="106"/>
        <v>-30.068552769161798</v>
      </c>
    </row>
    <row r="714" spans="1:19" x14ac:dyDescent="0.3">
      <c r="A714">
        <v>1.3143275877005001</v>
      </c>
      <c r="D714">
        <v>-0.19129012758277023</v>
      </c>
      <c r="E714">
        <v>30</v>
      </c>
      <c r="G714">
        <f>PI()/12*(M714-12)</f>
        <v>1.0471975511965976</v>
      </c>
      <c r="H714">
        <f t="shared" si="99"/>
        <v>-0.11442047137573017</v>
      </c>
      <c r="I714">
        <f t="shared" si="107"/>
        <v>0.78406821136513771</v>
      </c>
      <c r="J714">
        <f t="shared" si="100"/>
        <v>1.289487117260405</v>
      </c>
      <c r="L714">
        <f t="shared" si="101"/>
        <v>30</v>
      </c>
      <c r="M714">
        <v>16</v>
      </c>
      <c r="N714">
        <f t="shared" si="102"/>
        <v>0.28130920953449157</v>
      </c>
      <c r="O714">
        <f t="shared" si="103"/>
        <v>0.90053213929572973</v>
      </c>
      <c r="Q714">
        <f t="shared" si="104"/>
        <v>45.818453982386472</v>
      </c>
      <c r="R714">
        <f t="shared" si="105"/>
        <v>76.382684898595485</v>
      </c>
      <c r="S714">
        <f t="shared" si="106"/>
        <v>-30.564230916209013</v>
      </c>
    </row>
    <row r="715" spans="1:19" x14ac:dyDescent="0.3">
      <c r="A715">
        <v>1.3159295847243766</v>
      </c>
      <c r="D715">
        <v>-0.19129012758277023</v>
      </c>
      <c r="E715">
        <v>30</v>
      </c>
      <c r="G715">
        <f>PI()/12*(M715-12)</f>
        <v>1.308996938995747</v>
      </c>
      <c r="H715">
        <f t="shared" si="99"/>
        <v>-0.11442047137573017</v>
      </c>
      <c r="I715">
        <f t="shared" si="107"/>
        <v>0.78406821136513771</v>
      </c>
      <c r="J715">
        <f t="shared" si="100"/>
        <v>1.4821690330659316</v>
      </c>
      <c r="L715">
        <f t="shared" si="101"/>
        <v>30</v>
      </c>
      <c r="M715">
        <v>17</v>
      </c>
      <c r="N715">
        <f t="shared" si="102"/>
        <v>8.862729372896494E-2</v>
      </c>
      <c r="O715">
        <f t="shared" si="103"/>
        <v>2.824497655886856</v>
      </c>
      <c r="Q715">
        <f t="shared" si="104"/>
        <v>19.640649296979095</v>
      </c>
      <c r="R715">
        <f t="shared" si="105"/>
        <v>38.064962230197189</v>
      </c>
      <c r="S715">
        <f t="shared" si="106"/>
        <v>-18.424312933218093</v>
      </c>
    </row>
    <row r="716" spans="1:19" x14ac:dyDescent="0.3">
      <c r="A716">
        <v>1.3175315817482534</v>
      </c>
      <c r="D716">
        <v>-0.19129012758277023</v>
      </c>
      <c r="E716">
        <v>30</v>
      </c>
      <c r="G716">
        <f>PI()/12*(M716-12)</f>
        <v>1.5707963267948966</v>
      </c>
      <c r="H716">
        <f t="shared" si="99"/>
        <v>-0.11442047137573017</v>
      </c>
      <c r="I716">
        <f t="shared" si="107"/>
        <v>0.78406821136513771</v>
      </c>
      <c r="J716">
        <f t="shared" si="100"/>
        <v>1.6854679469380778</v>
      </c>
      <c r="L716">
        <f t="shared" si="101"/>
        <v>30</v>
      </c>
      <c r="M716">
        <v>18</v>
      </c>
      <c r="N716">
        <f t="shared" si="102"/>
        <v>0.05</v>
      </c>
      <c r="O716">
        <f t="shared" si="103"/>
        <v>5.0020839411324403</v>
      </c>
      <c r="Q716">
        <f t="shared" si="104"/>
        <v>11.927432517233044</v>
      </c>
      <c r="R716">
        <f t="shared" si="105"/>
        <v>23.379238054277501</v>
      </c>
      <c r="S716">
        <f t="shared" si="106"/>
        <v>-11.451805537044457</v>
      </c>
    </row>
    <row r="717" spans="1:19" x14ac:dyDescent="0.3">
      <c r="A717">
        <v>1.3191335787721301</v>
      </c>
      <c r="D717">
        <v>-0.19129012758277023</v>
      </c>
      <c r="E717">
        <v>30</v>
      </c>
      <c r="G717">
        <f>PI()/12*(M717-12)</f>
        <v>1.8325957145940459</v>
      </c>
      <c r="H717">
        <f t="shared" si="99"/>
        <v>-0.11442047137573017</v>
      </c>
      <c r="I717">
        <f t="shared" si="107"/>
        <v>0.78406821136513771</v>
      </c>
      <c r="J717">
        <f t="shared" si="100"/>
        <v>1.8937324334405075</v>
      </c>
      <c r="L717">
        <f t="shared" si="101"/>
        <v>30</v>
      </c>
      <c r="M717">
        <v>19</v>
      </c>
      <c r="N717">
        <f t="shared" si="102"/>
        <v>0.05</v>
      </c>
      <c r="O717">
        <f t="shared" si="103"/>
        <v>5.0020839411324403</v>
      </c>
      <c r="Q717">
        <f t="shared" si="104"/>
        <v>11.928846797953085</v>
      </c>
      <c r="R717">
        <f t="shared" si="105"/>
        <v>23.382135943421787</v>
      </c>
      <c r="S717">
        <f t="shared" si="106"/>
        <v>-11.453289145468702</v>
      </c>
    </row>
    <row r="718" spans="1:19" x14ac:dyDescent="0.3">
      <c r="A718">
        <v>1.3207355757960066</v>
      </c>
      <c r="D718">
        <v>-0.19129012758277023</v>
      </c>
      <c r="E718">
        <v>30</v>
      </c>
      <c r="G718">
        <f>PI()/12*(M718-12)</f>
        <v>2.0943951023931953</v>
      </c>
      <c r="H718">
        <f t="shared" si="99"/>
        <v>-0.11442047137573017</v>
      </c>
      <c r="I718">
        <f t="shared" si="107"/>
        <v>0.78406821136513771</v>
      </c>
      <c r="J718">
        <f t="shared" si="100"/>
        <v>2.1018643805938253</v>
      </c>
      <c r="L718">
        <f t="shared" si="101"/>
        <v>30</v>
      </c>
      <c r="M718">
        <v>20</v>
      </c>
      <c r="N718">
        <f t="shared" si="102"/>
        <v>0.05</v>
      </c>
      <c r="O718">
        <f t="shared" si="103"/>
        <v>5.0020839411324403</v>
      </c>
      <c r="Q718">
        <f t="shared" si="104"/>
        <v>11.930257981959658</v>
      </c>
      <c r="R718">
        <f t="shared" si="105"/>
        <v>23.385026788807693</v>
      </c>
      <c r="S718">
        <f t="shared" si="106"/>
        <v>-11.454768806848035</v>
      </c>
    </row>
    <row r="719" spans="1:19" x14ac:dyDescent="0.3">
      <c r="A719">
        <v>1.3223375728198832</v>
      </c>
      <c r="D719">
        <v>-0.19129012758277023</v>
      </c>
      <c r="E719">
        <v>30</v>
      </c>
      <c r="G719">
        <f>PI()/12*(M719-12)</f>
        <v>2.3561944901923448</v>
      </c>
      <c r="H719">
        <f t="shared" si="99"/>
        <v>-0.11442047137573017</v>
      </c>
      <c r="I719">
        <f t="shared" si="107"/>
        <v>0.78406821136513771</v>
      </c>
      <c r="J719">
        <f t="shared" si="100"/>
        <v>2.3034441977150735</v>
      </c>
      <c r="L719">
        <f t="shared" si="101"/>
        <v>30</v>
      </c>
      <c r="M719">
        <v>21</v>
      </c>
      <c r="N719">
        <f t="shared" si="102"/>
        <v>0.05</v>
      </c>
      <c r="O719">
        <f t="shared" si="103"/>
        <v>5.0020839411324403</v>
      </c>
      <c r="Q719">
        <f t="shared" si="104"/>
        <v>11.931666079412505</v>
      </c>
      <c r="R719">
        <f t="shared" si="105"/>
        <v>23.387910617907341</v>
      </c>
      <c r="S719">
        <f t="shared" si="106"/>
        <v>-11.456244538494836</v>
      </c>
    </row>
    <row r="720" spans="1:19" x14ac:dyDescent="0.3">
      <c r="A720">
        <v>1.3239395698437599</v>
      </c>
      <c r="D720">
        <v>-0.19129012758277023</v>
      </c>
      <c r="E720">
        <v>30</v>
      </c>
      <c r="G720">
        <f>PI()/12*(M720-12)</f>
        <v>2.617993877991494</v>
      </c>
      <c r="H720">
        <f t="shared" si="99"/>
        <v>-0.11442047137573017</v>
      </c>
      <c r="I720">
        <f t="shared" si="107"/>
        <v>0.78406821136513771</v>
      </c>
      <c r="J720">
        <f t="shared" si="100"/>
        <v>2.4872422373647245</v>
      </c>
      <c r="L720">
        <f t="shared" si="101"/>
        <v>30</v>
      </c>
      <c r="M720">
        <v>22</v>
      </c>
      <c r="N720">
        <f t="shared" si="102"/>
        <v>0.05</v>
      </c>
      <c r="O720">
        <f t="shared" si="103"/>
        <v>5.0020839411324403</v>
      </c>
      <c r="Q720">
        <f t="shared" si="104"/>
        <v>11.933071100426968</v>
      </c>
      <c r="R720">
        <f t="shared" si="105"/>
        <v>23.390787458047608</v>
      </c>
      <c r="S720">
        <f t="shared" si="106"/>
        <v>-11.45771635762064</v>
      </c>
    </row>
    <row r="721" spans="1:19" x14ac:dyDescent="0.3">
      <c r="A721">
        <v>1.3255415668676365</v>
      </c>
      <c r="D721">
        <v>-0.19129012758277023</v>
      </c>
      <c r="E721">
        <v>30</v>
      </c>
      <c r="G721">
        <f>PI()/12*(M721-12)</f>
        <v>2.8797932657906435</v>
      </c>
      <c r="H721">
        <f t="shared" si="99"/>
        <v>-0.11442047137573017</v>
      </c>
      <c r="I721">
        <f t="shared" si="107"/>
        <v>0.78406821136513771</v>
      </c>
      <c r="J721">
        <f t="shared" si="100"/>
        <v>2.6296044882390777</v>
      </c>
      <c r="L721">
        <f t="shared" si="101"/>
        <v>30</v>
      </c>
      <c r="M721">
        <v>23</v>
      </c>
      <c r="N721">
        <f t="shared" si="102"/>
        <v>0.05</v>
      </c>
      <c r="O721">
        <f t="shared" si="103"/>
        <v>5.0020839411324403</v>
      </c>
      <c r="Q721">
        <f t="shared" si="104"/>
        <v>11.934473055074234</v>
      </c>
      <c r="R721">
        <f t="shared" si="105"/>
        <v>23.393657336411096</v>
      </c>
      <c r="S721">
        <f t="shared" si="106"/>
        <v>-11.459184281336862</v>
      </c>
    </row>
    <row r="722" spans="1:19" x14ac:dyDescent="0.3">
      <c r="A722">
        <v>1.327143563891513</v>
      </c>
      <c r="D722">
        <v>-0.19749041870286638</v>
      </c>
      <c r="E722">
        <v>31</v>
      </c>
      <c r="G722">
        <f>PI()/12*(M722-12)</f>
        <v>-3.1415926535897931</v>
      </c>
      <c r="H722">
        <f t="shared" si="99"/>
        <v>-0.11808161476004636</v>
      </c>
      <c r="I722">
        <f t="shared" si="107"/>
        <v>0.78311168725237534</v>
      </c>
      <c r="J722">
        <f t="shared" si="100"/>
        <v>2.6933112490547577</v>
      </c>
      <c r="L722">
        <f t="shared" si="101"/>
        <v>31</v>
      </c>
      <c r="M722">
        <v>0</v>
      </c>
      <c r="N722">
        <f t="shared" si="102"/>
        <v>0.05</v>
      </c>
      <c r="O722">
        <f t="shared" si="103"/>
        <v>5.0020839411324403</v>
      </c>
      <c r="Q722">
        <f t="shared" si="104"/>
        <v>11.935871953381584</v>
      </c>
      <c r="R722">
        <f t="shared" si="105"/>
        <v>23.396520280037013</v>
      </c>
      <c r="S722">
        <f t="shared" si="106"/>
        <v>-11.460648326655429</v>
      </c>
    </row>
    <row r="723" spans="1:19" x14ac:dyDescent="0.3">
      <c r="A723">
        <v>1.3287455609153898</v>
      </c>
      <c r="D723">
        <v>-0.19749041870286638</v>
      </c>
      <c r="E723">
        <v>31</v>
      </c>
      <c r="G723">
        <f>PI()/12*(M723-12)</f>
        <v>-2.8797932657906435</v>
      </c>
      <c r="H723">
        <f t="shared" si="99"/>
        <v>-0.11808161476004636</v>
      </c>
      <c r="I723">
        <f t="shared" si="107"/>
        <v>0.78311168725237534</v>
      </c>
      <c r="J723">
        <f t="shared" si="100"/>
        <v>2.6352197282994907</v>
      </c>
      <c r="L723">
        <f t="shared" si="101"/>
        <v>31</v>
      </c>
      <c r="M723">
        <v>1</v>
      </c>
      <c r="N723">
        <f t="shared" si="102"/>
        <v>0.05</v>
      </c>
      <c r="O723">
        <f t="shared" si="103"/>
        <v>5.0020839411324403</v>
      </c>
      <c r="Q723">
        <f t="shared" si="104"/>
        <v>11.937267805332628</v>
      </c>
      <c r="R723">
        <f t="shared" si="105"/>
        <v>23.399376315822096</v>
      </c>
      <c r="S723">
        <f t="shared" si="106"/>
        <v>-11.462108510489468</v>
      </c>
    </row>
    <row r="724" spans="1:19" x14ac:dyDescent="0.3">
      <c r="A724">
        <v>1.3303475579392665</v>
      </c>
      <c r="D724">
        <v>-0.19749041870286638</v>
      </c>
      <c r="E724">
        <v>31</v>
      </c>
      <c r="G724">
        <f>PI()/12*(M724-12)</f>
        <v>-2.617993877991494</v>
      </c>
      <c r="H724">
        <f t="shared" si="99"/>
        <v>-0.11808161476004636</v>
      </c>
      <c r="I724">
        <f t="shared" si="107"/>
        <v>0.78311168725237534</v>
      </c>
      <c r="J724">
        <f t="shared" si="100"/>
        <v>2.4919106905357733</v>
      </c>
      <c r="L724">
        <f t="shared" si="101"/>
        <v>31</v>
      </c>
      <c r="M724">
        <v>2</v>
      </c>
      <c r="N724">
        <f t="shared" si="102"/>
        <v>0.05</v>
      </c>
      <c r="O724">
        <f t="shared" si="103"/>
        <v>5.0020839411324403</v>
      </c>
      <c r="Q724">
        <f t="shared" si="104"/>
        <v>11.938660620867532</v>
      </c>
      <c r="R724">
        <f t="shared" si="105"/>
        <v>23.402225470521497</v>
      </c>
      <c r="S724">
        <f t="shared" si="106"/>
        <v>-11.463564849653965</v>
      </c>
    </row>
    <row r="725" spans="1:19" x14ac:dyDescent="0.3">
      <c r="A725">
        <v>1.331949554963143</v>
      </c>
      <c r="D725">
        <v>-0.19749041870286638</v>
      </c>
      <c r="E725">
        <v>31</v>
      </c>
      <c r="G725">
        <f>PI()/12*(M725-12)</f>
        <v>-2.3561944901923448</v>
      </c>
      <c r="H725">
        <f t="shared" si="99"/>
        <v>-0.11808161476004636</v>
      </c>
      <c r="I725">
        <f t="shared" si="107"/>
        <v>0.78311168725237534</v>
      </c>
      <c r="J725">
        <f t="shared" si="100"/>
        <v>2.3074664913970659</v>
      </c>
      <c r="L725">
        <f t="shared" si="101"/>
        <v>31</v>
      </c>
      <c r="M725">
        <v>3</v>
      </c>
      <c r="N725">
        <f t="shared" si="102"/>
        <v>0.05</v>
      </c>
      <c r="O725">
        <f t="shared" si="103"/>
        <v>5.0020839411324403</v>
      </c>
      <c r="Q725">
        <f t="shared" si="104"/>
        <v>11.940050409883273</v>
      </c>
      <c r="R725">
        <f t="shared" si="105"/>
        <v>23.405067770749675</v>
      </c>
      <c r="S725">
        <f t="shared" si="106"/>
        <v>-11.465017360866401</v>
      </c>
    </row>
    <row r="726" spans="1:19" x14ac:dyDescent="0.3">
      <c r="A726">
        <v>1.3335515519870196</v>
      </c>
      <c r="D726">
        <v>-0.19749041870286638</v>
      </c>
      <c r="E726">
        <v>31</v>
      </c>
      <c r="G726">
        <f>PI()/12*(M726-12)</f>
        <v>-2.0943951023931953</v>
      </c>
      <c r="H726">
        <f t="shared" si="99"/>
        <v>-0.11808161476004636</v>
      </c>
      <c r="I726">
        <f t="shared" si="107"/>
        <v>0.78311168725237534</v>
      </c>
      <c r="J726">
        <f t="shared" si="100"/>
        <v>2.1055596951623112</v>
      </c>
      <c r="L726">
        <f t="shared" si="101"/>
        <v>31</v>
      </c>
      <c r="M726">
        <v>4</v>
      </c>
      <c r="N726">
        <f t="shared" si="102"/>
        <v>0.05</v>
      </c>
      <c r="O726">
        <f t="shared" si="103"/>
        <v>5.0020839411324403</v>
      </c>
      <c r="Q726">
        <f t="shared" si="104"/>
        <v>11.941437182233859</v>
      </c>
      <c r="R726">
        <f t="shared" si="105"/>
        <v>23.407903242981284</v>
      </c>
      <c r="S726">
        <f t="shared" si="106"/>
        <v>-11.466466060747425</v>
      </c>
    </row>
    <row r="727" spans="1:19" x14ac:dyDescent="0.3">
      <c r="A727">
        <v>1.3351535490108963</v>
      </c>
      <c r="D727">
        <v>-0.19749041870286638</v>
      </c>
      <c r="E727">
        <v>31</v>
      </c>
      <c r="G727">
        <f>PI()/12*(M727-12)</f>
        <v>-1.8325957145940459</v>
      </c>
      <c r="H727">
        <f t="shared" si="99"/>
        <v>-0.11808161476004636</v>
      </c>
      <c r="I727">
        <f t="shared" si="107"/>
        <v>0.78311168725237534</v>
      </c>
      <c r="J727">
        <f t="shared" si="100"/>
        <v>1.8973342628321661</v>
      </c>
      <c r="L727">
        <f t="shared" si="101"/>
        <v>31</v>
      </c>
      <c r="M727">
        <v>5</v>
      </c>
      <c r="N727">
        <f t="shared" si="102"/>
        <v>0.05</v>
      </c>
      <c r="O727">
        <f t="shared" si="103"/>
        <v>5.0020839411324403</v>
      </c>
      <c r="Q727">
        <f t="shared" si="104"/>
        <v>11.942820947730564</v>
      </c>
      <c r="R727">
        <f t="shared" si="105"/>
        <v>23.410731913552052</v>
      </c>
      <c r="S727">
        <f t="shared" si="106"/>
        <v>-11.467910965821488</v>
      </c>
    </row>
    <row r="728" spans="1:19" x14ac:dyDescent="0.3">
      <c r="A728">
        <v>1.3367555460347729</v>
      </c>
      <c r="D728">
        <v>-0.19749041870286638</v>
      </c>
      <c r="E728">
        <v>31</v>
      </c>
      <c r="G728">
        <f>PI()/12*(M728-12)</f>
        <v>-1.5707963267948966</v>
      </c>
      <c r="H728">
        <f t="shared" si="99"/>
        <v>-0.11808161476004636</v>
      </c>
      <c r="I728">
        <f t="shared" si="107"/>
        <v>0.78311168725237534</v>
      </c>
      <c r="J728">
        <f t="shared" si="100"/>
        <v>1.6891540850037874</v>
      </c>
      <c r="L728">
        <f t="shared" si="101"/>
        <v>31</v>
      </c>
      <c r="M728">
        <v>6</v>
      </c>
      <c r="N728">
        <f t="shared" si="102"/>
        <v>0.05</v>
      </c>
      <c r="O728">
        <f t="shared" si="103"/>
        <v>5.0020839411324403</v>
      </c>
      <c r="Q728">
        <f t="shared" si="104"/>
        <v>11.944201716142166</v>
      </c>
      <c r="R728">
        <f t="shared" si="105"/>
        <v>23.413553808659639</v>
      </c>
      <c r="S728">
        <f t="shared" si="106"/>
        <v>-11.469352092517473</v>
      </c>
    </row>
    <row r="729" spans="1:19" x14ac:dyDescent="0.3">
      <c r="A729">
        <v>1.3383575430586494</v>
      </c>
      <c r="D729">
        <v>-0.19749041870286638</v>
      </c>
      <c r="E729">
        <v>31</v>
      </c>
      <c r="G729">
        <f>PI()/12*(M729-12)</f>
        <v>-1.308996938995747</v>
      </c>
      <c r="H729">
        <f t="shared" si="99"/>
        <v>-0.11808161476004636</v>
      </c>
      <c r="I729">
        <f t="shared" si="107"/>
        <v>0.78311168725237534</v>
      </c>
      <c r="J729">
        <f t="shared" si="100"/>
        <v>1.4860924707115062</v>
      </c>
      <c r="L729">
        <f t="shared" si="101"/>
        <v>31</v>
      </c>
      <c r="M729">
        <v>7</v>
      </c>
      <c r="N729">
        <f t="shared" si="102"/>
        <v>8.4703856083390372E-2</v>
      </c>
      <c r="O729">
        <f t="shared" si="103"/>
        <v>2.9549917752618597</v>
      </c>
      <c r="Q729">
        <f t="shared" si="104"/>
        <v>18.956922672716424</v>
      </c>
      <c r="R729">
        <f t="shared" si="105"/>
        <v>36.83369483875331</v>
      </c>
      <c r="S729">
        <f t="shared" si="106"/>
        <v>-17.876772166036886</v>
      </c>
    </row>
    <row r="730" spans="1:19" x14ac:dyDescent="0.3">
      <c r="A730">
        <v>1.3399595400825262</v>
      </c>
      <c r="D730">
        <v>-0.19749041870286638</v>
      </c>
      <c r="E730">
        <v>31</v>
      </c>
      <c r="G730">
        <f>PI()/12*(M730-12)</f>
        <v>-1.0471975511965976</v>
      </c>
      <c r="H730">
        <f t="shared" si="99"/>
        <v>-0.11808161476004636</v>
      </c>
      <c r="I730">
        <f t="shared" si="107"/>
        <v>0.78311168725237534</v>
      </c>
      <c r="J730">
        <f t="shared" si="100"/>
        <v>1.2937932225693598</v>
      </c>
      <c r="L730">
        <f t="shared" si="101"/>
        <v>31</v>
      </c>
      <c r="M730">
        <v>8</v>
      </c>
      <c r="N730">
        <f t="shared" si="102"/>
        <v>0.27700310422553676</v>
      </c>
      <c r="O730">
        <f t="shared" si="103"/>
        <v>0.91416292144430433</v>
      </c>
      <c r="Q730">
        <f t="shared" si="104"/>
        <v>45.715375761524584</v>
      </c>
      <c r="R730">
        <f t="shared" si="105"/>
        <v>76.755919780179923</v>
      </c>
      <c r="S730">
        <f t="shared" si="106"/>
        <v>-31.040544018655339</v>
      </c>
    </row>
    <row r="731" spans="1:19" x14ac:dyDescent="0.3">
      <c r="A731">
        <v>1.3415615371064029</v>
      </c>
      <c r="D731">
        <v>-0.19749041870286638</v>
      </c>
      <c r="E731">
        <v>31</v>
      </c>
      <c r="G731">
        <f>PI()/12*(M731-12)</f>
        <v>-0.78539816339744828</v>
      </c>
      <c r="H731">
        <f t="shared" si="99"/>
        <v>-0.11808161476004636</v>
      </c>
      <c r="I731">
        <f t="shared" si="107"/>
        <v>0.78311168725237534</v>
      </c>
      <c r="J731">
        <f t="shared" si="100"/>
        <v>1.1200227490627381</v>
      </c>
      <c r="L731">
        <f t="shared" si="101"/>
        <v>31</v>
      </c>
      <c r="M731">
        <v>9</v>
      </c>
      <c r="N731">
        <f t="shared" si="102"/>
        <v>0.45077357773215843</v>
      </c>
      <c r="O731">
        <f t="shared" si="103"/>
        <v>0.57383939240602855</v>
      </c>
      <c r="Q731">
        <f t="shared" si="104"/>
        <v>59.81736633240395</v>
      </c>
      <c r="R731">
        <f t="shared" si="105"/>
        <v>90.695803085828103</v>
      </c>
      <c r="S731">
        <f t="shared" si="106"/>
        <v>-30.878436753424154</v>
      </c>
    </row>
    <row r="732" spans="1:19" x14ac:dyDescent="0.3">
      <c r="A732">
        <v>1.3431635341302794</v>
      </c>
      <c r="D732">
        <v>-0.19749041870286638</v>
      </c>
      <c r="E732">
        <v>31</v>
      </c>
      <c r="G732">
        <f>PI()/12*(M732-12)</f>
        <v>-0.52359877559829882</v>
      </c>
      <c r="H732">
        <f t="shared" si="99"/>
        <v>-0.11808161476004636</v>
      </c>
      <c r="I732">
        <f t="shared" si="107"/>
        <v>0.78311168725237534</v>
      </c>
      <c r="J732">
        <f t="shared" si="100"/>
        <v>0.9762741277364313</v>
      </c>
      <c r="L732">
        <f t="shared" si="101"/>
        <v>31</v>
      </c>
      <c r="M732">
        <v>10</v>
      </c>
      <c r="N732">
        <f t="shared" si="102"/>
        <v>0.59452219905846526</v>
      </c>
      <c r="O732">
        <f t="shared" si="103"/>
        <v>0.44633850637463507</v>
      </c>
      <c r="Q732">
        <f t="shared" si="104"/>
        <v>67.661085153532781</v>
      </c>
      <c r="R732">
        <f t="shared" si="105"/>
        <v>96.994284934235736</v>
      </c>
      <c r="S732">
        <f t="shared" si="106"/>
        <v>-29.333199780702955</v>
      </c>
    </row>
    <row r="733" spans="1:19" x14ac:dyDescent="0.3">
      <c r="A733">
        <v>1.344765531154156</v>
      </c>
      <c r="D733">
        <v>-0.19749041870286638</v>
      </c>
      <c r="E733">
        <v>31</v>
      </c>
      <c r="G733">
        <f>PI()/12*(M733-12)</f>
        <v>-0.26179938779914941</v>
      </c>
      <c r="H733">
        <f t="shared" si="99"/>
        <v>-0.11808161476004636</v>
      </c>
      <c r="I733">
        <f t="shared" si="107"/>
        <v>0.78311168725237534</v>
      </c>
      <c r="J733">
        <f t="shared" si="100"/>
        <v>0.87844848623430416</v>
      </c>
      <c r="L733">
        <f t="shared" si="101"/>
        <v>31</v>
      </c>
      <c r="M733">
        <v>11</v>
      </c>
      <c r="N733">
        <f t="shared" si="102"/>
        <v>0.6923478405605924</v>
      </c>
      <c r="O733">
        <f t="shared" si="103"/>
        <v>0.39163702137839673</v>
      </c>
      <c r="Q733">
        <f t="shared" si="104"/>
        <v>71.722468000555509</v>
      </c>
      <c r="R733">
        <f t="shared" si="105"/>
        <v>99.955291816387287</v>
      </c>
      <c r="S733">
        <f t="shared" si="106"/>
        <v>-28.232823815831779</v>
      </c>
    </row>
    <row r="734" spans="1:19" x14ac:dyDescent="0.3">
      <c r="A734">
        <v>1.3463675281780327</v>
      </c>
      <c r="D734">
        <v>-0.19749041870286638</v>
      </c>
      <c r="E734">
        <v>31</v>
      </c>
      <c r="G734">
        <f>PI()/12*(M734-12)</f>
        <v>0</v>
      </c>
      <c r="H734">
        <f t="shared" si="99"/>
        <v>-0.11808161476004636</v>
      </c>
      <c r="I734">
        <f t="shared" si="107"/>
        <v>0.78311168725237534</v>
      </c>
      <c r="J734">
        <f t="shared" si="100"/>
        <v>0.84326224194076826</v>
      </c>
      <c r="L734">
        <f t="shared" si="101"/>
        <v>31</v>
      </c>
      <c r="M734">
        <v>12</v>
      </c>
      <c r="N734">
        <f t="shared" si="102"/>
        <v>0.72753408485412829</v>
      </c>
      <c r="O734">
        <f t="shared" si="103"/>
        <v>0.37592284971877521</v>
      </c>
      <c r="Q734">
        <f t="shared" si="104"/>
        <v>73.01712522506449</v>
      </c>
      <c r="R734">
        <f t="shared" si="105"/>
        <v>100.89963364725033</v>
      </c>
      <c r="S734">
        <f t="shared" si="106"/>
        <v>-27.882508422185836</v>
      </c>
    </row>
    <row r="735" spans="1:19" x14ac:dyDescent="0.3">
      <c r="A735">
        <v>1.3479695252019093</v>
      </c>
      <c r="D735">
        <v>-0.19749041870286638</v>
      </c>
      <c r="E735">
        <v>31</v>
      </c>
      <c r="G735">
        <f>PI()/12*(M735-12)</f>
        <v>0.26179938779914941</v>
      </c>
      <c r="H735">
        <f t="shared" si="99"/>
        <v>-0.11808161476004636</v>
      </c>
      <c r="I735">
        <f t="shared" si="107"/>
        <v>0.78311168725237534</v>
      </c>
      <c r="J735">
        <f t="shared" si="100"/>
        <v>0.87844848623430416</v>
      </c>
      <c r="L735">
        <f t="shared" si="101"/>
        <v>31</v>
      </c>
      <c r="M735">
        <v>13</v>
      </c>
      <c r="N735">
        <f t="shared" si="102"/>
        <v>0.6923478405605924</v>
      </c>
      <c r="O735">
        <f t="shared" si="103"/>
        <v>0.39163702137839673</v>
      </c>
      <c r="Q735">
        <f t="shared" si="104"/>
        <v>71.82065363106922</v>
      </c>
      <c r="R735">
        <f t="shared" si="105"/>
        <v>100.14326605015179</v>
      </c>
      <c r="S735">
        <f t="shared" si="106"/>
        <v>-28.322612419082574</v>
      </c>
    </row>
    <row r="736" spans="1:19" x14ac:dyDescent="0.3">
      <c r="A736">
        <v>1.3495715222257858</v>
      </c>
      <c r="D736">
        <v>-0.19749041870286638</v>
      </c>
      <c r="E736">
        <v>31</v>
      </c>
      <c r="G736">
        <f>PI()/12*(M736-12)</f>
        <v>0.52359877559829882</v>
      </c>
      <c r="H736">
        <f t="shared" si="99"/>
        <v>-0.11808161476004636</v>
      </c>
      <c r="I736">
        <f t="shared" si="107"/>
        <v>0.78311168725237534</v>
      </c>
      <c r="J736">
        <f t="shared" si="100"/>
        <v>0.9762741277364313</v>
      </c>
      <c r="L736">
        <f t="shared" si="101"/>
        <v>31</v>
      </c>
      <c r="M736">
        <v>14</v>
      </c>
      <c r="N736">
        <f t="shared" si="102"/>
        <v>0.59452219905846526</v>
      </c>
      <c r="O736">
        <f t="shared" si="103"/>
        <v>0.44633850637463507</v>
      </c>
      <c r="Q736">
        <f t="shared" si="104"/>
        <v>67.836059655938669</v>
      </c>
      <c r="R736">
        <f t="shared" si="105"/>
        <v>97.347395646331591</v>
      </c>
      <c r="S736">
        <f t="shared" si="106"/>
        <v>-29.511335990392922</v>
      </c>
    </row>
    <row r="737" spans="1:19" x14ac:dyDescent="0.3">
      <c r="A737">
        <v>1.3511735192496626</v>
      </c>
      <c r="D737">
        <v>-0.19749041870286638</v>
      </c>
      <c r="E737">
        <v>31</v>
      </c>
      <c r="G737">
        <f>PI()/12*(M737-12)</f>
        <v>0.78539816339744828</v>
      </c>
      <c r="H737">
        <f t="shared" si="99"/>
        <v>-0.11808161476004636</v>
      </c>
      <c r="I737">
        <f t="shared" si="107"/>
        <v>0.78311168725237534</v>
      </c>
      <c r="J737">
        <f t="shared" si="100"/>
        <v>1.1200227490627381</v>
      </c>
      <c r="L737">
        <f t="shared" si="101"/>
        <v>31</v>
      </c>
      <c r="M737">
        <v>15</v>
      </c>
      <c r="N737">
        <f t="shared" si="102"/>
        <v>0.45077357773215843</v>
      </c>
      <c r="O737">
        <f t="shared" si="103"/>
        <v>0.57383939240602855</v>
      </c>
      <c r="Q737">
        <f t="shared" si="104"/>
        <v>60.022677314013137</v>
      </c>
      <c r="R737">
        <f t="shared" si="105"/>
        <v>91.154094802743501</v>
      </c>
      <c r="S737">
        <f t="shared" si="106"/>
        <v>-31.131417488730364</v>
      </c>
    </row>
    <row r="738" spans="1:19" x14ac:dyDescent="0.3">
      <c r="A738">
        <v>1.3527755162735393</v>
      </c>
      <c r="D738">
        <v>-0.19749041870286638</v>
      </c>
      <c r="E738">
        <v>31</v>
      </c>
      <c r="G738">
        <f>PI()/12*(M738-12)</f>
        <v>1.0471975511965976</v>
      </c>
      <c r="H738">
        <f t="shared" si="99"/>
        <v>-0.11808161476004636</v>
      </c>
      <c r="I738">
        <f t="shared" si="107"/>
        <v>0.78311168725237534</v>
      </c>
      <c r="J738">
        <f t="shared" si="100"/>
        <v>1.2937932225693598</v>
      </c>
      <c r="L738">
        <f t="shared" si="101"/>
        <v>31</v>
      </c>
      <c r="M738">
        <v>16</v>
      </c>
      <c r="N738">
        <f t="shared" si="102"/>
        <v>0.27700310422553676</v>
      </c>
      <c r="O738">
        <f t="shared" si="103"/>
        <v>0.91416292144430433</v>
      </c>
      <c r="Q738">
        <f t="shared" si="104"/>
        <v>45.875277641059427</v>
      </c>
      <c r="R738">
        <f t="shared" si="105"/>
        <v>77.175315829750843</v>
      </c>
      <c r="S738">
        <f t="shared" si="106"/>
        <v>-31.300038188691417</v>
      </c>
    </row>
    <row r="739" spans="1:19" x14ac:dyDescent="0.3">
      <c r="A739">
        <v>1.3543775132974158</v>
      </c>
      <c r="D739">
        <v>-0.19749041870286638</v>
      </c>
      <c r="E739">
        <v>31</v>
      </c>
      <c r="G739">
        <f>PI()/12*(M739-12)</f>
        <v>1.308996938995747</v>
      </c>
      <c r="H739">
        <f t="shared" si="99"/>
        <v>-0.11808161476004636</v>
      </c>
      <c r="I739">
        <f t="shared" si="107"/>
        <v>0.78311168725237534</v>
      </c>
      <c r="J739">
        <f t="shared" si="100"/>
        <v>1.4860924707115062</v>
      </c>
      <c r="L739">
        <f t="shared" si="101"/>
        <v>31</v>
      </c>
      <c r="M739">
        <v>17</v>
      </c>
      <c r="N739">
        <f t="shared" si="102"/>
        <v>8.4703856083390372E-2</v>
      </c>
      <c r="O739">
        <f t="shared" si="103"/>
        <v>2.9549917752618597</v>
      </c>
      <c r="Q739">
        <f t="shared" si="104"/>
        <v>18.991234919800533</v>
      </c>
      <c r="R739">
        <f t="shared" si="105"/>
        <v>36.916541058202988</v>
      </c>
      <c r="S739">
        <f t="shared" si="106"/>
        <v>-17.925306138402455</v>
      </c>
    </row>
    <row r="740" spans="1:19" x14ac:dyDescent="0.3">
      <c r="A740">
        <v>1.3559795103212924</v>
      </c>
      <c r="D740">
        <v>-0.19749041870286638</v>
      </c>
      <c r="E740">
        <v>31</v>
      </c>
      <c r="G740">
        <f>PI()/12*(M740-12)</f>
        <v>1.5707963267948966</v>
      </c>
      <c r="H740">
        <f t="shared" si="99"/>
        <v>-0.11808161476004636</v>
      </c>
      <c r="I740">
        <f t="shared" si="107"/>
        <v>0.78311168725237534</v>
      </c>
      <c r="J740">
        <f t="shared" si="100"/>
        <v>1.6891540850037874</v>
      </c>
      <c r="L740">
        <f t="shared" si="101"/>
        <v>31</v>
      </c>
      <c r="M740">
        <v>18</v>
      </c>
      <c r="N740">
        <f t="shared" si="102"/>
        <v>0.05</v>
      </c>
      <c r="O740">
        <f t="shared" si="103"/>
        <v>5.0020839411324403</v>
      </c>
      <c r="Q740">
        <f t="shared" si="104"/>
        <v>11.960540663257255</v>
      </c>
      <c r="R740">
        <f t="shared" si="105"/>
        <v>23.446897415067376</v>
      </c>
      <c r="S740">
        <f t="shared" si="106"/>
        <v>-11.486356751810121</v>
      </c>
    </row>
    <row r="741" spans="1:19" x14ac:dyDescent="0.3">
      <c r="A741">
        <v>1.3575815073451691</v>
      </c>
      <c r="D741">
        <v>-0.19749041870286638</v>
      </c>
      <c r="E741">
        <v>31</v>
      </c>
      <c r="G741">
        <f>PI()/12*(M741-12)</f>
        <v>1.8325957145940459</v>
      </c>
      <c r="H741">
        <f t="shared" si="99"/>
        <v>-0.11808161476004636</v>
      </c>
      <c r="I741">
        <f t="shared" si="107"/>
        <v>0.78311168725237534</v>
      </c>
      <c r="J741">
        <f t="shared" si="100"/>
        <v>1.8973342628321661</v>
      </c>
      <c r="L741">
        <f t="shared" si="101"/>
        <v>31</v>
      </c>
      <c r="M741">
        <v>19</v>
      </c>
      <c r="N741">
        <f t="shared" si="102"/>
        <v>0.05</v>
      </c>
      <c r="O741">
        <f t="shared" si="103"/>
        <v>5.0020839411324403</v>
      </c>
      <c r="Q741">
        <f t="shared" si="104"/>
        <v>11.961883339595467</v>
      </c>
      <c r="R741">
        <f t="shared" si="105"/>
        <v>23.449633551877859</v>
      </c>
      <c r="S741">
        <f t="shared" si="106"/>
        <v>-11.487750212282393</v>
      </c>
    </row>
    <row r="742" spans="1:19" x14ac:dyDescent="0.3">
      <c r="A742">
        <v>1.3591835043690457</v>
      </c>
      <c r="D742">
        <v>-0.19749041870286638</v>
      </c>
      <c r="E742">
        <v>31</v>
      </c>
      <c r="G742">
        <f>PI()/12*(M742-12)</f>
        <v>2.0943951023931953</v>
      </c>
      <c r="H742">
        <f t="shared" si="99"/>
        <v>-0.11808161476004636</v>
      </c>
      <c r="I742">
        <f t="shared" si="107"/>
        <v>0.78311168725237534</v>
      </c>
      <c r="J742">
        <f t="shared" si="100"/>
        <v>2.1055596951623112</v>
      </c>
      <c r="L742">
        <f t="shared" si="101"/>
        <v>31</v>
      </c>
      <c r="M742">
        <v>20</v>
      </c>
      <c r="N742">
        <f t="shared" si="102"/>
        <v>0.05</v>
      </c>
      <c r="O742">
        <f t="shared" si="103"/>
        <v>5.0020839411324403</v>
      </c>
      <c r="Q742">
        <f t="shared" si="104"/>
        <v>11.963223151274976</v>
      </c>
      <c r="R742">
        <f t="shared" si="105"/>
        <v>23.452363265971293</v>
      </c>
      <c r="S742">
        <f t="shared" si="106"/>
        <v>-11.489140114696317</v>
      </c>
    </row>
    <row r="743" spans="1:19" x14ac:dyDescent="0.3">
      <c r="A743">
        <v>1.3607855013929222</v>
      </c>
      <c r="D743">
        <v>-0.19749041870286638</v>
      </c>
      <c r="E743">
        <v>31</v>
      </c>
      <c r="G743">
        <f>PI()/12*(M743-12)</f>
        <v>2.3561944901923448</v>
      </c>
      <c r="H743">
        <f t="shared" si="99"/>
        <v>-0.11808161476004636</v>
      </c>
      <c r="I743">
        <f t="shared" si="107"/>
        <v>0.78311168725237534</v>
      </c>
      <c r="J743">
        <f t="shared" si="100"/>
        <v>2.3074664913970659</v>
      </c>
      <c r="L743">
        <f t="shared" si="101"/>
        <v>31</v>
      </c>
      <c r="M743">
        <v>21</v>
      </c>
      <c r="N743">
        <f t="shared" si="102"/>
        <v>0.05</v>
      </c>
      <c r="O743">
        <f t="shared" si="103"/>
        <v>5.0020839411324403</v>
      </c>
      <c r="Q743">
        <f t="shared" si="104"/>
        <v>11.964560107453829</v>
      </c>
      <c r="R743">
        <f t="shared" si="105"/>
        <v>23.45508658157523</v>
      </c>
      <c r="S743">
        <f t="shared" si="106"/>
        <v>-11.490526474121401</v>
      </c>
    </row>
    <row r="744" spans="1:19" x14ac:dyDescent="0.3">
      <c r="A744">
        <v>1.362387498416799</v>
      </c>
      <c r="D744">
        <v>-0.19749041870286638</v>
      </c>
      <c r="E744">
        <v>31</v>
      </c>
      <c r="G744">
        <f>PI()/12*(M744-12)</f>
        <v>2.617993877991494</v>
      </c>
      <c r="H744">
        <f t="shared" si="99"/>
        <v>-0.11808161476004636</v>
      </c>
      <c r="I744">
        <f t="shared" si="107"/>
        <v>0.78311168725237534</v>
      </c>
      <c r="J744">
        <f t="shared" si="100"/>
        <v>2.4919106905357733</v>
      </c>
      <c r="L744">
        <f t="shared" si="101"/>
        <v>31</v>
      </c>
      <c r="M744">
        <v>22</v>
      </c>
      <c r="N744">
        <f t="shared" si="102"/>
        <v>0.05</v>
      </c>
      <c r="O744">
        <f t="shared" si="103"/>
        <v>5.0020839411324403</v>
      </c>
      <c r="Q744">
        <f t="shared" si="104"/>
        <v>11.965894217251069</v>
      </c>
      <c r="R744">
        <f t="shared" si="105"/>
        <v>23.457803522792332</v>
      </c>
      <c r="S744">
        <f t="shared" si="106"/>
        <v>-11.491909305541263</v>
      </c>
    </row>
    <row r="745" spans="1:19" x14ac:dyDescent="0.3">
      <c r="A745">
        <v>1.3639894954406757</v>
      </c>
      <c r="D745">
        <v>-0.19749041870286638</v>
      </c>
      <c r="E745">
        <v>31</v>
      </c>
      <c r="G745">
        <f>PI()/12*(M745-12)</f>
        <v>2.8797932657906435</v>
      </c>
      <c r="H745">
        <f t="shared" si="99"/>
        <v>-0.11808161476004636</v>
      </c>
      <c r="I745">
        <f t="shared" si="107"/>
        <v>0.78311168725237534</v>
      </c>
      <c r="J745">
        <f t="shared" si="100"/>
        <v>2.6352197282994907</v>
      </c>
      <c r="L745">
        <f t="shared" si="101"/>
        <v>31</v>
      </c>
      <c r="M745">
        <v>23</v>
      </c>
      <c r="N745">
        <f t="shared" si="102"/>
        <v>0.05</v>
      </c>
      <c r="O745">
        <f t="shared" si="103"/>
        <v>5.0020839411324403</v>
      </c>
      <c r="Q745">
        <f t="shared" si="104"/>
        <v>11.967225489746959</v>
      </c>
      <c r="R745">
        <f t="shared" si="105"/>
        <v>23.460514113601143</v>
      </c>
      <c r="S745">
        <f t="shared" si="106"/>
        <v>-11.493288623854184</v>
      </c>
    </row>
    <row r="746" spans="1:19" x14ac:dyDescent="0.3">
      <c r="A746">
        <v>1.3655914924645522</v>
      </c>
      <c r="D746">
        <v>-0.20363218914970888</v>
      </c>
      <c r="E746">
        <v>32</v>
      </c>
      <c r="G746">
        <f>PI()/12*(M746-12)</f>
        <v>-3.1415926535897931</v>
      </c>
      <c r="H746">
        <f t="shared" si="99"/>
        <v>-0.12170372793262459</v>
      </c>
      <c r="I746">
        <f t="shared" si="107"/>
        <v>0.78213451039258342</v>
      </c>
      <c r="J746">
        <f t="shared" si="100"/>
        <v>2.6994530195015995</v>
      </c>
      <c r="L746">
        <f t="shared" si="101"/>
        <v>32</v>
      </c>
      <c r="M746">
        <v>0</v>
      </c>
      <c r="N746">
        <f t="shared" si="102"/>
        <v>0.05</v>
      </c>
      <c r="O746">
        <f t="shared" si="103"/>
        <v>5.0020839411324403</v>
      </c>
      <c r="Q746">
        <f t="shared" si="104"/>
        <v>11.968553933983173</v>
      </c>
      <c r="R746">
        <f t="shared" si="105"/>
        <v>23.463218377856862</v>
      </c>
      <c r="S746">
        <f t="shared" si="106"/>
        <v>-11.494664443873688</v>
      </c>
    </row>
    <row r="747" spans="1:19" x14ac:dyDescent="0.3">
      <c r="A747">
        <v>1.3671934894884288</v>
      </c>
      <c r="D747">
        <v>-0.20363218914970888</v>
      </c>
      <c r="E747">
        <v>32</v>
      </c>
      <c r="G747">
        <f>PI()/12*(M747-12)</f>
        <v>-2.8797932657906435</v>
      </c>
      <c r="H747">
        <f t="shared" si="99"/>
        <v>-0.12170372793262459</v>
      </c>
      <c r="I747">
        <f t="shared" si="107"/>
        <v>0.78213451039258342</v>
      </c>
      <c r="J747">
        <f t="shared" si="100"/>
        <v>2.6407695570406955</v>
      </c>
      <c r="L747">
        <f t="shared" si="101"/>
        <v>32</v>
      </c>
      <c r="M747">
        <v>1</v>
      </c>
      <c r="N747">
        <f t="shared" si="102"/>
        <v>0.05</v>
      </c>
      <c r="O747">
        <f t="shared" si="103"/>
        <v>5.0020839411324403</v>
      </c>
      <c r="Q747">
        <f t="shared" si="104"/>
        <v>11.969879558963015</v>
      </c>
      <c r="R747">
        <f t="shared" si="105"/>
        <v>23.465916339292132</v>
      </c>
      <c r="S747">
        <f t="shared" si="106"/>
        <v>-11.496036780329117</v>
      </c>
    </row>
    <row r="748" spans="1:19" x14ac:dyDescent="0.3">
      <c r="A748">
        <v>1.3687954865123055</v>
      </c>
      <c r="D748">
        <v>-0.20363218914970888</v>
      </c>
      <c r="E748">
        <v>32</v>
      </c>
      <c r="G748">
        <f>PI()/12*(M748-12)</f>
        <v>-2.617993877991494</v>
      </c>
      <c r="H748">
        <f t="shared" si="99"/>
        <v>-0.12170372793262459</v>
      </c>
      <c r="I748">
        <f t="shared" si="107"/>
        <v>0.78213451039258342</v>
      </c>
      <c r="J748">
        <f t="shared" si="100"/>
        <v>2.4965133431365172</v>
      </c>
      <c r="L748">
        <f t="shared" si="101"/>
        <v>32</v>
      </c>
      <c r="M748">
        <v>2</v>
      </c>
      <c r="N748">
        <f t="shared" si="102"/>
        <v>0.05</v>
      </c>
      <c r="O748">
        <f t="shared" si="103"/>
        <v>5.0020839411324403</v>
      </c>
      <c r="Q748">
        <f t="shared" si="104"/>
        <v>11.971202373651616</v>
      </c>
      <c r="R748">
        <f t="shared" si="105"/>
        <v>23.468608021517774</v>
      </c>
      <c r="S748">
        <f t="shared" si="106"/>
        <v>-11.497405647866158</v>
      </c>
    </row>
    <row r="749" spans="1:19" x14ac:dyDescent="0.3">
      <c r="A749">
        <v>1.3703974835361821</v>
      </c>
      <c r="D749">
        <v>-0.20363218914970888</v>
      </c>
      <c r="E749">
        <v>32</v>
      </c>
      <c r="G749">
        <f>PI()/12*(M749-12)</f>
        <v>-2.3561944901923448</v>
      </c>
      <c r="H749">
        <f t="shared" si="99"/>
        <v>-0.12170372793262459</v>
      </c>
      <c r="I749">
        <f t="shared" si="107"/>
        <v>0.78213451039258342</v>
      </c>
      <c r="J749">
        <f t="shared" si="100"/>
        <v>2.3114308401612158</v>
      </c>
      <c r="L749">
        <f t="shared" si="101"/>
        <v>32</v>
      </c>
      <c r="M749">
        <v>3</v>
      </c>
      <c r="N749">
        <f t="shared" si="102"/>
        <v>0.05</v>
      </c>
      <c r="O749">
        <f t="shared" si="103"/>
        <v>5.0020839411324403</v>
      </c>
      <c r="Q749">
        <f t="shared" si="104"/>
        <v>11.972522386976133</v>
      </c>
      <c r="R749">
        <f t="shared" si="105"/>
        <v>23.471293448023534</v>
      </c>
      <c r="S749">
        <f t="shared" si="106"/>
        <v>-11.498771061047401</v>
      </c>
    </row>
    <row r="750" spans="1:19" x14ac:dyDescent="0.3">
      <c r="A750">
        <v>1.3719994805600586</v>
      </c>
      <c r="D750">
        <v>-0.20363218914970888</v>
      </c>
      <c r="E750">
        <v>32</v>
      </c>
      <c r="G750">
        <f>PI()/12*(M750-12)</f>
        <v>-2.0943951023931953</v>
      </c>
      <c r="H750">
        <f t="shared" si="99"/>
        <v>-0.12170372793262459</v>
      </c>
      <c r="I750">
        <f t="shared" si="107"/>
        <v>0.78213451039258342</v>
      </c>
      <c r="J750">
        <f t="shared" si="100"/>
        <v>2.109205625124233</v>
      </c>
      <c r="L750">
        <f t="shared" si="101"/>
        <v>32</v>
      </c>
      <c r="M750">
        <v>4</v>
      </c>
      <c r="N750">
        <f t="shared" si="102"/>
        <v>0.05</v>
      </c>
      <c r="O750">
        <f t="shared" si="103"/>
        <v>5.0020839411324403</v>
      </c>
      <c r="Q750">
        <f t="shared" si="104"/>
        <v>11.973839607825941</v>
      </c>
      <c r="R750">
        <f t="shared" si="105"/>
        <v>23.47397264217885</v>
      </c>
      <c r="S750">
        <f t="shared" si="106"/>
        <v>-11.50013303435291</v>
      </c>
    </row>
    <row r="751" spans="1:19" x14ac:dyDescent="0.3">
      <c r="A751">
        <v>1.3736014775839354</v>
      </c>
      <c r="D751">
        <v>-0.20363218914970888</v>
      </c>
      <c r="E751">
        <v>32</v>
      </c>
      <c r="G751">
        <f>PI()/12*(M751-12)</f>
        <v>-1.8325957145940459</v>
      </c>
      <c r="H751">
        <f t="shared" si="99"/>
        <v>-0.12170372793262459</v>
      </c>
      <c r="I751">
        <f t="shared" si="107"/>
        <v>0.78213451039258342</v>
      </c>
      <c r="J751">
        <f t="shared" si="100"/>
        <v>1.9008935826868563</v>
      </c>
      <c r="L751">
        <f t="shared" si="101"/>
        <v>32</v>
      </c>
      <c r="M751">
        <v>5</v>
      </c>
      <c r="N751">
        <f t="shared" si="102"/>
        <v>0.05</v>
      </c>
      <c r="O751">
        <f t="shared" si="103"/>
        <v>5.0020839411324403</v>
      </c>
      <c r="Q751">
        <f t="shared" si="104"/>
        <v>11.975154045052863</v>
      </c>
      <c r="R751">
        <f t="shared" si="105"/>
        <v>23.476645627233598</v>
      </c>
      <c r="S751">
        <f t="shared" si="106"/>
        <v>-11.501491582180735</v>
      </c>
    </row>
    <row r="752" spans="1:19" x14ac:dyDescent="0.3">
      <c r="A752">
        <v>1.3752034746078121</v>
      </c>
      <c r="D752">
        <v>-0.20363218914970888</v>
      </c>
      <c r="E752">
        <v>32</v>
      </c>
      <c r="G752">
        <f>PI()/12*(M752-12)</f>
        <v>-1.5707963267948966</v>
      </c>
      <c r="H752">
        <f t="shared" si="99"/>
        <v>-0.12170372793262459</v>
      </c>
      <c r="I752">
        <f t="shared" si="107"/>
        <v>0.78213451039258342</v>
      </c>
      <c r="J752">
        <f t="shared" si="100"/>
        <v>1.6928025169271592</v>
      </c>
      <c r="L752">
        <f t="shared" si="101"/>
        <v>32</v>
      </c>
      <c r="M752">
        <v>6</v>
      </c>
      <c r="N752">
        <f t="shared" si="102"/>
        <v>0.05</v>
      </c>
      <c r="O752">
        <f t="shared" si="103"/>
        <v>5.0020839411324403</v>
      </c>
      <c r="Q752">
        <f t="shared" si="104"/>
        <v>11.976465707471339</v>
      </c>
      <c r="R752">
        <f t="shared" si="105"/>
        <v>23.479312426318824</v>
      </c>
      <c r="S752">
        <f t="shared" si="106"/>
        <v>-11.502846718847485</v>
      </c>
    </row>
    <row r="753" spans="1:19" x14ac:dyDescent="0.3">
      <c r="A753">
        <v>1.3768054716316886</v>
      </c>
      <c r="D753">
        <v>-0.20363218914970888</v>
      </c>
      <c r="E753">
        <v>32</v>
      </c>
      <c r="G753">
        <f>PI()/12*(M753-12)</f>
        <v>-1.308996938995747</v>
      </c>
      <c r="H753">
        <f t="shared" si="99"/>
        <v>-0.12170372793262459</v>
      </c>
      <c r="I753">
        <f t="shared" si="107"/>
        <v>0.78213451039258342</v>
      </c>
      <c r="J753">
        <f t="shared" si="100"/>
        <v>1.4899808066375142</v>
      </c>
      <c r="L753">
        <f t="shared" si="101"/>
        <v>32</v>
      </c>
      <c r="M753">
        <v>7</v>
      </c>
      <c r="N753">
        <f t="shared" si="102"/>
        <v>8.0815520157382359E-2</v>
      </c>
      <c r="O753">
        <f t="shared" si="103"/>
        <v>3.0968350904586344</v>
      </c>
      <c r="Q753">
        <f t="shared" si="104"/>
        <v>18.291061409781907</v>
      </c>
      <c r="R753">
        <f t="shared" si="105"/>
        <v>35.629463625339305</v>
      </c>
      <c r="S753">
        <f t="shared" si="106"/>
        <v>-17.338402215557398</v>
      </c>
    </row>
    <row r="754" spans="1:19" x14ac:dyDescent="0.3">
      <c r="A754">
        <v>1.3784074686555652</v>
      </c>
      <c r="D754">
        <v>-0.20363218914970888</v>
      </c>
      <c r="E754">
        <v>32</v>
      </c>
      <c r="G754">
        <f>PI()/12*(M754-12)</f>
        <v>-1.0471975511965976</v>
      </c>
      <c r="H754">
        <f t="shared" si="99"/>
        <v>-0.12170372793262459</v>
      </c>
      <c r="I754">
        <f t="shared" si="107"/>
        <v>0.78213451039258342</v>
      </c>
      <c r="J754">
        <f t="shared" si="100"/>
        <v>1.2980642570375711</v>
      </c>
      <c r="L754">
        <f t="shared" si="101"/>
        <v>32</v>
      </c>
      <c r="M754">
        <v>8</v>
      </c>
      <c r="N754">
        <f t="shared" si="102"/>
        <v>0.27273206975732545</v>
      </c>
      <c r="O754">
        <f t="shared" si="103"/>
        <v>0.92811377449511512</v>
      </c>
      <c r="Q754">
        <f t="shared" si="104"/>
        <v>45.743562368648576</v>
      </c>
      <c r="R754">
        <f t="shared" si="105"/>
        <v>77.48705342146404</v>
      </c>
      <c r="S754">
        <f t="shared" si="106"/>
        <v>-31.743491052815465</v>
      </c>
    </row>
    <row r="755" spans="1:19" x14ac:dyDescent="0.3">
      <c r="A755">
        <v>1.3800094656794419</v>
      </c>
      <c r="D755">
        <v>-0.20363218914970888</v>
      </c>
      <c r="E755">
        <v>32</v>
      </c>
      <c r="G755">
        <f>PI()/12*(M755-12)</f>
        <v>-0.78539816339744828</v>
      </c>
      <c r="H755">
        <f t="shared" si="99"/>
        <v>-0.12170372793262459</v>
      </c>
      <c r="I755">
        <f t="shared" si="107"/>
        <v>0.78213451039258342</v>
      </c>
      <c r="J755">
        <f t="shared" si="100"/>
        <v>1.1248089488766</v>
      </c>
      <c r="L755">
        <f t="shared" si="101"/>
        <v>32</v>
      </c>
      <c r="M755">
        <v>9</v>
      </c>
      <c r="N755">
        <f t="shared" si="102"/>
        <v>0.44598737791829657</v>
      </c>
      <c r="O755">
        <f t="shared" si="103"/>
        <v>0.57957724445042524</v>
      </c>
      <c r="Q755">
        <f t="shared" si="104"/>
        <v>60.312237842758634</v>
      </c>
      <c r="R755">
        <f t="shared" si="105"/>
        <v>92.23926799799122</v>
      </c>
      <c r="S755">
        <f t="shared" si="106"/>
        <v>-31.927030155232586</v>
      </c>
    </row>
    <row r="756" spans="1:19" x14ac:dyDescent="0.3">
      <c r="A756">
        <v>1.3816114627033185</v>
      </c>
      <c r="D756">
        <v>-0.20363218914970888</v>
      </c>
      <c r="E756">
        <v>32</v>
      </c>
      <c r="G756">
        <f>PI()/12*(M756-12)</f>
        <v>-0.52359877559829882</v>
      </c>
      <c r="H756">
        <f t="shared" si="99"/>
        <v>-0.12170372793262459</v>
      </c>
      <c r="I756">
        <f t="shared" si="107"/>
        <v>0.78213451039258342</v>
      </c>
      <c r="J756">
        <f t="shared" si="100"/>
        <v>0.98165822839925032</v>
      </c>
      <c r="L756">
        <f t="shared" si="101"/>
        <v>32</v>
      </c>
      <c r="M756">
        <v>10</v>
      </c>
      <c r="N756">
        <f t="shared" si="102"/>
        <v>0.58913809839564624</v>
      </c>
      <c r="O756">
        <f t="shared" si="103"/>
        <v>0.44992786349805214</v>
      </c>
      <c r="Q756">
        <f t="shared" si="104"/>
        <v>68.444372237949565</v>
      </c>
      <c r="R756">
        <f t="shared" si="105"/>
        <v>98.907626571929129</v>
      </c>
      <c r="S756">
        <f t="shared" si="106"/>
        <v>-30.463254333979563</v>
      </c>
    </row>
    <row r="757" spans="1:19" x14ac:dyDescent="0.3">
      <c r="A757">
        <v>1.3832134597271952</v>
      </c>
      <c r="D757">
        <v>-0.20363218914970888</v>
      </c>
      <c r="E757">
        <v>32</v>
      </c>
      <c r="G757">
        <f>PI()/12*(M757-12)</f>
        <v>-0.26179938779914941</v>
      </c>
      <c r="H757">
        <f t="shared" si="99"/>
        <v>-0.12170372793262459</v>
      </c>
      <c r="I757">
        <f t="shared" si="107"/>
        <v>0.78213451039258342</v>
      </c>
      <c r="J757">
        <f t="shared" si="100"/>
        <v>0.88436579443481622</v>
      </c>
      <c r="L757">
        <f t="shared" si="101"/>
        <v>32</v>
      </c>
      <c r="M757">
        <v>11</v>
      </c>
      <c r="N757">
        <f t="shared" si="102"/>
        <v>0.68643053236008034</v>
      </c>
      <c r="O757">
        <f t="shared" si="103"/>
        <v>0.39445852341060039</v>
      </c>
      <c r="Q757">
        <f t="shared" si="104"/>
        <v>72.661723340137883</v>
      </c>
      <c r="R757">
        <f t="shared" si="105"/>
        <v>102.03916584905723</v>
      </c>
      <c r="S757">
        <f t="shared" si="106"/>
        <v>-29.377442508919344</v>
      </c>
    </row>
    <row r="758" spans="1:19" x14ac:dyDescent="0.3">
      <c r="A758">
        <v>1.3848154567510718</v>
      </c>
      <c r="D758">
        <v>-0.20363218914970888</v>
      </c>
      <c r="E758">
        <v>32</v>
      </c>
      <c r="G758">
        <f>PI()/12*(M758-12)</f>
        <v>0</v>
      </c>
      <c r="H758">
        <f t="shared" si="99"/>
        <v>-0.12170372793262459</v>
      </c>
      <c r="I758">
        <f t="shared" si="107"/>
        <v>0.78213451039258342</v>
      </c>
      <c r="J758">
        <f t="shared" si="100"/>
        <v>0.84940401238761098</v>
      </c>
      <c r="L758">
        <f t="shared" si="101"/>
        <v>32</v>
      </c>
      <c r="M758">
        <v>12</v>
      </c>
      <c r="N758">
        <f t="shared" si="102"/>
        <v>0.72139231440728557</v>
      </c>
      <c r="O758">
        <f t="shared" si="103"/>
        <v>0.37854080494068615</v>
      </c>
      <c r="Q758">
        <f t="shared" si="104"/>
        <v>74.004820492426518</v>
      </c>
      <c r="R758">
        <f t="shared" si="105"/>
        <v>103.03295940647037</v>
      </c>
      <c r="S758">
        <f t="shared" si="106"/>
        <v>-29.028138914043851</v>
      </c>
    </row>
    <row r="759" spans="1:19" x14ac:dyDescent="0.3">
      <c r="A759">
        <v>1.3864174537749485</v>
      </c>
      <c r="D759">
        <v>-0.20363218914970888</v>
      </c>
      <c r="E759">
        <v>32</v>
      </c>
      <c r="G759">
        <f>PI()/12*(M759-12)</f>
        <v>0.26179938779914941</v>
      </c>
      <c r="H759">
        <f t="shared" si="99"/>
        <v>-0.12170372793262459</v>
      </c>
      <c r="I759">
        <f t="shared" si="107"/>
        <v>0.78213451039258342</v>
      </c>
      <c r="J759">
        <f t="shared" si="100"/>
        <v>0.88436579443481622</v>
      </c>
      <c r="L759">
        <f t="shared" si="101"/>
        <v>32</v>
      </c>
      <c r="M759">
        <v>13</v>
      </c>
      <c r="N759">
        <f t="shared" si="102"/>
        <v>0.68643053236008034</v>
      </c>
      <c r="O759">
        <f t="shared" si="103"/>
        <v>0.39445852341060039</v>
      </c>
      <c r="Q759">
        <f t="shared" si="104"/>
        <v>72.756973803019818</v>
      </c>
      <c r="R759">
        <f t="shared" si="105"/>
        <v>102.22412498050845</v>
      </c>
      <c r="S759">
        <f t="shared" si="106"/>
        <v>-29.467151177488631</v>
      </c>
    </row>
    <row r="760" spans="1:19" x14ac:dyDescent="0.3">
      <c r="A760">
        <v>1.388019450798825</v>
      </c>
      <c r="D760">
        <v>-0.20363218914970888</v>
      </c>
      <c r="E760">
        <v>32</v>
      </c>
      <c r="G760">
        <f>PI()/12*(M760-12)</f>
        <v>0.52359877559829882</v>
      </c>
      <c r="H760">
        <f t="shared" si="99"/>
        <v>-0.12170372793262459</v>
      </c>
      <c r="I760">
        <f t="shared" si="107"/>
        <v>0.78213451039258342</v>
      </c>
      <c r="J760">
        <f t="shared" si="100"/>
        <v>0.98165822839925032</v>
      </c>
      <c r="L760">
        <f t="shared" si="101"/>
        <v>32</v>
      </c>
      <c r="M760">
        <v>14</v>
      </c>
      <c r="N760">
        <f t="shared" si="102"/>
        <v>0.58913809839564624</v>
      </c>
      <c r="O760">
        <f t="shared" si="103"/>
        <v>0.44992786349805214</v>
      </c>
      <c r="Q760">
        <f t="shared" si="104"/>
        <v>68.613597989423354</v>
      </c>
      <c r="R760">
        <f t="shared" si="105"/>
        <v>99.254172360054739</v>
      </c>
      <c r="S760">
        <f t="shared" si="106"/>
        <v>-30.640574370631384</v>
      </c>
    </row>
    <row r="761" spans="1:19" x14ac:dyDescent="0.3">
      <c r="A761">
        <v>1.3896214478227016</v>
      </c>
      <c r="D761">
        <v>-0.20363218914970888</v>
      </c>
      <c r="E761">
        <v>32</v>
      </c>
      <c r="G761">
        <f>PI()/12*(M761-12)</f>
        <v>0.78539816339744828</v>
      </c>
      <c r="H761">
        <f t="shared" si="99"/>
        <v>-0.12170372793262459</v>
      </c>
      <c r="I761">
        <f t="shared" si="107"/>
        <v>0.78213451039258342</v>
      </c>
      <c r="J761">
        <f t="shared" si="100"/>
        <v>1.1248089488766</v>
      </c>
      <c r="L761">
        <f t="shared" si="101"/>
        <v>32</v>
      </c>
      <c r="M761">
        <v>15</v>
      </c>
      <c r="N761">
        <f t="shared" si="102"/>
        <v>0.44598737791829657</v>
      </c>
      <c r="O761">
        <f t="shared" si="103"/>
        <v>0.57957724445042524</v>
      </c>
      <c r="Q761">
        <f t="shared" si="104"/>
        <v>60.509499046330994</v>
      </c>
      <c r="R761">
        <f t="shared" si="105"/>
        <v>92.686197897483581</v>
      </c>
      <c r="S761">
        <f t="shared" si="106"/>
        <v>-32.176698851152587</v>
      </c>
    </row>
    <row r="762" spans="1:19" x14ac:dyDescent="0.3">
      <c r="A762">
        <v>1.3912234448465783</v>
      </c>
      <c r="D762">
        <v>-0.20363218914970888</v>
      </c>
      <c r="E762">
        <v>32</v>
      </c>
      <c r="G762">
        <f>PI()/12*(M762-12)</f>
        <v>1.0471975511965976</v>
      </c>
      <c r="H762">
        <f t="shared" si="99"/>
        <v>-0.12170372793262459</v>
      </c>
      <c r="I762">
        <f t="shared" si="107"/>
        <v>0.78213451039258342</v>
      </c>
      <c r="J762">
        <f t="shared" si="100"/>
        <v>1.2980642570375711</v>
      </c>
      <c r="L762">
        <f t="shared" si="101"/>
        <v>32</v>
      </c>
      <c r="M762">
        <v>16</v>
      </c>
      <c r="N762">
        <f t="shared" si="102"/>
        <v>0.27273206975732545</v>
      </c>
      <c r="O762">
        <f t="shared" si="103"/>
        <v>0.92811377449511512</v>
      </c>
      <c r="Q762">
        <f t="shared" si="104"/>
        <v>45.894866077299149</v>
      </c>
      <c r="R762">
        <f t="shared" si="105"/>
        <v>77.888517662966535</v>
      </c>
      <c r="S762">
        <f t="shared" si="106"/>
        <v>-31.993651585667386</v>
      </c>
    </row>
    <row r="763" spans="1:19" x14ac:dyDescent="0.3">
      <c r="A763">
        <v>1.3928254418704549</v>
      </c>
      <c r="D763">
        <v>-0.20363218914970888</v>
      </c>
      <c r="E763">
        <v>32</v>
      </c>
      <c r="G763">
        <f>PI()/12*(M763-12)</f>
        <v>1.308996938995747</v>
      </c>
      <c r="H763">
        <f t="shared" si="99"/>
        <v>-0.12170372793262459</v>
      </c>
      <c r="I763">
        <f t="shared" si="107"/>
        <v>0.78213451039258342</v>
      </c>
      <c r="J763">
        <f t="shared" si="100"/>
        <v>1.4899808066375142</v>
      </c>
      <c r="L763">
        <f t="shared" si="101"/>
        <v>32</v>
      </c>
      <c r="M763">
        <v>17</v>
      </c>
      <c r="N763">
        <f t="shared" si="102"/>
        <v>8.0815520157382359E-2</v>
      </c>
      <c r="O763">
        <f t="shared" si="103"/>
        <v>3.0968350904586344</v>
      </c>
      <c r="Q763">
        <f t="shared" si="104"/>
        <v>18.321251525107712</v>
      </c>
      <c r="R763">
        <f t="shared" si="105"/>
        <v>35.70026677600039</v>
      </c>
      <c r="S763">
        <f t="shared" si="106"/>
        <v>-17.379015250892678</v>
      </c>
    </row>
    <row r="764" spans="1:19" x14ac:dyDescent="0.3">
      <c r="A764">
        <v>1.3944274388943316</v>
      </c>
      <c r="D764">
        <v>-0.20363218914970888</v>
      </c>
      <c r="E764">
        <v>32</v>
      </c>
      <c r="G764">
        <f>PI()/12*(M764-12)</f>
        <v>1.5707963267948966</v>
      </c>
      <c r="H764">
        <f t="shared" si="99"/>
        <v>-0.12170372793262459</v>
      </c>
      <c r="I764">
        <f t="shared" si="107"/>
        <v>0.78213451039258342</v>
      </c>
      <c r="J764">
        <f t="shared" si="100"/>
        <v>1.6928025169271592</v>
      </c>
      <c r="L764">
        <f t="shared" si="101"/>
        <v>32</v>
      </c>
      <c r="M764">
        <v>18</v>
      </c>
      <c r="N764">
        <f t="shared" si="102"/>
        <v>0.05</v>
      </c>
      <c r="O764">
        <f t="shared" si="103"/>
        <v>5.0020839411324403</v>
      </c>
      <c r="Q764">
        <f t="shared" si="104"/>
        <v>11.991992379728003</v>
      </c>
      <c r="R764">
        <f t="shared" si="105"/>
        <v>23.510839770382084</v>
      </c>
      <c r="S764">
        <f t="shared" si="106"/>
        <v>-11.518847390654081</v>
      </c>
    </row>
    <row r="765" spans="1:19" x14ac:dyDescent="0.3">
      <c r="A765">
        <v>1.3960294359182082</v>
      </c>
      <c r="D765">
        <v>-0.20363218914970888</v>
      </c>
      <c r="E765">
        <v>32</v>
      </c>
      <c r="G765">
        <f>PI()/12*(M765-12)</f>
        <v>1.8325957145940459</v>
      </c>
      <c r="H765">
        <f t="shared" si="99"/>
        <v>-0.12170372793262459</v>
      </c>
      <c r="I765">
        <f t="shared" si="107"/>
        <v>0.78213451039258342</v>
      </c>
      <c r="J765">
        <f t="shared" si="100"/>
        <v>1.9008935826868563</v>
      </c>
      <c r="L765">
        <f t="shared" si="101"/>
        <v>32</v>
      </c>
      <c r="M765">
        <v>19</v>
      </c>
      <c r="N765">
        <f t="shared" si="102"/>
        <v>0.05</v>
      </c>
      <c r="O765">
        <f t="shared" si="103"/>
        <v>5.0020839411324403</v>
      </c>
      <c r="Q765">
        <f t="shared" si="104"/>
        <v>11.993268755099496</v>
      </c>
      <c r="R765">
        <f t="shared" si="105"/>
        <v>23.513428204035058</v>
      </c>
      <c r="S765">
        <f t="shared" si="106"/>
        <v>-11.520159448935562</v>
      </c>
    </row>
    <row r="766" spans="1:19" x14ac:dyDescent="0.3">
      <c r="A766">
        <v>1.3976314329420849</v>
      </c>
      <c r="D766">
        <v>-0.20363218914970888</v>
      </c>
      <c r="E766">
        <v>32</v>
      </c>
      <c r="G766">
        <f>PI()/12*(M766-12)</f>
        <v>2.0943951023931953</v>
      </c>
      <c r="H766">
        <f t="shared" si="99"/>
        <v>-0.12170372793262459</v>
      </c>
      <c r="I766">
        <f t="shared" si="107"/>
        <v>0.78213451039258342</v>
      </c>
      <c r="J766">
        <f t="shared" si="100"/>
        <v>2.109205625124233</v>
      </c>
      <c r="L766">
        <f t="shared" si="101"/>
        <v>32</v>
      </c>
      <c r="M766">
        <v>20</v>
      </c>
      <c r="N766">
        <f t="shared" si="102"/>
        <v>0.05</v>
      </c>
      <c r="O766">
        <f t="shared" si="103"/>
        <v>5.0020839411324403</v>
      </c>
      <c r="Q766">
        <f t="shared" si="104"/>
        <v>11.9945424752487</v>
      </c>
      <c r="R766">
        <f t="shared" si="105"/>
        <v>23.516010763478011</v>
      </c>
      <c r="S766">
        <f t="shared" si="106"/>
        <v>-11.521468288229311</v>
      </c>
    </row>
    <row r="767" spans="1:19" x14ac:dyDescent="0.3">
      <c r="A767">
        <v>1.3992334299659615</v>
      </c>
      <c r="D767">
        <v>-0.20363218914970888</v>
      </c>
      <c r="E767">
        <v>32</v>
      </c>
      <c r="G767">
        <f>PI()/12*(M767-12)</f>
        <v>2.3561944901923448</v>
      </c>
      <c r="H767">
        <f t="shared" si="99"/>
        <v>-0.12170372793262459</v>
      </c>
      <c r="I767">
        <f t="shared" si="107"/>
        <v>0.78213451039258342</v>
      </c>
      <c r="J767">
        <f t="shared" si="100"/>
        <v>2.3114308401612158</v>
      </c>
      <c r="L767">
        <f t="shared" si="101"/>
        <v>32</v>
      </c>
      <c r="M767">
        <v>21</v>
      </c>
      <c r="N767">
        <f t="shared" si="102"/>
        <v>0.05</v>
      </c>
      <c r="O767">
        <f t="shared" si="103"/>
        <v>5.0020839411324403</v>
      </c>
      <c r="Q767">
        <f t="shared" si="104"/>
        <v>11.99581354845242</v>
      </c>
      <c r="R767">
        <f t="shared" si="105"/>
        <v>23.518587470144855</v>
      </c>
      <c r="S767">
        <f t="shared" si="106"/>
        <v>-11.522773921692435</v>
      </c>
    </row>
    <row r="768" spans="1:19" x14ac:dyDescent="0.3">
      <c r="A768">
        <v>1.400835426989838</v>
      </c>
      <c r="D768">
        <v>-0.20363218914970888</v>
      </c>
      <c r="E768">
        <v>32</v>
      </c>
      <c r="G768">
        <f>PI()/12*(M768-12)</f>
        <v>2.617993877991494</v>
      </c>
      <c r="H768">
        <f t="shared" si="99"/>
        <v>-0.12170372793262459</v>
      </c>
      <c r="I768">
        <f t="shared" si="107"/>
        <v>0.78213451039258342</v>
      </c>
      <c r="J768">
        <f t="shared" si="100"/>
        <v>2.4965133431365172</v>
      </c>
      <c r="L768">
        <f t="shared" si="101"/>
        <v>32</v>
      </c>
      <c r="M768">
        <v>22</v>
      </c>
      <c r="N768">
        <f t="shared" si="102"/>
        <v>0.05</v>
      </c>
      <c r="O768">
        <f t="shared" si="103"/>
        <v>5.0020839411324403</v>
      </c>
      <c r="Q768">
        <f t="shared" si="104"/>
        <v>11.997081982953105</v>
      </c>
      <c r="R768">
        <f t="shared" si="105"/>
        <v>23.521158345361822</v>
      </c>
      <c r="S768">
        <f t="shared" si="106"/>
        <v>-11.524076362408717</v>
      </c>
    </row>
    <row r="769" spans="1:19" x14ac:dyDescent="0.3">
      <c r="A769">
        <v>1.4024374240137147</v>
      </c>
      <c r="D769">
        <v>-0.20363218914970888</v>
      </c>
      <c r="E769">
        <v>32</v>
      </c>
      <c r="G769">
        <f>PI()/12*(M769-12)</f>
        <v>2.8797932657906435</v>
      </c>
      <c r="H769">
        <f t="shared" si="99"/>
        <v>-0.12170372793262459</v>
      </c>
      <c r="I769">
        <f t="shared" si="107"/>
        <v>0.78213451039258342</v>
      </c>
      <c r="J769">
        <f t="shared" si="100"/>
        <v>2.6407695570406955</v>
      </c>
      <c r="L769">
        <f t="shared" si="101"/>
        <v>32</v>
      </c>
      <c r="M769">
        <v>23</v>
      </c>
      <c r="N769">
        <f t="shared" si="102"/>
        <v>0.05</v>
      </c>
      <c r="O769">
        <f t="shared" si="103"/>
        <v>5.0020839411324403</v>
      </c>
      <c r="Q769">
        <f t="shared" si="104"/>
        <v>11.998347786959021</v>
      </c>
      <c r="R769">
        <f t="shared" si="105"/>
        <v>23.523723410348168</v>
      </c>
      <c r="S769">
        <f t="shared" si="106"/>
        <v>-11.525375623389147</v>
      </c>
    </row>
    <row r="770" spans="1:19" x14ac:dyDescent="0.3">
      <c r="A770">
        <v>1.4040394210375913</v>
      </c>
      <c r="D770">
        <v>-0.20971361898416374</v>
      </c>
      <c r="E770">
        <v>33</v>
      </c>
      <c r="G770">
        <f>PI()/12*(M770-12)</f>
        <v>-3.1415926535897931</v>
      </c>
      <c r="H770">
        <f t="shared" si="99"/>
        <v>-0.12528573224891823</v>
      </c>
      <c r="I770">
        <f t="shared" si="107"/>
        <v>0.78113786409956376</v>
      </c>
      <c r="J770">
        <f t="shared" si="100"/>
        <v>2.7055344493360547</v>
      </c>
      <c r="L770">
        <f t="shared" si="101"/>
        <v>33</v>
      </c>
      <c r="M770">
        <v>0</v>
      </c>
      <c r="N770">
        <f t="shared" si="102"/>
        <v>0.05</v>
      </c>
      <c r="O770">
        <f t="shared" si="103"/>
        <v>5.0020839411324403</v>
      </c>
      <c r="Q770">
        <f t="shared" si="104"/>
        <v>11.999610968644415</v>
      </c>
      <c r="R770">
        <f t="shared" si="105"/>
        <v>23.526282686216742</v>
      </c>
      <c r="S770">
        <f t="shared" si="106"/>
        <v>-11.526671717572327</v>
      </c>
    </row>
    <row r="771" spans="1:19" x14ac:dyDescent="0.3">
      <c r="A771">
        <v>1.405641418061468</v>
      </c>
      <c r="D771">
        <v>-0.20971361898416374</v>
      </c>
      <c r="E771">
        <v>33</v>
      </c>
      <c r="G771">
        <f>PI()/12*(M771-12)</f>
        <v>-2.8797932657906435</v>
      </c>
      <c r="H771">
        <f t="shared" ref="H771:H834" si="108">SIN(D771)*SIN(RADIANS(37))</f>
        <v>-0.12528573224891823</v>
      </c>
      <c r="I771">
        <f t="shared" si="107"/>
        <v>0.78113786409956376</v>
      </c>
      <c r="J771">
        <f t="shared" ref="J771:J834" si="109">ACOS(H771+I771*COS(G771))</f>
        <v>2.6462522767140295</v>
      </c>
      <c r="L771">
        <f t="shared" ref="L771:L834" si="110">INT((ROW()-2)/24) + 1</f>
        <v>33</v>
      </c>
      <c r="M771">
        <v>1</v>
      </c>
      <c r="N771">
        <f t="shared" ref="N771:N834" si="111">MAX(0.05, PI()/2-J771)</f>
        <v>0.05</v>
      </c>
      <c r="O771">
        <f t="shared" ref="O771:O834" si="112">0.5/SIN(N771)*0.5</f>
        <v>5.0020839411324403</v>
      </c>
      <c r="Q771">
        <f t="shared" ref="Q771:Q834" si="113">A771*$B$2*(137-25)*(1-EXP(-0.713))/(0.713+O771*A771)</f>
        <v>12.000871536149711</v>
      </c>
      <c r="R771">
        <f t="shared" ref="R771:R834" si="114">A771*$B$2*(137-25)*(1-EXP(-0.713-O771*A771))/(0.713+O771*A771)</f>
        <v>23.528836193974715</v>
      </c>
      <c r="S771">
        <f t="shared" ref="S771:S834" si="115">Q771-R771</f>
        <v>-11.527964657825004</v>
      </c>
    </row>
    <row r="772" spans="1:19" x14ac:dyDescent="0.3">
      <c r="A772">
        <v>1.4072434150853446</v>
      </c>
      <c r="D772">
        <v>-0.20971361898416374</v>
      </c>
      <c r="E772">
        <v>33</v>
      </c>
      <c r="G772">
        <f>PI()/12*(M772-12)</f>
        <v>-2.617993877991494</v>
      </c>
      <c r="H772">
        <f t="shared" si="108"/>
        <v>-0.12528573224891823</v>
      </c>
      <c r="I772">
        <f t="shared" ref="I772:I835" si="116">COS(D772)*COS(RADIANS(37))</f>
        <v>0.78113786409956376</v>
      </c>
      <c r="J772">
        <f t="shared" si="109"/>
        <v>2.5010489907897639</v>
      </c>
      <c r="L772">
        <f t="shared" si="110"/>
        <v>33</v>
      </c>
      <c r="M772">
        <v>2</v>
      </c>
      <c r="N772">
        <f t="shared" si="111"/>
        <v>0.05</v>
      </c>
      <c r="O772">
        <f t="shared" si="112"/>
        <v>5.0020839411324403</v>
      </c>
      <c r="Q772">
        <f t="shared" si="113"/>
        <v>12.002129497581665</v>
      </c>
      <c r="R772">
        <f t="shared" si="114"/>
        <v>23.531383954524177</v>
      </c>
      <c r="S772">
        <f t="shared" si="115"/>
        <v>-11.529254456942512</v>
      </c>
    </row>
    <row r="773" spans="1:19" x14ac:dyDescent="0.3">
      <c r="A773">
        <v>1.4088454121092213</v>
      </c>
      <c r="D773">
        <v>-0.20971361898416374</v>
      </c>
      <c r="E773">
        <v>33</v>
      </c>
      <c r="G773">
        <f>PI()/12*(M773-12)</f>
        <v>-2.3561944901923448</v>
      </c>
      <c r="H773">
        <f t="shared" si="108"/>
        <v>-0.12528573224891823</v>
      </c>
      <c r="I773">
        <f t="shared" si="116"/>
        <v>0.78113786409956376</v>
      </c>
      <c r="J773">
        <f t="shared" si="109"/>
        <v>2.3153363467733756</v>
      </c>
      <c r="L773">
        <f t="shared" si="110"/>
        <v>33</v>
      </c>
      <c r="M773">
        <v>3</v>
      </c>
      <c r="N773">
        <f t="shared" si="111"/>
        <v>0.05</v>
      </c>
      <c r="O773">
        <f t="shared" si="112"/>
        <v>5.0020839411324403</v>
      </c>
      <c r="Q773">
        <f t="shared" si="113"/>
        <v>12.003384861013549</v>
      </c>
      <c r="R773">
        <f t="shared" si="114"/>
        <v>23.533925988662784</v>
      </c>
      <c r="S773">
        <f t="shared" si="115"/>
        <v>-11.530541127649235</v>
      </c>
    </row>
    <row r="774" spans="1:19" x14ac:dyDescent="0.3">
      <c r="A774">
        <v>1.4104474091330979</v>
      </c>
      <c r="D774">
        <v>-0.20971361898416374</v>
      </c>
      <c r="E774">
        <v>33</v>
      </c>
      <c r="G774">
        <f>PI()/12*(M774-12)</f>
        <v>-2.0943951023931953</v>
      </c>
      <c r="H774">
        <f t="shared" si="108"/>
        <v>-0.12528573224891823</v>
      </c>
      <c r="I774">
        <f t="shared" si="116"/>
        <v>0.78113786409956376</v>
      </c>
      <c r="J774">
        <f t="shared" si="109"/>
        <v>2.1128013283253302</v>
      </c>
      <c r="L774">
        <f t="shared" si="110"/>
        <v>33</v>
      </c>
      <c r="M774">
        <v>4</v>
      </c>
      <c r="N774">
        <f t="shared" si="111"/>
        <v>0.05</v>
      </c>
      <c r="O774">
        <f t="shared" si="112"/>
        <v>5.0020839411324403</v>
      </c>
      <c r="Q774">
        <f t="shared" si="113"/>
        <v>12.004637634485329</v>
      </c>
      <c r="R774">
        <f t="shared" si="114"/>
        <v>23.536462317084411</v>
      </c>
      <c r="S774">
        <f t="shared" si="115"/>
        <v>-11.531824682599082</v>
      </c>
    </row>
    <row r="775" spans="1:19" x14ac:dyDescent="0.3">
      <c r="A775">
        <v>1.4120494061569744</v>
      </c>
      <c r="D775">
        <v>-0.20971361898416374</v>
      </c>
      <c r="E775">
        <v>33</v>
      </c>
      <c r="G775">
        <f>PI()/12*(M775-12)</f>
        <v>-1.8325957145940459</v>
      </c>
      <c r="H775">
        <f t="shared" si="108"/>
        <v>-0.12528573224891823</v>
      </c>
      <c r="I775">
        <f t="shared" si="116"/>
        <v>0.78113786409956376</v>
      </c>
      <c r="J775">
        <f t="shared" si="109"/>
        <v>1.9044094658327722</v>
      </c>
      <c r="L775">
        <f t="shared" si="110"/>
        <v>33</v>
      </c>
      <c r="M775">
        <v>5</v>
      </c>
      <c r="N775">
        <f t="shared" si="111"/>
        <v>0.05</v>
      </c>
      <c r="O775">
        <f t="shared" si="112"/>
        <v>5.0020839411324403</v>
      </c>
      <c r="Q775">
        <f t="shared" si="113"/>
        <v>12.005887826003823</v>
      </c>
      <c r="R775">
        <f t="shared" si="114"/>
        <v>23.538992960379765</v>
      </c>
      <c r="S775">
        <f t="shared" si="115"/>
        <v>-11.533105134375942</v>
      </c>
    </row>
    <row r="776" spans="1:19" x14ac:dyDescent="0.3">
      <c r="A776">
        <v>1.4136514031808511</v>
      </c>
      <c r="D776">
        <v>-0.20971361898416374</v>
      </c>
      <c r="E776">
        <v>33</v>
      </c>
      <c r="G776">
        <f>PI()/12*(M776-12)</f>
        <v>-1.5707963267948966</v>
      </c>
      <c r="H776">
        <f t="shared" si="108"/>
        <v>-0.12528573224891823</v>
      </c>
      <c r="I776">
        <f t="shared" si="116"/>
        <v>0.78113786409956376</v>
      </c>
      <c r="J776">
        <f t="shared" si="109"/>
        <v>1.6964121542288126</v>
      </c>
      <c r="L776">
        <f t="shared" si="110"/>
        <v>33</v>
      </c>
      <c r="M776">
        <v>6</v>
      </c>
      <c r="N776">
        <f t="shared" si="111"/>
        <v>0.05</v>
      </c>
      <c r="O776">
        <f t="shared" si="112"/>
        <v>5.0020839411324403</v>
      </c>
      <c r="Q776">
        <f t="shared" si="113"/>
        <v>12.007135443542889</v>
      </c>
      <c r="R776">
        <f t="shared" si="114"/>
        <v>23.541517939037025</v>
      </c>
      <c r="S776">
        <f t="shared" si="115"/>
        <v>-11.534382495494135</v>
      </c>
    </row>
    <row r="777" spans="1:19" x14ac:dyDescent="0.3">
      <c r="A777">
        <v>1.4152534002047277</v>
      </c>
      <c r="D777">
        <v>-0.20971361898416374</v>
      </c>
      <c r="E777">
        <v>33</v>
      </c>
      <c r="G777">
        <f>PI()/12*(M777-12)</f>
        <v>-1.308996938995747</v>
      </c>
      <c r="H777">
        <f t="shared" si="108"/>
        <v>-0.12528573224891823</v>
      </c>
      <c r="I777">
        <f t="shared" si="116"/>
        <v>0.78113786409956376</v>
      </c>
      <c r="J777">
        <f t="shared" si="109"/>
        <v>1.4938327445402331</v>
      </c>
      <c r="L777">
        <f t="shared" si="110"/>
        <v>33</v>
      </c>
      <c r="M777">
        <v>7</v>
      </c>
      <c r="N777">
        <f t="shared" si="111"/>
        <v>7.6963582254663487E-2</v>
      </c>
      <c r="O777">
        <f t="shared" si="112"/>
        <v>3.2514985838332571</v>
      </c>
      <c r="Q777">
        <f t="shared" si="113"/>
        <v>17.606261205269959</v>
      </c>
      <c r="R777">
        <f t="shared" si="114"/>
        <v>34.363828218518215</v>
      </c>
      <c r="S777">
        <f t="shared" si="115"/>
        <v>-16.757567013248256</v>
      </c>
    </row>
    <row r="778" spans="1:19" x14ac:dyDescent="0.3">
      <c r="A778">
        <v>1.4168553972286044</v>
      </c>
      <c r="D778">
        <v>-0.20971361898416374</v>
      </c>
      <c r="E778">
        <v>33</v>
      </c>
      <c r="G778">
        <f>PI()/12*(M778-12)</f>
        <v>-1.0471975511965976</v>
      </c>
      <c r="H778">
        <f t="shared" si="108"/>
        <v>-0.12528573224891823</v>
      </c>
      <c r="I778">
        <f t="shared" si="116"/>
        <v>0.78113786409956376</v>
      </c>
      <c r="J778">
        <f t="shared" si="109"/>
        <v>1.3022986925729254</v>
      </c>
      <c r="L778">
        <f t="shared" si="110"/>
        <v>33</v>
      </c>
      <c r="M778">
        <v>8</v>
      </c>
      <c r="N778">
        <f t="shared" si="111"/>
        <v>0.26849763422197115</v>
      </c>
      <c r="O778">
        <f t="shared" si="112"/>
        <v>0.94238911543461379</v>
      </c>
      <c r="Q778">
        <f t="shared" si="113"/>
        <v>45.736005247883568</v>
      </c>
      <c r="R778">
        <f t="shared" si="114"/>
        <v>78.139505972310047</v>
      </c>
      <c r="S778">
        <f t="shared" si="115"/>
        <v>-32.403500724426479</v>
      </c>
    </row>
    <row r="779" spans="1:19" x14ac:dyDescent="0.3">
      <c r="A779">
        <v>1.418457394252481</v>
      </c>
      <c r="D779">
        <v>-0.20971361898416374</v>
      </c>
      <c r="E779">
        <v>33</v>
      </c>
      <c r="G779">
        <f>PI()/12*(M779-12)</f>
        <v>-0.78539816339744828</v>
      </c>
      <c r="H779">
        <f t="shared" si="108"/>
        <v>-0.12528573224891823</v>
      </c>
      <c r="I779">
        <f t="shared" si="116"/>
        <v>0.78113786409956376</v>
      </c>
      <c r="J779">
        <f t="shared" si="109"/>
        <v>1.1295550891363098</v>
      </c>
      <c r="L779">
        <f t="shared" si="110"/>
        <v>33</v>
      </c>
      <c r="M779">
        <v>9</v>
      </c>
      <c r="N779">
        <f t="shared" si="111"/>
        <v>0.4412412376585868</v>
      </c>
      <c r="O779">
        <f t="shared" si="112"/>
        <v>0.58539489130464895</v>
      </c>
      <c r="Q779">
        <f t="shared" si="113"/>
        <v>60.766039594847662</v>
      </c>
      <c r="R779">
        <f t="shared" si="114"/>
        <v>93.722917855845921</v>
      </c>
      <c r="S779">
        <f t="shared" si="115"/>
        <v>-32.956878260998259</v>
      </c>
    </row>
    <row r="780" spans="1:19" x14ac:dyDescent="0.3">
      <c r="A780">
        <v>1.4200593912763577</v>
      </c>
      <c r="D780">
        <v>-0.20971361898416374</v>
      </c>
      <c r="E780">
        <v>33</v>
      </c>
      <c r="G780">
        <f>PI()/12*(M780-12)</f>
        <v>-0.52359877559829882</v>
      </c>
      <c r="H780">
        <f t="shared" si="108"/>
        <v>-0.12528573224891823</v>
      </c>
      <c r="I780">
        <f t="shared" si="116"/>
        <v>0.78113786409956376</v>
      </c>
      <c r="J780">
        <f t="shared" si="109"/>
        <v>0.9869951625260146</v>
      </c>
      <c r="L780">
        <f t="shared" si="110"/>
        <v>33</v>
      </c>
      <c r="M780">
        <v>10</v>
      </c>
      <c r="N780">
        <f t="shared" si="111"/>
        <v>0.58380116426888196</v>
      </c>
      <c r="O780">
        <f t="shared" si="112"/>
        <v>0.45355628793118558</v>
      </c>
      <c r="Q780">
        <f t="shared" si="113"/>
        <v>69.185214897160492</v>
      </c>
      <c r="R780">
        <f t="shared" si="114"/>
        <v>100.77133578230053</v>
      </c>
      <c r="S780">
        <f t="shared" si="115"/>
        <v>-31.586120885140033</v>
      </c>
    </row>
    <row r="781" spans="1:19" x14ac:dyDescent="0.3">
      <c r="A781">
        <v>1.4216613883002343</v>
      </c>
      <c r="D781">
        <v>-0.20971361898416374</v>
      </c>
      <c r="E781">
        <v>33</v>
      </c>
      <c r="G781">
        <f>PI()/12*(M781-12)</f>
        <v>-0.26179938779914941</v>
      </c>
      <c r="H781">
        <f t="shared" si="108"/>
        <v>-0.12528573224891823</v>
      </c>
      <c r="I781">
        <f t="shared" si="116"/>
        <v>0.78113786409956376</v>
      </c>
      <c r="J781">
        <f t="shared" si="109"/>
        <v>0.89022714216781218</v>
      </c>
      <c r="L781">
        <f t="shared" si="110"/>
        <v>33</v>
      </c>
      <c r="M781">
        <v>11</v>
      </c>
      <c r="N781">
        <f t="shared" si="111"/>
        <v>0.68056918462708438</v>
      </c>
      <c r="O781">
        <f t="shared" si="112"/>
        <v>0.39730752346533449</v>
      </c>
      <c r="Q781">
        <f t="shared" si="113"/>
        <v>73.558357322684884</v>
      </c>
      <c r="R781">
        <f t="shared" si="114"/>
        <v>104.07832700596529</v>
      </c>
      <c r="S781">
        <f t="shared" si="115"/>
        <v>-30.519969683280408</v>
      </c>
    </row>
    <row r="782" spans="1:19" x14ac:dyDescent="0.3">
      <c r="A782">
        <v>1.4232633853241108</v>
      </c>
      <c r="D782">
        <v>-0.20971361898416374</v>
      </c>
      <c r="E782">
        <v>33</v>
      </c>
      <c r="G782">
        <f>PI()/12*(M782-12)</f>
        <v>0</v>
      </c>
      <c r="H782">
        <f t="shared" si="108"/>
        <v>-0.12528573224891823</v>
      </c>
      <c r="I782">
        <f t="shared" si="116"/>
        <v>0.78113786409956376</v>
      </c>
      <c r="J782">
        <f t="shared" si="109"/>
        <v>0.85548544222206568</v>
      </c>
      <c r="L782">
        <f t="shared" si="110"/>
        <v>33</v>
      </c>
      <c r="M782">
        <v>12</v>
      </c>
      <c r="N782">
        <f t="shared" si="111"/>
        <v>0.71531088457283087</v>
      </c>
      <c r="O782">
        <f t="shared" si="112"/>
        <v>0.38118348307348565</v>
      </c>
      <c r="Q782">
        <f t="shared" si="113"/>
        <v>74.949945277523824</v>
      </c>
      <c r="R782">
        <f t="shared" si="114"/>
        <v>105.12305032589701</v>
      </c>
      <c r="S782">
        <f t="shared" si="115"/>
        <v>-30.173105048373188</v>
      </c>
    </row>
    <row r="783" spans="1:19" x14ac:dyDescent="0.3">
      <c r="A783">
        <v>1.4248653823479875</v>
      </c>
      <c r="D783">
        <v>-0.20971361898416374</v>
      </c>
      <c r="E783">
        <v>33</v>
      </c>
      <c r="G783">
        <f>PI()/12*(M783-12)</f>
        <v>0.26179938779914941</v>
      </c>
      <c r="H783">
        <f t="shared" si="108"/>
        <v>-0.12528573224891823</v>
      </c>
      <c r="I783">
        <f t="shared" si="116"/>
        <v>0.78113786409956376</v>
      </c>
      <c r="J783">
        <f t="shared" si="109"/>
        <v>0.89022714216781218</v>
      </c>
      <c r="L783">
        <f t="shared" si="110"/>
        <v>33</v>
      </c>
      <c r="M783">
        <v>13</v>
      </c>
      <c r="N783">
        <f t="shared" si="111"/>
        <v>0.68056918462708438</v>
      </c>
      <c r="O783">
        <f t="shared" si="112"/>
        <v>0.39730752346533449</v>
      </c>
      <c r="Q783">
        <f t="shared" si="113"/>
        <v>73.65076526071033</v>
      </c>
      <c r="R783">
        <f t="shared" si="114"/>
        <v>104.26028375555885</v>
      </c>
      <c r="S783">
        <f t="shared" si="115"/>
        <v>-30.609518494848516</v>
      </c>
    </row>
    <row r="784" spans="1:19" x14ac:dyDescent="0.3">
      <c r="A784">
        <v>1.4264673793718641</v>
      </c>
      <c r="D784">
        <v>-0.20971361898416374</v>
      </c>
      <c r="E784">
        <v>33</v>
      </c>
      <c r="G784">
        <f>PI()/12*(M784-12)</f>
        <v>0.52359877559829882</v>
      </c>
      <c r="H784">
        <f t="shared" si="108"/>
        <v>-0.12528573224891823</v>
      </c>
      <c r="I784">
        <f t="shared" si="116"/>
        <v>0.78113786409956376</v>
      </c>
      <c r="J784">
        <f t="shared" si="109"/>
        <v>0.9869951625260146</v>
      </c>
      <c r="L784">
        <f t="shared" si="110"/>
        <v>33</v>
      </c>
      <c r="M784">
        <v>14</v>
      </c>
      <c r="N784">
        <f t="shared" si="111"/>
        <v>0.58380116426888196</v>
      </c>
      <c r="O784">
        <f t="shared" si="112"/>
        <v>0.45355628793118558</v>
      </c>
      <c r="Q784">
        <f t="shared" si="113"/>
        <v>69.348890689789286</v>
      </c>
      <c r="R784">
        <f t="shared" si="114"/>
        <v>101.11135382667106</v>
      </c>
      <c r="S784">
        <f t="shared" si="115"/>
        <v>-31.762463136881777</v>
      </c>
    </row>
    <row r="785" spans="1:19" x14ac:dyDescent="0.3">
      <c r="A785">
        <v>1.4280693763957408</v>
      </c>
      <c r="D785">
        <v>-0.20971361898416374</v>
      </c>
      <c r="E785">
        <v>33</v>
      </c>
      <c r="G785">
        <f>PI()/12*(M785-12)</f>
        <v>0.78539816339744828</v>
      </c>
      <c r="H785">
        <f t="shared" si="108"/>
        <v>-0.12528573224891823</v>
      </c>
      <c r="I785">
        <f t="shared" si="116"/>
        <v>0.78113786409956376</v>
      </c>
      <c r="J785">
        <f t="shared" si="109"/>
        <v>1.1295550891363098</v>
      </c>
      <c r="L785">
        <f t="shared" si="110"/>
        <v>33</v>
      </c>
      <c r="M785">
        <v>15</v>
      </c>
      <c r="N785">
        <f t="shared" si="111"/>
        <v>0.4412412376585868</v>
      </c>
      <c r="O785">
        <f t="shared" si="112"/>
        <v>0.58539489130464895</v>
      </c>
      <c r="Q785">
        <f t="shared" si="113"/>
        <v>60.955579232058746</v>
      </c>
      <c r="R785">
        <f t="shared" si="114"/>
        <v>94.158592580165731</v>
      </c>
      <c r="S785">
        <f t="shared" si="115"/>
        <v>-33.203013348106985</v>
      </c>
    </row>
    <row r="786" spans="1:19" x14ac:dyDescent="0.3">
      <c r="A786">
        <v>1.4296713734196174</v>
      </c>
      <c r="D786">
        <v>-0.20971361898416374</v>
      </c>
      <c r="E786">
        <v>33</v>
      </c>
      <c r="G786">
        <f>PI()/12*(M786-12)</f>
        <v>1.0471975511965976</v>
      </c>
      <c r="H786">
        <f t="shared" si="108"/>
        <v>-0.12528573224891823</v>
      </c>
      <c r="I786">
        <f t="shared" si="116"/>
        <v>0.78113786409956376</v>
      </c>
      <c r="J786">
        <f t="shared" si="109"/>
        <v>1.3022986925729254</v>
      </c>
      <c r="L786">
        <f t="shared" si="110"/>
        <v>33</v>
      </c>
      <c r="M786">
        <v>16</v>
      </c>
      <c r="N786">
        <f t="shared" si="111"/>
        <v>0.26849763422197115</v>
      </c>
      <c r="O786">
        <f t="shared" si="112"/>
        <v>0.94238911543461379</v>
      </c>
      <c r="Q786">
        <f t="shared" si="113"/>
        <v>45.879171955766076</v>
      </c>
      <c r="R786">
        <f t="shared" si="114"/>
        <v>78.52342657038642</v>
      </c>
      <c r="S786">
        <f t="shared" si="115"/>
        <v>-32.644254614620344</v>
      </c>
    </row>
    <row r="787" spans="1:19" x14ac:dyDescent="0.3">
      <c r="A787">
        <v>1.4312733704434941</v>
      </c>
      <c r="D787">
        <v>-0.20971361898416374</v>
      </c>
      <c r="E787">
        <v>33</v>
      </c>
      <c r="G787">
        <f>PI()/12*(M787-12)</f>
        <v>1.308996938995747</v>
      </c>
      <c r="H787">
        <f t="shared" si="108"/>
        <v>-0.12528573224891823</v>
      </c>
      <c r="I787">
        <f t="shared" si="116"/>
        <v>0.78113786409956376</v>
      </c>
      <c r="J787">
        <f t="shared" si="109"/>
        <v>1.4938327445402331</v>
      </c>
      <c r="L787">
        <f t="shared" si="110"/>
        <v>33</v>
      </c>
      <c r="M787">
        <v>17</v>
      </c>
      <c r="N787">
        <f t="shared" si="111"/>
        <v>7.6963582254663487E-2</v>
      </c>
      <c r="O787">
        <f t="shared" si="112"/>
        <v>3.2514985838332571</v>
      </c>
      <c r="Q787">
        <f t="shared" si="113"/>
        <v>17.632738286379812</v>
      </c>
      <c r="R787">
        <f t="shared" si="114"/>
        <v>34.424140564268889</v>
      </c>
      <c r="S787">
        <f t="shared" si="115"/>
        <v>-16.791402277889077</v>
      </c>
    </row>
    <row r="788" spans="1:19" x14ac:dyDescent="0.3">
      <c r="A788">
        <v>1.4328753674673707</v>
      </c>
      <c r="D788">
        <v>-0.20971361898416374</v>
      </c>
      <c r="E788">
        <v>33</v>
      </c>
      <c r="G788">
        <f>PI()/12*(M788-12)</f>
        <v>1.5707963267948966</v>
      </c>
      <c r="H788">
        <f t="shared" si="108"/>
        <v>-0.12528573224891823</v>
      </c>
      <c r="I788">
        <f t="shared" si="116"/>
        <v>0.78113786409956376</v>
      </c>
      <c r="J788">
        <f t="shared" si="109"/>
        <v>1.6964121542288126</v>
      </c>
      <c r="L788">
        <f t="shared" si="110"/>
        <v>33</v>
      </c>
      <c r="M788">
        <v>18</v>
      </c>
      <c r="N788">
        <f t="shared" si="111"/>
        <v>0.05</v>
      </c>
      <c r="O788">
        <f t="shared" si="112"/>
        <v>5.0020839411324403</v>
      </c>
      <c r="Q788">
        <f t="shared" si="113"/>
        <v>12.021908941826281</v>
      </c>
      <c r="R788">
        <f t="shared" si="114"/>
        <v>23.571383161574357</v>
      </c>
      <c r="S788">
        <f t="shared" si="115"/>
        <v>-11.549474219748076</v>
      </c>
    </row>
    <row r="789" spans="1:19" x14ac:dyDescent="0.3">
      <c r="A789">
        <v>1.4344773644912472</v>
      </c>
      <c r="D789">
        <v>-0.20971361898416374</v>
      </c>
      <c r="E789">
        <v>33</v>
      </c>
      <c r="G789">
        <f>PI()/12*(M789-12)</f>
        <v>1.8325957145940459</v>
      </c>
      <c r="H789">
        <f t="shared" si="108"/>
        <v>-0.12528573224891823</v>
      </c>
      <c r="I789">
        <f t="shared" si="116"/>
        <v>0.78113786409956376</v>
      </c>
      <c r="J789">
        <f t="shared" si="109"/>
        <v>1.9044094658327722</v>
      </c>
      <c r="L789">
        <f t="shared" si="110"/>
        <v>33</v>
      </c>
      <c r="M789">
        <v>19</v>
      </c>
      <c r="N789">
        <f t="shared" si="111"/>
        <v>0.05</v>
      </c>
      <c r="O789">
        <f t="shared" si="112"/>
        <v>5.0020839411324403</v>
      </c>
      <c r="Q789">
        <f t="shared" si="113"/>
        <v>12.023123808555949</v>
      </c>
      <c r="R789">
        <f t="shared" si="114"/>
        <v>23.573836318821904</v>
      </c>
      <c r="S789">
        <f t="shared" si="115"/>
        <v>-11.550712510265955</v>
      </c>
    </row>
    <row r="790" spans="1:19" x14ac:dyDescent="0.3">
      <c r="A790">
        <v>1.4360793615151239</v>
      </c>
      <c r="D790">
        <v>-0.20971361898416374</v>
      </c>
      <c r="E790">
        <v>33</v>
      </c>
      <c r="G790">
        <f>PI()/12*(M790-12)</f>
        <v>2.0943951023931953</v>
      </c>
      <c r="H790">
        <f t="shared" si="108"/>
        <v>-0.12528573224891823</v>
      </c>
      <c r="I790">
        <f t="shared" si="116"/>
        <v>0.78113786409956376</v>
      </c>
      <c r="J790">
        <f t="shared" si="109"/>
        <v>2.1128013283253302</v>
      </c>
      <c r="L790">
        <f t="shared" si="110"/>
        <v>33</v>
      </c>
      <c r="M790">
        <v>20</v>
      </c>
      <c r="N790">
        <f t="shared" si="111"/>
        <v>0.05</v>
      </c>
      <c r="O790">
        <f t="shared" si="112"/>
        <v>5.0020839411324403</v>
      </c>
      <c r="Q790">
        <f t="shared" si="113"/>
        <v>12.024336209571329</v>
      </c>
      <c r="R790">
        <f t="shared" si="114"/>
        <v>23.576284087840758</v>
      </c>
      <c r="S790">
        <f t="shared" si="115"/>
        <v>-11.551947878269429</v>
      </c>
    </row>
    <row r="791" spans="1:19" x14ac:dyDescent="0.3">
      <c r="A791">
        <v>1.4376813585390005</v>
      </c>
      <c r="D791">
        <v>-0.20971361898416374</v>
      </c>
      <c r="E791">
        <v>33</v>
      </c>
      <c r="G791">
        <f>PI()/12*(M791-12)</f>
        <v>2.3561944901923448</v>
      </c>
      <c r="H791">
        <f t="shared" si="108"/>
        <v>-0.12528573224891823</v>
      </c>
      <c r="I791">
        <f t="shared" si="116"/>
        <v>0.78113786409956376</v>
      </c>
      <c r="J791">
        <f t="shared" si="109"/>
        <v>2.3153363467733756</v>
      </c>
      <c r="L791">
        <f t="shared" si="110"/>
        <v>33</v>
      </c>
      <c r="M791">
        <v>21</v>
      </c>
      <c r="N791">
        <f t="shared" si="111"/>
        <v>0.05</v>
      </c>
      <c r="O791">
        <f t="shared" si="112"/>
        <v>5.0020839411324403</v>
      </c>
      <c r="Q791">
        <f t="shared" si="113"/>
        <v>12.025546152371497</v>
      </c>
      <c r="R791">
        <f t="shared" si="114"/>
        <v>23.578726487653469</v>
      </c>
      <c r="S791">
        <f t="shared" si="115"/>
        <v>-11.553180335281972</v>
      </c>
    </row>
    <row r="792" spans="1:19" x14ac:dyDescent="0.3">
      <c r="A792">
        <v>1.4392833555628772</v>
      </c>
      <c r="D792">
        <v>-0.20971361898416374</v>
      </c>
      <c r="E792">
        <v>33</v>
      </c>
      <c r="G792">
        <f>PI()/12*(M792-12)</f>
        <v>2.617993877991494</v>
      </c>
      <c r="H792">
        <f t="shared" si="108"/>
        <v>-0.12528573224891823</v>
      </c>
      <c r="I792">
        <f t="shared" si="116"/>
        <v>0.78113786409956376</v>
      </c>
      <c r="J792">
        <f t="shared" si="109"/>
        <v>2.5010489907897639</v>
      </c>
      <c r="L792">
        <f t="shared" si="110"/>
        <v>33</v>
      </c>
      <c r="M792">
        <v>22</v>
      </c>
      <c r="N792">
        <f t="shared" si="111"/>
        <v>0.05</v>
      </c>
      <c r="O792">
        <f t="shared" si="112"/>
        <v>5.0020839411324403</v>
      </c>
      <c r="Q792">
        <f t="shared" si="113"/>
        <v>12.026753644425147</v>
      </c>
      <c r="R792">
        <f t="shared" si="114"/>
        <v>23.581163537189539</v>
      </c>
      <c r="S792">
        <f t="shared" si="115"/>
        <v>-11.554409892764392</v>
      </c>
    </row>
    <row r="793" spans="1:19" x14ac:dyDescent="0.3">
      <c r="A793">
        <v>1.4408853525867538</v>
      </c>
      <c r="D793">
        <v>-0.20971361898416374</v>
      </c>
      <c r="E793">
        <v>33</v>
      </c>
      <c r="G793">
        <f>PI()/12*(M793-12)</f>
        <v>2.8797932657906435</v>
      </c>
      <c r="H793">
        <f t="shared" si="108"/>
        <v>-0.12528573224891823</v>
      </c>
      <c r="I793">
        <f t="shared" si="116"/>
        <v>0.78113786409956376</v>
      </c>
      <c r="J793">
        <f t="shared" si="109"/>
        <v>2.6462522767140295</v>
      </c>
      <c r="L793">
        <f t="shared" si="110"/>
        <v>33</v>
      </c>
      <c r="M793">
        <v>23</v>
      </c>
      <c r="N793">
        <f t="shared" si="111"/>
        <v>0.05</v>
      </c>
      <c r="O793">
        <f t="shared" si="112"/>
        <v>5.0020839411324403</v>
      </c>
      <c r="Q793">
        <f t="shared" si="113"/>
        <v>12.027958693170746</v>
      </c>
      <c r="R793">
        <f t="shared" si="114"/>
        <v>23.583595255285932</v>
      </c>
      <c r="S793">
        <f t="shared" si="115"/>
        <v>-11.555636562115186</v>
      </c>
    </row>
    <row r="794" spans="1:19" x14ac:dyDescent="0.3">
      <c r="A794">
        <v>1.4424873496106305</v>
      </c>
      <c r="D794">
        <v>-0.21573290614732302</v>
      </c>
      <c r="E794">
        <v>34</v>
      </c>
      <c r="G794">
        <f>PI()/12*(M794-12)</f>
        <v>-3.1415926535897931</v>
      </c>
      <c r="H794">
        <f t="shared" si="108"/>
        <v>-0.12882657179745477</v>
      </c>
      <c r="I794">
        <f t="shared" si="116"/>
        <v>0.78012295379032415</v>
      </c>
      <c r="J794">
        <f t="shared" si="109"/>
        <v>2.7115537364992139</v>
      </c>
      <c r="L794">
        <f t="shared" si="110"/>
        <v>34</v>
      </c>
      <c r="M794">
        <v>0</v>
      </c>
      <c r="N794">
        <f t="shared" si="111"/>
        <v>0.05</v>
      </c>
      <c r="O794">
        <f t="shared" si="112"/>
        <v>5.0020839411324403</v>
      </c>
      <c r="Q794">
        <f t="shared" si="113"/>
        <v>12.029161306016695</v>
      </c>
      <c r="R794">
        <f t="shared" si="114"/>
        <v>23.586021660687699</v>
      </c>
      <c r="S794">
        <f t="shared" si="115"/>
        <v>-11.556860354671004</v>
      </c>
    </row>
    <row r="795" spans="1:19" x14ac:dyDescent="0.3">
      <c r="A795">
        <v>1.4440893466345071</v>
      </c>
      <c r="D795">
        <v>-0.21573290614732302</v>
      </c>
      <c r="E795">
        <v>34</v>
      </c>
      <c r="G795">
        <f>PI()/12*(M795-12)</f>
        <v>-2.8797932657906435</v>
      </c>
      <c r="H795">
        <f t="shared" si="108"/>
        <v>-0.12882657179745477</v>
      </c>
      <c r="I795">
        <f t="shared" si="116"/>
        <v>0.78012295379032415</v>
      </c>
      <c r="J795">
        <f t="shared" si="109"/>
        <v>2.6516662243879727</v>
      </c>
      <c r="L795">
        <f t="shared" si="110"/>
        <v>34</v>
      </c>
      <c r="M795">
        <v>1</v>
      </c>
      <c r="N795">
        <f t="shared" si="111"/>
        <v>0.05</v>
      </c>
      <c r="O795">
        <f t="shared" si="112"/>
        <v>5.0020839411324403</v>
      </c>
      <c r="Q795">
        <f t="shared" si="113"/>
        <v>12.030361490341466</v>
      </c>
      <c r="R795">
        <f t="shared" si="114"/>
        <v>23.588442772048463</v>
      </c>
      <c r="S795">
        <f t="shared" si="115"/>
        <v>-11.558081281706997</v>
      </c>
    </row>
    <row r="796" spans="1:19" x14ac:dyDescent="0.3">
      <c r="A796">
        <v>1.4456913436583836</v>
      </c>
      <c r="D796">
        <v>-0.21573290614732302</v>
      </c>
      <c r="E796">
        <v>34</v>
      </c>
      <c r="G796">
        <f>PI()/12*(M796-12)</f>
        <v>-2.617993877991494</v>
      </c>
      <c r="H796">
        <f t="shared" si="108"/>
        <v>-0.12882657179745477</v>
      </c>
      <c r="I796">
        <f t="shared" si="116"/>
        <v>0.78012295379032415</v>
      </c>
      <c r="J796">
        <f t="shared" si="109"/>
        <v>2.5055164790408786</v>
      </c>
      <c r="L796">
        <f t="shared" si="110"/>
        <v>34</v>
      </c>
      <c r="M796">
        <v>2</v>
      </c>
      <c r="N796">
        <f t="shared" si="111"/>
        <v>0.05</v>
      </c>
      <c r="O796">
        <f t="shared" si="112"/>
        <v>5.0020839411324403</v>
      </c>
      <c r="Q796">
        <f t="shared" si="113"/>
        <v>12.031559253493773</v>
      </c>
      <c r="R796">
        <f t="shared" si="114"/>
        <v>23.590858607931018</v>
      </c>
      <c r="S796">
        <f t="shared" si="115"/>
        <v>-11.559299354437245</v>
      </c>
    </row>
    <row r="797" spans="1:19" x14ac:dyDescent="0.3">
      <c r="A797">
        <v>1.4472933406822603</v>
      </c>
      <c r="D797">
        <v>-0.21573290614732302</v>
      </c>
      <c r="E797">
        <v>34</v>
      </c>
      <c r="G797">
        <f>PI()/12*(M797-12)</f>
        <v>-2.3561944901923448</v>
      </c>
      <c r="H797">
        <f t="shared" si="108"/>
        <v>-0.12882657179745477</v>
      </c>
      <c r="I797">
        <f t="shared" si="116"/>
        <v>0.78012295379032415</v>
      </c>
      <c r="J797">
        <f t="shared" si="109"/>
        <v>2.31918215718667</v>
      </c>
      <c r="L797">
        <f t="shared" si="110"/>
        <v>34</v>
      </c>
      <c r="M797">
        <v>3</v>
      </c>
      <c r="N797">
        <f t="shared" si="111"/>
        <v>0.05</v>
      </c>
      <c r="O797">
        <f t="shared" si="112"/>
        <v>5.0020839411324403</v>
      </c>
      <c r="Q797">
        <f t="shared" si="113"/>
        <v>12.032754602792698</v>
      </c>
      <c r="R797">
        <f t="shared" si="114"/>
        <v>23.59326918680782</v>
      </c>
      <c r="S797">
        <f t="shared" si="115"/>
        <v>-11.560514584015122</v>
      </c>
    </row>
    <row r="798" spans="1:19" x14ac:dyDescent="0.3">
      <c r="A798">
        <v>1.4488953377061369</v>
      </c>
      <c r="D798">
        <v>-0.21573290614732302</v>
      </c>
      <c r="E798">
        <v>34</v>
      </c>
      <c r="G798">
        <f>PI()/12*(M798-12)</f>
        <v>-2.0943951023931953</v>
      </c>
      <c r="H798">
        <f t="shared" si="108"/>
        <v>-0.12882657179745477</v>
      </c>
      <c r="I798">
        <f t="shared" si="116"/>
        <v>0.78012295379032415</v>
      </c>
      <c r="J798">
        <f t="shared" si="109"/>
        <v>2.1163459952864487</v>
      </c>
      <c r="L798">
        <f t="shared" si="110"/>
        <v>34</v>
      </c>
      <c r="M798">
        <v>4</v>
      </c>
      <c r="N798">
        <f t="shared" si="111"/>
        <v>0.05</v>
      </c>
      <c r="O798">
        <f t="shared" si="112"/>
        <v>5.0020839411324403</v>
      </c>
      <c r="Q798">
        <f t="shared" si="113"/>
        <v>12.033947545527855</v>
      </c>
      <c r="R798">
        <f t="shared" si="114"/>
        <v>23.595674527061579</v>
      </c>
      <c r="S798">
        <f t="shared" si="115"/>
        <v>-11.561726981533724</v>
      </c>
    </row>
    <row r="799" spans="1:19" x14ac:dyDescent="0.3">
      <c r="A799">
        <v>1.4504973347300136</v>
      </c>
      <c r="D799">
        <v>-0.21573290614732302</v>
      </c>
      <c r="E799">
        <v>34</v>
      </c>
      <c r="G799">
        <f>PI()/12*(M799-12)</f>
        <v>-1.8325957145940459</v>
      </c>
      <c r="H799">
        <f t="shared" si="108"/>
        <v>-0.12882657179745477</v>
      </c>
      <c r="I799">
        <f t="shared" si="116"/>
        <v>0.78012295379032415</v>
      </c>
      <c r="J799">
        <f t="shared" si="109"/>
        <v>1.9078810093645526</v>
      </c>
      <c r="L799">
        <f t="shared" si="110"/>
        <v>34</v>
      </c>
      <c r="M799">
        <v>5</v>
      </c>
      <c r="N799">
        <f t="shared" si="111"/>
        <v>0.05</v>
      </c>
      <c r="O799">
        <f t="shared" si="112"/>
        <v>5.0020839411324403</v>
      </c>
      <c r="Q799">
        <f t="shared" si="113"/>
        <v>12.035138088959547</v>
      </c>
      <c r="R799">
        <f t="shared" si="114"/>
        <v>23.598074646985769</v>
      </c>
      <c r="S799">
        <f t="shared" si="115"/>
        <v>-11.562936558026221</v>
      </c>
    </row>
    <row r="800" spans="1:19" x14ac:dyDescent="0.3">
      <c r="A800">
        <v>1.4520993317538902</v>
      </c>
      <c r="D800">
        <v>-0.21573290614732302</v>
      </c>
      <c r="E800">
        <v>34</v>
      </c>
      <c r="G800">
        <f>PI()/12*(M800-12)</f>
        <v>-1.5707963267948966</v>
      </c>
      <c r="H800">
        <f t="shared" si="108"/>
        <v>-0.12882657179745477</v>
      </c>
      <c r="I800">
        <f t="shared" si="116"/>
        <v>0.78012295379032415</v>
      </c>
      <c r="J800">
        <f t="shared" si="109"/>
        <v>1.6999819268800915</v>
      </c>
      <c r="L800">
        <f t="shared" si="110"/>
        <v>34</v>
      </c>
      <c r="M800">
        <v>6</v>
      </c>
      <c r="N800">
        <f t="shared" si="111"/>
        <v>0.05</v>
      </c>
      <c r="O800">
        <f t="shared" si="112"/>
        <v>5.0020839411324403</v>
      </c>
      <c r="Q800">
        <f t="shared" si="113"/>
        <v>12.036326240318886</v>
      </c>
      <c r="R800">
        <f t="shared" si="114"/>
        <v>23.600469564785158</v>
      </c>
      <c r="S800">
        <f t="shared" si="115"/>
        <v>-11.564143324466272</v>
      </c>
    </row>
    <row r="801" spans="1:19" x14ac:dyDescent="0.3">
      <c r="A801">
        <v>1.4537013287777669</v>
      </c>
      <c r="D801">
        <v>-0.21573290614732302</v>
      </c>
      <c r="E801">
        <v>34</v>
      </c>
      <c r="G801">
        <f>PI()/12*(M801-12)</f>
        <v>-1.308996938995747</v>
      </c>
      <c r="H801">
        <f t="shared" si="108"/>
        <v>-0.12882657179745477</v>
      </c>
      <c r="I801">
        <f t="shared" si="116"/>
        <v>0.78012295379032415</v>
      </c>
      <c r="J801">
        <f t="shared" si="109"/>
        <v>1.4976470032268392</v>
      </c>
      <c r="L801">
        <f t="shared" si="110"/>
        <v>34</v>
      </c>
      <c r="M801">
        <v>7</v>
      </c>
      <c r="N801">
        <f t="shared" si="111"/>
        <v>7.3149323568057367E-2</v>
      </c>
      <c r="O801">
        <f t="shared" si="112"/>
        <v>3.4207163926338251</v>
      </c>
      <c r="Q801">
        <f t="shared" si="113"/>
        <v>16.904505939448214</v>
      </c>
      <c r="R801">
        <f t="shared" si="114"/>
        <v>33.044697529390263</v>
      </c>
      <c r="S801">
        <f t="shared" si="115"/>
        <v>-16.140191589942049</v>
      </c>
    </row>
    <row r="802" spans="1:19" x14ac:dyDescent="0.3">
      <c r="A802">
        <v>1.4553033258016435</v>
      </c>
      <c r="D802">
        <v>-0.21573290614732302</v>
      </c>
      <c r="E802">
        <v>34</v>
      </c>
      <c r="G802">
        <f>PI()/12*(M802-12)</f>
        <v>-1.0471975511965976</v>
      </c>
      <c r="H802">
        <f t="shared" si="108"/>
        <v>-0.12882657179745477</v>
      </c>
      <c r="I802">
        <f t="shared" si="116"/>
        <v>0.78012295379032415</v>
      </c>
      <c r="J802">
        <f t="shared" si="109"/>
        <v>1.3064950154475257</v>
      </c>
      <c r="L802">
        <f t="shared" si="110"/>
        <v>34</v>
      </c>
      <c r="M802">
        <v>8</v>
      </c>
      <c r="N802">
        <f t="shared" si="111"/>
        <v>0.26430131134737089</v>
      </c>
      <c r="O802">
        <f t="shared" si="112"/>
        <v>0.95699309365452034</v>
      </c>
      <c r="Q802">
        <f t="shared" si="113"/>
        <v>45.694624869368297</v>
      </c>
      <c r="R802">
        <f t="shared" si="114"/>
        <v>78.71453105523031</v>
      </c>
      <c r="S802">
        <f t="shared" si="115"/>
        <v>-33.019906185862013</v>
      </c>
    </row>
    <row r="803" spans="1:19" x14ac:dyDescent="0.3">
      <c r="A803">
        <v>1.45690532282552</v>
      </c>
      <c r="D803">
        <v>-0.21573290614732302</v>
      </c>
      <c r="E803">
        <v>34</v>
      </c>
      <c r="G803">
        <f>PI()/12*(M803-12)</f>
        <v>-0.78539816339744828</v>
      </c>
      <c r="H803">
        <f t="shared" si="108"/>
        <v>-0.12882657179745477</v>
      </c>
      <c r="I803">
        <f t="shared" si="116"/>
        <v>0.78012295379032415</v>
      </c>
      <c r="J803">
        <f t="shared" si="109"/>
        <v>1.1342594408096107</v>
      </c>
      <c r="L803">
        <f t="shared" si="110"/>
        <v>34</v>
      </c>
      <c r="M803">
        <v>9</v>
      </c>
      <c r="N803">
        <f t="shared" si="111"/>
        <v>0.43653688598528584</v>
      </c>
      <c r="O803">
        <f t="shared" si="112"/>
        <v>0.59129100395914158</v>
      </c>
      <c r="Q803">
        <f t="shared" si="113"/>
        <v>61.180399379592636</v>
      </c>
      <c r="R803">
        <f t="shared" si="114"/>
        <v>95.147070433202686</v>
      </c>
      <c r="S803">
        <f t="shared" si="115"/>
        <v>-33.96667105361005</v>
      </c>
    </row>
    <row r="804" spans="1:19" x14ac:dyDescent="0.3">
      <c r="A804">
        <v>1.4585073198493967</v>
      </c>
      <c r="D804">
        <v>-0.21573290614732302</v>
      </c>
      <c r="E804">
        <v>34</v>
      </c>
      <c r="G804">
        <f>PI()/12*(M804-12)</f>
        <v>-0.52359877559829882</v>
      </c>
      <c r="H804">
        <f t="shared" si="108"/>
        <v>-0.12882657179745477</v>
      </c>
      <c r="I804">
        <f t="shared" si="116"/>
        <v>0.78012295379032415</v>
      </c>
      <c r="J804">
        <f t="shared" si="109"/>
        <v>0.99228307256928683</v>
      </c>
      <c r="L804">
        <f t="shared" si="110"/>
        <v>34</v>
      </c>
      <c r="M804">
        <v>10</v>
      </c>
      <c r="N804">
        <f t="shared" si="111"/>
        <v>0.57851325422560973</v>
      </c>
      <c r="O804">
        <f t="shared" si="112"/>
        <v>0.45722251376127482</v>
      </c>
      <c r="Q804">
        <f t="shared" si="113"/>
        <v>69.885016310666828</v>
      </c>
      <c r="R804">
        <f t="shared" si="114"/>
        <v>102.58552195569709</v>
      </c>
      <c r="S804">
        <f t="shared" si="115"/>
        <v>-32.700505645030262</v>
      </c>
    </row>
    <row r="805" spans="1:19" x14ac:dyDescent="0.3">
      <c r="A805">
        <v>1.4601093168732733</v>
      </c>
      <c r="D805">
        <v>-0.21573290614732302</v>
      </c>
      <c r="E805">
        <v>34</v>
      </c>
      <c r="G805">
        <f>PI()/12*(M805-12)</f>
        <v>-0.26179938779914941</v>
      </c>
      <c r="H805">
        <f t="shared" si="108"/>
        <v>-0.12882657179745477</v>
      </c>
      <c r="I805">
        <f t="shared" si="116"/>
        <v>0.78012295379032415</v>
      </c>
      <c r="J805">
        <f t="shared" si="109"/>
        <v>0.8960306818485827</v>
      </c>
      <c r="L805">
        <f t="shared" si="110"/>
        <v>34</v>
      </c>
      <c r="M805">
        <v>11</v>
      </c>
      <c r="N805">
        <f t="shared" si="111"/>
        <v>0.67476564494631386</v>
      </c>
      <c r="O805">
        <f t="shared" si="112"/>
        <v>0.40018290795236888</v>
      </c>
      <c r="Q805">
        <f t="shared" si="113"/>
        <v>74.413644357274165</v>
      </c>
      <c r="R805">
        <f t="shared" si="114"/>
        <v>106.07282063466099</v>
      </c>
      <c r="S805">
        <f t="shared" si="115"/>
        <v>-31.65917627738682</v>
      </c>
    </row>
    <row r="806" spans="1:19" x14ac:dyDescent="0.3">
      <c r="A806">
        <v>1.46171131389715</v>
      </c>
      <c r="D806">
        <v>-0.21573290614732302</v>
      </c>
      <c r="E806">
        <v>34</v>
      </c>
      <c r="G806">
        <f>PI()/12*(M806-12)</f>
        <v>0</v>
      </c>
      <c r="H806">
        <f t="shared" si="108"/>
        <v>-0.12882657179745477</v>
      </c>
      <c r="I806">
        <f t="shared" si="116"/>
        <v>0.78012295379032415</v>
      </c>
      <c r="J806">
        <f t="shared" si="109"/>
        <v>0.86150472938522471</v>
      </c>
      <c r="L806">
        <f t="shared" si="110"/>
        <v>34</v>
      </c>
      <c r="M806">
        <v>12</v>
      </c>
      <c r="N806">
        <f t="shared" si="111"/>
        <v>0.70929159740967185</v>
      </c>
      <c r="O806">
        <f t="shared" si="112"/>
        <v>0.3838498215436687</v>
      </c>
      <c r="Q806">
        <f t="shared" si="113"/>
        <v>75.853731867099327</v>
      </c>
      <c r="R806">
        <f t="shared" si="114"/>
        <v>107.16993641314711</v>
      </c>
      <c r="S806">
        <f t="shared" si="115"/>
        <v>-31.316204546047786</v>
      </c>
    </row>
    <row r="807" spans="1:19" x14ac:dyDescent="0.3">
      <c r="A807">
        <v>1.4633133109210266</v>
      </c>
      <c r="D807">
        <v>-0.21573290614732302</v>
      </c>
      <c r="E807">
        <v>34</v>
      </c>
      <c r="G807">
        <f>PI()/12*(M807-12)</f>
        <v>0.26179938779914941</v>
      </c>
      <c r="H807">
        <f t="shared" si="108"/>
        <v>-0.12882657179745477</v>
      </c>
      <c r="I807">
        <f t="shared" si="116"/>
        <v>0.78012295379032415</v>
      </c>
      <c r="J807">
        <f t="shared" si="109"/>
        <v>0.8960306818485827</v>
      </c>
      <c r="L807">
        <f t="shared" si="110"/>
        <v>34</v>
      </c>
      <c r="M807">
        <v>13</v>
      </c>
      <c r="N807">
        <f t="shared" si="111"/>
        <v>0.67476564494631386</v>
      </c>
      <c r="O807">
        <f t="shared" si="112"/>
        <v>0.40018290795236888</v>
      </c>
      <c r="Q807">
        <f t="shared" si="113"/>
        <v>74.503299536511705</v>
      </c>
      <c r="R807">
        <f t="shared" si="114"/>
        <v>106.25178864052685</v>
      </c>
      <c r="S807">
        <f t="shared" si="115"/>
        <v>-31.74848910401515</v>
      </c>
    </row>
    <row r="808" spans="1:19" x14ac:dyDescent="0.3">
      <c r="A808">
        <v>1.4649153079449033</v>
      </c>
      <c r="D808">
        <v>-0.21573290614732302</v>
      </c>
      <c r="E808">
        <v>34</v>
      </c>
      <c r="G808">
        <f>PI()/12*(M808-12)</f>
        <v>0.52359877559829882</v>
      </c>
      <c r="H808">
        <f t="shared" si="108"/>
        <v>-0.12882657179745477</v>
      </c>
      <c r="I808">
        <f t="shared" si="116"/>
        <v>0.78012295379032415</v>
      </c>
      <c r="J808">
        <f t="shared" si="109"/>
        <v>0.99228307256928683</v>
      </c>
      <c r="L808">
        <f t="shared" si="110"/>
        <v>34</v>
      </c>
      <c r="M808">
        <v>14</v>
      </c>
      <c r="N808">
        <f t="shared" si="111"/>
        <v>0.57851325422560973</v>
      </c>
      <c r="O808">
        <f t="shared" si="112"/>
        <v>0.45722251376127482</v>
      </c>
      <c r="Q808">
        <f t="shared" si="113"/>
        <v>70.043334109880519</v>
      </c>
      <c r="R808">
        <f t="shared" si="114"/>
        <v>102.91905177810774</v>
      </c>
      <c r="S808">
        <f t="shared" si="115"/>
        <v>-32.875717668227225</v>
      </c>
    </row>
    <row r="809" spans="1:19" x14ac:dyDescent="0.3">
      <c r="A809">
        <v>1.4665173049687799</v>
      </c>
      <c r="D809">
        <v>-0.21573290614732302</v>
      </c>
      <c r="E809">
        <v>34</v>
      </c>
      <c r="G809">
        <f>PI()/12*(M809-12)</f>
        <v>0.78539816339744828</v>
      </c>
      <c r="H809">
        <f t="shared" si="108"/>
        <v>-0.12882657179745477</v>
      </c>
      <c r="I809">
        <f t="shared" si="116"/>
        <v>0.78012295379032415</v>
      </c>
      <c r="J809">
        <f t="shared" si="109"/>
        <v>1.1342594408096107</v>
      </c>
      <c r="L809">
        <f t="shared" si="110"/>
        <v>34</v>
      </c>
      <c r="M809">
        <v>15</v>
      </c>
      <c r="N809">
        <f t="shared" si="111"/>
        <v>0.43653688598528584</v>
      </c>
      <c r="O809">
        <f t="shared" si="112"/>
        <v>0.59129100395914158</v>
      </c>
      <c r="Q809">
        <f t="shared" si="113"/>
        <v>61.362532241124249</v>
      </c>
      <c r="R809">
        <f t="shared" si="114"/>
        <v>95.571602063526882</v>
      </c>
      <c r="S809">
        <f t="shared" si="115"/>
        <v>-34.209069822402633</v>
      </c>
    </row>
    <row r="810" spans="1:19" x14ac:dyDescent="0.3">
      <c r="A810">
        <v>1.4681193019926564</v>
      </c>
      <c r="D810">
        <v>-0.21573290614732302</v>
      </c>
      <c r="E810">
        <v>34</v>
      </c>
      <c r="G810">
        <f>PI()/12*(M810-12)</f>
        <v>1.0471975511965976</v>
      </c>
      <c r="H810">
        <f t="shared" si="108"/>
        <v>-0.12882657179745477</v>
      </c>
      <c r="I810">
        <f t="shared" si="116"/>
        <v>0.78012295379032415</v>
      </c>
      <c r="J810">
        <f t="shared" si="109"/>
        <v>1.3064950154475257</v>
      </c>
      <c r="L810">
        <f t="shared" si="110"/>
        <v>34</v>
      </c>
      <c r="M810">
        <v>16</v>
      </c>
      <c r="N810">
        <f t="shared" si="111"/>
        <v>0.26430131134737089</v>
      </c>
      <c r="O810">
        <f t="shared" si="112"/>
        <v>0.95699309365452034</v>
      </c>
      <c r="Q810">
        <f t="shared" si="113"/>
        <v>45.830091071347731</v>
      </c>
      <c r="R810">
        <f t="shared" si="114"/>
        <v>79.081309577209581</v>
      </c>
      <c r="S810">
        <f t="shared" si="115"/>
        <v>-33.25121850586185</v>
      </c>
    </row>
    <row r="811" spans="1:19" x14ac:dyDescent="0.3">
      <c r="A811">
        <v>1.4697212990165331</v>
      </c>
      <c r="D811">
        <v>-0.21573290614732302</v>
      </c>
      <c r="E811">
        <v>34</v>
      </c>
      <c r="G811">
        <f>PI()/12*(M811-12)</f>
        <v>1.308996938995747</v>
      </c>
      <c r="H811">
        <f t="shared" si="108"/>
        <v>-0.12882657179745477</v>
      </c>
      <c r="I811">
        <f t="shared" si="116"/>
        <v>0.78012295379032415</v>
      </c>
      <c r="J811">
        <f t="shared" si="109"/>
        <v>1.4976470032268392</v>
      </c>
      <c r="L811">
        <f t="shared" si="110"/>
        <v>34</v>
      </c>
      <c r="M811">
        <v>17</v>
      </c>
      <c r="N811">
        <f t="shared" si="111"/>
        <v>7.3149323568057367E-2</v>
      </c>
      <c r="O811">
        <f t="shared" si="112"/>
        <v>3.4207163926338251</v>
      </c>
      <c r="Q811">
        <f t="shared" si="113"/>
        <v>16.927644099886159</v>
      </c>
      <c r="R811">
        <f t="shared" si="114"/>
        <v>33.095937181677918</v>
      </c>
      <c r="S811">
        <f t="shared" si="115"/>
        <v>-16.168293081791759</v>
      </c>
    </row>
    <row r="812" spans="1:19" x14ac:dyDescent="0.3">
      <c r="A812">
        <v>1.4713232960404097</v>
      </c>
      <c r="D812">
        <v>-0.21573290614732302</v>
      </c>
      <c r="E812">
        <v>34</v>
      </c>
      <c r="G812">
        <f>PI()/12*(M812-12)</f>
        <v>1.5707963267948966</v>
      </c>
      <c r="H812">
        <f t="shared" si="108"/>
        <v>-0.12882657179745477</v>
      </c>
      <c r="I812">
        <f t="shared" si="116"/>
        <v>0.78012295379032415</v>
      </c>
      <c r="J812">
        <f t="shared" si="109"/>
        <v>1.6999819268800915</v>
      </c>
      <c r="L812">
        <f t="shared" si="110"/>
        <v>34</v>
      </c>
      <c r="M812">
        <v>18</v>
      </c>
      <c r="N812">
        <f t="shared" si="111"/>
        <v>0.05</v>
      </c>
      <c r="O812">
        <f t="shared" si="112"/>
        <v>5.0020839411324403</v>
      </c>
      <c r="Q812">
        <f t="shared" si="113"/>
        <v>12.050400067923277</v>
      </c>
      <c r="R812">
        <f t="shared" si="114"/>
        <v>23.628809320385972</v>
      </c>
      <c r="S812">
        <f t="shared" si="115"/>
        <v>-11.578409252462695</v>
      </c>
    </row>
    <row r="813" spans="1:19" x14ac:dyDescent="0.3">
      <c r="A813">
        <v>1.4729252930642864</v>
      </c>
      <c r="D813">
        <v>-0.21573290614732302</v>
      </c>
      <c r="E813">
        <v>34</v>
      </c>
      <c r="G813">
        <f>PI()/12*(M813-12)</f>
        <v>1.8325957145940459</v>
      </c>
      <c r="H813">
        <f t="shared" si="108"/>
        <v>-0.12882657179745477</v>
      </c>
      <c r="I813">
        <f t="shared" si="116"/>
        <v>0.78012295379032415</v>
      </c>
      <c r="J813">
        <f t="shared" si="109"/>
        <v>1.9078810093645526</v>
      </c>
      <c r="L813">
        <f t="shared" si="110"/>
        <v>34</v>
      </c>
      <c r="M813">
        <v>19</v>
      </c>
      <c r="N813">
        <f t="shared" si="111"/>
        <v>0.05</v>
      </c>
      <c r="O813">
        <f t="shared" si="112"/>
        <v>5.0020839411324403</v>
      </c>
      <c r="Q813">
        <f t="shared" si="113"/>
        <v>12.051557767361832</v>
      </c>
      <c r="R813">
        <f t="shared" si="114"/>
        <v>23.631138227785851</v>
      </c>
      <c r="S813">
        <f t="shared" si="115"/>
        <v>-11.579580460424019</v>
      </c>
    </row>
    <row r="814" spans="1:19" x14ac:dyDescent="0.3">
      <c r="A814">
        <v>1.474527290088163</v>
      </c>
      <c r="D814">
        <v>-0.21573290614732302</v>
      </c>
      <c r="E814">
        <v>34</v>
      </c>
      <c r="G814">
        <f>PI()/12*(M814-12)</f>
        <v>2.0943951023931953</v>
      </c>
      <c r="H814">
        <f t="shared" si="108"/>
        <v>-0.12882657179745477</v>
      </c>
      <c r="I814">
        <f t="shared" si="116"/>
        <v>0.78012295379032415</v>
      </c>
      <c r="J814">
        <f t="shared" si="109"/>
        <v>2.1163459952864487</v>
      </c>
      <c r="L814">
        <f t="shared" si="110"/>
        <v>34</v>
      </c>
      <c r="M814">
        <v>20</v>
      </c>
      <c r="N814">
        <f t="shared" si="111"/>
        <v>0.05</v>
      </c>
      <c r="O814">
        <f t="shared" si="112"/>
        <v>5.0020839411324403</v>
      </c>
      <c r="Q814">
        <f t="shared" si="113"/>
        <v>12.05271317298072</v>
      </c>
      <c r="R814">
        <f t="shared" si="114"/>
        <v>23.633462178904072</v>
      </c>
      <c r="S814">
        <f t="shared" si="115"/>
        <v>-11.580749005923352</v>
      </c>
    </row>
    <row r="815" spans="1:19" x14ac:dyDescent="0.3">
      <c r="A815">
        <v>1.4761292871120397</v>
      </c>
      <c r="D815">
        <v>-0.21573290614732302</v>
      </c>
      <c r="E815">
        <v>34</v>
      </c>
      <c r="G815">
        <f>PI()/12*(M815-12)</f>
        <v>2.3561944901923448</v>
      </c>
      <c r="H815">
        <f t="shared" si="108"/>
        <v>-0.12882657179745477</v>
      </c>
      <c r="I815">
        <f t="shared" si="116"/>
        <v>0.78012295379032415</v>
      </c>
      <c r="J815">
        <f t="shared" si="109"/>
        <v>2.31918215718667</v>
      </c>
      <c r="L815">
        <f t="shared" si="110"/>
        <v>34</v>
      </c>
      <c r="M815">
        <v>21</v>
      </c>
      <c r="N815">
        <f t="shared" si="111"/>
        <v>0.05</v>
      </c>
      <c r="O815">
        <f t="shared" si="112"/>
        <v>5.0020839411324403</v>
      </c>
      <c r="Q815">
        <f t="shared" si="113"/>
        <v>12.053866291590518</v>
      </c>
      <c r="R815">
        <f t="shared" si="114"/>
        <v>23.635781190676465</v>
      </c>
      <c r="S815">
        <f t="shared" si="115"/>
        <v>-11.581914899085946</v>
      </c>
    </row>
    <row r="816" spans="1:19" x14ac:dyDescent="0.3">
      <c r="A816">
        <v>1.4777312841359163</v>
      </c>
      <c r="D816">
        <v>-0.21573290614732302</v>
      </c>
      <c r="E816">
        <v>34</v>
      </c>
      <c r="G816">
        <f>PI()/12*(M816-12)</f>
        <v>2.617993877991494</v>
      </c>
      <c r="H816">
        <f t="shared" si="108"/>
        <v>-0.12882657179745477</v>
      </c>
      <c r="I816">
        <f t="shared" si="116"/>
        <v>0.78012295379032415</v>
      </c>
      <c r="J816">
        <f t="shared" si="109"/>
        <v>2.5055164790408786</v>
      </c>
      <c r="L816">
        <f t="shared" si="110"/>
        <v>34</v>
      </c>
      <c r="M816">
        <v>22</v>
      </c>
      <c r="N816">
        <f t="shared" si="111"/>
        <v>0.05</v>
      </c>
      <c r="O816">
        <f t="shared" si="112"/>
        <v>5.0020839411324403</v>
      </c>
      <c r="Q816">
        <f t="shared" si="113"/>
        <v>12.055017129974869</v>
      </c>
      <c r="R816">
        <f t="shared" si="114"/>
        <v>23.638095279958165</v>
      </c>
      <c r="S816">
        <f t="shared" si="115"/>
        <v>-11.583078149983296</v>
      </c>
    </row>
    <row r="817" spans="1:19" x14ac:dyDescent="0.3">
      <c r="A817">
        <v>1.4793332811597928</v>
      </c>
      <c r="D817">
        <v>-0.21573290614732302</v>
      </c>
      <c r="E817">
        <v>34</v>
      </c>
      <c r="G817">
        <f>PI()/12*(M817-12)</f>
        <v>2.8797932657906435</v>
      </c>
      <c r="H817">
        <f t="shared" si="108"/>
        <v>-0.12882657179745477</v>
      </c>
      <c r="I817">
        <f t="shared" si="116"/>
        <v>0.78012295379032415</v>
      </c>
      <c r="J817">
        <f t="shared" si="109"/>
        <v>2.6516662243879727</v>
      </c>
      <c r="L817">
        <f t="shared" si="110"/>
        <v>34</v>
      </c>
      <c r="M817">
        <v>23</v>
      </c>
      <c r="N817">
        <f t="shared" si="111"/>
        <v>0.05</v>
      </c>
      <c r="O817">
        <f t="shared" si="112"/>
        <v>5.0020839411324403</v>
      </c>
      <c r="Q817">
        <f t="shared" si="113"/>
        <v>12.056165694890609</v>
      </c>
      <c r="R817">
        <f t="shared" si="114"/>
        <v>23.64040446352416</v>
      </c>
      <c r="S817">
        <f t="shared" si="115"/>
        <v>-11.584238768633551</v>
      </c>
    </row>
    <row r="818" spans="1:19" x14ac:dyDescent="0.3">
      <c r="A818">
        <v>1.4809352781836695</v>
      </c>
      <c r="D818">
        <v>-0.22168826699449307</v>
      </c>
      <c r="E818">
        <v>35</v>
      </c>
      <c r="G818">
        <f>PI()/12*(M818-12)</f>
        <v>-3.1415926535897931</v>
      </c>
      <c r="H818">
        <f t="shared" si="108"/>
        <v>-0.13232521368884662</v>
      </c>
      <c r="I818">
        <f t="shared" si="116"/>
        <v>0.77909100544179477</v>
      </c>
      <c r="J818">
        <f t="shared" si="109"/>
        <v>2.7175090973463845</v>
      </c>
      <c r="L818">
        <f t="shared" si="110"/>
        <v>35</v>
      </c>
      <c r="M818">
        <v>0</v>
      </c>
      <c r="N818">
        <f t="shared" si="111"/>
        <v>0.05</v>
      </c>
      <c r="O818">
        <f t="shared" si="112"/>
        <v>5.0020839411324403</v>
      </c>
      <c r="Q818">
        <f t="shared" si="113"/>
        <v>12.057311993067914</v>
      </c>
      <c r="R818">
        <f t="shared" si="114"/>
        <v>23.642708758069755</v>
      </c>
      <c r="S818">
        <f t="shared" si="115"/>
        <v>-11.585396765001841</v>
      </c>
    </row>
    <row r="819" spans="1:19" x14ac:dyDescent="0.3">
      <c r="A819">
        <v>1.4825372752075461</v>
      </c>
      <c r="D819">
        <v>-0.22168826699449307</v>
      </c>
      <c r="E819">
        <v>35</v>
      </c>
      <c r="G819">
        <f>PI()/12*(M819-12)</f>
        <v>-2.8797932657906435</v>
      </c>
      <c r="H819">
        <f t="shared" si="108"/>
        <v>-0.13232521368884662</v>
      </c>
      <c r="I819">
        <f t="shared" si="116"/>
        <v>0.77909100544179477</v>
      </c>
      <c r="J819">
        <f t="shared" si="109"/>
        <v>2.6570097733809366</v>
      </c>
      <c r="L819">
        <f t="shared" si="110"/>
        <v>35</v>
      </c>
      <c r="M819">
        <v>1</v>
      </c>
      <c r="N819">
        <f t="shared" si="111"/>
        <v>0.05</v>
      </c>
      <c r="O819">
        <f t="shared" si="112"/>
        <v>5.0020839411324403</v>
      </c>
      <c r="Q819">
        <f t="shared" si="113"/>
        <v>12.058456031210417</v>
      </c>
      <c r="R819">
        <f t="shared" si="114"/>
        <v>23.645008180210979</v>
      </c>
      <c r="S819">
        <f t="shared" si="115"/>
        <v>-11.586552149000562</v>
      </c>
    </row>
    <row r="820" spans="1:19" x14ac:dyDescent="0.3">
      <c r="A820">
        <v>1.4841392722314228</v>
      </c>
      <c r="D820">
        <v>-0.22168826699449307</v>
      </c>
      <c r="E820">
        <v>35</v>
      </c>
      <c r="G820">
        <f>PI()/12*(M820-12)</f>
        <v>-2.617993877991494</v>
      </c>
      <c r="H820">
        <f t="shared" si="108"/>
        <v>-0.13232521368884662</v>
      </c>
      <c r="I820">
        <f t="shared" si="116"/>
        <v>0.77909100544179477</v>
      </c>
      <c r="J820">
        <f t="shared" si="109"/>
        <v>2.509914704333164</v>
      </c>
      <c r="L820">
        <f t="shared" si="110"/>
        <v>35</v>
      </c>
      <c r="M820">
        <v>2</v>
      </c>
      <c r="N820">
        <f t="shared" si="111"/>
        <v>0.05</v>
      </c>
      <c r="O820">
        <f t="shared" si="112"/>
        <v>5.0020839411324403</v>
      </c>
      <c r="Q820">
        <f t="shared" si="113"/>
        <v>12.059597815995337</v>
      </c>
      <c r="R820">
        <f t="shared" si="114"/>
        <v>23.647302746485131</v>
      </c>
      <c r="S820">
        <f t="shared" si="115"/>
        <v>-11.587704930489794</v>
      </c>
    </row>
    <row r="821" spans="1:19" x14ac:dyDescent="0.3">
      <c r="A821">
        <v>1.4857412692552994</v>
      </c>
      <c r="D821">
        <v>-0.22168826699449307</v>
      </c>
      <c r="E821">
        <v>35</v>
      </c>
      <c r="G821">
        <f>PI()/12*(M821-12)</f>
        <v>-2.3561944901923448</v>
      </c>
      <c r="H821">
        <f t="shared" si="108"/>
        <v>-0.13232521368884662</v>
      </c>
      <c r="I821">
        <f t="shared" si="116"/>
        <v>0.77909100544179477</v>
      </c>
      <c r="J821">
        <f t="shared" si="109"/>
        <v>2.3229674608001343</v>
      </c>
      <c r="L821">
        <f t="shared" si="110"/>
        <v>35</v>
      </c>
      <c r="M821">
        <v>3</v>
      </c>
      <c r="N821">
        <f t="shared" si="111"/>
        <v>0.05</v>
      </c>
      <c r="O821">
        <f t="shared" si="112"/>
        <v>5.0020839411324403</v>
      </c>
      <c r="Q821">
        <f t="shared" si="113"/>
        <v>12.060737354073625</v>
      </c>
      <c r="R821">
        <f t="shared" si="114"/>
        <v>23.649592473351191</v>
      </c>
      <c r="S821">
        <f t="shared" si="115"/>
        <v>-11.588855119277566</v>
      </c>
    </row>
    <row r="822" spans="1:19" x14ac:dyDescent="0.3">
      <c r="A822">
        <v>1.4873432662791761</v>
      </c>
      <c r="D822">
        <v>-0.22168826699449307</v>
      </c>
      <c r="E822">
        <v>35</v>
      </c>
      <c r="G822">
        <f>PI()/12*(M822-12)</f>
        <v>-2.0943951023931953</v>
      </c>
      <c r="H822">
        <f t="shared" si="108"/>
        <v>-0.13232521368884662</v>
      </c>
      <c r="I822">
        <f t="shared" si="116"/>
        <v>0.77909100544179477</v>
      </c>
      <c r="J822">
        <f t="shared" si="109"/>
        <v>2.1198388492862374</v>
      </c>
      <c r="L822">
        <f t="shared" si="110"/>
        <v>35</v>
      </c>
      <c r="M822">
        <v>4</v>
      </c>
      <c r="N822">
        <f t="shared" si="111"/>
        <v>0.05</v>
      </c>
      <c r="O822">
        <f t="shared" si="112"/>
        <v>5.0020839411324403</v>
      </c>
      <c r="Q822">
        <f t="shared" si="113"/>
        <v>12.061874652070079</v>
      </c>
      <c r="R822">
        <f t="shared" si="114"/>
        <v>23.651877377190299</v>
      </c>
      <c r="S822">
        <f t="shared" si="115"/>
        <v>-11.59000272512022</v>
      </c>
    </row>
    <row r="823" spans="1:19" x14ac:dyDescent="0.3">
      <c r="A823">
        <v>1.4889452633030527</v>
      </c>
      <c r="D823">
        <v>-0.22168826699449307</v>
      </c>
      <c r="E823">
        <v>35</v>
      </c>
      <c r="G823">
        <f>PI()/12*(M823-12)</f>
        <v>-1.8325957145940459</v>
      </c>
      <c r="H823">
        <f t="shared" si="108"/>
        <v>-0.13232521368884662</v>
      </c>
      <c r="I823">
        <f t="shared" si="116"/>
        <v>0.77909100544179477</v>
      </c>
      <c r="J823">
        <f t="shared" si="109"/>
        <v>1.9113073348064482</v>
      </c>
      <c r="L823">
        <f t="shared" si="110"/>
        <v>35</v>
      </c>
      <c r="M823">
        <v>5</v>
      </c>
      <c r="N823">
        <f t="shared" si="111"/>
        <v>0.05</v>
      </c>
      <c r="O823">
        <f t="shared" si="112"/>
        <v>5.0020839411324403</v>
      </c>
      <c r="Q823">
        <f t="shared" si="113"/>
        <v>12.06300971658348</v>
      </c>
      <c r="R823">
        <f t="shared" si="114"/>
        <v>23.654157474306206</v>
      </c>
      <c r="S823">
        <f t="shared" si="115"/>
        <v>-11.591147757722727</v>
      </c>
    </row>
    <row r="824" spans="1:19" x14ac:dyDescent="0.3">
      <c r="A824">
        <v>1.4905472603269292</v>
      </c>
      <c r="D824">
        <v>-0.22168826699449307</v>
      </c>
      <c r="E824">
        <v>35</v>
      </c>
      <c r="G824">
        <f>PI()/12*(M824-12)</f>
        <v>-1.5707963267948966</v>
      </c>
      <c r="H824">
        <f t="shared" si="108"/>
        <v>-0.13232521368884662</v>
      </c>
      <c r="I824">
        <f t="shared" si="116"/>
        <v>0.77909100544179477</v>
      </c>
      <c r="J824">
        <f t="shared" si="109"/>
        <v>1.7035107836344892</v>
      </c>
      <c r="L824">
        <f t="shared" si="110"/>
        <v>35</v>
      </c>
      <c r="M824">
        <v>6</v>
      </c>
      <c r="N824">
        <f t="shared" si="111"/>
        <v>0.05</v>
      </c>
      <c r="O824">
        <f t="shared" si="112"/>
        <v>5.0020839411324403</v>
      </c>
      <c r="Q824">
        <f t="shared" si="113"/>
        <v>12.064142554186704</v>
      </c>
      <c r="R824">
        <f t="shared" si="114"/>
        <v>23.656432780925716</v>
      </c>
      <c r="S824">
        <f t="shared" si="115"/>
        <v>-11.592290226739012</v>
      </c>
    </row>
    <row r="825" spans="1:19" x14ac:dyDescent="0.3">
      <c r="A825">
        <v>1.4921492573508059</v>
      </c>
      <c r="D825">
        <v>-0.22168826699449307</v>
      </c>
      <c r="E825">
        <v>35</v>
      </c>
      <c r="G825">
        <f>PI()/12*(M825-12)</f>
        <v>-1.308996938995747</v>
      </c>
      <c r="H825">
        <f t="shared" si="108"/>
        <v>-0.13232521368884662</v>
      </c>
      <c r="I825">
        <f t="shared" si="116"/>
        <v>0.77909100544179477</v>
      </c>
      <c r="J825">
        <f t="shared" si="109"/>
        <v>1.5014223171317898</v>
      </c>
      <c r="L825">
        <f t="shared" si="110"/>
        <v>35</v>
      </c>
      <c r="M825">
        <v>7</v>
      </c>
      <c r="N825">
        <f t="shared" si="111"/>
        <v>6.9374009663106806E-2</v>
      </c>
      <c r="O825">
        <f t="shared" si="112"/>
        <v>3.6065472538225714</v>
      </c>
      <c r="Q825">
        <f t="shared" si="113"/>
        <v>16.18769204835078</v>
      </c>
      <c r="R825">
        <f t="shared" si="114"/>
        <v>31.679642108776612</v>
      </c>
      <c r="S825">
        <f t="shared" si="115"/>
        <v>-15.491950060425832</v>
      </c>
    </row>
    <row r="826" spans="1:19" x14ac:dyDescent="0.3">
      <c r="A826">
        <v>1.4937512543746825</v>
      </c>
      <c r="D826">
        <v>-0.22168826699449307</v>
      </c>
      <c r="E826">
        <v>35</v>
      </c>
      <c r="G826">
        <f>PI()/12*(M826-12)</f>
        <v>-1.0471975511965976</v>
      </c>
      <c r="H826">
        <f t="shared" si="108"/>
        <v>-0.13232521368884662</v>
      </c>
      <c r="I826">
        <f t="shared" si="116"/>
        <v>0.77909100544179477</v>
      </c>
      <c r="J826">
        <f t="shared" si="109"/>
        <v>1.3106517269633509</v>
      </c>
      <c r="L826">
        <f t="shared" si="110"/>
        <v>35</v>
      </c>
      <c r="M826">
        <v>8</v>
      </c>
      <c r="N826">
        <f t="shared" si="111"/>
        <v>0.2601445998315457</v>
      </c>
      <c r="O826">
        <f t="shared" si="112"/>
        <v>0.971929550894987</v>
      </c>
      <c r="Q826">
        <f t="shared" si="113"/>
        <v>45.621286373301032</v>
      </c>
      <c r="R826">
        <f t="shared" si="114"/>
        <v>79.213515014615567</v>
      </c>
      <c r="S826">
        <f t="shared" si="115"/>
        <v>-33.592228641314534</v>
      </c>
    </row>
    <row r="827" spans="1:19" x14ac:dyDescent="0.3">
      <c r="A827">
        <v>1.4953532513985592</v>
      </c>
      <c r="D827">
        <v>-0.22168826699449307</v>
      </c>
      <c r="E827">
        <v>35</v>
      </c>
      <c r="G827">
        <f>PI()/12*(M827-12)</f>
        <v>-0.78539816339744828</v>
      </c>
      <c r="H827">
        <f t="shared" si="108"/>
        <v>-0.13232521368884662</v>
      </c>
      <c r="I827">
        <f t="shared" si="116"/>
        <v>0.77909100544179477</v>
      </c>
      <c r="J827">
        <f t="shared" si="109"/>
        <v>1.1389202917716972</v>
      </c>
      <c r="L827">
        <f t="shared" si="110"/>
        <v>35</v>
      </c>
      <c r="M827">
        <v>9</v>
      </c>
      <c r="N827">
        <f t="shared" si="111"/>
        <v>0.43187603502319938</v>
      </c>
      <c r="O827">
        <f t="shared" si="112"/>
        <v>0.59726407267900883</v>
      </c>
      <c r="Q827">
        <f t="shared" si="113"/>
        <v>61.556913137252835</v>
      </c>
      <c r="R827">
        <f t="shared" si="114"/>
        <v>96.512104994904064</v>
      </c>
      <c r="S827">
        <f t="shared" si="115"/>
        <v>-34.955191857651229</v>
      </c>
    </row>
    <row r="828" spans="1:19" x14ac:dyDescent="0.3">
      <c r="A828">
        <v>1.4969552484224358</v>
      </c>
      <c r="D828">
        <v>-0.22168826699449307</v>
      </c>
      <c r="E828">
        <v>35</v>
      </c>
      <c r="G828">
        <f>PI()/12*(M828-12)</f>
        <v>-0.52359877559829882</v>
      </c>
      <c r="H828">
        <f t="shared" si="108"/>
        <v>-0.13232521368884662</v>
      </c>
      <c r="I828">
        <f t="shared" si="116"/>
        <v>0.77909100544179477</v>
      </c>
      <c r="J828">
        <f t="shared" si="109"/>
        <v>0.99752012063726014</v>
      </c>
      <c r="L828">
        <f t="shared" si="110"/>
        <v>35</v>
      </c>
      <c r="M828">
        <v>10</v>
      </c>
      <c r="N828">
        <f t="shared" si="111"/>
        <v>0.57327620615763641</v>
      </c>
      <c r="O828">
        <f t="shared" si="112"/>
        <v>0.46092517105629444</v>
      </c>
      <c r="Q828">
        <f t="shared" si="113"/>
        <v>70.545159970677702</v>
      </c>
      <c r="R828">
        <f t="shared" si="114"/>
        <v>104.35033386960177</v>
      </c>
      <c r="S828">
        <f t="shared" si="115"/>
        <v>-33.805173898924068</v>
      </c>
    </row>
    <row r="829" spans="1:19" x14ac:dyDescent="0.3">
      <c r="A829">
        <v>1.4985572454463125</v>
      </c>
      <c r="D829">
        <v>-0.22168826699449307</v>
      </c>
      <c r="E829">
        <v>35</v>
      </c>
      <c r="G829">
        <f>PI()/12*(M829-12)</f>
        <v>-0.26179938779914941</v>
      </c>
      <c r="H829">
        <f t="shared" si="108"/>
        <v>-0.13232521368884662</v>
      </c>
      <c r="I829">
        <f t="shared" si="116"/>
        <v>0.77909100544179477</v>
      </c>
      <c r="J829">
        <f t="shared" si="109"/>
        <v>0.90177458569806501</v>
      </c>
      <c r="L829">
        <f t="shared" si="110"/>
        <v>35</v>
      </c>
      <c r="M829">
        <v>11</v>
      </c>
      <c r="N829">
        <f t="shared" si="111"/>
        <v>0.66902174109683155</v>
      </c>
      <c r="O829">
        <f t="shared" si="112"/>
        <v>0.40308348580147502</v>
      </c>
      <c r="Q829">
        <f t="shared" si="113"/>
        <v>75.228844798348746</v>
      </c>
      <c r="R829">
        <f t="shared" si="114"/>
        <v>108.02272323851706</v>
      </c>
      <c r="S829">
        <f t="shared" si="115"/>
        <v>-32.793878440168314</v>
      </c>
    </row>
    <row r="830" spans="1:19" x14ac:dyDescent="0.3">
      <c r="A830">
        <v>1.5001592424701891</v>
      </c>
      <c r="D830">
        <v>-0.22168826699449307</v>
      </c>
      <c r="E830">
        <v>35</v>
      </c>
      <c r="G830">
        <f>PI()/12*(M830-12)</f>
        <v>0</v>
      </c>
      <c r="H830">
        <f t="shared" si="108"/>
        <v>-0.13232521368884662</v>
      </c>
      <c r="I830">
        <f t="shared" si="116"/>
        <v>0.77909100544179477</v>
      </c>
      <c r="J830">
        <f t="shared" si="109"/>
        <v>0.8674600902323949</v>
      </c>
      <c r="L830">
        <f t="shared" si="110"/>
        <v>35</v>
      </c>
      <c r="M830">
        <v>12</v>
      </c>
      <c r="N830">
        <f t="shared" si="111"/>
        <v>0.70333623656250166</v>
      </c>
      <c r="O830">
        <f t="shared" si="112"/>
        <v>0.38653868709168698</v>
      </c>
      <c r="Q830">
        <f t="shared" si="113"/>
        <v>76.71740015873911</v>
      </c>
      <c r="R830">
        <f t="shared" si="114"/>
        <v>109.17367663028485</v>
      </c>
      <c r="S830">
        <f t="shared" si="115"/>
        <v>-32.456276471545735</v>
      </c>
    </row>
    <row r="831" spans="1:19" x14ac:dyDescent="0.3">
      <c r="A831">
        <v>1.5017612394940656</v>
      </c>
      <c r="D831">
        <v>-0.22168826699449307</v>
      </c>
      <c r="E831">
        <v>35</v>
      </c>
      <c r="G831">
        <f>PI()/12*(M831-12)</f>
        <v>0.26179938779914941</v>
      </c>
      <c r="H831">
        <f t="shared" si="108"/>
        <v>-0.13232521368884662</v>
      </c>
      <c r="I831">
        <f t="shared" si="116"/>
        <v>0.77909100544179477</v>
      </c>
      <c r="J831">
        <f t="shared" si="109"/>
        <v>0.90177458569806501</v>
      </c>
      <c r="L831">
        <f t="shared" si="110"/>
        <v>35</v>
      </c>
      <c r="M831">
        <v>13</v>
      </c>
      <c r="N831">
        <f t="shared" si="111"/>
        <v>0.66902174109683155</v>
      </c>
      <c r="O831">
        <f t="shared" si="112"/>
        <v>0.40308348580147502</v>
      </c>
      <c r="Q831">
        <f t="shared" si="113"/>
        <v>75.315834221763538</v>
      </c>
      <c r="R831">
        <f t="shared" si="114"/>
        <v>108.19871708451886</v>
      </c>
      <c r="S831">
        <f t="shared" si="115"/>
        <v>-32.882882862755324</v>
      </c>
    </row>
    <row r="832" spans="1:19" x14ac:dyDescent="0.3">
      <c r="A832">
        <v>1.5033632365179423</v>
      </c>
      <c r="D832">
        <v>-0.22168826699449307</v>
      </c>
      <c r="E832">
        <v>35</v>
      </c>
      <c r="G832">
        <f>PI()/12*(M832-12)</f>
        <v>0.52359877559829882</v>
      </c>
      <c r="H832">
        <f t="shared" si="108"/>
        <v>-0.13232521368884662</v>
      </c>
      <c r="I832">
        <f t="shared" si="116"/>
        <v>0.77909100544179477</v>
      </c>
      <c r="J832">
        <f t="shared" si="109"/>
        <v>0.99752012063726014</v>
      </c>
      <c r="L832">
        <f t="shared" si="110"/>
        <v>35</v>
      </c>
      <c r="M832">
        <v>14</v>
      </c>
      <c r="N832">
        <f t="shared" si="111"/>
        <v>0.57327620615763641</v>
      </c>
      <c r="O832">
        <f t="shared" si="112"/>
        <v>0.46092517105629444</v>
      </c>
      <c r="Q832">
        <f t="shared" si="113"/>
        <v>70.698305201045201</v>
      </c>
      <c r="R832">
        <f t="shared" si="114"/>
        <v>104.67741738743912</v>
      </c>
      <c r="S832">
        <f t="shared" si="115"/>
        <v>-33.97911218639392</v>
      </c>
    </row>
    <row r="833" spans="1:19" x14ac:dyDescent="0.3">
      <c r="A833">
        <v>1.5049652335418189</v>
      </c>
      <c r="D833">
        <v>-0.22168826699449307</v>
      </c>
      <c r="E833">
        <v>35</v>
      </c>
      <c r="G833">
        <f>PI()/12*(M833-12)</f>
        <v>0.78539816339744828</v>
      </c>
      <c r="H833">
        <f t="shared" si="108"/>
        <v>-0.13232521368884662</v>
      </c>
      <c r="I833">
        <f t="shared" si="116"/>
        <v>0.77909100544179477</v>
      </c>
      <c r="J833">
        <f t="shared" si="109"/>
        <v>1.1389202917716972</v>
      </c>
      <c r="L833">
        <f t="shared" si="110"/>
        <v>35</v>
      </c>
      <c r="M833">
        <v>15</v>
      </c>
      <c r="N833">
        <f t="shared" si="111"/>
        <v>0.43187603502319938</v>
      </c>
      <c r="O833">
        <f t="shared" si="112"/>
        <v>0.59726407267900883</v>
      </c>
      <c r="Q833">
        <f t="shared" si="113"/>
        <v>61.731941226913456</v>
      </c>
      <c r="R833">
        <f t="shared" si="114"/>
        <v>96.925611090486527</v>
      </c>
      <c r="S833">
        <f t="shared" si="115"/>
        <v>-35.193669863573071</v>
      </c>
    </row>
    <row r="834" spans="1:19" x14ac:dyDescent="0.3">
      <c r="A834">
        <v>1.5065672305656956</v>
      </c>
      <c r="D834">
        <v>-0.22168826699449307</v>
      </c>
      <c r="E834">
        <v>35</v>
      </c>
      <c r="G834">
        <f>PI()/12*(M834-12)</f>
        <v>1.0471975511965976</v>
      </c>
      <c r="H834">
        <f t="shared" si="108"/>
        <v>-0.13232521368884662</v>
      </c>
      <c r="I834">
        <f t="shared" si="116"/>
        <v>0.77909100544179477</v>
      </c>
      <c r="J834">
        <f t="shared" si="109"/>
        <v>1.3106517269633509</v>
      </c>
      <c r="L834">
        <f t="shared" si="110"/>
        <v>35</v>
      </c>
      <c r="M834">
        <v>16</v>
      </c>
      <c r="N834">
        <f t="shared" si="111"/>
        <v>0.2601445998315457</v>
      </c>
      <c r="O834">
        <f t="shared" si="112"/>
        <v>0.971929550894987</v>
      </c>
      <c r="Q834">
        <f t="shared" si="113"/>
        <v>45.749465331811642</v>
      </c>
      <c r="R834">
        <f t="shared" si="114"/>
        <v>79.563565845438049</v>
      </c>
      <c r="S834">
        <f t="shared" si="115"/>
        <v>-33.814100513626407</v>
      </c>
    </row>
    <row r="835" spans="1:19" x14ac:dyDescent="0.3">
      <c r="A835">
        <v>1.5081692275895722</v>
      </c>
      <c r="D835">
        <v>-0.22168826699449307</v>
      </c>
      <c r="E835">
        <v>35</v>
      </c>
      <c r="G835">
        <f>PI()/12*(M835-12)</f>
        <v>1.308996938995747</v>
      </c>
      <c r="H835">
        <f t="shared" ref="H835:H898" si="117">SIN(D835)*SIN(RADIANS(37))</f>
        <v>-0.13232521368884662</v>
      </c>
      <c r="I835">
        <f t="shared" si="116"/>
        <v>0.77909100544179477</v>
      </c>
      <c r="J835">
        <f t="shared" ref="J835:J898" si="118">ACOS(H835+I835*COS(G835))</f>
        <v>1.5014223171317898</v>
      </c>
      <c r="L835">
        <f t="shared" ref="L835:L898" si="119">INT((ROW()-2)/24) + 1</f>
        <v>35</v>
      </c>
      <c r="M835">
        <v>17</v>
      </c>
      <c r="N835">
        <f t="shared" ref="N835:N898" si="120">MAX(0.05, PI()/2-J835)</f>
        <v>6.9374009663106806E-2</v>
      </c>
      <c r="O835">
        <f t="shared" ref="O835:O898" si="121">0.5/SIN(N835)*0.5</f>
        <v>3.6065472538225714</v>
      </c>
      <c r="Q835">
        <f t="shared" ref="Q835:Q898" si="122">A835*$B$2*(137-25)*(1-EXP(-0.713))/(0.713+O835*A835)</f>
        <v>16.207833351017563</v>
      </c>
      <c r="R835">
        <f t="shared" ref="R835:R898" si="123">A835*$B$2*(137-25)*(1-EXP(-0.713-O835*A835))/(0.713+O835*A835)</f>
        <v>31.723083972455704</v>
      </c>
      <c r="S835">
        <f t="shared" ref="S835:S898" si="124">Q835-R835</f>
        <v>-15.515250621438142</v>
      </c>
    </row>
    <row r="836" spans="1:19" x14ac:dyDescent="0.3">
      <c r="A836">
        <v>1.5097712246134489</v>
      </c>
      <c r="D836">
        <v>-0.22168826699449307</v>
      </c>
      <c r="E836">
        <v>35</v>
      </c>
      <c r="G836">
        <f>PI()/12*(M836-12)</f>
        <v>1.5707963267948966</v>
      </c>
      <c r="H836">
        <f t="shared" si="117"/>
        <v>-0.13232521368884662</v>
      </c>
      <c r="I836">
        <f t="shared" ref="I836:I899" si="125">COS(D836)*COS(RADIANS(37))</f>
        <v>0.77909100544179477</v>
      </c>
      <c r="J836">
        <f t="shared" si="118"/>
        <v>1.7035107836344892</v>
      </c>
      <c r="L836">
        <f t="shared" si="119"/>
        <v>35</v>
      </c>
      <c r="M836">
        <v>18</v>
      </c>
      <c r="N836">
        <f t="shared" si="120"/>
        <v>0.05</v>
      </c>
      <c r="O836">
        <f t="shared" si="121"/>
        <v>5.0020839411324403</v>
      </c>
      <c r="Q836">
        <f t="shared" si="122"/>
        <v>12.077565264167381</v>
      </c>
      <c r="R836">
        <f t="shared" si="123"/>
        <v>23.683368605130553</v>
      </c>
      <c r="S836">
        <f t="shared" si="124"/>
        <v>-11.605803340963172</v>
      </c>
    </row>
    <row r="837" spans="1:19" x14ac:dyDescent="0.3">
      <c r="A837">
        <v>1.5113732216373255</v>
      </c>
      <c r="D837">
        <v>-0.22168826699449307</v>
      </c>
      <c r="E837">
        <v>35</v>
      </c>
      <c r="G837">
        <f>PI()/12*(M837-12)</f>
        <v>1.8325957145940459</v>
      </c>
      <c r="H837">
        <f t="shared" si="117"/>
        <v>-0.13232521368884662</v>
      </c>
      <c r="I837">
        <f t="shared" si="125"/>
        <v>0.77909100544179477</v>
      </c>
      <c r="J837">
        <f t="shared" si="118"/>
        <v>1.9113073348064482</v>
      </c>
      <c r="L837">
        <f t="shared" si="119"/>
        <v>35</v>
      </c>
      <c r="M837">
        <v>19</v>
      </c>
      <c r="N837">
        <f t="shared" si="120"/>
        <v>0.05</v>
      </c>
      <c r="O837">
        <f t="shared" si="121"/>
        <v>5.0020839411324403</v>
      </c>
      <c r="Q837">
        <f t="shared" si="122"/>
        <v>12.078669738517547</v>
      </c>
      <c r="R837">
        <f t="shared" si="123"/>
        <v>23.685583077738873</v>
      </c>
      <c r="S837">
        <f t="shared" si="124"/>
        <v>-11.606913339221325</v>
      </c>
    </row>
    <row r="838" spans="1:19" x14ac:dyDescent="0.3">
      <c r="A838">
        <v>1.512975218661202</v>
      </c>
      <c r="D838">
        <v>-0.22168826699449307</v>
      </c>
      <c r="E838">
        <v>35</v>
      </c>
      <c r="G838">
        <f>PI()/12*(M838-12)</f>
        <v>2.0943951023931953</v>
      </c>
      <c r="H838">
        <f t="shared" si="117"/>
        <v>-0.13232521368884662</v>
      </c>
      <c r="I838">
        <f t="shared" si="125"/>
        <v>0.77909100544179477</v>
      </c>
      <c r="J838">
        <f t="shared" si="118"/>
        <v>2.1198388492862374</v>
      </c>
      <c r="L838">
        <f t="shared" si="119"/>
        <v>35</v>
      </c>
      <c r="M838">
        <v>20</v>
      </c>
      <c r="N838">
        <f t="shared" si="120"/>
        <v>0.05</v>
      </c>
      <c r="O838">
        <f t="shared" si="121"/>
        <v>5.0020839411324403</v>
      </c>
      <c r="Q838">
        <f t="shared" si="122"/>
        <v>12.079772075328931</v>
      </c>
      <c r="R838">
        <f t="shared" si="123"/>
        <v>23.687792979194978</v>
      </c>
      <c r="S838">
        <f t="shared" si="124"/>
        <v>-11.608020903866047</v>
      </c>
    </row>
    <row r="839" spans="1:19" x14ac:dyDescent="0.3">
      <c r="A839">
        <v>1.5145772156850787</v>
      </c>
      <c r="D839">
        <v>-0.22168826699449307</v>
      </c>
      <c r="E839">
        <v>35</v>
      </c>
      <c r="G839">
        <f>PI()/12*(M839-12)</f>
        <v>2.3561944901923448</v>
      </c>
      <c r="H839">
        <f t="shared" si="117"/>
        <v>-0.13232521368884662</v>
      </c>
      <c r="I839">
        <f t="shared" si="125"/>
        <v>0.77909100544179477</v>
      </c>
      <c r="J839">
        <f t="shared" si="118"/>
        <v>2.3229674608001343</v>
      </c>
      <c r="L839">
        <f t="shared" si="119"/>
        <v>35</v>
      </c>
      <c r="M839">
        <v>21</v>
      </c>
      <c r="N839">
        <f t="shared" si="120"/>
        <v>0.05</v>
      </c>
      <c r="O839">
        <f t="shared" si="121"/>
        <v>5.0020839411324403</v>
      </c>
      <c r="Q839">
        <f t="shared" si="122"/>
        <v>12.080872280800847</v>
      </c>
      <c r="R839">
        <f t="shared" si="123"/>
        <v>23.689998324624067</v>
      </c>
      <c r="S839">
        <f t="shared" si="124"/>
        <v>-11.60912604382322</v>
      </c>
    </row>
    <row r="840" spans="1:19" x14ac:dyDescent="0.3">
      <c r="A840">
        <v>1.5161792127089555</v>
      </c>
      <c r="D840">
        <v>-0.22168826699449307</v>
      </c>
      <c r="E840">
        <v>35</v>
      </c>
      <c r="G840">
        <f>PI()/12*(M840-12)</f>
        <v>2.617993877991494</v>
      </c>
      <c r="H840">
        <f t="shared" si="117"/>
        <v>-0.13232521368884662</v>
      </c>
      <c r="I840">
        <f t="shared" si="125"/>
        <v>0.77909100544179477</v>
      </c>
      <c r="J840">
        <f t="shared" si="118"/>
        <v>2.509914704333164</v>
      </c>
      <c r="L840">
        <f t="shared" si="119"/>
        <v>35</v>
      </c>
      <c r="M840">
        <v>22</v>
      </c>
      <c r="N840">
        <f t="shared" si="120"/>
        <v>0.05</v>
      </c>
      <c r="O840">
        <f t="shared" si="121"/>
        <v>5.0020839411324403</v>
      </c>
      <c r="Q840">
        <f t="shared" si="122"/>
        <v>12.081970361108661</v>
      </c>
      <c r="R840">
        <f t="shared" si="123"/>
        <v>23.692199129081278</v>
      </c>
      <c r="S840">
        <f t="shared" si="124"/>
        <v>-11.610228767972616</v>
      </c>
    </row>
    <row r="841" spans="1:19" x14ac:dyDescent="0.3">
      <c r="A841">
        <v>1.517781209732832</v>
      </c>
      <c r="D841">
        <v>-0.22168826699449307</v>
      </c>
      <c r="E841">
        <v>35</v>
      </c>
      <c r="G841">
        <f>PI()/12*(M841-12)</f>
        <v>2.8797932657906435</v>
      </c>
      <c r="H841">
        <f t="shared" si="117"/>
        <v>-0.13232521368884662</v>
      </c>
      <c r="I841">
        <f t="shared" si="125"/>
        <v>0.77909100544179477</v>
      </c>
      <c r="J841">
        <f t="shared" si="118"/>
        <v>2.6570097733809366</v>
      </c>
      <c r="L841">
        <f t="shared" si="119"/>
        <v>35</v>
      </c>
      <c r="M841">
        <v>23</v>
      </c>
      <c r="N841">
        <f t="shared" si="120"/>
        <v>0.05</v>
      </c>
      <c r="O841">
        <f t="shared" si="121"/>
        <v>5.0020839411324403</v>
      </c>
      <c r="Q841">
        <f t="shared" si="122"/>
        <v>12.083066322403901</v>
      </c>
      <c r="R841">
        <f t="shared" si="123"/>
        <v>23.694395407552072</v>
      </c>
      <c r="S841">
        <f t="shared" si="124"/>
        <v>-11.611329085148171</v>
      </c>
    </row>
    <row r="842" spans="1:19" x14ac:dyDescent="0.3">
      <c r="A842">
        <v>1.5193832067567086</v>
      </c>
      <c r="D842">
        <v>-0.22757793682372837</v>
      </c>
      <c r="E842">
        <v>36</v>
      </c>
      <c r="G842">
        <f>PI()/12*(M842-12)</f>
        <v>-3.1415926535897931</v>
      </c>
      <c r="H842">
        <f t="shared" si="117"/>
        <v>-0.13578064830873576</v>
      </c>
      <c r="I842">
        <f t="shared" si="125"/>
        <v>0.77804326402842294</v>
      </c>
      <c r="J842">
        <f t="shared" si="118"/>
        <v>2.7233987671756199</v>
      </c>
      <c r="L842">
        <f t="shared" si="119"/>
        <v>36</v>
      </c>
      <c r="M842">
        <v>0</v>
      </c>
      <c r="N842">
        <f t="shared" si="120"/>
        <v>0.05</v>
      </c>
      <c r="O842">
        <f t="shared" si="121"/>
        <v>5.0020839411324403</v>
      </c>
      <c r="Q842">
        <f t="shared" si="122"/>
        <v>12.084160170814382</v>
      </c>
      <c r="R842">
        <f t="shared" si="123"/>
        <v>23.696587174952644</v>
      </c>
      <c r="S842">
        <f t="shared" si="124"/>
        <v>-11.612427004138262</v>
      </c>
    </row>
    <row r="843" spans="1:19" x14ac:dyDescent="0.3">
      <c r="A843">
        <v>1.5209852037805853</v>
      </c>
      <c r="D843">
        <v>-0.22757793682372837</v>
      </c>
      <c r="E843">
        <v>36</v>
      </c>
      <c r="G843">
        <f>PI()/12*(M843-12)</f>
        <v>-2.8797932657906435</v>
      </c>
      <c r="H843">
        <f t="shared" si="117"/>
        <v>-0.13578064830873576</v>
      </c>
      <c r="I843">
        <f t="shared" si="125"/>
        <v>0.77804326402842294</v>
      </c>
      <c r="J843">
        <f t="shared" si="118"/>
        <v>2.6622813346941774</v>
      </c>
      <c r="L843">
        <f t="shared" si="119"/>
        <v>36</v>
      </c>
      <c r="M843">
        <v>1</v>
      </c>
      <c r="N843">
        <f t="shared" si="120"/>
        <v>0.05</v>
      </c>
      <c r="O843">
        <f t="shared" si="121"/>
        <v>5.0020839411324403</v>
      </c>
      <c r="Q843">
        <f t="shared" si="122"/>
        <v>12.08525191244431</v>
      </c>
      <c r="R843">
        <f t="shared" si="123"/>
        <v>23.698774446130322</v>
      </c>
      <c r="S843">
        <f t="shared" si="124"/>
        <v>-11.613522533686012</v>
      </c>
    </row>
    <row r="844" spans="1:19" x14ac:dyDescent="0.3">
      <c r="A844">
        <v>1.5225872008044619</v>
      </c>
      <c r="D844">
        <v>-0.22757793682372837</v>
      </c>
      <c r="E844">
        <v>36</v>
      </c>
      <c r="G844">
        <f>PI()/12*(M844-12)</f>
        <v>-2.617993877991494</v>
      </c>
      <c r="H844">
        <f t="shared" si="117"/>
        <v>-0.13578064830873576</v>
      </c>
      <c r="I844">
        <f t="shared" si="125"/>
        <v>0.77804326402842294</v>
      </c>
      <c r="J844">
        <f t="shared" si="118"/>
        <v>2.5142426149054513</v>
      </c>
      <c r="L844">
        <f t="shared" si="119"/>
        <v>36</v>
      </c>
      <c r="M844">
        <v>2</v>
      </c>
      <c r="N844">
        <f t="shared" si="120"/>
        <v>0.05</v>
      </c>
      <c r="O844">
        <f t="shared" si="121"/>
        <v>5.0020839411324403</v>
      </c>
      <c r="Q844">
        <f t="shared" si="122"/>
        <v>12.086341553374394</v>
      </c>
      <c r="R844">
        <f t="shared" si="123"/>
        <v>23.700957235863957</v>
      </c>
      <c r="S844">
        <f t="shared" si="124"/>
        <v>-11.614615682489562</v>
      </c>
    </row>
    <row r="845" spans="1:19" x14ac:dyDescent="0.3">
      <c r="A845">
        <v>1.5241891978283384</v>
      </c>
      <c r="D845">
        <v>-0.22757793682372837</v>
      </c>
      <c r="E845">
        <v>36</v>
      </c>
      <c r="G845">
        <f>PI()/12*(M845-12)</f>
        <v>-2.3561944901923448</v>
      </c>
      <c r="H845">
        <f t="shared" si="117"/>
        <v>-0.13578064830873576</v>
      </c>
      <c r="I845">
        <f t="shared" si="125"/>
        <v>0.77804326402842294</v>
      </c>
      <c r="J845">
        <f t="shared" si="118"/>
        <v>2.3266914906422622</v>
      </c>
      <c r="L845">
        <f t="shared" si="119"/>
        <v>36</v>
      </c>
      <c r="M845">
        <v>3</v>
      </c>
      <c r="N845">
        <f t="shared" si="120"/>
        <v>0.05</v>
      </c>
      <c r="O845">
        <f t="shared" si="121"/>
        <v>5.0020839411324403</v>
      </c>
      <c r="Q845">
        <f t="shared" si="122"/>
        <v>12.087429099661977</v>
      </c>
      <c r="R845">
        <f t="shared" si="123"/>
        <v>23.703135558864322</v>
      </c>
      <c r="S845">
        <f t="shared" si="124"/>
        <v>-11.615706459202345</v>
      </c>
    </row>
    <row r="846" spans="1:19" x14ac:dyDescent="0.3">
      <c r="A846">
        <v>1.5257911948522151</v>
      </c>
      <c r="D846">
        <v>-0.22757793682372837</v>
      </c>
      <c r="E846">
        <v>36</v>
      </c>
      <c r="G846">
        <f>PI()/12*(M846-12)</f>
        <v>-2.0943951023931953</v>
      </c>
      <c r="H846">
        <f t="shared" si="117"/>
        <v>-0.13578064830873576</v>
      </c>
      <c r="I846">
        <f t="shared" si="125"/>
        <v>0.77804326402842294</v>
      </c>
      <c r="J846">
        <f t="shared" si="118"/>
        <v>2.1232791463926168</v>
      </c>
      <c r="L846">
        <f t="shared" si="119"/>
        <v>36</v>
      </c>
      <c r="M846">
        <v>4</v>
      </c>
      <c r="N846">
        <f t="shared" si="120"/>
        <v>0.05</v>
      </c>
      <c r="O846">
        <f t="shared" si="121"/>
        <v>5.0020839411324403</v>
      </c>
      <c r="Q846">
        <f t="shared" si="122"/>
        <v>12.088514557341133</v>
      </c>
      <c r="R846">
        <f t="shared" si="123"/>
        <v>23.70530942977452</v>
      </c>
      <c r="S846">
        <f t="shared" si="124"/>
        <v>-11.616794872433386</v>
      </c>
    </row>
    <row r="847" spans="1:19" x14ac:dyDescent="0.3">
      <c r="A847">
        <v>1.5273931918760919</v>
      </c>
      <c r="D847">
        <v>-0.22757793682372837</v>
      </c>
      <c r="E847">
        <v>36</v>
      </c>
      <c r="G847">
        <f>PI()/12*(M847-12)</f>
        <v>-1.8325957145940459</v>
      </c>
      <c r="H847">
        <f t="shared" si="117"/>
        <v>-0.13578064830873576</v>
      </c>
      <c r="I847">
        <f t="shared" si="125"/>
        <v>0.77804326402842294</v>
      </c>
      <c r="J847">
        <f t="shared" si="118"/>
        <v>1.9146875882416894</v>
      </c>
      <c r="L847">
        <f t="shared" si="119"/>
        <v>36</v>
      </c>
      <c r="M847">
        <v>5</v>
      </c>
      <c r="N847">
        <f t="shared" si="120"/>
        <v>0.05</v>
      </c>
      <c r="O847">
        <f t="shared" si="121"/>
        <v>5.0020839411324403</v>
      </c>
      <c r="Q847">
        <f t="shared" si="122"/>
        <v>12.089597932422771</v>
      </c>
      <c r="R847">
        <f t="shared" si="123"/>
        <v>23.707478863170337</v>
      </c>
      <c r="S847">
        <f t="shared" si="124"/>
        <v>-11.617880930747566</v>
      </c>
    </row>
    <row r="848" spans="1:19" x14ac:dyDescent="0.3">
      <c r="A848">
        <v>1.5289951888999684</v>
      </c>
      <c r="D848">
        <v>-0.22757793682372837</v>
      </c>
      <c r="E848">
        <v>36</v>
      </c>
      <c r="G848">
        <f>PI()/12*(M848-12)</f>
        <v>-1.5707963267948966</v>
      </c>
      <c r="H848">
        <f t="shared" si="117"/>
        <v>-0.13578064830873576</v>
      </c>
      <c r="I848">
        <f t="shared" si="125"/>
        <v>0.77804326402842294</v>
      </c>
      <c r="J848">
        <f t="shared" si="118"/>
        <v>1.7069976923354788</v>
      </c>
      <c r="L848">
        <f t="shared" si="119"/>
        <v>36</v>
      </c>
      <c r="M848">
        <v>6</v>
      </c>
      <c r="N848">
        <f t="shared" si="120"/>
        <v>0.05</v>
      </c>
      <c r="O848">
        <f t="shared" si="121"/>
        <v>5.0020839411324403</v>
      </c>
      <c r="Q848">
        <f t="shared" si="122"/>
        <v>12.090679230894773</v>
      </c>
      <c r="R848">
        <f t="shared" si="123"/>
        <v>23.709643873560665</v>
      </c>
      <c r="S848">
        <f t="shared" si="124"/>
        <v>-11.618964642665892</v>
      </c>
    </row>
    <row r="849" spans="1:19" x14ac:dyDescent="0.3">
      <c r="A849">
        <v>1.530597185923845</v>
      </c>
      <c r="D849">
        <v>-0.22757793682372837</v>
      </c>
      <c r="E849">
        <v>36</v>
      </c>
      <c r="G849">
        <f>PI()/12*(M849-12)</f>
        <v>-1.308996938995747</v>
      </c>
      <c r="H849">
        <f t="shared" si="117"/>
        <v>-0.13578064830873576</v>
      </c>
      <c r="I849">
        <f t="shared" si="125"/>
        <v>0.77804326402842294</v>
      </c>
      <c r="J849">
        <f t="shared" si="118"/>
        <v>1.5051574368142746</v>
      </c>
      <c r="L849">
        <f t="shared" si="119"/>
        <v>36</v>
      </c>
      <c r="M849">
        <v>7</v>
      </c>
      <c r="N849">
        <f t="shared" si="120"/>
        <v>6.5638889980621951E-2</v>
      </c>
      <c r="O849">
        <f t="shared" si="121"/>
        <v>3.8114539974586026</v>
      </c>
      <c r="Q849">
        <f t="shared" si="122"/>
        <v>15.457633975671394</v>
      </c>
      <c r="R849">
        <f t="shared" si="123"/>
        <v>30.275781328022266</v>
      </c>
      <c r="S849">
        <f t="shared" si="124"/>
        <v>-14.818147352350872</v>
      </c>
    </row>
    <row r="850" spans="1:19" x14ac:dyDescent="0.3">
      <c r="A850">
        <v>1.5321991829477217</v>
      </c>
      <c r="D850">
        <v>-0.22757793682372837</v>
      </c>
      <c r="E850">
        <v>36</v>
      </c>
      <c r="G850">
        <f>PI()/12*(M850-12)</f>
        <v>-1.0471975511965976</v>
      </c>
      <c r="H850">
        <f t="shared" si="117"/>
        <v>-0.13578064830873576</v>
      </c>
      <c r="I850">
        <f t="shared" si="125"/>
        <v>0.77804326402842294</v>
      </c>
      <c r="J850">
        <f t="shared" si="118"/>
        <v>1.3147673440995402</v>
      </c>
      <c r="L850">
        <f t="shared" si="119"/>
        <v>36</v>
      </c>
      <c r="M850">
        <v>8</v>
      </c>
      <c r="N850">
        <f t="shared" si="120"/>
        <v>0.25602898269535634</v>
      </c>
      <c r="O850">
        <f t="shared" si="121"/>
        <v>0.98720197790241926</v>
      </c>
      <c r="Q850">
        <f t="shared" si="122"/>
        <v>45.51780236449283</v>
      </c>
      <c r="R850">
        <f t="shared" si="123"/>
        <v>79.637977551103347</v>
      </c>
      <c r="S850">
        <f t="shared" si="124"/>
        <v>-34.120175186610517</v>
      </c>
    </row>
    <row r="851" spans="1:19" x14ac:dyDescent="0.3">
      <c r="A851">
        <v>1.5338011799715983</v>
      </c>
      <c r="D851">
        <v>-0.22757793682372837</v>
      </c>
      <c r="E851">
        <v>36</v>
      </c>
      <c r="G851">
        <f>PI()/12*(M851-12)</f>
        <v>-0.78539816339744828</v>
      </c>
      <c r="H851">
        <f t="shared" si="117"/>
        <v>-0.13578064830873576</v>
      </c>
      <c r="I851">
        <f t="shared" si="125"/>
        <v>0.77804326402842294</v>
      </c>
      <c r="J851">
        <f t="shared" si="118"/>
        <v>1.1435359474983871</v>
      </c>
      <c r="L851">
        <f t="shared" si="119"/>
        <v>36</v>
      </c>
      <c r="M851">
        <v>9</v>
      </c>
      <c r="N851">
        <f t="shared" si="120"/>
        <v>0.42726037929650951</v>
      </c>
      <c r="O851">
        <f t="shared" si="121"/>
        <v>0.603312397803072</v>
      </c>
      <c r="Q851">
        <f t="shared" si="122"/>
        <v>61.89714652698224</v>
      </c>
      <c r="R851">
        <f t="shared" si="123"/>
        <v>97.818464259242063</v>
      </c>
      <c r="S851">
        <f t="shared" si="124"/>
        <v>-35.921317732259823</v>
      </c>
    </row>
    <row r="852" spans="1:19" x14ac:dyDescent="0.3">
      <c r="A852">
        <v>1.5354031769954748</v>
      </c>
      <c r="D852">
        <v>-0.22757793682372837</v>
      </c>
      <c r="E852">
        <v>36</v>
      </c>
      <c r="G852">
        <f>PI()/12*(M852-12)</f>
        <v>-0.52359877559829882</v>
      </c>
      <c r="H852">
        <f t="shared" si="117"/>
        <v>-0.13578064830873576</v>
      </c>
      <c r="I852">
        <f t="shared" si="125"/>
        <v>0.77804326402842294</v>
      </c>
      <c r="J852">
        <f t="shared" si="118"/>
        <v>1.0027044890974355</v>
      </c>
      <c r="L852">
        <f t="shared" si="119"/>
        <v>36</v>
      </c>
      <c r="M852">
        <v>10</v>
      </c>
      <c r="N852">
        <f t="shared" si="120"/>
        <v>0.56809183769746108</v>
      </c>
      <c r="O852">
        <f t="shared" si="121"/>
        <v>0.46466278238626357</v>
      </c>
      <c r="Q852">
        <f t="shared" si="122"/>
        <v>71.167010781240066</v>
      </c>
      <c r="R852">
        <f t="shared" si="123"/>
        <v>106.06596134033775</v>
      </c>
      <c r="S852">
        <f t="shared" si="124"/>
        <v>-34.898950559097685</v>
      </c>
    </row>
    <row r="853" spans="1:19" x14ac:dyDescent="0.3">
      <c r="A853">
        <v>1.5370051740193515</v>
      </c>
      <c r="D853">
        <v>-0.22757793682372837</v>
      </c>
      <c r="E853">
        <v>36</v>
      </c>
      <c r="G853">
        <f>PI()/12*(M853-12)</f>
        <v>-0.26179938779914941</v>
      </c>
      <c r="H853">
        <f t="shared" si="117"/>
        <v>-0.13578064830873576</v>
      </c>
      <c r="I853">
        <f t="shared" si="125"/>
        <v>0.77804326402842294</v>
      </c>
      <c r="J853">
        <f t="shared" si="118"/>
        <v>0.90745704625842427</v>
      </c>
      <c r="L853">
        <f t="shared" si="119"/>
        <v>36</v>
      </c>
      <c r="M853">
        <v>11</v>
      </c>
      <c r="N853">
        <f t="shared" si="120"/>
        <v>0.66333928053647229</v>
      </c>
      <c r="O853">
        <f t="shared" si="121"/>
        <v>0.40600798640292335</v>
      </c>
      <c r="Q853">
        <f t="shared" si="122"/>
        <v>76.005205865477834</v>
      </c>
      <c r="R853">
        <f t="shared" si="123"/>
        <v>109.92814393247824</v>
      </c>
      <c r="S853">
        <f t="shared" si="124"/>
        <v>-33.922938067000402</v>
      </c>
    </row>
    <row r="854" spans="1:19" x14ac:dyDescent="0.3">
      <c r="A854">
        <v>1.5386071710432283</v>
      </c>
      <c r="D854">
        <v>-0.22757793682372837</v>
      </c>
      <c r="E854">
        <v>36</v>
      </c>
      <c r="G854">
        <f>PI()/12*(M854-12)</f>
        <v>0</v>
      </c>
      <c r="H854">
        <f t="shared" si="117"/>
        <v>-0.13578064830873576</v>
      </c>
      <c r="I854">
        <f t="shared" si="125"/>
        <v>0.77804326402842294</v>
      </c>
      <c r="J854">
        <f t="shared" si="118"/>
        <v>0.87334976006163034</v>
      </c>
      <c r="L854">
        <f t="shared" si="119"/>
        <v>36</v>
      </c>
      <c r="M854">
        <v>12</v>
      </c>
      <c r="N854">
        <f t="shared" si="120"/>
        <v>0.69744656673326622</v>
      </c>
      <c r="O854">
        <f t="shared" si="121"/>
        <v>0.38924887402929814</v>
      </c>
      <c r="Q854">
        <f t="shared" si="122"/>
        <v>77.542158531522063</v>
      </c>
      <c r="R854">
        <f t="shared" si="123"/>
        <v>111.13436028842966</v>
      </c>
      <c r="S854">
        <f t="shared" si="124"/>
        <v>-33.592201756907599</v>
      </c>
    </row>
    <row r="855" spans="1:19" x14ac:dyDescent="0.3">
      <c r="A855">
        <v>1.5402091680671048</v>
      </c>
      <c r="D855">
        <v>-0.22757793682372837</v>
      </c>
      <c r="E855">
        <v>36</v>
      </c>
      <c r="G855">
        <f>PI()/12*(M855-12)</f>
        <v>0.26179938779914941</v>
      </c>
      <c r="H855">
        <f t="shared" si="117"/>
        <v>-0.13578064830873576</v>
      </c>
      <c r="I855">
        <f t="shared" si="125"/>
        <v>0.77804326402842294</v>
      </c>
      <c r="J855">
        <f t="shared" si="118"/>
        <v>0.90745704625842427</v>
      </c>
      <c r="L855">
        <f t="shared" si="119"/>
        <v>36</v>
      </c>
      <c r="M855">
        <v>13</v>
      </c>
      <c r="N855">
        <f t="shared" si="120"/>
        <v>0.66333928053647229</v>
      </c>
      <c r="O855">
        <f t="shared" si="121"/>
        <v>0.40600798640292335</v>
      </c>
      <c r="Q855">
        <f t="shared" si="122"/>
        <v>76.089613879767995</v>
      </c>
      <c r="R855">
        <f t="shared" si="123"/>
        <v>110.10117917427982</v>
      </c>
      <c r="S855">
        <f t="shared" si="124"/>
        <v>-34.011565294511826</v>
      </c>
    </row>
    <row r="856" spans="1:19" x14ac:dyDescent="0.3">
      <c r="A856">
        <v>1.5418111650909814</v>
      </c>
      <c r="D856">
        <v>-0.22757793682372837</v>
      </c>
      <c r="E856">
        <v>36</v>
      </c>
      <c r="G856">
        <f>PI()/12*(M856-12)</f>
        <v>0.52359877559829882</v>
      </c>
      <c r="H856">
        <f t="shared" si="117"/>
        <v>-0.13578064830873576</v>
      </c>
      <c r="I856">
        <f t="shared" si="125"/>
        <v>0.77804326402842294</v>
      </c>
      <c r="J856">
        <f t="shared" si="118"/>
        <v>1.0027044890974355</v>
      </c>
      <c r="L856">
        <f t="shared" si="119"/>
        <v>36</v>
      </c>
      <c r="M856">
        <v>14</v>
      </c>
      <c r="N856">
        <f t="shared" si="120"/>
        <v>0.56809183769746108</v>
      </c>
      <c r="O856">
        <f t="shared" si="121"/>
        <v>0.46466278238626357</v>
      </c>
      <c r="Q856">
        <f t="shared" si="122"/>
        <v>71.315162595111275</v>
      </c>
      <c r="R856">
        <f t="shared" si="123"/>
        <v>106.38664291454758</v>
      </c>
      <c r="S856">
        <f t="shared" si="124"/>
        <v>-35.071480319436304</v>
      </c>
    </row>
    <row r="857" spans="1:19" x14ac:dyDescent="0.3">
      <c r="A857">
        <v>1.5434131621148581</v>
      </c>
      <c r="D857">
        <v>-0.22757793682372837</v>
      </c>
      <c r="E857">
        <v>36</v>
      </c>
      <c r="G857">
        <f>PI()/12*(M857-12)</f>
        <v>0.78539816339744828</v>
      </c>
      <c r="H857">
        <f t="shared" si="117"/>
        <v>-0.13578064830873576</v>
      </c>
      <c r="I857">
        <f t="shared" si="125"/>
        <v>0.77804326402842294</v>
      </c>
      <c r="J857">
        <f t="shared" si="118"/>
        <v>1.1435359474983871</v>
      </c>
      <c r="L857">
        <f t="shared" si="119"/>
        <v>36</v>
      </c>
      <c r="M857">
        <v>15</v>
      </c>
      <c r="N857">
        <f t="shared" si="120"/>
        <v>0.42726037929650951</v>
      </c>
      <c r="O857">
        <f t="shared" si="121"/>
        <v>0.603312397803072</v>
      </c>
      <c r="Q857">
        <f t="shared" si="122"/>
        <v>62.065359656103183</v>
      </c>
      <c r="R857">
        <f t="shared" si="123"/>
        <v>98.221067877033235</v>
      </c>
      <c r="S857">
        <f t="shared" si="124"/>
        <v>-36.155708220930052</v>
      </c>
    </row>
    <row r="858" spans="1:19" x14ac:dyDescent="0.3">
      <c r="A858">
        <v>1.5450151591387347</v>
      </c>
      <c r="D858">
        <v>-0.22757793682372837</v>
      </c>
      <c r="E858">
        <v>36</v>
      </c>
      <c r="G858">
        <f>PI()/12*(M858-12)</f>
        <v>1.0471975511965976</v>
      </c>
      <c r="H858">
        <f t="shared" si="117"/>
        <v>-0.13578064830873576</v>
      </c>
      <c r="I858">
        <f t="shared" si="125"/>
        <v>0.77804326402842294</v>
      </c>
      <c r="J858">
        <f t="shared" si="118"/>
        <v>1.3147673440995402</v>
      </c>
      <c r="L858">
        <f t="shared" si="119"/>
        <v>36</v>
      </c>
      <c r="M858">
        <v>16</v>
      </c>
      <c r="N858">
        <f t="shared" si="120"/>
        <v>0.25602898269535634</v>
      </c>
      <c r="O858">
        <f t="shared" si="121"/>
        <v>0.98720197790241926</v>
      </c>
      <c r="Q858">
        <f t="shared" si="122"/>
        <v>45.639085449746176</v>
      </c>
      <c r="R858">
        <f t="shared" si="123"/>
        <v>79.97172721182406</v>
      </c>
      <c r="S858">
        <f t="shared" si="124"/>
        <v>-34.332641762077884</v>
      </c>
    </row>
    <row r="859" spans="1:19" x14ac:dyDescent="0.3">
      <c r="A859">
        <v>1.5466171561626112</v>
      </c>
      <c r="D859">
        <v>-0.22757793682372837</v>
      </c>
      <c r="E859">
        <v>36</v>
      </c>
      <c r="G859">
        <f>PI()/12*(M859-12)</f>
        <v>1.308996938995747</v>
      </c>
      <c r="H859">
        <f t="shared" si="117"/>
        <v>-0.13578064830873576</v>
      </c>
      <c r="I859">
        <f t="shared" si="125"/>
        <v>0.77804326402842294</v>
      </c>
      <c r="J859">
        <f t="shared" si="118"/>
        <v>1.5051574368142746</v>
      </c>
      <c r="L859">
        <f t="shared" si="119"/>
        <v>36</v>
      </c>
      <c r="M859">
        <v>17</v>
      </c>
      <c r="N859">
        <f t="shared" si="120"/>
        <v>6.5638889980621951E-2</v>
      </c>
      <c r="O859">
        <f t="shared" si="121"/>
        <v>3.8114539974586026</v>
      </c>
      <c r="Q859">
        <f t="shared" si="122"/>
        <v>15.475091091809585</v>
      </c>
      <c r="R859">
        <f t="shared" si="123"/>
        <v>30.312552825320203</v>
      </c>
      <c r="S859">
        <f t="shared" si="124"/>
        <v>-14.837461733510619</v>
      </c>
    </row>
    <row r="860" spans="1:19" x14ac:dyDescent="0.3">
      <c r="A860">
        <v>1.548219153186488</v>
      </c>
      <c r="D860">
        <v>-0.22757793682372837</v>
      </c>
      <c r="E860">
        <v>36</v>
      </c>
      <c r="G860">
        <f>PI()/12*(M860-12)</f>
        <v>1.5707963267948966</v>
      </c>
      <c r="H860">
        <f t="shared" si="117"/>
        <v>-0.13578064830873576</v>
      </c>
      <c r="I860">
        <f t="shared" si="125"/>
        <v>0.77804326402842294</v>
      </c>
      <c r="J860">
        <f t="shared" si="118"/>
        <v>1.7069976923354788</v>
      </c>
      <c r="L860">
        <f t="shared" si="119"/>
        <v>36</v>
      </c>
      <c r="M860">
        <v>18</v>
      </c>
      <c r="N860">
        <f t="shared" si="120"/>
        <v>0.05</v>
      </c>
      <c r="O860">
        <f t="shared" si="121"/>
        <v>5.0020839411324403</v>
      </c>
      <c r="Q860">
        <f t="shared" si="122"/>
        <v>12.103494985615491</v>
      </c>
      <c r="R860">
        <f t="shared" si="123"/>
        <v>23.73528419537811</v>
      </c>
      <c r="S860">
        <f t="shared" si="124"/>
        <v>-11.631789209762619</v>
      </c>
    </row>
    <row r="861" spans="1:19" x14ac:dyDescent="0.3">
      <c r="A861">
        <v>1.5498211502103647</v>
      </c>
      <c r="D861">
        <v>-0.22757793682372837</v>
      </c>
      <c r="E861">
        <v>36</v>
      </c>
      <c r="G861">
        <f>PI()/12*(M861-12)</f>
        <v>1.8325957145940459</v>
      </c>
      <c r="H861">
        <f t="shared" si="117"/>
        <v>-0.13578064830873576</v>
      </c>
      <c r="I861">
        <f t="shared" si="125"/>
        <v>0.77804326402842294</v>
      </c>
      <c r="J861">
        <f t="shared" si="118"/>
        <v>1.9146875882416894</v>
      </c>
      <c r="L861">
        <f t="shared" si="119"/>
        <v>36</v>
      </c>
      <c r="M861">
        <v>19</v>
      </c>
      <c r="N861">
        <f t="shared" si="120"/>
        <v>0.05</v>
      </c>
      <c r="O861">
        <f t="shared" si="121"/>
        <v>5.0020839411324403</v>
      </c>
      <c r="Q861">
        <f t="shared" si="122"/>
        <v>12.104549822771975</v>
      </c>
      <c r="R861">
        <f t="shared" si="123"/>
        <v>23.737392997250371</v>
      </c>
      <c r="S861">
        <f t="shared" si="124"/>
        <v>-11.632843174478396</v>
      </c>
    </row>
    <row r="862" spans="1:19" x14ac:dyDescent="0.3">
      <c r="A862">
        <v>1.5514231472342412</v>
      </c>
      <c r="D862">
        <v>-0.22757793682372837</v>
      </c>
      <c r="E862">
        <v>36</v>
      </c>
      <c r="G862">
        <f>PI()/12*(M862-12)</f>
        <v>2.0943951023931953</v>
      </c>
      <c r="H862">
        <f t="shared" si="117"/>
        <v>-0.13578064830873576</v>
      </c>
      <c r="I862">
        <f t="shared" si="125"/>
        <v>0.77804326402842294</v>
      </c>
      <c r="J862">
        <f t="shared" si="118"/>
        <v>2.1232791463926168</v>
      </c>
      <c r="L862">
        <f t="shared" si="119"/>
        <v>36</v>
      </c>
      <c r="M862">
        <v>20</v>
      </c>
      <c r="N862">
        <f t="shared" si="120"/>
        <v>0.05</v>
      </c>
      <c r="O862">
        <f t="shared" si="121"/>
        <v>5.0020839411324403</v>
      </c>
      <c r="Q862">
        <f t="shared" si="122"/>
        <v>12.105602664790137</v>
      </c>
      <c r="R862">
        <f t="shared" si="123"/>
        <v>23.7394975724267</v>
      </c>
      <c r="S862">
        <f t="shared" si="124"/>
        <v>-11.633894907636563</v>
      </c>
    </row>
    <row r="863" spans="1:19" x14ac:dyDescent="0.3">
      <c r="A863">
        <v>1.5530251442581178</v>
      </c>
      <c r="D863">
        <v>-0.22757793682372837</v>
      </c>
      <c r="E863">
        <v>36</v>
      </c>
      <c r="G863">
        <f>PI()/12*(M863-12)</f>
        <v>2.3561944901923448</v>
      </c>
      <c r="H863">
        <f t="shared" si="117"/>
        <v>-0.13578064830873576</v>
      </c>
      <c r="I863">
        <f t="shared" si="125"/>
        <v>0.77804326402842294</v>
      </c>
      <c r="J863">
        <f t="shared" si="118"/>
        <v>2.3266914906422622</v>
      </c>
      <c r="L863">
        <f t="shared" si="119"/>
        <v>36</v>
      </c>
      <c r="M863">
        <v>21</v>
      </c>
      <c r="N863">
        <f t="shared" si="120"/>
        <v>0.05</v>
      </c>
      <c r="O863">
        <f t="shared" si="121"/>
        <v>5.0020839411324403</v>
      </c>
      <c r="Q863">
        <f t="shared" si="122"/>
        <v>12.106653517325087</v>
      </c>
      <c r="R863">
        <f t="shared" si="123"/>
        <v>23.741597934457069</v>
      </c>
      <c r="S863">
        <f t="shared" si="124"/>
        <v>-11.634944417131981</v>
      </c>
    </row>
    <row r="864" spans="1:19" x14ac:dyDescent="0.3">
      <c r="A864">
        <v>1.5546271412819945</v>
      </c>
      <c r="D864">
        <v>-0.22757793682372837</v>
      </c>
      <c r="E864">
        <v>36</v>
      </c>
      <c r="G864">
        <f>PI()/12*(M864-12)</f>
        <v>2.617993877991494</v>
      </c>
      <c r="H864">
        <f t="shared" si="117"/>
        <v>-0.13578064830873576</v>
      </c>
      <c r="I864">
        <f t="shared" si="125"/>
        <v>0.77804326402842294</v>
      </c>
      <c r="J864">
        <f t="shared" si="118"/>
        <v>2.5142426149054513</v>
      </c>
      <c r="L864">
        <f t="shared" si="119"/>
        <v>36</v>
      </c>
      <c r="M864">
        <v>22</v>
      </c>
      <c r="N864">
        <f t="shared" si="120"/>
        <v>0.05</v>
      </c>
      <c r="O864">
        <f t="shared" si="121"/>
        <v>5.0020839411324403</v>
      </c>
      <c r="Q864">
        <f t="shared" si="122"/>
        <v>12.10770238601059</v>
      </c>
      <c r="R864">
        <f t="shared" si="123"/>
        <v>23.743694096830385</v>
      </c>
      <c r="S864">
        <f t="shared" si="124"/>
        <v>-11.635991710819795</v>
      </c>
    </row>
    <row r="865" spans="1:19" x14ac:dyDescent="0.3">
      <c r="A865">
        <v>1.5562291383058711</v>
      </c>
      <c r="D865">
        <v>-0.22757793682372837</v>
      </c>
      <c r="E865">
        <v>36</v>
      </c>
      <c r="G865">
        <f>PI()/12*(M865-12)</f>
        <v>2.8797932657906435</v>
      </c>
      <c r="H865">
        <f t="shared" si="117"/>
        <v>-0.13578064830873576</v>
      </c>
      <c r="I865">
        <f t="shared" si="125"/>
        <v>0.77804326402842294</v>
      </c>
      <c r="J865">
        <f t="shared" si="118"/>
        <v>2.6622813346941774</v>
      </c>
      <c r="L865">
        <f t="shared" si="119"/>
        <v>36</v>
      </c>
      <c r="M865">
        <v>23</v>
      </c>
      <c r="N865">
        <f t="shared" si="120"/>
        <v>0.05</v>
      </c>
      <c r="O865">
        <f t="shared" si="121"/>
        <v>5.0020839411324403</v>
      </c>
      <c r="Q865">
        <f t="shared" si="122"/>
        <v>12.108749276459159</v>
      </c>
      <c r="R865">
        <f t="shared" si="123"/>
        <v>23.745786072974862</v>
      </c>
      <c r="S865">
        <f t="shared" si="124"/>
        <v>-11.637036796515703</v>
      </c>
    </row>
    <row r="866" spans="1:19" x14ac:dyDescent="0.3">
      <c r="A866">
        <v>1.5578311353297476</v>
      </c>
      <c r="D866">
        <v>-0.2334001703987483</v>
      </c>
      <c r="E866">
        <v>37</v>
      </c>
      <c r="G866">
        <f>PI()/12*(M866-12)</f>
        <v>-3.1415926535897931</v>
      </c>
      <c r="H866">
        <f t="shared" si="117"/>
        <v>-0.13919188953480743</v>
      </c>
      <c r="I866">
        <f t="shared" si="125"/>
        <v>0.77698099194301562</v>
      </c>
      <c r="J866">
        <f t="shared" si="118"/>
        <v>2.7292210007506394</v>
      </c>
      <c r="L866">
        <f t="shared" si="119"/>
        <v>37</v>
      </c>
      <c r="M866">
        <v>0</v>
      </c>
      <c r="N866">
        <f t="shared" si="120"/>
        <v>0.05</v>
      </c>
      <c r="O866">
        <f t="shared" si="121"/>
        <v>5.0020839411324403</v>
      </c>
      <c r="Q866">
        <f t="shared" si="122"/>
        <v>12.109794194262149</v>
      </c>
      <c r="R866">
        <f t="shared" si="123"/>
        <v>23.747873876258328</v>
      </c>
      <c r="S866">
        <f t="shared" si="124"/>
        <v>-11.63807968199618</v>
      </c>
    </row>
    <row r="867" spans="1:19" x14ac:dyDescent="0.3">
      <c r="A867">
        <v>1.5594331323536244</v>
      </c>
      <c r="D867">
        <v>-0.2334001703987483</v>
      </c>
      <c r="E867">
        <v>37</v>
      </c>
      <c r="G867">
        <f>PI()/12*(M867-12)</f>
        <v>-2.8797932657906435</v>
      </c>
      <c r="H867">
        <f t="shared" si="117"/>
        <v>-0.13919188953480743</v>
      </c>
      <c r="I867">
        <f t="shared" si="125"/>
        <v>0.77698099194301562</v>
      </c>
      <c r="J867">
        <f t="shared" si="118"/>
        <v>2.6674793584402421</v>
      </c>
      <c r="L867">
        <f t="shared" si="119"/>
        <v>37</v>
      </c>
      <c r="M867">
        <v>1</v>
      </c>
      <c r="N867">
        <f t="shared" si="120"/>
        <v>0.05</v>
      </c>
      <c r="O867">
        <f t="shared" si="121"/>
        <v>5.0020839411324403</v>
      </c>
      <c r="Q867">
        <f t="shared" si="122"/>
        <v>12.110837144989867</v>
      </c>
      <c r="R867">
        <f t="shared" si="123"/>
        <v>23.749957519988595</v>
      </c>
      <c r="S867">
        <f t="shared" si="124"/>
        <v>-11.639120374998727</v>
      </c>
    </row>
    <row r="868" spans="1:19" x14ac:dyDescent="0.3">
      <c r="A868">
        <v>1.5610351293775011</v>
      </c>
      <c r="D868">
        <v>-0.2334001703987483</v>
      </c>
      <c r="E868">
        <v>37</v>
      </c>
      <c r="G868">
        <f>PI()/12*(M868-12)</f>
        <v>-2.617993877991494</v>
      </c>
      <c r="H868">
        <f t="shared" si="117"/>
        <v>-0.13919188953480743</v>
      </c>
      <c r="I868">
        <f t="shared" si="125"/>
        <v>0.77698099194301562</v>
      </c>
      <c r="J868">
        <f t="shared" si="118"/>
        <v>2.5184992116058487</v>
      </c>
      <c r="L868">
        <f t="shared" si="119"/>
        <v>37</v>
      </c>
      <c r="M868">
        <v>2</v>
      </c>
      <c r="N868">
        <f t="shared" si="120"/>
        <v>0.05</v>
      </c>
      <c r="O868">
        <f t="shared" si="121"/>
        <v>5.0020839411324403</v>
      </c>
      <c r="Q868">
        <f t="shared" si="122"/>
        <v>12.11187813419167</v>
      </c>
      <c r="R868">
        <f t="shared" si="123"/>
        <v>23.752037017413791</v>
      </c>
      <c r="S868">
        <f t="shared" si="124"/>
        <v>-11.640158883222121</v>
      </c>
    </row>
    <row r="869" spans="1:19" x14ac:dyDescent="0.3">
      <c r="A869">
        <v>1.5626371264013776</v>
      </c>
      <c r="D869">
        <v>-0.2334001703987483</v>
      </c>
      <c r="E869">
        <v>37</v>
      </c>
      <c r="G869">
        <f>PI()/12*(M869-12)</f>
        <v>-2.3561944901923448</v>
      </c>
      <c r="H869">
        <f t="shared" si="117"/>
        <v>-0.13919188953480743</v>
      </c>
      <c r="I869">
        <f t="shared" si="125"/>
        <v>0.77698099194301562</v>
      </c>
      <c r="J869">
        <f t="shared" si="118"/>
        <v>2.3303535234773718</v>
      </c>
      <c r="L869">
        <f t="shared" si="119"/>
        <v>37</v>
      </c>
      <c r="M869">
        <v>3</v>
      </c>
      <c r="N869">
        <f t="shared" si="120"/>
        <v>0.05</v>
      </c>
      <c r="O869">
        <f t="shared" si="121"/>
        <v>5.0020839411324403</v>
      </c>
      <c r="Q869">
        <f t="shared" si="122"/>
        <v>12.112917167396059</v>
      </c>
      <c r="R869">
        <f t="shared" si="123"/>
        <v>23.754112381722692</v>
      </c>
      <c r="S869">
        <f t="shared" si="124"/>
        <v>-11.641195214326633</v>
      </c>
    </row>
    <row r="870" spans="1:19" x14ac:dyDescent="0.3">
      <c r="A870">
        <v>1.5642391234252542</v>
      </c>
      <c r="D870">
        <v>-0.2334001703987483</v>
      </c>
      <c r="E870">
        <v>37</v>
      </c>
      <c r="G870">
        <f>PI()/12*(M870-12)</f>
        <v>-2.0943951023931953</v>
      </c>
      <c r="H870">
        <f t="shared" si="117"/>
        <v>-0.13919188953480743</v>
      </c>
      <c r="I870">
        <f t="shared" si="125"/>
        <v>0.77698099194301562</v>
      </c>
      <c r="J870">
        <f t="shared" si="118"/>
        <v>2.1266661754424705</v>
      </c>
      <c r="L870">
        <f t="shared" si="119"/>
        <v>37</v>
      </c>
      <c r="M870">
        <v>4</v>
      </c>
      <c r="N870">
        <f t="shared" si="120"/>
        <v>0.05</v>
      </c>
      <c r="O870">
        <f t="shared" si="121"/>
        <v>5.0020839411324403</v>
      </c>
      <c r="Q870">
        <f t="shared" si="122"/>
        <v>12.113954250110778</v>
      </c>
      <c r="R870">
        <f t="shared" si="123"/>
        <v>23.756183626045065</v>
      </c>
      <c r="S870">
        <f t="shared" si="124"/>
        <v>-11.642229375934287</v>
      </c>
    </row>
    <row r="871" spans="1:19" x14ac:dyDescent="0.3">
      <c r="A871">
        <v>1.5658411204491309</v>
      </c>
      <c r="D871">
        <v>-0.2334001703987483</v>
      </c>
      <c r="E871">
        <v>37</v>
      </c>
      <c r="G871">
        <f>PI()/12*(M871-12)</f>
        <v>-1.8325957145940459</v>
      </c>
      <c r="H871">
        <f t="shared" si="117"/>
        <v>-0.13919188953480743</v>
      </c>
      <c r="I871">
        <f t="shared" si="125"/>
        <v>0.77698099194301562</v>
      </c>
      <c r="J871">
        <f t="shared" si="118"/>
        <v>1.9180209404078528</v>
      </c>
      <c r="L871">
        <f t="shared" si="119"/>
        <v>37</v>
      </c>
      <c r="M871">
        <v>5</v>
      </c>
      <c r="N871">
        <f t="shared" si="120"/>
        <v>0.05</v>
      </c>
      <c r="O871">
        <f t="shared" si="121"/>
        <v>5.0020839411324403</v>
      </c>
      <c r="Q871">
        <f t="shared" si="122"/>
        <v>12.114989387822915</v>
      </c>
      <c r="R871">
        <f t="shared" si="123"/>
        <v>23.758250763452001</v>
      </c>
      <c r="S871">
        <f t="shared" si="124"/>
        <v>-11.643261375629086</v>
      </c>
    </row>
    <row r="872" spans="1:19" x14ac:dyDescent="0.3">
      <c r="A872">
        <v>1.5674431174730075</v>
      </c>
      <c r="D872">
        <v>-0.2334001703987483</v>
      </c>
      <c r="E872">
        <v>37</v>
      </c>
      <c r="G872">
        <f>PI()/12*(M872-12)</f>
        <v>-1.5707963267948966</v>
      </c>
      <c r="H872">
        <f t="shared" si="117"/>
        <v>-0.13919188953480743</v>
      </c>
      <c r="I872">
        <f t="shared" si="125"/>
        <v>0.77698099194301562</v>
      </c>
      <c r="J872">
        <f t="shared" si="118"/>
        <v>1.7104416402005631</v>
      </c>
      <c r="L872">
        <f t="shared" si="119"/>
        <v>37</v>
      </c>
      <c r="M872">
        <v>6</v>
      </c>
      <c r="N872">
        <f t="shared" si="120"/>
        <v>0.05</v>
      </c>
      <c r="O872">
        <f t="shared" si="121"/>
        <v>5.0020839411324403</v>
      </c>
      <c r="Q872">
        <f t="shared" si="122"/>
        <v>12.116022585998987</v>
      </c>
      <c r="R872">
        <f t="shared" si="123"/>
        <v>23.760313806956219</v>
      </c>
      <c r="S872">
        <f t="shared" si="124"/>
        <v>-11.644291220957232</v>
      </c>
    </row>
    <row r="873" spans="1:19" x14ac:dyDescent="0.3">
      <c r="A873">
        <v>1.569045114496884</v>
      </c>
      <c r="D873">
        <v>-0.2334001703987483</v>
      </c>
      <c r="E873">
        <v>37</v>
      </c>
      <c r="G873">
        <f>PI()/12*(M873-12)</f>
        <v>-1.308996938995747</v>
      </c>
      <c r="H873">
        <f t="shared" si="117"/>
        <v>-0.13919188953480743</v>
      </c>
      <c r="I873">
        <f t="shared" si="125"/>
        <v>0.77698099194301562</v>
      </c>
      <c r="J873">
        <f t="shared" si="118"/>
        <v>1.5088511294365359</v>
      </c>
      <c r="L873">
        <f t="shared" si="119"/>
        <v>37</v>
      </c>
      <c r="M873">
        <v>7</v>
      </c>
      <c r="N873">
        <f t="shared" si="120"/>
        <v>6.1945197358360682E-2</v>
      </c>
      <c r="O873">
        <f t="shared" si="121"/>
        <v>4.0384075911869646</v>
      </c>
      <c r="Q873">
        <f t="shared" si="122"/>
        <v>14.716069073377984</v>
      </c>
      <c r="R873">
        <f t="shared" si="123"/>
        <v>28.839690995788043</v>
      </c>
      <c r="S873">
        <f t="shared" si="124"/>
        <v>-14.123621922410059</v>
      </c>
    </row>
    <row r="874" spans="1:19" x14ac:dyDescent="0.3">
      <c r="A874">
        <v>1.5706471115207608</v>
      </c>
      <c r="D874">
        <v>-0.2334001703987483</v>
      </c>
      <c r="E874">
        <v>37</v>
      </c>
      <c r="G874">
        <f>PI()/12*(M874-12)</f>
        <v>-1.0471975511965976</v>
      </c>
      <c r="H874">
        <f t="shared" si="117"/>
        <v>-0.13919188953480743</v>
      </c>
      <c r="I874">
        <f t="shared" si="125"/>
        <v>0.77698099194301562</v>
      </c>
      <c r="J874">
        <f t="shared" si="118"/>
        <v>1.3188404001411858</v>
      </c>
      <c r="L874">
        <f t="shared" si="119"/>
        <v>37</v>
      </c>
      <c r="M874">
        <v>8</v>
      </c>
      <c r="N874">
        <f t="shared" si="120"/>
        <v>0.2519559266537108</v>
      </c>
      <c r="O874">
        <f t="shared" si="121"/>
        <v>1.0028134676455871</v>
      </c>
      <c r="Q874">
        <f t="shared" si="122"/>
        <v>45.38593543375945</v>
      </c>
      <c r="R874">
        <f t="shared" si="123"/>
        <v>79.98957156074394</v>
      </c>
      <c r="S874">
        <f t="shared" si="124"/>
        <v>-34.60363612698449</v>
      </c>
    </row>
    <row r="875" spans="1:19" x14ac:dyDescent="0.3">
      <c r="A875">
        <v>1.5722491085446375</v>
      </c>
      <c r="D875">
        <v>-0.2334001703987483</v>
      </c>
      <c r="E875">
        <v>37</v>
      </c>
      <c r="G875">
        <f>PI()/12*(M875-12)</f>
        <v>-0.78539816339744828</v>
      </c>
      <c r="H875">
        <f t="shared" si="117"/>
        <v>-0.13919188953480743</v>
      </c>
      <c r="I875">
        <f t="shared" si="125"/>
        <v>0.77698099194301562</v>
      </c>
      <c r="J875">
        <f t="shared" si="118"/>
        <v>1.1481047317404767</v>
      </c>
      <c r="L875">
        <f t="shared" si="119"/>
        <v>37</v>
      </c>
      <c r="M875">
        <v>9</v>
      </c>
      <c r="N875">
        <f t="shared" si="120"/>
        <v>0.42269159505441989</v>
      </c>
      <c r="O875">
        <f t="shared" si="121"/>
        <v>0.60943408043948522</v>
      </c>
      <c r="Q875">
        <f t="shared" si="122"/>
        <v>62.202636327259611</v>
      </c>
      <c r="R875">
        <f t="shared" si="123"/>
        <v>99.066656180919267</v>
      </c>
      <c r="S875">
        <f t="shared" si="124"/>
        <v>-36.864019853659656</v>
      </c>
    </row>
    <row r="876" spans="1:19" x14ac:dyDescent="0.3">
      <c r="A876">
        <v>1.573851105568514</v>
      </c>
      <c r="D876">
        <v>-0.2334001703987483</v>
      </c>
      <c r="E876">
        <v>37</v>
      </c>
      <c r="G876">
        <f>PI()/12*(M876-12)</f>
        <v>-0.52359877559829882</v>
      </c>
      <c r="H876">
        <f t="shared" si="117"/>
        <v>-0.13919188953480743</v>
      </c>
      <c r="I876">
        <f t="shared" si="125"/>
        <v>0.77698099194301562</v>
      </c>
      <c r="J876">
        <f t="shared" si="118"/>
        <v>1.0078343811656578</v>
      </c>
      <c r="L876">
        <f t="shared" si="119"/>
        <v>37</v>
      </c>
      <c r="M876">
        <v>10</v>
      </c>
      <c r="N876">
        <f t="shared" si="120"/>
        <v>0.56296194562923874</v>
      </c>
      <c r="O876">
        <f t="shared" si="121"/>
        <v>0.46843375942148163</v>
      </c>
      <c r="Q876">
        <f t="shared" si="122"/>
        <v>71.751916028450125</v>
      </c>
      <c r="R876">
        <f t="shared" si="123"/>
        <v>107.73263679632656</v>
      </c>
      <c r="S876">
        <f t="shared" si="124"/>
        <v>-35.980720767876434</v>
      </c>
    </row>
    <row r="877" spans="1:19" x14ac:dyDescent="0.3">
      <c r="A877">
        <v>1.5754531025923906</v>
      </c>
      <c r="D877">
        <v>-0.2334001703987483</v>
      </c>
      <c r="E877">
        <v>37</v>
      </c>
      <c r="G877">
        <f>PI()/12*(M877-12)</f>
        <v>-0.26179938779914941</v>
      </c>
      <c r="H877">
        <f t="shared" si="117"/>
        <v>-0.13919188953480743</v>
      </c>
      <c r="I877">
        <f t="shared" si="125"/>
        <v>0.77698099194301562</v>
      </c>
      <c r="J877">
        <f t="shared" si="118"/>
        <v>0.91307627690140059</v>
      </c>
      <c r="L877">
        <f t="shared" si="119"/>
        <v>37</v>
      </c>
      <c r="M877">
        <v>11</v>
      </c>
      <c r="N877">
        <f t="shared" si="120"/>
        <v>0.65772004989349597</v>
      </c>
      <c r="O877">
        <f t="shared" si="121"/>
        <v>0.40895505763606887</v>
      </c>
      <c r="Q877">
        <f t="shared" si="122"/>
        <v>76.743962451033724</v>
      </c>
      <c r="R877">
        <f t="shared" si="123"/>
        <v>111.78922584841639</v>
      </c>
      <c r="S877">
        <f t="shared" si="124"/>
        <v>-35.045263397382669</v>
      </c>
    </row>
    <row r="878" spans="1:19" x14ac:dyDescent="0.3">
      <c r="A878">
        <v>1.5770550996162673</v>
      </c>
      <c r="D878">
        <v>-0.2334001703987483</v>
      </c>
      <c r="E878">
        <v>37</v>
      </c>
      <c r="G878">
        <f>PI()/12*(M878-12)</f>
        <v>0</v>
      </c>
      <c r="H878">
        <f t="shared" si="117"/>
        <v>-0.13919188953480743</v>
      </c>
      <c r="I878">
        <f t="shared" si="125"/>
        <v>0.77698099194301562</v>
      </c>
      <c r="J878">
        <f t="shared" si="118"/>
        <v>0.87917199363665033</v>
      </c>
      <c r="L878">
        <f t="shared" si="119"/>
        <v>37</v>
      </c>
      <c r="M878">
        <v>12</v>
      </c>
      <c r="N878">
        <f t="shared" si="120"/>
        <v>0.69162433315824623</v>
      </c>
      <c r="O878">
        <f t="shared" si="121"/>
        <v>0.39197910258427543</v>
      </c>
      <c r="Q878">
        <f t="shared" si="122"/>
        <v>78.329204609492621</v>
      </c>
      <c r="R878">
        <f t="shared" si="123"/>
        <v>113.05210839856441</v>
      </c>
      <c r="S878">
        <f t="shared" si="124"/>
        <v>-34.722903789071793</v>
      </c>
    </row>
    <row r="879" spans="1:19" x14ac:dyDescent="0.3">
      <c r="A879">
        <v>1.5786570966401439</v>
      </c>
      <c r="D879">
        <v>-0.2334001703987483</v>
      </c>
      <c r="E879">
        <v>37</v>
      </c>
      <c r="G879">
        <f>PI()/12*(M879-12)</f>
        <v>0.26179938779914941</v>
      </c>
      <c r="H879">
        <f t="shared" si="117"/>
        <v>-0.13919188953480743</v>
      </c>
      <c r="I879">
        <f t="shared" si="125"/>
        <v>0.77698099194301562</v>
      </c>
      <c r="J879">
        <f t="shared" si="118"/>
        <v>0.91307627690140059</v>
      </c>
      <c r="L879">
        <f t="shared" si="119"/>
        <v>37</v>
      </c>
      <c r="M879">
        <v>13</v>
      </c>
      <c r="N879">
        <f t="shared" si="120"/>
        <v>0.65772004989349597</v>
      </c>
      <c r="O879">
        <f t="shared" si="121"/>
        <v>0.40895505763606887</v>
      </c>
      <c r="Q879">
        <f t="shared" si="122"/>
        <v>76.825870847172681</v>
      </c>
      <c r="R879">
        <f t="shared" si="123"/>
        <v>111.95931903740319</v>
      </c>
      <c r="S879">
        <f t="shared" si="124"/>
        <v>-35.13344819023051</v>
      </c>
    </row>
    <row r="880" spans="1:19" x14ac:dyDescent="0.3">
      <c r="A880">
        <v>1.5802590936640204</v>
      </c>
      <c r="D880">
        <v>-0.2334001703987483</v>
      </c>
      <c r="E880">
        <v>37</v>
      </c>
      <c r="G880">
        <f>PI()/12*(M880-12)</f>
        <v>0.52359877559829882</v>
      </c>
      <c r="H880">
        <f t="shared" si="117"/>
        <v>-0.13919188953480743</v>
      </c>
      <c r="I880">
        <f t="shared" si="125"/>
        <v>0.77698099194301562</v>
      </c>
      <c r="J880">
        <f t="shared" si="118"/>
        <v>1.0078343811656578</v>
      </c>
      <c r="L880">
        <f t="shared" si="119"/>
        <v>37</v>
      </c>
      <c r="M880">
        <v>14</v>
      </c>
      <c r="N880">
        <f t="shared" si="120"/>
        <v>0.56296194562923874</v>
      </c>
      <c r="O880">
        <f t="shared" si="121"/>
        <v>0.46843375942148163</v>
      </c>
      <c r="Q880">
        <f t="shared" si="122"/>
        <v>71.895247558693029</v>
      </c>
      <c r="R880">
        <f t="shared" si="123"/>
        <v>108.04696327295454</v>
      </c>
      <c r="S880">
        <f t="shared" si="124"/>
        <v>-36.151715714261513</v>
      </c>
    </row>
    <row r="881" spans="1:19" x14ac:dyDescent="0.3">
      <c r="A881">
        <v>1.5818610906878972</v>
      </c>
      <c r="D881">
        <v>-0.2334001703987483</v>
      </c>
      <c r="E881">
        <v>37</v>
      </c>
      <c r="G881">
        <f>PI()/12*(M881-12)</f>
        <v>0.78539816339744828</v>
      </c>
      <c r="H881">
        <f t="shared" si="117"/>
        <v>-0.13919188953480743</v>
      </c>
      <c r="I881">
        <f t="shared" si="125"/>
        <v>0.77698099194301562</v>
      </c>
      <c r="J881">
        <f t="shared" si="118"/>
        <v>1.1481047317404767</v>
      </c>
      <c r="L881">
        <f t="shared" si="119"/>
        <v>37</v>
      </c>
      <c r="M881">
        <v>15</v>
      </c>
      <c r="N881">
        <f t="shared" si="120"/>
        <v>0.42269159505441989</v>
      </c>
      <c r="O881">
        <f t="shared" si="121"/>
        <v>0.60943408043948522</v>
      </c>
      <c r="Q881">
        <f t="shared" si="122"/>
        <v>62.364312672455043</v>
      </c>
      <c r="R881">
        <f t="shared" si="123"/>
        <v>99.458485874827943</v>
      </c>
      <c r="S881">
        <f t="shared" si="124"/>
        <v>-37.0941732023729</v>
      </c>
    </row>
    <row r="882" spans="1:19" x14ac:dyDescent="0.3">
      <c r="A882">
        <v>1.5834630877117739</v>
      </c>
      <c r="D882">
        <v>-0.2334001703987483</v>
      </c>
      <c r="E882">
        <v>37</v>
      </c>
      <c r="G882">
        <f>PI()/12*(M882-12)</f>
        <v>1.0471975511965976</v>
      </c>
      <c r="H882">
        <f t="shared" si="117"/>
        <v>-0.13919188953480743</v>
      </c>
      <c r="I882">
        <f t="shared" si="125"/>
        <v>0.77698099194301562</v>
      </c>
      <c r="J882">
        <f t="shared" si="118"/>
        <v>1.3188404001411858</v>
      </c>
      <c r="L882">
        <f t="shared" si="119"/>
        <v>37</v>
      </c>
      <c r="M882">
        <v>16</v>
      </c>
      <c r="N882">
        <f t="shared" si="120"/>
        <v>0.2519559266537108</v>
      </c>
      <c r="O882">
        <f t="shared" si="121"/>
        <v>1.0028134676455871</v>
      </c>
      <c r="Q882">
        <f t="shared" si="122"/>
        <v>45.500693370261985</v>
      </c>
      <c r="R882">
        <f t="shared" si="123"/>
        <v>80.307457931214245</v>
      </c>
      <c r="S882">
        <f t="shared" si="124"/>
        <v>-34.80676456095226</v>
      </c>
    </row>
    <row r="883" spans="1:19" x14ac:dyDescent="0.3">
      <c r="A883">
        <v>1.5850650847356504</v>
      </c>
      <c r="D883">
        <v>-0.2334001703987483</v>
      </c>
      <c r="E883">
        <v>37</v>
      </c>
      <c r="G883">
        <f>PI()/12*(M883-12)</f>
        <v>1.308996938995747</v>
      </c>
      <c r="H883">
        <f t="shared" si="117"/>
        <v>-0.13919188953480743</v>
      </c>
      <c r="I883">
        <f t="shared" si="125"/>
        <v>0.77698099194301562</v>
      </c>
      <c r="J883">
        <f t="shared" si="118"/>
        <v>1.5088511294365359</v>
      </c>
      <c r="L883">
        <f t="shared" si="119"/>
        <v>37</v>
      </c>
      <c r="M883">
        <v>17</v>
      </c>
      <c r="N883">
        <f t="shared" si="120"/>
        <v>6.1945197358360682E-2</v>
      </c>
      <c r="O883">
        <f t="shared" si="121"/>
        <v>4.0384075911869646</v>
      </c>
      <c r="Q883">
        <f t="shared" si="122"/>
        <v>14.731127697150162</v>
      </c>
      <c r="R883">
        <f t="shared" si="123"/>
        <v>28.870773006852517</v>
      </c>
      <c r="S883">
        <f t="shared" si="124"/>
        <v>-14.139645309702354</v>
      </c>
    </row>
    <row r="884" spans="1:19" x14ac:dyDescent="0.3">
      <c r="A884">
        <v>1.586667081759527</v>
      </c>
      <c r="D884">
        <v>-0.2334001703987483</v>
      </c>
      <c r="E884">
        <v>37</v>
      </c>
      <c r="G884">
        <f>PI()/12*(M884-12)</f>
        <v>1.5707963267948966</v>
      </c>
      <c r="H884">
        <f t="shared" si="117"/>
        <v>-0.13919188953480743</v>
      </c>
      <c r="I884">
        <f t="shared" si="125"/>
        <v>0.77698099194301562</v>
      </c>
      <c r="J884">
        <f t="shared" si="118"/>
        <v>1.7104416402005631</v>
      </c>
      <c r="L884">
        <f t="shared" si="119"/>
        <v>37</v>
      </c>
      <c r="M884">
        <v>18</v>
      </c>
      <c r="N884">
        <f t="shared" si="120"/>
        <v>0.05</v>
      </c>
      <c r="O884">
        <f t="shared" si="121"/>
        <v>5.0020839411324403</v>
      </c>
      <c r="Q884">
        <f t="shared" si="122"/>
        <v>12.12827164246182</v>
      </c>
      <c r="R884">
        <f t="shared" si="123"/>
        <v>23.784755662998819</v>
      </c>
      <c r="S884">
        <f t="shared" si="124"/>
        <v>-11.656484020536999</v>
      </c>
    </row>
    <row r="885" spans="1:19" x14ac:dyDescent="0.3">
      <c r="A885">
        <v>1.5882690787834037</v>
      </c>
      <c r="D885">
        <v>-0.2334001703987483</v>
      </c>
      <c r="E885">
        <v>37</v>
      </c>
      <c r="G885">
        <f>PI()/12*(M885-12)</f>
        <v>1.8325957145940459</v>
      </c>
      <c r="H885">
        <f t="shared" si="117"/>
        <v>-0.13919188953480743</v>
      </c>
      <c r="I885">
        <f t="shared" si="125"/>
        <v>0.77698099194301562</v>
      </c>
      <c r="J885">
        <f t="shared" si="118"/>
        <v>1.9180209404078528</v>
      </c>
      <c r="L885">
        <f t="shared" si="119"/>
        <v>37</v>
      </c>
      <c r="M885">
        <v>19</v>
      </c>
      <c r="N885">
        <f t="shared" si="120"/>
        <v>0.05</v>
      </c>
      <c r="O885">
        <f t="shared" si="121"/>
        <v>5.0020839411324403</v>
      </c>
      <c r="Q885">
        <f t="shared" si="122"/>
        <v>12.129280114939627</v>
      </c>
      <c r="R885">
        <f t="shared" si="123"/>
        <v>23.78676664396535</v>
      </c>
      <c r="S885">
        <f t="shared" si="124"/>
        <v>-11.657486529025723</v>
      </c>
    </row>
    <row r="886" spans="1:19" x14ac:dyDescent="0.3">
      <c r="A886">
        <v>1.5898710758072803</v>
      </c>
      <c r="D886">
        <v>-0.2334001703987483</v>
      </c>
      <c r="E886">
        <v>37</v>
      </c>
      <c r="G886">
        <f>PI()/12*(M886-12)</f>
        <v>2.0943951023931953</v>
      </c>
      <c r="H886">
        <f t="shared" si="117"/>
        <v>-0.13919188953480743</v>
      </c>
      <c r="I886">
        <f t="shared" si="125"/>
        <v>0.77698099194301562</v>
      </c>
      <c r="J886">
        <f t="shared" si="118"/>
        <v>2.1266661754424705</v>
      </c>
      <c r="L886">
        <f t="shared" si="119"/>
        <v>37</v>
      </c>
      <c r="M886">
        <v>20</v>
      </c>
      <c r="N886">
        <f t="shared" si="120"/>
        <v>0.05</v>
      </c>
      <c r="O886">
        <f t="shared" si="121"/>
        <v>5.0020839411324403</v>
      </c>
      <c r="Q886">
        <f t="shared" si="122"/>
        <v>12.130286722306572</v>
      </c>
      <c r="R886">
        <f t="shared" si="123"/>
        <v>23.788773707260674</v>
      </c>
      <c r="S886">
        <f t="shared" si="124"/>
        <v>-11.658486984954102</v>
      </c>
    </row>
    <row r="887" spans="1:19" x14ac:dyDescent="0.3">
      <c r="A887">
        <v>1.5914730728311568</v>
      </c>
      <c r="D887">
        <v>-0.2334001703987483</v>
      </c>
      <c r="E887">
        <v>37</v>
      </c>
      <c r="G887">
        <f>PI()/12*(M887-12)</f>
        <v>2.3561944901923448</v>
      </c>
      <c r="H887">
        <f t="shared" si="117"/>
        <v>-0.13919188953480743</v>
      </c>
      <c r="I887">
        <f t="shared" si="125"/>
        <v>0.77698099194301562</v>
      </c>
      <c r="J887">
        <f t="shared" si="118"/>
        <v>2.3303535234773718</v>
      </c>
      <c r="L887">
        <f t="shared" si="119"/>
        <v>37</v>
      </c>
      <c r="M887">
        <v>21</v>
      </c>
      <c r="N887">
        <f t="shared" si="120"/>
        <v>0.05</v>
      </c>
      <c r="O887">
        <f t="shared" si="121"/>
        <v>5.0020839411324403</v>
      </c>
      <c r="Q887">
        <f t="shared" si="122"/>
        <v>12.131291469731995</v>
      </c>
      <c r="R887">
        <f t="shared" si="123"/>
        <v>23.790776865060501</v>
      </c>
      <c r="S887">
        <f t="shared" si="124"/>
        <v>-11.659485395328506</v>
      </c>
    </row>
    <row r="888" spans="1:19" x14ac:dyDescent="0.3">
      <c r="A888">
        <v>1.5930750698550336</v>
      </c>
      <c r="D888">
        <v>-0.2334001703987483</v>
      </c>
      <c r="E888">
        <v>37</v>
      </c>
      <c r="G888">
        <f>PI()/12*(M888-12)</f>
        <v>2.617993877991494</v>
      </c>
      <c r="H888">
        <f t="shared" si="117"/>
        <v>-0.13919188953480743</v>
      </c>
      <c r="I888">
        <f t="shared" si="125"/>
        <v>0.77698099194301562</v>
      </c>
      <c r="J888">
        <f t="shared" si="118"/>
        <v>2.5184992116058487</v>
      </c>
      <c r="L888">
        <f t="shared" si="119"/>
        <v>37</v>
      </c>
      <c r="M888">
        <v>22</v>
      </c>
      <c r="N888">
        <f t="shared" si="120"/>
        <v>0.05</v>
      </c>
      <c r="O888">
        <f t="shared" si="121"/>
        <v>5.0020839411324403</v>
      </c>
      <c r="Q888">
        <f t="shared" si="122"/>
        <v>12.132294362366151</v>
      </c>
      <c r="R888">
        <f t="shared" si="123"/>
        <v>23.792776129487194</v>
      </c>
      <c r="S888">
        <f t="shared" si="124"/>
        <v>-11.660481767121043</v>
      </c>
    </row>
    <row r="889" spans="1:19" x14ac:dyDescent="0.3">
      <c r="A889">
        <v>1.5946770668789103</v>
      </c>
      <c r="D889">
        <v>-0.2334001703987483</v>
      </c>
      <c r="E889">
        <v>37</v>
      </c>
      <c r="G889">
        <f>PI()/12*(M889-12)</f>
        <v>2.8797932657906435</v>
      </c>
      <c r="H889">
        <f t="shared" si="117"/>
        <v>-0.13919188953480743</v>
      </c>
      <c r="I889">
        <f t="shared" si="125"/>
        <v>0.77698099194301562</v>
      </c>
      <c r="J889">
        <f t="shared" si="118"/>
        <v>2.6674793584402421</v>
      </c>
      <c r="L889">
        <f t="shared" si="119"/>
        <v>37</v>
      </c>
      <c r="M889">
        <v>23</v>
      </c>
      <c r="N889">
        <f t="shared" si="120"/>
        <v>0.05</v>
      </c>
      <c r="O889">
        <f t="shared" si="121"/>
        <v>5.0020839411324403</v>
      </c>
      <c r="Q889">
        <f t="shared" si="122"/>
        <v>12.133295405340299</v>
      </c>
      <c r="R889">
        <f t="shared" si="123"/>
        <v>23.794771512610073</v>
      </c>
      <c r="S889">
        <f t="shared" si="124"/>
        <v>-11.661476107269774</v>
      </c>
    </row>
    <row r="890" spans="1:19" x14ac:dyDescent="0.3">
      <c r="A890">
        <v>1.5962790639027868</v>
      </c>
      <c r="D890">
        <v>-0.23915324246609115</v>
      </c>
      <c r="E890">
        <v>38</v>
      </c>
      <c r="G890">
        <f>PI()/12*(M890-12)</f>
        <v>-3.1415926535897931</v>
      </c>
      <c r="H890">
        <f t="shared" si="117"/>
        <v>-0.14255797491810593</v>
      </c>
      <c r="I890">
        <f t="shared" si="125"/>
        <v>0.77590546740318933</v>
      </c>
      <c r="J890">
        <f t="shared" si="118"/>
        <v>2.7349740728179821</v>
      </c>
      <c r="L890">
        <f t="shared" si="119"/>
        <v>38</v>
      </c>
      <c r="M890">
        <v>0</v>
      </c>
      <c r="N890">
        <f t="shared" si="120"/>
        <v>0.05</v>
      </c>
      <c r="O890">
        <f t="shared" si="121"/>
        <v>5.0020839411324403</v>
      </c>
      <c r="Q890">
        <f t="shared" si="122"/>
        <v>12.134294603766781</v>
      </c>
      <c r="R890">
        <f t="shared" si="123"/>
        <v>23.796763026445696</v>
      </c>
      <c r="S890">
        <f t="shared" si="124"/>
        <v>-11.662468422678915</v>
      </c>
    </row>
    <row r="891" spans="1:19" x14ac:dyDescent="0.3">
      <c r="A891">
        <v>1.5978810609266634</v>
      </c>
      <c r="D891">
        <v>-0.23915324246609115</v>
      </c>
      <c r="E891">
        <v>38</v>
      </c>
      <c r="G891">
        <f>PI()/12*(M891-12)</f>
        <v>-2.8797932657906435</v>
      </c>
      <c r="H891">
        <f t="shared" si="117"/>
        <v>-0.14255797491810593</v>
      </c>
      <c r="I891">
        <f t="shared" si="125"/>
        <v>0.77590546740318933</v>
      </c>
      <c r="J891">
        <f t="shared" si="118"/>
        <v>2.6726023352618338</v>
      </c>
      <c r="L891">
        <f t="shared" si="119"/>
        <v>38</v>
      </c>
      <c r="M891">
        <v>1</v>
      </c>
      <c r="N891">
        <f t="shared" si="120"/>
        <v>0.05</v>
      </c>
      <c r="O891">
        <f t="shared" si="121"/>
        <v>5.0020839411324403</v>
      </c>
      <c r="Q891">
        <f t="shared" si="122"/>
        <v>12.135291962739123</v>
      </c>
      <c r="R891">
        <f t="shared" si="123"/>
        <v>23.798750682958154</v>
      </c>
      <c r="S891">
        <f t="shared" si="124"/>
        <v>-11.663458720219031</v>
      </c>
    </row>
    <row r="892" spans="1:19" x14ac:dyDescent="0.3">
      <c r="A892">
        <v>1.5994830579505401</v>
      </c>
      <c r="D892">
        <v>-0.23915324246609115</v>
      </c>
      <c r="E892">
        <v>38</v>
      </c>
      <c r="G892">
        <f>PI()/12*(M892-12)</f>
        <v>-2.617993877991494</v>
      </c>
      <c r="H892">
        <f t="shared" si="117"/>
        <v>-0.14255797491810593</v>
      </c>
      <c r="I892">
        <f t="shared" si="125"/>
        <v>0.77590546740318933</v>
      </c>
      <c r="J892">
        <f t="shared" si="118"/>
        <v>2.5226835486156336</v>
      </c>
      <c r="L892">
        <f t="shared" si="119"/>
        <v>38</v>
      </c>
      <c r="M892">
        <v>2</v>
      </c>
      <c r="N892">
        <f t="shared" si="120"/>
        <v>0.05</v>
      </c>
      <c r="O892">
        <f t="shared" si="121"/>
        <v>5.0020839411324403</v>
      </c>
      <c r="Q892">
        <f t="shared" si="122"/>
        <v>12.136287487332115</v>
      </c>
      <c r="R892">
        <f t="shared" si="123"/>
        <v>23.800734494059384</v>
      </c>
      <c r="S892">
        <f t="shared" si="124"/>
        <v>-11.664447006727269</v>
      </c>
    </row>
    <row r="893" spans="1:19" x14ac:dyDescent="0.3">
      <c r="A893">
        <v>1.6010850549744167</v>
      </c>
      <c r="D893">
        <v>-0.23915324246609115</v>
      </c>
      <c r="E893">
        <v>38</v>
      </c>
      <c r="G893">
        <f>PI()/12*(M893-12)</f>
        <v>-2.3561944901923448</v>
      </c>
      <c r="H893">
        <f t="shared" si="117"/>
        <v>-0.14255797491810593</v>
      </c>
      <c r="I893">
        <f t="shared" si="125"/>
        <v>0.77590546740318933</v>
      </c>
      <c r="J893">
        <f t="shared" si="118"/>
        <v>2.3339528798329621</v>
      </c>
      <c r="L893">
        <f t="shared" si="119"/>
        <v>38</v>
      </c>
      <c r="M893">
        <v>3</v>
      </c>
      <c r="N893">
        <f t="shared" si="120"/>
        <v>0.05</v>
      </c>
      <c r="O893">
        <f t="shared" si="121"/>
        <v>5.0020839411324403</v>
      </c>
      <c r="Q893">
        <f t="shared" si="122"/>
        <v>12.137281182601892</v>
      </c>
      <c r="R893">
        <f t="shared" si="123"/>
        <v>23.802714471609427</v>
      </c>
      <c r="S893">
        <f t="shared" si="124"/>
        <v>-11.665433289007535</v>
      </c>
    </row>
    <row r="894" spans="1:19" x14ac:dyDescent="0.3">
      <c r="A894">
        <v>1.6026870519982932</v>
      </c>
      <c r="D894">
        <v>-0.23915324246609115</v>
      </c>
      <c r="E894">
        <v>38</v>
      </c>
      <c r="G894">
        <f>PI()/12*(M894-12)</f>
        <v>-2.0943951023931953</v>
      </c>
      <c r="H894">
        <f t="shared" si="117"/>
        <v>-0.14255797491810593</v>
      </c>
      <c r="I894">
        <f t="shared" si="125"/>
        <v>0.77590546740318933</v>
      </c>
      <c r="J894">
        <f t="shared" si="118"/>
        <v>2.1299992579691613</v>
      </c>
      <c r="L894">
        <f t="shared" si="119"/>
        <v>38</v>
      </c>
      <c r="M894">
        <v>4</v>
      </c>
      <c r="N894">
        <f t="shared" si="120"/>
        <v>0.05</v>
      </c>
      <c r="O894">
        <f t="shared" si="121"/>
        <v>5.0020839411324403</v>
      </c>
      <c r="Q894">
        <f t="shared" si="122"/>
        <v>12.13827305358603</v>
      </c>
      <c r="R894">
        <f t="shared" si="123"/>
        <v>23.804690627416733</v>
      </c>
      <c r="S894">
        <f t="shared" si="124"/>
        <v>-11.666417573830703</v>
      </c>
    </row>
    <row r="895" spans="1:19" x14ac:dyDescent="0.3">
      <c r="A895">
        <v>1.60428904902217</v>
      </c>
      <c r="D895">
        <v>-0.23915324246609115</v>
      </c>
      <c r="E895">
        <v>38</v>
      </c>
      <c r="G895">
        <f>PI()/12*(M895-12)</f>
        <v>-1.8325957145940459</v>
      </c>
      <c r="H895">
        <f t="shared" si="117"/>
        <v>-0.14255797491810593</v>
      </c>
      <c r="I895">
        <f t="shared" si="125"/>
        <v>0.77590546740318933</v>
      </c>
      <c r="J895">
        <f t="shared" si="118"/>
        <v>1.9213065867581143</v>
      </c>
      <c r="L895">
        <f t="shared" si="119"/>
        <v>38</v>
      </c>
      <c r="M895">
        <v>5</v>
      </c>
      <c r="N895">
        <f t="shared" si="120"/>
        <v>0.05</v>
      </c>
      <c r="O895">
        <f t="shared" si="121"/>
        <v>5.0020839411324403</v>
      </c>
      <c r="Q895">
        <f t="shared" si="122"/>
        <v>12.13926310530362</v>
      </c>
      <c r="R895">
        <f t="shared" si="123"/>
        <v>23.806662973238428</v>
      </c>
      <c r="S895">
        <f t="shared" si="124"/>
        <v>-11.667399867934808</v>
      </c>
    </row>
    <row r="896" spans="1:19" x14ac:dyDescent="0.3">
      <c r="A896">
        <v>1.6058910460460467</v>
      </c>
      <c r="D896">
        <v>-0.23915324246609115</v>
      </c>
      <c r="E896">
        <v>38</v>
      </c>
      <c r="G896">
        <f>PI()/12*(M896-12)</f>
        <v>-1.5707963267948966</v>
      </c>
      <c r="H896">
        <f t="shared" si="117"/>
        <v>-0.14255797491810593</v>
      </c>
      <c r="I896">
        <f t="shared" si="125"/>
        <v>0.77590546740318933</v>
      </c>
      <c r="J896">
        <f t="shared" si="118"/>
        <v>1.7138416340814122</v>
      </c>
      <c r="L896">
        <f t="shared" si="119"/>
        <v>38</v>
      </c>
      <c r="M896">
        <v>6</v>
      </c>
      <c r="N896">
        <f t="shared" si="120"/>
        <v>0.05</v>
      </c>
      <c r="O896">
        <f t="shared" si="121"/>
        <v>5.0020839411324403</v>
      </c>
      <c r="Q896">
        <f t="shared" si="122"/>
        <v>12.140251342755358</v>
      </c>
      <c r="R896">
        <f t="shared" si="123"/>
        <v>23.808631520780629</v>
      </c>
      <c r="S896">
        <f t="shared" si="124"/>
        <v>-11.668380178025272</v>
      </c>
    </row>
    <row r="897" spans="1:19" x14ac:dyDescent="0.3">
      <c r="A897">
        <v>1.6074930430699232</v>
      </c>
      <c r="D897">
        <v>-0.23915324246609115</v>
      </c>
      <c r="E897">
        <v>38</v>
      </c>
      <c r="G897">
        <f>PI()/12*(M897-12)</f>
        <v>-1.308996938995747</v>
      </c>
      <c r="H897">
        <f t="shared" si="117"/>
        <v>-0.14255797491810593</v>
      </c>
      <c r="I897">
        <f t="shared" si="125"/>
        <v>0.77590546740318933</v>
      </c>
      <c r="J897">
        <f t="shared" si="118"/>
        <v>1.5125021792228948</v>
      </c>
      <c r="L897">
        <f t="shared" si="119"/>
        <v>38</v>
      </c>
      <c r="M897">
        <v>7</v>
      </c>
      <c r="N897">
        <f t="shared" si="120"/>
        <v>5.8294147572001798E-2</v>
      </c>
      <c r="O897">
        <f t="shared" si="121"/>
        <v>4.2910250609878107</v>
      </c>
      <c r="Q897">
        <f t="shared" si="122"/>
        <v>13.964662014161988</v>
      </c>
      <c r="R897">
        <f t="shared" si="123"/>
        <v>27.377339082549266</v>
      </c>
      <c r="S897">
        <f t="shared" si="124"/>
        <v>-13.412677068387278</v>
      </c>
    </row>
    <row r="898" spans="1:19" x14ac:dyDescent="0.3">
      <c r="A898">
        <v>1.6090950400937998</v>
      </c>
      <c r="D898">
        <v>-0.23915324246609115</v>
      </c>
      <c r="E898">
        <v>38</v>
      </c>
      <c r="G898">
        <f>PI()/12*(M898-12)</f>
        <v>-1.0471975511965976</v>
      </c>
      <c r="H898">
        <f t="shared" si="117"/>
        <v>-0.14255797491810593</v>
      </c>
      <c r="I898">
        <f t="shared" si="125"/>
        <v>0.77590546740318933</v>
      </c>
      <c r="J898">
        <f t="shared" si="118"/>
        <v>1.322869445289566</v>
      </c>
      <c r="L898">
        <f t="shared" si="119"/>
        <v>38</v>
      </c>
      <c r="M898">
        <v>8</v>
      </c>
      <c r="N898">
        <f t="shared" si="120"/>
        <v>0.2479268815053306</v>
      </c>
      <c r="O898">
        <f t="shared" si="121"/>
        <v>1.0187666649415867</v>
      </c>
      <c r="Q898">
        <f t="shared" si="122"/>
        <v>45.227400431174097</v>
      </c>
      <c r="R898">
        <f t="shared" si="123"/>
        <v>80.270082134907739</v>
      </c>
      <c r="S898">
        <f t="shared" si="124"/>
        <v>-35.042681703733642</v>
      </c>
    </row>
    <row r="899" spans="1:19" x14ac:dyDescent="0.3">
      <c r="A899">
        <v>1.6106970371176765</v>
      </c>
      <c r="D899">
        <v>-0.23915324246609115</v>
      </c>
      <c r="E899">
        <v>38</v>
      </c>
      <c r="G899">
        <f>PI()/12*(M899-12)</f>
        <v>-0.78539816339744828</v>
      </c>
      <c r="H899">
        <f t="shared" ref="H899:H962" si="126">SIN(D899)*SIN(RADIANS(37))</f>
        <v>-0.14255797491810593</v>
      </c>
      <c r="I899">
        <f t="shared" si="125"/>
        <v>0.77590546740318933</v>
      </c>
      <c r="J899">
        <f t="shared" ref="J899:J962" si="127">ACOS(H899+I899*COS(G899))</f>
        <v>1.1526249871794416</v>
      </c>
      <c r="L899">
        <f t="shared" ref="L899:L962" si="128">INT((ROW()-2)/24) + 1</f>
        <v>38</v>
      </c>
      <c r="M899">
        <v>9</v>
      </c>
      <c r="N899">
        <f t="shared" ref="N899:N962" si="129">MAX(0.05, PI()/2-J899)</f>
        <v>0.41817133961545494</v>
      </c>
      <c r="O899">
        <f t="shared" ref="O899:O962" si="130">0.5/SIN(N899)*0.5</f>
        <v>0.61562701309606827</v>
      </c>
      <c r="Q899">
        <f t="shared" ref="Q899:Q962" si="131">A899*$B$2*(137-25)*(1-EXP(-0.713))/(0.713+O899*A899)</f>
        <v>62.47489167975769</v>
      </c>
      <c r="R899">
        <f t="shared" ref="R899:R962" si="132">A899*$B$2*(137-25)*(1-EXP(-0.713-O899*A899))/(0.713+O899*A899)</f>
        <v>100.25725553609819</v>
      </c>
      <c r="S899">
        <f t="shared" ref="S899:S962" si="133">Q899-R899</f>
        <v>-37.782363856340496</v>
      </c>
    </row>
    <row r="900" spans="1:19" x14ac:dyDescent="0.3">
      <c r="A900">
        <v>1.6122990341415531</v>
      </c>
      <c r="D900">
        <v>-0.23915324246609115</v>
      </c>
      <c r="E900">
        <v>38</v>
      </c>
      <c r="G900">
        <f>PI()/12*(M900-12)</f>
        <v>-0.52359877559829882</v>
      </c>
      <c r="H900">
        <f t="shared" si="126"/>
        <v>-0.14255797491810593</v>
      </c>
      <c r="I900">
        <f t="shared" ref="I900:I963" si="134">COS(D900)*COS(RADIANS(37))</f>
        <v>0.77590546740318933</v>
      </c>
      <c r="J900">
        <f t="shared" si="127"/>
        <v>1.0129080214807971</v>
      </c>
      <c r="L900">
        <f t="shared" si="128"/>
        <v>38</v>
      </c>
      <c r="M900">
        <v>10</v>
      </c>
      <c r="N900">
        <f t="shared" si="129"/>
        <v>0.5578883053140995</v>
      </c>
      <c r="O900">
        <f t="shared" si="130"/>
        <v>0.47223639962989988</v>
      </c>
      <c r="Q900">
        <f t="shared" si="131"/>
        <v>72.301206229592125</v>
      </c>
      <c r="R900">
        <f t="shared" si="132"/>
        <v>109.35063676217786</v>
      </c>
      <c r="S900">
        <f t="shared" si="133"/>
        <v>-37.049430532585731</v>
      </c>
    </row>
    <row r="901" spans="1:19" x14ac:dyDescent="0.3">
      <c r="A901">
        <v>1.6139010311654296</v>
      </c>
      <c r="D901">
        <v>-0.23915324246609115</v>
      </c>
      <c r="E901">
        <v>38</v>
      </c>
      <c r="G901">
        <f>PI()/12*(M901-12)</f>
        <v>-0.26179938779914941</v>
      </c>
      <c r="H901">
        <f t="shared" si="126"/>
        <v>-0.14255797491810593</v>
      </c>
      <c r="I901">
        <f t="shared" si="134"/>
        <v>0.77590546740318933</v>
      </c>
      <c r="J901">
        <f t="shared" si="127"/>
        <v>0.91863051232941262</v>
      </c>
      <c r="L901">
        <f t="shared" si="128"/>
        <v>38</v>
      </c>
      <c r="M901">
        <v>11</v>
      </c>
      <c r="N901">
        <f t="shared" si="129"/>
        <v>0.65216581446548394</v>
      </c>
      <c r="O901">
        <f t="shared" si="130"/>
        <v>0.41192326400169166</v>
      </c>
      <c r="Q901">
        <f t="shared" si="131"/>
        <v>77.446337821685361</v>
      </c>
      <c r="R901">
        <f t="shared" si="132"/>
        <v>113.60614748197176</v>
      </c>
      <c r="S901">
        <f t="shared" si="133"/>
        <v>-36.159809660286399</v>
      </c>
    </row>
    <row r="902" spans="1:19" x14ac:dyDescent="0.3">
      <c r="A902">
        <v>1.6155030281893064</v>
      </c>
      <c r="D902">
        <v>-0.23915324246609115</v>
      </c>
      <c r="E902">
        <v>38</v>
      </c>
      <c r="G902">
        <f>PI()/12*(M902-12)</f>
        <v>0</v>
      </c>
      <c r="H902">
        <f t="shared" si="126"/>
        <v>-0.14255797491810593</v>
      </c>
      <c r="I902">
        <f t="shared" si="134"/>
        <v>0.77590546740318933</v>
      </c>
      <c r="J902">
        <f t="shared" si="127"/>
        <v>0.8849250657039931</v>
      </c>
      <c r="L902">
        <f t="shared" si="128"/>
        <v>38</v>
      </c>
      <c r="M902">
        <v>12</v>
      </c>
      <c r="N902">
        <f t="shared" si="129"/>
        <v>0.68587126109090346</v>
      </c>
      <c r="O902">
        <f t="shared" si="130"/>
        <v>0.39472801734647744</v>
      </c>
      <c r="Q902">
        <f t="shared" si="131"/>
        <v>79.079725923304537</v>
      </c>
      <c r="R902">
        <f t="shared" si="132"/>
        <v>114.92707497109164</v>
      </c>
      <c r="S902">
        <f t="shared" si="133"/>
        <v>-35.847349047787105</v>
      </c>
    </row>
    <row r="903" spans="1:19" x14ac:dyDescent="0.3">
      <c r="A903">
        <v>1.6171050252131831</v>
      </c>
      <c r="D903">
        <v>-0.23915324246609115</v>
      </c>
      <c r="E903">
        <v>38</v>
      </c>
      <c r="G903">
        <f>PI()/12*(M903-12)</f>
        <v>0.26179938779914941</v>
      </c>
      <c r="H903">
        <f t="shared" si="126"/>
        <v>-0.14255797491810593</v>
      </c>
      <c r="I903">
        <f t="shared" si="134"/>
        <v>0.77590546740318933</v>
      </c>
      <c r="J903">
        <f t="shared" si="127"/>
        <v>0.91863051232941262</v>
      </c>
      <c r="L903">
        <f t="shared" si="128"/>
        <v>38</v>
      </c>
      <c r="M903">
        <v>13</v>
      </c>
      <c r="N903">
        <f t="shared" si="129"/>
        <v>0.65216581446548394</v>
      </c>
      <c r="O903">
        <f t="shared" si="130"/>
        <v>0.41192326400169166</v>
      </c>
      <c r="Q903">
        <f t="shared" si="131"/>
        <v>77.525825929611827</v>
      </c>
      <c r="R903">
        <f t="shared" si="132"/>
        <v>113.77331618687877</v>
      </c>
      <c r="S903">
        <f t="shared" si="133"/>
        <v>-36.247490257266946</v>
      </c>
    </row>
    <row r="904" spans="1:19" x14ac:dyDescent="0.3">
      <c r="A904">
        <v>1.6187070222370596</v>
      </c>
      <c r="D904">
        <v>-0.23915324246609115</v>
      </c>
      <c r="E904">
        <v>38</v>
      </c>
      <c r="G904">
        <f>PI()/12*(M904-12)</f>
        <v>0.52359877559829882</v>
      </c>
      <c r="H904">
        <f t="shared" si="126"/>
        <v>-0.14255797491810593</v>
      </c>
      <c r="I904">
        <f t="shared" si="134"/>
        <v>0.77590546740318933</v>
      </c>
      <c r="J904">
        <f t="shared" si="127"/>
        <v>1.0129080214807971</v>
      </c>
      <c r="L904">
        <f t="shared" si="128"/>
        <v>38</v>
      </c>
      <c r="M904">
        <v>14</v>
      </c>
      <c r="N904">
        <f t="shared" si="129"/>
        <v>0.5578883053140995</v>
      </c>
      <c r="O904">
        <f t="shared" si="130"/>
        <v>0.47223639962989988</v>
      </c>
      <c r="Q904">
        <f t="shared" si="131"/>
        <v>72.439884827582759</v>
      </c>
      <c r="R904">
        <f t="shared" si="132"/>
        <v>109.65865750711629</v>
      </c>
      <c r="S904">
        <f t="shared" si="133"/>
        <v>-37.218772679533529</v>
      </c>
    </row>
    <row r="905" spans="1:19" x14ac:dyDescent="0.3">
      <c r="A905">
        <v>1.6203090192609362</v>
      </c>
      <c r="D905">
        <v>-0.23915324246609115</v>
      </c>
      <c r="E905">
        <v>38</v>
      </c>
      <c r="G905">
        <f>PI()/12*(M905-12)</f>
        <v>0.78539816339744828</v>
      </c>
      <c r="H905">
        <f t="shared" si="126"/>
        <v>-0.14255797491810593</v>
      </c>
      <c r="I905">
        <f t="shared" si="134"/>
        <v>0.77590546740318933</v>
      </c>
      <c r="J905">
        <f t="shared" si="127"/>
        <v>1.1526249871794416</v>
      </c>
      <c r="L905">
        <f t="shared" si="128"/>
        <v>38</v>
      </c>
      <c r="M905">
        <v>15</v>
      </c>
      <c r="N905">
        <f t="shared" si="129"/>
        <v>0.41817133961545494</v>
      </c>
      <c r="O905">
        <f t="shared" si="130"/>
        <v>0.61562701309606827</v>
      </c>
      <c r="Q905">
        <f t="shared" si="131"/>
        <v>62.630298306880015</v>
      </c>
      <c r="R905">
        <f t="shared" si="132"/>
        <v>100.63844533516202</v>
      </c>
      <c r="S905">
        <f t="shared" si="133"/>
        <v>-38.008147028282004</v>
      </c>
    </row>
    <row r="906" spans="1:19" x14ac:dyDescent="0.3">
      <c r="A906">
        <v>1.6219110162848129</v>
      </c>
      <c r="D906">
        <v>-0.23915324246609115</v>
      </c>
      <c r="E906">
        <v>38</v>
      </c>
      <c r="G906">
        <f>PI()/12*(M906-12)</f>
        <v>1.0471975511965976</v>
      </c>
      <c r="H906">
        <f t="shared" si="126"/>
        <v>-0.14255797491810593</v>
      </c>
      <c r="I906">
        <f t="shared" si="134"/>
        <v>0.77590546740318933</v>
      </c>
      <c r="J906">
        <f t="shared" si="127"/>
        <v>1.322869445289566</v>
      </c>
      <c r="L906">
        <f t="shared" si="128"/>
        <v>38</v>
      </c>
      <c r="M906">
        <v>16</v>
      </c>
      <c r="N906">
        <f t="shared" si="129"/>
        <v>0.2479268815053306</v>
      </c>
      <c r="O906">
        <f t="shared" si="130"/>
        <v>1.0187666649415867</v>
      </c>
      <c r="Q906">
        <f t="shared" si="131"/>
        <v>45.335984458604273</v>
      </c>
      <c r="R906">
        <f t="shared" si="132"/>
        <v>80.572553582338855</v>
      </c>
      <c r="S906">
        <f t="shared" si="133"/>
        <v>-35.236569123734583</v>
      </c>
    </row>
    <row r="907" spans="1:19" x14ac:dyDescent="0.3">
      <c r="A907">
        <v>1.6235130133086895</v>
      </c>
      <c r="D907">
        <v>-0.23915324246609115</v>
      </c>
      <c r="E907">
        <v>38</v>
      </c>
      <c r="G907">
        <f>PI()/12*(M907-12)</f>
        <v>1.308996938995747</v>
      </c>
      <c r="H907">
        <f t="shared" si="126"/>
        <v>-0.14255797491810593</v>
      </c>
      <c r="I907">
        <f t="shared" si="134"/>
        <v>0.77590546740318933</v>
      </c>
      <c r="J907">
        <f t="shared" si="127"/>
        <v>1.5125021792228948</v>
      </c>
      <c r="L907">
        <f t="shared" si="128"/>
        <v>38</v>
      </c>
      <c r="M907">
        <v>17</v>
      </c>
      <c r="N907">
        <f t="shared" si="129"/>
        <v>5.8294147572001798E-2</v>
      </c>
      <c r="O907">
        <f t="shared" si="130"/>
        <v>4.2910250609878107</v>
      </c>
      <c r="Q907">
        <f t="shared" si="131"/>
        <v>13.977583059076007</v>
      </c>
      <c r="R907">
        <f t="shared" si="132"/>
        <v>27.403572142116872</v>
      </c>
      <c r="S907">
        <f t="shared" si="133"/>
        <v>-13.425989083040864</v>
      </c>
    </row>
    <row r="908" spans="1:19" x14ac:dyDescent="0.3">
      <c r="A908">
        <v>1.625115010332566</v>
      </c>
      <c r="D908">
        <v>-0.23915324246609115</v>
      </c>
      <c r="E908">
        <v>38</v>
      </c>
      <c r="G908">
        <f>PI()/12*(M908-12)</f>
        <v>1.5707963267948966</v>
      </c>
      <c r="H908">
        <f t="shared" si="126"/>
        <v>-0.14255797491810593</v>
      </c>
      <c r="I908">
        <f t="shared" si="134"/>
        <v>0.77590546740318933</v>
      </c>
      <c r="J908">
        <f t="shared" si="127"/>
        <v>1.7138416340814122</v>
      </c>
      <c r="L908">
        <f t="shared" si="128"/>
        <v>38</v>
      </c>
      <c r="M908">
        <v>18</v>
      </c>
      <c r="N908">
        <f t="shared" si="129"/>
        <v>0.05</v>
      </c>
      <c r="O908">
        <f t="shared" si="130"/>
        <v>5.0020839411324403</v>
      </c>
      <c r="Q908">
        <f t="shared" si="131"/>
        <v>12.151970474949019</v>
      </c>
      <c r="R908">
        <f t="shared" si="132"/>
        <v>23.831962018067959</v>
      </c>
      <c r="S908">
        <f t="shared" si="133"/>
        <v>-11.679991543118939</v>
      </c>
    </row>
    <row r="909" spans="1:19" x14ac:dyDescent="0.3">
      <c r="A909">
        <v>1.6267170073564428</v>
      </c>
      <c r="D909">
        <v>-0.23915324246609115</v>
      </c>
      <c r="E909">
        <v>38</v>
      </c>
      <c r="G909">
        <f>PI()/12*(M909-12)</f>
        <v>1.8325957145940459</v>
      </c>
      <c r="H909">
        <f t="shared" si="126"/>
        <v>-0.14255797491810593</v>
      </c>
      <c r="I909">
        <f t="shared" si="134"/>
        <v>0.77590546740318933</v>
      </c>
      <c r="J909">
        <f t="shared" si="127"/>
        <v>1.9213065867581143</v>
      </c>
      <c r="L909">
        <f t="shared" si="128"/>
        <v>38</v>
      </c>
      <c r="M909">
        <v>19</v>
      </c>
      <c r="N909">
        <f t="shared" si="129"/>
        <v>0.05</v>
      </c>
      <c r="O909">
        <f t="shared" si="130"/>
        <v>5.0020839411324403</v>
      </c>
      <c r="Q909">
        <f t="shared" si="131"/>
        <v>12.152935573789776</v>
      </c>
      <c r="R909">
        <f t="shared" si="132"/>
        <v>23.8338822305181</v>
      </c>
      <c r="S909">
        <f t="shared" si="133"/>
        <v>-11.680946656728324</v>
      </c>
    </row>
    <row r="910" spans="1:19" x14ac:dyDescent="0.3">
      <c r="A910">
        <v>1.6283190043803195</v>
      </c>
      <c r="D910">
        <v>-0.23915324246609115</v>
      </c>
      <c r="E910">
        <v>38</v>
      </c>
      <c r="G910">
        <f>PI()/12*(M910-12)</f>
        <v>2.0943951023931953</v>
      </c>
      <c r="H910">
        <f t="shared" si="126"/>
        <v>-0.14255797491810593</v>
      </c>
      <c r="I910">
        <f t="shared" si="134"/>
        <v>0.77590546740318933</v>
      </c>
      <c r="J910">
        <f t="shared" si="127"/>
        <v>2.1299992579691613</v>
      </c>
      <c r="L910">
        <f t="shared" si="128"/>
        <v>38</v>
      </c>
      <c r="M910">
        <v>20</v>
      </c>
      <c r="N910">
        <f t="shared" si="129"/>
        <v>0.05</v>
      </c>
      <c r="O910">
        <f t="shared" si="130"/>
        <v>5.0020839411324403</v>
      </c>
      <c r="Q910">
        <f t="shared" si="131"/>
        <v>12.153898926489306</v>
      </c>
      <c r="R910">
        <f t="shared" si="132"/>
        <v>23.835798803370423</v>
      </c>
      <c r="S910">
        <f t="shared" si="133"/>
        <v>-11.681899876881117</v>
      </c>
    </row>
    <row r="911" spans="1:19" x14ac:dyDescent="0.3">
      <c r="A911">
        <v>1.629921001404196</v>
      </c>
      <c r="D911">
        <v>-0.23915324246609115</v>
      </c>
      <c r="E911">
        <v>38</v>
      </c>
      <c r="G911">
        <f>PI()/12*(M911-12)</f>
        <v>2.3561944901923448</v>
      </c>
      <c r="H911">
        <f t="shared" si="126"/>
        <v>-0.14255797491810593</v>
      </c>
      <c r="I911">
        <f t="shared" si="134"/>
        <v>0.77590546740318933</v>
      </c>
      <c r="J911">
        <f t="shared" si="127"/>
        <v>2.3339528798329621</v>
      </c>
      <c r="L911">
        <f t="shared" si="128"/>
        <v>38</v>
      </c>
      <c r="M911">
        <v>21</v>
      </c>
      <c r="N911">
        <f t="shared" si="129"/>
        <v>0.05</v>
      </c>
      <c r="O911">
        <f t="shared" si="130"/>
        <v>5.0020839411324403</v>
      </c>
      <c r="Q911">
        <f t="shared" si="131"/>
        <v>12.154860537782239</v>
      </c>
      <c r="R911">
        <f t="shared" si="132"/>
        <v>23.837711747598359</v>
      </c>
      <c r="S911">
        <f t="shared" si="133"/>
        <v>-11.682851209816119</v>
      </c>
    </row>
    <row r="912" spans="1:19" x14ac:dyDescent="0.3">
      <c r="A912">
        <v>1.6315229984280726</v>
      </c>
      <c r="D912">
        <v>-0.23915324246609115</v>
      </c>
      <c r="E912">
        <v>38</v>
      </c>
      <c r="G912">
        <f>PI()/12*(M912-12)</f>
        <v>2.617993877991494</v>
      </c>
      <c r="H912">
        <f t="shared" si="126"/>
        <v>-0.14255797491810593</v>
      </c>
      <c r="I912">
        <f t="shared" si="134"/>
        <v>0.77590546740318933</v>
      </c>
      <c r="J912">
        <f t="shared" si="127"/>
        <v>2.5226835486156336</v>
      </c>
      <c r="L912">
        <f t="shared" si="128"/>
        <v>38</v>
      </c>
      <c r="M912">
        <v>22</v>
      </c>
      <c r="N912">
        <f t="shared" si="129"/>
        <v>0.05</v>
      </c>
      <c r="O912">
        <f t="shared" si="130"/>
        <v>5.0020839411324403</v>
      </c>
      <c r="Q912">
        <f t="shared" si="131"/>
        <v>12.155820412386095</v>
      </c>
      <c r="R912">
        <f t="shared" si="132"/>
        <v>23.839621074128594</v>
      </c>
      <c r="S912">
        <f t="shared" si="133"/>
        <v>-11.683800661742499</v>
      </c>
    </row>
    <row r="913" spans="1:19" x14ac:dyDescent="0.3">
      <c r="A913">
        <v>1.6331249954519493</v>
      </c>
      <c r="D913">
        <v>-0.23915324246609115</v>
      </c>
      <c r="E913">
        <v>38</v>
      </c>
      <c r="G913">
        <f>PI()/12*(M913-12)</f>
        <v>2.8797932657906435</v>
      </c>
      <c r="H913">
        <f t="shared" si="126"/>
        <v>-0.14255797491810593</v>
      </c>
      <c r="I913">
        <f t="shared" si="134"/>
        <v>0.77590546740318933</v>
      </c>
      <c r="J913">
        <f t="shared" si="127"/>
        <v>2.6726023352618338</v>
      </c>
      <c r="L913">
        <f t="shared" si="128"/>
        <v>38</v>
      </c>
      <c r="M913">
        <v>23</v>
      </c>
      <c r="N913">
        <f t="shared" si="129"/>
        <v>0.05</v>
      </c>
      <c r="O913">
        <f t="shared" si="130"/>
        <v>5.0020839411324403</v>
      </c>
      <c r="Q913">
        <f t="shared" si="131"/>
        <v>12.156778555001369</v>
      </c>
      <c r="R913">
        <f t="shared" si="132"/>
        <v>23.841526793841329</v>
      </c>
      <c r="S913">
        <f t="shared" si="133"/>
        <v>-11.68474823883996</v>
      </c>
    </row>
    <row r="914" spans="1:19" x14ac:dyDescent="0.3">
      <c r="A914">
        <v>1.6347269924758261</v>
      </c>
      <c r="D914">
        <v>-0.24483544826634138</v>
      </c>
      <c r="E914">
        <v>39</v>
      </c>
      <c r="G914">
        <f>PI()/12*(M914-12)</f>
        <v>-3.1415926535897931</v>
      </c>
      <c r="H914">
        <f t="shared" si="126"/>
        <v>-0.14587796582896331</v>
      </c>
      <c r="I914">
        <f t="shared" si="134"/>
        <v>0.77481798284577408</v>
      </c>
      <c r="J914">
        <f t="shared" si="127"/>
        <v>2.740656278618232</v>
      </c>
      <c r="L914">
        <f t="shared" si="128"/>
        <v>39</v>
      </c>
      <c r="M914">
        <v>0</v>
      </c>
      <c r="N914">
        <f t="shared" si="129"/>
        <v>0.05</v>
      </c>
      <c r="O914">
        <f t="shared" si="130"/>
        <v>5.0020839411324403</v>
      </c>
      <c r="Q914">
        <f t="shared" si="131"/>
        <v>12.157734970311614</v>
      </c>
      <c r="R914">
        <f t="shared" si="132"/>
        <v>23.843428917570542</v>
      </c>
      <c r="S914">
        <f t="shared" si="133"/>
        <v>-11.685693947258928</v>
      </c>
    </row>
    <row r="915" spans="1:19" x14ac:dyDescent="0.3">
      <c r="A915">
        <v>1.6363289894997024</v>
      </c>
      <c r="D915">
        <v>-0.24483544826634138</v>
      </c>
      <c r="E915">
        <v>39</v>
      </c>
      <c r="G915">
        <f>PI()/12*(M915-12)</f>
        <v>-2.8797932657906435</v>
      </c>
      <c r="H915">
        <f t="shared" si="126"/>
        <v>-0.14587796582896331</v>
      </c>
      <c r="I915">
        <f t="shared" si="134"/>
        <v>0.77481798284577408</v>
      </c>
      <c r="J915">
        <f t="shared" si="127"/>
        <v>2.6776487977354875</v>
      </c>
      <c r="L915">
        <f t="shared" si="128"/>
        <v>39</v>
      </c>
      <c r="M915">
        <v>1</v>
      </c>
      <c r="N915">
        <f t="shared" si="129"/>
        <v>0.05</v>
      </c>
      <c r="O915">
        <f t="shared" si="130"/>
        <v>5.0020839411324403</v>
      </c>
      <c r="Q915">
        <f t="shared" si="131"/>
        <v>12.158689662983505</v>
      </c>
      <c r="R915">
        <f t="shared" si="132"/>
        <v>23.845327456104208</v>
      </c>
      <c r="S915">
        <f t="shared" si="133"/>
        <v>-11.686637793120703</v>
      </c>
    </row>
    <row r="916" spans="1:19" x14ac:dyDescent="0.3">
      <c r="A916">
        <v>1.6379309865235792</v>
      </c>
      <c r="D916">
        <v>-0.24483544826634138</v>
      </c>
      <c r="E916">
        <v>39</v>
      </c>
      <c r="G916">
        <f>PI()/12*(M916-12)</f>
        <v>-2.617993877991494</v>
      </c>
      <c r="H916">
        <f t="shared" si="126"/>
        <v>-0.14587796582896331</v>
      </c>
      <c r="I916">
        <f t="shared" si="134"/>
        <v>0.77481798284577408</v>
      </c>
      <c r="J916">
        <f t="shared" si="127"/>
        <v>2.5267947340773498</v>
      </c>
      <c r="L916">
        <f t="shared" si="128"/>
        <v>39</v>
      </c>
      <c r="M916">
        <v>2</v>
      </c>
      <c r="N916">
        <f t="shared" si="129"/>
        <v>0.05</v>
      </c>
      <c r="O916">
        <f t="shared" si="130"/>
        <v>5.0020839411324403</v>
      </c>
      <c r="Q916">
        <f t="shared" si="131"/>
        <v>12.159642637666931</v>
      </c>
      <c r="R916">
        <f t="shared" si="132"/>
        <v>23.847222420184597</v>
      </c>
      <c r="S916">
        <f t="shared" si="133"/>
        <v>-11.687579782517666</v>
      </c>
    </row>
    <row r="917" spans="1:19" x14ac:dyDescent="0.3">
      <c r="A917">
        <v>1.6395329835474559</v>
      </c>
      <c r="D917">
        <v>-0.24483544826634138</v>
      </c>
      <c r="E917">
        <v>39</v>
      </c>
      <c r="G917">
        <f>PI()/12*(M917-12)</f>
        <v>-2.3561944901923448</v>
      </c>
      <c r="H917">
        <f t="shared" si="126"/>
        <v>-0.14587796582896331</v>
      </c>
      <c r="I917">
        <f t="shared" si="134"/>
        <v>0.77481798284577408</v>
      </c>
      <c r="J917">
        <f t="shared" si="127"/>
        <v>2.3374889239463874</v>
      </c>
      <c r="L917">
        <f t="shared" si="128"/>
        <v>39</v>
      </c>
      <c r="M917">
        <v>3</v>
      </c>
      <c r="N917">
        <f t="shared" si="129"/>
        <v>0.05</v>
      </c>
      <c r="O917">
        <f t="shared" si="130"/>
        <v>5.0020839411324403</v>
      </c>
      <c r="Q917">
        <f t="shared" si="131"/>
        <v>12.160593898995049</v>
      </c>
      <c r="R917">
        <f t="shared" si="132"/>
        <v>23.849113820508475</v>
      </c>
      <c r="S917">
        <f t="shared" si="133"/>
        <v>-11.688519921513425</v>
      </c>
    </row>
    <row r="918" spans="1:19" x14ac:dyDescent="0.3">
      <c r="A918">
        <v>1.6411349805713324</v>
      </c>
      <c r="D918">
        <v>-0.24483544826634138</v>
      </c>
      <c r="E918">
        <v>39</v>
      </c>
      <c r="G918">
        <f>PI()/12*(M918-12)</f>
        <v>-2.0943951023931953</v>
      </c>
      <c r="H918">
        <f t="shared" si="126"/>
        <v>-0.14587796582896331</v>
      </c>
      <c r="I918">
        <f t="shared" si="134"/>
        <v>0.77481798284577408</v>
      </c>
      <c r="J918">
        <f t="shared" si="127"/>
        <v>2.1332777480775933</v>
      </c>
      <c r="L918">
        <f t="shared" si="128"/>
        <v>39</v>
      </c>
      <c r="M918">
        <v>4</v>
      </c>
      <c r="N918">
        <f t="shared" si="129"/>
        <v>0.05</v>
      </c>
      <c r="O918">
        <f t="shared" si="130"/>
        <v>5.0020839411324403</v>
      </c>
      <c r="Q918">
        <f t="shared" si="131"/>
        <v>12.161543451584379</v>
      </c>
      <c r="R918">
        <f t="shared" si="132"/>
        <v>23.851001667727363</v>
      </c>
      <c r="S918">
        <f t="shared" si="133"/>
        <v>-11.689458216142985</v>
      </c>
    </row>
    <row r="919" spans="1:19" x14ac:dyDescent="0.3">
      <c r="A919">
        <v>1.642736977595209</v>
      </c>
      <c r="D919">
        <v>-0.24483544826634138</v>
      </c>
      <c r="E919">
        <v>39</v>
      </c>
      <c r="G919">
        <f>PI()/12*(M919-12)</f>
        <v>-1.8325957145940459</v>
      </c>
      <c r="H919">
        <f t="shared" si="126"/>
        <v>-0.14587796582896331</v>
      </c>
      <c r="I919">
        <f t="shared" si="134"/>
        <v>0.77481798284577408</v>
      </c>
      <c r="J919">
        <f t="shared" si="127"/>
        <v>1.9245437474883382</v>
      </c>
      <c r="L919">
        <f t="shared" si="128"/>
        <v>39</v>
      </c>
      <c r="M919">
        <v>5</v>
      </c>
      <c r="N919">
        <f t="shared" si="129"/>
        <v>0.05</v>
      </c>
      <c r="O919">
        <f t="shared" si="130"/>
        <v>5.0020839411324403</v>
      </c>
      <c r="Q919">
        <f t="shared" si="131"/>
        <v>12.162491300034873</v>
      </c>
      <c r="R919">
        <f t="shared" si="132"/>
        <v>23.852885972447812</v>
      </c>
      <c r="S919">
        <f t="shared" si="133"/>
        <v>-11.690394672412939</v>
      </c>
    </row>
    <row r="920" spans="1:19" x14ac:dyDescent="0.3">
      <c r="A920">
        <v>1.6443389746190857</v>
      </c>
      <c r="D920">
        <v>-0.24483544826634138</v>
      </c>
      <c r="E920">
        <v>39</v>
      </c>
      <c r="G920">
        <f>PI()/12*(M920-12)</f>
        <v>-1.5707963267948966</v>
      </c>
      <c r="H920">
        <f t="shared" si="126"/>
        <v>-0.14587796582896331</v>
      </c>
      <c r="I920">
        <f t="shared" si="134"/>
        <v>0.77481798284577408</v>
      </c>
      <c r="J920">
        <f t="shared" si="127"/>
        <v>1.7171967007000093</v>
      </c>
      <c r="L920">
        <f t="shared" si="128"/>
        <v>39</v>
      </c>
      <c r="M920">
        <v>6</v>
      </c>
      <c r="N920">
        <f t="shared" si="129"/>
        <v>0.05</v>
      </c>
      <c r="O920">
        <f t="shared" si="130"/>
        <v>5.0020839411324403</v>
      </c>
      <c r="Q920">
        <f t="shared" si="131"/>
        <v>12.163437448929974</v>
      </c>
      <c r="R920">
        <f t="shared" si="132"/>
        <v>23.854766745231586</v>
      </c>
      <c r="S920">
        <f t="shared" si="133"/>
        <v>-11.691329296301612</v>
      </c>
    </row>
    <row r="921" spans="1:19" x14ac:dyDescent="0.3">
      <c r="A921">
        <v>1.6459409716429625</v>
      </c>
      <c r="D921">
        <v>-0.24483544826634138</v>
      </c>
      <c r="E921">
        <v>39</v>
      </c>
      <c r="G921">
        <f>PI()/12*(M921-12)</f>
        <v>-1.308996938995747</v>
      </c>
      <c r="H921">
        <f t="shared" si="126"/>
        <v>-0.14587796582896331</v>
      </c>
      <c r="I921">
        <f t="shared" si="134"/>
        <v>0.77481798284577408</v>
      </c>
      <c r="J921">
        <f t="shared" si="127"/>
        <v>1.5161093878993579</v>
      </c>
      <c r="L921">
        <f t="shared" si="128"/>
        <v>39</v>
      </c>
      <c r="M921">
        <v>7</v>
      </c>
      <c r="N921">
        <f t="shared" si="129"/>
        <v>5.4686938895538661E-2</v>
      </c>
      <c r="O921">
        <f t="shared" si="130"/>
        <v>4.5737548934023682</v>
      </c>
      <c r="Q921">
        <f t="shared" si="131"/>
        <v>13.205008771307387</v>
      </c>
      <c r="R921">
        <f t="shared" si="132"/>
        <v>25.894055489167268</v>
      </c>
      <c r="S921">
        <f t="shared" si="133"/>
        <v>-12.689046717859881</v>
      </c>
    </row>
    <row r="922" spans="1:19" x14ac:dyDescent="0.3">
      <c r="A922">
        <v>1.6475429686668388</v>
      </c>
      <c r="D922">
        <v>-0.24483544826634138</v>
      </c>
      <c r="E922">
        <v>39</v>
      </c>
      <c r="G922">
        <f>PI()/12*(M922-12)</f>
        <v>-1.0471975511965976</v>
      </c>
      <c r="H922">
        <f t="shared" si="126"/>
        <v>-0.14587796582896331</v>
      </c>
      <c r="I922">
        <f t="shared" si="134"/>
        <v>0.77481798284577408</v>
      </c>
      <c r="J922">
        <f t="shared" si="127"/>
        <v>1.3268530472537623</v>
      </c>
      <c r="L922">
        <f t="shared" si="128"/>
        <v>39</v>
      </c>
      <c r="M922">
        <v>8</v>
      </c>
      <c r="N922">
        <f t="shared" si="129"/>
        <v>0.24394327954113426</v>
      </c>
      <c r="O922">
        <f t="shared" si="130"/>
        <v>1.0350637123543482</v>
      </c>
      <c r="Q922">
        <f t="shared" si="131"/>
        <v>45.043866514029297</v>
      </c>
      <c r="R922">
        <f t="shared" si="132"/>
        <v>80.48142468393668</v>
      </c>
      <c r="S922">
        <f t="shared" si="133"/>
        <v>-35.437558169907383</v>
      </c>
    </row>
    <row r="923" spans="1:19" x14ac:dyDescent="0.3">
      <c r="A923">
        <v>1.6491449656907156</v>
      </c>
      <c r="D923">
        <v>-0.24483544826634138</v>
      </c>
      <c r="E923">
        <v>39</v>
      </c>
      <c r="G923">
        <f>PI()/12*(M923-12)</f>
        <v>-0.78539816339744828</v>
      </c>
      <c r="H923">
        <f t="shared" si="126"/>
        <v>-0.14587796582896331</v>
      </c>
      <c r="I923">
        <f t="shared" si="134"/>
        <v>0.77481798284577408</v>
      </c>
      <c r="J923">
        <f t="shared" si="127"/>
        <v>1.1570950760646561</v>
      </c>
      <c r="L923">
        <f t="shared" si="128"/>
        <v>39</v>
      </c>
      <c r="M923">
        <v>9</v>
      </c>
      <c r="N923">
        <f t="shared" si="129"/>
        <v>0.41370125073024044</v>
      </c>
      <c r="O923">
        <f t="shared" si="130"/>
        <v>0.62188887028841722</v>
      </c>
      <c r="Q923">
        <f t="shared" si="131"/>
        <v>62.715395188417531</v>
      </c>
      <c r="R923">
        <f t="shared" si="132"/>
        <v>101.39090529144593</v>
      </c>
      <c r="S923">
        <f t="shared" si="133"/>
        <v>-38.675510103028401</v>
      </c>
    </row>
    <row r="924" spans="1:19" x14ac:dyDescent="0.3">
      <c r="A924">
        <v>1.6507469627145923</v>
      </c>
      <c r="D924">
        <v>-0.24483544826634138</v>
      </c>
      <c r="E924">
        <v>39</v>
      </c>
      <c r="G924">
        <f>PI()/12*(M924-12)</f>
        <v>-0.52359877559829882</v>
      </c>
      <c r="H924">
        <f t="shared" si="126"/>
        <v>-0.14587796582896331</v>
      </c>
      <c r="I924">
        <f t="shared" si="134"/>
        <v>0.77481798284577408</v>
      </c>
      <c r="J924">
        <f t="shared" si="127"/>
        <v>1.0179236566653325</v>
      </c>
      <c r="L924">
        <f t="shared" si="128"/>
        <v>39</v>
      </c>
      <c r="M924">
        <v>10</v>
      </c>
      <c r="N924">
        <f t="shared" si="129"/>
        <v>0.55287267012956409</v>
      </c>
      <c r="O924">
        <f t="shared" si="130"/>
        <v>0.4760688830974551</v>
      </c>
      <c r="Q924">
        <f t="shared" si="131"/>
        <v>72.816195868680694</v>
      </c>
      <c r="R924">
        <f t="shared" si="132"/>
        <v>110.92028324281905</v>
      </c>
      <c r="S924">
        <f t="shared" si="133"/>
        <v>-38.104087374138359</v>
      </c>
    </row>
    <row r="925" spans="1:19" x14ac:dyDescent="0.3">
      <c r="A925">
        <v>1.6523489597384688</v>
      </c>
      <c r="D925">
        <v>-0.24483544826634138</v>
      </c>
      <c r="E925">
        <v>39</v>
      </c>
      <c r="G925">
        <f>PI()/12*(M925-12)</f>
        <v>-0.26179938779914941</v>
      </c>
      <c r="H925">
        <f t="shared" si="126"/>
        <v>-0.14587796582896331</v>
      </c>
      <c r="I925">
        <f t="shared" si="134"/>
        <v>0.77481798284577408</v>
      </c>
      <c r="J925">
        <f t="shared" si="127"/>
        <v>0.92411800906938979</v>
      </c>
      <c r="L925">
        <f t="shared" si="128"/>
        <v>39</v>
      </c>
      <c r="M925">
        <v>11</v>
      </c>
      <c r="N925">
        <f t="shared" si="129"/>
        <v>0.64667831772550677</v>
      </c>
      <c r="O925">
        <f t="shared" si="130"/>
        <v>0.41491108487463579</v>
      </c>
      <c r="Q925">
        <f t="shared" si="131"/>
        <v>78.113544219390207</v>
      </c>
      <c r="R925">
        <f t="shared" si="132"/>
        <v>115.37912397262929</v>
      </c>
      <c r="S925">
        <f t="shared" si="133"/>
        <v>-37.265579753239081</v>
      </c>
    </row>
    <row r="926" spans="1:19" x14ac:dyDescent="0.3">
      <c r="A926">
        <v>1.6539509567623454</v>
      </c>
      <c r="D926">
        <v>-0.24483544826634138</v>
      </c>
      <c r="E926">
        <v>39</v>
      </c>
      <c r="G926">
        <f>PI()/12*(M926-12)</f>
        <v>0</v>
      </c>
      <c r="H926">
        <f t="shared" si="126"/>
        <v>-0.14587796582896331</v>
      </c>
      <c r="I926">
        <f t="shared" si="134"/>
        <v>0.77481798284577408</v>
      </c>
      <c r="J926">
        <f t="shared" si="127"/>
        <v>0.89060727150424324</v>
      </c>
      <c r="L926">
        <f t="shared" si="128"/>
        <v>39</v>
      </c>
      <c r="M926">
        <v>12</v>
      </c>
      <c r="N926">
        <f t="shared" si="129"/>
        <v>0.68018905529065332</v>
      </c>
      <c r="O926">
        <f t="shared" si="130"/>
        <v>0.39749418582999435</v>
      </c>
      <c r="Q926">
        <f t="shared" si="131"/>
        <v>79.794900475204273</v>
      </c>
      <c r="R926">
        <f t="shared" si="132"/>
        <v>116.75944825654639</v>
      </c>
      <c r="S926">
        <f t="shared" si="133"/>
        <v>-36.964547781342119</v>
      </c>
    </row>
    <row r="927" spans="1:19" x14ac:dyDescent="0.3">
      <c r="A927">
        <v>1.6555529537862221</v>
      </c>
      <c r="D927">
        <v>-0.24483544826634138</v>
      </c>
      <c r="E927">
        <v>39</v>
      </c>
      <c r="G927">
        <f>PI()/12*(M927-12)</f>
        <v>0.26179938779914941</v>
      </c>
      <c r="H927">
        <f t="shared" si="126"/>
        <v>-0.14587796582896331</v>
      </c>
      <c r="I927">
        <f t="shared" si="134"/>
        <v>0.77481798284577408</v>
      </c>
      <c r="J927">
        <f t="shared" si="127"/>
        <v>0.92411800906938979</v>
      </c>
      <c r="L927">
        <f t="shared" si="128"/>
        <v>39</v>
      </c>
      <c r="M927">
        <v>13</v>
      </c>
      <c r="N927">
        <f t="shared" si="129"/>
        <v>0.64667831772550677</v>
      </c>
      <c r="O927">
        <f t="shared" si="130"/>
        <v>0.41491108487463579</v>
      </c>
      <c r="Q927">
        <f t="shared" si="131"/>
        <v>78.190688997256856</v>
      </c>
      <c r="R927">
        <f t="shared" si="132"/>
        <v>115.54338679873111</v>
      </c>
      <c r="S927">
        <f t="shared" si="133"/>
        <v>-37.35269780147425</v>
      </c>
    </row>
    <row r="928" spans="1:19" x14ac:dyDescent="0.3">
      <c r="A928">
        <v>1.6571549508100989</v>
      </c>
      <c r="D928">
        <v>-0.24483544826634138</v>
      </c>
      <c r="E928">
        <v>39</v>
      </c>
      <c r="G928">
        <f>PI()/12*(M928-12)</f>
        <v>0.52359877559829882</v>
      </c>
      <c r="H928">
        <f t="shared" si="126"/>
        <v>-0.14587796582896331</v>
      </c>
      <c r="I928">
        <f t="shared" si="134"/>
        <v>0.77481798284577408</v>
      </c>
      <c r="J928">
        <f t="shared" si="127"/>
        <v>1.0179236566653325</v>
      </c>
      <c r="L928">
        <f t="shared" si="128"/>
        <v>39</v>
      </c>
      <c r="M928">
        <v>14</v>
      </c>
      <c r="N928">
        <f t="shared" si="129"/>
        <v>0.55287267012956409</v>
      </c>
      <c r="O928">
        <f t="shared" si="130"/>
        <v>0.4760688830974551</v>
      </c>
      <c r="Q928">
        <f t="shared" si="131"/>
        <v>72.950383328619097</v>
      </c>
      <c r="R928">
        <f t="shared" si="132"/>
        <v>111.22205016941146</v>
      </c>
      <c r="S928">
        <f t="shared" si="133"/>
        <v>-38.271666840792363</v>
      </c>
    </row>
    <row r="929" spans="1:19" x14ac:dyDescent="0.3">
      <c r="A929">
        <v>1.6587569478339752</v>
      </c>
      <c r="D929">
        <v>-0.24483544826634138</v>
      </c>
      <c r="E929">
        <v>39</v>
      </c>
      <c r="G929">
        <f>PI()/12*(M929-12)</f>
        <v>0.78539816339744828</v>
      </c>
      <c r="H929">
        <f t="shared" si="126"/>
        <v>-0.14587796582896331</v>
      </c>
      <c r="I929">
        <f t="shared" si="134"/>
        <v>0.77481798284577408</v>
      </c>
      <c r="J929">
        <f t="shared" si="127"/>
        <v>1.1570950760646561</v>
      </c>
      <c r="L929">
        <f t="shared" si="128"/>
        <v>39</v>
      </c>
      <c r="M929">
        <v>15</v>
      </c>
      <c r="N929">
        <f t="shared" si="129"/>
        <v>0.41370125073024044</v>
      </c>
      <c r="O929">
        <f t="shared" si="130"/>
        <v>0.62188887028841722</v>
      </c>
      <c r="Q929">
        <f t="shared" si="131"/>
        <v>62.864788545304407</v>
      </c>
      <c r="R929">
        <f t="shared" si="132"/>
        <v>101.76159465628086</v>
      </c>
      <c r="S929">
        <f t="shared" si="133"/>
        <v>-38.896806110976456</v>
      </c>
    </row>
    <row r="930" spans="1:19" x14ac:dyDescent="0.3">
      <c r="A930">
        <v>1.660358944857852</v>
      </c>
      <c r="D930">
        <v>-0.24483544826634138</v>
      </c>
      <c r="E930">
        <v>39</v>
      </c>
      <c r="G930">
        <f>PI()/12*(M930-12)</f>
        <v>1.0471975511965976</v>
      </c>
      <c r="H930">
        <f t="shared" si="126"/>
        <v>-0.14587796582896331</v>
      </c>
      <c r="I930">
        <f t="shared" si="134"/>
        <v>0.77481798284577408</v>
      </c>
      <c r="J930">
        <f t="shared" si="127"/>
        <v>1.3268530472537623</v>
      </c>
      <c r="L930">
        <f t="shared" si="128"/>
        <v>39</v>
      </c>
      <c r="M930">
        <v>16</v>
      </c>
      <c r="N930">
        <f t="shared" si="129"/>
        <v>0.24394327954113426</v>
      </c>
      <c r="O930">
        <f t="shared" si="130"/>
        <v>1.0350637123543482</v>
      </c>
      <c r="Q930">
        <f t="shared" si="131"/>
        <v>45.146609469744341</v>
      </c>
      <c r="R930">
        <f t="shared" si="132"/>
        <v>80.76893910022666</v>
      </c>
      <c r="S930">
        <f t="shared" si="133"/>
        <v>-35.622329630482319</v>
      </c>
    </row>
    <row r="931" spans="1:19" x14ac:dyDescent="0.3">
      <c r="A931">
        <v>1.6619609418817287</v>
      </c>
      <c r="D931">
        <v>-0.24483544826634138</v>
      </c>
      <c r="E931">
        <v>39</v>
      </c>
      <c r="G931">
        <f>PI()/12*(M931-12)</f>
        <v>1.308996938995747</v>
      </c>
      <c r="H931">
        <f t="shared" si="126"/>
        <v>-0.14587796582896331</v>
      </c>
      <c r="I931">
        <f t="shared" si="134"/>
        <v>0.77481798284577408</v>
      </c>
      <c r="J931">
        <f t="shared" si="127"/>
        <v>1.5161093878993579</v>
      </c>
      <c r="L931">
        <f t="shared" si="128"/>
        <v>39</v>
      </c>
      <c r="M931">
        <v>17</v>
      </c>
      <c r="N931">
        <f t="shared" si="129"/>
        <v>5.4686938895538661E-2</v>
      </c>
      <c r="O931">
        <f t="shared" si="130"/>
        <v>4.5737548934023682</v>
      </c>
      <c r="Q931">
        <f t="shared" si="131"/>
        <v>13.21603037153818</v>
      </c>
      <c r="R931">
        <f t="shared" si="132"/>
        <v>25.916150788276923</v>
      </c>
      <c r="S931">
        <f t="shared" si="133"/>
        <v>-12.700120416738743</v>
      </c>
    </row>
    <row r="932" spans="1:19" x14ac:dyDescent="0.3">
      <c r="A932">
        <v>1.6635629389056052</v>
      </c>
      <c r="D932">
        <v>-0.24483544826634138</v>
      </c>
      <c r="E932">
        <v>39</v>
      </c>
      <c r="G932">
        <f>PI()/12*(M932-12)</f>
        <v>1.5707963267948966</v>
      </c>
      <c r="H932">
        <f t="shared" si="126"/>
        <v>-0.14587796582896331</v>
      </c>
      <c r="I932">
        <f t="shared" si="134"/>
        <v>0.77481798284577408</v>
      </c>
      <c r="J932">
        <f t="shared" si="127"/>
        <v>1.7171967007000093</v>
      </c>
      <c r="L932">
        <f t="shared" si="128"/>
        <v>39</v>
      </c>
      <c r="M932">
        <v>18</v>
      </c>
      <c r="N932">
        <f t="shared" si="129"/>
        <v>0.05</v>
      </c>
      <c r="O932">
        <f t="shared" si="130"/>
        <v>5.0020839411324403</v>
      </c>
      <c r="Q932">
        <f t="shared" si="131"/>
        <v>12.174660316529806</v>
      </c>
      <c r="R932">
        <f t="shared" si="132"/>
        <v>23.877064312020423</v>
      </c>
      <c r="S932">
        <f t="shared" si="133"/>
        <v>-11.702403995490616</v>
      </c>
    </row>
    <row r="933" spans="1:19" x14ac:dyDescent="0.3">
      <c r="A933">
        <v>1.6651649359294818</v>
      </c>
      <c r="D933">
        <v>-0.24483544826634138</v>
      </c>
      <c r="E933">
        <v>39</v>
      </c>
      <c r="G933">
        <f>PI()/12*(M933-12)</f>
        <v>1.8325957145940459</v>
      </c>
      <c r="H933">
        <f t="shared" si="126"/>
        <v>-0.14587796582896331</v>
      </c>
      <c r="I933">
        <f t="shared" si="134"/>
        <v>0.77481798284577408</v>
      </c>
      <c r="J933">
        <f t="shared" si="127"/>
        <v>1.9245437474883382</v>
      </c>
      <c r="L933">
        <f t="shared" si="128"/>
        <v>39</v>
      </c>
      <c r="M933">
        <v>19</v>
      </c>
      <c r="N933">
        <f t="shared" si="129"/>
        <v>0.05</v>
      </c>
      <c r="O933">
        <f t="shared" si="130"/>
        <v>5.0020839411324403</v>
      </c>
      <c r="Q933">
        <f t="shared" si="131"/>
        <v>12.175584780926016</v>
      </c>
      <c r="R933">
        <f t="shared" si="132"/>
        <v>23.878900110819941</v>
      </c>
      <c r="S933">
        <f t="shared" si="133"/>
        <v>-11.703315329893925</v>
      </c>
    </row>
    <row r="934" spans="1:19" x14ac:dyDescent="0.3">
      <c r="A934">
        <v>1.6667669329533585</v>
      </c>
      <c r="D934">
        <v>-0.24483544826634138</v>
      </c>
      <c r="E934">
        <v>39</v>
      </c>
      <c r="G934">
        <f>PI()/12*(M934-12)</f>
        <v>2.0943951023931953</v>
      </c>
      <c r="H934">
        <f t="shared" si="126"/>
        <v>-0.14587796582896331</v>
      </c>
      <c r="I934">
        <f t="shared" si="134"/>
        <v>0.77481798284577408</v>
      </c>
      <c r="J934">
        <f t="shared" si="127"/>
        <v>2.1332777480775933</v>
      </c>
      <c r="L934">
        <f t="shared" si="128"/>
        <v>39</v>
      </c>
      <c r="M934">
        <v>20</v>
      </c>
      <c r="N934">
        <f t="shared" si="129"/>
        <v>0.05</v>
      </c>
      <c r="O934">
        <f t="shared" si="130"/>
        <v>5.0020839411324403</v>
      </c>
      <c r="Q934">
        <f t="shared" si="131"/>
        <v>12.176507608243742</v>
      </c>
      <c r="R934">
        <f t="shared" si="132"/>
        <v>23.880732520981148</v>
      </c>
      <c r="S934">
        <f t="shared" si="133"/>
        <v>-11.704224912737406</v>
      </c>
    </row>
    <row r="935" spans="1:19" x14ac:dyDescent="0.3">
      <c r="A935">
        <v>1.6683689299772353</v>
      </c>
      <c r="D935">
        <v>-0.24483544826634138</v>
      </c>
      <c r="E935">
        <v>39</v>
      </c>
      <c r="G935">
        <f>PI()/12*(M935-12)</f>
        <v>2.3561944901923448</v>
      </c>
      <c r="H935">
        <f t="shared" si="126"/>
        <v>-0.14587796582896331</v>
      </c>
      <c r="I935">
        <f t="shared" si="134"/>
        <v>0.77481798284577408</v>
      </c>
      <c r="J935">
        <f t="shared" si="127"/>
        <v>2.3374889239463874</v>
      </c>
      <c r="L935">
        <f t="shared" si="128"/>
        <v>39</v>
      </c>
      <c r="M935">
        <v>21</v>
      </c>
      <c r="N935">
        <f t="shared" si="129"/>
        <v>0.05</v>
      </c>
      <c r="O935">
        <f t="shared" si="130"/>
        <v>5.0020839411324403</v>
      </c>
      <c r="Q935">
        <f t="shared" si="131"/>
        <v>12.17742880282764</v>
      </c>
      <c r="R935">
        <f t="shared" si="132"/>
        <v>23.882561552422647</v>
      </c>
      <c r="S935">
        <f t="shared" si="133"/>
        <v>-11.705132749595007</v>
      </c>
    </row>
    <row r="936" spans="1:19" x14ac:dyDescent="0.3">
      <c r="A936">
        <v>1.6699709270011116</v>
      </c>
      <c r="D936">
        <v>-0.24483544826634138</v>
      </c>
      <c r="E936">
        <v>39</v>
      </c>
      <c r="G936">
        <f>PI()/12*(M936-12)</f>
        <v>2.617993877991494</v>
      </c>
      <c r="H936">
        <f t="shared" si="126"/>
        <v>-0.14587796582896331</v>
      </c>
      <c r="I936">
        <f t="shared" si="134"/>
        <v>0.77481798284577408</v>
      </c>
      <c r="J936">
        <f t="shared" si="127"/>
        <v>2.5267947340773498</v>
      </c>
      <c r="L936">
        <f t="shared" si="128"/>
        <v>39</v>
      </c>
      <c r="M936">
        <v>22</v>
      </c>
      <c r="N936">
        <f t="shared" si="129"/>
        <v>0.05</v>
      </c>
      <c r="O936">
        <f t="shared" si="130"/>
        <v>5.0020839411324403</v>
      </c>
      <c r="Q936">
        <f t="shared" si="131"/>
        <v>12.178348369007006</v>
      </c>
      <c r="R936">
        <f t="shared" si="132"/>
        <v>23.884387215022002</v>
      </c>
      <c r="S936">
        <f t="shared" si="133"/>
        <v>-11.706038846014996</v>
      </c>
    </row>
    <row r="937" spans="1:19" x14ac:dyDescent="0.3">
      <c r="A937">
        <v>1.6715729240249884</v>
      </c>
      <c r="D937">
        <v>-0.24483544826634138</v>
      </c>
      <c r="E937">
        <v>39</v>
      </c>
      <c r="G937">
        <f>PI()/12*(M937-12)</f>
        <v>2.8797932657906435</v>
      </c>
      <c r="H937">
        <f t="shared" si="126"/>
        <v>-0.14587796582896331</v>
      </c>
      <c r="I937">
        <f t="shared" si="134"/>
        <v>0.77481798284577408</v>
      </c>
      <c r="J937">
        <f t="shared" si="127"/>
        <v>2.6776487977354875</v>
      </c>
      <c r="L937">
        <f t="shared" si="128"/>
        <v>39</v>
      </c>
      <c r="M937">
        <v>23</v>
      </c>
      <c r="N937">
        <f t="shared" si="129"/>
        <v>0.05</v>
      </c>
      <c r="O937">
        <f t="shared" si="130"/>
        <v>5.0020839411324403</v>
      </c>
      <c r="Q937">
        <f t="shared" si="131"/>
        <v>12.179266311095851</v>
      </c>
      <c r="R937">
        <f t="shared" si="132"/>
        <v>23.88620951861591</v>
      </c>
      <c r="S937">
        <f t="shared" si="133"/>
        <v>-11.706943207520059</v>
      </c>
    </row>
    <row r="938" spans="1:19" x14ac:dyDescent="0.3">
      <c r="A938">
        <v>1.6731749210488651</v>
      </c>
      <c r="D938">
        <v>-0.25044510403928882</v>
      </c>
      <c r="E938">
        <v>40</v>
      </c>
      <c r="G938">
        <f>PI()/12*(M938-12)</f>
        <v>-3.1415926535897931</v>
      </c>
      <c r="H938">
        <f t="shared" si="126"/>
        <v>-0.14915094756795183</v>
      </c>
      <c r="I938">
        <f t="shared" si="134"/>
        <v>0.77371984331150068</v>
      </c>
      <c r="J938">
        <f t="shared" si="127"/>
        <v>2.7462659343911797</v>
      </c>
      <c r="L938">
        <f t="shared" si="128"/>
        <v>40</v>
      </c>
      <c r="M938">
        <v>0</v>
      </c>
      <c r="N938">
        <f t="shared" si="129"/>
        <v>0.05</v>
      </c>
      <c r="O938">
        <f t="shared" si="130"/>
        <v>5.0020839411324403</v>
      </c>
      <c r="Q938">
        <f t="shared" si="131"/>
        <v>12.180182633392954</v>
      </c>
      <c r="R938">
        <f t="shared" si="132"/>
        <v>23.888028473000432</v>
      </c>
      <c r="S938">
        <f t="shared" si="133"/>
        <v>-11.707845839607478</v>
      </c>
    </row>
    <row r="939" spans="1:19" x14ac:dyDescent="0.3">
      <c r="A939">
        <v>1.6747769180727416</v>
      </c>
      <c r="D939">
        <v>-0.25044510403928882</v>
      </c>
      <c r="E939">
        <v>40</v>
      </c>
      <c r="G939">
        <f>PI()/12*(M939-12)</f>
        <v>-2.8797932657906435</v>
      </c>
      <c r="H939">
        <f t="shared" si="126"/>
        <v>-0.14915094756795183</v>
      </c>
      <c r="I939">
        <f t="shared" si="134"/>
        <v>0.77371984331150068</v>
      </c>
      <c r="J939">
        <f t="shared" si="127"/>
        <v>2.6826173217539591</v>
      </c>
      <c r="L939">
        <f t="shared" si="128"/>
        <v>40</v>
      </c>
      <c r="M939">
        <v>1</v>
      </c>
      <c r="N939">
        <f t="shared" si="129"/>
        <v>0.05</v>
      </c>
      <c r="O939">
        <f t="shared" si="130"/>
        <v>5.0020839411324403</v>
      </c>
      <c r="Q939">
        <f t="shared" si="131"/>
        <v>12.181097340181944</v>
      </c>
      <c r="R939">
        <f t="shared" si="132"/>
        <v>23.88984408793123</v>
      </c>
      <c r="S939">
        <f t="shared" si="133"/>
        <v>-11.708746747749286</v>
      </c>
    </row>
    <row r="940" spans="1:19" x14ac:dyDescent="0.3">
      <c r="A940">
        <v>1.6763789150966182</v>
      </c>
      <c r="D940">
        <v>-0.25044510403928882</v>
      </c>
      <c r="E940">
        <v>40</v>
      </c>
      <c r="G940">
        <f>PI()/12*(M940-12)</f>
        <v>-2.617993877991494</v>
      </c>
      <c r="H940">
        <f t="shared" si="126"/>
        <v>-0.14915094756795183</v>
      </c>
      <c r="I940">
        <f t="shared" si="134"/>
        <v>0.77371984331150068</v>
      </c>
      <c r="J940">
        <f t="shared" si="127"/>
        <v>2.5308319306213463</v>
      </c>
      <c r="L940">
        <f t="shared" si="128"/>
        <v>40</v>
      </c>
      <c r="M940">
        <v>2</v>
      </c>
      <c r="N940">
        <f t="shared" si="129"/>
        <v>0.05</v>
      </c>
      <c r="O940">
        <f t="shared" si="130"/>
        <v>5.0020839411324403</v>
      </c>
      <c r="Q940">
        <f t="shared" si="131"/>
        <v>12.18201043573135</v>
      </c>
      <c r="R940">
        <f t="shared" si="132"/>
        <v>23.891656373123745</v>
      </c>
      <c r="S940">
        <f t="shared" si="133"/>
        <v>-11.709645937392395</v>
      </c>
    </row>
    <row r="941" spans="1:19" x14ac:dyDescent="0.3">
      <c r="A941">
        <v>1.6779809121204949</v>
      </c>
      <c r="D941">
        <v>-0.25044510403928882</v>
      </c>
      <c r="E941">
        <v>40</v>
      </c>
      <c r="G941">
        <f>PI()/12*(M941-12)</f>
        <v>-2.3561944901923448</v>
      </c>
      <c r="H941">
        <f t="shared" si="126"/>
        <v>-0.14915094756795183</v>
      </c>
      <c r="I941">
        <f t="shared" si="134"/>
        <v>0.77371984331150068</v>
      </c>
      <c r="J941">
        <f t="shared" si="127"/>
        <v>2.340961063629476</v>
      </c>
      <c r="L941">
        <f t="shared" si="128"/>
        <v>40</v>
      </c>
      <c r="M941">
        <v>3</v>
      </c>
      <c r="N941">
        <f t="shared" si="129"/>
        <v>0.05</v>
      </c>
      <c r="O941">
        <f t="shared" si="130"/>
        <v>5.0020839411324403</v>
      </c>
      <c r="Q941">
        <f t="shared" si="131"/>
        <v>12.182921924294678</v>
      </c>
      <c r="R941">
        <f t="shared" si="132"/>
        <v>23.893465338253431</v>
      </c>
      <c r="S941">
        <f t="shared" si="133"/>
        <v>-11.710543413958753</v>
      </c>
    </row>
    <row r="942" spans="1:19" x14ac:dyDescent="0.3">
      <c r="A942">
        <v>1.6795829091443717</v>
      </c>
      <c r="D942">
        <v>-0.25044510403928882</v>
      </c>
      <c r="E942">
        <v>40</v>
      </c>
      <c r="G942">
        <f>PI()/12*(M942-12)</f>
        <v>-2.0943951023931953</v>
      </c>
      <c r="H942">
        <f t="shared" si="126"/>
        <v>-0.14915094756795183</v>
      </c>
      <c r="I942">
        <f t="shared" si="134"/>
        <v>0.77371984331150068</v>
      </c>
      <c r="J942">
        <f t="shared" si="127"/>
        <v>2.1365010322667066</v>
      </c>
      <c r="L942">
        <f t="shared" si="128"/>
        <v>40</v>
      </c>
      <c r="M942">
        <v>4</v>
      </c>
      <c r="N942">
        <f t="shared" si="129"/>
        <v>0.05</v>
      </c>
      <c r="O942">
        <f t="shared" si="130"/>
        <v>5.0020839411324403</v>
      </c>
      <c r="Q942">
        <f t="shared" si="131"/>
        <v>12.183831810110485</v>
      </c>
      <c r="R942">
        <f t="shared" si="132"/>
        <v>23.895270992955968</v>
      </c>
      <c r="S942">
        <f t="shared" si="133"/>
        <v>-11.711439182845483</v>
      </c>
    </row>
    <row r="943" spans="1:19" x14ac:dyDescent="0.3">
      <c r="A943">
        <v>1.681184906168248</v>
      </c>
      <c r="D943">
        <v>-0.25044510403928882</v>
      </c>
      <c r="E943">
        <v>40</v>
      </c>
      <c r="G943">
        <f>PI()/12*(M943-12)</f>
        <v>-1.8325957145940459</v>
      </c>
      <c r="H943">
        <f t="shared" si="126"/>
        <v>-0.14915094756795183</v>
      </c>
      <c r="I943">
        <f t="shared" si="134"/>
        <v>0.77371984331150068</v>
      </c>
      <c r="J943">
        <f t="shared" si="127"/>
        <v>1.9277316675300638</v>
      </c>
      <c r="L943">
        <f t="shared" si="128"/>
        <v>40</v>
      </c>
      <c r="M943">
        <v>5</v>
      </c>
      <c r="N943">
        <f t="shared" si="129"/>
        <v>0.05</v>
      </c>
      <c r="O943">
        <f t="shared" si="130"/>
        <v>5.0020839411324403</v>
      </c>
      <c r="Q943">
        <f t="shared" si="131"/>
        <v>12.18474009740242</v>
      </c>
      <c r="R943">
        <f t="shared" si="132"/>
        <v>23.897073346827462</v>
      </c>
      <c r="S943">
        <f t="shared" si="133"/>
        <v>-11.712333249425042</v>
      </c>
    </row>
    <row r="944" spans="1:19" x14ac:dyDescent="0.3">
      <c r="A944">
        <v>1.6827869031921248</v>
      </c>
      <c r="D944">
        <v>-0.25044510403928882</v>
      </c>
      <c r="E944">
        <v>40</v>
      </c>
      <c r="G944">
        <f>PI()/12*(M944-12)</f>
        <v>-1.5707963267948966</v>
      </c>
      <c r="H944">
        <f t="shared" si="126"/>
        <v>-0.14915094756795183</v>
      </c>
      <c r="I944">
        <f t="shared" si="134"/>
        <v>0.77371984331150068</v>
      </c>
      <c r="J944">
        <f t="shared" si="127"/>
        <v>1.7205058868607805</v>
      </c>
      <c r="L944">
        <f t="shared" si="128"/>
        <v>40</v>
      </c>
      <c r="M944">
        <v>6</v>
      </c>
      <c r="N944">
        <f t="shared" si="129"/>
        <v>0.05</v>
      </c>
      <c r="O944">
        <f t="shared" si="130"/>
        <v>5.0020839411324403</v>
      </c>
      <c r="Q944">
        <f t="shared" si="131"/>
        <v>12.185646790379312</v>
      </c>
      <c r="R944">
        <f t="shared" si="132"/>
        <v>23.898872409424659</v>
      </c>
      <c r="S944">
        <f t="shared" si="133"/>
        <v>-11.713225619045346</v>
      </c>
    </row>
    <row r="945" spans="1:19" x14ac:dyDescent="0.3">
      <c r="A945">
        <v>1.6843889002160015</v>
      </c>
      <c r="D945">
        <v>-0.25044510403928882</v>
      </c>
      <c r="E945">
        <v>40</v>
      </c>
      <c r="G945">
        <f>PI()/12*(M945-12)</f>
        <v>-1.308996938995747</v>
      </c>
      <c r="H945">
        <f t="shared" si="126"/>
        <v>-0.14915094756795183</v>
      </c>
      <c r="I945">
        <f t="shared" si="134"/>
        <v>0.77371984331150068</v>
      </c>
      <c r="J945">
        <f t="shared" si="127"/>
        <v>1.5196715751137198</v>
      </c>
      <c r="L945">
        <f t="shared" si="128"/>
        <v>40</v>
      </c>
      <c r="M945">
        <v>7</v>
      </c>
      <c r="N945">
        <f t="shared" si="129"/>
        <v>5.1124751681176805E-2</v>
      </c>
      <c r="O945">
        <f t="shared" si="130"/>
        <v>4.8921301490388354</v>
      </c>
      <c r="Q945">
        <f t="shared" si="131"/>
        <v>12.438640215015143</v>
      </c>
      <c r="R945">
        <f t="shared" si="132"/>
        <v>24.394538729038938</v>
      </c>
      <c r="S945">
        <f t="shared" si="133"/>
        <v>-11.955898514023795</v>
      </c>
    </row>
    <row r="946" spans="1:19" x14ac:dyDescent="0.3">
      <c r="A946">
        <v>1.6859908972398781</v>
      </c>
      <c r="D946">
        <v>-0.25044510403928882</v>
      </c>
      <c r="E946">
        <v>40</v>
      </c>
      <c r="G946">
        <f>PI()/12*(M946-12)</f>
        <v>-1.0471975511965976</v>
      </c>
      <c r="H946">
        <f t="shared" si="126"/>
        <v>-0.14915094756795183</v>
      </c>
      <c r="I946">
        <f t="shared" si="134"/>
        <v>0.77371984331150068</v>
      </c>
      <c r="J946">
        <f t="shared" si="127"/>
        <v>1.3307897918236464</v>
      </c>
      <c r="L946">
        <f t="shared" si="128"/>
        <v>40</v>
      </c>
      <c r="M946">
        <v>8</v>
      </c>
      <c r="N946">
        <f t="shared" si="129"/>
        <v>0.24000653497125013</v>
      </c>
      <c r="O946">
        <f t="shared" si="130"/>
        <v>1.0517061922435522</v>
      </c>
      <c r="Q946">
        <f t="shared" si="131"/>
        <v>44.836958990395196</v>
      </c>
      <c r="R946">
        <f t="shared" si="132"/>
        <v>80.625642155885956</v>
      </c>
      <c r="S946">
        <f t="shared" si="133"/>
        <v>-35.78868316549076</v>
      </c>
    </row>
    <row r="947" spans="1:19" x14ac:dyDescent="0.3">
      <c r="A947">
        <v>1.6875928942637546</v>
      </c>
      <c r="D947">
        <v>-0.25044510403928882</v>
      </c>
      <c r="E947">
        <v>40</v>
      </c>
      <c r="G947">
        <f>PI()/12*(M947-12)</f>
        <v>-0.78539816339744828</v>
      </c>
      <c r="H947">
        <f t="shared" si="126"/>
        <v>-0.14915094756795183</v>
      </c>
      <c r="I947">
        <f t="shared" si="134"/>
        <v>0.77371984331150068</v>
      </c>
      <c r="J947">
        <f t="shared" si="127"/>
        <v>1.1615133808323124</v>
      </c>
      <c r="L947">
        <f t="shared" si="128"/>
        <v>40</v>
      </c>
      <c r="M947">
        <v>9</v>
      </c>
      <c r="N947">
        <f t="shared" si="129"/>
        <v>0.40928294596258419</v>
      </c>
      <c r="O947">
        <f t="shared" si="130"/>
        <v>0.62821709917402679</v>
      </c>
      <c r="Q947">
        <f t="shared" si="131"/>
        <v>62.925603884762097</v>
      </c>
      <c r="R947">
        <f t="shared" si="132"/>
        <v>102.46831773965052</v>
      </c>
      <c r="S947">
        <f t="shared" si="133"/>
        <v>-39.542713854888419</v>
      </c>
    </row>
    <row r="948" spans="1:19" x14ac:dyDescent="0.3">
      <c r="A948">
        <v>1.6891948912876313</v>
      </c>
      <c r="D948">
        <v>-0.25044510403928882</v>
      </c>
      <c r="E948">
        <v>40</v>
      </c>
      <c r="G948">
        <f>PI()/12*(M948-12)</f>
        <v>-0.52359877559829882</v>
      </c>
      <c r="H948">
        <f t="shared" si="126"/>
        <v>-0.14915094756795183</v>
      </c>
      <c r="I948">
        <f t="shared" si="134"/>
        <v>0.77371984331150068</v>
      </c>
      <c r="J948">
        <f t="shared" si="127"/>
        <v>1.022879555872102</v>
      </c>
      <c r="L948">
        <f t="shared" si="128"/>
        <v>40</v>
      </c>
      <c r="M948">
        <v>10</v>
      </c>
      <c r="N948">
        <f t="shared" si="129"/>
        <v>0.54791677092279456</v>
      </c>
      <c r="O948">
        <f t="shared" si="130"/>
        <v>0.47992926949683212</v>
      </c>
      <c r="Q948">
        <f t="shared" si="131"/>
        <v>73.298184025544373</v>
      </c>
      <c r="R948">
        <f t="shared" si="132"/>
        <v>112.44194499688308</v>
      </c>
      <c r="S948">
        <f t="shared" si="133"/>
        <v>-39.143760971338708</v>
      </c>
    </row>
    <row r="949" spans="1:19" x14ac:dyDescent="0.3">
      <c r="A949">
        <v>1.6907968883115081</v>
      </c>
      <c r="D949">
        <v>-0.25044510403928882</v>
      </c>
      <c r="E949">
        <v>40</v>
      </c>
      <c r="G949">
        <f>PI()/12*(M949-12)</f>
        <v>-0.26179938779914941</v>
      </c>
      <c r="H949">
        <f t="shared" si="126"/>
        <v>-0.14915094756795183</v>
      </c>
      <c r="I949">
        <f t="shared" si="134"/>
        <v>0.77371984331150068</v>
      </c>
      <c r="J949">
        <f t="shared" si="127"/>
        <v>0.92953704595930864</v>
      </c>
      <c r="L949">
        <f t="shared" si="128"/>
        <v>40</v>
      </c>
      <c r="M949">
        <v>11</v>
      </c>
      <c r="N949">
        <f t="shared" si="129"/>
        <v>0.64125928083558792</v>
      </c>
      <c r="O949">
        <f t="shared" si="130"/>
        <v>0.41791691289414901</v>
      </c>
      <c r="Q949">
        <f t="shared" si="131"/>
        <v>78.746783367368508</v>
      </c>
      <c r="R949">
        <f t="shared" si="132"/>
        <v>117.10840830870011</v>
      </c>
      <c r="S949">
        <f t="shared" si="133"/>
        <v>-38.361624941331598</v>
      </c>
    </row>
    <row r="950" spans="1:19" x14ac:dyDescent="0.3">
      <c r="A950">
        <v>1.6923988853353846</v>
      </c>
      <c r="D950">
        <v>-0.25044510403928882</v>
      </c>
      <c r="E950">
        <v>40</v>
      </c>
      <c r="G950">
        <f>PI()/12*(M950-12)</f>
        <v>0</v>
      </c>
      <c r="H950">
        <f t="shared" si="126"/>
        <v>-0.14915094756795183</v>
      </c>
      <c r="I950">
        <f t="shared" si="134"/>
        <v>0.77371984331150068</v>
      </c>
      <c r="J950">
        <f t="shared" si="127"/>
        <v>0.8962169272771906</v>
      </c>
      <c r="L950">
        <f t="shared" si="128"/>
        <v>40</v>
      </c>
      <c r="M950">
        <v>12</v>
      </c>
      <c r="N950">
        <f t="shared" si="129"/>
        <v>0.67457939951770596</v>
      </c>
      <c r="O950">
        <f t="shared" si="130"/>
        <v>0.4002760971667908</v>
      </c>
      <c r="Q950">
        <f t="shared" si="131"/>
        <v>80.475897212361289</v>
      </c>
      <c r="R950">
        <f t="shared" si="132"/>
        <v>118.54945191978022</v>
      </c>
      <c r="S950">
        <f t="shared" si="133"/>
        <v>-38.073554707418936</v>
      </c>
    </row>
    <row r="951" spans="1:19" x14ac:dyDescent="0.3">
      <c r="A951">
        <v>1.6940008823592612</v>
      </c>
      <c r="D951">
        <v>-0.25044510403928882</v>
      </c>
      <c r="E951">
        <v>40</v>
      </c>
      <c r="G951">
        <f>PI()/12*(M951-12)</f>
        <v>0.26179938779914941</v>
      </c>
      <c r="H951">
        <f t="shared" si="126"/>
        <v>-0.14915094756795183</v>
      </c>
      <c r="I951">
        <f t="shared" si="134"/>
        <v>0.77371984331150068</v>
      </c>
      <c r="J951">
        <f t="shared" si="127"/>
        <v>0.92953704595930864</v>
      </c>
      <c r="L951">
        <f t="shared" si="128"/>
        <v>40</v>
      </c>
      <c r="M951">
        <v>13</v>
      </c>
      <c r="N951">
        <f t="shared" si="129"/>
        <v>0.64125928083558792</v>
      </c>
      <c r="O951">
        <f t="shared" si="130"/>
        <v>0.41791691289414901</v>
      </c>
      <c r="Q951">
        <f t="shared" si="131"/>
        <v>78.821659485733932</v>
      </c>
      <c r="R951">
        <f t="shared" si="132"/>
        <v>117.26978491442473</v>
      </c>
      <c r="S951">
        <f t="shared" si="133"/>
        <v>-38.448125428690801</v>
      </c>
    </row>
    <row r="952" spans="1:19" x14ac:dyDescent="0.3">
      <c r="A952">
        <v>1.6956028793831379</v>
      </c>
      <c r="D952">
        <v>-0.25044510403928882</v>
      </c>
      <c r="E952">
        <v>40</v>
      </c>
      <c r="G952">
        <f>PI()/12*(M952-12)</f>
        <v>0.52359877559829882</v>
      </c>
      <c r="H952">
        <f t="shared" si="126"/>
        <v>-0.14915094756795183</v>
      </c>
      <c r="I952">
        <f t="shared" si="134"/>
        <v>0.77371984331150068</v>
      </c>
      <c r="J952">
        <f t="shared" si="127"/>
        <v>1.022879555872102</v>
      </c>
      <c r="L952">
        <f t="shared" si="128"/>
        <v>40</v>
      </c>
      <c r="M952">
        <v>14</v>
      </c>
      <c r="N952">
        <f t="shared" si="129"/>
        <v>0.54791677092279456</v>
      </c>
      <c r="O952">
        <f t="shared" si="130"/>
        <v>0.47992926949683212</v>
      </c>
      <c r="Q952">
        <f t="shared" si="131"/>
        <v>73.428036796091291</v>
      </c>
      <c r="R952">
        <f t="shared" si="132"/>
        <v>112.73751258606295</v>
      </c>
      <c r="S952">
        <f t="shared" si="133"/>
        <v>-39.309475789971657</v>
      </c>
    </row>
    <row r="953" spans="1:19" x14ac:dyDescent="0.3">
      <c r="A953">
        <v>1.6972048764070145</v>
      </c>
      <c r="D953">
        <v>-0.25044510403928882</v>
      </c>
      <c r="E953">
        <v>40</v>
      </c>
      <c r="G953">
        <f>PI()/12*(M953-12)</f>
        <v>0.78539816339744828</v>
      </c>
      <c r="H953">
        <f t="shared" si="126"/>
        <v>-0.14915094756795183</v>
      </c>
      <c r="I953">
        <f t="shared" si="134"/>
        <v>0.77371984331150068</v>
      </c>
      <c r="J953">
        <f t="shared" si="127"/>
        <v>1.1615133808323124</v>
      </c>
      <c r="L953">
        <f t="shared" si="128"/>
        <v>40</v>
      </c>
      <c r="M953">
        <v>15</v>
      </c>
      <c r="N953">
        <f t="shared" si="129"/>
        <v>0.40928294596258419</v>
      </c>
      <c r="O953">
        <f t="shared" si="130"/>
        <v>0.62821709917402679</v>
      </c>
      <c r="Q953">
        <f t="shared" si="131"/>
        <v>63.069230265158005</v>
      </c>
      <c r="R953">
        <f t="shared" si="132"/>
        <v>102.82865149666809</v>
      </c>
      <c r="S953">
        <f t="shared" si="133"/>
        <v>-39.759421231510082</v>
      </c>
    </row>
    <row r="954" spans="1:19" x14ac:dyDescent="0.3">
      <c r="A954">
        <v>1.698806873430891</v>
      </c>
      <c r="D954">
        <v>-0.25044510403928882</v>
      </c>
      <c r="E954">
        <v>40</v>
      </c>
      <c r="G954">
        <f>PI()/12*(M954-12)</f>
        <v>1.0471975511965976</v>
      </c>
      <c r="H954">
        <f t="shared" si="126"/>
        <v>-0.14915094756795183</v>
      </c>
      <c r="I954">
        <f t="shared" si="134"/>
        <v>0.77371984331150068</v>
      </c>
      <c r="J954">
        <f t="shared" si="127"/>
        <v>1.3307897918236464</v>
      </c>
      <c r="L954">
        <f t="shared" si="128"/>
        <v>40</v>
      </c>
      <c r="M954">
        <v>16</v>
      </c>
      <c r="N954">
        <f t="shared" si="129"/>
        <v>0.24000653497125013</v>
      </c>
      <c r="O954">
        <f t="shared" si="130"/>
        <v>1.0517061922435522</v>
      </c>
      <c r="Q954">
        <f t="shared" si="131"/>
        <v>44.934176320139514</v>
      </c>
      <c r="R954">
        <f t="shared" si="132"/>
        <v>80.898665907828587</v>
      </c>
      <c r="S954">
        <f t="shared" si="133"/>
        <v>-35.964489587689073</v>
      </c>
    </row>
    <row r="955" spans="1:19" x14ac:dyDescent="0.3">
      <c r="A955">
        <v>1.7004088704547677</v>
      </c>
      <c r="D955">
        <v>-0.25044510403928882</v>
      </c>
      <c r="E955">
        <v>40</v>
      </c>
      <c r="G955">
        <f>PI()/12*(M955-12)</f>
        <v>1.308996938995747</v>
      </c>
      <c r="H955">
        <f t="shared" si="126"/>
        <v>-0.14915094756795183</v>
      </c>
      <c r="I955">
        <f t="shared" si="134"/>
        <v>0.77371984331150068</v>
      </c>
      <c r="J955">
        <f t="shared" si="127"/>
        <v>1.5196715751137198</v>
      </c>
      <c r="L955">
        <f t="shared" si="128"/>
        <v>40</v>
      </c>
      <c r="M955">
        <v>17</v>
      </c>
      <c r="N955">
        <f t="shared" si="129"/>
        <v>5.1124751681176805E-2</v>
      </c>
      <c r="O955">
        <f t="shared" si="130"/>
        <v>4.8921301490388354</v>
      </c>
      <c r="Q955">
        <f t="shared" si="131"/>
        <v>12.447979551897749</v>
      </c>
      <c r="R955">
        <f t="shared" si="132"/>
        <v>24.413092946482369</v>
      </c>
      <c r="S955">
        <f t="shared" si="133"/>
        <v>-11.96511339458462</v>
      </c>
    </row>
    <row r="956" spans="1:19" x14ac:dyDescent="0.3">
      <c r="A956">
        <v>1.7020108674786445</v>
      </c>
      <c r="D956">
        <v>-0.25044510403928882</v>
      </c>
      <c r="E956">
        <v>40</v>
      </c>
      <c r="G956">
        <f>PI()/12*(M956-12)</f>
        <v>1.5707963267948966</v>
      </c>
      <c r="H956">
        <f t="shared" si="126"/>
        <v>-0.14915094756795183</v>
      </c>
      <c r="I956">
        <f t="shared" si="134"/>
        <v>0.77371984331150068</v>
      </c>
      <c r="J956">
        <f t="shared" si="127"/>
        <v>1.7205058868607805</v>
      </c>
      <c r="L956">
        <f t="shared" si="128"/>
        <v>40</v>
      </c>
      <c r="M956">
        <v>18</v>
      </c>
      <c r="N956">
        <f t="shared" si="129"/>
        <v>0.05</v>
      </c>
      <c r="O956">
        <f t="shared" si="130"/>
        <v>5.0020839411324403</v>
      </c>
      <c r="Q956">
        <f t="shared" si="131"/>
        <v>12.196404261584329</v>
      </c>
      <c r="R956">
        <f t="shared" si="132"/>
        <v>23.920207867021436</v>
      </c>
      <c r="S956">
        <f t="shared" si="133"/>
        <v>-11.723803605437107</v>
      </c>
    </row>
    <row r="957" spans="1:19" x14ac:dyDescent="0.3">
      <c r="A957">
        <v>1.703612864502521</v>
      </c>
      <c r="D957">
        <v>-0.25044510403928882</v>
      </c>
      <c r="E957">
        <v>40</v>
      </c>
      <c r="G957">
        <f>PI()/12*(M957-12)</f>
        <v>1.8325957145940459</v>
      </c>
      <c r="H957">
        <f t="shared" si="126"/>
        <v>-0.14915094756795183</v>
      </c>
      <c r="I957">
        <f t="shared" si="134"/>
        <v>0.77371984331150068</v>
      </c>
      <c r="J957">
        <f t="shared" si="127"/>
        <v>1.9277316675300638</v>
      </c>
      <c r="L957">
        <f t="shared" si="128"/>
        <v>40</v>
      </c>
      <c r="M957">
        <v>19</v>
      </c>
      <c r="N957">
        <f t="shared" si="129"/>
        <v>0.05</v>
      </c>
      <c r="O957">
        <f t="shared" si="130"/>
        <v>5.0020839411324403</v>
      </c>
      <c r="Q957">
        <f t="shared" si="131"/>
        <v>12.197290604839452</v>
      </c>
      <c r="R957">
        <f t="shared" si="132"/>
        <v>23.921964995180051</v>
      </c>
      <c r="S957">
        <f t="shared" si="133"/>
        <v>-11.724674390340599</v>
      </c>
    </row>
    <row r="958" spans="1:19" x14ac:dyDescent="0.3">
      <c r="A958">
        <v>1.7052148615263976</v>
      </c>
      <c r="D958">
        <v>-0.25044510403928882</v>
      </c>
      <c r="E958">
        <v>40</v>
      </c>
      <c r="G958">
        <f>PI()/12*(M958-12)</f>
        <v>2.0943951023931953</v>
      </c>
      <c r="H958">
        <f t="shared" si="126"/>
        <v>-0.14915094756795183</v>
      </c>
      <c r="I958">
        <f t="shared" si="134"/>
        <v>0.77371984331150068</v>
      </c>
      <c r="J958">
        <f t="shared" si="127"/>
        <v>2.1365010322667066</v>
      </c>
      <c r="L958">
        <f t="shared" si="128"/>
        <v>40</v>
      </c>
      <c r="M958">
        <v>20</v>
      </c>
      <c r="N958">
        <f t="shared" si="129"/>
        <v>0.05</v>
      </c>
      <c r="O958">
        <f t="shared" si="130"/>
        <v>5.0020839411324403</v>
      </c>
      <c r="Q958">
        <f t="shared" si="131"/>
        <v>12.19817541118204</v>
      </c>
      <c r="R958">
        <f t="shared" si="132"/>
        <v>23.923718961839935</v>
      </c>
      <c r="S958">
        <f t="shared" si="133"/>
        <v>-11.725543550657894</v>
      </c>
    </row>
    <row r="959" spans="1:19" x14ac:dyDescent="0.3">
      <c r="A959">
        <v>1.7068168585502743</v>
      </c>
      <c r="D959">
        <v>-0.25044510403928882</v>
      </c>
      <c r="E959">
        <v>40</v>
      </c>
      <c r="G959">
        <f>PI()/12*(M959-12)</f>
        <v>2.3561944901923448</v>
      </c>
      <c r="H959">
        <f t="shared" si="126"/>
        <v>-0.14915094756795183</v>
      </c>
      <c r="I959">
        <f t="shared" si="134"/>
        <v>0.77371984331150068</v>
      </c>
      <c r="J959">
        <f t="shared" si="127"/>
        <v>2.340961063629476</v>
      </c>
      <c r="L959">
        <f t="shared" si="128"/>
        <v>40</v>
      </c>
      <c r="M959">
        <v>21</v>
      </c>
      <c r="N959">
        <f t="shared" si="129"/>
        <v>0.05</v>
      </c>
      <c r="O959">
        <f t="shared" si="130"/>
        <v>5.0020839411324403</v>
      </c>
      <c r="Q959">
        <f t="shared" si="131"/>
        <v>12.199058684606126</v>
      </c>
      <c r="R959">
        <f t="shared" si="132"/>
        <v>23.925469775991626</v>
      </c>
      <c r="S959">
        <f t="shared" si="133"/>
        <v>-11.726411091385501</v>
      </c>
    </row>
    <row r="960" spans="1:19" x14ac:dyDescent="0.3">
      <c r="A960">
        <v>1.7084188555741509</v>
      </c>
      <c r="D960">
        <v>-0.25044510403928882</v>
      </c>
      <c r="E960">
        <v>40</v>
      </c>
      <c r="G960">
        <f>PI()/12*(M960-12)</f>
        <v>2.617993877991494</v>
      </c>
      <c r="H960">
        <f t="shared" si="126"/>
        <v>-0.14915094756795183</v>
      </c>
      <c r="I960">
        <f t="shared" si="134"/>
        <v>0.77371984331150068</v>
      </c>
      <c r="J960">
        <f t="shared" si="127"/>
        <v>2.5308319306213463</v>
      </c>
      <c r="L960">
        <f t="shared" si="128"/>
        <v>40</v>
      </c>
      <c r="M960">
        <v>22</v>
      </c>
      <c r="N960">
        <f t="shared" si="129"/>
        <v>0.05</v>
      </c>
      <c r="O960">
        <f t="shared" si="130"/>
        <v>5.0020839411324403</v>
      </c>
      <c r="Q960">
        <f t="shared" si="131"/>
        <v>12.199940429091908</v>
      </c>
      <c r="R960">
        <f t="shared" si="132"/>
        <v>23.927217446589491</v>
      </c>
      <c r="S960">
        <f t="shared" si="133"/>
        <v>-11.727277017497583</v>
      </c>
    </row>
    <row r="961" spans="1:19" x14ac:dyDescent="0.3">
      <c r="A961">
        <v>1.7100208525980274</v>
      </c>
      <c r="D961">
        <v>-0.25044510403928882</v>
      </c>
      <c r="E961">
        <v>40</v>
      </c>
      <c r="G961">
        <f>PI()/12*(M961-12)</f>
        <v>2.8797932657906435</v>
      </c>
      <c r="H961">
        <f t="shared" si="126"/>
        <v>-0.14915094756795183</v>
      </c>
      <c r="I961">
        <f t="shared" si="134"/>
        <v>0.77371984331150068</v>
      </c>
      <c r="J961">
        <f t="shared" si="127"/>
        <v>2.6826173217539591</v>
      </c>
      <c r="L961">
        <f t="shared" si="128"/>
        <v>40</v>
      </c>
      <c r="M961">
        <v>23</v>
      </c>
      <c r="N961">
        <f t="shared" si="129"/>
        <v>0.05</v>
      </c>
      <c r="O961">
        <f t="shared" si="130"/>
        <v>5.0020839411324403</v>
      </c>
      <c r="Q961">
        <f t="shared" si="131"/>
        <v>12.200820648605822</v>
      </c>
      <c r="R961">
        <f t="shared" si="132"/>
        <v>23.928961982551876</v>
      </c>
      <c r="S961">
        <f t="shared" si="133"/>
        <v>-11.728141333946054</v>
      </c>
    </row>
    <row r="962" spans="1:19" x14ac:dyDescent="0.3">
      <c r="A962">
        <v>1.7116228496219041</v>
      </c>
      <c r="D962">
        <v>-0.25598054752286109</v>
      </c>
      <c r="E962">
        <v>41</v>
      </c>
      <c r="G962">
        <f>PI()/12*(M962-12)</f>
        <v>-3.1415926535897931</v>
      </c>
      <c r="H962">
        <f t="shared" si="126"/>
        <v>-0.15237602944234421</v>
      </c>
      <c r="I962">
        <f t="shared" si="134"/>
        <v>0.77261236482227491</v>
      </c>
      <c r="J962">
        <f t="shared" si="127"/>
        <v>2.7518013778747523</v>
      </c>
      <c r="L962">
        <f t="shared" si="128"/>
        <v>41</v>
      </c>
      <c r="M962">
        <v>0</v>
      </c>
      <c r="N962">
        <f t="shared" si="129"/>
        <v>0.05</v>
      </c>
      <c r="O962">
        <f t="shared" si="130"/>
        <v>5.0020839411324403</v>
      </c>
      <c r="Q962">
        <f t="shared" si="131"/>
        <v>12.201699347100599</v>
      </c>
      <c r="R962">
        <f t="shared" si="132"/>
        <v>23.93070339276133</v>
      </c>
      <c r="S962">
        <f t="shared" si="133"/>
        <v>-11.729004045660732</v>
      </c>
    </row>
    <row r="963" spans="1:19" x14ac:dyDescent="0.3">
      <c r="A963">
        <v>1.7132248466457809</v>
      </c>
      <c r="D963">
        <v>-0.25598054752286109</v>
      </c>
      <c r="E963">
        <v>41</v>
      </c>
      <c r="G963">
        <f>PI()/12*(M963-12)</f>
        <v>-2.8797932657906435</v>
      </c>
      <c r="H963">
        <f t="shared" ref="H963:H1026" si="135">SIN(D963)*SIN(RADIANS(37))</f>
        <v>-0.15237602944234421</v>
      </c>
      <c r="I963">
        <f t="shared" si="134"/>
        <v>0.77261236482227491</v>
      </c>
      <c r="J963">
        <f t="shared" ref="J963:J1026" si="136">ACOS(H963+I963*COS(G963))</f>
        <v>2.6875065278806778</v>
      </c>
      <c r="L963">
        <f t="shared" ref="L963:L1026" si="137">INT((ROW()-2)/24) + 1</f>
        <v>41</v>
      </c>
      <c r="M963">
        <v>1</v>
      </c>
      <c r="N963">
        <f t="shared" ref="N963:N1026" si="138">MAX(0.05, PI()/2-J963)</f>
        <v>0.05</v>
      </c>
      <c r="O963">
        <f t="shared" ref="O963:O1026" si="139">0.5/SIN(N963)*0.5</f>
        <v>5.0020839411324403</v>
      </c>
      <c r="Q963">
        <f t="shared" ref="Q963:Q1026" si="140">A963*$B$2*(137-25)*(1-EXP(-0.713))/(0.713+O963*A963)</f>
        <v>12.202576528515308</v>
      </c>
      <c r="R963">
        <f t="shared" ref="R963:R1026" si="141">A963*$B$2*(137-25)*(1-EXP(-0.713-O963*A963))/(0.713+O963*A963)</f>
        <v>23.932441686064763</v>
      </c>
      <c r="S963">
        <f t="shared" ref="S963:S1026" si="142">Q963-R963</f>
        <v>-11.729865157549455</v>
      </c>
    </row>
    <row r="964" spans="1:19" x14ac:dyDescent="0.3">
      <c r="A964">
        <v>1.7148268436696574</v>
      </c>
      <c r="D964">
        <v>-0.25598054752286109</v>
      </c>
      <c r="E964">
        <v>41</v>
      </c>
      <c r="G964">
        <f>PI()/12*(M964-12)</f>
        <v>-2.617993877991494</v>
      </c>
      <c r="H964">
        <f t="shared" si="135"/>
        <v>-0.15237602944234421</v>
      </c>
      <c r="I964">
        <f t="shared" ref="I964:I1027" si="143">COS(D964)*COS(RADIANS(37))</f>
        <v>0.77261236482227491</v>
      </c>
      <c r="J964">
        <f t="shared" si="136"/>
        <v>2.5347943557851158</v>
      </c>
      <c r="L964">
        <f t="shared" si="137"/>
        <v>41</v>
      </c>
      <c r="M964">
        <v>2</v>
      </c>
      <c r="N964">
        <f t="shared" si="138"/>
        <v>0.05</v>
      </c>
      <c r="O964">
        <f t="shared" si="139"/>
        <v>5.0020839411324403</v>
      </c>
      <c r="Q964">
        <f t="shared" si="140"/>
        <v>12.203452196775443</v>
      </c>
      <c r="R964">
        <f t="shared" si="141"/>
        <v>23.934176871273646</v>
      </c>
      <c r="S964">
        <f t="shared" si="142"/>
        <v>-11.730724674498203</v>
      </c>
    </row>
    <row r="965" spans="1:19" x14ac:dyDescent="0.3">
      <c r="A965">
        <v>1.716428840693534</v>
      </c>
      <c r="D965">
        <v>-0.25598054752286109</v>
      </c>
      <c r="E965">
        <v>41</v>
      </c>
      <c r="G965">
        <f>PI()/12*(M965-12)</f>
        <v>-2.3561944901923448</v>
      </c>
      <c r="H965">
        <f t="shared" si="135"/>
        <v>-0.15237602944234421</v>
      </c>
      <c r="I965">
        <f t="shared" si="143"/>
        <v>0.77261236482227491</v>
      </c>
      <c r="J965">
        <f t="shared" si="136"/>
        <v>2.3443687500499308</v>
      </c>
      <c r="L965">
        <f t="shared" si="137"/>
        <v>41</v>
      </c>
      <c r="M965">
        <v>3</v>
      </c>
      <c r="N965">
        <f t="shared" si="138"/>
        <v>0.05</v>
      </c>
      <c r="O965">
        <f t="shared" si="139"/>
        <v>5.0020839411324403</v>
      </c>
      <c r="Q965">
        <f t="shared" si="140"/>
        <v>12.20432635579296</v>
      </c>
      <c r="R965">
        <f t="shared" si="141"/>
        <v>23.93590895716418</v>
      </c>
      <c r="S965">
        <f t="shared" si="142"/>
        <v>-11.731582601371221</v>
      </c>
    </row>
    <row r="966" spans="1:19" x14ac:dyDescent="0.3">
      <c r="A966">
        <v>1.7180308377174107</v>
      </c>
      <c r="D966">
        <v>-0.25598054752286109</v>
      </c>
      <c r="E966">
        <v>41</v>
      </c>
      <c r="G966">
        <f>PI()/12*(M966-12)</f>
        <v>-2.0943951023931953</v>
      </c>
      <c r="H966">
        <f t="shared" si="135"/>
        <v>-0.15237602944234421</v>
      </c>
      <c r="I966">
        <f t="shared" si="143"/>
        <v>0.77261236482227491</v>
      </c>
      <c r="J966">
        <f t="shared" si="136"/>
        <v>2.1396685291994331</v>
      </c>
      <c r="L966">
        <f t="shared" si="137"/>
        <v>41</v>
      </c>
      <c r="M966">
        <v>4</v>
      </c>
      <c r="N966">
        <f t="shared" si="138"/>
        <v>0.05</v>
      </c>
      <c r="O966">
        <f t="shared" si="139"/>
        <v>5.0020839411324403</v>
      </c>
      <c r="Q966">
        <f t="shared" si="140"/>
        <v>12.205199009466341</v>
      </c>
      <c r="R966">
        <f t="shared" si="141"/>
        <v>23.937637952477502</v>
      </c>
      <c r="S966">
        <f t="shared" si="142"/>
        <v>-11.732438943011161</v>
      </c>
    </row>
    <row r="967" spans="1:19" x14ac:dyDescent="0.3">
      <c r="A967">
        <v>1.7196328347412873</v>
      </c>
      <c r="D967">
        <v>-0.25598054752286109</v>
      </c>
      <c r="E967">
        <v>41</v>
      </c>
      <c r="G967">
        <f>PI()/12*(M967-12)</f>
        <v>-1.8325957145940459</v>
      </c>
      <c r="H967">
        <f t="shared" si="135"/>
        <v>-0.15237602944234421</v>
      </c>
      <c r="I967">
        <f t="shared" si="143"/>
        <v>0.77261236482227491</v>
      </c>
      <c r="J967">
        <f t="shared" si="136"/>
        <v>1.9308696165095121</v>
      </c>
      <c r="L967">
        <f t="shared" si="137"/>
        <v>41</v>
      </c>
      <c r="M967">
        <v>5</v>
      </c>
      <c r="N967">
        <f t="shared" si="138"/>
        <v>0.05</v>
      </c>
      <c r="O967">
        <f t="shared" si="139"/>
        <v>5.0020839411324403</v>
      </c>
      <c r="Q967">
        <f t="shared" si="140"/>
        <v>12.206070161680652</v>
      </c>
      <c r="R967">
        <f t="shared" si="141"/>
        <v>23.939363865919844</v>
      </c>
      <c r="S967">
        <f t="shared" si="142"/>
        <v>-11.733293704239193</v>
      </c>
    </row>
    <row r="968" spans="1:19" x14ac:dyDescent="0.3">
      <c r="A968">
        <v>1.7212348317651638</v>
      </c>
      <c r="D968">
        <v>-0.25598054752286109</v>
      </c>
      <c r="E968">
        <v>41</v>
      </c>
      <c r="G968">
        <f>PI()/12*(M968-12)</f>
        <v>-1.5707963267948966</v>
      </c>
      <c r="H968">
        <f t="shared" si="135"/>
        <v>-0.15237602944234421</v>
      </c>
      <c r="I968">
        <f t="shared" si="143"/>
        <v>0.77261236482227491</v>
      </c>
      <c r="J968">
        <f t="shared" si="136"/>
        <v>1.7237682596387343</v>
      </c>
      <c r="L968">
        <f t="shared" si="137"/>
        <v>41</v>
      </c>
      <c r="M968">
        <v>6</v>
      </c>
      <c r="N968">
        <f t="shared" si="138"/>
        <v>0.05</v>
      </c>
      <c r="O968">
        <f t="shared" si="139"/>
        <v>5.0020839411324403</v>
      </c>
      <c r="Q968">
        <f t="shared" si="140"/>
        <v>12.206939816307608</v>
      </c>
      <c r="R968">
        <f t="shared" si="141"/>
        <v>23.941086706162725</v>
      </c>
      <c r="S968">
        <f t="shared" si="142"/>
        <v>-11.734146889855117</v>
      </c>
    </row>
    <row r="969" spans="1:19" x14ac:dyDescent="0.3">
      <c r="A969">
        <v>1.7228368287890405</v>
      </c>
      <c r="D969">
        <v>-0.25598054752286109</v>
      </c>
      <c r="E969">
        <v>41</v>
      </c>
      <c r="G969">
        <f>PI()/12*(M969-12)</f>
        <v>-1.308996938995747</v>
      </c>
      <c r="H969">
        <f t="shared" si="135"/>
        <v>-0.15237602944234421</v>
      </c>
      <c r="I969">
        <f t="shared" si="143"/>
        <v>0.77261236482227491</v>
      </c>
      <c r="J969">
        <f t="shared" si="136"/>
        <v>1.5231875788361138</v>
      </c>
      <c r="L969">
        <f t="shared" si="137"/>
        <v>41</v>
      </c>
      <c r="M969">
        <v>7</v>
      </c>
      <c r="N969">
        <f t="shared" si="138"/>
        <v>0.05</v>
      </c>
      <c r="O969">
        <f t="shared" si="139"/>
        <v>5.0020839411324403</v>
      </c>
      <c r="Q969">
        <f t="shared" si="140"/>
        <v>12.207807977205618</v>
      </c>
      <c r="R969">
        <f t="shared" si="141"/>
        <v>23.942806481843117</v>
      </c>
      <c r="S969">
        <f t="shared" si="142"/>
        <v>-11.734998504637499</v>
      </c>
    </row>
    <row r="970" spans="1:19" x14ac:dyDescent="0.3">
      <c r="A970">
        <v>1.7244388258129173</v>
      </c>
      <c r="D970">
        <v>-0.25598054752286109</v>
      </c>
      <c r="E970">
        <v>41</v>
      </c>
      <c r="G970">
        <f>PI()/12*(M970-12)</f>
        <v>-1.0471975511965976</v>
      </c>
      <c r="H970">
        <f t="shared" si="135"/>
        <v>-0.15237602944234421</v>
      </c>
      <c r="I970">
        <f t="shared" si="143"/>
        <v>0.77261236482227491</v>
      </c>
      <c r="J970">
        <f t="shared" si="136"/>
        <v>1.3346782834242383</v>
      </c>
      <c r="L970">
        <f t="shared" si="137"/>
        <v>41</v>
      </c>
      <c r="M970">
        <v>8</v>
      </c>
      <c r="N970">
        <f t="shared" si="138"/>
        <v>0.23611804337065823</v>
      </c>
      <c r="O970">
        <f t="shared" si="139"/>
        <v>1.0686950648613069</v>
      </c>
      <c r="Q970">
        <f t="shared" si="140"/>
        <v>44.608260977395894</v>
      </c>
      <c r="R970">
        <f t="shared" si="141"/>
        <v>80.704901331306971</v>
      </c>
      <c r="S970">
        <f t="shared" si="142"/>
        <v>-36.096640353911077</v>
      </c>
    </row>
    <row r="971" spans="1:19" x14ac:dyDescent="0.3">
      <c r="A971">
        <v>1.7260408228367938</v>
      </c>
      <c r="D971">
        <v>-0.25598054752286109</v>
      </c>
      <c r="E971">
        <v>41</v>
      </c>
      <c r="G971">
        <f>PI()/12*(M971-12)</f>
        <v>-0.78539816339744828</v>
      </c>
      <c r="H971">
        <f t="shared" si="135"/>
        <v>-0.15237602944234421</v>
      </c>
      <c r="I971">
        <f t="shared" si="143"/>
        <v>0.77261236482227491</v>
      </c>
      <c r="J971">
        <f t="shared" si="136"/>
        <v>1.1658783047062353</v>
      </c>
      <c r="L971">
        <f t="shared" si="137"/>
        <v>41</v>
      </c>
      <c r="M971">
        <v>9</v>
      </c>
      <c r="N971">
        <f t="shared" si="138"/>
        <v>0.40491802208866123</v>
      </c>
      <c r="O971">
        <f t="shared" si="139"/>
        <v>0.63460891026605992</v>
      </c>
      <c r="Q971">
        <f t="shared" si="140"/>
        <v>63.106950069814943</v>
      </c>
      <c r="R971">
        <f t="shared" si="141"/>
        <v>103.49027538467946</v>
      </c>
      <c r="S971">
        <f t="shared" si="142"/>
        <v>-40.383325314864521</v>
      </c>
    </row>
    <row r="972" spans="1:19" x14ac:dyDescent="0.3">
      <c r="A972">
        <v>1.7276428198606704</v>
      </c>
      <c r="D972">
        <v>-0.25598054752286109</v>
      </c>
      <c r="E972">
        <v>41</v>
      </c>
      <c r="G972">
        <f>PI()/12*(M972-12)</f>
        <v>-0.52359877559829882</v>
      </c>
      <c r="H972">
        <f t="shared" si="135"/>
        <v>-0.15237602944234421</v>
      </c>
      <c r="I972">
        <f t="shared" si="143"/>
        <v>0.77261236482227491</v>
      </c>
      <c r="J972">
        <f t="shared" si="136"/>
        <v>1.0277740113174525</v>
      </c>
      <c r="L972">
        <f t="shared" si="137"/>
        <v>41</v>
      </c>
      <c r="M972">
        <v>10</v>
      </c>
      <c r="N972">
        <f t="shared" si="138"/>
        <v>0.54302231547744406</v>
      </c>
      <c r="O972">
        <f t="shared" si="139"/>
        <v>0.48381549523171591</v>
      </c>
      <c r="Q972">
        <f t="shared" si="140"/>
        <v>73.748454905280539</v>
      </c>
      <c r="R972">
        <f t="shared" si="141"/>
        <v>113.91603868867851</v>
      </c>
      <c r="S972">
        <f t="shared" si="142"/>
        <v>-40.167583783397973</v>
      </c>
    </row>
    <row r="973" spans="1:19" x14ac:dyDescent="0.3">
      <c r="A973">
        <v>1.7292448168845471</v>
      </c>
      <c r="D973">
        <v>-0.25598054752286109</v>
      </c>
      <c r="E973">
        <v>41</v>
      </c>
      <c r="G973">
        <f>PI()/12*(M973-12)</f>
        <v>-0.26179938779914941</v>
      </c>
      <c r="H973">
        <f t="shared" si="135"/>
        <v>-0.15237602944234421</v>
      </c>
      <c r="I973">
        <f t="shared" si="143"/>
        <v>0.77261236482227491</v>
      </c>
      <c r="J973">
        <f t="shared" si="136"/>
        <v>0.93488592462739395</v>
      </c>
      <c r="L973">
        <f t="shared" si="137"/>
        <v>41</v>
      </c>
      <c r="M973">
        <v>11</v>
      </c>
      <c r="N973">
        <f t="shared" si="138"/>
        <v>0.63591040216750261</v>
      </c>
      <c r="O973">
        <f t="shared" si="139"/>
        <v>0.42093905251013358</v>
      </c>
      <c r="Q973">
        <f t="shared" si="140"/>
        <v>79.347246886367174</v>
      </c>
      <c r="R973">
        <f t="shared" si="141"/>
        <v>118.79429244885976</v>
      </c>
      <c r="S973">
        <f t="shared" si="142"/>
        <v>-39.44704556249259</v>
      </c>
    </row>
    <row r="974" spans="1:19" x14ac:dyDescent="0.3">
      <c r="A974">
        <v>1.7308468139084237</v>
      </c>
      <c r="D974">
        <v>-0.25598054752286109</v>
      </c>
      <c r="E974">
        <v>41</v>
      </c>
      <c r="G974">
        <f>PI()/12*(M974-12)</f>
        <v>0</v>
      </c>
      <c r="H974">
        <f t="shared" si="135"/>
        <v>-0.15237602944234421</v>
      </c>
      <c r="I974">
        <f t="shared" si="143"/>
        <v>0.77261236482227491</v>
      </c>
      <c r="J974">
        <f t="shared" si="136"/>
        <v>0.90175237076076309</v>
      </c>
      <c r="L974">
        <f t="shared" si="137"/>
        <v>41</v>
      </c>
      <c r="M974">
        <v>12</v>
      </c>
      <c r="N974">
        <f t="shared" si="138"/>
        <v>0.66904395603413347</v>
      </c>
      <c r="O974">
        <f t="shared" si="139"/>
        <v>0.40307216094790793</v>
      </c>
      <c r="Q974">
        <f t="shared" si="140"/>
        <v>81.12387641341067</v>
      </c>
      <c r="R974">
        <f t="shared" si="141"/>
        <v>120.29734613988983</v>
      </c>
      <c r="S974">
        <f t="shared" si="142"/>
        <v>-39.173469726479155</v>
      </c>
    </row>
    <row r="975" spans="1:19" x14ac:dyDescent="0.3">
      <c r="A975">
        <v>1.7324488109323002</v>
      </c>
      <c r="D975">
        <v>-0.25598054752286109</v>
      </c>
      <c r="E975">
        <v>41</v>
      </c>
      <c r="G975">
        <f>PI()/12*(M975-12)</f>
        <v>0.26179938779914941</v>
      </c>
      <c r="H975">
        <f t="shared" si="135"/>
        <v>-0.15237602944234421</v>
      </c>
      <c r="I975">
        <f t="shared" si="143"/>
        <v>0.77261236482227491</v>
      </c>
      <c r="J975">
        <f t="shared" si="136"/>
        <v>0.93488592462739395</v>
      </c>
      <c r="L975">
        <f t="shared" si="137"/>
        <v>41</v>
      </c>
      <c r="M975">
        <v>13</v>
      </c>
      <c r="N975">
        <f t="shared" si="138"/>
        <v>0.63591040216750261</v>
      </c>
      <c r="O975">
        <f t="shared" si="139"/>
        <v>0.42093905251013358</v>
      </c>
      <c r="Q975">
        <f t="shared" si="140"/>
        <v>79.419926807689066</v>
      </c>
      <c r="R975">
        <f t="shared" si="141"/>
        <v>118.95280355969476</v>
      </c>
      <c r="S975">
        <f t="shared" si="142"/>
        <v>-39.532876752005691</v>
      </c>
    </row>
    <row r="976" spans="1:19" x14ac:dyDescent="0.3">
      <c r="A976">
        <v>1.7340508079561769</v>
      </c>
      <c r="D976">
        <v>-0.25598054752286109</v>
      </c>
      <c r="E976">
        <v>41</v>
      </c>
      <c r="G976">
        <f>PI()/12*(M976-12)</f>
        <v>0.52359877559829882</v>
      </c>
      <c r="H976">
        <f t="shared" si="135"/>
        <v>-0.15237602944234421</v>
      </c>
      <c r="I976">
        <f t="shared" si="143"/>
        <v>0.77261236482227491</v>
      </c>
      <c r="J976">
        <f t="shared" si="136"/>
        <v>1.0277740113174525</v>
      </c>
      <c r="L976">
        <f t="shared" si="137"/>
        <v>41</v>
      </c>
      <c r="M976">
        <v>14</v>
      </c>
      <c r="N976">
        <f t="shared" si="138"/>
        <v>0.54302231547744406</v>
      </c>
      <c r="O976">
        <f t="shared" si="139"/>
        <v>0.48381549523171591</v>
      </c>
      <c r="Q976">
        <f t="shared" si="140"/>
        <v>73.874124289437489</v>
      </c>
      <c r="R976">
        <f t="shared" si="141"/>
        <v>114.20546400134508</v>
      </c>
      <c r="S976">
        <f t="shared" si="142"/>
        <v>-40.331339711907589</v>
      </c>
    </row>
    <row r="977" spans="1:19" x14ac:dyDescent="0.3">
      <c r="A977">
        <v>1.7356528049800537</v>
      </c>
      <c r="D977">
        <v>-0.25598054752286109</v>
      </c>
      <c r="E977">
        <v>41</v>
      </c>
      <c r="G977">
        <f>PI()/12*(M977-12)</f>
        <v>0.78539816339744828</v>
      </c>
      <c r="H977">
        <f t="shared" si="135"/>
        <v>-0.15237602944234421</v>
      </c>
      <c r="I977">
        <f t="shared" si="143"/>
        <v>0.77261236482227491</v>
      </c>
      <c r="J977">
        <f t="shared" si="136"/>
        <v>1.1658783047062353</v>
      </c>
      <c r="L977">
        <f t="shared" si="137"/>
        <v>41</v>
      </c>
      <c r="M977">
        <v>15</v>
      </c>
      <c r="N977">
        <f t="shared" si="138"/>
        <v>0.40491802208866123</v>
      </c>
      <c r="O977">
        <f t="shared" si="139"/>
        <v>0.63460891026605992</v>
      </c>
      <c r="Q977">
        <f t="shared" si="140"/>
        <v>63.24504605065394</v>
      </c>
      <c r="R977">
        <f t="shared" si="141"/>
        <v>103.84040363769056</v>
      </c>
      <c r="S977">
        <f t="shared" si="142"/>
        <v>-40.595357587036617</v>
      </c>
    </row>
    <row r="978" spans="1:19" x14ac:dyDescent="0.3">
      <c r="A978">
        <v>1.7372548020039302</v>
      </c>
      <c r="D978">
        <v>-0.25598054752286109</v>
      </c>
      <c r="E978">
        <v>41</v>
      </c>
      <c r="G978">
        <f>PI()/12*(M978-12)</f>
        <v>1.0471975511965976</v>
      </c>
      <c r="H978">
        <f t="shared" si="135"/>
        <v>-0.15237602944234421</v>
      </c>
      <c r="I978">
        <f t="shared" si="143"/>
        <v>0.77261236482227491</v>
      </c>
      <c r="J978">
        <f t="shared" si="136"/>
        <v>1.3346782834242383</v>
      </c>
      <c r="L978">
        <f t="shared" si="137"/>
        <v>41</v>
      </c>
      <c r="M978">
        <v>16</v>
      </c>
      <c r="N978">
        <f t="shared" si="138"/>
        <v>0.23611804337065823</v>
      </c>
      <c r="O978">
        <f t="shared" si="139"/>
        <v>1.0686950648613069</v>
      </c>
      <c r="Q978">
        <f t="shared" si="140"/>
        <v>44.700251680156754</v>
      </c>
      <c r="R978">
        <f t="shared" si="141"/>
        <v>80.963908129079186</v>
      </c>
      <c r="S978">
        <f t="shared" si="142"/>
        <v>-36.263656448922433</v>
      </c>
    </row>
    <row r="979" spans="1:19" x14ac:dyDescent="0.3">
      <c r="A979">
        <v>1.7388567990278068</v>
      </c>
      <c r="D979">
        <v>-0.25598054752286109</v>
      </c>
      <c r="E979">
        <v>41</v>
      </c>
      <c r="G979">
        <f>PI()/12*(M979-12)</f>
        <v>1.308996938995747</v>
      </c>
      <c r="H979">
        <f t="shared" si="135"/>
        <v>-0.15237602944234421</v>
      </c>
      <c r="I979">
        <f t="shared" si="143"/>
        <v>0.77261236482227491</v>
      </c>
      <c r="J979">
        <f t="shared" si="136"/>
        <v>1.5231875788361138</v>
      </c>
      <c r="L979">
        <f t="shared" si="137"/>
        <v>41</v>
      </c>
      <c r="M979">
        <v>17</v>
      </c>
      <c r="N979">
        <f t="shared" si="138"/>
        <v>0.05</v>
      </c>
      <c r="O979">
        <f t="shared" si="139"/>
        <v>5.0020839411324403</v>
      </c>
      <c r="Q979">
        <f t="shared" si="140"/>
        <v>12.216408270547625</v>
      </c>
      <c r="R979">
        <f t="shared" si="141"/>
        <v>23.959837563503488</v>
      </c>
      <c r="S979">
        <f t="shared" si="142"/>
        <v>-11.743429292955863</v>
      </c>
    </row>
    <row r="980" spans="1:19" x14ac:dyDescent="0.3">
      <c r="A980">
        <v>1.7404587960516835</v>
      </c>
      <c r="D980">
        <v>-0.25598054752286109</v>
      </c>
      <c r="E980">
        <v>41</v>
      </c>
      <c r="G980">
        <f>PI()/12*(M980-12)</f>
        <v>1.5707963267948966</v>
      </c>
      <c r="H980">
        <f t="shared" si="135"/>
        <v>-0.15237602944234421</v>
      </c>
      <c r="I980">
        <f t="shared" si="143"/>
        <v>0.77261236482227491</v>
      </c>
      <c r="J980">
        <f t="shared" si="136"/>
        <v>1.7237682596387343</v>
      </c>
      <c r="L980">
        <f t="shared" si="137"/>
        <v>41</v>
      </c>
      <c r="M980">
        <v>18</v>
      </c>
      <c r="N980">
        <f t="shared" si="138"/>
        <v>0.05</v>
      </c>
      <c r="O980">
        <f t="shared" si="139"/>
        <v>5.0020839411324403</v>
      </c>
      <c r="Q980">
        <f t="shared" si="140"/>
        <v>12.217260251334984</v>
      </c>
      <c r="R980">
        <f t="shared" si="141"/>
        <v>23.961524189335048</v>
      </c>
      <c r="S980">
        <f t="shared" si="142"/>
        <v>-11.744263938000064</v>
      </c>
    </row>
    <row r="981" spans="1:19" x14ac:dyDescent="0.3">
      <c r="A981">
        <v>1.7420607930755601</v>
      </c>
      <c r="D981">
        <v>-0.25598054752286109</v>
      </c>
      <c r="E981">
        <v>41</v>
      </c>
      <c r="G981">
        <f>PI()/12*(M981-12)</f>
        <v>1.8325957145940459</v>
      </c>
      <c r="H981">
        <f t="shared" si="135"/>
        <v>-0.15237602944234421</v>
      </c>
      <c r="I981">
        <f t="shared" si="143"/>
        <v>0.77261236482227491</v>
      </c>
      <c r="J981">
        <f t="shared" si="136"/>
        <v>1.9308696165095121</v>
      </c>
      <c r="L981">
        <f t="shared" si="137"/>
        <v>41</v>
      </c>
      <c r="M981">
        <v>19</v>
      </c>
      <c r="N981">
        <f t="shared" si="138"/>
        <v>0.05</v>
      </c>
      <c r="O981">
        <f t="shared" si="139"/>
        <v>5.0020839411324403</v>
      </c>
      <c r="Q981">
        <f t="shared" si="140"/>
        <v>12.218110783677384</v>
      </c>
      <c r="R981">
        <f t="shared" si="141"/>
        <v>23.963207851617547</v>
      </c>
      <c r="S981">
        <f t="shared" si="142"/>
        <v>-11.745097067940163</v>
      </c>
    </row>
    <row r="982" spans="1:19" x14ac:dyDescent="0.3">
      <c r="A982">
        <v>1.7436627900994366</v>
      </c>
      <c r="D982">
        <v>-0.25598054752286109</v>
      </c>
      <c r="E982">
        <v>41</v>
      </c>
      <c r="G982">
        <f>PI()/12*(M982-12)</f>
        <v>2.0943951023931953</v>
      </c>
      <c r="H982">
        <f t="shared" si="135"/>
        <v>-0.15237602944234421</v>
      </c>
      <c r="I982">
        <f t="shared" si="143"/>
        <v>0.77261236482227491</v>
      </c>
      <c r="J982">
        <f t="shared" si="136"/>
        <v>2.1396685291994331</v>
      </c>
      <c r="L982">
        <f t="shared" si="137"/>
        <v>41</v>
      </c>
      <c r="M982">
        <v>20</v>
      </c>
      <c r="N982">
        <f t="shared" si="138"/>
        <v>0.05</v>
      </c>
      <c r="O982">
        <f t="shared" si="139"/>
        <v>5.0020839411324403</v>
      </c>
      <c r="Q982">
        <f t="shared" si="140"/>
        <v>12.218959871265421</v>
      </c>
      <c r="R982">
        <f t="shared" si="141"/>
        <v>23.964888558554769</v>
      </c>
      <c r="S982">
        <f t="shared" si="142"/>
        <v>-11.745928687289348</v>
      </c>
    </row>
    <row r="983" spans="1:19" x14ac:dyDescent="0.3">
      <c r="A983">
        <v>1.7452647871233133</v>
      </c>
      <c r="D983">
        <v>-0.25598054752286109</v>
      </c>
      <c r="E983">
        <v>41</v>
      </c>
      <c r="G983">
        <f>PI()/12*(M983-12)</f>
        <v>2.3561944901923448</v>
      </c>
      <c r="H983">
        <f t="shared" si="135"/>
        <v>-0.15237602944234421</v>
      </c>
      <c r="I983">
        <f t="shared" si="143"/>
        <v>0.77261236482227491</v>
      </c>
      <c r="J983">
        <f t="shared" si="136"/>
        <v>2.3443687500499308</v>
      </c>
      <c r="L983">
        <f t="shared" si="137"/>
        <v>41</v>
      </c>
      <c r="M983">
        <v>21</v>
      </c>
      <c r="N983">
        <f t="shared" si="138"/>
        <v>0.05</v>
      </c>
      <c r="O983">
        <f t="shared" si="139"/>
        <v>5.0020839411324403</v>
      </c>
      <c r="Q983">
        <f t="shared" si="140"/>
        <v>12.219807517777163</v>
      </c>
      <c r="R983">
        <f t="shared" si="141"/>
        <v>23.966566318318346</v>
      </c>
      <c r="S983">
        <f t="shared" si="142"/>
        <v>-11.746758800541183</v>
      </c>
    </row>
    <row r="984" spans="1:19" x14ac:dyDescent="0.3">
      <c r="A984">
        <v>1.7468667841471901</v>
      </c>
      <c r="D984">
        <v>-0.25598054752286109</v>
      </c>
      <c r="E984">
        <v>41</v>
      </c>
      <c r="G984">
        <f>PI()/12*(M984-12)</f>
        <v>2.617993877991494</v>
      </c>
      <c r="H984">
        <f t="shared" si="135"/>
        <v>-0.15237602944234421</v>
      </c>
      <c r="I984">
        <f t="shared" si="143"/>
        <v>0.77261236482227491</v>
      </c>
      <c r="J984">
        <f t="shared" si="136"/>
        <v>2.5347943557851158</v>
      </c>
      <c r="L984">
        <f t="shared" si="137"/>
        <v>41</v>
      </c>
      <c r="M984">
        <v>22</v>
      </c>
      <c r="N984">
        <f t="shared" si="138"/>
        <v>0.05</v>
      </c>
      <c r="O984">
        <f t="shared" si="139"/>
        <v>5.0020839411324403</v>
      </c>
      <c r="Q984">
        <f t="shared" si="140"/>
        <v>12.220653726878204</v>
      </c>
      <c r="R984">
        <f t="shared" si="141"/>
        <v>23.968241139047926</v>
      </c>
      <c r="S984">
        <f t="shared" si="142"/>
        <v>-11.747587412169722</v>
      </c>
    </row>
    <row r="985" spans="1:19" x14ac:dyDescent="0.3">
      <c r="A985">
        <v>1.7484687811710666</v>
      </c>
      <c r="D985">
        <v>-0.25598054752286109</v>
      </c>
      <c r="E985">
        <v>41</v>
      </c>
      <c r="G985">
        <f>PI()/12*(M985-12)</f>
        <v>2.8797932657906435</v>
      </c>
      <c r="H985">
        <f t="shared" si="135"/>
        <v>-0.15237602944234421</v>
      </c>
      <c r="I985">
        <f t="shared" si="143"/>
        <v>0.77261236482227491</v>
      </c>
      <c r="J985">
        <f t="shared" si="136"/>
        <v>2.6875065278806778</v>
      </c>
      <c r="L985">
        <f t="shared" si="137"/>
        <v>41</v>
      </c>
      <c r="M985">
        <v>23</v>
      </c>
      <c r="N985">
        <f t="shared" si="138"/>
        <v>0.05</v>
      </c>
      <c r="O985">
        <f t="shared" si="139"/>
        <v>5.0020839411324403</v>
      </c>
      <c r="Q985">
        <f t="shared" si="140"/>
        <v>12.221498502221721</v>
      </c>
      <c r="R985">
        <f t="shared" si="141"/>
        <v>23.969913028851355</v>
      </c>
      <c r="S985">
        <f t="shared" si="142"/>
        <v>-11.748414526629634</v>
      </c>
    </row>
    <row r="986" spans="1:19" x14ac:dyDescent="0.3">
      <c r="A986">
        <v>1.7500707781949432</v>
      </c>
      <c r="D986">
        <v>-0.26144013844568992</v>
      </c>
      <c r="E986">
        <v>42</v>
      </c>
      <c r="G986">
        <f>PI()/12*(M986-12)</f>
        <v>-3.1415926535897931</v>
      </c>
      <c r="H986">
        <f t="shared" si="135"/>
        <v>-0.15555234480866018</v>
      </c>
      <c r="I986">
        <f t="shared" si="143"/>
        <v>0.77149687275331669</v>
      </c>
      <c r="J986">
        <f t="shared" si="136"/>
        <v>2.7572609687975813</v>
      </c>
      <c r="L986">
        <f t="shared" si="137"/>
        <v>42</v>
      </c>
      <c r="M986">
        <v>0</v>
      </c>
      <c r="N986">
        <f t="shared" si="138"/>
        <v>0.05</v>
      </c>
      <c r="O986">
        <f t="shared" si="139"/>
        <v>5.0020839411324403</v>
      </c>
      <c r="Q986">
        <f t="shared" si="140"/>
        <v>12.22234184744851</v>
      </c>
      <c r="R986">
        <f t="shared" si="141"/>
        <v>23.971581995804804</v>
      </c>
      <c r="S986">
        <f t="shared" si="142"/>
        <v>-11.749240148356295</v>
      </c>
    </row>
    <row r="987" spans="1:19" x14ac:dyDescent="0.3">
      <c r="A987">
        <v>1.7516727752188199</v>
      </c>
      <c r="D987">
        <v>-0.26144013844568992</v>
      </c>
      <c r="E987">
        <v>42</v>
      </c>
      <c r="G987">
        <f>PI()/12*(M987-12)</f>
        <v>-2.8797932657906435</v>
      </c>
      <c r="H987">
        <f t="shared" si="135"/>
        <v>-0.15555234480866018</v>
      </c>
      <c r="I987">
        <f t="shared" si="143"/>
        <v>0.77149687275331669</v>
      </c>
      <c r="J987">
        <f t="shared" si="136"/>
        <v>2.6923150826691424</v>
      </c>
      <c r="L987">
        <f t="shared" si="137"/>
        <v>42</v>
      </c>
      <c r="M987">
        <v>1</v>
      </c>
      <c r="N987">
        <f t="shared" si="138"/>
        <v>0.05</v>
      </c>
      <c r="O987">
        <f t="shared" si="139"/>
        <v>5.0020839411324403</v>
      </c>
      <c r="Q987">
        <f t="shared" si="140"/>
        <v>12.223183766187059</v>
      </c>
      <c r="R987">
        <f t="shared" si="141"/>
        <v>23.973248047952953</v>
      </c>
      <c r="S987">
        <f t="shared" si="142"/>
        <v>-11.750064281765894</v>
      </c>
    </row>
    <row r="988" spans="1:19" x14ac:dyDescent="0.3">
      <c r="A988">
        <v>1.7532747722426965</v>
      </c>
      <c r="D988">
        <v>-0.26144013844568992</v>
      </c>
      <c r="E988">
        <v>42</v>
      </c>
      <c r="G988">
        <f>PI()/12*(M988-12)</f>
        <v>-2.617993877991494</v>
      </c>
      <c r="H988">
        <f t="shared" si="135"/>
        <v>-0.15555234480866018</v>
      </c>
      <c r="I988">
        <f t="shared" si="143"/>
        <v>0.77149687275331669</v>
      </c>
      <c r="J988">
        <f t="shared" si="136"/>
        <v>2.5386812823200899</v>
      </c>
      <c r="L988">
        <f t="shared" si="137"/>
        <v>42</v>
      </c>
      <c r="M988">
        <v>2</v>
      </c>
      <c r="N988">
        <f t="shared" si="138"/>
        <v>0.05</v>
      </c>
      <c r="O988">
        <f t="shared" si="139"/>
        <v>5.0020839411324403</v>
      </c>
      <c r="Q988">
        <f t="shared" si="140"/>
        <v>12.224024262053593</v>
      </c>
      <c r="R988">
        <f t="shared" si="141"/>
        <v>23.974911193309147</v>
      </c>
      <c r="S988">
        <f t="shared" si="142"/>
        <v>-11.750886931255554</v>
      </c>
    </row>
    <row r="989" spans="1:19" x14ac:dyDescent="0.3">
      <c r="A989">
        <v>1.754876769266573</v>
      </c>
      <c r="D989">
        <v>-0.26144013844568992</v>
      </c>
      <c r="E989">
        <v>42</v>
      </c>
      <c r="G989">
        <f>PI()/12*(M989-12)</f>
        <v>-2.3561944901923448</v>
      </c>
      <c r="H989">
        <f t="shared" si="135"/>
        <v>-0.15555234480866018</v>
      </c>
      <c r="I989">
        <f t="shared" si="143"/>
        <v>0.77149687275331669</v>
      </c>
      <c r="J989">
        <f t="shared" si="136"/>
        <v>2.3477114774286485</v>
      </c>
      <c r="L989">
        <f t="shared" si="137"/>
        <v>42</v>
      </c>
      <c r="M989">
        <v>3</v>
      </c>
      <c r="N989">
        <f t="shared" si="138"/>
        <v>0.05</v>
      </c>
      <c r="O989">
        <f t="shared" si="139"/>
        <v>5.0020839411324403</v>
      </c>
      <c r="Q989">
        <f t="shared" si="140"/>
        <v>12.224863338652124</v>
      </c>
      <c r="R989">
        <f t="shared" si="141"/>
        <v>23.976571439855555</v>
      </c>
      <c r="S989">
        <f t="shared" si="142"/>
        <v>-11.75170810120343</v>
      </c>
    </row>
    <row r="990" spans="1:19" x14ac:dyDescent="0.3">
      <c r="A990">
        <v>1.7564787662904497</v>
      </c>
      <c r="D990">
        <v>-0.26144013844568992</v>
      </c>
      <c r="E990">
        <v>42</v>
      </c>
      <c r="G990">
        <f>PI()/12*(M990-12)</f>
        <v>-2.0943951023931953</v>
      </c>
      <c r="H990">
        <f t="shared" si="135"/>
        <v>-0.15555234480866018</v>
      </c>
      <c r="I990">
        <f t="shared" si="143"/>
        <v>0.77149687275331669</v>
      </c>
      <c r="J990">
        <f t="shared" si="136"/>
        <v>2.1427796894202862</v>
      </c>
      <c r="L990">
        <f t="shared" si="137"/>
        <v>42</v>
      </c>
      <c r="M990">
        <v>4</v>
      </c>
      <c r="N990">
        <f t="shared" si="138"/>
        <v>0.05</v>
      </c>
      <c r="O990">
        <f t="shared" si="139"/>
        <v>5.0020839411324403</v>
      </c>
      <c r="Q990">
        <f t="shared" si="140"/>
        <v>12.225700999574498</v>
      </c>
      <c r="R990">
        <f t="shared" si="141"/>
        <v>23.978228795543316</v>
      </c>
      <c r="S990">
        <f t="shared" si="142"/>
        <v>-11.752527795968819</v>
      </c>
    </row>
    <row r="991" spans="1:19" x14ac:dyDescent="0.3">
      <c r="A991">
        <v>1.7580807633143265</v>
      </c>
      <c r="D991">
        <v>-0.26144013844568992</v>
      </c>
      <c r="E991">
        <v>42</v>
      </c>
      <c r="G991">
        <f>PI()/12*(M991-12)</f>
        <v>-1.8325957145940459</v>
      </c>
      <c r="H991">
        <f t="shared" si="135"/>
        <v>-0.15555234480866018</v>
      </c>
      <c r="I991">
        <f t="shared" si="143"/>
        <v>0.77149687275331669</v>
      </c>
      <c r="J991">
        <f t="shared" si="136"/>
        <v>1.9339568886728398</v>
      </c>
      <c r="L991">
        <f t="shared" si="137"/>
        <v>42</v>
      </c>
      <c r="M991">
        <v>5</v>
      </c>
      <c r="N991">
        <f t="shared" si="138"/>
        <v>0.05</v>
      </c>
      <c r="O991">
        <f t="shared" si="139"/>
        <v>5.0020839411324403</v>
      </c>
      <c r="Q991">
        <f t="shared" si="140"/>
        <v>12.226537248400449</v>
      </c>
      <c r="R991">
        <f t="shared" si="141"/>
        <v>23.979883268292699</v>
      </c>
      <c r="S991">
        <f t="shared" si="142"/>
        <v>-11.75334601989225</v>
      </c>
    </row>
    <row r="992" spans="1:19" x14ac:dyDescent="0.3">
      <c r="A992">
        <v>1.759682760338203</v>
      </c>
      <c r="D992">
        <v>-0.26144013844568992</v>
      </c>
      <c r="E992">
        <v>42</v>
      </c>
      <c r="G992">
        <f>PI()/12*(M992-12)</f>
        <v>-1.5707963267948966</v>
      </c>
      <c r="H992">
        <f t="shared" si="135"/>
        <v>-0.15555234480866018</v>
      </c>
      <c r="I992">
        <f t="shared" si="143"/>
        <v>0.77149687275331669</v>
      </c>
      <c r="J992">
        <f t="shared" si="136"/>
        <v>1.7269829065436999</v>
      </c>
      <c r="L992">
        <f t="shared" si="137"/>
        <v>42</v>
      </c>
      <c r="M992">
        <v>6</v>
      </c>
      <c r="N992">
        <f t="shared" si="138"/>
        <v>0.05</v>
      </c>
      <c r="O992">
        <f t="shared" si="139"/>
        <v>5.0020839411324403</v>
      </c>
      <c r="Q992">
        <f t="shared" si="140"/>
        <v>12.22737208869766</v>
      </c>
      <c r="R992">
        <f t="shared" si="141"/>
        <v>23.981534865993275</v>
      </c>
      <c r="S992">
        <f t="shared" si="142"/>
        <v>-11.754162777295615</v>
      </c>
    </row>
    <row r="993" spans="1:19" x14ac:dyDescent="0.3">
      <c r="A993">
        <v>1.7612847573620796</v>
      </c>
      <c r="D993">
        <v>-0.26144013844568992</v>
      </c>
      <c r="E993">
        <v>42</v>
      </c>
      <c r="G993">
        <f>PI()/12*(M993-12)</f>
        <v>-1.308996938995747</v>
      </c>
      <c r="H993">
        <f t="shared" si="135"/>
        <v>-0.15555234480866018</v>
      </c>
      <c r="I993">
        <f t="shared" si="143"/>
        <v>0.77149687275331669</v>
      </c>
      <c r="J993">
        <f t="shared" si="136"/>
        <v>1.5266562557400036</v>
      </c>
      <c r="L993">
        <f t="shared" si="137"/>
        <v>42</v>
      </c>
      <c r="M993">
        <v>7</v>
      </c>
      <c r="N993">
        <f t="shared" si="138"/>
        <v>0.05</v>
      </c>
      <c r="O993">
        <f t="shared" si="139"/>
        <v>5.0020839411324403</v>
      </c>
      <c r="Q993">
        <f t="shared" si="140"/>
        <v>12.228205524021803</v>
      </c>
      <c r="R993">
        <f t="shared" si="141"/>
        <v>23.98318359650407</v>
      </c>
      <c r="S993">
        <f t="shared" si="142"/>
        <v>-11.754978072482267</v>
      </c>
    </row>
    <row r="994" spans="1:19" x14ac:dyDescent="0.3">
      <c r="A994">
        <v>1.7628867543859563</v>
      </c>
      <c r="D994">
        <v>-0.26144013844568992</v>
      </c>
      <c r="E994">
        <v>42</v>
      </c>
      <c r="G994">
        <f>PI()/12*(M994-12)</f>
        <v>-1.0471975511965976</v>
      </c>
      <c r="H994">
        <f t="shared" si="135"/>
        <v>-0.15555234480866018</v>
      </c>
      <c r="I994">
        <f t="shared" si="143"/>
        <v>0.77149687275331669</v>
      </c>
      <c r="J994">
        <f t="shared" si="136"/>
        <v>1.3385171456514771</v>
      </c>
      <c r="L994">
        <f t="shared" si="137"/>
        <v>42</v>
      </c>
      <c r="M994">
        <v>8</v>
      </c>
      <c r="N994">
        <f t="shared" si="138"/>
        <v>0.2322791811434195</v>
      </c>
      <c r="O994">
        <f t="shared" si="139"/>
        <v>1.0860306024185982</v>
      </c>
      <c r="Q994">
        <f t="shared" si="140"/>
        <v>44.359314891725127</v>
      </c>
      <c r="R994">
        <f t="shared" si="141"/>
        <v>80.721488185810742</v>
      </c>
      <c r="S994">
        <f t="shared" si="142"/>
        <v>-36.362173294085615</v>
      </c>
    </row>
    <row r="995" spans="1:19" x14ac:dyDescent="0.3">
      <c r="A995">
        <v>1.7644887514098329</v>
      </c>
      <c r="D995">
        <v>-0.26144013844568992</v>
      </c>
      <c r="E995">
        <v>42</v>
      </c>
      <c r="G995">
        <f>PI()/12*(M995-12)</f>
        <v>-0.78539816339744828</v>
      </c>
      <c r="H995">
        <f t="shared" si="135"/>
        <v>-0.15555234480866018</v>
      </c>
      <c r="I995">
        <f t="shared" si="143"/>
        <v>0.77149687275331669</v>
      </c>
      <c r="J995">
        <f t="shared" si="136"/>
        <v>1.170188272280799</v>
      </c>
      <c r="L995">
        <f t="shared" si="137"/>
        <v>42</v>
      </c>
      <c r="M995">
        <v>9</v>
      </c>
      <c r="N995">
        <f t="shared" si="138"/>
        <v>0.40060805451409753</v>
      </c>
      <c r="O995">
        <f t="shared" si="139"/>
        <v>0.64106126828600807</v>
      </c>
      <c r="Q995">
        <f t="shared" si="140"/>
        <v>63.260842042373682</v>
      </c>
      <c r="R995">
        <f t="shared" si="141"/>
        <v>104.45763156107039</v>
      </c>
      <c r="S995">
        <f t="shared" si="142"/>
        <v>-41.196789518696704</v>
      </c>
    </row>
    <row r="996" spans="1:19" x14ac:dyDescent="0.3">
      <c r="A996">
        <v>1.7660907484337094</v>
      </c>
      <c r="D996">
        <v>-0.26144013844568992</v>
      </c>
      <c r="E996">
        <v>42</v>
      </c>
      <c r="G996">
        <f>PI()/12*(M996-12)</f>
        <v>-0.52359877559829882</v>
      </c>
      <c r="H996">
        <f t="shared" si="135"/>
        <v>-0.15555234480866018</v>
      </c>
      <c r="I996">
        <f t="shared" si="143"/>
        <v>0.77149687275331669</v>
      </c>
      <c r="J996">
        <f t="shared" si="136"/>
        <v>1.0326053388010381</v>
      </c>
      <c r="L996">
        <f t="shared" si="137"/>
        <v>42</v>
      </c>
      <c r="M996">
        <v>10</v>
      </c>
      <c r="N996">
        <f t="shared" si="138"/>
        <v>0.53819098799385845</v>
      </c>
      <c r="O996">
        <f t="shared" si="139"/>
        <v>0.48772537078518075</v>
      </c>
      <c r="Q996">
        <f t="shared" si="140"/>
        <v>74.168278274627198</v>
      </c>
      <c r="R996">
        <f t="shared" si="141"/>
        <v>115.34302990826325</v>
      </c>
      <c r="S996">
        <f t="shared" si="142"/>
        <v>-41.174751633636049</v>
      </c>
    </row>
    <row r="997" spans="1:19" x14ac:dyDescent="0.3">
      <c r="A997">
        <v>1.7676927454575861</v>
      </c>
      <c r="D997">
        <v>-0.26144013844568992</v>
      </c>
      <c r="E997">
        <v>42</v>
      </c>
      <c r="G997">
        <f>PI()/12*(M997-12)</f>
        <v>-0.26179938779914941</v>
      </c>
      <c r="H997">
        <f t="shared" si="135"/>
        <v>-0.15555234480866018</v>
      </c>
      <c r="I997">
        <f t="shared" si="143"/>
        <v>0.77149687275331669</v>
      </c>
      <c r="J997">
        <f t="shared" si="136"/>
        <v>0.94016296996394877</v>
      </c>
      <c r="L997">
        <f t="shared" si="137"/>
        <v>42</v>
      </c>
      <c r="M997">
        <v>11</v>
      </c>
      <c r="N997">
        <f t="shared" si="138"/>
        <v>0.63063335683094779</v>
      </c>
      <c r="O997">
        <f t="shared" si="139"/>
        <v>0.42397571870428624</v>
      </c>
      <c r="Q997">
        <f t="shared" si="140"/>
        <v>79.916116626358232</v>
      </c>
      <c r="R997">
        <f t="shared" si="141"/>
        <v>120.43710835193603</v>
      </c>
      <c r="S997">
        <f t="shared" si="142"/>
        <v>-40.520991725577801</v>
      </c>
    </row>
    <row r="998" spans="1:19" x14ac:dyDescent="0.3">
      <c r="A998">
        <v>1.7692947424814629</v>
      </c>
      <c r="D998">
        <v>-0.26144013844568992</v>
      </c>
      <c r="E998">
        <v>42</v>
      </c>
      <c r="G998">
        <f>PI()/12*(M998-12)</f>
        <v>0</v>
      </c>
      <c r="H998">
        <f t="shared" si="135"/>
        <v>-0.15555234480866018</v>
      </c>
      <c r="I998">
        <f t="shared" si="143"/>
        <v>0.77149687275331669</v>
      </c>
      <c r="J998">
        <f t="shared" si="136"/>
        <v>0.90721196168359197</v>
      </c>
      <c r="L998">
        <f t="shared" si="137"/>
        <v>42</v>
      </c>
      <c r="M998">
        <v>12</v>
      </c>
      <c r="N998">
        <f t="shared" si="138"/>
        <v>0.66358436511130459</v>
      </c>
      <c r="O998">
        <f t="shared" si="139"/>
        <v>0.40588070622889416</v>
      </c>
      <c r="Q998">
        <f t="shared" si="140"/>
        <v>81.739989992942839</v>
      </c>
      <c r="R998">
        <f t="shared" si="141"/>
        <v>122.00342862817566</v>
      </c>
      <c r="S998">
        <f t="shared" si="142"/>
        <v>-40.263438635232816</v>
      </c>
    </row>
    <row r="999" spans="1:19" x14ac:dyDescent="0.3">
      <c r="A999">
        <v>1.7708967395053394</v>
      </c>
      <c r="D999">
        <v>-0.26144013844568992</v>
      </c>
      <c r="E999">
        <v>42</v>
      </c>
      <c r="G999">
        <f>PI()/12*(M999-12)</f>
        <v>0.26179938779914941</v>
      </c>
      <c r="H999">
        <f t="shared" si="135"/>
        <v>-0.15555234480866018</v>
      </c>
      <c r="I999">
        <f t="shared" si="143"/>
        <v>0.77149687275331669</v>
      </c>
      <c r="J999">
        <f t="shared" si="136"/>
        <v>0.94016296996394877</v>
      </c>
      <c r="L999">
        <f t="shared" si="137"/>
        <v>42</v>
      </c>
      <c r="M999">
        <v>13</v>
      </c>
      <c r="N999">
        <f t="shared" si="138"/>
        <v>0.63063335683094779</v>
      </c>
      <c r="O999">
        <f t="shared" si="139"/>
        <v>0.42397571870428624</v>
      </c>
      <c r="Q999">
        <f t="shared" si="140"/>
        <v>79.986670680122671</v>
      </c>
      <c r="R999">
        <f t="shared" si="141"/>
        <v>120.5927757715038</v>
      </c>
      <c r="S999">
        <f t="shared" si="142"/>
        <v>-40.606105091381124</v>
      </c>
    </row>
    <row r="1000" spans="1:19" x14ac:dyDescent="0.3">
      <c r="A1000">
        <v>1.772498736529216</v>
      </c>
      <c r="D1000">
        <v>-0.26144013844568992</v>
      </c>
      <c r="E1000">
        <v>42</v>
      </c>
      <c r="G1000">
        <f>PI()/12*(M1000-12)</f>
        <v>0.52359877559829882</v>
      </c>
      <c r="H1000">
        <f t="shared" si="135"/>
        <v>-0.15555234480866018</v>
      </c>
      <c r="I1000">
        <f t="shared" si="143"/>
        <v>0.77149687275331669</v>
      </c>
      <c r="J1000">
        <f t="shared" si="136"/>
        <v>1.0326053388010381</v>
      </c>
      <c r="L1000">
        <f t="shared" si="137"/>
        <v>42</v>
      </c>
      <c r="M1000">
        <v>14</v>
      </c>
      <c r="N1000">
        <f t="shared" si="138"/>
        <v>0.53819098799385845</v>
      </c>
      <c r="O1000">
        <f t="shared" si="139"/>
        <v>0.48772537078518075</v>
      </c>
      <c r="Q1000">
        <f t="shared" si="140"/>
        <v>74.289910618715339</v>
      </c>
      <c r="R1000">
        <f t="shared" si="141"/>
        <v>115.6263725896282</v>
      </c>
      <c r="S1000">
        <f t="shared" si="142"/>
        <v>-41.336461970912865</v>
      </c>
    </row>
    <row r="1001" spans="1:19" x14ac:dyDescent="0.3">
      <c r="A1001">
        <v>1.7741007335530927</v>
      </c>
      <c r="D1001">
        <v>-0.26144013844568992</v>
      </c>
      <c r="E1001">
        <v>42</v>
      </c>
      <c r="G1001">
        <f>PI()/12*(M1001-12)</f>
        <v>0.78539816339744828</v>
      </c>
      <c r="H1001">
        <f t="shared" si="135"/>
        <v>-0.15555234480866018</v>
      </c>
      <c r="I1001">
        <f t="shared" si="143"/>
        <v>0.77149687275331669</v>
      </c>
      <c r="J1001">
        <f t="shared" si="136"/>
        <v>1.170188272280799</v>
      </c>
      <c r="L1001">
        <f t="shared" si="137"/>
        <v>42</v>
      </c>
      <c r="M1001">
        <v>15</v>
      </c>
      <c r="N1001">
        <f t="shared" si="138"/>
        <v>0.40060805451409753</v>
      </c>
      <c r="O1001">
        <f t="shared" si="139"/>
        <v>0.64106126828600807</v>
      </c>
      <c r="Q1001">
        <f t="shared" si="140"/>
        <v>63.393634896431386</v>
      </c>
      <c r="R1001">
        <f t="shared" si="141"/>
        <v>104.7977095800359</v>
      </c>
      <c r="S1001">
        <f t="shared" si="142"/>
        <v>-41.404074683604513</v>
      </c>
    </row>
    <row r="1002" spans="1:19" x14ac:dyDescent="0.3">
      <c r="A1002">
        <v>1.7757027305769693</v>
      </c>
      <c r="D1002">
        <v>-0.26144013844568992</v>
      </c>
      <c r="E1002">
        <v>42</v>
      </c>
      <c r="G1002">
        <f>PI()/12*(M1002-12)</f>
        <v>1.0471975511965976</v>
      </c>
      <c r="H1002">
        <f t="shared" si="135"/>
        <v>-0.15555234480866018</v>
      </c>
      <c r="I1002">
        <f t="shared" si="143"/>
        <v>0.77149687275331669</v>
      </c>
      <c r="J1002">
        <f t="shared" si="136"/>
        <v>1.3385171456514771</v>
      </c>
      <c r="L1002">
        <f t="shared" si="137"/>
        <v>42</v>
      </c>
      <c r="M1002">
        <v>16</v>
      </c>
      <c r="N1002">
        <f t="shared" si="138"/>
        <v>0.2322791811434195</v>
      </c>
      <c r="O1002">
        <f t="shared" si="139"/>
        <v>1.0860306024185982</v>
      </c>
      <c r="Q1002">
        <f t="shared" si="140"/>
        <v>44.446362404119341</v>
      </c>
      <c r="R1002">
        <f t="shared" si="141"/>
        <v>80.966957876431053</v>
      </c>
      <c r="S1002">
        <f t="shared" si="142"/>
        <v>-36.520595472311712</v>
      </c>
    </row>
    <row r="1003" spans="1:19" x14ac:dyDescent="0.3">
      <c r="A1003">
        <v>1.7773047276008458</v>
      </c>
      <c r="D1003">
        <v>-0.26144013844568992</v>
      </c>
      <c r="E1003">
        <v>42</v>
      </c>
      <c r="G1003">
        <f>PI()/12*(M1003-12)</f>
        <v>1.308996938995747</v>
      </c>
      <c r="H1003">
        <f t="shared" si="135"/>
        <v>-0.15555234480866018</v>
      </c>
      <c r="I1003">
        <f t="shared" si="143"/>
        <v>0.77149687275331669</v>
      </c>
      <c r="J1003">
        <f t="shared" si="136"/>
        <v>1.5266562557400036</v>
      </c>
      <c r="L1003">
        <f t="shared" si="137"/>
        <v>42</v>
      </c>
      <c r="M1003">
        <v>17</v>
      </c>
      <c r="N1003">
        <f t="shared" si="138"/>
        <v>0.05</v>
      </c>
      <c r="O1003">
        <f t="shared" si="139"/>
        <v>5.0020839411324403</v>
      </c>
      <c r="Q1003">
        <f t="shared" si="140"/>
        <v>12.236463377506405</v>
      </c>
      <c r="R1003">
        <f t="shared" si="141"/>
        <v>23.999514913614171</v>
      </c>
      <c r="S1003">
        <f t="shared" si="142"/>
        <v>-11.763051536107765</v>
      </c>
    </row>
    <row r="1004" spans="1:19" x14ac:dyDescent="0.3">
      <c r="A1004">
        <v>1.7789067246247225</v>
      </c>
      <c r="D1004">
        <v>-0.26144013844568992</v>
      </c>
      <c r="E1004">
        <v>42</v>
      </c>
      <c r="G1004">
        <f>PI()/12*(M1004-12)</f>
        <v>1.5707963267948966</v>
      </c>
      <c r="H1004">
        <f t="shared" si="135"/>
        <v>-0.15555234480866018</v>
      </c>
      <c r="I1004">
        <f t="shared" si="143"/>
        <v>0.77149687275331669</v>
      </c>
      <c r="J1004">
        <f t="shared" si="136"/>
        <v>1.7269829065436999</v>
      </c>
      <c r="L1004">
        <f t="shared" si="137"/>
        <v>42</v>
      </c>
      <c r="M1004">
        <v>18</v>
      </c>
      <c r="N1004">
        <f t="shared" si="138"/>
        <v>0.05</v>
      </c>
      <c r="O1004">
        <f t="shared" si="139"/>
        <v>5.0020839411324403</v>
      </c>
      <c r="Q1004">
        <f t="shared" si="140"/>
        <v>12.237281589416728</v>
      </c>
      <c r="R1004">
        <f t="shared" si="141"/>
        <v>24.001132615145352</v>
      </c>
      <c r="S1004">
        <f t="shared" si="142"/>
        <v>-11.763851025728624</v>
      </c>
    </row>
    <row r="1005" spans="1:19" x14ac:dyDescent="0.3">
      <c r="A1005">
        <v>1.7805087216485993</v>
      </c>
      <c r="D1005">
        <v>-0.26144013844568992</v>
      </c>
      <c r="E1005">
        <v>42</v>
      </c>
      <c r="G1005">
        <f>PI()/12*(M1005-12)</f>
        <v>1.8325957145940459</v>
      </c>
      <c r="H1005">
        <f t="shared" si="135"/>
        <v>-0.15555234480866018</v>
      </c>
      <c r="I1005">
        <f t="shared" si="143"/>
        <v>0.77149687275331669</v>
      </c>
      <c r="J1005">
        <f t="shared" si="136"/>
        <v>1.9339568886728398</v>
      </c>
      <c r="L1005">
        <f t="shared" si="137"/>
        <v>42</v>
      </c>
      <c r="M1005">
        <v>19</v>
      </c>
      <c r="N1005">
        <f t="shared" si="138"/>
        <v>0.05</v>
      </c>
      <c r="O1005">
        <f t="shared" si="139"/>
        <v>5.0020839411324403</v>
      </c>
      <c r="Q1005">
        <f t="shared" si="140"/>
        <v>12.23809843810351</v>
      </c>
      <c r="R1005">
        <f t="shared" si="141"/>
        <v>24.002747541466633</v>
      </c>
      <c r="S1005">
        <f t="shared" si="142"/>
        <v>-11.764649103363123</v>
      </c>
    </row>
    <row r="1006" spans="1:19" x14ac:dyDescent="0.3">
      <c r="A1006">
        <v>1.7821107186724758</v>
      </c>
      <c r="D1006">
        <v>-0.26144013844568992</v>
      </c>
      <c r="E1006">
        <v>42</v>
      </c>
      <c r="G1006">
        <f>PI()/12*(M1006-12)</f>
        <v>2.0943951023931953</v>
      </c>
      <c r="H1006">
        <f t="shared" si="135"/>
        <v>-0.15555234480866018</v>
      </c>
      <c r="I1006">
        <f t="shared" si="143"/>
        <v>0.77149687275331669</v>
      </c>
      <c r="J1006">
        <f t="shared" si="136"/>
        <v>2.1427796894202862</v>
      </c>
      <c r="L1006">
        <f t="shared" si="137"/>
        <v>42</v>
      </c>
      <c r="M1006">
        <v>20</v>
      </c>
      <c r="N1006">
        <f t="shared" si="138"/>
        <v>0.05</v>
      </c>
      <c r="O1006">
        <f t="shared" si="139"/>
        <v>5.0020839411324403</v>
      </c>
      <c r="Q1006">
        <f t="shared" si="140"/>
        <v>12.238913926970824</v>
      </c>
      <c r="R1006">
        <f t="shared" si="141"/>
        <v>24.004359700053492</v>
      </c>
      <c r="S1006">
        <f t="shared" si="142"/>
        <v>-11.765445773082668</v>
      </c>
    </row>
    <row r="1007" spans="1:19" x14ac:dyDescent="0.3">
      <c r="A1007">
        <v>1.7837127156963524</v>
      </c>
      <c r="D1007">
        <v>-0.26144013844568992</v>
      </c>
      <c r="E1007">
        <v>42</v>
      </c>
      <c r="G1007">
        <f>PI()/12*(M1007-12)</f>
        <v>2.3561944901923448</v>
      </c>
      <c r="H1007">
        <f t="shared" si="135"/>
        <v>-0.15555234480866018</v>
      </c>
      <c r="I1007">
        <f t="shared" si="143"/>
        <v>0.77149687275331669</v>
      </c>
      <c r="J1007">
        <f t="shared" si="136"/>
        <v>2.3477114774286485</v>
      </c>
      <c r="L1007">
        <f t="shared" si="137"/>
        <v>42</v>
      </c>
      <c r="M1007">
        <v>21</v>
      </c>
      <c r="N1007">
        <f t="shared" si="138"/>
        <v>0.05</v>
      </c>
      <c r="O1007">
        <f t="shared" si="139"/>
        <v>5.0020839411324403</v>
      </c>
      <c r="Q1007">
        <f t="shared" si="140"/>
        <v>12.2397280594114</v>
      </c>
      <c r="R1007">
        <f t="shared" si="141"/>
        <v>24.005969098352868</v>
      </c>
      <c r="S1007">
        <f t="shared" si="142"/>
        <v>-11.766241038941468</v>
      </c>
    </row>
    <row r="1008" spans="1:19" x14ac:dyDescent="0.3">
      <c r="A1008">
        <v>1.7853147127202291</v>
      </c>
      <c r="D1008">
        <v>-0.26144013844568992</v>
      </c>
      <c r="E1008">
        <v>42</v>
      </c>
      <c r="G1008">
        <f>PI()/12*(M1008-12)</f>
        <v>2.617993877991494</v>
      </c>
      <c r="H1008">
        <f t="shared" si="135"/>
        <v>-0.15555234480866018</v>
      </c>
      <c r="I1008">
        <f t="shared" si="143"/>
        <v>0.77149687275331669</v>
      </c>
      <c r="J1008">
        <f t="shared" si="136"/>
        <v>2.5386812823200899</v>
      </c>
      <c r="L1008">
        <f t="shared" si="137"/>
        <v>42</v>
      </c>
      <c r="M1008">
        <v>22</v>
      </c>
      <c r="N1008">
        <f t="shared" si="138"/>
        <v>0.05</v>
      </c>
      <c r="O1008">
        <f t="shared" si="139"/>
        <v>5.0020839411324403</v>
      </c>
      <c r="Q1008">
        <f t="shared" si="140"/>
        <v>12.240540838806714</v>
      </c>
      <c r="R1008">
        <f t="shared" si="141"/>
        <v>24.007575743783409</v>
      </c>
      <c r="S1008">
        <f t="shared" si="142"/>
        <v>-11.767034904976695</v>
      </c>
    </row>
    <row r="1009" spans="1:19" x14ac:dyDescent="0.3">
      <c r="A1009">
        <v>1.7869167097441057</v>
      </c>
      <c r="D1009">
        <v>-0.26144013844568992</v>
      </c>
      <c r="E1009">
        <v>42</v>
      </c>
      <c r="G1009">
        <f>PI()/12*(M1009-12)</f>
        <v>2.8797932657906435</v>
      </c>
      <c r="H1009">
        <f t="shared" si="135"/>
        <v>-0.15555234480866018</v>
      </c>
      <c r="I1009">
        <f t="shared" si="143"/>
        <v>0.77149687275331669</v>
      </c>
      <c r="J1009">
        <f t="shared" si="136"/>
        <v>2.6923150826691424</v>
      </c>
      <c r="L1009">
        <f t="shared" si="137"/>
        <v>42</v>
      </c>
      <c r="M1009">
        <v>23</v>
      </c>
      <c r="N1009">
        <f t="shared" si="138"/>
        <v>0.05</v>
      </c>
      <c r="O1009">
        <f t="shared" si="139"/>
        <v>5.0020839411324403</v>
      </c>
      <c r="Q1009">
        <f t="shared" si="140"/>
        <v>12.241352268526992</v>
      </c>
      <c r="R1009">
        <f t="shared" si="141"/>
        <v>24.009179643735528</v>
      </c>
      <c r="S1009">
        <f t="shared" si="142"/>
        <v>-11.767827375208537</v>
      </c>
    </row>
    <row r="1010" spans="1:19" x14ac:dyDescent="0.3">
      <c r="A1010">
        <v>1.7885187067679822</v>
      </c>
      <c r="D1010">
        <v>-0.26682225901315704</v>
      </c>
      <c r="E1010">
        <v>43</v>
      </c>
      <c r="G1010">
        <f>PI()/12*(M1010-12)</f>
        <v>-3.1415926535897931</v>
      </c>
      <c r="H1010">
        <f t="shared" si="135"/>
        <v>-0.1586790510819483</v>
      </c>
      <c r="I1010">
        <f t="shared" si="143"/>
        <v>0.77037470020240917</v>
      </c>
      <c r="J1010">
        <f t="shared" si="136"/>
        <v>2.7626430893650484</v>
      </c>
      <c r="L1010">
        <f t="shared" si="137"/>
        <v>43</v>
      </c>
      <c r="M1010">
        <v>0</v>
      </c>
      <c r="N1010">
        <f t="shared" si="138"/>
        <v>0.05</v>
      </c>
      <c r="O1010">
        <f t="shared" si="139"/>
        <v>5.0020839411324403</v>
      </c>
      <c r="Q1010">
        <f t="shared" si="140"/>
        <v>12.24216235193129</v>
      </c>
      <c r="R1010">
        <f t="shared" si="141"/>
        <v>24.010780805571599</v>
      </c>
      <c r="S1010">
        <f t="shared" si="142"/>
        <v>-11.768618453640309</v>
      </c>
    </row>
    <row r="1011" spans="1:19" x14ac:dyDescent="0.3">
      <c r="A1011">
        <v>1.7901207037918589</v>
      </c>
      <c r="D1011">
        <v>-0.26682225901315704</v>
      </c>
      <c r="E1011">
        <v>43</v>
      </c>
      <c r="G1011">
        <f>PI()/12*(M1011-12)</f>
        <v>-2.8797932657906435</v>
      </c>
      <c r="H1011">
        <f t="shared" si="135"/>
        <v>-0.1586790510819483</v>
      </c>
      <c r="I1011">
        <f t="shared" si="143"/>
        <v>0.77037470020240917</v>
      </c>
      <c r="J1011">
        <f t="shared" si="136"/>
        <v>2.6970416999396303</v>
      </c>
      <c r="L1011">
        <f t="shared" si="137"/>
        <v>43</v>
      </c>
      <c r="M1011">
        <v>1</v>
      </c>
      <c r="N1011">
        <f t="shared" si="138"/>
        <v>0.05</v>
      </c>
      <c r="O1011">
        <f t="shared" si="139"/>
        <v>5.0020839411324403</v>
      </c>
      <c r="Q1011">
        <f t="shared" si="140"/>
        <v>12.242971092367519</v>
      </c>
      <c r="R1011">
        <f t="shared" si="141"/>
        <v>24.012379236626042</v>
      </c>
      <c r="S1011">
        <f t="shared" si="142"/>
        <v>-11.769408144258524</v>
      </c>
    </row>
    <row r="1012" spans="1:19" x14ac:dyDescent="0.3">
      <c r="A1012">
        <v>1.7917227008157357</v>
      </c>
      <c r="D1012">
        <v>-0.26682225901315704</v>
      </c>
      <c r="E1012">
        <v>43</v>
      </c>
      <c r="G1012">
        <f>PI()/12*(M1012-12)</f>
        <v>-2.617993877991494</v>
      </c>
      <c r="H1012">
        <f t="shared" si="135"/>
        <v>-0.1586790510819483</v>
      </c>
      <c r="I1012">
        <f t="shared" si="143"/>
        <v>0.77037470020240917</v>
      </c>
      <c r="J1012">
        <f t="shared" si="136"/>
        <v>2.5424920383807859</v>
      </c>
      <c r="L1012">
        <f t="shared" si="137"/>
        <v>43</v>
      </c>
      <c r="M1012">
        <v>2</v>
      </c>
      <c r="N1012">
        <f t="shared" si="138"/>
        <v>0.05</v>
      </c>
      <c r="O1012">
        <f t="shared" si="139"/>
        <v>5.0020839411324403</v>
      </c>
      <c r="Q1012">
        <f t="shared" si="140"/>
        <v>12.243778493172501</v>
      </c>
      <c r="R1012">
        <f t="shared" si="141"/>
        <v>24.013974944205522</v>
      </c>
      <c r="S1012">
        <f t="shared" si="142"/>
        <v>-11.770196451033021</v>
      </c>
    </row>
    <row r="1013" spans="1:19" x14ac:dyDescent="0.3">
      <c r="A1013">
        <v>1.7933246978396122</v>
      </c>
      <c r="D1013">
        <v>-0.26682225901315704</v>
      </c>
      <c r="E1013">
        <v>43</v>
      </c>
      <c r="G1013">
        <f>PI()/12*(M1013-12)</f>
        <v>-2.3561944901923448</v>
      </c>
      <c r="H1013">
        <f t="shared" si="135"/>
        <v>-0.1586790510819483</v>
      </c>
      <c r="I1013">
        <f t="shared" si="143"/>
        <v>0.77037470020240917</v>
      </c>
      <c r="J1013">
        <f t="shared" si="136"/>
        <v>2.3509887826523497</v>
      </c>
      <c r="L1013">
        <f t="shared" si="137"/>
        <v>43</v>
      </c>
      <c r="M1013">
        <v>3</v>
      </c>
      <c r="N1013">
        <f t="shared" si="138"/>
        <v>0.05</v>
      </c>
      <c r="O1013">
        <f t="shared" si="139"/>
        <v>5.0020839411324403</v>
      </c>
      <c r="Q1013">
        <f t="shared" si="140"/>
        <v>12.244584557672013</v>
      </c>
      <c r="R1013">
        <f t="shared" si="141"/>
        <v>24.015567935589029</v>
      </c>
      <c r="S1013">
        <f t="shared" si="142"/>
        <v>-11.770983377917016</v>
      </c>
    </row>
    <row r="1014" spans="1:19" x14ac:dyDescent="0.3">
      <c r="A1014">
        <v>1.7949266948634888</v>
      </c>
      <c r="D1014">
        <v>-0.26682225901315704</v>
      </c>
      <c r="E1014">
        <v>43</v>
      </c>
      <c r="G1014">
        <f>PI()/12*(M1014-12)</f>
        <v>-2.0943951023931953</v>
      </c>
      <c r="H1014">
        <f t="shared" si="135"/>
        <v>-0.1586790510819483</v>
      </c>
      <c r="I1014">
        <f t="shared" si="143"/>
        <v>0.77037470020240917</v>
      </c>
      <c r="J1014">
        <f t="shared" si="136"/>
        <v>2.1458339950209382</v>
      </c>
      <c r="L1014">
        <f t="shared" si="137"/>
        <v>43</v>
      </c>
      <c r="M1014">
        <v>4</v>
      </c>
      <c r="N1014">
        <f t="shared" si="138"/>
        <v>0.05</v>
      </c>
      <c r="O1014">
        <f t="shared" si="139"/>
        <v>5.0020839411324403</v>
      </c>
      <c r="Q1014">
        <f t="shared" si="140"/>
        <v>12.245389289180835</v>
      </c>
      <c r="R1014">
        <f t="shared" si="141"/>
        <v>24.017158218028069</v>
      </c>
      <c r="S1014">
        <f t="shared" si="142"/>
        <v>-11.771768928847234</v>
      </c>
    </row>
    <row r="1015" spans="1:19" x14ac:dyDescent="0.3">
      <c r="A1015">
        <v>1.7965286918873655</v>
      </c>
      <c r="D1015">
        <v>-0.26682225901315704</v>
      </c>
      <c r="E1015">
        <v>43</v>
      </c>
      <c r="G1015">
        <f>PI()/12*(M1015-12)</f>
        <v>-1.8325957145940459</v>
      </c>
      <c r="H1015">
        <f t="shared" si="135"/>
        <v>-0.1586790510819483</v>
      </c>
      <c r="I1015">
        <f t="shared" si="143"/>
        <v>0.77037470020240917</v>
      </c>
      <c r="J1015">
        <f t="shared" si="136"/>
        <v>1.9369928027779499</v>
      </c>
      <c r="L1015">
        <f t="shared" si="137"/>
        <v>43</v>
      </c>
      <c r="M1015">
        <v>5</v>
      </c>
      <c r="N1015">
        <f t="shared" si="138"/>
        <v>0.05</v>
      </c>
      <c r="O1015">
        <f t="shared" si="139"/>
        <v>5.0020839411324403</v>
      </c>
      <c r="Q1015">
        <f t="shared" si="140"/>
        <v>12.246192691002786</v>
      </c>
      <c r="R1015">
        <f t="shared" si="141"/>
        <v>24.018745798746728</v>
      </c>
      <c r="S1015">
        <f t="shared" si="142"/>
        <v>-11.772553107743942</v>
      </c>
    </row>
    <row r="1016" spans="1:19" x14ac:dyDescent="0.3">
      <c r="A1016">
        <v>1.7981306889112421</v>
      </c>
      <c r="D1016">
        <v>-0.26682225901315704</v>
      </c>
      <c r="E1016">
        <v>43</v>
      </c>
      <c r="G1016">
        <f>PI()/12*(M1016-12)</f>
        <v>-1.5707963267948966</v>
      </c>
      <c r="H1016">
        <f t="shared" si="135"/>
        <v>-0.1586790510819483</v>
      </c>
      <c r="I1016">
        <f t="shared" si="143"/>
        <v>0.77037470020240917</v>
      </c>
      <c r="J1016">
        <f t="shared" si="136"/>
        <v>1.7301489356607997</v>
      </c>
      <c r="L1016">
        <f t="shared" si="137"/>
        <v>43</v>
      </c>
      <c r="M1016">
        <v>6</v>
      </c>
      <c r="N1016">
        <f t="shared" si="138"/>
        <v>0.05</v>
      </c>
      <c r="O1016">
        <f t="shared" si="139"/>
        <v>5.0020839411324403</v>
      </c>
      <c r="Q1016">
        <f t="shared" si="140"/>
        <v>12.246994766430781</v>
      </c>
      <c r="R1016">
        <f t="shared" si="141"/>
        <v>24.020330684941893</v>
      </c>
      <c r="S1016">
        <f t="shared" si="142"/>
        <v>-11.773335918511112</v>
      </c>
    </row>
    <row r="1017" spans="1:19" x14ac:dyDescent="0.3">
      <c r="A1017">
        <v>1.7997326859351186</v>
      </c>
      <c r="D1017">
        <v>-0.26682225901315704</v>
      </c>
      <c r="E1017">
        <v>43</v>
      </c>
      <c r="G1017">
        <f>PI()/12*(M1017-12)</f>
        <v>-1.308996938995747</v>
      </c>
      <c r="H1017">
        <f t="shared" si="135"/>
        <v>-0.1586790510819483</v>
      </c>
      <c r="I1017">
        <f t="shared" si="143"/>
        <v>0.77037470020240917</v>
      </c>
      <c r="J1017">
        <f t="shared" si="136"/>
        <v>1.5300764815636476</v>
      </c>
      <c r="L1017">
        <f t="shared" si="137"/>
        <v>43</v>
      </c>
      <c r="M1017">
        <v>7</v>
      </c>
      <c r="N1017">
        <f t="shared" si="138"/>
        <v>0.05</v>
      </c>
      <c r="O1017">
        <f t="shared" si="139"/>
        <v>5.0020839411324403</v>
      </c>
      <c r="Q1017">
        <f t="shared" si="140"/>
        <v>12.247795518746873</v>
      </c>
      <c r="R1017">
        <f t="shared" si="141"/>
        <v>24.021912883783319</v>
      </c>
      <c r="S1017">
        <f t="shared" si="142"/>
        <v>-11.774117365036446</v>
      </c>
    </row>
    <row r="1018" spans="1:19" x14ac:dyDescent="0.3">
      <c r="A1018">
        <v>1.8013346829589953</v>
      </c>
      <c r="D1018">
        <v>-0.26682225901315704</v>
      </c>
      <c r="E1018">
        <v>43</v>
      </c>
      <c r="G1018">
        <f>PI()/12*(M1018-12)</f>
        <v>-1.0471975511965976</v>
      </c>
      <c r="H1018">
        <f t="shared" si="135"/>
        <v>-0.1586790510819483</v>
      </c>
      <c r="I1018">
        <f t="shared" si="143"/>
        <v>0.77037470020240917</v>
      </c>
      <c r="J1018">
        <f t="shared" si="136"/>
        <v>1.3423050217894621</v>
      </c>
      <c r="L1018">
        <f t="shared" si="137"/>
        <v>43</v>
      </c>
      <c r="M1018">
        <v>8</v>
      </c>
      <c r="N1018">
        <f t="shared" si="138"/>
        <v>0.22849130500543446</v>
      </c>
      <c r="O1018">
        <f t="shared" si="139"/>
        <v>1.1037123190737772</v>
      </c>
      <c r="Q1018">
        <f t="shared" si="140"/>
        <v>44.091623788474216</v>
      </c>
      <c r="R1018">
        <f t="shared" si="141"/>
        <v>80.677802324015559</v>
      </c>
      <c r="S1018">
        <f t="shared" si="142"/>
        <v>-36.586178535541343</v>
      </c>
    </row>
    <row r="1019" spans="1:19" x14ac:dyDescent="0.3">
      <c r="A1019">
        <v>1.8029366799828721</v>
      </c>
      <c r="D1019">
        <v>-0.26682225901315704</v>
      </c>
      <c r="E1019">
        <v>43</v>
      </c>
      <c r="G1019">
        <f>PI()/12*(M1019-12)</f>
        <v>-0.78539816339744828</v>
      </c>
      <c r="H1019">
        <f t="shared" si="135"/>
        <v>-0.1586790510819483</v>
      </c>
      <c r="I1019">
        <f t="shared" si="143"/>
        <v>0.77037470020240917</v>
      </c>
      <c r="J1019">
        <f t="shared" si="136"/>
        <v>1.1744417300861485</v>
      </c>
      <c r="L1019">
        <f t="shared" si="137"/>
        <v>43</v>
      </c>
      <c r="M1019">
        <v>9</v>
      </c>
      <c r="N1019">
        <f t="shared" si="138"/>
        <v>0.39635459670874806</v>
      </c>
      <c r="O1019">
        <f t="shared" si="139"/>
        <v>0.64757088322023504</v>
      </c>
      <c r="Q1019">
        <f t="shared" si="140"/>
        <v>63.388664722823215</v>
      </c>
      <c r="R1019">
        <f t="shared" si="141"/>
        <v>105.37131077279933</v>
      </c>
      <c r="S1019">
        <f t="shared" si="142"/>
        <v>-41.982646049976118</v>
      </c>
    </row>
    <row r="1020" spans="1:19" x14ac:dyDescent="0.3">
      <c r="A1020">
        <v>1.8045386770067486</v>
      </c>
      <c r="D1020">
        <v>-0.26682225901315704</v>
      </c>
      <c r="E1020">
        <v>43</v>
      </c>
      <c r="G1020">
        <f>PI()/12*(M1020-12)</f>
        <v>-0.52359877559829882</v>
      </c>
      <c r="H1020">
        <f t="shared" si="135"/>
        <v>-0.1586790510819483</v>
      </c>
      <c r="I1020">
        <f t="shared" si="143"/>
        <v>0.77037470020240917</v>
      </c>
      <c r="J1020">
        <f t="shared" si="136"/>
        <v>1.0373718782124752</v>
      </c>
      <c r="L1020">
        <f t="shared" si="137"/>
        <v>43</v>
      </c>
      <c r="M1020">
        <v>10</v>
      </c>
      <c r="N1020">
        <f t="shared" si="138"/>
        <v>0.53342444858242133</v>
      </c>
      <c r="O1020">
        <f t="shared" si="139"/>
        <v>0.49165657830234899</v>
      </c>
      <c r="Q1020">
        <f t="shared" si="140"/>
        <v>74.558909811537475</v>
      </c>
      <c r="R1020">
        <f t="shared" si="141"/>
        <v>116.72343404944687</v>
      </c>
      <c r="S1020">
        <f t="shared" si="142"/>
        <v>-42.16452423790939</v>
      </c>
    </row>
    <row r="1021" spans="1:19" x14ac:dyDescent="0.3">
      <c r="A1021">
        <v>1.8061406740306252</v>
      </c>
      <c r="D1021">
        <v>-0.26682225901315704</v>
      </c>
      <c r="E1021">
        <v>43</v>
      </c>
      <c r="G1021">
        <f>PI()/12*(M1021-12)</f>
        <v>-0.26179938779914941</v>
      </c>
      <c r="H1021">
        <f t="shared" si="135"/>
        <v>-0.1586790510819483</v>
      </c>
      <c r="I1021">
        <f t="shared" si="143"/>
        <v>0.77037470020240917</v>
      </c>
      <c r="J1021">
        <f t="shared" si="136"/>
        <v>0.94536653058576625</v>
      </c>
      <c r="L1021">
        <f t="shared" si="137"/>
        <v>43</v>
      </c>
      <c r="M1021">
        <v>11</v>
      </c>
      <c r="N1021">
        <f t="shared" si="138"/>
        <v>0.62542979620913031</v>
      </c>
      <c r="O1021">
        <f t="shared" si="139"/>
        <v>0.4270250359057941</v>
      </c>
      <c r="Q1021">
        <f t="shared" si="140"/>
        <v>80.454564918671053</v>
      </c>
      <c r="R1021">
        <f t="shared" si="141"/>
        <v>122.03722890674995</v>
      </c>
      <c r="S1021">
        <f t="shared" si="142"/>
        <v>-41.582663988078892</v>
      </c>
    </row>
    <row r="1022" spans="1:19" x14ac:dyDescent="0.3">
      <c r="A1022">
        <v>1.8077426710545019</v>
      </c>
      <c r="D1022">
        <v>-0.26682225901315704</v>
      </c>
      <c r="E1022">
        <v>43</v>
      </c>
      <c r="G1022">
        <f>PI()/12*(M1022-12)</f>
        <v>0</v>
      </c>
      <c r="H1022">
        <f t="shared" si="135"/>
        <v>-0.1586790510819483</v>
      </c>
      <c r="I1022">
        <f t="shared" si="143"/>
        <v>0.77037470020240917</v>
      </c>
      <c r="J1022">
        <f t="shared" si="136"/>
        <v>0.91259408225105898</v>
      </c>
      <c r="L1022">
        <f t="shared" si="137"/>
        <v>43</v>
      </c>
      <c r="M1022">
        <v>12</v>
      </c>
      <c r="N1022">
        <f t="shared" si="138"/>
        <v>0.65820224454383758</v>
      </c>
      <c r="O1022">
        <f t="shared" si="139"/>
        <v>0.40869998071666463</v>
      </c>
      <c r="Q1022">
        <f t="shared" si="140"/>
        <v>82.325381728560473</v>
      </c>
      <c r="R1022">
        <f t="shared" si="141"/>
        <v>123.6680355564866</v>
      </c>
      <c r="S1022">
        <f t="shared" si="142"/>
        <v>-41.342653827926128</v>
      </c>
    </row>
    <row r="1023" spans="1:19" x14ac:dyDescent="0.3">
      <c r="A1023">
        <v>1.8093446680783785</v>
      </c>
      <c r="D1023">
        <v>-0.26682225901315704</v>
      </c>
      <c r="E1023">
        <v>43</v>
      </c>
      <c r="G1023">
        <f>PI()/12*(M1023-12)</f>
        <v>0.26179938779914941</v>
      </c>
      <c r="H1023">
        <f t="shared" si="135"/>
        <v>-0.1586790510819483</v>
      </c>
      <c r="I1023">
        <f t="shared" si="143"/>
        <v>0.77037470020240917</v>
      </c>
      <c r="J1023">
        <f t="shared" si="136"/>
        <v>0.94536653058576625</v>
      </c>
      <c r="L1023">
        <f t="shared" si="137"/>
        <v>43</v>
      </c>
      <c r="M1023">
        <v>13</v>
      </c>
      <c r="N1023">
        <f t="shared" si="138"/>
        <v>0.62542979620913031</v>
      </c>
      <c r="O1023">
        <f t="shared" si="139"/>
        <v>0.4270250359057941</v>
      </c>
      <c r="Q1023">
        <f t="shared" si="140"/>
        <v>80.523061372469797</v>
      </c>
      <c r="R1023">
        <f t="shared" si="141"/>
        <v>122.19007552493844</v>
      </c>
      <c r="S1023">
        <f t="shared" si="142"/>
        <v>-41.667014152468639</v>
      </c>
    </row>
    <row r="1024" spans="1:19" x14ac:dyDescent="0.3">
      <c r="A1024">
        <v>1.810946665102255</v>
      </c>
      <c r="D1024">
        <v>-0.26682225901315704</v>
      </c>
      <c r="E1024">
        <v>43</v>
      </c>
      <c r="G1024">
        <f>PI()/12*(M1024-12)</f>
        <v>0.52359877559829882</v>
      </c>
      <c r="H1024">
        <f t="shared" si="135"/>
        <v>-0.1586790510819483</v>
      </c>
      <c r="I1024">
        <f t="shared" si="143"/>
        <v>0.77037470020240917</v>
      </c>
      <c r="J1024">
        <f t="shared" si="136"/>
        <v>1.0373718782124752</v>
      </c>
      <c r="L1024">
        <f t="shared" si="137"/>
        <v>43</v>
      </c>
      <c r="M1024">
        <v>14</v>
      </c>
      <c r="N1024">
        <f t="shared" si="138"/>
        <v>0.53342444858242133</v>
      </c>
      <c r="O1024">
        <f t="shared" si="139"/>
        <v>0.49165657830234899</v>
      </c>
      <c r="Q1024">
        <f t="shared" si="140"/>
        <v>74.676646684068501</v>
      </c>
      <c r="R1024">
        <f t="shared" si="141"/>
        <v>117.00075632512072</v>
      </c>
      <c r="S1024">
        <f t="shared" si="142"/>
        <v>-42.324109641052218</v>
      </c>
    </row>
    <row r="1025" spans="1:19" x14ac:dyDescent="0.3">
      <c r="A1025">
        <v>1.8125486621261317</v>
      </c>
      <c r="D1025">
        <v>-0.26682225901315704</v>
      </c>
      <c r="E1025">
        <v>43</v>
      </c>
      <c r="G1025">
        <f>PI()/12*(M1025-12)</f>
        <v>0.78539816339744828</v>
      </c>
      <c r="H1025">
        <f t="shared" si="135"/>
        <v>-0.1586790510819483</v>
      </c>
      <c r="I1025">
        <f t="shared" si="143"/>
        <v>0.77037470020240917</v>
      </c>
      <c r="J1025">
        <f t="shared" si="136"/>
        <v>1.1744417300861485</v>
      </c>
      <c r="L1025">
        <f t="shared" si="137"/>
        <v>43</v>
      </c>
      <c r="M1025">
        <v>15</v>
      </c>
      <c r="N1025">
        <f t="shared" si="138"/>
        <v>0.39635459670874806</v>
      </c>
      <c r="O1025">
        <f t="shared" si="139"/>
        <v>0.64757088322023504</v>
      </c>
      <c r="Q1025">
        <f t="shared" si="140"/>
        <v>63.516372808581835</v>
      </c>
      <c r="R1025">
        <f t="shared" si="141"/>
        <v>105.70149885964094</v>
      </c>
      <c r="S1025">
        <f t="shared" si="142"/>
        <v>-42.1851260510591</v>
      </c>
    </row>
    <row r="1026" spans="1:19" x14ac:dyDescent="0.3">
      <c r="A1026">
        <v>1.8141506591500085</v>
      </c>
      <c r="D1026">
        <v>-0.26682225901315704</v>
      </c>
      <c r="E1026">
        <v>43</v>
      </c>
      <c r="G1026">
        <f>PI()/12*(M1026-12)</f>
        <v>1.0471975511965976</v>
      </c>
      <c r="H1026">
        <f t="shared" si="135"/>
        <v>-0.1586790510819483</v>
      </c>
      <c r="I1026">
        <f t="shared" si="143"/>
        <v>0.77037470020240917</v>
      </c>
      <c r="J1026">
        <f t="shared" si="136"/>
        <v>1.3423050217894621</v>
      </c>
      <c r="L1026">
        <f t="shared" si="137"/>
        <v>43</v>
      </c>
      <c r="M1026">
        <v>16</v>
      </c>
      <c r="N1026">
        <f t="shared" si="138"/>
        <v>0.22849130500543446</v>
      </c>
      <c r="O1026">
        <f t="shared" si="139"/>
        <v>1.1037123190737772</v>
      </c>
      <c r="Q1026">
        <f t="shared" si="140"/>
        <v>44.173996813544697</v>
      </c>
      <c r="R1026">
        <f t="shared" si="141"/>
        <v>80.910219617757647</v>
      </c>
      <c r="S1026">
        <f t="shared" si="142"/>
        <v>-36.73622280421295</v>
      </c>
    </row>
    <row r="1027" spans="1:19" x14ac:dyDescent="0.3">
      <c r="A1027">
        <v>1.815752656173885</v>
      </c>
      <c r="D1027">
        <v>-0.26682225901315704</v>
      </c>
      <c r="E1027">
        <v>43</v>
      </c>
      <c r="G1027">
        <f>PI()/12*(M1027-12)</f>
        <v>1.308996938995747</v>
      </c>
      <c r="H1027">
        <f t="shared" ref="H1027:H1090" si="144">SIN(D1027)*SIN(RADIANS(37))</f>
        <v>-0.1586790510819483</v>
      </c>
      <c r="I1027">
        <f t="shared" si="143"/>
        <v>0.77037470020240917</v>
      </c>
      <c r="J1027">
        <f t="shared" ref="J1027:J1090" si="145">ACOS(H1027+I1027*COS(G1027))</f>
        <v>1.5300764815636476</v>
      </c>
      <c r="L1027">
        <f t="shared" ref="L1027:L1090" si="146">INT((ROW()-2)/24) + 1</f>
        <v>43</v>
      </c>
      <c r="M1027">
        <v>17</v>
      </c>
      <c r="N1027">
        <f t="shared" ref="N1027:N1090" si="147">MAX(0.05, PI()/2-J1027)</f>
        <v>0.05</v>
      </c>
      <c r="O1027">
        <f t="shared" ref="O1027:O1090" si="148">0.5/SIN(N1027)*0.5</f>
        <v>5.0020839411324403</v>
      </c>
      <c r="Q1027">
        <f t="shared" ref="Q1027:Q1090" si="149">A1027*$B$2*(137-25)*(1-EXP(-0.713))/(0.713+O1027*A1027)</f>
        <v>12.255730985125048</v>
      </c>
      <c r="R1027">
        <f t="shared" ref="R1027:R1090" si="150">A1027*$B$2*(137-25)*(1-EXP(-0.713-O1027*A1027))/(0.713+O1027*A1027)</f>
        <v>24.037588625970564</v>
      </c>
      <c r="S1027">
        <f t="shared" ref="S1027:S1090" si="151">Q1027-R1027</f>
        <v>-11.781857640845516</v>
      </c>
    </row>
    <row r="1028" spans="1:19" x14ac:dyDescent="0.3">
      <c r="A1028">
        <v>1.8173546531977616</v>
      </c>
      <c r="D1028">
        <v>-0.26682225901315704</v>
      </c>
      <c r="E1028">
        <v>43</v>
      </c>
      <c r="G1028">
        <f>PI()/12*(M1028-12)</f>
        <v>1.5707963267948966</v>
      </c>
      <c r="H1028">
        <f t="shared" si="144"/>
        <v>-0.1586790510819483</v>
      </c>
      <c r="I1028">
        <f t="shared" ref="I1028:I1091" si="152">COS(D1028)*COS(RADIANS(37))</f>
        <v>0.77037470020240917</v>
      </c>
      <c r="J1028">
        <f t="shared" si="145"/>
        <v>1.7301489356607997</v>
      </c>
      <c r="L1028">
        <f t="shared" si="146"/>
        <v>43</v>
      </c>
      <c r="M1028">
        <v>18</v>
      </c>
      <c r="N1028">
        <f t="shared" si="147"/>
        <v>0.05</v>
      </c>
      <c r="O1028">
        <f t="shared" si="148"/>
        <v>5.0020839411324403</v>
      </c>
      <c r="Q1028">
        <f t="shared" si="149"/>
        <v>12.25651739676271</v>
      </c>
      <c r="R1028">
        <f t="shared" si="150"/>
        <v>24.039141729503669</v>
      </c>
      <c r="S1028">
        <f t="shared" si="151"/>
        <v>-11.782624332740959</v>
      </c>
    </row>
    <row r="1029" spans="1:19" x14ac:dyDescent="0.3">
      <c r="A1029">
        <v>1.8189566502216383</v>
      </c>
      <c r="D1029">
        <v>-0.26682225901315704</v>
      </c>
      <c r="E1029">
        <v>43</v>
      </c>
      <c r="G1029">
        <f>PI()/12*(M1029-12)</f>
        <v>1.8325957145940459</v>
      </c>
      <c r="H1029">
        <f t="shared" si="144"/>
        <v>-0.1586790510819483</v>
      </c>
      <c r="I1029">
        <f t="shared" si="152"/>
        <v>0.77037470020240917</v>
      </c>
      <c r="J1029">
        <f t="shared" si="145"/>
        <v>1.9369928027779499</v>
      </c>
      <c r="L1029">
        <f t="shared" si="146"/>
        <v>43</v>
      </c>
      <c r="M1029">
        <v>19</v>
      </c>
      <c r="N1029">
        <f t="shared" si="147"/>
        <v>0.05</v>
      </c>
      <c r="O1029">
        <f t="shared" si="148"/>
        <v>5.0020839411324403</v>
      </c>
      <c r="Q1029">
        <f t="shared" si="149"/>
        <v>12.257302523841741</v>
      </c>
      <c r="R1029">
        <f t="shared" si="150"/>
        <v>24.040692229653381</v>
      </c>
      <c r="S1029">
        <f t="shared" si="151"/>
        <v>-11.78338970581164</v>
      </c>
    </row>
    <row r="1030" spans="1:19" x14ac:dyDescent="0.3">
      <c r="A1030">
        <v>1.8205586472455149</v>
      </c>
      <c r="D1030">
        <v>-0.26682225901315704</v>
      </c>
      <c r="E1030">
        <v>43</v>
      </c>
      <c r="G1030">
        <f>PI()/12*(M1030-12)</f>
        <v>2.0943951023931953</v>
      </c>
      <c r="H1030">
        <f t="shared" si="144"/>
        <v>-0.1586790510819483</v>
      </c>
      <c r="I1030">
        <f t="shared" si="152"/>
        <v>0.77037470020240917</v>
      </c>
      <c r="J1030">
        <f t="shared" si="145"/>
        <v>2.1458339950209382</v>
      </c>
      <c r="L1030">
        <f t="shared" si="146"/>
        <v>43</v>
      </c>
      <c r="M1030">
        <v>20</v>
      </c>
      <c r="N1030">
        <f t="shared" si="147"/>
        <v>0.05</v>
      </c>
      <c r="O1030">
        <f t="shared" si="148"/>
        <v>5.0020839411324403</v>
      </c>
      <c r="Q1030">
        <f t="shared" si="149"/>
        <v>12.258086369506957</v>
      </c>
      <c r="R1030">
        <f t="shared" si="150"/>
        <v>24.042240133248885</v>
      </c>
      <c r="S1030">
        <f t="shared" si="151"/>
        <v>-11.784153763741928</v>
      </c>
    </row>
    <row r="1031" spans="1:19" x14ac:dyDescent="0.3">
      <c r="A1031">
        <v>1.8221606442693914</v>
      </c>
      <c r="D1031">
        <v>-0.26682225901315704</v>
      </c>
      <c r="E1031">
        <v>43</v>
      </c>
      <c r="G1031">
        <f>PI()/12*(M1031-12)</f>
        <v>2.3561944901923448</v>
      </c>
      <c r="H1031">
        <f t="shared" si="144"/>
        <v>-0.1586790510819483</v>
      </c>
      <c r="I1031">
        <f t="shared" si="152"/>
        <v>0.77037470020240917</v>
      </c>
      <c r="J1031">
        <f t="shared" si="145"/>
        <v>2.3509887826523497</v>
      </c>
      <c r="L1031">
        <f t="shared" si="146"/>
        <v>43</v>
      </c>
      <c r="M1031">
        <v>21</v>
      </c>
      <c r="N1031">
        <f t="shared" si="147"/>
        <v>0.05</v>
      </c>
      <c r="O1031">
        <f t="shared" si="148"/>
        <v>5.0020839411324403</v>
      </c>
      <c r="Q1031">
        <f t="shared" si="149"/>
        <v>12.25886893689291</v>
      </c>
      <c r="R1031">
        <f t="shared" si="150"/>
        <v>24.043785447094049</v>
      </c>
      <c r="S1031">
        <f t="shared" si="151"/>
        <v>-11.784916510201139</v>
      </c>
    </row>
    <row r="1032" spans="1:19" x14ac:dyDescent="0.3">
      <c r="A1032">
        <v>1.8237626412932681</v>
      </c>
      <c r="D1032">
        <v>-0.26682225901315704</v>
      </c>
      <c r="E1032">
        <v>43</v>
      </c>
      <c r="G1032">
        <f>PI()/12*(M1032-12)</f>
        <v>2.617993877991494</v>
      </c>
      <c r="H1032">
        <f t="shared" si="144"/>
        <v>-0.1586790510819483</v>
      </c>
      <c r="I1032">
        <f t="shared" si="152"/>
        <v>0.77037470020240917</v>
      </c>
      <c r="J1032">
        <f t="shared" si="145"/>
        <v>2.5424920383807859</v>
      </c>
      <c r="L1032">
        <f t="shared" si="146"/>
        <v>43</v>
      </c>
      <c r="M1032">
        <v>22</v>
      </c>
      <c r="N1032">
        <f t="shared" si="147"/>
        <v>0.05</v>
      </c>
      <c r="O1032">
        <f t="shared" si="148"/>
        <v>5.0020839411324403</v>
      </c>
      <c r="Q1032">
        <f t="shared" si="149"/>
        <v>12.259650229123938</v>
      </c>
      <c r="R1032">
        <f t="shared" si="150"/>
        <v>24.045328177967559</v>
      </c>
      <c r="S1032">
        <f t="shared" si="151"/>
        <v>-11.78567794884362</v>
      </c>
    </row>
    <row r="1033" spans="1:19" x14ac:dyDescent="0.3">
      <c r="A1033">
        <v>1.8253646383171449</v>
      </c>
      <c r="D1033">
        <v>-0.26682225901315704</v>
      </c>
      <c r="E1033">
        <v>43</v>
      </c>
      <c r="G1033">
        <f>PI()/12*(M1033-12)</f>
        <v>2.8797932657906435</v>
      </c>
      <c r="H1033">
        <f t="shared" si="144"/>
        <v>-0.1586790510819483</v>
      </c>
      <c r="I1033">
        <f t="shared" si="152"/>
        <v>0.77037470020240917</v>
      </c>
      <c r="J1033">
        <f t="shared" si="145"/>
        <v>2.6970416999396303</v>
      </c>
      <c r="L1033">
        <f t="shared" si="146"/>
        <v>43</v>
      </c>
      <c r="M1033">
        <v>23</v>
      </c>
      <c r="N1033">
        <f t="shared" si="147"/>
        <v>0.05</v>
      </c>
      <c r="O1033">
        <f t="shared" si="148"/>
        <v>5.0020839411324403</v>
      </c>
      <c r="Q1033">
        <f t="shared" si="149"/>
        <v>12.26043024931421</v>
      </c>
      <c r="R1033">
        <f t="shared" si="150"/>
        <v>24.046868332623021</v>
      </c>
      <c r="S1033">
        <f t="shared" si="151"/>
        <v>-11.786438083308811</v>
      </c>
    </row>
    <row r="1034" spans="1:19" x14ac:dyDescent="0.3">
      <c r="A1034">
        <v>1.8269666353410214</v>
      </c>
      <c r="D1034">
        <v>-0.2721253143867825</v>
      </c>
      <c r="E1034">
        <v>44</v>
      </c>
      <c r="G1034">
        <f>PI()/12*(M1034-12)</f>
        <v>-3.1415926535897931</v>
      </c>
      <c r="H1034">
        <f t="shared" si="144"/>
        <v>-0.16175532971253992</v>
      </c>
      <c r="I1034">
        <f t="shared" si="152"/>
        <v>0.76924718635846678</v>
      </c>
      <c r="J1034">
        <f t="shared" si="145"/>
        <v>2.7679461447386737</v>
      </c>
      <c r="L1034">
        <f t="shared" si="146"/>
        <v>44</v>
      </c>
      <c r="M1034">
        <v>0</v>
      </c>
      <c r="N1034">
        <f t="shared" si="147"/>
        <v>0.05</v>
      </c>
      <c r="O1034">
        <f t="shared" si="148"/>
        <v>5.0020839411324403</v>
      </c>
      <c r="Q1034">
        <f t="shared" si="149"/>
        <v>12.261209000567757</v>
      </c>
      <c r="R1034">
        <f t="shared" si="150"/>
        <v>24.048405917789101</v>
      </c>
      <c r="S1034">
        <f t="shared" si="151"/>
        <v>-11.787196917221344</v>
      </c>
    </row>
    <row r="1035" spans="1:19" x14ac:dyDescent="0.3">
      <c r="A1035">
        <v>1.828568632364898</v>
      </c>
      <c r="D1035">
        <v>-0.2721253143867825</v>
      </c>
      <c r="E1035">
        <v>44</v>
      </c>
      <c r="G1035">
        <f>PI()/12*(M1035-12)</f>
        <v>-2.8797932657906435</v>
      </c>
      <c r="H1035">
        <f t="shared" si="144"/>
        <v>-0.16175532971253992</v>
      </c>
      <c r="I1035">
        <f t="shared" si="152"/>
        <v>0.76924718635846678</v>
      </c>
      <c r="J1035">
        <f t="shared" si="145"/>
        <v>2.7016851420051147</v>
      </c>
      <c r="L1035">
        <f t="shared" si="146"/>
        <v>44</v>
      </c>
      <c r="M1035">
        <v>1</v>
      </c>
      <c r="N1035">
        <f t="shared" si="147"/>
        <v>0.05</v>
      </c>
      <c r="O1035">
        <f t="shared" si="148"/>
        <v>5.0020839411324403</v>
      </c>
      <c r="Q1035">
        <f t="shared" si="149"/>
        <v>12.261986485978525</v>
      </c>
      <c r="R1035">
        <f t="shared" si="150"/>
        <v>24.049940940169641</v>
      </c>
      <c r="S1035">
        <f t="shared" si="151"/>
        <v>-11.787954454191116</v>
      </c>
    </row>
    <row r="1036" spans="1:19" x14ac:dyDescent="0.3">
      <c r="A1036">
        <v>1.8301706293887747</v>
      </c>
      <c r="D1036">
        <v>-0.2721253143867825</v>
      </c>
      <c r="E1036">
        <v>44</v>
      </c>
      <c r="G1036">
        <f>PI()/12*(M1036-12)</f>
        <v>-2.617993877991494</v>
      </c>
      <c r="H1036">
        <f t="shared" si="144"/>
        <v>-0.16175532971253992</v>
      </c>
      <c r="I1036">
        <f t="shared" si="152"/>
        <v>0.76924718635846678</v>
      </c>
      <c r="J1036">
        <f t="shared" si="145"/>
        <v>2.5462260075915553</v>
      </c>
      <c r="L1036">
        <f t="shared" si="146"/>
        <v>44</v>
      </c>
      <c r="M1036">
        <v>2</v>
      </c>
      <c r="N1036">
        <f t="shared" si="147"/>
        <v>0.05</v>
      </c>
      <c r="O1036">
        <f t="shared" si="148"/>
        <v>5.0020839411324403</v>
      </c>
      <c r="Q1036">
        <f t="shared" si="149"/>
        <v>12.262762708630405</v>
      </c>
      <c r="R1036">
        <f t="shared" si="150"/>
        <v>24.051473406443769</v>
      </c>
      <c r="S1036">
        <f t="shared" si="151"/>
        <v>-11.788710697813364</v>
      </c>
    </row>
    <row r="1037" spans="1:19" x14ac:dyDescent="0.3">
      <c r="A1037">
        <v>1.8317726264126513</v>
      </c>
      <c r="D1037">
        <v>-0.2721253143867825</v>
      </c>
      <c r="E1037">
        <v>44</v>
      </c>
      <c r="G1037">
        <f>PI()/12*(M1037-12)</f>
        <v>-2.3561944901923448</v>
      </c>
      <c r="H1037">
        <f t="shared" si="144"/>
        <v>-0.16175532971253992</v>
      </c>
      <c r="I1037">
        <f t="shared" si="152"/>
        <v>0.76924718635846678</v>
      </c>
      <c r="J1037">
        <f t="shared" si="145"/>
        <v>2.3542002448012411</v>
      </c>
      <c r="L1037">
        <f t="shared" si="146"/>
        <v>44</v>
      </c>
      <c r="M1037">
        <v>3</v>
      </c>
      <c r="N1037">
        <f t="shared" si="147"/>
        <v>0.05</v>
      </c>
      <c r="O1037">
        <f t="shared" si="148"/>
        <v>5.0020839411324403</v>
      </c>
      <c r="Q1037">
        <f t="shared" si="149"/>
        <v>12.263537671597277</v>
      </c>
      <c r="R1037">
        <f t="shared" si="150"/>
        <v>24.053003323266012</v>
      </c>
      <c r="S1037">
        <f t="shared" si="151"/>
        <v>-11.789465651668735</v>
      </c>
    </row>
    <row r="1038" spans="1:19" x14ac:dyDescent="0.3">
      <c r="A1038">
        <v>1.8333746234365278</v>
      </c>
      <c r="D1038">
        <v>-0.2721253143867825</v>
      </c>
      <c r="E1038">
        <v>44</v>
      </c>
      <c r="G1038">
        <f>PI()/12*(M1038-12)</f>
        <v>-2.0943951023931953</v>
      </c>
      <c r="H1038">
        <f t="shared" si="144"/>
        <v>-0.16175532971253992</v>
      </c>
      <c r="I1038">
        <f t="shared" si="152"/>
        <v>0.76924718635846678</v>
      </c>
      <c r="J1038">
        <f t="shared" si="145"/>
        <v>2.1488309592542669</v>
      </c>
      <c r="L1038">
        <f t="shared" si="146"/>
        <v>44</v>
      </c>
      <c r="M1038">
        <v>4</v>
      </c>
      <c r="N1038">
        <f t="shared" si="147"/>
        <v>0.05</v>
      </c>
      <c r="O1038">
        <f t="shared" si="148"/>
        <v>5.0020839411324403</v>
      </c>
      <c r="Q1038">
        <f t="shared" si="149"/>
        <v>12.264311377943061</v>
      </c>
      <c r="R1038">
        <f t="shared" si="150"/>
        <v>24.054530697266451</v>
      </c>
      <c r="S1038">
        <f t="shared" si="151"/>
        <v>-11.79021931932339</v>
      </c>
    </row>
    <row r="1039" spans="1:19" x14ac:dyDescent="0.3">
      <c r="A1039">
        <v>1.8349766204604046</v>
      </c>
      <c r="D1039">
        <v>-0.2721253143867825</v>
      </c>
      <c r="E1039">
        <v>44</v>
      </c>
      <c r="G1039">
        <f>PI()/12*(M1039-12)</f>
        <v>-1.8325957145940459</v>
      </c>
      <c r="H1039">
        <f t="shared" si="144"/>
        <v>-0.16175532971253992</v>
      </c>
      <c r="I1039">
        <f t="shared" si="152"/>
        <v>0.76924718635846678</v>
      </c>
      <c r="J1039">
        <f t="shared" si="145"/>
        <v>1.9399767019532574</v>
      </c>
      <c r="L1039">
        <f t="shared" si="146"/>
        <v>44</v>
      </c>
      <c r="M1039">
        <v>5</v>
      </c>
      <c r="N1039">
        <f t="shared" si="147"/>
        <v>0.05</v>
      </c>
      <c r="O1039">
        <f t="shared" si="148"/>
        <v>5.0020839411324403</v>
      </c>
      <c r="Q1039">
        <f t="shared" si="149"/>
        <v>12.265083830721734</v>
      </c>
      <c r="R1039">
        <f t="shared" si="150"/>
        <v>24.056055535050795</v>
      </c>
      <c r="S1039">
        <f t="shared" si="151"/>
        <v>-11.790971704329062</v>
      </c>
    </row>
    <row r="1040" spans="1:19" x14ac:dyDescent="0.3">
      <c r="A1040">
        <v>1.8365786174842813</v>
      </c>
      <c r="D1040">
        <v>-0.2721253143867825</v>
      </c>
      <c r="E1040">
        <v>44</v>
      </c>
      <c r="G1040">
        <f>PI()/12*(M1040-12)</f>
        <v>-1.5707963267948966</v>
      </c>
      <c r="H1040">
        <f t="shared" si="144"/>
        <v>-0.16175532971253992</v>
      </c>
      <c r="I1040">
        <f t="shared" si="152"/>
        <v>0.76924718635846678</v>
      </c>
      <c r="J1040">
        <f t="shared" si="145"/>
        <v>1.7332654757673558</v>
      </c>
      <c r="L1040">
        <f t="shared" si="146"/>
        <v>44</v>
      </c>
      <c r="M1040">
        <v>6</v>
      </c>
      <c r="N1040">
        <f t="shared" si="147"/>
        <v>0.05</v>
      </c>
      <c r="O1040">
        <f t="shared" si="148"/>
        <v>5.0020839411324403</v>
      </c>
      <c r="Q1040">
        <f t="shared" si="149"/>
        <v>12.265855032977402</v>
      </c>
      <c r="R1040">
        <f t="shared" si="150"/>
        <v>24.05757784320053</v>
      </c>
      <c r="S1040">
        <f t="shared" si="151"/>
        <v>-11.791722810223128</v>
      </c>
    </row>
    <row r="1041" spans="1:19" x14ac:dyDescent="0.3">
      <c r="A1041">
        <v>1.8381806145081578</v>
      </c>
      <c r="D1041">
        <v>-0.2721253143867825</v>
      </c>
      <c r="E1041">
        <v>44</v>
      </c>
      <c r="G1041">
        <f>PI()/12*(M1041-12)</f>
        <v>-1.308996938995747</v>
      </c>
      <c r="H1041">
        <f t="shared" si="144"/>
        <v>-0.16175532971253992</v>
      </c>
      <c r="I1041">
        <f t="shared" si="152"/>
        <v>0.76924718635846678</v>
      </c>
      <c r="J1041">
        <f t="shared" si="145"/>
        <v>1.5334471514521024</v>
      </c>
      <c r="L1041">
        <f t="shared" si="146"/>
        <v>44</v>
      </c>
      <c r="M1041">
        <v>7</v>
      </c>
      <c r="N1041">
        <f t="shared" si="147"/>
        <v>0.05</v>
      </c>
      <c r="O1041">
        <f t="shared" si="148"/>
        <v>5.0020839411324403</v>
      </c>
      <c r="Q1041">
        <f t="shared" si="149"/>
        <v>12.266624987744311</v>
      </c>
      <c r="R1041">
        <f t="shared" si="150"/>
        <v>24.059097628273015</v>
      </c>
      <c r="S1041">
        <f t="shared" si="151"/>
        <v>-11.792472640528704</v>
      </c>
    </row>
    <row r="1042" spans="1:19" x14ac:dyDescent="0.3">
      <c r="A1042">
        <v>1.8397826115320344</v>
      </c>
      <c r="D1042">
        <v>-0.2721253143867825</v>
      </c>
      <c r="E1042">
        <v>44</v>
      </c>
      <c r="G1042">
        <f>PI()/12*(M1042-12)</f>
        <v>-1.0471975511965976</v>
      </c>
      <c r="H1042">
        <f t="shared" si="144"/>
        <v>-0.16175532971253992</v>
      </c>
      <c r="I1042">
        <f t="shared" si="152"/>
        <v>0.76924718635846678</v>
      </c>
      <c r="J1042">
        <f t="shared" si="145"/>
        <v>1.3460405753092515</v>
      </c>
      <c r="L1042">
        <f t="shared" si="146"/>
        <v>44</v>
      </c>
      <c r="M1042">
        <v>8</v>
      </c>
      <c r="N1042">
        <f t="shared" si="147"/>
        <v>0.22475575148564508</v>
      </c>
      <c r="O1042">
        <f t="shared" si="148"/>
        <v>1.1217388968320341</v>
      </c>
      <c r="Q1042">
        <f t="shared" si="149"/>
        <v>43.806652563027278</v>
      </c>
      <c r="R1042">
        <f t="shared" si="150"/>
        <v>80.576350501263704</v>
      </c>
      <c r="S1042">
        <f t="shared" si="151"/>
        <v>-36.769697938236426</v>
      </c>
    </row>
    <row r="1043" spans="1:19" x14ac:dyDescent="0.3">
      <c r="A1043">
        <v>1.8413846085559111</v>
      </c>
      <c r="D1043">
        <v>-0.2721253143867825</v>
      </c>
      <c r="E1043">
        <v>44</v>
      </c>
      <c r="G1043">
        <f>PI()/12*(M1043-12)</f>
        <v>-0.78539816339744828</v>
      </c>
      <c r="H1043">
        <f t="shared" si="144"/>
        <v>-0.16175532971253992</v>
      </c>
      <c r="I1043">
        <f t="shared" si="152"/>
        <v>0.76924718635846678</v>
      </c>
      <c r="J1043">
        <f t="shared" si="145"/>
        <v>1.1786371471359562</v>
      </c>
      <c r="L1043">
        <f t="shared" si="146"/>
        <v>44</v>
      </c>
      <c r="M1043">
        <v>9</v>
      </c>
      <c r="N1043">
        <f t="shared" si="147"/>
        <v>0.39215917965894032</v>
      </c>
      <c r="O1043">
        <f t="shared" si="148"/>
        <v>0.65413420165129998</v>
      </c>
      <c r="Q1043">
        <f t="shared" si="149"/>
        <v>63.491780181146893</v>
      </c>
      <c r="R1043">
        <f t="shared" si="150"/>
        <v>106.23230873876018</v>
      </c>
      <c r="S1043">
        <f t="shared" si="151"/>
        <v>-42.740528557613288</v>
      </c>
    </row>
    <row r="1044" spans="1:19" x14ac:dyDescent="0.3">
      <c r="A1044">
        <v>1.8429866055797877</v>
      </c>
      <c r="D1044">
        <v>-0.2721253143867825</v>
      </c>
      <c r="E1044">
        <v>44</v>
      </c>
      <c r="G1044">
        <f>PI()/12*(M1044-12)</f>
        <v>-0.52359877559829882</v>
      </c>
      <c r="H1044">
        <f t="shared" si="144"/>
        <v>-0.16175532971253992</v>
      </c>
      <c r="I1044">
        <f t="shared" si="152"/>
        <v>0.76924718635846678</v>
      </c>
      <c r="J1044">
        <f t="shared" si="145"/>
        <v>1.0420719940250855</v>
      </c>
      <c r="L1044">
        <f t="shared" si="146"/>
        <v>44</v>
      </c>
      <c r="M1044">
        <v>10</v>
      </c>
      <c r="N1044">
        <f t="shared" si="147"/>
        <v>0.52872433276981101</v>
      </c>
      <c r="O1044">
        <f t="shared" si="148"/>
        <v>0.4956066694389043</v>
      </c>
      <c r="Q1044">
        <f t="shared" si="149"/>
        <v>74.921591373998453</v>
      </c>
      <c r="R1044">
        <f t="shared" si="150"/>
        <v>118.05781703595034</v>
      </c>
      <c r="S1044">
        <f t="shared" si="151"/>
        <v>-43.136225661951883</v>
      </c>
    </row>
    <row r="1045" spans="1:19" x14ac:dyDescent="0.3">
      <c r="A1045">
        <v>1.8445886026036642</v>
      </c>
      <c r="D1045">
        <v>-0.2721253143867825</v>
      </c>
      <c r="E1045">
        <v>44</v>
      </c>
      <c r="G1045">
        <f>PI()/12*(M1045-12)</f>
        <v>-0.26179938779914941</v>
      </c>
      <c r="H1045">
        <f t="shared" si="144"/>
        <v>-0.16175532971253992</v>
      </c>
      <c r="I1045">
        <f t="shared" si="152"/>
        <v>0.76924718635846678</v>
      </c>
      <c r="J1045">
        <f t="shared" si="145"/>
        <v>0.95049497929307292</v>
      </c>
      <c r="L1045">
        <f t="shared" si="146"/>
        <v>44</v>
      </c>
      <c r="M1045">
        <v>11</v>
      </c>
      <c r="N1045">
        <f t="shared" si="147"/>
        <v>0.62030134750182364</v>
      </c>
      <c r="O1045">
        <f t="shared" si="148"/>
        <v>0.43008503712187202</v>
      </c>
      <c r="Q1045">
        <f t="shared" si="149"/>
        <v>80.963754753421611</v>
      </c>
      <c r="R1045">
        <f t="shared" si="150"/>
        <v>123.5950687539935</v>
      </c>
      <c r="S1045">
        <f t="shared" si="151"/>
        <v>-42.631314000571891</v>
      </c>
    </row>
    <row r="1046" spans="1:19" x14ac:dyDescent="0.3">
      <c r="A1046">
        <v>1.846190599627541</v>
      </c>
      <c r="D1046">
        <v>-0.2721253143867825</v>
      </c>
      <c r="E1046">
        <v>44</v>
      </c>
      <c r="G1046">
        <f>PI()/12*(M1046-12)</f>
        <v>0</v>
      </c>
      <c r="H1046">
        <f t="shared" si="144"/>
        <v>-0.16175532971253992</v>
      </c>
      <c r="I1046">
        <f t="shared" si="152"/>
        <v>0.76924718635846678</v>
      </c>
      <c r="J1046">
        <f t="shared" si="145"/>
        <v>0.91789713762468439</v>
      </c>
      <c r="L1046">
        <f t="shared" si="146"/>
        <v>44</v>
      </c>
      <c r="M1046">
        <v>12</v>
      </c>
      <c r="N1046">
        <f t="shared" si="147"/>
        <v>0.65289918917021217</v>
      </c>
      <c r="O1046">
        <f t="shared" si="148"/>
        <v>0.41152815015545313</v>
      </c>
      <c r="Q1046">
        <f t="shared" si="149"/>
        <v>82.881187415015688</v>
      </c>
      <c r="R1046">
        <f t="shared" si="150"/>
        <v>125.29154238844242</v>
      </c>
      <c r="S1046">
        <f t="shared" si="151"/>
        <v>-42.410354973426735</v>
      </c>
    </row>
    <row r="1047" spans="1:19" x14ac:dyDescent="0.3">
      <c r="A1047">
        <v>1.8477925966514177</v>
      </c>
      <c r="D1047">
        <v>-0.2721253143867825</v>
      </c>
      <c r="E1047">
        <v>44</v>
      </c>
      <c r="G1047">
        <f>PI()/12*(M1047-12)</f>
        <v>0.26179938779914941</v>
      </c>
      <c r="H1047">
        <f t="shared" si="144"/>
        <v>-0.16175532971253992</v>
      </c>
      <c r="I1047">
        <f t="shared" si="152"/>
        <v>0.76924718635846678</v>
      </c>
      <c r="J1047">
        <f t="shared" si="145"/>
        <v>0.95049497929307292</v>
      </c>
      <c r="L1047">
        <f t="shared" si="146"/>
        <v>44</v>
      </c>
      <c r="M1047">
        <v>13</v>
      </c>
      <c r="N1047">
        <f t="shared" si="147"/>
        <v>0.62030134750182364</v>
      </c>
      <c r="O1047">
        <f t="shared" si="148"/>
        <v>0.43008503712187202</v>
      </c>
      <c r="Q1047">
        <f t="shared" si="149"/>
        <v>81.030259880269</v>
      </c>
      <c r="R1047">
        <f t="shared" si="150"/>
        <v>123.74511855203986</v>
      </c>
      <c r="S1047">
        <f t="shared" si="151"/>
        <v>-42.714858671770855</v>
      </c>
    </row>
    <row r="1048" spans="1:19" x14ac:dyDescent="0.3">
      <c r="A1048">
        <v>1.8493945936752942</v>
      </c>
      <c r="D1048">
        <v>-0.2721253143867825</v>
      </c>
      <c r="E1048">
        <v>44</v>
      </c>
      <c r="G1048">
        <f>PI()/12*(M1048-12)</f>
        <v>0.52359877559829882</v>
      </c>
      <c r="H1048">
        <f t="shared" si="144"/>
        <v>-0.16175532971253992</v>
      </c>
      <c r="I1048">
        <f t="shared" si="152"/>
        <v>0.76924718635846678</v>
      </c>
      <c r="J1048">
        <f t="shared" si="145"/>
        <v>1.0420719940250855</v>
      </c>
      <c r="L1048">
        <f t="shared" si="146"/>
        <v>44</v>
      </c>
      <c r="M1048">
        <v>14</v>
      </c>
      <c r="N1048">
        <f t="shared" si="147"/>
        <v>0.52872433276981101</v>
      </c>
      <c r="O1048">
        <f t="shared" si="148"/>
        <v>0.4956066694389043</v>
      </c>
      <c r="Q1048">
        <f t="shared" si="149"/>
        <v>75.035569735173368</v>
      </c>
      <c r="R1048">
        <f t="shared" si="150"/>
        <v>118.32918369957522</v>
      </c>
      <c r="S1048">
        <f t="shared" si="151"/>
        <v>-43.293613964401857</v>
      </c>
    </row>
    <row r="1049" spans="1:19" x14ac:dyDescent="0.3">
      <c r="A1049">
        <v>1.8509965906991708</v>
      </c>
      <c r="D1049">
        <v>-0.2721253143867825</v>
      </c>
      <c r="E1049">
        <v>44</v>
      </c>
      <c r="G1049">
        <f>PI()/12*(M1049-12)</f>
        <v>0.78539816339744828</v>
      </c>
      <c r="H1049">
        <f t="shared" si="144"/>
        <v>-0.16175532971253992</v>
      </c>
      <c r="I1049">
        <f t="shared" si="152"/>
        <v>0.76924718635846678</v>
      </c>
      <c r="J1049">
        <f t="shared" si="145"/>
        <v>1.1786371471359562</v>
      </c>
      <c r="L1049">
        <f t="shared" si="146"/>
        <v>44</v>
      </c>
      <c r="M1049">
        <v>15</v>
      </c>
      <c r="N1049">
        <f t="shared" si="147"/>
        <v>0.39215917965894032</v>
      </c>
      <c r="O1049">
        <f t="shared" si="148"/>
        <v>0.65413420165129998</v>
      </c>
      <c r="Q1049">
        <f t="shared" si="149"/>
        <v>63.614613311566927</v>
      </c>
      <c r="R1049">
        <f t="shared" si="150"/>
        <v>106.55277207030602</v>
      </c>
      <c r="S1049">
        <f t="shared" si="151"/>
        <v>-42.938158758739092</v>
      </c>
    </row>
    <row r="1050" spans="1:19" x14ac:dyDescent="0.3">
      <c r="A1050">
        <v>1.8525985877230475</v>
      </c>
      <c r="D1050">
        <v>-0.2721253143867825</v>
      </c>
      <c r="E1050">
        <v>44</v>
      </c>
      <c r="G1050">
        <f>PI()/12*(M1050-12)</f>
        <v>1.0471975511965976</v>
      </c>
      <c r="H1050">
        <f t="shared" si="144"/>
        <v>-0.16175532971253992</v>
      </c>
      <c r="I1050">
        <f t="shared" si="152"/>
        <v>0.76924718635846678</v>
      </c>
      <c r="J1050">
        <f t="shared" si="145"/>
        <v>1.3460405753092515</v>
      </c>
      <c r="L1050">
        <f t="shared" si="146"/>
        <v>44</v>
      </c>
      <c r="M1050">
        <v>16</v>
      </c>
      <c r="N1050">
        <f t="shared" si="147"/>
        <v>0.22475575148564508</v>
      </c>
      <c r="O1050">
        <f t="shared" si="148"/>
        <v>1.1217388968320341</v>
      </c>
      <c r="Q1050">
        <f t="shared" si="149"/>
        <v>43.884605847873488</v>
      </c>
      <c r="R1050">
        <f t="shared" si="150"/>
        <v>80.796203640265887</v>
      </c>
      <c r="S1050">
        <f t="shared" si="151"/>
        <v>-36.911597792392399</v>
      </c>
    </row>
    <row r="1051" spans="1:19" x14ac:dyDescent="0.3">
      <c r="A1051">
        <v>1.8542005847469243</v>
      </c>
      <c r="D1051">
        <v>-0.2721253143867825</v>
      </c>
      <c r="E1051">
        <v>44</v>
      </c>
      <c r="G1051">
        <f>PI()/12*(M1051-12)</f>
        <v>1.308996938995747</v>
      </c>
      <c r="H1051">
        <f t="shared" si="144"/>
        <v>-0.16175532971253992</v>
      </c>
      <c r="I1051">
        <f t="shared" si="152"/>
        <v>0.76924718635846678</v>
      </c>
      <c r="J1051">
        <f t="shared" si="145"/>
        <v>1.5334471514521024</v>
      </c>
      <c r="L1051">
        <f t="shared" si="146"/>
        <v>44</v>
      </c>
      <c r="M1051">
        <v>17</v>
      </c>
      <c r="N1051">
        <f t="shared" si="147"/>
        <v>0.05</v>
      </c>
      <c r="O1051">
        <f t="shared" si="148"/>
        <v>5.0020839411324403</v>
      </c>
      <c r="Q1051">
        <f t="shared" si="149"/>
        <v>12.274256584104233</v>
      </c>
      <c r="R1051">
        <f t="shared" si="150"/>
        <v>24.074158135353038</v>
      </c>
      <c r="S1051">
        <f t="shared" si="151"/>
        <v>-11.799901551248805</v>
      </c>
    </row>
    <row r="1052" spans="1:19" x14ac:dyDescent="0.3">
      <c r="A1052">
        <v>1.8558025817708006</v>
      </c>
      <c r="D1052">
        <v>-0.2721253143867825</v>
      </c>
      <c r="E1052">
        <v>44</v>
      </c>
      <c r="G1052">
        <f>PI()/12*(M1052-12)</f>
        <v>1.5707963267948966</v>
      </c>
      <c r="H1052">
        <f t="shared" si="144"/>
        <v>-0.16175532971253992</v>
      </c>
      <c r="I1052">
        <f t="shared" si="152"/>
        <v>0.76924718635846678</v>
      </c>
      <c r="J1052">
        <f t="shared" si="145"/>
        <v>1.7332654757673558</v>
      </c>
      <c r="L1052">
        <f t="shared" si="146"/>
        <v>44</v>
      </c>
      <c r="M1052">
        <v>18</v>
      </c>
      <c r="N1052">
        <f t="shared" si="147"/>
        <v>0.05</v>
      </c>
      <c r="O1052">
        <f t="shared" si="148"/>
        <v>5.0020839411324403</v>
      </c>
      <c r="Q1052">
        <f t="shared" si="149"/>
        <v>12.275013013978137</v>
      </c>
      <c r="R1052">
        <f t="shared" si="150"/>
        <v>24.075650592578</v>
      </c>
      <c r="S1052">
        <f t="shared" si="151"/>
        <v>-11.800637578599863</v>
      </c>
    </row>
    <row r="1053" spans="1:19" x14ac:dyDescent="0.3">
      <c r="A1053">
        <v>1.8574045787946774</v>
      </c>
      <c r="D1053">
        <v>-0.2721253143867825</v>
      </c>
      <c r="E1053">
        <v>44</v>
      </c>
      <c r="G1053">
        <f>PI()/12*(M1053-12)</f>
        <v>1.8325957145940459</v>
      </c>
      <c r="H1053">
        <f t="shared" si="144"/>
        <v>-0.16175532971253992</v>
      </c>
      <c r="I1053">
        <f t="shared" si="152"/>
        <v>0.76924718635846678</v>
      </c>
      <c r="J1053">
        <f t="shared" si="145"/>
        <v>1.9399767019532574</v>
      </c>
      <c r="L1053">
        <f t="shared" si="146"/>
        <v>44</v>
      </c>
      <c r="M1053">
        <v>19</v>
      </c>
      <c r="N1053">
        <f t="shared" si="147"/>
        <v>0.05</v>
      </c>
      <c r="O1053">
        <f t="shared" si="148"/>
        <v>5.0020839411324403</v>
      </c>
      <c r="Q1053">
        <f t="shared" si="149"/>
        <v>12.275768232020408</v>
      </c>
      <c r="R1053">
        <f t="shared" si="150"/>
        <v>24.077140603574186</v>
      </c>
      <c r="S1053">
        <f t="shared" si="151"/>
        <v>-11.801372371553779</v>
      </c>
    </row>
    <row r="1054" spans="1:19" x14ac:dyDescent="0.3">
      <c r="A1054">
        <v>1.8590065758185541</v>
      </c>
      <c r="D1054">
        <v>-0.2721253143867825</v>
      </c>
      <c r="E1054">
        <v>44</v>
      </c>
      <c r="G1054">
        <f>PI()/12*(M1054-12)</f>
        <v>2.0943951023931953</v>
      </c>
      <c r="H1054">
        <f t="shared" si="144"/>
        <v>-0.16175532971253992</v>
      </c>
      <c r="I1054">
        <f t="shared" si="152"/>
        <v>0.76924718635846678</v>
      </c>
      <c r="J1054">
        <f t="shared" si="145"/>
        <v>2.1488309592542669</v>
      </c>
      <c r="L1054">
        <f t="shared" si="146"/>
        <v>44</v>
      </c>
      <c r="M1054">
        <v>20</v>
      </c>
      <c r="N1054">
        <f t="shared" si="147"/>
        <v>0.05</v>
      </c>
      <c r="O1054">
        <f t="shared" si="148"/>
        <v>5.0020839411324403</v>
      </c>
      <c r="Q1054">
        <f t="shared" si="149"/>
        <v>12.276522241140832</v>
      </c>
      <c r="R1054">
        <f t="shared" si="150"/>
        <v>24.07862817459571</v>
      </c>
      <c r="S1054">
        <f t="shared" si="151"/>
        <v>-11.802105933454879</v>
      </c>
    </row>
    <row r="1055" spans="1:19" x14ac:dyDescent="0.3">
      <c r="A1055">
        <v>1.8606085728424306</v>
      </c>
      <c r="D1055">
        <v>-0.2721253143867825</v>
      </c>
      <c r="E1055">
        <v>44</v>
      </c>
      <c r="G1055">
        <f>PI()/12*(M1055-12)</f>
        <v>2.3561944901923448</v>
      </c>
      <c r="H1055">
        <f t="shared" si="144"/>
        <v>-0.16175532971253992</v>
      </c>
      <c r="I1055">
        <f t="shared" si="152"/>
        <v>0.76924718635846678</v>
      </c>
      <c r="J1055">
        <f t="shared" si="145"/>
        <v>2.3542002448012411</v>
      </c>
      <c r="L1055">
        <f t="shared" si="146"/>
        <v>44</v>
      </c>
      <c r="M1055">
        <v>21</v>
      </c>
      <c r="N1055">
        <f t="shared" si="147"/>
        <v>0.05</v>
      </c>
      <c r="O1055">
        <f t="shared" si="148"/>
        <v>5.0020839411324403</v>
      </c>
      <c r="Q1055">
        <f t="shared" si="149"/>
        <v>12.277275044239865</v>
      </c>
      <c r="R1055">
        <f t="shared" si="150"/>
        <v>24.08011331187409</v>
      </c>
      <c r="S1055">
        <f t="shared" si="151"/>
        <v>-11.802838267634225</v>
      </c>
    </row>
    <row r="1056" spans="1:19" x14ac:dyDescent="0.3">
      <c r="A1056">
        <v>1.8622105698663072</v>
      </c>
      <c r="D1056">
        <v>-0.2721253143867825</v>
      </c>
      <c r="E1056">
        <v>44</v>
      </c>
      <c r="G1056">
        <f>PI()/12*(M1056-12)</f>
        <v>2.617993877991494</v>
      </c>
      <c r="H1056">
        <f t="shared" si="144"/>
        <v>-0.16175532971253992</v>
      </c>
      <c r="I1056">
        <f t="shared" si="152"/>
        <v>0.76924718635846678</v>
      </c>
      <c r="J1056">
        <f t="shared" si="145"/>
        <v>2.5462260075915553</v>
      </c>
      <c r="L1056">
        <f t="shared" si="146"/>
        <v>44</v>
      </c>
      <c r="M1056">
        <v>22</v>
      </c>
      <c r="N1056">
        <f t="shared" si="147"/>
        <v>0.05</v>
      </c>
      <c r="O1056">
        <f t="shared" si="148"/>
        <v>5.0020839411324403</v>
      </c>
      <c r="Q1056">
        <f t="shared" si="149"/>
        <v>12.278026644208705</v>
      </c>
      <c r="R1056">
        <f t="shared" si="150"/>
        <v>24.081596021618424</v>
      </c>
      <c r="S1056">
        <f t="shared" si="151"/>
        <v>-11.803569377409719</v>
      </c>
    </row>
    <row r="1057" spans="1:19" x14ac:dyDescent="0.3">
      <c r="A1057">
        <v>1.8638125668901839</v>
      </c>
      <c r="D1057">
        <v>-0.2721253143867825</v>
      </c>
      <c r="E1057">
        <v>44</v>
      </c>
      <c r="G1057">
        <f>PI()/12*(M1057-12)</f>
        <v>2.8797932657906435</v>
      </c>
      <c r="H1057">
        <f t="shared" si="144"/>
        <v>-0.16175532971253992</v>
      </c>
      <c r="I1057">
        <f t="shared" si="152"/>
        <v>0.76924718635846678</v>
      </c>
      <c r="J1057">
        <f t="shared" si="145"/>
        <v>2.7016851420051147</v>
      </c>
      <c r="L1057">
        <f t="shared" si="146"/>
        <v>44</v>
      </c>
      <c r="M1057">
        <v>23</v>
      </c>
      <c r="N1057">
        <f t="shared" si="147"/>
        <v>0.05</v>
      </c>
      <c r="O1057">
        <f t="shared" si="148"/>
        <v>5.0020839411324403</v>
      </c>
      <c r="Q1057">
        <f t="shared" si="149"/>
        <v>12.278777043929315</v>
      </c>
      <c r="R1057">
        <f t="shared" si="150"/>
        <v>24.083076310015443</v>
      </c>
      <c r="S1057">
        <f t="shared" si="151"/>
        <v>-11.804299266086128</v>
      </c>
    </row>
    <row r="1058" spans="1:19" x14ac:dyDescent="0.3">
      <c r="A1058">
        <v>1.8654145639140607</v>
      </c>
      <c r="D1058">
        <v>-0.27734773315680966</v>
      </c>
      <c r="E1058">
        <v>45</v>
      </c>
      <c r="G1058">
        <f>PI()/12*(M1058-12)</f>
        <v>-3.1415926535897931</v>
      </c>
      <c r="H1058">
        <f t="shared" si="144"/>
        <v>-0.16478038613108059</v>
      </c>
      <c r="I1058">
        <f t="shared" si="152"/>
        <v>0.76811567487159182</v>
      </c>
      <c r="J1058">
        <f t="shared" si="145"/>
        <v>2.7731685635087007</v>
      </c>
      <c r="L1058">
        <f t="shared" si="146"/>
        <v>45</v>
      </c>
      <c r="M1058">
        <v>0</v>
      </c>
      <c r="N1058">
        <f t="shared" si="147"/>
        <v>0.05</v>
      </c>
      <c r="O1058">
        <f t="shared" si="148"/>
        <v>5.0020839411324403</v>
      </c>
      <c r="Q1058">
        <f t="shared" si="149"/>
        <v>12.279526246274461</v>
      </c>
      <c r="R1058">
        <f t="shared" si="150"/>
        <v>24.084554183229649</v>
      </c>
      <c r="S1058">
        <f t="shared" si="151"/>
        <v>-11.805027936955188</v>
      </c>
    </row>
    <row r="1059" spans="1:19" x14ac:dyDescent="0.3">
      <c r="A1059">
        <v>1.867016560937937</v>
      </c>
      <c r="D1059">
        <v>-0.27734773315680966</v>
      </c>
      <c r="E1059">
        <v>45</v>
      </c>
      <c r="G1059">
        <f>PI()/12*(M1059-12)</f>
        <v>-2.8797932657906435</v>
      </c>
      <c r="H1059">
        <f t="shared" si="144"/>
        <v>-0.16478038613108059</v>
      </c>
      <c r="I1059">
        <f t="shared" si="152"/>
        <v>0.76811567487159182</v>
      </c>
      <c r="J1059">
        <f t="shared" si="145"/>
        <v>2.7062442208378448</v>
      </c>
      <c r="L1059">
        <f t="shared" si="146"/>
        <v>45</v>
      </c>
      <c r="M1059">
        <v>1</v>
      </c>
      <c r="N1059">
        <f t="shared" si="147"/>
        <v>0.05</v>
      </c>
      <c r="O1059">
        <f t="shared" si="148"/>
        <v>5.0020839411324403</v>
      </c>
      <c r="Q1059">
        <f t="shared" si="149"/>
        <v>12.280274254107743</v>
      </c>
      <c r="R1059">
        <f t="shared" si="150"/>
        <v>24.086029647403397</v>
      </c>
      <c r="S1059">
        <f t="shared" si="151"/>
        <v>-11.805755393295653</v>
      </c>
    </row>
    <row r="1060" spans="1:19" x14ac:dyDescent="0.3">
      <c r="A1060">
        <v>1.8686185579618138</v>
      </c>
      <c r="D1060">
        <v>-0.27734773315680966</v>
      </c>
      <c r="E1060">
        <v>45</v>
      </c>
      <c r="G1060">
        <f>PI()/12*(M1060-12)</f>
        <v>-2.617993877991494</v>
      </c>
      <c r="H1060">
        <f t="shared" si="144"/>
        <v>-0.16478038613108059</v>
      </c>
      <c r="I1060">
        <f t="shared" si="152"/>
        <v>0.76811567487159182</v>
      </c>
      <c r="J1060">
        <f t="shared" si="145"/>
        <v>2.5498826289865848</v>
      </c>
      <c r="L1060">
        <f t="shared" si="146"/>
        <v>45</v>
      </c>
      <c r="M1060">
        <v>2</v>
      </c>
      <c r="N1060">
        <f t="shared" si="147"/>
        <v>0.05</v>
      </c>
      <c r="O1060">
        <f t="shared" si="148"/>
        <v>5.0020839411324403</v>
      </c>
      <c r="Q1060">
        <f t="shared" si="149"/>
        <v>12.281021070283645</v>
      </c>
      <c r="R1060">
        <f t="shared" si="150"/>
        <v>24.087502708657023</v>
      </c>
      <c r="S1060">
        <f t="shared" si="151"/>
        <v>-11.806481638373379</v>
      </c>
    </row>
    <row r="1061" spans="1:19" x14ac:dyDescent="0.3">
      <c r="A1061">
        <v>1.8702205549856905</v>
      </c>
      <c r="D1061">
        <v>-0.27734773315680966</v>
      </c>
      <c r="E1061">
        <v>45</v>
      </c>
      <c r="G1061">
        <f>PI()/12*(M1061-12)</f>
        <v>-2.3561944901923448</v>
      </c>
      <c r="H1061">
        <f t="shared" si="144"/>
        <v>-0.16478038613108059</v>
      </c>
      <c r="I1061">
        <f t="shared" si="152"/>
        <v>0.76811567487159182</v>
      </c>
      <c r="J1061">
        <f t="shared" si="145"/>
        <v>2.3573454845917041</v>
      </c>
      <c r="L1061">
        <f t="shared" si="146"/>
        <v>45</v>
      </c>
      <c r="M1061">
        <v>3</v>
      </c>
      <c r="N1061">
        <f t="shared" si="147"/>
        <v>0.05</v>
      </c>
      <c r="O1061">
        <f t="shared" si="148"/>
        <v>5.0020839411324403</v>
      </c>
      <c r="Q1061">
        <f t="shared" si="149"/>
        <v>12.281766697647557</v>
      </c>
      <c r="R1061">
        <f t="shared" si="150"/>
        <v>24.088973373088919</v>
      </c>
      <c r="S1061">
        <f t="shared" si="151"/>
        <v>-11.807206675441362</v>
      </c>
    </row>
    <row r="1062" spans="1:19" x14ac:dyDescent="0.3">
      <c r="A1062">
        <v>1.871822552009567</v>
      </c>
      <c r="D1062">
        <v>-0.27734773315680966</v>
      </c>
      <c r="E1062">
        <v>45</v>
      </c>
      <c r="G1062">
        <f>PI()/12*(M1062-12)</f>
        <v>-2.0943951023931953</v>
      </c>
      <c r="H1062">
        <f t="shared" si="144"/>
        <v>-0.16478038613108059</v>
      </c>
      <c r="I1062">
        <f t="shared" si="152"/>
        <v>0.76811567487159182</v>
      </c>
      <c r="J1062">
        <f t="shared" si="145"/>
        <v>2.1517701260975475</v>
      </c>
      <c r="L1062">
        <f t="shared" si="146"/>
        <v>45</v>
      </c>
      <c r="M1062">
        <v>4</v>
      </c>
      <c r="N1062">
        <f t="shared" si="147"/>
        <v>0.05</v>
      </c>
      <c r="O1062">
        <f t="shared" si="148"/>
        <v>5.0020839411324403</v>
      </c>
      <c r="Q1062">
        <f t="shared" si="149"/>
        <v>12.282511139035817</v>
      </c>
      <c r="R1062">
        <f t="shared" si="150"/>
        <v>24.090441646775663</v>
      </c>
      <c r="S1062">
        <f t="shared" si="151"/>
        <v>-11.807930507739846</v>
      </c>
    </row>
    <row r="1063" spans="1:19" x14ac:dyDescent="0.3">
      <c r="A1063">
        <v>1.8734245490334436</v>
      </c>
      <c r="D1063">
        <v>-0.27734773315680966</v>
      </c>
      <c r="E1063">
        <v>45</v>
      </c>
      <c r="G1063">
        <f>PI()/12*(M1063-12)</f>
        <v>-1.8325957145940459</v>
      </c>
      <c r="H1063">
        <f t="shared" si="144"/>
        <v>-0.16478038613108059</v>
      </c>
      <c r="I1063">
        <f t="shared" si="152"/>
        <v>0.76811567487159182</v>
      </c>
      <c r="J1063">
        <f t="shared" si="145"/>
        <v>1.9429079535239007</v>
      </c>
      <c r="L1063">
        <f t="shared" si="146"/>
        <v>45</v>
      </c>
      <c r="M1063">
        <v>5</v>
      </c>
      <c r="N1063">
        <f t="shared" si="147"/>
        <v>0.05</v>
      </c>
      <c r="O1063">
        <f t="shared" si="148"/>
        <v>5.0020839411324403</v>
      </c>
      <c r="Q1063">
        <f t="shared" si="149"/>
        <v>12.283254397275758</v>
      </c>
      <c r="R1063">
        <f t="shared" si="150"/>
        <v>24.091907535772112</v>
      </c>
      <c r="S1063">
        <f t="shared" si="151"/>
        <v>-11.808653138496354</v>
      </c>
    </row>
    <row r="1064" spans="1:19" x14ac:dyDescent="0.3">
      <c r="A1064">
        <v>1.8750265460573203</v>
      </c>
      <c r="D1064">
        <v>-0.27734773315680966</v>
      </c>
      <c r="E1064">
        <v>45</v>
      </c>
      <c r="G1064">
        <f>PI()/12*(M1064-12)</f>
        <v>-1.5707963267948966</v>
      </c>
      <c r="H1064">
        <f t="shared" si="144"/>
        <v>-0.16478038613108059</v>
      </c>
      <c r="I1064">
        <f t="shared" si="152"/>
        <v>0.76811567487159182</v>
      </c>
      <c r="J1064">
        <f t="shared" si="145"/>
        <v>1.7363316764264773</v>
      </c>
      <c r="L1064">
        <f t="shared" si="146"/>
        <v>45</v>
      </c>
      <c r="M1064">
        <v>6</v>
      </c>
      <c r="N1064">
        <f t="shared" si="147"/>
        <v>0.05</v>
      </c>
      <c r="O1064">
        <f t="shared" si="148"/>
        <v>5.0020839411324403</v>
      </c>
      <c r="Q1064">
        <f t="shared" si="149"/>
        <v>12.283996475185718</v>
      </c>
      <c r="R1064">
        <f t="shared" si="150"/>
        <v>24.093371046111496</v>
      </c>
      <c r="S1064">
        <f t="shared" si="151"/>
        <v>-11.809374570925778</v>
      </c>
    </row>
    <row r="1065" spans="1:19" x14ac:dyDescent="0.3">
      <c r="A1065">
        <v>1.8766285430811971</v>
      </c>
      <c r="D1065">
        <v>-0.27734773315680966</v>
      </c>
      <c r="E1065">
        <v>45</v>
      </c>
      <c r="G1065">
        <f>PI()/12*(M1065-12)</f>
        <v>-1.308996938995747</v>
      </c>
      <c r="H1065">
        <f t="shared" si="144"/>
        <v>-0.16478038613108059</v>
      </c>
      <c r="I1065">
        <f t="shared" si="152"/>
        <v>0.76811567487159182</v>
      </c>
      <c r="J1065">
        <f t="shared" si="145"/>
        <v>1.5367671802798788</v>
      </c>
      <c r="L1065">
        <f t="shared" si="146"/>
        <v>45</v>
      </c>
      <c r="M1065">
        <v>7</v>
      </c>
      <c r="N1065">
        <f t="shared" si="147"/>
        <v>0.05</v>
      </c>
      <c r="O1065">
        <f t="shared" si="148"/>
        <v>5.0020839411324403</v>
      </c>
      <c r="Q1065">
        <f t="shared" si="149"/>
        <v>12.284737375575098</v>
      </c>
      <c r="R1065">
        <f t="shared" si="150"/>
        <v>24.094832183805515</v>
      </c>
      <c r="S1065">
        <f t="shared" si="151"/>
        <v>-11.810094808230417</v>
      </c>
    </row>
    <row r="1066" spans="1:19" x14ac:dyDescent="0.3">
      <c r="A1066">
        <v>1.8782305401050734</v>
      </c>
      <c r="D1066">
        <v>-0.27734773315680966</v>
      </c>
      <c r="E1066">
        <v>45</v>
      </c>
      <c r="G1066">
        <f>PI()/12*(M1066-12)</f>
        <v>-1.0471975511965976</v>
      </c>
      <c r="H1066">
        <f t="shared" si="144"/>
        <v>-0.16478038613108059</v>
      </c>
      <c r="I1066">
        <f t="shared" si="152"/>
        <v>0.76811567487159182</v>
      </c>
      <c r="J1066">
        <f t="shared" si="145"/>
        <v>1.3497224903493334</v>
      </c>
      <c r="L1066">
        <f t="shared" si="146"/>
        <v>45</v>
      </c>
      <c r="M1066">
        <v>8</v>
      </c>
      <c r="N1066">
        <f t="shared" si="147"/>
        <v>0.22107383644556311</v>
      </c>
      <c r="O1066">
        <f t="shared" si="148"/>
        <v>1.1401081073885315</v>
      </c>
      <c r="Q1066">
        <f t="shared" si="149"/>
        <v>43.505829029576468</v>
      </c>
      <c r="R1066">
        <f t="shared" si="150"/>
        <v>80.419739262985217</v>
      </c>
      <c r="S1066">
        <f t="shared" si="151"/>
        <v>-36.91391023340875</v>
      </c>
    </row>
    <row r="1067" spans="1:19" x14ac:dyDescent="0.3">
      <c r="A1067">
        <v>1.8798325371289502</v>
      </c>
      <c r="D1067">
        <v>-0.27734773315680966</v>
      </c>
      <c r="E1067">
        <v>45</v>
      </c>
      <c r="G1067">
        <f>PI()/12*(M1067-12)</f>
        <v>-0.78539816339744828</v>
      </c>
      <c r="H1067">
        <f t="shared" si="144"/>
        <v>-0.16478038613108059</v>
      </c>
      <c r="I1067">
        <f t="shared" si="152"/>
        <v>0.76811567487159182</v>
      </c>
      <c r="J1067">
        <f t="shared" si="145"/>
        <v>1.1827730154579337</v>
      </c>
      <c r="L1067">
        <f t="shared" si="146"/>
        <v>45</v>
      </c>
      <c r="M1067">
        <v>9</v>
      </c>
      <c r="N1067">
        <f t="shared" si="147"/>
        <v>0.38802331133696288</v>
      </c>
      <c r="O1067">
        <f t="shared" si="148"/>
        <v>0.6607473984408806</v>
      </c>
      <c r="Q1067">
        <f t="shared" si="149"/>
        <v>63.571528077308812</v>
      </c>
      <c r="R1067">
        <f t="shared" si="150"/>
        <v>107.04169213361044</v>
      </c>
      <c r="S1067">
        <f t="shared" si="151"/>
        <v>-43.470164056301627</v>
      </c>
    </row>
    <row r="1068" spans="1:19" x14ac:dyDescent="0.3">
      <c r="A1068">
        <v>1.8814345341528269</v>
      </c>
      <c r="D1068">
        <v>-0.27734773315680966</v>
      </c>
      <c r="E1068">
        <v>45</v>
      </c>
      <c r="G1068">
        <f>PI()/12*(M1068-12)</f>
        <v>-0.52359877559829882</v>
      </c>
      <c r="H1068">
        <f t="shared" si="144"/>
        <v>-0.16478038613108059</v>
      </c>
      <c r="I1068">
        <f t="shared" si="152"/>
        <v>0.76811567487159182</v>
      </c>
      <c r="J1068">
        <f t="shared" si="145"/>
        <v>1.0467040757769159</v>
      </c>
      <c r="L1068">
        <f t="shared" si="146"/>
        <v>45</v>
      </c>
      <c r="M1068">
        <v>10</v>
      </c>
      <c r="N1068">
        <f t="shared" si="147"/>
        <v>0.52409225101798063</v>
      </c>
      <c r="O1068">
        <f t="shared" si="148"/>
        <v>0.49957306350833458</v>
      </c>
      <c r="Q1068">
        <f t="shared" si="149"/>
        <v>75.257551193911041</v>
      </c>
      <c r="R1068">
        <f t="shared" si="150"/>
        <v>119.34679588646848</v>
      </c>
      <c r="S1068">
        <f t="shared" si="151"/>
        <v>-44.089244692557443</v>
      </c>
    </row>
    <row r="1069" spans="1:19" x14ac:dyDescent="0.3">
      <c r="A1069">
        <v>1.8830365311767034</v>
      </c>
      <c r="D1069">
        <v>-0.27734773315680966</v>
      </c>
      <c r="E1069">
        <v>45</v>
      </c>
      <c r="G1069">
        <f>PI()/12*(M1069-12)</f>
        <v>-0.26179938779914941</v>
      </c>
      <c r="H1069">
        <f t="shared" si="144"/>
        <v>-0.16478038613108059</v>
      </c>
      <c r="I1069">
        <f t="shared" si="152"/>
        <v>0.76811567487159182</v>
      </c>
      <c r="J1069">
        <f t="shared" si="145"/>
        <v>0.95554671351895437</v>
      </c>
      <c r="L1069">
        <f t="shared" si="146"/>
        <v>45</v>
      </c>
      <c r="M1069">
        <v>11</v>
      </c>
      <c r="N1069">
        <f t="shared" si="147"/>
        <v>0.61524961327594219</v>
      </c>
      <c r="O1069">
        <f t="shared" si="148"/>
        <v>0.43315366330394545</v>
      </c>
      <c r="Q1069">
        <f t="shared" si="149"/>
        <v>81.444839886977121</v>
      </c>
      <c r="R1069">
        <f t="shared" si="150"/>
        <v>125.11108499237965</v>
      </c>
      <c r="S1069">
        <f t="shared" si="151"/>
        <v>-43.666245105402524</v>
      </c>
    </row>
    <row r="1070" spans="1:19" x14ac:dyDescent="0.3">
      <c r="A1070">
        <v>1.88463852820058</v>
      </c>
      <c r="D1070">
        <v>-0.27734773315680966</v>
      </c>
      <c r="E1070">
        <v>45</v>
      </c>
      <c r="G1070">
        <f>PI()/12*(M1070-12)</f>
        <v>0</v>
      </c>
      <c r="H1070">
        <f t="shared" si="144"/>
        <v>-0.16478038613108059</v>
      </c>
      <c r="I1070">
        <f t="shared" si="152"/>
        <v>0.76811567487159182</v>
      </c>
      <c r="J1070">
        <f t="shared" si="145"/>
        <v>0.92311955639471166</v>
      </c>
      <c r="L1070">
        <f t="shared" si="146"/>
        <v>45</v>
      </c>
      <c r="M1070">
        <v>12</v>
      </c>
      <c r="N1070">
        <f t="shared" si="147"/>
        <v>0.6476767704001849</v>
      </c>
      <c r="O1070">
        <f t="shared" si="148"/>
        <v>0.41436329792988891</v>
      </c>
      <c r="Q1070">
        <f t="shared" si="149"/>
        <v>83.408534949842021</v>
      </c>
      <c r="R1070">
        <f t="shared" si="150"/>
        <v>126.87436460622105</v>
      </c>
      <c r="S1070">
        <f t="shared" si="151"/>
        <v>-43.465829656379029</v>
      </c>
    </row>
    <row r="1071" spans="1:19" x14ac:dyDescent="0.3">
      <c r="A1071">
        <v>1.8862405252244567</v>
      </c>
      <c r="D1071">
        <v>-0.27734773315680966</v>
      </c>
      <c r="E1071">
        <v>45</v>
      </c>
      <c r="G1071">
        <f>PI()/12*(M1071-12)</f>
        <v>0.26179938779914941</v>
      </c>
      <c r="H1071">
        <f t="shared" si="144"/>
        <v>-0.16478038613108059</v>
      </c>
      <c r="I1071">
        <f t="shared" si="152"/>
        <v>0.76811567487159182</v>
      </c>
      <c r="J1071">
        <f t="shared" si="145"/>
        <v>0.95554671351895437</v>
      </c>
      <c r="L1071">
        <f t="shared" si="146"/>
        <v>45</v>
      </c>
      <c r="M1071">
        <v>13</v>
      </c>
      <c r="N1071">
        <f t="shared" si="147"/>
        <v>0.61524961327594219</v>
      </c>
      <c r="O1071">
        <f t="shared" si="148"/>
        <v>0.43315366330394545</v>
      </c>
      <c r="Q1071">
        <f t="shared" si="149"/>
        <v>81.509418029138146</v>
      </c>
      <c r="R1071">
        <f t="shared" si="150"/>
        <v>125.25836304481588</v>
      </c>
      <c r="S1071">
        <f t="shared" si="151"/>
        <v>-43.748945015677734</v>
      </c>
    </row>
    <row r="1072" spans="1:19" x14ac:dyDescent="0.3">
      <c r="A1072">
        <v>1.8878425222483335</v>
      </c>
      <c r="D1072">
        <v>-0.27734773315680966</v>
      </c>
      <c r="E1072">
        <v>45</v>
      </c>
      <c r="G1072">
        <f>PI()/12*(M1072-12)</f>
        <v>0.52359877559829882</v>
      </c>
      <c r="H1072">
        <f t="shared" si="144"/>
        <v>-0.16478038613108059</v>
      </c>
      <c r="I1072">
        <f t="shared" si="152"/>
        <v>0.76811567487159182</v>
      </c>
      <c r="J1072">
        <f t="shared" si="145"/>
        <v>1.0467040757769159</v>
      </c>
      <c r="L1072">
        <f t="shared" si="146"/>
        <v>45</v>
      </c>
      <c r="M1072">
        <v>14</v>
      </c>
      <c r="N1072">
        <f t="shared" si="147"/>
        <v>0.52409225101798063</v>
      </c>
      <c r="O1072">
        <f t="shared" si="148"/>
        <v>0.49957306350833458</v>
      </c>
      <c r="Q1072">
        <f t="shared" si="149"/>
        <v>75.367903556428644</v>
      </c>
      <c r="R1072">
        <f t="shared" si="150"/>
        <v>119.61227427874653</v>
      </c>
      <c r="S1072">
        <f t="shared" si="151"/>
        <v>-44.244370722317882</v>
      </c>
    </row>
    <row r="1073" spans="1:19" x14ac:dyDescent="0.3">
      <c r="A1073">
        <v>1.8894445192722098</v>
      </c>
      <c r="D1073">
        <v>-0.27734773315680966</v>
      </c>
      <c r="E1073">
        <v>45</v>
      </c>
      <c r="G1073">
        <f>PI()/12*(M1073-12)</f>
        <v>0.78539816339744828</v>
      </c>
      <c r="H1073">
        <f t="shared" si="144"/>
        <v>-0.16478038613108059</v>
      </c>
      <c r="I1073">
        <f t="shared" si="152"/>
        <v>0.76811567487159182</v>
      </c>
      <c r="J1073">
        <f t="shared" si="145"/>
        <v>1.1827730154579337</v>
      </c>
      <c r="L1073">
        <f t="shared" si="146"/>
        <v>45</v>
      </c>
      <c r="M1073">
        <v>15</v>
      </c>
      <c r="N1073">
        <f t="shared" si="147"/>
        <v>0.38802331133696288</v>
      </c>
      <c r="O1073">
        <f t="shared" si="148"/>
        <v>0.6607473984408806</v>
      </c>
      <c r="Q1073">
        <f t="shared" si="149"/>
        <v>63.689687869063121</v>
      </c>
      <c r="R1073">
        <f t="shared" si="150"/>
        <v>107.35260058192144</v>
      </c>
      <c r="S1073">
        <f t="shared" si="151"/>
        <v>-43.662912712858315</v>
      </c>
    </row>
    <row r="1074" spans="1:19" x14ac:dyDescent="0.3">
      <c r="A1074">
        <v>1.8910465162960866</v>
      </c>
      <c r="D1074">
        <v>-0.27734773315680966</v>
      </c>
      <c r="E1074">
        <v>45</v>
      </c>
      <c r="G1074">
        <f>PI()/12*(M1074-12)</f>
        <v>1.0471975511965976</v>
      </c>
      <c r="H1074">
        <f t="shared" si="144"/>
        <v>-0.16478038613108059</v>
      </c>
      <c r="I1074">
        <f t="shared" si="152"/>
        <v>0.76811567487159182</v>
      </c>
      <c r="J1074">
        <f t="shared" si="145"/>
        <v>1.3497224903493334</v>
      </c>
      <c r="L1074">
        <f t="shared" si="146"/>
        <v>45</v>
      </c>
      <c r="M1074">
        <v>16</v>
      </c>
      <c r="N1074">
        <f t="shared" si="147"/>
        <v>0.22107383644556311</v>
      </c>
      <c r="O1074">
        <f t="shared" si="148"/>
        <v>1.1401081073885315</v>
      </c>
      <c r="Q1074">
        <f t="shared" si="149"/>
        <v>43.579604095834206</v>
      </c>
      <c r="R1074">
        <f t="shared" si="150"/>
        <v>80.627518642490855</v>
      </c>
      <c r="S1074">
        <f t="shared" si="151"/>
        <v>-37.047914546656649</v>
      </c>
    </row>
    <row r="1075" spans="1:19" x14ac:dyDescent="0.3">
      <c r="A1075">
        <v>1.8926485133199633</v>
      </c>
      <c r="D1075">
        <v>-0.27734773315680966</v>
      </c>
      <c r="E1075">
        <v>45</v>
      </c>
      <c r="G1075">
        <f>PI()/12*(M1075-12)</f>
        <v>1.308996938995747</v>
      </c>
      <c r="H1075">
        <f t="shared" si="144"/>
        <v>-0.16478038613108059</v>
      </c>
      <c r="I1075">
        <f t="shared" si="152"/>
        <v>0.76811567487159182</v>
      </c>
      <c r="J1075">
        <f t="shared" si="145"/>
        <v>1.5367671802798788</v>
      </c>
      <c r="L1075">
        <f t="shared" si="146"/>
        <v>45</v>
      </c>
      <c r="M1075">
        <v>17</v>
      </c>
      <c r="N1075">
        <f t="shared" si="147"/>
        <v>0.05</v>
      </c>
      <c r="O1075">
        <f t="shared" si="148"/>
        <v>5.0020839411324403</v>
      </c>
      <c r="Q1075">
        <f t="shared" si="149"/>
        <v>12.292082227580611</v>
      </c>
      <c r="R1075">
        <f t="shared" si="150"/>
        <v>24.109314372640522</v>
      </c>
      <c r="S1075">
        <f t="shared" si="151"/>
        <v>-11.817232145059911</v>
      </c>
    </row>
    <row r="1076" spans="1:19" x14ac:dyDescent="0.3">
      <c r="A1076">
        <v>1.8942505103438398</v>
      </c>
      <c r="D1076">
        <v>-0.27734773315680966</v>
      </c>
      <c r="E1076">
        <v>45</v>
      </c>
      <c r="G1076">
        <f>PI()/12*(M1076-12)</f>
        <v>1.5707963267948966</v>
      </c>
      <c r="H1076">
        <f t="shared" si="144"/>
        <v>-0.16478038613108059</v>
      </c>
      <c r="I1076">
        <f t="shared" si="152"/>
        <v>0.76811567487159182</v>
      </c>
      <c r="J1076">
        <f t="shared" si="145"/>
        <v>1.7363316764264773</v>
      </c>
      <c r="L1076">
        <f t="shared" si="146"/>
        <v>45</v>
      </c>
      <c r="M1076">
        <v>18</v>
      </c>
      <c r="N1076">
        <f t="shared" si="147"/>
        <v>0.05</v>
      </c>
      <c r="O1076">
        <f t="shared" si="148"/>
        <v>5.0020839411324403</v>
      </c>
      <c r="Q1076">
        <f t="shared" si="149"/>
        <v>12.292810358141184</v>
      </c>
      <c r="R1076">
        <f t="shared" si="150"/>
        <v>24.110749801953492</v>
      </c>
      <c r="S1076">
        <f t="shared" si="151"/>
        <v>-11.817939443812309</v>
      </c>
    </row>
    <row r="1077" spans="1:19" x14ac:dyDescent="0.3">
      <c r="A1077">
        <v>1.8958525073677164</v>
      </c>
      <c r="D1077">
        <v>-0.27734773315680966</v>
      </c>
      <c r="E1077">
        <v>45</v>
      </c>
      <c r="G1077">
        <f>PI()/12*(M1077-12)</f>
        <v>1.8325957145940459</v>
      </c>
      <c r="H1077">
        <f t="shared" si="144"/>
        <v>-0.16478038613108059</v>
      </c>
      <c r="I1077">
        <f t="shared" si="152"/>
        <v>0.76811567487159182</v>
      </c>
      <c r="J1077">
        <f t="shared" si="145"/>
        <v>1.9429079535239007</v>
      </c>
      <c r="L1077">
        <f t="shared" si="146"/>
        <v>45</v>
      </c>
      <c r="M1077">
        <v>19</v>
      </c>
      <c r="N1077">
        <f t="shared" si="147"/>
        <v>0.05</v>
      </c>
      <c r="O1077">
        <f t="shared" si="148"/>
        <v>5.0020839411324403</v>
      </c>
      <c r="Q1077">
        <f t="shared" si="149"/>
        <v>12.293537344209076</v>
      </c>
      <c r="R1077">
        <f t="shared" si="150"/>
        <v>24.112182929119175</v>
      </c>
      <c r="S1077">
        <f t="shared" si="151"/>
        <v>-11.818645584910099</v>
      </c>
    </row>
    <row r="1078" spans="1:19" x14ac:dyDescent="0.3">
      <c r="A1078">
        <v>1.8974545043915931</v>
      </c>
      <c r="D1078">
        <v>-0.27734773315680966</v>
      </c>
      <c r="E1078">
        <v>45</v>
      </c>
      <c r="G1078">
        <f>PI()/12*(M1078-12)</f>
        <v>2.0943951023931953</v>
      </c>
      <c r="H1078">
        <f t="shared" si="144"/>
        <v>-0.16478038613108059</v>
      </c>
      <c r="I1078">
        <f t="shared" si="152"/>
        <v>0.76811567487159182</v>
      </c>
      <c r="J1078">
        <f t="shared" si="145"/>
        <v>2.1517701260975475</v>
      </c>
      <c r="L1078">
        <f t="shared" si="146"/>
        <v>45</v>
      </c>
      <c r="M1078">
        <v>20</v>
      </c>
      <c r="N1078">
        <f t="shared" si="147"/>
        <v>0.05</v>
      </c>
      <c r="O1078">
        <f t="shared" si="148"/>
        <v>5.0020839411324403</v>
      </c>
      <c r="Q1078">
        <f t="shared" si="149"/>
        <v>12.29426318848058</v>
      </c>
      <c r="R1078">
        <f t="shared" si="150"/>
        <v>24.113613759878486</v>
      </c>
      <c r="S1078">
        <f t="shared" si="151"/>
        <v>-11.819350571397907</v>
      </c>
    </row>
    <row r="1079" spans="1:19" x14ac:dyDescent="0.3">
      <c r="A1079">
        <v>1.8990565014154699</v>
      </c>
      <c r="D1079">
        <v>-0.27734773315680966</v>
      </c>
      <c r="E1079">
        <v>45</v>
      </c>
      <c r="G1079">
        <f>PI()/12*(M1079-12)</f>
        <v>2.3561944901923448</v>
      </c>
      <c r="H1079">
        <f t="shared" si="144"/>
        <v>-0.16478038613108059</v>
      </c>
      <c r="I1079">
        <f t="shared" si="152"/>
        <v>0.76811567487159182</v>
      </c>
      <c r="J1079">
        <f t="shared" si="145"/>
        <v>2.3573454845917041</v>
      </c>
      <c r="L1079">
        <f t="shared" si="146"/>
        <v>45</v>
      </c>
      <c r="M1079">
        <v>21</v>
      </c>
      <c r="N1079">
        <f t="shared" si="147"/>
        <v>0.05</v>
      </c>
      <c r="O1079">
        <f t="shared" si="148"/>
        <v>5.0020839411324403</v>
      </c>
      <c r="Q1079">
        <f t="shared" si="149"/>
        <v>12.294987893643519</v>
      </c>
      <c r="R1079">
        <f t="shared" si="150"/>
        <v>24.115042299952169</v>
      </c>
      <c r="S1079">
        <f t="shared" si="151"/>
        <v>-11.82005440630865</v>
      </c>
    </row>
    <row r="1080" spans="1:19" x14ac:dyDescent="0.3">
      <c r="A1080">
        <v>1.9006584984393462</v>
      </c>
      <c r="D1080">
        <v>-0.27734773315680966</v>
      </c>
      <c r="E1080">
        <v>45</v>
      </c>
      <c r="G1080">
        <f>PI()/12*(M1080-12)</f>
        <v>2.617993877991494</v>
      </c>
      <c r="H1080">
        <f t="shared" si="144"/>
        <v>-0.16478038613108059</v>
      </c>
      <c r="I1080">
        <f t="shared" si="152"/>
        <v>0.76811567487159182</v>
      </c>
      <c r="J1080">
        <f t="shared" si="145"/>
        <v>2.5498826289865848</v>
      </c>
      <c r="L1080">
        <f t="shared" si="146"/>
        <v>45</v>
      </c>
      <c r="M1080">
        <v>22</v>
      </c>
      <c r="N1080">
        <f t="shared" si="147"/>
        <v>0.05</v>
      </c>
      <c r="O1080">
        <f t="shared" si="148"/>
        <v>5.0020839411324403</v>
      </c>
      <c r="Q1080">
        <f t="shared" si="149"/>
        <v>12.2957114623773</v>
      </c>
      <c r="R1080">
        <f t="shared" si="150"/>
        <v>24.116468555040914</v>
      </c>
      <c r="S1080">
        <f t="shared" si="151"/>
        <v>-11.820757092663614</v>
      </c>
    </row>
    <row r="1081" spans="1:19" x14ac:dyDescent="0.3">
      <c r="A1081">
        <v>1.902260495463223</v>
      </c>
      <c r="D1081">
        <v>-0.27734773315680966</v>
      </c>
      <c r="E1081">
        <v>45</v>
      </c>
      <c r="G1081">
        <f>PI()/12*(M1081-12)</f>
        <v>2.8797932657906435</v>
      </c>
      <c r="H1081">
        <f t="shared" si="144"/>
        <v>-0.16478038613108059</v>
      </c>
      <c r="I1081">
        <f t="shared" si="152"/>
        <v>0.76811567487159182</v>
      </c>
      <c r="J1081">
        <f t="shared" si="145"/>
        <v>2.7062442208378448</v>
      </c>
      <c r="L1081">
        <f t="shared" si="146"/>
        <v>45</v>
      </c>
      <c r="M1081">
        <v>23</v>
      </c>
      <c r="N1081">
        <f t="shared" si="147"/>
        <v>0.05</v>
      </c>
      <c r="O1081">
        <f t="shared" si="148"/>
        <v>5.0020839411324403</v>
      </c>
      <c r="Q1081">
        <f t="shared" si="149"/>
        <v>12.296433897352919</v>
      </c>
      <c r="R1081">
        <f t="shared" si="150"/>
        <v>24.117892530825426</v>
      </c>
      <c r="S1081">
        <f t="shared" si="151"/>
        <v>-11.821458633472506</v>
      </c>
    </row>
    <row r="1082" spans="1:19" x14ac:dyDescent="0.3">
      <c r="A1082">
        <v>1.9038624924870997</v>
      </c>
      <c r="D1082">
        <v>-0.28248796780784846</v>
      </c>
      <c r="E1082">
        <v>46</v>
      </c>
      <c r="G1082">
        <f>PI()/12*(M1082-12)</f>
        <v>-3.1415926535897931</v>
      </c>
      <c r="H1082">
        <f t="shared" si="144"/>
        <v>-0.16775344966272218</v>
      </c>
      <c r="I1082">
        <f t="shared" si="152"/>
        <v>0.76698151222674471</v>
      </c>
      <c r="J1082">
        <f t="shared" si="145"/>
        <v>2.7783087981597401</v>
      </c>
      <c r="L1082">
        <f t="shared" si="146"/>
        <v>46</v>
      </c>
      <c r="M1082">
        <v>0</v>
      </c>
      <c r="N1082">
        <f t="shared" si="147"/>
        <v>0.05</v>
      </c>
      <c r="O1082">
        <f t="shared" si="148"/>
        <v>5.0020839411324403</v>
      </c>
      <c r="Q1082">
        <f t="shared" si="149"/>
        <v>12.297155201233018</v>
      </c>
      <c r="R1082">
        <f t="shared" si="150"/>
        <v>24.119314232966538</v>
      </c>
      <c r="S1082">
        <f t="shared" si="151"/>
        <v>-11.82215903173352</v>
      </c>
    </row>
    <row r="1083" spans="1:19" x14ac:dyDescent="0.3">
      <c r="A1083">
        <v>1.9054644895109762</v>
      </c>
      <c r="D1083">
        <v>-0.28248796780784846</v>
      </c>
      <c r="E1083">
        <v>46</v>
      </c>
      <c r="G1083">
        <f>PI()/12*(M1083-12)</f>
        <v>-2.8797932657906435</v>
      </c>
      <c r="H1083">
        <f t="shared" si="144"/>
        <v>-0.16775344966272218</v>
      </c>
      <c r="I1083">
        <f t="shared" si="152"/>
        <v>0.76698151222674471</v>
      </c>
      <c r="J1083">
        <f t="shared" si="145"/>
        <v>2.7107177991676359</v>
      </c>
      <c r="L1083">
        <f t="shared" si="146"/>
        <v>46</v>
      </c>
      <c r="M1083">
        <v>1</v>
      </c>
      <c r="N1083">
        <f t="shared" si="147"/>
        <v>0.05</v>
      </c>
      <c r="O1083">
        <f t="shared" si="148"/>
        <v>5.0020839411324403</v>
      </c>
      <c r="Q1083">
        <f t="shared" si="149"/>
        <v>12.297875376671902</v>
      </c>
      <c r="R1083">
        <f t="shared" si="150"/>
        <v>24.120733667105274</v>
      </c>
      <c r="S1083">
        <f t="shared" si="151"/>
        <v>-11.822858290433372</v>
      </c>
    </row>
    <row r="1084" spans="1:19" x14ac:dyDescent="0.3">
      <c r="A1084">
        <v>1.9070664865348528</v>
      </c>
      <c r="D1084">
        <v>-0.28248796780784846</v>
      </c>
      <c r="E1084">
        <v>46</v>
      </c>
      <c r="G1084">
        <f>PI()/12*(M1084-12)</f>
        <v>-2.617993877991494</v>
      </c>
      <c r="H1084">
        <f t="shared" si="144"/>
        <v>-0.16775344966272218</v>
      </c>
      <c r="I1084">
        <f t="shared" si="152"/>
        <v>0.76698151222674471</v>
      </c>
      <c r="J1084">
        <f t="shared" si="145"/>
        <v>2.5534613968192152</v>
      </c>
      <c r="L1084">
        <f t="shared" si="146"/>
        <v>46</v>
      </c>
      <c r="M1084">
        <v>2</v>
      </c>
      <c r="N1084">
        <f t="shared" si="147"/>
        <v>0.05</v>
      </c>
      <c r="O1084">
        <f t="shared" si="148"/>
        <v>5.0020839411324403</v>
      </c>
      <c r="Q1084">
        <f t="shared" si="149"/>
        <v>12.298594426315583</v>
      </c>
      <c r="R1084">
        <f t="shared" si="150"/>
        <v>24.122150838862975</v>
      </c>
      <c r="S1084">
        <f t="shared" si="151"/>
        <v>-11.823556412547392</v>
      </c>
    </row>
    <row r="1085" spans="1:19" x14ac:dyDescent="0.3">
      <c r="A1085">
        <v>1.9086684835587295</v>
      </c>
      <c r="D1085">
        <v>-0.28248796780784846</v>
      </c>
      <c r="E1085">
        <v>46</v>
      </c>
      <c r="G1085">
        <f>PI()/12*(M1085-12)</f>
        <v>-2.3561944901923448</v>
      </c>
      <c r="H1085">
        <f t="shared" si="144"/>
        <v>-0.16775344966272218</v>
      </c>
      <c r="I1085">
        <f t="shared" si="152"/>
        <v>0.76698151222674471</v>
      </c>
      <c r="J1085">
        <f t="shared" si="145"/>
        <v>2.3604241637343466</v>
      </c>
      <c r="L1085">
        <f t="shared" si="146"/>
        <v>46</v>
      </c>
      <c r="M1085">
        <v>3</v>
      </c>
      <c r="N1085">
        <f t="shared" si="147"/>
        <v>0.05</v>
      </c>
      <c r="O1085">
        <f t="shared" si="148"/>
        <v>5.0020839411324403</v>
      </c>
      <c r="Q1085">
        <f t="shared" si="149"/>
        <v>12.299312352801801</v>
      </c>
      <c r="R1085">
        <f t="shared" si="150"/>
        <v>24.123565753841358</v>
      </c>
      <c r="S1085">
        <f t="shared" si="151"/>
        <v>-11.824253401039558</v>
      </c>
    </row>
    <row r="1086" spans="1:19" x14ac:dyDescent="0.3">
      <c r="A1086">
        <v>1.9102704805826063</v>
      </c>
      <c r="D1086">
        <v>-0.28248796780784846</v>
      </c>
      <c r="E1086">
        <v>46</v>
      </c>
      <c r="G1086">
        <f>PI()/12*(M1086-12)</f>
        <v>-2.0943951023931953</v>
      </c>
      <c r="H1086">
        <f t="shared" si="144"/>
        <v>-0.16775344966272218</v>
      </c>
      <c r="I1086">
        <f t="shared" si="152"/>
        <v>0.76698151222674471</v>
      </c>
      <c r="J1086">
        <f t="shared" si="145"/>
        <v>2.1546510697656016</v>
      </c>
      <c r="L1086">
        <f t="shared" si="146"/>
        <v>46</v>
      </c>
      <c r="M1086">
        <v>4</v>
      </c>
      <c r="N1086">
        <f t="shared" si="147"/>
        <v>0.05</v>
      </c>
      <c r="O1086">
        <f t="shared" si="148"/>
        <v>5.0020839411324403</v>
      </c>
      <c r="Q1086">
        <f t="shared" si="149"/>
        <v>12.300029158760065</v>
      </c>
      <c r="R1086">
        <f t="shared" si="150"/>
        <v>24.124978417622625</v>
      </c>
      <c r="S1086">
        <f t="shared" si="151"/>
        <v>-11.82494925886256</v>
      </c>
    </row>
    <row r="1087" spans="1:19" x14ac:dyDescent="0.3">
      <c r="A1087">
        <v>1.9118724776064828</v>
      </c>
      <c r="D1087">
        <v>-0.28248796780784846</v>
      </c>
      <c r="E1087">
        <v>46</v>
      </c>
      <c r="G1087">
        <f>PI()/12*(M1087-12)</f>
        <v>-1.8325957145940459</v>
      </c>
      <c r="H1087">
        <f t="shared" si="144"/>
        <v>-0.16775344966272218</v>
      </c>
      <c r="I1087">
        <f t="shared" si="152"/>
        <v>0.76698151222674471</v>
      </c>
      <c r="J1087">
        <f t="shared" si="145"/>
        <v>1.945785948805979</v>
      </c>
      <c r="L1087">
        <f t="shared" si="146"/>
        <v>46</v>
      </c>
      <c r="M1087">
        <v>5</v>
      </c>
      <c r="N1087">
        <f t="shared" si="147"/>
        <v>0.05</v>
      </c>
      <c r="O1087">
        <f t="shared" si="148"/>
        <v>5.0020839411324403</v>
      </c>
      <c r="Q1087">
        <f t="shared" si="149"/>
        <v>12.300744846811682</v>
      </c>
      <c r="R1087">
        <f t="shared" si="150"/>
        <v>24.12638883576955</v>
      </c>
      <c r="S1087">
        <f t="shared" si="151"/>
        <v>-11.825643988957868</v>
      </c>
    </row>
    <row r="1088" spans="1:19" x14ac:dyDescent="0.3">
      <c r="A1088">
        <v>1.9134744746303594</v>
      </c>
      <c r="D1088">
        <v>-0.28248796780784846</v>
      </c>
      <c r="E1088">
        <v>46</v>
      </c>
      <c r="G1088">
        <f>PI()/12*(M1088-12)</f>
        <v>-1.5707963267948966</v>
      </c>
      <c r="H1088">
        <f t="shared" si="144"/>
        <v>-0.16775344966272218</v>
      </c>
      <c r="I1088">
        <f t="shared" si="152"/>
        <v>0.76698151222674471</v>
      </c>
      <c r="J1088">
        <f t="shared" si="145"/>
        <v>1.7393467080576446</v>
      </c>
      <c r="L1088">
        <f t="shared" si="146"/>
        <v>46</v>
      </c>
      <c r="M1088">
        <v>6</v>
      </c>
      <c r="N1088">
        <f t="shared" si="147"/>
        <v>0.05</v>
      </c>
      <c r="O1088">
        <f t="shared" si="148"/>
        <v>5.0020839411324403</v>
      </c>
      <c r="Q1088">
        <f t="shared" si="149"/>
        <v>12.30145941956979</v>
      </c>
      <c r="R1088">
        <f t="shared" si="150"/>
        <v>24.12779701382556</v>
      </c>
      <c r="S1088">
        <f t="shared" si="151"/>
        <v>-11.82633759425577</v>
      </c>
    </row>
    <row r="1089" spans="1:19" x14ac:dyDescent="0.3">
      <c r="A1089">
        <v>1.9150764716542361</v>
      </c>
      <c r="D1089">
        <v>-0.28248796780784846</v>
      </c>
      <c r="E1089">
        <v>46</v>
      </c>
      <c r="G1089">
        <f>PI()/12*(M1089-12)</f>
        <v>-1.308996938995747</v>
      </c>
      <c r="H1089">
        <f t="shared" si="144"/>
        <v>-0.16775344966272218</v>
      </c>
      <c r="I1089">
        <f t="shared" si="152"/>
        <v>0.76698151222674471</v>
      </c>
      <c r="J1089">
        <f t="shared" si="145"/>
        <v>1.5400355029543908</v>
      </c>
      <c r="L1089">
        <f t="shared" si="146"/>
        <v>46</v>
      </c>
      <c r="M1089">
        <v>7</v>
      </c>
      <c r="N1089">
        <f t="shared" si="147"/>
        <v>0.05</v>
      </c>
      <c r="O1089">
        <f t="shared" si="148"/>
        <v>5.0020839411324403</v>
      </c>
      <c r="Q1089">
        <f t="shared" si="149"/>
        <v>12.302172879639391</v>
      </c>
      <c r="R1089">
        <f t="shared" si="150"/>
        <v>24.129202957314838</v>
      </c>
      <c r="S1089">
        <f t="shared" si="151"/>
        <v>-11.827030077675447</v>
      </c>
    </row>
    <row r="1090" spans="1:19" x14ac:dyDescent="0.3">
      <c r="A1090">
        <v>1.9166784686781126</v>
      </c>
      <c r="D1090">
        <v>-0.28248796780784846</v>
      </c>
      <c r="E1090">
        <v>46</v>
      </c>
      <c r="G1090">
        <f>PI()/12*(M1090-12)</f>
        <v>-1.0471975511965976</v>
      </c>
      <c r="H1090">
        <f t="shared" si="144"/>
        <v>-0.16775344966272218</v>
      </c>
      <c r="I1090">
        <f t="shared" si="152"/>
        <v>0.76698151222674471</v>
      </c>
      <c r="J1090">
        <f t="shared" si="145"/>
        <v>1.3533494721779056</v>
      </c>
      <c r="L1090">
        <f t="shared" si="146"/>
        <v>46</v>
      </c>
      <c r="M1090">
        <v>8</v>
      </c>
      <c r="N1090">
        <f t="shared" si="147"/>
        <v>0.21744685461699098</v>
      </c>
      <c r="O1090">
        <f t="shared" si="148"/>
        <v>1.1588167299993029</v>
      </c>
      <c r="Q1090">
        <f t="shared" si="149"/>
        <v>43.190544888713738</v>
      </c>
      <c r="R1090">
        <f t="shared" si="150"/>
        <v>80.210666745549233</v>
      </c>
      <c r="S1090">
        <f t="shared" si="151"/>
        <v>-37.020121856835495</v>
      </c>
    </row>
    <row r="1091" spans="1:19" x14ac:dyDescent="0.3">
      <c r="A1091">
        <v>1.9182804657019892</v>
      </c>
      <c r="D1091">
        <v>-0.28248796780784846</v>
      </c>
      <c r="E1091">
        <v>46</v>
      </c>
      <c r="G1091">
        <f>PI()/12*(M1091-12)</f>
        <v>-0.78539816339744828</v>
      </c>
      <c r="H1091">
        <f t="shared" ref="H1091:H1154" si="153">SIN(D1091)*SIN(RADIANS(37))</f>
        <v>-0.16775344966272218</v>
      </c>
      <c r="I1091">
        <f t="shared" si="152"/>
        <v>0.76698151222674471</v>
      </c>
      <c r="J1091">
        <f t="shared" ref="J1091:J1154" si="154">ACOS(H1091+I1091*COS(G1091))</f>
        <v>1.1868478506073348</v>
      </c>
      <c r="L1091">
        <f t="shared" ref="L1091:L1154" si="155">INT((ROW()-2)/24) + 1</f>
        <v>46</v>
      </c>
      <c r="M1091">
        <v>9</v>
      </c>
      <c r="N1091">
        <f t="shared" ref="N1091:N1154" si="156">MAX(0.05, PI()/2-J1091)</f>
        <v>0.38394847618756178</v>
      </c>
      <c r="O1091">
        <f t="shared" ref="O1091:O1154" si="157">0.5/SIN(N1091)*0.5</f>
        <v>0.66740636884706794</v>
      </c>
      <c r="Q1091">
        <f t="shared" ref="Q1091:Q1154" si="158">A1091*$B$2*(137-25)*(1-EXP(-0.713))/(0.713+O1091*A1091)</f>
        <v>63.629226021724435</v>
      </c>
      <c r="R1091">
        <f t="shared" ref="R1091:R1154" si="159">A1091*$B$2*(137-25)*(1-EXP(-0.713-O1091*A1091))/(0.713+O1091*A1091)</f>
        <v>107.80059801468394</v>
      </c>
      <c r="S1091">
        <f t="shared" ref="S1091:S1154" si="160">Q1091-R1091</f>
        <v>-44.171371992959507</v>
      </c>
    </row>
    <row r="1092" spans="1:19" x14ac:dyDescent="0.3">
      <c r="A1092">
        <v>1.9198824627258659</v>
      </c>
      <c r="D1092">
        <v>-0.28248796780784846</v>
      </c>
      <c r="E1092">
        <v>46</v>
      </c>
      <c r="G1092">
        <f>PI()/12*(M1092-12)</f>
        <v>-0.52359877559829882</v>
      </c>
      <c r="H1092">
        <f t="shared" si="153"/>
        <v>-0.16775344966272218</v>
      </c>
      <c r="I1092">
        <f t="shared" ref="I1092:I1155" si="161">COS(D1092)*COS(RADIANS(37))</f>
        <v>0.76698151222674471</v>
      </c>
      <c r="J1092">
        <f t="shared" si="154"/>
        <v>1.0512665385392492</v>
      </c>
      <c r="L1092">
        <f t="shared" si="155"/>
        <v>46</v>
      </c>
      <c r="M1092">
        <v>10</v>
      </c>
      <c r="N1092">
        <f t="shared" si="156"/>
        <v>0.51952978825564733</v>
      </c>
      <c r="O1092">
        <f t="shared" si="157"/>
        <v>0.50355304596199035</v>
      </c>
      <c r="Q1092">
        <f t="shared" si="158"/>
        <v>75.568004001633014</v>
      </c>
      <c r="R1092">
        <f t="shared" si="159"/>
        <v>120.59103911000393</v>
      </c>
      <c r="S1092">
        <f t="shared" si="160"/>
        <v>-45.023035108370919</v>
      </c>
    </row>
    <row r="1093" spans="1:19" x14ac:dyDescent="0.3">
      <c r="A1093">
        <v>1.9214844597497427</v>
      </c>
      <c r="D1093">
        <v>-0.28248796780784846</v>
      </c>
      <c r="E1093">
        <v>46</v>
      </c>
      <c r="G1093">
        <f>PI()/12*(M1093-12)</f>
        <v>-0.26179938779914941</v>
      </c>
      <c r="H1093">
        <f t="shared" si="153"/>
        <v>-0.16775344966272218</v>
      </c>
      <c r="I1093">
        <f t="shared" si="161"/>
        <v>0.76698151222674471</v>
      </c>
      <c r="J1093">
        <f t="shared" si="154"/>
        <v>0.96052015577120342</v>
      </c>
      <c r="L1093">
        <f t="shared" si="155"/>
        <v>46</v>
      </c>
      <c r="M1093">
        <v>11</v>
      </c>
      <c r="N1093">
        <f t="shared" si="156"/>
        <v>0.61027617102369314</v>
      </c>
      <c r="O1093">
        <f t="shared" si="157"/>
        <v>0.43622876297069024</v>
      </c>
      <c r="Q1093">
        <f t="shared" si="158"/>
        <v>81.898964884076534</v>
      </c>
      <c r="R1093">
        <f t="shared" si="159"/>
        <v>126.58577776163006</v>
      </c>
      <c r="S1093">
        <f t="shared" si="160"/>
        <v>-44.686812877553521</v>
      </c>
    </row>
    <row r="1094" spans="1:19" x14ac:dyDescent="0.3">
      <c r="A1094">
        <v>1.9230864567736192</v>
      </c>
      <c r="D1094">
        <v>-0.28248796780784846</v>
      </c>
      <c r="E1094">
        <v>46</v>
      </c>
      <c r="G1094">
        <f>PI()/12*(M1094-12)</f>
        <v>0</v>
      </c>
      <c r="H1094">
        <f t="shared" si="153"/>
        <v>-0.16775344966272218</v>
      </c>
      <c r="I1094">
        <f t="shared" si="161"/>
        <v>0.76698151222674471</v>
      </c>
      <c r="J1094">
        <f t="shared" si="154"/>
        <v>0.92825979104575029</v>
      </c>
      <c r="L1094">
        <f t="shared" si="155"/>
        <v>46</v>
      </c>
      <c r="M1094">
        <v>12</v>
      </c>
      <c r="N1094">
        <f t="shared" si="156"/>
        <v>0.64253653574914626</v>
      </c>
      <c r="O1094">
        <f t="shared" si="157"/>
        <v>0.41720342490350171</v>
      </c>
      <c r="Q1094">
        <f t="shared" si="158"/>
        <v>83.908544354805684</v>
      </c>
      <c r="R1094">
        <f t="shared" si="159"/>
        <v>128.41695832586618</v>
      </c>
      <c r="S1094">
        <f t="shared" si="160"/>
        <v>-44.508413971060492</v>
      </c>
    </row>
    <row r="1095" spans="1:19" x14ac:dyDescent="0.3">
      <c r="A1095">
        <v>1.9246884537974958</v>
      </c>
      <c r="D1095">
        <v>-0.28248796780784846</v>
      </c>
      <c r="E1095">
        <v>46</v>
      </c>
      <c r="G1095">
        <f>PI()/12*(M1095-12)</f>
        <v>0.26179938779914941</v>
      </c>
      <c r="H1095">
        <f t="shared" si="153"/>
        <v>-0.16775344966272218</v>
      </c>
      <c r="I1095">
        <f t="shared" si="161"/>
        <v>0.76698151222674471</v>
      </c>
      <c r="J1095">
        <f t="shared" si="154"/>
        <v>0.96052015577120342</v>
      </c>
      <c r="L1095">
        <f t="shared" si="155"/>
        <v>46</v>
      </c>
      <c r="M1095">
        <v>13</v>
      </c>
      <c r="N1095">
        <f t="shared" si="156"/>
        <v>0.61027617102369314</v>
      </c>
      <c r="O1095">
        <f t="shared" si="157"/>
        <v>0.43622876297069024</v>
      </c>
      <c r="Q1095">
        <f t="shared" si="158"/>
        <v>81.961678513659876</v>
      </c>
      <c r="R1095">
        <f t="shared" si="159"/>
        <v>126.73031023501389</v>
      </c>
      <c r="S1095">
        <f t="shared" si="160"/>
        <v>-44.768631721354012</v>
      </c>
    </row>
    <row r="1096" spans="1:19" x14ac:dyDescent="0.3">
      <c r="A1096">
        <v>1.9262904508213725</v>
      </c>
      <c r="D1096">
        <v>-0.28248796780784846</v>
      </c>
      <c r="E1096">
        <v>46</v>
      </c>
      <c r="G1096">
        <f>PI()/12*(M1096-12)</f>
        <v>0.52359877559829882</v>
      </c>
      <c r="H1096">
        <f t="shared" si="153"/>
        <v>-0.16775344966272218</v>
      </c>
      <c r="I1096">
        <f t="shared" si="161"/>
        <v>0.76698151222674471</v>
      </c>
      <c r="J1096">
        <f t="shared" si="154"/>
        <v>1.0512665385392492</v>
      </c>
      <c r="L1096">
        <f t="shared" si="155"/>
        <v>46</v>
      </c>
      <c r="M1096">
        <v>14</v>
      </c>
      <c r="N1096">
        <f t="shared" si="156"/>
        <v>0.51952978825564733</v>
      </c>
      <c r="O1096">
        <f t="shared" si="157"/>
        <v>0.50355304596199035</v>
      </c>
      <c r="Q1096">
        <f t="shared" si="158"/>
        <v>75.674858583440511</v>
      </c>
      <c r="R1096">
        <f t="shared" si="159"/>
        <v>120.85069908901441</v>
      </c>
      <c r="S1096">
        <f t="shared" si="160"/>
        <v>-45.175840505573902</v>
      </c>
    </row>
    <row r="1097" spans="1:19" x14ac:dyDescent="0.3">
      <c r="A1097">
        <v>1.927892447845249</v>
      </c>
      <c r="D1097">
        <v>-0.28248796780784846</v>
      </c>
      <c r="E1097">
        <v>46</v>
      </c>
      <c r="G1097">
        <f>PI()/12*(M1097-12)</f>
        <v>0.78539816339744828</v>
      </c>
      <c r="H1097">
        <f t="shared" si="153"/>
        <v>-0.16775344966272218</v>
      </c>
      <c r="I1097">
        <f t="shared" si="161"/>
        <v>0.76698151222674471</v>
      </c>
      <c r="J1097">
        <f t="shared" si="154"/>
        <v>1.1868478506073348</v>
      </c>
      <c r="L1097">
        <f t="shared" si="155"/>
        <v>46</v>
      </c>
      <c r="M1097">
        <v>15</v>
      </c>
      <c r="N1097">
        <f t="shared" si="156"/>
        <v>0.38394847618756178</v>
      </c>
      <c r="O1097">
        <f t="shared" si="157"/>
        <v>0.66740636884706794</v>
      </c>
      <c r="Q1097">
        <f t="shared" si="158"/>
        <v>63.742906226323839</v>
      </c>
      <c r="R1097">
        <f t="shared" si="159"/>
        <v>108.10212594518335</v>
      </c>
      <c r="S1097">
        <f t="shared" si="160"/>
        <v>-44.359219718859507</v>
      </c>
    </row>
    <row r="1098" spans="1:19" x14ac:dyDescent="0.3">
      <c r="A1098">
        <v>1.9294944448691256</v>
      </c>
      <c r="D1098">
        <v>-0.28248796780784846</v>
      </c>
      <c r="E1098">
        <v>46</v>
      </c>
      <c r="G1098">
        <f>PI()/12*(M1098-12)</f>
        <v>1.0471975511965976</v>
      </c>
      <c r="H1098">
        <f t="shared" si="153"/>
        <v>-0.16775344966272218</v>
      </c>
      <c r="I1098">
        <f t="shared" si="161"/>
        <v>0.76698151222674471</v>
      </c>
      <c r="J1098">
        <f t="shared" si="154"/>
        <v>1.3533494721779056</v>
      </c>
      <c r="L1098">
        <f t="shared" si="155"/>
        <v>46</v>
      </c>
      <c r="M1098">
        <v>16</v>
      </c>
      <c r="N1098">
        <f t="shared" si="156"/>
        <v>0.21744685461699098</v>
      </c>
      <c r="O1098">
        <f t="shared" si="157"/>
        <v>1.1588167299993029</v>
      </c>
      <c r="Q1098">
        <f t="shared" si="158"/>
        <v>43.260370719530528</v>
      </c>
      <c r="R1098">
        <f t="shared" si="159"/>
        <v>80.406863499312038</v>
      </c>
      <c r="S1098">
        <f t="shared" si="160"/>
        <v>-37.146492779781511</v>
      </c>
    </row>
    <row r="1099" spans="1:19" x14ac:dyDescent="0.3">
      <c r="A1099">
        <v>1.9310964418930023</v>
      </c>
      <c r="D1099">
        <v>-0.28248796780784846</v>
      </c>
      <c r="E1099">
        <v>46</v>
      </c>
      <c r="G1099">
        <f>PI()/12*(M1099-12)</f>
        <v>1.308996938995747</v>
      </c>
      <c r="H1099">
        <f t="shared" si="153"/>
        <v>-0.16775344966272218</v>
      </c>
      <c r="I1099">
        <f t="shared" si="161"/>
        <v>0.76698151222674471</v>
      </c>
      <c r="J1099">
        <f t="shared" si="154"/>
        <v>1.5400355029543908</v>
      </c>
      <c r="L1099">
        <f t="shared" si="155"/>
        <v>46</v>
      </c>
      <c r="M1099">
        <v>17</v>
      </c>
      <c r="N1099">
        <f t="shared" si="156"/>
        <v>0.05</v>
      </c>
      <c r="O1099">
        <f t="shared" si="157"/>
        <v>5.0020839411324403</v>
      </c>
      <c r="Q1099">
        <f t="shared" si="158"/>
        <v>12.309246849811364</v>
      </c>
      <c r="R1099">
        <f t="shared" si="159"/>
        <v>24.143140692763524</v>
      </c>
      <c r="S1099">
        <f t="shared" si="160"/>
        <v>-11.833893842952159</v>
      </c>
    </row>
    <row r="1100" spans="1:19" x14ac:dyDescent="0.3">
      <c r="A1100">
        <v>1.9326984389168791</v>
      </c>
      <c r="D1100">
        <v>-0.28248796780784846</v>
      </c>
      <c r="E1100">
        <v>46</v>
      </c>
      <c r="G1100">
        <f>PI()/12*(M1100-12)</f>
        <v>1.5707963267948966</v>
      </c>
      <c r="H1100">
        <f t="shared" si="153"/>
        <v>-0.16775344966272218</v>
      </c>
      <c r="I1100">
        <f t="shared" si="161"/>
        <v>0.76698151222674471</v>
      </c>
      <c r="J1100">
        <f t="shared" si="154"/>
        <v>1.7393467080576446</v>
      </c>
      <c r="L1100">
        <f t="shared" si="155"/>
        <v>46</v>
      </c>
      <c r="M1100">
        <v>18</v>
      </c>
      <c r="N1100">
        <f t="shared" si="156"/>
        <v>0.05</v>
      </c>
      <c r="O1100">
        <f t="shared" si="157"/>
        <v>5.0020839411324403</v>
      </c>
      <c r="Q1100">
        <f t="shared" si="158"/>
        <v>12.309948239941212</v>
      </c>
      <c r="R1100">
        <f t="shared" si="159"/>
        <v>24.144522415194682</v>
      </c>
      <c r="S1100">
        <f t="shared" si="160"/>
        <v>-11.83457417525347</v>
      </c>
    </row>
    <row r="1101" spans="1:19" x14ac:dyDescent="0.3">
      <c r="A1101">
        <v>1.9343004359407556</v>
      </c>
      <c r="D1101">
        <v>-0.28248796780784846</v>
      </c>
      <c r="E1101">
        <v>46</v>
      </c>
      <c r="G1101">
        <f>PI()/12*(M1101-12)</f>
        <v>1.8325957145940459</v>
      </c>
      <c r="H1101">
        <f t="shared" si="153"/>
        <v>-0.16775344966272218</v>
      </c>
      <c r="I1101">
        <f t="shared" si="161"/>
        <v>0.76698151222674471</v>
      </c>
      <c r="J1101">
        <f t="shared" si="154"/>
        <v>1.945785948805979</v>
      </c>
      <c r="L1101">
        <f t="shared" si="155"/>
        <v>46</v>
      </c>
      <c r="M1101">
        <v>19</v>
      </c>
      <c r="N1101">
        <f t="shared" si="156"/>
        <v>0.05</v>
      </c>
      <c r="O1101">
        <f t="shared" si="157"/>
        <v>5.0020839411324403</v>
      </c>
      <c r="Q1101">
        <f t="shared" si="158"/>
        <v>12.310648548019145</v>
      </c>
      <c r="R1101">
        <f t="shared" si="159"/>
        <v>24.14590196787892</v>
      </c>
      <c r="S1101">
        <f t="shared" si="160"/>
        <v>-11.835253419859775</v>
      </c>
    </row>
    <row r="1102" spans="1:19" x14ac:dyDescent="0.3">
      <c r="A1102">
        <v>1.9359024329646322</v>
      </c>
      <c r="D1102">
        <v>-0.28248796780784846</v>
      </c>
      <c r="E1102">
        <v>46</v>
      </c>
      <c r="G1102">
        <f>PI()/12*(M1102-12)</f>
        <v>2.0943951023931953</v>
      </c>
      <c r="H1102">
        <f t="shared" si="153"/>
        <v>-0.16775344966272218</v>
      </c>
      <c r="I1102">
        <f t="shared" si="161"/>
        <v>0.76698151222674471</v>
      </c>
      <c r="J1102">
        <f t="shared" si="154"/>
        <v>2.1546510697656016</v>
      </c>
      <c r="L1102">
        <f t="shared" si="155"/>
        <v>46</v>
      </c>
      <c r="M1102">
        <v>20</v>
      </c>
      <c r="N1102">
        <f t="shared" si="156"/>
        <v>0.05</v>
      </c>
      <c r="O1102">
        <f t="shared" si="157"/>
        <v>5.0020839411324403</v>
      </c>
      <c r="Q1102">
        <f t="shared" si="158"/>
        <v>12.311347776547207</v>
      </c>
      <c r="R1102">
        <f t="shared" si="159"/>
        <v>24.147279356097954</v>
      </c>
      <c r="S1102">
        <f t="shared" si="160"/>
        <v>-11.835931579550747</v>
      </c>
    </row>
    <row r="1103" spans="1:19" x14ac:dyDescent="0.3">
      <c r="A1103">
        <v>1.9375044299885089</v>
      </c>
      <c r="D1103">
        <v>-0.28248796780784846</v>
      </c>
      <c r="E1103">
        <v>46</v>
      </c>
      <c r="G1103">
        <f>PI()/12*(M1103-12)</f>
        <v>2.3561944901923448</v>
      </c>
      <c r="H1103">
        <f t="shared" si="153"/>
        <v>-0.16775344966272218</v>
      </c>
      <c r="I1103">
        <f t="shared" si="161"/>
        <v>0.76698151222674471</v>
      </c>
      <c r="J1103">
        <f t="shared" si="154"/>
        <v>2.3604241637343466</v>
      </c>
      <c r="L1103">
        <f t="shared" si="155"/>
        <v>46</v>
      </c>
      <c r="M1103">
        <v>21</v>
      </c>
      <c r="N1103">
        <f t="shared" si="156"/>
        <v>0.05</v>
      </c>
      <c r="O1103">
        <f t="shared" si="157"/>
        <v>5.0020839411324403</v>
      </c>
      <c r="Q1103">
        <f t="shared" si="158"/>
        <v>12.312045928019707</v>
      </c>
      <c r="R1103">
        <f t="shared" si="159"/>
        <v>24.148654585115398</v>
      </c>
      <c r="S1103">
        <f t="shared" si="160"/>
        <v>-11.836608657095692</v>
      </c>
    </row>
    <row r="1104" spans="1:19" x14ac:dyDescent="0.3">
      <c r="A1104">
        <v>1.9391064270123854</v>
      </c>
      <c r="D1104">
        <v>-0.28248796780784846</v>
      </c>
      <c r="E1104">
        <v>46</v>
      </c>
      <c r="G1104">
        <f>PI()/12*(M1104-12)</f>
        <v>2.617993877991494</v>
      </c>
      <c r="H1104">
        <f t="shared" si="153"/>
        <v>-0.16775344966272218</v>
      </c>
      <c r="I1104">
        <f t="shared" si="161"/>
        <v>0.76698151222674471</v>
      </c>
      <c r="J1104">
        <f t="shared" si="154"/>
        <v>2.5534613968192152</v>
      </c>
      <c r="L1104">
        <f t="shared" si="155"/>
        <v>46</v>
      </c>
      <c r="M1104">
        <v>22</v>
      </c>
      <c r="N1104">
        <f t="shared" si="156"/>
        <v>0.05</v>
      </c>
      <c r="O1104">
        <f t="shared" si="157"/>
        <v>5.0020839411324403</v>
      </c>
      <c r="Q1104">
        <f t="shared" si="158"/>
        <v>12.312743004923302</v>
      </c>
      <c r="R1104">
        <f t="shared" si="159"/>
        <v>24.150027660176917</v>
      </c>
      <c r="S1104">
        <f t="shared" si="160"/>
        <v>-11.837284655253615</v>
      </c>
    </row>
    <row r="1105" spans="1:19" x14ac:dyDescent="0.3">
      <c r="A1105">
        <v>1.940708424036262</v>
      </c>
      <c r="D1105">
        <v>-0.28248796780784846</v>
      </c>
      <c r="E1105">
        <v>46</v>
      </c>
      <c r="G1105">
        <f>PI()/12*(M1105-12)</f>
        <v>2.8797932657906435</v>
      </c>
      <c r="H1105">
        <f t="shared" si="153"/>
        <v>-0.16775344966272218</v>
      </c>
      <c r="I1105">
        <f t="shared" si="161"/>
        <v>0.76698151222674471</v>
      </c>
      <c r="J1105">
        <f t="shared" si="154"/>
        <v>2.7107177991676359</v>
      </c>
      <c r="L1105">
        <f t="shared" si="155"/>
        <v>46</v>
      </c>
      <c r="M1105">
        <v>23</v>
      </c>
      <c r="N1105">
        <f t="shared" si="156"/>
        <v>0.05</v>
      </c>
      <c r="O1105">
        <f t="shared" si="157"/>
        <v>5.0020839411324403</v>
      </c>
      <c r="Q1105">
        <f t="shared" si="158"/>
        <v>12.313439009736991</v>
      </c>
      <c r="R1105">
        <f t="shared" si="159"/>
        <v>24.151398586510261</v>
      </c>
      <c r="S1105">
        <f t="shared" si="160"/>
        <v>-11.837959576773271</v>
      </c>
    </row>
    <row r="1106" spans="1:19" x14ac:dyDescent="0.3">
      <c r="A1106">
        <v>1.9423104210601387</v>
      </c>
      <c r="D1106">
        <v>-0.2875444951774358</v>
      </c>
      <c r="E1106">
        <v>47</v>
      </c>
      <c r="G1106">
        <f>PI()/12*(M1106-12)</f>
        <v>-3.1415926535897931</v>
      </c>
      <c r="H1106">
        <f t="shared" si="153"/>
        <v>-0.17067377341142304</v>
      </c>
      <c r="I1106">
        <f t="shared" si="161"/>
        <v>0.76584604612310614</v>
      </c>
      <c r="J1106">
        <f t="shared" si="154"/>
        <v>2.7833653255293274</v>
      </c>
      <c r="L1106">
        <f t="shared" si="155"/>
        <v>47</v>
      </c>
      <c r="M1106">
        <v>0</v>
      </c>
      <c r="N1106">
        <f t="shared" si="156"/>
        <v>0.05</v>
      </c>
      <c r="O1106">
        <f t="shared" si="157"/>
        <v>5.0020839411324403</v>
      </c>
      <c r="Q1106">
        <f t="shared" si="158"/>
        <v>12.314133944932141</v>
      </c>
      <c r="R1106">
        <f t="shared" si="159"/>
        <v>24.152767369325336</v>
      </c>
      <c r="S1106">
        <f t="shared" si="160"/>
        <v>-11.838633424393194</v>
      </c>
    </row>
    <row r="1107" spans="1:19" x14ac:dyDescent="0.3">
      <c r="A1107">
        <v>1.9439124180840155</v>
      </c>
      <c r="D1107">
        <v>-0.2875444951774358</v>
      </c>
      <c r="E1107">
        <v>47</v>
      </c>
      <c r="G1107">
        <f>PI()/12*(M1107-12)</f>
        <v>-2.8797932657906435</v>
      </c>
      <c r="H1107">
        <f t="shared" si="153"/>
        <v>-0.17067377341142304</v>
      </c>
      <c r="I1107">
        <f t="shared" si="161"/>
        <v>0.76584604612310614</v>
      </c>
      <c r="J1107">
        <f t="shared" si="154"/>
        <v>2.715104791502541</v>
      </c>
      <c r="L1107">
        <f t="shared" si="155"/>
        <v>47</v>
      </c>
      <c r="M1107">
        <v>1</v>
      </c>
      <c r="N1107">
        <f t="shared" si="156"/>
        <v>0.05</v>
      </c>
      <c r="O1107">
        <f t="shared" si="157"/>
        <v>5.0020839411324403</v>
      </c>
      <c r="Q1107">
        <f t="shared" si="158"/>
        <v>12.314827812972549</v>
      </c>
      <c r="R1107">
        <f t="shared" si="159"/>
        <v>24.154134013814335</v>
      </c>
      <c r="S1107">
        <f t="shared" si="160"/>
        <v>-11.839306200841786</v>
      </c>
    </row>
    <row r="1108" spans="1:19" x14ac:dyDescent="0.3">
      <c r="A1108">
        <v>1.945514415107892</v>
      </c>
      <c r="D1108">
        <v>-0.2875444951774358</v>
      </c>
      <c r="E1108">
        <v>47</v>
      </c>
      <c r="G1108">
        <f>PI()/12*(M1108-12)</f>
        <v>-2.617993877991494</v>
      </c>
      <c r="H1108">
        <f t="shared" si="153"/>
        <v>-0.17067377341142304</v>
      </c>
      <c r="I1108">
        <f t="shared" si="161"/>
        <v>0.76584604612310614</v>
      </c>
      <c r="J1108">
        <f t="shared" si="154"/>
        <v>2.5569618602371484</v>
      </c>
      <c r="L1108">
        <f t="shared" si="155"/>
        <v>47</v>
      </c>
      <c r="M1108">
        <v>2</v>
      </c>
      <c r="N1108">
        <f t="shared" si="156"/>
        <v>0.05</v>
      </c>
      <c r="O1108">
        <f t="shared" si="157"/>
        <v>5.0020839411324403</v>
      </c>
      <c r="Q1108">
        <f t="shared" si="158"/>
        <v>12.315520616314435</v>
      </c>
      <c r="R1108">
        <f t="shared" si="159"/>
        <v>24.155498525151756</v>
      </c>
      <c r="S1108">
        <f t="shared" si="160"/>
        <v>-11.839977908837321</v>
      </c>
    </row>
    <row r="1109" spans="1:19" x14ac:dyDescent="0.3">
      <c r="A1109">
        <v>1.9471164121317686</v>
      </c>
      <c r="D1109">
        <v>-0.2875444951774358</v>
      </c>
      <c r="E1109">
        <v>47</v>
      </c>
      <c r="G1109">
        <f>PI()/12*(M1109-12)</f>
        <v>-2.3561944901923448</v>
      </c>
      <c r="H1109">
        <f t="shared" si="153"/>
        <v>-0.17067377341142304</v>
      </c>
      <c r="I1109">
        <f t="shared" si="161"/>
        <v>0.76584604612310614</v>
      </c>
      <c r="J1109">
        <f t="shared" si="154"/>
        <v>2.363435984208059</v>
      </c>
      <c r="L1109">
        <f t="shared" si="155"/>
        <v>47</v>
      </c>
      <c r="M1109">
        <v>3</v>
      </c>
      <c r="N1109">
        <f t="shared" si="156"/>
        <v>0.05</v>
      </c>
      <c r="O1109">
        <f t="shared" si="157"/>
        <v>5.0020839411324403</v>
      </c>
      <c r="Q1109">
        <f t="shared" si="158"/>
        <v>12.316212357406497</v>
      </c>
      <c r="R1109">
        <f t="shared" si="159"/>
        <v>24.156860908494544</v>
      </c>
      <c r="S1109">
        <f t="shared" si="160"/>
        <v>-11.840648551088046</v>
      </c>
    </row>
    <row r="1110" spans="1:19" x14ac:dyDescent="0.3">
      <c r="A1110">
        <v>1.9487184091556453</v>
      </c>
      <c r="D1110">
        <v>-0.2875444951774358</v>
      </c>
      <c r="E1110">
        <v>47</v>
      </c>
      <c r="G1110">
        <f>PI()/12*(M1110-12)</f>
        <v>-2.0943951023931953</v>
      </c>
      <c r="H1110">
        <f t="shared" si="153"/>
        <v>-0.17067377341142304</v>
      </c>
      <c r="I1110">
        <f t="shared" si="161"/>
        <v>0.76584604612310614</v>
      </c>
      <c r="J1110">
        <f t="shared" si="154"/>
        <v>2.15747339417489</v>
      </c>
      <c r="L1110">
        <f t="shared" si="155"/>
        <v>47</v>
      </c>
      <c r="M1110">
        <v>4</v>
      </c>
      <c r="N1110">
        <f t="shared" si="156"/>
        <v>0.05</v>
      </c>
      <c r="O1110">
        <f t="shared" si="157"/>
        <v>5.0020839411324403</v>
      </c>
      <c r="Q1110">
        <f t="shared" si="158"/>
        <v>12.316903038689929</v>
      </c>
      <c r="R1110">
        <f t="shared" si="159"/>
        <v>24.158221168982113</v>
      </c>
      <c r="S1110">
        <f t="shared" si="160"/>
        <v>-11.841318130292183</v>
      </c>
    </row>
    <row r="1111" spans="1:19" x14ac:dyDescent="0.3">
      <c r="A1111">
        <v>1.9503204061795218</v>
      </c>
      <c r="D1111">
        <v>-0.2875444951774358</v>
      </c>
      <c r="E1111">
        <v>47</v>
      </c>
      <c r="G1111">
        <f>PI()/12*(M1111-12)</f>
        <v>-1.8325957145940459</v>
      </c>
      <c r="H1111">
        <f t="shared" si="153"/>
        <v>-0.17067377341142304</v>
      </c>
      <c r="I1111">
        <f t="shared" si="161"/>
        <v>0.76584604612310614</v>
      </c>
      <c r="J1111">
        <f t="shared" si="154"/>
        <v>1.948610102869484</v>
      </c>
      <c r="L1111">
        <f t="shared" si="155"/>
        <v>47</v>
      </c>
      <c r="M1111">
        <v>5</v>
      </c>
      <c r="N1111">
        <f t="shared" si="156"/>
        <v>0.05</v>
      </c>
      <c r="O1111">
        <f t="shared" si="157"/>
        <v>5.0020839411324403</v>
      </c>
      <c r="Q1111">
        <f t="shared" si="158"/>
        <v>12.317592662598448</v>
      </c>
      <c r="R1111">
        <f t="shared" si="159"/>
        <v>24.159579311736461</v>
      </c>
      <c r="S1111">
        <f t="shared" si="160"/>
        <v>-11.841986649138013</v>
      </c>
    </row>
    <row r="1112" spans="1:19" x14ac:dyDescent="0.3">
      <c r="A1112">
        <v>1.9519224032033984</v>
      </c>
      <c r="D1112">
        <v>-0.2875444951774358</v>
      </c>
      <c r="E1112">
        <v>47</v>
      </c>
      <c r="G1112">
        <f>PI()/12*(M1112-12)</f>
        <v>-1.5707963267948966</v>
      </c>
      <c r="H1112">
        <f t="shared" si="153"/>
        <v>-0.17067377341142304</v>
      </c>
      <c r="I1112">
        <f t="shared" si="161"/>
        <v>0.76584604612310614</v>
      </c>
      <c r="J1112">
        <f t="shared" si="154"/>
        <v>1.742309761984643</v>
      </c>
      <c r="L1112">
        <f t="shared" si="155"/>
        <v>47</v>
      </c>
      <c r="M1112">
        <v>6</v>
      </c>
      <c r="N1112">
        <f t="shared" si="156"/>
        <v>0.05</v>
      </c>
      <c r="O1112">
        <f t="shared" si="157"/>
        <v>5.0020839411324403</v>
      </c>
      <c r="Q1112">
        <f t="shared" si="158"/>
        <v>12.318281231558316</v>
      </c>
      <c r="R1112">
        <f t="shared" si="159"/>
        <v>24.160935341862224</v>
      </c>
      <c r="S1112">
        <f t="shared" si="160"/>
        <v>-11.842654110303908</v>
      </c>
    </row>
    <row r="1113" spans="1:19" x14ac:dyDescent="0.3">
      <c r="A1113">
        <v>1.9535244002272751</v>
      </c>
      <c r="D1113">
        <v>-0.2875444951774358</v>
      </c>
      <c r="E1113">
        <v>47</v>
      </c>
      <c r="G1113">
        <f>PI()/12*(M1113-12)</f>
        <v>-1.308996938995747</v>
      </c>
      <c r="H1113">
        <f t="shared" si="153"/>
        <v>-0.17067377341142304</v>
      </c>
      <c r="I1113">
        <f t="shared" si="161"/>
        <v>0.76584604612310614</v>
      </c>
      <c r="J1113">
        <f t="shared" si="154"/>
        <v>1.5432510747003856</v>
      </c>
      <c r="L1113">
        <f t="shared" si="155"/>
        <v>47</v>
      </c>
      <c r="M1113">
        <v>7</v>
      </c>
      <c r="N1113">
        <f t="shared" si="156"/>
        <v>0.05</v>
      </c>
      <c r="O1113">
        <f t="shared" si="157"/>
        <v>5.0020839411324403</v>
      </c>
      <c r="Q1113">
        <f t="shared" si="158"/>
        <v>12.318968747988396</v>
      </c>
      <c r="R1113">
        <f t="shared" si="159"/>
        <v>24.162289264446777</v>
      </c>
      <c r="S1113">
        <f t="shared" si="160"/>
        <v>-11.84332051645838</v>
      </c>
    </row>
    <row r="1114" spans="1:19" x14ac:dyDescent="0.3">
      <c r="A1114">
        <v>1.9551263972511519</v>
      </c>
      <c r="D1114">
        <v>-0.2875444951774358</v>
      </c>
      <c r="E1114">
        <v>47</v>
      </c>
      <c r="G1114">
        <f>PI()/12*(M1114-12)</f>
        <v>-1.0471975511965976</v>
      </c>
      <c r="H1114">
        <f t="shared" si="153"/>
        <v>-0.17067377341142304</v>
      </c>
      <c r="I1114">
        <f t="shared" si="161"/>
        <v>0.76584604612310614</v>
      </c>
      <c r="J1114">
        <f t="shared" si="154"/>
        <v>1.3569202476371227</v>
      </c>
      <c r="L1114">
        <f t="shared" si="155"/>
        <v>47</v>
      </c>
      <c r="M1114">
        <v>8</v>
      </c>
      <c r="N1114">
        <f t="shared" si="156"/>
        <v>0.21387607915777385</v>
      </c>
      <c r="O1114">
        <f t="shared" si="157"/>
        <v>1.177860465523896</v>
      </c>
      <c r="Q1114">
        <f t="shared" si="158"/>
        <v>42.862156595549344</v>
      </c>
      <c r="R1114">
        <f t="shared" si="159"/>
        <v>79.951913696580178</v>
      </c>
      <c r="S1114">
        <f t="shared" si="160"/>
        <v>-37.089757101030834</v>
      </c>
    </row>
    <row r="1115" spans="1:19" x14ac:dyDescent="0.3">
      <c r="A1115">
        <v>1.9567283942750284</v>
      </c>
      <c r="D1115">
        <v>-0.2875444951774358</v>
      </c>
      <c r="E1115">
        <v>47</v>
      </c>
      <c r="G1115">
        <f>PI()/12*(M1115-12)</f>
        <v>-0.78539816339744828</v>
      </c>
      <c r="H1115">
        <f t="shared" si="153"/>
        <v>-0.17067377341142304</v>
      </c>
      <c r="I1115">
        <f t="shared" si="161"/>
        <v>0.76584604612310614</v>
      </c>
      <c r="J1115">
        <f t="shared" si="154"/>
        <v>1.1908601921636934</v>
      </c>
      <c r="L1115">
        <f t="shared" si="155"/>
        <v>47</v>
      </c>
      <c r="M1115">
        <v>9</v>
      </c>
      <c r="N1115">
        <f t="shared" si="156"/>
        <v>0.37993613463120313</v>
      </c>
      <c r="O1115">
        <f t="shared" si="157"/>
        <v>0.67410672116466674</v>
      </c>
      <c r="Q1115">
        <f t="shared" si="158"/>
        <v>63.666169863111982</v>
      </c>
      <c r="R1115">
        <f t="shared" si="159"/>
        <v>108.51023292783108</v>
      </c>
      <c r="S1115">
        <f t="shared" si="160"/>
        <v>-44.844063064719101</v>
      </c>
    </row>
    <row r="1116" spans="1:19" x14ac:dyDescent="0.3">
      <c r="A1116">
        <v>1.958330391298905</v>
      </c>
      <c r="D1116">
        <v>-0.2875444951774358</v>
      </c>
      <c r="E1116">
        <v>47</v>
      </c>
      <c r="G1116">
        <f>PI()/12*(M1116-12)</f>
        <v>-0.52359877559829882</v>
      </c>
      <c r="H1116">
        <f t="shared" si="153"/>
        <v>-0.17067377341142304</v>
      </c>
      <c r="I1116">
        <f t="shared" si="161"/>
        <v>0.76584604612310614</v>
      </c>
      <c r="J1116">
        <f t="shared" si="154"/>
        <v>1.0557578233727816</v>
      </c>
      <c r="L1116">
        <f t="shared" si="155"/>
        <v>47</v>
      </c>
      <c r="M1116">
        <v>10</v>
      </c>
      <c r="N1116">
        <f t="shared" si="156"/>
        <v>0.51503850342211499</v>
      </c>
      <c r="O1116">
        <f t="shared" si="157"/>
        <v>0.50754376723703942</v>
      </c>
      <c r="Q1116">
        <f t="shared" si="158"/>
        <v>75.854151086587578</v>
      </c>
      <c r="R1116">
        <f t="shared" si="159"/>
        <v>121.79126692357532</v>
      </c>
      <c r="S1116">
        <f t="shared" si="160"/>
        <v>-45.937115836987743</v>
      </c>
    </row>
    <row r="1117" spans="1:19" x14ac:dyDescent="0.3">
      <c r="A1117">
        <v>1.9599323883227817</v>
      </c>
      <c r="D1117">
        <v>-0.2875444951774358</v>
      </c>
      <c r="E1117">
        <v>47</v>
      </c>
      <c r="G1117">
        <f>PI()/12*(M1117-12)</f>
        <v>-0.26179938779914941</v>
      </c>
      <c r="H1117">
        <f t="shared" si="153"/>
        <v>-0.17067377341142304</v>
      </c>
      <c r="I1117">
        <f t="shared" si="161"/>
        <v>0.76584604612310614</v>
      </c>
      <c r="J1117">
        <f t="shared" si="154"/>
        <v>0.9654137540665324</v>
      </c>
      <c r="L1117">
        <f t="shared" si="155"/>
        <v>47</v>
      </c>
      <c r="M1117">
        <v>11</v>
      </c>
      <c r="N1117">
        <f t="shared" si="156"/>
        <v>0.60538257272836415</v>
      </c>
      <c r="O1117">
        <f t="shared" si="157"/>
        <v>0.43930809210942245</v>
      </c>
      <c r="Q1117">
        <f t="shared" si="158"/>
        <v>82.327265099117142</v>
      </c>
      <c r="R1117">
        <f t="shared" si="159"/>
        <v>128.01969069527169</v>
      </c>
      <c r="S1117">
        <f t="shared" si="160"/>
        <v>-45.69242559615455</v>
      </c>
    </row>
    <row r="1118" spans="1:19" x14ac:dyDescent="0.3">
      <c r="A1118">
        <v>1.9615343853466582</v>
      </c>
      <c r="D1118">
        <v>-0.2875444951774358</v>
      </c>
      <c r="E1118">
        <v>47</v>
      </c>
      <c r="G1118">
        <f>PI()/12*(M1118-12)</f>
        <v>0</v>
      </c>
      <c r="H1118">
        <f t="shared" si="153"/>
        <v>-0.17067377341142304</v>
      </c>
      <c r="I1118">
        <f t="shared" si="161"/>
        <v>0.76584604612310614</v>
      </c>
      <c r="J1118">
        <f t="shared" si="154"/>
        <v>0.93331631841533769</v>
      </c>
      <c r="L1118">
        <f t="shared" si="155"/>
        <v>47</v>
      </c>
      <c r="M1118">
        <v>12</v>
      </c>
      <c r="N1118">
        <f t="shared" si="156"/>
        <v>0.63748000837955887</v>
      </c>
      <c r="O1118">
        <f t="shared" si="157"/>
        <v>0.42004644951110903</v>
      </c>
      <c r="Q1118">
        <f t="shared" si="158"/>
        <v>84.382327737413121</v>
      </c>
      <c r="R1118">
        <f t="shared" si="159"/>
        <v>129.91982079440322</v>
      </c>
      <c r="S1118">
        <f t="shared" si="160"/>
        <v>-45.537493056990101</v>
      </c>
    </row>
    <row r="1119" spans="1:19" x14ac:dyDescent="0.3">
      <c r="A1119">
        <v>1.9631363823705348</v>
      </c>
      <c r="D1119">
        <v>-0.2875444951774358</v>
      </c>
      <c r="E1119">
        <v>47</v>
      </c>
      <c r="G1119">
        <f>PI()/12*(M1119-12)</f>
        <v>0.26179938779914941</v>
      </c>
      <c r="H1119">
        <f t="shared" si="153"/>
        <v>-0.17067377341142304</v>
      </c>
      <c r="I1119">
        <f t="shared" si="161"/>
        <v>0.76584604612310614</v>
      </c>
      <c r="J1119">
        <f t="shared" si="154"/>
        <v>0.9654137540665324</v>
      </c>
      <c r="L1119">
        <f t="shared" si="155"/>
        <v>47</v>
      </c>
      <c r="M1119">
        <v>13</v>
      </c>
      <c r="N1119">
        <f t="shared" si="156"/>
        <v>0.60538257272836415</v>
      </c>
      <c r="O1119">
        <f t="shared" si="157"/>
        <v>0.43930809210942245</v>
      </c>
      <c r="Q1119">
        <f t="shared" si="158"/>
        <v>82.388174875668824</v>
      </c>
      <c r="R1119">
        <f t="shared" si="159"/>
        <v>128.1615048436388</v>
      </c>
      <c r="S1119">
        <f t="shared" si="160"/>
        <v>-45.773329967969971</v>
      </c>
    </row>
    <row r="1120" spans="1:19" x14ac:dyDescent="0.3">
      <c r="A1120">
        <v>1.9647383793944115</v>
      </c>
      <c r="D1120">
        <v>-0.2875444951774358</v>
      </c>
      <c r="E1120">
        <v>47</v>
      </c>
      <c r="G1120">
        <f>PI()/12*(M1120-12)</f>
        <v>0.52359877559829882</v>
      </c>
      <c r="H1120">
        <f t="shared" si="153"/>
        <v>-0.17067377341142304</v>
      </c>
      <c r="I1120">
        <f t="shared" si="161"/>
        <v>0.76584604612310614</v>
      </c>
      <c r="J1120">
        <f t="shared" si="154"/>
        <v>1.0557578233727816</v>
      </c>
      <c r="L1120">
        <f t="shared" si="155"/>
        <v>47</v>
      </c>
      <c r="M1120">
        <v>14</v>
      </c>
      <c r="N1120">
        <f t="shared" si="156"/>
        <v>0.51503850342211499</v>
      </c>
      <c r="O1120">
        <f t="shared" si="157"/>
        <v>0.50754376723703942</v>
      </c>
      <c r="Q1120">
        <f t="shared" si="158"/>
        <v>75.95763195615892</v>
      </c>
      <c r="R1120">
        <f t="shared" si="159"/>
        <v>122.04518082632248</v>
      </c>
      <c r="S1120">
        <f t="shared" si="160"/>
        <v>-46.087548870163559</v>
      </c>
    </row>
    <row r="1121" spans="1:19" x14ac:dyDescent="0.3">
      <c r="A1121">
        <v>1.9663403764182883</v>
      </c>
      <c r="D1121">
        <v>-0.2875444951774358</v>
      </c>
      <c r="E1121">
        <v>47</v>
      </c>
      <c r="G1121">
        <f>PI()/12*(M1121-12)</f>
        <v>0.78539816339744828</v>
      </c>
      <c r="H1121">
        <f t="shared" si="153"/>
        <v>-0.17067377341142304</v>
      </c>
      <c r="I1121">
        <f t="shared" si="161"/>
        <v>0.76584604612310614</v>
      </c>
      <c r="J1121">
        <f t="shared" si="154"/>
        <v>1.1908601921636934</v>
      </c>
      <c r="L1121">
        <f t="shared" si="155"/>
        <v>47</v>
      </c>
      <c r="M1121">
        <v>15</v>
      </c>
      <c r="N1121">
        <f t="shared" si="156"/>
        <v>0.37993613463120313</v>
      </c>
      <c r="O1121">
        <f t="shared" si="157"/>
        <v>0.67410672116466674</v>
      </c>
      <c r="Q1121">
        <f t="shared" si="158"/>
        <v>63.775556681234846</v>
      </c>
      <c r="R1121">
        <f t="shared" si="159"/>
        <v>108.80255897584138</v>
      </c>
      <c r="S1121">
        <f t="shared" si="160"/>
        <v>-45.027002294606532</v>
      </c>
    </row>
    <row r="1122" spans="1:19" x14ac:dyDescent="0.3">
      <c r="A1122">
        <v>1.9679423734421648</v>
      </c>
      <c r="D1122">
        <v>-0.2875444951774358</v>
      </c>
      <c r="E1122">
        <v>47</v>
      </c>
      <c r="G1122">
        <f>PI()/12*(M1122-12)</f>
        <v>1.0471975511965976</v>
      </c>
      <c r="H1122">
        <f t="shared" si="153"/>
        <v>-0.17067377341142304</v>
      </c>
      <c r="I1122">
        <f t="shared" si="161"/>
        <v>0.76584604612310614</v>
      </c>
      <c r="J1122">
        <f t="shared" si="154"/>
        <v>1.3569202476371227</v>
      </c>
      <c r="L1122">
        <f t="shared" si="155"/>
        <v>47</v>
      </c>
      <c r="M1122">
        <v>16</v>
      </c>
      <c r="N1122">
        <f t="shared" si="156"/>
        <v>0.21387607915777385</v>
      </c>
      <c r="O1122">
        <f t="shared" si="157"/>
        <v>1.177860465523896</v>
      </c>
      <c r="Q1122">
        <f t="shared" si="158"/>
        <v>42.928250282369419</v>
      </c>
      <c r="R1122">
        <f t="shared" si="159"/>
        <v>80.137018258940302</v>
      </c>
      <c r="S1122">
        <f t="shared" si="160"/>
        <v>-37.208767976570883</v>
      </c>
    </row>
    <row r="1123" spans="1:19" x14ac:dyDescent="0.3">
      <c r="A1123">
        <v>1.9695443704660414</v>
      </c>
      <c r="D1123">
        <v>-0.2875444951774358</v>
      </c>
      <c r="E1123">
        <v>47</v>
      </c>
      <c r="G1123">
        <f>PI()/12*(M1123-12)</f>
        <v>1.308996938995747</v>
      </c>
      <c r="H1123">
        <f t="shared" si="153"/>
        <v>-0.17067377341142304</v>
      </c>
      <c r="I1123">
        <f t="shared" si="161"/>
        <v>0.76584604612310614</v>
      </c>
      <c r="J1123">
        <f t="shared" si="154"/>
        <v>1.5432510747003856</v>
      </c>
      <c r="L1123">
        <f t="shared" si="155"/>
        <v>47</v>
      </c>
      <c r="M1123">
        <v>17</v>
      </c>
      <c r="N1123">
        <f t="shared" si="156"/>
        <v>0.05</v>
      </c>
      <c r="O1123">
        <f t="shared" si="157"/>
        <v>5.0020839411324403</v>
      </c>
      <c r="Q1123">
        <f t="shared" si="158"/>
        <v>12.325786550051173</v>
      </c>
      <c r="R1123">
        <f t="shared" si="159"/>
        <v>24.175713682549702</v>
      </c>
      <c r="S1123">
        <f t="shared" si="160"/>
        <v>-11.849927132498529</v>
      </c>
    </row>
    <row r="1124" spans="1:19" x14ac:dyDescent="0.3">
      <c r="A1124">
        <v>1.9711463674899181</v>
      </c>
      <c r="D1124">
        <v>-0.2875444951774358</v>
      </c>
      <c r="E1124">
        <v>47</v>
      </c>
      <c r="G1124">
        <f>PI()/12*(M1124-12)</f>
        <v>1.5707963267948966</v>
      </c>
      <c r="H1124">
        <f t="shared" si="153"/>
        <v>-0.17067377341142304</v>
      </c>
      <c r="I1124">
        <f t="shared" si="161"/>
        <v>0.76584604612310614</v>
      </c>
      <c r="J1124">
        <f t="shared" si="154"/>
        <v>1.742309761984643</v>
      </c>
      <c r="L1124">
        <f t="shared" si="155"/>
        <v>47</v>
      </c>
      <c r="M1124">
        <v>18</v>
      </c>
      <c r="N1124">
        <f t="shared" si="156"/>
        <v>0.05</v>
      </c>
      <c r="O1124">
        <f t="shared" si="157"/>
        <v>5.0020839411324403</v>
      </c>
      <c r="Q1124">
        <f t="shared" si="158"/>
        <v>12.326462646204554</v>
      </c>
      <c r="R1124">
        <f t="shared" si="159"/>
        <v>24.177044753083461</v>
      </c>
      <c r="S1124">
        <f t="shared" si="160"/>
        <v>-11.850582106878907</v>
      </c>
    </row>
    <row r="1125" spans="1:19" x14ac:dyDescent="0.3">
      <c r="A1125">
        <v>1.9727483645137946</v>
      </c>
      <c r="D1125">
        <v>-0.2875444951774358</v>
      </c>
      <c r="E1125">
        <v>47</v>
      </c>
      <c r="G1125">
        <f>PI()/12*(M1125-12)</f>
        <v>1.8325957145940459</v>
      </c>
      <c r="H1125">
        <f t="shared" si="153"/>
        <v>-0.17067377341142304</v>
      </c>
      <c r="I1125">
        <f t="shared" si="161"/>
        <v>0.76584604612310614</v>
      </c>
      <c r="J1125">
        <f t="shared" si="154"/>
        <v>1.948610102869484</v>
      </c>
      <c r="L1125">
        <f t="shared" si="155"/>
        <v>47</v>
      </c>
      <c r="M1125">
        <v>19</v>
      </c>
      <c r="N1125">
        <f t="shared" si="156"/>
        <v>0.05</v>
      </c>
      <c r="O1125">
        <f t="shared" si="157"/>
        <v>5.0020839411324403</v>
      </c>
      <c r="Q1125">
        <f t="shared" si="158"/>
        <v>12.327137718286002</v>
      </c>
      <c r="R1125">
        <f t="shared" si="159"/>
        <v>24.17837377580474</v>
      </c>
      <c r="S1125">
        <f t="shared" si="160"/>
        <v>-11.851236057518738</v>
      </c>
    </row>
    <row r="1126" spans="1:19" x14ac:dyDescent="0.3">
      <c r="A1126">
        <v>1.9743503615376712</v>
      </c>
      <c r="D1126">
        <v>-0.2875444951774358</v>
      </c>
      <c r="E1126">
        <v>47</v>
      </c>
      <c r="G1126">
        <f>PI()/12*(M1126-12)</f>
        <v>2.0943951023931953</v>
      </c>
      <c r="H1126">
        <f t="shared" si="153"/>
        <v>-0.17067377341142304</v>
      </c>
      <c r="I1126">
        <f t="shared" si="161"/>
        <v>0.76584604612310614</v>
      </c>
      <c r="J1126">
        <f t="shared" si="154"/>
        <v>2.15747339417489</v>
      </c>
      <c r="L1126">
        <f t="shared" si="155"/>
        <v>47</v>
      </c>
      <c r="M1126">
        <v>20</v>
      </c>
      <c r="N1126">
        <f t="shared" si="156"/>
        <v>0.05</v>
      </c>
      <c r="O1126">
        <f t="shared" si="157"/>
        <v>5.0020839411324403</v>
      </c>
      <c r="Q1126">
        <f t="shared" si="158"/>
        <v>12.327811768620474</v>
      </c>
      <c r="R1126">
        <f t="shared" si="159"/>
        <v>24.179700755583227</v>
      </c>
      <c r="S1126">
        <f t="shared" si="160"/>
        <v>-11.851888986962752</v>
      </c>
    </row>
    <row r="1127" spans="1:19" x14ac:dyDescent="0.3">
      <c r="A1127">
        <v>1.9759523585615479</v>
      </c>
      <c r="D1127">
        <v>-0.2875444951774358</v>
      </c>
      <c r="E1127">
        <v>47</v>
      </c>
      <c r="G1127">
        <f>PI()/12*(M1127-12)</f>
        <v>2.3561944901923448</v>
      </c>
      <c r="H1127">
        <f t="shared" si="153"/>
        <v>-0.17067377341142304</v>
      </c>
      <c r="I1127">
        <f t="shared" si="161"/>
        <v>0.76584604612310614</v>
      </c>
      <c r="J1127">
        <f t="shared" si="154"/>
        <v>2.363435984208059</v>
      </c>
      <c r="L1127">
        <f t="shared" si="155"/>
        <v>47</v>
      </c>
      <c r="M1127">
        <v>21</v>
      </c>
      <c r="N1127">
        <f t="shared" si="156"/>
        <v>0.05</v>
      </c>
      <c r="O1127">
        <f t="shared" si="157"/>
        <v>5.0020839411324403</v>
      </c>
      <c r="Q1127">
        <f t="shared" si="158"/>
        <v>12.328484799525892</v>
      </c>
      <c r="R1127">
        <f t="shared" si="159"/>
        <v>24.181025697272339</v>
      </c>
      <c r="S1127">
        <f t="shared" si="160"/>
        <v>-11.852540897746447</v>
      </c>
    </row>
    <row r="1128" spans="1:19" x14ac:dyDescent="0.3">
      <c r="A1128">
        <v>1.9775543555854247</v>
      </c>
      <c r="D1128">
        <v>-0.2875444951774358</v>
      </c>
      <c r="E1128">
        <v>47</v>
      </c>
      <c r="G1128">
        <f>PI()/12*(M1128-12)</f>
        <v>2.617993877991494</v>
      </c>
      <c r="H1128">
        <f t="shared" si="153"/>
        <v>-0.17067377341142304</v>
      </c>
      <c r="I1128">
        <f t="shared" si="161"/>
        <v>0.76584604612310614</v>
      </c>
      <c r="J1128">
        <f t="shared" si="154"/>
        <v>2.5569618602371484</v>
      </c>
      <c r="L1128">
        <f t="shared" si="155"/>
        <v>47</v>
      </c>
      <c r="M1128">
        <v>22</v>
      </c>
      <c r="N1128">
        <f t="shared" si="156"/>
        <v>0.05</v>
      </c>
      <c r="O1128">
        <f t="shared" si="157"/>
        <v>5.0020839411324403</v>
      </c>
      <c r="Q1128">
        <f t="shared" si="158"/>
        <v>12.329156813313181</v>
      </c>
      <c r="R1128">
        <f t="shared" si="159"/>
        <v>24.182348605709372</v>
      </c>
      <c r="S1128">
        <f t="shared" si="160"/>
        <v>-11.85319179239619</v>
      </c>
    </row>
    <row r="1129" spans="1:19" x14ac:dyDescent="0.3">
      <c r="A1129">
        <v>1.9791563526093012</v>
      </c>
      <c r="D1129">
        <v>-0.2875444951774358</v>
      </c>
      <c r="E1129">
        <v>47</v>
      </c>
      <c r="G1129">
        <f>PI()/12*(M1129-12)</f>
        <v>2.8797932657906435</v>
      </c>
      <c r="H1129">
        <f t="shared" si="153"/>
        <v>-0.17067377341142304</v>
      </c>
      <c r="I1129">
        <f t="shared" si="161"/>
        <v>0.76584604612310614</v>
      </c>
      <c r="J1129">
        <f t="shared" si="154"/>
        <v>2.715104791502541</v>
      </c>
      <c r="L1129">
        <f t="shared" si="155"/>
        <v>47</v>
      </c>
      <c r="M1129">
        <v>23</v>
      </c>
      <c r="N1129">
        <f t="shared" si="156"/>
        <v>0.05</v>
      </c>
      <c r="O1129">
        <f t="shared" si="157"/>
        <v>5.0020839411324403</v>
      </c>
      <c r="Q1129">
        <f t="shared" si="158"/>
        <v>12.32982781228627</v>
      </c>
      <c r="R1129">
        <f t="shared" si="159"/>
        <v>24.183669485715498</v>
      </c>
      <c r="S1129">
        <f t="shared" si="160"/>
        <v>-11.853841673429228</v>
      </c>
    </row>
    <row r="1130" spans="1:19" x14ac:dyDescent="0.3">
      <c r="A1130">
        <v>1.9807583496331778</v>
      </c>
      <c r="D1130">
        <v>-0.29251581690738393</v>
      </c>
      <c r="E1130">
        <v>48</v>
      </c>
      <c r="G1130">
        <f>PI()/12*(M1130-12)</f>
        <v>-3.1415926535897931</v>
      </c>
      <c r="H1130">
        <f t="shared" si="153"/>
        <v>-0.17354063411537837</v>
      </c>
      <c r="I1130">
        <f t="shared" si="161"/>
        <v>0.76471062386116107</v>
      </c>
      <c r="J1130">
        <f t="shared" si="154"/>
        <v>2.7883366472592752</v>
      </c>
      <c r="L1130">
        <f t="shared" si="155"/>
        <v>48</v>
      </c>
      <c r="M1130">
        <v>0</v>
      </c>
      <c r="N1130">
        <f t="shared" si="156"/>
        <v>0.05</v>
      </c>
      <c r="O1130">
        <f t="shared" si="157"/>
        <v>5.0020839411324403</v>
      </c>
      <c r="Q1130">
        <f t="shared" si="158"/>
        <v>12.330497798742156</v>
      </c>
      <c r="R1130">
        <f t="shared" si="159"/>
        <v>24.184988342095892</v>
      </c>
      <c r="S1130">
        <f t="shared" si="160"/>
        <v>-11.854490543353736</v>
      </c>
    </row>
    <row r="1131" spans="1:19" x14ac:dyDescent="0.3">
      <c r="A1131">
        <v>1.9823603466570545</v>
      </c>
      <c r="D1131">
        <v>-0.29251581690738393</v>
      </c>
      <c r="E1131">
        <v>48</v>
      </c>
      <c r="G1131">
        <f>PI()/12*(M1131-12)</f>
        <v>-2.8797932657906435</v>
      </c>
      <c r="H1131">
        <f t="shared" si="153"/>
        <v>-0.17354063411537837</v>
      </c>
      <c r="I1131">
        <f t="shared" si="161"/>
        <v>0.76471062386116107</v>
      </c>
      <c r="J1131">
        <f t="shared" si="154"/>
        <v>2.7194041650623086</v>
      </c>
      <c r="L1131">
        <f t="shared" si="155"/>
        <v>48</v>
      </c>
      <c r="M1131">
        <v>1</v>
      </c>
      <c r="N1131">
        <f t="shared" si="156"/>
        <v>0.05</v>
      </c>
      <c r="O1131">
        <f t="shared" si="157"/>
        <v>5.0020839411324403</v>
      </c>
      <c r="Q1131">
        <f t="shared" si="158"/>
        <v>12.331166774970887</v>
      </c>
      <c r="R1131">
        <f t="shared" si="159"/>
        <v>24.18630517963976</v>
      </c>
      <c r="S1131">
        <f t="shared" si="160"/>
        <v>-11.855138404668873</v>
      </c>
    </row>
    <row r="1132" spans="1:19" x14ac:dyDescent="0.3">
      <c r="A1132">
        <v>1.9839623436809311</v>
      </c>
      <c r="D1132">
        <v>-0.29251581690738393</v>
      </c>
      <c r="E1132">
        <v>48</v>
      </c>
      <c r="G1132">
        <f>PI()/12*(M1132-12)</f>
        <v>-2.617993877991494</v>
      </c>
      <c r="H1132">
        <f t="shared" si="153"/>
        <v>-0.17354063411537837</v>
      </c>
      <c r="I1132">
        <f t="shared" si="161"/>
        <v>0.76471062386116107</v>
      </c>
      <c r="J1132">
        <f t="shared" si="154"/>
        <v>2.5603836228206758</v>
      </c>
      <c r="L1132">
        <f t="shared" si="155"/>
        <v>48</v>
      </c>
      <c r="M1132">
        <v>2</v>
      </c>
      <c r="N1132">
        <f t="shared" si="156"/>
        <v>0.05</v>
      </c>
      <c r="O1132">
        <f t="shared" si="157"/>
        <v>5.0020839411324403</v>
      </c>
      <c r="Q1132">
        <f t="shared" si="158"/>
        <v>12.331834743255627</v>
      </c>
      <c r="R1132">
        <f t="shared" si="159"/>
        <v>24.187620003120443</v>
      </c>
      <c r="S1132">
        <f t="shared" si="160"/>
        <v>-11.855785259864817</v>
      </c>
    </row>
    <row r="1133" spans="1:19" x14ac:dyDescent="0.3">
      <c r="A1133">
        <v>1.9855643407048076</v>
      </c>
      <c r="D1133">
        <v>-0.29251581690738393</v>
      </c>
      <c r="E1133">
        <v>48</v>
      </c>
      <c r="G1133">
        <f>PI()/12*(M1133-12)</f>
        <v>-2.3561944901923448</v>
      </c>
      <c r="H1133">
        <f t="shared" si="153"/>
        <v>-0.17354063411537837</v>
      </c>
      <c r="I1133">
        <f t="shared" si="161"/>
        <v>0.76471062386116107</v>
      </c>
      <c r="J1133">
        <f t="shared" si="154"/>
        <v>2.3663806874510609</v>
      </c>
      <c r="L1133">
        <f t="shared" si="155"/>
        <v>48</v>
      </c>
      <c r="M1133">
        <v>3</v>
      </c>
      <c r="N1133">
        <f t="shared" si="156"/>
        <v>0.05</v>
      </c>
      <c r="O1133">
        <f t="shared" si="157"/>
        <v>5.0020839411324403</v>
      </c>
      <c r="Q1133">
        <f t="shared" si="158"/>
        <v>12.332501705872662</v>
      </c>
      <c r="R1133">
        <f t="shared" si="159"/>
        <v>24.18893281729547</v>
      </c>
      <c r="S1133">
        <f t="shared" si="160"/>
        <v>-11.856431111422808</v>
      </c>
    </row>
    <row r="1134" spans="1:19" x14ac:dyDescent="0.3">
      <c r="A1134">
        <v>1.9871663377286843</v>
      </c>
      <c r="D1134">
        <v>-0.29251581690738393</v>
      </c>
      <c r="E1134">
        <v>48</v>
      </c>
      <c r="G1134">
        <f>PI()/12*(M1134-12)</f>
        <v>-2.0943951023931953</v>
      </c>
      <c r="H1134">
        <f t="shared" si="153"/>
        <v>-0.17354063411537837</v>
      </c>
      <c r="I1134">
        <f t="shared" si="161"/>
        <v>0.76471062386116107</v>
      </c>
      <c r="J1134">
        <f t="shared" si="154"/>
        <v>2.1602367323597034</v>
      </c>
      <c r="L1134">
        <f t="shared" si="155"/>
        <v>48</v>
      </c>
      <c r="M1134">
        <v>4</v>
      </c>
      <c r="N1134">
        <f t="shared" si="156"/>
        <v>0.05</v>
      </c>
      <c r="O1134">
        <f t="shared" si="157"/>
        <v>5.0020839411324403</v>
      </c>
      <c r="Q1134">
        <f t="shared" si="158"/>
        <v>12.333167665091421</v>
      </c>
      <c r="R1134">
        <f t="shared" si="159"/>
        <v>24.190243626906607</v>
      </c>
      <c r="S1134">
        <f t="shared" si="160"/>
        <v>-11.857075961815186</v>
      </c>
    </row>
    <row r="1135" spans="1:19" x14ac:dyDescent="0.3">
      <c r="A1135">
        <v>1.9887683347525611</v>
      </c>
      <c r="D1135">
        <v>-0.29251581690738393</v>
      </c>
      <c r="E1135">
        <v>48</v>
      </c>
      <c r="G1135">
        <f>PI()/12*(M1135-12)</f>
        <v>-1.8325957145940459</v>
      </c>
      <c r="H1135">
        <f t="shared" si="153"/>
        <v>-0.17354063411537837</v>
      </c>
      <c r="I1135">
        <f t="shared" si="161"/>
        <v>0.76471062386116107</v>
      </c>
      <c r="J1135">
        <f t="shared" si="154"/>
        <v>1.9513798542706893</v>
      </c>
      <c r="L1135">
        <f t="shared" si="155"/>
        <v>48</v>
      </c>
      <c r="M1135">
        <v>5</v>
      </c>
      <c r="N1135">
        <f t="shared" si="156"/>
        <v>0.05</v>
      </c>
      <c r="O1135">
        <f t="shared" si="157"/>
        <v>5.0020839411324403</v>
      </c>
      <c r="Q1135">
        <f t="shared" si="158"/>
        <v>12.333832623174523</v>
      </c>
      <c r="R1135">
        <f t="shared" si="159"/>
        <v>24.191552436679981</v>
      </c>
      <c r="S1135">
        <f t="shared" si="160"/>
        <v>-11.857719813505458</v>
      </c>
    </row>
    <row r="1136" spans="1:19" x14ac:dyDescent="0.3">
      <c r="A1136">
        <v>1.9903703317764376</v>
      </c>
      <c r="D1136">
        <v>-0.29251581690738393</v>
      </c>
      <c r="E1136">
        <v>48</v>
      </c>
      <c r="G1136">
        <f>PI()/12*(M1136-12)</f>
        <v>-1.5707963267948966</v>
      </c>
      <c r="H1136">
        <f t="shared" si="153"/>
        <v>-0.17354063411537837</v>
      </c>
      <c r="I1136">
        <f t="shared" si="161"/>
        <v>0.76471062386116107</v>
      </c>
      <c r="J1136">
        <f t="shared" si="154"/>
        <v>1.7452200504612772</v>
      </c>
      <c r="L1136">
        <f t="shared" si="155"/>
        <v>48</v>
      </c>
      <c r="M1136">
        <v>6</v>
      </c>
      <c r="N1136">
        <f t="shared" si="156"/>
        <v>0.05</v>
      </c>
      <c r="O1136">
        <f t="shared" si="157"/>
        <v>5.0020839411324403</v>
      </c>
      <c r="Q1136">
        <f t="shared" si="158"/>
        <v>12.334496582377772</v>
      </c>
      <c r="R1136">
        <f t="shared" si="159"/>
        <v>24.19285925132608</v>
      </c>
      <c r="S1136">
        <f t="shared" si="160"/>
        <v>-11.858362668948308</v>
      </c>
    </row>
    <row r="1137" spans="1:19" x14ac:dyDescent="0.3">
      <c r="A1137">
        <v>1.9919723288003142</v>
      </c>
      <c r="D1137">
        <v>-0.29251581690738393</v>
      </c>
      <c r="E1137">
        <v>48</v>
      </c>
      <c r="G1137">
        <f>PI()/12*(M1137-12)</f>
        <v>-1.308996938995747</v>
      </c>
      <c r="H1137">
        <f t="shared" si="153"/>
        <v>-0.17354063411537837</v>
      </c>
      <c r="I1137">
        <f t="shared" si="161"/>
        <v>0.76471062386116107</v>
      </c>
      <c r="J1137">
        <f t="shared" si="154"/>
        <v>1.5464128713255738</v>
      </c>
      <c r="L1137">
        <f t="shared" si="155"/>
        <v>48</v>
      </c>
      <c r="M1137">
        <v>7</v>
      </c>
      <c r="N1137">
        <f t="shared" si="156"/>
        <v>0.05</v>
      </c>
      <c r="O1137">
        <f t="shared" si="157"/>
        <v>5.0020839411324403</v>
      </c>
      <c r="Q1137">
        <f t="shared" si="158"/>
        <v>12.33515954495021</v>
      </c>
      <c r="R1137">
        <f t="shared" si="159"/>
        <v>24.19416407553987</v>
      </c>
      <c r="S1137">
        <f t="shared" si="160"/>
        <v>-11.85900453058966</v>
      </c>
    </row>
    <row r="1138" spans="1:19" x14ac:dyDescent="0.3">
      <c r="A1138">
        <v>1.9935743258241909</v>
      </c>
      <c r="D1138">
        <v>-0.29251581690738393</v>
      </c>
      <c r="E1138">
        <v>48</v>
      </c>
      <c r="G1138">
        <f>PI()/12*(M1138-12)</f>
        <v>-1.0471975511965976</v>
      </c>
      <c r="H1138">
        <f t="shared" si="153"/>
        <v>-0.17354063411537837</v>
      </c>
      <c r="I1138">
        <f t="shared" si="161"/>
        <v>0.76471062386116107</v>
      </c>
      <c r="J1138">
        <f t="shared" si="154"/>
        <v>1.3604335655695032</v>
      </c>
      <c r="L1138">
        <f t="shared" si="155"/>
        <v>48</v>
      </c>
      <c r="M1138">
        <v>8</v>
      </c>
      <c r="N1138">
        <f t="shared" si="156"/>
        <v>0.21036276122539332</v>
      </c>
      <c r="O1138">
        <f t="shared" si="157"/>
        <v>1.197233846852692</v>
      </c>
      <c r="Q1138">
        <f t="shared" si="158"/>
        <v>42.521986138883847</v>
      </c>
      <c r="R1138">
        <f t="shared" si="159"/>
        <v>79.646333786700353</v>
      </c>
      <c r="S1138">
        <f t="shared" si="160"/>
        <v>-37.124347647816506</v>
      </c>
    </row>
    <row r="1139" spans="1:19" x14ac:dyDescent="0.3">
      <c r="A1139">
        <v>1.9951763228480675</v>
      </c>
      <c r="D1139">
        <v>-0.29251581690738393</v>
      </c>
      <c r="E1139">
        <v>48</v>
      </c>
      <c r="G1139">
        <f>PI()/12*(M1139-12)</f>
        <v>-0.78539816339744828</v>
      </c>
      <c r="H1139">
        <f t="shared" si="153"/>
        <v>-0.17354063411537837</v>
      </c>
      <c r="I1139">
        <f t="shared" si="161"/>
        <v>0.76471062386116107</v>
      </c>
      <c r="J1139">
        <f t="shared" si="154"/>
        <v>1.19480860421104</v>
      </c>
      <c r="L1139">
        <f t="shared" si="155"/>
        <v>48</v>
      </c>
      <c r="M1139">
        <v>9</v>
      </c>
      <c r="N1139">
        <f t="shared" si="156"/>
        <v>0.3759877225838566</v>
      </c>
      <c r="O1139">
        <f t="shared" si="157"/>
        <v>0.68084376998282348</v>
      </c>
      <c r="Q1139">
        <f t="shared" si="158"/>
        <v>63.68363391061672</v>
      </c>
      <c r="R1139">
        <f t="shared" si="159"/>
        <v>109.17187168740486</v>
      </c>
      <c r="S1139">
        <f t="shared" si="160"/>
        <v>-45.488237776788139</v>
      </c>
    </row>
    <row r="1140" spans="1:19" x14ac:dyDescent="0.3">
      <c r="A1140">
        <v>1.996778319871944</v>
      </c>
      <c r="D1140">
        <v>-0.29251581690738393</v>
      </c>
      <c r="E1140">
        <v>48</v>
      </c>
      <c r="G1140">
        <f>PI()/12*(M1140-12)</f>
        <v>-0.52359877559829882</v>
      </c>
      <c r="H1140">
        <f t="shared" si="153"/>
        <v>-0.17354063411537837</v>
      </c>
      <c r="I1140">
        <f t="shared" si="161"/>
        <v>0.76471062386116107</v>
      </c>
      <c r="J1140">
        <f t="shared" si="154"/>
        <v>1.0601763977716558</v>
      </c>
      <c r="L1140">
        <f t="shared" si="155"/>
        <v>48</v>
      </c>
      <c r="M1140">
        <v>10</v>
      </c>
      <c r="N1140">
        <f t="shared" si="156"/>
        <v>0.51061992902324072</v>
      </c>
      <c r="O1140">
        <f t="shared" si="157"/>
        <v>0.51154224200823928</v>
      </c>
      <c r="Q1140">
        <f t="shared" si="158"/>
        <v>76.117180299146398</v>
      </c>
      <c r="R1140">
        <f t="shared" si="159"/>
        <v>122.94825128524579</v>
      </c>
      <c r="S1140">
        <f t="shared" si="160"/>
        <v>-46.831070986099391</v>
      </c>
    </row>
    <row r="1141" spans="1:19" x14ac:dyDescent="0.3">
      <c r="A1141">
        <v>1.9983803168958207</v>
      </c>
      <c r="D1141">
        <v>-0.29251581690738393</v>
      </c>
      <c r="E1141">
        <v>48</v>
      </c>
      <c r="G1141">
        <f>PI()/12*(M1141-12)</f>
        <v>-0.26179938779914941</v>
      </c>
      <c r="H1141">
        <f t="shared" si="153"/>
        <v>-0.17354063411537837</v>
      </c>
      <c r="I1141">
        <f t="shared" si="161"/>
        <v>0.76471062386116107</v>
      </c>
      <c r="J1141">
        <f t="shared" si="154"/>
        <v>0.97022598235709334</v>
      </c>
      <c r="L1141">
        <f t="shared" si="155"/>
        <v>48</v>
      </c>
      <c r="M1141">
        <v>11</v>
      </c>
      <c r="N1141">
        <f t="shared" si="156"/>
        <v>0.60057034443780322</v>
      </c>
      <c r="O1141">
        <f t="shared" si="157"/>
        <v>0.44238931437746859</v>
      </c>
      <c r="Q1141">
        <f t="shared" si="158"/>
        <v>82.730866601008515</v>
      </c>
      <c r="R1141">
        <f t="shared" si="159"/>
        <v>129.41341123669483</v>
      </c>
      <c r="S1141">
        <f t="shared" si="160"/>
        <v>-46.682544635686313</v>
      </c>
    </row>
    <row r="1142" spans="1:19" x14ac:dyDescent="0.3">
      <c r="A1142">
        <v>1.9999823139196975</v>
      </c>
      <c r="D1142">
        <v>-0.29251581690738393</v>
      </c>
      <c r="E1142">
        <v>48</v>
      </c>
      <c r="G1142">
        <f>PI()/12*(M1142-12)</f>
        <v>0</v>
      </c>
      <c r="H1142">
        <f t="shared" si="153"/>
        <v>-0.17354063411537837</v>
      </c>
      <c r="I1142">
        <f t="shared" si="161"/>
        <v>0.76471062386116107</v>
      </c>
      <c r="J1142">
        <f t="shared" si="154"/>
        <v>0.93828764014528576</v>
      </c>
      <c r="L1142">
        <f t="shared" si="155"/>
        <v>48</v>
      </c>
      <c r="M1142">
        <v>12</v>
      </c>
      <c r="N1142">
        <f t="shared" si="156"/>
        <v>0.6325086866496108</v>
      </c>
      <c r="O1142">
        <f t="shared" si="157"/>
        <v>0.42289020812356526</v>
      </c>
      <c r="Q1142">
        <f t="shared" si="158"/>
        <v>84.830989196629361</v>
      </c>
      <c r="R1142">
        <f t="shared" si="159"/>
        <v>131.3834907624572</v>
      </c>
      <c r="S1142">
        <f t="shared" si="160"/>
        <v>-46.552501565827839</v>
      </c>
    </row>
    <row r="1143" spans="1:19" x14ac:dyDescent="0.3">
      <c r="A1143">
        <v>2.0015843109435743</v>
      </c>
      <c r="D1143">
        <v>-0.29251581690738393</v>
      </c>
      <c r="E1143">
        <v>48</v>
      </c>
      <c r="G1143">
        <f>PI()/12*(M1143-12)</f>
        <v>0.26179938779914941</v>
      </c>
      <c r="H1143">
        <f t="shared" si="153"/>
        <v>-0.17354063411537837</v>
      </c>
      <c r="I1143">
        <f t="shared" si="161"/>
        <v>0.76471062386116107</v>
      </c>
      <c r="J1143">
        <f t="shared" si="154"/>
        <v>0.97022598235709334</v>
      </c>
      <c r="L1143">
        <f t="shared" si="155"/>
        <v>48</v>
      </c>
      <c r="M1143">
        <v>13</v>
      </c>
      <c r="N1143">
        <f t="shared" si="156"/>
        <v>0.60057034443780322</v>
      </c>
      <c r="O1143">
        <f t="shared" si="157"/>
        <v>0.44238931437746859</v>
      </c>
      <c r="Q1143">
        <f t="shared" si="158"/>
        <v>82.790031426326991</v>
      </c>
      <c r="R1143">
        <f t="shared" si="159"/>
        <v>129.5525353936859</v>
      </c>
      <c r="S1143">
        <f t="shared" si="160"/>
        <v>-46.76250396735891</v>
      </c>
    </row>
    <row r="1144" spans="1:19" x14ac:dyDescent="0.3">
      <c r="A1144">
        <v>2.0031863079674506</v>
      </c>
      <c r="D1144">
        <v>-0.29251581690738393</v>
      </c>
      <c r="E1144">
        <v>48</v>
      </c>
      <c r="G1144">
        <f>PI()/12*(M1144-12)</f>
        <v>0.52359877559829882</v>
      </c>
      <c r="H1144">
        <f t="shared" si="153"/>
        <v>-0.17354063411537837</v>
      </c>
      <c r="I1144">
        <f t="shared" si="161"/>
        <v>0.76471062386116107</v>
      </c>
      <c r="J1144">
        <f t="shared" si="154"/>
        <v>1.0601763977716558</v>
      </c>
      <c r="L1144">
        <f t="shared" si="155"/>
        <v>48</v>
      </c>
      <c r="M1144">
        <v>14</v>
      </c>
      <c r="N1144">
        <f t="shared" si="156"/>
        <v>0.51061992902324072</v>
      </c>
      <c r="O1144">
        <f t="shared" si="157"/>
        <v>0.51154224200823928</v>
      </c>
      <c r="Q1144">
        <f t="shared" si="158"/>
        <v>76.217407513830608</v>
      </c>
      <c r="R1144">
        <f t="shared" si="159"/>
        <v>123.19649388042922</v>
      </c>
      <c r="S1144">
        <f t="shared" si="160"/>
        <v>-46.979086366598608</v>
      </c>
    </row>
    <row r="1145" spans="1:19" x14ac:dyDescent="0.3">
      <c r="A1145">
        <v>2.0047883049913273</v>
      </c>
      <c r="D1145">
        <v>-0.29251581690738393</v>
      </c>
      <c r="E1145">
        <v>48</v>
      </c>
      <c r="G1145">
        <f>PI()/12*(M1145-12)</f>
        <v>0.78539816339744828</v>
      </c>
      <c r="H1145">
        <f t="shared" si="153"/>
        <v>-0.17354063411537837</v>
      </c>
      <c r="I1145">
        <f t="shared" si="161"/>
        <v>0.76471062386116107</v>
      </c>
      <c r="J1145">
        <f t="shared" si="154"/>
        <v>1.19480860421104</v>
      </c>
      <c r="L1145">
        <f t="shared" si="155"/>
        <v>48</v>
      </c>
      <c r="M1145">
        <v>15</v>
      </c>
      <c r="N1145">
        <f t="shared" si="156"/>
        <v>0.3759877225838566</v>
      </c>
      <c r="O1145">
        <f t="shared" si="157"/>
        <v>0.68084376998282348</v>
      </c>
      <c r="Q1145">
        <f t="shared" si="158"/>
        <v>63.788906290848466</v>
      </c>
      <c r="R1145">
        <f t="shared" si="159"/>
        <v>109.45517851388095</v>
      </c>
      <c r="S1145">
        <f t="shared" si="160"/>
        <v>-45.666272223032486</v>
      </c>
    </row>
    <row r="1146" spans="1:19" x14ac:dyDescent="0.3">
      <c r="A1146">
        <v>2.0063903020152036</v>
      </c>
      <c r="D1146">
        <v>-0.29251581690738393</v>
      </c>
      <c r="E1146">
        <v>48</v>
      </c>
      <c r="G1146">
        <f>PI()/12*(M1146-12)</f>
        <v>1.0471975511965976</v>
      </c>
      <c r="H1146">
        <f t="shared" si="153"/>
        <v>-0.17354063411537837</v>
      </c>
      <c r="I1146">
        <f t="shared" si="161"/>
        <v>0.76471062386116107</v>
      </c>
      <c r="J1146">
        <f t="shared" si="154"/>
        <v>1.3604335655695032</v>
      </c>
      <c r="L1146">
        <f t="shared" si="155"/>
        <v>48</v>
      </c>
      <c r="M1146">
        <v>16</v>
      </c>
      <c r="N1146">
        <f t="shared" si="156"/>
        <v>0.21036276122539332</v>
      </c>
      <c r="O1146">
        <f t="shared" si="157"/>
        <v>1.197233846852692</v>
      </c>
      <c r="Q1146">
        <f t="shared" si="158"/>
        <v>42.5845534910559</v>
      </c>
      <c r="R1146">
        <f t="shared" si="159"/>
        <v>79.820834444648511</v>
      </c>
      <c r="S1146">
        <f t="shared" si="160"/>
        <v>-37.236280953592612</v>
      </c>
    </row>
    <row r="1147" spans="1:19" x14ac:dyDescent="0.3">
      <c r="A1147">
        <v>2.0079922990390804</v>
      </c>
      <c r="D1147">
        <v>-0.29251581690738393</v>
      </c>
      <c r="E1147">
        <v>48</v>
      </c>
      <c r="G1147">
        <f>PI()/12*(M1147-12)</f>
        <v>1.308996938995747</v>
      </c>
      <c r="H1147">
        <f t="shared" si="153"/>
        <v>-0.17354063411537837</v>
      </c>
      <c r="I1147">
        <f t="shared" si="161"/>
        <v>0.76471062386116107</v>
      </c>
      <c r="J1147">
        <f t="shared" si="154"/>
        <v>1.5464128713255738</v>
      </c>
      <c r="L1147">
        <f t="shared" si="155"/>
        <v>48</v>
      </c>
      <c r="M1147">
        <v>17</v>
      </c>
      <c r="N1147">
        <f t="shared" si="156"/>
        <v>0.05</v>
      </c>
      <c r="O1147">
        <f t="shared" si="157"/>
        <v>5.0020839411324403</v>
      </c>
      <c r="Q1147">
        <f t="shared" si="158"/>
        <v>12.341734845977697</v>
      </c>
      <c r="R1147">
        <f t="shared" si="159"/>
        <v>24.207103865818233</v>
      </c>
      <c r="S1147">
        <f t="shared" si="160"/>
        <v>-11.865369019840536</v>
      </c>
    </row>
    <row r="1148" spans="1:19" x14ac:dyDescent="0.3">
      <c r="A1148">
        <v>2.0095942960629571</v>
      </c>
      <c r="D1148">
        <v>-0.29251581690738393</v>
      </c>
      <c r="E1148">
        <v>48</v>
      </c>
      <c r="G1148">
        <f>PI()/12*(M1148-12)</f>
        <v>1.5707963267948966</v>
      </c>
      <c r="H1148">
        <f t="shared" si="153"/>
        <v>-0.17354063411537837</v>
      </c>
      <c r="I1148">
        <f t="shared" si="161"/>
        <v>0.76471062386116107</v>
      </c>
      <c r="J1148">
        <f t="shared" si="154"/>
        <v>1.7452200504612772</v>
      </c>
      <c r="L1148">
        <f t="shared" si="155"/>
        <v>48</v>
      </c>
      <c r="M1148">
        <v>18</v>
      </c>
      <c r="N1148">
        <f t="shared" si="156"/>
        <v>0.05</v>
      </c>
      <c r="O1148">
        <f t="shared" si="157"/>
        <v>5.0020839411324403</v>
      </c>
      <c r="Q1148">
        <f t="shared" si="158"/>
        <v>12.34238699213634</v>
      </c>
      <c r="R1148">
        <f t="shared" si="159"/>
        <v>24.208387100767563</v>
      </c>
      <c r="S1148">
        <f t="shared" si="160"/>
        <v>-11.866000108631223</v>
      </c>
    </row>
    <row r="1149" spans="1:19" x14ac:dyDescent="0.3">
      <c r="A1149">
        <v>2.0111962930868339</v>
      </c>
      <c r="D1149">
        <v>-0.29251581690738393</v>
      </c>
      <c r="E1149">
        <v>48</v>
      </c>
      <c r="G1149">
        <f>PI()/12*(M1149-12)</f>
        <v>1.8325957145940459</v>
      </c>
      <c r="H1149">
        <f t="shared" si="153"/>
        <v>-0.17354063411537837</v>
      </c>
      <c r="I1149">
        <f t="shared" si="161"/>
        <v>0.76471062386116107</v>
      </c>
      <c r="J1149">
        <f t="shared" si="154"/>
        <v>1.9513798542706893</v>
      </c>
      <c r="L1149">
        <f t="shared" si="155"/>
        <v>48</v>
      </c>
      <c r="M1149">
        <v>19</v>
      </c>
      <c r="N1149">
        <f t="shared" si="156"/>
        <v>0.05</v>
      </c>
      <c r="O1149">
        <f t="shared" si="157"/>
        <v>5.0020839411324403</v>
      </c>
      <c r="Q1149">
        <f t="shared" si="158"/>
        <v>12.343038168133567</v>
      </c>
      <c r="R1149">
        <f t="shared" si="159"/>
        <v>24.209668400436463</v>
      </c>
      <c r="S1149">
        <f t="shared" si="160"/>
        <v>-11.866630232302896</v>
      </c>
    </row>
    <row r="1150" spans="1:19" x14ac:dyDescent="0.3">
      <c r="A1150">
        <v>2.0127982901107107</v>
      </c>
      <c r="D1150">
        <v>-0.29251581690738393</v>
      </c>
      <c r="E1150">
        <v>48</v>
      </c>
      <c r="G1150">
        <f>PI()/12*(M1150-12)</f>
        <v>2.0943951023931953</v>
      </c>
      <c r="H1150">
        <f t="shared" si="153"/>
        <v>-0.17354063411537837</v>
      </c>
      <c r="I1150">
        <f t="shared" si="161"/>
        <v>0.76471062386116107</v>
      </c>
      <c r="J1150">
        <f t="shared" si="154"/>
        <v>2.1602367323597034</v>
      </c>
      <c r="L1150">
        <f t="shared" si="155"/>
        <v>48</v>
      </c>
      <c r="M1150">
        <v>20</v>
      </c>
      <c r="N1150">
        <f t="shared" si="156"/>
        <v>0.05</v>
      </c>
      <c r="O1150">
        <f t="shared" si="157"/>
        <v>5.0020839411324403</v>
      </c>
      <c r="Q1150">
        <f t="shared" si="158"/>
        <v>12.343688376132663</v>
      </c>
      <c r="R1150">
        <f t="shared" si="159"/>
        <v>24.210947769323948</v>
      </c>
      <c r="S1150">
        <f t="shared" si="160"/>
        <v>-11.867259393191285</v>
      </c>
    </row>
    <row r="1151" spans="1:19" x14ac:dyDescent="0.3">
      <c r="A1151">
        <v>2.014400287134587</v>
      </c>
      <c r="D1151">
        <v>-0.29251581690738393</v>
      </c>
      <c r="E1151">
        <v>48</v>
      </c>
      <c r="G1151">
        <f>PI()/12*(M1151-12)</f>
        <v>2.3561944901923448</v>
      </c>
      <c r="H1151">
        <f t="shared" si="153"/>
        <v>-0.17354063411537837</v>
      </c>
      <c r="I1151">
        <f t="shared" si="161"/>
        <v>0.76471062386116107</v>
      </c>
      <c r="J1151">
        <f t="shared" si="154"/>
        <v>2.3663806874510609</v>
      </c>
      <c r="L1151">
        <f t="shared" si="155"/>
        <v>48</v>
      </c>
      <c r="M1151">
        <v>21</v>
      </c>
      <c r="N1151">
        <f t="shared" si="156"/>
        <v>0.05</v>
      </c>
      <c r="O1151">
        <f t="shared" si="157"/>
        <v>5.0020839411324403</v>
      </c>
      <c r="Q1151">
        <f t="shared" si="158"/>
        <v>12.344337618290469</v>
      </c>
      <c r="R1151">
        <f t="shared" si="159"/>
        <v>24.212225211914379</v>
      </c>
      <c r="S1151">
        <f t="shared" si="160"/>
        <v>-11.867887593623911</v>
      </c>
    </row>
    <row r="1152" spans="1:19" x14ac:dyDescent="0.3">
      <c r="A1152">
        <v>2.0160022841584637</v>
      </c>
      <c r="D1152">
        <v>-0.29251581690738393</v>
      </c>
      <c r="E1152">
        <v>48</v>
      </c>
      <c r="G1152">
        <f>PI()/12*(M1152-12)</f>
        <v>2.617993877991494</v>
      </c>
      <c r="H1152">
        <f t="shared" si="153"/>
        <v>-0.17354063411537837</v>
      </c>
      <c r="I1152">
        <f t="shared" si="161"/>
        <v>0.76471062386116107</v>
      </c>
      <c r="J1152">
        <f t="shared" si="154"/>
        <v>2.5603836228206758</v>
      </c>
      <c r="L1152">
        <f t="shared" si="155"/>
        <v>48</v>
      </c>
      <c r="M1152">
        <v>22</v>
      </c>
      <c r="N1152">
        <f t="shared" si="156"/>
        <v>0.05</v>
      </c>
      <c r="O1152">
        <f t="shared" si="157"/>
        <v>5.0020839411324403</v>
      </c>
      <c r="Q1152">
        <f t="shared" si="158"/>
        <v>12.344985896757429</v>
      </c>
      <c r="R1152">
        <f t="shared" si="159"/>
        <v>24.21350073267757</v>
      </c>
      <c r="S1152">
        <f t="shared" si="160"/>
        <v>-11.868514835920141</v>
      </c>
    </row>
    <row r="1153" spans="1:19" x14ac:dyDescent="0.3">
      <c r="A1153">
        <v>2.01760428118234</v>
      </c>
      <c r="D1153">
        <v>-0.29251581690738393</v>
      </c>
      <c r="E1153">
        <v>48</v>
      </c>
      <c r="G1153">
        <f>PI()/12*(M1153-12)</f>
        <v>2.8797932657906435</v>
      </c>
      <c r="H1153">
        <f t="shared" si="153"/>
        <v>-0.17354063411537837</v>
      </c>
      <c r="I1153">
        <f t="shared" si="161"/>
        <v>0.76471062386116107</v>
      </c>
      <c r="J1153">
        <f t="shared" si="154"/>
        <v>2.7194041650623086</v>
      </c>
      <c r="L1153">
        <f t="shared" si="155"/>
        <v>48</v>
      </c>
      <c r="M1153">
        <v>23</v>
      </c>
      <c r="N1153">
        <f t="shared" si="156"/>
        <v>0.05</v>
      </c>
      <c r="O1153">
        <f t="shared" si="157"/>
        <v>5.0020839411324403</v>
      </c>
      <c r="Q1153">
        <f t="shared" si="158"/>
        <v>12.345633213677607</v>
      </c>
      <c r="R1153">
        <f t="shared" si="159"/>
        <v>24.214774336068825</v>
      </c>
      <c r="S1153">
        <f t="shared" si="160"/>
        <v>-11.869141122391218</v>
      </c>
    </row>
    <row r="1154" spans="1:19" x14ac:dyDescent="0.3">
      <c r="A1154">
        <v>2.0192062782062168</v>
      </c>
      <c r="D1154">
        <v>-0.29740045988777369</v>
      </c>
      <c r="E1154">
        <v>49</v>
      </c>
      <c r="G1154">
        <f>PI()/12*(M1154-12)</f>
        <v>-3.1415926535897931</v>
      </c>
      <c r="H1154">
        <f t="shared" si="153"/>
        <v>-0.17635333197465503</v>
      </c>
      <c r="I1154">
        <f t="shared" si="161"/>
        <v>0.76357659073947948</v>
      </c>
      <c r="J1154">
        <f t="shared" si="154"/>
        <v>2.7932212902396647</v>
      </c>
      <c r="L1154">
        <f t="shared" si="155"/>
        <v>49</v>
      </c>
      <c r="M1154">
        <v>0</v>
      </c>
      <c r="N1154">
        <f t="shared" si="156"/>
        <v>0.05</v>
      </c>
      <c r="O1154">
        <f t="shared" si="157"/>
        <v>5.0020839411324403</v>
      </c>
      <c r="Q1154">
        <f t="shared" si="158"/>
        <v>12.346279571188706</v>
      </c>
      <c r="R1154">
        <f t="shared" si="159"/>
        <v>24.216046026529018</v>
      </c>
      <c r="S1154">
        <f t="shared" si="160"/>
        <v>-11.869766455340311</v>
      </c>
    </row>
    <row r="1155" spans="1:19" x14ac:dyDescent="0.3">
      <c r="A1155">
        <v>2.0208082752300935</v>
      </c>
      <c r="D1155">
        <v>-0.29740045988777369</v>
      </c>
      <c r="E1155">
        <v>49</v>
      </c>
      <c r="G1155">
        <f>PI()/12*(M1155-12)</f>
        <v>-2.8797932657906435</v>
      </c>
      <c r="H1155">
        <f t="shared" ref="H1155:H1218" si="162">SIN(D1155)*SIN(RADIANS(37))</f>
        <v>-0.17635333197465503</v>
      </c>
      <c r="I1155">
        <f t="shared" si="161"/>
        <v>0.76357659073947948</v>
      </c>
      <c r="J1155">
        <f t="shared" ref="J1155:J1218" si="163">ACOS(H1155+I1155*COS(G1155))</f>
        <v>2.7236149406147545</v>
      </c>
      <c r="L1155">
        <f t="shared" ref="L1155:L1218" si="164">INT((ROW()-2)/24) + 1</f>
        <v>49</v>
      </c>
      <c r="M1155">
        <v>1</v>
      </c>
      <c r="N1155">
        <f t="shared" ref="N1155:N1218" si="165">MAX(0.05, PI()/2-J1155)</f>
        <v>0.05</v>
      </c>
      <c r="O1155">
        <f t="shared" ref="O1155:O1218" si="166">0.5/SIN(N1155)*0.5</f>
        <v>5.0020839411324403</v>
      </c>
      <c r="Q1155">
        <f t="shared" ref="Q1155:Q1218" si="167">A1155*$B$2*(137-25)*(1-EXP(-0.713))/(0.713+O1155*A1155)</f>
        <v>12.346924971422116</v>
      </c>
      <c r="R1155">
        <f t="shared" ref="R1155:R1218" si="168">A1155*$B$2*(137-25)*(1-EXP(-0.713-O1155*A1155))/(0.713+O1155*A1155)</f>
        <v>24.217315808484656</v>
      </c>
      <c r="S1155">
        <f t="shared" ref="S1155:S1218" si="169">Q1155-R1155</f>
        <v>-11.870390837062541</v>
      </c>
    </row>
    <row r="1156" spans="1:19" x14ac:dyDescent="0.3">
      <c r="A1156">
        <v>2.0224102722539703</v>
      </c>
      <c r="D1156">
        <v>-0.29740045988777369</v>
      </c>
      <c r="E1156">
        <v>49</v>
      </c>
      <c r="G1156">
        <f>PI()/12*(M1156-12)</f>
        <v>-2.617993877991494</v>
      </c>
      <c r="H1156">
        <f t="shared" si="162"/>
        <v>-0.17635333197465503</v>
      </c>
      <c r="I1156">
        <f t="shared" ref="I1156:I1219" si="170">COS(D1156)*COS(RADIANS(37))</f>
        <v>0.76357659073947948</v>
      </c>
      <c r="J1156">
        <f t="shared" si="163"/>
        <v>2.5637263419815843</v>
      </c>
      <c r="L1156">
        <f t="shared" si="164"/>
        <v>49</v>
      </c>
      <c r="M1156">
        <v>2</v>
      </c>
      <c r="N1156">
        <f t="shared" si="165"/>
        <v>0.05</v>
      </c>
      <c r="O1156">
        <f t="shared" si="166"/>
        <v>5.0020839411324403</v>
      </c>
      <c r="Q1156">
        <f t="shared" si="167"/>
        <v>12.347569416502898</v>
      </c>
      <c r="R1156">
        <f t="shared" si="168"/>
        <v>24.218583686347912</v>
      </c>
      <c r="S1156">
        <f t="shared" si="169"/>
        <v>-11.871014269845015</v>
      </c>
    </row>
    <row r="1157" spans="1:19" x14ac:dyDescent="0.3">
      <c r="A1157">
        <v>2.0240122692778471</v>
      </c>
      <c r="D1157">
        <v>-0.29740045988777369</v>
      </c>
      <c r="E1157">
        <v>49</v>
      </c>
      <c r="G1157">
        <f>PI()/12*(M1157-12)</f>
        <v>-2.3561944901923448</v>
      </c>
      <c r="H1157">
        <f t="shared" si="162"/>
        <v>-0.17635333197465503</v>
      </c>
      <c r="I1157">
        <f t="shared" si="170"/>
        <v>0.76357659073947948</v>
      </c>
      <c r="J1157">
        <f t="shared" si="163"/>
        <v>2.369258053470241</v>
      </c>
      <c r="L1157">
        <f t="shared" si="164"/>
        <v>49</v>
      </c>
      <c r="M1157">
        <v>3</v>
      </c>
      <c r="N1157">
        <f t="shared" si="165"/>
        <v>0.05</v>
      </c>
      <c r="O1157">
        <f t="shared" si="166"/>
        <v>5.0020839411324403</v>
      </c>
      <c r="Q1157">
        <f t="shared" si="167"/>
        <v>12.348212908549835</v>
      </c>
      <c r="R1157">
        <f t="shared" si="168"/>
        <v>24.219849664516719</v>
      </c>
      <c r="S1157">
        <f t="shared" si="169"/>
        <v>-11.871636755966884</v>
      </c>
    </row>
    <row r="1158" spans="1:19" x14ac:dyDescent="0.3">
      <c r="A1158">
        <v>2.0256142663017234</v>
      </c>
      <c r="D1158">
        <v>-0.29740045988777369</v>
      </c>
      <c r="E1158">
        <v>49</v>
      </c>
      <c r="G1158">
        <f>PI()/12*(M1158-12)</f>
        <v>-2.0943951023931953</v>
      </c>
      <c r="H1158">
        <f t="shared" si="162"/>
        <v>-0.17635333197465503</v>
      </c>
      <c r="I1158">
        <f t="shared" si="170"/>
        <v>0.76357659073947948</v>
      </c>
      <c r="J1158">
        <f t="shared" si="163"/>
        <v>2.1629407458417553</v>
      </c>
      <c r="L1158">
        <f t="shared" si="164"/>
        <v>49</v>
      </c>
      <c r="M1158">
        <v>4</v>
      </c>
      <c r="N1158">
        <f t="shared" si="165"/>
        <v>0.05</v>
      </c>
      <c r="O1158">
        <f t="shared" si="166"/>
        <v>5.0020839411324403</v>
      </c>
      <c r="Q1158">
        <f t="shared" si="167"/>
        <v>12.348855449675446</v>
      </c>
      <c r="R1158">
        <f t="shared" si="168"/>
        <v>24.221113747374812</v>
      </c>
      <c r="S1158">
        <f t="shared" si="169"/>
        <v>-11.872258297699366</v>
      </c>
    </row>
    <row r="1159" spans="1:19" x14ac:dyDescent="0.3">
      <c r="A1159">
        <v>2.0272162633256001</v>
      </c>
      <c r="D1159">
        <v>-0.29740045988777369</v>
      </c>
      <c r="E1159">
        <v>49</v>
      </c>
      <c r="G1159">
        <f>PI()/12*(M1159-12)</f>
        <v>-1.8325957145940459</v>
      </c>
      <c r="H1159">
        <f t="shared" si="162"/>
        <v>-0.17635333197465503</v>
      </c>
      <c r="I1159">
        <f t="shared" si="170"/>
        <v>0.76357659073947948</v>
      </c>
      <c r="J1159">
        <f t="shared" si="163"/>
        <v>1.954094664754837</v>
      </c>
      <c r="L1159">
        <f t="shared" si="164"/>
        <v>49</v>
      </c>
      <c r="M1159">
        <v>5</v>
      </c>
      <c r="N1159">
        <f t="shared" si="165"/>
        <v>0.05</v>
      </c>
      <c r="O1159">
        <f t="shared" si="166"/>
        <v>5.0020839411324403</v>
      </c>
      <c r="Q1159">
        <f t="shared" si="167"/>
        <v>12.349497041986014</v>
      </c>
      <c r="R1159">
        <f t="shared" si="168"/>
        <v>24.222375939291805</v>
      </c>
      <c r="S1159">
        <f t="shared" si="169"/>
        <v>-11.872878897305791</v>
      </c>
    </row>
    <row r="1160" spans="1:19" x14ac:dyDescent="0.3">
      <c r="A1160">
        <v>2.0288182603494764</v>
      </c>
      <c r="D1160">
        <v>-0.29740045988777369</v>
      </c>
      <c r="E1160">
        <v>49</v>
      </c>
      <c r="G1160">
        <f>PI()/12*(M1160-12)</f>
        <v>-1.5707963267948966</v>
      </c>
      <c r="H1160">
        <f t="shared" si="162"/>
        <v>-0.17635333197465503</v>
      </c>
      <c r="I1160">
        <f t="shared" si="170"/>
        <v>0.76357659073947948</v>
      </c>
      <c r="J1160">
        <f t="shared" si="163"/>
        <v>1.7480768066753278</v>
      </c>
      <c r="L1160">
        <f t="shared" si="164"/>
        <v>49</v>
      </c>
      <c r="M1160">
        <v>6</v>
      </c>
      <c r="N1160">
        <f t="shared" si="165"/>
        <v>0.05</v>
      </c>
      <c r="O1160">
        <f t="shared" si="166"/>
        <v>5.0020839411324403</v>
      </c>
      <c r="Q1160">
        <f t="shared" si="167"/>
        <v>12.350137687581604</v>
      </c>
      <c r="R1160">
        <f t="shared" si="168"/>
        <v>24.223636244623219</v>
      </c>
      <c r="S1160">
        <f t="shared" si="169"/>
        <v>-11.873498557041614</v>
      </c>
    </row>
    <row r="1161" spans="1:19" x14ac:dyDescent="0.3">
      <c r="A1161">
        <v>2.0304202573733532</v>
      </c>
      <c r="D1161">
        <v>-0.29740045988777369</v>
      </c>
      <c r="E1161">
        <v>49</v>
      </c>
      <c r="G1161">
        <f>PI()/12*(M1161-12)</f>
        <v>-1.308996938995747</v>
      </c>
      <c r="H1161">
        <f t="shared" si="162"/>
        <v>-0.17635333197465503</v>
      </c>
      <c r="I1161">
        <f t="shared" si="170"/>
        <v>0.76357659073947948</v>
      </c>
      <c r="J1161">
        <f t="shared" si="163"/>
        <v>1.5495198894677185</v>
      </c>
      <c r="L1161">
        <f t="shared" si="164"/>
        <v>49</v>
      </c>
      <c r="M1161">
        <v>7</v>
      </c>
      <c r="N1161">
        <f t="shared" si="165"/>
        <v>0.05</v>
      </c>
      <c r="O1161">
        <f t="shared" si="166"/>
        <v>5.0020839411324403</v>
      </c>
      <c r="Q1161">
        <f t="shared" si="167"/>
        <v>12.350777388556093</v>
      </c>
      <c r="R1161">
        <f t="shared" si="168"/>
        <v>24.224894667710579</v>
      </c>
      <c r="S1161">
        <f t="shared" si="169"/>
        <v>-11.874117279154486</v>
      </c>
    </row>
    <row r="1162" spans="1:19" x14ac:dyDescent="0.3">
      <c r="A1162">
        <v>2.0320222543972299</v>
      </c>
      <c r="D1162">
        <v>-0.29740045988777369</v>
      </c>
      <c r="E1162">
        <v>49</v>
      </c>
      <c r="G1162">
        <f>PI()/12*(M1162-12)</f>
        <v>-1.0471975511965976</v>
      </c>
      <c r="H1162">
        <f t="shared" si="162"/>
        <v>-0.17635333197465503</v>
      </c>
      <c r="I1162">
        <f t="shared" si="170"/>
        <v>0.76357659073947948</v>
      </c>
      <c r="J1162">
        <f t="shared" si="163"/>
        <v>1.3638881972266914</v>
      </c>
      <c r="L1162">
        <f t="shared" si="164"/>
        <v>49</v>
      </c>
      <c r="M1162">
        <v>8</v>
      </c>
      <c r="N1162">
        <f t="shared" si="165"/>
        <v>0.20690812956820515</v>
      </c>
      <c r="O1162">
        <f t="shared" si="166"/>
        <v>1.2169301460102937</v>
      </c>
      <c r="Q1162">
        <f t="shared" si="167"/>
        <v>42.171321741111804</v>
      </c>
      <c r="R1162">
        <f t="shared" si="168"/>
        <v>79.296843298137603</v>
      </c>
      <c r="S1162">
        <f t="shared" si="169"/>
        <v>-37.125521557025799</v>
      </c>
    </row>
    <row r="1163" spans="1:19" x14ac:dyDescent="0.3">
      <c r="A1163">
        <v>2.0336242514211067</v>
      </c>
      <c r="D1163">
        <v>-0.29740045988777369</v>
      </c>
      <c r="E1163">
        <v>49</v>
      </c>
      <c r="G1163">
        <f>PI()/12*(M1163-12)</f>
        <v>-0.78539816339744828</v>
      </c>
      <c r="H1163">
        <f t="shared" si="162"/>
        <v>-0.17635333197465503</v>
      </c>
      <c r="I1163">
        <f t="shared" si="170"/>
        <v>0.76357659073947948</v>
      </c>
      <c r="J1163">
        <f t="shared" si="163"/>
        <v>1.1986916758018487</v>
      </c>
      <c r="L1163">
        <f t="shared" si="164"/>
        <v>49</v>
      </c>
      <c r="M1163">
        <v>9</v>
      </c>
      <c r="N1163">
        <f t="shared" si="165"/>
        <v>0.3721046509930479</v>
      </c>
      <c r="O1163">
        <f t="shared" si="166"/>
        <v>0.68761253015974744</v>
      </c>
      <c r="Q1163">
        <f t="shared" si="167"/>
        <v>63.682871096722636</v>
      </c>
      <c r="R1163">
        <f t="shared" si="168"/>
        <v>109.78685582814489</v>
      </c>
      <c r="S1163">
        <f t="shared" si="169"/>
        <v>-46.103984731422258</v>
      </c>
    </row>
    <row r="1164" spans="1:19" x14ac:dyDescent="0.3">
      <c r="A1164">
        <v>2.0352262484449835</v>
      </c>
      <c r="D1164">
        <v>-0.29740045988777369</v>
      </c>
      <c r="E1164">
        <v>49</v>
      </c>
      <c r="G1164">
        <f>PI()/12*(M1164-12)</f>
        <v>-0.52359877559829882</v>
      </c>
      <c r="H1164">
        <f t="shared" si="162"/>
        <v>-0.17635333197465503</v>
      </c>
      <c r="I1164">
        <f t="shared" si="170"/>
        <v>0.76357659073947948</v>
      </c>
      <c r="J1164">
        <f t="shared" si="163"/>
        <v>1.064520756095523</v>
      </c>
      <c r="L1164">
        <f t="shared" si="164"/>
        <v>49</v>
      </c>
      <c r="M1164">
        <v>10</v>
      </c>
      <c r="N1164">
        <f t="shared" si="165"/>
        <v>0.50627557069937357</v>
      </c>
      <c r="O1164">
        <f t="shared" si="166"/>
        <v>0.51554534888003944</v>
      </c>
      <c r="Q1164">
        <f t="shared" si="167"/>
        <v>76.358265998812158</v>
      </c>
      <c r="R1164">
        <f t="shared" si="168"/>
        <v>124.06281573636538</v>
      </c>
      <c r="S1164">
        <f t="shared" si="169"/>
        <v>-47.704549737553222</v>
      </c>
    </row>
    <row r="1165" spans="1:19" x14ac:dyDescent="0.3">
      <c r="A1165">
        <v>2.0368282454688598</v>
      </c>
      <c r="D1165">
        <v>-0.29740045988777369</v>
      </c>
      <c r="E1165">
        <v>49</v>
      </c>
      <c r="G1165">
        <f>PI()/12*(M1165-12)</f>
        <v>-0.26179938779914941</v>
      </c>
      <c r="H1165">
        <f t="shared" si="162"/>
        <v>-0.17635333197465503</v>
      </c>
      <c r="I1165">
        <f t="shared" si="170"/>
        <v>0.76357659073947948</v>
      </c>
      <c r="J1165">
        <f t="shared" si="163"/>
        <v>0.97495534094923397</v>
      </c>
      <c r="L1165">
        <f t="shared" si="164"/>
        <v>49</v>
      </c>
      <c r="M1165">
        <v>11</v>
      </c>
      <c r="N1165">
        <f t="shared" si="165"/>
        <v>0.59584098584566259</v>
      </c>
      <c r="O1165">
        <f t="shared" si="166"/>
        <v>0.4454700016251153</v>
      </c>
      <c r="Q1165">
        <f t="shared" si="167"/>
        <v>83.110886045894986</v>
      </c>
      <c r="R1165">
        <f t="shared" si="168"/>
        <v>130.76757081248786</v>
      </c>
      <c r="S1165">
        <f t="shared" si="169"/>
        <v>-47.656684766592875</v>
      </c>
    </row>
    <row r="1166" spans="1:19" x14ac:dyDescent="0.3">
      <c r="A1166">
        <v>2.0384302424927365</v>
      </c>
      <c r="D1166">
        <v>-0.29740045988777369</v>
      </c>
      <c r="E1166">
        <v>49</v>
      </c>
      <c r="G1166">
        <f>PI()/12*(M1166-12)</f>
        <v>0</v>
      </c>
      <c r="H1166">
        <f t="shared" si="162"/>
        <v>-0.17635333197465503</v>
      </c>
      <c r="I1166">
        <f t="shared" si="170"/>
        <v>0.76357659073947948</v>
      </c>
      <c r="J1166">
        <f t="shared" si="163"/>
        <v>0.94317228312567547</v>
      </c>
      <c r="L1166">
        <f t="shared" si="164"/>
        <v>49</v>
      </c>
      <c r="M1166">
        <v>12</v>
      </c>
      <c r="N1166">
        <f t="shared" si="165"/>
        <v>0.62762404366922109</v>
      </c>
      <c r="O1166">
        <f t="shared" si="166"/>
        <v>0.42573245570322654</v>
      </c>
      <c r="Q1166">
        <f t="shared" si="167"/>
        <v>85.255624676881027</v>
      </c>
      <c r="R1166">
        <f t="shared" si="168"/>
        <v>132.80854872653953</v>
      </c>
      <c r="S1166">
        <f t="shared" si="169"/>
        <v>-47.5529240496585</v>
      </c>
    </row>
    <row r="1167" spans="1:19" x14ac:dyDescent="0.3">
      <c r="A1167">
        <v>2.0400322395166128</v>
      </c>
      <c r="D1167">
        <v>-0.29740045988777369</v>
      </c>
      <c r="E1167">
        <v>49</v>
      </c>
      <c r="G1167">
        <f>PI()/12*(M1167-12)</f>
        <v>0.26179938779914941</v>
      </c>
      <c r="H1167">
        <f t="shared" si="162"/>
        <v>-0.17635333197465503</v>
      </c>
      <c r="I1167">
        <f t="shared" si="170"/>
        <v>0.76357659073947948</v>
      </c>
      <c r="J1167">
        <f t="shared" si="163"/>
        <v>0.97495534094923397</v>
      </c>
      <c r="L1167">
        <f t="shared" si="164"/>
        <v>49</v>
      </c>
      <c r="M1167">
        <v>13</v>
      </c>
      <c r="N1167">
        <f t="shared" si="165"/>
        <v>0.59584098584566259</v>
      </c>
      <c r="O1167">
        <f t="shared" si="166"/>
        <v>0.4454700016251153</v>
      </c>
      <c r="Q1167">
        <f t="shared" si="167"/>
        <v>83.168363116272189</v>
      </c>
      <c r="R1167">
        <f t="shared" si="168"/>
        <v>130.90403438011947</v>
      </c>
      <c r="S1167">
        <f t="shared" si="169"/>
        <v>-47.73567126384728</v>
      </c>
    </row>
    <row r="1168" spans="1:19" x14ac:dyDescent="0.3">
      <c r="A1168">
        <v>2.0416342365404896</v>
      </c>
      <c r="D1168">
        <v>-0.29740045988777369</v>
      </c>
      <c r="E1168">
        <v>49</v>
      </c>
      <c r="G1168">
        <f>PI()/12*(M1168-12)</f>
        <v>0.52359877559829882</v>
      </c>
      <c r="H1168">
        <f t="shared" si="162"/>
        <v>-0.17635333197465503</v>
      </c>
      <c r="I1168">
        <f t="shared" si="170"/>
        <v>0.76357659073947948</v>
      </c>
      <c r="J1168">
        <f t="shared" si="163"/>
        <v>1.064520756095523</v>
      </c>
      <c r="L1168">
        <f t="shared" si="164"/>
        <v>49</v>
      </c>
      <c r="M1168">
        <v>14</v>
      </c>
      <c r="N1168">
        <f t="shared" si="165"/>
        <v>0.50627557069937357</v>
      </c>
      <c r="O1168">
        <f t="shared" si="166"/>
        <v>0.51554534888003944</v>
      </c>
      <c r="Q1168">
        <f t="shared" si="167"/>
        <v>76.455355736753901</v>
      </c>
      <c r="R1168">
        <f t="shared" si="168"/>
        <v>124.30546416841759</v>
      </c>
      <c r="S1168">
        <f t="shared" si="169"/>
        <v>-47.850108431663685</v>
      </c>
    </row>
    <row r="1169" spans="1:19" x14ac:dyDescent="0.3">
      <c r="A1169">
        <v>2.0432362335643663</v>
      </c>
      <c r="D1169">
        <v>-0.29740045988777369</v>
      </c>
      <c r="E1169">
        <v>49</v>
      </c>
      <c r="G1169">
        <f>PI()/12*(M1169-12)</f>
        <v>0.78539816339744828</v>
      </c>
      <c r="H1169">
        <f t="shared" si="162"/>
        <v>-0.17635333197465503</v>
      </c>
      <c r="I1169">
        <f t="shared" si="170"/>
        <v>0.76357659073947948</v>
      </c>
      <c r="J1169">
        <f t="shared" si="163"/>
        <v>1.1986916758018487</v>
      </c>
      <c r="L1169">
        <f t="shared" si="164"/>
        <v>49</v>
      </c>
      <c r="M1169">
        <v>15</v>
      </c>
      <c r="N1169">
        <f t="shared" si="165"/>
        <v>0.3721046509930479</v>
      </c>
      <c r="O1169">
        <f t="shared" si="166"/>
        <v>0.68761253015974744</v>
      </c>
      <c r="Q1169">
        <f t="shared" si="167"/>
        <v>63.78420101981213</v>
      </c>
      <c r="R1169">
        <f t="shared" si="168"/>
        <v>110.06132985557657</v>
      </c>
      <c r="S1169">
        <f t="shared" si="169"/>
        <v>-46.277128835764444</v>
      </c>
    </row>
    <row r="1170" spans="1:19" x14ac:dyDescent="0.3">
      <c r="A1170">
        <v>2.0448382305882431</v>
      </c>
      <c r="D1170">
        <v>-0.29740045988777369</v>
      </c>
      <c r="E1170">
        <v>49</v>
      </c>
      <c r="G1170">
        <f>PI()/12*(M1170-12)</f>
        <v>1.0471975511965976</v>
      </c>
      <c r="H1170">
        <f t="shared" si="162"/>
        <v>-0.17635333197465503</v>
      </c>
      <c r="I1170">
        <f t="shared" si="170"/>
        <v>0.76357659073947948</v>
      </c>
      <c r="J1170">
        <f t="shared" si="163"/>
        <v>1.3638881972266914</v>
      </c>
      <c r="L1170">
        <f t="shared" si="164"/>
        <v>49</v>
      </c>
      <c r="M1170">
        <v>16</v>
      </c>
      <c r="N1170">
        <f t="shared" si="165"/>
        <v>0.20690812956820515</v>
      </c>
      <c r="O1170">
        <f t="shared" si="166"/>
        <v>1.2169301460102937</v>
      </c>
      <c r="Q1170">
        <f t="shared" si="167"/>
        <v>42.230557861061946</v>
      </c>
      <c r="R1170">
        <f t="shared" si="168"/>
        <v>79.461224747306829</v>
      </c>
      <c r="S1170">
        <f t="shared" si="169"/>
        <v>-37.230666886244883</v>
      </c>
    </row>
    <row r="1171" spans="1:19" x14ac:dyDescent="0.3">
      <c r="A1171">
        <v>2.0464402276121199</v>
      </c>
      <c r="D1171">
        <v>-0.29740045988777369</v>
      </c>
      <c r="E1171">
        <v>49</v>
      </c>
      <c r="G1171">
        <f>PI()/12*(M1171-12)</f>
        <v>1.308996938995747</v>
      </c>
      <c r="H1171">
        <f t="shared" si="162"/>
        <v>-0.17635333197465503</v>
      </c>
      <c r="I1171">
        <f t="shared" si="170"/>
        <v>0.76357659073947948</v>
      </c>
      <c r="J1171">
        <f t="shared" si="163"/>
        <v>1.5495198894677185</v>
      </c>
      <c r="L1171">
        <f t="shared" si="164"/>
        <v>49</v>
      </c>
      <c r="M1171">
        <v>17</v>
      </c>
      <c r="N1171">
        <f t="shared" si="165"/>
        <v>0.05</v>
      </c>
      <c r="O1171">
        <f t="shared" si="166"/>
        <v>5.0020839411324403</v>
      </c>
      <c r="Q1171">
        <f t="shared" si="167"/>
        <v>12.357122900409648</v>
      </c>
      <c r="R1171">
        <f t="shared" si="168"/>
        <v>24.237376320395107</v>
      </c>
      <c r="S1171">
        <f t="shared" si="169"/>
        <v>-11.880253419985459</v>
      </c>
    </row>
    <row r="1172" spans="1:19" x14ac:dyDescent="0.3">
      <c r="A1172">
        <v>2.0480422246359962</v>
      </c>
      <c r="D1172">
        <v>-0.29740045988777369</v>
      </c>
      <c r="E1172">
        <v>49</v>
      </c>
      <c r="G1172">
        <f>PI()/12*(M1172-12)</f>
        <v>1.5707963267948966</v>
      </c>
      <c r="H1172">
        <f t="shared" si="162"/>
        <v>-0.17635333197465503</v>
      </c>
      <c r="I1172">
        <f t="shared" si="170"/>
        <v>0.76357659073947948</v>
      </c>
      <c r="J1172">
        <f t="shared" si="163"/>
        <v>1.7480768066753278</v>
      </c>
      <c r="L1172">
        <f t="shared" si="164"/>
        <v>49</v>
      </c>
      <c r="M1172">
        <v>18</v>
      </c>
      <c r="N1172">
        <f t="shared" si="165"/>
        <v>0.05</v>
      </c>
      <c r="O1172">
        <f t="shared" si="166"/>
        <v>5.0020839411324403</v>
      </c>
      <c r="Q1172">
        <f t="shared" si="167"/>
        <v>12.357752346999028</v>
      </c>
      <c r="R1172">
        <f t="shared" si="168"/>
        <v>24.238614321389605</v>
      </c>
      <c r="S1172">
        <f t="shared" si="169"/>
        <v>-11.880861974390577</v>
      </c>
    </row>
    <row r="1173" spans="1:19" x14ac:dyDescent="0.3">
      <c r="A1173">
        <v>2.0496442216598729</v>
      </c>
      <c r="D1173">
        <v>-0.29740045988777369</v>
      </c>
      <c r="E1173">
        <v>49</v>
      </c>
      <c r="G1173">
        <f>PI()/12*(M1173-12)</f>
        <v>1.8325957145940459</v>
      </c>
      <c r="H1173">
        <f t="shared" si="162"/>
        <v>-0.17635333197465503</v>
      </c>
      <c r="I1173">
        <f t="shared" si="170"/>
        <v>0.76357659073947948</v>
      </c>
      <c r="J1173">
        <f t="shared" si="163"/>
        <v>1.954094664754837</v>
      </c>
      <c r="L1173">
        <f t="shared" si="164"/>
        <v>49</v>
      </c>
      <c r="M1173">
        <v>19</v>
      </c>
      <c r="N1173">
        <f t="shared" si="165"/>
        <v>0.05</v>
      </c>
      <c r="O1173">
        <f t="shared" si="166"/>
        <v>5.0020839411324403</v>
      </c>
      <c r="Q1173">
        <f t="shared" si="167"/>
        <v>12.35838087361893</v>
      </c>
      <c r="R1173">
        <f t="shared" si="168"/>
        <v>24.23985049116666</v>
      </c>
      <c r="S1173">
        <f t="shared" si="169"/>
        <v>-11.881469617547729</v>
      </c>
    </row>
    <row r="1174" spans="1:19" x14ac:dyDescent="0.3">
      <c r="A1174">
        <v>2.0512462186837492</v>
      </c>
      <c r="D1174">
        <v>-0.29740045988777369</v>
      </c>
      <c r="E1174">
        <v>49</v>
      </c>
      <c r="G1174">
        <f>PI()/12*(M1174-12)</f>
        <v>2.0943951023931953</v>
      </c>
      <c r="H1174">
        <f t="shared" si="162"/>
        <v>-0.17635333197465503</v>
      </c>
      <c r="I1174">
        <f t="shared" si="170"/>
        <v>0.76357659073947948</v>
      </c>
      <c r="J1174">
        <f t="shared" si="163"/>
        <v>2.1629407458417553</v>
      </c>
      <c r="L1174">
        <f t="shared" si="164"/>
        <v>49</v>
      </c>
      <c r="M1174">
        <v>20</v>
      </c>
      <c r="N1174">
        <f t="shared" si="165"/>
        <v>0.05</v>
      </c>
      <c r="O1174">
        <f t="shared" si="166"/>
        <v>5.0020839411324403</v>
      </c>
      <c r="Q1174">
        <f t="shared" si="167"/>
        <v>12.359008482284752</v>
      </c>
      <c r="R1174">
        <f t="shared" si="168"/>
        <v>24.241084833890913</v>
      </c>
      <c r="S1174">
        <f t="shared" si="169"/>
        <v>-11.882076351606161</v>
      </c>
    </row>
    <row r="1175" spans="1:19" x14ac:dyDescent="0.3">
      <c r="A1175">
        <v>2.052848215707626</v>
      </c>
      <c r="D1175">
        <v>-0.29740045988777369</v>
      </c>
      <c r="E1175">
        <v>49</v>
      </c>
      <c r="G1175">
        <f>PI()/12*(M1175-12)</f>
        <v>2.3561944901923448</v>
      </c>
      <c r="H1175">
        <f t="shared" si="162"/>
        <v>-0.17635333197465503</v>
      </c>
      <c r="I1175">
        <f t="shared" si="170"/>
        <v>0.76357659073947948</v>
      </c>
      <c r="J1175">
        <f t="shared" si="163"/>
        <v>2.369258053470241</v>
      </c>
      <c r="L1175">
        <f t="shared" si="164"/>
        <v>49</v>
      </c>
      <c r="M1175">
        <v>21</v>
      </c>
      <c r="N1175">
        <f t="shared" si="165"/>
        <v>0.05</v>
      </c>
      <c r="O1175">
        <f t="shared" si="166"/>
        <v>5.0020839411324403</v>
      </c>
      <c r="Q1175">
        <f t="shared" si="167"/>
        <v>12.359635175006016</v>
      </c>
      <c r="R1175">
        <f t="shared" si="168"/>
        <v>24.242317353713833</v>
      </c>
      <c r="S1175">
        <f t="shared" si="169"/>
        <v>-11.882682178707817</v>
      </c>
    </row>
    <row r="1176" spans="1:19" x14ac:dyDescent="0.3">
      <c r="A1176">
        <v>2.0544502127315027</v>
      </c>
      <c r="D1176">
        <v>-0.29740045988777369</v>
      </c>
      <c r="E1176">
        <v>49</v>
      </c>
      <c r="G1176">
        <f>PI()/12*(M1176-12)</f>
        <v>2.617993877991494</v>
      </c>
      <c r="H1176">
        <f t="shared" si="162"/>
        <v>-0.17635333197465503</v>
      </c>
      <c r="I1176">
        <f t="shared" si="170"/>
        <v>0.76357659073947948</v>
      </c>
      <c r="J1176">
        <f t="shared" si="163"/>
        <v>2.5637263419815843</v>
      </c>
      <c r="L1176">
        <f t="shared" si="164"/>
        <v>49</v>
      </c>
      <c r="M1176">
        <v>22</v>
      </c>
      <c r="N1176">
        <f t="shared" si="165"/>
        <v>0.05</v>
      </c>
      <c r="O1176">
        <f t="shared" si="166"/>
        <v>5.0020839411324403</v>
      </c>
      <c r="Q1176">
        <f t="shared" si="167"/>
        <v>12.360260953786387</v>
      </c>
      <c r="R1176">
        <f t="shared" si="168"/>
        <v>24.243548054773711</v>
      </c>
      <c r="S1176">
        <f t="shared" si="169"/>
        <v>-11.883287100987324</v>
      </c>
    </row>
    <row r="1177" spans="1:19" x14ac:dyDescent="0.3">
      <c r="A1177">
        <v>2.0560522097553795</v>
      </c>
      <c r="D1177">
        <v>-0.29740045988777369</v>
      </c>
      <c r="E1177">
        <v>49</v>
      </c>
      <c r="G1177">
        <f>PI()/12*(M1177-12)</f>
        <v>2.8797932657906435</v>
      </c>
      <c r="H1177">
        <f t="shared" si="162"/>
        <v>-0.17635333197465503</v>
      </c>
      <c r="I1177">
        <f t="shared" si="170"/>
        <v>0.76357659073947948</v>
      </c>
      <c r="J1177">
        <f t="shared" si="163"/>
        <v>2.7236149406147545</v>
      </c>
      <c r="L1177">
        <f t="shared" si="164"/>
        <v>49</v>
      </c>
      <c r="M1177">
        <v>23</v>
      </c>
      <c r="N1177">
        <f t="shared" si="165"/>
        <v>0.05</v>
      </c>
      <c r="O1177">
        <f t="shared" si="166"/>
        <v>5.0020839411324403</v>
      </c>
      <c r="Q1177">
        <f t="shared" si="167"/>
        <v>12.360885820623672</v>
      </c>
      <c r="R1177">
        <f t="shared" si="168"/>
        <v>24.244776941195735</v>
      </c>
      <c r="S1177">
        <f t="shared" si="169"/>
        <v>-11.883891120572063</v>
      </c>
    </row>
    <row r="1178" spans="1:19" x14ac:dyDescent="0.3">
      <c r="A1178">
        <v>2.0576542067792563</v>
      </c>
      <c r="D1178">
        <v>-0.3021969766934714</v>
      </c>
      <c r="E1178">
        <v>50</v>
      </c>
      <c r="G1178">
        <f>PI()/12*(M1178-12)</f>
        <v>-3.1415926535897931</v>
      </c>
      <c r="H1178">
        <f t="shared" si="162"/>
        <v>-0.17911119045217622</v>
      </c>
      <c r="I1178">
        <f t="shared" si="170"/>
        <v>0.76244528846311388</v>
      </c>
      <c r="J1178">
        <f t="shared" si="163"/>
        <v>2.7980178070453627</v>
      </c>
      <c r="L1178">
        <f t="shared" si="164"/>
        <v>50</v>
      </c>
      <c r="M1178">
        <v>0</v>
      </c>
      <c r="N1178">
        <f t="shared" si="165"/>
        <v>0.05</v>
      </c>
      <c r="O1178">
        <f t="shared" si="166"/>
        <v>5.0020839411324403</v>
      </c>
      <c r="Q1178">
        <f t="shared" si="167"/>
        <v>12.361509777509882</v>
      </c>
      <c r="R1178">
        <f t="shared" si="168"/>
        <v>24.246004017092066</v>
      </c>
      <c r="S1178">
        <f t="shared" si="169"/>
        <v>-11.884494239582184</v>
      </c>
    </row>
    <row r="1179" spans="1:19" x14ac:dyDescent="0.3">
      <c r="A1179">
        <v>2.0592562038031326</v>
      </c>
      <c r="D1179">
        <v>-0.3021969766934714</v>
      </c>
      <c r="E1179">
        <v>50</v>
      </c>
      <c r="G1179">
        <f>PI()/12*(M1179-12)</f>
        <v>-2.8797932657906435</v>
      </c>
      <c r="H1179">
        <f t="shared" si="162"/>
        <v>-0.17911119045217622</v>
      </c>
      <c r="I1179">
        <f t="shared" si="170"/>
        <v>0.76244528846311388</v>
      </c>
      <c r="J1179">
        <f t="shared" si="163"/>
        <v>2.7277361932050459</v>
      </c>
      <c r="L1179">
        <f t="shared" si="164"/>
        <v>50</v>
      </c>
      <c r="M1179">
        <v>1</v>
      </c>
      <c r="N1179">
        <f t="shared" si="165"/>
        <v>0.05</v>
      </c>
      <c r="O1179">
        <f t="shared" si="166"/>
        <v>5.0020839411324403</v>
      </c>
      <c r="Q1179">
        <f t="shared" si="167"/>
        <v>12.362132826431221</v>
      </c>
      <c r="R1179">
        <f t="shared" si="168"/>
        <v>24.247229286561865</v>
      </c>
      <c r="S1179">
        <f t="shared" si="169"/>
        <v>-11.885096460130644</v>
      </c>
    </row>
    <row r="1180" spans="1:19" x14ac:dyDescent="0.3">
      <c r="A1180">
        <v>2.0608582008270093</v>
      </c>
      <c r="D1180">
        <v>-0.3021969766934714</v>
      </c>
      <c r="E1180">
        <v>50</v>
      </c>
      <c r="G1180">
        <f>PI()/12*(M1180-12)</f>
        <v>-2.617993877991494</v>
      </c>
      <c r="H1180">
        <f t="shared" si="162"/>
        <v>-0.17911119045217622</v>
      </c>
      <c r="I1180">
        <f t="shared" si="170"/>
        <v>0.76244528846311388</v>
      </c>
      <c r="J1180">
        <f t="shared" si="163"/>
        <v>2.5669897282211007</v>
      </c>
      <c r="L1180">
        <f t="shared" si="164"/>
        <v>50</v>
      </c>
      <c r="M1180">
        <v>2</v>
      </c>
      <c r="N1180">
        <f t="shared" si="165"/>
        <v>0.05</v>
      </c>
      <c r="O1180">
        <f t="shared" si="166"/>
        <v>5.0020839411324403</v>
      </c>
      <c r="Q1180">
        <f t="shared" si="167"/>
        <v>12.36275496936811</v>
      </c>
      <c r="R1180">
        <f t="shared" si="168"/>
        <v>24.248452753691353</v>
      </c>
      <c r="S1180">
        <f t="shared" si="169"/>
        <v>-11.885697784323243</v>
      </c>
    </row>
    <row r="1181" spans="1:19" x14ac:dyDescent="0.3">
      <c r="A1181">
        <v>2.0624601978508856</v>
      </c>
      <c r="D1181">
        <v>-0.3021969766934714</v>
      </c>
      <c r="E1181">
        <v>50</v>
      </c>
      <c r="G1181">
        <f>PI()/12*(M1181-12)</f>
        <v>-2.3561944901923448</v>
      </c>
      <c r="H1181">
        <f t="shared" si="162"/>
        <v>-0.17911119045217622</v>
      </c>
      <c r="I1181">
        <f t="shared" si="170"/>
        <v>0.76244528846311388</v>
      </c>
      <c r="J1181">
        <f t="shared" si="163"/>
        <v>2.3720678998704461</v>
      </c>
      <c r="L1181">
        <f t="shared" si="164"/>
        <v>50</v>
      </c>
      <c r="M1181">
        <v>3</v>
      </c>
      <c r="N1181">
        <f t="shared" si="165"/>
        <v>0.05</v>
      </c>
      <c r="O1181">
        <f t="shared" si="166"/>
        <v>5.0020839411324403</v>
      </c>
      <c r="Q1181">
        <f t="shared" si="167"/>
        <v>12.363376208295227</v>
      </c>
      <c r="R1181">
        <f t="shared" si="168"/>
        <v>24.249674422553895</v>
      </c>
      <c r="S1181">
        <f t="shared" si="169"/>
        <v>-11.886298214258668</v>
      </c>
    </row>
    <row r="1182" spans="1:19" x14ac:dyDescent="0.3">
      <c r="A1182">
        <v>2.0640621948747624</v>
      </c>
      <c r="D1182">
        <v>-0.3021969766934714</v>
      </c>
      <c r="E1182">
        <v>50</v>
      </c>
      <c r="G1182">
        <f>PI()/12*(M1182-12)</f>
        <v>-2.0943951023931953</v>
      </c>
      <c r="H1182">
        <f t="shared" si="162"/>
        <v>-0.17911119045217622</v>
      </c>
      <c r="I1182">
        <f t="shared" si="170"/>
        <v>0.76244528846311388</v>
      </c>
      <c r="J1182">
        <f t="shared" si="163"/>
        <v>2.1655851239546444</v>
      </c>
      <c r="L1182">
        <f t="shared" si="164"/>
        <v>50</v>
      </c>
      <c r="M1182">
        <v>4</v>
      </c>
      <c r="N1182">
        <f t="shared" si="165"/>
        <v>0.05</v>
      </c>
      <c r="O1182">
        <f t="shared" si="166"/>
        <v>5.0020839411324403</v>
      </c>
      <c r="Q1182">
        <f t="shared" si="167"/>
        <v>12.363996545181502</v>
      </c>
      <c r="R1182">
        <f t="shared" si="168"/>
        <v>24.250894297209989</v>
      </c>
      <c r="S1182">
        <f t="shared" si="169"/>
        <v>-11.886897752028487</v>
      </c>
    </row>
    <row r="1183" spans="1:19" x14ac:dyDescent="0.3">
      <c r="A1183">
        <v>2.0656641918986391</v>
      </c>
      <c r="D1183">
        <v>-0.3021969766934714</v>
      </c>
      <c r="E1183">
        <v>50</v>
      </c>
      <c r="G1183">
        <f>PI()/12*(M1183-12)</f>
        <v>-1.8325957145940459</v>
      </c>
      <c r="H1183">
        <f t="shared" si="162"/>
        <v>-0.17911119045217622</v>
      </c>
      <c r="I1183">
        <f t="shared" si="170"/>
        <v>0.76244528846311388</v>
      </c>
      <c r="J1183">
        <f t="shared" si="163"/>
        <v>1.9567540189300674</v>
      </c>
      <c r="L1183">
        <f t="shared" si="164"/>
        <v>50</v>
      </c>
      <c r="M1183">
        <v>5</v>
      </c>
      <c r="N1183">
        <f t="shared" si="165"/>
        <v>0.05</v>
      </c>
      <c r="O1183">
        <f t="shared" si="166"/>
        <v>5.0020839411324403</v>
      </c>
      <c r="Q1183">
        <f t="shared" si="167"/>
        <v>12.364615981990166</v>
      </c>
      <c r="R1183">
        <f t="shared" si="168"/>
        <v>24.252112381707402</v>
      </c>
      <c r="S1183">
        <f t="shared" si="169"/>
        <v>-11.887496399717236</v>
      </c>
    </row>
    <row r="1184" spans="1:19" x14ac:dyDescent="0.3">
      <c r="A1184">
        <v>2.0672661889225159</v>
      </c>
      <c r="D1184">
        <v>-0.3021969766934714</v>
      </c>
      <c r="E1184">
        <v>50</v>
      </c>
      <c r="G1184">
        <f>PI()/12*(M1184-12)</f>
        <v>-1.5707963267948966</v>
      </c>
      <c r="H1184">
        <f t="shared" si="162"/>
        <v>-0.17911119045217622</v>
      </c>
      <c r="I1184">
        <f t="shared" si="170"/>
        <v>0.76244528846311388</v>
      </c>
      <c r="J1184">
        <f t="shared" si="163"/>
        <v>1.7508792847312906</v>
      </c>
      <c r="L1184">
        <f t="shared" si="164"/>
        <v>50</v>
      </c>
      <c r="M1184">
        <v>6</v>
      </c>
      <c r="N1184">
        <f t="shared" si="165"/>
        <v>0.05</v>
      </c>
      <c r="O1184">
        <f t="shared" si="166"/>
        <v>5.0020839411324403</v>
      </c>
      <c r="Q1184">
        <f t="shared" si="167"/>
        <v>12.365234520678746</v>
      </c>
      <c r="R1184">
        <f t="shared" si="168"/>
        <v>24.253328680081143</v>
      </c>
      <c r="S1184">
        <f t="shared" si="169"/>
        <v>-11.888094159402398</v>
      </c>
    </row>
    <row r="1185" spans="1:19" x14ac:dyDescent="0.3">
      <c r="A1185">
        <v>2.0688681859463927</v>
      </c>
      <c r="D1185">
        <v>-0.3021969766934714</v>
      </c>
      <c r="E1185">
        <v>50</v>
      </c>
      <c r="G1185">
        <f>PI()/12*(M1185-12)</f>
        <v>-1.308996938995747</v>
      </c>
      <c r="H1185">
        <f t="shared" si="162"/>
        <v>-0.17911119045217622</v>
      </c>
      <c r="I1185">
        <f t="shared" si="170"/>
        <v>0.76244528846311388</v>
      </c>
      <c r="J1185">
        <f t="shared" si="163"/>
        <v>1.5525711468234771</v>
      </c>
      <c r="L1185">
        <f t="shared" si="164"/>
        <v>50</v>
      </c>
      <c r="M1185">
        <v>7</v>
      </c>
      <c r="N1185">
        <f t="shared" si="165"/>
        <v>0.05</v>
      </c>
      <c r="O1185">
        <f t="shared" si="166"/>
        <v>5.0020839411324403</v>
      </c>
      <c r="Q1185">
        <f t="shared" si="167"/>
        <v>12.365852163199104</v>
      </c>
      <c r="R1185">
        <f t="shared" si="168"/>
        <v>24.25454319635357</v>
      </c>
      <c r="S1185">
        <f t="shared" si="169"/>
        <v>-11.888691033154466</v>
      </c>
    </row>
    <row r="1186" spans="1:19" x14ac:dyDescent="0.3">
      <c r="A1186">
        <v>2.070470182970269</v>
      </c>
      <c r="D1186">
        <v>-0.3021969766934714</v>
      </c>
      <c r="E1186">
        <v>50</v>
      </c>
      <c r="G1186">
        <f>PI()/12*(M1186-12)</f>
        <v>-1.0471975511965976</v>
      </c>
      <c r="H1186">
        <f t="shared" si="162"/>
        <v>-0.17911119045217622</v>
      </c>
      <c r="I1186">
        <f t="shared" si="170"/>
        <v>0.76244528846311388</v>
      </c>
      <c r="J1186">
        <f t="shared" si="163"/>
        <v>1.3672829366608188</v>
      </c>
      <c r="L1186">
        <f t="shared" si="164"/>
        <v>50</v>
      </c>
      <c r="M1186">
        <v>8</v>
      </c>
      <c r="N1186">
        <f t="shared" si="165"/>
        <v>0.20351339013407777</v>
      </c>
      <c r="O1186">
        <f t="shared" si="166"/>
        <v>1.2369412783151468</v>
      </c>
      <c r="Q1186">
        <f t="shared" si="167"/>
        <v>41.811418487748533</v>
      </c>
      <c r="R1186">
        <f t="shared" si="168"/>
        <v>78.90641028821662</v>
      </c>
      <c r="S1186">
        <f t="shared" si="169"/>
        <v>-37.094991800468087</v>
      </c>
    </row>
    <row r="1187" spans="1:19" x14ac:dyDescent="0.3">
      <c r="A1187">
        <v>2.0720721799941457</v>
      </c>
      <c r="D1187">
        <v>-0.3021969766934714</v>
      </c>
      <c r="E1187">
        <v>50</v>
      </c>
      <c r="G1187">
        <f>PI()/12*(M1187-12)</f>
        <v>-0.78539816339744828</v>
      </c>
      <c r="H1187">
        <f t="shared" si="162"/>
        <v>-0.17911119045217622</v>
      </c>
      <c r="I1187">
        <f t="shared" si="170"/>
        <v>0.76244528846311388</v>
      </c>
      <c r="J1187">
        <f t="shared" si="163"/>
        <v>1.2025080214049786</v>
      </c>
      <c r="L1187">
        <f t="shared" si="164"/>
        <v>50</v>
      </c>
      <c r="M1187">
        <v>9</v>
      </c>
      <c r="N1187">
        <f t="shared" si="165"/>
        <v>0.36828830538991797</v>
      </c>
      <c r="O1187">
        <f t="shared" si="166"/>
        <v>0.69440771161935877</v>
      </c>
      <c r="Q1187">
        <f t="shared" si="167"/>
        <v>63.665113087107478</v>
      </c>
      <c r="R1187">
        <f t="shared" si="168"/>
        <v>110.3565917293962</v>
      </c>
      <c r="S1187">
        <f t="shared" si="169"/>
        <v>-46.691478642288722</v>
      </c>
    </row>
    <row r="1188" spans="1:19" x14ac:dyDescent="0.3">
      <c r="A1188">
        <v>2.073674177018022</v>
      </c>
      <c r="D1188">
        <v>-0.3021969766934714</v>
      </c>
      <c r="E1188">
        <v>50</v>
      </c>
      <c r="G1188">
        <f>PI()/12*(M1188-12)</f>
        <v>-0.52359877559829882</v>
      </c>
      <c r="H1188">
        <f t="shared" si="162"/>
        <v>-0.17911119045217622</v>
      </c>
      <c r="I1188">
        <f t="shared" si="170"/>
        <v>0.76244528846311388</v>
      </c>
      <c r="J1188">
        <f t="shared" si="163"/>
        <v>1.0687894199897998</v>
      </c>
      <c r="L1188">
        <f t="shared" si="164"/>
        <v>50</v>
      </c>
      <c r="M1188">
        <v>10</v>
      </c>
      <c r="N1188">
        <f t="shared" si="165"/>
        <v>0.50200690680509674</v>
      </c>
      <c r="O1188">
        <f t="shared" si="166"/>
        <v>0.51954983055586501</v>
      </c>
      <c r="Q1188">
        <f t="shared" si="167"/>
        <v>76.578568953547631</v>
      </c>
      <c r="R1188">
        <f t="shared" si="168"/>
        <v>125.13583504796948</v>
      </c>
      <c r="S1188">
        <f t="shared" si="169"/>
        <v>-48.557266094421848</v>
      </c>
    </row>
    <row r="1189" spans="1:19" x14ac:dyDescent="0.3">
      <c r="A1189">
        <v>2.0752761740418988</v>
      </c>
      <c r="D1189">
        <v>-0.3021969766934714</v>
      </c>
      <c r="E1189">
        <v>50</v>
      </c>
      <c r="G1189">
        <f>PI()/12*(M1189-12)</f>
        <v>-0.26179938779914941</v>
      </c>
      <c r="H1189">
        <f t="shared" si="162"/>
        <v>-0.17911119045217622</v>
      </c>
      <c r="I1189">
        <f t="shared" si="170"/>
        <v>0.76244528846311388</v>
      </c>
      <c r="J1189">
        <f t="shared" si="163"/>
        <v>0.97960035691443548</v>
      </c>
      <c r="L1189">
        <f t="shared" si="164"/>
        <v>50</v>
      </c>
      <c r="M1189">
        <v>11</v>
      </c>
      <c r="N1189">
        <f t="shared" si="165"/>
        <v>0.59119596988046108</v>
      </c>
      <c r="O1189">
        <f t="shared" si="166"/>
        <v>0.44854763476154019</v>
      </c>
      <c r="Q1189">
        <f t="shared" si="167"/>
        <v>83.46843050194316</v>
      </c>
      <c r="R1189">
        <f t="shared" si="168"/>
        <v>132.0828448576986</v>
      </c>
      <c r="S1189">
        <f t="shared" si="169"/>
        <v>-48.614414355755443</v>
      </c>
    </row>
    <row r="1190" spans="1:19" x14ac:dyDescent="0.3">
      <c r="A1190">
        <v>2.0768781710657755</v>
      </c>
      <c r="D1190">
        <v>-0.3021969766934714</v>
      </c>
      <c r="E1190">
        <v>50</v>
      </c>
      <c r="G1190">
        <f>PI()/12*(M1190-12)</f>
        <v>0</v>
      </c>
      <c r="H1190">
        <f t="shared" si="162"/>
        <v>-0.17911119045217622</v>
      </c>
      <c r="I1190">
        <f t="shared" si="170"/>
        <v>0.76244528846311388</v>
      </c>
      <c r="J1190">
        <f t="shared" si="163"/>
        <v>0.94796879993137328</v>
      </c>
      <c r="L1190">
        <f t="shared" si="164"/>
        <v>50</v>
      </c>
      <c r="M1190">
        <v>12</v>
      </c>
      <c r="N1190">
        <f t="shared" si="165"/>
        <v>0.62282752686352327</v>
      </c>
      <c r="O1190">
        <f t="shared" si="166"/>
        <v>0.42857086676821077</v>
      </c>
      <c r="Q1190">
        <f t="shared" si="167"/>
        <v>85.657321774338342</v>
      </c>
      <c r="R1190">
        <f t="shared" si="168"/>
        <v>134.19561703571392</v>
      </c>
      <c r="S1190">
        <f t="shared" si="169"/>
        <v>-48.53829526137558</v>
      </c>
    </row>
    <row r="1191" spans="1:19" x14ac:dyDescent="0.3">
      <c r="A1191">
        <v>2.0784801680896523</v>
      </c>
      <c r="D1191">
        <v>-0.3021969766934714</v>
      </c>
      <c r="E1191">
        <v>50</v>
      </c>
      <c r="G1191">
        <f>PI()/12*(M1191-12)</f>
        <v>0.26179938779914941</v>
      </c>
      <c r="H1191">
        <f t="shared" si="162"/>
        <v>-0.17911119045217622</v>
      </c>
      <c r="I1191">
        <f t="shared" si="170"/>
        <v>0.76244528846311388</v>
      </c>
      <c r="J1191">
        <f t="shared" si="163"/>
        <v>0.97960035691443548</v>
      </c>
      <c r="L1191">
        <f t="shared" si="164"/>
        <v>50</v>
      </c>
      <c r="M1191">
        <v>13</v>
      </c>
      <c r="N1191">
        <f t="shared" si="165"/>
        <v>0.59119596988046108</v>
      </c>
      <c r="O1191">
        <f t="shared" si="166"/>
        <v>0.44854763476154019</v>
      </c>
      <c r="Q1191">
        <f t="shared" si="167"/>
        <v>83.524275358022066</v>
      </c>
      <c r="R1191">
        <f t="shared" si="168"/>
        <v>132.21667829176408</v>
      </c>
      <c r="S1191">
        <f t="shared" si="169"/>
        <v>-48.692402933742017</v>
      </c>
    </row>
    <row r="1192" spans="1:19" x14ac:dyDescent="0.3">
      <c r="A1192">
        <v>2.0800821651135291</v>
      </c>
      <c r="D1192">
        <v>-0.3021969766934714</v>
      </c>
      <c r="E1192">
        <v>50</v>
      </c>
      <c r="G1192">
        <f>PI()/12*(M1192-12)</f>
        <v>0.52359877559829882</v>
      </c>
      <c r="H1192">
        <f t="shared" si="162"/>
        <v>-0.17911119045217622</v>
      </c>
      <c r="I1192">
        <f t="shared" si="170"/>
        <v>0.76244528846311388</v>
      </c>
      <c r="J1192">
        <f t="shared" si="163"/>
        <v>1.0687894199897998</v>
      </c>
      <c r="L1192">
        <f t="shared" si="164"/>
        <v>50</v>
      </c>
      <c r="M1192">
        <v>14</v>
      </c>
      <c r="N1192">
        <f t="shared" si="165"/>
        <v>0.50200690680509674</v>
      </c>
      <c r="O1192">
        <f t="shared" si="166"/>
        <v>0.51954983055586501</v>
      </c>
      <c r="Q1192">
        <f t="shared" si="167"/>
        <v>76.67263363964436</v>
      </c>
      <c r="R1192">
        <f t="shared" si="168"/>
        <v>125.37296877246045</v>
      </c>
      <c r="S1192">
        <f t="shared" si="169"/>
        <v>-48.700335132816093</v>
      </c>
    </row>
    <row r="1193" spans="1:19" x14ac:dyDescent="0.3">
      <c r="A1193">
        <v>2.0816841621374054</v>
      </c>
      <c r="D1193">
        <v>-0.3021969766934714</v>
      </c>
      <c r="E1193">
        <v>50</v>
      </c>
      <c r="G1193">
        <f>PI()/12*(M1193-12)</f>
        <v>0.78539816339744828</v>
      </c>
      <c r="H1193">
        <f t="shared" si="162"/>
        <v>-0.17911119045217622</v>
      </c>
      <c r="I1193">
        <f t="shared" si="170"/>
        <v>0.76244528846311388</v>
      </c>
      <c r="J1193">
        <f t="shared" si="163"/>
        <v>1.2025080214049786</v>
      </c>
      <c r="L1193">
        <f t="shared" si="164"/>
        <v>50</v>
      </c>
      <c r="M1193">
        <v>15</v>
      </c>
      <c r="N1193">
        <f t="shared" si="165"/>
        <v>0.36828830538991797</v>
      </c>
      <c r="O1193">
        <f t="shared" si="166"/>
        <v>0.69440771161935877</v>
      </c>
      <c r="Q1193">
        <f t="shared" si="167"/>
        <v>63.762665836756938</v>
      </c>
      <c r="R1193">
        <f t="shared" si="168"/>
        <v>110.62242285903642</v>
      </c>
      <c r="S1193">
        <f t="shared" si="169"/>
        <v>-46.859757022279481</v>
      </c>
    </row>
    <row r="1194" spans="1:19" x14ac:dyDescent="0.3">
      <c r="A1194">
        <v>2.0832861591612821</v>
      </c>
      <c r="D1194">
        <v>-0.3021969766934714</v>
      </c>
      <c r="E1194">
        <v>50</v>
      </c>
      <c r="G1194">
        <f>PI()/12*(M1194-12)</f>
        <v>1.0471975511965976</v>
      </c>
      <c r="H1194">
        <f t="shared" si="162"/>
        <v>-0.17911119045217622</v>
      </c>
      <c r="I1194">
        <f t="shared" si="170"/>
        <v>0.76244528846311388</v>
      </c>
      <c r="J1194">
        <f t="shared" si="163"/>
        <v>1.3672829366608188</v>
      </c>
      <c r="L1194">
        <f t="shared" si="164"/>
        <v>50</v>
      </c>
      <c r="M1194">
        <v>16</v>
      </c>
      <c r="N1194">
        <f t="shared" si="165"/>
        <v>0.20351339013407777</v>
      </c>
      <c r="O1194">
        <f t="shared" si="166"/>
        <v>1.2369412783151468</v>
      </c>
      <c r="Q1194">
        <f t="shared" si="167"/>
        <v>41.867508314215264</v>
      </c>
      <c r="R1194">
        <f t="shared" si="168"/>
        <v>79.061152207143337</v>
      </c>
      <c r="S1194">
        <f t="shared" si="169"/>
        <v>-37.193643892928073</v>
      </c>
    </row>
    <row r="1195" spans="1:19" x14ac:dyDescent="0.3">
      <c r="A1195">
        <v>2.0848881561851584</v>
      </c>
      <c r="D1195">
        <v>-0.3021969766934714</v>
      </c>
      <c r="E1195">
        <v>50</v>
      </c>
      <c r="G1195">
        <f>PI()/12*(M1195-12)</f>
        <v>1.308996938995747</v>
      </c>
      <c r="H1195">
        <f t="shared" si="162"/>
        <v>-0.17911119045217622</v>
      </c>
      <c r="I1195">
        <f t="shared" si="170"/>
        <v>0.76244528846311388</v>
      </c>
      <c r="J1195">
        <f t="shared" si="163"/>
        <v>1.5525711468234771</v>
      </c>
      <c r="L1195">
        <f t="shared" si="164"/>
        <v>50</v>
      </c>
      <c r="M1195">
        <v>17</v>
      </c>
      <c r="N1195">
        <f t="shared" si="165"/>
        <v>0.05</v>
      </c>
      <c r="O1195">
        <f t="shared" si="166"/>
        <v>5.0020839411324403</v>
      </c>
      <c r="Q1195">
        <f t="shared" si="167"/>
        <v>12.371979724544335</v>
      </c>
      <c r="R1195">
        <f t="shared" si="168"/>
        <v>24.266591219469731</v>
      </c>
      <c r="S1195">
        <f t="shared" si="169"/>
        <v>-11.894611494925396</v>
      </c>
    </row>
    <row r="1196" spans="1:19" x14ac:dyDescent="0.3">
      <c r="A1196">
        <v>2.0864901532090352</v>
      </c>
      <c r="D1196">
        <v>-0.3021969766934714</v>
      </c>
      <c r="E1196">
        <v>50</v>
      </c>
      <c r="G1196">
        <f>PI()/12*(M1196-12)</f>
        <v>1.5707963267948966</v>
      </c>
      <c r="H1196">
        <f t="shared" si="162"/>
        <v>-0.17911119045217622</v>
      </c>
      <c r="I1196">
        <f t="shared" si="170"/>
        <v>0.76244528846311388</v>
      </c>
      <c r="J1196">
        <f t="shared" si="163"/>
        <v>1.7508792847312906</v>
      </c>
      <c r="L1196">
        <f t="shared" si="164"/>
        <v>50</v>
      </c>
      <c r="M1196">
        <v>18</v>
      </c>
      <c r="N1196">
        <f t="shared" si="165"/>
        <v>0.05</v>
      </c>
      <c r="O1196">
        <f t="shared" si="166"/>
        <v>5.0020839411324403</v>
      </c>
      <c r="Q1196">
        <f t="shared" si="167"/>
        <v>12.37258763643498</v>
      </c>
      <c r="R1196">
        <f t="shared" si="168"/>
        <v>24.267786394531814</v>
      </c>
      <c r="S1196">
        <f t="shared" si="169"/>
        <v>-11.895198758096834</v>
      </c>
    </row>
    <row r="1197" spans="1:19" x14ac:dyDescent="0.3">
      <c r="A1197">
        <v>2.0880921502329119</v>
      </c>
      <c r="D1197">
        <v>-0.3021969766934714</v>
      </c>
      <c r="E1197">
        <v>50</v>
      </c>
      <c r="G1197">
        <f>PI()/12*(M1197-12)</f>
        <v>1.8325957145940459</v>
      </c>
      <c r="H1197">
        <f t="shared" si="162"/>
        <v>-0.17911119045217622</v>
      </c>
      <c r="I1197">
        <f t="shared" si="170"/>
        <v>0.76244528846311388</v>
      </c>
      <c r="J1197">
        <f t="shared" si="163"/>
        <v>1.9567540189300674</v>
      </c>
      <c r="L1197">
        <f t="shared" si="164"/>
        <v>50</v>
      </c>
      <c r="M1197">
        <v>19</v>
      </c>
      <c r="N1197">
        <f t="shared" si="165"/>
        <v>0.05</v>
      </c>
      <c r="O1197">
        <f t="shared" si="166"/>
        <v>5.0020839411324403</v>
      </c>
      <c r="Q1197">
        <f t="shared" si="167"/>
        <v>12.373194675144642</v>
      </c>
      <c r="R1197">
        <f t="shared" si="168"/>
        <v>24.268979834791484</v>
      </c>
      <c r="S1197">
        <f t="shared" si="169"/>
        <v>-11.895785159646842</v>
      </c>
    </row>
    <row r="1198" spans="1:19" x14ac:dyDescent="0.3">
      <c r="A1198">
        <v>2.0896941472567887</v>
      </c>
      <c r="D1198">
        <v>-0.3021969766934714</v>
      </c>
      <c r="E1198">
        <v>50</v>
      </c>
      <c r="G1198">
        <f>PI()/12*(M1198-12)</f>
        <v>2.0943951023931953</v>
      </c>
      <c r="H1198">
        <f t="shared" si="162"/>
        <v>-0.17911119045217622</v>
      </c>
      <c r="I1198">
        <f t="shared" si="170"/>
        <v>0.76244528846311388</v>
      </c>
      <c r="J1198">
        <f t="shared" si="163"/>
        <v>2.1655851239546444</v>
      </c>
      <c r="L1198">
        <f t="shared" si="164"/>
        <v>50</v>
      </c>
      <c r="M1198">
        <v>20</v>
      </c>
      <c r="N1198">
        <f t="shared" si="165"/>
        <v>0.05</v>
      </c>
      <c r="O1198">
        <f t="shared" si="166"/>
        <v>5.0020839411324403</v>
      </c>
      <c r="Q1198">
        <f t="shared" si="167"/>
        <v>12.373800842553283</v>
      </c>
      <c r="R1198">
        <f t="shared" si="168"/>
        <v>24.270171544111086</v>
      </c>
      <c r="S1198">
        <f t="shared" si="169"/>
        <v>-11.896370701557803</v>
      </c>
    </row>
    <row r="1199" spans="1:19" x14ac:dyDescent="0.3">
      <c r="A1199">
        <v>2.0912961442806655</v>
      </c>
      <c r="D1199">
        <v>-0.3021969766934714</v>
      </c>
      <c r="E1199">
        <v>50</v>
      </c>
      <c r="G1199">
        <f>PI()/12*(M1199-12)</f>
        <v>2.3561944901923448</v>
      </c>
      <c r="H1199">
        <f t="shared" si="162"/>
        <v>-0.17911119045217622</v>
      </c>
      <c r="I1199">
        <f t="shared" si="170"/>
        <v>0.76244528846311388</v>
      </c>
      <c r="J1199">
        <f t="shared" si="163"/>
        <v>2.3720678998704461</v>
      </c>
      <c r="L1199">
        <f t="shared" si="164"/>
        <v>50</v>
      </c>
      <c r="M1199">
        <v>21</v>
      </c>
      <c r="N1199">
        <f t="shared" si="165"/>
        <v>0.05</v>
      </c>
      <c r="O1199">
        <f t="shared" si="166"/>
        <v>5.0020839411324403</v>
      </c>
      <c r="Q1199">
        <f t="shared" si="167"/>
        <v>12.374406140535461</v>
      </c>
      <c r="R1199">
        <f t="shared" si="168"/>
        <v>24.271361526340989</v>
      </c>
      <c r="S1199">
        <f t="shared" si="169"/>
        <v>-11.896955385805528</v>
      </c>
    </row>
    <row r="1200" spans="1:19" x14ac:dyDescent="0.3">
      <c r="A1200">
        <v>2.0928981413045418</v>
      </c>
      <c r="D1200">
        <v>-0.3021969766934714</v>
      </c>
      <c r="E1200">
        <v>50</v>
      </c>
      <c r="G1200">
        <f>PI()/12*(M1200-12)</f>
        <v>2.617993877991494</v>
      </c>
      <c r="H1200">
        <f t="shared" si="162"/>
        <v>-0.17911119045217622</v>
      </c>
      <c r="I1200">
        <f t="shared" si="170"/>
        <v>0.76244528846311388</v>
      </c>
      <c r="J1200">
        <f t="shared" si="163"/>
        <v>2.5669897282211007</v>
      </c>
      <c r="L1200">
        <f t="shared" si="164"/>
        <v>50</v>
      </c>
      <c r="M1200">
        <v>22</v>
      </c>
      <c r="N1200">
        <f t="shared" si="165"/>
        <v>0.05</v>
      </c>
      <c r="O1200">
        <f t="shared" si="166"/>
        <v>5.0020839411324403</v>
      </c>
      <c r="Q1200">
        <f t="shared" si="167"/>
        <v>12.375010570960361</v>
      </c>
      <c r="R1200">
        <f t="shared" si="168"/>
        <v>24.272549785319651</v>
      </c>
      <c r="S1200">
        <f t="shared" si="169"/>
        <v>-11.89753921435929</v>
      </c>
    </row>
    <row r="1201" spans="1:19" x14ac:dyDescent="0.3">
      <c r="A1201">
        <v>2.0945001383284185</v>
      </c>
      <c r="D1201">
        <v>-0.3021969766934714</v>
      </c>
      <c r="E1201">
        <v>50</v>
      </c>
      <c r="G1201">
        <f>PI()/12*(M1201-12)</f>
        <v>2.8797932657906435</v>
      </c>
      <c r="H1201">
        <f t="shared" si="162"/>
        <v>-0.17911119045217622</v>
      </c>
      <c r="I1201">
        <f t="shared" si="170"/>
        <v>0.76244528846311388</v>
      </c>
      <c r="J1201">
        <f t="shared" si="163"/>
        <v>2.7277361932050459</v>
      </c>
      <c r="L1201">
        <f t="shared" si="164"/>
        <v>50</v>
      </c>
      <c r="M1201">
        <v>23</v>
      </c>
      <c r="N1201">
        <f t="shared" si="165"/>
        <v>0.05</v>
      </c>
      <c r="O1201">
        <f t="shared" si="166"/>
        <v>5.0020839411324403</v>
      </c>
      <c r="Q1201">
        <f t="shared" si="167"/>
        <v>12.375614135691826</v>
      </c>
      <c r="R1201">
        <f t="shared" si="168"/>
        <v>24.273736324873688</v>
      </c>
      <c r="S1201">
        <f t="shared" si="169"/>
        <v>-11.898122189181862</v>
      </c>
    </row>
    <row r="1202" spans="1:19" x14ac:dyDescent="0.3">
      <c r="A1202">
        <v>2.0961021353522948</v>
      </c>
      <c r="D1202">
        <v>-0.30690394601302967</v>
      </c>
      <c r="E1202">
        <v>51</v>
      </c>
      <c r="G1202">
        <f>PI()/12*(M1202-12)</f>
        <v>-3.1415926535897931</v>
      </c>
      <c r="H1202">
        <f t="shared" si="162"/>
        <v>-0.18181355604924582</v>
      </c>
      <c r="I1202">
        <f t="shared" si="170"/>
        <v>0.76131805356547821</v>
      </c>
      <c r="J1202">
        <f t="shared" si="163"/>
        <v>2.8027247763649208</v>
      </c>
      <c r="L1202">
        <f t="shared" si="164"/>
        <v>51</v>
      </c>
      <c r="M1202">
        <v>0</v>
      </c>
      <c r="N1202">
        <f t="shared" si="165"/>
        <v>0.05</v>
      </c>
      <c r="O1202">
        <f t="shared" si="166"/>
        <v>5.0020839411324403</v>
      </c>
      <c r="Q1202">
        <f t="shared" si="167"/>
        <v>12.37621683658835</v>
      </c>
      <c r="R1202">
        <f t="shared" si="168"/>
        <v>24.274921148817878</v>
      </c>
      <c r="S1202">
        <f t="shared" si="169"/>
        <v>-11.898704312229528</v>
      </c>
    </row>
    <row r="1203" spans="1:19" x14ac:dyDescent="0.3">
      <c r="A1203">
        <v>2.0977041323761716</v>
      </c>
      <c r="D1203">
        <v>-0.30690394601302967</v>
      </c>
      <c r="E1203">
        <v>51</v>
      </c>
      <c r="G1203">
        <f>PI()/12*(M1203-12)</f>
        <v>-2.8797932657906435</v>
      </c>
      <c r="H1203">
        <f t="shared" si="162"/>
        <v>-0.18181355604924582</v>
      </c>
      <c r="I1203">
        <f t="shared" si="170"/>
        <v>0.76131805356547821</v>
      </c>
      <c r="J1203">
        <f t="shared" si="163"/>
        <v>2.7317670527678373</v>
      </c>
      <c r="L1203">
        <f t="shared" si="164"/>
        <v>51</v>
      </c>
      <c r="M1203">
        <v>1</v>
      </c>
      <c r="N1203">
        <f t="shared" si="165"/>
        <v>0.05</v>
      </c>
      <c r="O1203">
        <f t="shared" si="166"/>
        <v>5.0020839411324403</v>
      </c>
      <c r="Q1203">
        <f t="shared" si="167"/>
        <v>12.376818675503113</v>
      </c>
      <c r="R1203">
        <f t="shared" si="168"/>
        <v>24.276104260955254</v>
      </c>
      <c r="S1203">
        <f t="shared" si="169"/>
        <v>-11.899285585452141</v>
      </c>
    </row>
    <row r="1204" spans="1:19" x14ac:dyDescent="0.3">
      <c r="A1204">
        <v>2.0993061294000483</v>
      </c>
      <c r="D1204">
        <v>-0.30690394601302967</v>
      </c>
      <c r="E1204">
        <v>51</v>
      </c>
      <c r="G1204">
        <f>PI()/12*(M1204-12)</f>
        <v>-2.617993877991494</v>
      </c>
      <c r="H1204">
        <f t="shared" si="162"/>
        <v>-0.18181355604924582</v>
      </c>
      <c r="I1204">
        <f t="shared" si="170"/>
        <v>0.76131805356547821</v>
      </c>
      <c r="J1204">
        <f t="shared" si="163"/>
        <v>2.5701735442458364</v>
      </c>
      <c r="L1204">
        <f t="shared" si="164"/>
        <v>51</v>
      </c>
      <c r="M1204">
        <v>2</v>
      </c>
      <c r="N1204">
        <f t="shared" si="165"/>
        <v>0.05</v>
      </c>
      <c r="O1204">
        <f t="shared" si="166"/>
        <v>5.0020839411324403</v>
      </c>
      <c r="Q1204">
        <f t="shared" si="167"/>
        <v>12.37741965428401</v>
      </c>
      <c r="R1204">
        <f t="shared" si="168"/>
        <v>24.277285665077127</v>
      </c>
      <c r="S1204">
        <f t="shared" si="169"/>
        <v>-11.899866010793117</v>
      </c>
    </row>
    <row r="1205" spans="1:19" x14ac:dyDescent="0.3">
      <c r="A1205">
        <v>2.1009081264239251</v>
      </c>
      <c r="D1205">
        <v>-0.30690394601302967</v>
      </c>
      <c r="E1205">
        <v>51</v>
      </c>
      <c r="G1205">
        <f>PI()/12*(M1205-12)</f>
        <v>-2.3561944901923448</v>
      </c>
      <c r="H1205">
        <f t="shared" si="162"/>
        <v>-0.18181355604924582</v>
      </c>
      <c r="I1205">
        <f t="shared" si="170"/>
        <v>0.76131805356547821</v>
      </c>
      <c r="J1205">
        <f t="shared" si="163"/>
        <v>2.3748100808056876</v>
      </c>
      <c r="L1205">
        <f t="shared" si="164"/>
        <v>51</v>
      </c>
      <c r="M1205">
        <v>3</v>
      </c>
      <c r="N1205">
        <f t="shared" si="165"/>
        <v>0.05</v>
      </c>
      <c r="O1205">
        <f t="shared" si="166"/>
        <v>5.0020839411324403</v>
      </c>
      <c r="Q1205">
        <f t="shared" si="167"/>
        <v>12.378019774773639</v>
      </c>
      <c r="R1205">
        <f t="shared" si="168"/>
        <v>24.278465364963118</v>
      </c>
      <c r="S1205">
        <f t="shared" si="169"/>
        <v>-11.900445590189479</v>
      </c>
    </row>
    <row r="1206" spans="1:19" x14ac:dyDescent="0.3">
      <c r="A1206">
        <v>2.1025101234478019</v>
      </c>
      <c r="D1206">
        <v>-0.30690394601302967</v>
      </c>
      <c r="E1206">
        <v>51</v>
      </c>
      <c r="G1206">
        <f>PI()/12*(M1206-12)</f>
        <v>-2.0943951023931953</v>
      </c>
      <c r="H1206">
        <f t="shared" si="162"/>
        <v>-0.18181355604924582</v>
      </c>
      <c r="I1206">
        <f t="shared" si="170"/>
        <v>0.76131805356547821</v>
      </c>
      <c r="J1206">
        <f t="shared" si="163"/>
        <v>2.1681695831248189</v>
      </c>
      <c r="L1206">
        <f t="shared" si="164"/>
        <v>51</v>
      </c>
      <c r="M1206">
        <v>4</v>
      </c>
      <c r="N1206">
        <f t="shared" si="165"/>
        <v>0.05</v>
      </c>
      <c r="O1206">
        <f t="shared" si="166"/>
        <v>5.0020839411324403</v>
      </c>
      <c r="Q1206">
        <f t="shared" si="167"/>
        <v>12.378619038809347</v>
      </c>
      <c r="R1206">
        <f t="shared" si="168"/>
        <v>24.279643364381243</v>
      </c>
      <c r="S1206">
        <f t="shared" si="169"/>
        <v>-11.901024325571896</v>
      </c>
    </row>
    <row r="1207" spans="1:19" x14ac:dyDescent="0.3">
      <c r="A1207">
        <v>2.1041121204716782</v>
      </c>
      <c r="D1207">
        <v>-0.30690394601302967</v>
      </c>
      <c r="E1207">
        <v>51</v>
      </c>
      <c r="G1207">
        <f>PI()/12*(M1207-12)</f>
        <v>-1.8325957145940459</v>
      </c>
      <c r="H1207">
        <f t="shared" si="162"/>
        <v>-0.18181355604924582</v>
      </c>
      <c r="I1207">
        <f t="shared" si="170"/>
        <v>0.76131805356547821</v>
      </c>
      <c r="J1207">
        <f t="shared" si="163"/>
        <v>1.9593574239136033</v>
      </c>
      <c r="L1207">
        <f t="shared" si="164"/>
        <v>51</v>
      </c>
      <c r="M1207">
        <v>5</v>
      </c>
      <c r="N1207">
        <f t="shared" si="165"/>
        <v>0.05</v>
      </c>
      <c r="O1207">
        <f t="shared" si="166"/>
        <v>5.0020839411324403</v>
      </c>
      <c r="Q1207">
        <f t="shared" si="167"/>
        <v>12.379217448223253</v>
      </c>
      <c r="R1207">
        <f t="shared" si="168"/>
        <v>24.280819667087957</v>
      </c>
      <c r="S1207">
        <f t="shared" si="169"/>
        <v>-11.901602218864705</v>
      </c>
    </row>
    <row r="1208" spans="1:19" x14ac:dyDescent="0.3">
      <c r="A1208">
        <v>2.1057141174955549</v>
      </c>
      <c r="D1208">
        <v>-0.30690394601302967</v>
      </c>
      <c r="E1208">
        <v>51</v>
      </c>
      <c r="G1208">
        <f>PI()/12*(M1208-12)</f>
        <v>-1.5707963267948966</v>
      </c>
      <c r="H1208">
        <f t="shared" si="162"/>
        <v>-0.18181355604924582</v>
      </c>
      <c r="I1208">
        <f t="shared" si="170"/>
        <v>0.76131805356547821</v>
      </c>
      <c r="J1208">
        <f t="shared" si="163"/>
        <v>1.7536267596124675</v>
      </c>
      <c r="L1208">
        <f t="shared" si="164"/>
        <v>51</v>
      </c>
      <c r="M1208">
        <v>6</v>
      </c>
      <c r="N1208">
        <f t="shared" si="165"/>
        <v>0.05</v>
      </c>
      <c r="O1208">
        <f t="shared" si="166"/>
        <v>5.0020839411324403</v>
      </c>
      <c r="Q1208">
        <f t="shared" si="167"/>
        <v>12.379815004842232</v>
      </c>
      <c r="R1208">
        <f t="shared" si="168"/>
        <v>24.281994276828154</v>
      </c>
      <c r="S1208">
        <f t="shared" si="169"/>
        <v>-11.902179271985922</v>
      </c>
    </row>
    <row r="1209" spans="1:19" x14ac:dyDescent="0.3">
      <c r="A1209">
        <v>2.1073161145194312</v>
      </c>
      <c r="D1209">
        <v>-0.30690394601302967</v>
      </c>
      <c r="E1209">
        <v>51</v>
      </c>
      <c r="G1209">
        <f>PI()/12*(M1209-12)</f>
        <v>-1.308996938995747</v>
      </c>
      <c r="H1209">
        <f t="shared" si="162"/>
        <v>-0.18181355604924582</v>
      </c>
      <c r="I1209">
        <f t="shared" si="170"/>
        <v>0.76131805356547821</v>
      </c>
      <c r="J1209">
        <f t="shared" si="163"/>
        <v>1.5555656823593249</v>
      </c>
      <c r="L1209">
        <f t="shared" si="164"/>
        <v>51</v>
      </c>
      <c r="M1209">
        <v>7</v>
      </c>
      <c r="N1209">
        <f t="shared" si="165"/>
        <v>0.05</v>
      </c>
      <c r="O1209">
        <f t="shared" si="166"/>
        <v>5.0020839411324403</v>
      </c>
      <c r="Q1209">
        <f t="shared" si="167"/>
        <v>12.380411710487975</v>
      </c>
      <c r="R1209">
        <f t="shared" si="168"/>
        <v>24.283167197335267</v>
      </c>
      <c r="S1209">
        <f t="shared" si="169"/>
        <v>-11.902755486847292</v>
      </c>
    </row>
    <row r="1210" spans="1:19" x14ac:dyDescent="0.3">
      <c r="A1210">
        <v>2.108918111543308</v>
      </c>
      <c r="D1210">
        <v>-0.30690394601302967</v>
      </c>
      <c r="E1210">
        <v>51</v>
      </c>
      <c r="G1210">
        <f>PI()/12*(M1210-12)</f>
        <v>-1.0471975511965976</v>
      </c>
      <c r="H1210">
        <f t="shared" si="162"/>
        <v>-0.18181355604924582</v>
      </c>
      <c r="I1210">
        <f t="shared" si="170"/>
        <v>0.76131805356547821</v>
      </c>
      <c r="J1210">
        <f t="shared" si="163"/>
        <v>1.3706166010986998</v>
      </c>
      <c r="L1210">
        <f t="shared" si="164"/>
        <v>51</v>
      </c>
      <c r="M1210">
        <v>8</v>
      </c>
      <c r="N1210">
        <f t="shared" si="165"/>
        <v>0.2001797256961968</v>
      </c>
      <c r="O1210">
        <f t="shared" si="166"/>
        <v>1.257257704074475</v>
      </c>
      <c r="Q1210">
        <f t="shared" si="167"/>
        <v>41.443498894750377</v>
      </c>
      <c r="R1210">
        <f t="shared" si="168"/>
        <v>78.478043337062303</v>
      </c>
      <c r="S1210">
        <f t="shared" si="169"/>
        <v>-37.034544442311926</v>
      </c>
    </row>
    <row r="1211" spans="1:19" x14ac:dyDescent="0.3">
      <c r="A1211">
        <v>2.1105201085671847</v>
      </c>
      <c r="D1211">
        <v>-0.30690394601302967</v>
      </c>
      <c r="E1211">
        <v>51</v>
      </c>
      <c r="G1211">
        <f>PI()/12*(M1211-12)</f>
        <v>-0.78539816339744828</v>
      </c>
      <c r="H1211">
        <f t="shared" si="162"/>
        <v>-0.18181355604924582</v>
      </c>
      <c r="I1211">
        <f t="shared" si="170"/>
        <v>0.76131805356547821</v>
      </c>
      <c r="J1211">
        <f t="shared" si="163"/>
        <v>1.2062562813378652</v>
      </c>
      <c r="L1211">
        <f t="shared" si="164"/>
        <v>51</v>
      </c>
      <c r="M1211">
        <v>9</v>
      </c>
      <c r="N1211">
        <f t="shared" si="165"/>
        <v>0.36454004545703134</v>
      </c>
      <c r="O1211">
        <f t="shared" si="166"/>
        <v>0.70122371507926451</v>
      </c>
      <c r="Q1211">
        <f t="shared" si="167"/>
        <v>63.631570343257465</v>
      </c>
      <c r="R1211">
        <f t="shared" si="168"/>
        <v>110.88254841490746</v>
      </c>
      <c r="S1211">
        <f t="shared" si="169"/>
        <v>-47.250978071649996</v>
      </c>
    </row>
    <row r="1212" spans="1:19" x14ac:dyDescent="0.3">
      <c r="A1212">
        <v>2.1121221055910615</v>
      </c>
      <c r="D1212">
        <v>-0.30690394601302967</v>
      </c>
      <c r="E1212">
        <v>51</v>
      </c>
      <c r="G1212">
        <f>PI()/12*(M1212-12)</f>
        <v>-0.52359877559829882</v>
      </c>
      <c r="H1212">
        <f t="shared" si="162"/>
        <v>-0.18181355604924582</v>
      </c>
      <c r="I1212">
        <f t="shared" si="170"/>
        <v>0.76131805356547821</v>
      </c>
      <c r="J1212">
        <f t="shared" si="163"/>
        <v>1.0729809387942824</v>
      </c>
      <c r="L1212">
        <f t="shared" si="164"/>
        <v>51</v>
      </c>
      <c r="M1212">
        <v>10</v>
      </c>
      <c r="N1212">
        <f t="shared" si="165"/>
        <v>0.4978153880006142</v>
      </c>
      <c r="O1212">
        <f t="shared" si="166"/>
        <v>0.52355229452147478</v>
      </c>
      <c r="Q1212">
        <f t="shared" si="167"/>
        <v>76.77923619492509</v>
      </c>
      <c r="R1212">
        <f t="shared" si="168"/>
        <v>126.16823466741964</v>
      </c>
      <c r="S1212">
        <f t="shared" si="169"/>
        <v>-49.388998472494549</v>
      </c>
    </row>
    <row r="1213" spans="1:19" x14ac:dyDescent="0.3">
      <c r="A1213">
        <v>2.1137241026149383</v>
      </c>
      <c r="D1213">
        <v>-0.30690394601302967</v>
      </c>
      <c r="E1213">
        <v>51</v>
      </c>
      <c r="G1213">
        <f>PI()/12*(M1213-12)</f>
        <v>-0.26179938779914941</v>
      </c>
      <c r="H1213">
        <f t="shared" si="162"/>
        <v>-0.18181355604924582</v>
      </c>
      <c r="I1213">
        <f t="shared" si="170"/>
        <v>0.76131805356547821</v>
      </c>
      <c r="J1213">
        <f t="shared" si="163"/>
        <v>0.98415958449235519</v>
      </c>
      <c r="L1213">
        <f t="shared" si="164"/>
        <v>51</v>
      </c>
      <c r="M1213">
        <v>11</v>
      </c>
      <c r="N1213">
        <f t="shared" si="165"/>
        <v>0.58663674230254137</v>
      </c>
      <c r="O1213">
        <f t="shared" si="166"/>
        <v>0.45161960498471249</v>
      </c>
      <c r="Q1213">
        <f t="shared" si="167"/>
        <v>83.804597230293354</v>
      </c>
      <c r="R1213">
        <f t="shared" si="168"/>
        <v>133.35995268838235</v>
      </c>
      <c r="S1213">
        <f t="shared" si="169"/>
        <v>-49.555355458088997</v>
      </c>
    </row>
    <row r="1214" spans="1:19" x14ac:dyDescent="0.3">
      <c r="A1214">
        <v>2.1153260996388146</v>
      </c>
      <c r="D1214">
        <v>-0.30690394601302967</v>
      </c>
      <c r="E1214">
        <v>51</v>
      </c>
      <c r="G1214">
        <f>PI()/12*(M1214-12)</f>
        <v>0</v>
      </c>
      <c r="H1214">
        <f t="shared" si="162"/>
        <v>-0.18181355604924582</v>
      </c>
      <c r="I1214">
        <f t="shared" si="170"/>
        <v>0.76131805356547821</v>
      </c>
      <c r="J1214">
        <f t="shared" si="163"/>
        <v>0.95267576925093145</v>
      </c>
      <c r="L1214">
        <f t="shared" si="164"/>
        <v>51</v>
      </c>
      <c r="M1214">
        <v>12</v>
      </c>
      <c r="N1214">
        <f t="shared" si="165"/>
        <v>0.61812055754396511</v>
      </c>
      <c r="O1214">
        <f t="shared" si="166"/>
        <v>0.43140303668307123</v>
      </c>
      <c r="Q1214">
        <f t="shared" si="167"/>
        <v>86.037159499391009</v>
      </c>
      <c r="R1214">
        <f t="shared" si="168"/>
        <v>135.54535985796366</v>
      </c>
      <c r="S1214">
        <f t="shared" si="169"/>
        <v>-49.508200358572651</v>
      </c>
    </row>
    <row r="1215" spans="1:19" x14ac:dyDescent="0.3">
      <c r="A1215">
        <v>2.1169280966626913</v>
      </c>
      <c r="D1215">
        <v>-0.30690394601302967</v>
      </c>
      <c r="E1215">
        <v>51</v>
      </c>
      <c r="G1215">
        <f>PI()/12*(M1215-12)</f>
        <v>0.26179938779914941</v>
      </c>
      <c r="H1215">
        <f t="shared" si="162"/>
        <v>-0.18181355604924582</v>
      </c>
      <c r="I1215">
        <f t="shared" si="170"/>
        <v>0.76131805356547821</v>
      </c>
      <c r="J1215">
        <f t="shared" si="163"/>
        <v>0.98415958449235519</v>
      </c>
      <c r="L1215">
        <f t="shared" si="164"/>
        <v>51</v>
      </c>
      <c r="M1215">
        <v>13</v>
      </c>
      <c r="N1215">
        <f t="shared" si="165"/>
        <v>0.58663674230254137</v>
      </c>
      <c r="O1215">
        <f t="shared" si="166"/>
        <v>0.45161960498471249</v>
      </c>
      <c r="Q1215">
        <f t="shared" si="167"/>
        <v>83.858863804719377</v>
      </c>
      <c r="R1215">
        <f t="shared" si="168"/>
        <v>133.49118748048781</v>
      </c>
      <c r="S1215">
        <f t="shared" si="169"/>
        <v>-49.632323675768433</v>
      </c>
    </row>
    <row r="1216" spans="1:19" x14ac:dyDescent="0.3">
      <c r="A1216">
        <v>2.1185300936865676</v>
      </c>
      <c r="D1216">
        <v>-0.30690394601302967</v>
      </c>
      <c r="E1216">
        <v>51</v>
      </c>
      <c r="G1216">
        <f>PI()/12*(M1216-12)</f>
        <v>0.52359877559829882</v>
      </c>
      <c r="H1216">
        <f t="shared" si="162"/>
        <v>-0.18181355604924582</v>
      </c>
      <c r="I1216">
        <f t="shared" si="170"/>
        <v>0.76131805356547821</v>
      </c>
      <c r="J1216">
        <f t="shared" si="163"/>
        <v>1.0729809387942824</v>
      </c>
      <c r="L1216">
        <f t="shared" si="164"/>
        <v>51</v>
      </c>
      <c r="M1216">
        <v>14</v>
      </c>
      <c r="N1216">
        <f t="shared" si="165"/>
        <v>0.4978153880006142</v>
      </c>
      <c r="O1216">
        <f t="shared" si="166"/>
        <v>0.52355229452147478</v>
      </c>
      <c r="Q1216">
        <f t="shared" si="167"/>
        <v>76.870384621249713</v>
      </c>
      <c r="R1216">
        <f t="shared" si="168"/>
        <v>126.39993537798254</v>
      </c>
      <c r="S1216">
        <f t="shared" si="169"/>
        <v>-49.529550756732831</v>
      </c>
    </row>
    <row r="1217" spans="1:19" x14ac:dyDescent="0.3">
      <c r="A1217">
        <v>2.1201320907104444</v>
      </c>
      <c r="D1217">
        <v>-0.30690394601302967</v>
      </c>
      <c r="E1217">
        <v>51</v>
      </c>
      <c r="G1217">
        <f>PI()/12*(M1217-12)</f>
        <v>0.78539816339744828</v>
      </c>
      <c r="H1217">
        <f t="shared" si="162"/>
        <v>-0.18181355604924582</v>
      </c>
      <c r="I1217">
        <f t="shared" si="170"/>
        <v>0.76131805356547821</v>
      </c>
      <c r="J1217">
        <f t="shared" si="163"/>
        <v>1.2062562813378652</v>
      </c>
      <c r="L1217">
        <f t="shared" si="164"/>
        <v>51</v>
      </c>
      <c r="M1217">
        <v>15</v>
      </c>
      <c r="N1217">
        <f t="shared" si="165"/>
        <v>0.36454004545703134</v>
      </c>
      <c r="O1217">
        <f t="shared" si="166"/>
        <v>0.70122371507926451</v>
      </c>
      <c r="Q1217">
        <f t="shared" si="167"/>
        <v>63.725504764379153</v>
      </c>
      <c r="R1217">
        <f t="shared" si="168"/>
        <v>111.13992972666044</v>
      </c>
      <c r="S1217">
        <f t="shared" si="169"/>
        <v>-47.414424962281288</v>
      </c>
    </row>
    <row r="1218" spans="1:19" x14ac:dyDescent="0.3">
      <c r="A1218">
        <v>2.1217340877343212</v>
      </c>
      <c r="D1218">
        <v>-0.30690394601302967</v>
      </c>
      <c r="E1218">
        <v>51</v>
      </c>
      <c r="G1218">
        <f>PI()/12*(M1218-12)</f>
        <v>1.0471975511965976</v>
      </c>
      <c r="H1218">
        <f t="shared" si="162"/>
        <v>-0.18181355604924582</v>
      </c>
      <c r="I1218">
        <f t="shared" si="170"/>
        <v>0.76131805356547821</v>
      </c>
      <c r="J1218">
        <f t="shared" si="163"/>
        <v>1.3706166010986998</v>
      </c>
      <c r="L1218">
        <f t="shared" si="164"/>
        <v>51</v>
      </c>
      <c r="M1218">
        <v>16</v>
      </c>
      <c r="N1218">
        <f t="shared" si="165"/>
        <v>0.2001797256961968</v>
      </c>
      <c r="O1218">
        <f t="shared" si="166"/>
        <v>1.257257704074475</v>
      </c>
      <c r="Q1218">
        <f t="shared" si="167"/>
        <v>41.496617716356688</v>
      </c>
      <c r="R1218">
        <f t="shared" si="168"/>
        <v>78.623618994217622</v>
      </c>
      <c r="S1218">
        <f t="shared" si="169"/>
        <v>-37.127001277860934</v>
      </c>
    </row>
    <row r="1219" spans="1:19" x14ac:dyDescent="0.3">
      <c r="A1219">
        <v>2.1233360847581979</v>
      </c>
      <c r="D1219">
        <v>-0.30690394601302967</v>
      </c>
      <c r="E1219">
        <v>51</v>
      </c>
      <c r="G1219">
        <f>PI()/12*(M1219-12)</f>
        <v>1.308996938995747</v>
      </c>
      <c r="H1219">
        <f t="shared" ref="H1219:H1282" si="171">SIN(D1219)*SIN(RADIANS(37))</f>
        <v>-0.18181355604924582</v>
      </c>
      <c r="I1219">
        <f t="shared" si="170"/>
        <v>0.76131805356547821</v>
      </c>
      <c r="J1219">
        <f t="shared" ref="J1219:J1282" si="172">ACOS(H1219+I1219*COS(G1219))</f>
        <v>1.5555656823593249</v>
      </c>
      <c r="L1219">
        <f t="shared" ref="L1219:L1282" si="173">INT((ROW()-2)/24) + 1</f>
        <v>51</v>
      </c>
      <c r="M1219">
        <v>17</v>
      </c>
      <c r="N1219">
        <f t="shared" ref="N1219:N1282" si="174">MAX(0.05, PI()/2-J1219)</f>
        <v>0.05</v>
      </c>
      <c r="O1219">
        <f t="shared" ref="O1219:O1282" si="175">0.5/SIN(N1219)*0.5</f>
        <v>5.0020839411324403</v>
      </c>
      <c r="Q1219">
        <f t="shared" ref="Q1219:Q1282" si="176">A1219*$B$2*(137-25)*(1-EXP(-0.713))/(0.713+O1219*A1219)</f>
        <v>12.386332360503808</v>
      </c>
      <c r="R1219">
        <f t="shared" ref="R1219:R1282" si="177">A1219*$B$2*(137-25)*(1-EXP(-0.713-O1219*A1219))/(0.713+O1219*A1219)</f>
        <v>24.294804307823163</v>
      </c>
      <c r="S1219">
        <f t="shared" ref="S1219:S1282" si="178">Q1219-R1219</f>
        <v>-11.908471947319356</v>
      </c>
    </row>
    <row r="1220" spans="1:19" x14ac:dyDescent="0.3">
      <c r="A1220">
        <v>2.1249380817820747</v>
      </c>
      <c r="D1220">
        <v>-0.30690394601302967</v>
      </c>
      <c r="E1220">
        <v>51</v>
      </c>
      <c r="G1220">
        <f>PI()/12*(M1220-12)</f>
        <v>1.5707963267948966</v>
      </c>
      <c r="H1220">
        <f t="shared" si="171"/>
        <v>-0.18181355604924582</v>
      </c>
      <c r="I1220">
        <f t="shared" ref="I1220:I1283" si="179">COS(D1220)*COS(RADIANS(37))</f>
        <v>0.76131805356547821</v>
      </c>
      <c r="J1220">
        <f t="shared" si="172"/>
        <v>1.7536267596124675</v>
      </c>
      <c r="L1220">
        <f t="shared" si="173"/>
        <v>51</v>
      </c>
      <c r="M1220">
        <v>18</v>
      </c>
      <c r="N1220">
        <f t="shared" si="174"/>
        <v>0.05</v>
      </c>
      <c r="O1220">
        <f t="shared" si="175"/>
        <v>5.0020839411324403</v>
      </c>
      <c r="Q1220">
        <f t="shared" si="176"/>
        <v>12.386919824205187</v>
      </c>
      <c r="R1220">
        <f t="shared" si="177"/>
        <v>24.295958889934603</v>
      </c>
      <c r="S1220">
        <f t="shared" si="178"/>
        <v>-11.909039065729417</v>
      </c>
    </row>
    <row r="1221" spans="1:19" x14ac:dyDescent="0.3">
      <c r="A1221">
        <v>2.126540078805951</v>
      </c>
      <c r="D1221">
        <v>-0.30690394601302967</v>
      </c>
      <c r="E1221">
        <v>51</v>
      </c>
      <c r="G1221">
        <f>PI()/12*(M1221-12)</f>
        <v>1.8325957145940459</v>
      </c>
      <c r="H1221">
        <f t="shared" si="171"/>
        <v>-0.18181355604924582</v>
      </c>
      <c r="I1221">
        <f t="shared" si="179"/>
        <v>0.76131805356547821</v>
      </c>
      <c r="J1221">
        <f t="shared" si="172"/>
        <v>1.9593574239136033</v>
      </c>
      <c r="L1221">
        <f t="shared" si="173"/>
        <v>51</v>
      </c>
      <c r="M1221">
        <v>19</v>
      </c>
      <c r="N1221">
        <f t="shared" si="174"/>
        <v>0.05</v>
      </c>
      <c r="O1221">
        <f t="shared" si="175"/>
        <v>5.0020839411324403</v>
      </c>
      <c r="Q1221">
        <f t="shared" si="176"/>
        <v>12.387506458394318</v>
      </c>
      <c r="R1221">
        <f t="shared" si="177"/>
        <v>24.297111826735129</v>
      </c>
      <c r="S1221">
        <f t="shared" si="178"/>
        <v>-11.909605368340811</v>
      </c>
    </row>
    <row r="1222" spans="1:19" x14ac:dyDescent="0.3">
      <c r="A1222">
        <v>2.1281420758298277</v>
      </c>
      <c r="D1222">
        <v>-0.30690394601302967</v>
      </c>
      <c r="E1222">
        <v>51</v>
      </c>
      <c r="G1222">
        <f>PI()/12*(M1222-12)</f>
        <v>2.0943951023931953</v>
      </c>
      <c r="H1222">
        <f t="shared" si="171"/>
        <v>-0.18181355604924582</v>
      </c>
      <c r="I1222">
        <f t="shared" si="179"/>
        <v>0.76131805356547821</v>
      </c>
      <c r="J1222">
        <f t="shared" si="172"/>
        <v>2.1681695831248189</v>
      </c>
      <c r="L1222">
        <f t="shared" si="173"/>
        <v>51</v>
      </c>
      <c r="M1222">
        <v>20</v>
      </c>
      <c r="N1222">
        <f t="shared" si="174"/>
        <v>0.05</v>
      </c>
      <c r="O1222">
        <f t="shared" si="175"/>
        <v>5.0020839411324403</v>
      </c>
      <c r="Q1222">
        <f t="shared" si="176"/>
        <v>12.388092264826907</v>
      </c>
      <c r="R1222">
        <f t="shared" si="177"/>
        <v>24.298263121813036</v>
      </c>
      <c r="S1222">
        <f t="shared" si="178"/>
        <v>-11.910170856986129</v>
      </c>
    </row>
    <row r="1223" spans="1:19" x14ac:dyDescent="0.3">
      <c r="A1223">
        <v>2.129744072853704</v>
      </c>
      <c r="D1223">
        <v>-0.30690394601302967</v>
      </c>
      <c r="E1223">
        <v>51</v>
      </c>
      <c r="G1223">
        <f>PI()/12*(M1223-12)</f>
        <v>2.3561944901923448</v>
      </c>
      <c r="H1223">
        <f t="shared" si="171"/>
        <v>-0.18181355604924582</v>
      </c>
      <c r="I1223">
        <f t="shared" si="179"/>
        <v>0.76131805356547821</v>
      </c>
      <c r="J1223">
        <f t="shared" si="172"/>
        <v>2.3748100808056876</v>
      </c>
      <c r="L1223">
        <f t="shared" si="173"/>
        <v>51</v>
      </c>
      <c r="M1223">
        <v>21</v>
      </c>
      <c r="N1223">
        <f t="shared" si="174"/>
        <v>0.05</v>
      </c>
      <c r="O1223">
        <f t="shared" si="175"/>
        <v>5.0020839411324403</v>
      </c>
      <c r="Q1223">
        <f t="shared" si="176"/>
        <v>12.388677245253682</v>
      </c>
      <c r="R1223">
        <f t="shared" si="177"/>
        <v>24.299412778745761</v>
      </c>
      <c r="S1223">
        <f t="shared" si="178"/>
        <v>-11.91073553349208</v>
      </c>
    </row>
    <row r="1224" spans="1:19" x14ac:dyDescent="0.3">
      <c r="A1224">
        <v>2.1313460698775808</v>
      </c>
      <c r="D1224">
        <v>-0.30690394601302967</v>
      </c>
      <c r="E1224">
        <v>51</v>
      </c>
      <c r="G1224">
        <f>PI()/12*(M1224-12)</f>
        <v>2.617993877991494</v>
      </c>
      <c r="H1224">
        <f t="shared" si="171"/>
        <v>-0.18181355604924582</v>
      </c>
      <c r="I1224">
        <f t="shared" si="179"/>
        <v>0.76131805356547821</v>
      </c>
      <c r="J1224">
        <f t="shared" si="172"/>
        <v>2.5701735442458364</v>
      </c>
      <c r="L1224">
        <f t="shared" si="173"/>
        <v>51</v>
      </c>
      <c r="M1224">
        <v>22</v>
      </c>
      <c r="N1224">
        <f t="shared" si="174"/>
        <v>0.05</v>
      </c>
      <c r="O1224">
        <f t="shared" si="175"/>
        <v>5.0020839411324403</v>
      </c>
      <c r="Q1224">
        <f t="shared" si="176"/>
        <v>12.389261401420471</v>
      </c>
      <c r="R1224">
        <f t="shared" si="177"/>
        <v>24.300560801099937</v>
      </c>
      <c r="S1224">
        <f t="shared" si="178"/>
        <v>-11.911299399679466</v>
      </c>
    </row>
    <row r="1225" spans="1:19" x14ac:dyDescent="0.3">
      <c r="A1225">
        <v>2.1329480669014576</v>
      </c>
      <c r="D1225">
        <v>-0.30690394601302967</v>
      </c>
      <c r="E1225">
        <v>51</v>
      </c>
      <c r="G1225">
        <f>PI()/12*(M1225-12)</f>
        <v>2.8797932657906435</v>
      </c>
      <c r="H1225">
        <f t="shared" si="171"/>
        <v>-0.18181355604924582</v>
      </c>
      <c r="I1225">
        <f t="shared" si="179"/>
        <v>0.76131805356547821</v>
      </c>
      <c r="J1225">
        <f t="shared" si="172"/>
        <v>2.7317670527678373</v>
      </c>
      <c r="L1225">
        <f t="shared" si="173"/>
        <v>51</v>
      </c>
      <c r="M1225">
        <v>23</v>
      </c>
      <c r="N1225">
        <f t="shared" si="174"/>
        <v>0.05</v>
      </c>
      <c r="O1225">
        <f t="shared" si="175"/>
        <v>5.0020839411324403</v>
      </c>
      <c r="Q1225">
        <f t="shared" si="176"/>
        <v>12.389844735068156</v>
      </c>
      <c r="R1225">
        <f t="shared" si="177"/>
        <v>24.301707192431426</v>
      </c>
      <c r="S1225">
        <f t="shared" si="178"/>
        <v>-11.91186245736327</v>
      </c>
    </row>
    <row r="1226" spans="1:19" x14ac:dyDescent="0.3">
      <c r="A1226">
        <v>2.1345500639253343</v>
      </c>
      <c r="D1226">
        <v>-0.31151997306985491</v>
      </c>
      <c r="E1226">
        <v>52</v>
      </c>
      <c r="G1226">
        <f>PI()/12*(M1226-12)</f>
        <v>-3.1415926535897931</v>
      </c>
      <c r="H1226">
        <f t="shared" si="171"/>
        <v>-0.18445979805686524</v>
      </c>
      <c r="I1226">
        <f t="shared" si="179"/>
        <v>0.760196215845509</v>
      </c>
      <c r="J1226">
        <f t="shared" si="172"/>
        <v>2.8073408034217464</v>
      </c>
      <c r="L1226">
        <f t="shared" si="173"/>
        <v>52</v>
      </c>
      <c r="M1226">
        <v>0</v>
      </c>
      <c r="N1226">
        <f t="shared" si="174"/>
        <v>0.05</v>
      </c>
      <c r="O1226">
        <f t="shared" si="175"/>
        <v>5.0020839411324403</v>
      </c>
      <c r="Q1226">
        <f t="shared" si="176"/>
        <v>12.390427247932738</v>
      </c>
      <c r="R1226">
        <f t="shared" si="177"/>
        <v>24.302851956285366</v>
      </c>
      <c r="S1226">
        <f t="shared" si="178"/>
        <v>-11.912424708352628</v>
      </c>
    </row>
    <row r="1227" spans="1:19" x14ac:dyDescent="0.3">
      <c r="A1227">
        <v>2.1361520609492111</v>
      </c>
      <c r="D1227">
        <v>-0.31151997306985491</v>
      </c>
      <c r="E1227">
        <v>52</v>
      </c>
      <c r="G1227">
        <f>PI()/12*(M1227-12)</f>
        <v>-2.8797932657906435</v>
      </c>
      <c r="H1227">
        <f t="shared" si="171"/>
        <v>-0.18445979805686524</v>
      </c>
      <c r="I1227">
        <f t="shared" si="179"/>
        <v>0.760196215845509</v>
      </c>
      <c r="J1227">
        <f t="shared" si="172"/>
        <v>2.7357067046122134</v>
      </c>
      <c r="L1227">
        <f t="shared" si="173"/>
        <v>52</v>
      </c>
      <c r="M1227">
        <v>1</v>
      </c>
      <c r="N1227">
        <f t="shared" si="174"/>
        <v>0.05</v>
      </c>
      <c r="O1227">
        <f t="shared" si="175"/>
        <v>5.0020839411324403</v>
      </c>
      <c r="Q1227">
        <f t="shared" si="176"/>
        <v>12.391008941745332</v>
      </c>
      <c r="R1227">
        <f t="shared" si="177"/>
        <v>24.303995096196203</v>
      </c>
      <c r="S1227">
        <f t="shared" si="178"/>
        <v>-11.912986154450872</v>
      </c>
    </row>
    <row r="1228" spans="1:19" x14ac:dyDescent="0.3">
      <c r="A1228">
        <v>2.1377540579730874</v>
      </c>
      <c r="D1228">
        <v>-0.31151997306985491</v>
      </c>
      <c r="E1228">
        <v>52</v>
      </c>
      <c r="G1228">
        <f>PI()/12*(M1228-12)</f>
        <v>-2.617993877991494</v>
      </c>
      <c r="H1228">
        <f t="shared" si="171"/>
        <v>-0.18445979805686524</v>
      </c>
      <c r="I1228">
        <f t="shared" si="179"/>
        <v>0.760196215845509</v>
      </c>
      <c r="J1228">
        <f t="shared" si="172"/>
        <v>2.5732776039414462</v>
      </c>
      <c r="L1228">
        <f t="shared" si="173"/>
        <v>52</v>
      </c>
      <c r="M1228">
        <v>2</v>
      </c>
      <c r="N1228">
        <f t="shared" si="174"/>
        <v>0.05</v>
      </c>
      <c r="O1228">
        <f t="shared" si="175"/>
        <v>5.0020839411324403</v>
      </c>
      <c r="Q1228">
        <f t="shared" si="176"/>
        <v>12.391589818232184</v>
      </c>
      <c r="R1228">
        <f t="shared" si="177"/>
        <v>24.305136615687772</v>
      </c>
      <c r="S1228">
        <f t="shared" si="178"/>
        <v>-11.913546797455588</v>
      </c>
    </row>
    <row r="1229" spans="1:19" x14ac:dyDescent="0.3">
      <c r="A1229">
        <v>2.1393560549969641</v>
      </c>
      <c r="D1229">
        <v>-0.31151997306985491</v>
      </c>
      <c r="E1229">
        <v>52</v>
      </c>
      <c r="G1229">
        <f>PI()/12*(M1229-12)</f>
        <v>-2.3561944901923448</v>
      </c>
      <c r="H1229">
        <f t="shared" si="171"/>
        <v>-0.18445979805686524</v>
      </c>
      <c r="I1229">
        <f t="shared" si="179"/>
        <v>0.760196215845509</v>
      </c>
      <c r="J1229">
        <f t="shared" si="172"/>
        <v>2.3774844858545952</v>
      </c>
      <c r="L1229">
        <f t="shared" si="173"/>
        <v>52</v>
      </c>
      <c r="M1229">
        <v>3</v>
      </c>
      <c r="N1229">
        <f t="shared" si="174"/>
        <v>0.05</v>
      </c>
      <c r="O1229">
        <f t="shared" si="175"/>
        <v>5.0020839411324403</v>
      </c>
      <c r="Q1229">
        <f t="shared" si="176"/>
        <v>12.392169879114695</v>
      </c>
      <c r="R1229">
        <f t="shared" si="177"/>
        <v>24.306276518273275</v>
      </c>
      <c r="S1229">
        <f t="shared" si="178"/>
        <v>-11.914106639158581</v>
      </c>
    </row>
    <row r="1230" spans="1:19" x14ac:dyDescent="0.3">
      <c r="A1230">
        <v>2.1409580520208404</v>
      </c>
      <c r="D1230">
        <v>-0.31151997306985491</v>
      </c>
      <c r="E1230">
        <v>52</v>
      </c>
      <c r="G1230">
        <f>PI()/12*(M1230-12)</f>
        <v>-2.0943951023931953</v>
      </c>
      <c r="H1230">
        <f t="shared" si="171"/>
        <v>-0.18445979805686524</v>
      </c>
      <c r="I1230">
        <f t="shared" si="179"/>
        <v>0.760196215845509</v>
      </c>
      <c r="J1230">
        <f t="shared" si="172"/>
        <v>2.1706938661108142</v>
      </c>
      <c r="L1230">
        <f t="shared" si="173"/>
        <v>52</v>
      </c>
      <c r="M1230">
        <v>4</v>
      </c>
      <c r="N1230">
        <f t="shared" si="174"/>
        <v>0.05</v>
      </c>
      <c r="O1230">
        <f t="shared" si="175"/>
        <v>5.0020839411324403</v>
      </c>
      <c r="Q1230">
        <f t="shared" si="176"/>
        <v>12.392749126109438</v>
      </c>
      <c r="R1230">
        <f t="shared" si="177"/>
        <v>24.307414807455388</v>
      </c>
      <c r="S1230">
        <f t="shared" si="178"/>
        <v>-11.91466568134595</v>
      </c>
    </row>
    <row r="1231" spans="1:19" x14ac:dyDescent="0.3">
      <c r="A1231">
        <v>2.1425600490447172</v>
      </c>
      <c r="D1231">
        <v>-0.31151997306985491</v>
      </c>
      <c r="E1231">
        <v>52</v>
      </c>
      <c r="G1231">
        <f>PI()/12*(M1231-12)</f>
        <v>-1.8325957145940459</v>
      </c>
      <c r="H1231">
        <f t="shared" si="171"/>
        <v>-0.18445979805686524</v>
      </c>
      <c r="I1231">
        <f t="shared" si="179"/>
        <v>0.760196215845509</v>
      </c>
      <c r="J1231">
        <f t="shared" si="172"/>
        <v>1.9619044089512965</v>
      </c>
      <c r="L1231">
        <f t="shared" si="173"/>
        <v>52</v>
      </c>
      <c r="M1231">
        <v>5</v>
      </c>
      <c r="N1231">
        <f t="shared" si="174"/>
        <v>0.05</v>
      </c>
      <c r="O1231">
        <f t="shared" si="175"/>
        <v>5.0020839411324403</v>
      </c>
      <c r="Q1231">
        <f t="shared" si="176"/>
        <v>12.393327560928171</v>
      </c>
      <c r="R1231">
        <f t="shared" si="177"/>
        <v>24.308551486726248</v>
      </c>
      <c r="S1231">
        <f t="shared" si="178"/>
        <v>-11.915223925798077</v>
      </c>
    </row>
    <row r="1232" spans="1:19" x14ac:dyDescent="0.3">
      <c r="A1232">
        <v>2.144162046068594</v>
      </c>
      <c r="D1232">
        <v>-0.31151997306985491</v>
      </c>
      <c r="E1232">
        <v>52</v>
      </c>
      <c r="G1232">
        <f>PI()/12*(M1232-12)</f>
        <v>-1.5707963267948966</v>
      </c>
      <c r="H1232">
        <f t="shared" si="171"/>
        <v>-0.18445979805686524</v>
      </c>
      <c r="I1232">
        <f t="shared" si="179"/>
        <v>0.760196215845509</v>
      </c>
      <c r="J1232">
        <f t="shared" si="172"/>
        <v>1.7563185271230517</v>
      </c>
      <c r="L1232">
        <f t="shared" si="173"/>
        <v>52</v>
      </c>
      <c r="M1232">
        <v>6</v>
      </c>
      <c r="N1232">
        <f t="shared" si="174"/>
        <v>0.05</v>
      </c>
      <c r="O1232">
        <f t="shared" si="175"/>
        <v>5.0020839411324403</v>
      </c>
      <c r="Q1232">
        <f t="shared" si="176"/>
        <v>12.393905185277854</v>
      </c>
      <c r="R1232">
        <f t="shared" si="177"/>
        <v>24.309686559567535</v>
      </c>
      <c r="S1232">
        <f t="shared" si="178"/>
        <v>-11.915781374289681</v>
      </c>
    </row>
    <row r="1233" spans="1:19" x14ac:dyDescent="0.3">
      <c r="A1233">
        <v>2.1457640430924707</v>
      </c>
      <c r="D1233">
        <v>-0.31151997306985491</v>
      </c>
      <c r="E1233">
        <v>52</v>
      </c>
      <c r="G1233">
        <f>PI()/12*(M1233-12)</f>
        <v>-1.308996938995747</v>
      </c>
      <c r="H1233">
        <f t="shared" si="171"/>
        <v>-0.18445979805686524</v>
      </c>
      <c r="I1233">
        <f t="shared" si="179"/>
        <v>0.760196215845509</v>
      </c>
      <c r="J1233">
        <f t="shared" si="172"/>
        <v>1.5585025565049251</v>
      </c>
      <c r="L1233">
        <f t="shared" si="173"/>
        <v>52</v>
      </c>
      <c r="M1233">
        <v>7</v>
      </c>
      <c r="N1233">
        <f t="shared" si="174"/>
        <v>0.05</v>
      </c>
      <c r="O1233">
        <f t="shared" si="175"/>
        <v>5.0020839411324403</v>
      </c>
      <c r="Q1233">
        <f t="shared" si="176"/>
        <v>12.394482000860664</v>
      </c>
      <c r="R1233">
        <f t="shared" si="177"/>
        <v>24.310820029450493</v>
      </c>
      <c r="S1233">
        <f t="shared" si="178"/>
        <v>-11.916338028589829</v>
      </c>
    </row>
    <row r="1234" spans="1:19" x14ac:dyDescent="0.3">
      <c r="A1234">
        <v>2.1473660401163475</v>
      </c>
      <c r="D1234">
        <v>-0.31151997306985491</v>
      </c>
      <c r="E1234">
        <v>52</v>
      </c>
      <c r="G1234">
        <f>PI()/12*(M1234-12)</f>
        <v>-1.0471975511965976</v>
      </c>
      <c r="H1234">
        <f t="shared" si="171"/>
        <v>-0.18445979805686524</v>
      </c>
      <c r="I1234">
        <f t="shared" si="179"/>
        <v>0.760196215845509</v>
      </c>
      <c r="J1234">
        <f t="shared" si="172"/>
        <v>1.3738880312991464</v>
      </c>
      <c r="L1234">
        <f t="shared" si="173"/>
        <v>52</v>
      </c>
      <c r="M1234">
        <v>8</v>
      </c>
      <c r="N1234">
        <f t="shared" si="174"/>
        <v>0.19690829549575017</v>
      </c>
      <c r="O1234">
        <f t="shared" si="175"/>
        <v>1.2778683284034487</v>
      </c>
      <c r="Q1234">
        <f t="shared" si="176"/>
        <v>41.0687534211228</v>
      </c>
      <c r="R1234">
        <f t="shared" si="177"/>
        <v>78.014779998477337</v>
      </c>
      <c r="S1234">
        <f t="shared" si="178"/>
        <v>-36.946026577354537</v>
      </c>
    </row>
    <row r="1235" spans="1:19" x14ac:dyDescent="0.3">
      <c r="A1235">
        <v>2.1489680371402238</v>
      </c>
      <c r="D1235">
        <v>-0.31151997306985491</v>
      </c>
      <c r="E1235">
        <v>52</v>
      </c>
      <c r="G1235">
        <f>PI()/12*(M1235-12)</f>
        <v>-0.78539816339744828</v>
      </c>
      <c r="H1235">
        <f t="shared" si="171"/>
        <v>-0.18445979805686524</v>
      </c>
      <c r="I1235">
        <f t="shared" si="179"/>
        <v>0.760196215845509</v>
      </c>
      <c r="J1235">
        <f t="shared" si="172"/>
        <v>1.2099351221832348</v>
      </c>
      <c r="L1235">
        <f t="shared" si="173"/>
        <v>52</v>
      </c>
      <c r="M1235">
        <v>9</v>
      </c>
      <c r="N1235">
        <f t="shared" si="174"/>
        <v>0.36086120461166171</v>
      </c>
      <c r="O1235">
        <f t="shared" si="175"/>
        <v>0.70805462882344006</v>
      </c>
      <c r="Q1235">
        <f t="shared" si="176"/>
        <v>63.583432143332438</v>
      </c>
      <c r="R1235">
        <f t="shared" si="177"/>
        <v>111.36625503434476</v>
      </c>
      <c r="S1235">
        <f t="shared" si="178"/>
        <v>-47.782822891012323</v>
      </c>
    </row>
    <row r="1236" spans="1:19" x14ac:dyDescent="0.3">
      <c r="A1236">
        <v>2.1505700341641005</v>
      </c>
      <c r="D1236">
        <v>-0.31151997306985491</v>
      </c>
      <c r="E1236">
        <v>52</v>
      </c>
      <c r="G1236">
        <f>PI()/12*(M1236-12)</f>
        <v>-0.52359877559829882</v>
      </c>
      <c r="H1236">
        <f t="shared" si="171"/>
        <v>-0.18445979805686524</v>
      </c>
      <c r="I1236">
        <f t="shared" si="179"/>
        <v>0.760196215845509</v>
      </c>
      <c r="J1236">
        <f t="shared" si="172"/>
        <v>1.0770938899402775</v>
      </c>
      <c r="L1236">
        <f t="shared" si="173"/>
        <v>52</v>
      </c>
      <c r="M1236">
        <v>10</v>
      </c>
      <c r="N1236">
        <f t="shared" si="174"/>
        <v>0.49370243685461901</v>
      </c>
      <c r="O1236">
        <f t="shared" si="175"/>
        <v>0.52754921427901047</v>
      </c>
      <c r="Q1236">
        <f t="shared" si="176"/>
        <v>76.961400833599427</v>
      </c>
      <c r="R1236">
        <f t="shared" si="177"/>
        <v>127.1609899625996</v>
      </c>
      <c r="S1236">
        <f t="shared" si="178"/>
        <v>-50.199589129000174</v>
      </c>
    </row>
    <row r="1237" spans="1:19" x14ac:dyDescent="0.3">
      <c r="A1237">
        <v>2.1521720311879768</v>
      </c>
      <c r="D1237">
        <v>-0.31151997306985491</v>
      </c>
      <c r="E1237">
        <v>52</v>
      </c>
      <c r="G1237">
        <f>PI()/12*(M1237-12)</f>
        <v>-0.26179938779914941</v>
      </c>
      <c r="H1237">
        <f t="shared" si="171"/>
        <v>-0.18445979805686524</v>
      </c>
      <c r="I1237">
        <f t="shared" si="179"/>
        <v>0.760196215845509</v>
      </c>
      <c r="J1237">
        <f t="shared" si="172"/>
        <v>0.98863160548591889</v>
      </c>
      <c r="L1237">
        <f t="shared" si="173"/>
        <v>52</v>
      </c>
      <c r="M1237">
        <v>11</v>
      </c>
      <c r="N1237">
        <f t="shared" si="174"/>
        <v>0.58216472130897767</v>
      </c>
      <c r="O1237">
        <f t="shared" si="175"/>
        <v>0.45468321539565004</v>
      </c>
      <c r="Q1237">
        <f t="shared" si="176"/>
        <v>84.120473426171117</v>
      </c>
      <c r="R1237">
        <f t="shared" si="177"/>
        <v>134.59965721757527</v>
      </c>
      <c r="S1237">
        <f t="shared" si="178"/>
        <v>-50.479183791404154</v>
      </c>
    </row>
    <row r="1238" spans="1:19" x14ac:dyDescent="0.3">
      <c r="A1238">
        <v>2.1537740282118536</v>
      </c>
      <c r="D1238">
        <v>-0.31151997306985491</v>
      </c>
      <c r="E1238">
        <v>52</v>
      </c>
      <c r="G1238">
        <f>PI()/12*(M1238-12)</f>
        <v>0</v>
      </c>
      <c r="H1238">
        <f t="shared" si="171"/>
        <v>-0.18445979805686524</v>
      </c>
      <c r="I1238">
        <f t="shared" si="179"/>
        <v>0.760196215845509</v>
      </c>
      <c r="J1238">
        <f t="shared" si="172"/>
        <v>0.95729179630775685</v>
      </c>
      <c r="L1238">
        <f t="shared" si="173"/>
        <v>52</v>
      </c>
      <c r="M1238">
        <v>12</v>
      </c>
      <c r="N1238">
        <f t="shared" si="174"/>
        <v>0.61350453048713971</v>
      </c>
      <c r="O1238">
        <f t="shared" si="175"/>
        <v>0.43422648329287467</v>
      </c>
      <c r="Q1238">
        <f t="shared" si="176"/>
        <v>86.39620799915248</v>
      </c>
      <c r="R1238">
        <f t="shared" si="177"/>
        <v>136.85848300225496</v>
      </c>
      <c r="S1238">
        <f t="shared" si="178"/>
        <v>-50.462275003102476</v>
      </c>
    </row>
    <row r="1239" spans="1:19" x14ac:dyDescent="0.3">
      <c r="A1239">
        <v>2.1553760252357304</v>
      </c>
      <c r="D1239">
        <v>-0.31151997306985491</v>
      </c>
      <c r="E1239">
        <v>52</v>
      </c>
      <c r="G1239">
        <f>PI()/12*(M1239-12)</f>
        <v>0.26179938779914941</v>
      </c>
      <c r="H1239">
        <f t="shared" si="171"/>
        <v>-0.18445979805686524</v>
      </c>
      <c r="I1239">
        <f t="shared" si="179"/>
        <v>0.760196215845509</v>
      </c>
      <c r="J1239">
        <f t="shared" si="172"/>
        <v>0.98863160548591889</v>
      </c>
      <c r="L1239">
        <f t="shared" si="173"/>
        <v>52</v>
      </c>
      <c r="M1239">
        <v>13</v>
      </c>
      <c r="N1239">
        <f t="shared" si="174"/>
        <v>0.58216472130897767</v>
      </c>
      <c r="O1239">
        <f t="shared" si="175"/>
        <v>0.45468321539565004</v>
      </c>
      <c r="Q1239">
        <f t="shared" si="176"/>
        <v>84.173214089201792</v>
      </c>
      <c r="R1239">
        <f t="shared" si="177"/>
        <v>134.72832587383402</v>
      </c>
      <c r="S1239">
        <f t="shared" si="178"/>
        <v>-50.555111784632231</v>
      </c>
    </row>
    <row r="1240" spans="1:19" x14ac:dyDescent="0.3">
      <c r="A1240">
        <v>2.1569780222596071</v>
      </c>
      <c r="D1240">
        <v>-0.31151997306985491</v>
      </c>
      <c r="E1240">
        <v>52</v>
      </c>
      <c r="G1240">
        <f>PI()/12*(M1240-12)</f>
        <v>0.52359877559829882</v>
      </c>
      <c r="H1240">
        <f t="shared" si="171"/>
        <v>-0.18445979805686524</v>
      </c>
      <c r="I1240">
        <f t="shared" si="179"/>
        <v>0.760196215845509</v>
      </c>
      <c r="J1240">
        <f t="shared" si="172"/>
        <v>1.0770938899402775</v>
      </c>
      <c r="L1240">
        <f t="shared" si="173"/>
        <v>52</v>
      </c>
      <c r="M1240">
        <v>14</v>
      </c>
      <c r="N1240">
        <f t="shared" si="174"/>
        <v>0.49370243685461901</v>
      </c>
      <c r="O1240">
        <f t="shared" si="175"/>
        <v>0.52754921427901047</v>
      </c>
      <c r="Q1240">
        <f t="shared" si="176"/>
        <v>77.049738274685012</v>
      </c>
      <c r="R1240">
        <f t="shared" si="177"/>
        <v>127.38734150958969</v>
      </c>
      <c r="S1240">
        <f t="shared" si="178"/>
        <v>-50.337603234904677</v>
      </c>
    </row>
    <row r="1241" spans="1:19" x14ac:dyDescent="0.3">
      <c r="A1241">
        <v>2.1585800192834839</v>
      </c>
      <c r="D1241">
        <v>-0.31151997306985491</v>
      </c>
      <c r="E1241">
        <v>52</v>
      </c>
      <c r="G1241">
        <f>PI()/12*(M1241-12)</f>
        <v>0.78539816339744828</v>
      </c>
      <c r="H1241">
        <f t="shared" si="171"/>
        <v>-0.18445979805686524</v>
      </c>
      <c r="I1241">
        <f t="shared" si="179"/>
        <v>0.760196215845509</v>
      </c>
      <c r="J1241">
        <f t="shared" si="172"/>
        <v>1.2099351221832348</v>
      </c>
      <c r="L1241">
        <f t="shared" si="173"/>
        <v>52</v>
      </c>
      <c r="M1241">
        <v>15</v>
      </c>
      <c r="N1241">
        <f t="shared" si="174"/>
        <v>0.36086120461166171</v>
      </c>
      <c r="O1241">
        <f t="shared" si="175"/>
        <v>0.70805462882344006</v>
      </c>
      <c r="Q1241">
        <f t="shared" si="176"/>
        <v>63.673900888628232</v>
      </c>
      <c r="R1241">
        <f t="shared" si="177"/>
        <v>111.61538247081886</v>
      </c>
      <c r="S1241">
        <f t="shared" si="178"/>
        <v>-47.941481582190626</v>
      </c>
    </row>
    <row r="1242" spans="1:19" x14ac:dyDescent="0.3">
      <c r="A1242">
        <v>2.1601820163073606</v>
      </c>
      <c r="D1242">
        <v>-0.31151997306985491</v>
      </c>
      <c r="E1242">
        <v>52</v>
      </c>
      <c r="G1242">
        <f>PI()/12*(M1242-12)</f>
        <v>1.0471975511965976</v>
      </c>
      <c r="H1242">
        <f t="shared" si="171"/>
        <v>-0.18445979805686524</v>
      </c>
      <c r="I1242">
        <f t="shared" si="179"/>
        <v>0.760196215845509</v>
      </c>
      <c r="J1242">
        <f t="shared" si="172"/>
        <v>1.3738880312991464</v>
      </c>
      <c r="L1242">
        <f t="shared" si="173"/>
        <v>52</v>
      </c>
      <c r="M1242">
        <v>16</v>
      </c>
      <c r="N1242">
        <f t="shared" si="174"/>
        <v>0.19690829549575017</v>
      </c>
      <c r="O1242">
        <f t="shared" si="175"/>
        <v>1.2778683284034487</v>
      </c>
      <c r="Q1242">
        <f t="shared" si="176"/>
        <v>41.119067362359523</v>
      </c>
      <c r="R1242">
        <f t="shared" si="177"/>
        <v>78.151654906465239</v>
      </c>
      <c r="S1242">
        <f t="shared" si="178"/>
        <v>-37.032587544105716</v>
      </c>
    </row>
    <row r="1243" spans="1:19" x14ac:dyDescent="0.3">
      <c r="A1243">
        <v>2.1617840133312369</v>
      </c>
      <c r="D1243">
        <v>-0.31151997306985491</v>
      </c>
      <c r="E1243">
        <v>52</v>
      </c>
      <c r="G1243">
        <f>PI()/12*(M1243-12)</f>
        <v>1.308996938995747</v>
      </c>
      <c r="H1243">
        <f t="shared" si="171"/>
        <v>-0.18445979805686524</v>
      </c>
      <c r="I1243">
        <f t="shared" si="179"/>
        <v>0.760196215845509</v>
      </c>
      <c r="J1243">
        <f t="shared" si="172"/>
        <v>1.5585025565049251</v>
      </c>
      <c r="L1243">
        <f t="shared" si="173"/>
        <v>52</v>
      </c>
      <c r="M1243">
        <v>17</v>
      </c>
      <c r="N1243">
        <f t="shared" si="174"/>
        <v>0.05</v>
      </c>
      <c r="O1243">
        <f t="shared" si="175"/>
        <v>5.0020839411324403</v>
      </c>
      <c r="Q1243">
        <f t="shared" si="176"/>
        <v>12.400206045606069</v>
      </c>
      <c r="R1243">
        <f t="shared" si="177"/>
        <v>24.322067321869113</v>
      </c>
      <c r="S1243">
        <f t="shared" si="178"/>
        <v>-11.921861276263044</v>
      </c>
    </row>
    <row r="1244" spans="1:19" x14ac:dyDescent="0.3">
      <c r="A1244">
        <v>2.1633860103551132</v>
      </c>
      <c r="D1244">
        <v>-0.31151997306985491</v>
      </c>
      <c r="E1244">
        <v>52</v>
      </c>
      <c r="G1244">
        <f>PI()/12*(M1244-12)</f>
        <v>1.5707963267948966</v>
      </c>
      <c r="H1244">
        <f t="shared" si="171"/>
        <v>-0.18445979805686524</v>
      </c>
      <c r="I1244">
        <f t="shared" si="179"/>
        <v>0.760196215845509</v>
      </c>
      <c r="J1244">
        <f t="shared" si="172"/>
        <v>1.7563185271230517</v>
      </c>
      <c r="L1244">
        <f t="shared" si="173"/>
        <v>52</v>
      </c>
      <c r="M1244">
        <v>18</v>
      </c>
      <c r="N1244">
        <f t="shared" si="174"/>
        <v>0.05</v>
      </c>
      <c r="O1244">
        <f t="shared" si="175"/>
        <v>5.0020839411324403</v>
      </c>
      <c r="Q1244">
        <f t="shared" si="176"/>
        <v>12.400774075746709</v>
      </c>
      <c r="R1244">
        <f t="shared" si="177"/>
        <v>24.323183385370012</v>
      </c>
      <c r="S1244">
        <f t="shared" si="178"/>
        <v>-11.922409309623303</v>
      </c>
    </row>
    <row r="1245" spans="1:19" x14ac:dyDescent="0.3">
      <c r="A1245">
        <v>2.16498800737899</v>
      </c>
      <c r="D1245">
        <v>-0.31151997306985491</v>
      </c>
      <c r="E1245">
        <v>52</v>
      </c>
      <c r="G1245">
        <f>PI()/12*(M1245-12)</f>
        <v>1.8325957145940459</v>
      </c>
      <c r="H1245">
        <f t="shared" si="171"/>
        <v>-0.18445979805686524</v>
      </c>
      <c r="I1245">
        <f t="shared" si="179"/>
        <v>0.760196215845509</v>
      </c>
      <c r="J1245">
        <f t="shared" si="172"/>
        <v>1.9619044089512965</v>
      </c>
      <c r="L1245">
        <f t="shared" si="173"/>
        <v>52</v>
      </c>
      <c r="M1245">
        <v>19</v>
      </c>
      <c r="N1245">
        <f t="shared" si="174"/>
        <v>0.05</v>
      </c>
      <c r="O1245">
        <f t="shared" si="175"/>
        <v>5.0020839411324403</v>
      </c>
      <c r="Q1245">
        <f t="shared" si="176"/>
        <v>12.40134131717981</v>
      </c>
      <c r="R1245">
        <f t="shared" si="177"/>
        <v>24.324297886768637</v>
      </c>
      <c r="S1245">
        <f t="shared" si="178"/>
        <v>-11.922956569588827</v>
      </c>
    </row>
    <row r="1246" spans="1:19" x14ac:dyDescent="0.3">
      <c r="A1246">
        <v>2.1665900044028668</v>
      </c>
      <c r="D1246">
        <v>-0.31151997306985491</v>
      </c>
      <c r="E1246">
        <v>52</v>
      </c>
      <c r="G1246">
        <f>PI()/12*(M1246-12)</f>
        <v>2.0943951023931953</v>
      </c>
      <c r="H1246">
        <f t="shared" si="171"/>
        <v>-0.18445979805686524</v>
      </c>
      <c r="I1246">
        <f t="shared" si="179"/>
        <v>0.760196215845509</v>
      </c>
      <c r="J1246">
        <f t="shared" si="172"/>
        <v>2.1706938661108142</v>
      </c>
      <c r="L1246">
        <f t="shared" si="173"/>
        <v>52</v>
      </c>
      <c r="M1246">
        <v>20</v>
      </c>
      <c r="N1246">
        <f t="shared" si="174"/>
        <v>0.05</v>
      </c>
      <c r="O1246">
        <f t="shared" si="175"/>
        <v>5.0020839411324403</v>
      </c>
      <c r="Q1246">
        <f t="shared" si="176"/>
        <v>12.401907771546913</v>
      </c>
      <c r="R1246">
        <f t="shared" si="177"/>
        <v>24.325410829404309</v>
      </c>
      <c r="S1246">
        <f t="shared" si="178"/>
        <v>-11.923503057857396</v>
      </c>
    </row>
    <row r="1247" spans="1:19" x14ac:dyDescent="0.3">
      <c r="A1247">
        <v>2.1681920014267435</v>
      </c>
      <c r="D1247">
        <v>-0.31151997306985491</v>
      </c>
      <c r="E1247">
        <v>52</v>
      </c>
      <c r="G1247">
        <f>PI()/12*(M1247-12)</f>
        <v>2.3561944901923448</v>
      </c>
      <c r="H1247">
        <f t="shared" si="171"/>
        <v>-0.18445979805686524</v>
      </c>
      <c r="I1247">
        <f t="shared" si="179"/>
        <v>0.760196215845509</v>
      </c>
      <c r="J1247">
        <f t="shared" si="172"/>
        <v>2.3774844858545952</v>
      </c>
      <c r="L1247">
        <f t="shared" si="173"/>
        <v>52</v>
      </c>
      <c r="M1247">
        <v>21</v>
      </c>
      <c r="N1247">
        <f t="shared" si="174"/>
        <v>0.05</v>
      </c>
      <c r="O1247">
        <f t="shared" si="175"/>
        <v>5.0020839411324403</v>
      </c>
      <c r="Q1247">
        <f t="shared" si="176"/>
        <v>12.402473440485005</v>
      </c>
      <c r="R1247">
        <f t="shared" si="177"/>
        <v>24.326522216606449</v>
      </c>
      <c r="S1247">
        <f t="shared" si="178"/>
        <v>-11.924048776121444</v>
      </c>
    </row>
    <row r="1248" spans="1:19" x14ac:dyDescent="0.3">
      <c r="A1248">
        <v>2.1697939984506203</v>
      </c>
      <c r="D1248">
        <v>-0.31151997306985491</v>
      </c>
      <c r="E1248">
        <v>52</v>
      </c>
      <c r="G1248">
        <f>PI()/12*(M1248-12)</f>
        <v>2.617993877991494</v>
      </c>
      <c r="H1248">
        <f t="shared" si="171"/>
        <v>-0.18445979805686524</v>
      </c>
      <c r="I1248">
        <f t="shared" si="179"/>
        <v>0.760196215845509</v>
      </c>
      <c r="J1248">
        <f t="shared" si="172"/>
        <v>2.5732776039414462</v>
      </c>
      <c r="L1248">
        <f t="shared" si="173"/>
        <v>52</v>
      </c>
      <c r="M1248">
        <v>22</v>
      </c>
      <c r="N1248">
        <f t="shared" si="174"/>
        <v>0.05</v>
      </c>
      <c r="O1248">
        <f t="shared" si="175"/>
        <v>5.0020839411324403</v>
      </c>
      <c r="Q1248">
        <f t="shared" si="176"/>
        <v>12.403038325626532</v>
      </c>
      <c r="R1248">
        <f t="shared" si="177"/>
        <v>24.327632051694671</v>
      </c>
      <c r="S1248">
        <f t="shared" si="178"/>
        <v>-11.924593726068139</v>
      </c>
    </row>
    <row r="1249" spans="1:19" x14ac:dyDescent="0.3">
      <c r="A1249">
        <v>2.171395995474497</v>
      </c>
      <c r="D1249">
        <v>-0.31151997306985491</v>
      </c>
      <c r="E1249">
        <v>52</v>
      </c>
      <c r="G1249">
        <f>PI()/12*(M1249-12)</f>
        <v>2.8797932657906435</v>
      </c>
      <c r="H1249">
        <f t="shared" si="171"/>
        <v>-0.18445979805686524</v>
      </c>
      <c r="I1249">
        <f t="shared" si="179"/>
        <v>0.760196215845509</v>
      </c>
      <c r="J1249">
        <f t="shared" si="172"/>
        <v>2.7357067046122134</v>
      </c>
      <c r="L1249">
        <f t="shared" si="173"/>
        <v>52</v>
      </c>
      <c r="M1249">
        <v>23</v>
      </c>
      <c r="N1249">
        <f t="shared" si="174"/>
        <v>0.05</v>
      </c>
      <c r="O1249">
        <f t="shared" si="175"/>
        <v>5.0020839411324403</v>
      </c>
      <c r="Q1249">
        <f t="shared" si="176"/>
        <v>12.403602428599418</v>
      </c>
      <c r="R1249">
        <f t="shared" si="177"/>
        <v>24.328740337978761</v>
      </c>
      <c r="S1249">
        <f t="shared" si="178"/>
        <v>-11.925137909379343</v>
      </c>
    </row>
    <row r="1250" spans="1:19" x14ac:dyDescent="0.3">
      <c r="A1250">
        <v>2.1729979924983733</v>
      </c>
      <c r="D1250">
        <v>-0.31604369003550786</v>
      </c>
      <c r="E1250">
        <v>53</v>
      </c>
      <c r="G1250">
        <f>PI()/12*(M1250-12)</f>
        <v>-3.1415926535897931</v>
      </c>
      <c r="H1250">
        <f t="shared" si="171"/>
        <v>-0.18704930828413369</v>
      </c>
      <c r="I1250">
        <f t="shared" si="179"/>
        <v>0.75908109682185387</v>
      </c>
      <c r="J1250">
        <f t="shared" si="172"/>
        <v>2.8118645203873989</v>
      </c>
      <c r="L1250">
        <f t="shared" si="173"/>
        <v>53</v>
      </c>
      <c r="M1250">
        <v>0</v>
      </c>
      <c r="N1250">
        <f t="shared" si="174"/>
        <v>0.05</v>
      </c>
      <c r="O1250">
        <f t="shared" si="175"/>
        <v>5.0020839411324403</v>
      </c>
      <c r="Q1250">
        <f t="shared" si="176"/>
        <v>12.40416575102709</v>
      </c>
      <c r="R1250">
        <f t="shared" si="177"/>
        <v>24.329847078758775</v>
      </c>
      <c r="S1250">
        <f t="shared" si="178"/>
        <v>-11.925681327731684</v>
      </c>
    </row>
    <row r="1251" spans="1:19" x14ac:dyDescent="0.3">
      <c r="A1251">
        <v>2.1745999895222496</v>
      </c>
      <c r="D1251">
        <v>-0.31604369003550786</v>
      </c>
      <c r="E1251">
        <v>53</v>
      </c>
      <c r="G1251">
        <f>PI()/12*(M1251-12)</f>
        <v>-2.8797932657906435</v>
      </c>
      <c r="H1251">
        <f t="shared" si="171"/>
        <v>-0.18704930828413369</v>
      </c>
      <c r="I1251">
        <f t="shared" si="179"/>
        <v>0.75908109682185387</v>
      </c>
      <c r="J1251">
        <f t="shared" si="172"/>
        <v>2.7395543897695487</v>
      </c>
      <c r="L1251">
        <f t="shared" si="173"/>
        <v>53</v>
      </c>
      <c r="M1251">
        <v>1</v>
      </c>
      <c r="N1251">
        <f t="shared" si="174"/>
        <v>0.05</v>
      </c>
      <c r="O1251">
        <f t="shared" si="175"/>
        <v>5.0020839411324403</v>
      </c>
      <c r="Q1251">
        <f t="shared" si="176"/>
        <v>12.404728294528471</v>
      </c>
      <c r="R1251">
        <f t="shared" si="177"/>
        <v>24.330952277325014</v>
      </c>
      <c r="S1251">
        <f t="shared" si="178"/>
        <v>-11.926223982796543</v>
      </c>
    </row>
    <row r="1252" spans="1:19" x14ac:dyDescent="0.3">
      <c r="A1252">
        <v>2.1762019865461264</v>
      </c>
      <c r="D1252">
        <v>-0.31604369003550786</v>
      </c>
      <c r="E1252">
        <v>53</v>
      </c>
      <c r="G1252">
        <f>PI()/12*(M1252-12)</f>
        <v>-2.617993877991494</v>
      </c>
      <c r="H1252">
        <f t="shared" si="171"/>
        <v>-0.18704930828413369</v>
      </c>
      <c r="I1252">
        <f t="shared" si="179"/>
        <v>0.75908109682185387</v>
      </c>
      <c r="J1252">
        <f t="shared" si="172"/>
        <v>2.5763017712044105</v>
      </c>
      <c r="L1252">
        <f t="shared" si="173"/>
        <v>53</v>
      </c>
      <c r="M1252">
        <v>2</v>
      </c>
      <c r="N1252">
        <f t="shared" si="174"/>
        <v>0.05</v>
      </c>
      <c r="O1252">
        <f t="shared" si="175"/>
        <v>5.0020839411324403</v>
      </c>
      <c r="Q1252">
        <f t="shared" si="176"/>
        <v>12.405290060718027</v>
      </c>
      <c r="R1252">
        <f t="shared" si="177"/>
        <v>24.332055936958142</v>
      </c>
      <c r="S1252">
        <f t="shared" si="178"/>
        <v>-11.926765876240115</v>
      </c>
    </row>
    <row r="1253" spans="1:19" x14ac:dyDescent="0.3">
      <c r="A1253">
        <v>2.1778039835700032</v>
      </c>
      <c r="D1253">
        <v>-0.31604369003550786</v>
      </c>
      <c r="E1253">
        <v>53</v>
      </c>
      <c r="G1253">
        <f>PI()/12*(M1253-12)</f>
        <v>-2.3561944901923448</v>
      </c>
      <c r="H1253">
        <f t="shared" si="171"/>
        <v>-0.18704930828413369</v>
      </c>
      <c r="I1253">
        <f t="shared" si="179"/>
        <v>0.75908109682185387</v>
      </c>
      <c r="J1253">
        <f t="shared" si="172"/>
        <v>2.3800910388227337</v>
      </c>
      <c r="L1253">
        <f t="shared" si="173"/>
        <v>53</v>
      </c>
      <c r="M1253">
        <v>3</v>
      </c>
      <c r="N1253">
        <f t="shared" si="174"/>
        <v>0.05</v>
      </c>
      <c r="O1253">
        <f t="shared" si="175"/>
        <v>5.0020839411324403</v>
      </c>
      <c r="Q1253">
        <f t="shared" si="176"/>
        <v>12.405851051205756</v>
      </c>
      <c r="R1253">
        <f t="shared" si="177"/>
        <v>24.333158060929136</v>
      </c>
      <c r="S1253">
        <f t="shared" si="178"/>
        <v>-11.92730700972338</v>
      </c>
    </row>
    <row r="1254" spans="1:19" x14ac:dyDescent="0.3">
      <c r="A1254">
        <v>2.1794059805938799</v>
      </c>
      <c r="D1254">
        <v>-0.31604369003550786</v>
      </c>
      <c r="E1254">
        <v>53</v>
      </c>
      <c r="G1254">
        <f>PI()/12*(M1254-12)</f>
        <v>-2.0943951023931953</v>
      </c>
      <c r="H1254">
        <f t="shared" si="171"/>
        <v>-0.18704930828413369</v>
      </c>
      <c r="I1254">
        <f t="shared" si="179"/>
        <v>0.75908109682185387</v>
      </c>
      <c r="J1254">
        <f t="shared" si="172"/>
        <v>2.1731577412026972</v>
      </c>
      <c r="L1254">
        <f t="shared" si="173"/>
        <v>53</v>
      </c>
      <c r="M1254">
        <v>4</v>
      </c>
      <c r="N1254">
        <f t="shared" si="174"/>
        <v>0.05</v>
      </c>
      <c r="O1254">
        <f t="shared" si="175"/>
        <v>5.0020839411324403</v>
      </c>
      <c r="Q1254">
        <f t="shared" si="176"/>
        <v>12.406411267597212</v>
      </c>
      <c r="R1254">
        <f t="shared" si="177"/>
        <v>24.334258652499376</v>
      </c>
      <c r="S1254">
        <f t="shared" si="178"/>
        <v>-11.927847384902163</v>
      </c>
    </row>
    <row r="1255" spans="1:19" x14ac:dyDescent="0.3">
      <c r="A1255">
        <v>2.1810079776177567</v>
      </c>
      <c r="D1255">
        <v>-0.31604369003550786</v>
      </c>
      <c r="E1255">
        <v>53</v>
      </c>
      <c r="G1255">
        <f>PI()/12*(M1255-12)</f>
        <v>-1.8325957145940459</v>
      </c>
      <c r="H1255">
        <f t="shared" si="171"/>
        <v>-0.18704930828413369</v>
      </c>
      <c r="I1255">
        <f t="shared" si="179"/>
        <v>0.75908109682185387</v>
      </c>
      <c r="J1255">
        <f t="shared" si="172"/>
        <v>1.9643945250117212</v>
      </c>
      <c r="L1255">
        <f t="shared" si="173"/>
        <v>53</v>
      </c>
      <c r="M1255">
        <v>5</v>
      </c>
      <c r="N1255">
        <f t="shared" si="174"/>
        <v>0.05</v>
      </c>
      <c r="O1255">
        <f t="shared" si="175"/>
        <v>5.0020839411324403</v>
      </c>
      <c r="Q1255">
        <f t="shared" si="176"/>
        <v>12.406970711493527</v>
      </c>
      <c r="R1255">
        <f t="shared" si="177"/>
        <v>24.335357714920672</v>
      </c>
      <c r="S1255">
        <f t="shared" si="178"/>
        <v>-11.928387003427146</v>
      </c>
    </row>
    <row r="1256" spans="1:19" x14ac:dyDescent="0.3">
      <c r="A1256">
        <v>2.1826099746416334</v>
      </c>
      <c r="D1256">
        <v>-0.31604369003550786</v>
      </c>
      <c r="E1256">
        <v>53</v>
      </c>
      <c r="G1256">
        <f>PI()/12*(M1256-12)</f>
        <v>-1.5707963267948966</v>
      </c>
      <c r="H1256">
        <f t="shared" si="171"/>
        <v>-0.18704930828413369</v>
      </c>
      <c r="I1256">
        <f t="shared" si="179"/>
        <v>0.75908109682185387</v>
      </c>
      <c r="J1256">
        <f t="shared" si="172"/>
        <v>1.7589539038108843</v>
      </c>
      <c r="L1256">
        <f t="shared" si="173"/>
        <v>53</v>
      </c>
      <c r="M1256">
        <v>6</v>
      </c>
      <c r="N1256">
        <f t="shared" si="174"/>
        <v>0.05</v>
      </c>
      <c r="O1256">
        <f t="shared" si="175"/>
        <v>5.0020839411324403</v>
      </c>
      <c r="Q1256">
        <f t="shared" si="176"/>
        <v>12.407529384491413</v>
      </c>
      <c r="R1256">
        <f t="shared" si="177"/>
        <v>24.336455251435311</v>
      </c>
      <c r="S1256">
        <f t="shared" si="178"/>
        <v>-11.928925866943898</v>
      </c>
    </row>
    <row r="1257" spans="1:19" x14ac:dyDescent="0.3">
      <c r="A1257">
        <v>2.1842119716655097</v>
      </c>
      <c r="D1257">
        <v>-0.31604369003550786</v>
      </c>
      <c r="E1257">
        <v>53</v>
      </c>
      <c r="G1257">
        <f>PI()/12*(M1257-12)</f>
        <v>-1.308996938995747</v>
      </c>
      <c r="H1257">
        <f t="shared" si="171"/>
        <v>-0.18704930828413369</v>
      </c>
      <c r="I1257">
        <f t="shared" si="179"/>
        <v>0.75908109682185387</v>
      </c>
      <c r="J1257">
        <f t="shared" si="172"/>
        <v>1.5613808513293415</v>
      </c>
      <c r="L1257">
        <f t="shared" si="173"/>
        <v>53</v>
      </c>
      <c r="M1257">
        <v>7</v>
      </c>
      <c r="N1257">
        <f t="shared" si="174"/>
        <v>0.05</v>
      </c>
      <c r="O1257">
        <f t="shared" si="175"/>
        <v>5.0020839411324403</v>
      </c>
      <c r="Q1257">
        <f t="shared" si="176"/>
        <v>12.408087288183191</v>
      </c>
      <c r="R1257">
        <f t="shared" si="177"/>
        <v>24.337551265276065</v>
      </c>
      <c r="S1257">
        <f t="shared" si="178"/>
        <v>-11.929463977092874</v>
      </c>
    </row>
    <row r="1258" spans="1:19" x14ac:dyDescent="0.3">
      <c r="A1258">
        <v>2.185813968689386</v>
      </c>
      <c r="D1258">
        <v>-0.31604369003550786</v>
      </c>
      <c r="E1258">
        <v>53</v>
      </c>
      <c r="G1258">
        <f>PI()/12*(M1258-12)</f>
        <v>-1.0471975511965976</v>
      </c>
      <c r="H1258">
        <f t="shared" si="171"/>
        <v>-0.18704930828413369</v>
      </c>
      <c r="I1258">
        <f t="shared" si="179"/>
        <v>0.75908109682185387</v>
      </c>
      <c r="J1258">
        <f t="shared" si="172"/>
        <v>1.3770960918936839</v>
      </c>
      <c r="L1258">
        <f t="shared" si="173"/>
        <v>53</v>
      </c>
      <c r="M1258">
        <v>8</v>
      </c>
      <c r="N1258">
        <f t="shared" si="174"/>
        <v>0.19370023490121269</v>
      </c>
      <c r="O1258">
        <f t="shared" si="175"/>
        <v>1.2987603998775512</v>
      </c>
      <c r="Q1258">
        <f t="shared" si="176"/>
        <v>40.688340933691322</v>
      </c>
      <c r="R1258">
        <f t="shared" si="177"/>
        <v>77.519675080572924</v>
      </c>
      <c r="S1258">
        <f t="shared" si="178"/>
        <v>-36.831334146881602</v>
      </c>
    </row>
    <row r="1259" spans="1:19" x14ac:dyDescent="0.3">
      <c r="A1259">
        <v>2.1874159657132628</v>
      </c>
      <c r="D1259">
        <v>-0.31604369003550786</v>
      </c>
      <c r="E1259">
        <v>53</v>
      </c>
      <c r="G1259">
        <f>PI()/12*(M1259-12)</f>
        <v>-0.78539816339744828</v>
      </c>
      <c r="H1259">
        <f t="shared" si="171"/>
        <v>-0.18704930828413369</v>
      </c>
      <c r="I1259">
        <f t="shared" si="179"/>
        <v>0.75908109682185387</v>
      </c>
      <c r="J1259">
        <f t="shared" si="172"/>
        <v>1.2135432371906114</v>
      </c>
      <c r="L1259">
        <f t="shared" si="173"/>
        <v>53</v>
      </c>
      <c r="M1259">
        <v>9</v>
      </c>
      <c r="N1259">
        <f t="shared" si="174"/>
        <v>0.35725308960428515</v>
      </c>
      <c r="O1259">
        <f t="shared" si="175"/>
        <v>0.71489422663619528</v>
      </c>
      <c r="Q1259">
        <f t="shared" si="176"/>
        <v>63.521866566461242</v>
      </c>
      <c r="R1259">
        <f t="shared" si="177"/>
        <v>111.80929803559867</v>
      </c>
      <c r="S1259">
        <f t="shared" si="178"/>
        <v>-48.287431469137431</v>
      </c>
    </row>
    <row r="1260" spans="1:19" x14ac:dyDescent="0.3">
      <c r="A1260">
        <v>2.1890179627371396</v>
      </c>
      <c r="D1260">
        <v>-0.31604369003550786</v>
      </c>
      <c r="E1260">
        <v>53</v>
      </c>
      <c r="G1260">
        <f>PI()/12*(M1260-12)</f>
        <v>-0.52359877559829882</v>
      </c>
      <c r="H1260">
        <f t="shared" si="171"/>
        <v>-0.18704930828413369</v>
      </c>
      <c r="I1260">
        <f t="shared" si="179"/>
        <v>0.75908109682185387</v>
      </c>
      <c r="J1260">
        <f t="shared" si="172"/>
        <v>1.0811268793363915</v>
      </c>
      <c r="L1260">
        <f t="shared" si="173"/>
        <v>53</v>
      </c>
      <c r="M1260">
        <v>10</v>
      </c>
      <c r="N1260">
        <f t="shared" si="174"/>
        <v>0.48966944745850505</v>
      </c>
      <c r="O1260">
        <f t="shared" si="175"/>
        <v>0.53153693116768841</v>
      </c>
      <c r="Q1260">
        <f t="shared" si="176"/>
        <v>77.126181839443731</v>
      </c>
      <c r="R1260">
        <f t="shared" si="177"/>
        <v>128.11512526228702</v>
      </c>
      <c r="S1260">
        <f t="shared" si="178"/>
        <v>-50.988943422843292</v>
      </c>
    </row>
    <row r="1261" spans="1:19" x14ac:dyDescent="0.3">
      <c r="A1261">
        <v>2.1906199597610163</v>
      </c>
      <c r="D1261">
        <v>-0.31604369003550786</v>
      </c>
      <c r="E1261">
        <v>53</v>
      </c>
      <c r="G1261">
        <f>PI()/12*(M1261-12)</f>
        <v>-0.26179938779914941</v>
      </c>
      <c r="H1261">
        <f t="shared" si="171"/>
        <v>-0.18704930828413369</v>
      </c>
      <c r="I1261">
        <f t="shared" si="179"/>
        <v>0.75908109682185387</v>
      </c>
      <c r="J1261">
        <f t="shared" si="172"/>
        <v>0.99301502964838373</v>
      </c>
      <c r="L1261">
        <f t="shared" si="173"/>
        <v>53</v>
      </c>
      <c r="M1261">
        <v>11</v>
      </c>
      <c r="N1261">
        <f t="shared" si="174"/>
        <v>0.57778129714651283</v>
      </c>
      <c r="O1261">
        <f t="shared" si="175"/>
        <v>0.4577356830165572</v>
      </c>
      <c r="Q1261">
        <f t="shared" si="176"/>
        <v>84.417135924056979</v>
      </c>
      <c r="R1261">
        <f t="shared" si="177"/>
        <v>135.80276451167728</v>
      </c>
      <c r="S1261">
        <f t="shared" si="178"/>
        <v>-51.385628587620303</v>
      </c>
    </row>
    <row r="1262" spans="1:19" x14ac:dyDescent="0.3">
      <c r="A1262">
        <v>2.1922219567848931</v>
      </c>
      <c r="D1262">
        <v>-0.31604369003550786</v>
      </c>
      <c r="E1262">
        <v>53</v>
      </c>
      <c r="G1262">
        <f>PI()/12*(M1262-12)</f>
        <v>0</v>
      </c>
      <c r="H1262">
        <f t="shared" si="171"/>
        <v>-0.18704930828413369</v>
      </c>
      <c r="I1262">
        <f t="shared" si="179"/>
        <v>0.75908109682185387</v>
      </c>
      <c r="J1262">
        <f t="shared" si="172"/>
        <v>0.96181551327340964</v>
      </c>
      <c r="L1262">
        <f t="shared" si="173"/>
        <v>53</v>
      </c>
      <c r="M1262">
        <v>12</v>
      </c>
      <c r="N1262">
        <f t="shared" si="174"/>
        <v>0.60898081352148692</v>
      </c>
      <c r="O1262">
        <f t="shared" si="175"/>
        <v>0.4370386489168247</v>
      </c>
      <c r="Q1262">
        <f t="shared" si="176"/>
        <v>86.735528243745776</v>
      </c>
      <c r="R1262">
        <f t="shared" si="177"/>
        <v>138.13573359303078</v>
      </c>
      <c r="S1262">
        <f t="shared" si="178"/>
        <v>-51.400205349285002</v>
      </c>
    </row>
    <row r="1263" spans="1:19" x14ac:dyDescent="0.3">
      <c r="A1263">
        <v>2.1938239538087698</v>
      </c>
      <c r="D1263">
        <v>-0.31604369003550786</v>
      </c>
      <c r="E1263">
        <v>53</v>
      </c>
      <c r="G1263">
        <f>PI()/12*(M1263-12)</f>
        <v>0.26179938779914941</v>
      </c>
      <c r="H1263">
        <f t="shared" si="171"/>
        <v>-0.18704930828413369</v>
      </c>
      <c r="I1263">
        <f t="shared" si="179"/>
        <v>0.75908109682185387</v>
      </c>
      <c r="J1263">
        <f t="shared" si="172"/>
        <v>0.99301502964838373</v>
      </c>
      <c r="L1263">
        <f t="shared" si="173"/>
        <v>53</v>
      </c>
      <c r="M1263">
        <v>13</v>
      </c>
      <c r="N1263">
        <f t="shared" si="174"/>
        <v>0.57778129714651283</v>
      </c>
      <c r="O1263">
        <f t="shared" si="175"/>
        <v>0.4577356830165572</v>
      </c>
      <c r="Q1263">
        <f t="shared" si="176"/>
        <v>84.468401527281998</v>
      </c>
      <c r="R1263">
        <f t="shared" si="177"/>
        <v>135.92890052810506</v>
      </c>
      <c r="S1263">
        <f t="shared" si="178"/>
        <v>-51.460499000823063</v>
      </c>
    </row>
    <row r="1264" spans="1:19" x14ac:dyDescent="0.3">
      <c r="A1264">
        <v>2.1954259508326461</v>
      </c>
      <c r="D1264">
        <v>-0.31604369003550786</v>
      </c>
      <c r="E1264">
        <v>53</v>
      </c>
      <c r="G1264">
        <f>PI()/12*(M1264-12)</f>
        <v>0.52359877559829882</v>
      </c>
      <c r="H1264">
        <f t="shared" si="171"/>
        <v>-0.18704930828413369</v>
      </c>
      <c r="I1264">
        <f t="shared" si="179"/>
        <v>0.75908109682185387</v>
      </c>
      <c r="J1264">
        <f t="shared" si="172"/>
        <v>1.0811268793363915</v>
      </c>
      <c r="L1264">
        <f t="shared" si="173"/>
        <v>53</v>
      </c>
      <c r="M1264">
        <v>14</v>
      </c>
      <c r="N1264">
        <f t="shared" si="174"/>
        <v>0.48966944745850505</v>
      </c>
      <c r="O1264">
        <f t="shared" si="175"/>
        <v>0.53153693116768841</v>
      </c>
      <c r="Q1264">
        <f t="shared" si="176"/>
        <v>77.211810162795715</v>
      </c>
      <c r="R1264">
        <f t="shared" si="177"/>
        <v>128.33621356344128</v>
      </c>
      <c r="S1264">
        <f t="shared" si="178"/>
        <v>-51.124403400645562</v>
      </c>
    </row>
    <row r="1265" spans="1:19" x14ac:dyDescent="0.3">
      <c r="A1265">
        <v>2.1970279478565224</v>
      </c>
      <c r="D1265">
        <v>-0.31604369003550786</v>
      </c>
      <c r="E1265">
        <v>53</v>
      </c>
      <c r="G1265">
        <f>PI()/12*(M1265-12)</f>
        <v>0.78539816339744828</v>
      </c>
      <c r="H1265">
        <f t="shared" si="171"/>
        <v>-0.18704930828413369</v>
      </c>
      <c r="I1265">
        <f t="shared" si="179"/>
        <v>0.75908109682185387</v>
      </c>
      <c r="J1265">
        <f t="shared" si="172"/>
        <v>1.2135432371906114</v>
      </c>
      <c r="L1265">
        <f t="shared" si="173"/>
        <v>53</v>
      </c>
      <c r="M1265">
        <v>15</v>
      </c>
      <c r="N1265">
        <f t="shared" si="174"/>
        <v>0.35725308960428515</v>
      </c>
      <c r="O1265">
        <f t="shared" si="175"/>
        <v>0.71489422663619528</v>
      </c>
      <c r="Q1265">
        <f t="shared" si="176"/>
        <v>63.609016332110571</v>
      </c>
      <c r="R1265">
        <f t="shared" si="177"/>
        <v>112.05037007198972</v>
      </c>
      <c r="S1265">
        <f t="shared" si="178"/>
        <v>-48.441353739879148</v>
      </c>
    </row>
    <row r="1266" spans="1:19" x14ac:dyDescent="0.3">
      <c r="A1266">
        <v>2.1986299448803992</v>
      </c>
      <c r="D1266">
        <v>-0.31604369003550786</v>
      </c>
      <c r="E1266">
        <v>53</v>
      </c>
      <c r="G1266">
        <f>PI()/12*(M1266-12)</f>
        <v>1.0471975511965976</v>
      </c>
      <c r="H1266">
        <f t="shared" si="171"/>
        <v>-0.18704930828413369</v>
      </c>
      <c r="I1266">
        <f t="shared" si="179"/>
        <v>0.75908109682185387</v>
      </c>
      <c r="J1266">
        <f t="shared" si="172"/>
        <v>1.3770960918936839</v>
      </c>
      <c r="L1266">
        <f t="shared" si="173"/>
        <v>53</v>
      </c>
      <c r="M1266">
        <v>16</v>
      </c>
      <c r="N1266">
        <f t="shared" si="174"/>
        <v>0.19370023490121269</v>
      </c>
      <c r="O1266">
        <f t="shared" si="175"/>
        <v>1.2987603998775512</v>
      </c>
      <c r="Q1266">
        <f t="shared" si="176"/>
        <v>40.736007415204583</v>
      </c>
      <c r="R1266">
        <f t="shared" si="177"/>
        <v>77.648305711511654</v>
      </c>
      <c r="S1266">
        <f t="shared" si="178"/>
        <v>-36.912298296307071</v>
      </c>
    </row>
    <row r="1267" spans="1:19" x14ac:dyDescent="0.3">
      <c r="A1267">
        <v>2.200231941904276</v>
      </c>
      <c r="D1267">
        <v>-0.31604369003550786</v>
      </c>
      <c r="E1267">
        <v>53</v>
      </c>
      <c r="G1267">
        <f>PI()/12*(M1267-12)</f>
        <v>1.308996938995747</v>
      </c>
      <c r="H1267">
        <f t="shared" si="171"/>
        <v>-0.18704930828413369</v>
      </c>
      <c r="I1267">
        <f t="shared" si="179"/>
        <v>0.75908109682185387</v>
      </c>
      <c r="J1267">
        <f t="shared" si="172"/>
        <v>1.5613808513293415</v>
      </c>
      <c r="L1267">
        <f t="shared" si="173"/>
        <v>53</v>
      </c>
      <c r="M1267">
        <v>17</v>
      </c>
      <c r="N1267">
        <f t="shared" si="174"/>
        <v>0.05</v>
      </c>
      <c r="O1267">
        <f t="shared" si="175"/>
        <v>5.0020839411324403</v>
      </c>
      <c r="Q1267">
        <f t="shared" si="176"/>
        <v>12.413624360460972</v>
      </c>
      <c r="R1267">
        <f t="shared" si="177"/>
        <v>24.348428361112422</v>
      </c>
      <c r="S1267">
        <f t="shared" si="178"/>
        <v>-11.93480400065145</v>
      </c>
    </row>
    <row r="1268" spans="1:19" x14ac:dyDescent="0.3">
      <c r="A1268">
        <v>2.2018339389281527</v>
      </c>
      <c r="D1268">
        <v>-0.31604369003550786</v>
      </c>
      <c r="E1268">
        <v>53</v>
      </c>
      <c r="G1268">
        <f>PI()/12*(M1268-12)</f>
        <v>1.5707963267948966</v>
      </c>
      <c r="H1268">
        <f t="shared" si="171"/>
        <v>-0.18704930828413369</v>
      </c>
      <c r="I1268">
        <f t="shared" si="179"/>
        <v>0.75908109682185387</v>
      </c>
      <c r="J1268">
        <f t="shared" si="172"/>
        <v>1.7589539038108843</v>
      </c>
      <c r="L1268">
        <f t="shared" si="173"/>
        <v>53</v>
      </c>
      <c r="M1268">
        <v>18</v>
      </c>
      <c r="N1268">
        <f t="shared" si="174"/>
        <v>0.05</v>
      </c>
      <c r="O1268">
        <f t="shared" si="175"/>
        <v>5.0020839411324403</v>
      </c>
      <c r="Q1268">
        <f t="shared" si="176"/>
        <v>12.414173905635923</v>
      </c>
      <c r="R1268">
        <f t="shared" si="177"/>
        <v>24.349507836223538</v>
      </c>
      <c r="S1268">
        <f t="shared" si="178"/>
        <v>-11.935333930587614</v>
      </c>
    </row>
    <row r="1269" spans="1:19" x14ac:dyDescent="0.3">
      <c r="A1269">
        <v>2.2034359359520295</v>
      </c>
      <c r="D1269">
        <v>-0.31604369003550786</v>
      </c>
      <c r="E1269">
        <v>53</v>
      </c>
      <c r="G1269">
        <f>PI()/12*(M1269-12)</f>
        <v>1.8325957145940459</v>
      </c>
      <c r="H1269">
        <f t="shared" si="171"/>
        <v>-0.18704930828413369</v>
      </c>
      <c r="I1269">
        <f t="shared" si="179"/>
        <v>0.75908109682185387</v>
      </c>
      <c r="J1269">
        <f t="shared" si="172"/>
        <v>1.9643945250117212</v>
      </c>
      <c r="L1269">
        <f t="shared" si="173"/>
        <v>53</v>
      </c>
      <c r="M1269">
        <v>19</v>
      </c>
      <c r="N1269">
        <f t="shared" si="174"/>
        <v>0.05</v>
      </c>
      <c r="O1269">
        <f t="shared" si="175"/>
        <v>5.0020839411324403</v>
      </c>
      <c r="Q1269">
        <f t="shared" si="176"/>
        <v>12.414722700275027</v>
      </c>
      <c r="R1269">
        <f t="shared" si="177"/>
        <v>24.35058582672637</v>
      </c>
      <c r="S1269">
        <f t="shared" si="178"/>
        <v>-11.935863126451343</v>
      </c>
    </row>
    <row r="1270" spans="1:19" x14ac:dyDescent="0.3">
      <c r="A1270">
        <v>2.2050379329759062</v>
      </c>
      <c r="D1270">
        <v>-0.31604369003550786</v>
      </c>
      <c r="E1270">
        <v>53</v>
      </c>
      <c r="G1270">
        <f>PI()/12*(M1270-12)</f>
        <v>2.0943951023931953</v>
      </c>
      <c r="H1270">
        <f t="shared" si="171"/>
        <v>-0.18704930828413369</v>
      </c>
      <c r="I1270">
        <f t="shared" si="179"/>
        <v>0.75908109682185387</v>
      </c>
      <c r="J1270">
        <f t="shared" si="172"/>
        <v>2.1731577412026972</v>
      </c>
      <c r="L1270">
        <f t="shared" si="173"/>
        <v>53</v>
      </c>
      <c r="M1270">
        <v>20</v>
      </c>
      <c r="N1270">
        <f t="shared" si="174"/>
        <v>0.05</v>
      </c>
      <c r="O1270">
        <f t="shared" si="175"/>
        <v>5.0020839411324403</v>
      </c>
      <c r="Q1270">
        <f t="shared" si="176"/>
        <v>12.415270745914802</v>
      </c>
      <c r="R1270">
        <f t="shared" si="177"/>
        <v>24.351662335733497</v>
      </c>
      <c r="S1270">
        <f t="shared" si="178"/>
        <v>-11.936391589818696</v>
      </c>
    </row>
    <row r="1271" spans="1:19" x14ac:dyDescent="0.3">
      <c r="A1271">
        <v>2.2066399299997825</v>
      </c>
      <c r="D1271">
        <v>-0.31604369003550786</v>
      </c>
      <c r="E1271">
        <v>53</v>
      </c>
      <c r="G1271">
        <f>PI()/12*(M1271-12)</f>
        <v>2.3561944901923448</v>
      </c>
      <c r="H1271">
        <f t="shared" si="171"/>
        <v>-0.18704930828413369</v>
      </c>
      <c r="I1271">
        <f t="shared" si="179"/>
        <v>0.75908109682185387</v>
      </c>
      <c r="J1271">
        <f t="shared" si="172"/>
        <v>2.3800910388227337</v>
      </c>
      <c r="L1271">
        <f t="shared" si="173"/>
        <v>53</v>
      </c>
      <c r="M1271">
        <v>21</v>
      </c>
      <c r="N1271">
        <f t="shared" si="174"/>
        <v>0.05</v>
      </c>
      <c r="O1271">
        <f t="shared" si="175"/>
        <v>5.0020839411324403</v>
      </c>
      <c r="Q1271">
        <f t="shared" si="176"/>
        <v>12.415818044087548</v>
      </c>
      <c r="R1271">
        <f t="shared" si="177"/>
        <v>24.352737366348478</v>
      </c>
      <c r="S1271">
        <f t="shared" si="178"/>
        <v>-11.93691932226093</v>
      </c>
    </row>
    <row r="1272" spans="1:19" x14ac:dyDescent="0.3">
      <c r="A1272">
        <v>2.2082419270236588</v>
      </c>
      <c r="D1272">
        <v>-0.31604369003550786</v>
      </c>
      <c r="E1272">
        <v>53</v>
      </c>
      <c r="G1272">
        <f>PI()/12*(M1272-12)</f>
        <v>2.617993877991494</v>
      </c>
      <c r="H1272">
        <f t="shared" si="171"/>
        <v>-0.18704930828413369</v>
      </c>
      <c r="I1272">
        <f t="shared" si="179"/>
        <v>0.75908109682185387</v>
      </c>
      <c r="J1272">
        <f t="shared" si="172"/>
        <v>2.5763017712044105</v>
      </c>
      <c r="L1272">
        <f t="shared" si="173"/>
        <v>53</v>
      </c>
      <c r="M1272">
        <v>22</v>
      </c>
      <c r="N1272">
        <f t="shared" si="174"/>
        <v>0.05</v>
      </c>
      <c r="O1272">
        <f t="shared" si="175"/>
        <v>5.0020839411324403</v>
      </c>
      <c r="Q1272">
        <f t="shared" si="176"/>
        <v>12.416364596321415</v>
      </c>
      <c r="R1272">
        <f t="shared" si="177"/>
        <v>24.353810921665907</v>
      </c>
      <c r="S1272">
        <f t="shared" si="178"/>
        <v>-11.937446325344492</v>
      </c>
    </row>
    <row r="1273" spans="1:19" x14ac:dyDescent="0.3">
      <c r="A1273">
        <v>2.2098439240475356</v>
      </c>
      <c r="D1273">
        <v>-0.31604369003550786</v>
      </c>
      <c r="E1273">
        <v>53</v>
      </c>
      <c r="G1273">
        <f>PI()/12*(M1273-12)</f>
        <v>2.8797932657906435</v>
      </c>
      <c r="H1273">
        <f t="shared" si="171"/>
        <v>-0.18704930828413369</v>
      </c>
      <c r="I1273">
        <f t="shared" si="179"/>
        <v>0.75908109682185387</v>
      </c>
      <c r="J1273">
        <f t="shared" si="172"/>
        <v>2.7395543897695487</v>
      </c>
      <c r="L1273">
        <f t="shared" si="173"/>
        <v>53</v>
      </c>
      <c r="M1273">
        <v>23</v>
      </c>
      <c r="N1273">
        <f t="shared" si="174"/>
        <v>0.05</v>
      </c>
      <c r="O1273">
        <f t="shared" si="175"/>
        <v>5.0020839411324403</v>
      </c>
      <c r="Q1273">
        <f t="shared" si="176"/>
        <v>12.416910404140371</v>
      </c>
      <c r="R1273">
        <f t="shared" si="177"/>
        <v>24.354883004771445</v>
      </c>
      <c r="S1273">
        <f t="shared" si="178"/>
        <v>-11.937972600631074</v>
      </c>
    </row>
    <row r="1274" spans="1:19" x14ac:dyDescent="0.3">
      <c r="A1274">
        <v>2.2114459210714124</v>
      </c>
      <c r="D1274">
        <v>-0.32047375643502168</v>
      </c>
      <c r="E1274">
        <v>54</v>
      </c>
      <c r="G1274">
        <f>PI()/12*(M1274-12)</f>
        <v>-3.1415926535897931</v>
      </c>
      <c r="H1274">
        <f t="shared" si="171"/>
        <v>-0.18958150076507543</v>
      </c>
      <c r="I1274">
        <f t="shared" si="179"/>
        <v>0.75797400820576311</v>
      </c>
      <c r="J1274">
        <f t="shared" si="172"/>
        <v>2.8162945867869125</v>
      </c>
      <c r="L1274">
        <f t="shared" si="173"/>
        <v>54</v>
      </c>
      <c r="M1274">
        <v>0</v>
      </c>
      <c r="N1274">
        <f t="shared" si="174"/>
        <v>0.05</v>
      </c>
      <c r="O1274">
        <f t="shared" si="175"/>
        <v>5.0020839411324403</v>
      </c>
      <c r="Q1274">
        <f t="shared" si="176"/>
        <v>12.417455469064246</v>
      </c>
      <c r="R1274">
        <f t="shared" si="177"/>
        <v>24.355953618741861</v>
      </c>
      <c r="S1274">
        <f t="shared" si="178"/>
        <v>-11.938498149677615</v>
      </c>
    </row>
    <row r="1275" spans="1:19" x14ac:dyDescent="0.3">
      <c r="A1275">
        <v>2.2130479180952891</v>
      </c>
      <c r="D1275">
        <v>-0.32047375643502168</v>
      </c>
      <c r="E1275">
        <v>54</v>
      </c>
      <c r="G1275">
        <f>PI()/12*(M1275-12)</f>
        <v>-2.8797932657906435</v>
      </c>
      <c r="H1275">
        <f t="shared" si="171"/>
        <v>-0.18958150076507543</v>
      </c>
      <c r="I1275">
        <f t="shared" si="179"/>
        <v>0.75797400820576311</v>
      </c>
      <c r="J1275">
        <f t="shared" si="172"/>
        <v>2.7433094051946707</v>
      </c>
      <c r="L1275">
        <f t="shared" si="173"/>
        <v>54</v>
      </c>
      <c r="M1275">
        <v>1</v>
      </c>
      <c r="N1275">
        <f t="shared" si="174"/>
        <v>0.05</v>
      </c>
      <c r="O1275">
        <f t="shared" si="175"/>
        <v>5.0020839411324403</v>
      </c>
      <c r="Q1275">
        <f t="shared" si="176"/>
        <v>12.417999792608727</v>
      </c>
      <c r="R1275">
        <f t="shared" si="177"/>
        <v>24.357022766645045</v>
      </c>
      <c r="S1275">
        <f t="shared" si="178"/>
        <v>-11.939022974036318</v>
      </c>
    </row>
    <row r="1276" spans="1:19" x14ac:dyDescent="0.3">
      <c r="A1276">
        <v>2.2146499151191659</v>
      </c>
      <c r="D1276">
        <v>-0.32047375643502168</v>
      </c>
      <c r="E1276">
        <v>54</v>
      </c>
      <c r="G1276">
        <f>PI()/12*(M1276-12)</f>
        <v>-2.617993877991494</v>
      </c>
      <c r="H1276">
        <f t="shared" si="171"/>
        <v>-0.18958150076507543</v>
      </c>
      <c r="I1276">
        <f t="shared" si="179"/>
        <v>0.75797400820576311</v>
      </c>
      <c r="J1276">
        <f t="shared" si="172"/>
        <v>2.5792459586331269</v>
      </c>
      <c r="L1276">
        <f t="shared" si="173"/>
        <v>54</v>
      </c>
      <c r="M1276">
        <v>2</v>
      </c>
      <c r="N1276">
        <f t="shared" si="174"/>
        <v>0.05</v>
      </c>
      <c r="O1276">
        <f t="shared" si="175"/>
        <v>5.0020839411324403</v>
      </c>
      <c r="Q1276">
        <f t="shared" si="176"/>
        <v>12.418543376285394</v>
      </c>
      <c r="R1276">
        <f t="shared" si="177"/>
        <v>24.358090451540061</v>
      </c>
      <c r="S1276">
        <f t="shared" si="178"/>
        <v>-11.939547075254668</v>
      </c>
    </row>
    <row r="1277" spans="1:19" x14ac:dyDescent="0.3">
      <c r="A1277">
        <v>2.2162519121430426</v>
      </c>
      <c r="D1277">
        <v>-0.32047375643502168</v>
      </c>
      <c r="E1277">
        <v>54</v>
      </c>
      <c r="G1277">
        <f>PI()/12*(M1277-12)</f>
        <v>-2.3561944901923448</v>
      </c>
      <c r="H1277">
        <f t="shared" si="171"/>
        <v>-0.18958150076507543</v>
      </c>
      <c r="I1277">
        <f t="shared" si="179"/>
        <v>0.75797400820576311</v>
      </c>
      <c r="J1277">
        <f t="shared" si="172"/>
        <v>2.3826296964747704</v>
      </c>
      <c r="L1277">
        <f t="shared" si="173"/>
        <v>54</v>
      </c>
      <c r="M1277">
        <v>3</v>
      </c>
      <c r="N1277">
        <f t="shared" si="174"/>
        <v>0.05</v>
      </c>
      <c r="O1277">
        <f t="shared" si="175"/>
        <v>5.0020839411324403</v>
      </c>
      <c r="Q1277">
        <f t="shared" si="176"/>
        <v>12.419086221601706</v>
      </c>
      <c r="R1277">
        <f t="shared" si="177"/>
        <v>24.359156676477166</v>
      </c>
      <c r="S1277">
        <f t="shared" si="178"/>
        <v>-11.94007045487546</v>
      </c>
    </row>
    <row r="1278" spans="1:19" x14ac:dyDescent="0.3">
      <c r="A1278">
        <v>2.2178539091669189</v>
      </c>
      <c r="D1278">
        <v>-0.32047375643502168</v>
      </c>
      <c r="E1278">
        <v>54</v>
      </c>
      <c r="G1278">
        <f>PI()/12*(M1278-12)</f>
        <v>-2.0943951023931953</v>
      </c>
      <c r="H1278">
        <f t="shared" si="171"/>
        <v>-0.18958150076507543</v>
      </c>
      <c r="I1278">
        <f t="shared" si="179"/>
        <v>0.75797400820576311</v>
      </c>
      <c r="J1278">
        <f t="shared" si="172"/>
        <v>2.1755610013837883</v>
      </c>
      <c r="L1278">
        <f t="shared" si="173"/>
        <v>54</v>
      </c>
      <c r="M1278">
        <v>4</v>
      </c>
      <c r="N1278">
        <f t="shared" si="174"/>
        <v>0.05</v>
      </c>
      <c r="O1278">
        <f t="shared" si="175"/>
        <v>5.0020839411324403</v>
      </c>
      <c r="Q1278">
        <f t="shared" si="176"/>
        <v>12.419628330061041</v>
      </c>
      <c r="R1278">
        <f t="shared" si="177"/>
        <v>24.360221444497871</v>
      </c>
      <c r="S1278">
        <f t="shared" si="178"/>
        <v>-11.94059311443683</v>
      </c>
    </row>
    <row r="1279" spans="1:19" x14ac:dyDescent="0.3">
      <c r="A1279">
        <v>2.2194559061907952</v>
      </c>
      <c r="D1279">
        <v>-0.32047375643502168</v>
      </c>
      <c r="E1279">
        <v>54</v>
      </c>
      <c r="G1279">
        <f>PI()/12*(M1279-12)</f>
        <v>-1.8325957145940459</v>
      </c>
      <c r="H1279">
        <f t="shared" si="171"/>
        <v>-0.18958150076507543</v>
      </c>
      <c r="I1279">
        <f t="shared" si="179"/>
        <v>0.75797400820576311</v>
      </c>
      <c r="J1279">
        <f t="shared" si="172"/>
        <v>1.9668273443560793</v>
      </c>
      <c r="L1279">
        <f t="shared" si="173"/>
        <v>54</v>
      </c>
      <c r="M1279">
        <v>5</v>
      </c>
      <c r="N1279">
        <f t="shared" si="174"/>
        <v>0.05</v>
      </c>
      <c r="O1279">
        <f t="shared" si="175"/>
        <v>5.0020839411324403</v>
      </c>
      <c r="Q1279">
        <f t="shared" si="176"/>
        <v>12.42016970316269</v>
      </c>
      <c r="R1279">
        <f t="shared" si="177"/>
        <v>24.36128475863493</v>
      </c>
      <c r="S1279">
        <f t="shared" si="178"/>
        <v>-11.94111505547224</v>
      </c>
    </row>
    <row r="1280" spans="1:19" x14ac:dyDescent="0.3">
      <c r="A1280">
        <v>2.221057903214672</v>
      </c>
      <c r="D1280">
        <v>-0.32047375643502168</v>
      </c>
      <c r="E1280">
        <v>54</v>
      </c>
      <c r="G1280">
        <f>PI()/12*(M1280-12)</f>
        <v>-1.5707963267948966</v>
      </c>
      <c r="H1280">
        <f t="shared" si="171"/>
        <v>-0.18958150076507543</v>
      </c>
      <c r="I1280">
        <f t="shared" si="179"/>
        <v>0.75797400820576311</v>
      </c>
      <c r="J1280">
        <f t="shared" si="172"/>
        <v>1.7615322268716183</v>
      </c>
      <c r="L1280">
        <f t="shared" si="173"/>
        <v>54</v>
      </c>
      <c r="M1280">
        <v>6</v>
      </c>
      <c r="N1280">
        <f t="shared" si="174"/>
        <v>0.05</v>
      </c>
      <c r="O1280">
        <f t="shared" si="175"/>
        <v>5.0020839411324403</v>
      </c>
      <c r="Q1280">
        <f t="shared" si="176"/>
        <v>12.420710342401881</v>
      </c>
      <c r="R1280">
        <f t="shared" si="177"/>
        <v>24.362346621912405</v>
      </c>
      <c r="S1280">
        <f t="shared" si="178"/>
        <v>-11.941636279510524</v>
      </c>
    </row>
    <row r="1281" spans="1:19" x14ac:dyDescent="0.3">
      <c r="A1281">
        <v>2.2226599002385488</v>
      </c>
      <c r="D1281">
        <v>-0.32047375643502168</v>
      </c>
      <c r="E1281">
        <v>54</v>
      </c>
      <c r="G1281">
        <f>PI()/12*(M1281-12)</f>
        <v>-1.308996938995747</v>
      </c>
      <c r="H1281">
        <f t="shared" si="171"/>
        <v>-0.18958150076507543</v>
      </c>
      <c r="I1281">
        <f t="shared" si="179"/>
        <v>0.75797400820576311</v>
      </c>
      <c r="J1281">
        <f t="shared" si="172"/>
        <v>1.5641996707005235</v>
      </c>
      <c r="L1281">
        <f t="shared" si="173"/>
        <v>54</v>
      </c>
      <c r="M1281">
        <v>7</v>
      </c>
      <c r="N1281">
        <f t="shared" si="174"/>
        <v>0.05</v>
      </c>
      <c r="O1281">
        <f t="shared" si="175"/>
        <v>5.0020839411324403</v>
      </c>
      <c r="Q1281">
        <f t="shared" si="176"/>
        <v>12.421250249269796</v>
      </c>
      <c r="R1281">
        <f t="shared" si="177"/>
        <v>24.363407037345702</v>
      </c>
      <c r="S1281">
        <f t="shared" si="178"/>
        <v>-11.942156788075906</v>
      </c>
    </row>
    <row r="1282" spans="1:19" x14ac:dyDescent="0.3">
      <c r="A1282">
        <v>2.2242618972624255</v>
      </c>
      <c r="D1282">
        <v>-0.32047375643502168</v>
      </c>
      <c r="E1282">
        <v>54</v>
      </c>
      <c r="G1282">
        <f>PI()/12*(M1282-12)</f>
        <v>-1.0471975511965976</v>
      </c>
      <c r="H1282">
        <f t="shared" si="171"/>
        <v>-0.18958150076507543</v>
      </c>
      <c r="I1282">
        <f t="shared" si="179"/>
        <v>0.75797400820576311</v>
      </c>
      <c r="J1282">
        <f t="shared" si="172"/>
        <v>1.3802396717109804</v>
      </c>
      <c r="L1282">
        <f t="shared" si="173"/>
        <v>54</v>
      </c>
      <c r="M1282">
        <v>8</v>
      </c>
      <c r="N1282">
        <f t="shared" si="174"/>
        <v>0.19055665508391617</v>
      </c>
      <c r="O1282">
        <f t="shared" si="175"/>
        <v>1.319919408857529</v>
      </c>
      <c r="Q1282">
        <f t="shared" si="176"/>
        <v>40.30338913032822</v>
      </c>
      <c r="R1282">
        <f t="shared" si="177"/>
        <v>76.995788887981917</v>
      </c>
      <c r="S1282">
        <f t="shared" si="178"/>
        <v>-36.692399757653696</v>
      </c>
    </row>
    <row r="1283" spans="1:19" x14ac:dyDescent="0.3">
      <c r="A1283">
        <v>2.2258638942863023</v>
      </c>
      <c r="D1283">
        <v>-0.32047375643502168</v>
      </c>
      <c r="E1283">
        <v>54</v>
      </c>
      <c r="G1283">
        <f>PI()/12*(M1283-12)</f>
        <v>-0.78539816339744828</v>
      </c>
      <c r="H1283">
        <f t="shared" ref="H1283:H1346" si="180">SIN(D1283)*SIN(RADIANS(37))</f>
        <v>-0.18958150076507543</v>
      </c>
      <c r="I1283">
        <f t="shared" si="179"/>
        <v>0.75797400820576311</v>
      </c>
      <c r="J1283">
        <f t="shared" ref="J1283:J1346" si="181">ACOS(H1283+I1283*COS(G1283))</f>
        <v>1.2170793466628944</v>
      </c>
      <c r="L1283">
        <f t="shared" ref="L1283:L1346" si="182">INT((ROW()-2)/24) + 1</f>
        <v>54</v>
      </c>
      <c r="M1283">
        <v>9</v>
      </c>
      <c r="N1283">
        <f t="shared" ref="N1283:N1346" si="183">MAX(0.05, PI()/2-J1283)</f>
        <v>0.35371698013200215</v>
      </c>
      <c r="O1283">
        <f t="shared" ref="O1283:O1346" si="184">0.5/SIN(N1283)*0.5</f>
        <v>0.72173596701632103</v>
      </c>
      <c r="Q1283">
        <f t="shared" ref="Q1283:Q1346" si="185">A1283*$B$2*(137-25)*(1-EXP(-0.713))/(0.713+O1283*A1283)</f>
        <v>63.448020445348277</v>
      </c>
      <c r="R1283">
        <f t="shared" ref="R1283:R1346" si="186">A1283*$B$2*(137-25)*(1-EXP(-0.713-O1283*A1283))/(0.713+O1283*A1283)</f>
        <v>112.21331803990932</v>
      </c>
      <c r="S1283">
        <f t="shared" ref="S1283:S1346" si="187">Q1283-R1283</f>
        <v>-48.765297594561048</v>
      </c>
    </row>
    <row r="1284" spans="1:19" x14ac:dyDescent="0.3">
      <c r="A1284">
        <v>2.227465891310179</v>
      </c>
      <c r="D1284">
        <v>-0.32047375643502168</v>
      </c>
      <c r="E1284">
        <v>54</v>
      </c>
      <c r="G1284">
        <f>PI()/12*(M1284-12)</f>
        <v>-0.52359877559829882</v>
      </c>
      <c r="H1284">
        <f t="shared" si="180"/>
        <v>-0.18958150076507543</v>
      </c>
      <c r="I1284">
        <f t="shared" ref="I1284:I1347" si="188">COS(D1284)*COS(RADIANS(37))</f>
        <v>0.75797400820576311</v>
      </c>
      <c r="J1284">
        <f t="shared" si="181"/>
        <v>1.0850785417431346</v>
      </c>
      <c r="L1284">
        <f t="shared" si="182"/>
        <v>54</v>
      </c>
      <c r="M1284">
        <v>10</v>
      </c>
      <c r="N1284">
        <f t="shared" si="183"/>
        <v>0.485717785051762</v>
      </c>
      <c r="O1284">
        <f t="shared" si="184"/>
        <v>0.5355116568060686</v>
      </c>
      <c r="Q1284">
        <f t="shared" si="185"/>
        <v>77.274683790518509</v>
      </c>
      <c r="R1284">
        <f t="shared" si="186"/>
        <v>129.03171269268614</v>
      </c>
      <c r="S1284">
        <f t="shared" si="187"/>
        <v>-51.757028902167633</v>
      </c>
    </row>
    <row r="1285" spans="1:19" x14ac:dyDescent="0.3">
      <c r="A1285">
        <v>2.2290678883340553</v>
      </c>
      <c r="D1285">
        <v>-0.32047375643502168</v>
      </c>
      <c r="E1285">
        <v>54</v>
      </c>
      <c r="G1285">
        <f>PI()/12*(M1285-12)</f>
        <v>-0.26179938779914941</v>
      </c>
      <c r="H1285">
        <f t="shared" si="180"/>
        <v>-0.18958150076507543</v>
      </c>
      <c r="I1285">
        <f t="shared" si="188"/>
        <v>0.75797400820576311</v>
      </c>
      <c r="J1285">
        <f t="shared" si="181"/>
        <v>0.99730849506231523</v>
      </c>
      <c r="L1285">
        <f t="shared" si="182"/>
        <v>54</v>
      </c>
      <c r="M1285">
        <v>11</v>
      </c>
      <c r="N1285">
        <f t="shared" si="183"/>
        <v>0.57348783173258133</v>
      </c>
      <c r="O1285">
        <f t="shared" si="184"/>
        <v>0.46077414123129834</v>
      </c>
      <c r="Q1285">
        <f t="shared" si="185"/>
        <v>84.695650870706373</v>
      </c>
      <c r="R1285">
        <f t="shared" si="186"/>
        <v>136.97012318513001</v>
      </c>
      <c r="S1285">
        <f t="shared" si="187"/>
        <v>-52.274472314423633</v>
      </c>
    </row>
    <row r="1286" spans="1:19" x14ac:dyDescent="0.3">
      <c r="A1286">
        <v>2.2306698853579316</v>
      </c>
      <c r="D1286">
        <v>-0.32047375643502168</v>
      </c>
      <c r="E1286">
        <v>54</v>
      </c>
      <c r="G1286">
        <f>PI()/12*(M1286-12)</f>
        <v>0</v>
      </c>
      <c r="H1286">
        <f t="shared" si="180"/>
        <v>-0.18958150076507543</v>
      </c>
      <c r="I1286">
        <f t="shared" si="188"/>
        <v>0.75797400820576311</v>
      </c>
      <c r="J1286">
        <f t="shared" si="181"/>
        <v>0.96624557967292357</v>
      </c>
      <c r="L1286">
        <f t="shared" si="182"/>
        <v>54</v>
      </c>
      <c r="M1286">
        <v>12</v>
      </c>
      <c r="N1286">
        <f t="shared" si="183"/>
        <v>0.60455074712197299</v>
      </c>
      <c r="O1286">
        <f t="shared" si="184"/>
        <v>0.43983690271654002</v>
      </c>
      <c r="Q1286">
        <f t="shared" si="185"/>
        <v>87.056171680038943</v>
      </c>
      <c r="R1286">
        <f t="shared" si="186"/>
        <v>139.3778995946592</v>
      </c>
      <c r="S1286">
        <f t="shared" si="187"/>
        <v>-52.321727914620254</v>
      </c>
    </row>
    <row r="1287" spans="1:19" x14ac:dyDescent="0.3">
      <c r="A1287">
        <v>2.2322718823818084</v>
      </c>
      <c r="D1287">
        <v>-0.32047375643502168</v>
      </c>
      <c r="E1287">
        <v>54</v>
      </c>
      <c r="G1287">
        <f>PI()/12*(M1287-12)</f>
        <v>0.26179938779914941</v>
      </c>
      <c r="H1287">
        <f t="shared" si="180"/>
        <v>-0.18958150076507543</v>
      </c>
      <c r="I1287">
        <f t="shared" si="188"/>
        <v>0.75797400820576311</v>
      </c>
      <c r="J1287">
        <f t="shared" si="181"/>
        <v>0.99730849506231523</v>
      </c>
      <c r="L1287">
        <f t="shared" si="182"/>
        <v>54</v>
      </c>
      <c r="M1287">
        <v>13</v>
      </c>
      <c r="N1287">
        <f t="shared" si="183"/>
        <v>0.57348783173258133</v>
      </c>
      <c r="O1287">
        <f t="shared" si="184"/>
        <v>0.46077414123129834</v>
      </c>
      <c r="Q1287">
        <f t="shared" si="185"/>
        <v>84.745490789019584</v>
      </c>
      <c r="R1287">
        <f t="shared" si="186"/>
        <v>137.09376101980351</v>
      </c>
      <c r="S1287">
        <f t="shared" si="187"/>
        <v>-52.348270230783925</v>
      </c>
    </row>
    <row r="1288" spans="1:19" x14ac:dyDescent="0.3">
      <c r="A1288">
        <v>2.2338738794056852</v>
      </c>
      <c r="D1288">
        <v>-0.32047375643502168</v>
      </c>
      <c r="E1288">
        <v>54</v>
      </c>
      <c r="G1288">
        <f>PI()/12*(M1288-12)</f>
        <v>0.52359877559829882</v>
      </c>
      <c r="H1288">
        <f t="shared" si="180"/>
        <v>-0.18958150076507543</v>
      </c>
      <c r="I1288">
        <f t="shared" si="188"/>
        <v>0.75797400820576311</v>
      </c>
      <c r="J1288">
        <f t="shared" si="181"/>
        <v>1.0850785417431346</v>
      </c>
      <c r="L1288">
        <f t="shared" si="182"/>
        <v>54</v>
      </c>
      <c r="M1288">
        <v>14</v>
      </c>
      <c r="N1288">
        <f t="shared" si="183"/>
        <v>0.485717785051762</v>
      </c>
      <c r="O1288">
        <f t="shared" si="184"/>
        <v>0.5355116568060686</v>
      </c>
      <c r="Q1288">
        <f t="shared" si="185"/>
        <v>77.357701562691375</v>
      </c>
      <c r="R1288">
        <f t="shared" si="186"/>
        <v>129.24762563610795</v>
      </c>
      <c r="S1288">
        <f t="shared" si="187"/>
        <v>-51.88992407341658</v>
      </c>
    </row>
    <row r="1289" spans="1:19" x14ac:dyDescent="0.3">
      <c r="A1289">
        <v>2.2354758764295619</v>
      </c>
      <c r="D1289">
        <v>-0.32047375643502168</v>
      </c>
      <c r="E1289">
        <v>54</v>
      </c>
      <c r="G1289">
        <f>PI()/12*(M1289-12)</f>
        <v>0.78539816339744828</v>
      </c>
      <c r="H1289">
        <f t="shared" si="180"/>
        <v>-0.18958150076507543</v>
      </c>
      <c r="I1289">
        <f t="shared" si="188"/>
        <v>0.75797400820576311</v>
      </c>
      <c r="J1289">
        <f t="shared" si="181"/>
        <v>1.2170793466628944</v>
      </c>
      <c r="L1289">
        <f t="shared" si="182"/>
        <v>54</v>
      </c>
      <c r="M1289">
        <v>15</v>
      </c>
      <c r="N1289">
        <f t="shared" si="183"/>
        <v>0.35371698013200215</v>
      </c>
      <c r="O1289">
        <f t="shared" si="184"/>
        <v>0.72173596701632103</v>
      </c>
      <c r="Q1289">
        <f t="shared" si="185"/>
        <v>63.531992196524953</v>
      </c>
      <c r="R1289">
        <f t="shared" si="186"/>
        <v>112.44653534152853</v>
      </c>
      <c r="S1289">
        <f t="shared" si="187"/>
        <v>-48.914543145003577</v>
      </c>
    </row>
    <row r="1290" spans="1:19" x14ac:dyDescent="0.3">
      <c r="A1290">
        <v>2.2370778734534387</v>
      </c>
      <c r="D1290">
        <v>-0.32047375643502168</v>
      </c>
      <c r="E1290">
        <v>54</v>
      </c>
      <c r="G1290">
        <f>PI()/12*(M1290-12)</f>
        <v>1.0471975511965976</v>
      </c>
      <c r="H1290">
        <f t="shared" si="180"/>
        <v>-0.18958150076507543</v>
      </c>
      <c r="I1290">
        <f t="shared" si="188"/>
        <v>0.75797400820576311</v>
      </c>
      <c r="J1290">
        <f t="shared" si="181"/>
        <v>1.3802396717109804</v>
      </c>
      <c r="L1290">
        <f t="shared" si="182"/>
        <v>54</v>
      </c>
      <c r="M1290">
        <v>16</v>
      </c>
      <c r="N1290">
        <f t="shared" si="183"/>
        <v>0.19055665508391617</v>
      </c>
      <c r="O1290">
        <f t="shared" si="184"/>
        <v>1.319919408857529</v>
      </c>
      <c r="Q1290">
        <f t="shared" si="185"/>
        <v>40.348557305238621</v>
      </c>
      <c r="R1290">
        <f t="shared" si="186"/>
        <v>77.116621463422362</v>
      </c>
      <c r="S1290">
        <f t="shared" si="187"/>
        <v>-36.768064158183741</v>
      </c>
    </row>
    <row r="1291" spans="1:19" x14ac:dyDescent="0.3">
      <c r="A1291">
        <v>2.2386798704773154</v>
      </c>
      <c r="D1291">
        <v>-0.32047375643502168</v>
      </c>
      <c r="E1291">
        <v>54</v>
      </c>
      <c r="G1291">
        <f>PI()/12*(M1291-12)</f>
        <v>1.308996938995747</v>
      </c>
      <c r="H1291">
        <f t="shared" si="180"/>
        <v>-0.18958150076507543</v>
      </c>
      <c r="I1291">
        <f t="shared" si="188"/>
        <v>0.75797400820576311</v>
      </c>
      <c r="J1291">
        <f t="shared" si="181"/>
        <v>1.5641996707005235</v>
      </c>
      <c r="L1291">
        <f t="shared" si="182"/>
        <v>54</v>
      </c>
      <c r="M1291">
        <v>17</v>
      </c>
      <c r="N1291">
        <f t="shared" si="183"/>
        <v>0.05</v>
      </c>
      <c r="O1291">
        <f t="shared" si="184"/>
        <v>5.0020839411324403</v>
      </c>
      <c r="Q1291">
        <f t="shared" si="185"/>
        <v>12.426609362718818</v>
      </c>
      <c r="R1291">
        <f t="shared" si="186"/>
        <v>24.373932217503267</v>
      </c>
      <c r="S1291">
        <f t="shared" si="187"/>
        <v>-11.947322854784449</v>
      </c>
    </row>
    <row r="1292" spans="1:19" x14ac:dyDescent="0.3">
      <c r="A1292">
        <v>2.2402818675011917</v>
      </c>
      <c r="D1292">
        <v>-0.32047375643502168</v>
      </c>
      <c r="E1292">
        <v>54</v>
      </c>
      <c r="G1292">
        <f>PI()/12*(M1292-12)</f>
        <v>1.5707963267948966</v>
      </c>
      <c r="H1292">
        <f t="shared" si="180"/>
        <v>-0.18958150076507543</v>
      </c>
      <c r="I1292">
        <f t="shared" si="188"/>
        <v>0.75797400820576311</v>
      </c>
      <c r="J1292">
        <f t="shared" si="181"/>
        <v>1.7615322268716183</v>
      </c>
      <c r="L1292">
        <f t="shared" si="182"/>
        <v>54</v>
      </c>
      <c r="M1292">
        <v>18</v>
      </c>
      <c r="N1292">
        <f t="shared" si="183"/>
        <v>0.05</v>
      </c>
      <c r="O1292">
        <f t="shared" si="184"/>
        <v>5.0020839411324403</v>
      </c>
      <c r="Q1292">
        <f t="shared" si="185"/>
        <v>12.4271413107755</v>
      </c>
      <c r="R1292">
        <f t="shared" si="186"/>
        <v>24.374976903220116</v>
      </c>
      <c r="S1292">
        <f t="shared" si="187"/>
        <v>-11.947835592444616</v>
      </c>
    </row>
    <row r="1293" spans="1:19" x14ac:dyDescent="0.3">
      <c r="A1293">
        <v>2.241883864525068</v>
      </c>
      <c r="D1293">
        <v>-0.32047375643502168</v>
      </c>
      <c r="E1293">
        <v>54</v>
      </c>
      <c r="G1293">
        <f>PI()/12*(M1293-12)</f>
        <v>1.8325957145940459</v>
      </c>
      <c r="H1293">
        <f t="shared" si="180"/>
        <v>-0.18958150076507543</v>
      </c>
      <c r="I1293">
        <f t="shared" si="188"/>
        <v>0.75797400820576311</v>
      </c>
      <c r="J1293">
        <f t="shared" si="181"/>
        <v>1.9668273443560793</v>
      </c>
      <c r="L1293">
        <f t="shared" si="182"/>
        <v>54</v>
      </c>
      <c r="M1293">
        <v>19</v>
      </c>
      <c r="N1293">
        <f t="shared" si="183"/>
        <v>0.05</v>
      </c>
      <c r="O1293">
        <f t="shared" si="184"/>
        <v>5.0020839411324403</v>
      </c>
      <c r="Q1293">
        <f t="shared" si="185"/>
        <v>12.427672544044007</v>
      </c>
      <c r="R1293">
        <f t="shared" si="186"/>
        <v>24.376020176613174</v>
      </c>
      <c r="S1293">
        <f t="shared" si="187"/>
        <v>-11.948347632569167</v>
      </c>
    </row>
    <row r="1294" spans="1:19" x14ac:dyDescent="0.3">
      <c r="A1294">
        <v>2.2434858615489448</v>
      </c>
      <c r="D1294">
        <v>-0.32047375643502168</v>
      </c>
      <c r="E1294">
        <v>54</v>
      </c>
      <c r="G1294">
        <f>PI()/12*(M1294-12)</f>
        <v>2.0943951023931953</v>
      </c>
      <c r="H1294">
        <f t="shared" si="180"/>
        <v>-0.18958150076507543</v>
      </c>
      <c r="I1294">
        <f t="shared" si="188"/>
        <v>0.75797400820576311</v>
      </c>
      <c r="J1294">
        <f t="shared" si="181"/>
        <v>2.1755610013837883</v>
      </c>
      <c r="L1294">
        <f t="shared" si="182"/>
        <v>54</v>
      </c>
      <c r="M1294">
        <v>20</v>
      </c>
      <c r="N1294">
        <f t="shared" si="183"/>
        <v>0.05</v>
      </c>
      <c r="O1294">
        <f t="shared" si="184"/>
        <v>5.0020839411324403</v>
      </c>
      <c r="Q1294">
        <f t="shared" si="185"/>
        <v>12.428203063964084</v>
      </c>
      <c r="R1294">
        <f t="shared" si="186"/>
        <v>24.377062040588086</v>
      </c>
      <c r="S1294">
        <f t="shared" si="187"/>
        <v>-11.948858976624003</v>
      </c>
    </row>
    <row r="1295" spans="1:19" x14ac:dyDescent="0.3">
      <c r="A1295">
        <v>2.2450878585728216</v>
      </c>
      <c r="D1295">
        <v>-0.32047375643502168</v>
      </c>
      <c r="E1295">
        <v>54</v>
      </c>
      <c r="G1295">
        <f>PI()/12*(M1295-12)</f>
        <v>2.3561944901923448</v>
      </c>
      <c r="H1295">
        <f t="shared" si="180"/>
        <v>-0.18958150076507543</v>
      </c>
      <c r="I1295">
        <f t="shared" si="188"/>
        <v>0.75797400820576311</v>
      </c>
      <c r="J1295">
        <f t="shared" si="181"/>
        <v>2.3826296964747704</v>
      </c>
      <c r="L1295">
        <f t="shared" si="182"/>
        <v>54</v>
      </c>
      <c r="M1295">
        <v>21</v>
      </c>
      <c r="N1295">
        <f t="shared" si="183"/>
        <v>0.05</v>
      </c>
      <c r="O1295">
        <f t="shared" si="184"/>
        <v>5.0020839411324403</v>
      </c>
      <c r="Q1295">
        <f t="shared" si="185"/>
        <v>12.428732871971604</v>
      </c>
      <c r="R1295">
        <f t="shared" si="186"/>
        <v>24.378102498042249</v>
      </c>
      <c r="S1295">
        <f t="shared" si="187"/>
        <v>-11.949369626070645</v>
      </c>
    </row>
    <row r="1296" spans="1:19" x14ac:dyDescent="0.3">
      <c r="A1296">
        <v>2.2466898555966983</v>
      </c>
      <c r="D1296">
        <v>-0.32047375643502168</v>
      </c>
      <c r="E1296">
        <v>54</v>
      </c>
      <c r="G1296">
        <f>PI()/12*(M1296-12)</f>
        <v>2.617993877991494</v>
      </c>
      <c r="H1296">
        <f t="shared" si="180"/>
        <v>-0.18958150076507543</v>
      </c>
      <c r="I1296">
        <f t="shared" si="188"/>
        <v>0.75797400820576311</v>
      </c>
      <c r="J1296">
        <f t="shared" si="181"/>
        <v>2.5792459586331269</v>
      </c>
      <c r="L1296">
        <f t="shared" si="182"/>
        <v>54</v>
      </c>
      <c r="M1296">
        <v>22</v>
      </c>
      <c r="N1296">
        <f t="shared" si="183"/>
        <v>0.05</v>
      </c>
      <c r="O1296">
        <f t="shared" si="184"/>
        <v>5.0020839411324403</v>
      </c>
      <c r="Q1296">
        <f t="shared" si="185"/>
        <v>12.429261969498603</v>
      </c>
      <c r="R1296">
        <f t="shared" si="186"/>
        <v>24.379141551864873</v>
      </c>
      <c r="S1296">
        <f t="shared" si="187"/>
        <v>-11.94987958236627</v>
      </c>
    </row>
    <row r="1297" spans="1:19" x14ac:dyDescent="0.3">
      <c r="A1297">
        <v>2.2482918526205751</v>
      </c>
      <c r="D1297">
        <v>-0.32047375643502168</v>
      </c>
      <c r="E1297">
        <v>54</v>
      </c>
      <c r="G1297">
        <f>PI()/12*(M1297-12)</f>
        <v>2.8797932657906435</v>
      </c>
      <c r="H1297">
        <f t="shared" si="180"/>
        <v>-0.18958150076507543</v>
      </c>
      <c r="I1297">
        <f t="shared" si="188"/>
        <v>0.75797400820576311</v>
      </c>
      <c r="J1297">
        <f t="shared" si="181"/>
        <v>2.7433094051946707</v>
      </c>
      <c r="L1297">
        <f t="shared" si="182"/>
        <v>54</v>
      </c>
      <c r="M1297">
        <v>23</v>
      </c>
      <c r="N1297">
        <f t="shared" si="183"/>
        <v>0.05</v>
      </c>
      <c r="O1297">
        <f t="shared" si="184"/>
        <v>5.0020839411324403</v>
      </c>
      <c r="Q1297">
        <f t="shared" si="185"/>
        <v>12.429790357973259</v>
      </c>
      <c r="R1297">
        <f t="shared" si="186"/>
        <v>24.380179204936997</v>
      </c>
      <c r="S1297">
        <f t="shared" si="187"/>
        <v>-11.950388846963738</v>
      </c>
    </row>
    <row r="1298" spans="1:19" x14ac:dyDescent="0.3">
      <c r="A1298">
        <v>2.2498938496444518</v>
      </c>
      <c r="D1298">
        <v>-0.32480885954411381</v>
      </c>
      <c r="E1298">
        <v>55</v>
      </c>
      <c r="G1298">
        <f>PI()/12*(M1298-12)</f>
        <v>-3.1415926535897931</v>
      </c>
      <c r="H1298">
        <f t="shared" si="180"/>
        <v>-0.19205581144527206</v>
      </c>
      <c r="I1298">
        <f t="shared" si="188"/>
        <v>0.75687625039430251</v>
      </c>
      <c r="J1298">
        <f t="shared" si="181"/>
        <v>2.8206296898960046</v>
      </c>
      <c r="L1298">
        <f t="shared" si="182"/>
        <v>55</v>
      </c>
      <c r="M1298">
        <v>0</v>
      </c>
      <c r="N1298">
        <f t="shared" si="183"/>
        <v>0.05</v>
      </c>
      <c r="O1298">
        <f t="shared" si="184"/>
        <v>5.0020839411324403</v>
      </c>
      <c r="Q1298">
        <f t="shared" si="185"/>
        <v>12.430318038819953</v>
      </c>
      <c r="R1298">
        <f t="shared" si="186"/>
        <v>24.38121546013155</v>
      </c>
      <c r="S1298">
        <f t="shared" si="187"/>
        <v>-11.950897421311597</v>
      </c>
    </row>
    <row r="1299" spans="1:19" x14ac:dyDescent="0.3">
      <c r="A1299">
        <v>2.2514958466683281</v>
      </c>
      <c r="D1299">
        <v>-0.32480885954411381</v>
      </c>
      <c r="E1299">
        <v>55</v>
      </c>
      <c r="G1299">
        <f>PI()/12*(M1299-12)</f>
        <v>-2.8797932657906435</v>
      </c>
      <c r="H1299">
        <f t="shared" si="180"/>
        <v>-0.19205581144527206</v>
      </c>
      <c r="I1299">
        <f t="shared" si="188"/>
        <v>0.75687625039430251</v>
      </c>
      <c r="J1299">
        <f t="shared" si="181"/>
        <v>2.7469711038110911</v>
      </c>
      <c r="L1299">
        <f t="shared" si="182"/>
        <v>55</v>
      </c>
      <c r="M1299">
        <v>1</v>
      </c>
      <c r="N1299">
        <f t="shared" si="183"/>
        <v>0.05</v>
      </c>
      <c r="O1299">
        <f t="shared" si="184"/>
        <v>5.0020839411324403</v>
      </c>
      <c r="Q1299">
        <f t="shared" si="185"/>
        <v>12.430845013459223</v>
      </c>
      <c r="R1299">
        <f t="shared" si="186"/>
        <v>24.382250320313318</v>
      </c>
      <c r="S1299">
        <f t="shared" si="187"/>
        <v>-11.951405306854095</v>
      </c>
    </row>
    <row r="1300" spans="1:19" x14ac:dyDescent="0.3">
      <c r="A1300">
        <v>2.2530978436922044</v>
      </c>
      <c r="D1300">
        <v>-0.32480885954411381</v>
      </c>
      <c r="E1300">
        <v>55</v>
      </c>
      <c r="G1300">
        <f>PI()/12*(M1300-12)</f>
        <v>-2.617993877991494</v>
      </c>
      <c r="H1300">
        <f t="shared" si="180"/>
        <v>-0.19205581144527206</v>
      </c>
      <c r="I1300">
        <f t="shared" si="188"/>
        <v>0.75687625039430251</v>
      </c>
      <c r="J1300">
        <f t="shared" si="181"/>
        <v>2.5821101260802686</v>
      </c>
      <c r="L1300">
        <f t="shared" si="182"/>
        <v>55</v>
      </c>
      <c r="M1300">
        <v>2</v>
      </c>
      <c r="N1300">
        <f t="shared" si="183"/>
        <v>0.05</v>
      </c>
      <c r="O1300">
        <f t="shared" si="184"/>
        <v>5.0020839411324403</v>
      </c>
      <c r="Q1300">
        <f t="shared" si="185"/>
        <v>12.431371283307831</v>
      </c>
      <c r="R1300">
        <f t="shared" si="186"/>
        <v>24.383283788339057</v>
      </c>
      <c r="S1300">
        <f t="shared" si="187"/>
        <v>-11.951912505031226</v>
      </c>
    </row>
    <row r="1301" spans="1:19" x14ac:dyDescent="0.3">
      <c r="A1301">
        <v>2.2546998407160812</v>
      </c>
      <c r="D1301">
        <v>-0.32480885954411381</v>
      </c>
      <c r="E1301">
        <v>55</v>
      </c>
      <c r="G1301">
        <f>PI()/12*(M1301-12)</f>
        <v>-2.3561944901923448</v>
      </c>
      <c r="H1301">
        <f t="shared" si="180"/>
        <v>-0.19205581144527206</v>
      </c>
      <c r="I1301">
        <f t="shared" si="188"/>
        <v>0.75687625039430251</v>
      </c>
      <c r="J1301">
        <f t="shared" si="181"/>
        <v>2.3851004471997461</v>
      </c>
      <c r="L1301">
        <f t="shared" si="182"/>
        <v>55</v>
      </c>
      <c r="M1301">
        <v>3</v>
      </c>
      <c r="N1301">
        <f t="shared" si="183"/>
        <v>0.05</v>
      </c>
      <c r="O1301">
        <f t="shared" si="184"/>
        <v>5.0020839411324403</v>
      </c>
      <c r="Q1301">
        <f t="shared" si="185"/>
        <v>12.431896849778738</v>
      </c>
      <c r="R1301">
        <f t="shared" si="186"/>
        <v>24.384315867057438</v>
      </c>
      <c r="S1301">
        <f t="shared" si="187"/>
        <v>-11.9524190172787</v>
      </c>
    </row>
    <row r="1302" spans="1:19" x14ac:dyDescent="0.3">
      <c r="A1302">
        <v>2.256301837739958</v>
      </c>
      <c r="D1302">
        <v>-0.32480885954411381</v>
      </c>
      <c r="E1302">
        <v>55</v>
      </c>
      <c r="G1302">
        <f>PI()/12*(M1302-12)</f>
        <v>-2.0943951023931953</v>
      </c>
      <c r="H1302">
        <f t="shared" si="180"/>
        <v>-0.19205581144527206</v>
      </c>
      <c r="I1302">
        <f t="shared" si="188"/>
        <v>0.75687625039430251</v>
      </c>
      <c r="J1302">
        <f t="shared" si="181"/>
        <v>2.1779034634568668</v>
      </c>
      <c r="L1302">
        <f t="shared" si="182"/>
        <v>55</v>
      </c>
      <c r="M1302">
        <v>4</v>
      </c>
      <c r="N1302">
        <f t="shared" si="183"/>
        <v>0.05</v>
      </c>
      <c r="O1302">
        <f t="shared" si="184"/>
        <v>5.0020839411324403</v>
      </c>
      <c r="Q1302">
        <f t="shared" si="185"/>
        <v>12.432421714281132</v>
      </c>
      <c r="R1302">
        <f t="shared" si="186"/>
        <v>24.385346559309149</v>
      </c>
      <c r="S1302">
        <f t="shared" si="187"/>
        <v>-11.952924845028017</v>
      </c>
    </row>
    <row r="1303" spans="1:19" x14ac:dyDescent="0.3">
      <c r="A1303">
        <v>2.2579038347638347</v>
      </c>
      <c r="D1303">
        <v>-0.32480885954411381</v>
      </c>
      <c r="E1303">
        <v>55</v>
      </c>
      <c r="G1303">
        <f>PI()/12*(M1303-12)</f>
        <v>-1.8325957145940459</v>
      </c>
      <c r="H1303">
        <f t="shared" si="180"/>
        <v>-0.19205581144527206</v>
      </c>
      <c r="I1303">
        <f t="shared" si="188"/>
        <v>0.75687625039430251</v>
      </c>
      <c r="J1303">
        <f t="shared" si="181"/>
        <v>1.9692024600852551</v>
      </c>
      <c r="L1303">
        <f t="shared" si="182"/>
        <v>55</v>
      </c>
      <c r="M1303">
        <v>5</v>
      </c>
      <c r="N1303">
        <f t="shared" si="183"/>
        <v>0.05</v>
      </c>
      <c r="O1303">
        <f t="shared" si="184"/>
        <v>5.0020839411324403</v>
      </c>
      <c r="Q1303">
        <f t="shared" si="185"/>
        <v>12.432945878220446</v>
      </c>
      <c r="R1303">
        <f t="shared" si="186"/>
        <v>24.386375867926876</v>
      </c>
      <c r="S1303">
        <f t="shared" si="187"/>
        <v>-11.95342998970643</v>
      </c>
    </row>
    <row r="1304" spans="1:19" x14ac:dyDescent="0.3">
      <c r="A1304">
        <v>2.2595058317877115</v>
      </c>
      <c r="D1304">
        <v>-0.32480885954411381</v>
      </c>
      <c r="E1304">
        <v>55</v>
      </c>
      <c r="G1304">
        <f>PI()/12*(M1304-12)</f>
        <v>-1.5707963267948966</v>
      </c>
      <c r="H1304">
        <f t="shared" si="180"/>
        <v>-0.19205581144527206</v>
      </c>
      <c r="I1304">
        <f t="shared" si="188"/>
        <v>0.75687625039430251</v>
      </c>
      <c r="J1304">
        <f t="shared" si="181"/>
        <v>1.7640528540350682</v>
      </c>
      <c r="L1304">
        <f t="shared" si="182"/>
        <v>55</v>
      </c>
      <c r="M1304">
        <v>6</v>
      </c>
      <c r="N1304">
        <f t="shared" si="183"/>
        <v>0.05</v>
      </c>
      <c r="O1304">
        <f t="shared" si="184"/>
        <v>5.0020839411324403</v>
      </c>
      <c r="Q1304">
        <f t="shared" si="185"/>
        <v>12.433469342998361</v>
      </c>
      <c r="R1304">
        <f t="shared" si="186"/>
        <v>24.387403795735356</v>
      </c>
      <c r="S1304">
        <f t="shared" si="187"/>
        <v>-11.953934452736995</v>
      </c>
    </row>
    <row r="1305" spans="1:19" x14ac:dyDescent="0.3">
      <c r="A1305">
        <v>2.2611078288115882</v>
      </c>
      <c r="D1305">
        <v>-0.32480885954411381</v>
      </c>
      <c r="E1305">
        <v>55</v>
      </c>
      <c r="G1305">
        <f>PI()/12*(M1305-12)</f>
        <v>-1.308996938995747</v>
      </c>
      <c r="H1305">
        <f t="shared" si="180"/>
        <v>-0.19205581144527206</v>
      </c>
      <c r="I1305">
        <f t="shared" si="188"/>
        <v>0.75687625039430251</v>
      </c>
      <c r="J1305">
        <f t="shared" si="181"/>
        <v>1.5669581404285269</v>
      </c>
      <c r="L1305">
        <f t="shared" si="182"/>
        <v>55</v>
      </c>
      <c r="M1305">
        <v>7</v>
      </c>
      <c r="N1305">
        <f t="shared" si="183"/>
        <v>0.05</v>
      </c>
      <c r="O1305">
        <f t="shared" si="184"/>
        <v>5.0020839411324403</v>
      </c>
      <c r="Q1305">
        <f t="shared" si="185"/>
        <v>12.433992110012818</v>
      </c>
      <c r="R1305">
        <f t="shared" si="186"/>
        <v>24.388430345551399</v>
      </c>
      <c r="S1305">
        <f t="shared" si="187"/>
        <v>-11.95443823553858</v>
      </c>
    </row>
    <row r="1306" spans="1:19" x14ac:dyDescent="0.3">
      <c r="A1306">
        <v>2.2627098258354645</v>
      </c>
      <c r="D1306">
        <v>-0.32480885954411381</v>
      </c>
      <c r="E1306">
        <v>55</v>
      </c>
      <c r="G1306">
        <f>PI()/12*(M1306-12)</f>
        <v>-1.0471975511965976</v>
      </c>
      <c r="H1306">
        <f t="shared" si="180"/>
        <v>-0.19205581144527206</v>
      </c>
      <c r="I1306">
        <f t="shared" si="188"/>
        <v>0.75687625039430251</v>
      </c>
      <c r="J1306">
        <f t="shared" si="181"/>
        <v>1.3833176840853185</v>
      </c>
      <c r="L1306">
        <f t="shared" si="182"/>
        <v>55</v>
      </c>
      <c r="M1306">
        <v>8</v>
      </c>
      <c r="N1306">
        <f t="shared" si="183"/>
        <v>0.18747864270957804</v>
      </c>
      <c r="O1306">
        <f t="shared" si="184"/>
        <v>1.3413289864660198</v>
      </c>
      <c r="Q1306">
        <f t="shared" si="185"/>
        <v>39.914994927389799</v>
      </c>
      <c r="R1306">
        <f t="shared" si="186"/>
        <v>76.446175560109694</v>
      </c>
      <c r="S1306">
        <f t="shared" si="187"/>
        <v>-36.531180632719895</v>
      </c>
    </row>
    <row r="1307" spans="1:19" x14ac:dyDescent="0.3">
      <c r="A1307">
        <v>2.2643118228593413</v>
      </c>
      <c r="D1307">
        <v>-0.32480885954411381</v>
      </c>
      <c r="E1307">
        <v>55</v>
      </c>
      <c r="G1307">
        <f>PI()/12*(M1307-12)</f>
        <v>-0.78539816339744828</v>
      </c>
      <c r="H1307">
        <f t="shared" si="180"/>
        <v>-0.19205581144527206</v>
      </c>
      <c r="I1307">
        <f t="shared" si="188"/>
        <v>0.75687625039430251</v>
      </c>
      <c r="J1307">
        <f t="shared" si="181"/>
        <v>1.2205421983282836</v>
      </c>
      <c r="L1307">
        <f t="shared" si="182"/>
        <v>55</v>
      </c>
      <c r="M1307">
        <v>9</v>
      </c>
      <c r="N1307">
        <f t="shared" si="183"/>
        <v>0.35025412846661297</v>
      </c>
      <c r="O1307">
        <f t="shared" si="184"/>
        <v>0.72857299379156437</v>
      </c>
      <c r="Q1307">
        <f t="shared" si="185"/>
        <v>63.363019291785292</v>
      </c>
      <c r="R1307">
        <f t="shared" si="186"/>
        <v>112.58000643474411</v>
      </c>
      <c r="S1307">
        <f t="shared" si="187"/>
        <v>-49.216987142958814</v>
      </c>
    </row>
    <row r="1308" spans="1:19" x14ac:dyDescent="0.3">
      <c r="A1308">
        <v>2.2659138198832176</v>
      </c>
      <c r="D1308">
        <v>-0.32480885954411381</v>
      </c>
      <c r="E1308">
        <v>55</v>
      </c>
      <c r="G1308">
        <f>PI()/12*(M1308-12)</f>
        <v>-0.52359877559829882</v>
      </c>
      <c r="H1308">
        <f t="shared" si="180"/>
        <v>-0.19205581144527206</v>
      </c>
      <c r="I1308">
        <f t="shared" si="188"/>
        <v>0.75687625039430251</v>
      </c>
      <c r="J1308">
        <f t="shared" si="181"/>
        <v>1.0889475411364731</v>
      </c>
      <c r="L1308">
        <f t="shared" si="182"/>
        <v>55</v>
      </c>
      <c r="M1308">
        <v>10</v>
      </c>
      <c r="N1308">
        <f t="shared" si="183"/>
        <v>0.48184878565842348</v>
      </c>
      <c r="O1308">
        <f t="shared" si="184"/>
        <v>0.53946947618933971</v>
      </c>
      <c r="Q1308">
        <f t="shared" si="185"/>
        <v>77.407996594885319</v>
      </c>
      <c r="R1308">
        <f t="shared" si="186"/>
        <v>129.91187081152862</v>
      </c>
      <c r="S1308">
        <f t="shared" si="187"/>
        <v>-52.503874216643297</v>
      </c>
    </row>
    <row r="1309" spans="1:19" x14ac:dyDescent="0.3">
      <c r="A1309">
        <v>2.2675158169070944</v>
      </c>
      <c r="D1309">
        <v>-0.32480885954411381</v>
      </c>
      <c r="E1309">
        <v>55</v>
      </c>
      <c r="G1309">
        <f>PI()/12*(M1309-12)</f>
        <v>-0.26179938779914941</v>
      </c>
      <c r="H1309">
        <f t="shared" si="180"/>
        <v>-0.19205581144527206</v>
      </c>
      <c r="I1309">
        <f t="shared" si="188"/>
        <v>0.75687625039430251</v>
      </c>
      <c r="J1309">
        <f t="shared" si="181"/>
        <v>1.001510668510402</v>
      </c>
      <c r="L1309">
        <f t="shared" si="182"/>
        <v>55</v>
      </c>
      <c r="M1309">
        <v>11</v>
      </c>
      <c r="N1309">
        <f t="shared" si="183"/>
        <v>0.56928565828449451</v>
      </c>
      <c r="O1309">
        <f t="shared" si="184"/>
        <v>0.46379564266529733</v>
      </c>
      <c r="Q1309">
        <f t="shared" si="185"/>
        <v>84.957073369710955</v>
      </c>
      <c r="R1309">
        <f t="shared" si="186"/>
        <v>138.10262363223262</v>
      </c>
      <c r="S1309">
        <f t="shared" si="187"/>
        <v>-53.145550262521667</v>
      </c>
    </row>
    <row r="1310" spans="1:19" x14ac:dyDescent="0.3">
      <c r="A1310">
        <v>2.2691178139309711</v>
      </c>
      <c r="D1310">
        <v>-0.32480885954411381</v>
      </c>
      <c r="E1310">
        <v>55</v>
      </c>
      <c r="G1310">
        <f>PI()/12*(M1310-12)</f>
        <v>0</v>
      </c>
      <c r="H1310">
        <f t="shared" si="180"/>
        <v>-0.19205581144527206</v>
      </c>
      <c r="I1310">
        <f t="shared" si="188"/>
        <v>0.75687625039430251</v>
      </c>
      <c r="J1310">
        <f t="shared" si="181"/>
        <v>0.97058068278201559</v>
      </c>
      <c r="L1310">
        <f t="shared" si="182"/>
        <v>55</v>
      </c>
      <c r="M1310">
        <v>12</v>
      </c>
      <c r="N1310">
        <f t="shared" si="183"/>
        <v>0.60021564401288097</v>
      </c>
      <c r="O1310">
        <f t="shared" si="184"/>
        <v>0.44261854345281593</v>
      </c>
      <c r="Q1310">
        <f t="shared" si="185"/>
        <v>87.359179856413434</v>
      </c>
      <c r="R1310">
        <f t="shared" si="186"/>
        <v>140.58580918420591</v>
      </c>
      <c r="S1310">
        <f t="shared" si="187"/>
        <v>-53.22662932779248</v>
      </c>
    </row>
    <row r="1311" spans="1:19" x14ac:dyDescent="0.3">
      <c r="A1311">
        <v>2.2707198109548479</v>
      </c>
      <c r="D1311">
        <v>-0.32480885954411381</v>
      </c>
      <c r="E1311">
        <v>55</v>
      </c>
      <c r="G1311">
        <f>PI()/12*(M1311-12)</f>
        <v>0.26179938779914941</v>
      </c>
      <c r="H1311">
        <f t="shared" si="180"/>
        <v>-0.19205581144527206</v>
      </c>
      <c r="I1311">
        <f t="shared" si="188"/>
        <v>0.75687625039430251</v>
      </c>
      <c r="J1311">
        <f t="shared" si="181"/>
        <v>1.001510668510402</v>
      </c>
      <c r="L1311">
        <f t="shared" si="182"/>
        <v>55</v>
      </c>
      <c r="M1311">
        <v>13</v>
      </c>
      <c r="N1311">
        <f t="shared" si="183"/>
        <v>0.56928565828449451</v>
      </c>
      <c r="O1311">
        <f t="shared" si="184"/>
        <v>0.46379564266529733</v>
      </c>
      <c r="Q1311">
        <f t="shared" si="185"/>
        <v>85.005535541664727</v>
      </c>
      <c r="R1311">
        <f t="shared" si="186"/>
        <v>138.22379867429288</v>
      </c>
      <c r="S1311">
        <f t="shared" si="187"/>
        <v>-53.218263132628152</v>
      </c>
    </row>
    <row r="1312" spans="1:19" x14ac:dyDescent="0.3">
      <c r="A1312">
        <v>2.2723218079787246</v>
      </c>
      <c r="D1312">
        <v>-0.32480885954411381</v>
      </c>
      <c r="E1312">
        <v>55</v>
      </c>
      <c r="G1312">
        <f>PI()/12*(M1312-12)</f>
        <v>0.52359877559829882</v>
      </c>
      <c r="H1312">
        <f t="shared" si="180"/>
        <v>-0.19205581144527206</v>
      </c>
      <c r="I1312">
        <f t="shared" si="188"/>
        <v>0.75687625039430251</v>
      </c>
      <c r="J1312">
        <f t="shared" si="181"/>
        <v>1.0889475411364731</v>
      </c>
      <c r="L1312">
        <f t="shared" si="182"/>
        <v>55</v>
      </c>
      <c r="M1312">
        <v>14</v>
      </c>
      <c r="N1312">
        <f t="shared" si="183"/>
        <v>0.48184878565842348</v>
      </c>
      <c r="O1312">
        <f t="shared" si="184"/>
        <v>0.53946947618933971</v>
      </c>
      <c r="Q1312">
        <f t="shared" si="185"/>
        <v>77.48849918343366</v>
      </c>
      <c r="R1312">
        <f t="shared" si="186"/>
        <v>130.12269815137654</v>
      </c>
      <c r="S1312">
        <f t="shared" si="187"/>
        <v>-52.634198967942879</v>
      </c>
    </row>
    <row r="1313" spans="1:19" x14ac:dyDescent="0.3">
      <c r="A1313">
        <v>2.2739238050026009</v>
      </c>
      <c r="D1313">
        <v>-0.32480885954411381</v>
      </c>
      <c r="E1313">
        <v>55</v>
      </c>
      <c r="G1313">
        <f>PI()/12*(M1313-12)</f>
        <v>0.78539816339744828</v>
      </c>
      <c r="H1313">
        <f t="shared" si="180"/>
        <v>-0.19205581144527206</v>
      </c>
      <c r="I1313">
        <f t="shared" si="188"/>
        <v>0.75687625039430251</v>
      </c>
      <c r="J1313">
        <f t="shared" si="181"/>
        <v>1.2205421983282836</v>
      </c>
      <c r="L1313">
        <f t="shared" si="182"/>
        <v>55</v>
      </c>
      <c r="M1313">
        <v>15</v>
      </c>
      <c r="N1313">
        <f t="shared" si="183"/>
        <v>0.35025412846661297</v>
      </c>
      <c r="O1313">
        <f t="shared" si="184"/>
        <v>0.72857299379156437</v>
      </c>
      <c r="Q1313">
        <f t="shared" si="185"/>
        <v>63.443948478663209</v>
      </c>
      <c r="R1313">
        <f t="shared" si="186"/>
        <v>112.80557150413676</v>
      </c>
      <c r="S1313">
        <f t="shared" si="187"/>
        <v>-49.361623025473556</v>
      </c>
    </row>
    <row r="1314" spans="1:19" x14ac:dyDescent="0.3">
      <c r="A1314">
        <v>2.2755258020264777</v>
      </c>
      <c r="D1314">
        <v>-0.32480885954411381</v>
      </c>
      <c r="E1314">
        <v>55</v>
      </c>
      <c r="G1314">
        <f>PI()/12*(M1314-12)</f>
        <v>1.0471975511965976</v>
      </c>
      <c r="H1314">
        <f t="shared" si="180"/>
        <v>-0.19205581144527206</v>
      </c>
      <c r="I1314">
        <f t="shared" si="188"/>
        <v>0.75687625039430251</v>
      </c>
      <c r="J1314">
        <f t="shared" si="181"/>
        <v>1.3833176840853185</v>
      </c>
      <c r="L1314">
        <f t="shared" si="182"/>
        <v>55</v>
      </c>
      <c r="M1314">
        <v>16</v>
      </c>
      <c r="N1314">
        <f t="shared" si="183"/>
        <v>0.18747864270957804</v>
      </c>
      <c r="O1314">
        <f t="shared" si="184"/>
        <v>1.3413289864660198</v>
      </c>
      <c r="Q1314">
        <f t="shared" si="185"/>
        <v>39.957806095222388</v>
      </c>
      <c r="R1314">
        <f t="shared" si="186"/>
        <v>76.559644927901815</v>
      </c>
      <c r="S1314">
        <f t="shared" si="187"/>
        <v>-36.601838832679427</v>
      </c>
    </row>
    <row r="1315" spans="1:19" x14ac:dyDescent="0.3">
      <c r="A1315">
        <v>2.277127799050354</v>
      </c>
      <c r="D1315">
        <v>-0.32480885954411381</v>
      </c>
      <c r="E1315">
        <v>55</v>
      </c>
      <c r="G1315">
        <f>PI()/12*(M1315-12)</f>
        <v>1.308996938995747</v>
      </c>
      <c r="H1315">
        <f t="shared" si="180"/>
        <v>-0.19205581144527206</v>
      </c>
      <c r="I1315">
        <f t="shared" si="188"/>
        <v>0.75687625039430251</v>
      </c>
      <c r="J1315">
        <f t="shared" si="181"/>
        <v>1.5669581404285269</v>
      </c>
      <c r="L1315">
        <f t="shared" si="182"/>
        <v>55</v>
      </c>
      <c r="M1315">
        <v>17</v>
      </c>
      <c r="N1315">
        <f t="shared" si="183"/>
        <v>0.05</v>
      </c>
      <c r="O1315">
        <f t="shared" si="184"/>
        <v>5.0020839411324403</v>
      </c>
      <c r="Q1315">
        <f t="shared" si="185"/>
        <v>12.439181708067611</v>
      </c>
      <c r="R1315">
        <f t="shared" si="186"/>
        <v>24.398620668216399</v>
      </c>
      <c r="S1315">
        <f t="shared" si="187"/>
        <v>-11.959438960148788</v>
      </c>
    </row>
    <row r="1316" spans="1:19" x14ac:dyDescent="0.3">
      <c r="A1316">
        <v>2.2787297960742308</v>
      </c>
      <c r="D1316">
        <v>-0.32480885954411381</v>
      </c>
      <c r="E1316">
        <v>55</v>
      </c>
      <c r="G1316">
        <f>PI()/12*(M1316-12)</f>
        <v>1.5707963267948966</v>
      </c>
      <c r="H1316">
        <f t="shared" si="180"/>
        <v>-0.19205581144527206</v>
      </c>
      <c r="I1316">
        <f t="shared" si="188"/>
        <v>0.75687625039430251</v>
      </c>
      <c r="J1316">
        <f t="shared" si="181"/>
        <v>1.7640528540350682</v>
      </c>
      <c r="L1316">
        <f t="shared" si="182"/>
        <v>55</v>
      </c>
      <c r="M1316">
        <v>18</v>
      </c>
      <c r="N1316">
        <f t="shared" si="183"/>
        <v>0.05</v>
      </c>
      <c r="O1316">
        <f t="shared" si="184"/>
        <v>5.0020839411324403</v>
      </c>
      <c r="Q1316">
        <f t="shared" si="185"/>
        <v>12.439696890891906</v>
      </c>
      <c r="R1316">
        <f t="shared" si="186"/>
        <v>24.399632243787021</v>
      </c>
      <c r="S1316">
        <f t="shared" si="187"/>
        <v>-11.959935352895116</v>
      </c>
    </row>
    <row r="1317" spans="1:19" x14ac:dyDescent="0.3">
      <c r="A1317">
        <v>2.2803317930981075</v>
      </c>
      <c r="D1317">
        <v>-0.32480885954411381</v>
      </c>
      <c r="E1317">
        <v>55</v>
      </c>
      <c r="G1317">
        <f>PI()/12*(M1317-12)</f>
        <v>1.8325957145940459</v>
      </c>
      <c r="H1317">
        <f t="shared" si="180"/>
        <v>-0.19205581144527206</v>
      </c>
      <c r="I1317">
        <f t="shared" si="188"/>
        <v>0.75687625039430251</v>
      </c>
      <c r="J1317">
        <f t="shared" si="181"/>
        <v>1.9692024600852551</v>
      </c>
      <c r="L1317">
        <f t="shared" si="182"/>
        <v>55</v>
      </c>
      <c r="M1317">
        <v>19</v>
      </c>
      <c r="N1317">
        <f t="shared" si="183"/>
        <v>0.05</v>
      </c>
      <c r="O1317">
        <f t="shared" si="184"/>
        <v>5.0020839411324403</v>
      </c>
      <c r="Q1317">
        <f t="shared" si="185"/>
        <v>12.440211392441064</v>
      </c>
      <c r="R1317">
        <f t="shared" si="186"/>
        <v>24.400642474559138</v>
      </c>
      <c r="S1317">
        <f t="shared" si="187"/>
        <v>-11.960431082118074</v>
      </c>
    </row>
    <row r="1318" spans="1:19" x14ac:dyDescent="0.3">
      <c r="A1318">
        <v>2.2819337901219843</v>
      </c>
      <c r="D1318">
        <v>-0.32480885954411381</v>
      </c>
      <c r="E1318">
        <v>55</v>
      </c>
      <c r="G1318">
        <f>PI()/12*(M1318-12)</f>
        <v>2.0943951023931953</v>
      </c>
      <c r="H1318">
        <f t="shared" si="180"/>
        <v>-0.19205581144527206</v>
      </c>
      <c r="I1318">
        <f t="shared" si="188"/>
        <v>0.75687625039430251</v>
      </c>
      <c r="J1318">
        <f t="shared" si="181"/>
        <v>2.1779034634568668</v>
      </c>
      <c r="L1318">
        <f t="shared" si="182"/>
        <v>55</v>
      </c>
      <c r="M1318">
        <v>20</v>
      </c>
      <c r="N1318">
        <f t="shared" si="183"/>
        <v>0.05</v>
      </c>
      <c r="O1318">
        <f t="shared" si="184"/>
        <v>5.0020839411324403</v>
      </c>
      <c r="Q1318">
        <f t="shared" si="185"/>
        <v>12.440725214065573</v>
      </c>
      <c r="R1318">
        <f t="shared" si="186"/>
        <v>24.401651363249115</v>
      </c>
      <c r="S1318">
        <f t="shared" si="187"/>
        <v>-11.960926149183543</v>
      </c>
    </row>
    <row r="1319" spans="1:19" x14ac:dyDescent="0.3">
      <c r="A1319">
        <v>2.283535787145861</v>
      </c>
      <c r="D1319">
        <v>-0.32480885954411381</v>
      </c>
      <c r="E1319">
        <v>55</v>
      </c>
      <c r="G1319">
        <f>PI()/12*(M1319-12)</f>
        <v>2.3561944901923448</v>
      </c>
      <c r="H1319">
        <f t="shared" si="180"/>
        <v>-0.19205581144527206</v>
      </c>
      <c r="I1319">
        <f t="shared" si="188"/>
        <v>0.75687625039430251</v>
      </c>
      <c r="J1319">
        <f t="shared" si="181"/>
        <v>2.3851004471997461</v>
      </c>
      <c r="L1319">
        <f t="shared" si="182"/>
        <v>55</v>
      </c>
      <c r="M1319">
        <v>21</v>
      </c>
      <c r="N1319">
        <f t="shared" si="183"/>
        <v>0.05</v>
      </c>
      <c r="O1319">
        <f t="shared" si="184"/>
        <v>5.0020839411324403</v>
      </c>
      <c r="Q1319">
        <f t="shared" si="185"/>
        <v>12.44123835711234</v>
      </c>
      <c r="R1319">
        <f t="shared" si="186"/>
        <v>24.402658912565801</v>
      </c>
      <c r="S1319">
        <f t="shared" si="187"/>
        <v>-11.961420555453461</v>
      </c>
    </row>
    <row r="1320" spans="1:19" x14ac:dyDescent="0.3">
      <c r="A1320">
        <v>2.2851377841697373</v>
      </c>
      <c r="D1320">
        <v>-0.32480885954411381</v>
      </c>
      <c r="E1320">
        <v>55</v>
      </c>
      <c r="G1320">
        <f>PI()/12*(M1320-12)</f>
        <v>2.617993877991494</v>
      </c>
      <c r="H1320">
        <f t="shared" si="180"/>
        <v>-0.19205581144527206</v>
      </c>
      <c r="I1320">
        <f t="shared" si="188"/>
        <v>0.75687625039430251</v>
      </c>
      <c r="J1320">
        <f t="shared" si="181"/>
        <v>2.5821101260802686</v>
      </c>
      <c r="L1320">
        <f t="shared" si="182"/>
        <v>55</v>
      </c>
      <c r="M1320">
        <v>22</v>
      </c>
      <c r="N1320">
        <f t="shared" si="183"/>
        <v>0.05</v>
      </c>
      <c r="O1320">
        <f t="shared" si="184"/>
        <v>5.0020839411324403</v>
      </c>
      <c r="Q1320">
        <f t="shared" si="185"/>
        <v>12.441750822924721</v>
      </c>
      <c r="R1320">
        <f t="shared" si="186"/>
        <v>24.40366512521053</v>
      </c>
      <c r="S1320">
        <f t="shared" si="187"/>
        <v>-11.961914302285809</v>
      </c>
    </row>
    <row r="1321" spans="1:19" x14ac:dyDescent="0.3">
      <c r="A1321">
        <v>2.2867397811936141</v>
      </c>
      <c r="D1321">
        <v>-0.32480885954411381</v>
      </c>
      <c r="E1321">
        <v>55</v>
      </c>
      <c r="G1321">
        <f>PI()/12*(M1321-12)</f>
        <v>2.8797932657906435</v>
      </c>
      <c r="H1321">
        <f t="shared" si="180"/>
        <v>-0.19205581144527206</v>
      </c>
      <c r="I1321">
        <f t="shared" si="188"/>
        <v>0.75687625039430251</v>
      </c>
      <c r="J1321">
        <f t="shared" si="181"/>
        <v>2.7469711038110911</v>
      </c>
      <c r="L1321">
        <f t="shared" si="182"/>
        <v>55</v>
      </c>
      <c r="M1321">
        <v>23</v>
      </c>
      <c r="N1321">
        <f t="shared" si="183"/>
        <v>0.05</v>
      </c>
      <c r="O1321">
        <f t="shared" si="184"/>
        <v>5.0020839411324403</v>
      </c>
      <c r="Q1321">
        <f t="shared" si="185"/>
        <v>12.442262612842535</v>
      </c>
      <c r="R1321">
        <f t="shared" si="186"/>
        <v>24.404670003877161</v>
      </c>
      <c r="S1321">
        <f t="shared" si="187"/>
        <v>-11.962407391034626</v>
      </c>
    </row>
    <row r="1322" spans="1:19" x14ac:dyDescent="0.3">
      <c r="A1322">
        <v>2.2883417782174904</v>
      </c>
      <c r="D1322">
        <v>-0.32904771477817352</v>
      </c>
      <c r="E1322">
        <v>56</v>
      </c>
      <c r="G1322">
        <f>PI()/12*(M1322-12)</f>
        <v>-3.1415926535897931</v>
      </c>
      <c r="H1322">
        <f t="shared" si="180"/>
        <v>-0.19447169784971619</v>
      </c>
      <c r="I1322">
        <f t="shared" si="188"/>
        <v>0.75578911098543611</v>
      </c>
      <c r="J1322">
        <f t="shared" si="181"/>
        <v>2.8248685451300646</v>
      </c>
      <c r="L1322">
        <f t="shared" si="182"/>
        <v>56</v>
      </c>
      <c r="M1322">
        <v>0</v>
      </c>
      <c r="N1322">
        <f t="shared" si="183"/>
        <v>0.05</v>
      </c>
      <c r="O1322">
        <f t="shared" si="184"/>
        <v>5.0020839411324403</v>
      </c>
      <c r="Q1322">
        <f t="shared" si="185"/>
        <v>12.442773728202059</v>
      </c>
      <c r="R1322">
        <f t="shared" si="186"/>
        <v>24.405673551252104</v>
      </c>
      <c r="S1322">
        <f t="shared" si="187"/>
        <v>-11.962899823050044</v>
      </c>
    </row>
    <row r="1323" spans="1:19" x14ac:dyDescent="0.3">
      <c r="A1323">
        <v>2.2899437752413672</v>
      </c>
      <c r="D1323">
        <v>-0.32904771477817352</v>
      </c>
      <c r="E1323">
        <v>56</v>
      </c>
      <c r="G1323">
        <f>PI()/12*(M1323-12)</f>
        <v>-2.8797932657906435</v>
      </c>
      <c r="H1323">
        <f t="shared" si="180"/>
        <v>-0.19447169784971619</v>
      </c>
      <c r="I1323">
        <f t="shared" si="188"/>
        <v>0.75578911098543611</v>
      </c>
      <c r="J1323">
        <f t="shared" si="181"/>
        <v>2.7505388943915983</v>
      </c>
      <c r="L1323">
        <f t="shared" si="182"/>
        <v>56</v>
      </c>
      <c r="M1323">
        <v>1</v>
      </c>
      <c r="N1323">
        <f t="shared" si="183"/>
        <v>0.05</v>
      </c>
      <c r="O1323">
        <f t="shared" si="184"/>
        <v>5.0020839411324403</v>
      </c>
      <c r="Q1323">
        <f t="shared" si="185"/>
        <v>12.443284170336058</v>
      </c>
      <c r="R1323">
        <f t="shared" si="186"/>
        <v>24.406675770014356</v>
      </c>
      <c r="S1323">
        <f t="shared" si="187"/>
        <v>-11.963391599678298</v>
      </c>
    </row>
    <row r="1324" spans="1:19" x14ac:dyDescent="0.3">
      <c r="A1324">
        <v>2.2915457722652439</v>
      </c>
      <c r="D1324">
        <v>-0.32904771477817352</v>
      </c>
      <c r="E1324">
        <v>56</v>
      </c>
      <c r="G1324">
        <f>PI()/12*(M1324-12)</f>
        <v>-2.617993877991494</v>
      </c>
      <c r="H1324">
        <f t="shared" si="180"/>
        <v>-0.19447169784971619</v>
      </c>
      <c r="I1324">
        <f t="shared" si="188"/>
        <v>0.75578911098543611</v>
      </c>
      <c r="J1324">
        <f t="shared" si="181"/>
        <v>2.5848942790691449</v>
      </c>
      <c r="L1324">
        <f t="shared" si="182"/>
        <v>56</v>
      </c>
      <c r="M1324">
        <v>2</v>
      </c>
      <c r="N1324">
        <f t="shared" si="183"/>
        <v>0.05</v>
      </c>
      <c r="O1324">
        <f t="shared" si="184"/>
        <v>5.0020839411324403</v>
      </c>
      <c r="Q1324">
        <f t="shared" si="185"/>
        <v>12.443793940573782</v>
      </c>
      <c r="R1324">
        <f t="shared" si="186"/>
        <v>24.407676662835502</v>
      </c>
      <c r="S1324">
        <f t="shared" si="187"/>
        <v>-11.963882722261721</v>
      </c>
    </row>
    <row r="1325" spans="1:19" x14ac:dyDescent="0.3">
      <c r="A1325">
        <v>2.2931477692891207</v>
      </c>
      <c r="D1325">
        <v>-0.32904771477817352</v>
      </c>
      <c r="E1325">
        <v>56</v>
      </c>
      <c r="G1325">
        <f>PI()/12*(M1325-12)</f>
        <v>-2.3561944901923448</v>
      </c>
      <c r="H1325">
        <f t="shared" si="180"/>
        <v>-0.19447169784971619</v>
      </c>
      <c r="I1325">
        <f t="shared" si="188"/>
        <v>0.75578911098543611</v>
      </c>
      <c r="J1325">
        <f t="shared" si="181"/>
        <v>2.3875033096130327</v>
      </c>
      <c r="L1325">
        <f t="shared" si="182"/>
        <v>56</v>
      </c>
      <c r="M1325">
        <v>3</v>
      </c>
      <c r="N1325">
        <f t="shared" si="183"/>
        <v>0.05</v>
      </c>
      <c r="O1325">
        <f t="shared" si="184"/>
        <v>5.0020839411324403</v>
      </c>
      <c r="Q1325">
        <f t="shared" si="185"/>
        <v>12.444303040240985</v>
      </c>
      <c r="R1325">
        <f t="shared" si="186"/>
        <v>24.408676232379772</v>
      </c>
      <c r="S1325">
        <f t="shared" si="187"/>
        <v>-11.964373192138787</v>
      </c>
    </row>
    <row r="1326" spans="1:19" x14ac:dyDescent="0.3">
      <c r="A1326">
        <v>2.2947497663129974</v>
      </c>
      <c r="D1326">
        <v>-0.32904771477817352</v>
      </c>
      <c r="E1326">
        <v>56</v>
      </c>
      <c r="G1326">
        <f>PI()/12*(M1326-12)</f>
        <v>-2.0943951023931953</v>
      </c>
      <c r="H1326">
        <f t="shared" si="180"/>
        <v>-0.19447169784971619</v>
      </c>
      <c r="I1326">
        <f t="shared" si="188"/>
        <v>0.75578911098543611</v>
      </c>
      <c r="J1326">
        <f t="shared" si="181"/>
        <v>2.1801849671372091</v>
      </c>
      <c r="L1326">
        <f t="shared" si="182"/>
        <v>56</v>
      </c>
      <c r="M1326">
        <v>4</v>
      </c>
      <c r="N1326">
        <f t="shared" si="183"/>
        <v>0.05</v>
      </c>
      <c r="O1326">
        <f t="shared" si="184"/>
        <v>5.0020839411324403</v>
      </c>
      <c r="Q1326">
        <f t="shared" si="185"/>
        <v>12.444811470659941</v>
      </c>
      <c r="R1326">
        <f t="shared" si="186"/>
        <v>24.409674481304055</v>
      </c>
      <c r="S1326">
        <f t="shared" si="187"/>
        <v>-11.964863010644114</v>
      </c>
    </row>
    <row r="1327" spans="1:19" x14ac:dyDescent="0.3">
      <c r="A1327">
        <v>2.2963517633368737</v>
      </c>
      <c r="D1327">
        <v>-0.32904771477817352</v>
      </c>
      <c r="E1327">
        <v>56</v>
      </c>
      <c r="G1327">
        <f>PI()/12*(M1327-12)</f>
        <v>-1.8325957145940459</v>
      </c>
      <c r="H1327">
        <f t="shared" si="180"/>
        <v>-0.19447169784971619</v>
      </c>
      <c r="I1327">
        <f t="shared" si="188"/>
        <v>0.75578911098543611</v>
      </c>
      <c r="J1327">
        <f t="shared" si="181"/>
        <v>1.971519485665429</v>
      </c>
      <c r="L1327">
        <f t="shared" si="182"/>
        <v>56</v>
      </c>
      <c r="M1327">
        <v>5</v>
      </c>
      <c r="N1327">
        <f t="shared" si="183"/>
        <v>0.05</v>
      </c>
      <c r="O1327">
        <f t="shared" si="184"/>
        <v>5.0020839411324403</v>
      </c>
      <c r="Q1327">
        <f t="shared" si="185"/>
        <v>12.445319233149444</v>
      </c>
      <c r="R1327">
        <f t="shared" si="186"/>
        <v>24.410671412257916</v>
      </c>
      <c r="S1327">
        <f t="shared" si="187"/>
        <v>-11.965352179108471</v>
      </c>
    </row>
    <row r="1328" spans="1:19" x14ac:dyDescent="0.3">
      <c r="A1328">
        <v>2.2979537603607505</v>
      </c>
      <c r="D1328">
        <v>-0.32904771477817352</v>
      </c>
      <c r="E1328">
        <v>56</v>
      </c>
      <c r="G1328">
        <f>PI()/12*(M1328-12)</f>
        <v>-1.5707963267948966</v>
      </c>
      <c r="H1328">
        <f t="shared" si="180"/>
        <v>-0.19447169784971619</v>
      </c>
      <c r="I1328">
        <f t="shared" si="188"/>
        <v>0.75578911098543611</v>
      </c>
      <c r="J1328">
        <f t="shared" si="181"/>
        <v>1.7665151634345717</v>
      </c>
      <c r="L1328">
        <f t="shared" si="182"/>
        <v>56</v>
      </c>
      <c r="M1328">
        <v>6</v>
      </c>
      <c r="N1328">
        <f t="shared" si="183"/>
        <v>0.05</v>
      </c>
      <c r="O1328">
        <f t="shared" si="184"/>
        <v>5.0020839411324403</v>
      </c>
      <c r="Q1328">
        <f t="shared" si="185"/>
        <v>12.445826329024824</v>
      </c>
      <c r="R1328">
        <f t="shared" si="186"/>
        <v>24.411667027883624</v>
      </c>
      <c r="S1328">
        <f t="shared" si="187"/>
        <v>-11.9658406988588</v>
      </c>
    </row>
    <row r="1329" spans="1:19" x14ac:dyDescent="0.3">
      <c r="A1329">
        <v>2.2995557573846268</v>
      </c>
      <c r="D1329">
        <v>-0.32904771477817352</v>
      </c>
      <c r="E1329">
        <v>56</v>
      </c>
      <c r="G1329">
        <f>PI()/12*(M1329-12)</f>
        <v>-1.308996938995747</v>
      </c>
      <c r="H1329">
        <f t="shared" si="180"/>
        <v>-0.19447169784971619</v>
      </c>
      <c r="I1329">
        <f t="shared" si="188"/>
        <v>0.75578911098543611</v>
      </c>
      <c r="J1329">
        <f t="shared" si="181"/>
        <v>1.5696554083929577</v>
      </c>
      <c r="L1329">
        <f t="shared" si="182"/>
        <v>56</v>
      </c>
      <c r="M1329">
        <v>7</v>
      </c>
      <c r="N1329">
        <f t="shared" si="183"/>
        <v>0.05</v>
      </c>
      <c r="O1329">
        <f t="shared" si="184"/>
        <v>5.0020839411324403</v>
      </c>
      <c r="Q1329">
        <f t="shared" si="185"/>
        <v>12.44633275959797</v>
      </c>
      <c r="R1329">
        <f t="shared" si="186"/>
        <v>24.412661330816217</v>
      </c>
      <c r="S1329">
        <f t="shared" si="187"/>
        <v>-11.966328571218247</v>
      </c>
    </row>
    <row r="1330" spans="1:19" x14ac:dyDescent="0.3">
      <c r="A1330">
        <v>2.3011577544085036</v>
      </c>
      <c r="D1330">
        <v>-0.32904771477817352</v>
      </c>
      <c r="E1330">
        <v>56</v>
      </c>
      <c r="G1330">
        <f>PI()/12*(M1330-12)</f>
        <v>-1.0471975511965976</v>
      </c>
      <c r="H1330">
        <f t="shared" si="180"/>
        <v>-0.19447169784971619</v>
      </c>
      <c r="I1330">
        <f t="shared" si="188"/>
        <v>0.75578911098543611</v>
      </c>
      <c r="J1330">
        <f t="shared" si="181"/>
        <v>1.3863290671494524</v>
      </c>
      <c r="L1330">
        <f t="shared" si="182"/>
        <v>56</v>
      </c>
      <c r="M1330">
        <v>8</v>
      </c>
      <c r="N1330">
        <f t="shared" si="183"/>
        <v>0.18446725964544419</v>
      </c>
      <c r="O1330">
        <f t="shared" si="184"/>
        <v>1.362970805343017</v>
      </c>
      <c r="Q1330">
        <f t="shared" si="185"/>
        <v>39.524224816615778</v>
      </c>
      <c r="R1330">
        <f t="shared" si="186"/>
        <v>75.873871639664628</v>
      </c>
      <c r="S1330">
        <f t="shared" si="187"/>
        <v>-36.34964682304885</v>
      </c>
    </row>
    <row r="1331" spans="1:19" x14ac:dyDescent="0.3">
      <c r="A1331">
        <v>2.3027597514323803</v>
      </c>
      <c r="D1331">
        <v>-0.32904771477817352</v>
      </c>
      <c r="E1331">
        <v>56</v>
      </c>
      <c r="G1331">
        <f>PI()/12*(M1331-12)</f>
        <v>-0.78539816339744828</v>
      </c>
      <c r="H1331">
        <f t="shared" si="180"/>
        <v>-0.19447169784971619</v>
      </c>
      <c r="I1331">
        <f t="shared" si="188"/>
        <v>0.75578911098543611</v>
      </c>
      <c r="J1331">
        <f t="shared" si="181"/>
        <v>1.2239305676978398</v>
      </c>
      <c r="L1331">
        <f t="shared" si="182"/>
        <v>56</v>
      </c>
      <c r="M1331">
        <v>9</v>
      </c>
      <c r="N1331">
        <f t="shared" si="183"/>
        <v>0.34686575909705675</v>
      </c>
      <c r="O1331">
        <f t="shared" si="184"/>
        <v>0.73539813825365119</v>
      </c>
      <c r="Q1331">
        <f t="shared" si="185"/>
        <v>63.267967199384188</v>
      </c>
      <c r="R1331">
        <f t="shared" si="186"/>
        <v>112.91110170218766</v>
      </c>
      <c r="S1331">
        <f t="shared" si="187"/>
        <v>-49.643134502803477</v>
      </c>
    </row>
    <row r="1332" spans="1:19" x14ac:dyDescent="0.3">
      <c r="A1332">
        <v>2.3043617484562571</v>
      </c>
      <c r="D1332">
        <v>-0.32904771477817352</v>
      </c>
      <c r="E1332">
        <v>56</v>
      </c>
      <c r="G1332">
        <f>PI()/12*(M1332-12)</f>
        <v>-0.52359877559829882</v>
      </c>
      <c r="H1332">
        <f t="shared" si="180"/>
        <v>-0.19447169784971619</v>
      </c>
      <c r="I1332">
        <f t="shared" si="188"/>
        <v>0.75578911098543611</v>
      </c>
      <c r="J1332">
        <f t="shared" si="181"/>
        <v>1.092732571060467</v>
      </c>
      <c r="L1332">
        <f t="shared" si="182"/>
        <v>56</v>
      </c>
      <c r="M1332">
        <v>10</v>
      </c>
      <c r="N1332">
        <f t="shared" si="183"/>
        <v>0.47806375573442961</v>
      </c>
      <c r="O1332">
        <f t="shared" si="184"/>
        <v>0.54340635147314353</v>
      </c>
      <c r="Q1332">
        <f t="shared" si="185"/>
        <v>77.527195189111637</v>
      </c>
      <c r="R1332">
        <f t="shared" si="186"/>
        <v>130.75676304260395</v>
      </c>
      <c r="S1332">
        <f t="shared" si="187"/>
        <v>-53.229567853492313</v>
      </c>
    </row>
    <row r="1333" spans="1:19" x14ac:dyDescent="0.3">
      <c r="A1333">
        <v>2.3059637454801338</v>
      </c>
      <c r="D1333">
        <v>-0.32904771477817352</v>
      </c>
      <c r="E1333">
        <v>56</v>
      </c>
      <c r="G1333">
        <f>PI()/12*(M1333-12)</f>
        <v>-0.26179938779914941</v>
      </c>
      <c r="H1333">
        <f t="shared" si="180"/>
        <v>-0.19447169784971619</v>
      </c>
      <c r="I1333">
        <f t="shared" si="188"/>
        <v>0.75578911098543611</v>
      </c>
      <c r="J1333">
        <f t="shared" si="181"/>
        <v>1.0056202458380463</v>
      </c>
      <c r="L1333">
        <f t="shared" si="182"/>
        <v>56</v>
      </c>
      <c r="M1333">
        <v>11</v>
      </c>
      <c r="N1333">
        <f t="shared" si="183"/>
        <v>0.56517608095685024</v>
      </c>
      <c r="O1333">
        <f t="shared" si="184"/>
        <v>0.46679716252034986</v>
      </c>
      <c r="Q1333">
        <f t="shared" si="185"/>
        <v>85.202447101183822</v>
      </c>
      <c r="R1333">
        <f t="shared" si="186"/>
        <v>139.20119709593706</v>
      </c>
      <c r="S1333">
        <f t="shared" si="187"/>
        <v>-53.99874999475324</v>
      </c>
    </row>
    <row r="1334" spans="1:19" x14ac:dyDescent="0.3">
      <c r="A1334">
        <v>2.3075657425040101</v>
      </c>
      <c r="D1334">
        <v>-0.32904771477817352</v>
      </c>
      <c r="E1334">
        <v>56</v>
      </c>
      <c r="G1334">
        <f>PI()/12*(M1334-12)</f>
        <v>0</v>
      </c>
      <c r="H1334">
        <f t="shared" si="180"/>
        <v>-0.19447169784971619</v>
      </c>
      <c r="I1334">
        <f t="shared" si="188"/>
        <v>0.75578911098543611</v>
      </c>
      <c r="J1334">
        <f t="shared" si="181"/>
        <v>0.97481953801607546</v>
      </c>
      <c r="L1334">
        <f t="shared" si="182"/>
        <v>56</v>
      </c>
      <c r="M1334">
        <v>12</v>
      </c>
      <c r="N1334">
        <f t="shared" si="183"/>
        <v>0.5959767887788211</v>
      </c>
      <c r="O1334">
        <f t="shared" si="184"/>
        <v>0.44538080264321489</v>
      </c>
      <c r="Q1334">
        <f t="shared" si="185"/>
        <v>87.645584022055843</v>
      </c>
      <c r="R1334">
        <f t="shared" si="186"/>
        <v>141.76032997178581</v>
      </c>
      <c r="S1334">
        <f t="shared" si="187"/>
        <v>-54.114745949729965</v>
      </c>
    </row>
    <row r="1335" spans="1:19" x14ac:dyDescent="0.3">
      <c r="A1335">
        <v>2.3091677395278869</v>
      </c>
      <c r="D1335">
        <v>-0.32904771477817352</v>
      </c>
      <c r="E1335">
        <v>56</v>
      </c>
      <c r="G1335">
        <f>PI()/12*(M1335-12)</f>
        <v>0.26179938779914941</v>
      </c>
      <c r="H1335">
        <f t="shared" si="180"/>
        <v>-0.19447169784971619</v>
      </c>
      <c r="I1335">
        <f t="shared" si="188"/>
        <v>0.75578911098543611</v>
      </c>
      <c r="J1335">
        <f t="shared" si="181"/>
        <v>1.0056202458380463</v>
      </c>
      <c r="L1335">
        <f t="shared" si="182"/>
        <v>56</v>
      </c>
      <c r="M1335">
        <v>13</v>
      </c>
      <c r="N1335">
        <f t="shared" si="183"/>
        <v>0.56517608095685024</v>
      </c>
      <c r="O1335">
        <f t="shared" si="184"/>
        <v>0.46679716252034986</v>
      </c>
      <c r="Q1335">
        <f t="shared" si="185"/>
        <v>85.249578067845619</v>
      </c>
      <c r="R1335">
        <f t="shared" si="186"/>
        <v>139.31994563153839</v>
      </c>
      <c r="S1335">
        <f t="shared" si="187"/>
        <v>-54.07036756369277</v>
      </c>
    </row>
    <row r="1336" spans="1:19" x14ac:dyDescent="0.3">
      <c r="A1336">
        <v>2.3107697365517632</v>
      </c>
      <c r="D1336">
        <v>-0.32904771477817352</v>
      </c>
      <c r="E1336">
        <v>56</v>
      </c>
      <c r="G1336">
        <f>PI()/12*(M1336-12)</f>
        <v>0.52359877559829882</v>
      </c>
      <c r="H1336">
        <f t="shared" si="180"/>
        <v>-0.19447169784971619</v>
      </c>
      <c r="I1336">
        <f t="shared" si="188"/>
        <v>0.75578911098543611</v>
      </c>
      <c r="J1336">
        <f t="shared" si="181"/>
        <v>1.092732571060467</v>
      </c>
      <c r="L1336">
        <f t="shared" si="182"/>
        <v>56</v>
      </c>
      <c r="M1336">
        <v>14</v>
      </c>
      <c r="N1336">
        <f t="shared" si="183"/>
        <v>0.47806375573442961</v>
      </c>
      <c r="O1336">
        <f t="shared" si="184"/>
        <v>0.54340635147314353</v>
      </c>
      <c r="Q1336">
        <f t="shared" si="185"/>
        <v>77.605274860700774</v>
      </c>
      <c r="R1336">
        <f t="shared" si="186"/>
        <v>130.9625962879164</v>
      </c>
      <c r="S1336">
        <f t="shared" si="187"/>
        <v>-53.357321427215624</v>
      </c>
    </row>
    <row r="1337" spans="1:19" x14ac:dyDescent="0.3">
      <c r="A1337">
        <v>2.31237173357564</v>
      </c>
      <c r="D1337">
        <v>-0.32904771477817352</v>
      </c>
      <c r="E1337">
        <v>56</v>
      </c>
      <c r="G1337">
        <f>PI()/12*(M1337-12)</f>
        <v>0.78539816339744828</v>
      </c>
      <c r="H1337">
        <f t="shared" si="180"/>
        <v>-0.19447169784971619</v>
      </c>
      <c r="I1337">
        <f t="shared" si="188"/>
        <v>0.75578911098543611</v>
      </c>
      <c r="J1337">
        <f t="shared" si="181"/>
        <v>1.2239305676978398</v>
      </c>
      <c r="L1337">
        <f t="shared" si="182"/>
        <v>56</v>
      </c>
      <c r="M1337">
        <v>15</v>
      </c>
      <c r="N1337">
        <f t="shared" si="183"/>
        <v>0.34686575909705675</v>
      </c>
      <c r="O1337">
        <f t="shared" si="184"/>
        <v>0.73539813825365119</v>
      </c>
      <c r="Q1337">
        <f t="shared" si="185"/>
        <v>63.345983964236915</v>
      </c>
      <c r="R1337">
        <f t="shared" si="186"/>
        <v>113.1292185179047</v>
      </c>
      <c r="S1337">
        <f t="shared" si="187"/>
        <v>-49.783234553667789</v>
      </c>
    </row>
    <row r="1338" spans="1:19" x14ac:dyDescent="0.3">
      <c r="A1338">
        <v>2.3139737305995167</v>
      </c>
      <c r="D1338">
        <v>-0.32904771477817352</v>
      </c>
      <c r="E1338">
        <v>56</v>
      </c>
      <c r="G1338">
        <f>PI()/12*(M1338-12)</f>
        <v>1.0471975511965976</v>
      </c>
      <c r="H1338">
        <f t="shared" si="180"/>
        <v>-0.19447169784971619</v>
      </c>
      <c r="I1338">
        <f t="shared" si="188"/>
        <v>0.75578911098543611</v>
      </c>
      <c r="J1338">
        <f t="shared" si="181"/>
        <v>1.3863290671494524</v>
      </c>
      <c r="L1338">
        <f t="shared" si="182"/>
        <v>56</v>
      </c>
      <c r="M1338">
        <v>16</v>
      </c>
      <c r="N1338">
        <f t="shared" si="183"/>
        <v>0.18446725964544419</v>
      </c>
      <c r="O1338">
        <f t="shared" si="184"/>
        <v>1.362970805343017</v>
      </c>
      <c r="Q1338">
        <f t="shared" si="185"/>
        <v>39.564812816284103</v>
      </c>
      <c r="R1338">
        <f t="shared" si="186"/>
        <v>75.980400248972956</v>
      </c>
      <c r="S1338">
        <f t="shared" si="187"/>
        <v>-36.415587432688852</v>
      </c>
    </row>
    <row r="1339" spans="1:19" x14ac:dyDescent="0.3">
      <c r="A1339">
        <v>2.3155757276233935</v>
      </c>
      <c r="D1339">
        <v>-0.32904771477817352</v>
      </c>
      <c r="E1339">
        <v>56</v>
      </c>
      <c r="G1339">
        <f>PI()/12*(M1339-12)</f>
        <v>1.308996938995747</v>
      </c>
      <c r="H1339">
        <f t="shared" si="180"/>
        <v>-0.19447169784971619</v>
      </c>
      <c r="I1339">
        <f t="shared" si="188"/>
        <v>0.75578911098543611</v>
      </c>
      <c r="J1339">
        <f t="shared" si="181"/>
        <v>1.5696554083929577</v>
      </c>
      <c r="L1339">
        <f t="shared" si="182"/>
        <v>56</v>
      </c>
      <c r="M1339">
        <v>17</v>
      </c>
      <c r="N1339">
        <f t="shared" si="183"/>
        <v>0.05</v>
      </c>
      <c r="O1339">
        <f t="shared" si="184"/>
        <v>5.0020839411324403</v>
      </c>
      <c r="Q1339">
        <f t="shared" si="185"/>
        <v>12.451360759875051</v>
      </c>
      <c r="R1339">
        <f t="shared" si="186"/>
        <v>24.422532736582436</v>
      </c>
      <c r="S1339">
        <f t="shared" si="187"/>
        <v>-11.971171976707385</v>
      </c>
    </row>
    <row r="1340" spans="1:19" x14ac:dyDescent="0.3">
      <c r="A1340">
        <v>2.3171777246472702</v>
      </c>
      <c r="D1340">
        <v>-0.32904771477817352</v>
      </c>
      <c r="E1340">
        <v>56</v>
      </c>
      <c r="G1340">
        <f>PI()/12*(M1340-12)</f>
        <v>1.5707963267948966</v>
      </c>
      <c r="H1340">
        <f t="shared" si="180"/>
        <v>-0.19447169784971619</v>
      </c>
      <c r="I1340">
        <f t="shared" si="188"/>
        <v>0.75578911098543611</v>
      </c>
      <c r="J1340">
        <f t="shared" si="181"/>
        <v>1.7665151634345717</v>
      </c>
      <c r="L1340">
        <f t="shared" si="182"/>
        <v>56</v>
      </c>
      <c r="M1340">
        <v>18</v>
      </c>
      <c r="N1340">
        <f t="shared" si="183"/>
        <v>0.05</v>
      </c>
      <c r="O1340">
        <f t="shared" si="184"/>
        <v>5.0020839411324403</v>
      </c>
      <c r="Q1340">
        <f t="shared" si="185"/>
        <v>12.451859957731905</v>
      </c>
      <c r="R1340">
        <f t="shared" si="186"/>
        <v>24.423512771750353</v>
      </c>
      <c r="S1340">
        <f t="shared" si="187"/>
        <v>-11.971652814018448</v>
      </c>
    </row>
    <row r="1341" spans="1:19" x14ac:dyDescent="0.3">
      <c r="A1341">
        <v>2.3187797216711465</v>
      </c>
      <c r="D1341">
        <v>-0.32904771477817352</v>
      </c>
      <c r="E1341">
        <v>56</v>
      </c>
      <c r="G1341">
        <f>PI()/12*(M1341-12)</f>
        <v>1.8325957145940459</v>
      </c>
      <c r="H1341">
        <f t="shared" si="180"/>
        <v>-0.19447169784971619</v>
      </c>
      <c r="I1341">
        <f t="shared" si="188"/>
        <v>0.75578911098543611</v>
      </c>
      <c r="J1341">
        <f t="shared" si="181"/>
        <v>1.971519485665429</v>
      </c>
      <c r="L1341">
        <f t="shared" si="182"/>
        <v>56</v>
      </c>
      <c r="M1341">
        <v>19</v>
      </c>
      <c r="N1341">
        <f t="shared" si="183"/>
        <v>0.05</v>
      </c>
      <c r="O1341">
        <f t="shared" si="184"/>
        <v>5.0020839411324403</v>
      </c>
      <c r="Q1341">
        <f t="shared" si="185"/>
        <v>12.452358505763964</v>
      </c>
      <c r="R1341">
        <f t="shared" si="186"/>
        <v>24.42449152528819</v>
      </c>
      <c r="S1341">
        <f t="shared" si="187"/>
        <v>-11.972133019524225</v>
      </c>
    </row>
    <row r="1342" spans="1:19" x14ac:dyDescent="0.3">
      <c r="A1342">
        <v>2.3203817186950233</v>
      </c>
      <c r="D1342">
        <v>-0.32904771477817352</v>
      </c>
      <c r="E1342">
        <v>56</v>
      </c>
      <c r="G1342">
        <f>PI()/12*(M1342-12)</f>
        <v>2.0943951023931953</v>
      </c>
      <c r="H1342">
        <f t="shared" si="180"/>
        <v>-0.19447169784971619</v>
      </c>
      <c r="I1342">
        <f t="shared" si="188"/>
        <v>0.75578911098543611</v>
      </c>
      <c r="J1342">
        <f t="shared" si="181"/>
        <v>2.1801849671372091</v>
      </c>
      <c r="L1342">
        <f t="shared" si="182"/>
        <v>56</v>
      </c>
      <c r="M1342">
        <v>20</v>
      </c>
      <c r="N1342">
        <f t="shared" si="183"/>
        <v>0.05</v>
      </c>
      <c r="O1342">
        <f t="shared" si="184"/>
        <v>5.0020839411324403</v>
      </c>
      <c r="Q1342">
        <f t="shared" si="185"/>
        <v>12.45285640523926</v>
      </c>
      <c r="R1342">
        <f t="shared" si="186"/>
        <v>24.425468999738897</v>
      </c>
      <c r="S1342">
        <f t="shared" si="187"/>
        <v>-11.972612594499637</v>
      </c>
    </row>
    <row r="1343" spans="1:19" x14ac:dyDescent="0.3">
      <c r="A1343">
        <v>2.3219837157188996</v>
      </c>
      <c r="D1343">
        <v>-0.32904771477817352</v>
      </c>
      <c r="E1343">
        <v>56</v>
      </c>
      <c r="G1343">
        <f>PI()/12*(M1343-12)</f>
        <v>2.3561944901923448</v>
      </c>
      <c r="H1343">
        <f t="shared" si="180"/>
        <v>-0.19447169784971619</v>
      </c>
      <c r="I1343">
        <f t="shared" si="188"/>
        <v>0.75578911098543611</v>
      </c>
      <c r="J1343">
        <f t="shared" si="181"/>
        <v>2.3875033096130327</v>
      </c>
      <c r="L1343">
        <f t="shared" si="182"/>
        <v>56</v>
      </c>
      <c r="M1343">
        <v>21</v>
      </c>
      <c r="N1343">
        <f t="shared" si="183"/>
        <v>0.05</v>
      </c>
      <c r="O1343">
        <f t="shared" si="184"/>
        <v>5.0020839411324403</v>
      </c>
      <c r="Q1343">
        <f t="shared" si="185"/>
        <v>12.453353657422516</v>
      </c>
      <c r="R1343">
        <f t="shared" si="186"/>
        <v>24.426445197638483</v>
      </c>
      <c r="S1343">
        <f t="shared" si="187"/>
        <v>-11.973091540215966</v>
      </c>
    </row>
    <row r="1344" spans="1:19" x14ac:dyDescent="0.3">
      <c r="A1344">
        <v>2.3235857127427764</v>
      </c>
      <c r="D1344">
        <v>-0.32904771477817352</v>
      </c>
      <c r="E1344">
        <v>56</v>
      </c>
      <c r="G1344">
        <f>PI()/12*(M1344-12)</f>
        <v>2.617993877991494</v>
      </c>
      <c r="H1344">
        <f t="shared" si="180"/>
        <v>-0.19447169784971619</v>
      </c>
      <c r="I1344">
        <f t="shared" si="188"/>
        <v>0.75578911098543611</v>
      </c>
      <c r="J1344">
        <f t="shared" si="181"/>
        <v>2.5848942790691449</v>
      </c>
      <c r="L1344">
        <f t="shared" si="182"/>
        <v>56</v>
      </c>
      <c r="M1344">
        <v>22</v>
      </c>
      <c r="N1344">
        <f t="shared" si="183"/>
        <v>0.05</v>
      </c>
      <c r="O1344">
        <f t="shared" si="184"/>
        <v>5.0020839411324403</v>
      </c>
      <c r="Q1344">
        <f t="shared" si="185"/>
        <v>12.453850263575184</v>
      </c>
      <c r="R1344">
        <f t="shared" si="186"/>
        <v>24.427420121516082</v>
      </c>
      <c r="S1344">
        <f t="shared" si="187"/>
        <v>-11.973569857940898</v>
      </c>
    </row>
    <row r="1345" spans="1:19" x14ac:dyDescent="0.3">
      <c r="A1345">
        <v>2.3251877097666531</v>
      </c>
      <c r="D1345">
        <v>-0.32904771477817352</v>
      </c>
      <c r="E1345">
        <v>56</v>
      </c>
      <c r="G1345">
        <f>PI()/12*(M1345-12)</f>
        <v>2.8797932657906435</v>
      </c>
      <c r="H1345">
        <f t="shared" si="180"/>
        <v>-0.19447169784971619</v>
      </c>
      <c r="I1345">
        <f t="shared" si="188"/>
        <v>0.75578911098543611</v>
      </c>
      <c r="J1345">
        <f t="shared" si="181"/>
        <v>2.7505388943915983</v>
      </c>
      <c r="L1345">
        <f t="shared" si="182"/>
        <v>56</v>
      </c>
      <c r="M1345">
        <v>23</v>
      </c>
      <c r="N1345">
        <f t="shared" si="183"/>
        <v>0.05</v>
      </c>
      <c r="O1345">
        <f t="shared" si="184"/>
        <v>5.0020839411324403</v>
      </c>
      <c r="Q1345">
        <f t="shared" si="185"/>
        <v>12.454346224955426</v>
      </c>
      <c r="R1345">
        <f t="shared" si="186"/>
        <v>24.428393773893976</v>
      </c>
      <c r="S1345">
        <f t="shared" si="187"/>
        <v>-11.97404754893855</v>
      </c>
    </row>
    <row r="1346" spans="1:19" x14ac:dyDescent="0.3">
      <c r="A1346">
        <v>2.3267897067905299</v>
      </c>
      <c r="D1346">
        <v>-0.33318906607291343</v>
      </c>
      <c r="E1346">
        <v>57</v>
      </c>
      <c r="G1346">
        <f>PI()/12*(M1346-12)</f>
        <v>-3.1415926535897931</v>
      </c>
      <c r="H1346">
        <f t="shared" si="180"/>
        <v>-0.1968286387333362</v>
      </c>
      <c r="I1346">
        <f t="shared" si="188"/>
        <v>0.75471386331646539</v>
      </c>
      <c r="J1346">
        <f t="shared" si="181"/>
        <v>2.8290098964248047</v>
      </c>
      <c r="L1346">
        <f t="shared" si="182"/>
        <v>57</v>
      </c>
      <c r="M1346">
        <v>0</v>
      </c>
      <c r="N1346">
        <f t="shared" si="183"/>
        <v>0.05</v>
      </c>
      <c r="O1346">
        <f t="shared" si="184"/>
        <v>5.0020839411324403</v>
      </c>
      <c r="Q1346">
        <f t="shared" si="185"/>
        <v>12.454841542818151</v>
      </c>
      <c r="R1346">
        <f t="shared" si="186"/>
        <v>24.429366157287614</v>
      </c>
      <c r="S1346">
        <f t="shared" si="187"/>
        <v>-11.974524614469463</v>
      </c>
    </row>
    <row r="1347" spans="1:19" x14ac:dyDescent="0.3">
      <c r="A1347">
        <v>2.3283917038144066</v>
      </c>
      <c r="D1347">
        <v>-0.33318906607291343</v>
      </c>
      <c r="E1347">
        <v>57</v>
      </c>
      <c r="G1347">
        <f>PI()/12*(M1347-12)</f>
        <v>-2.8797932657906435</v>
      </c>
      <c r="H1347">
        <f t="shared" ref="H1347:H1410" si="189">SIN(D1347)*SIN(RADIANS(37))</f>
        <v>-0.1968286387333362</v>
      </c>
      <c r="I1347">
        <f t="shared" si="188"/>
        <v>0.75471386331646539</v>
      </c>
      <c r="J1347">
        <f t="shared" ref="J1347:J1410" si="190">ACOS(H1347+I1347*COS(G1347))</f>
        <v>2.7540122412661954</v>
      </c>
      <c r="L1347">
        <f t="shared" ref="L1347:L1410" si="191">INT((ROW()-2)/24) + 1</f>
        <v>57</v>
      </c>
      <c r="M1347">
        <v>1</v>
      </c>
      <c r="N1347">
        <f t="shared" ref="N1347:N1410" si="192">MAX(0.05, PI()/2-J1347)</f>
        <v>0.05</v>
      </c>
      <c r="O1347">
        <f t="shared" ref="O1347:O1410" si="193">0.5/SIN(N1347)*0.5</f>
        <v>5.0020839411324403</v>
      </c>
      <c r="Q1347">
        <f t="shared" ref="Q1347:Q1410" si="194">A1347*$B$2*(137-25)*(1-EXP(-0.713))/(0.713+O1347*A1347)</f>
        <v>12.455336218415002</v>
      </c>
      <c r="R1347">
        <f t="shared" ref="R1347:R1410" si="195">A1347*$B$2*(137-25)*(1-EXP(-0.713-O1347*A1347))/(0.713+O1347*A1347)</f>
        <v>24.43033727420562</v>
      </c>
      <c r="S1347">
        <f t="shared" ref="S1347:S1410" si="196">Q1347-R1347</f>
        <v>-11.975001055790617</v>
      </c>
    </row>
    <row r="1348" spans="1:19" x14ac:dyDescent="0.3">
      <c r="A1348">
        <v>2.3299937008382829</v>
      </c>
      <c r="D1348">
        <v>-0.33318906607291343</v>
      </c>
      <c r="E1348">
        <v>57</v>
      </c>
      <c r="G1348">
        <f>PI()/12*(M1348-12)</f>
        <v>-2.617993877991494</v>
      </c>
      <c r="H1348">
        <f t="shared" si="189"/>
        <v>-0.1968286387333362</v>
      </c>
      <c r="I1348">
        <f t="shared" ref="I1348:I1411" si="197">COS(D1348)*COS(RADIANS(37))</f>
        <v>0.75471386331646539</v>
      </c>
      <c r="J1348">
        <f t="shared" si="190"/>
        <v>2.5875984670776044</v>
      </c>
      <c r="L1348">
        <f t="shared" si="191"/>
        <v>57</v>
      </c>
      <c r="M1348">
        <v>2</v>
      </c>
      <c r="N1348">
        <f t="shared" si="192"/>
        <v>0.05</v>
      </c>
      <c r="O1348">
        <f t="shared" si="193"/>
        <v>5.0020839411324403</v>
      </c>
      <c r="Q1348">
        <f t="shared" si="194"/>
        <v>12.455830252994387</v>
      </c>
      <c r="R1348">
        <f t="shared" si="195"/>
        <v>24.431307127149839</v>
      </c>
      <c r="S1348">
        <f t="shared" si="196"/>
        <v>-11.975476874155452</v>
      </c>
    </row>
    <row r="1349" spans="1:19" x14ac:dyDescent="0.3">
      <c r="A1349">
        <v>2.3315956978621597</v>
      </c>
      <c r="D1349">
        <v>-0.33318906607291343</v>
      </c>
      <c r="E1349">
        <v>57</v>
      </c>
      <c r="G1349">
        <f>PI()/12*(M1349-12)</f>
        <v>-2.3561944901923448</v>
      </c>
      <c r="H1349">
        <f t="shared" si="189"/>
        <v>-0.1968286387333362</v>
      </c>
      <c r="I1349">
        <f t="shared" si="197"/>
        <v>0.75471386331646539</v>
      </c>
      <c r="J1349">
        <f t="shared" si="190"/>
        <v>2.3898383310988427</v>
      </c>
      <c r="L1349">
        <f t="shared" si="191"/>
        <v>57</v>
      </c>
      <c r="M1349">
        <v>3</v>
      </c>
      <c r="N1349">
        <f t="shared" si="192"/>
        <v>0.05</v>
      </c>
      <c r="O1349">
        <f t="shared" si="193"/>
        <v>5.0020839411324403</v>
      </c>
      <c r="Q1349">
        <f t="shared" si="194"/>
        <v>12.456323647801476</v>
      </c>
      <c r="R1349">
        <f t="shared" si="195"/>
        <v>24.432275718615347</v>
      </c>
      <c r="S1349">
        <f t="shared" si="196"/>
        <v>-11.975952070813872</v>
      </c>
    </row>
    <row r="1350" spans="1:19" x14ac:dyDescent="0.3">
      <c r="A1350">
        <v>2.333197694886036</v>
      </c>
      <c r="D1350">
        <v>-0.33318906607291343</v>
      </c>
      <c r="E1350">
        <v>57</v>
      </c>
      <c r="G1350">
        <f>PI()/12*(M1350-12)</f>
        <v>-2.0943951023931953</v>
      </c>
      <c r="H1350">
        <f t="shared" si="189"/>
        <v>-0.1968286387333362</v>
      </c>
      <c r="I1350">
        <f t="shared" si="197"/>
        <v>0.75471386331646539</v>
      </c>
      <c r="J1350">
        <f t="shared" si="190"/>
        <v>2.1824053741149223</v>
      </c>
      <c r="L1350">
        <f t="shared" si="191"/>
        <v>57</v>
      </c>
      <c r="M1350">
        <v>4</v>
      </c>
      <c r="N1350">
        <f t="shared" si="192"/>
        <v>0.05</v>
      </c>
      <c r="O1350">
        <f t="shared" si="193"/>
        <v>5.0020839411324403</v>
      </c>
      <c r="Q1350">
        <f t="shared" si="194"/>
        <v>12.456816404078218</v>
      </c>
      <c r="R1350">
        <f t="shared" si="195"/>
        <v>24.433243051090493</v>
      </c>
      <c r="S1350">
        <f t="shared" si="196"/>
        <v>-11.976426647012275</v>
      </c>
    </row>
    <row r="1351" spans="1:19" x14ac:dyDescent="0.3">
      <c r="A1351">
        <v>2.3347996919099128</v>
      </c>
      <c r="D1351">
        <v>-0.33318906607291343</v>
      </c>
      <c r="E1351">
        <v>57</v>
      </c>
      <c r="G1351">
        <f>PI()/12*(M1351-12)</f>
        <v>-1.8325957145940459</v>
      </c>
      <c r="H1351">
        <f t="shared" si="189"/>
        <v>-0.1968286387333362</v>
      </c>
      <c r="I1351">
        <f t="shared" si="197"/>
        <v>0.75471386331646539</v>
      </c>
      <c r="J1351">
        <f t="shared" si="190"/>
        <v>1.9737780544337358</v>
      </c>
      <c r="L1351">
        <f t="shared" si="191"/>
        <v>57</v>
      </c>
      <c r="M1351">
        <v>5</v>
      </c>
      <c r="N1351">
        <f t="shared" si="192"/>
        <v>0.05</v>
      </c>
      <c r="O1351">
        <f t="shared" si="193"/>
        <v>5.0020839411324403</v>
      </c>
      <c r="Q1351">
        <f t="shared" si="194"/>
        <v>12.457308523063352</v>
      </c>
      <c r="R1351">
        <f t="shared" si="195"/>
        <v>24.434209127056906</v>
      </c>
      <c r="S1351">
        <f t="shared" si="196"/>
        <v>-11.976900603993554</v>
      </c>
    </row>
    <row r="1352" spans="1:19" x14ac:dyDescent="0.3">
      <c r="A1352">
        <v>2.3364016889337895</v>
      </c>
      <c r="D1352">
        <v>-0.33318906607291343</v>
      </c>
      <c r="E1352">
        <v>57</v>
      </c>
      <c r="G1352">
        <f>PI()/12*(M1352-12)</f>
        <v>-1.5707963267948966</v>
      </c>
      <c r="H1352">
        <f t="shared" si="189"/>
        <v>-0.1968286387333362</v>
      </c>
      <c r="I1352">
        <f t="shared" si="197"/>
        <v>0.75471386331646539</v>
      </c>
      <c r="J1352">
        <f t="shared" si="190"/>
        <v>1.7689185534602303</v>
      </c>
      <c r="L1352">
        <f t="shared" si="191"/>
        <v>57</v>
      </c>
      <c r="M1352">
        <v>6</v>
      </c>
      <c r="N1352">
        <f t="shared" si="192"/>
        <v>0.05</v>
      </c>
      <c r="O1352">
        <f t="shared" si="193"/>
        <v>5.0020839411324403</v>
      </c>
      <c r="Q1352">
        <f t="shared" si="194"/>
        <v>12.457800005992411</v>
      </c>
      <c r="R1352">
        <f t="shared" si="195"/>
        <v>24.435173948989522</v>
      </c>
      <c r="S1352">
        <f t="shared" si="196"/>
        <v>-11.977373942997112</v>
      </c>
    </row>
    <row r="1353" spans="1:19" x14ac:dyDescent="0.3">
      <c r="A1353">
        <v>2.3380036859576663</v>
      </c>
      <c r="D1353">
        <v>-0.33318906607291343</v>
      </c>
      <c r="E1353">
        <v>57</v>
      </c>
      <c r="G1353">
        <f>PI()/12*(M1353-12)</f>
        <v>-1.308996938995747</v>
      </c>
      <c r="H1353">
        <f t="shared" si="189"/>
        <v>-0.1968286387333362</v>
      </c>
      <c r="I1353">
        <f t="shared" si="197"/>
        <v>0.75471386331646539</v>
      </c>
      <c r="J1353">
        <f t="shared" si="190"/>
        <v>1.5722906446551623</v>
      </c>
      <c r="L1353">
        <f t="shared" si="191"/>
        <v>57</v>
      </c>
      <c r="M1353">
        <v>7</v>
      </c>
      <c r="N1353">
        <f t="shared" si="192"/>
        <v>0.05</v>
      </c>
      <c r="O1353">
        <f t="shared" si="193"/>
        <v>5.0020839411324403</v>
      </c>
      <c r="Q1353">
        <f t="shared" si="194"/>
        <v>12.458290854097735</v>
      </c>
      <c r="R1353">
        <f t="shared" si="195"/>
        <v>24.436137519356599</v>
      </c>
      <c r="S1353">
        <f t="shared" si="196"/>
        <v>-11.977846665258864</v>
      </c>
    </row>
    <row r="1354" spans="1:19" x14ac:dyDescent="0.3">
      <c r="A1354">
        <v>2.339605682981543</v>
      </c>
      <c r="D1354">
        <v>-0.33318906607291343</v>
      </c>
      <c r="E1354">
        <v>57</v>
      </c>
      <c r="G1354">
        <f>PI()/12*(M1354-12)</f>
        <v>-1.0471975511965976</v>
      </c>
      <c r="H1354">
        <f t="shared" si="189"/>
        <v>-0.1968286387333362</v>
      </c>
      <c r="I1354">
        <f t="shared" si="197"/>
        <v>0.75471386331646539</v>
      </c>
      <c r="J1354">
        <f t="shared" si="190"/>
        <v>1.3892727841122128</v>
      </c>
      <c r="L1354">
        <f t="shared" si="191"/>
        <v>57</v>
      </c>
      <c r="M1354">
        <v>8</v>
      </c>
      <c r="N1354">
        <f t="shared" si="192"/>
        <v>0.18152354268268378</v>
      </c>
      <c r="O1354">
        <f t="shared" si="193"/>
        <v>1.3848244834620196</v>
      </c>
      <c r="Q1354">
        <f t="shared" si="194"/>
        <v>39.132115196272977</v>
      </c>
      <c r="R1354">
        <f t="shared" si="195"/>
        <v>75.281885002543319</v>
      </c>
      <c r="S1354">
        <f t="shared" si="196"/>
        <v>-36.149769806270342</v>
      </c>
    </row>
    <row r="1355" spans="1:19" x14ac:dyDescent="0.3">
      <c r="A1355">
        <v>2.3412076800054193</v>
      </c>
      <c r="D1355">
        <v>-0.33318906607291343</v>
      </c>
      <c r="E1355">
        <v>57</v>
      </c>
      <c r="G1355">
        <f>PI()/12*(M1355-12)</f>
        <v>-0.78539816339744828</v>
      </c>
      <c r="H1355">
        <f t="shared" si="189"/>
        <v>-0.1968286387333362</v>
      </c>
      <c r="I1355">
        <f t="shared" si="197"/>
        <v>0.75471386331646539</v>
      </c>
      <c r="J1355">
        <f t="shared" si="190"/>
        <v>1.227243258408961</v>
      </c>
      <c r="L1355">
        <f t="shared" si="191"/>
        <v>57</v>
      </c>
      <c r="M1355">
        <v>9</v>
      </c>
      <c r="N1355">
        <f t="shared" si="192"/>
        <v>0.34355306838593558</v>
      </c>
      <c r="O1355">
        <f t="shared" si="193"/>
        <v>0.74220392293274617</v>
      </c>
      <c r="Q1355">
        <f t="shared" si="194"/>
        <v>63.16394672757982</v>
      </c>
      <c r="R1355">
        <f t="shared" si="195"/>
        <v>113.20838550329904</v>
      </c>
      <c r="S1355">
        <f t="shared" si="196"/>
        <v>-50.044438775719222</v>
      </c>
    </row>
    <row r="1356" spans="1:19" x14ac:dyDescent="0.3">
      <c r="A1356">
        <v>2.3428096770292961</v>
      </c>
      <c r="D1356">
        <v>-0.33318906607291343</v>
      </c>
      <c r="E1356">
        <v>57</v>
      </c>
      <c r="G1356">
        <f>PI()/12*(M1356-12)</f>
        <v>-0.52359877559829882</v>
      </c>
      <c r="H1356">
        <f t="shared" si="189"/>
        <v>-0.1968286387333362</v>
      </c>
      <c r="I1356">
        <f t="shared" si="197"/>
        <v>0.75471386331646539</v>
      </c>
      <c r="J1356">
        <f t="shared" si="190"/>
        <v>1.0964323549691297</v>
      </c>
      <c r="L1356">
        <f t="shared" si="191"/>
        <v>57</v>
      </c>
      <c r="M1356">
        <v>10</v>
      </c>
      <c r="N1356">
        <f t="shared" si="192"/>
        <v>0.47436397182576684</v>
      </c>
      <c r="O1356">
        <f t="shared" si="193"/>
        <v>0.54731812647305456</v>
      </c>
      <c r="Q1356">
        <f t="shared" si="194"/>
        <v>77.633339217151544</v>
      </c>
      <c r="R1356">
        <f t="shared" si="195"/>
        <v>131.567595915053</v>
      </c>
      <c r="S1356">
        <f t="shared" si="196"/>
        <v>-53.934256697901461</v>
      </c>
    </row>
    <row r="1357" spans="1:19" x14ac:dyDescent="0.3">
      <c r="A1357">
        <v>2.3444116740531724</v>
      </c>
      <c r="D1357">
        <v>-0.33318906607291343</v>
      </c>
      <c r="E1357">
        <v>57</v>
      </c>
      <c r="G1357">
        <f>PI()/12*(M1357-12)</f>
        <v>-0.26179938779914941</v>
      </c>
      <c r="H1357">
        <f t="shared" si="189"/>
        <v>-0.1968286387333362</v>
      </c>
      <c r="I1357">
        <f t="shared" si="197"/>
        <v>0.75471386331646539</v>
      </c>
      <c r="J1357">
        <f t="shared" si="190"/>
        <v>1.0096359523076612</v>
      </c>
      <c r="L1357">
        <f t="shared" si="191"/>
        <v>57</v>
      </c>
      <c r="M1357">
        <v>11</v>
      </c>
      <c r="N1357">
        <f t="shared" si="192"/>
        <v>0.56116037448723532</v>
      </c>
      <c r="O1357">
        <f t="shared" si="193"/>
        <v>0.46977560237793708</v>
      </c>
      <c r="Q1357">
        <f t="shared" si="194"/>
        <v>85.432803920041508</v>
      </c>
      <c r="R1357">
        <f t="shared" si="195"/>
        <v>140.26681457449826</v>
      </c>
      <c r="S1357">
        <f t="shared" si="196"/>
        <v>-54.834010654456748</v>
      </c>
    </row>
    <row r="1358" spans="1:19" x14ac:dyDescent="0.3">
      <c r="A1358">
        <v>2.3460136710770492</v>
      </c>
      <c r="D1358">
        <v>-0.33318906607291343</v>
      </c>
      <c r="E1358">
        <v>57</v>
      </c>
      <c r="G1358">
        <f>PI()/12*(M1358-12)</f>
        <v>0</v>
      </c>
      <c r="H1358">
        <f t="shared" si="189"/>
        <v>-0.1968286387333362</v>
      </c>
      <c r="I1358">
        <f t="shared" si="197"/>
        <v>0.75471386331646539</v>
      </c>
      <c r="J1358">
        <f t="shared" si="190"/>
        <v>0.97896088931081537</v>
      </c>
      <c r="L1358">
        <f t="shared" si="191"/>
        <v>57</v>
      </c>
      <c r="M1358">
        <v>12</v>
      </c>
      <c r="N1358">
        <f t="shared" si="192"/>
        <v>0.59183543748408118</v>
      </c>
      <c r="O1358">
        <f t="shared" si="193"/>
        <v>0.44812084813109815</v>
      </c>
      <c r="Q1358">
        <f t="shared" si="194"/>
        <v>87.916404704173743</v>
      </c>
      <c r="R1358">
        <f t="shared" si="195"/>
        <v>142.90236806867495</v>
      </c>
      <c r="S1358">
        <f t="shared" si="196"/>
        <v>-54.985963364501202</v>
      </c>
    </row>
    <row r="1359" spans="1:19" x14ac:dyDescent="0.3">
      <c r="A1359">
        <v>2.3476156681009259</v>
      </c>
      <c r="D1359">
        <v>-0.33318906607291343</v>
      </c>
      <c r="E1359">
        <v>57</v>
      </c>
      <c r="G1359">
        <f>PI()/12*(M1359-12)</f>
        <v>0.26179938779914941</v>
      </c>
      <c r="H1359">
        <f t="shared" si="189"/>
        <v>-0.1968286387333362</v>
      </c>
      <c r="I1359">
        <f t="shared" si="197"/>
        <v>0.75471386331646539</v>
      </c>
      <c r="J1359">
        <f t="shared" si="190"/>
        <v>1.0096359523076612</v>
      </c>
      <c r="L1359">
        <f t="shared" si="191"/>
        <v>57</v>
      </c>
      <c r="M1359">
        <v>13</v>
      </c>
      <c r="N1359">
        <f t="shared" si="192"/>
        <v>0.56116037448723532</v>
      </c>
      <c r="O1359">
        <f t="shared" si="193"/>
        <v>0.46977560237793708</v>
      </c>
      <c r="Q1359">
        <f t="shared" si="194"/>
        <v>85.478648862464752</v>
      </c>
      <c r="R1359">
        <f t="shared" si="195"/>
        <v>140.38317374982378</v>
      </c>
      <c r="S1359">
        <f t="shared" si="196"/>
        <v>-54.904524887359031</v>
      </c>
    </row>
    <row r="1360" spans="1:19" x14ac:dyDescent="0.3">
      <c r="A1360">
        <v>2.3492176651248027</v>
      </c>
      <c r="D1360">
        <v>-0.33318906607291343</v>
      </c>
      <c r="E1360">
        <v>57</v>
      </c>
      <c r="G1360">
        <f>PI()/12*(M1360-12)</f>
        <v>0.52359877559829882</v>
      </c>
      <c r="H1360">
        <f t="shared" si="189"/>
        <v>-0.1968286387333362</v>
      </c>
      <c r="I1360">
        <f t="shared" si="197"/>
        <v>0.75471386331646539</v>
      </c>
      <c r="J1360">
        <f t="shared" si="190"/>
        <v>1.0964323549691297</v>
      </c>
      <c r="L1360">
        <f t="shared" si="191"/>
        <v>57</v>
      </c>
      <c r="M1360">
        <v>14</v>
      </c>
      <c r="N1360">
        <f t="shared" si="192"/>
        <v>0.47436397182576684</v>
      </c>
      <c r="O1360">
        <f t="shared" si="193"/>
        <v>0.54731812647305456</v>
      </c>
      <c r="Q1360">
        <f t="shared" si="194"/>
        <v>77.709085232089294</v>
      </c>
      <c r="R1360">
        <f t="shared" si="195"/>
        <v>131.76852821219245</v>
      </c>
      <c r="S1360">
        <f t="shared" si="196"/>
        <v>-54.059442980103157</v>
      </c>
    </row>
    <row r="1361" spans="1:19" x14ac:dyDescent="0.3">
      <c r="A1361">
        <v>2.3508196621486794</v>
      </c>
      <c r="D1361">
        <v>-0.33318906607291343</v>
      </c>
      <c r="E1361">
        <v>57</v>
      </c>
      <c r="G1361">
        <f>PI()/12*(M1361-12)</f>
        <v>0.78539816339744828</v>
      </c>
      <c r="H1361">
        <f t="shared" si="189"/>
        <v>-0.1968286387333362</v>
      </c>
      <c r="I1361">
        <f t="shared" si="197"/>
        <v>0.75471386331646539</v>
      </c>
      <c r="J1361">
        <f t="shared" si="190"/>
        <v>1.227243258408961</v>
      </c>
      <c r="L1361">
        <f t="shared" si="191"/>
        <v>57</v>
      </c>
      <c r="M1361">
        <v>15</v>
      </c>
      <c r="N1361">
        <f t="shared" si="192"/>
        <v>0.34355306838593558</v>
      </c>
      <c r="O1361">
        <f t="shared" si="193"/>
        <v>0.74220392293274617</v>
      </c>
      <c r="Q1361">
        <f t="shared" si="194"/>
        <v>63.239176103528244</v>
      </c>
      <c r="R1361">
        <f t="shared" si="195"/>
        <v>113.41925915247846</v>
      </c>
      <c r="S1361">
        <f t="shared" si="196"/>
        <v>-50.180083048950216</v>
      </c>
    </row>
    <row r="1362" spans="1:19" x14ac:dyDescent="0.3">
      <c r="A1362">
        <v>2.3524216591725557</v>
      </c>
      <c r="D1362">
        <v>-0.33318906607291343</v>
      </c>
      <c r="E1362">
        <v>57</v>
      </c>
      <c r="G1362">
        <f>PI()/12*(M1362-12)</f>
        <v>1.0471975511965976</v>
      </c>
      <c r="H1362">
        <f t="shared" si="189"/>
        <v>-0.1968286387333362</v>
      </c>
      <c r="I1362">
        <f t="shared" si="197"/>
        <v>0.75471386331646539</v>
      </c>
      <c r="J1362">
        <f t="shared" si="190"/>
        <v>1.3892727841122128</v>
      </c>
      <c r="L1362">
        <f t="shared" si="191"/>
        <v>57</v>
      </c>
      <c r="M1362">
        <v>16</v>
      </c>
      <c r="N1362">
        <f t="shared" si="192"/>
        <v>0.18152354268268378</v>
      </c>
      <c r="O1362">
        <f t="shared" si="193"/>
        <v>1.3848244834620196</v>
      </c>
      <c r="Q1362">
        <f t="shared" si="194"/>
        <v>39.170606779438799</v>
      </c>
      <c r="R1362">
        <f t="shared" si="195"/>
        <v>75.381881986754308</v>
      </c>
      <c r="S1362">
        <f t="shared" si="196"/>
        <v>-36.211275207315509</v>
      </c>
    </row>
    <row r="1363" spans="1:19" x14ac:dyDescent="0.3">
      <c r="A1363">
        <v>2.3540236561964325</v>
      </c>
      <c r="D1363">
        <v>-0.33318906607291343</v>
      </c>
      <c r="E1363">
        <v>57</v>
      </c>
      <c r="G1363">
        <f>PI()/12*(M1363-12)</f>
        <v>1.308996938995747</v>
      </c>
      <c r="H1363">
        <f t="shared" si="189"/>
        <v>-0.1968286387333362</v>
      </c>
      <c r="I1363">
        <f t="shared" si="197"/>
        <v>0.75471386331646539</v>
      </c>
      <c r="J1363">
        <f t="shared" si="190"/>
        <v>1.5722906446551623</v>
      </c>
      <c r="L1363">
        <f t="shared" si="191"/>
        <v>57</v>
      </c>
      <c r="M1363">
        <v>17</v>
      </c>
      <c r="N1363">
        <f t="shared" si="192"/>
        <v>0.05</v>
      </c>
      <c r="O1363">
        <f t="shared" si="193"/>
        <v>5.0020839411324403</v>
      </c>
      <c r="Q1363">
        <f t="shared" si="194"/>
        <v>12.463164688699331</v>
      </c>
      <c r="R1363">
        <f t="shared" si="195"/>
        <v>24.445704925220571</v>
      </c>
      <c r="S1363">
        <f t="shared" si="196"/>
        <v>-11.98254023652124</v>
      </c>
    </row>
    <row r="1364" spans="1:19" x14ac:dyDescent="0.3">
      <c r="A1364">
        <v>2.3556256532203088</v>
      </c>
      <c r="D1364">
        <v>-0.33318906607291343</v>
      </c>
      <c r="E1364">
        <v>57</v>
      </c>
      <c r="G1364">
        <f>PI()/12*(M1364-12)</f>
        <v>1.5707963267948966</v>
      </c>
      <c r="H1364">
        <f t="shared" si="189"/>
        <v>-0.1968286387333362</v>
      </c>
      <c r="I1364">
        <f t="shared" si="197"/>
        <v>0.75471386331646539</v>
      </c>
      <c r="J1364">
        <f t="shared" si="190"/>
        <v>1.7689185534602303</v>
      </c>
      <c r="L1364">
        <f t="shared" si="191"/>
        <v>57</v>
      </c>
      <c r="M1364">
        <v>18</v>
      </c>
      <c r="N1364">
        <f t="shared" si="192"/>
        <v>0.05</v>
      </c>
      <c r="O1364">
        <f t="shared" si="193"/>
        <v>5.0020839411324403</v>
      </c>
      <c r="Q1364">
        <f t="shared" si="194"/>
        <v>12.463648634175572</v>
      </c>
      <c r="R1364">
        <f t="shared" si="195"/>
        <v>24.44665488938854</v>
      </c>
      <c r="S1364">
        <f t="shared" si="196"/>
        <v>-11.983006255212969</v>
      </c>
    </row>
    <row r="1365" spans="1:19" x14ac:dyDescent="0.3">
      <c r="A1365">
        <v>2.3572276502441856</v>
      </c>
      <c r="D1365">
        <v>-0.33318906607291343</v>
      </c>
      <c r="E1365">
        <v>57</v>
      </c>
      <c r="G1365">
        <f>PI()/12*(M1365-12)</f>
        <v>1.8325957145940459</v>
      </c>
      <c r="H1365">
        <f t="shared" si="189"/>
        <v>-0.1968286387333362</v>
      </c>
      <c r="I1365">
        <f t="shared" si="197"/>
        <v>0.75471386331646539</v>
      </c>
      <c r="J1365">
        <f t="shared" si="190"/>
        <v>1.9737780544337358</v>
      </c>
      <c r="L1365">
        <f t="shared" si="191"/>
        <v>57</v>
      </c>
      <c r="M1365">
        <v>19</v>
      </c>
      <c r="N1365">
        <f t="shared" si="192"/>
        <v>0.05</v>
      </c>
      <c r="O1365">
        <f t="shared" si="193"/>
        <v>5.0020839411324403</v>
      </c>
      <c r="Q1365">
        <f t="shared" si="194"/>
        <v>12.464131959370937</v>
      </c>
      <c r="R1365">
        <f t="shared" si="195"/>
        <v>24.44760363109847</v>
      </c>
      <c r="S1365">
        <f t="shared" si="196"/>
        <v>-11.983471671727534</v>
      </c>
    </row>
    <row r="1366" spans="1:19" x14ac:dyDescent="0.3">
      <c r="A1366">
        <v>2.3588296472680623</v>
      </c>
      <c r="D1366">
        <v>-0.33318906607291343</v>
      </c>
      <c r="E1366">
        <v>57</v>
      </c>
      <c r="G1366">
        <f>PI()/12*(M1366-12)</f>
        <v>2.0943951023931953</v>
      </c>
      <c r="H1366">
        <f t="shared" si="189"/>
        <v>-0.1968286387333362</v>
      </c>
      <c r="I1366">
        <f t="shared" si="197"/>
        <v>0.75471386331646539</v>
      </c>
      <c r="J1366">
        <f t="shared" si="190"/>
        <v>2.1824053741149223</v>
      </c>
      <c r="L1366">
        <f t="shared" si="191"/>
        <v>57</v>
      </c>
      <c r="M1366">
        <v>20</v>
      </c>
      <c r="N1366">
        <f t="shared" si="192"/>
        <v>0.05</v>
      </c>
      <c r="O1366">
        <f t="shared" si="193"/>
        <v>5.0020839411324403</v>
      </c>
      <c r="Q1366">
        <f t="shared" si="194"/>
        <v>12.464614665477203</v>
      </c>
      <c r="R1366">
        <f t="shared" si="195"/>
        <v>24.448551152734058</v>
      </c>
      <c r="S1366">
        <f t="shared" si="196"/>
        <v>-11.983936487256855</v>
      </c>
    </row>
    <row r="1367" spans="1:19" x14ac:dyDescent="0.3">
      <c r="A1367">
        <v>2.3604316442919391</v>
      </c>
      <c r="D1367">
        <v>-0.33318906607291343</v>
      </c>
      <c r="E1367">
        <v>57</v>
      </c>
      <c r="G1367">
        <f>PI()/12*(M1367-12)</f>
        <v>2.3561944901923448</v>
      </c>
      <c r="H1367">
        <f t="shared" si="189"/>
        <v>-0.1968286387333362</v>
      </c>
      <c r="I1367">
        <f t="shared" si="197"/>
        <v>0.75471386331646539</v>
      </c>
      <c r="J1367">
        <f t="shared" si="190"/>
        <v>2.3898383310988427</v>
      </c>
      <c r="L1367">
        <f t="shared" si="191"/>
        <v>57</v>
      </c>
      <c r="M1367">
        <v>21</v>
      </c>
      <c r="N1367">
        <f t="shared" si="192"/>
        <v>0.05</v>
      </c>
      <c r="O1367">
        <f t="shared" si="193"/>
        <v>5.0020839411324403</v>
      </c>
      <c r="Q1367">
        <f t="shared" si="194"/>
        <v>12.465096753683092</v>
      </c>
      <c r="R1367">
        <f t="shared" si="195"/>
        <v>24.449497456672621</v>
      </c>
      <c r="S1367">
        <f t="shared" si="196"/>
        <v>-11.984400702989529</v>
      </c>
    </row>
    <row r="1368" spans="1:19" x14ac:dyDescent="0.3">
      <c r="A1368">
        <v>2.3620336413158158</v>
      </c>
      <c r="D1368">
        <v>-0.33318906607291343</v>
      </c>
      <c r="E1368">
        <v>57</v>
      </c>
      <c r="G1368">
        <f>PI()/12*(M1368-12)</f>
        <v>2.617993877991494</v>
      </c>
      <c r="H1368">
        <f t="shared" si="189"/>
        <v>-0.1968286387333362</v>
      </c>
      <c r="I1368">
        <f t="shared" si="197"/>
        <v>0.75471386331646539</v>
      </c>
      <c r="J1368">
        <f t="shared" si="190"/>
        <v>2.5875984670776044</v>
      </c>
      <c r="L1368">
        <f t="shared" si="191"/>
        <v>57</v>
      </c>
      <c r="M1368">
        <v>22</v>
      </c>
      <c r="N1368">
        <f t="shared" si="192"/>
        <v>0.05</v>
      </c>
      <c r="O1368">
        <f t="shared" si="193"/>
        <v>5.0020839411324403</v>
      </c>
      <c r="Q1368">
        <f t="shared" si="194"/>
        <v>12.465578225174282</v>
      </c>
      <c r="R1368">
        <f t="shared" si="195"/>
        <v>24.450442545285153</v>
      </c>
      <c r="S1368">
        <f t="shared" si="196"/>
        <v>-11.984864320110871</v>
      </c>
    </row>
    <row r="1369" spans="1:19" x14ac:dyDescent="0.3">
      <c r="A1369">
        <v>2.3636356383396921</v>
      </c>
      <c r="D1369">
        <v>-0.33318906607291343</v>
      </c>
      <c r="E1369">
        <v>57</v>
      </c>
      <c r="G1369">
        <f>PI()/12*(M1369-12)</f>
        <v>2.8797932657906435</v>
      </c>
      <c r="H1369">
        <f t="shared" si="189"/>
        <v>-0.1968286387333362</v>
      </c>
      <c r="I1369">
        <f t="shared" si="197"/>
        <v>0.75471386331646539</v>
      </c>
      <c r="J1369">
        <f t="shared" si="190"/>
        <v>2.7540122412661954</v>
      </c>
      <c r="L1369">
        <f t="shared" si="191"/>
        <v>57</v>
      </c>
      <c r="M1369">
        <v>23</v>
      </c>
      <c r="N1369">
        <f t="shared" si="192"/>
        <v>0.05</v>
      </c>
      <c r="O1369">
        <f t="shared" si="193"/>
        <v>5.0020839411324403</v>
      </c>
      <c r="Q1369">
        <f t="shared" si="194"/>
        <v>12.466059081133421</v>
      </c>
      <c r="R1369">
        <f t="shared" si="195"/>
        <v>24.451386420936352</v>
      </c>
      <c r="S1369">
        <f t="shared" si="196"/>
        <v>-11.985327339802931</v>
      </c>
    </row>
    <row r="1370" spans="1:19" x14ac:dyDescent="0.3">
      <c r="A1370">
        <v>2.3652376353635689</v>
      </c>
      <c r="D1370">
        <v>-0.33723168625656669</v>
      </c>
      <c r="E1370">
        <v>58</v>
      </c>
      <c r="G1370">
        <f>PI()/12*(M1370-12)</f>
        <v>-3.1415926535897931</v>
      </c>
      <c r="H1370">
        <f t="shared" si="189"/>
        <v>-0.19912613371566562</v>
      </c>
      <c r="I1370">
        <f t="shared" si="197"/>
        <v>0.75365176502724207</v>
      </c>
      <c r="J1370">
        <f t="shared" si="190"/>
        <v>2.8330525166084577</v>
      </c>
      <c r="L1370">
        <f t="shared" si="191"/>
        <v>58</v>
      </c>
      <c r="M1370">
        <v>0</v>
      </c>
      <c r="N1370">
        <f t="shared" si="192"/>
        <v>0.05</v>
      </c>
      <c r="O1370">
        <f t="shared" si="193"/>
        <v>5.0020839411324403</v>
      </c>
      <c r="Q1370">
        <f t="shared" si="194"/>
        <v>12.466539322740138</v>
      </c>
      <c r="R1370">
        <f t="shared" si="195"/>
        <v>24.452329085984623</v>
      </c>
      <c r="S1370">
        <f t="shared" si="196"/>
        <v>-11.985789763244485</v>
      </c>
    </row>
    <row r="1371" spans="1:19" x14ac:dyDescent="0.3">
      <c r="A1371">
        <v>2.3668396323874452</v>
      </c>
      <c r="D1371">
        <v>-0.33723168625656669</v>
      </c>
      <c r="E1371">
        <v>58</v>
      </c>
      <c r="G1371">
        <f>PI()/12*(M1371-12)</f>
        <v>-2.8797932657906435</v>
      </c>
      <c r="H1371">
        <f t="shared" si="189"/>
        <v>-0.19912613371566562</v>
      </c>
      <c r="I1371">
        <f t="shared" si="197"/>
        <v>0.75365176502724207</v>
      </c>
      <c r="J1371">
        <f t="shared" si="190"/>
        <v>2.7573906638501384</v>
      </c>
      <c r="L1371">
        <f t="shared" si="191"/>
        <v>58</v>
      </c>
      <c r="M1371">
        <v>1</v>
      </c>
      <c r="N1371">
        <f t="shared" si="192"/>
        <v>0.05</v>
      </c>
      <c r="O1371">
        <f t="shared" si="193"/>
        <v>5.0020839411324403</v>
      </c>
      <c r="Q1371">
        <f t="shared" si="194"/>
        <v>12.467018951171045</v>
      </c>
      <c r="R1371">
        <f t="shared" si="195"/>
        <v>24.453270542782118</v>
      </c>
      <c r="S1371">
        <f t="shared" si="196"/>
        <v>-11.986251591611072</v>
      </c>
    </row>
    <row r="1372" spans="1:19" x14ac:dyDescent="0.3">
      <c r="A1372">
        <v>2.368441629411322</v>
      </c>
      <c r="D1372">
        <v>-0.33723168625656669</v>
      </c>
      <c r="E1372">
        <v>58</v>
      </c>
      <c r="G1372">
        <f>PI()/12*(M1372-12)</f>
        <v>-2.617993877991494</v>
      </c>
      <c r="H1372">
        <f t="shared" si="189"/>
        <v>-0.19912613371566562</v>
      </c>
      <c r="I1372">
        <f t="shared" si="197"/>
        <v>0.75365176502724207</v>
      </c>
      <c r="J1372">
        <f t="shared" si="190"/>
        <v>2.5902227816937975</v>
      </c>
      <c r="L1372">
        <f t="shared" si="191"/>
        <v>58</v>
      </c>
      <c r="M1372">
        <v>2</v>
      </c>
      <c r="N1372">
        <f t="shared" si="192"/>
        <v>0.05</v>
      </c>
      <c r="O1372">
        <f t="shared" si="193"/>
        <v>5.0020839411324403</v>
      </c>
      <c r="Q1372">
        <f t="shared" si="194"/>
        <v>12.467497967599753</v>
      </c>
      <c r="R1372">
        <f t="shared" si="195"/>
        <v>24.454210793674736</v>
      </c>
      <c r="S1372">
        <f t="shared" si="196"/>
        <v>-11.986712826074983</v>
      </c>
    </row>
    <row r="1373" spans="1:19" x14ac:dyDescent="0.3">
      <c r="A1373">
        <v>2.3700436264351987</v>
      </c>
      <c r="D1373">
        <v>-0.33723168625656669</v>
      </c>
      <c r="E1373">
        <v>58</v>
      </c>
      <c r="G1373">
        <f>PI()/12*(M1373-12)</f>
        <v>-2.3561944901923448</v>
      </c>
      <c r="H1373">
        <f t="shared" si="189"/>
        <v>-0.19912613371566562</v>
      </c>
      <c r="I1373">
        <f t="shared" si="197"/>
        <v>0.75365176502724207</v>
      </c>
      <c r="J1373">
        <f t="shared" si="190"/>
        <v>2.392105586297423</v>
      </c>
      <c r="L1373">
        <f t="shared" si="191"/>
        <v>58</v>
      </c>
      <c r="M1373">
        <v>3</v>
      </c>
      <c r="N1373">
        <f t="shared" si="192"/>
        <v>0.05</v>
      </c>
      <c r="O1373">
        <f t="shared" si="193"/>
        <v>5.0020839411324403</v>
      </c>
      <c r="Q1373">
        <f t="shared" si="194"/>
        <v>12.46797637319688</v>
      </c>
      <c r="R1373">
        <f t="shared" si="195"/>
        <v>24.455149841002168</v>
      </c>
      <c r="S1373">
        <f t="shared" si="196"/>
        <v>-11.987173467805288</v>
      </c>
    </row>
    <row r="1374" spans="1:19" x14ac:dyDescent="0.3">
      <c r="A1374">
        <v>2.3716456234590755</v>
      </c>
      <c r="D1374">
        <v>-0.33723168625656669</v>
      </c>
      <c r="E1374">
        <v>58</v>
      </c>
      <c r="G1374">
        <f>PI()/12*(M1374-12)</f>
        <v>-2.0943951023931953</v>
      </c>
      <c r="H1374">
        <f t="shared" si="189"/>
        <v>-0.19912613371566562</v>
      </c>
      <c r="I1374">
        <f t="shared" si="197"/>
        <v>0.75365176502724207</v>
      </c>
      <c r="J1374">
        <f t="shared" si="190"/>
        <v>2.1845645670891529</v>
      </c>
      <c r="L1374">
        <f t="shared" si="191"/>
        <v>58</v>
      </c>
      <c r="M1374">
        <v>4</v>
      </c>
      <c r="N1374">
        <f t="shared" si="192"/>
        <v>0.05</v>
      </c>
      <c r="O1374">
        <f t="shared" si="193"/>
        <v>5.0020839411324403</v>
      </c>
      <c r="Q1374">
        <f t="shared" si="194"/>
        <v>12.468454169130066</v>
      </c>
      <c r="R1374">
        <f t="shared" si="195"/>
        <v>24.456087687097906</v>
      </c>
      <c r="S1374">
        <f t="shared" si="196"/>
        <v>-11.98763351796784</v>
      </c>
    </row>
    <row r="1375" spans="1:19" x14ac:dyDescent="0.3">
      <c r="A1375">
        <v>2.3732476204829522</v>
      </c>
      <c r="D1375">
        <v>-0.33723168625656669</v>
      </c>
      <c r="E1375">
        <v>58</v>
      </c>
      <c r="G1375">
        <f>PI()/12*(M1375-12)</f>
        <v>-1.8325957145940459</v>
      </c>
      <c r="H1375">
        <f t="shared" si="189"/>
        <v>-0.19912613371566562</v>
      </c>
      <c r="I1375">
        <f t="shared" si="197"/>
        <v>0.75365176502724207</v>
      </c>
      <c r="J1375">
        <f t="shared" si="190"/>
        <v>1.9759778190855013</v>
      </c>
      <c r="L1375">
        <f t="shared" si="191"/>
        <v>58</v>
      </c>
      <c r="M1375">
        <v>5</v>
      </c>
      <c r="N1375">
        <f t="shared" si="192"/>
        <v>0.05</v>
      </c>
      <c r="O1375">
        <f t="shared" si="193"/>
        <v>5.0020839411324403</v>
      </c>
      <c r="Q1375">
        <f t="shared" si="194"/>
        <v>12.468931356563965</v>
      </c>
      <c r="R1375">
        <f t="shared" si="195"/>
        <v>24.457024334289265</v>
      </c>
      <c r="S1375">
        <f t="shared" si="196"/>
        <v>-11.9880929777253</v>
      </c>
    </row>
    <row r="1376" spans="1:19" x14ac:dyDescent="0.3">
      <c r="A1376">
        <v>2.3748496175068285</v>
      </c>
      <c r="D1376">
        <v>-0.33723168625656669</v>
      </c>
      <c r="E1376">
        <v>58</v>
      </c>
      <c r="G1376">
        <f>PI()/12*(M1376-12)</f>
        <v>-1.5707963267948966</v>
      </c>
      <c r="H1376">
        <f t="shared" si="189"/>
        <v>-0.19912613371566562</v>
      </c>
      <c r="I1376">
        <f t="shared" si="197"/>
        <v>0.75365176502724207</v>
      </c>
      <c r="J1376">
        <f t="shared" si="190"/>
        <v>1.7712624425969403</v>
      </c>
      <c r="L1376">
        <f t="shared" si="191"/>
        <v>58</v>
      </c>
      <c r="M1376">
        <v>6</v>
      </c>
      <c r="N1376">
        <f t="shared" si="192"/>
        <v>0.05</v>
      </c>
      <c r="O1376">
        <f t="shared" si="193"/>
        <v>5.0020839411324403</v>
      </c>
      <c r="Q1376">
        <f t="shared" si="194"/>
        <v>12.469407936660279</v>
      </c>
      <c r="R1376">
        <f t="shared" si="195"/>
        <v>24.457959784897398</v>
      </c>
      <c r="S1376">
        <f t="shared" si="196"/>
        <v>-11.988551848237119</v>
      </c>
    </row>
    <row r="1377" spans="1:19" x14ac:dyDescent="0.3">
      <c r="A1377">
        <v>2.3764516145307053</v>
      </c>
      <c r="D1377">
        <v>-0.33723168625656669</v>
      </c>
      <c r="E1377">
        <v>58</v>
      </c>
      <c r="G1377">
        <f>PI()/12*(M1377-12)</f>
        <v>-1.308996938995747</v>
      </c>
      <c r="H1377">
        <f t="shared" si="189"/>
        <v>-0.19912613371566562</v>
      </c>
      <c r="I1377">
        <f t="shared" si="197"/>
        <v>0.75365176502724207</v>
      </c>
      <c r="J1377">
        <f t="shared" si="190"/>
        <v>1.5748630415557086</v>
      </c>
      <c r="L1377">
        <f t="shared" si="191"/>
        <v>58</v>
      </c>
      <c r="M1377">
        <v>7</v>
      </c>
      <c r="N1377">
        <f t="shared" si="192"/>
        <v>0.05</v>
      </c>
      <c r="O1377">
        <f t="shared" si="193"/>
        <v>5.0020839411324403</v>
      </c>
      <c r="Q1377">
        <f t="shared" si="194"/>
        <v>12.469883910577742</v>
      </c>
      <c r="R1377">
        <f t="shared" si="195"/>
        <v>24.45889404123734</v>
      </c>
      <c r="S1377">
        <f t="shared" si="196"/>
        <v>-11.989010130659597</v>
      </c>
    </row>
    <row r="1378" spans="1:19" x14ac:dyDescent="0.3">
      <c r="A1378">
        <v>2.3780536115545816</v>
      </c>
      <c r="D1378">
        <v>-0.33723168625656669</v>
      </c>
      <c r="E1378">
        <v>58</v>
      </c>
      <c r="G1378">
        <f>PI()/12*(M1378-12)</f>
        <v>-1.0471975511965976</v>
      </c>
      <c r="H1378">
        <f t="shared" si="189"/>
        <v>-0.19912613371566562</v>
      </c>
      <c r="I1378">
        <f t="shared" si="197"/>
        <v>0.75365176502724207</v>
      </c>
      <c r="J1378">
        <f t="shared" si="190"/>
        <v>1.3921478235212343</v>
      </c>
      <c r="L1378">
        <f t="shared" si="191"/>
        <v>58</v>
      </c>
      <c r="M1378">
        <v>8</v>
      </c>
      <c r="N1378">
        <f t="shared" si="192"/>
        <v>0.17864850327366222</v>
      </c>
      <c r="O1378">
        <f t="shared" si="193"/>
        <v>1.4068674924478917</v>
      </c>
      <c r="Q1378">
        <f t="shared" si="194"/>
        <v>38.739672680888148</v>
      </c>
      <c r="R1378">
        <f t="shared" si="195"/>
        <v>74.673184273998146</v>
      </c>
      <c r="S1378">
        <f t="shared" si="196"/>
        <v>-35.933511593109998</v>
      </c>
    </row>
    <row r="1379" spans="1:19" x14ac:dyDescent="0.3">
      <c r="A1379">
        <v>2.3796556085784584</v>
      </c>
      <c r="D1379">
        <v>-0.33723168625656669</v>
      </c>
      <c r="E1379">
        <v>58</v>
      </c>
      <c r="G1379">
        <f>PI()/12*(M1379-12)</f>
        <v>-0.78539816339744828</v>
      </c>
      <c r="H1379">
        <f t="shared" si="189"/>
        <v>-0.19912613371566562</v>
      </c>
      <c r="I1379">
        <f t="shared" si="197"/>
        <v>0.75365176502724207</v>
      </c>
      <c r="J1379">
        <f t="shared" si="190"/>
        <v>1.2304791025550699</v>
      </c>
      <c r="L1379">
        <f t="shared" si="191"/>
        <v>58</v>
      </c>
      <c r="M1379">
        <v>9</v>
      </c>
      <c r="N1379">
        <f t="shared" si="192"/>
        <v>0.34031722423982669</v>
      </c>
      <c r="O1379">
        <f t="shared" si="193"/>
        <v>0.74898256712743461</v>
      </c>
      <c r="Q1379">
        <f t="shared" si="194"/>
        <v>63.052018770691681</v>
      </c>
      <c r="R1379">
        <f t="shared" si="195"/>
        <v>113.47367854140845</v>
      </c>
      <c r="S1379">
        <f t="shared" si="196"/>
        <v>-50.421659770716765</v>
      </c>
    </row>
    <row r="1380" spans="1:19" x14ac:dyDescent="0.3">
      <c r="A1380">
        <v>2.3812576056023351</v>
      </c>
      <c r="D1380">
        <v>-0.33723168625656669</v>
      </c>
      <c r="E1380">
        <v>58</v>
      </c>
      <c r="G1380">
        <f>PI()/12*(M1380-12)</f>
        <v>-0.52359877559829882</v>
      </c>
      <c r="H1380">
        <f t="shared" si="189"/>
        <v>-0.19912613371566562</v>
      </c>
      <c r="I1380">
        <f t="shared" si="197"/>
        <v>0.75365176502724207</v>
      </c>
      <c r="J1380">
        <f t="shared" si="190"/>
        <v>1.1000456465576358</v>
      </c>
      <c r="L1380">
        <f t="shared" si="191"/>
        <v>58</v>
      </c>
      <c r="M1380">
        <v>10</v>
      </c>
      <c r="N1380">
        <f t="shared" si="192"/>
        <v>0.47075068023726074</v>
      </c>
      <c r="O1380">
        <f t="shared" si="193"/>
        <v>0.55120053190590157</v>
      </c>
      <c r="Q1380">
        <f t="shared" si="194"/>
        <v>77.727472693126543</v>
      </c>
      <c r="R1380">
        <f t="shared" si="195"/>
        <v>132.34561711323821</v>
      </c>
      <c r="S1380">
        <f t="shared" si="196"/>
        <v>-54.618144420111662</v>
      </c>
    </row>
    <row r="1381" spans="1:19" x14ac:dyDescent="0.3">
      <c r="A1381">
        <v>2.3828596026262119</v>
      </c>
      <c r="D1381">
        <v>-0.33723168625656669</v>
      </c>
      <c r="E1381">
        <v>58</v>
      </c>
      <c r="G1381">
        <f>PI()/12*(M1381-12)</f>
        <v>-0.26179938779914941</v>
      </c>
      <c r="H1381">
        <f t="shared" si="189"/>
        <v>-0.19912613371566562</v>
      </c>
      <c r="I1381">
        <f t="shared" si="197"/>
        <v>0.75365176502724207</v>
      </c>
      <c r="J1381">
        <f t="shared" si="190"/>
        <v>1.0135565429446087</v>
      </c>
      <c r="L1381">
        <f t="shared" si="191"/>
        <v>58</v>
      </c>
      <c r="M1381">
        <v>11</v>
      </c>
      <c r="N1381">
        <f t="shared" si="192"/>
        <v>0.55723978385028783</v>
      </c>
      <c r="O1381">
        <f t="shared" si="193"/>
        <v>0.47272779448245117</v>
      </c>
      <c r="Q1381">
        <f t="shared" si="194"/>
        <v>85.649163436245047</v>
      </c>
      <c r="R1381">
        <f t="shared" si="195"/>
        <v>141.30048556791621</v>
      </c>
      <c r="S1381">
        <f t="shared" si="196"/>
        <v>-55.651322131671165</v>
      </c>
    </row>
    <row r="1382" spans="1:19" x14ac:dyDescent="0.3">
      <c r="A1382">
        <v>2.3844615996500886</v>
      </c>
      <c r="D1382">
        <v>-0.33723168625656669</v>
      </c>
      <c r="E1382">
        <v>58</v>
      </c>
      <c r="G1382">
        <f>PI()/12*(M1382-12)</f>
        <v>0</v>
      </c>
      <c r="H1382">
        <f t="shared" si="189"/>
        <v>-0.19912613371566562</v>
      </c>
      <c r="I1382">
        <f t="shared" si="197"/>
        <v>0.75365176502724207</v>
      </c>
      <c r="J1382">
        <f t="shared" si="190"/>
        <v>0.98300350949446846</v>
      </c>
      <c r="L1382">
        <f t="shared" si="191"/>
        <v>58</v>
      </c>
      <c r="M1382">
        <v>12</v>
      </c>
      <c r="N1382">
        <f t="shared" si="192"/>
        <v>0.58779281730042809</v>
      </c>
      <c r="O1382">
        <f t="shared" si="193"/>
        <v>0.45083578807474484</v>
      </c>
      <c r="Q1382">
        <f t="shared" si="194"/>
        <v>88.172651266435679</v>
      </c>
      <c r="R1382">
        <f t="shared" si="195"/>
        <v>144.01286700431342</v>
      </c>
      <c r="S1382">
        <f t="shared" si="196"/>
        <v>-55.840215737877742</v>
      </c>
    </row>
    <row r="1383" spans="1:19" x14ac:dyDescent="0.3">
      <c r="A1383">
        <v>2.3860635966739649</v>
      </c>
      <c r="D1383">
        <v>-0.33723168625656669</v>
      </c>
      <c r="E1383">
        <v>58</v>
      </c>
      <c r="G1383">
        <f>PI()/12*(M1383-12)</f>
        <v>0.26179938779914941</v>
      </c>
      <c r="H1383">
        <f t="shared" si="189"/>
        <v>-0.19912613371566562</v>
      </c>
      <c r="I1383">
        <f t="shared" si="197"/>
        <v>0.75365176502724207</v>
      </c>
      <c r="J1383">
        <f t="shared" si="190"/>
        <v>1.0135565429446087</v>
      </c>
      <c r="L1383">
        <f t="shared" si="191"/>
        <v>58</v>
      </c>
      <c r="M1383">
        <v>13</v>
      </c>
      <c r="N1383">
        <f t="shared" si="192"/>
        <v>0.55723978385028783</v>
      </c>
      <c r="O1383">
        <f t="shared" si="193"/>
        <v>0.47272779448245117</v>
      </c>
      <c r="Q1383">
        <f t="shared" si="194"/>
        <v>85.69376621165523</v>
      </c>
      <c r="R1383">
        <f t="shared" si="195"/>
        <v>141.41449334939819</v>
      </c>
      <c r="S1383">
        <f t="shared" si="196"/>
        <v>-55.720727137742955</v>
      </c>
    </row>
    <row r="1384" spans="1:19" x14ac:dyDescent="0.3">
      <c r="A1384">
        <v>2.3876655936978417</v>
      </c>
      <c r="D1384">
        <v>-0.33723168625656669</v>
      </c>
      <c r="E1384">
        <v>58</v>
      </c>
      <c r="G1384">
        <f>PI()/12*(M1384-12)</f>
        <v>0.52359877559829882</v>
      </c>
      <c r="H1384">
        <f t="shared" si="189"/>
        <v>-0.19912613371566562</v>
      </c>
      <c r="I1384">
        <f t="shared" si="197"/>
        <v>0.75365176502724207</v>
      </c>
      <c r="J1384">
        <f t="shared" si="190"/>
        <v>1.1000456465576358</v>
      </c>
      <c r="L1384">
        <f t="shared" si="191"/>
        <v>58</v>
      </c>
      <c r="M1384">
        <v>14</v>
      </c>
      <c r="N1384">
        <f t="shared" si="192"/>
        <v>0.47075068023726074</v>
      </c>
      <c r="O1384">
        <f t="shared" si="193"/>
        <v>0.55120053190590157</v>
      </c>
      <c r="Q1384">
        <f t="shared" si="194"/>
        <v>77.800971396556079</v>
      </c>
      <c r="R1384">
        <f t="shared" si="195"/>
        <v>132.54174312248495</v>
      </c>
      <c r="S1384">
        <f t="shared" si="196"/>
        <v>-54.740771725928866</v>
      </c>
    </row>
    <row r="1385" spans="1:19" x14ac:dyDescent="0.3">
      <c r="A1385">
        <v>2.389267590721718</v>
      </c>
      <c r="D1385">
        <v>-0.33723168625656669</v>
      </c>
      <c r="E1385">
        <v>58</v>
      </c>
      <c r="G1385">
        <f>PI()/12*(M1385-12)</f>
        <v>0.78539816339744828</v>
      </c>
      <c r="H1385">
        <f t="shared" si="189"/>
        <v>-0.19912613371566562</v>
      </c>
      <c r="I1385">
        <f t="shared" si="197"/>
        <v>0.75365176502724207</v>
      </c>
      <c r="J1385">
        <f t="shared" si="190"/>
        <v>1.2304791025550699</v>
      </c>
      <c r="L1385">
        <f t="shared" si="191"/>
        <v>58</v>
      </c>
      <c r="M1385">
        <v>15</v>
      </c>
      <c r="N1385">
        <f t="shared" si="192"/>
        <v>0.34031722423982669</v>
      </c>
      <c r="O1385">
        <f t="shared" si="193"/>
        <v>0.74898256712743461</v>
      </c>
      <c r="Q1385">
        <f t="shared" si="194"/>
        <v>63.124580872606685</v>
      </c>
      <c r="R1385">
        <f t="shared" si="195"/>
        <v>113.6775148483962</v>
      </c>
      <c r="S1385">
        <f t="shared" si="196"/>
        <v>-50.552933975789514</v>
      </c>
    </row>
    <row r="1386" spans="1:19" x14ac:dyDescent="0.3">
      <c r="A1386">
        <v>2.3908695877455948</v>
      </c>
      <c r="D1386">
        <v>-0.33723168625656669</v>
      </c>
      <c r="E1386">
        <v>58</v>
      </c>
      <c r="G1386">
        <f>PI()/12*(M1386-12)</f>
        <v>1.0471975511965976</v>
      </c>
      <c r="H1386">
        <f t="shared" si="189"/>
        <v>-0.19912613371566562</v>
      </c>
      <c r="I1386">
        <f t="shared" si="197"/>
        <v>0.75365176502724207</v>
      </c>
      <c r="J1386">
        <f t="shared" si="190"/>
        <v>1.3921478235212343</v>
      </c>
      <c r="L1386">
        <f t="shared" si="191"/>
        <v>58</v>
      </c>
      <c r="M1386">
        <v>16</v>
      </c>
      <c r="N1386">
        <f t="shared" si="192"/>
        <v>0.17864850327366222</v>
      </c>
      <c r="O1386">
        <f t="shared" si="193"/>
        <v>1.4068674924478917</v>
      </c>
      <c r="Q1386">
        <f t="shared" si="194"/>
        <v>38.776187866906433</v>
      </c>
      <c r="R1386">
        <f t="shared" si="195"/>
        <v>74.767044649585358</v>
      </c>
      <c r="S1386">
        <f t="shared" si="196"/>
        <v>-35.990856782678925</v>
      </c>
    </row>
    <row r="1387" spans="1:19" x14ac:dyDescent="0.3">
      <c r="A1387">
        <v>2.3924715847694715</v>
      </c>
      <c r="D1387">
        <v>-0.33723168625656669</v>
      </c>
      <c r="E1387">
        <v>58</v>
      </c>
      <c r="G1387">
        <f>PI()/12*(M1387-12)</f>
        <v>1.308996938995747</v>
      </c>
      <c r="H1387">
        <f t="shared" si="189"/>
        <v>-0.19912613371566562</v>
      </c>
      <c r="I1387">
        <f t="shared" si="197"/>
        <v>0.75365176502724207</v>
      </c>
      <c r="J1387">
        <f t="shared" si="190"/>
        <v>1.5748630415557086</v>
      </c>
      <c r="L1387">
        <f t="shared" si="191"/>
        <v>58</v>
      </c>
      <c r="M1387">
        <v>17</v>
      </c>
      <c r="N1387">
        <f t="shared" si="192"/>
        <v>0.05</v>
      </c>
      <c r="O1387">
        <f t="shared" si="193"/>
        <v>5.0020839411324403</v>
      </c>
      <c r="Q1387">
        <f t="shared" si="194"/>
        <v>12.47461056274447</v>
      </c>
      <c r="R1387">
        <f t="shared" si="195"/>
        <v>24.468171424848308</v>
      </c>
      <c r="S1387">
        <f t="shared" si="196"/>
        <v>-11.993560862103838</v>
      </c>
    </row>
    <row r="1388" spans="1:19" x14ac:dyDescent="0.3">
      <c r="A1388">
        <v>2.3940735817933483</v>
      </c>
      <c r="D1388">
        <v>-0.33723168625656669</v>
      </c>
      <c r="E1388">
        <v>58</v>
      </c>
      <c r="G1388">
        <f>PI()/12*(M1388-12)</f>
        <v>1.5707963267948966</v>
      </c>
      <c r="H1388">
        <f t="shared" si="189"/>
        <v>-0.19912613371566562</v>
      </c>
      <c r="I1388">
        <f t="shared" si="197"/>
        <v>0.75365176502724207</v>
      </c>
      <c r="J1388">
        <f t="shared" si="190"/>
        <v>1.7712624425969403</v>
      </c>
      <c r="L1388">
        <f t="shared" si="191"/>
        <v>58</v>
      </c>
      <c r="M1388">
        <v>18</v>
      </c>
      <c r="N1388">
        <f t="shared" si="192"/>
        <v>0.05</v>
      </c>
      <c r="O1388">
        <f t="shared" si="193"/>
        <v>5.0020839411324403</v>
      </c>
      <c r="Q1388">
        <f t="shared" si="194"/>
        <v>12.475079944335647</v>
      </c>
      <c r="R1388">
        <f t="shared" si="195"/>
        <v>24.469092695296581</v>
      </c>
      <c r="S1388">
        <f t="shared" si="196"/>
        <v>-11.994012750960934</v>
      </c>
    </row>
    <row r="1389" spans="1:19" x14ac:dyDescent="0.3">
      <c r="A1389">
        <v>2.395675578817225</v>
      </c>
      <c r="D1389">
        <v>-0.33723168625656669</v>
      </c>
      <c r="E1389">
        <v>58</v>
      </c>
      <c r="G1389">
        <f>PI()/12*(M1389-12)</f>
        <v>1.8325957145940459</v>
      </c>
      <c r="H1389">
        <f t="shared" si="189"/>
        <v>-0.19912613371566562</v>
      </c>
      <c r="I1389">
        <f t="shared" si="197"/>
        <v>0.75365176502724207</v>
      </c>
      <c r="J1389">
        <f t="shared" si="190"/>
        <v>1.9759778190855013</v>
      </c>
      <c r="L1389">
        <f t="shared" si="191"/>
        <v>58</v>
      </c>
      <c r="M1389">
        <v>19</v>
      </c>
      <c r="N1389">
        <f t="shared" si="192"/>
        <v>0.05</v>
      </c>
      <c r="O1389">
        <f t="shared" si="193"/>
        <v>5.0020839411324403</v>
      </c>
      <c r="Q1389">
        <f t="shared" si="194"/>
        <v>12.475548733425738</v>
      </c>
      <c r="R1389">
        <f t="shared" si="195"/>
        <v>24.470012798786144</v>
      </c>
      <c r="S1389">
        <f t="shared" si="196"/>
        <v>-11.994464065360406</v>
      </c>
    </row>
    <row r="1390" spans="1:19" x14ac:dyDescent="0.3">
      <c r="A1390">
        <v>2.3972775758411013</v>
      </c>
      <c r="D1390">
        <v>-0.33723168625656669</v>
      </c>
      <c r="E1390">
        <v>58</v>
      </c>
      <c r="G1390">
        <f>PI()/12*(M1390-12)</f>
        <v>2.0943951023931953</v>
      </c>
      <c r="H1390">
        <f t="shared" si="189"/>
        <v>-0.19912613371566562</v>
      </c>
      <c r="I1390">
        <f t="shared" si="197"/>
        <v>0.75365176502724207</v>
      </c>
      <c r="J1390">
        <f t="shared" si="190"/>
        <v>2.1845645670891529</v>
      </c>
      <c r="L1390">
        <f t="shared" si="191"/>
        <v>58</v>
      </c>
      <c r="M1390">
        <v>20</v>
      </c>
      <c r="N1390">
        <f t="shared" si="192"/>
        <v>0.05</v>
      </c>
      <c r="O1390">
        <f t="shared" si="193"/>
        <v>5.0020839411324403</v>
      </c>
      <c r="Q1390">
        <f t="shared" si="194"/>
        <v>12.476016931135918</v>
      </c>
      <c r="R1390">
        <f t="shared" si="195"/>
        <v>24.470931737554181</v>
      </c>
      <c r="S1390">
        <f t="shared" si="196"/>
        <v>-11.994914806418263</v>
      </c>
    </row>
    <row r="1391" spans="1:19" x14ac:dyDescent="0.3">
      <c r="A1391">
        <v>2.3988795728649781</v>
      </c>
      <c r="D1391">
        <v>-0.33723168625656669</v>
      </c>
      <c r="E1391">
        <v>58</v>
      </c>
      <c r="G1391">
        <f>PI()/12*(M1391-12)</f>
        <v>2.3561944901923448</v>
      </c>
      <c r="H1391">
        <f t="shared" si="189"/>
        <v>-0.19912613371566562</v>
      </c>
      <c r="I1391">
        <f t="shared" si="197"/>
        <v>0.75365176502724207</v>
      </c>
      <c r="J1391">
        <f t="shared" si="190"/>
        <v>2.392105586297423</v>
      </c>
      <c r="L1391">
        <f t="shared" si="191"/>
        <v>58</v>
      </c>
      <c r="M1391">
        <v>21</v>
      </c>
      <c r="N1391">
        <f t="shared" si="192"/>
        <v>0.05</v>
      </c>
      <c r="O1391">
        <f t="shared" si="193"/>
        <v>5.0020839411324403</v>
      </c>
      <c r="Q1391">
        <f t="shared" si="194"/>
        <v>12.476484538584517</v>
      </c>
      <c r="R1391">
        <f t="shared" si="195"/>
        <v>24.471849513832009</v>
      </c>
      <c r="S1391">
        <f t="shared" si="196"/>
        <v>-11.995364975247492</v>
      </c>
    </row>
    <row r="1392" spans="1:19" x14ac:dyDescent="0.3">
      <c r="A1392">
        <v>2.4004815698888544</v>
      </c>
      <c r="D1392">
        <v>-0.33723168625656669</v>
      </c>
      <c r="E1392">
        <v>58</v>
      </c>
      <c r="G1392">
        <f>PI()/12*(M1392-12)</f>
        <v>2.617993877991494</v>
      </c>
      <c r="H1392">
        <f t="shared" si="189"/>
        <v>-0.19912613371566562</v>
      </c>
      <c r="I1392">
        <f t="shared" si="197"/>
        <v>0.75365176502724207</v>
      </c>
      <c r="J1392">
        <f t="shared" si="190"/>
        <v>2.5902227816937975</v>
      </c>
      <c r="L1392">
        <f t="shared" si="191"/>
        <v>58</v>
      </c>
      <c r="M1392">
        <v>22</v>
      </c>
      <c r="N1392">
        <f t="shared" si="192"/>
        <v>0.05</v>
      </c>
      <c r="O1392">
        <f t="shared" si="193"/>
        <v>5.0020839411324403</v>
      </c>
      <c r="Q1392">
        <f t="shared" si="194"/>
        <v>12.476951556887061</v>
      </c>
      <c r="R1392">
        <f t="shared" si="195"/>
        <v>24.472766129845144</v>
      </c>
      <c r="S1392">
        <f t="shared" si="196"/>
        <v>-11.995814572958084</v>
      </c>
    </row>
    <row r="1393" spans="1:19" x14ac:dyDescent="0.3">
      <c r="A1393">
        <v>2.4020835669127312</v>
      </c>
      <c r="D1393">
        <v>-0.33723168625656669</v>
      </c>
      <c r="E1393">
        <v>58</v>
      </c>
      <c r="G1393">
        <f>PI()/12*(M1393-12)</f>
        <v>2.8797932657906435</v>
      </c>
      <c r="H1393">
        <f t="shared" si="189"/>
        <v>-0.19912613371566562</v>
      </c>
      <c r="I1393">
        <f t="shared" si="197"/>
        <v>0.75365176502724207</v>
      </c>
      <c r="J1393">
        <f t="shared" si="190"/>
        <v>2.7573906638501384</v>
      </c>
      <c r="L1393">
        <f t="shared" si="191"/>
        <v>58</v>
      </c>
      <c r="M1393">
        <v>23</v>
      </c>
      <c r="N1393">
        <f t="shared" si="192"/>
        <v>0.05</v>
      </c>
      <c r="O1393">
        <f t="shared" si="193"/>
        <v>5.0020839411324403</v>
      </c>
      <c r="Q1393">
        <f t="shared" si="194"/>
        <v>12.477417987156253</v>
      </c>
      <c r="R1393">
        <f t="shared" si="195"/>
        <v>24.473681587813278</v>
      </c>
      <c r="S1393">
        <f t="shared" si="196"/>
        <v>-11.996263600657025</v>
      </c>
    </row>
    <row r="1394" spans="1:19" x14ac:dyDescent="0.3">
      <c r="A1394">
        <v>2.4036855639366079</v>
      </c>
      <c r="D1394">
        <v>-0.34117437741352652</v>
      </c>
      <c r="E1394">
        <v>59</v>
      </c>
      <c r="G1394">
        <f>PI()/12*(M1394-12)</f>
        <v>-3.1415926535897931</v>
      </c>
      <c r="H1394">
        <f t="shared" si="189"/>
        <v>-0.20136370290116051</v>
      </c>
      <c r="I1394">
        <f t="shared" si="197"/>
        <v>0.75260405664951013</v>
      </c>
      <c r="J1394">
        <f t="shared" si="190"/>
        <v>2.8369952077654172</v>
      </c>
      <c r="L1394">
        <f t="shared" si="191"/>
        <v>59</v>
      </c>
      <c r="M1394">
        <v>0</v>
      </c>
      <c r="N1394">
        <f t="shared" si="192"/>
        <v>0.05</v>
      </c>
      <c r="O1394">
        <f t="shared" si="193"/>
        <v>5.0020839411324403</v>
      </c>
      <c r="Q1394">
        <f t="shared" si="194"/>
        <v>12.477883830502011</v>
      </c>
      <c r="R1394">
        <f t="shared" si="195"/>
        <v>24.474595889950315</v>
      </c>
      <c r="S1394">
        <f t="shared" si="196"/>
        <v>-11.996712059448305</v>
      </c>
    </row>
    <row r="1395" spans="1:19" x14ac:dyDescent="0.3">
      <c r="A1395">
        <v>2.4052875609604847</v>
      </c>
      <c r="D1395">
        <v>-0.34117437741352652</v>
      </c>
      <c r="E1395">
        <v>59</v>
      </c>
      <c r="G1395">
        <f>PI()/12*(M1395-12)</f>
        <v>-2.8797932657906435</v>
      </c>
      <c r="H1395">
        <f t="shared" si="189"/>
        <v>-0.20136370290116051</v>
      </c>
      <c r="I1395">
        <f t="shared" si="197"/>
        <v>0.75260405664951013</v>
      </c>
      <c r="J1395">
        <f t="shared" si="190"/>
        <v>2.7606737359858298</v>
      </c>
      <c r="L1395">
        <f t="shared" si="191"/>
        <v>59</v>
      </c>
      <c r="M1395">
        <v>1</v>
      </c>
      <c r="N1395">
        <f t="shared" si="192"/>
        <v>0.05</v>
      </c>
      <c r="O1395">
        <f t="shared" si="193"/>
        <v>5.0020839411324403</v>
      </c>
      <c r="Q1395">
        <f t="shared" si="194"/>
        <v>12.478349088031448</v>
      </c>
      <c r="R1395">
        <f t="shared" si="195"/>
        <v>24.475509038464409</v>
      </c>
      <c r="S1395">
        <f t="shared" si="196"/>
        <v>-11.997159950432961</v>
      </c>
    </row>
    <row r="1396" spans="1:19" x14ac:dyDescent="0.3">
      <c r="A1396">
        <v>2.4068895579843614</v>
      </c>
      <c r="D1396">
        <v>-0.34117437741352652</v>
      </c>
      <c r="E1396">
        <v>59</v>
      </c>
      <c r="G1396">
        <f>PI()/12*(M1396-12)</f>
        <v>-2.617993877991494</v>
      </c>
      <c r="H1396">
        <f t="shared" si="189"/>
        <v>-0.20136370290116051</v>
      </c>
      <c r="I1396">
        <f t="shared" si="197"/>
        <v>0.75260405664951013</v>
      </c>
      <c r="J1396">
        <f t="shared" si="190"/>
        <v>2.5927673546489185</v>
      </c>
      <c r="L1396">
        <f t="shared" si="191"/>
        <v>59</v>
      </c>
      <c r="M1396">
        <v>2</v>
      </c>
      <c r="N1396">
        <f t="shared" si="192"/>
        <v>0.05</v>
      </c>
      <c r="O1396">
        <f t="shared" si="193"/>
        <v>5.0020839411324403</v>
      </c>
      <c r="Q1396">
        <f t="shared" si="194"/>
        <v>12.478813760848906</v>
      </c>
      <c r="R1396">
        <f t="shared" si="195"/>
        <v>24.476421035557944</v>
      </c>
      <c r="S1396">
        <f t="shared" si="196"/>
        <v>-11.997607274709038</v>
      </c>
    </row>
    <row r="1397" spans="1:19" x14ac:dyDescent="0.3">
      <c r="A1397">
        <v>2.4084915550082378</v>
      </c>
      <c r="D1397">
        <v>-0.34117437741352652</v>
      </c>
      <c r="E1397">
        <v>59</v>
      </c>
      <c r="G1397">
        <f>PI()/12*(M1397-12)</f>
        <v>-2.3561944901923448</v>
      </c>
      <c r="H1397">
        <f t="shared" si="189"/>
        <v>-0.20136370290116051</v>
      </c>
      <c r="I1397">
        <f t="shared" si="197"/>
        <v>0.75260405664951013</v>
      </c>
      <c r="J1397">
        <f t="shared" si="190"/>
        <v>2.3943051755413434</v>
      </c>
      <c r="L1397">
        <f t="shared" si="191"/>
        <v>59</v>
      </c>
      <c r="M1397">
        <v>3</v>
      </c>
      <c r="N1397">
        <f t="shared" si="192"/>
        <v>0.05</v>
      </c>
      <c r="O1397">
        <f t="shared" si="193"/>
        <v>5.0020839411324403</v>
      </c>
      <c r="Q1397">
        <f t="shared" si="194"/>
        <v>12.479277850055944</v>
      </c>
      <c r="R1397">
        <f t="shared" si="195"/>
        <v>24.477331883427588</v>
      </c>
      <c r="S1397">
        <f t="shared" si="196"/>
        <v>-11.998054033371645</v>
      </c>
    </row>
    <row r="1398" spans="1:19" x14ac:dyDescent="0.3">
      <c r="A1398">
        <v>2.4100935520321145</v>
      </c>
      <c r="D1398">
        <v>-0.34117437741352652</v>
      </c>
      <c r="E1398">
        <v>59</v>
      </c>
      <c r="G1398">
        <f>PI()/12*(M1398-12)</f>
        <v>-2.0943951023931953</v>
      </c>
      <c r="H1398">
        <f t="shared" si="189"/>
        <v>-0.20136370290116051</v>
      </c>
      <c r="I1398">
        <f t="shared" si="197"/>
        <v>0.75260405664951013</v>
      </c>
      <c r="J1398">
        <f t="shared" si="190"/>
        <v>2.1866624487768762</v>
      </c>
      <c r="L1398">
        <f t="shared" si="191"/>
        <v>59</v>
      </c>
      <c r="M1398">
        <v>4</v>
      </c>
      <c r="N1398">
        <f t="shared" si="192"/>
        <v>0.05</v>
      </c>
      <c r="O1398">
        <f t="shared" si="193"/>
        <v>5.0020839411324403</v>
      </c>
      <c r="Q1398">
        <f t="shared" si="194"/>
        <v>12.47974135675136</v>
      </c>
      <c r="R1398">
        <f t="shared" si="195"/>
        <v>24.478241584264303</v>
      </c>
      <c r="S1398">
        <f t="shared" si="196"/>
        <v>-11.998500227512944</v>
      </c>
    </row>
    <row r="1399" spans="1:19" x14ac:dyDescent="0.3">
      <c r="A1399">
        <v>2.4116955490559908</v>
      </c>
      <c r="D1399">
        <v>-0.34117437741352652</v>
      </c>
      <c r="E1399">
        <v>59</v>
      </c>
      <c r="G1399">
        <f>PI()/12*(M1399-12)</f>
        <v>-1.8325957145940459</v>
      </c>
      <c r="H1399">
        <f t="shared" si="189"/>
        <v>-0.20136370290116051</v>
      </c>
      <c r="I1399">
        <f t="shared" si="197"/>
        <v>0.75260405664951013</v>
      </c>
      <c r="J1399">
        <f t="shared" si="190"/>
        <v>1.9781184511446737</v>
      </c>
      <c r="L1399">
        <f t="shared" si="191"/>
        <v>59</v>
      </c>
      <c r="M1399">
        <v>5</v>
      </c>
      <c r="N1399">
        <f t="shared" si="192"/>
        <v>0.05</v>
      </c>
      <c r="O1399">
        <f t="shared" si="193"/>
        <v>5.0020839411324403</v>
      </c>
      <c r="Q1399">
        <f t="shared" si="194"/>
        <v>12.480204282031192</v>
      </c>
      <c r="R1399">
        <f t="shared" si="195"/>
        <v>24.479150140253346</v>
      </c>
      <c r="S1399">
        <f t="shared" si="196"/>
        <v>-11.998945858222154</v>
      </c>
    </row>
    <row r="1400" spans="1:19" x14ac:dyDescent="0.3">
      <c r="A1400">
        <v>2.4132975460798676</v>
      </c>
      <c r="D1400">
        <v>-0.34117437741352652</v>
      </c>
      <c r="E1400">
        <v>59</v>
      </c>
      <c r="G1400">
        <f>PI()/12*(M1400-12)</f>
        <v>-1.5707963267948966</v>
      </c>
      <c r="H1400">
        <f t="shared" si="189"/>
        <v>-0.20136370290116051</v>
      </c>
      <c r="I1400">
        <f t="shared" si="197"/>
        <v>0.75260405664951013</v>
      </c>
      <c r="J1400">
        <f t="shared" si="190"/>
        <v>1.7735462692481621</v>
      </c>
      <c r="L1400">
        <f t="shared" si="191"/>
        <v>59</v>
      </c>
      <c r="M1400">
        <v>6</v>
      </c>
      <c r="N1400">
        <f t="shared" si="192"/>
        <v>0.05</v>
      </c>
      <c r="O1400">
        <f t="shared" si="193"/>
        <v>5.0020839411324403</v>
      </c>
      <c r="Q1400">
        <f t="shared" si="194"/>
        <v>12.480666626988731</v>
      </c>
      <c r="R1400">
        <f t="shared" si="195"/>
        <v>24.480057553574312</v>
      </c>
      <c r="S1400">
        <f t="shared" si="196"/>
        <v>-11.999390926585582</v>
      </c>
    </row>
    <row r="1401" spans="1:19" x14ac:dyDescent="0.3">
      <c r="A1401">
        <v>2.4148995431037443</v>
      </c>
      <c r="D1401">
        <v>-0.34117437741352652</v>
      </c>
      <c r="E1401">
        <v>59</v>
      </c>
      <c r="G1401">
        <f>PI()/12*(M1401-12)</f>
        <v>-1.308996938995747</v>
      </c>
      <c r="H1401">
        <f t="shared" si="189"/>
        <v>-0.20136370290116051</v>
      </c>
      <c r="I1401">
        <f t="shared" si="197"/>
        <v>0.75260405664951013</v>
      </c>
      <c r="J1401">
        <f t="shared" si="190"/>
        <v>1.5773718137977322</v>
      </c>
      <c r="L1401">
        <f t="shared" si="191"/>
        <v>59</v>
      </c>
      <c r="M1401">
        <v>7</v>
      </c>
      <c r="N1401">
        <f t="shared" si="192"/>
        <v>0.05</v>
      </c>
      <c r="O1401">
        <f t="shared" si="193"/>
        <v>5.0020839411324403</v>
      </c>
      <c r="Q1401">
        <f t="shared" si="194"/>
        <v>12.481128392714535</v>
      </c>
      <c r="R1401">
        <f t="shared" si="195"/>
        <v>24.480963826401155</v>
      </c>
      <c r="S1401">
        <f t="shared" si="196"/>
        <v>-11.99983543368662</v>
      </c>
    </row>
    <row r="1402" spans="1:19" x14ac:dyDescent="0.3">
      <c r="A1402">
        <v>2.4165015401276211</v>
      </c>
      <c r="D1402">
        <v>-0.34117437741352652</v>
      </c>
      <c r="E1402">
        <v>59</v>
      </c>
      <c r="G1402">
        <f>PI()/12*(M1402-12)</f>
        <v>-1.0471975511965976</v>
      </c>
      <c r="H1402">
        <f t="shared" si="189"/>
        <v>-0.20136370290116051</v>
      </c>
      <c r="I1402">
        <f t="shared" si="197"/>
        <v>0.75260405664951013</v>
      </c>
      <c r="J1402">
        <f t="shared" si="190"/>
        <v>1.3949531995111999</v>
      </c>
      <c r="L1402">
        <f t="shared" si="191"/>
        <v>59</v>
      </c>
      <c r="M1402">
        <v>8</v>
      </c>
      <c r="N1402">
        <f t="shared" si="192"/>
        <v>0.17584312728369667</v>
      </c>
      <c r="O1402">
        <f t="shared" si="193"/>
        <v>1.4290750719983827</v>
      </c>
      <c r="Q1402">
        <f t="shared" si="194"/>
        <v>38.347874393503808</v>
      </c>
      <c r="R1402">
        <f t="shared" si="195"/>
        <v>74.050688846964846</v>
      </c>
      <c r="S1402">
        <f t="shared" si="196"/>
        <v>-35.702814453461038</v>
      </c>
    </row>
    <row r="1403" spans="1:19" x14ac:dyDescent="0.3">
      <c r="A1403">
        <v>2.4181035371514978</v>
      </c>
      <c r="D1403">
        <v>-0.34117437741352652</v>
      </c>
      <c r="E1403">
        <v>59</v>
      </c>
      <c r="G1403">
        <f>PI()/12*(M1403-12)</f>
        <v>-0.78539816339744828</v>
      </c>
      <c r="H1403">
        <f t="shared" si="189"/>
        <v>-0.20136370290116051</v>
      </c>
      <c r="I1403">
        <f t="shared" si="197"/>
        <v>0.75260405664951013</v>
      </c>
      <c r="J1403">
        <f t="shared" si="190"/>
        <v>1.2336369610017981</v>
      </c>
      <c r="L1403">
        <f t="shared" si="191"/>
        <v>59</v>
      </c>
      <c r="M1403">
        <v>9</v>
      </c>
      <c r="N1403">
        <f t="shared" si="192"/>
        <v>0.33715936579309846</v>
      </c>
      <c r="O1403">
        <f t="shared" si="193"/>
        <v>0.7557259943017951</v>
      </c>
      <c r="Q1403">
        <f t="shared" si="194"/>
        <v>62.933222415582925</v>
      </c>
      <c r="R1403">
        <f t="shared" si="195"/>
        <v>113.7088362296207</v>
      </c>
      <c r="S1403">
        <f t="shared" si="196"/>
        <v>-50.775613814037776</v>
      </c>
    </row>
    <row r="1404" spans="1:19" x14ac:dyDescent="0.3">
      <c r="A1404">
        <v>2.4197055341753742</v>
      </c>
      <c r="D1404">
        <v>-0.34117437741352652</v>
      </c>
      <c r="E1404">
        <v>59</v>
      </c>
      <c r="G1404">
        <f>PI()/12*(M1404-12)</f>
        <v>-0.52359877559829882</v>
      </c>
      <c r="H1404">
        <f t="shared" si="189"/>
        <v>-0.20136370290116051</v>
      </c>
      <c r="I1404">
        <f t="shared" si="197"/>
        <v>0.75260405664951013</v>
      </c>
      <c r="J1404">
        <f t="shared" si="190"/>
        <v>1.1035712300830056</v>
      </c>
      <c r="L1404">
        <f t="shared" si="191"/>
        <v>59</v>
      </c>
      <c r="M1404">
        <v>10</v>
      </c>
      <c r="N1404">
        <f t="shared" si="192"/>
        <v>0.46722509671189094</v>
      </c>
      <c r="O1404">
        <f t="shared" si="193"/>
        <v>0.55504919139568798</v>
      </c>
      <c r="Q1404">
        <f t="shared" si="194"/>
        <v>77.810623651367351</v>
      </c>
      <c r="R1404">
        <f t="shared" si="195"/>
        <v>133.09211334446127</v>
      </c>
      <c r="S1404">
        <f t="shared" si="196"/>
        <v>-55.281489693093917</v>
      </c>
    </row>
    <row r="1405" spans="1:19" x14ac:dyDescent="0.3">
      <c r="A1405">
        <v>2.4213075311992509</v>
      </c>
      <c r="D1405">
        <v>-0.34117437741352652</v>
      </c>
      <c r="E1405">
        <v>59</v>
      </c>
      <c r="G1405">
        <f>PI()/12*(M1405-12)</f>
        <v>-0.26179938779914941</v>
      </c>
      <c r="H1405">
        <f t="shared" si="189"/>
        <v>-0.20136370290116051</v>
      </c>
      <c r="I1405">
        <f t="shared" si="197"/>
        <v>0.75260405664951013</v>
      </c>
      <c r="J1405">
        <f t="shared" si="190"/>
        <v>1.0173808028747138</v>
      </c>
      <c r="L1405">
        <f t="shared" si="191"/>
        <v>59</v>
      </c>
      <c r="M1405">
        <v>11</v>
      </c>
      <c r="N1405">
        <f t="shared" si="192"/>
        <v>0.55341552392018278</v>
      </c>
      <c r="O1405">
        <f t="shared" si="193"/>
        <v>0.47565050651328111</v>
      </c>
      <c r="Q1405">
        <f t="shared" si="194"/>
        <v>85.852532580244954</v>
      </c>
      <c r="R1405">
        <f t="shared" si="195"/>
        <v>142.30325666717803</v>
      </c>
      <c r="S1405">
        <f t="shared" si="196"/>
        <v>-56.450724086933079</v>
      </c>
    </row>
    <row r="1406" spans="1:19" x14ac:dyDescent="0.3">
      <c r="A1406">
        <v>2.4229095282231272</v>
      </c>
      <c r="D1406">
        <v>-0.34117437741352652</v>
      </c>
      <c r="E1406">
        <v>59</v>
      </c>
      <c r="G1406">
        <f>PI()/12*(M1406-12)</f>
        <v>0</v>
      </c>
      <c r="H1406">
        <f t="shared" si="189"/>
        <v>-0.20136370290116051</v>
      </c>
      <c r="I1406">
        <f t="shared" si="197"/>
        <v>0.75260405664951013</v>
      </c>
      <c r="J1406">
        <f t="shared" si="190"/>
        <v>0.98694620065142835</v>
      </c>
      <c r="L1406">
        <f t="shared" si="191"/>
        <v>59</v>
      </c>
      <c r="M1406">
        <v>12</v>
      </c>
      <c r="N1406">
        <f t="shared" si="192"/>
        <v>0.58385012614346821</v>
      </c>
      <c r="O1406">
        <f t="shared" si="193"/>
        <v>0.4535226753630035</v>
      </c>
      <c r="Q1406">
        <f t="shared" si="194"/>
        <v>88.415321451836661</v>
      </c>
      <c r="R1406">
        <f t="shared" si="195"/>
        <v>145.09280649430261</v>
      </c>
      <c r="S1406">
        <f t="shared" si="196"/>
        <v>-56.677485042465946</v>
      </c>
    </row>
    <row r="1407" spans="1:19" x14ac:dyDescent="0.3">
      <c r="A1407">
        <v>2.424511525247004</v>
      </c>
      <c r="D1407">
        <v>-0.34117437741352652</v>
      </c>
      <c r="E1407">
        <v>59</v>
      </c>
      <c r="G1407">
        <f>PI()/12*(M1407-12)</f>
        <v>0.26179938779914941</v>
      </c>
      <c r="H1407">
        <f t="shared" si="189"/>
        <v>-0.20136370290116051</v>
      </c>
      <c r="I1407">
        <f t="shared" si="197"/>
        <v>0.75260405664951013</v>
      </c>
      <c r="J1407">
        <f t="shared" si="190"/>
        <v>1.0173808028747138</v>
      </c>
      <c r="L1407">
        <f t="shared" si="191"/>
        <v>59</v>
      </c>
      <c r="M1407">
        <v>13</v>
      </c>
      <c r="N1407">
        <f t="shared" si="192"/>
        <v>0.55341552392018278</v>
      </c>
      <c r="O1407">
        <f t="shared" si="193"/>
        <v>0.47565050651328111</v>
      </c>
      <c r="Q1407">
        <f t="shared" si="194"/>
        <v>85.895935757035389</v>
      </c>
      <c r="R1407">
        <f t="shared" si="195"/>
        <v>142.41495179908037</v>
      </c>
      <c r="S1407">
        <f t="shared" si="196"/>
        <v>-56.519016042044981</v>
      </c>
    </row>
    <row r="1408" spans="1:19" x14ac:dyDescent="0.3">
      <c r="A1408">
        <v>2.4261135222708807</v>
      </c>
      <c r="D1408">
        <v>-0.34117437741352652</v>
      </c>
      <c r="E1408">
        <v>59</v>
      </c>
      <c r="G1408">
        <f>PI()/12*(M1408-12)</f>
        <v>0.52359877559829882</v>
      </c>
      <c r="H1408">
        <f t="shared" si="189"/>
        <v>-0.20136370290116051</v>
      </c>
      <c r="I1408">
        <f t="shared" si="197"/>
        <v>0.75260405664951013</v>
      </c>
      <c r="J1408">
        <f t="shared" si="190"/>
        <v>1.1035712300830056</v>
      </c>
      <c r="L1408">
        <f t="shared" si="191"/>
        <v>59</v>
      </c>
      <c r="M1408">
        <v>14</v>
      </c>
      <c r="N1408">
        <f t="shared" si="192"/>
        <v>0.46722509671189094</v>
      </c>
      <c r="O1408">
        <f t="shared" si="193"/>
        <v>0.55504919139568798</v>
      </c>
      <c r="Q1408">
        <f t="shared" si="194"/>
        <v>77.881958561340397</v>
      </c>
      <c r="R1408">
        <f t="shared" si="195"/>
        <v>133.2835291113318</v>
      </c>
      <c r="S1408">
        <f t="shared" si="196"/>
        <v>-55.401570549991405</v>
      </c>
    </row>
    <row r="1409" spans="1:19" x14ac:dyDescent="0.3">
      <c r="A1409">
        <v>2.4277155192947575</v>
      </c>
      <c r="D1409">
        <v>-0.34117437741352652</v>
      </c>
      <c r="E1409">
        <v>59</v>
      </c>
      <c r="G1409">
        <f>PI()/12*(M1409-12)</f>
        <v>0.78539816339744828</v>
      </c>
      <c r="H1409">
        <f t="shared" si="189"/>
        <v>-0.20136370290116051</v>
      </c>
      <c r="I1409">
        <f t="shared" si="197"/>
        <v>0.75260405664951013</v>
      </c>
      <c r="J1409">
        <f t="shared" si="190"/>
        <v>1.2336369610017981</v>
      </c>
      <c r="L1409">
        <f t="shared" si="191"/>
        <v>59</v>
      </c>
      <c r="M1409">
        <v>15</v>
      </c>
      <c r="N1409">
        <f t="shared" si="192"/>
        <v>0.33715936579309846</v>
      </c>
      <c r="O1409">
        <f t="shared" si="193"/>
        <v>0.7557259943017951</v>
      </c>
      <c r="Q1409">
        <f t="shared" si="194"/>
        <v>63.003232623607659</v>
      </c>
      <c r="R1409">
        <f t="shared" si="195"/>
        <v>113.90584138291128</v>
      </c>
      <c r="S1409">
        <f t="shared" si="196"/>
        <v>-50.902608759303618</v>
      </c>
    </row>
    <row r="1410" spans="1:19" x14ac:dyDescent="0.3">
      <c r="A1410">
        <v>2.4293175163186342</v>
      </c>
      <c r="D1410">
        <v>-0.34117437741352652</v>
      </c>
      <c r="E1410">
        <v>59</v>
      </c>
      <c r="G1410">
        <f>PI()/12*(M1410-12)</f>
        <v>1.0471975511965976</v>
      </c>
      <c r="H1410">
        <f t="shared" si="189"/>
        <v>-0.20136370290116051</v>
      </c>
      <c r="I1410">
        <f t="shared" si="197"/>
        <v>0.75260405664951013</v>
      </c>
      <c r="J1410">
        <f t="shared" si="190"/>
        <v>1.3949531995111999</v>
      </c>
      <c r="L1410">
        <f t="shared" si="191"/>
        <v>59</v>
      </c>
      <c r="M1410">
        <v>16</v>
      </c>
      <c r="N1410">
        <f t="shared" si="192"/>
        <v>0.17584312728369667</v>
      </c>
      <c r="O1410">
        <f t="shared" si="193"/>
        <v>1.4290750719983827</v>
      </c>
      <c r="Q1410">
        <f t="shared" si="194"/>
        <v>38.382526807062852</v>
      </c>
      <c r="R1410">
        <f t="shared" si="195"/>
        <v>74.13879283452259</v>
      </c>
      <c r="S1410">
        <f t="shared" si="196"/>
        <v>-35.756266027459738</v>
      </c>
    </row>
    <row r="1411" spans="1:19" x14ac:dyDescent="0.3">
      <c r="A1411">
        <v>2.4309195133425106</v>
      </c>
      <c r="D1411">
        <v>-0.34117437741352652</v>
      </c>
      <c r="E1411">
        <v>59</v>
      </c>
      <c r="G1411">
        <f>PI()/12*(M1411-12)</f>
        <v>1.308996938995747</v>
      </c>
      <c r="H1411">
        <f t="shared" ref="H1411:H1474" si="198">SIN(D1411)*SIN(RADIANS(37))</f>
        <v>-0.20136370290116051</v>
      </c>
      <c r="I1411">
        <f t="shared" si="197"/>
        <v>0.75260405664951013</v>
      </c>
      <c r="J1411">
        <f t="shared" ref="J1411:J1474" si="199">ACOS(H1411+I1411*COS(G1411))</f>
        <v>1.5773718137977322</v>
      </c>
      <c r="L1411">
        <f t="shared" ref="L1411:L1474" si="200">INT((ROW()-2)/24) + 1</f>
        <v>59</v>
      </c>
      <c r="M1411">
        <v>17</v>
      </c>
      <c r="N1411">
        <f t="shared" ref="N1411:N1474" si="201">MAX(0.05, PI()/2-J1411)</f>
        <v>0.05</v>
      </c>
      <c r="O1411">
        <f t="shared" ref="O1411:O1474" si="202">0.5/SIN(N1411)*0.5</f>
        <v>5.0020839411324403</v>
      </c>
      <c r="Q1411">
        <f t="shared" ref="Q1411:Q1474" si="203">A1411*$B$2*(137-25)*(1-EXP(-0.713))/(0.713+O1411*A1411)</f>
        <v>12.485714430207075</v>
      </c>
      <c r="R1411">
        <f t="shared" ref="R1411:R1474" si="204">A1411*$B$2*(137-25)*(1-EXP(-0.713-O1411*A1411))/(0.713+O1411*A1411)</f>
        <v>24.489964301757013</v>
      </c>
      <c r="S1411">
        <f t="shared" ref="S1411:S1474" si="205">Q1411-R1411</f>
        <v>-12.004249871549938</v>
      </c>
    </row>
    <row r="1412" spans="1:19" x14ac:dyDescent="0.3">
      <c r="A1412">
        <v>2.4325215103663873</v>
      </c>
      <c r="D1412">
        <v>-0.34117437741352652</v>
      </c>
      <c r="E1412">
        <v>59</v>
      </c>
      <c r="G1412">
        <f>PI()/12*(M1412-12)</f>
        <v>1.5707963267948966</v>
      </c>
      <c r="H1412">
        <f t="shared" si="198"/>
        <v>-0.20136370290116051</v>
      </c>
      <c r="I1412">
        <f t="shared" ref="I1412:I1475" si="206">COS(D1412)*COS(RADIANS(37))</f>
        <v>0.75260405664951013</v>
      </c>
      <c r="J1412">
        <f t="shared" si="199"/>
        <v>1.7735462692481621</v>
      </c>
      <c r="L1412">
        <f t="shared" si="200"/>
        <v>59</v>
      </c>
      <c r="M1412">
        <v>18</v>
      </c>
      <c r="N1412">
        <f t="shared" si="201"/>
        <v>0.05</v>
      </c>
      <c r="O1412">
        <f t="shared" si="202"/>
        <v>5.0020839411324403</v>
      </c>
      <c r="Q1412">
        <f t="shared" si="203"/>
        <v>12.486169895585313</v>
      </c>
      <c r="R1412">
        <f t="shared" si="204"/>
        <v>24.490858171031217</v>
      </c>
      <c r="S1412">
        <f t="shared" si="205"/>
        <v>-12.004688275445904</v>
      </c>
    </row>
    <row r="1413" spans="1:19" x14ac:dyDescent="0.3">
      <c r="A1413">
        <v>2.4341235073902636</v>
      </c>
      <c r="D1413">
        <v>-0.34117437741352652</v>
      </c>
      <c r="E1413">
        <v>59</v>
      </c>
      <c r="G1413">
        <f>PI()/12*(M1413-12)</f>
        <v>1.8325957145940459</v>
      </c>
      <c r="H1413">
        <f t="shared" si="198"/>
        <v>-0.20136370290116051</v>
      </c>
      <c r="I1413">
        <f t="shared" si="206"/>
        <v>0.75260405664951013</v>
      </c>
      <c r="J1413">
        <f t="shared" si="199"/>
        <v>1.9781184511446737</v>
      </c>
      <c r="L1413">
        <f t="shared" si="200"/>
        <v>59</v>
      </c>
      <c r="M1413">
        <v>19</v>
      </c>
      <c r="N1413">
        <f t="shared" si="201"/>
        <v>0.05</v>
      </c>
      <c r="O1413">
        <f t="shared" si="202"/>
        <v>5.0020839411324403</v>
      </c>
      <c r="Q1413">
        <f t="shared" si="203"/>
        <v>12.48662479460787</v>
      </c>
      <c r="R1413">
        <f t="shared" si="204"/>
        <v>24.491750925464636</v>
      </c>
      <c r="S1413">
        <f t="shared" si="205"/>
        <v>-12.005126130856766</v>
      </c>
    </row>
    <row r="1414" spans="1:19" x14ac:dyDescent="0.3">
      <c r="A1414">
        <v>2.4357255044141404</v>
      </c>
      <c r="D1414">
        <v>-0.34117437741352652</v>
      </c>
      <c r="E1414">
        <v>59</v>
      </c>
      <c r="G1414">
        <f>PI()/12*(M1414-12)</f>
        <v>2.0943951023931953</v>
      </c>
      <c r="H1414">
        <f t="shared" si="198"/>
        <v>-0.20136370290116051</v>
      </c>
      <c r="I1414">
        <f t="shared" si="206"/>
        <v>0.75260405664951013</v>
      </c>
      <c r="J1414">
        <f t="shared" si="199"/>
        <v>2.1866624487768762</v>
      </c>
      <c r="L1414">
        <f t="shared" si="200"/>
        <v>59</v>
      </c>
      <c r="M1414">
        <v>20</v>
      </c>
      <c r="N1414">
        <f t="shared" si="201"/>
        <v>0.05</v>
      </c>
      <c r="O1414">
        <f t="shared" si="202"/>
        <v>5.0020839411324403</v>
      </c>
      <c r="Q1414">
        <f t="shared" si="203"/>
        <v>12.48707912833045</v>
      </c>
      <c r="R1414">
        <f t="shared" si="204"/>
        <v>24.492642567159429</v>
      </c>
      <c r="S1414">
        <f t="shared" si="205"/>
        <v>-12.005563438828979</v>
      </c>
    </row>
    <row r="1415" spans="1:19" x14ac:dyDescent="0.3">
      <c r="A1415">
        <v>2.4373275014380171</v>
      </c>
      <c r="D1415">
        <v>-0.34117437741352652</v>
      </c>
      <c r="E1415">
        <v>59</v>
      </c>
      <c r="G1415">
        <f>PI()/12*(M1415-12)</f>
        <v>2.3561944901923448</v>
      </c>
      <c r="H1415">
        <f t="shared" si="198"/>
        <v>-0.20136370290116051</v>
      </c>
      <c r="I1415">
        <f t="shared" si="206"/>
        <v>0.75260405664951013</v>
      </c>
      <c r="J1415">
        <f t="shared" si="199"/>
        <v>2.3943051755413434</v>
      </c>
      <c r="L1415">
        <f t="shared" si="200"/>
        <v>59</v>
      </c>
      <c r="M1415">
        <v>21</v>
      </c>
      <c r="N1415">
        <f t="shared" si="201"/>
        <v>0.05</v>
      </c>
      <c r="O1415">
        <f t="shared" si="202"/>
        <v>5.0020839411324403</v>
      </c>
      <c r="Q1415">
        <f t="shared" si="203"/>
        <v>12.487532897806142</v>
      </c>
      <c r="R1415">
        <f t="shared" si="204"/>
        <v>24.493533098212392</v>
      </c>
      <c r="S1415">
        <f t="shared" si="205"/>
        <v>-12.00600020040625</v>
      </c>
    </row>
    <row r="1416" spans="1:19" x14ac:dyDescent="0.3">
      <c r="A1416">
        <v>2.4389294984618939</v>
      </c>
      <c r="D1416">
        <v>-0.34117437741352652</v>
      </c>
      <c r="E1416">
        <v>59</v>
      </c>
      <c r="G1416">
        <f>PI()/12*(M1416-12)</f>
        <v>2.617993877991494</v>
      </c>
      <c r="H1416">
        <f t="shared" si="198"/>
        <v>-0.20136370290116051</v>
      </c>
      <c r="I1416">
        <f t="shared" si="206"/>
        <v>0.75260405664951013</v>
      </c>
      <c r="J1416">
        <f t="shared" si="199"/>
        <v>2.5927673546489185</v>
      </c>
      <c r="L1416">
        <f t="shared" si="200"/>
        <v>59</v>
      </c>
      <c r="M1416">
        <v>22</v>
      </c>
      <c r="N1416">
        <f t="shared" si="201"/>
        <v>0.05</v>
      </c>
      <c r="O1416">
        <f t="shared" si="202"/>
        <v>5.0020839411324403</v>
      </c>
      <c r="Q1416">
        <f t="shared" si="203"/>
        <v>12.487986104085421</v>
      </c>
      <c r="R1416">
        <f t="shared" si="204"/>
        <v>24.494422520714917</v>
      </c>
      <c r="S1416">
        <f t="shared" si="205"/>
        <v>-12.006436416629496</v>
      </c>
    </row>
    <row r="1417" spans="1:19" x14ac:dyDescent="0.3">
      <c r="A1417">
        <v>2.4405314954857706</v>
      </c>
      <c r="D1417">
        <v>-0.34117437741352652</v>
      </c>
      <c r="E1417">
        <v>59</v>
      </c>
      <c r="G1417">
        <f>PI()/12*(M1417-12)</f>
        <v>2.8797932657906435</v>
      </c>
      <c r="H1417">
        <f t="shared" si="198"/>
        <v>-0.20136370290116051</v>
      </c>
      <c r="I1417">
        <f t="shared" si="206"/>
        <v>0.75260405664951013</v>
      </c>
      <c r="J1417">
        <f t="shared" si="199"/>
        <v>2.7606737359858298</v>
      </c>
      <c r="L1417">
        <f t="shared" si="200"/>
        <v>59</v>
      </c>
      <c r="M1417">
        <v>23</v>
      </c>
      <c r="N1417">
        <f t="shared" si="201"/>
        <v>0.05</v>
      </c>
      <c r="O1417">
        <f t="shared" si="202"/>
        <v>5.0020839411324403</v>
      </c>
      <c r="Q1417">
        <f t="shared" si="203"/>
        <v>12.488438748216147</v>
      </c>
      <c r="R1417">
        <f t="shared" si="204"/>
        <v>24.495310836753056</v>
      </c>
      <c r="S1417">
        <f t="shared" si="205"/>
        <v>-12.006872088536909</v>
      </c>
    </row>
    <row r="1418" spans="1:19" x14ac:dyDescent="0.3">
      <c r="A1418">
        <v>2.442133492509647</v>
      </c>
      <c r="D1418">
        <v>-0.34501597123931277</v>
      </c>
      <c r="E1418">
        <v>60</v>
      </c>
      <c r="G1418">
        <f>PI()/12*(M1418-12)</f>
        <v>-3.1415926535897931</v>
      </c>
      <c r="H1418">
        <f t="shared" si="198"/>
        <v>-0.20354088648667976</v>
      </c>
      <c r="I1418">
        <f t="shared" si="206"/>
        <v>0.75157196022366313</v>
      </c>
      <c r="J1418">
        <f t="shared" si="199"/>
        <v>2.840836801591204</v>
      </c>
      <c r="L1418">
        <f t="shared" si="200"/>
        <v>60</v>
      </c>
      <c r="M1418">
        <v>0</v>
      </c>
      <c r="N1418">
        <f t="shared" si="201"/>
        <v>0.05</v>
      </c>
      <c r="O1418">
        <f t="shared" si="202"/>
        <v>5.0020839411324403</v>
      </c>
      <c r="Q1418">
        <f t="shared" si="203"/>
        <v>12.4888908312436</v>
      </c>
      <c r="R1418">
        <f t="shared" si="204"/>
        <v>24.496198048407532</v>
      </c>
      <c r="S1418">
        <f t="shared" si="205"/>
        <v>-12.007307217163932</v>
      </c>
    </row>
    <row r="1419" spans="1:19" x14ac:dyDescent="0.3">
      <c r="A1419">
        <v>2.4437354895335237</v>
      </c>
      <c r="D1419">
        <v>-0.34501597123931277</v>
      </c>
      <c r="E1419">
        <v>60</v>
      </c>
      <c r="G1419">
        <f>PI()/12*(M1419-12)</f>
        <v>-2.8797932657906435</v>
      </c>
      <c r="H1419">
        <f t="shared" si="198"/>
        <v>-0.20354088648667976</v>
      </c>
      <c r="I1419">
        <f t="shared" si="206"/>
        <v>0.75157196022366313</v>
      </c>
      <c r="J1419">
        <f t="shared" si="199"/>
        <v>2.763861085093382</v>
      </c>
      <c r="L1419">
        <f t="shared" si="200"/>
        <v>60</v>
      </c>
      <c r="M1419">
        <v>1</v>
      </c>
      <c r="N1419">
        <f t="shared" si="201"/>
        <v>0.05</v>
      </c>
      <c r="O1419">
        <f t="shared" si="202"/>
        <v>5.0020839411324403</v>
      </c>
      <c r="Q1419">
        <f t="shared" si="203"/>
        <v>12.48934235421045</v>
      </c>
      <c r="R1419">
        <f t="shared" si="204"/>
        <v>24.497084157753715</v>
      </c>
      <c r="S1419">
        <f t="shared" si="205"/>
        <v>-12.007741803543265</v>
      </c>
    </row>
    <row r="1420" spans="1:19" x14ac:dyDescent="0.3">
      <c r="A1420">
        <v>2.4453374865574</v>
      </c>
      <c r="D1420">
        <v>-0.34501597123931277</v>
      </c>
      <c r="E1420">
        <v>60</v>
      </c>
      <c r="G1420">
        <f>PI()/12*(M1420-12)</f>
        <v>-2.617993877991494</v>
      </c>
      <c r="H1420">
        <f t="shared" si="198"/>
        <v>-0.20354088648667976</v>
      </c>
      <c r="I1420">
        <f t="shared" si="206"/>
        <v>0.75157196022366313</v>
      </c>
      <c r="J1420">
        <f t="shared" si="199"/>
        <v>2.5952323557327941</v>
      </c>
      <c r="L1420">
        <f t="shared" si="200"/>
        <v>60</v>
      </c>
      <c r="M1420">
        <v>2</v>
      </c>
      <c r="N1420">
        <f t="shared" si="201"/>
        <v>0.05</v>
      </c>
      <c r="O1420">
        <f t="shared" si="202"/>
        <v>5.0020839411324403</v>
      </c>
      <c r="Q1420">
        <f t="shared" si="203"/>
        <v>12.489793318156803</v>
      </c>
      <c r="R1420">
        <f t="shared" si="204"/>
        <v>24.497969166861708</v>
      </c>
      <c r="S1420">
        <f t="shared" si="205"/>
        <v>-12.008175848704905</v>
      </c>
    </row>
    <row r="1421" spans="1:19" x14ac:dyDescent="0.3">
      <c r="A1421">
        <v>2.4469394835812768</v>
      </c>
      <c r="D1421">
        <v>-0.34501597123931277</v>
      </c>
      <c r="E1421">
        <v>60</v>
      </c>
      <c r="G1421">
        <f>PI()/12*(M1421-12)</f>
        <v>-2.3561944901923448</v>
      </c>
      <c r="H1421">
        <f t="shared" si="198"/>
        <v>-0.20354088648667976</v>
      </c>
      <c r="I1421">
        <f t="shared" si="206"/>
        <v>0.75157196022366313</v>
      </c>
      <c r="J1421">
        <f t="shared" si="199"/>
        <v>2.3964372232454956</v>
      </c>
      <c r="L1421">
        <f t="shared" si="200"/>
        <v>60</v>
      </c>
      <c r="M1421">
        <v>3</v>
      </c>
      <c r="N1421">
        <f t="shared" si="201"/>
        <v>0.05</v>
      </c>
      <c r="O1421">
        <f t="shared" si="202"/>
        <v>5.0020839411324403</v>
      </c>
      <c r="Q1421">
        <f t="shared" si="203"/>
        <v>12.490243724120178</v>
      </c>
      <c r="R1421">
        <f t="shared" si="204"/>
        <v>24.498853077796298</v>
      </c>
      <c r="S1421">
        <f t="shared" si="205"/>
        <v>-12.008609353676119</v>
      </c>
    </row>
    <row r="1422" spans="1:19" x14ac:dyDescent="0.3">
      <c r="A1422">
        <v>2.4485414806051535</v>
      </c>
      <c r="D1422">
        <v>-0.34501597123931277</v>
      </c>
      <c r="E1422">
        <v>60</v>
      </c>
      <c r="G1422">
        <f>PI()/12*(M1422-12)</f>
        <v>-2.0943951023931953</v>
      </c>
      <c r="H1422">
        <f t="shared" si="198"/>
        <v>-0.20354088648667976</v>
      </c>
      <c r="I1422">
        <f t="shared" si="206"/>
        <v>0.75157196022366313</v>
      </c>
      <c r="J1422">
        <f t="shared" si="199"/>
        <v>2.18869894089904</v>
      </c>
      <c r="L1422">
        <f t="shared" si="200"/>
        <v>60</v>
      </c>
      <c r="M1422">
        <v>4</v>
      </c>
      <c r="N1422">
        <f t="shared" si="201"/>
        <v>0.05</v>
      </c>
      <c r="O1422">
        <f t="shared" si="202"/>
        <v>5.0020839411324403</v>
      </c>
      <c r="Q1422">
        <f t="shared" si="203"/>
        <v>12.490693573135536</v>
      </c>
      <c r="R1422">
        <f t="shared" si="204"/>
        <v>24.499735892617029</v>
      </c>
      <c r="S1422">
        <f t="shared" si="205"/>
        <v>-12.009042319481493</v>
      </c>
    </row>
    <row r="1423" spans="1:19" x14ac:dyDescent="0.3">
      <c r="A1423">
        <v>2.4501434776290303</v>
      </c>
      <c r="D1423">
        <v>-0.34501597123931277</v>
      </c>
      <c r="E1423">
        <v>60</v>
      </c>
      <c r="G1423">
        <f>PI()/12*(M1423-12)</f>
        <v>-1.8325957145940459</v>
      </c>
      <c r="H1423">
        <f t="shared" si="198"/>
        <v>-0.20354088648667976</v>
      </c>
      <c r="I1423">
        <f t="shared" si="206"/>
        <v>0.75157196022366313</v>
      </c>
      <c r="J1423">
        <f t="shared" si="199"/>
        <v>1.9801996404190969</v>
      </c>
      <c r="L1423">
        <f t="shared" si="200"/>
        <v>60</v>
      </c>
      <c r="M1423">
        <v>5</v>
      </c>
      <c r="N1423">
        <f t="shared" si="201"/>
        <v>0.05</v>
      </c>
      <c r="O1423">
        <f t="shared" si="202"/>
        <v>5.0020839411324403</v>
      </c>
      <c r="Q1423">
        <f t="shared" si="203"/>
        <v>12.491142866235275</v>
      </c>
      <c r="R1423">
        <f t="shared" si="204"/>
        <v>24.500617613378175</v>
      </c>
      <c r="S1423">
        <f t="shared" si="205"/>
        <v>-12.0094747471429</v>
      </c>
    </row>
    <row r="1424" spans="1:19" x14ac:dyDescent="0.3">
      <c r="A1424">
        <v>2.451745474652907</v>
      </c>
      <c r="D1424">
        <v>-0.34501597123931277</v>
      </c>
      <c r="E1424">
        <v>60</v>
      </c>
      <c r="G1424">
        <f>PI()/12*(M1424-12)</f>
        <v>-1.5707963267948966</v>
      </c>
      <c r="H1424">
        <f t="shared" si="198"/>
        <v>-0.20354088648667976</v>
      </c>
      <c r="I1424">
        <f t="shared" si="206"/>
        <v>0.75157196022366313</v>
      </c>
      <c r="J1424">
        <f t="shared" si="199"/>
        <v>1.7757694915464091</v>
      </c>
      <c r="L1424">
        <f t="shared" si="200"/>
        <v>60</v>
      </c>
      <c r="M1424">
        <v>6</v>
      </c>
      <c r="N1424">
        <f t="shared" si="201"/>
        <v>0.05</v>
      </c>
      <c r="O1424">
        <f t="shared" si="202"/>
        <v>5.0020839411324403</v>
      </c>
      <c r="Q1424">
        <f t="shared" si="203"/>
        <v>12.491591604449244</v>
      </c>
      <c r="R1424">
        <f t="shared" si="204"/>
        <v>24.501498242128772</v>
      </c>
      <c r="S1424">
        <f t="shared" si="205"/>
        <v>-12.009906637679528</v>
      </c>
    </row>
    <row r="1425" spans="1:19" x14ac:dyDescent="0.3">
      <c r="A1425">
        <v>2.4533474716767834</v>
      </c>
      <c r="D1425">
        <v>-0.34501597123931277</v>
      </c>
      <c r="E1425">
        <v>60</v>
      </c>
      <c r="G1425">
        <f>PI()/12*(M1425-12)</f>
        <v>-1.308996938995747</v>
      </c>
      <c r="H1425">
        <f t="shared" si="198"/>
        <v>-0.20354088648667976</v>
      </c>
      <c r="I1425">
        <f t="shared" si="206"/>
        <v>0.75157196022366313</v>
      </c>
      <c r="J1425">
        <f t="shared" si="199"/>
        <v>1.5798161985167434</v>
      </c>
      <c r="L1425">
        <f t="shared" si="200"/>
        <v>60</v>
      </c>
      <c r="M1425">
        <v>7</v>
      </c>
      <c r="N1425">
        <f t="shared" si="201"/>
        <v>0.05</v>
      </c>
      <c r="O1425">
        <f t="shared" si="202"/>
        <v>5.0020839411324403</v>
      </c>
      <c r="Q1425">
        <f t="shared" si="203"/>
        <v>12.492039788804755</v>
      </c>
      <c r="R1425">
        <f t="shared" si="204"/>
        <v>24.502377780912663</v>
      </c>
      <c r="S1425">
        <f t="shared" si="205"/>
        <v>-12.010337992107909</v>
      </c>
    </row>
    <row r="1426" spans="1:19" x14ac:dyDescent="0.3">
      <c r="A1426">
        <v>2.4549494687006601</v>
      </c>
      <c r="D1426">
        <v>-0.34501597123931277</v>
      </c>
      <c r="E1426">
        <v>60</v>
      </c>
      <c r="G1426">
        <f>PI()/12*(M1426-12)</f>
        <v>-1.0471975511965976</v>
      </c>
      <c r="H1426">
        <f t="shared" si="198"/>
        <v>-0.20354088648667976</v>
      </c>
      <c r="I1426">
        <f t="shared" si="206"/>
        <v>0.75157196022366313</v>
      </c>
      <c r="J1426">
        <f t="shared" si="199"/>
        <v>1.3976879520379981</v>
      </c>
      <c r="L1426">
        <f t="shared" si="200"/>
        <v>60</v>
      </c>
      <c r="M1426">
        <v>8</v>
      </c>
      <c r="N1426">
        <f t="shared" si="201"/>
        <v>0.17310837475689844</v>
      </c>
      <c r="O1426">
        <f t="shared" si="202"/>
        <v>1.4514201521702683</v>
      </c>
      <c r="Q1426">
        <f t="shared" si="203"/>
        <v>37.957668244010826</v>
      </c>
      <c r="R1426">
        <f t="shared" si="204"/>
        <v>73.417259606671195</v>
      </c>
      <c r="S1426">
        <f t="shared" si="205"/>
        <v>-35.459591362660369</v>
      </c>
    </row>
    <row r="1427" spans="1:19" x14ac:dyDescent="0.3">
      <c r="A1427">
        <v>2.4565514657245364</v>
      </c>
      <c r="D1427">
        <v>-0.34501597123931277</v>
      </c>
      <c r="E1427">
        <v>60</v>
      </c>
      <c r="G1427">
        <f>PI()/12*(M1427-12)</f>
        <v>-0.78539816339744828</v>
      </c>
      <c r="H1427">
        <f t="shared" si="198"/>
        <v>-0.20354088648667976</v>
      </c>
      <c r="I1427">
        <f t="shared" si="206"/>
        <v>0.75157196022366313</v>
      </c>
      <c r="J1427">
        <f t="shared" si="199"/>
        <v>1.2367157236899655</v>
      </c>
      <c r="L1427">
        <f t="shared" si="200"/>
        <v>60</v>
      </c>
      <c r="M1427">
        <v>9</v>
      </c>
      <c r="N1427">
        <f t="shared" si="201"/>
        <v>0.33408060310493104</v>
      </c>
      <c r="O1427">
        <f t="shared" si="202"/>
        <v>0.76242584145483905</v>
      </c>
      <c r="Q1427">
        <f t="shared" si="203"/>
        <v>62.808574791211981</v>
      </c>
      <c r="R1427">
        <f t="shared" si="204"/>
        <v>113.91574418982336</v>
      </c>
      <c r="S1427">
        <f t="shared" si="205"/>
        <v>-51.107169398611376</v>
      </c>
    </row>
    <row r="1428" spans="1:19" x14ac:dyDescent="0.3">
      <c r="A1428">
        <v>2.4581534627484132</v>
      </c>
      <c r="D1428">
        <v>-0.34501597123931277</v>
      </c>
      <c r="E1428">
        <v>60</v>
      </c>
      <c r="G1428">
        <f>PI()/12*(M1428-12)</f>
        <v>-0.52359877559829882</v>
      </c>
      <c r="H1428">
        <f t="shared" si="198"/>
        <v>-0.20354088648667976</v>
      </c>
      <c r="I1428">
        <f t="shared" si="206"/>
        <v>0.75157196022366313</v>
      </c>
      <c r="J1428">
        <f t="shared" si="199"/>
        <v>1.1070079206743826</v>
      </c>
      <c r="L1428">
        <f t="shared" si="200"/>
        <v>60</v>
      </c>
      <c r="M1428">
        <v>10</v>
      </c>
      <c r="N1428">
        <f t="shared" si="201"/>
        <v>0.46378840612051397</v>
      </c>
      <c r="O1428">
        <f t="shared" si="202"/>
        <v>0.55885962826287539</v>
      </c>
      <c r="Q1428">
        <f t="shared" si="203"/>
        <v>77.883803786918094</v>
      </c>
      <c r="R1428">
        <f t="shared" si="204"/>
        <v>133.80840803323073</v>
      </c>
      <c r="S1428">
        <f t="shared" si="205"/>
        <v>-55.92460424631264</v>
      </c>
    </row>
    <row r="1429" spans="1:19" x14ac:dyDescent="0.3">
      <c r="A1429">
        <v>2.4597554597722899</v>
      </c>
      <c r="D1429">
        <v>-0.34501597123931277</v>
      </c>
      <c r="E1429">
        <v>60</v>
      </c>
      <c r="G1429">
        <f>PI()/12*(M1429-12)</f>
        <v>-0.26179938779914941</v>
      </c>
      <c r="H1429">
        <f t="shared" si="198"/>
        <v>-0.20354088648667976</v>
      </c>
      <c r="I1429">
        <f t="shared" si="206"/>
        <v>0.75157196022366313</v>
      </c>
      <c r="J1429">
        <f t="shared" si="199"/>
        <v>1.0211075476532883</v>
      </c>
      <c r="L1429">
        <f t="shared" si="200"/>
        <v>60</v>
      </c>
      <c r="M1429">
        <v>11</v>
      </c>
      <c r="N1429">
        <f t="shared" si="201"/>
        <v>0.5496887791416083</v>
      </c>
      <c r="O1429">
        <f t="shared" si="202"/>
        <v>0.47854044685195107</v>
      </c>
      <c r="Q1429">
        <f t="shared" si="203"/>
        <v>86.043905156758441</v>
      </c>
      <c r="R1429">
        <f t="shared" si="204"/>
        <v>143.27620999038865</v>
      </c>
      <c r="S1429">
        <f t="shared" si="205"/>
        <v>-57.232304833630209</v>
      </c>
    </row>
    <row r="1430" spans="1:19" x14ac:dyDescent="0.3">
      <c r="A1430">
        <v>2.4613574567961667</v>
      </c>
      <c r="D1430">
        <v>-0.34501597123931277</v>
      </c>
      <c r="E1430">
        <v>60</v>
      </c>
      <c r="G1430">
        <f>PI()/12*(M1430-12)</f>
        <v>0</v>
      </c>
      <c r="H1430">
        <f t="shared" si="198"/>
        <v>-0.20354088648667976</v>
      </c>
      <c r="I1430">
        <f t="shared" si="206"/>
        <v>0.75157196022366313</v>
      </c>
      <c r="J1430">
        <f t="shared" si="199"/>
        <v>0.99078779447721477</v>
      </c>
      <c r="L1430">
        <f t="shared" si="200"/>
        <v>60</v>
      </c>
      <c r="M1430">
        <v>12</v>
      </c>
      <c r="N1430">
        <f t="shared" si="201"/>
        <v>0.58000853231768179</v>
      </c>
      <c r="O1430">
        <f t="shared" si="202"/>
        <v>0.4561785124614714</v>
      </c>
      <c r="Q1430">
        <f t="shared" si="203"/>
        <v>88.645400913085908</v>
      </c>
      <c r="R1430">
        <f t="shared" si="204"/>
        <v>146.1432010624809</v>
      </c>
      <c r="S1430">
        <f t="shared" si="205"/>
        <v>-57.49780014939499</v>
      </c>
    </row>
    <row r="1431" spans="1:19" x14ac:dyDescent="0.3">
      <c r="A1431">
        <v>2.4629594538200434</v>
      </c>
      <c r="D1431">
        <v>-0.34501597123931277</v>
      </c>
      <c r="E1431">
        <v>60</v>
      </c>
      <c r="G1431">
        <f>PI()/12*(M1431-12)</f>
        <v>0.26179938779914941</v>
      </c>
      <c r="H1431">
        <f t="shared" si="198"/>
        <v>-0.20354088648667976</v>
      </c>
      <c r="I1431">
        <f t="shared" si="206"/>
        <v>0.75157196022366313</v>
      </c>
      <c r="J1431">
        <f t="shared" si="199"/>
        <v>1.0211075476532883</v>
      </c>
      <c r="L1431">
        <f t="shared" si="200"/>
        <v>60</v>
      </c>
      <c r="M1431">
        <v>13</v>
      </c>
      <c r="N1431">
        <f t="shared" si="201"/>
        <v>0.5496887791416083</v>
      </c>
      <c r="O1431">
        <f t="shared" si="202"/>
        <v>0.47854044685195107</v>
      </c>
      <c r="Q1431">
        <f t="shared" si="203"/>
        <v>86.086150048380844</v>
      </c>
      <c r="R1431">
        <f t="shared" si="204"/>
        <v>143.3856319499252</v>
      </c>
      <c r="S1431">
        <f t="shared" si="205"/>
        <v>-57.299481901544354</v>
      </c>
    </row>
    <row r="1432" spans="1:19" x14ac:dyDescent="0.3">
      <c r="A1432">
        <v>2.4645614508439198</v>
      </c>
      <c r="D1432">
        <v>-0.34501597123931277</v>
      </c>
      <c r="E1432">
        <v>60</v>
      </c>
      <c r="G1432">
        <f>PI()/12*(M1432-12)</f>
        <v>0.52359877559829882</v>
      </c>
      <c r="H1432">
        <f t="shared" si="198"/>
        <v>-0.20354088648667976</v>
      </c>
      <c r="I1432">
        <f t="shared" si="206"/>
        <v>0.75157196022366313</v>
      </c>
      <c r="J1432">
        <f t="shared" si="199"/>
        <v>1.1070079206743826</v>
      </c>
      <c r="L1432">
        <f t="shared" si="200"/>
        <v>60</v>
      </c>
      <c r="M1432">
        <v>14</v>
      </c>
      <c r="N1432">
        <f t="shared" si="201"/>
        <v>0.46378840612051397</v>
      </c>
      <c r="O1432">
        <f t="shared" si="202"/>
        <v>0.55885962826287539</v>
      </c>
      <c r="Q1432">
        <f t="shared" si="203"/>
        <v>77.953055679549138</v>
      </c>
      <c r="R1432">
        <f t="shared" si="204"/>
        <v>133.99521085513456</v>
      </c>
      <c r="S1432">
        <f t="shared" si="205"/>
        <v>-56.042155175585421</v>
      </c>
    </row>
    <row r="1433" spans="1:19" x14ac:dyDescent="0.3">
      <c r="A1433">
        <v>2.4661634478677965</v>
      </c>
      <c r="D1433">
        <v>-0.34501597123931277</v>
      </c>
      <c r="E1433">
        <v>60</v>
      </c>
      <c r="G1433">
        <f>PI()/12*(M1433-12)</f>
        <v>0.78539816339744828</v>
      </c>
      <c r="H1433">
        <f t="shared" si="198"/>
        <v>-0.20354088648667976</v>
      </c>
      <c r="I1433">
        <f t="shared" si="206"/>
        <v>0.75157196022366313</v>
      </c>
      <c r="J1433">
        <f t="shared" si="199"/>
        <v>1.2367157236899655</v>
      </c>
      <c r="L1433">
        <f t="shared" si="200"/>
        <v>60</v>
      </c>
      <c r="M1433">
        <v>15</v>
      </c>
      <c r="N1433">
        <f t="shared" si="201"/>
        <v>0.33408060310493104</v>
      </c>
      <c r="O1433">
        <f t="shared" si="202"/>
        <v>0.76242584145483905</v>
      </c>
      <c r="Q1433">
        <f t="shared" si="203"/>
        <v>62.876143927327945</v>
      </c>
      <c r="R1433">
        <f t="shared" si="204"/>
        <v>114.10612436962317</v>
      </c>
      <c r="S1433">
        <f t="shared" si="205"/>
        <v>-51.229980442295229</v>
      </c>
    </row>
    <row r="1434" spans="1:19" x14ac:dyDescent="0.3">
      <c r="A1434">
        <v>2.4677654448916728</v>
      </c>
      <c r="D1434">
        <v>-0.34501597123931277</v>
      </c>
      <c r="E1434">
        <v>60</v>
      </c>
      <c r="G1434">
        <f>PI()/12*(M1434-12)</f>
        <v>1.0471975511965976</v>
      </c>
      <c r="H1434">
        <f t="shared" si="198"/>
        <v>-0.20354088648667976</v>
      </c>
      <c r="I1434">
        <f t="shared" si="206"/>
        <v>0.75157196022366313</v>
      </c>
      <c r="J1434">
        <f t="shared" si="199"/>
        <v>1.3976879520379981</v>
      </c>
      <c r="L1434">
        <f t="shared" si="200"/>
        <v>60</v>
      </c>
      <c r="M1434">
        <v>16</v>
      </c>
      <c r="N1434">
        <f t="shared" si="201"/>
        <v>0.17310837475689844</v>
      </c>
      <c r="O1434">
        <f t="shared" si="202"/>
        <v>1.4514201521702683</v>
      </c>
      <c r="Q1434">
        <f t="shared" si="203"/>
        <v>37.990565436485518</v>
      </c>
      <c r="R1434">
        <f t="shared" si="204"/>
        <v>73.499972078336299</v>
      </c>
      <c r="S1434">
        <f t="shared" si="205"/>
        <v>-35.509406641850781</v>
      </c>
    </row>
    <row r="1435" spans="1:19" x14ac:dyDescent="0.3">
      <c r="A1435">
        <v>2.4693674419155496</v>
      </c>
      <c r="D1435">
        <v>-0.34501597123931277</v>
      </c>
      <c r="E1435">
        <v>60</v>
      </c>
      <c r="G1435">
        <f>PI()/12*(M1435-12)</f>
        <v>1.308996938995747</v>
      </c>
      <c r="H1435">
        <f t="shared" si="198"/>
        <v>-0.20354088648667976</v>
      </c>
      <c r="I1435">
        <f t="shared" si="206"/>
        <v>0.75157196022366313</v>
      </c>
      <c r="J1435">
        <f t="shared" si="199"/>
        <v>1.5798161985167434</v>
      </c>
      <c r="L1435">
        <f t="shared" si="200"/>
        <v>60</v>
      </c>
      <c r="M1435">
        <v>17</v>
      </c>
      <c r="N1435">
        <f t="shared" si="201"/>
        <v>0.05</v>
      </c>
      <c r="O1435">
        <f t="shared" si="202"/>
        <v>5.0020839411324403</v>
      </c>
      <c r="Q1435">
        <f t="shared" si="203"/>
        <v>12.496491394350155</v>
      </c>
      <c r="R1435">
        <f t="shared" si="204"/>
        <v>24.511113666529159</v>
      </c>
      <c r="S1435">
        <f t="shared" si="205"/>
        <v>-12.014622272179004</v>
      </c>
    </row>
    <row r="1436" spans="1:19" x14ac:dyDescent="0.3">
      <c r="A1436">
        <v>2.4709694389394263</v>
      </c>
      <c r="D1436">
        <v>-0.34501597123931277</v>
      </c>
      <c r="E1436">
        <v>60</v>
      </c>
      <c r="G1436">
        <f>PI()/12*(M1436-12)</f>
        <v>1.5707963267948966</v>
      </c>
      <c r="H1436">
        <f t="shared" si="198"/>
        <v>-0.20354088648667976</v>
      </c>
      <c r="I1436">
        <f t="shared" si="206"/>
        <v>0.75157196022366313</v>
      </c>
      <c r="J1436">
        <f t="shared" si="199"/>
        <v>1.7757694915464091</v>
      </c>
      <c r="L1436">
        <f t="shared" si="200"/>
        <v>60</v>
      </c>
      <c r="M1436">
        <v>18</v>
      </c>
      <c r="N1436">
        <f t="shared" si="201"/>
        <v>0.05</v>
      </c>
      <c r="O1436">
        <f t="shared" si="202"/>
        <v>5.0020839411324403</v>
      </c>
      <c r="Q1436">
        <f t="shared" si="203"/>
        <v>12.496933553345633</v>
      </c>
      <c r="R1436">
        <f t="shared" si="204"/>
        <v>24.511981349097063</v>
      </c>
      <c r="S1436">
        <f t="shared" si="205"/>
        <v>-12.01504779575143</v>
      </c>
    </row>
    <row r="1437" spans="1:19" x14ac:dyDescent="0.3">
      <c r="A1437">
        <v>2.4725714359633031</v>
      </c>
      <c r="D1437">
        <v>-0.34501597123931277</v>
      </c>
      <c r="E1437">
        <v>60</v>
      </c>
      <c r="G1437">
        <f>PI()/12*(M1437-12)</f>
        <v>1.8325957145940459</v>
      </c>
      <c r="H1437">
        <f t="shared" si="198"/>
        <v>-0.20354088648667976</v>
      </c>
      <c r="I1437">
        <f t="shared" si="206"/>
        <v>0.75157196022366313</v>
      </c>
      <c r="J1437">
        <f t="shared" si="199"/>
        <v>1.9801996404190969</v>
      </c>
      <c r="L1437">
        <f t="shared" si="200"/>
        <v>60</v>
      </c>
      <c r="M1437">
        <v>19</v>
      </c>
      <c r="N1437">
        <f t="shared" si="201"/>
        <v>0.05</v>
      </c>
      <c r="O1437">
        <f t="shared" si="202"/>
        <v>5.0020839411324403</v>
      </c>
      <c r="Q1437">
        <f t="shared" si="203"/>
        <v>12.497375170614873</v>
      </c>
      <c r="R1437">
        <f t="shared" si="204"/>
        <v>24.512847965823507</v>
      </c>
      <c r="S1437">
        <f t="shared" si="205"/>
        <v>-12.015472795208634</v>
      </c>
    </row>
    <row r="1438" spans="1:19" x14ac:dyDescent="0.3">
      <c r="A1438">
        <v>2.4741734329871798</v>
      </c>
      <c r="D1438">
        <v>-0.34501597123931277</v>
      </c>
      <c r="E1438">
        <v>60</v>
      </c>
      <c r="G1438">
        <f>PI()/12*(M1438-12)</f>
        <v>2.0943951023931953</v>
      </c>
      <c r="H1438">
        <f t="shared" si="198"/>
        <v>-0.20354088648667976</v>
      </c>
      <c r="I1438">
        <f t="shared" si="206"/>
        <v>0.75157196022366313</v>
      </c>
      <c r="J1438">
        <f t="shared" si="199"/>
        <v>2.18869894089904</v>
      </c>
      <c r="L1438">
        <f t="shared" si="200"/>
        <v>60</v>
      </c>
      <c r="M1438">
        <v>20</v>
      </c>
      <c r="N1438">
        <f t="shared" si="201"/>
        <v>0.05</v>
      </c>
      <c r="O1438">
        <f t="shared" si="202"/>
        <v>5.0020839411324403</v>
      </c>
      <c r="Q1438">
        <f t="shared" si="203"/>
        <v>12.497816247152844</v>
      </c>
      <c r="R1438">
        <f t="shared" si="204"/>
        <v>24.513713518686036</v>
      </c>
      <c r="S1438">
        <f t="shared" si="205"/>
        <v>-12.015897271533191</v>
      </c>
    </row>
    <row r="1439" spans="1:19" x14ac:dyDescent="0.3">
      <c r="A1439">
        <v>2.4757754300110562</v>
      </c>
      <c r="D1439">
        <v>-0.34501597123931277</v>
      </c>
      <c r="E1439">
        <v>60</v>
      </c>
      <c r="G1439">
        <f>PI()/12*(M1439-12)</f>
        <v>2.3561944901923448</v>
      </c>
      <c r="H1439">
        <f t="shared" si="198"/>
        <v>-0.20354088648667976</v>
      </c>
      <c r="I1439">
        <f t="shared" si="206"/>
        <v>0.75157196022366313</v>
      </c>
      <c r="J1439">
        <f t="shared" si="199"/>
        <v>2.3964372232454956</v>
      </c>
      <c r="L1439">
        <f t="shared" si="200"/>
        <v>60</v>
      </c>
      <c r="M1439">
        <v>21</v>
      </c>
      <c r="N1439">
        <f t="shared" si="201"/>
        <v>0.05</v>
      </c>
      <c r="O1439">
        <f t="shared" si="202"/>
        <v>5.0020839411324403</v>
      </c>
      <c r="Q1439">
        <f t="shared" si="203"/>
        <v>12.498256783952071</v>
      </c>
      <c r="R1439">
        <f t="shared" si="204"/>
        <v>24.514578009657221</v>
      </c>
      <c r="S1439">
        <f t="shared" si="205"/>
        <v>-12.01632122570515</v>
      </c>
    </row>
    <row r="1440" spans="1:19" x14ac:dyDescent="0.3">
      <c r="A1440">
        <v>2.4773774270349329</v>
      </c>
      <c r="D1440">
        <v>-0.34501597123931277</v>
      </c>
      <c r="E1440">
        <v>60</v>
      </c>
      <c r="G1440">
        <f>PI()/12*(M1440-12)</f>
        <v>2.617993877991494</v>
      </c>
      <c r="H1440">
        <f t="shared" si="198"/>
        <v>-0.20354088648667976</v>
      </c>
      <c r="I1440">
        <f t="shared" si="206"/>
        <v>0.75157196022366313</v>
      </c>
      <c r="J1440">
        <f t="shared" si="199"/>
        <v>2.5952323557327941</v>
      </c>
      <c r="L1440">
        <f t="shared" si="200"/>
        <v>60</v>
      </c>
      <c r="M1440">
        <v>22</v>
      </c>
      <c r="N1440">
        <f t="shared" si="201"/>
        <v>0.05</v>
      </c>
      <c r="O1440">
        <f t="shared" si="202"/>
        <v>5.0020839411324403</v>
      </c>
      <c r="Q1440">
        <f t="shared" si="203"/>
        <v>12.498696782002652</v>
      </c>
      <c r="R1440">
        <f t="shared" si="204"/>
        <v>24.515441440704663</v>
      </c>
      <c r="S1440">
        <f t="shared" si="205"/>
        <v>-12.016744658702011</v>
      </c>
    </row>
    <row r="1441" spans="1:19" x14ac:dyDescent="0.3">
      <c r="A1441">
        <v>2.4789794240588092</v>
      </c>
      <c r="D1441">
        <v>-0.34501597123931277</v>
      </c>
      <c r="E1441">
        <v>60</v>
      </c>
      <c r="G1441">
        <f>PI()/12*(M1441-12)</f>
        <v>2.8797932657906435</v>
      </c>
      <c r="H1441">
        <f t="shared" si="198"/>
        <v>-0.20354088648667976</v>
      </c>
      <c r="I1441">
        <f t="shared" si="206"/>
        <v>0.75157196022366313</v>
      </c>
      <c r="J1441">
        <f t="shared" si="199"/>
        <v>2.763861085093382</v>
      </c>
      <c r="L1441">
        <f t="shared" si="200"/>
        <v>60</v>
      </c>
      <c r="M1441">
        <v>23</v>
      </c>
      <c r="N1441">
        <f t="shared" si="201"/>
        <v>0.05</v>
      </c>
      <c r="O1441">
        <f t="shared" si="202"/>
        <v>5.0020839411324403</v>
      </c>
      <c r="Q1441">
        <f t="shared" si="203"/>
        <v>12.499136242292264</v>
      </c>
      <c r="R1441">
        <f t="shared" si="204"/>
        <v>24.516303813791026</v>
      </c>
      <c r="S1441">
        <f t="shared" si="205"/>
        <v>-12.017167571498762</v>
      </c>
    </row>
    <row r="1442" spans="1:19" x14ac:dyDescent="0.3">
      <c r="A1442">
        <v>2.480581421082686</v>
      </c>
      <c r="D1442">
        <v>-0.3487553293867659</v>
      </c>
      <c r="E1442">
        <v>61</v>
      </c>
      <c r="G1442">
        <f>PI()/12*(M1442-12)</f>
        <v>-3.1415926535897931</v>
      </c>
      <c r="H1442">
        <f t="shared" si="198"/>
        <v>-0.20565724435766622</v>
      </c>
      <c r="I1442">
        <f t="shared" si="206"/>
        <v>0.75055667794413905</v>
      </c>
      <c r="J1442">
        <f t="shared" si="199"/>
        <v>2.844576159738657</v>
      </c>
      <c r="L1442">
        <f t="shared" si="200"/>
        <v>61</v>
      </c>
      <c r="M1442">
        <v>0</v>
      </c>
      <c r="N1442">
        <f t="shared" si="201"/>
        <v>0.05</v>
      </c>
      <c r="O1442">
        <f t="shared" si="202"/>
        <v>5.0020839411324403</v>
      </c>
      <c r="Q1442">
        <f t="shared" si="203"/>
        <v>12.49957516580618</v>
      </c>
      <c r="R1442">
        <f t="shared" si="204"/>
        <v>24.51716513087403</v>
      </c>
      <c r="S1442">
        <f t="shared" si="205"/>
        <v>-12.017589965067851</v>
      </c>
    </row>
    <row r="1443" spans="1:19" x14ac:dyDescent="0.3">
      <c r="A1443">
        <v>2.4821834181065627</v>
      </c>
      <c r="D1443">
        <v>-0.3487553293867659</v>
      </c>
      <c r="E1443">
        <v>61</v>
      </c>
      <c r="G1443">
        <f>PI()/12*(M1443-12)</f>
        <v>-2.8797932657906435</v>
      </c>
      <c r="H1443">
        <f t="shared" si="198"/>
        <v>-0.20565724435766622</v>
      </c>
      <c r="I1443">
        <f t="shared" si="206"/>
        <v>0.75055667794413905</v>
      </c>
      <c r="J1443">
        <f t="shared" si="199"/>
        <v>2.7669523911259324</v>
      </c>
      <c r="L1443">
        <f t="shared" si="200"/>
        <v>61</v>
      </c>
      <c r="M1443">
        <v>1</v>
      </c>
      <c r="N1443">
        <f t="shared" si="201"/>
        <v>0.05</v>
      </c>
      <c r="O1443">
        <f t="shared" si="202"/>
        <v>5.0020839411324403</v>
      </c>
      <c r="Q1443">
        <f t="shared" si="203"/>
        <v>12.500013553527259</v>
      </c>
      <c r="R1443">
        <f t="shared" si="204"/>
        <v>24.518025393906473</v>
      </c>
      <c r="S1443">
        <f t="shared" si="205"/>
        <v>-12.018011840379215</v>
      </c>
    </row>
    <row r="1444" spans="1:19" x14ac:dyDescent="0.3">
      <c r="A1444">
        <v>2.4837854151304395</v>
      </c>
      <c r="D1444">
        <v>-0.3487553293867659</v>
      </c>
      <c r="E1444">
        <v>61</v>
      </c>
      <c r="G1444">
        <f>PI()/12*(M1444-12)</f>
        <v>-2.617993877991494</v>
      </c>
      <c r="H1444">
        <f t="shared" si="198"/>
        <v>-0.20565724435766622</v>
      </c>
      <c r="I1444">
        <f t="shared" si="206"/>
        <v>0.75055667794413905</v>
      </c>
      <c r="J1444">
        <f t="shared" si="199"/>
        <v>2.5976179905989447</v>
      </c>
      <c r="L1444">
        <f t="shared" si="200"/>
        <v>61</v>
      </c>
      <c r="M1444">
        <v>2</v>
      </c>
      <c r="N1444">
        <f t="shared" si="201"/>
        <v>0.05</v>
      </c>
      <c r="O1444">
        <f t="shared" si="202"/>
        <v>5.0020839411324403</v>
      </c>
      <c r="Q1444">
        <f t="shared" si="203"/>
        <v>12.50045140643596</v>
      </c>
      <c r="R1444">
        <f t="shared" si="204"/>
        <v>24.518884604836259</v>
      </c>
      <c r="S1444">
        <f t="shared" si="205"/>
        <v>-12.018433198400299</v>
      </c>
    </row>
    <row r="1445" spans="1:19" x14ac:dyDescent="0.3">
      <c r="A1445">
        <v>2.4853874121543162</v>
      </c>
      <c r="D1445">
        <v>-0.3487553293867659</v>
      </c>
      <c r="E1445">
        <v>61</v>
      </c>
      <c r="G1445">
        <f>PI()/12*(M1445-12)</f>
        <v>-2.3561944901923448</v>
      </c>
      <c r="H1445">
        <f t="shared" si="198"/>
        <v>-0.20565724435766622</v>
      </c>
      <c r="I1445">
        <f t="shared" si="206"/>
        <v>0.75055667794413905</v>
      </c>
      <c r="J1445">
        <f t="shared" si="199"/>
        <v>2.3985018762556907</v>
      </c>
      <c r="L1445">
        <f t="shared" si="200"/>
        <v>61</v>
      </c>
      <c r="M1445">
        <v>3</v>
      </c>
      <c r="N1445">
        <f t="shared" si="201"/>
        <v>0.05</v>
      </c>
      <c r="O1445">
        <f t="shared" si="202"/>
        <v>5.0020839411324403</v>
      </c>
      <c r="Q1445">
        <f t="shared" si="203"/>
        <v>12.500888725510359</v>
      </c>
      <c r="R1445">
        <f t="shared" si="204"/>
        <v>24.519742765606399</v>
      </c>
      <c r="S1445">
        <f t="shared" si="205"/>
        <v>-12.01885404009604</v>
      </c>
    </row>
    <row r="1446" spans="1:19" x14ac:dyDescent="0.3">
      <c r="A1446">
        <v>2.4869894091781926</v>
      </c>
      <c r="D1446">
        <v>-0.3487553293867659</v>
      </c>
      <c r="E1446">
        <v>61</v>
      </c>
      <c r="G1446">
        <f>PI()/12*(M1446-12)</f>
        <v>-2.0943951023931953</v>
      </c>
      <c r="H1446">
        <f t="shared" si="198"/>
        <v>-0.20565724435766622</v>
      </c>
      <c r="I1446">
        <f t="shared" si="206"/>
        <v>0.75055667794413905</v>
      </c>
      <c r="J1446">
        <f t="shared" si="199"/>
        <v>2.1906739831469664</v>
      </c>
      <c r="L1446">
        <f t="shared" si="200"/>
        <v>61</v>
      </c>
      <c r="M1446">
        <v>4</v>
      </c>
      <c r="N1446">
        <f t="shared" si="201"/>
        <v>0.05</v>
      </c>
      <c r="O1446">
        <f t="shared" si="202"/>
        <v>5.0020839411324403</v>
      </c>
      <c r="Q1446">
        <f t="shared" si="203"/>
        <v>12.501325511726142</v>
      </c>
      <c r="R1446">
        <f t="shared" si="204"/>
        <v>24.52059987815505</v>
      </c>
      <c r="S1446">
        <f t="shared" si="205"/>
        <v>-12.019274366428908</v>
      </c>
    </row>
    <row r="1447" spans="1:19" x14ac:dyDescent="0.3">
      <c r="A1447">
        <v>2.4885914062020693</v>
      </c>
      <c r="D1447">
        <v>-0.3487553293867659</v>
      </c>
      <c r="E1447">
        <v>61</v>
      </c>
      <c r="G1447">
        <f>PI()/12*(M1447-12)</f>
        <v>-1.8325957145940459</v>
      </c>
      <c r="H1447">
        <f t="shared" si="198"/>
        <v>-0.20565724435766622</v>
      </c>
      <c r="I1447">
        <f t="shared" si="206"/>
        <v>0.75055667794413905</v>
      </c>
      <c r="J1447">
        <f t="shared" si="199"/>
        <v>1.9822210944423415</v>
      </c>
      <c r="L1447">
        <f t="shared" si="200"/>
        <v>61</v>
      </c>
      <c r="M1447">
        <v>5</v>
      </c>
      <c r="N1447">
        <f t="shared" si="201"/>
        <v>0.05</v>
      </c>
      <c r="O1447">
        <f t="shared" si="202"/>
        <v>5.0020839411324403</v>
      </c>
      <c r="Q1447">
        <f t="shared" si="203"/>
        <v>12.501761766056624</v>
      </c>
      <c r="R1447">
        <f t="shared" si="204"/>
        <v>24.521455944415493</v>
      </c>
      <c r="S1447">
        <f t="shared" si="205"/>
        <v>-12.019694178358868</v>
      </c>
    </row>
    <row r="1448" spans="1:19" x14ac:dyDescent="0.3">
      <c r="A1448">
        <v>2.4901934032259456</v>
      </c>
      <c r="D1448">
        <v>-0.3487553293867659</v>
      </c>
      <c r="E1448">
        <v>61</v>
      </c>
      <c r="G1448">
        <f>PI()/12*(M1448-12)</f>
        <v>-1.5707963267948966</v>
      </c>
      <c r="H1448">
        <f t="shared" si="198"/>
        <v>-0.20565724435766622</v>
      </c>
      <c r="I1448">
        <f t="shared" si="206"/>
        <v>0.75055667794413905</v>
      </c>
      <c r="J1448">
        <f t="shared" si="199"/>
        <v>1.7779315871514771</v>
      </c>
      <c r="L1448">
        <f t="shared" si="200"/>
        <v>61</v>
      </c>
      <c r="M1448">
        <v>6</v>
      </c>
      <c r="N1448">
        <f t="shared" si="201"/>
        <v>0.05</v>
      </c>
      <c r="O1448">
        <f t="shared" si="202"/>
        <v>5.0020839411324403</v>
      </c>
      <c r="Q1448">
        <f t="shared" si="203"/>
        <v>12.502197489472753</v>
      </c>
      <c r="R1448">
        <f t="shared" si="204"/>
        <v>24.522310966316194</v>
      </c>
      <c r="S1448">
        <f t="shared" si="205"/>
        <v>-12.020113476843441</v>
      </c>
    </row>
    <row r="1449" spans="1:19" x14ac:dyDescent="0.3">
      <c r="A1449">
        <v>2.4917954002498224</v>
      </c>
      <c r="D1449">
        <v>-0.3487553293867659</v>
      </c>
      <c r="E1449">
        <v>61</v>
      </c>
      <c r="G1449">
        <f>PI()/12*(M1449-12)</f>
        <v>-1.308996938995747</v>
      </c>
      <c r="H1449">
        <f t="shared" si="198"/>
        <v>-0.20565724435766622</v>
      </c>
      <c r="I1449">
        <f t="shared" si="206"/>
        <v>0.75055667794413905</v>
      </c>
      <c r="J1449">
        <f t="shared" si="199"/>
        <v>1.5821954553375135</v>
      </c>
      <c r="L1449">
        <f t="shared" si="200"/>
        <v>61</v>
      </c>
      <c r="M1449">
        <v>7</v>
      </c>
      <c r="N1449">
        <f t="shared" si="201"/>
        <v>0.05</v>
      </c>
      <c r="O1449">
        <f t="shared" si="202"/>
        <v>5.0020839411324403</v>
      </c>
      <c r="Q1449">
        <f t="shared" si="203"/>
        <v>12.502632682943103</v>
      </c>
      <c r="R1449">
        <f t="shared" si="204"/>
        <v>24.523164945780778</v>
      </c>
      <c r="S1449">
        <f t="shared" si="205"/>
        <v>-12.020532262837675</v>
      </c>
    </row>
    <row r="1450" spans="1:19" x14ac:dyDescent="0.3">
      <c r="A1450">
        <v>2.4933973972736991</v>
      </c>
      <c r="D1450">
        <v>-0.3487553293867659</v>
      </c>
      <c r="E1450">
        <v>61</v>
      </c>
      <c r="G1450">
        <f>PI()/12*(M1450-12)</f>
        <v>-1.0471975511965976</v>
      </c>
      <c r="H1450">
        <f t="shared" si="198"/>
        <v>-0.20565724435766622</v>
      </c>
      <c r="I1450">
        <f t="shared" si="206"/>
        <v>0.75055667794413905</v>
      </c>
      <c r="J1450">
        <f t="shared" si="199"/>
        <v>1.4003511470992178</v>
      </c>
      <c r="L1450">
        <f t="shared" si="200"/>
        <v>61</v>
      </c>
      <c r="M1450">
        <v>8</v>
      </c>
      <c r="N1450">
        <f t="shared" si="201"/>
        <v>0.17044517969567874</v>
      </c>
      <c r="O1450">
        <f t="shared" si="202"/>
        <v>1.4738732854443644</v>
      </c>
      <c r="Q1450">
        <f t="shared" si="203"/>
        <v>37.569973196751235</v>
      </c>
      <c r="R1450">
        <f t="shared" si="204"/>
        <v>72.775690451462765</v>
      </c>
      <c r="S1450">
        <f t="shared" si="205"/>
        <v>-35.20571725471153</v>
      </c>
    </row>
    <row r="1451" spans="1:19" x14ac:dyDescent="0.3">
      <c r="A1451">
        <v>2.4949993942975759</v>
      </c>
      <c r="D1451">
        <v>-0.3487553293867659</v>
      </c>
      <c r="E1451">
        <v>61</v>
      </c>
      <c r="G1451">
        <f>PI()/12*(M1451-12)</f>
        <v>-0.78539816339744828</v>
      </c>
      <c r="H1451">
        <f t="shared" si="198"/>
        <v>-0.20565724435766622</v>
      </c>
      <c r="I1451">
        <f t="shared" si="206"/>
        <v>0.75055667794413905</v>
      </c>
      <c r="J1451">
        <f t="shared" si="199"/>
        <v>1.2397143099256456</v>
      </c>
      <c r="L1451">
        <f t="shared" si="200"/>
        <v>61</v>
      </c>
      <c r="M1451">
        <v>9</v>
      </c>
      <c r="N1451">
        <f t="shared" si="201"/>
        <v>0.33108201686925098</v>
      </c>
      <c r="O1451">
        <f t="shared" si="202"/>
        <v>0.76907347055933695</v>
      </c>
      <c r="Q1451">
        <f t="shared" si="203"/>
        <v>62.679070913136144</v>
      </c>
      <c r="R1451">
        <f t="shared" si="204"/>
        <v>114.09631361222225</v>
      </c>
      <c r="S1451">
        <f t="shared" si="205"/>
        <v>-51.417242699086103</v>
      </c>
    </row>
    <row r="1452" spans="1:19" x14ac:dyDescent="0.3">
      <c r="A1452">
        <v>2.4966013913214526</v>
      </c>
      <c r="D1452">
        <v>-0.3487553293867659</v>
      </c>
      <c r="E1452">
        <v>61</v>
      </c>
      <c r="G1452">
        <f>PI()/12*(M1452-12)</f>
        <v>-0.52359877559829882</v>
      </c>
      <c r="H1452">
        <f t="shared" si="198"/>
        <v>-0.20565724435766622</v>
      </c>
      <c r="I1452">
        <f t="shared" si="206"/>
        <v>0.75055667794413905</v>
      </c>
      <c r="J1452">
        <f t="shared" si="199"/>
        <v>1.1103545646330331</v>
      </c>
      <c r="L1452">
        <f t="shared" si="200"/>
        <v>61</v>
      </c>
      <c r="M1452">
        <v>10</v>
      </c>
      <c r="N1452">
        <f t="shared" si="201"/>
        <v>0.4604417621618635</v>
      </c>
      <c r="O1452">
        <f t="shared" si="202"/>
        <v>0.56262727311129734</v>
      </c>
      <c r="Q1452">
        <f t="shared" si="203"/>
        <v>77.948008089539641</v>
      </c>
      <c r="R1452">
        <f t="shared" si="204"/>
        <v>134.49585885215023</v>
      </c>
      <c r="S1452">
        <f t="shared" si="205"/>
        <v>-56.547850762610594</v>
      </c>
    </row>
    <row r="1453" spans="1:19" x14ac:dyDescent="0.3">
      <c r="A1453">
        <v>2.498203388345329</v>
      </c>
      <c r="D1453">
        <v>-0.3487553293867659</v>
      </c>
      <c r="E1453">
        <v>61</v>
      </c>
      <c r="G1453">
        <f>PI()/12*(M1453-12)</f>
        <v>-0.26179938779914941</v>
      </c>
      <c r="H1453">
        <f t="shared" si="198"/>
        <v>-0.20565724435766622</v>
      </c>
      <c r="I1453">
        <f t="shared" si="206"/>
        <v>0.75055667794413905</v>
      </c>
      <c r="J1453">
        <f t="shared" si="199"/>
        <v>1.0247356235856042</v>
      </c>
      <c r="L1453">
        <f t="shared" si="200"/>
        <v>61</v>
      </c>
      <c r="M1453">
        <v>11</v>
      </c>
      <c r="N1453">
        <f t="shared" si="201"/>
        <v>0.54606070320929234</v>
      </c>
      <c r="O1453">
        <f t="shared" si="202"/>
        <v>0.48139427034747229</v>
      </c>
      <c r="Q1453">
        <f t="shared" si="203"/>
        <v>86.224261389883935</v>
      </c>
      <c r="R1453">
        <f t="shared" si="204"/>
        <v>144.22046147094323</v>
      </c>
      <c r="S1453">
        <f t="shared" si="205"/>
        <v>-57.9962000810593</v>
      </c>
    </row>
    <row r="1454" spans="1:19" x14ac:dyDescent="0.3">
      <c r="A1454">
        <v>2.4998053853692057</v>
      </c>
      <c r="D1454">
        <v>-0.3487553293867659</v>
      </c>
      <c r="E1454">
        <v>61</v>
      </c>
      <c r="G1454">
        <f>PI()/12*(M1454-12)</f>
        <v>0</v>
      </c>
      <c r="H1454">
        <f t="shared" si="198"/>
        <v>-0.20565724435766622</v>
      </c>
      <c r="I1454">
        <f t="shared" si="206"/>
        <v>0.75055667794413905</v>
      </c>
      <c r="J1454">
        <f t="shared" si="199"/>
        <v>0.99452715262466773</v>
      </c>
      <c r="L1454">
        <f t="shared" si="200"/>
        <v>61</v>
      </c>
      <c r="M1454">
        <v>12</v>
      </c>
      <c r="N1454">
        <f t="shared" si="201"/>
        <v>0.57626917417022883</v>
      </c>
      <c r="O1454">
        <f t="shared" si="202"/>
        <v>0.45880025669053337</v>
      </c>
      <c r="Q1454">
        <f t="shared" si="203"/>
        <v>88.863862733502486</v>
      </c>
      <c r="R1454">
        <f t="shared" si="204"/>
        <v>147.16509852113953</v>
      </c>
      <c r="S1454">
        <f t="shared" si="205"/>
        <v>-58.30123578763704</v>
      </c>
    </row>
    <row r="1455" spans="1:19" x14ac:dyDescent="0.3">
      <c r="A1455">
        <v>2.501407382393082</v>
      </c>
      <c r="D1455">
        <v>-0.3487553293867659</v>
      </c>
      <c r="E1455">
        <v>61</v>
      </c>
      <c r="G1455">
        <f>PI()/12*(M1455-12)</f>
        <v>0.26179938779914941</v>
      </c>
      <c r="H1455">
        <f t="shared" si="198"/>
        <v>-0.20565724435766622</v>
      </c>
      <c r="I1455">
        <f t="shared" si="206"/>
        <v>0.75055667794413905</v>
      </c>
      <c r="J1455">
        <f t="shared" si="199"/>
        <v>1.0247356235856042</v>
      </c>
      <c r="L1455">
        <f t="shared" si="200"/>
        <v>61</v>
      </c>
      <c r="M1455">
        <v>13</v>
      </c>
      <c r="N1455">
        <f t="shared" si="201"/>
        <v>0.54606070320929234</v>
      </c>
      <c r="O1455">
        <f t="shared" si="202"/>
        <v>0.48139427034747229</v>
      </c>
      <c r="Q1455">
        <f t="shared" si="203"/>
        <v>86.265388087712438</v>
      </c>
      <c r="R1455">
        <f t="shared" si="204"/>
        <v>144.32765042112192</v>
      </c>
      <c r="S1455">
        <f t="shared" si="205"/>
        <v>-58.062262333409478</v>
      </c>
    </row>
    <row r="1456" spans="1:19" x14ac:dyDescent="0.3">
      <c r="A1456">
        <v>2.5030093794169588</v>
      </c>
      <c r="D1456">
        <v>-0.3487553293867659</v>
      </c>
      <c r="E1456">
        <v>61</v>
      </c>
      <c r="G1456">
        <f>PI()/12*(M1456-12)</f>
        <v>0.52359877559829882</v>
      </c>
      <c r="H1456">
        <f t="shared" si="198"/>
        <v>-0.20565724435766622</v>
      </c>
      <c r="I1456">
        <f t="shared" si="206"/>
        <v>0.75055667794413905</v>
      </c>
      <c r="J1456">
        <f t="shared" si="199"/>
        <v>1.1103545646330331</v>
      </c>
      <c r="L1456">
        <f t="shared" si="200"/>
        <v>61</v>
      </c>
      <c r="M1456">
        <v>14</v>
      </c>
      <c r="N1456">
        <f t="shared" si="201"/>
        <v>0.4604417621618635</v>
      </c>
      <c r="O1456">
        <f t="shared" si="202"/>
        <v>0.56262727311129734</v>
      </c>
      <c r="Q1456">
        <f t="shared" si="203"/>
        <v>78.015255081424144</v>
      </c>
      <c r="R1456">
        <f t="shared" si="204"/>
        <v>134.67814714103443</v>
      </c>
      <c r="S1456">
        <f t="shared" si="205"/>
        <v>-56.662892059610286</v>
      </c>
    </row>
    <row r="1457" spans="1:19" x14ac:dyDescent="0.3">
      <c r="A1457">
        <v>2.5046113764408355</v>
      </c>
      <c r="D1457">
        <v>-0.3487553293867659</v>
      </c>
      <c r="E1457">
        <v>61</v>
      </c>
      <c r="G1457">
        <f>PI()/12*(M1457-12)</f>
        <v>0.78539816339744828</v>
      </c>
      <c r="H1457">
        <f t="shared" si="198"/>
        <v>-0.20565724435766622</v>
      </c>
      <c r="I1457">
        <f t="shared" si="206"/>
        <v>0.75055667794413905</v>
      </c>
      <c r="J1457">
        <f t="shared" si="199"/>
        <v>1.2397143099256456</v>
      </c>
      <c r="L1457">
        <f t="shared" si="200"/>
        <v>61</v>
      </c>
      <c r="M1457">
        <v>15</v>
      </c>
      <c r="N1457">
        <f t="shared" si="201"/>
        <v>0.33108201686925098</v>
      </c>
      <c r="O1457">
        <f t="shared" si="202"/>
        <v>0.76907347055933695</v>
      </c>
      <c r="Q1457">
        <f t="shared" si="203"/>
        <v>62.744305411161619</v>
      </c>
      <c r="R1457">
        <f t="shared" si="204"/>
        <v>114.28027462093897</v>
      </c>
      <c r="S1457">
        <f t="shared" si="205"/>
        <v>-51.535969209777349</v>
      </c>
    </row>
    <row r="1458" spans="1:19" x14ac:dyDescent="0.3">
      <c r="A1458">
        <v>2.5062133734647123</v>
      </c>
      <c r="D1458">
        <v>-0.3487553293867659</v>
      </c>
      <c r="E1458">
        <v>61</v>
      </c>
      <c r="G1458">
        <f>PI()/12*(M1458-12)</f>
        <v>1.0471975511965976</v>
      </c>
      <c r="H1458">
        <f t="shared" si="198"/>
        <v>-0.20565724435766622</v>
      </c>
      <c r="I1458">
        <f t="shared" si="206"/>
        <v>0.75055667794413905</v>
      </c>
      <c r="J1458">
        <f t="shared" si="199"/>
        <v>1.4003511470992178</v>
      </c>
      <c r="L1458">
        <f t="shared" si="200"/>
        <v>61</v>
      </c>
      <c r="M1458">
        <v>16</v>
      </c>
      <c r="N1458">
        <f t="shared" si="201"/>
        <v>0.17044517969567874</v>
      </c>
      <c r="O1458">
        <f t="shared" si="202"/>
        <v>1.4738732854443644</v>
      </c>
      <c r="Q1458">
        <f t="shared" si="203"/>
        <v>37.60121695220495</v>
      </c>
      <c r="R1458">
        <f t="shared" si="204"/>
        <v>72.853360506870985</v>
      </c>
      <c r="S1458">
        <f t="shared" si="205"/>
        <v>-35.252143554666034</v>
      </c>
    </row>
    <row r="1459" spans="1:19" x14ac:dyDescent="0.3">
      <c r="A1459">
        <v>2.507815370488589</v>
      </c>
      <c r="D1459">
        <v>-0.3487553293867659</v>
      </c>
      <c r="E1459">
        <v>61</v>
      </c>
      <c r="G1459">
        <f>PI()/12*(M1459-12)</f>
        <v>1.308996938995747</v>
      </c>
      <c r="H1459">
        <f t="shared" si="198"/>
        <v>-0.20565724435766622</v>
      </c>
      <c r="I1459">
        <f t="shared" si="206"/>
        <v>0.75055667794413905</v>
      </c>
      <c r="J1459">
        <f t="shared" si="199"/>
        <v>1.5821954553375135</v>
      </c>
      <c r="L1459">
        <f t="shared" si="200"/>
        <v>61</v>
      </c>
      <c r="M1459">
        <v>17</v>
      </c>
      <c r="N1459">
        <f t="shared" si="201"/>
        <v>0.05</v>
      </c>
      <c r="O1459">
        <f t="shared" si="202"/>
        <v>5.0020839411324403</v>
      </c>
      <c r="Q1459">
        <f t="shared" si="203"/>
        <v>12.506955682042477</v>
      </c>
      <c r="R1459">
        <f t="shared" si="204"/>
        <v>24.531647826221622</v>
      </c>
      <c r="S1459">
        <f t="shared" si="205"/>
        <v>-12.024692144179145</v>
      </c>
    </row>
    <row r="1460" spans="1:19" x14ac:dyDescent="0.3">
      <c r="A1460">
        <v>2.5094173675124654</v>
      </c>
      <c r="D1460">
        <v>-0.3487553293867659</v>
      </c>
      <c r="E1460">
        <v>61</v>
      </c>
      <c r="G1460">
        <f>PI()/12*(M1460-12)</f>
        <v>1.5707963267948966</v>
      </c>
      <c r="H1460">
        <f t="shared" si="198"/>
        <v>-0.20565724435766622</v>
      </c>
      <c r="I1460">
        <f t="shared" si="206"/>
        <v>0.75055667794413905</v>
      </c>
      <c r="J1460">
        <f t="shared" si="199"/>
        <v>1.7779315871514771</v>
      </c>
      <c r="L1460">
        <f t="shared" si="200"/>
        <v>61</v>
      </c>
      <c r="M1460">
        <v>18</v>
      </c>
      <c r="N1460">
        <f t="shared" si="201"/>
        <v>0.05</v>
      </c>
      <c r="O1460">
        <f t="shared" si="202"/>
        <v>5.0020839411324403</v>
      </c>
      <c r="Q1460">
        <f t="shared" si="203"/>
        <v>12.507385109367334</v>
      </c>
      <c r="R1460">
        <f t="shared" si="204"/>
        <v>24.532490464484692</v>
      </c>
      <c r="S1460">
        <f t="shared" si="205"/>
        <v>-12.025105355117358</v>
      </c>
    </row>
    <row r="1461" spans="1:19" x14ac:dyDescent="0.3">
      <c r="A1461">
        <v>2.5110193645363421</v>
      </c>
      <c r="D1461">
        <v>-0.3487553293867659</v>
      </c>
      <c r="E1461">
        <v>61</v>
      </c>
      <c r="G1461">
        <f>PI()/12*(M1461-12)</f>
        <v>1.8325957145940459</v>
      </c>
      <c r="H1461">
        <f t="shared" si="198"/>
        <v>-0.20565724435766622</v>
      </c>
      <c r="I1461">
        <f t="shared" si="206"/>
        <v>0.75055667794413905</v>
      </c>
      <c r="J1461">
        <f t="shared" si="199"/>
        <v>1.9822210944423415</v>
      </c>
      <c r="L1461">
        <f t="shared" si="200"/>
        <v>61</v>
      </c>
      <c r="M1461">
        <v>19</v>
      </c>
      <c r="N1461">
        <f t="shared" si="201"/>
        <v>0.05</v>
      </c>
      <c r="O1461">
        <f t="shared" si="202"/>
        <v>5.0020839411324403</v>
      </c>
      <c r="Q1461">
        <f t="shared" si="203"/>
        <v>12.507814018187764</v>
      </c>
      <c r="R1461">
        <f t="shared" si="204"/>
        <v>24.533332083024657</v>
      </c>
      <c r="S1461">
        <f t="shared" si="205"/>
        <v>-12.025518064836893</v>
      </c>
    </row>
    <row r="1462" spans="1:19" x14ac:dyDescent="0.3">
      <c r="A1462">
        <v>2.5126213615602184</v>
      </c>
      <c r="D1462">
        <v>-0.3487553293867659</v>
      </c>
      <c r="E1462">
        <v>61</v>
      </c>
      <c r="G1462">
        <f>PI()/12*(M1462-12)</f>
        <v>2.0943951023931953</v>
      </c>
      <c r="H1462">
        <f t="shared" si="198"/>
        <v>-0.20565724435766622</v>
      </c>
      <c r="I1462">
        <f t="shared" si="206"/>
        <v>0.75055667794413905</v>
      </c>
      <c r="J1462">
        <f t="shared" si="199"/>
        <v>2.1906739831469664</v>
      </c>
      <c r="L1462">
        <f t="shared" si="200"/>
        <v>61</v>
      </c>
      <c r="M1462">
        <v>20</v>
      </c>
      <c r="N1462">
        <f t="shared" si="201"/>
        <v>0.05</v>
      </c>
      <c r="O1462">
        <f t="shared" si="202"/>
        <v>5.0020839411324403</v>
      </c>
      <c r="Q1462">
        <f t="shared" si="203"/>
        <v>12.508242409442285</v>
      </c>
      <c r="R1462">
        <f t="shared" si="204"/>
        <v>24.534172683703833</v>
      </c>
      <c r="S1462">
        <f t="shared" si="205"/>
        <v>-12.025930274261547</v>
      </c>
    </row>
    <row r="1463" spans="1:19" x14ac:dyDescent="0.3">
      <c r="A1463">
        <v>2.5142233585840952</v>
      </c>
      <c r="D1463">
        <v>-0.3487553293867659</v>
      </c>
      <c r="E1463">
        <v>61</v>
      </c>
      <c r="G1463">
        <f>PI()/12*(M1463-12)</f>
        <v>2.3561944901923448</v>
      </c>
      <c r="H1463">
        <f t="shared" si="198"/>
        <v>-0.20565724435766622</v>
      </c>
      <c r="I1463">
        <f t="shared" si="206"/>
        <v>0.75055667794413905</v>
      </c>
      <c r="J1463">
        <f t="shared" si="199"/>
        <v>2.3985018762556907</v>
      </c>
      <c r="L1463">
        <f t="shared" si="200"/>
        <v>61</v>
      </c>
      <c r="M1463">
        <v>21</v>
      </c>
      <c r="N1463">
        <f t="shared" si="201"/>
        <v>0.05</v>
      </c>
      <c r="O1463">
        <f t="shared" si="202"/>
        <v>5.0020839411324403</v>
      </c>
      <c r="Q1463">
        <f t="shared" si="203"/>
        <v>12.508670284067152</v>
      </c>
      <c r="R1463">
        <f t="shared" si="204"/>
        <v>24.535012268379944</v>
      </c>
      <c r="S1463">
        <f t="shared" si="205"/>
        <v>-12.026341984312792</v>
      </c>
    </row>
    <row r="1464" spans="1:19" x14ac:dyDescent="0.3">
      <c r="A1464">
        <v>2.5158253556079719</v>
      </c>
      <c r="D1464">
        <v>-0.3487553293867659</v>
      </c>
      <c r="E1464">
        <v>61</v>
      </c>
      <c r="G1464">
        <f>PI()/12*(M1464-12)</f>
        <v>2.617993877991494</v>
      </c>
      <c r="H1464">
        <f t="shared" si="198"/>
        <v>-0.20565724435766622</v>
      </c>
      <c r="I1464">
        <f t="shared" si="206"/>
        <v>0.75055667794413905</v>
      </c>
      <c r="J1464">
        <f t="shared" si="199"/>
        <v>2.5976179905989447</v>
      </c>
      <c r="L1464">
        <f t="shared" si="200"/>
        <v>61</v>
      </c>
      <c r="M1464">
        <v>22</v>
      </c>
      <c r="N1464">
        <f t="shared" si="201"/>
        <v>0.05</v>
      </c>
      <c r="O1464">
        <f t="shared" si="202"/>
        <v>5.0020839411324403</v>
      </c>
      <c r="Q1464">
        <f t="shared" si="203"/>
        <v>12.509097642996375</v>
      </c>
      <c r="R1464">
        <f t="shared" si="204"/>
        <v>24.535850838906111</v>
      </c>
      <c r="S1464">
        <f t="shared" si="205"/>
        <v>-12.026753195909736</v>
      </c>
    </row>
    <row r="1465" spans="1:19" x14ac:dyDescent="0.3">
      <c r="A1465">
        <v>2.5174273526318487</v>
      </c>
      <c r="D1465">
        <v>-0.3487553293867659</v>
      </c>
      <c r="E1465">
        <v>61</v>
      </c>
      <c r="G1465">
        <f>PI()/12*(M1465-12)</f>
        <v>2.8797932657906435</v>
      </c>
      <c r="H1465">
        <f t="shared" si="198"/>
        <v>-0.20565724435766622</v>
      </c>
      <c r="I1465">
        <f t="shared" si="206"/>
        <v>0.75055667794413905</v>
      </c>
      <c r="J1465">
        <f t="shared" si="199"/>
        <v>2.7669523911259324</v>
      </c>
      <c r="L1465">
        <f t="shared" si="200"/>
        <v>61</v>
      </c>
      <c r="M1465">
        <v>23</v>
      </c>
      <c r="N1465">
        <f t="shared" si="201"/>
        <v>0.05</v>
      </c>
      <c r="O1465">
        <f t="shared" si="202"/>
        <v>5.0020839411324403</v>
      </c>
      <c r="Q1465">
        <f t="shared" si="203"/>
        <v>12.509524487161698</v>
      </c>
      <c r="R1465">
        <f t="shared" si="204"/>
        <v>24.536688397130874</v>
      </c>
      <c r="S1465">
        <f t="shared" si="205"/>
        <v>-12.027163909969175</v>
      </c>
    </row>
    <row r="1466" spans="1:19" x14ac:dyDescent="0.3">
      <c r="A1466">
        <v>2.5190293496557254</v>
      </c>
      <c r="D1466">
        <v>-0.35239134380336545</v>
      </c>
      <c r="E1466">
        <v>62</v>
      </c>
      <c r="G1466">
        <f>PI()/12*(M1466-12)</f>
        <v>-3.1415926535897931</v>
      </c>
      <c r="H1466">
        <f t="shared" si="198"/>
        <v>-0.20771235567457402</v>
      </c>
      <c r="I1466">
        <f t="shared" si="206"/>
        <v>0.74955939083460899</v>
      </c>
      <c r="J1466">
        <f t="shared" si="199"/>
        <v>2.8482121741552562</v>
      </c>
      <c r="L1466">
        <f t="shared" si="200"/>
        <v>62</v>
      </c>
      <c r="M1466">
        <v>0</v>
      </c>
      <c r="N1466">
        <f t="shared" si="201"/>
        <v>0.05</v>
      </c>
      <c r="O1466">
        <f t="shared" si="202"/>
        <v>5.0020839411324403</v>
      </c>
      <c r="Q1466">
        <f t="shared" si="203"/>
        <v>12.509950817492635</v>
      </c>
      <c r="R1466">
        <f t="shared" si="204"/>
        <v>24.53752494489822</v>
      </c>
      <c r="S1466">
        <f t="shared" si="205"/>
        <v>-12.027574127405584</v>
      </c>
    </row>
    <row r="1467" spans="1:19" x14ac:dyDescent="0.3">
      <c r="A1467">
        <v>2.5206313466796018</v>
      </c>
      <c r="D1467">
        <v>-0.35239134380336545</v>
      </c>
      <c r="E1467">
        <v>62</v>
      </c>
      <c r="G1467">
        <f>PI()/12*(M1467-12)</f>
        <v>-2.8797932657906435</v>
      </c>
      <c r="H1467">
        <f t="shared" si="198"/>
        <v>-0.20771235567457402</v>
      </c>
      <c r="I1467">
        <f t="shared" si="206"/>
        <v>0.74955939083460899</v>
      </c>
      <c r="J1467">
        <f t="shared" si="199"/>
        <v>2.769947385327149</v>
      </c>
      <c r="L1467">
        <f t="shared" si="200"/>
        <v>62</v>
      </c>
      <c r="M1467">
        <v>1</v>
      </c>
      <c r="N1467">
        <f t="shared" si="201"/>
        <v>0.05</v>
      </c>
      <c r="O1467">
        <f t="shared" si="202"/>
        <v>5.0020839411324403</v>
      </c>
      <c r="Q1467">
        <f t="shared" si="203"/>
        <v>12.510376634916447</v>
      </c>
      <c r="R1467">
        <f t="shared" si="204"/>
        <v>24.538360484047558</v>
      </c>
      <c r="S1467">
        <f t="shared" si="205"/>
        <v>-12.027983849131111</v>
      </c>
    </row>
    <row r="1468" spans="1:19" x14ac:dyDescent="0.3">
      <c r="A1468">
        <v>2.5222333437034785</v>
      </c>
      <c r="D1468">
        <v>-0.35239134380336545</v>
      </c>
      <c r="E1468">
        <v>62</v>
      </c>
      <c r="G1468">
        <f>PI()/12*(M1468-12)</f>
        <v>-2.617993877991494</v>
      </c>
      <c r="H1468">
        <f t="shared" si="198"/>
        <v>-0.20771235567457402</v>
      </c>
      <c r="I1468">
        <f t="shared" si="206"/>
        <v>0.74955939083460899</v>
      </c>
      <c r="J1468">
        <f t="shared" si="199"/>
        <v>2.5999244984664669</v>
      </c>
      <c r="L1468">
        <f t="shared" si="200"/>
        <v>62</v>
      </c>
      <c r="M1468">
        <v>2</v>
      </c>
      <c r="N1468">
        <f t="shared" si="201"/>
        <v>0.05</v>
      </c>
      <c r="O1468">
        <f t="shared" si="202"/>
        <v>5.0020839411324403</v>
      </c>
      <c r="Q1468">
        <f t="shared" si="203"/>
        <v>12.510801940358188</v>
      </c>
      <c r="R1468">
        <f t="shared" si="204"/>
        <v>24.539195016413792</v>
      </c>
      <c r="S1468">
        <f t="shared" si="205"/>
        <v>-12.028393076055604</v>
      </c>
    </row>
    <row r="1469" spans="1:19" x14ac:dyDescent="0.3">
      <c r="A1469">
        <v>2.5238353407273548</v>
      </c>
      <c r="D1469">
        <v>-0.35239134380336545</v>
      </c>
      <c r="E1469">
        <v>62</v>
      </c>
      <c r="G1469">
        <f>PI()/12*(M1469-12)</f>
        <v>-2.3561944901923448</v>
      </c>
      <c r="H1469">
        <f t="shared" si="198"/>
        <v>-0.20771235567457402</v>
      </c>
      <c r="I1469">
        <f t="shared" si="206"/>
        <v>0.74955939083460899</v>
      </c>
      <c r="J1469">
        <f t="shared" si="199"/>
        <v>2.4004993021608922</v>
      </c>
      <c r="L1469">
        <f t="shared" si="200"/>
        <v>62</v>
      </c>
      <c r="M1469">
        <v>3</v>
      </c>
      <c r="N1469">
        <f t="shared" si="201"/>
        <v>0.05</v>
      </c>
      <c r="O1469">
        <f t="shared" si="202"/>
        <v>5.0020839411324403</v>
      </c>
      <c r="Q1469">
        <f t="shared" si="203"/>
        <v>12.511226734740669</v>
      </c>
      <c r="R1469">
        <f t="shared" si="204"/>
        <v>24.540028543827287</v>
      </c>
      <c r="S1469">
        <f t="shared" si="205"/>
        <v>-12.028801809086618</v>
      </c>
    </row>
    <row r="1470" spans="1:19" x14ac:dyDescent="0.3">
      <c r="A1470">
        <v>2.5254373377512316</v>
      </c>
      <c r="D1470">
        <v>-0.35239134380336545</v>
      </c>
      <c r="E1470">
        <v>62</v>
      </c>
      <c r="G1470">
        <f>PI()/12*(M1470-12)</f>
        <v>-2.0943951023931953</v>
      </c>
      <c r="H1470">
        <f t="shared" si="198"/>
        <v>-0.20771235567457402</v>
      </c>
      <c r="I1470">
        <f t="shared" si="206"/>
        <v>0.74955939083460899</v>
      </c>
      <c r="J1470">
        <f t="shared" si="199"/>
        <v>2.1925875321319541</v>
      </c>
      <c r="L1470">
        <f t="shared" si="200"/>
        <v>62</v>
      </c>
      <c r="M1470">
        <v>4</v>
      </c>
      <c r="N1470">
        <f t="shared" si="201"/>
        <v>0.05</v>
      </c>
      <c r="O1470">
        <f t="shared" si="202"/>
        <v>5.0020839411324403</v>
      </c>
      <c r="Q1470">
        <f t="shared" si="203"/>
        <v>12.511651018984498</v>
      </c>
      <c r="R1470">
        <f t="shared" si="204"/>
        <v>24.540861068113887</v>
      </c>
      <c r="S1470">
        <f t="shared" si="205"/>
        <v>-12.029210049129389</v>
      </c>
    </row>
    <row r="1471" spans="1:19" x14ac:dyDescent="0.3">
      <c r="A1471">
        <v>2.5270393347751083</v>
      </c>
      <c r="D1471">
        <v>-0.35239134380336545</v>
      </c>
      <c r="E1471">
        <v>62</v>
      </c>
      <c r="G1471">
        <f>PI()/12*(M1471-12)</f>
        <v>-1.8325957145940459</v>
      </c>
      <c r="H1471">
        <f t="shared" si="198"/>
        <v>-0.20771235567457402</v>
      </c>
      <c r="I1471">
        <f t="shared" si="206"/>
        <v>0.74955939083460899</v>
      </c>
      <c r="J1471">
        <f t="shared" si="199"/>
        <v>1.9841825379038514</v>
      </c>
      <c r="L1471">
        <f t="shared" si="200"/>
        <v>62</v>
      </c>
      <c r="M1471">
        <v>5</v>
      </c>
      <c r="N1471">
        <f t="shared" si="201"/>
        <v>0.05</v>
      </c>
      <c r="O1471">
        <f t="shared" si="202"/>
        <v>5.0020839411324403</v>
      </c>
      <c r="Q1471">
        <f t="shared" si="203"/>
        <v>12.512074794008065</v>
      </c>
      <c r="R1471">
        <f t="shared" si="204"/>
        <v>24.541692591094971</v>
      </c>
      <c r="S1471">
        <f t="shared" si="205"/>
        <v>-12.029617797086907</v>
      </c>
    </row>
    <row r="1472" spans="1:19" x14ac:dyDescent="0.3">
      <c r="A1472">
        <v>2.5286413317989851</v>
      </c>
      <c r="D1472">
        <v>-0.35239134380336545</v>
      </c>
      <c r="E1472">
        <v>62</v>
      </c>
      <c r="G1472">
        <f>PI()/12*(M1472-12)</f>
        <v>-1.5707963267948966</v>
      </c>
      <c r="H1472">
        <f t="shared" si="198"/>
        <v>-0.20771235567457402</v>
      </c>
      <c r="I1472">
        <f t="shared" si="206"/>
        <v>0.74955939083460899</v>
      </c>
      <c r="J1472">
        <f t="shared" si="199"/>
        <v>1.7800320530374596</v>
      </c>
      <c r="L1472">
        <f t="shared" si="200"/>
        <v>62</v>
      </c>
      <c r="M1472">
        <v>6</v>
      </c>
      <c r="N1472">
        <f t="shared" si="201"/>
        <v>0.05</v>
      </c>
      <c r="O1472">
        <f t="shared" si="202"/>
        <v>5.0020839411324403</v>
      </c>
      <c r="Q1472">
        <f t="shared" si="203"/>
        <v>12.512498060727555</v>
      </c>
      <c r="R1472">
        <f t="shared" si="204"/>
        <v>24.542523114587407</v>
      </c>
      <c r="S1472">
        <f t="shared" si="205"/>
        <v>-12.030025053859852</v>
      </c>
    </row>
    <row r="1473" spans="1:19" x14ac:dyDescent="0.3">
      <c r="A1473">
        <v>2.5302433288228618</v>
      </c>
      <c r="D1473">
        <v>-0.35239134380336545</v>
      </c>
      <c r="E1473">
        <v>62</v>
      </c>
      <c r="G1473">
        <f>PI()/12*(M1473-12)</f>
        <v>-1.308996938995747</v>
      </c>
      <c r="H1473">
        <f t="shared" si="198"/>
        <v>-0.20771235567457402</v>
      </c>
      <c r="I1473">
        <f t="shared" si="206"/>
        <v>0.74955939083460899</v>
      </c>
      <c r="J1473">
        <f t="shared" si="199"/>
        <v>1.5845088664186813</v>
      </c>
      <c r="L1473">
        <f t="shared" si="200"/>
        <v>62</v>
      </c>
      <c r="M1473">
        <v>7</v>
      </c>
      <c r="N1473">
        <f t="shared" si="201"/>
        <v>0.05</v>
      </c>
      <c r="O1473">
        <f t="shared" si="202"/>
        <v>5.0020839411324403</v>
      </c>
      <c r="Q1473">
        <f t="shared" si="203"/>
        <v>12.512920820056964</v>
      </c>
      <c r="R1473">
        <f t="shared" si="204"/>
        <v>24.543352640403612</v>
      </c>
      <c r="S1473">
        <f t="shared" si="205"/>
        <v>-12.030431820346648</v>
      </c>
    </row>
    <row r="1474" spans="1:19" x14ac:dyDescent="0.3">
      <c r="A1474">
        <v>2.5318453258467382</v>
      </c>
      <c r="D1474">
        <v>-0.35239134380336545</v>
      </c>
      <c r="E1474">
        <v>62</v>
      </c>
      <c r="G1474">
        <f>PI()/12*(M1474-12)</f>
        <v>-1.0471975511965976</v>
      </c>
      <c r="H1474">
        <f t="shared" si="198"/>
        <v>-0.20771235567457402</v>
      </c>
      <c r="I1474">
        <f t="shared" si="206"/>
        <v>0.74955939083460899</v>
      </c>
      <c r="J1474">
        <f t="shared" si="199"/>
        <v>1.4029418769414028</v>
      </c>
      <c r="L1474">
        <f t="shared" si="200"/>
        <v>62</v>
      </c>
      <c r="M1474">
        <v>8</v>
      </c>
      <c r="N1474">
        <f t="shared" si="201"/>
        <v>0.16785444985349374</v>
      </c>
      <c r="O1474">
        <f t="shared" si="202"/>
        <v>1.4964025906259049</v>
      </c>
      <c r="Q1474">
        <f t="shared" si="203"/>
        <v>37.185679530252273</v>
      </c>
      <c r="R1474">
        <f t="shared" si="204"/>
        <v>72.128700683577364</v>
      </c>
      <c r="S1474">
        <f t="shared" si="205"/>
        <v>-34.943021153325091</v>
      </c>
    </row>
    <row r="1475" spans="1:19" x14ac:dyDescent="0.3">
      <c r="A1475">
        <v>2.5334473228706149</v>
      </c>
      <c r="D1475">
        <v>-0.35239134380336545</v>
      </c>
      <c r="E1475">
        <v>62</v>
      </c>
      <c r="G1475">
        <f>PI()/12*(M1475-12)</f>
        <v>-0.78539816339744828</v>
      </c>
      <c r="H1475">
        <f t="shared" ref="H1475:H1538" si="207">SIN(D1475)*SIN(RADIANS(37))</f>
        <v>-0.20771235567457402</v>
      </c>
      <c r="I1475">
        <f t="shared" si="206"/>
        <v>0.74955939083460899</v>
      </c>
      <c r="J1475">
        <f t="shared" ref="J1475:J1538" si="208">ACOS(H1475+I1475*COS(G1475))</f>
        <v>1.2426316686576169</v>
      </c>
      <c r="L1475">
        <f t="shared" ref="L1475:L1538" si="209">INT((ROW()-2)/24) + 1</f>
        <v>62</v>
      </c>
      <c r="M1475">
        <v>9</v>
      </c>
      <c r="N1475">
        <f t="shared" ref="N1475:N1538" si="210">MAX(0.05, PI()/2-J1475)</f>
        <v>0.32816465813727969</v>
      </c>
      <c r="O1475">
        <f t="shared" ref="O1475:O1538" si="211">0.5/SIN(N1475)*0.5</f>
        <v>0.77565998215676779</v>
      </c>
      <c r="Q1475">
        <f t="shared" ref="Q1475:Q1538" si="212">A1475*$B$2*(137-25)*(1-EXP(-0.713))/(0.713+O1475*A1475)</f>
        <v>62.54568352579782</v>
      </c>
      <c r="R1475">
        <f t="shared" ref="R1475:R1538" si="213">A1475*$B$2*(137-25)*(1-EXP(-0.713-O1475*A1475))/(0.713+O1475*A1475)</f>
        <v>114.25247650581544</v>
      </c>
      <c r="S1475">
        <f t="shared" ref="S1475:S1538" si="214">Q1475-R1475</f>
        <v>-51.706792980017617</v>
      </c>
    </row>
    <row r="1476" spans="1:19" x14ac:dyDescent="0.3">
      <c r="A1476">
        <v>2.5350493198944912</v>
      </c>
      <c r="D1476">
        <v>-0.35239134380336545</v>
      </c>
      <c r="E1476">
        <v>62</v>
      </c>
      <c r="G1476">
        <f>PI()/12*(M1476-12)</f>
        <v>-0.52359877559829882</v>
      </c>
      <c r="H1476">
        <f t="shared" si="207"/>
        <v>-0.20771235567457402</v>
      </c>
      <c r="I1476">
        <f t="shared" ref="I1476:I1539" si="215">COS(D1476)*COS(RADIANS(37))</f>
        <v>0.74955939083460899</v>
      </c>
      <c r="J1476">
        <f t="shared" si="208"/>
        <v>1.1136100397221813</v>
      </c>
      <c r="L1476">
        <f t="shared" si="209"/>
        <v>62</v>
      </c>
      <c r="M1476">
        <v>10</v>
      </c>
      <c r="N1476">
        <f t="shared" si="210"/>
        <v>0.45718628707271525</v>
      </c>
      <c r="O1476">
        <f t="shared" si="211"/>
        <v>0.56634747222189741</v>
      </c>
      <c r="Q1476">
        <f t="shared" si="212"/>
        <v>78.004214474089693</v>
      </c>
      <c r="R1476">
        <f t="shared" si="213"/>
        <v>135.15585510080629</v>
      </c>
      <c r="S1476">
        <f t="shared" si="214"/>
        <v>-57.151640626716599</v>
      </c>
    </row>
    <row r="1477" spans="1:19" x14ac:dyDescent="0.3">
      <c r="A1477">
        <v>2.536651316918368</v>
      </c>
      <c r="D1477">
        <v>-0.35239134380336545</v>
      </c>
      <c r="E1477">
        <v>62</v>
      </c>
      <c r="G1477">
        <f>PI()/12*(M1477-12)</f>
        <v>-0.26179938779914941</v>
      </c>
      <c r="H1477">
        <f t="shared" si="207"/>
        <v>-0.20771235567457402</v>
      </c>
      <c r="I1477">
        <f t="shared" si="215"/>
        <v>0.74955939083460899</v>
      </c>
      <c r="J1477">
        <f t="shared" si="208"/>
        <v>1.0282639080387539</v>
      </c>
      <c r="L1477">
        <f t="shared" si="209"/>
        <v>62</v>
      </c>
      <c r="M1477">
        <v>11</v>
      </c>
      <c r="N1477">
        <f t="shared" si="210"/>
        <v>0.54253241875614266</v>
      </c>
      <c r="O1477">
        <f t="shared" si="211"/>
        <v>0.48420858457976157</v>
      </c>
      <c r="Q1477">
        <f t="shared" si="212"/>
        <v>86.394567462434836</v>
      </c>
      <c r="R1477">
        <f t="shared" si="213"/>
        <v>145.13715900394379</v>
      </c>
      <c r="S1477">
        <f t="shared" si="214"/>
        <v>-58.742591541508958</v>
      </c>
    </row>
    <row r="1478" spans="1:19" x14ac:dyDescent="0.3">
      <c r="A1478">
        <v>2.5382533139422447</v>
      </c>
      <c r="D1478">
        <v>-0.35239134380336545</v>
      </c>
      <c r="E1478">
        <v>62</v>
      </c>
      <c r="G1478">
        <f>PI()/12*(M1478-12)</f>
        <v>0</v>
      </c>
      <c r="H1478">
        <f t="shared" si="207"/>
        <v>-0.20771235567457402</v>
      </c>
      <c r="I1478">
        <f t="shared" si="215"/>
        <v>0.74955939083460899</v>
      </c>
      <c r="J1478">
        <f t="shared" si="208"/>
        <v>0.9981631670412674</v>
      </c>
      <c r="L1478">
        <f t="shared" si="209"/>
        <v>62</v>
      </c>
      <c r="M1478">
        <v>12</v>
      </c>
      <c r="N1478">
        <f t="shared" si="210"/>
        <v>0.57263315975362916</v>
      </c>
      <c r="O1478">
        <f t="shared" si="211"/>
        <v>0.46138482593369234</v>
      </c>
      <c r="Q1478">
        <f t="shared" si="212"/>
        <v>89.071666941295163</v>
      </c>
      <c r="R1478">
        <f t="shared" si="213"/>
        <v>148.15957831440954</v>
      </c>
      <c r="S1478">
        <f t="shared" si="214"/>
        <v>-59.08791137311438</v>
      </c>
    </row>
    <row r="1479" spans="1:19" x14ac:dyDescent="0.3">
      <c r="A1479">
        <v>2.5398553109661215</v>
      </c>
      <c r="D1479">
        <v>-0.35239134380336545</v>
      </c>
      <c r="E1479">
        <v>62</v>
      </c>
      <c r="G1479">
        <f>PI()/12*(M1479-12)</f>
        <v>0.26179938779914941</v>
      </c>
      <c r="H1479">
        <f t="shared" si="207"/>
        <v>-0.20771235567457402</v>
      </c>
      <c r="I1479">
        <f t="shared" si="215"/>
        <v>0.74955939083460899</v>
      </c>
      <c r="J1479">
        <f t="shared" si="208"/>
        <v>1.0282639080387539</v>
      </c>
      <c r="L1479">
        <f t="shared" si="209"/>
        <v>62</v>
      </c>
      <c r="M1479">
        <v>13</v>
      </c>
      <c r="N1479">
        <f t="shared" si="210"/>
        <v>0.54253241875614266</v>
      </c>
      <c r="O1479">
        <f t="shared" si="211"/>
        <v>0.48420858457976157</v>
      </c>
      <c r="Q1479">
        <f t="shared" si="212"/>
        <v>86.434614867674739</v>
      </c>
      <c r="R1479">
        <f t="shared" si="213"/>
        <v>145.24215574434081</v>
      </c>
      <c r="S1479">
        <f t="shared" si="214"/>
        <v>-58.807540876666067</v>
      </c>
    </row>
    <row r="1480" spans="1:19" x14ac:dyDescent="0.3">
      <c r="A1480">
        <v>2.5414573079899982</v>
      </c>
      <c r="D1480">
        <v>-0.35239134380336545</v>
      </c>
      <c r="E1480">
        <v>62</v>
      </c>
      <c r="G1480">
        <f>PI()/12*(M1480-12)</f>
        <v>0.52359877559829882</v>
      </c>
      <c r="H1480">
        <f t="shared" si="207"/>
        <v>-0.20771235567457402</v>
      </c>
      <c r="I1480">
        <f t="shared" si="215"/>
        <v>0.74955939083460899</v>
      </c>
      <c r="J1480">
        <f t="shared" si="208"/>
        <v>1.1136100397221813</v>
      </c>
      <c r="L1480">
        <f t="shared" si="209"/>
        <v>62</v>
      </c>
      <c r="M1480">
        <v>14</v>
      </c>
      <c r="N1480">
        <f t="shared" si="210"/>
        <v>0.45718628707271525</v>
      </c>
      <c r="O1480">
        <f t="shared" si="211"/>
        <v>0.56634747222189741</v>
      </c>
      <c r="Q1480">
        <f t="shared" si="212"/>
        <v>78.069532102152323</v>
      </c>
      <c r="R1480">
        <f t="shared" si="213"/>
        <v>135.33372824246561</v>
      </c>
      <c r="S1480">
        <f t="shared" si="214"/>
        <v>-57.264196140313288</v>
      </c>
    </row>
    <row r="1481" spans="1:19" x14ac:dyDescent="0.3">
      <c r="A1481">
        <v>2.5430593050138746</v>
      </c>
      <c r="D1481">
        <v>-0.35239134380336545</v>
      </c>
      <c r="E1481">
        <v>62</v>
      </c>
      <c r="G1481">
        <f>PI()/12*(M1481-12)</f>
        <v>0.78539816339744828</v>
      </c>
      <c r="H1481">
        <f t="shared" si="207"/>
        <v>-0.20771235567457402</v>
      </c>
      <c r="I1481">
        <f t="shared" si="215"/>
        <v>0.74955939083460899</v>
      </c>
      <c r="J1481">
        <f t="shared" si="208"/>
        <v>1.2426316686576169</v>
      </c>
      <c r="L1481">
        <f t="shared" si="209"/>
        <v>62</v>
      </c>
      <c r="M1481">
        <v>15</v>
      </c>
      <c r="N1481">
        <f t="shared" si="210"/>
        <v>0.32816465813727969</v>
      </c>
      <c r="O1481">
        <f t="shared" si="211"/>
        <v>0.77565998215676779</v>
      </c>
      <c r="Q1481">
        <f t="shared" si="212"/>
        <v>62.608685595173661</v>
      </c>
      <c r="R1481">
        <f t="shared" si="213"/>
        <v>114.43022340374748</v>
      </c>
      <c r="S1481">
        <f t="shared" si="214"/>
        <v>-51.821537808573815</v>
      </c>
    </row>
    <row r="1482" spans="1:19" x14ac:dyDescent="0.3">
      <c r="A1482">
        <v>2.5446613020377513</v>
      </c>
      <c r="D1482">
        <v>-0.35239134380336545</v>
      </c>
      <c r="E1482">
        <v>62</v>
      </c>
      <c r="G1482">
        <f>PI()/12*(M1482-12)</f>
        <v>1.0471975511965976</v>
      </c>
      <c r="H1482">
        <f t="shared" si="207"/>
        <v>-0.20771235567457402</v>
      </c>
      <c r="I1482">
        <f t="shared" si="215"/>
        <v>0.74955939083460899</v>
      </c>
      <c r="J1482">
        <f t="shared" si="208"/>
        <v>1.4029418769414028</v>
      </c>
      <c r="L1482">
        <f t="shared" si="209"/>
        <v>62</v>
      </c>
      <c r="M1482">
        <v>16</v>
      </c>
      <c r="N1482">
        <f t="shared" si="210"/>
        <v>0.16785444985349374</v>
      </c>
      <c r="O1482">
        <f t="shared" si="211"/>
        <v>1.4964025906259049</v>
      </c>
      <c r="Q1482">
        <f t="shared" si="212"/>
        <v>37.215366156947937</v>
      </c>
      <c r="R1482">
        <f t="shared" si="213"/>
        <v>72.20166135440067</v>
      </c>
      <c r="S1482">
        <f t="shared" si="214"/>
        <v>-34.986295197452733</v>
      </c>
    </row>
    <row r="1483" spans="1:19" x14ac:dyDescent="0.3">
      <c r="A1483">
        <v>2.5462632990616276</v>
      </c>
      <c r="D1483">
        <v>-0.35239134380336545</v>
      </c>
      <c r="E1483">
        <v>62</v>
      </c>
      <c r="G1483">
        <f>PI()/12*(M1483-12)</f>
        <v>1.308996938995747</v>
      </c>
      <c r="H1483">
        <f t="shared" si="207"/>
        <v>-0.20771235567457402</v>
      </c>
      <c r="I1483">
        <f t="shared" si="215"/>
        <v>0.74955939083460899</v>
      </c>
      <c r="J1483">
        <f t="shared" si="208"/>
        <v>1.5845088664186813</v>
      </c>
      <c r="L1483">
        <f t="shared" si="209"/>
        <v>62</v>
      </c>
      <c r="M1483">
        <v>17</v>
      </c>
      <c r="N1483">
        <f t="shared" si="210"/>
        <v>0.05</v>
      </c>
      <c r="O1483">
        <f t="shared" si="211"/>
        <v>5.0020839411324403</v>
      </c>
      <c r="Q1483">
        <f t="shared" si="212"/>
        <v>12.51712070641754</v>
      </c>
      <c r="R1483">
        <f t="shared" si="213"/>
        <v>24.551593421940318</v>
      </c>
      <c r="S1483">
        <f t="shared" si="214"/>
        <v>-12.034472715522778</v>
      </c>
    </row>
    <row r="1484" spans="1:19" x14ac:dyDescent="0.3">
      <c r="A1484">
        <v>2.5478652960855044</v>
      </c>
      <c r="D1484">
        <v>-0.35239134380336545</v>
      </c>
      <c r="E1484">
        <v>62</v>
      </c>
      <c r="G1484">
        <f>PI()/12*(M1484-12)</f>
        <v>1.5707963267948966</v>
      </c>
      <c r="H1484">
        <f t="shared" si="207"/>
        <v>-0.20771235567457402</v>
      </c>
      <c r="I1484">
        <f t="shared" si="215"/>
        <v>0.74955939083460899</v>
      </c>
      <c r="J1484">
        <f t="shared" si="208"/>
        <v>1.7800320530374596</v>
      </c>
      <c r="L1484">
        <f t="shared" si="209"/>
        <v>62</v>
      </c>
      <c r="M1484">
        <v>18</v>
      </c>
      <c r="N1484">
        <f t="shared" si="210"/>
        <v>0.05</v>
      </c>
      <c r="O1484">
        <f t="shared" si="211"/>
        <v>5.0020839411324403</v>
      </c>
      <c r="Q1484">
        <f t="shared" si="212"/>
        <v>12.517537944157896</v>
      </c>
      <c r="R1484">
        <f t="shared" si="213"/>
        <v>24.552412091674455</v>
      </c>
      <c r="S1484">
        <f t="shared" si="214"/>
        <v>-12.034874147516559</v>
      </c>
    </row>
    <row r="1485" spans="1:19" x14ac:dyDescent="0.3">
      <c r="A1485">
        <v>2.5494672931093811</v>
      </c>
      <c r="D1485">
        <v>-0.35239134380336545</v>
      </c>
      <c r="E1485">
        <v>62</v>
      </c>
      <c r="G1485">
        <f>PI()/12*(M1485-12)</f>
        <v>1.8325957145940459</v>
      </c>
      <c r="H1485">
        <f t="shared" si="207"/>
        <v>-0.20771235567457402</v>
      </c>
      <c r="I1485">
        <f t="shared" si="215"/>
        <v>0.74955939083460899</v>
      </c>
      <c r="J1485">
        <f t="shared" si="208"/>
        <v>1.9841825379038514</v>
      </c>
      <c r="L1485">
        <f t="shared" si="209"/>
        <v>62</v>
      </c>
      <c r="M1485">
        <v>19</v>
      </c>
      <c r="N1485">
        <f t="shared" si="210"/>
        <v>0.05</v>
      </c>
      <c r="O1485">
        <f t="shared" si="211"/>
        <v>5.0020839411324403</v>
      </c>
      <c r="Q1485">
        <f t="shared" si="212"/>
        <v>12.517954685307117</v>
      </c>
      <c r="R1485">
        <f t="shared" si="213"/>
        <v>24.553229785138143</v>
      </c>
      <c r="S1485">
        <f t="shared" si="214"/>
        <v>-12.035275099831026</v>
      </c>
    </row>
    <row r="1486" spans="1:19" x14ac:dyDescent="0.3">
      <c r="A1486">
        <v>2.5510692901332579</v>
      </c>
      <c r="D1486">
        <v>-0.35239134380336545</v>
      </c>
      <c r="E1486">
        <v>62</v>
      </c>
      <c r="G1486">
        <f>PI()/12*(M1486-12)</f>
        <v>2.0943951023931953</v>
      </c>
      <c r="H1486">
        <f t="shared" si="207"/>
        <v>-0.20771235567457402</v>
      </c>
      <c r="I1486">
        <f t="shared" si="215"/>
        <v>0.74955939083460899</v>
      </c>
      <c r="J1486">
        <f t="shared" si="208"/>
        <v>2.1925875321319541</v>
      </c>
      <c r="L1486">
        <f t="shared" si="209"/>
        <v>62</v>
      </c>
      <c r="M1486">
        <v>20</v>
      </c>
      <c r="N1486">
        <f t="shared" si="210"/>
        <v>0.05</v>
      </c>
      <c r="O1486">
        <f t="shared" si="211"/>
        <v>5.0020839411324403</v>
      </c>
      <c r="Q1486">
        <f t="shared" si="212"/>
        <v>12.518370930751239</v>
      </c>
      <c r="R1486">
        <f t="shared" si="213"/>
        <v>24.554046504087022</v>
      </c>
      <c r="S1486">
        <f t="shared" si="214"/>
        <v>-12.035675573335784</v>
      </c>
    </row>
    <row r="1487" spans="1:19" x14ac:dyDescent="0.3">
      <c r="A1487">
        <v>2.5526712871571346</v>
      </c>
      <c r="D1487">
        <v>-0.35239134380336545</v>
      </c>
      <c r="E1487">
        <v>62</v>
      </c>
      <c r="G1487">
        <f>PI()/12*(M1487-12)</f>
        <v>2.3561944901923448</v>
      </c>
      <c r="H1487">
        <f t="shared" si="207"/>
        <v>-0.20771235567457402</v>
      </c>
      <c r="I1487">
        <f t="shared" si="215"/>
        <v>0.74955939083460899</v>
      </c>
      <c r="J1487">
        <f t="shared" si="208"/>
        <v>2.4004993021608922</v>
      </c>
      <c r="L1487">
        <f t="shared" si="209"/>
        <v>62</v>
      </c>
      <c r="M1487">
        <v>21</v>
      </c>
      <c r="N1487">
        <f t="shared" si="210"/>
        <v>0.05</v>
      </c>
      <c r="O1487">
        <f t="shared" si="211"/>
        <v>5.0020839411324403</v>
      </c>
      <c r="Q1487">
        <f t="shared" si="212"/>
        <v>12.518786681374179</v>
      </c>
      <c r="R1487">
        <f t="shared" si="213"/>
        <v>24.554862250272446</v>
      </c>
      <c r="S1487">
        <f t="shared" si="214"/>
        <v>-12.036075568898267</v>
      </c>
    </row>
    <row r="1488" spans="1:19" x14ac:dyDescent="0.3">
      <c r="A1488">
        <v>2.554273284181011</v>
      </c>
      <c r="D1488">
        <v>-0.35239134380336545</v>
      </c>
      <c r="E1488">
        <v>62</v>
      </c>
      <c r="G1488">
        <f>PI()/12*(M1488-12)</f>
        <v>2.617993877991494</v>
      </c>
      <c r="H1488">
        <f t="shared" si="207"/>
        <v>-0.20771235567457402</v>
      </c>
      <c r="I1488">
        <f t="shared" si="215"/>
        <v>0.74955939083460899</v>
      </c>
      <c r="J1488">
        <f t="shared" si="208"/>
        <v>2.5999244984664669</v>
      </c>
      <c r="L1488">
        <f t="shared" si="209"/>
        <v>62</v>
      </c>
      <c r="M1488">
        <v>22</v>
      </c>
      <c r="N1488">
        <f t="shared" si="210"/>
        <v>0.05</v>
      </c>
      <c r="O1488">
        <f t="shared" si="211"/>
        <v>5.0020839411324403</v>
      </c>
      <c r="Q1488">
        <f t="shared" si="212"/>
        <v>12.519201938057757</v>
      </c>
      <c r="R1488">
        <f t="shared" si="213"/>
        <v>24.555677025441508</v>
      </c>
      <c r="S1488">
        <f t="shared" si="214"/>
        <v>-12.036475087383751</v>
      </c>
    </row>
    <row r="1489" spans="1:19" x14ac:dyDescent="0.3">
      <c r="A1489">
        <v>2.5558752812048877</v>
      </c>
      <c r="D1489">
        <v>-0.35239134380336545</v>
      </c>
      <c r="E1489">
        <v>62</v>
      </c>
      <c r="G1489">
        <f>PI()/12*(M1489-12)</f>
        <v>2.8797932657906435</v>
      </c>
      <c r="H1489">
        <f t="shared" si="207"/>
        <v>-0.20771235567457402</v>
      </c>
      <c r="I1489">
        <f t="shared" si="215"/>
        <v>0.74955939083460899</v>
      </c>
      <c r="J1489">
        <f t="shared" si="208"/>
        <v>2.769947385327149</v>
      </c>
      <c r="L1489">
        <f t="shared" si="209"/>
        <v>62</v>
      </c>
      <c r="M1489">
        <v>23</v>
      </c>
      <c r="N1489">
        <f t="shared" si="210"/>
        <v>0.05</v>
      </c>
      <c r="O1489">
        <f t="shared" si="211"/>
        <v>5.0020839411324403</v>
      </c>
      <c r="Q1489">
        <f t="shared" si="212"/>
        <v>12.519616701681704</v>
      </c>
      <c r="R1489">
        <f t="shared" si="213"/>
        <v>24.556490831337072</v>
      </c>
      <c r="S1489">
        <f t="shared" si="214"/>
        <v>-12.036874129655368</v>
      </c>
    </row>
    <row r="1490" spans="1:19" x14ac:dyDescent="0.3">
      <c r="A1490">
        <v>2.557477278228764</v>
      </c>
      <c r="D1490">
        <v>-0.35592293705956785</v>
      </c>
      <c r="E1490">
        <v>63</v>
      </c>
      <c r="G1490">
        <f>PI()/12*(M1490-12)</f>
        <v>-3.1415926535897931</v>
      </c>
      <c r="H1490">
        <f t="shared" si="207"/>
        <v>-0.20970581845109162</v>
      </c>
      <c r="I1490">
        <f t="shared" si="215"/>
        <v>0.74858125745405568</v>
      </c>
      <c r="J1490">
        <f t="shared" si="208"/>
        <v>2.8517437674114596</v>
      </c>
      <c r="L1490">
        <f t="shared" si="209"/>
        <v>63</v>
      </c>
      <c r="M1490">
        <v>0</v>
      </c>
      <c r="N1490">
        <f t="shared" si="210"/>
        <v>0.05</v>
      </c>
      <c r="O1490">
        <f t="shared" si="211"/>
        <v>5.0020839411324403</v>
      </c>
      <c r="Q1490">
        <f t="shared" si="212"/>
        <v>12.520030973123653</v>
      </c>
      <c r="R1490">
        <f t="shared" si="213"/>
        <v>24.557303669697752</v>
      </c>
      <c r="S1490">
        <f t="shared" si="214"/>
        <v>-12.037272696574099</v>
      </c>
    </row>
    <row r="1491" spans="1:19" x14ac:dyDescent="0.3">
      <c r="A1491">
        <v>2.5590792752526408</v>
      </c>
      <c r="D1491">
        <v>-0.35592293705956785</v>
      </c>
      <c r="E1491">
        <v>63</v>
      </c>
      <c r="G1491">
        <f>PI()/12*(M1491-12)</f>
        <v>-2.8797932657906435</v>
      </c>
      <c r="H1491">
        <f t="shared" si="207"/>
        <v>-0.20970581845109162</v>
      </c>
      <c r="I1491">
        <f t="shared" si="215"/>
        <v>0.74858125745405568</v>
      </c>
      <c r="J1491">
        <f t="shared" si="208"/>
        <v>2.772845848789868</v>
      </c>
      <c r="L1491">
        <f t="shared" si="209"/>
        <v>63</v>
      </c>
      <c r="M1491">
        <v>1</v>
      </c>
      <c r="N1491">
        <f t="shared" si="210"/>
        <v>0.05</v>
      </c>
      <c r="O1491">
        <f t="shared" si="211"/>
        <v>5.0020839411324403</v>
      </c>
      <c r="Q1491">
        <f t="shared" si="212"/>
        <v>12.520444753259167</v>
      </c>
      <c r="R1491">
        <f t="shared" si="213"/>
        <v>24.558115542257958</v>
      </c>
      <c r="S1491">
        <f t="shared" si="214"/>
        <v>-12.037670788998792</v>
      </c>
    </row>
    <row r="1492" spans="1:19" x14ac:dyDescent="0.3">
      <c r="A1492">
        <v>2.5606812722765175</v>
      </c>
      <c r="D1492">
        <v>-0.35592293705956785</v>
      </c>
      <c r="E1492">
        <v>63</v>
      </c>
      <c r="G1492">
        <f>PI()/12*(M1492-12)</f>
        <v>-2.617993877991494</v>
      </c>
      <c r="H1492">
        <f t="shared" si="207"/>
        <v>-0.20970581845109162</v>
      </c>
      <c r="I1492">
        <f t="shared" si="215"/>
        <v>0.74858125745405568</v>
      </c>
      <c r="J1492">
        <f t="shared" si="208"/>
        <v>2.6021521497267477</v>
      </c>
      <c r="L1492">
        <f t="shared" si="209"/>
        <v>63</v>
      </c>
      <c r="M1492">
        <v>2</v>
      </c>
      <c r="N1492">
        <f t="shared" si="210"/>
        <v>0.05</v>
      </c>
      <c r="O1492">
        <f t="shared" si="211"/>
        <v>5.0020839411324403</v>
      </c>
      <c r="Q1492">
        <f t="shared" si="212"/>
        <v>12.52085804296172</v>
      </c>
      <c r="R1492">
        <f t="shared" si="213"/>
        <v>24.558926450747872</v>
      </c>
      <c r="S1492">
        <f t="shared" si="214"/>
        <v>-12.038068407786152</v>
      </c>
    </row>
    <row r="1493" spans="1:19" x14ac:dyDescent="0.3">
      <c r="A1493">
        <v>2.5622832693003943</v>
      </c>
      <c r="D1493">
        <v>-0.35592293705956785</v>
      </c>
      <c r="E1493">
        <v>63</v>
      </c>
      <c r="G1493">
        <f>PI()/12*(M1493-12)</f>
        <v>-2.3561944901923448</v>
      </c>
      <c r="H1493">
        <f t="shared" si="207"/>
        <v>-0.20970581845109162</v>
      </c>
      <c r="I1493">
        <f t="shared" si="215"/>
        <v>0.74858125745405568</v>
      </c>
      <c r="J1493">
        <f t="shared" si="208"/>
        <v>2.4024296875743461</v>
      </c>
      <c r="L1493">
        <f t="shared" si="209"/>
        <v>63</v>
      </c>
      <c r="M1493">
        <v>3</v>
      </c>
      <c r="N1493">
        <f t="shared" si="210"/>
        <v>0.05</v>
      </c>
      <c r="O1493">
        <f t="shared" si="211"/>
        <v>5.0020839411324403</v>
      </c>
      <c r="Q1493">
        <f t="shared" si="212"/>
        <v>12.521270843102728</v>
      </c>
      <c r="R1493">
        <f t="shared" si="213"/>
        <v>24.559736396893506</v>
      </c>
      <c r="S1493">
        <f t="shared" si="214"/>
        <v>-12.038465553790777</v>
      </c>
    </row>
    <row r="1494" spans="1:19" x14ac:dyDescent="0.3">
      <c r="A1494">
        <v>2.5638852663242711</v>
      </c>
      <c r="D1494">
        <v>-0.35592293705956785</v>
      </c>
      <c r="E1494">
        <v>63</v>
      </c>
      <c r="G1494">
        <f>PI()/12*(M1494-12)</f>
        <v>-2.0943951023931953</v>
      </c>
      <c r="H1494">
        <f t="shared" si="207"/>
        <v>-0.20970581845109162</v>
      </c>
      <c r="I1494">
        <f t="shared" si="215"/>
        <v>0.74858125745405568</v>
      </c>
      <c r="J1494">
        <f t="shared" si="208"/>
        <v>2.1944395603211362</v>
      </c>
      <c r="L1494">
        <f t="shared" si="209"/>
        <v>63</v>
      </c>
      <c r="M1494">
        <v>4</v>
      </c>
      <c r="N1494">
        <f t="shared" si="210"/>
        <v>0.05</v>
      </c>
      <c r="O1494">
        <f t="shared" si="211"/>
        <v>5.0020839411324403</v>
      </c>
      <c r="Q1494">
        <f t="shared" si="212"/>
        <v>12.521683154551546</v>
      </c>
      <c r="R1494">
        <f t="shared" si="213"/>
        <v>24.560545382416691</v>
      </c>
      <c r="S1494">
        <f t="shared" si="214"/>
        <v>-12.038862227865145</v>
      </c>
    </row>
    <row r="1495" spans="1:19" x14ac:dyDescent="0.3">
      <c r="A1495">
        <v>2.5654872633481474</v>
      </c>
      <c r="D1495">
        <v>-0.35592293705956785</v>
      </c>
      <c r="E1495">
        <v>63</v>
      </c>
      <c r="G1495">
        <f>PI()/12*(M1495-12)</f>
        <v>-1.8325957145940459</v>
      </c>
      <c r="H1495">
        <f t="shared" si="207"/>
        <v>-0.20970581845109162</v>
      </c>
      <c r="I1495">
        <f t="shared" si="215"/>
        <v>0.74858125745405568</v>
      </c>
      <c r="J1495">
        <f t="shared" si="208"/>
        <v>1.9860837120691899</v>
      </c>
      <c r="L1495">
        <f t="shared" si="209"/>
        <v>63</v>
      </c>
      <c r="M1495">
        <v>5</v>
      </c>
      <c r="N1495">
        <f t="shared" si="210"/>
        <v>0.05</v>
      </c>
      <c r="O1495">
        <f t="shared" si="211"/>
        <v>5.0020839411324403</v>
      </c>
      <c r="Q1495">
        <f t="shared" si="212"/>
        <v>12.522094978175454</v>
      </c>
      <c r="R1495">
        <f t="shared" si="213"/>
        <v>24.561353409035057</v>
      </c>
      <c r="S1495">
        <f t="shared" si="214"/>
        <v>-12.039258430859602</v>
      </c>
    </row>
    <row r="1496" spans="1:19" x14ac:dyDescent="0.3">
      <c r="A1496">
        <v>2.5670892603720241</v>
      </c>
      <c r="D1496">
        <v>-0.35592293705956785</v>
      </c>
      <c r="E1496">
        <v>63</v>
      </c>
      <c r="G1496">
        <f>PI()/12*(M1496-12)</f>
        <v>-1.5707963267948966</v>
      </c>
      <c r="H1496">
        <f t="shared" si="207"/>
        <v>-0.20970581845109162</v>
      </c>
      <c r="I1496">
        <f t="shared" si="215"/>
        <v>0.74858125745405568</v>
      </c>
      <c r="J1496">
        <f t="shared" si="208"/>
        <v>1.7820704052696212</v>
      </c>
      <c r="L1496">
        <f t="shared" si="209"/>
        <v>63</v>
      </c>
      <c r="M1496">
        <v>6</v>
      </c>
      <c r="N1496">
        <f t="shared" si="210"/>
        <v>0.05</v>
      </c>
      <c r="O1496">
        <f t="shared" si="211"/>
        <v>5.0020839411324403</v>
      </c>
      <c r="Q1496">
        <f t="shared" si="212"/>
        <v>12.522506314839703</v>
      </c>
      <c r="R1496">
        <f t="shared" si="213"/>
        <v>24.562160478462125</v>
      </c>
      <c r="S1496">
        <f t="shared" si="214"/>
        <v>-12.039654163622423</v>
      </c>
    </row>
    <row r="1497" spans="1:19" x14ac:dyDescent="0.3">
      <c r="A1497">
        <v>2.5686912573959004</v>
      </c>
      <c r="D1497">
        <v>-0.35592293705956785</v>
      </c>
      <c r="E1497">
        <v>63</v>
      </c>
      <c r="G1497">
        <f>PI()/12*(M1497-12)</f>
        <v>-1.308996938995747</v>
      </c>
      <c r="H1497">
        <f t="shared" si="207"/>
        <v>-0.20970581845109162</v>
      </c>
      <c r="I1497">
        <f t="shared" si="215"/>
        <v>0.74858125745405568</v>
      </c>
      <c r="J1497">
        <f t="shared" si="208"/>
        <v>1.5867557364857339</v>
      </c>
      <c r="L1497">
        <f t="shared" si="209"/>
        <v>63</v>
      </c>
      <c r="M1497">
        <v>7</v>
      </c>
      <c r="N1497">
        <f t="shared" si="210"/>
        <v>0.05</v>
      </c>
      <c r="O1497">
        <f t="shared" si="211"/>
        <v>5.0020839411324403</v>
      </c>
      <c r="Q1497">
        <f t="shared" si="212"/>
        <v>12.522917165407485</v>
      </c>
      <c r="R1497">
        <f t="shared" si="213"/>
        <v>24.56296659240726</v>
      </c>
      <c r="S1497">
        <f t="shared" si="214"/>
        <v>-12.040049426999776</v>
      </c>
    </row>
    <row r="1498" spans="1:19" x14ac:dyDescent="0.3">
      <c r="A1498">
        <v>2.5702932544197772</v>
      </c>
      <c r="D1498">
        <v>-0.35592293705956785</v>
      </c>
      <c r="E1498">
        <v>63</v>
      </c>
      <c r="G1498">
        <f>PI()/12*(M1498-12)</f>
        <v>-1.0471975511965976</v>
      </c>
      <c r="H1498">
        <f t="shared" si="207"/>
        <v>-0.20970581845109162</v>
      </c>
      <c r="I1498">
        <f t="shared" si="215"/>
        <v>0.74858125745405568</v>
      </c>
      <c r="J1498">
        <f t="shared" si="208"/>
        <v>1.4054592602544991</v>
      </c>
      <c r="L1498">
        <f t="shared" si="209"/>
        <v>63</v>
      </c>
      <c r="M1498">
        <v>8</v>
      </c>
      <c r="N1498">
        <f t="shared" si="210"/>
        <v>0.16533706654039748</v>
      </c>
      <c r="O1498">
        <f t="shared" si="211"/>
        <v>1.5189737107626158</v>
      </c>
      <c r="Q1498">
        <f t="shared" si="212"/>
        <v>36.805649091640973</v>
      </c>
      <c r="R1498">
        <f t="shared" si="213"/>
        <v>71.478928325840869</v>
      </c>
      <c r="S1498">
        <f t="shared" si="214"/>
        <v>-34.673279234199896</v>
      </c>
    </row>
    <row r="1499" spans="1:19" x14ac:dyDescent="0.3">
      <c r="A1499">
        <v>2.5718952514436539</v>
      </c>
      <c r="D1499">
        <v>-0.35592293705956785</v>
      </c>
      <c r="E1499">
        <v>63</v>
      </c>
      <c r="G1499">
        <f>PI()/12*(M1499-12)</f>
        <v>-0.78539816339744828</v>
      </c>
      <c r="H1499">
        <f t="shared" si="207"/>
        <v>-0.20970581845109162</v>
      </c>
      <c r="I1499">
        <f t="shared" si="215"/>
        <v>0.74858125745405568</v>
      </c>
      <c r="J1499">
        <f t="shared" si="208"/>
        <v>1.2454667787424927</v>
      </c>
      <c r="L1499">
        <f t="shared" si="209"/>
        <v>63</v>
      </c>
      <c r="M1499">
        <v>9</v>
      </c>
      <c r="N1499">
        <f t="shared" si="210"/>
        <v>0.32532954805240388</v>
      </c>
      <c r="O1499">
        <f t="shared" si="211"/>
        <v>0.78217623118268476</v>
      </c>
      <c r="Q1499">
        <f t="shared" si="212"/>
        <v>62.409362945204109</v>
      </c>
      <c r="R1499">
        <f t="shared" si="213"/>
        <v>114.38618087123768</v>
      </c>
      <c r="S1499">
        <f t="shared" si="214"/>
        <v>-51.976817926033576</v>
      </c>
    </row>
    <row r="1500" spans="1:19" x14ac:dyDescent="0.3">
      <c r="A1500">
        <v>2.5734972484675307</v>
      </c>
      <c r="D1500">
        <v>-0.35592293705956785</v>
      </c>
      <c r="E1500">
        <v>63</v>
      </c>
      <c r="G1500">
        <f>PI()/12*(M1500-12)</f>
        <v>-0.52359877559829882</v>
      </c>
      <c r="H1500">
        <f t="shared" si="207"/>
        <v>-0.20970581845109162</v>
      </c>
      <c r="I1500">
        <f t="shared" si="215"/>
        <v>0.74858125745405568</v>
      </c>
      <c r="J1500">
        <f t="shared" si="208"/>
        <v>1.1167732554467895</v>
      </c>
      <c r="L1500">
        <f t="shared" si="209"/>
        <v>63</v>
      </c>
      <c r="M1500">
        <v>10</v>
      </c>
      <c r="N1500">
        <f t="shared" si="210"/>
        <v>0.45402307134810704</v>
      </c>
      <c r="O1500">
        <f t="shared" si="211"/>
        <v>0.570015496756898</v>
      </c>
      <c r="Q1500">
        <f t="shared" si="212"/>
        <v>78.053383409994751</v>
      </c>
      <c r="R1500">
        <f t="shared" si="213"/>
        <v>135.78981494524621</v>
      </c>
      <c r="S1500">
        <f t="shared" si="214"/>
        <v>-57.736431535251455</v>
      </c>
    </row>
    <row r="1501" spans="1:19" x14ac:dyDescent="0.3">
      <c r="A1501">
        <v>2.5750992454914075</v>
      </c>
      <c r="D1501">
        <v>-0.35592293705956785</v>
      </c>
      <c r="E1501">
        <v>63</v>
      </c>
      <c r="G1501">
        <f>PI()/12*(M1501-12)</f>
        <v>-0.26179938779914941</v>
      </c>
      <c r="H1501">
        <f t="shared" si="207"/>
        <v>-0.20970581845109162</v>
      </c>
      <c r="I1501">
        <f t="shared" si="215"/>
        <v>0.74858125745405568</v>
      </c>
      <c r="J1501">
        <f t="shared" si="208"/>
        <v>1.0316913097448324</v>
      </c>
      <c r="L1501">
        <f t="shared" si="209"/>
        <v>63</v>
      </c>
      <c r="M1501">
        <v>11</v>
      </c>
      <c r="N1501">
        <f t="shared" si="210"/>
        <v>0.53910501705006419</v>
      </c>
      <c r="O1501">
        <f t="shared" si="211"/>
        <v>0.48697995661740406</v>
      </c>
      <c r="Q1501">
        <f t="shared" si="212"/>
        <v>86.555775052247057</v>
      </c>
      <c r="R1501">
        <f t="shared" si="213"/>
        <v>146.02748045807576</v>
      </c>
      <c r="S1501">
        <f t="shared" si="214"/>
        <v>-59.4717054058287</v>
      </c>
    </row>
    <row r="1502" spans="1:19" x14ac:dyDescent="0.3">
      <c r="A1502">
        <v>2.5767012425152838</v>
      </c>
      <c r="D1502">
        <v>-0.35592293705956785</v>
      </c>
      <c r="E1502">
        <v>63</v>
      </c>
      <c r="G1502">
        <f>PI()/12*(M1502-12)</f>
        <v>0</v>
      </c>
      <c r="H1502">
        <f t="shared" si="207"/>
        <v>-0.20970581845109162</v>
      </c>
      <c r="I1502">
        <f t="shared" si="215"/>
        <v>0.74858125745405568</v>
      </c>
      <c r="J1502">
        <f t="shared" si="208"/>
        <v>1.0016947602974695</v>
      </c>
      <c r="L1502">
        <f t="shared" si="209"/>
        <v>63</v>
      </c>
      <c r="M1502">
        <v>12</v>
      </c>
      <c r="N1502">
        <f t="shared" si="210"/>
        <v>0.56910156649742705</v>
      </c>
      <c r="O1502">
        <f t="shared" si="211"/>
        <v>0.46392910477151073</v>
      </c>
      <c r="Q1502">
        <f t="shared" si="212"/>
        <v>89.269760019985313</v>
      </c>
      <c r="R1502">
        <f t="shared" si="213"/>
        <v>149.12774973079783</v>
      </c>
      <c r="S1502">
        <f t="shared" si="214"/>
        <v>-59.857989710812518</v>
      </c>
    </row>
    <row r="1503" spans="1:19" x14ac:dyDescent="0.3">
      <c r="A1503">
        <v>2.5783032395391605</v>
      </c>
      <c r="D1503">
        <v>-0.35592293705956785</v>
      </c>
      <c r="E1503">
        <v>63</v>
      </c>
      <c r="G1503">
        <f>PI()/12*(M1503-12)</f>
        <v>0.26179938779914941</v>
      </c>
      <c r="H1503">
        <f t="shared" si="207"/>
        <v>-0.20970581845109162</v>
      </c>
      <c r="I1503">
        <f t="shared" si="215"/>
        <v>0.74858125745405568</v>
      </c>
      <c r="J1503">
        <f t="shared" si="208"/>
        <v>1.0316913097448324</v>
      </c>
      <c r="L1503">
        <f t="shared" si="209"/>
        <v>63</v>
      </c>
      <c r="M1503">
        <v>13</v>
      </c>
      <c r="N1503">
        <f t="shared" si="210"/>
        <v>0.53910501705006419</v>
      </c>
      <c r="O1503">
        <f t="shared" si="211"/>
        <v>0.48697995661740406</v>
      </c>
      <c r="Q1503">
        <f t="shared" si="212"/>
        <v>86.594780906952778</v>
      </c>
      <c r="R1503">
        <f t="shared" si="213"/>
        <v>146.13032637375753</v>
      </c>
      <c r="S1503">
        <f t="shared" si="214"/>
        <v>-59.535545466804749</v>
      </c>
    </row>
    <row r="1504" spans="1:19" x14ac:dyDescent="0.3">
      <c r="A1504">
        <v>2.5799052365630368</v>
      </c>
      <c r="D1504">
        <v>-0.35592293705956785</v>
      </c>
      <c r="E1504">
        <v>63</v>
      </c>
      <c r="G1504">
        <f>PI()/12*(M1504-12)</f>
        <v>0.52359877559829882</v>
      </c>
      <c r="H1504">
        <f t="shared" si="207"/>
        <v>-0.20970581845109162</v>
      </c>
      <c r="I1504">
        <f t="shared" si="215"/>
        <v>0.74858125745405568</v>
      </c>
      <c r="J1504">
        <f t="shared" si="208"/>
        <v>1.1167732554467895</v>
      </c>
      <c r="L1504">
        <f t="shared" si="209"/>
        <v>63</v>
      </c>
      <c r="M1504">
        <v>14</v>
      </c>
      <c r="N1504">
        <f t="shared" si="210"/>
        <v>0.45402307134810704</v>
      </c>
      <c r="O1504">
        <f t="shared" si="211"/>
        <v>0.570015496756898</v>
      </c>
      <c r="Q1504">
        <f t="shared" si="212"/>
        <v>78.116844708919544</v>
      </c>
      <c r="R1504">
        <f t="shared" si="213"/>
        <v>135.96337315600121</v>
      </c>
      <c r="S1504">
        <f t="shared" si="214"/>
        <v>-57.846528447081667</v>
      </c>
    </row>
    <row r="1505" spans="1:19" x14ac:dyDescent="0.3">
      <c r="A1505">
        <v>2.5815072335869136</v>
      </c>
      <c r="D1505">
        <v>-0.35592293705956785</v>
      </c>
      <c r="E1505">
        <v>63</v>
      </c>
      <c r="G1505">
        <f>PI()/12*(M1505-12)</f>
        <v>0.78539816339744828</v>
      </c>
      <c r="H1505">
        <f t="shared" si="207"/>
        <v>-0.20970581845109162</v>
      </c>
      <c r="I1505">
        <f t="shared" si="215"/>
        <v>0.74858125745405568</v>
      </c>
      <c r="J1505">
        <f t="shared" si="208"/>
        <v>1.2454667787424927</v>
      </c>
      <c r="L1505">
        <f t="shared" si="209"/>
        <v>63</v>
      </c>
      <c r="M1505">
        <v>15</v>
      </c>
      <c r="N1505">
        <f t="shared" si="210"/>
        <v>0.32532954805240388</v>
      </c>
      <c r="O1505">
        <f t="shared" si="211"/>
        <v>0.78217623118268476</v>
      </c>
      <c r="Q1505">
        <f t="shared" si="212"/>
        <v>62.470230728891273</v>
      </c>
      <c r="R1505">
        <f t="shared" si="213"/>
        <v>114.5579176196845</v>
      </c>
      <c r="S1505">
        <f t="shared" si="214"/>
        <v>-52.087686890793229</v>
      </c>
    </row>
    <row r="1506" spans="1:19" x14ac:dyDescent="0.3">
      <c r="A1506">
        <v>2.5831092306107903</v>
      </c>
      <c r="D1506">
        <v>-0.35592293705956785</v>
      </c>
      <c r="E1506">
        <v>63</v>
      </c>
      <c r="G1506">
        <f>PI()/12*(M1506-12)</f>
        <v>1.0471975511965976</v>
      </c>
      <c r="H1506">
        <f t="shared" si="207"/>
        <v>-0.20970581845109162</v>
      </c>
      <c r="I1506">
        <f t="shared" si="215"/>
        <v>0.74858125745405568</v>
      </c>
      <c r="J1506">
        <f t="shared" si="208"/>
        <v>1.4054592602544991</v>
      </c>
      <c r="L1506">
        <f t="shared" si="209"/>
        <v>63</v>
      </c>
      <c r="M1506">
        <v>16</v>
      </c>
      <c r="N1506">
        <f t="shared" si="210"/>
        <v>0.16533706654039748</v>
      </c>
      <c r="O1506">
        <f t="shared" si="211"/>
        <v>1.5189737107626158</v>
      </c>
      <c r="Q1506">
        <f t="shared" si="212"/>
        <v>36.833869699853786</v>
      </c>
      <c r="R1506">
        <f t="shared" si="213"/>
        <v>71.547496406881748</v>
      </c>
      <c r="S1506">
        <f t="shared" si="214"/>
        <v>-34.713626707027963</v>
      </c>
    </row>
    <row r="1507" spans="1:19" x14ac:dyDescent="0.3">
      <c r="A1507">
        <v>2.5847112276346671</v>
      </c>
      <c r="D1507">
        <v>-0.35592293705956785</v>
      </c>
      <c r="E1507">
        <v>63</v>
      </c>
      <c r="G1507">
        <f>PI()/12*(M1507-12)</f>
        <v>1.308996938995747</v>
      </c>
      <c r="H1507">
        <f t="shared" si="207"/>
        <v>-0.20970581845109162</v>
      </c>
      <c r="I1507">
        <f t="shared" si="215"/>
        <v>0.74858125745405568</v>
      </c>
      <c r="J1507">
        <f t="shared" si="208"/>
        <v>1.5867557364857339</v>
      </c>
      <c r="L1507">
        <f t="shared" si="209"/>
        <v>63</v>
      </c>
      <c r="M1507">
        <v>17</v>
      </c>
      <c r="N1507">
        <f t="shared" si="210"/>
        <v>0.05</v>
      </c>
      <c r="O1507">
        <f t="shared" si="211"/>
        <v>5.0020839411324403</v>
      </c>
      <c r="Q1507">
        <f t="shared" si="212"/>
        <v>12.526999124232491</v>
      </c>
      <c r="R1507">
        <f t="shared" si="213"/>
        <v>24.570975553475872</v>
      </c>
      <c r="S1507">
        <f t="shared" si="214"/>
        <v>-12.043976429243381</v>
      </c>
    </row>
    <row r="1508" spans="1:19" x14ac:dyDescent="0.3">
      <c r="A1508">
        <v>2.5863132246585439</v>
      </c>
      <c r="D1508">
        <v>-0.35592293705956785</v>
      </c>
      <c r="E1508">
        <v>63</v>
      </c>
      <c r="G1508">
        <f>PI()/12*(M1508-12)</f>
        <v>1.5707963267948966</v>
      </c>
      <c r="H1508">
        <f t="shared" si="207"/>
        <v>-0.20970581845109162</v>
      </c>
      <c r="I1508">
        <f t="shared" si="215"/>
        <v>0.74858125745405568</v>
      </c>
      <c r="J1508">
        <f t="shared" si="208"/>
        <v>1.7820704052696212</v>
      </c>
      <c r="L1508">
        <f t="shared" si="209"/>
        <v>63</v>
      </c>
      <c r="M1508">
        <v>18</v>
      </c>
      <c r="N1508">
        <f t="shared" si="210"/>
        <v>0.05</v>
      </c>
      <c r="O1508">
        <f t="shared" si="211"/>
        <v>5.0020839411324403</v>
      </c>
      <c r="Q1508">
        <f t="shared" si="212"/>
        <v>12.527404684131181</v>
      </c>
      <c r="R1508">
        <f t="shared" si="213"/>
        <v>24.571771268765886</v>
      </c>
      <c r="S1508">
        <f t="shared" si="214"/>
        <v>-12.044366584634705</v>
      </c>
    </row>
    <row r="1509" spans="1:19" x14ac:dyDescent="0.3">
      <c r="A1509">
        <v>2.5879152216824202</v>
      </c>
      <c r="D1509">
        <v>-0.35592293705956785</v>
      </c>
      <c r="E1509">
        <v>63</v>
      </c>
      <c r="G1509">
        <f>PI()/12*(M1509-12)</f>
        <v>1.8325957145940459</v>
      </c>
      <c r="H1509">
        <f t="shared" si="207"/>
        <v>-0.20970581845109162</v>
      </c>
      <c r="I1509">
        <f t="shared" si="215"/>
        <v>0.74858125745405568</v>
      </c>
      <c r="J1509">
        <f t="shared" si="208"/>
        <v>1.9860837120691899</v>
      </c>
      <c r="L1509">
        <f t="shared" si="209"/>
        <v>63</v>
      </c>
      <c r="M1509">
        <v>19</v>
      </c>
      <c r="N1509">
        <f t="shared" si="210"/>
        <v>0.05</v>
      </c>
      <c r="O1509">
        <f t="shared" si="211"/>
        <v>5.0020839411324403</v>
      </c>
      <c r="Q1509">
        <f t="shared" si="212"/>
        <v>12.52780976813442</v>
      </c>
      <c r="R1509">
        <f t="shared" si="213"/>
        <v>24.572566048767932</v>
      </c>
      <c r="S1509">
        <f t="shared" si="214"/>
        <v>-12.044756280633512</v>
      </c>
    </row>
    <row r="1510" spans="1:19" x14ac:dyDescent="0.3">
      <c r="A1510">
        <v>2.5895172187062969</v>
      </c>
      <c r="D1510">
        <v>-0.35592293705956785</v>
      </c>
      <c r="E1510">
        <v>63</v>
      </c>
      <c r="G1510">
        <f>PI()/12*(M1510-12)</f>
        <v>2.0943951023931953</v>
      </c>
      <c r="H1510">
        <f t="shared" si="207"/>
        <v>-0.20970581845109162</v>
      </c>
      <c r="I1510">
        <f t="shared" si="215"/>
        <v>0.74858125745405568</v>
      </c>
      <c r="J1510">
        <f t="shared" si="208"/>
        <v>2.1944395603211362</v>
      </c>
      <c r="L1510">
        <f t="shared" si="209"/>
        <v>63</v>
      </c>
      <c r="M1510">
        <v>20</v>
      </c>
      <c r="N1510">
        <f t="shared" si="210"/>
        <v>0.05</v>
      </c>
      <c r="O1510">
        <f t="shared" si="211"/>
        <v>5.0020839411324403</v>
      </c>
      <c r="Q1510">
        <f t="shared" si="212"/>
        <v>12.52821437707936</v>
      </c>
      <c r="R1510">
        <f t="shared" si="213"/>
        <v>24.573359895138672</v>
      </c>
      <c r="S1510">
        <f t="shared" si="214"/>
        <v>-12.045145518059313</v>
      </c>
    </row>
    <row r="1511" spans="1:19" x14ac:dyDescent="0.3">
      <c r="A1511">
        <v>2.5911192157301732</v>
      </c>
      <c r="D1511">
        <v>-0.35592293705956785</v>
      </c>
      <c r="E1511">
        <v>63</v>
      </c>
      <c r="G1511">
        <f>PI()/12*(M1511-12)</f>
        <v>2.3561944901923448</v>
      </c>
      <c r="H1511">
        <f t="shared" si="207"/>
        <v>-0.20970581845109162</v>
      </c>
      <c r="I1511">
        <f t="shared" si="215"/>
        <v>0.74858125745405568</v>
      </c>
      <c r="J1511">
        <f t="shared" si="208"/>
        <v>2.4024296875743461</v>
      </c>
      <c r="L1511">
        <f t="shared" si="209"/>
        <v>63</v>
      </c>
      <c r="M1511">
        <v>21</v>
      </c>
      <c r="N1511">
        <f t="shared" si="210"/>
        <v>0.05</v>
      </c>
      <c r="O1511">
        <f t="shared" si="211"/>
        <v>5.0020839411324403</v>
      </c>
      <c r="Q1511">
        <f t="shared" si="212"/>
        <v>12.52861851180119</v>
      </c>
      <c r="R1511">
        <f t="shared" si="213"/>
        <v>24.574152809530826</v>
      </c>
      <c r="S1511">
        <f t="shared" si="214"/>
        <v>-12.045534297729636</v>
      </c>
    </row>
    <row r="1512" spans="1:19" x14ac:dyDescent="0.3">
      <c r="A1512">
        <v>2.59272121275405</v>
      </c>
      <c r="D1512">
        <v>-0.35592293705956785</v>
      </c>
      <c r="E1512">
        <v>63</v>
      </c>
      <c r="G1512">
        <f>PI()/12*(M1512-12)</f>
        <v>2.617993877991494</v>
      </c>
      <c r="H1512">
        <f t="shared" si="207"/>
        <v>-0.20970581845109162</v>
      </c>
      <c r="I1512">
        <f t="shared" si="215"/>
        <v>0.74858125745405568</v>
      </c>
      <c r="J1512">
        <f t="shared" si="208"/>
        <v>2.6021521497267477</v>
      </c>
      <c r="L1512">
        <f t="shared" si="209"/>
        <v>63</v>
      </c>
      <c r="M1512">
        <v>22</v>
      </c>
      <c r="N1512">
        <f t="shared" si="210"/>
        <v>0.05</v>
      </c>
      <c r="O1512">
        <f t="shared" si="211"/>
        <v>5.0020839411324403</v>
      </c>
      <c r="Q1512">
        <f t="shared" si="212"/>
        <v>12.529022173133146</v>
      </c>
      <c r="R1512">
        <f t="shared" si="213"/>
        <v>24.574944793593165</v>
      </c>
      <c r="S1512">
        <f t="shared" si="214"/>
        <v>-12.045922620460018</v>
      </c>
    </row>
    <row r="1513" spans="1:19" x14ac:dyDescent="0.3">
      <c r="A1513">
        <v>2.5943232097779267</v>
      </c>
      <c r="D1513">
        <v>-0.35592293705956785</v>
      </c>
      <c r="E1513">
        <v>63</v>
      </c>
      <c r="G1513">
        <f>PI()/12*(M1513-12)</f>
        <v>2.8797932657906435</v>
      </c>
      <c r="H1513">
        <f t="shared" si="207"/>
        <v>-0.20970581845109162</v>
      </c>
      <c r="I1513">
        <f t="shared" si="215"/>
        <v>0.74858125745405568</v>
      </c>
      <c r="J1513">
        <f t="shared" si="208"/>
        <v>2.772845848789868</v>
      </c>
      <c r="L1513">
        <f t="shared" si="209"/>
        <v>63</v>
      </c>
      <c r="M1513">
        <v>23</v>
      </c>
      <c r="N1513">
        <f t="shared" si="210"/>
        <v>0.05</v>
      </c>
      <c r="O1513">
        <f t="shared" si="211"/>
        <v>5.0020839411324403</v>
      </c>
      <c r="Q1513">
        <f t="shared" si="212"/>
        <v>12.52942536190651</v>
      </c>
      <c r="R1513">
        <f t="shared" si="213"/>
        <v>24.575735848970496</v>
      </c>
      <c r="S1513">
        <f t="shared" si="214"/>
        <v>-12.046310487063986</v>
      </c>
    </row>
    <row r="1514" spans="1:19" x14ac:dyDescent="0.3">
      <c r="A1514">
        <v>2.5959252068018035</v>
      </c>
      <c r="D1514">
        <v>-0.35934906266807354</v>
      </c>
      <c r="E1514">
        <v>64</v>
      </c>
      <c r="G1514">
        <f>PI()/12*(M1514-12)</f>
        <v>-3.1415926535897931</v>
      </c>
      <c r="H1514">
        <f t="shared" si="207"/>
        <v>-0.21163724912572057</v>
      </c>
      <c r="I1514">
        <f t="shared" si="215"/>
        <v>0.74762341263476706</v>
      </c>
      <c r="J1514">
        <f t="shared" si="208"/>
        <v>2.8551698930199647</v>
      </c>
      <c r="L1514">
        <f t="shared" si="209"/>
        <v>64</v>
      </c>
      <c r="M1514">
        <v>0</v>
      </c>
      <c r="N1514">
        <f t="shared" si="210"/>
        <v>0.05</v>
      </c>
      <c r="O1514">
        <f t="shared" si="211"/>
        <v>5.0020839411324403</v>
      </c>
      <c r="Q1514">
        <f t="shared" si="212"/>
        <v>12.529828078950622</v>
      </c>
      <c r="R1514">
        <f t="shared" si="213"/>
        <v>24.576525977303728</v>
      </c>
      <c r="S1514">
        <f t="shared" si="214"/>
        <v>-12.046697898353106</v>
      </c>
    </row>
    <row r="1515" spans="1:19" x14ac:dyDescent="0.3">
      <c r="A1515">
        <v>2.5975272038256803</v>
      </c>
      <c r="D1515">
        <v>-0.35934906266807354</v>
      </c>
      <c r="E1515">
        <v>64</v>
      </c>
      <c r="G1515">
        <f>PI()/12*(M1515-12)</f>
        <v>-2.8797932657906435</v>
      </c>
      <c r="H1515">
        <f t="shared" si="207"/>
        <v>-0.21163724912572057</v>
      </c>
      <c r="I1515">
        <f t="shared" si="215"/>
        <v>0.74762341263476706</v>
      </c>
      <c r="J1515">
        <f t="shared" si="208"/>
        <v>2.7756476108164074</v>
      </c>
      <c r="L1515">
        <f t="shared" si="209"/>
        <v>64</v>
      </c>
      <c r="M1515">
        <v>1</v>
      </c>
      <c r="N1515">
        <f t="shared" si="210"/>
        <v>0.05</v>
      </c>
      <c r="O1515">
        <f t="shared" si="211"/>
        <v>5.0020839411324403</v>
      </c>
      <c r="Q1515">
        <f t="shared" si="212"/>
        <v>12.530230325092871</v>
      </c>
      <c r="R1515">
        <f t="shared" si="213"/>
        <v>24.577315180229817</v>
      </c>
      <c r="S1515">
        <f t="shared" si="214"/>
        <v>-12.047084855136946</v>
      </c>
    </row>
    <row r="1516" spans="1:19" x14ac:dyDescent="0.3">
      <c r="A1516">
        <v>2.599129200849557</v>
      </c>
      <c r="D1516">
        <v>-0.35934906266807354</v>
      </c>
      <c r="E1516">
        <v>64</v>
      </c>
      <c r="G1516">
        <f>PI()/12*(M1516-12)</f>
        <v>-2.617993877991494</v>
      </c>
      <c r="H1516">
        <f t="shared" si="207"/>
        <v>-0.21163724912572057</v>
      </c>
      <c r="I1516">
        <f t="shared" si="215"/>
        <v>0.74762341263476706</v>
      </c>
      <c r="J1516">
        <f t="shared" si="208"/>
        <v>2.6043012434636958</v>
      </c>
      <c r="L1516">
        <f t="shared" si="209"/>
        <v>64</v>
      </c>
      <c r="M1516">
        <v>2</v>
      </c>
      <c r="N1516">
        <f t="shared" si="210"/>
        <v>0.05</v>
      </c>
      <c r="O1516">
        <f t="shared" si="211"/>
        <v>5.0020839411324403</v>
      </c>
      <c r="Q1516">
        <f t="shared" si="212"/>
        <v>12.530632101158732</v>
      </c>
      <c r="R1516">
        <f t="shared" si="213"/>
        <v>24.578103459381847</v>
      </c>
      <c r="S1516">
        <f t="shared" si="214"/>
        <v>-12.047471358223115</v>
      </c>
    </row>
    <row r="1517" spans="1:19" x14ac:dyDescent="0.3">
      <c r="A1517">
        <v>2.6007311978734333</v>
      </c>
      <c r="D1517">
        <v>-0.35934906266807354</v>
      </c>
      <c r="E1517">
        <v>64</v>
      </c>
      <c r="G1517">
        <f>PI()/12*(M1517-12)</f>
        <v>-2.3561944901923448</v>
      </c>
      <c r="H1517">
        <f t="shared" si="207"/>
        <v>-0.21163724912572057</v>
      </c>
      <c r="I1517">
        <f t="shared" si="215"/>
        <v>0.74762341263476706</v>
      </c>
      <c r="J1517">
        <f t="shared" si="208"/>
        <v>2.4042932363889857</v>
      </c>
      <c r="L1517">
        <f t="shared" si="209"/>
        <v>64</v>
      </c>
      <c r="M1517">
        <v>3</v>
      </c>
      <c r="N1517">
        <f t="shared" si="210"/>
        <v>0.05</v>
      </c>
      <c r="O1517">
        <f t="shared" si="211"/>
        <v>5.0020839411324403</v>
      </c>
      <c r="Q1517">
        <f t="shared" si="212"/>
        <v>12.531033407971735</v>
      </c>
      <c r="R1517">
        <f t="shared" si="213"/>
        <v>24.578890816388999</v>
      </c>
      <c r="S1517">
        <f t="shared" si="214"/>
        <v>-12.047857408417263</v>
      </c>
    </row>
    <row r="1518" spans="1:19" x14ac:dyDescent="0.3">
      <c r="A1518">
        <v>2.6023331948973096</v>
      </c>
      <c r="D1518">
        <v>-0.35934906266807354</v>
      </c>
      <c r="E1518">
        <v>64</v>
      </c>
      <c r="G1518">
        <f>PI()/12*(M1518-12)</f>
        <v>-2.0943951023931953</v>
      </c>
      <c r="H1518">
        <f t="shared" si="207"/>
        <v>-0.21163724912572057</v>
      </c>
      <c r="I1518">
        <f t="shared" si="215"/>
        <v>0.74762341263476706</v>
      </c>
      <c r="J1518">
        <f t="shared" si="208"/>
        <v>2.1962300549626699</v>
      </c>
      <c r="L1518">
        <f t="shared" si="209"/>
        <v>64</v>
      </c>
      <c r="M1518">
        <v>4</v>
      </c>
      <c r="N1518">
        <f t="shared" si="210"/>
        <v>0.05</v>
      </c>
      <c r="O1518">
        <f t="shared" si="211"/>
        <v>5.0020839411324403</v>
      </c>
      <c r="Q1518">
        <f t="shared" si="212"/>
        <v>12.531434246353495</v>
      </c>
      <c r="R1518">
        <f t="shared" si="213"/>
        <v>24.579677252876554</v>
      </c>
      <c r="S1518">
        <f t="shared" si="214"/>
        <v>-12.048243006523059</v>
      </c>
    </row>
    <row r="1519" spans="1:19" x14ac:dyDescent="0.3">
      <c r="A1519">
        <v>2.6039351919211864</v>
      </c>
      <c r="D1519">
        <v>-0.35934906266807354</v>
      </c>
      <c r="E1519">
        <v>64</v>
      </c>
      <c r="G1519">
        <f>PI()/12*(M1519-12)</f>
        <v>-1.8325957145940459</v>
      </c>
      <c r="H1519">
        <f t="shared" si="207"/>
        <v>-0.21163724912572057</v>
      </c>
      <c r="I1519">
        <f t="shared" si="215"/>
        <v>0.74762341263476706</v>
      </c>
      <c r="J1519">
        <f t="shared" si="208"/>
        <v>1.987924374192229</v>
      </c>
      <c r="L1519">
        <f t="shared" si="209"/>
        <v>64</v>
      </c>
      <c r="M1519">
        <v>5</v>
      </c>
      <c r="N1519">
        <f t="shared" si="210"/>
        <v>0.05</v>
      </c>
      <c r="O1519">
        <f t="shared" si="211"/>
        <v>5.0020839411324403</v>
      </c>
      <c r="Q1519">
        <f t="shared" si="212"/>
        <v>12.53183461712371</v>
      </c>
      <c r="R1519">
        <f t="shared" si="213"/>
        <v>24.58046277046596</v>
      </c>
      <c r="S1519">
        <f t="shared" si="214"/>
        <v>-12.04862815334225</v>
      </c>
    </row>
    <row r="1520" spans="1:19" x14ac:dyDescent="0.3">
      <c r="A1520">
        <v>2.6055371889450631</v>
      </c>
      <c r="D1520">
        <v>-0.35934906266807354</v>
      </c>
      <c r="E1520">
        <v>64</v>
      </c>
      <c r="G1520">
        <f>PI()/12*(M1520-12)</f>
        <v>-1.5707963267948966</v>
      </c>
      <c r="H1520">
        <f t="shared" si="207"/>
        <v>-0.21163724912572057</v>
      </c>
      <c r="I1520">
        <f t="shared" si="215"/>
        <v>0.74762341263476706</v>
      </c>
      <c r="J1520">
        <f t="shared" si="208"/>
        <v>1.7840461787722302</v>
      </c>
      <c r="L1520">
        <f t="shared" si="209"/>
        <v>64</v>
      </c>
      <c r="M1520">
        <v>6</v>
      </c>
      <c r="N1520">
        <f t="shared" si="210"/>
        <v>0.05</v>
      </c>
      <c r="O1520">
        <f t="shared" si="211"/>
        <v>5.0020839411324403</v>
      </c>
      <c r="Q1520">
        <f t="shared" si="212"/>
        <v>12.532234521100161</v>
      </c>
      <c r="R1520">
        <f t="shared" si="213"/>
        <v>24.581247370774765</v>
      </c>
      <c r="S1520">
        <f t="shared" si="214"/>
        <v>-12.049012849674604</v>
      </c>
    </row>
    <row r="1521" spans="1:19" x14ac:dyDescent="0.3">
      <c r="A1521">
        <v>2.6071391859689399</v>
      </c>
      <c r="D1521">
        <v>-0.35934906266807354</v>
      </c>
      <c r="E1521">
        <v>64</v>
      </c>
      <c r="G1521">
        <f>PI()/12*(M1521-12)</f>
        <v>-1.308996938995747</v>
      </c>
      <c r="H1521">
        <f t="shared" si="207"/>
        <v>-0.21163724912572057</v>
      </c>
      <c r="I1521">
        <f t="shared" si="215"/>
        <v>0.74762341263476706</v>
      </c>
      <c r="J1521">
        <f t="shared" si="208"/>
        <v>1.5889353928530388</v>
      </c>
      <c r="L1521">
        <f t="shared" si="209"/>
        <v>64</v>
      </c>
      <c r="M1521">
        <v>7</v>
      </c>
      <c r="N1521">
        <f t="shared" si="210"/>
        <v>0.05</v>
      </c>
      <c r="O1521">
        <f t="shared" si="211"/>
        <v>5.0020839411324403</v>
      </c>
      <c r="Q1521">
        <f t="shared" si="212"/>
        <v>12.532633959098726</v>
      </c>
      <c r="R1521">
        <f t="shared" si="213"/>
        <v>24.58203105541671</v>
      </c>
      <c r="S1521">
        <f t="shared" si="214"/>
        <v>-12.049397096317984</v>
      </c>
    </row>
    <row r="1522" spans="1:19" x14ac:dyDescent="0.3">
      <c r="A1522">
        <v>2.6087411829928167</v>
      </c>
      <c r="D1522">
        <v>-0.35934906266807354</v>
      </c>
      <c r="E1522">
        <v>64</v>
      </c>
      <c r="G1522">
        <f>PI()/12*(M1522-12)</f>
        <v>-1.0471975511965976</v>
      </c>
      <c r="H1522">
        <f t="shared" si="207"/>
        <v>-0.21163724912572057</v>
      </c>
      <c r="I1522">
        <f t="shared" si="215"/>
        <v>0.74762341263476706</v>
      </c>
      <c r="J1522">
        <f t="shared" si="208"/>
        <v>1.4079024423539481</v>
      </c>
      <c r="L1522">
        <f t="shared" si="209"/>
        <v>64</v>
      </c>
      <c r="M1522">
        <v>8</v>
      </c>
      <c r="N1522">
        <f t="shared" si="210"/>
        <v>0.16289388444094843</v>
      </c>
      <c r="O1522">
        <f t="shared" si="211"/>
        <v>1.5415497873659723</v>
      </c>
      <c r="Q1522">
        <f t="shared" si="212"/>
        <v>36.430715547995213</v>
      </c>
      <c r="R1522">
        <f t="shared" si="213"/>
        <v>70.828924401486788</v>
      </c>
      <c r="S1522">
        <f t="shared" si="214"/>
        <v>-34.398208853491575</v>
      </c>
    </row>
    <row r="1523" spans="1:19" x14ac:dyDescent="0.3">
      <c r="A1523">
        <v>2.6103431800166934</v>
      </c>
      <c r="D1523">
        <v>-0.35934906266807354</v>
      </c>
      <c r="E1523">
        <v>64</v>
      </c>
      <c r="G1523">
        <f>PI()/12*(M1523-12)</f>
        <v>-0.78539816339744828</v>
      </c>
      <c r="H1523">
        <f t="shared" si="207"/>
        <v>-0.21163724912572057</v>
      </c>
      <c r="I1523">
        <f t="shared" si="215"/>
        <v>0.74762341263476706</v>
      </c>
      <c r="J1523">
        <f t="shared" si="208"/>
        <v>1.2482186491978329</v>
      </c>
      <c r="L1523">
        <f t="shared" si="209"/>
        <v>64</v>
      </c>
      <c r="M1523">
        <v>9</v>
      </c>
      <c r="N1523">
        <f t="shared" si="210"/>
        <v>0.32257767759706368</v>
      </c>
      <c r="O1523">
        <f t="shared" si="211"/>
        <v>0.78861284508220131</v>
      </c>
      <c r="Q1523">
        <f t="shared" si="212"/>
        <v>62.271036904393874</v>
      </c>
      <c r="R1523">
        <f t="shared" si="213"/>
        <v>114.49938582803831</v>
      </c>
      <c r="S1523">
        <f t="shared" si="214"/>
        <v>-52.22834892364444</v>
      </c>
    </row>
    <row r="1524" spans="1:19" x14ac:dyDescent="0.3">
      <c r="A1524">
        <v>2.6119451770405697</v>
      </c>
      <c r="D1524">
        <v>-0.35934906266807354</v>
      </c>
      <c r="E1524">
        <v>64</v>
      </c>
      <c r="G1524">
        <f>PI()/12*(M1524-12)</f>
        <v>-0.52359877559829882</v>
      </c>
      <c r="H1524">
        <f t="shared" si="207"/>
        <v>-0.21163724912572057</v>
      </c>
      <c r="I1524">
        <f t="shared" si="215"/>
        <v>0.74762341263476706</v>
      </c>
      <c r="J1524">
        <f t="shared" si="208"/>
        <v>1.1198431533234061</v>
      </c>
      <c r="L1524">
        <f t="shared" si="209"/>
        <v>64</v>
      </c>
      <c r="M1524">
        <v>10</v>
      </c>
      <c r="N1524">
        <f t="shared" si="210"/>
        <v>0.45095317347149044</v>
      </c>
      <c r="O1524">
        <f t="shared" si="211"/>
        <v>0.57362655277193331</v>
      </c>
      <c r="Q1524">
        <f t="shared" si="212"/>
        <v>78.09645755236744</v>
      </c>
      <c r="R1524">
        <f t="shared" si="213"/>
        <v>136.39918253174378</v>
      </c>
      <c r="S1524">
        <f t="shared" si="214"/>
        <v>-58.302724979376336</v>
      </c>
    </row>
    <row r="1525" spans="1:19" x14ac:dyDescent="0.3">
      <c r="A1525">
        <v>2.613547174064446</v>
      </c>
      <c r="D1525">
        <v>-0.35934906266807354</v>
      </c>
      <c r="E1525">
        <v>64</v>
      </c>
      <c r="G1525">
        <f>PI()/12*(M1525-12)</f>
        <v>-0.26179938779914941</v>
      </c>
      <c r="H1525">
        <f t="shared" si="207"/>
        <v>-0.21163724912572057</v>
      </c>
      <c r="I1525">
        <f t="shared" si="215"/>
        <v>0.74762341263476706</v>
      </c>
      <c r="J1525">
        <f t="shared" si="208"/>
        <v>1.0350167690953929</v>
      </c>
      <c r="L1525">
        <f t="shared" si="209"/>
        <v>64</v>
      </c>
      <c r="M1525">
        <v>11</v>
      </c>
      <c r="N1525">
        <f t="shared" si="210"/>
        <v>0.53577955769950369</v>
      </c>
      <c r="O1525">
        <f t="shared" si="211"/>
        <v>0.48970492026224177</v>
      </c>
      <c r="Q1525">
        <f t="shared" si="212"/>
        <v>86.708820868084047</v>
      </c>
      <c r="R1525">
        <f t="shared" si="213"/>
        <v>146.89263156112744</v>
      </c>
      <c r="S1525">
        <f t="shared" si="214"/>
        <v>-60.183810693043398</v>
      </c>
    </row>
    <row r="1526" spans="1:19" x14ac:dyDescent="0.3">
      <c r="A1526">
        <v>2.6151491710883228</v>
      </c>
      <c r="D1526">
        <v>-0.35934906266807354</v>
      </c>
      <c r="E1526">
        <v>64</v>
      </c>
      <c r="G1526">
        <f>PI()/12*(M1526-12)</f>
        <v>0</v>
      </c>
      <c r="H1526">
        <f t="shared" si="207"/>
        <v>-0.21163724912572057</v>
      </c>
      <c r="I1526">
        <f t="shared" si="215"/>
        <v>0.74762341263476706</v>
      </c>
      <c r="J1526">
        <f t="shared" si="208"/>
        <v>1.0051208859059755</v>
      </c>
      <c r="L1526">
        <f t="shared" si="209"/>
        <v>64</v>
      </c>
      <c r="M1526">
        <v>12</v>
      </c>
      <c r="N1526">
        <f t="shared" si="210"/>
        <v>0.56567544088892108</v>
      </c>
      <c r="O1526">
        <f t="shared" si="211"/>
        <v>0.46642995103320506</v>
      </c>
      <c r="Q1526">
        <f t="shared" si="212"/>
        <v>89.459074417611362</v>
      </c>
      <c r="R1526">
        <f t="shared" si="213"/>
        <v>150.07074999175802</v>
      </c>
      <c r="S1526">
        <f t="shared" si="214"/>
        <v>-60.611675574146659</v>
      </c>
    </row>
    <row r="1527" spans="1:19" x14ac:dyDescent="0.3">
      <c r="A1527">
        <v>2.6167511681121995</v>
      </c>
      <c r="D1527">
        <v>-0.35934906266807354</v>
      </c>
      <c r="E1527">
        <v>64</v>
      </c>
      <c r="G1527">
        <f>PI()/12*(M1527-12)</f>
        <v>0.26179938779914941</v>
      </c>
      <c r="H1527">
        <f t="shared" si="207"/>
        <v>-0.21163724912572057</v>
      </c>
      <c r="I1527">
        <f t="shared" si="215"/>
        <v>0.74762341263476706</v>
      </c>
      <c r="J1527">
        <f t="shared" si="208"/>
        <v>1.0350167690953929</v>
      </c>
      <c r="L1527">
        <f t="shared" si="209"/>
        <v>64</v>
      </c>
      <c r="M1527">
        <v>13</v>
      </c>
      <c r="N1527">
        <f t="shared" si="210"/>
        <v>0.53577955769950369</v>
      </c>
      <c r="O1527">
        <f t="shared" si="211"/>
        <v>0.48970492026224177</v>
      </c>
      <c r="Q1527">
        <f t="shared" si="212"/>
        <v>86.746821785345404</v>
      </c>
      <c r="R1527">
        <f t="shared" si="213"/>
        <v>146.99336856994961</v>
      </c>
      <c r="S1527">
        <f t="shared" si="214"/>
        <v>-60.246546784604206</v>
      </c>
    </row>
    <row r="1528" spans="1:19" x14ac:dyDescent="0.3">
      <c r="A1528">
        <v>2.6183531651360763</v>
      </c>
      <c r="D1528">
        <v>-0.35934906266807354</v>
      </c>
      <c r="E1528">
        <v>64</v>
      </c>
      <c r="G1528">
        <f>PI()/12*(M1528-12)</f>
        <v>0.52359877559829882</v>
      </c>
      <c r="H1528">
        <f t="shared" si="207"/>
        <v>-0.21163724912572057</v>
      </c>
      <c r="I1528">
        <f t="shared" si="215"/>
        <v>0.74762341263476706</v>
      </c>
      <c r="J1528">
        <f t="shared" si="208"/>
        <v>1.1198431533234061</v>
      </c>
      <c r="L1528">
        <f t="shared" si="209"/>
        <v>64</v>
      </c>
      <c r="M1528">
        <v>14</v>
      </c>
      <c r="N1528">
        <f t="shared" si="210"/>
        <v>0.45095317347149044</v>
      </c>
      <c r="O1528">
        <f t="shared" si="211"/>
        <v>0.57362655277193331</v>
      </c>
      <c r="Q1528">
        <f t="shared" si="212"/>
        <v>78.158133129746389</v>
      </c>
      <c r="R1528">
        <f t="shared" si="213"/>
        <v>136.56852671320556</v>
      </c>
      <c r="S1528">
        <f t="shared" si="214"/>
        <v>-58.410393583459168</v>
      </c>
    </row>
    <row r="1529" spans="1:19" x14ac:dyDescent="0.3">
      <c r="A1529">
        <v>2.6199551621599531</v>
      </c>
      <c r="D1529">
        <v>-0.35934906266807354</v>
      </c>
      <c r="E1529">
        <v>64</v>
      </c>
      <c r="G1529">
        <f>PI()/12*(M1529-12)</f>
        <v>0.78539816339744828</v>
      </c>
      <c r="H1529">
        <f t="shared" si="207"/>
        <v>-0.21163724912572057</v>
      </c>
      <c r="I1529">
        <f t="shared" si="215"/>
        <v>0.74762341263476706</v>
      </c>
      <c r="J1529">
        <f t="shared" si="208"/>
        <v>1.2482186491978329</v>
      </c>
      <c r="L1529">
        <f t="shared" si="209"/>
        <v>64</v>
      </c>
      <c r="M1529">
        <v>15</v>
      </c>
      <c r="N1529">
        <f t="shared" si="210"/>
        <v>0.32257767759706368</v>
      </c>
      <c r="O1529">
        <f t="shared" si="211"/>
        <v>0.78861284508220131</v>
      </c>
      <c r="Q1529">
        <f t="shared" si="212"/>
        <v>62.329864631179397</v>
      </c>
      <c r="R1529">
        <f t="shared" si="213"/>
        <v>114.66531494197201</v>
      </c>
      <c r="S1529">
        <f t="shared" si="214"/>
        <v>-52.335450310792616</v>
      </c>
    </row>
    <row r="1530" spans="1:19" x14ac:dyDescent="0.3">
      <c r="A1530">
        <v>2.6215571591838298</v>
      </c>
      <c r="D1530">
        <v>-0.35934906266807354</v>
      </c>
      <c r="E1530">
        <v>64</v>
      </c>
      <c r="G1530">
        <f>PI()/12*(M1530-12)</f>
        <v>1.0471975511965976</v>
      </c>
      <c r="H1530">
        <f t="shared" si="207"/>
        <v>-0.21163724912572057</v>
      </c>
      <c r="I1530">
        <f t="shared" si="215"/>
        <v>0.74762341263476706</v>
      </c>
      <c r="J1530">
        <f t="shared" si="208"/>
        <v>1.4079024423539481</v>
      </c>
      <c r="L1530">
        <f t="shared" si="209"/>
        <v>64</v>
      </c>
      <c r="M1530">
        <v>16</v>
      </c>
      <c r="N1530">
        <f t="shared" si="210"/>
        <v>0.16289388444094843</v>
      </c>
      <c r="O1530">
        <f t="shared" si="211"/>
        <v>1.5415497873659723</v>
      </c>
      <c r="Q1530">
        <f t="shared" si="212"/>
        <v>36.457556314857896</v>
      </c>
      <c r="R1530">
        <f t="shared" si="213"/>
        <v>70.89340040432414</v>
      </c>
      <c r="S1530">
        <f t="shared" si="214"/>
        <v>-34.435844089466244</v>
      </c>
    </row>
    <row r="1531" spans="1:19" x14ac:dyDescent="0.3">
      <c r="A1531">
        <v>2.6231591562077061</v>
      </c>
      <c r="D1531">
        <v>-0.35934906266807354</v>
      </c>
      <c r="E1531">
        <v>64</v>
      </c>
      <c r="G1531">
        <f>PI()/12*(M1531-12)</f>
        <v>1.308996938995747</v>
      </c>
      <c r="H1531">
        <f t="shared" si="207"/>
        <v>-0.21163724912572057</v>
      </c>
      <c r="I1531">
        <f t="shared" si="215"/>
        <v>0.74762341263476706</v>
      </c>
      <c r="J1531">
        <f t="shared" si="208"/>
        <v>1.5889353928530388</v>
      </c>
      <c r="L1531">
        <f t="shared" si="209"/>
        <v>64</v>
      </c>
      <c r="M1531">
        <v>17</v>
      </c>
      <c r="N1531">
        <f t="shared" si="210"/>
        <v>0.05</v>
      </c>
      <c r="O1531">
        <f t="shared" si="211"/>
        <v>5.0020839411324403</v>
      </c>
      <c r="Q1531">
        <f t="shared" si="212"/>
        <v>12.536602888442703</v>
      </c>
      <c r="R1531">
        <f t="shared" si="213"/>
        <v>24.589817892452029</v>
      </c>
      <c r="S1531">
        <f t="shared" si="214"/>
        <v>-12.053215004009326</v>
      </c>
    </row>
    <row r="1532" spans="1:19" x14ac:dyDescent="0.3">
      <c r="A1532">
        <v>2.6247611532315824</v>
      </c>
      <c r="D1532">
        <v>-0.35934906266807354</v>
      </c>
      <c r="E1532">
        <v>64</v>
      </c>
      <c r="G1532">
        <f>PI()/12*(M1532-12)</f>
        <v>1.5707963267948966</v>
      </c>
      <c r="H1532">
        <f t="shared" si="207"/>
        <v>-0.21163724912572057</v>
      </c>
      <c r="I1532">
        <f t="shared" si="215"/>
        <v>0.74762341263476706</v>
      </c>
      <c r="J1532">
        <f t="shared" si="208"/>
        <v>1.7840461787722302</v>
      </c>
      <c r="L1532">
        <f t="shared" si="209"/>
        <v>64</v>
      </c>
      <c r="M1532">
        <v>18</v>
      </c>
      <c r="N1532">
        <f t="shared" si="210"/>
        <v>0.05</v>
      </c>
      <c r="O1532">
        <f t="shared" si="211"/>
        <v>5.0020839411324403</v>
      </c>
      <c r="Q1532">
        <f t="shared" si="212"/>
        <v>12.536997253993045</v>
      </c>
      <c r="R1532">
        <f t="shared" si="213"/>
        <v>24.59059161017618</v>
      </c>
      <c r="S1532">
        <f t="shared" si="214"/>
        <v>-12.053594356183135</v>
      </c>
    </row>
    <row r="1533" spans="1:19" x14ac:dyDescent="0.3">
      <c r="A1533">
        <v>2.6263631502554592</v>
      </c>
      <c r="D1533">
        <v>-0.35934906266807354</v>
      </c>
      <c r="E1533">
        <v>64</v>
      </c>
      <c r="G1533">
        <f>PI()/12*(M1533-12)</f>
        <v>1.8325957145940459</v>
      </c>
      <c r="H1533">
        <f t="shared" si="207"/>
        <v>-0.21163724912572057</v>
      </c>
      <c r="I1533">
        <f t="shared" si="215"/>
        <v>0.74762341263476706</v>
      </c>
      <c r="J1533">
        <f t="shared" si="208"/>
        <v>1.987924374192229</v>
      </c>
      <c r="L1533">
        <f t="shared" si="209"/>
        <v>64</v>
      </c>
      <c r="M1533">
        <v>19</v>
      </c>
      <c r="N1533">
        <f t="shared" si="210"/>
        <v>0.05</v>
      </c>
      <c r="O1533">
        <f t="shared" si="211"/>
        <v>5.0020839411324403</v>
      </c>
      <c r="Q1533">
        <f t="shared" si="212"/>
        <v>12.537391163209405</v>
      </c>
      <c r="R1533">
        <f t="shared" si="213"/>
        <v>24.591364431302452</v>
      </c>
      <c r="S1533">
        <f t="shared" si="214"/>
        <v>-12.053973268093047</v>
      </c>
    </row>
    <row r="1534" spans="1:19" x14ac:dyDescent="0.3">
      <c r="A1534">
        <v>2.6279651472793359</v>
      </c>
      <c r="D1534">
        <v>-0.35934906266807354</v>
      </c>
      <c r="E1534">
        <v>64</v>
      </c>
      <c r="G1534">
        <f>PI()/12*(M1534-12)</f>
        <v>2.0943951023931953</v>
      </c>
      <c r="H1534">
        <f t="shared" si="207"/>
        <v>-0.21163724912572057</v>
      </c>
      <c r="I1534">
        <f t="shared" si="215"/>
        <v>0.74762341263476706</v>
      </c>
      <c r="J1534">
        <f t="shared" si="208"/>
        <v>2.1962300549626699</v>
      </c>
      <c r="L1534">
        <f t="shared" si="209"/>
        <v>64</v>
      </c>
      <c r="M1534">
        <v>20</v>
      </c>
      <c r="N1534">
        <f t="shared" si="210"/>
        <v>0.05</v>
      </c>
      <c r="O1534">
        <f t="shared" si="211"/>
        <v>5.0020839411324403</v>
      </c>
      <c r="Q1534">
        <f t="shared" si="212"/>
        <v>12.537784616883384</v>
      </c>
      <c r="R1534">
        <f t="shared" si="213"/>
        <v>24.592136357395628</v>
      </c>
      <c r="S1534">
        <f t="shared" si="214"/>
        <v>-12.054351740512244</v>
      </c>
    </row>
    <row r="1535" spans="1:19" x14ac:dyDescent="0.3">
      <c r="A1535">
        <v>2.6295671443032127</v>
      </c>
      <c r="D1535">
        <v>-0.35934906266807354</v>
      </c>
      <c r="E1535">
        <v>64</v>
      </c>
      <c r="G1535">
        <f>PI()/12*(M1535-12)</f>
        <v>2.3561944901923448</v>
      </c>
      <c r="H1535">
        <f t="shared" si="207"/>
        <v>-0.21163724912572057</v>
      </c>
      <c r="I1535">
        <f t="shared" si="215"/>
        <v>0.74762341263476706</v>
      </c>
      <c r="J1535">
        <f t="shared" si="208"/>
        <v>2.4042932363889857</v>
      </c>
      <c r="L1535">
        <f t="shared" si="209"/>
        <v>64</v>
      </c>
      <c r="M1535">
        <v>21</v>
      </c>
      <c r="N1535">
        <f t="shared" si="210"/>
        <v>0.05</v>
      </c>
      <c r="O1535">
        <f t="shared" si="211"/>
        <v>5.0020839411324403</v>
      </c>
      <c r="Q1535">
        <f t="shared" si="212"/>
        <v>12.538177615804752</v>
      </c>
      <c r="R1535">
        <f t="shared" si="213"/>
        <v>24.592907390016808</v>
      </c>
      <c r="S1535">
        <f t="shared" si="214"/>
        <v>-12.054729774212056</v>
      </c>
    </row>
    <row r="1536" spans="1:19" x14ac:dyDescent="0.3">
      <c r="A1536">
        <v>2.6311691413270895</v>
      </c>
      <c r="D1536">
        <v>-0.35934906266807354</v>
      </c>
      <c r="E1536">
        <v>64</v>
      </c>
      <c r="G1536">
        <f>PI()/12*(M1536-12)</f>
        <v>2.617993877991494</v>
      </c>
      <c r="H1536">
        <f t="shared" si="207"/>
        <v>-0.21163724912572057</v>
      </c>
      <c r="I1536">
        <f t="shared" si="215"/>
        <v>0.74762341263476706</v>
      </c>
      <c r="J1536">
        <f t="shared" si="208"/>
        <v>2.6043012434636958</v>
      </c>
      <c r="L1536">
        <f t="shared" si="209"/>
        <v>64</v>
      </c>
      <c r="M1536">
        <v>22</v>
      </c>
      <c r="N1536">
        <f t="shared" si="210"/>
        <v>0.05</v>
      </c>
      <c r="O1536">
        <f t="shared" si="211"/>
        <v>5.0020839411324403</v>
      </c>
      <c r="Q1536">
        <f t="shared" si="212"/>
        <v>12.538570160761456</v>
      </c>
      <c r="R1536">
        <f t="shared" si="213"/>
        <v>24.593677530723422</v>
      </c>
      <c r="S1536">
        <f t="shared" si="214"/>
        <v>-12.055107369961966</v>
      </c>
    </row>
    <row r="1537" spans="1:19" x14ac:dyDescent="0.3">
      <c r="A1537">
        <v>2.6327711383509662</v>
      </c>
      <c r="D1537">
        <v>-0.35934906266807354</v>
      </c>
      <c r="E1537">
        <v>64</v>
      </c>
      <c r="G1537">
        <f>PI()/12*(M1537-12)</f>
        <v>2.8797932657906435</v>
      </c>
      <c r="H1537">
        <f t="shared" si="207"/>
        <v>-0.21163724912572057</v>
      </c>
      <c r="I1537">
        <f t="shared" si="215"/>
        <v>0.74762341263476706</v>
      </c>
      <c r="J1537">
        <f t="shared" si="208"/>
        <v>2.7756476108164074</v>
      </c>
      <c r="L1537">
        <f t="shared" si="209"/>
        <v>64</v>
      </c>
      <c r="M1537">
        <v>23</v>
      </c>
      <c r="N1537">
        <f t="shared" si="210"/>
        <v>0.05</v>
      </c>
      <c r="O1537">
        <f t="shared" si="211"/>
        <v>5.0020839411324403</v>
      </c>
      <c r="Q1537">
        <f t="shared" si="212"/>
        <v>12.538962252539623</v>
      </c>
      <c r="R1537">
        <f t="shared" si="213"/>
        <v>24.594446781069223</v>
      </c>
      <c r="S1537">
        <f t="shared" si="214"/>
        <v>-12.0554845285296</v>
      </c>
    </row>
    <row r="1538" spans="1:19" x14ac:dyDescent="0.3">
      <c r="A1538">
        <v>2.6343731353748425</v>
      </c>
      <c r="D1538">
        <v>-0.3626687053939226</v>
      </c>
      <c r="E1538">
        <v>65</v>
      </c>
      <c r="G1538">
        <f>PI()/12*(M1538-12)</f>
        <v>-3.1415926535897931</v>
      </c>
      <c r="H1538">
        <f t="shared" si="207"/>
        <v>-0.21350628212826014</v>
      </c>
      <c r="I1538">
        <f t="shared" si="215"/>
        <v>0.7466869662532184</v>
      </c>
      <c r="J1538">
        <f t="shared" si="208"/>
        <v>2.8584895357458135</v>
      </c>
      <c r="L1538">
        <f t="shared" si="209"/>
        <v>65</v>
      </c>
      <c r="M1538">
        <v>0</v>
      </c>
      <c r="N1538">
        <f t="shared" si="210"/>
        <v>0.05</v>
      </c>
      <c r="O1538">
        <f t="shared" si="211"/>
        <v>5.0020839411324403</v>
      </c>
      <c r="Q1538">
        <f t="shared" si="212"/>
        <v>12.53935389192357</v>
      </c>
      <c r="R1538">
        <f t="shared" si="213"/>
        <v>24.595215142604339</v>
      </c>
      <c r="S1538">
        <f t="shared" si="214"/>
        <v>-12.055861250680769</v>
      </c>
    </row>
    <row r="1539" spans="1:19" x14ac:dyDescent="0.3">
      <c r="A1539">
        <v>2.6359751323987188</v>
      </c>
      <c r="D1539">
        <v>-0.3626687053939226</v>
      </c>
      <c r="E1539">
        <v>65</v>
      </c>
      <c r="G1539">
        <f>PI()/12*(M1539-12)</f>
        <v>-2.8797932657906435</v>
      </c>
      <c r="H1539">
        <f t="shared" ref="H1539:H1602" si="216">SIN(D1539)*SIN(RADIANS(37))</f>
        <v>-0.21350628212826014</v>
      </c>
      <c r="I1539">
        <f t="shared" si="215"/>
        <v>0.7466869662532184</v>
      </c>
      <c r="J1539">
        <f t="shared" ref="J1539:J1602" si="217">ACOS(H1539+I1539*COS(G1539))</f>
        <v>2.7783525470828181</v>
      </c>
      <c r="L1539">
        <f t="shared" ref="L1539:L1602" si="218">INT((ROW()-2)/24) + 1</f>
        <v>65</v>
      </c>
      <c r="M1539">
        <v>1</v>
      </c>
      <c r="N1539">
        <f t="shared" ref="N1539:N1602" si="219">MAX(0.05, PI()/2-J1539)</f>
        <v>0.05</v>
      </c>
      <c r="O1539">
        <f t="shared" ref="O1539:O1602" si="220">0.5/SIN(N1539)*0.5</f>
        <v>5.0020839411324403</v>
      </c>
      <c r="Q1539">
        <f t="shared" ref="Q1539:Q1602" si="221">A1539*$B$2*(137-25)*(1-EXP(-0.713))/(0.713+O1539*A1539)</f>
        <v>12.539745079695802</v>
      </c>
      <c r="R1539">
        <f t="shared" ref="R1539:R1602" si="222">A1539*$B$2*(137-25)*(1-EXP(-0.713-O1539*A1539))/(0.713+O1539*A1539)</f>
        <v>24.595982616875226</v>
      </c>
      <c r="S1539">
        <f t="shared" ref="S1539:S1602" si="223">Q1539-R1539</f>
        <v>-12.056237537179424</v>
      </c>
    </row>
    <row r="1540" spans="1:19" x14ac:dyDescent="0.3">
      <c r="A1540">
        <v>2.6375771294225956</v>
      </c>
      <c r="D1540">
        <v>-0.3626687053939226</v>
      </c>
      <c r="E1540">
        <v>65</v>
      </c>
      <c r="G1540">
        <f>PI()/12*(M1540-12)</f>
        <v>-2.617993877991494</v>
      </c>
      <c r="H1540">
        <f t="shared" si="216"/>
        <v>-0.21350628212826014</v>
      </c>
      <c r="I1540">
        <f t="shared" ref="I1540:I1603" si="224">COS(D1540)*COS(RADIANS(37))</f>
        <v>0.7466869662532184</v>
      </c>
      <c r="J1540">
        <f t="shared" si="217"/>
        <v>2.6063721048967401</v>
      </c>
      <c r="L1540">
        <f t="shared" si="218"/>
        <v>65</v>
      </c>
      <c r="M1540">
        <v>2</v>
      </c>
      <c r="N1540">
        <f t="shared" si="219"/>
        <v>0.05</v>
      </c>
      <c r="O1540">
        <f t="shared" si="220"/>
        <v>5.0020839411324403</v>
      </c>
      <c r="Q1540">
        <f t="shared" si="221"/>
        <v>12.540135816637017</v>
      </c>
      <c r="R1540">
        <f t="shared" si="222"/>
        <v>24.596749205424739</v>
      </c>
      <c r="S1540">
        <f t="shared" si="223"/>
        <v>-12.056613388787722</v>
      </c>
    </row>
    <row r="1541" spans="1:19" x14ac:dyDescent="0.3">
      <c r="A1541">
        <v>2.6391791264464723</v>
      </c>
      <c r="D1541">
        <v>-0.3626687053939226</v>
      </c>
      <c r="E1541">
        <v>65</v>
      </c>
      <c r="G1541">
        <f>PI()/12*(M1541-12)</f>
        <v>-2.3561944901923448</v>
      </c>
      <c r="H1541">
        <f t="shared" si="216"/>
        <v>-0.21350628212826014</v>
      </c>
      <c r="I1541">
        <f t="shared" si="224"/>
        <v>0.7466869662532184</v>
      </c>
      <c r="J1541">
        <f t="shared" si="217"/>
        <v>2.4060901680126672</v>
      </c>
      <c r="L1541">
        <f t="shared" si="218"/>
        <v>65</v>
      </c>
      <c r="M1541">
        <v>3</v>
      </c>
      <c r="N1541">
        <f t="shared" si="219"/>
        <v>0.05</v>
      </c>
      <c r="O1541">
        <f t="shared" si="220"/>
        <v>5.0020839411324403</v>
      </c>
      <c r="Q1541">
        <f t="shared" si="221"/>
        <v>12.540526103526119</v>
      </c>
      <c r="R1541">
        <f t="shared" si="222"/>
        <v>24.597514909792082</v>
      </c>
      <c r="S1541">
        <f t="shared" si="223"/>
        <v>-12.056988806265963</v>
      </c>
    </row>
    <row r="1542" spans="1:19" x14ac:dyDescent="0.3">
      <c r="A1542">
        <v>2.6407811234703491</v>
      </c>
      <c r="D1542">
        <v>-0.3626687053939226</v>
      </c>
      <c r="E1542">
        <v>65</v>
      </c>
      <c r="G1542">
        <f>PI()/12*(M1542-12)</f>
        <v>-2.0943951023931953</v>
      </c>
      <c r="H1542">
        <f t="shared" si="216"/>
        <v>-0.21350628212826014</v>
      </c>
      <c r="I1542">
        <f t="shared" si="224"/>
        <v>0.7466869662532184</v>
      </c>
      <c r="J1542">
        <f t="shared" si="217"/>
        <v>2.1979590170034156</v>
      </c>
      <c r="L1542">
        <f t="shared" si="218"/>
        <v>65</v>
      </c>
      <c r="M1542">
        <v>4</v>
      </c>
      <c r="N1542">
        <f t="shared" si="219"/>
        <v>0.05</v>
      </c>
      <c r="O1542">
        <f t="shared" si="220"/>
        <v>5.0020839411324403</v>
      </c>
      <c r="Q1542">
        <f t="shared" si="221"/>
        <v>12.540915941140224</v>
      </c>
      <c r="R1542">
        <f t="shared" si="222"/>
        <v>24.598279731512886</v>
      </c>
      <c r="S1542">
        <f t="shared" si="223"/>
        <v>-12.057363790372662</v>
      </c>
    </row>
    <row r="1543" spans="1:19" x14ac:dyDescent="0.3">
      <c r="A1543">
        <v>2.6423831204942259</v>
      </c>
      <c r="D1543">
        <v>-0.3626687053939226</v>
      </c>
      <c r="E1543">
        <v>65</v>
      </c>
      <c r="G1543">
        <f>PI()/12*(M1543-12)</f>
        <v>-1.8325957145940459</v>
      </c>
      <c r="H1543">
        <f t="shared" si="216"/>
        <v>-0.21350628212826014</v>
      </c>
      <c r="I1543">
        <f t="shared" si="224"/>
        <v>0.7466869662532184</v>
      </c>
      <c r="J1543">
        <f t="shared" si="217"/>
        <v>1.9897042969211287</v>
      </c>
      <c r="L1543">
        <f t="shared" si="218"/>
        <v>65</v>
      </c>
      <c r="M1543">
        <v>5</v>
      </c>
      <c r="N1543">
        <f t="shared" si="219"/>
        <v>0.05</v>
      </c>
      <c r="O1543">
        <f t="shared" si="220"/>
        <v>5.0020839411324403</v>
      </c>
      <c r="Q1543">
        <f t="shared" si="221"/>
        <v>12.541305330254641</v>
      </c>
      <c r="R1543">
        <f t="shared" si="222"/>
        <v>24.599043672119155</v>
      </c>
      <c r="S1543">
        <f t="shared" si="223"/>
        <v>-12.057738341864514</v>
      </c>
    </row>
    <row r="1544" spans="1:19" x14ac:dyDescent="0.3">
      <c r="A1544">
        <v>2.6439851175181026</v>
      </c>
      <c r="D1544">
        <v>-0.3626687053939226</v>
      </c>
      <c r="E1544">
        <v>65</v>
      </c>
      <c r="G1544">
        <f>PI()/12*(M1544-12)</f>
        <v>-1.5707963267948966</v>
      </c>
      <c r="H1544">
        <f t="shared" si="216"/>
        <v>-0.21350628212826014</v>
      </c>
      <c r="I1544">
        <f t="shared" si="224"/>
        <v>0.7466869662532184</v>
      </c>
      <c r="J1544">
        <f t="shared" si="217"/>
        <v>1.7859589270884664</v>
      </c>
      <c r="L1544">
        <f t="shared" si="218"/>
        <v>65</v>
      </c>
      <c r="M1544">
        <v>6</v>
      </c>
      <c r="N1544">
        <f t="shared" si="219"/>
        <v>0.05</v>
      </c>
      <c r="O1544">
        <f t="shared" si="220"/>
        <v>5.0020839411324403</v>
      </c>
      <c r="Q1544">
        <f t="shared" si="221"/>
        <v>12.541694271642919</v>
      </c>
      <c r="R1544">
        <f t="shared" si="222"/>
        <v>24.599806733139324</v>
      </c>
      <c r="S1544">
        <f t="shared" si="223"/>
        <v>-12.058112461496405</v>
      </c>
    </row>
    <row r="1545" spans="1:19" x14ac:dyDescent="0.3">
      <c r="A1545">
        <v>2.6455871145419789</v>
      </c>
      <c r="D1545">
        <v>-0.3626687053939226</v>
      </c>
      <c r="E1545">
        <v>65</v>
      </c>
      <c r="G1545">
        <f>PI()/12*(M1545-12)</f>
        <v>-1.308996938995747</v>
      </c>
      <c r="H1545">
        <f t="shared" si="216"/>
        <v>-0.21350628212826014</v>
      </c>
      <c r="I1545">
        <f t="shared" si="224"/>
        <v>0.7466869662532184</v>
      </c>
      <c r="J1545">
        <f t="shared" si="217"/>
        <v>1.5910471854356123</v>
      </c>
      <c r="L1545">
        <f t="shared" si="218"/>
        <v>65</v>
      </c>
      <c r="M1545">
        <v>7</v>
      </c>
      <c r="N1545">
        <f t="shared" si="219"/>
        <v>0.05</v>
      </c>
      <c r="O1545">
        <f t="shared" si="220"/>
        <v>5.0020839411324403</v>
      </c>
      <c r="Q1545">
        <f t="shared" si="221"/>
        <v>12.542082766076819</v>
      </c>
      <c r="R1545">
        <f t="shared" si="222"/>
        <v>24.600568916098251</v>
      </c>
      <c r="S1545">
        <f t="shared" si="223"/>
        <v>-12.058486150021432</v>
      </c>
    </row>
    <row r="1546" spans="1:19" x14ac:dyDescent="0.3">
      <c r="A1546">
        <v>2.6471891115658552</v>
      </c>
      <c r="D1546">
        <v>-0.3626687053939226</v>
      </c>
      <c r="E1546">
        <v>65</v>
      </c>
      <c r="G1546">
        <f>PI()/12*(M1546-12)</f>
        <v>-1.0471975511965976</v>
      </c>
      <c r="H1546">
        <f t="shared" si="216"/>
        <v>-0.21350628212826014</v>
      </c>
      <c r="I1546">
        <f t="shared" si="224"/>
        <v>0.7466869662532184</v>
      </c>
      <c r="J1546">
        <f t="shared" si="217"/>
        <v>1.4102705953508676</v>
      </c>
      <c r="L1546">
        <f t="shared" si="218"/>
        <v>65</v>
      </c>
      <c r="M1546">
        <v>8</v>
      </c>
      <c r="N1546">
        <f t="shared" si="219"/>
        <v>0.16052573144402893</v>
      </c>
      <c r="O1546">
        <f t="shared" si="220"/>
        <v>1.5640914532942942</v>
      </c>
      <c r="Q1546">
        <f t="shared" si="221"/>
        <v>36.061684636618622</v>
      </c>
      <c r="R1546">
        <f t="shared" si="222"/>
        <v>70.181148195121281</v>
      </c>
      <c r="S1546">
        <f t="shared" si="223"/>
        <v>-34.119463558502659</v>
      </c>
    </row>
    <row r="1547" spans="1:19" x14ac:dyDescent="0.3">
      <c r="A1547">
        <v>2.648791108589732</v>
      </c>
      <c r="D1547">
        <v>-0.3626687053939226</v>
      </c>
      <c r="E1547">
        <v>65</v>
      </c>
      <c r="G1547">
        <f>PI()/12*(M1547-12)</f>
        <v>-0.78539816339744828</v>
      </c>
      <c r="H1547">
        <f t="shared" si="216"/>
        <v>-0.21350628212826014</v>
      </c>
      <c r="I1547">
        <f t="shared" si="224"/>
        <v>0.7466869662532184</v>
      </c>
      <c r="J1547">
        <f t="shared" si="217"/>
        <v>1.2508863194435251</v>
      </c>
      <c r="L1547">
        <f t="shared" si="218"/>
        <v>65</v>
      </c>
      <c r="M1547">
        <v>9</v>
      </c>
      <c r="N1547">
        <f t="shared" si="219"/>
        <v>0.31991000735137143</v>
      </c>
      <c r="O1547">
        <f t="shared" si="220"/>
        <v>0.79496024425843292</v>
      </c>
      <c r="Q1547">
        <f t="shared" si="221"/>
        <v>62.131610403882213</v>
      </c>
      <c r="R1547">
        <f t="shared" si="222"/>
        <v>114.59405672868753</v>
      </c>
      <c r="S1547">
        <f t="shared" si="223"/>
        <v>-52.46244632480532</v>
      </c>
    </row>
    <row r="1548" spans="1:19" x14ac:dyDescent="0.3">
      <c r="A1548">
        <v>2.6503931056136087</v>
      </c>
      <c r="D1548">
        <v>-0.3626687053939226</v>
      </c>
      <c r="E1548">
        <v>65</v>
      </c>
      <c r="G1548">
        <f>PI()/12*(M1548-12)</f>
        <v>-0.52359877559829882</v>
      </c>
      <c r="H1548">
        <f t="shared" si="216"/>
        <v>-0.21350628212826014</v>
      </c>
      <c r="I1548">
        <f t="shared" si="224"/>
        <v>0.7466869662532184</v>
      </c>
      <c r="J1548">
        <f t="shared" si="217"/>
        <v>1.1228187071401818</v>
      </c>
      <c r="L1548">
        <f t="shared" si="218"/>
        <v>65</v>
      </c>
      <c r="M1548">
        <v>10</v>
      </c>
      <c r="N1548">
        <f t="shared" si="219"/>
        <v>0.44797761965471472</v>
      </c>
      <c r="O1548">
        <f t="shared" si="220"/>
        <v>0.5771757920270858</v>
      </c>
      <c r="Q1548">
        <f t="shared" si="221"/>
        <v>78.134361377163486</v>
      </c>
      <c r="R1548">
        <f t="shared" si="222"/>
        <v>136.9854249895389</v>
      </c>
      <c r="S1548">
        <f t="shared" si="223"/>
        <v>-58.851063612375413</v>
      </c>
    </row>
    <row r="1549" spans="1:19" x14ac:dyDescent="0.3">
      <c r="A1549">
        <v>2.6519951026374855</v>
      </c>
      <c r="D1549">
        <v>-0.3626687053939226</v>
      </c>
      <c r="E1549">
        <v>65</v>
      </c>
      <c r="G1549">
        <f>PI()/12*(M1549-12)</f>
        <v>-0.26179938779914941</v>
      </c>
      <c r="H1549">
        <f t="shared" si="216"/>
        <v>-0.21350628212826014</v>
      </c>
      <c r="I1549">
        <f t="shared" si="224"/>
        <v>0.7466869662532184</v>
      </c>
      <c r="J1549">
        <f t="shared" si="217"/>
        <v>1.0382392584271032</v>
      </c>
      <c r="L1549">
        <f t="shared" si="218"/>
        <v>65</v>
      </c>
      <c r="M1549">
        <v>11</v>
      </c>
      <c r="N1549">
        <f t="shared" si="219"/>
        <v>0.53255706836779337</v>
      </c>
      <c r="O1549">
        <f t="shared" si="220"/>
        <v>0.49237998376922054</v>
      </c>
      <c r="Q1549">
        <f t="shared" si="221"/>
        <v>86.854626187633471</v>
      </c>
      <c r="R1549">
        <f t="shared" si="222"/>
        <v>147.73384366824922</v>
      </c>
      <c r="S1549">
        <f t="shared" si="223"/>
        <v>-60.87921748061575</v>
      </c>
    </row>
    <row r="1550" spans="1:19" x14ac:dyDescent="0.3">
      <c r="A1550">
        <v>2.6535970996613623</v>
      </c>
      <c r="D1550">
        <v>-0.3626687053939226</v>
      </c>
      <c r="E1550">
        <v>65</v>
      </c>
      <c r="G1550">
        <f>PI()/12*(M1550-12)</f>
        <v>0</v>
      </c>
      <c r="H1550">
        <f t="shared" si="216"/>
        <v>-0.21350628212826014</v>
      </c>
      <c r="I1550">
        <f t="shared" si="224"/>
        <v>0.7466869662532184</v>
      </c>
      <c r="J1550">
        <f t="shared" si="217"/>
        <v>1.0084405286318248</v>
      </c>
      <c r="L1550">
        <f t="shared" si="218"/>
        <v>65</v>
      </c>
      <c r="M1550">
        <v>12</v>
      </c>
      <c r="N1550">
        <f t="shared" si="219"/>
        <v>0.5623557981630718</v>
      </c>
      <c r="O1550">
        <f t="shared" si="220"/>
        <v>0.46888420275444398</v>
      </c>
      <c r="Q1550">
        <f t="shared" si="221"/>
        <v>89.640528057234093</v>
      </c>
      <c r="R1550">
        <f t="shared" si="222"/>
        <v>150.9897422240571</v>
      </c>
      <c r="S1550">
        <f t="shared" si="223"/>
        <v>-61.349214166823003</v>
      </c>
    </row>
    <row r="1551" spans="1:19" x14ac:dyDescent="0.3">
      <c r="A1551">
        <v>2.655199096685239</v>
      </c>
      <c r="D1551">
        <v>-0.3626687053939226</v>
      </c>
      <c r="E1551">
        <v>65</v>
      </c>
      <c r="G1551">
        <f>PI()/12*(M1551-12)</f>
        <v>0.26179938779914941</v>
      </c>
      <c r="H1551">
        <f t="shared" si="216"/>
        <v>-0.21350628212826014</v>
      </c>
      <c r="I1551">
        <f t="shared" si="224"/>
        <v>0.7466869662532184</v>
      </c>
      <c r="J1551">
        <f t="shared" si="217"/>
        <v>1.0382392584271032</v>
      </c>
      <c r="L1551">
        <f t="shared" si="218"/>
        <v>65</v>
      </c>
      <c r="M1551">
        <v>13</v>
      </c>
      <c r="N1551">
        <f t="shared" si="219"/>
        <v>0.53255706836779337</v>
      </c>
      <c r="O1551">
        <f t="shared" si="220"/>
        <v>0.49237998376922054</v>
      </c>
      <c r="Q1551">
        <f t="shared" si="221"/>
        <v>86.891657680982448</v>
      </c>
      <c r="R1551">
        <f t="shared" si="222"/>
        <v>147.83251416677055</v>
      </c>
      <c r="S1551">
        <f t="shared" si="223"/>
        <v>-60.940856485788103</v>
      </c>
    </row>
    <row r="1552" spans="1:19" x14ac:dyDescent="0.3">
      <c r="A1552">
        <v>2.6568010937091153</v>
      </c>
      <c r="D1552">
        <v>-0.3626687053939226</v>
      </c>
      <c r="E1552">
        <v>65</v>
      </c>
      <c r="G1552">
        <f>PI()/12*(M1552-12)</f>
        <v>0.52359877559829882</v>
      </c>
      <c r="H1552">
        <f t="shared" si="216"/>
        <v>-0.21350628212826014</v>
      </c>
      <c r="I1552">
        <f t="shared" si="224"/>
        <v>0.7466869662532184</v>
      </c>
      <c r="J1552">
        <f t="shared" si="217"/>
        <v>1.1228187071401818</v>
      </c>
      <c r="L1552">
        <f t="shared" si="218"/>
        <v>65</v>
      </c>
      <c r="M1552">
        <v>14</v>
      </c>
      <c r="N1552">
        <f t="shared" si="219"/>
        <v>0.44797761965471472</v>
      </c>
      <c r="O1552">
        <f t="shared" si="220"/>
        <v>0.5771757920270858</v>
      </c>
      <c r="Q1552">
        <f t="shared" si="221"/>
        <v>78.194319486487856</v>
      </c>
      <c r="R1552">
        <f t="shared" si="222"/>
        <v>137.15065658219044</v>
      </c>
      <c r="S1552">
        <f t="shared" si="223"/>
        <v>-58.95633709570258</v>
      </c>
    </row>
    <row r="1553" spans="1:19" x14ac:dyDescent="0.3">
      <c r="A1553">
        <v>2.6584030907329916</v>
      </c>
      <c r="D1553">
        <v>-0.3626687053939226</v>
      </c>
      <c r="E1553">
        <v>65</v>
      </c>
      <c r="G1553">
        <f>PI()/12*(M1553-12)</f>
        <v>0.78539816339744828</v>
      </c>
      <c r="H1553">
        <f t="shared" si="216"/>
        <v>-0.21350628212826014</v>
      </c>
      <c r="I1553">
        <f t="shared" si="224"/>
        <v>0.7466869662532184</v>
      </c>
      <c r="J1553">
        <f t="shared" si="217"/>
        <v>1.2508863194435251</v>
      </c>
      <c r="L1553">
        <f t="shared" si="218"/>
        <v>65</v>
      </c>
      <c r="M1553">
        <v>15</v>
      </c>
      <c r="N1553">
        <f t="shared" si="219"/>
        <v>0.31991000735137143</v>
      </c>
      <c r="O1553">
        <f t="shared" si="220"/>
        <v>0.79496024425843292</v>
      </c>
      <c r="Q1553">
        <f t="shared" si="221"/>
        <v>62.188488535364691</v>
      </c>
      <c r="R1553">
        <f t="shared" si="222"/>
        <v>114.7543789410212</v>
      </c>
      <c r="S1553">
        <f t="shared" si="223"/>
        <v>-52.565890405656511</v>
      </c>
    </row>
    <row r="1554" spans="1:19" x14ac:dyDescent="0.3">
      <c r="A1554">
        <v>2.6600050877568684</v>
      </c>
      <c r="D1554">
        <v>-0.3626687053939226</v>
      </c>
      <c r="E1554">
        <v>65</v>
      </c>
      <c r="G1554">
        <f>PI()/12*(M1554-12)</f>
        <v>1.0471975511965976</v>
      </c>
      <c r="H1554">
        <f t="shared" si="216"/>
        <v>-0.21350628212826014</v>
      </c>
      <c r="I1554">
        <f t="shared" si="224"/>
        <v>0.7466869662532184</v>
      </c>
      <c r="J1554">
        <f t="shared" si="217"/>
        <v>1.4102705953508676</v>
      </c>
      <c r="L1554">
        <f t="shared" si="218"/>
        <v>65</v>
      </c>
      <c r="M1554">
        <v>16</v>
      </c>
      <c r="N1554">
        <f t="shared" si="219"/>
        <v>0.16052573144402893</v>
      </c>
      <c r="O1554">
        <f t="shared" si="220"/>
        <v>1.5640914532942942</v>
      </c>
      <c r="Q1554">
        <f t="shared" si="221"/>
        <v>36.087227058674415</v>
      </c>
      <c r="R1554">
        <f t="shared" si="222"/>
        <v>70.241816418462392</v>
      </c>
      <c r="S1554">
        <f t="shared" si="223"/>
        <v>-34.154589359787977</v>
      </c>
    </row>
    <row r="1555" spans="1:19" x14ac:dyDescent="0.3">
      <c r="A1555">
        <v>2.6616070847807451</v>
      </c>
      <c r="D1555">
        <v>-0.3626687053939226</v>
      </c>
      <c r="E1555">
        <v>65</v>
      </c>
      <c r="G1555">
        <f>PI()/12*(M1555-12)</f>
        <v>1.308996938995747</v>
      </c>
      <c r="H1555">
        <f t="shared" si="216"/>
        <v>-0.21350628212826014</v>
      </c>
      <c r="I1555">
        <f t="shared" si="224"/>
        <v>0.7466869662532184</v>
      </c>
      <c r="J1555">
        <f t="shared" si="217"/>
        <v>1.5910471854356123</v>
      </c>
      <c r="L1555">
        <f t="shared" si="218"/>
        <v>65</v>
      </c>
      <c r="M1555">
        <v>17</v>
      </c>
      <c r="N1555">
        <f t="shared" si="219"/>
        <v>0.05</v>
      </c>
      <c r="O1555">
        <f t="shared" si="220"/>
        <v>5.0020839411324403</v>
      </c>
      <c r="Q1555">
        <f t="shared" si="221"/>
        <v>12.545943296451235</v>
      </c>
      <c r="R1555">
        <f t="shared" si="222"/>
        <v>24.608142785251353</v>
      </c>
      <c r="S1555">
        <f t="shared" si="223"/>
        <v>-12.062199488800118</v>
      </c>
    </row>
    <row r="1556" spans="1:19" x14ac:dyDescent="0.3">
      <c r="A1556">
        <v>2.6632090818046219</v>
      </c>
      <c r="D1556">
        <v>-0.3626687053939226</v>
      </c>
      <c r="E1556">
        <v>65</v>
      </c>
      <c r="G1556">
        <f>PI()/12*(M1556-12)</f>
        <v>1.5707963267948966</v>
      </c>
      <c r="H1556">
        <f t="shared" si="216"/>
        <v>-0.21350628212826014</v>
      </c>
      <c r="I1556">
        <f t="shared" si="224"/>
        <v>0.7466869662532184</v>
      </c>
      <c r="J1556">
        <f t="shared" si="217"/>
        <v>1.7859589270884664</v>
      </c>
      <c r="L1556">
        <f t="shared" si="218"/>
        <v>65</v>
      </c>
      <c r="M1556">
        <v>18</v>
      </c>
      <c r="N1556">
        <f t="shared" si="219"/>
        <v>0.05</v>
      </c>
      <c r="O1556">
        <f t="shared" si="220"/>
        <v>5.0020839411324403</v>
      </c>
      <c r="Q1556">
        <f t="shared" si="221"/>
        <v>12.54632692481977</v>
      </c>
      <c r="R1556">
        <f t="shared" si="222"/>
        <v>24.608895409164873</v>
      </c>
      <c r="S1556">
        <f t="shared" si="223"/>
        <v>-12.062568484345103</v>
      </c>
    </row>
    <row r="1557" spans="1:19" x14ac:dyDescent="0.3">
      <c r="A1557">
        <v>2.6648110788284987</v>
      </c>
      <c r="D1557">
        <v>-0.3626687053939226</v>
      </c>
      <c r="E1557">
        <v>65</v>
      </c>
      <c r="G1557">
        <f>PI()/12*(M1557-12)</f>
        <v>1.8325957145940459</v>
      </c>
      <c r="H1557">
        <f t="shared" si="216"/>
        <v>-0.21350628212826014</v>
      </c>
      <c r="I1557">
        <f t="shared" si="224"/>
        <v>0.7466869662532184</v>
      </c>
      <c r="J1557">
        <f t="shared" si="217"/>
        <v>1.9897042969211287</v>
      </c>
      <c r="L1557">
        <f t="shared" si="218"/>
        <v>65</v>
      </c>
      <c r="M1557">
        <v>19</v>
      </c>
      <c r="N1557">
        <f t="shared" si="219"/>
        <v>0.05</v>
      </c>
      <c r="O1557">
        <f t="shared" si="220"/>
        <v>5.0020839411324403</v>
      </c>
      <c r="Q1557">
        <f t="shared" si="221"/>
        <v>12.546710115358225</v>
      </c>
      <c r="R1557">
        <f t="shared" si="222"/>
        <v>24.609647173040347</v>
      </c>
      <c r="S1557">
        <f t="shared" si="223"/>
        <v>-12.062937057682122</v>
      </c>
    </row>
    <row r="1558" spans="1:19" x14ac:dyDescent="0.3">
      <c r="A1558">
        <v>2.6664130758523754</v>
      </c>
      <c r="D1558">
        <v>-0.3626687053939226</v>
      </c>
      <c r="E1558">
        <v>65</v>
      </c>
      <c r="G1558">
        <f>PI()/12*(M1558-12)</f>
        <v>2.0943951023931953</v>
      </c>
      <c r="H1558">
        <f t="shared" si="216"/>
        <v>-0.21350628212826014</v>
      </c>
      <c r="I1558">
        <f t="shared" si="224"/>
        <v>0.7466869662532184</v>
      </c>
      <c r="J1558">
        <f t="shared" si="217"/>
        <v>2.1979590170034156</v>
      </c>
      <c r="L1558">
        <f t="shared" si="218"/>
        <v>65</v>
      </c>
      <c r="M1558">
        <v>20</v>
      </c>
      <c r="N1558">
        <f t="shared" si="219"/>
        <v>0.05</v>
      </c>
      <c r="O1558">
        <f t="shared" si="220"/>
        <v>5.0020839411324403</v>
      </c>
      <c r="Q1558">
        <f t="shared" si="221"/>
        <v>12.54709286881571</v>
      </c>
      <c r="R1558">
        <f t="shared" si="222"/>
        <v>24.6103980783571</v>
      </c>
      <c r="S1558">
        <f t="shared" si="223"/>
        <v>-12.06330520954139</v>
      </c>
    </row>
    <row r="1559" spans="1:19" x14ac:dyDescent="0.3">
      <c r="A1559">
        <v>2.6680150728762517</v>
      </c>
      <c r="D1559">
        <v>-0.3626687053939226</v>
      </c>
      <c r="E1559">
        <v>65</v>
      </c>
      <c r="G1559">
        <f>PI()/12*(M1559-12)</f>
        <v>2.3561944901923448</v>
      </c>
      <c r="H1559">
        <f t="shared" si="216"/>
        <v>-0.21350628212826014</v>
      </c>
      <c r="I1559">
        <f t="shared" si="224"/>
        <v>0.7466869662532184</v>
      </c>
      <c r="J1559">
        <f t="shared" si="217"/>
        <v>2.4060901680126672</v>
      </c>
      <c r="L1559">
        <f t="shared" si="218"/>
        <v>65</v>
      </c>
      <c r="M1559">
        <v>21</v>
      </c>
      <c r="N1559">
        <f t="shared" si="219"/>
        <v>0.05</v>
      </c>
      <c r="O1559">
        <f t="shared" si="220"/>
        <v>5.0020839411324403</v>
      </c>
      <c r="Q1559">
        <f t="shared" si="221"/>
        <v>12.547475185939614</v>
      </c>
      <c r="R1559">
        <f t="shared" si="222"/>
        <v>24.611148126591022</v>
      </c>
      <c r="S1559">
        <f t="shared" si="223"/>
        <v>-12.063672940651408</v>
      </c>
    </row>
    <row r="1560" spans="1:19" x14ac:dyDescent="0.3">
      <c r="A1560">
        <v>2.669617069900128</v>
      </c>
      <c r="D1560">
        <v>-0.3626687053939226</v>
      </c>
      <c r="E1560">
        <v>65</v>
      </c>
      <c r="G1560">
        <f>PI()/12*(M1560-12)</f>
        <v>2.617993877991494</v>
      </c>
      <c r="H1560">
        <f t="shared" si="216"/>
        <v>-0.21350628212826014</v>
      </c>
      <c r="I1560">
        <f t="shared" si="224"/>
        <v>0.7466869662532184</v>
      </c>
      <c r="J1560">
        <f t="shared" si="217"/>
        <v>2.6063721048967401</v>
      </c>
      <c r="L1560">
        <f t="shared" si="218"/>
        <v>65</v>
      </c>
      <c r="M1560">
        <v>22</v>
      </c>
      <c r="N1560">
        <f t="shared" si="219"/>
        <v>0.05</v>
      </c>
      <c r="O1560">
        <f t="shared" si="220"/>
        <v>5.0020839411324403</v>
      </c>
      <c r="Q1560">
        <f t="shared" si="221"/>
        <v>12.547857067475645</v>
      </c>
      <c r="R1560">
        <f t="shared" si="222"/>
        <v>24.611897319214606</v>
      </c>
      <c r="S1560">
        <f t="shared" si="223"/>
        <v>-12.064040251738961</v>
      </c>
    </row>
    <row r="1561" spans="1:19" x14ac:dyDescent="0.3">
      <c r="A1561">
        <v>2.6712190669240048</v>
      </c>
      <c r="D1561">
        <v>-0.3626687053939226</v>
      </c>
      <c r="E1561">
        <v>65</v>
      </c>
      <c r="G1561">
        <f>PI()/12*(M1561-12)</f>
        <v>2.8797932657906435</v>
      </c>
      <c r="H1561">
        <f t="shared" si="216"/>
        <v>-0.21350628212826014</v>
      </c>
      <c r="I1561">
        <f t="shared" si="224"/>
        <v>0.7466869662532184</v>
      </c>
      <c r="J1561">
        <f t="shared" si="217"/>
        <v>2.7783525470828181</v>
      </c>
      <c r="L1561">
        <f t="shared" si="218"/>
        <v>65</v>
      </c>
      <c r="M1561">
        <v>23</v>
      </c>
      <c r="N1561">
        <f t="shared" si="219"/>
        <v>0.05</v>
      </c>
      <c r="O1561">
        <f t="shared" si="220"/>
        <v>5.0020839411324403</v>
      </c>
      <c r="Q1561">
        <f t="shared" si="221"/>
        <v>12.548238514167789</v>
      </c>
      <c r="R1561">
        <f t="shared" si="222"/>
        <v>24.612645657696916</v>
      </c>
      <c r="S1561">
        <f t="shared" si="223"/>
        <v>-12.064407143529127</v>
      </c>
    </row>
    <row r="1562" spans="1:19" x14ac:dyDescent="0.3">
      <c r="A1562">
        <v>2.6728210639478815</v>
      </c>
      <c r="D1562">
        <v>-0.36588088155533188</v>
      </c>
      <c r="E1562">
        <v>66</v>
      </c>
      <c r="G1562">
        <f>PI()/12*(M1562-12)</f>
        <v>-3.1415926535897931</v>
      </c>
      <c r="H1562">
        <f t="shared" si="216"/>
        <v>-0.2153125694427504</v>
      </c>
      <c r="I1562">
        <f t="shared" si="224"/>
        <v>0.74577300203474495</v>
      </c>
      <c r="J1562">
        <f t="shared" si="217"/>
        <v>2.861701711907223</v>
      </c>
      <c r="L1562">
        <f t="shared" si="218"/>
        <v>66</v>
      </c>
      <c r="M1562">
        <v>0</v>
      </c>
      <c r="N1562">
        <f t="shared" si="219"/>
        <v>0.05</v>
      </c>
      <c r="O1562">
        <f t="shared" si="220"/>
        <v>5.0020839411324403</v>
      </c>
      <c r="Q1562">
        <f t="shared" si="221"/>
        <v>12.548619526758362</v>
      </c>
      <c r="R1562">
        <f t="shared" si="222"/>
        <v>24.613393143503632</v>
      </c>
      <c r="S1562">
        <f t="shared" si="223"/>
        <v>-12.064773616745271</v>
      </c>
    </row>
    <row r="1563" spans="1:19" x14ac:dyDescent="0.3">
      <c r="A1563">
        <v>2.6744230609717583</v>
      </c>
      <c r="D1563">
        <v>-0.36588088155533188</v>
      </c>
      <c r="E1563">
        <v>66</v>
      </c>
      <c r="G1563">
        <f>PI()/12*(M1563-12)</f>
        <v>-2.8797932657906435</v>
      </c>
      <c r="H1563">
        <f t="shared" si="216"/>
        <v>-0.2153125694427504</v>
      </c>
      <c r="I1563">
        <f t="shared" si="224"/>
        <v>0.74577300203474495</v>
      </c>
      <c r="J1563">
        <f t="shared" si="217"/>
        <v>2.7809605776111228</v>
      </c>
      <c r="L1563">
        <f t="shared" si="218"/>
        <v>66</v>
      </c>
      <c r="M1563">
        <v>1</v>
      </c>
      <c r="N1563">
        <f t="shared" si="219"/>
        <v>0.05</v>
      </c>
      <c r="O1563">
        <f t="shared" si="220"/>
        <v>5.0020839411324403</v>
      </c>
      <c r="Q1563">
        <f t="shared" si="221"/>
        <v>12.549000105987973</v>
      </c>
      <c r="R1563">
        <f t="shared" si="222"/>
        <v>24.61413977809703</v>
      </c>
      <c r="S1563">
        <f t="shared" si="223"/>
        <v>-12.065139672109057</v>
      </c>
    </row>
    <row r="1564" spans="1:19" x14ac:dyDescent="0.3">
      <c r="A1564">
        <v>2.6760250579956351</v>
      </c>
      <c r="D1564">
        <v>-0.36588088155533188</v>
      </c>
      <c r="E1564">
        <v>66</v>
      </c>
      <c r="G1564">
        <f>PI()/12*(M1564-12)</f>
        <v>-2.617993877991494</v>
      </c>
      <c r="H1564">
        <f t="shared" si="216"/>
        <v>-0.2153125694427504</v>
      </c>
      <c r="I1564">
        <f t="shared" si="224"/>
        <v>0.74577300203474495</v>
      </c>
      <c r="J1564">
        <f t="shared" si="217"/>
        <v>2.6083650827564053</v>
      </c>
      <c r="L1564">
        <f t="shared" si="218"/>
        <v>66</v>
      </c>
      <c r="M1564">
        <v>2</v>
      </c>
      <c r="N1564">
        <f t="shared" si="219"/>
        <v>0.05</v>
      </c>
      <c r="O1564">
        <f t="shared" si="220"/>
        <v>5.0020839411324403</v>
      </c>
      <c r="Q1564">
        <f t="shared" si="221"/>
        <v>12.54938025259556</v>
      </c>
      <c r="R1564">
        <f t="shared" si="222"/>
        <v>24.614885562936021</v>
      </c>
      <c r="S1564">
        <f t="shared" si="223"/>
        <v>-12.065505310340461</v>
      </c>
    </row>
    <row r="1565" spans="1:19" x14ac:dyDescent="0.3">
      <c r="A1565">
        <v>2.6776270550195118</v>
      </c>
      <c r="D1565">
        <v>-0.36588088155533188</v>
      </c>
      <c r="E1565">
        <v>66</v>
      </c>
      <c r="G1565">
        <f>PI()/12*(M1565-12)</f>
        <v>-2.3561944901923448</v>
      </c>
      <c r="H1565">
        <f t="shared" si="216"/>
        <v>-0.2153125694427504</v>
      </c>
      <c r="I1565">
        <f t="shared" si="224"/>
        <v>0.74577300203474495</v>
      </c>
      <c r="J1565">
        <f t="shared" si="217"/>
        <v>2.4078207155888585</v>
      </c>
      <c r="L1565">
        <f t="shared" si="218"/>
        <v>66</v>
      </c>
      <c r="M1565">
        <v>3</v>
      </c>
      <c r="N1565">
        <f t="shared" si="219"/>
        <v>0.05</v>
      </c>
      <c r="O1565">
        <f t="shared" si="220"/>
        <v>5.0020839411324403</v>
      </c>
      <c r="Q1565">
        <f t="shared" si="221"/>
        <v>12.549759967318368</v>
      </c>
      <c r="R1565">
        <f t="shared" si="222"/>
        <v>24.615630499476136</v>
      </c>
      <c r="S1565">
        <f t="shared" si="223"/>
        <v>-12.065870532157769</v>
      </c>
    </row>
    <row r="1566" spans="1:19" x14ac:dyDescent="0.3">
      <c r="A1566">
        <v>2.6792290520433881</v>
      </c>
      <c r="D1566">
        <v>-0.36588088155533188</v>
      </c>
      <c r="E1566">
        <v>66</v>
      </c>
      <c r="G1566">
        <f>PI()/12*(M1566-12)</f>
        <v>-2.0943951023931953</v>
      </c>
      <c r="H1566">
        <f t="shared" si="216"/>
        <v>-0.2153125694427504</v>
      </c>
      <c r="I1566">
        <f t="shared" si="224"/>
        <v>0.74577300203474495</v>
      </c>
      <c r="J1566">
        <f t="shared" si="217"/>
        <v>2.1996264600022797</v>
      </c>
      <c r="L1566">
        <f t="shared" si="218"/>
        <v>66</v>
      </c>
      <c r="M1566">
        <v>4</v>
      </c>
      <c r="N1566">
        <f t="shared" si="219"/>
        <v>0.05</v>
      </c>
      <c r="O1566">
        <f t="shared" si="220"/>
        <v>5.0020839411324403</v>
      </c>
      <c r="Q1566">
        <f t="shared" si="221"/>
        <v>12.550139250891981</v>
      </c>
      <c r="R1566">
        <f t="shared" si="222"/>
        <v>24.616374589169553</v>
      </c>
      <c r="S1566">
        <f t="shared" si="223"/>
        <v>-12.066235338277572</v>
      </c>
    </row>
    <row r="1567" spans="1:19" x14ac:dyDescent="0.3">
      <c r="A1567">
        <v>2.6808310490672644</v>
      </c>
      <c r="D1567">
        <v>-0.36588088155533188</v>
      </c>
      <c r="E1567">
        <v>66</v>
      </c>
      <c r="G1567">
        <f>PI()/12*(M1567-12)</f>
        <v>-1.8325957145940459</v>
      </c>
      <c r="H1567">
        <f t="shared" si="216"/>
        <v>-0.2153125694427504</v>
      </c>
      <c r="I1567">
        <f t="shared" si="224"/>
        <v>0.74577300203474495</v>
      </c>
      <c r="J1567">
        <f t="shared" si="217"/>
        <v>1.9914232676999932</v>
      </c>
      <c r="L1567">
        <f t="shared" si="218"/>
        <v>66</v>
      </c>
      <c r="M1567">
        <v>5</v>
      </c>
      <c r="N1567">
        <f t="shared" si="219"/>
        <v>0.05</v>
      </c>
      <c r="O1567">
        <f t="shared" si="220"/>
        <v>5.0020839411324403</v>
      </c>
      <c r="Q1567">
        <f t="shared" si="221"/>
        <v>12.55051810405031</v>
      </c>
      <c r="R1567">
        <f t="shared" si="222"/>
        <v>24.617117833465105</v>
      </c>
      <c r="S1567">
        <f t="shared" si="223"/>
        <v>-12.066599729414795</v>
      </c>
    </row>
    <row r="1568" spans="1:19" x14ac:dyDescent="0.3">
      <c r="A1568">
        <v>2.6824330460911412</v>
      </c>
      <c r="D1568">
        <v>-0.36588088155533188</v>
      </c>
      <c r="E1568">
        <v>66</v>
      </c>
      <c r="G1568">
        <f>PI()/12*(M1568-12)</f>
        <v>-1.5707963267948966</v>
      </c>
      <c r="H1568">
        <f t="shared" si="216"/>
        <v>-0.2153125694427504</v>
      </c>
      <c r="I1568">
        <f t="shared" si="224"/>
        <v>0.74577300203474495</v>
      </c>
      <c r="J1568">
        <f t="shared" si="217"/>
        <v>1.7878082221335401</v>
      </c>
      <c r="L1568">
        <f t="shared" si="218"/>
        <v>66</v>
      </c>
      <c r="M1568">
        <v>6</v>
      </c>
      <c r="N1568">
        <f t="shared" si="219"/>
        <v>0.05</v>
      </c>
      <c r="O1568">
        <f t="shared" si="220"/>
        <v>5.0020839411324403</v>
      </c>
      <c r="Q1568">
        <f t="shared" si="221"/>
        <v>12.550896527525596</v>
      </c>
      <c r="R1568">
        <f t="shared" si="222"/>
        <v>24.617860233808273</v>
      </c>
      <c r="S1568">
        <f t="shared" si="223"/>
        <v>-12.066963706282676</v>
      </c>
    </row>
    <row r="1569" spans="1:19" x14ac:dyDescent="0.3">
      <c r="A1569">
        <v>2.6840350431150179</v>
      </c>
      <c r="D1569">
        <v>-0.36588088155533188</v>
      </c>
      <c r="E1569">
        <v>66</v>
      </c>
      <c r="G1569">
        <f>PI()/12*(M1569-12)</f>
        <v>-1.308996938995747</v>
      </c>
      <c r="H1569">
        <f t="shared" si="216"/>
        <v>-0.2153125694427504</v>
      </c>
      <c r="I1569">
        <f t="shared" si="224"/>
        <v>0.74577300203474495</v>
      </c>
      <c r="J1569">
        <f t="shared" si="217"/>
        <v>1.5930904867513278</v>
      </c>
      <c r="L1569">
        <f t="shared" si="218"/>
        <v>66</v>
      </c>
      <c r="M1569">
        <v>7</v>
      </c>
      <c r="N1569">
        <f t="shared" si="219"/>
        <v>0.05</v>
      </c>
      <c r="O1569">
        <f t="shared" si="220"/>
        <v>5.0020839411324403</v>
      </c>
      <c r="Q1569">
        <f t="shared" si="221"/>
        <v>12.551274522048423</v>
      </c>
      <c r="R1569">
        <f t="shared" si="222"/>
        <v>24.618601791641215</v>
      </c>
      <c r="S1569">
        <f t="shared" si="223"/>
        <v>-12.067327269592791</v>
      </c>
    </row>
    <row r="1570" spans="1:19" x14ac:dyDescent="0.3">
      <c r="A1570">
        <v>2.6856370401388947</v>
      </c>
      <c r="D1570">
        <v>-0.36588088155533188</v>
      </c>
      <c r="E1570">
        <v>66</v>
      </c>
      <c r="G1570">
        <f>PI()/12*(M1570-12)</f>
        <v>-1.0471975511965976</v>
      </c>
      <c r="H1570">
        <f t="shared" si="216"/>
        <v>-0.2153125694427504</v>
      </c>
      <c r="I1570">
        <f t="shared" si="224"/>
        <v>0.74577300203474495</v>
      </c>
      <c r="J1570">
        <f t="shared" si="217"/>
        <v>1.4125629183107877</v>
      </c>
      <c r="L1570">
        <f t="shared" si="218"/>
        <v>66</v>
      </c>
      <c r="M1570">
        <v>8</v>
      </c>
      <c r="N1570">
        <f t="shared" si="219"/>
        <v>0.15823340848410883</v>
      </c>
      <c r="O1570">
        <f t="shared" si="220"/>
        <v>1.5865568466926772</v>
      </c>
      <c r="Q1570">
        <f t="shared" si="221"/>
        <v>35.699334415970718</v>
      </c>
      <c r="R1570">
        <f t="shared" si="222"/>
        <v>69.537963493845965</v>
      </c>
      <c r="S1570">
        <f t="shared" si="223"/>
        <v>-33.838629077875247</v>
      </c>
    </row>
    <row r="1571" spans="1:19" x14ac:dyDescent="0.3">
      <c r="A1571">
        <v>2.6872390371627715</v>
      </c>
      <c r="D1571">
        <v>-0.36588088155533188</v>
      </c>
      <c r="E1571">
        <v>66</v>
      </c>
      <c r="G1571">
        <f>PI()/12*(M1571-12)</f>
        <v>-0.78539816339744828</v>
      </c>
      <c r="H1571">
        <f t="shared" si="216"/>
        <v>-0.2153125694427504</v>
      </c>
      <c r="I1571">
        <f t="shared" si="224"/>
        <v>0.74577300203474495</v>
      </c>
      <c r="J1571">
        <f t="shared" si="217"/>
        <v>1.2534688595317436</v>
      </c>
      <c r="L1571">
        <f t="shared" si="218"/>
        <v>66</v>
      </c>
      <c r="M1571">
        <v>9</v>
      </c>
      <c r="N1571">
        <f t="shared" si="219"/>
        <v>0.31732746726315297</v>
      </c>
      <c r="O1571">
        <f t="shared" si="220"/>
        <v>0.80120866487775511</v>
      </c>
      <c r="Q1571">
        <f t="shared" si="221"/>
        <v>61.991965569069109</v>
      </c>
      <c r="R1571">
        <f t="shared" si="222"/>
        <v>114.67216029142382</v>
      </c>
      <c r="S1571">
        <f t="shared" si="223"/>
        <v>-52.680194722354713</v>
      </c>
    </row>
    <row r="1572" spans="1:19" x14ac:dyDescent="0.3">
      <c r="A1572">
        <v>2.6888410341866482</v>
      </c>
      <c r="D1572">
        <v>-0.36588088155533188</v>
      </c>
      <c r="E1572">
        <v>66</v>
      </c>
      <c r="G1572">
        <f>PI()/12*(M1572-12)</f>
        <v>-0.52359877559829882</v>
      </c>
      <c r="H1572">
        <f t="shared" si="216"/>
        <v>-0.2153125694427504</v>
      </c>
      <c r="I1572">
        <f t="shared" si="224"/>
        <v>0.74577300203474495</v>
      </c>
      <c r="J1572">
        <f t="shared" si="217"/>
        <v>1.1256989232071715</v>
      </c>
      <c r="L1572">
        <f t="shared" si="218"/>
        <v>66</v>
      </c>
      <c r="M1572">
        <v>10</v>
      </c>
      <c r="N1572">
        <f t="shared" si="219"/>
        <v>0.44509740358772509</v>
      </c>
      <c r="O1572">
        <f t="shared" si="220"/>
        <v>0.58065832358077973</v>
      </c>
      <c r="Q1572">
        <f t="shared" si="221"/>
        <v>78.168000822611475</v>
      </c>
      <c r="R1572">
        <f t="shared" si="222"/>
        <v>137.55002933808402</v>
      </c>
      <c r="S1572">
        <f t="shared" si="223"/>
        <v>-59.382028515472541</v>
      </c>
    </row>
    <row r="1573" spans="1:19" x14ac:dyDescent="0.3">
      <c r="A1573">
        <v>2.6904430312105245</v>
      </c>
      <c r="D1573">
        <v>-0.36588088155533188</v>
      </c>
      <c r="E1573">
        <v>66</v>
      </c>
      <c r="G1573">
        <f>PI()/12*(M1573-12)</f>
        <v>-0.26179938779914941</v>
      </c>
      <c r="H1573">
        <f t="shared" si="216"/>
        <v>-0.2153125694427504</v>
      </c>
      <c r="I1573">
        <f t="shared" si="224"/>
        <v>0.74577300203474495</v>
      </c>
      <c r="J1573">
        <f t="shared" si="217"/>
        <v>1.0413577822985669</v>
      </c>
      <c r="L1573">
        <f t="shared" si="218"/>
        <v>66</v>
      </c>
      <c r="M1573">
        <v>11</v>
      </c>
      <c r="N1573">
        <f t="shared" si="219"/>
        <v>0.52943854449632965</v>
      </c>
      <c r="O1573">
        <f t="shared" si="220"/>
        <v>0.4950016380257386</v>
      </c>
      <c r="Q1573">
        <f t="shared" si="221"/>
        <v>86.994096399952355</v>
      </c>
      <c r="R1573">
        <f t="shared" si="222"/>
        <v>148.55237142288692</v>
      </c>
      <c r="S1573">
        <f t="shared" si="223"/>
        <v>-61.558275022934566</v>
      </c>
    </row>
    <row r="1574" spans="1:19" x14ac:dyDescent="0.3">
      <c r="A1574">
        <v>2.6920450282344008</v>
      </c>
      <c r="D1574">
        <v>-0.36588088155533188</v>
      </c>
      <c r="E1574">
        <v>66</v>
      </c>
      <c r="G1574">
        <f>PI()/12*(M1574-12)</f>
        <v>0</v>
      </c>
      <c r="H1574">
        <f t="shared" si="216"/>
        <v>-0.2153125694427504</v>
      </c>
      <c r="I1574">
        <f t="shared" si="224"/>
        <v>0.74577300203474495</v>
      </c>
      <c r="J1574">
        <f t="shared" si="217"/>
        <v>1.0116527047932338</v>
      </c>
      <c r="L1574">
        <f t="shared" si="218"/>
        <v>66</v>
      </c>
      <c r="M1574">
        <v>12</v>
      </c>
      <c r="N1574">
        <f t="shared" si="219"/>
        <v>0.55914362200166279</v>
      </c>
      <c r="O1574">
        <f t="shared" si="220"/>
        <v>0.47128868552631203</v>
      </c>
      <c r="Q1574">
        <f t="shared" si="221"/>
        <v>89.815023851132807</v>
      </c>
      <c r="R1574">
        <f t="shared" si="222"/>
        <v>151.8859133245077</v>
      </c>
      <c r="S1574">
        <f t="shared" si="223"/>
        <v>-62.070889473374891</v>
      </c>
    </row>
    <row r="1575" spans="1:19" x14ac:dyDescent="0.3">
      <c r="A1575">
        <v>2.6936470252582776</v>
      </c>
      <c r="D1575">
        <v>-0.36588088155533188</v>
      </c>
      <c r="E1575">
        <v>66</v>
      </c>
      <c r="G1575">
        <f>PI()/12*(M1575-12)</f>
        <v>0.26179938779914941</v>
      </c>
      <c r="H1575">
        <f t="shared" si="216"/>
        <v>-0.2153125694427504</v>
      </c>
      <c r="I1575">
        <f t="shared" si="224"/>
        <v>0.74577300203474495</v>
      </c>
      <c r="J1575">
        <f t="shared" si="217"/>
        <v>1.0413577822985669</v>
      </c>
      <c r="L1575">
        <f t="shared" si="218"/>
        <v>66</v>
      </c>
      <c r="M1575">
        <v>13</v>
      </c>
      <c r="N1575">
        <f t="shared" si="219"/>
        <v>0.52943854449632965</v>
      </c>
      <c r="O1575">
        <f t="shared" si="220"/>
        <v>0.4950016380257386</v>
      </c>
      <c r="Q1575">
        <f t="shared" si="221"/>
        <v>87.0301929120387</v>
      </c>
      <c r="R1575">
        <f t="shared" si="222"/>
        <v>148.64901823114607</v>
      </c>
      <c r="S1575">
        <f t="shared" si="223"/>
        <v>-61.618825319107373</v>
      </c>
    </row>
    <row r="1576" spans="1:19" x14ac:dyDescent="0.3">
      <c r="A1576">
        <v>2.6952490222821543</v>
      </c>
      <c r="D1576">
        <v>-0.36588088155533188</v>
      </c>
      <c r="E1576">
        <v>66</v>
      </c>
      <c r="G1576">
        <f>PI()/12*(M1576-12)</f>
        <v>0.52359877559829882</v>
      </c>
      <c r="H1576">
        <f t="shared" si="216"/>
        <v>-0.2153125694427504</v>
      </c>
      <c r="I1576">
        <f t="shared" si="224"/>
        <v>0.74577300203474495</v>
      </c>
      <c r="J1576">
        <f t="shared" si="217"/>
        <v>1.1256989232071715</v>
      </c>
      <c r="L1576">
        <f t="shared" si="218"/>
        <v>66</v>
      </c>
      <c r="M1576">
        <v>14</v>
      </c>
      <c r="N1576">
        <f t="shared" si="219"/>
        <v>0.44509740358772509</v>
      </c>
      <c r="O1576">
        <f t="shared" si="220"/>
        <v>0.58065832358077973</v>
      </c>
      <c r="Q1576">
        <f t="shared" si="221"/>
        <v>78.226307434217972</v>
      </c>
      <c r="R1576">
        <f t="shared" si="222"/>
        <v>137.71125017441298</v>
      </c>
      <c r="S1576">
        <f t="shared" si="223"/>
        <v>-59.484942740195009</v>
      </c>
    </row>
    <row r="1577" spans="1:19" x14ac:dyDescent="0.3">
      <c r="A1577">
        <v>2.6968510193060311</v>
      </c>
      <c r="D1577">
        <v>-0.36588088155533188</v>
      </c>
      <c r="E1577">
        <v>66</v>
      </c>
      <c r="G1577">
        <f>PI()/12*(M1577-12)</f>
        <v>0.78539816339744828</v>
      </c>
      <c r="H1577">
        <f t="shared" si="216"/>
        <v>-0.2153125694427504</v>
      </c>
      <c r="I1577">
        <f t="shared" si="224"/>
        <v>0.74577300203474495</v>
      </c>
      <c r="J1577">
        <f t="shared" si="217"/>
        <v>1.2534688595317436</v>
      </c>
      <c r="L1577">
        <f t="shared" si="218"/>
        <v>66</v>
      </c>
      <c r="M1577">
        <v>15</v>
      </c>
      <c r="N1577">
        <f t="shared" si="219"/>
        <v>0.31732746726315297</v>
      </c>
      <c r="O1577">
        <f t="shared" si="220"/>
        <v>0.80120866487775511</v>
      </c>
      <c r="Q1577">
        <f t="shared" si="221"/>
        <v>62.046980941571491</v>
      </c>
      <c r="R1577">
        <f t="shared" si="222"/>
        <v>114.82707423078419</v>
      </c>
      <c r="S1577">
        <f t="shared" si="223"/>
        <v>-52.780093289212701</v>
      </c>
    </row>
    <row r="1578" spans="1:19" x14ac:dyDescent="0.3">
      <c r="A1578">
        <v>2.6984530163299079</v>
      </c>
      <c r="D1578">
        <v>-0.36588088155533188</v>
      </c>
      <c r="E1578">
        <v>66</v>
      </c>
      <c r="G1578">
        <f>PI()/12*(M1578-12)</f>
        <v>1.0471975511965976</v>
      </c>
      <c r="H1578">
        <f t="shared" si="216"/>
        <v>-0.2153125694427504</v>
      </c>
      <c r="I1578">
        <f t="shared" si="224"/>
        <v>0.74577300203474495</v>
      </c>
      <c r="J1578">
        <f t="shared" si="217"/>
        <v>1.4125629183107877</v>
      </c>
      <c r="L1578">
        <f t="shared" si="218"/>
        <v>66</v>
      </c>
      <c r="M1578">
        <v>16</v>
      </c>
      <c r="N1578">
        <f t="shared" si="219"/>
        <v>0.15823340848410883</v>
      </c>
      <c r="O1578">
        <f t="shared" si="220"/>
        <v>1.5865568466926772</v>
      </c>
      <c r="Q1578">
        <f t="shared" si="221"/>
        <v>35.723655550058453</v>
      </c>
      <c r="R1578">
        <f t="shared" si="222"/>
        <v>69.595092203091738</v>
      </c>
      <c r="S1578">
        <f t="shared" si="223"/>
        <v>-33.871436653033285</v>
      </c>
    </row>
    <row r="1579" spans="1:19" x14ac:dyDescent="0.3">
      <c r="A1579">
        <v>2.7000550133537846</v>
      </c>
      <c r="D1579">
        <v>-0.36588088155533188</v>
      </c>
      <c r="E1579">
        <v>66</v>
      </c>
      <c r="G1579">
        <f>PI()/12*(M1579-12)</f>
        <v>1.308996938995747</v>
      </c>
      <c r="H1579">
        <f t="shared" si="216"/>
        <v>-0.2153125694427504</v>
      </c>
      <c r="I1579">
        <f t="shared" si="224"/>
        <v>0.74577300203474495</v>
      </c>
      <c r="J1579">
        <f t="shared" si="217"/>
        <v>1.5930904867513278</v>
      </c>
      <c r="L1579">
        <f t="shared" si="218"/>
        <v>66</v>
      </c>
      <c r="M1579">
        <v>17</v>
      </c>
      <c r="N1579">
        <f t="shared" si="219"/>
        <v>0.05</v>
      </c>
      <c r="O1579">
        <f t="shared" si="220"/>
        <v>5.0020839411324403</v>
      </c>
      <c r="Q1579">
        <f t="shared" si="221"/>
        <v>12.555031034442669</v>
      </c>
      <c r="R1579">
        <f t="shared" si="222"/>
        <v>24.62597134682272</v>
      </c>
      <c r="S1579">
        <f t="shared" si="223"/>
        <v>-12.070940312380051</v>
      </c>
    </row>
    <row r="1580" spans="1:19" x14ac:dyDescent="0.3">
      <c r="A1580">
        <v>2.7016570103776609</v>
      </c>
      <c r="D1580">
        <v>-0.36588088155533188</v>
      </c>
      <c r="E1580">
        <v>66</v>
      </c>
      <c r="G1580">
        <f>PI()/12*(M1580-12)</f>
        <v>1.5707963267948966</v>
      </c>
      <c r="H1580">
        <f t="shared" si="216"/>
        <v>-0.2153125694427504</v>
      </c>
      <c r="I1580">
        <f t="shared" si="224"/>
        <v>0.74577300203474495</v>
      </c>
      <c r="J1580">
        <f t="shared" si="217"/>
        <v>1.7878082221335401</v>
      </c>
      <c r="L1580">
        <f t="shared" si="218"/>
        <v>66</v>
      </c>
      <c r="M1580">
        <v>18</v>
      </c>
      <c r="N1580">
        <f t="shared" si="219"/>
        <v>0.05</v>
      </c>
      <c r="O1580">
        <f t="shared" si="220"/>
        <v>5.0020839411324403</v>
      </c>
      <c r="Q1580">
        <f t="shared" si="221"/>
        <v>12.555404358236967</v>
      </c>
      <c r="R1580">
        <f t="shared" si="222"/>
        <v>24.626703731283321</v>
      </c>
      <c r="S1580">
        <f t="shared" si="223"/>
        <v>-12.071299373046354</v>
      </c>
    </row>
    <row r="1581" spans="1:19" x14ac:dyDescent="0.3">
      <c r="A1581">
        <v>2.7032590074015377</v>
      </c>
      <c r="D1581">
        <v>-0.36588088155533188</v>
      </c>
      <c r="E1581">
        <v>66</v>
      </c>
      <c r="G1581">
        <f>PI()/12*(M1581-12)</f>
        <v>1.8325957145940459</v>
      </c>
      <c r="H1581">
        <f t="shared" si="216"/>
        <v>-0.2153125694427504</v>
      </c>
      <c r="I1581">
        <f t="shared" si="224"/>
        <v>0.74577300203474495</v>
      </c>
      <c r="J1581">
        <f t="shared" si="217"/>
        <v>1.9914232676999932</v>
      </c>
      <c r="L1581">
        <f t="shared" si="218"/>
        <v>66</v>
      </c>
      <c r="M1581">
        <v>19</v>
      </c>
      <c r="N1581">
        <f t="shared" si="219"/>
        <v>0.05</v>
      </c>
      <c r="O1581">
        <f t="shared" si="220"/>
        <v>5.0020839411324403</v>
      </c>
      <c r="Q1581">
        <f t="shared" si="221"/>
        <v>12.555777261718037</v>
      </c>
      <c r="R1581">
        <f t="shared" si="222"/>
        <v>24.627435290283458</v>
      </c>
      <c r="S1581">
        <f t="shared" si="223"/>
        <v>-12.071658028565421</v>
      </c>
    </row>
    <row r="1582" spans="1:19" x14ac:dyDescent="0.3">
      <c r="A1582">
        <v>2.704861004425414</v>
      </c>
      <c r="D1582">
        <v>-0.36588088155533188</v>
      </c>
      <c r="E1582">
        <v>66</v>
      </c>
      <c r="G1582">
        <f>PI()/12*(M1582-12)</f>
        <v>2.0943951023931953</v>
      </c>
      <c r="H1582">
        <f t="shared" si="216"/>
        <v>-0.2153125694427504</v>
      </c>
      <c r="I1582">
        <f t="shared" si="224"/>
        <v>0.74577300203474495</v>
      </c>
      <c r="J1582">
        <f t="shared" si="217"/>
        <v>2.1996264600022797</v>
      </c>
      <c r="L1582">
        <f t="shared" si="218"/>
        <v>66</v>
      </c>
      <c r="M1582">
        <v>20</v>
      </c>
      <c r="N1582">
        <f t="shared" si="219"/>
        <v>0.05</v>
      </c>
      <c r="O1582">
        <f t="shared" si="220"/>
        <v>5.0020839411324403</v>
      </c>
      <c r="Q1582">
        <f t="shared" si="221"/>
        <v>12.556149745595306</v>
      </c>
      <c r="R1582">
        <f t="shared" si="222"/>
        <v>24.6281660252229</v>
      </c>
      <c r="S1582">
        <f t="shared" si="223"/>
        <v>-12.072016279627594</v>
      </c>
    </row>
    <row r="1583" spans="1:19" x14ac:dyDescent="0.3">
      <c r="A1583">
        <v>2.7064630014492908</v>
      </c>
      <c r="D1583">
        <v>-0.36588088155533188</v>
      </c>
      <c r="E1583">
        <v>66</v>
      </c>
      <c r="G1583">
        <f>PI()/12*(M1583-12)</f>
        <v>2.3561944901923448</v>
      </c>
      <c r="H1583">
        <f t="shared" si="216"/>
        <v>-0.2153125694427504</v>
      </c>
      <c r="I1583">
        <f t="shared" si="224"/>
        <v>0.74577300203474495</v>
      </c>
      <c r="J1583">
        <f t="shared" si="217"/>
        <v>2.4078207155888585</v>
      </c>
      <c r="L1583">
        <f t="shared" si="218"/>
        <v>66</v>
      </c>
      <c r="M1583">
        <v>21</v>
      </c>
      <c r="N1583">
        <f t="shared" si="219"/>
        <v>0.05</v>
      </c>
      <c r="O1583">
        <f t="shared" si="220"/>
        <v>5.0020839411324403</v>
      </c>
      <c r="Q1583">
        <f t="shared" si="221"/>
        <v>12.556521810576603</v>
      </c>
      <c r="R1583">
        <f t="shared" si="222"/>
        <v>24.628895937498196</v>
      </c>
      <c r="S1583">
        <f t="shared" si="223"/>
        <v>-12.072374126921593</v>
      </c>
    </row>
    <row r="1584" spans="1:19" x14ac:dyDescent="0.3">
      <c r="A1584">
        <v>2.7080649984731675</v>
      </c>
      <c r="D1584">
        <v>-0.36588088155533188</v>
      </c>
      <c r="E1584">
        <v>66</v>
      </c>
      <c r="G1584">
        <f>PI()/12*(M1584-12)</f>
        <v>2.617993877991494</v>
      </c>
      <c r="H1584">
        <f t="shared" si="216"/>
        <v>-0.2153125694427504</v>
      </c>
      <c r="I1584">
        <f t="shared" si="224"/>
        <v>0.74577300203474495</v>
      </c>
      <c r="J1584">
        <f t="shared" si="217"/>
        <v>2.6083650827564053</v>
      </c>
      <c r="L1584">
        <f t="shared" si="218"/>
        <v>66</v>
      </c>
      <c r="M1584">
        <v>22</v>
      </c>
      <c r="N1584">
        <f t="shared" si="219"/>
        <v>0.05</v>
      </c>
      <c r="O1584">
        <f t="shared" si="220"/>
        <v>5.0020839411324403</v>
      </c>
      <c r="Q1584">
        <f t="shared" si="221"/>
        <v>12.556893457368171</v>
      </c>
      <c r="R1584">
        <f t="shared" si="222"/>
        <v>24.629625028502726</v>
      </c>
      <c r="S1584">
        <f t="shared" si="223"/>
        <v>-12.072731571134556</v>
      </c>
    </row>
    <row r="1585" spans="1:19" x14ac:dyDescent="0.3">
      <c r="A1585">
        <v>2.7096669954970443</v>
      </c>
      <c r="D1585">
        <v>-0.36588088155533188</v>
      </c>
      <c r="E1585">
        <v>66</v>
      </c>
      <c r="G1585">
        <f>PI()/12*(M1585-12)</f>
        <v>2.8797932657906435</v>
      </c>
      <c r="H1585">
        <f t="shared" si="216"/>
        <v>-0.2153125694427504</v>
      </c>
      <c r="I1585">
        <f t="shared" si="224"/>
        <v>0.74577300203474495</v>
      </c>
      <c r="J1585">
        <f t="shared" si="217"/>
        <v>2.7809605776111228</v>
      </c>
      <c r="L1585">
        <f t="shared" si="218"/>
        <v>66</v>
      </c>
      <c r="M1585">
        <v>23</v>
      </c>
      <c r="N1585">
        <f t="shared" si="219"/>
        <v>0.05</v>
      </c>
      <c r="O1585">
        <f t="shared" si="220"/>
        <v>5.0020839411324403</v>
      </c>
      <c r="Q1585">
        <f t="shared" si="221"/>
        <v>12.557264686674658</v>
      </c>
      <c r="R1585">
        <f t="shared" si="222"/>
        <v>24.630353299626691</v>
      </c>
      <c r="S1585">
        <f t="shared" si="223"/>
        <v>-12.073088612952033</v>
      </c>
    </row>
    <row r="1586" spans="1:19" x14ac:dyDescent="0.3">
      <c r="A1586">
        <v>2.711268992520921</v>
      </c>
      <c r="D1586">
        <v>-0.36898463931518005</v>
      </c>
      <c r="E1586">
        <v>67</v>
      </c>
      <c r="G1586">
        <f>PI()/12*(M1586-12)</f>
        <v>-3.1415926535897931</v>
      </c>
      <c r="H1586">
        <f t="shared" si="216"/>
        <v>-0.21705578016841018</v>
      </c>
      <c r="I1586">
        <f t="shared" si="224"/>
        <v>0.74488257639285838</v>
      </c>
      <c r="J1586">
        <f t="shared" si="217"/>
        <v>2.8648054696670711</v>
      </c>
      <c r="L1586">
        <f t="shared" si="218"/>
        <v>67</v>
      </c>
      <c r="M1586">
        <v>0</v>
      </c>
      <c r="N1586">
        <f t="shared" si="219"/>
        <v>0.05</v>
      </c>
      <c r="O1586">
        <f t="shared" si="220"/>
        <v>5.0020839411324403</v>
      </c>
      <c r="Q1586">
        <f t="shared" si="221"/>
        <v>12.55763549919914</v>
      </c>
      <c r="R1586">
        <f t="shared" si="222"/>
        <v>24.631080752257127</v>
      </c>
      <c r="S1586">
        <f t="shared" si="223"/>
        <v>-12.073445253057987</v>
      </c>
    </row>
    <row r="1587" spans="1:19" x14ac:dyDescent="0.3">
      <c r="A1587">
        <v>2.7128709895447973</v>
      </c>
      <c r="D1587">
        <v>-0.36898463931518005</v>
      </c>
      <c r="E1587">
        <v>67</v>
      </c>
      <c r="G1587">
        <f>PI()/12*(M1587-12)</f>
        <v>-2.8797932657906435</v>
      </c>
      <c r="H1587">
        <f t="shared" si="216"/>
        <v>-0.21705578016841018</v>
      </c>
      <c r="I1587">
        <f t="shared" si="224"/>
        <v>0.74488257639285838</v>
      </c>
      <c r="J1587">
        <f t="shared" si="217"/>
        <v>2.7834716645554218</v>
      </c>
      <c r="L1587">
        <f t="shared" si="218"/>
        <v>67</v>
      </c>
      <c r="M1587">
        <v>1</v>
      </c>
      <c r="N1587">
        <f t="shared" si="219"/>
        <v>0.05</v>
      </c>
      <c r="O1587">
        <f t="shared" si="220"/>
        <v>5.0020839411324403</v>
      </c>
      <c r="Q1587">
        <f t="shared" si="221"/>
        <v>12.558005895643104</v>
      </c>
      <c r="R1587">
        <f t="shared" si="222"/>
        <v>24.631807387777894</v>
      </c>
      <c r="S1587">
        <f t="shared" si="223"/>
        <v>-12.073801492134789</v>
      </c>
    </row>
    <row r="1588" spans="1:19" x14ac:dyDescent="0.3">
      <c r="A1588">
        <v>2.7144729865686741</v>
      </c>
      <c r="D1588">
        <v>-0.36898463931518005</v>
      </c>
      <c r="E1588">
        <v>67</v>
      </c>
      <c r="G1588">
        <f>PI()/12*(M1588-12)</f>
        <v>-2.617993877991494</v>
      </c>
      <c r="H1588">
        <f t="shared" si="216"/>
        <v>-0.21705578016841018</v>
      </c>
      <c r="I1588">
        <f t="shared" si="224"/>
        <v>0.74488257639285838</v>
      </c>
      <c r="J1588">
        <f t="shared" si="217"/>
        <v>2.6102805466027714</v>
      </c>
      <c r="L1588">
        <f t="shared" si="218"/>
        <v>67</v>
      </c>
      <c r="M1588">
        <v>2</v>
      </c>
      <c r="N1588">
        <f t="shared" si="219"/>
        <v>0.05</v>
      </c>
      <c r="O1588">
        <f t="shared" si="220"/>
        <v>5.0020839411324403</v>
      </c>
      <c r="Q1588">
        <f t="shared" si="221"/>
        <v>12.558375876706476</v>
      </c>
      <c r="R1588">
        <f t="shared" si="222"/>
        <v>24.632533207569733</v>
      </c>
      <c r="S1588">
        <f t="shared" si="223"/>
        <v>-12.074157330863256</v>
      </c>
    </row>
    <row r="1589" spans="1:19" x14ac:dyDescent="0.3">
      <c r="A1589">
        <v>2.7160749835925504</v>
      </c>
      <c r="D1589">
        <v>-0.36898463931518005</v>
      </c>
      <c r="E1589">
        <v>67</v>
      </c>
      <c r="G1589">
        <f>PI()/12*(M1589-12)</f>
        <v>-2.3561944901923448</v>
      </c>
      <c r="H1589">
        <f t="shared" si="216"/>
        <v>-0.21705578016841018</v>
      </c>
      <c r="I1589">
        <f t="shared" si="224"/>
        <v>0.74488257639285838</v>
      </c>
      <c r="J1589">
        <f t="shared" si="217"/>
        <v>2.4094851242085245</v>
      </c>
      <c r="L1589">
        <f t="shared" si="218"/>
        <v>67</v>
      </c>
      <c r="M1589">
        <v>3</v>
      </c>
      <c r="N1589">
        <f t="shared" si="219"/>
        <v>0.05</v>
      </c>
      <c r="O1589">
        <f t="shared" si="220"/>
        <v>5.0020839411324403</v>
      </c>
      <c r="Q1589">
        <f t="shared" si="221"/>
        <v>12.558745443087599</v>
      </c>
      <c r="R1589">
        <f t="shared" si="222"/>
        <v>24.633258213010212</v>
      </c>
      <c r="S1589">
        <f t="shared" si="223"/>
        <v>-12.074512769922613</v>
      </c>
    </row>
    <row r="1590" spans="1:19" x14ac:dyDescent="0.3">
      <c r="A1590">
        <v>2.7176769806164272</v>
      </c>
      <c r="D1590">
        <v>-0.36898463931518005</v>
      </c>
      <c r="E1590">
        <v>67</v>
      </c>
      <c r="G1590">
        <f>PI()/12*(M1590-12)</f>
        <v>-2.0943951023931953</v>
      </c>
      <c r="H1590">
        <f t="shared" si="216"/>
        <v>-0.21705578016841018</v>
      </c>
      <c r="I1590">
        <f t="shared" si="224"/>
        <v>0.74488257639285838</v>
      </c>
      <c r="J1590">
        <f t="shared" si="217"/>
        <v>2.2012324090424338</v>
      </c>
      <c r="L1590">
        <f t="shared" si="218"/>
        <v>67</v>
      </c>
      <c r="M1590">
        <v>4</v>
      </c>
      <c r="N1590">
        <f t="shared" si="219"/>
        <v>0.05</v>
      </c>
      <c r="O1590">
        <f t="shared" si="220"/>
        <v>5.0020839411324403</v>
      </c>
      <c r="Q1590">
        <f t="shared" si="221"/>
        <v>12.559114595483264</v>
      </c>
      <c r="R1590">
        <f t="shared" si="222"/>
        <v>24.633982405473802</v>
      </c>
      <c r="S1590">
        <f t="shared" si="223"/>
        <v>-12.074867809990538</v>
      </c>
    </row>
    <row r="1591" spans="1:19" x14ac:dyDescent="0.3">
      <c r="A1591">
        <v>2.7192789776403039</v>
      </c>
      <c r="D1591">
        <v>-0.36898463931518005</v>
      </c>
      <c r="E1591">
        <v>67</v>
      </c>
      <c r="G1591">
        <f>PI()/12*(M1591-12)</f>
        <v>-1.8325957145940459</v>
      </c>
      <c r="H1591">
        <f t="shared" si="216"/>
        <v>-0.21705578016841018</v>
      </c>
      <c r="I1591">
        <f t="shared" si="224"/>
        <v>0.74488257639285838</v>
      </c>
      <c r="J1591">
        <f t="shared" si="217"/>
        <v>1.9930810881681</v>
      </c>
      <c r="L1591">
        <f t="shared" si="218"/>
        <v>67</v>
      </c>
      <c r="M1591">
        <v>5</v>
      </c>
      <c r="N1591">
        <f t="shared" si="219"/>
        <v>0.05</v>
      </c>
      <c r="O1591">
        <f t="shared" si="220"/>
        <v>5.0020839411324403</v>
      </c>
      <c r="Q1591">
        <f t="shared" si="221"/>
        <v>12.559483334588695</v>
      </c>
      <c r="R1591">
        <f t="shared" si="222"/>
        <v>24.634705786331825</v>
      </c>
      <c r="S1591">
        <f t="shared" si="223"/>
        <v>-12.07522245174313</v>
      </c>
    </row>
    <row r="1592" spans="1:19" x14ac:dyDescent="0.3">
      <c r="A1592">
        <v>2.7208809746641807</v>
      </c>
      <c r="D1592">
        <v>-0.36898463931518005</v>
      </c>
      <c r="E1592">
        <v>67</v>
      </c>
      <c r="G1592">
        <f>PI()/12*(M1592-12)</f>
        <v>-1.5707963267948966</v>
      </c>
      <c r="H1592">
        <f t="shared" si="216"/>
        <v>-0.21705578016841018</v>
      </c>
      <c r="I1592">
        <f t="shared" si="224"/>
        <v>0.74488257639285838</v>
      </c>
      <c r="J1592">
        <f t="shared" si="217"/>
        <v>1.7895936539421691</v>
      </c>
      <c r="L1592">
        <f t="shared" si="218"/>
        <v>67</v>
      </c>
      <c r="M1592">
        <v>6</v>
      </c>
      <c r="N1592">
        <f t="shared" si="219"/>
        <v>0.05</v>
      </c>
      <c r="O1592">
        <f t="shared" si="220"/>
        <v>5.0020839411324403</v>
      </c>
      <c r="Q1592">
        <f t="shared" si="221"/>
        <v>12.559851661097564</v>
      </c>
      <c r="R1592">
        <f t="shared" si="222"/>
        <v>24.635428356952499</v>
      </c>
      <c r="S1592">
        <f t="shared" si="223"/>
        <v>-12.075576695854934</v>
      </c>
    </row>
    <row r="1593" spans="1:19" x14ac:dyDescent="0.3">
      <c r="A1593">
        <v>2.7224829716880574</v>
      </c>
      <c r="D1593">
        <v>-0.36898463931518005</v>
      </c>
      <c r="E1593">
        <v>67</v>
      </c>
      <c r="G1593">
        <f>PI()/12*(M1593-12)</f>
        <v>-1.308996938995747</v>
      </c>
      <c r="H1593">
        <f t="shared" si="216"/>
        <v>-0.21705578016841018</v>
      </c>
      <c r="I1593">
        <f t="shared" si="224"/>
        <v>0.74488257639285838</v>
      </c>
      <c r="J1593">
        <f t="shared" si="217"/>
        <v>1.5950646919142673</v>
      </c>
      <c r="L1593">
        <f t="shared" si="218"/>
        <v>67</v>
      </c>
      <c r="M1593">
        <v>7</v>
      </c>
      <c r="N1593">
        <f t="shared" si="219"/>
        <v>0.05</v>
      </c>
      <c r="O1593">
        <f t="shared" si="220"/>
        <v>5.0020839411324403</v>
      </c>
      <c r="Q1593">
        <f t="shared" si="221"/>
        <v>12.560219575701984</v>
      </c>
      <c r="R1593">
        <f t="shared" si="222"/>
        <v>24.636150118700947</v>
      </c>
      <c r="S1593">
        <f t="shared" si="223"/>
        <v>-12.075930542998963</v>
      </c>
    </row>
    <row r="1594" spans="1:19" x14ac:dyDescent="0.3">
      <c r="A1594">
        <v>2.7240849687119337</v>
      </c>
      <c r="D1594">
        <v>-0.36898463931518005</v>
      </c>
      <c r="E1594">
        <v>67</v>
      </c>
      <c r="G1594">
        <f>PI()/12*(M1594-12)</f>
        <v>-1.0471975511965976</v>
      </c>
      <c r="H1594">
        <f t="shared" si="216"/>
        <v>-0.21705578016841018</v>
      </c>
      <c r="I1594">
        <f t="shared" si="224"/>
        <v>0.74488257639285838</v>
      </c>
      <c r="J1594">
        <f t="shared" si="217"/>
        <v>1.4147786374013958</v>
      </c>
      <c r="L1594">
        <f t="shared" si="218"/>
        <v>67</v>
      </c>
      <c r="M1594">
        <v>8</v>
      </c>
      <c r="N1594">
        <f t="shared" si="219"/>
        <v>0.1560176893935008</v>
      </c>
      <c r="O1594">
        <f t="shared" si="220"/>
        <v>1.6089016483758571</v>
      </c>
      <c r="Q1594">
        <f t="shared" si="221"/>
        <v>35.344415518751752</v>
      </c>
      <c r="R1594">
        <f t="shared" si="222"/>
        <v>68.901635789333199</v>
      </c>
      <c r="S1594">
        <f t="shared" si="223"/>
        <v>-33.557220270581446</v>
      </c>
    </row>
    <row r="1595" spans="1:19" x14ac:dyDescent="0.3">
      <c r="A1595">
        <v>2.7256869657358105</v>
      </c>
      <c r="D1595">
        <v>-0.36898463931518005</v>
      </c>
      <c r="E1595">
        <v>67</v>
      </c>
      <c r="G1595">
        <f>PI()/12*(M1595-12)</f>
        <v>-0.78539816339744828</v>
      </c>
      <c r="H1595">
        <f t="shared" si="216"/>
        <v>-0.21705578016841018</v>
      </c>
      <c r="I1595">
        <f t="shared" si="224"/>
        <v>0.74488257639285838</v>
      </c>
      <c r="J1595">
        <f t="shared" si="217"/>
        <v>1.2559653703657709</v>
      </c>
      <c r="L1595">
        <f t="shared" si="218"/>
        <v>67</v>
      </c>
      <c r="M1595">
        <v>9</v>
      </c>
      <c r="N1595">
        <f t="shared" si="219"/>
        <v>0.31483095642912562</v>
      </c>
      <c r="O1595">
        <f t="shared" si="220"/>
        <v>0.80734818403453468</v>
      </c>
      <c r="Q1595">
        <f t="shared" si="221"/>
        <v>61.852961516408264</v>
      </c>
      <c r="R1595">
        <f t="shared" si="222"/>
        <v>114.73565978347105</v>
      </c>
      <c r="S1595">
        <f t="shared" si="223"/>
        <v>-52.882698267062786</v>
      </c>
    </row>
    <row r="1596" spans="1:19" x14ac:dyDescent="0.3">
      <c r="A1596">
        <v>2.7272889627596868</v>
      </c>
      <c r="D1596">
        <v>-0.36898463931518005</v>
      </c>
      <c r="E1596">
        <v>67</v>
      </c>
      <c r="G1596">
        <f>PI()/12*(M1596-12)</f>
        <v>-0.52359877559829882</v>
      </c>
      <c r="H1596">
        <f t="shared" si="216"/>
        <v>-0.21705578016841018</v>
      </c>
      <c r="I1596">
        <f t="shared" si="224"/>
        <v>0.74488257639285838</v>
      </c>
      <c r="J1596">
        <f t="shared" si="217"/>
        <v>1.1284828405970186</v>
      </c>
      <c r="L1596">
        <f t="shared" si="218"/>
        <v>67</v>
      </c>
      <c r="M1596">
        <v>10</v>
      </c>
      <c r="N1596">
        <f t="shared" si="219"/>
        <v>0.44231348619787791</v>
      </c>
      <c r="O1596">
        <f t="shared" si="220"/>
        <v>0.58406922614307399</v>
      </c>
      <c r="Q1596">
        <f t="shared" si="221"/>
        <v>78.198262938992272</v>
      </c>
      <c r="R1596">
        <f t="shared" si="222"/>
        <v>138.09449931503653</v>
      </c>
      <c r="S1596">
        <f t="shared" si="223"/>
        <v>-59.896236376044257</v>
      </c>
    </row>
    <row r="1597" spans="1:19" x14ac:dyDescent="0.3">
      <c r="A1597">
        <v>2.7288909597835636</v>
      </c>
      <c r="D1597">
        <v>-0.36898463931518005</v>
      </c>
      <c r="E1597">
        <v>67</v>
      </c>
      <c r="G1597">
        <f>PI()/12*(M1597-12)</f>
        <v>-0.26179938779914941</v>
      </c>
      <c r="H1597">
        <f t="shared" si="216"/>
        <v>-0.21705578016841018</v>
      </c>
      <c r="I1597">
        <f t="shared" si="224"/>
        <v>0.74488257639285838</v>
      </c>
      <c r="J1597">
        <f t="shared" si="217"/>
        <v>1.0443713777582353</v>
      </c>
      <c r="L1597">
        <f t="shared" si="218"/>
        <v>67</v>
      </c>
      <c r="M1597">
        <v>11</v>
      </c>
      <c r="N1597">
        <f t="shared" si="219"/>
        <v>0.52642494903666126</v>
      </c>
      <c r="O1597">
        <f t="shared" si="220"/>
        <v>0.49756636517033781</v>
      </c>
      <c r="Q1597">
        <f t="shared" si="221"/>
        <v>87.128120554586175</v>
      </c>
      <c r="R1597">
        <f t="shared" si="222"/>
        <v>149.34949032109475</v>
      </c>
      <c r="S1597">
        <f t="shared" si="223"/>
        <v>-62.221369766508573</v>
      </c>
    </row>
    <row r="1598" spans="1:19" x14ac:dyDescent="0.3">
      <c r="A1598">
        <v>2.7304929568074403</v>
      </c>
      <c r="D1598">
        <v>-0.36898463931518005</v>
      </c>
      <c r="E1598">
        <v>67</v>
      </c>
      <c r="G1598">
        <f>PI()/12*(M1598-12)</f>
        <v>0</v>
      </c>
      <c r="H1598">
        <f t="shared" si="216"/>
        <v>-0.21705578016841018</v>
      </c>
      <c r="I1598">
        <f t="shared" si="224"/>
        <v>0.74488257639285838</v>
      </c>
      <c r="J1598">
        <f t="shared" si="217"/>
        <v>1.0147564625530821</v>
      </c>
      <c r="L1598">
        <f t="shared" si="218"/>
        <v>67</v>
      </c>
      <c r="M1598">
        <v>12</v>
      </c>
      <c r="N1598">
        <f t="shared" si="219"/>
        <v>0.55603986424181451</v>
      </c>
      <c r="O1598">
        <f t="shared" si="220"/>
        <v>0.4736402202166568</v>
      </c>
      <c r="Q1598">
        <f t="shared" si="221"/>
        <v>89.983449220958931</v>
      </c>
      <c r="R1598">
        <f t="shared" si="222"/>
        <v>152.7604717263898</v>
      </c>
      <c r="S1598">
        <f t="shared" si="223"/>
        <v>-62.777022505430864</v>
      </c>
    </row>
    <row r="1599" spans="1:19" x14ac:dyDescent="0.3">
      <c r="A1599">
        <v>2.7320949538313171</v>
      </c>
      <c r="D1599">
        <v>-0.36898463931518005</v>
      </c>
      <c r="E1599">
        <v>67</v>
      </c>
      <c r="G1599">
        <f>PI()/12*(M1599-12)</f>
        <v>0.26179938779914941</v>
      </c>
      <c r="H1599">
        <f t="shared" si="216"/>
        <v>-0.21705578016841018</v>
      </c>
      <c r="I1599">
        <f t="shared" si="224"/>
        <v>0.74488257639285838</v>
      </c>
      <c r="J1599">
        <f t="shared" si="217"/>
        <v>1.0443713777582353</v>
      </c>
      <c r="L1599">
        <f t="shared" si="218"/>
        <v>67</v>
      </c>
      <c r="M1599">
        <v>13</v>
      </c>
      <c r="N1599">
        <f t="shared" si="219"/>
        <v>0.52642494903666126</v>
      </c>
      <c r="O1599">
        <f t="shared" si="220"/>
        <v>0.49756636517033781</v>
      </c>
      <c r="Q1599">
        <f t="shared" si="221"/>
        <v>87.163315485163849</v>
      </c>
      <c r="R1599">
        <f t="shared" si="222"/>
        <v>149.44415662650073</v>
      </c>
      <c r="S1599">
        <f t="shared" si="223"/>
        <v>-62.280841141336879</v>
      </c>
    </row>
    <row r="1600" spans="1:19" x14ac:dyDescent="0.3">
      <c r="A1600">
        <v>2.7336969508551938</v>
      </c>
      <c r="D1600">
        <v>-0.36898463931518005</v>
      </c>
      <c r="E1600">
        <v>67</v>
      </c>
      <c r="G1600">
        <f>PI()/12*(M1600-12)</f>
        <v>0.52359877559829882</v>
      </c>
      <c r="H1600">
        <f t="shared" si="216"/>
        <v>-0.21705578016841018</v>
      </c>
      <c r="I1600">
        <f t="shared" si="224"/>
        <v>0.74488257639285838</v>
      </c>
      <c r="J1600">
        <f t="shared" si="217"/>
        <v>1.1284828405970186</v>
      </c>
      <c r="L1600">
        <f t="shared" si="218"/>
        <v>67</v>
      </c>
      <c r="M1600">
        <v>14</v>
      </c>
      <c r="N1600">
        <f t="shared" si="219"/>
        <v>0.44231348619787791</v>
      </c>
      <c r="O1600">
        <f t="shared" si="220"/>
        <v>0.58406922614307399</v>
      </c>
      <c r="Q1600">
        <f t="shared" si="221"/>
        <v>78.254981809064745</v>
      </c>
      <c r="R1600">
        <f t="shared" si="222"/>
        <v>138.25181147295012</v>
      </c>
      <c r="S1600">
        <f t="shared" si="223"/>
        <v>-59.996829663885379</v>
      </c>
    </row>
    <row r="1601" spans="1:19" x14ac:dyDescent="0.3">
      <c r="A1601">
        <v>2.7352989478790701</v>
      </c>
      <c r="D1601">
        <v>-0.36898463931518005</v>
      </c>
      <c r="E1601">
        <v>67</v>
      </c>
      <c r="G1601">
        <f>PI()/12*(M1601-12)</f>
        <v>0.78539816339744828</v>
      </c>
      <c r="H1601">
        <f t="shared" si="216"/>
        <v>-0.21705578016841018</v>
      </c>
      <c r="I1601">
        <f t="shared" si="224"/>
        <v>0.74488257639285838</v>
      </c>
      <c r="J1601">
        <f t="shared" si="217"/>
        <v>1.2559653703657709</v>
      </c>
      <c r="L1601">
        <f t="shared" si="218"/>
        <v>67</v>
      </c>
      <c r="M1601">
        <v>15</v>
      </c>
      <c r="N1601">
        <f t="shared" si="219"/>
        <v>0.31483095642912562</v>
      </c>
      <c r="O1601">
        <f t="shared" si="220"/>
        <v>0.80734818403453468</v>
      </c>
      <c r="Q1601">
        <f t="shared" si="221"/>
        <v>61.90619747804476</v>
      </c>
      <c r="R1601">
        <f t="shared" si="222"/>
        <v>114.88536166723334</v>
      </c>
      <c r="S1601">
        <f t="shared" si="223"/>
        <v>-52.97916418918858</v>
      </c>
    </row>
    <row r="1602" spans="1:19" x14ac:dyDescent="0.3">
      <c r="A1602">
        <v>2.7369009449029469</v>
      </c>
      <c r="D1602">
        <v>-0.36898463931518005</v>
      </c>
      <c r="E1602">
        <v>67</v>
      </c>
      <c r="G1602">
        <f>PI()/12*(M1602-12)</f>
        <v>1.0471975511965976</v>
      </c>
      <c r="H1602">
        <f t="shared" si="216"/>
        <v>-0.21705578016841018</v>
      </c>
      <c r="I1602">
        <f t="shared" si="224"/>
        <v>0.74488257639285838</v>
      </c>
      <c r="J1602">
        <f t="shared" si="217"/>
        <v>1.4147786374013958</v>
      </c>
      <c r="L1602">
        <f t="shared" si="218"/>
        <v>67</v>
      </c>
      <c r="M1602">
        <v>16</v>
      </c>
      <c r="N1602">
        <f t="shared" si="219"/>
        <v>0.1560176893935008</v>
      </c>
      <c r="O1602">
        <f t="shared" si="220"/>
        <v>1.6089016483758571</v>
      </c>
      <c r="Q1602">
        <f t="shared" si="221"/>
        <v>35.367588211801717</v>
      </c>
      <c r="R1602">
        <f t="shared" si="222"/>
        <v>68.955477496449603</v>
      </c>
      <c r="S1602">
        <f t="shared" si="223"/>
        <v>-33.587889284647886</v>
      </c>
    </row>
    <row r="1603" spans="1:19" x14ac:dyDescent="0.3">
      <c r="A1603">
        <v>2.7385029419268232</v>
      </c>
      <c r="D1603">
        <v>-0.36898463931518005</v>
      </c>
      <c r="E1603">
        <v>67</v>
      </c>
      <c r="G1603">
        <f>PI()/12*(M1603-12)</f>
        <v>1.308996938995747</v>
      </c>
      <c r="H1603">
        <f t="shared" ref="H1603:H1666" si="225">SIN(D1603)*SIN(RADIANS(37))</f>
        <v>-0.21705578016841018</v>
      </c>
      <c r="I1603">
        <f t="shared" si="224"/>
        <v>0.74488257639285838</v>
      </c>
      <c r="J1603">
        <f t="shared" ref="J1603:J1666" si="226">ACOS(H1603+I1603*COS(G1603))</f>
        <v>1.5950646919142673</v>
      </c>
      <c r="L1603">
        <f t="shared" ref="L1603:L1666" si="227">INT((ROW()-2)/24) + 1</f>
        <v>67</v>
      </c>
      <c r="M1603">
        <v>17</v>
      </c>
      <c r="N1603">
        <f t="shared" ref="N1603:N1666" si="228">MAX(0.05, PI()/2-J1603)</f>
        <v>0.05</v>
      </c>
      <c r="O1603">
        <f t="shared" ref="O1603:O1666" si="229">0.5/SIN(N1603)*0.5</f>
        <v>5.0020839411324403</v>
      </c>
      <c r="Q1603">
        <f t="shared" ref="Q1603:Q1666" si="230">A1603*$B$2*(137-25)*(1-EXP(-0.713))/(0.713+O1603*A1603)</f>
        <v>12.563876218167062</v>
      </c>
      <c r="R1603">
        <f t="shared" ref="R1603:R1666" si="231">A1603*$B$2*(137-25)*(1-EXP(-0.713-O1603*A1603))/(0.713+O1603*A1603)</f>
        <v>24.643323546337072</v>
      </c>
      <c r="S1603">
        <f t="shared" ref="S1603:S1666" si="232">Q1603-R1603</f>
        <v>-12.07944732817001</v>
      </c>
    </row>
    <row r="1604" spans="1:19" x14ac:dyDescent="0.3">
      <c r="A1604">
        <v>2.7401049389507</v>
      </c>
      <c r="D1604">
        <v>-0.36898463931518005</v>
      </c>
      <c r="E1604">
        <v>67</v>
      </c>
      <c r="G1604">
        <f>PI()/12*(M1604-12)</f>
        <v>1.5707963267948966</v>
      </c>
      <c r="H1604">
        <f t="shared" si="225"/>
        <v>-0.21705578016841018</v>
      </c>
      <c r="I1604">
        <f t="shared" ref="I1604:I1667" si="233">COS(D1604)*COS(RADIANS(37))</f>
        <v>0.74488257639285838</v>
      </c>
      <c r="J1604">
        <f t="shared" si="226"/>
        <v>1.7895936539421691</v>
      </c>
      <c r="L1604">
        <f t="shared" si="227"/>
        <v>67</v>
      </c>
      <c r="M1604">
        <v>18</v>
      </c>
      <c r="N1604">
        <f t="shared" si="228"/>
        <v>0.05</v>
      </c>
      <c r="O1604">
        <f t="shared" si="229"/>
        <v>5.0020839411324403</v>
      </c>
      <c r="Q1604">
        <f t="shared" si="230"/>
        <v>12.56423964706298</v>
      </c>
      <c r="R1604">
        <f t="shared" si="231"/>
        <v>24.64403649970993</v>
      </c>
      <c r="S1604">
        <f t="shared" si="232"/>
        <v>-12.07979685264695</v>
      </c>
    </row>
    <row r="1605" spans="1:19" x14ac:dyDescent="0.3">
      <c r="A1605">
        <v>2.7417069359745767</v>
      </c>
      <c r="D1605">
        <v>-0.36898463931518005</v>
      </c>
      <c r="E1605">
        <v>67</v>
      </c>
      <c r="G1605">
        <f>PI()/12*(M1605-12)</f>
        <v>1.8325957145940459</v>
      </c>
      <c r="H1605">
        <f t="shared" si="225"/>
        <v>-0.21705578016841018</v>
      </c>
      <c r="I1605">
        <f t="shared" si="233"/>
        <v>0.74488257639285838</v>
      </c>
      <c r="J1605">
        <f t="shared" si="226"/>
        <v>1.9930810881681</v>
      </c>
      <c r="L1605">
        <f t="shared" si="227"/>
        <v>67</v>
      </c>
      <c r="M1605">
        <v>19</v>
      </c>
      <c r="N1605">
        <f t="shared" si="228"/>
        <v>0.05</v>
      </c>
      <c r="O1605">
        <f t="shared" si="229"/>
        <v>5.0020839411324403</v>
      </c>
      <c r="Q1605">
        <f t="shared" si="230"/>
        <v>12.564602672240422</v>
      </c>
      <c r="R1605">
        <f t="shared" si="231"/>
        <v>24.644748660353095</v>
      </c>
      <c r="S1605">
        <f t="shared" si="232"/>
        <v>-12.080145988112672</v>
      </c>
    </row>
    <row r="1606" spans="1:19" x14ac:dyDescent="0.3">
      <c r="A1606">
        <v>2.7433089329984535</v>
      </c>
      <c r="D1606">
        <v>-0.36898463931518005</v>
      </c>
      <c r="E1606">
        <v>67</v>
      </c>
      <c r="G1606">
        <f>PI()/12*(M1606-12)</f>
        <v>2.0943951023931953</v>
      </c>
      <c r="H1606">
        <f t="shared" si="225"/>
        <v>-0.21705578016841018</v>
      </c>
      <c r="I1606">
        <f t="shared" si="233"/>
        <v>0.74488257639285838</v>
      </c>
      <c r="J1606">
        <f t="shared" si="226"/>
        <v>2.2012324090424338</v>
      </c>
      <c r="L1606">
        <f t="shared" si="227"/>
        <v>67</v>
      </c>
      <c r="M1606">
        <v>20</v>
      </c>
      <c r="N1606">
        <f t="shared" si="228"/>
        <v>0.05</v>
      </c>
      <c r="O1606">
        <f t="shared" si="229"/>
        <v>5.0020839411324403</v>
      </c>
      <c r="Q1606">
        <f t="shared" si="230"/>
        <v>12.564965294371726</v>
      </c>
      <c r="R1606">
        <f t="shared" si="231"/>
        <v>24.645460029592154</v>
      </c>
      <c r="S1606">
        <f t="shared" si="232"/>
        <v>-12.080494735220428</v>
      </c>
    </row>
    <row r="1607" spans="1:19" x14ac:dyDescent="0.3">
      <c r="A1607">
        <v>2.7449109300223302</v>
      </c>
      <c r="D1607">
        <v>-0.36898463931518005</v>
      </c>
      <c r="E1607">
        <v>67</v>
      </c>
      <c r="G1607">
        <f>PI()/12*(M1607-12)</f>
        <v>2.3561944901923448</v>
      </c>
      <c r="H1607">
        <f t="shared" si="225"/>
        <v>-0.21705578016841018</v>
      </c>
      <c r="I1607">
        <f t="shared" si="233"/>
        <v>0.74488257639285838</v>
      </c>
      <c r="J1607">
        <f t="shared" si="226"/>
        <v>2.4094851242085245</v>
      </c>
      <c r="L1607">
        <f t="shared" si="227"/>
        <v>67</v>
      </c>
      <c r="M1607">
        <v>21</v>
      </c>
      <c r="N1607">
        <f t="shared" si="228"/>
        <v>0.05</v>
      </c>
      <c r="O1607">
        <f t="shared" si="229"/>
        <v>5.0020839411324403</v>
      </c>
      <c r="Q1607">
        <f t="shared" si="230"/>
        <v>12.565327514127736</v>
      </c>
      <c r="R1607">
        <f t="shared" si="231"/>
        <v>24.646170608749692</v>
      </c>
      <c r="S1607">
        <f t="shared" si="232"/>
        <v>-12.080843094621956</v>
      </c>
    </row>
    <row r="1608" spans="1:19" x14ac:dyDescent="0.3">
      <c r="A1608">
        <v>2.7465129270462065</v>
      </c>
      <c r="D1608">
        <v>-0.36898463931518005</v>
      </c>
      <c r="E1608">
        <v>67</v>
      </c>
      <c r="G1608">
        <f>PI()/12*(M1608-12)</f>
        <v>2.617993877991494</v>
      </c>
      <c r="H1608">
        <f t="shared" si="225"/>
        <v>-0.21705578016841018</v>
      </c>
      <c r="I1608">
        <f t="shared" si="233"/>
        <v>0.74488257639285838</v>
      </c>
      <c r="J1608">
        <f t="shared" si="226"/>
        <v>2.6102805466027714</v>
      </c>
      <c r="L1608">
        <f t="shared" si="227"/>
        <v>67</v>
      </c>
      <c r="M1608">
        <v>22</v>
      </c>
      <c r="N1608">
        <f t="shared" si="228"/>
        <v>0.05</v>
      </c>
      <c r="O1608">
        <f t="shared" si="229"/>
        <v>5.0020839411324403</v>
      </c>
      <c r="Q1608">
        <f t="shared" si="230"/>
        <v>12.565689332177815</v>
      </c>
      <c r="R1608">
        <f t="shared" si="231"/>
        <v>24.646880399145331</v>
      </c>
      <c r="S1608">
        <f t="shared" si="232"/>
        <v>-12.081191066967516</v>
      </c>
    </row>
    <row r="1609" spans="1:19" x14ac:dyDescent="0.3">
      <c r="A1609">
        <v>2.7481149240700833</v>
      </c>
      <c r="D1609">
        <v>-0.36898463931518005</v>
      </c>
      <c r="E1609">
        <v>67</v>
      </c>
      <c r="G1609">
        <f>PI()/12*(M1609-12)</f>
        <v>2.8797932657906435</v>
      </c>
      <c r="H1609">
        <f t="shared" si="225"/>
        <v>-0.21705578016841018</v>
      </c>
      <c r="I1609">
        <f t="shared" si="233"/>
        <v>0.74488257639285838</v>
      </c>
      <c r="J1609">
        <f t="shared" si="226"/>
        <v>2.7834716645554218</v>
      </c>
      <c r="L1609">
        <f t="shared" si="227"/>
        <v>67</v>
      </c>
      <c r="M1609">
        <v>23</v>
      </c>
      <c r="N1609">
        <f t="shared" si="228"/>
        <v>0.05</v>
      </c>
      <c r="O1609">
        <f t="shared" si="229"/>
        <v>5.0020839411324403</v>
      </c>
      <c r="Q1609">
        <f t="shared" si="230"/>
        <v>12.566050749189831</v>
      </c>
      <c r="R1609">
        <f t="shared" si="231"/>
        <v>24.647589402095729</v>
      </c>
      <c r="S1609">
        <f t="shared" si="232"/>
        <v>-12.081538652905898</v>
      </c>
    </row>
    <row r="1610" spans="1:19" x14ac:dyDescent="0.3">
      <c r="A1610">
        <v>2.7497169210939596</v>
      </c>
      <c r="D1610">
        <v>-0.3719790589630585</v>
      </c>
      <c r="E1610">
        <v>68</v>
      </c>
      <c r="G1610">
        <f>PI()/12*(M1610-12)</f>
        <v>-3.1415926535897931</v>
      </c>
      <c r="H1610">
        <f t="shared" si="225"/>
        <v>-0.21873560008009973</v>
      </c>
      <c r="I1610">
        <f t="shared" si="233"/>
        <v>0.74401671730399532</v>
      </c>
      <c r="J1610">
        <f t="shared" si="226"/>
        <v>2.8677998893149494</v>
      </c>
      <c r="L1610">
        <f t="shared" si="227"/>
        <v>68</v>
      </c>
      <c r="M1610">
        <v>0</v>
      </c>
      <c r="N1610">
        <f t="shared" si="228"/>
        <v>0.05</v>
      </c>
      <c r="O1610">
        <f t="shared" si="229"/>
        <v>5.0020839411324403</v>
      </c>
      <c r="Q1610">
        <f t="shared" si="230"/>
        <v>12.566411765830184</v>
      </c>
      <c r="R1610">
        <f t="shared" si="231"/>
        <v>24.64829761891459</v>
      </c>
      <c r="S1610">
        <f t="shared" si="232"/>
        <v>-12.081885853084406</v>
      </c>
    </row>
    <row r="1611" spans="1:19" x14ac:dyDescent="0.3">
      <c r="A1611">
        <v>2.7513189181178364</v>
      </c>
      <c r="D1611">
        <v>-0.3719790589630585</v>
      </c>
      <c r="E1611">
        <v>68</v>
      </c>
      <c r="G1611">
        <f>PI()/12*(M1611-12)</f>
        <v>-2.8797932657906435</v>
      </c>
      <c r="H1611">
        <f t="shared" si="225"/>
        <v>-0.21873560008009973</v>
      </c>
      <c r="I1611">
        <f t="shared" si="233"/>
        <v>0.74401671730399532</v>
      </c>
      <c r="J1611">
        <f t="shared" si="226"/>
        <v>2.7858858098096748</v>
      </c>
      <c r="L1611">
        <f t="shared" si="227"/>
        <v>68</v>
      </c>
      <c r="M1611">
        <v>1</v>
      </c>
      <c r="N1611">
        <f t="shared" si="228"/>
        <v>0.05</v>
      </c>
      <c r="O1611">
        <f t="shared" si="229"/>
        <v>5.0020839411324403</v>
      </c>
      <c r="Q1611">
        <f t="shared" si="230"/>
        <v>12.566772382763789</v>
      </c>
      <c r="R1611">
        <f t="shared" si="231"/>
        <v>24.64900505091267</v>
      </c>
      <c r="S1611">
        <f t="shared" si="232"/>
        <v>-12.082232668148881</v>
      </c>
    </row>
    <row r="1612" spans="1:19" x14ac:dyDescent="0.3">
      <c r="A1612">
        <v>2.7529209151417131</v>
      </c>
      <c r="D1612">
        <v>-0.3719790589630585</v>
      </c>
      <c r="E1612">
        <v>68</v>
      </c>
      <c r="G1612">
        <f>PI()/12*(M1612-12)</f>
        <v>-2.617993877991494</v>
      </c>
      <c r="H1612">
        <f t="shared" si="225"/>
        <v>-0.21873560008009973</v>
      </c>
      <c r="I1612">
        <f t="shared" si="233"/>
        <v>0.74401671730399532</v>
      </c>
      <c r="J1612">
        <f t="shared" si="226"/>
        <v>2.6121188840975282</v>
      </c>
      <c r="L1612">
        <f t="shared" si="227"/>
        <v>68</v>
      </c>
      <c r="M1612">
        <v>2</v>
      </c>
      <c r="N1612">
        <f t="shared" si="228"/>
        <v>0.05</v>
      </c>
      <c r="O1612">
        <f t="shared" si="229"/>
        <v>5.0020839411324403</v>
      </c>
      <c r="Q1612">
        <f t="shared" si="230"/>
        <v>12.567132600654096</v>
      </c>
      <c r="R1612">
        <f t="shared" si="231"/>
        <v>24.649711699397784</v>
      </c>
      <c r="S1612">
        <f t="shared" si="232"/>
        <v>-12.082579098743688</v>
      </c>
    </row>
    <row r="1613" spans="1:19" x14ac:dyDescent="0.3">
      <c r="A1613">
        <v>2.7545229121655899</v>
      </c>
      <c r="D1613">
        <v>-0.3719790589630585</v>
      </c>
      <c r="E1613">
        <v>68</v>
      </c>
      <c r="G1613">
        <f>PI()/12*(M1613-12)</f>
        <v>-2.3561944901923448</v>
      </c>
      <c r="H1613">
        <f t="shared" si="225"/>
        <v>-0.21873560008009973</v>
      </c>
      <c r="I1613">
        <f t="shared" si="233"/>
        <v>0.74401671730399532</v>
      </c>
      <c r="J1613">
        <f t="shared" si="226"/>
        <v>2.4110836491189893</v>
      </c>
      <c r="L1613">
        <f t="shared" si="227"/>
        <v>68</v>
      </c>
      <c r="M1613">
        <v>3</v>
      </c>
      <c r="N1613">
        <f t="shared" si="228"/>
        <v>0.05</v>
      </c>
      <c r="O1613">
        <f t="shared" si="229"/>
        <v>5.0020839411324403</v>
      </c>
      <c r="Q1613">
        <f t="shared" si="230"/>
        <v>12.567492420163086</v>
      </c>
      <c r="R1613">
        <f t="shared" si="231"/>
        <v>24.650417565674815</v>
      </c>
      <c r="S1613">
        <f t="shared" si="232"/>
        <v>-12.082925145511728</v>
      </c>
    </row>
    <row r="1614" spans="1:19" x14ac:dyDescent="0.3">
      <c r="A1614">
        <v>2.7561249091894666</v>
      </c>
      <c r="D1614">
        <v>-0.3719790589630585</v>
      </c>
      <c r="E1614">
        <v>68</v>
      </c>
      <c r="G1614">
        <f>PI()/12*(M1614-12)</f>
        <v>-2.0943951023931953</v>
      </c>
      <c r="H1614">
        <f t="shared" si="225"/>
        <v>-0.21873560008009973</v>
      </c>
      <c r="I1614">
        <f t="shared" si="233"/>
        <v>0.74401671730399532</v>
      </c>
      <c r="J1614">
        <f t="shared" si="226"/>
        <v>2.2027768996456363</v>
      </c>
      <c r="L1614">
        <f t="shared" si="227"/>
        <v>68</v>
      </c>
      <c r="M1614">
        <v>4</v>
      </c>
      <c r="N1614">
        <f t="shared" si="228"/>
        <v>0.05</v>
      </c>
      <c r="O1614">
        <f t="shared" si="229"/>
        <v>5.0020839411324403</v>
      </c>
      <c r="Q1614">
        <f t="shared" si="230"/>
        <v>12.567851841951278</v>
      </c>
      <c r="R1614">
        <f t="shared" si="231"/>
        <v>24.651122651045743</v>
      </c>
      <c r="S1614">
        <f t="shared" si="232"/>
        <v>-12.083270809094465</v>
      </c>
    </row>
    <row r="1615" spans="1:19" x14ac:dyDescent="0.3">
      <c r="A1615">
        <v>2.7577269062133429</v>
      </c>
      <c r="D1615">
        <v>-0.3719790589630585</v>
      </c>
      <c r="E1615">
        <v>68</v>
      </c>
      <c r="G1615">
        <f>PI()/12*(M1615-12)</f>
        <v>-1.8325957145940459</v>
      </c>
      <c r="H1615">
        <f t="shared" si="225"/>
        <v>-0.21873560008009973</v>
      </c>
      <c r="I1615">
        <f t="shared" si="233"/>
        <v>0.74401671730399532</v>
      </c>
      <c r="J1615">
        <f t="shared" si="226"/>
        <v>1.9946775735586129</v>
      </c>
      <c r="L1615">
        <f t="shared" si="227"/>
        <v>68</v>
      </c>
      <c r="M1615">
        <v>5</v>
      </c>
      <c r="N1615">
        <f t="shared" si="228"/>
        <v>0.05</v>
      </c>
      <c r="O1615">
        <f t="shared" si="229"/>
        <v>5.0020839411324403</v>
      </c>
      <c r="Q1615">
        <f t="shared" si="230"/>
        <v>12.56821086667772</v>
      </c>
      <c r="R1615">
        <f t="shared" si="231"/>
        <v>24.651826956809593</v>
      </c>
      <c r="S1615">
        <f t="shared" si="232"/>
        <v>-12.083616090131873</v>
      </c>
    </row>
    <row r="1616" spans="1:19" x14ac:dyDescent="0.3">
      <c r="A1616">
        <v>2.7593289032372197</v>
      </c>
      <c r="D1616">
        <v>-0.3719790589630585</v>
      </c>
      <c r="E1616">
        <v>68</v>
      </c>
      <c r="G1616">
        <f>PI()/12*(M1616-12)</f>
        <v>-1.5707963267948966</v>
      </c>
      <c r="H1616">
        <f t="shared" si="225"/>
        <v>-0.21873560008009973</v>
      </c>
      <c r="I1616">
        <f t="shared" si="233"/>
        <v>0.74401671730399532</v>
      </c>
      <c r="J1616">
        <f t="shared" si="226"/>
        <v>1.7913148304115731</v>
      </c>
      <c r="L1616">
        <f t="shared" si="227"/>
        <v>68</v>
      </c>
      <c r="M1616">
        <v>6</v>
      </c>
      <c r="N1616">
        <f t="shared" si="228"/>
        <v>0.05</v>
      </c>
      <c r="O1616">
        <f t="shared" si="229"/>
        <v>5.0020839411324403</v>
      </c>
      <c r="Q1616">
        <f t="shared" si="230"/>
        <v>12.568569495000027</v>
      </c>
      <c r="R1616">
        <f t="shared" si="231"/>
        <v>24.652530484262542</v>
      </c>
      <c r="S1616">
        <f t="shared" si="232"/>
        <v>-12.083960989262515</v>
      </c>
    </row>
    <row r="1617" spans="1:19" x14ac:dyDescent="0.3">
      <c r="A1617">
        <v>2.760930900261096</v>
      </c>
      <c r="D1617">
        <v>-0.3719790589630585</v>
      </c>
      <c r="E1617">
        <v>68</v>
      </c>
      <c r="G1617">
        <f>PI()/12*(M1617-12)</f>
        <v>-1.308996938995747</v>
      </c>
      <c r="H1617">
        <f t="shared" si="225"/>
        <v>-0.21873560008009973</v>
      </c>
      <c r="I1617">
        <f t="shared" si="233"/>
        <v>0.74401671730399532</v>
      </c>
      <c r="J1617">
        <f t="shared" si="226"/>
        <v>1.5969692186199402</v>
      </c>
      <c r="L1617">
        <f t="shared" si="227"/>
        <v>68</v>
      </c>
      <c r="M1617">
        <v>7</v>
      </c>
      <c r="N1617">
        <f t="shared" si="228"/>
        <v>0.05</v>
      </c>
      <c r="O1617">
        <f t="shared" si="229"/>
        <v>5.0020839411324403</v>
      </c>
      <c r="Q1617">
        <f t="shared" si="230"/>
        <v>12.568927727574337</v>
      </c>
      <c r="R1617">
        <f t="shared" si="231"/>
        <v>24.653233234697822</v>
      </c>
      <c r="S1617">
        <f t="shared" si="232"/>
        <v>-12.084305507123485</v>
      </c>
    </row>
    <row r="1618" spans="1:19" x14ac:dyDescent="0.3">
      <c r="A1618">
        <v>2.7625328972849728</v>
      </c>
      <c r="D1618">
        <v>-0.3719790589630585</v>
      </c>
      <c r="E1618">
        <v>68</v>
      </c>
      <c r="G1618">
        <f>PI()/12*(M1618-12)</f>
        <v>-1.0471975511965976</v>
      </c>
      <c r="H1618">
        <f t="shared" si="225"/>
        <v>-0.21873560008009973</v>
      </c>
      <c r="I1618">
        <f t="shared" si="233"/>
        <v>0.74401671730399532</v>
      </c>
      <c r="J1618">
        <f t="shared" si="226"/>
        <v>1.4169170060297624</v>
      </c>
      <c r="L1618">
        <f t="shared" si="227"/>
        <v>68</v>
      </c>
      <c r="M1618">
        <v>8</v>
      </c>
      <c r="N1618">
        <f t="shared" si="228"/>
        <v>0.15387932076513411</v>
      </c>
      <c r="O1618">
        <f t="shared" si="229"/>
        <v>1.6310791449788429</v>
      </c>
      <c r="Q1618">
        <f t="shared" si="230"/>
        <v>34.997651408420623</v>
      </c>
      <c r="R1618">
        <f t="shared" si="231"/>
        <v>68.274330404754281</v>
      </c>
      <c r="S1618">
        <f t="shared" si="232"/>
        <v>-33.276678996333658</v>
      </c>
    </row>
    <row r="1619" spans="1:19" x14ac:dyDescent="0.3">
      <c r="A1619">
        <v>2.7641348943088495</v>
      </c>
      <c r="D1619">
        <v>-0.3719790589630585</v>
      </c>
      <c r="E1619">
        <v>68</v>
      </c>
      <c r="G1619">
        <f>PI()/12*(M1619-12)</f>
        <v>-0.78539816339744828</v>
      </c>
      <c r="H1619">
        <f t="shared" si="225"/>
        <v>-0.21873560008009973</v>
      </c>
      <c r="I1619">
        <f t="shared" si="233"/>
        <v>0.74401671730399532</v>
      </c>
      <c r="J1619">
        <f t="shared" si="226"/>
        <v>1.2583749839079799</v>
      </c>
      <c r="L1619">
        <f t="shared" si="227"/>
        <v>68</v>
      </c>
      <c r="M1619">
        <v>9</v>
      </c>
      <c r="N1619">
        <f t="shared" si="228"/>
        <v>0.3124213428869167</v>
      </c>
      <c r="O1619">
        <f t="shared" si="229"/>
        <v>0.8133687472548381</v>
      </c>
      <c r="Q1619">
        <f t="shared" si="230"/>
        <v>61.715434229945629</v>
      </c>
      <c r="R1619">
        <f t="shared" si="231"/>
        <v>114.786510285171</v>
      </c>
      <c r="S1619">
        <f t="shared" si="232"/>
        <v>-53.071076055225376</v>
      </c>
    </row>
    <row r="1620" spans="1:19" x14ac:dyDescent="0.3">
      <c r="A1620">
        <v>2.7657368913327263</v>
      </c>
      <c r="D1620">
        <v>-0.3719790589630585</v>
      </c>
      <c r="E1620">
        <v>68</v>
      </c>
      <c r="G1620">
        <f>PI()/12*(M1620-12)</f>
        <v>-0.52359877559829882</v>
      </c>
      <c r="H1620">
        <f t="shared" si="225"/>
        <v>-0.21873560008009973</v>
      </c>
      <c r="I1620">
        <f t="shared" si="233"/>
        <v>0.74401671730399532</v>
      </c>
      <c r="J1620">
        <f t="shared" si="226"/>
        <v>1.131169531376133</v>
      </c>
      <c r="L1620">
        <f t="shared" si="227"/>
        <v>68</v>
      </c>
      <c r="M1620">
        <v>10</v>
      </c>
      <c r="N1620">
        <f t="shared" si="228"/>
        <v>0.43962679541876359</v>
      </c>
      <c r="O1620">
        <f t="shared" si="229"/>
        <v>0.58740356115719461</v>
      </c>
      <c r="Q1620">
        <f t="shared" si="230"/>
        <v>78.226015548686647</v>
      </c>
      <c r="R1620">
        <f t="shared" si="231"/>
        <v>138.62035214177612</v>
      </c>
      <c r="S1620">
        <f t="shared" si="232"/>
        <v>-60.394336593089477</v>
      </c>
    </row>
    <row r="1621" spans="1:19" x14ac:dyDescent="0.3">
      <c r="A1621">
        <v>2.767338888356603</v>
      </c>
      <c r="D1621">
        <v>-0.3719790589630585</v>
      </c>
      <c r="E1621">
        <v>68</v>
      </c>
      <c r="G1621">
        <f>PI()/12*(M1621-12)</f>
        <v>-0.26179938779914941</v>
      </c>
      <c r="H1621">
        <f t="shared" si="225"/>
        <v>-0.21873560008009973</v>
      </c>
      <c r="I1621">
        <f t="shared" si="233"/>
        <v>0.74401671730399532</v>
      </c>
      <c r="J1621">
        <f t="shared" si="226"/>
        <v>1.0472791146033757</v>
      </c>
      <c r="L1621">
        <f t="shared" si="227"/>
        <v>68</v>
      </c>
      <c r="M1621">
        <v>11</v>
      </c>
      <c r="N1621">
        <f t="shared" si="228"/>
        <v>0.52351721219152081</v>
      </c>
      <c r="O1621">
        <f t="shared" si="229"/>
        <v>0.50007064762612197</v>
      </c>
      <c r="Q1621">
        <f t="shared" si="230"/>
        <v>87.257570919447062</v>
      </c>
      <c r="R1621">
        <f t="shared" si="231"/>
        <v>150.12649419059983</v>
      </c>
      <c r="S1621">
        <f t="shared" si="232"/>
        <v>-62.868923271152767</v>
      </c>
    </row>
    <row r="1622" spans="1:19" x14ac:dyDescent="0.3">
      <c r="A1622">
        <v>2.7689408853804793</v>
      </c>
      <c r="D1622">
        <v>-0.3719790589630585</v>
      </c>
      <c r="E1622">
        <v>68</v>
      </c>
      <c r="G1622">
        <f>PI()/12*(M1622-12)</f>
        <v>0</v>
      </c>
      <c r="H1622">
        <f t="shared" si="225"/>
        <v>-0.21873560008009973</v>
      </c>
      <c r="I1622">
        <f t="shared" si="233"/>
        <v>0.74401671730399532</v>
      </c>
      <c r="J1622">
        <f t="shared" si="226"/>
        <v>1.0177508822009602</v>
      </c>
      <c r="L1622">
        <f t="shared" si="227"/>
        <v>68</v>
      </c>
      <c r="M1622">
        <v>12</v>
      </c>
      <c r="N1622">
        <f t="shared" si="228"/>
        <v>0.55304544459393634</v>
      </c>
      <c r="O1622">
        <f t="shared" si="229"/>
        <v>0.47593563104123549</v>
      </c>
      <c r="Q1622">
        <f t="shared" si="230"/>
        <v>90.146675625981871</v>
      </c>
      <c r="R1622">
        <f t="shared" si="231"/>
        <v>153.6146450775633</v>
      </c>
      <c r="S1622">
        <f t="shared" si="232"/>
        <v>-63.467969451581425</v>
      </c>
    </row>
    <row r="1623" spans="1:19" x14ac:dyDescent="0.3">
      <c r="A1623">
        <v>2.7705428824043561</v>
      </c>
      <c r="D1623">
        <v>-0.3719790589630585</v>
      </c>
      <c r="E1623">
        <v>68</v>
      </c>
      <c r="G1623">
        <f>PI()/12*(M1623-12)</f>
        <v>0.26179938779914941</v>
      </c>
      <c r="H1623">
        <f t="shared" si="225"/>
        <v>-0.21873560008009973</v>
      </c>
      <c r="I1623">
        <f t="shared" si="233"/>
        <v>0.74401671730399532</v>
      </c>
      <c r="J1623">
        <f t="shared" si="226"/>
        <v>1.0472791146033757</v>
      </c>
      <c r="L1623">
        <f t="shared" si="227"/>
        <v>68</v>
      </c>
      <c r="M1623">
        <v>13</v>
      </c>
      <c r="N1623">
        <f t="shared" si="228"/>
        <v>0.52351721219152081</v>
      </c>
      <c r="O1623">
        <f t="shared" si="229"/>
        <v>0.50007064762612197</v>
      </c>
      <c r="Q1623">
        <f t="shared" si="230"/>
        <v>87.291896652709852</v>
      </c>
      <c r="R1623">
        <f t="shared" si="231"/>
        <v>150.21922349119328</v>
      </c>
      <c r="S1623">
        <f t="shared" si="232"/>
        <v>-62.927326838483424</v>
      </c>
    </row>
    <row r="1624" spans="1:19" x14ac:dyDescent="0.3">
      <c r="A1624">
        <v>2.7721448794282324</v>
      </c>
      <c r="D1624">
        <v>-0.3719790589630585</v>
      </c>
      <c r="E1624">
        <v>68</v>
      </c>
      <c r="G1624">
        <f>PI()/12*(M1624-12)</f>
        <v>0.52359877559829882</v>
      </c>
      <c r="H1624">
        <f t="shared" si="225"/>
        <v>-0.21873560008009973</v>
      </c>
      <c r="I1624">
        <f t="shared" si="233"/>
        <v>0.74401671730399532</v>
      </c>
      <c r="J1624">
        <f t="shared" si="226"/>
        <v>1.131169531376133</v>
      </c>
      <c r="L1624">
        <f t="shared" si="227"/>
        <v>68</v>
      </c>
      <c r="M1624">
        <v>14</v>
      </c>
      <c r="N1624">
        <f t="shared" si="228"/>
        <v>0.43962679541876359</v>
      </c>
      <c r="O1624">
        <f t="shared" si="229"/>
        <v>0.58740356115719461</v>
      </c>
      <c r="Q1624">
        <f t="shared" si="230"/>
        <v>78.281208286403995</v>
      </c>
      <c r="R1624">
        <f t="shared" si="231"/>
        <v>138.77385779902082</v>
      </c>
      <c r="S1624">
        <f t="shared" si="232"/>
        <v>-60.492649512616822</v>
      </c>
    </row>
    <row r="1625" spans="1:19" x14ac:dyDescent="0.3">
      <c r="A1625">
        <v>2.7737468764521092</v>
      </c>
      <c r="D1625">
        <v>-0.3719790589630585</v>
      </c>
      <c r="E1625">
        <v>68</v>
      </c>
      <c r="G1625">
        <f>PI()/12*(M1625-12)</f>
        <v>0.78539816339744828</v>
      </c>
      <c r="H1625">
        <f t="shared" si="225"/>
        <v>-0.21873560008009973</v>
      </c>
      <c r="I1625">
        <f t="shared" si="233"/>
        <v>0.74401671730399532</v>
      </c>
      <c r="J1625">
        <f t="shared" si="226"/>
        <v>1.2583749839079799</v>
      </c>
      <c r="L1625">
        <f t="shared" si="227"/>
        <v>68</v>
      </c>
      <c r="M1625">
        <v>15</v>
      </c>
      <c r="N1625">
        <f t="shared" si="228"/>
        <v>0.3124213428869167</v>
      </c>
      <c r="O1625">
        <f t="shared" si="229"/>
        <v>0.8133687472548381</v>
      </c>
      <c r="Q1625">
        <f t="shared" si="230"/>
        <v>61.766970773049948</v>
      </c>
      <c r="R1625">
        <f t="shared" si="231"/>
        <v>114.93119362934513</v>
      </c>
      <c r="S1625">
        <f t="shared" si="232"/>
        <v>-53.164222856295183</v>
      </c>
    </row>
    <row r="1626" spans="1:19" x14ac:dyDescent="0.3">
      <c r="A1626">
        <v>2.7753488734759859</v>
      </c>
      <c r="D1626">
        <v>-0.3719790589630585</v>
      </c>
      <c r="E1626">
        <v>68</v>
      </c>
      <c r="G1626">
        <f>PI()/12*(M1626-12)</f>
        <v>1.0471975511965976</v>
      </c>
      <c r="H1626">
        <f t="shared" si="225"/>
        <v>-0.21873560008009973</v>
      </c>
      <c r="I1626">
        <f t="shared" si="233"/>
        <v>0.74401671730399532</v>
      </c>
      <c r="J1626">
        <f t="shared" si="226"/>
        <v>1.4169170060297624</v>
      </c>
      <c r="L1626">
        <f t="shared" si="227"/>
        <v>68</v>
      </c>
      <c r="M1626">
        <v>16</v>
      </c>
      <c r="N1626">
        <f t="shared" si="228"/>
        <v>0.15387932076513411</v>
      </c>
      <c r="O1626">
        <f t="shared" si="229"/>
        <v>1.6310791449788429</v>
      </c>
      <c r="Q1626">
        <f t="shared" si="230"/>
        <v>35.019744516698367</v>
      </c>
      <c r="R1626">
        <f t="shared" si="231"/>
        <v>68.325122238395366</v>
      </c>
      <c r="S1626">
        <f t="shared" si="232"/>
        <v>-33.305377721696999</v>
      </c>
    </row>
    <row r="1627" spans="1:19" x14ac:dyDescent="0.3">
      <c r="A1627">
        <v>2.7769508704998627</v>
      </c>
      <c r="D1627">
        <v>-0.3719790589630585</v>
      </c>
      <c r="E1627">
        <v>68</v>
      </c>
      <c r="G1627">
        <f>PI()/12*(M1627-12)</f>
        <v>1.308996938995747</v>
      </c>
      <c r="H1627">
        <f t="shared" si="225"/>
        <v>-0.21873560008009973</v>
      </c>
      <c r="I1627">
        <f t="shared" si="233"/>
        <v>0.74401671730399532</v>
      </c>
      <c r="J1627">
        <f t="shared" si="226"/>
        <v>1.5969692186199402</v>
      </c>
      <c r="L1627">
        <f t="shared" si="227"/>
        <v>68</v>
      </c>
      <c r="M1627">
        <v>17</v>
      </c>
      <c r="N1627">
        <f t="shared" si="228"/>
        <v>0.05</v>
      </c>
      <c r="O1627">
        <f t="shared" si="229"/>
        <v>5.0020839411324403</v>
      </c>
      <c r="Q1627">
        <f t="shared" si="230"/>
        <v>12.572488430501361</v>
      </c>
      <c r="R1627">
        <f t="shared" si="231"/>
        <v>24.660218285539514</v>
      </c>
      <c r="S1627">
        <f t="shared" si="232"/>
        <v>-12.087729855038154</v>
      </c>
    </row>
    <row r="1628" spans="1:19" x14ac:dyDescent="0.3">
      <c r="A1628">
        <v>2.7785528675237394</v>
      </c>
      <c r="D1628">
        <v>-0.3719790589630585</v>
      </c>
      <c r="E1628">
        <v>68</v>
      </c>
      <c r="G1628">
        <f>PI()/12*(M1628-12)</f>
        <v>1.5707963267948966</v>
      </c>
      <c r="H1628">
        <f t="shared" si="225"/>
        <v>-0.21873560008009973</v>
      </c>
      <c r="I1628">
        <f t="shared" si="233"/>
        <v>0.74401671730399532</v>
      </c>
      <c r="J1628">
        <f t="shared" si="226"/>
        <v>1.7913148304115731</v>
      </c>
      <c r="L1628">
        <f t="shared" si="227"/>
        <v>68</v>
      </c>
      <c r="M1628">
        <v>18</v>
      </c>
      <c r="N1628">
        <f t="shared" si="228"/>
        <v>0.05</v>
      </c>
      <c r="O1628">
        <f t="shared" si="229"/>
        <v>5.0020839411324403</v>
      </c>
      <c r="Q1628">
        <f t="shared" si="230"/>
        <v>12.572842352742612</v>
      </c>
      <c r="R1628">
        <f t="shared" si="231"/>
        <v>24.660912573314761</v>
      </c>
      <c r="S1628">
        <f t="shared" si="232"/>
        <v>-12.088070220572149</v>
      </c>
    </row>
    <row r="1629" spans="1:19" x14ac:dyDescent="0.3">
      <c r="A1629">
        <v>2.7801548645476157</v>
      </c>
      <c r="D1629">
        <v>-0.3719790589630585</v>
      </c>
      <c r="E1629">
        <v>68</v>
      </c>
      <c r="G1629">
        <f>PI()/12*(M1629-12)</f>
        <v>1.8325957145940459</v>
      </c>
      <c r="H1629">
        <f t="shared" si="225"/>
        <v>-0.21873560008009973</v>
      </c>
      <c r="I1629">
        <f t="shared" si="233"/>
        <v>0.74401671730399532</v>
      </c>
      <c r="J1629">
        <f t="shared" si="226"/>
        <v>1.9946775735586129</v>
      </c>
      <c r="L1629">
        <f t="shared" si="227"/>
        <v>68</v>
      </c>
      <c r="M1629">
        <v>19</v>
      </c>
      <c r="N1629">
        <f t="shared" si="228"/>
        <v>0.05</v>
      </c>
      <c r="O1629">
        <f t="shared" si="229"/>
        <v>5.0020839411324403</v>
      </c>
      <c r="Q1629">
        <f t="shared" si="230"/>
        <v>12.573195886997919</v>
      </c>
      <c r="R1629">
        <f t="shared" si="231"/>
        <v>24.661606099368385</v>
      </c>
      <c r="S1629">
        <f t="shared" si="232"/>
        <v>-12.088410212370466</v>
      </c>
    </row>
    <row r="1630" spans="1:19" x14ac:dyDescent="0.3">
      <c r="A1630">
        <v>2.7817568615714925</v>
      </c>
      <c r="D1630">
        <v>-0.3719790589630585</v>
      </c>
      <c r="E1630">
        <v>68</v>
      </c>
      <c r="G1630">
        <f>PI()/12*(M1630-12)</f>
        <v>2.0943951023931953</v>
      </c>
      <c r="H1630">
        <f t="shared" si="225"/>
        <v>-0.21873560008009973</v>
      </c>
      <c r="I1630">
        <f t="shared" si="233"/>
        <v>0.74401671730399532</v>
      </c>
      <c r="J1630">
        <f t="shared" si="226"/>
        <v>2.2027768996456363</v>
      </c>
      <c r="L1630">
        <f t="shared" si="227"/>
        <v>68</v>
      </c>
      <c r="M1630">
        <v>20</v>
      </c>
      <c r="N1630">
        <f t="shared" si="228"/>
        <v>0.05</v>
      </c>
      <c r="O1630">
        <f t="shared" si="229"/>
        <v>5.0020839411324403</v>
      </c>
      <c r="Q1630">
        <f t="shared" si="230"/>
        <v>12.573549033904925</v>
      </c>
      <c r="R1630">
        <f t="shared" si="231"/>
        <v>24.662298864956711</v>
      </c>
      <c r="S1630">
        <f t="shared" si="232"/>
        <v>-12.088749831051786</v>
      </c>
    </row>
    <row r="1631" spans="1:19" x14ac:dyDescent="0.3">
      <c r="A1631">
        <v>2.7833588585953688</v>
      </c>
      <c r="D1631">
        <v>-0.3719790589630585</v>
      </c>
      <c r="E1631">
        <v>68</v>
      </c>
      <c r="G1631">
        <f>PI()/12*(M1631-12)</f>
        <v>2.3561944901923448</v>
      </c>
      <c r="H1631">
        <f t="shared" si="225"/>
        <v>-0.21873560008009973</v>
      </c>
      <c r="I1631">
        <f t="shared" si="233"/>
        <v>0.74401671730399532</v>
      </c>
      <c r="J1631">
        <f t="shared" si="226"/>
        <v>2.4110836491189893</v>
      </c>
      <c r="L1631">
        <f t="shared" si="227"/>
        <v>68</v>
      </c>
      <c r="M1631">
        <v>21</v>
      </c>
      <c r="N1631">
        <f t="shared" si="228"/>
        <v>0.05</v>
      </c>
      <c r="O1631">
        <f t="shared" si="229"/>
        <v>5.0020839411324403</v>
      </c>
      <c r="Q1631">
        <f t="shared" si="230"/>
        <v>12.573901794099879</v>
      </c>
      <c r="R1631">
        <f t="shared" si="231"/>
        <v>24.662990871333292</v>
      </c>
      <c r="S1631">
        <f t="shared" si="232"/>
        <v>-12.089089077233414</v>
      </c>
    </row>
    <row r="1632" spans="1:19" x14ac:dyDescent="0.3">
      <c r="A1632">
        <v>2.7849608556192456</v>
      </c>
      <c r="D1632">
        <v>-0.3719790589630585</v>
      </c>
      <c r="E1632">
        <v>68</v>
      </c>
      <c r="G1632">
        <f>PI()/12*(M1632-12)</f>
        <v>2.617993877991494</v>
      </c>
      <c r="H1632">
        <f t="shared" si="225"/>
        <v>-0.21873560008009973</v>
      </c>
      <c r="I1632">
        <f t="shared" si="233"/>
        <v>0.74401671730399532</v>
      </c>
      <c r="J1632">
        <f t="shared" si="226"/>
        <v>2.6121188840975282</v>
      </c>
      <c r="L1632">
        <f t="shared" si="227"/>
        <v>68</v>
      </c>
      <c r="M1632">
        <v>22</v>
      </c>
      <c r="N1632">
        <f t="shared" si="228"/>
        <v>0.05</v>
      </c>
      <c r="O1632">
        <f t="shared" si="229"/>
        <v>5.0020839411324403</v>
      </c>
      <c r="Q1632">
        <f t="shared" si="230"/>
        <v>12.57425416821763</v>
      </c>
      <c r="R1632">
        <f t="shared" si="231"/>
        <v>24.663682119748898</v>
      </c>
      <c r="S1632">
        <f t="shared" si="232"/>
        <v>-12.089427951531269</v>
      </c>
    </row>
    <row r="1633" spans="1:19" x14ac:dyDescent="0.3">
      <c r="A1633">
        <v>2.7865628526431223</v>
      </c>
      <c r="D1633">
        <v>-0.3719790589630585</v>
      </c>
      <c r="E1633">
        <v>68</v>
      </c>
      <c r="G1633">
        <f>PI()/12*(M1633-12)</f>
        <v>2.8797932657906435</v>
      </c>
      <c r="H1633">
        <f t="shared" si="225"/>
        <v>-0.21873560008009973</v>
      </c>
      <c r="I1633">
        <f t="shared" si="233"/>
        <v>0.74401671730399532</v>
      </c>
      <c r="J1633">
        <f t="shared" si="226"/>
        <v>2.7858858098096748</v>
      </c>
      <c r="L1633">
        <f t="shared" si="227"/>
        <v>68</v>
      </c>
      <c r="M1633">
        <v>23</v>
      </c>
      <c r="N1633">
        <f t="shared" si="228"/>
        <v>0.05</v>
      </c>
      <c r="O1633">
        <f t="shared" si="229"/>
        <v>5.0020839411324403</v>
      </c>
      <c r="Q1633">
        <f t="shared" si="230"/>
        <v>12.574606156891644</v>
      </c>
      <c r="R1633">
        <f t="shared" si="231"/>
        <v>24.664372611451533</v>
      </c>
      <c r="S1633">
        <f t="shared" si="232"/>
        <v>-12.089766454559889</v>
      </c>
    </row>
    <row r="1634" spans="1:19" x14ac:dyDescent="0.3">
      <c r="A1634">
        <v>2.7881648496669991</v>
      </c>
      <c r="D1634">
        <v>-0.3748632531878005</v>
      </c>
      <c r="E1634">
        <v>69</v>
      </c>
      <c r="G1634">
        <f>PI()/12*(M1634-12)</f>
        <v>-3.1415926535897931</v>
      </c>
      <c r="H1634">
        <f t="shared" si="225"/>
        <v>-0.22035173118981569</v>
      </c>
      <c r="I1634">
        <f t="shared" si="233"/>
        <v>0.74317642321843491</v>
      </c>
      <c r="J1634">
        <f t="shared" si="226"/>
        <v>2.8706840835396918</v>
      </c>
      <c r="L1634">
        <f t="shared" si="227"/>
        <v>69</v>
      </c>
      <c r="M1634">
        <v>0</v>
      </c>
      <c r="N1634">
        <f t="shared" si="228"/>
        <v>0.05</v>
      </c>
      <c r="O1634">
        <f t="shared" si="229"/>
        <v>5.0020839411324403</v>
      </c>
      <c r="Q1634">
        <f t="shared" si="230"/>
        <v>12.574957760754003</v>
      </c>
      <c r="R1634">
        <f t="shared" si="231"/>
        <v>24.665062347686458</v>
      </c>
      <c r="S1634">
        <f t="shared" si="232"/>
        <v>-12.090104586932455</v>
      </c>
    </row>
    <row r="1635" spans="1:19" x14ac:dyDescent="0.3">
      <c r="A1635">
        <v>2.7897668466908758</v>
      </c>
      <c r="D1635">
        <v>-0.3748632531878005</v>
      </c>
      <c r="E1635">
        <v>69</v>
      </c>
      <c r="G1635">
        <f>PI()/12*(M1635-12)</f>
        <v>-2.8797932657906435</v>
      </c>
      <c r="H1635">
        <f t="shared" si="225"/>
        <v>-0.22035173118981569</v>
      </c>
      <c r="I1635">
        <f t="shared" si="233"/>
        <v>0.74317642321843491</v>
      </c>
      <c r="J1635">
        <f t="shared" si="226"/>
        <v>2.7882030524468369</v>
      </c>
      <c r="L1635">
        <f t="shared" si="227"/>
        <v>69</v>
      </c>
      <c r="M1635">
        <v>1</v>
      </c>
      <c r="N1635">
        <f t="shared" si="228"/>
        <v>0.05</v>
      </c>
      <c r="O1635">
        <f t="shared" si="229"/>
        <v>5.0020839411324403</v>
      </c>
      <c r="Q1635">
        <f t="shared" si="230"/>
        <v>12.5753089804354</v>
      </c>
      <c r="R1635">
        <f t="shared" si="231"/>
        <v>24.665751329696139</v>
      </c>
      <c r="S1635">
        <f t="shared" si="232"/>
        <v>-12.090442349260739</v>
      </c>
    </row>
    <row r="1636" spans="1:19" x14ac:dyDescent="0.3">
      <c r="A1636">
        <v>2.7913688437147521</v>
      </c>
      <c r="D1636">
        <v>-0.3748632531878005</v>
      </c>
      <c r="E1636">
        <v>69</v>
      </c>
      <c r="G1636">
        <f>PI()/12*(M1636-12)</f>
        <v>-2.617993877991494</v>
      </c>
      <c r="H1636">
        <f t="shared" si="225"/>
        <v>-0.22035173118981569</v>
      </c>
      <c r="I1636">
        <f t="shared" si="233"/>
        <v>0.74317642321843491</v>
      </c>
      <c r="J1636">
        <f t="shared" si="226"/>
        <v>2.6138804982407242</v>
      </c>
      <c r="L1636">
        <f t="shared" si="227"/>
        <v>69</v>
      </c>
      <c r="M1636">
        <v>2</v>
      </c>
      <c r="N1636">
        <f t="shared" si="228"/>
        <v>0.05</v>
      </c>
      <c r="O1636">
        <f t="shared" si="229"/>
        <v>5.0020839411324403</v>
      </c>
      <c r="Q1636">
        <f t="shared" si="230"/>
        <v>12.575659816565162</v>
      </c>
      <c r="R1636">
        <f t="shared" si="231"/>
        <v>24.666439558720345</v>
      </c>
      <c r="S1636">
        <f t="shared" si="232"/>
        <v>-12.090779742155183</v>
      </c>
    </row>
    <row r="1637" spans="1:19" x14ac:dyDescent="0.3">
      <c r="A1637">
        <v>2.7929708407386289</v>
      </c>
      <c r="D1637">
        <v>-0.3748632531878005</v>
      </c>
      <c r="E1637">
        <v>69</v>
      </c>
      <c r="G1637">
        <f>PI()/12*(M1637-12)</f>
        <v>-2.3561944901923448</v>
      </c>
      <c r="H1637">
        <f t="shared" si="225"/>
        <v>-0.22035173118981569</v>
      </c>
      <c r="I1637">
        <f t="shared" si="233"/>
        <v>0.74317642321843491</v>
      </c>
      <c r="J1637">
        <f t="shared" si="226"/>
        <v>2.4126165539356097</v>
      </c>
      <c r="L1637">
        <f t="shared" si="227"/>
        <v>69</v>
      </c>
      <c r="M1637">
        <v>3</v>
      </c>
      <c r="N1637">
        <f t="shared" si="228"/>
        <v>0.05</v>
      </c>
      <c r="O1637">
        <f t="shared" si="229"/>
        <v>5.0020839411324403</v>
      </c>
      <c r="Q1637">
        <f t="shared" si="230"/>
        <v>12.576010269771231</v>
      </c>
      <c r="R1637">
        <f t="shared" si="231"/>
        <v>24.667127035996071</v>
      </c>
      <c r="S1637">
        <f t="shared" si="232"/>
        <v>-12.09111676622484</v>
      </c>
    </row>
    <row r="1638" spans="1:19" x14ac:dyDescent="0.3">
      <c r="A1638">
        <v>2.7945728377625052</v>
      </c>
      <c r="D1638">
        <v>-0.3748632531878005</v>
      </c>
      <c r="E1638">
        <v>69</v>
      </c>
      <c r="G1638">
        <f>PI()/12*(M1638-12)</f>
        <v>-2.0943951023931953</v>
      </c>
      <c r="H1638">
        <f t="shared" si="225"/>
        <v>-0.22035173118981569</v>
      </c>
      <c r="I1638">
        <f t="shared" si="233"/>
        <v>0.74317642321843491</v>
      </c>
      <c r="J1638">
        <f t="shared" si="226"/>
        <v>2.2042599766918878</v>
      </c>
      <c r="L1638">
        <f t="shared" si="227"/>
        <v>69</v>
      </c>
      <c r="M1638">
        <v>4</v>
      </c>
      <c r="N1638">
        <f t="shared" si="228"/>
        <v>0.05</v>
      </c>
      <c r="O1638">
        <f t="shared" si="229"/>
        <v>5.0020839411324403</v>
      </c>
      <c r="Q1638">
        <f t="shared" si="230"/>
        <v>12.576360340680189</v>
      </c>
      <c r="R1638">
        <f t="shared" si="231"/>
        <v>24.667813762757607</v>
      </c>
      <c r="S1638">
        <f t="shared" si="232"/>
        <v>-12.091453422077418</v>
      </c>
    </row>
    <row r="1639" spans="1:19" x14ac:dyDescent="0.3">
      <c r="A1639">
        <v>2.796174834786382</v>
      </c>
      <c r="D1639">
        <v>-0.3748632531878005</v>
      </c>
      <c r="E1639">
        <v>69</v>
      </c>
      <c r="G1639">
        <f>PI()/12*(M1639-12)</f>
        <v>-1.8325957145940459</v>
      </c>
      <c r="H1639">
        <f t="shared" si="225"/>
        <v>-0.22035173118981569</v>
      </c>
      <c r="I1639">
        <f t="shared" si="233"/>
        <v>0.74317642321843491</v>
      </c>
      <c r="J1639">
        <f t="shared" si="226"/>
        <v>1.9962125520986884</v>
      </c>
      <c r="L1639">
        <f t="shared" si="227"/>
        <v>69</v>
      </c>
      <c r="M1639">
        <v>5</v>
      </c>
      <c r="N1639">
        <f t="shared" si="228"/>
        <v>0.05</v>
      </c>
      <c r="O1639">
        <f t="shared" si="229"/>
        <v>5.0020839411324403</v>
      </c>
      <c r="Q1639">
        <f t="shared" si="230"/>
        <v>12.576710029917244</v>
      </c>
      <c r="R1639">
        <f t="shared" si="231"/>
        <v>24.668499740236509</v>
      </c>
      <c r="S1639">
        <f t="shared" si="232"/>
        <v>-12.091789710319265</v>
      </c>
    </row>
    <row r="1640" spans="1:19" x14ac:dyDescent="0.3">
      <c r="A1640">
        <v>2.7977768318102587</v>
      </c>
      <c r="D1640">
        <v>-0.3748632531878005</v>
      </c>
      <c r="E1640">
        <v>69</v>
      </c>
      <c r="G1640">
        <f>PI()/12*(M1640-12)</f>
        <v>-1.5707963267948966</v>
      </c>
      <c r="H1640">
        <f t="shared" si="225"/>
        <v>-0.22035173118981569</v>
      </c>
      <c r="I1640">
        <f t="shared" si="233"/>
        <v>0.74317642321843491</v>
      </c>
      <c r="J1640">
        <f t="shared" si="226"/>
        <v>1.792971377041148</v>
      </c>
      <c r="L1640">
        <f t="shared" si="227"/>
        <v>69</v>
      </c>
      <c r="M1640">
        <v>6</v>
      </c>
      <c r="N1640">
        <f t="shared" si="228"/>
        <v>0.05</v>
      </c>
      <c r="O1640">
        <f t="shared" si="229"/>
        <v>5.0020839411324403</v>
      </c>
      <c r="Q1640">
        <f t="shared" si="230"/>
        <v>12.577059338106244</v>
      </c>
      <c r="R1640">
        <f t="shared" si="231"/>
        <v>24.669184969661622</v>
      </c>
      <c r="S1640">
        <f t="shared" si="232"/>
        <v>-12.092125631555378</v>
      </c>
    </row>
    <row r="1641" spans="1:19" x14ac:dyDescent="0.3">
      <c r="A1641">
        <v>2.7993788288341355</v>
      </c>
      <c r="D1641">
        <v>-0.3748632531878005</v>
      </c>
      <c r="E1641">
        <v>69</v>
      </c>
      <c r="G1641">
        <f>PI()/12*(M1641-12)</f>
        <v>-1.308996938995747</v>
      </c>
      <c r="H1641">
        <f t="shared" si="225"/>
        <v>-0.22035173118981569</v>
      </c>
      <c r="I1641">
        <f t="shared" si="233"/>
        <v>0.74317642321843491</v>
      </c>
      <c r="J1641">
        <f t="shared" si="226"/>
        <v>1.5988035071230862</v>
      </c>
      <c r="L1641">
        <f t="shared" si="227"/>
        <v>69</v>
      </c>
      <c r="M1641">
        <v>7</v>
      </c>
      <c r="N1641">
        <f t="shared" si="228"/>
        <v>0.05</v>
      </c>
      <c r="O1641">
        <f t="shared" si="229"/>
        <v>5.0020839411324403</v>
      </c>
      <c r="Q1641">
        <f t="shared" si="230"/>
        <v>12.577408265869673</v>
      </c>
      <c r="R1641">
        <f t="shared" si="231"/>
        <v>24.669869452259078</v>
      </c>
      <c r="S1641">
        <f t="shared" si="232"/>
        <v>-12.092461186389405</v>
      </c>
    </row>
    <row r="1642" spans="1:19" x14ac:dyDescent="0.3">
      <c r="A1642">
        <v>2.8009808258580122</v>
      </c>
      <c r="D1642">
        <v>-0.3748632531878005</v>
      </c>
      <c r="E1642">
        <v>69</v>
      </c>
      <c r="G1642">
        <f>PI()/12*(M1642-12)</f>
        <v>-1.0471975511965976</v>
      </c>
      <c r="H1642">
        <f t="shared" si="225"/>
        <v>-0.22035173118981569</v>
      </c>
      <c r="I1642">
        <f t="shared" si="233"/>
        <v>0.74317642321843491</v>
      </c>
      <c r="J1642">
        <f t="shared" si="226"/>
        <v>1.4189773049695094</v>
      </c>
      <c r="L1642">
        <f t="shared" si="227"/>
        <v>69</v>
      </c>
      <c r="M1642">
        <v>8</v>
      </c>
      <c r="N1642">
        <f t="shared" si="228"/>
        <v>0.1518190218253872</v>
      </c>
      <c r="O1642">
        <f t="shared" si="229"/>
        <v>1.6530403200782768</v>
      </c>
      <c r="Q1642">
        <f t="shared" si="230"/>
        <v>34.65973864022525</v>
      </c>
      <c r="R1642">
        <f t="shared" si="231"/>
        <v>67.658111495399979</v>
      </c>
      <c r="S1642">
        <f t="shared" si="232"/>
        <v>-32.998372855174729</v>
      </c>
    </row>
    <row r="1643" spans="1:19" x14ac:dyDescent="0.3">
      <c r="A1643">
        <v>2.8025828228818885</v>
      </c>
      <c r="D1643">
        <v>-0.3748632531878005</v>
      </c>
      <c r="E1643">
        <v>69</v>
      </c>
      <c r="G1643">
        <f>PI()/12*(M1643-12)</f>
        <v>-0.78539816339744828</v>
      </c>
      <c r="H1643">
        <f t="shared" si="225"/>
        <v>-0.22035173118981569</v>
      </c>
      <c r="I1643">
        <f t="shared" si="233"/>
        <v>0.74317642321843491</v>
      </c>
      <c r="J1643">
        <f t="shared" si="226"/>
        <v>1.2606968633772671</v>
      </c>
      <c r="L1643">
        <f t="shared" si="227"/>
        <v>69</v>
      </c>
      <c r="M1643">
        <v>9</v>
      </c>
      <c r="N1643">
        <f t="shared" si="228"/>
        <v>0.31009946341762951</v>
      </c>
      <c r="O1643">
        <f t="shared" si="229"/>
        <v>0.81926019829357744</v>
      </c>
      <c r="Q1643">
        <f t="shared" si="230"/>
        <v>61.580196449657386</v>
      </c>
      <c r="R1643">
        <f t="shared" si="231"/>
        <v>114.82665406421397</v>
      </c>
      <c r="S1643">
        <f t="shared" si="232"/>
        <v>-53.246457614556583</v>
      </c>
    </row>
    <row r="1644" spans="1:19" x14ac:dyDescent="0.3">
      <c r="A1644">
        <v>2.8041848199057653</v>
      </c>
      <c r="D1644">
        <v>-0.3748632531878005</v>
      </c>
      <c r="E1644">
        <v>69</v>
      </c>
      <c r="G1644">
        <f>PI()/12*(M1644-12)</f>
        <v>-0.52359877559829882</v>
      </c>
      <c r="H1644">
        <f t="shared" si="225"/>
        <v>-0.22035173118981569</v>
      </c>
      <c r="I1644">
        <f t="shared" si="233"/>
        <v>0.74317642321843491</v>
      </c>
      <c r="J1644">
        <f t="shared" si="226"/>
        <v>1.1337581008264612</v>
      </c>
      <c r="L1644">
        <f t="shared" si="227"/>
        <v>69</v>
      </c>
      <c r="M1644">
        <v>10</v>
      </c>
      <c r="N1644">
        <f t="shared" si="228"/>
        <v>0.43703822596843533</v>
      </c>
      <c r="O1644">
        <f t="shared" si="229"/>
        <v>0.59065638657018193</v>
      </c>
      <c r="Q1644">
        <f t="shared" si="230"/>
        <v>78.252106918255237</v>
      </c>
      <c r="R1644">
        <f t="shared" si="231"/>
        <v>139.12911524360607</v>
      </c>
      <c r="S1644">
        <f t="shared" si="232"/>
        <v>-60.877008325350829</v>
      </c>
    </row>
    <row r="1645" spans="1:19" x14ac:dyDescent="0.3">
      <c r="A1645">
        <v>2.8057868169296416</v>
      </c>
      <c r="D1645">
        <v>-0.3748632531878005</v>
      </c>
      <c r="E1645">
        <v>69</v>
      </c>
      <c r="G1645">
        <f>PI()/12*(M1645-12)</f>
        <v>-0.26179938779914941</v>
      </c>
      <c r="H1645">
        <f t="shared" si="225"/>
        <v>-0.22035173118981569</v>
      </c>
      <c r="I1645">
        <f t="shared" si="233"/>
        <v>0.74317642321843491</v>
      </c>
      <c r="J1645">
        <f t="shared" si="226"/>
        <v>1.0500800956300333</v>
      </c>
      <c r="L1645">
        <f t="shared" si="227"/>
        <v>69</v>
      </c>
      <c r="M1645">
        <v>11</v>
      </c>
      <c r="N1645">
        <f t="shared" si="228"/>
        <v>0.52071623116486321</v>
      </c>
      <c r="O1645">
        <f t="shared" si="229"/>
        <v>0.50251097751970486</v>
      </c>
      <c r="Q1645">
        <f t="shared" si="230"/>
        <v>87.383302549402359</v>
      </c>
      <c r="R1645">
        <f t="shared" si="231"/>
        <v>150.88469259657629</v>
      </c>
      <c r="S1645">
        <f t="shared" si="232"/>
        <v>-63.501390047173928</v>
      </c>
    </row>
    <row r="1646" spans="1:19" x14ac:dyDescent="0.3">
      <c r="A1646">
        <v>2.8073888139535184</v>
      </c>
      <c r="D1646">
        <v>-0.3748632531878005</v>
      </c>
      <c r="E1646">
        <v>69</v>
      </c>
      <c r="G1646">
        <f>PI()/12*(M1646-12)</f>
        <v>0</v>
      </c>
      <c r="H1646">
        <f t="shared" si="225"/>
        <v>-0.22035173118981569</v>
      </c>
      <c r="I1646">
        <f t="shared" si="233"/>
        <v>0.74317642321843491</v>
      </c>
      <c r="J1646">
        <f t="shared" si="226"/>
        <v>1.0206350764257024</v>
      </c>
      <c r="L1646">
        <f t="shared" si="227"/>
        <v>69</v>
      </c>
      <c r="M1646">
        <v>12</v>
      </c>
      <c r="N1646">
        <f t="shared" si="228"/>
        <v>0.55016125036919417</v>
      </c>
      <c r="O1646">
        <f t="shared" si="229"/>
        <v>0.47817175395823719</v>
      </c>
      <c r="Q1646">
        <f t="shared" si="230"/>
        <v>90.305558101431004</v>
      </c>
      <c r="R1646">
        <f t="shared" si="231"/>
        <v>154.44967784086776</v>
      </c>
      <c r="S1646">
        <f t="shared" si="232"/>
        <v>-64.144119739436761</v>
      </c>
    </row>
    <row r="1647" spans="1:19" x14ac:dyDescent="0.3">
      <c r="A1647">
        <v>2.8089908109773951</v>
      </c>
      <c r="D1647">
        <v>-0.3748632531878005</v>
      </c>
      <c r="E1647">
        <v>69</v>
      </c>
      <c r="G1647">
        <f>PI()/12*(M1647-12)</f>
        <v>0.26179938779914941</v>
      </c>
      <c r="H1647">
        <f t="shared" si="225"/>
        <v>-0.22035173118981569</v>
      </c>
      <c r="I1647">
        <f t="shared" si="233"/>
        <v>0.74317642321843491</v>
      </c>
      <c r="J1647">
        <f t="shared" si="226"/>
        <v>1.0500800956300333</v>
      </c>
      <c r="L1647">
        <f t="shared" si="227"/>
        <v>69</v>
      </c>
      <c r="M1647">
        <v>13</v>
      </c>
      <c r="N1647">
        <f t="shared" si="228"/>
        <v>0.52071623116486321</v>
      </c>
      <c r="O1647">
        <f t="shared" si="229"/>
        <v>0.50251097751970486</v>
      </c>
      <c r="Q1647">
        <f t="shared" si="230"/>
        <v>87.41679048070209</v>
      </c>
      <c r="R1647">
        <f t="shared" si="231"/>
        <v>150.97552864391844</v>
      </c>
      <c r="S1647">
        <f t="shared" si="232"/>
        <v>-63.558738163216347</v>
      </c>
    </row>
    <row r="1648" spans="1:19" x14ac:dyDescent="0.3">
      <c r="A1648">
        <v>2.8105928080012719</v>
      </c>
      <c r="D1648">
        <v>-0.3748632531878005</v>
      </c>
      <c r="E1648">
        <v>69</v>
      </c>
      <c r="G1648">
        <f>PI()/12*(M1648-12)</f>
        <v>0.52359877559829882</v>
      </c>
      <c r="H1648">
        <f t="shared" si="225"/>
        <v>-0.22035173118981569</v>
      </c>
      <c r="I1648">
        <f t="shared" si="233"/>
        <v>0.74317642321843491</v>
      </c>
      <c r="J1648">
        <f t="shared" si="226"/>
        <v>1.1337581008264612</v>
      </c>
      <c r="L1648">
        <f t="shared" si="227"/>
        <v>69</v>
      </c>
      <c r="M1648">
        <v>14</v>
      </c>
      <c r="N1648">
        <f t="shared" si="228"/>
        <v>0.43703822596843533</v>
      </c>
      <c r="O1648">
        <f t="shared" si="229"/>
        <v>0.59065638657018193</v>
      </c>
      <c r="Q1648">
        <f t="shared" si="230"/>
        <v>78.305833051167241</v>
      </c>
      <c r="R1648">
        <f t="shared" si="231"/>
        <v>139.27891653389861</v>
      </c>
      <c r="S1648">
        <f t="shared" si="232"/>
        <v>-60.973083482731369</v>
      </c>
    </row>
    <row r="1649" spans="1:19" x14ac:dyDescent="0.3">
      <c r="A1649">
        <v>2.8121948050251486</v>
      </c>
      <c r="D1649">
        <v>-0.3748632531878005</v>
      </c>
      <c r="E1649">
        <v>69</v>
      </c>
      <c r="G1649">
        <f>PI()/12*(M1649-12)</f>
        <v>0.78539816339744828</v>
      </c>
      <c r="H1649">
        <f t="shared" si="225"/>
        <v>-0.22035173118981569</v>
      </c>
      <c r="I1649">
        <f t="shared" si="233"/>
        <v>0.74317642321843491</v>
      </c>
      <c r="J1649">
        <f t="shared" si="226"/>
        <v>1.2606968633772671</v>
      </c>
      <c r="L1649">
        <f t="shared" si="227"/>
        <v>69</v>
      </c>
      <c r="M1649">
        <v>15</v>
      </c>
      <c r="N1649">
        <f t="shared" si="228"/>
        <v>0.31009946341762951</v>
      </c>
      <c r="O1649">
        <f t="shared" si="229"/>
        <v>0.81926019829357744</v>
      </c>
      <c r="Q1649">
        <f t="shared" si="230"/>
        <v>61.63011033876252</v>
      </c>
      <c r="R1649">
        <f t="shared" si="231"/>
        <v>114.9665094115866</v>
      </c>
      <c r="S1649">
        <f t="shared" si="232"/>
        <v>-53.336399072824079</v>
      </c>
    </row>
    <row r="1650" spans="1:19" x14ac:dyDescent="0.3">
      <c r="A1650">
        <v>2.8137968020490249</v>
      </c>
      <c r="D1650">
        <v>-0.3748632531878005</v>
      </c>
      <c r="E1650">
        <v>69</v>
      </c>
      <c r="G1650">
        <f>PI()/12*(M1650-12)</f>
        <v>1.0471975511965976</v>
      </c>
      <c r="H1650">
        <f t="shared" si="225"/>
        <v>-0.22035173118981569</v>
      </c>
      <c r="I1650">
        <f t="shared" si="233"/>
        <v>0.74317642321843491</v>
      </c>
      <c r="J1650">
        <f t="shared" si="226"/>
        <v>1.4189773049695094</v>
      </c>
      <c r="L1650">
        <f t="shared" si="227"/>
        <v>69</v>
      </c>
      <c r="M1650">
        <v>16</v>
      </c>
      <c r="N1650">
        <f t="shared" si="228"/>
        <v>0.1518190218253872</v>
      </c>
      <c r="O1650">
        <f t="shared" si="229"/>
        <v>1.6530403200782768</v>
      </c>
      <c r="Q1650">
        <f t="shared" si="230"/>
        <v>34.680817238522657</v>
      </c>
      <c r="R1650">
        <f t="shared" si="231"/>
        <v>67.706075650369883</v>
      </c>
      <c r="S1650">
        <f t="shared" si="232"/>
        <v>-33.025258411847226</v>
      </c>
    </row>
    <row r="1651" spans="1:19" x14ac:dyDescent="0.3">
      <c r="A1651">
        <v>2.8153987990729017</v>
      </c>
      <c r="D1651">
        <v>-0.3748632531878005</v>
      </c>
      <c r="E1651">
        <v>69</v>
      </c>
      <c r="G1651">
        <f>PI()/12*(M1651-12)</f>
        <v>1.308996938995747</v>
      </c>
      <c r="H1651">
        <f t="shared" si="225"/>
        <v>-0.22035173118981569</v>
      </c>
      <c r="I1651">
        <f t="shared" si="233"/>
        <v>0.74317642321843491</v>
      </c>
      <c r="J1651">
        <f t="shared" si="226"/>
        <v>1.5988035071230862</v>
      </c>
      <c r="L1651">
        <f t="shared" si="227"/>
        <v>69</v>
      </c>
      <c r="M1651">
        <v>17</v>
      </c>
      <c r="N1651">
        <f t="shared" si="228"/>
        <v>0.05</v>
      </c>
      <c r="O1651">
        <f t="shared" si="229"/>
        <v>5.0020839411324403</v>
      </c>
      <c r="Q1651">
        <f t="shared" si="230"/>
        <v>12.580876756081372</v>
      </c>
      <c r="R1651">
        <f t="shared" si="231"/>
        <v>24.676673470543022</v>
      </c>
      <c r="S1651">
        <f t="shared" si="232"/>
        <v>-12.095796714461651</v>
      </c>
    </row>
    <row r="1652" spans="1:19" x14ac:dyDescent="0.3">
      <c r="A1652">
        <v>2.817000796096778</v>
      </c>
      <c r="D1652">
        <v>-0.3748632531878005</v>
      </c>
      <c r="E1652">
        <v>69</v>
      </c>
      <c r="G1652">
        <f>PI()/12*(M1652-12)</f>
        <v>1.5707963267948966</v>
      </c>
      <c r="H1652">
        <f t="shared" si="225"/>
        <v>-0.22035173118981569</v>
      </c>
      <c r="I1652">
        <f t="shared" si="233"/>
        <v>0.74317642321843491</v>
      </c>
      <c r="J1652">
        <f t="shared" si="226"/>
        <v>1.792971377041148</v>
      </c>
      <c r="L1652">
        <f t="shared" si="227"/>
        <v>69</v>
      </c>
      <c r="M1652">
        <v>18</v>
      </c>
      <c r="N1652">
        <f t="shared" si="228"/>
        <v>0.05</v>
      </c>
      <c r="O1652">
        <f t="shared" si="229"/>
        <v>5.0020839411324403</v>
      </c>
      <c r="Q1652">
        <f t="shared" si="230"/>
        <v>12.581221539862931</v>
      </c>
      <c r="R1652">
        <f t="shared" si="231"/>
        <v>24.677349818194863</v>
      </c>
      <c r="S1652">
        <f t="shared" si="232"/>
        <v>-12.096128278331932</v>
      </c>
    </row>
    <row r="1653" spans="1:19" x14ac:dyDescent="0.3">
      <c r="A1653">
        <v>2.8186027931206548</v>
      </c>
      <c r="D1653">
        <v>-0.3748632531878005</v>
      </c>
      <c r="E1653">
        <v>69</v>
      </c>
      <c r="G1653">
        <f>PI()/12*(M1653-12)</f>
        <v>1.8325957145940459</v>
      </c>
      <c r="H1653">
        <f t="shared" si="225"/>
        <v>-0.22035173118981569</v>
      </c>
      <c r="I1653">
        <f t="shared" si="233"/>
        <v>0.74317642321843491</v>
      </c>
      <c r="J1653">
        <f t="shared" si="226"/>
        <v>1.9962125520986884</v>
      </c>
      <c r="L1653">
        <f t="shared" si="227"/>
        <v>69</v>
      </c>
      <c r="M1653">
        <v>19</v>
      </c>
      <c r="N1653">
        <f t="shared" si="228"/>
        <v>0.05</v>
      </c>
      <c r="O1653">
        <f t="shared" si="229"/>
        <v>5.0020839411324403</v>
      </c>
      <c r="Q1653">
        <f t="shared" si="230"/>
        <v>12.581565950584144</v>
      </c>
      <c r="R1653">
        <f t="shared" si="231"/>
        <v>24.678025433524319</v>
      </c>
      <c r="S1653">
        <f t="shared" si="232"/>
        <v>-12.096459482940174</v>
      </c>
    </row>
    <row r="1654" spans="1:19" x14ac:dyDescent="0.3">
      <c r="A1654">
        <v>2.8202047901445315</v>
      </c>
      <c r="D1654">
        <v>-0.3748632531878005</v>
      </c>
      <c r="E1654">
        <v>69</v>
      </c>
      <c r="G1654">
        <f>PI()/12*(M1654-12)</f>
        <v>2.0943951023931953</v>
      </c>
      <c r="H1654">
        <f t="shared" si="225"/>
        <v>-0.22035173118981569</v>
      </c>
      <c r="I1654">
        <f t="shared" si="233"/>
        <v>0.74317642321843491</v>
      </c>
      <c r="J1654">
        <f t="shared" si="226"/>
        <v>2.2042599766918878</v>
      </c>
      <c r="L1654">
        <f t="shared" si="227"/>
        <v>69</v>
      </c>
      <c r="M1654">
        <v>20</v>
      </c>
      <c r="N1654">
        <f t="shared" si="228"/>
        <v>0.05</v>
      </c>
      <c r="O1654">
        <f t="shared" si="229"/>
        <v>5.0020839411324403</v>
      </c>
      <c r="Q1654">
        <f t="shared" si="230"/>
        <v>12.581909988850166</v>
      </c>
      <c r="R1654">
        <f t="shared" si="231"/>
        <v>24.678700317723038</v>
      </c>
      <c r="S1654">
        <f t="shared" si="232"/>
        <v>-12.096790328872872</v>
      </c>
    </row>
    <row r="1655" spans="1:19" x14ac:dyDescent="0.3">
      <c r="A1655">
        <v>2.8218067871684083</v>
      </c>
      <c r="D1655">
        <v>-0.3748632531878005</v>
      </c>
      <c r="E1655">
        <v>69</v>
      </c>
      <c r="G1655">
        <f>PI()/12*(M1655-12)</f>
        <v>2.3561944901923448</v>
      </c>
      <c r="H1655">
        <f t="shared" si="225"/>
        <v>-0.22035173118981569</v>
      </c>
      <c r="I1655">
        <f t="shared" si="233"/>
        <v>0.74317642321843491</v>
      </c>
      <c r="J1655">
        <f t="shared" si="226"/>
        <v>2.4126165539356097</v>
      </c>
      <c r="L1655">
        <f t="shared" si="227"/>
        <v>69</v>
      </c>
      <c r="M1655">
        <v>21</v>
      </c>
      <c r="N1655">
        <f t="shared" si="228"/>
        <v>0.05</v>
      </c>
      <c r="O1655">
        <f t="shared" si="229"/>
        <v>5.0020839411324403</v>
      </c>
      <c r="Q1655">
        <f t="shared" si="230"/>
        <v>12.582253655264841</v>
      </c>
      <c r="R1655">
        <f t="shared" si="231"/>
        <v>24.679374471980033</v>
      </c>
      <c r="S1655">
        <f t="shared" si="232"/>
        <v>-12.097120816715192</v>
      </c>
    </row>
    <row r="1656" spans="1:19" x14ac:dyDescent="0.3">
      <c r="A1656">
        <v>2.823408784192285</v>
      </c>
      <c r="D1656">
        <v>-0.3748632531878005</v>
      </c>
      <c r="E1656">
        <v>69</v>
      </c>
      <c r="G1656">
        <f>PI()/12*(M1656-12)</f>
        <v>2.617993877991494</v>
      </c>
      <c r="H1656">
        <f t="shared" si="225"/>
        <v>-0.22035173118981569</v>
      </c>
      <c r="I1656">
        <f t="shared" si="233"/>
        <v>0.74317642321843491</v>
      </c>
      <c r="J1656">
        <f t="shared" si="226"/>
        <v>2.6138804982407242</v>
      </c>
      <c r="L1656">
        <f t="shared" si="227"/>
        <v>69</v>
      </c>
      <c r="M1656">
        <v>22</v>
      </c>
      <c r="N1656">
        <f t="shared" si="228"/>
        <v>0.05</v>
      </c>
      <c r="O1656">
        <f t="shared" si="229"/>
        <v>5.0020839411324403</v>
      </c>
      <c r="Q1656">
        <f t="shared" si="230"/>
        <v>12.582596950430714</v>
      </c>
      <c r="R1656">
        <f t="shared" si="231"/>
        <v>24.680047897481746</v>
      </c>
      <c r="S1656">
        <f t="shared" si="232"/>
        <v>-12.097450947051032</v>
      </c>
    </row>
    <row r="1657" spans="1:19" x14ac:dyDescent="0.3">
      <c r="A1657">
        <v>2.8250107812161613</v>
      </c>
      <c r="D1657">
        <v>-0.3748632531878005</v>
      </c>
      <c r="E1657">
        <v>69</v>
      </c>
      <c r="G1657">
        <f>PI()/12*(M1657-12)</f>
        <v>2.8797932657906435</v>
      </c>
      <c r="H1657">
        <f t="shared" si="225"/>
        <v>-0.22035173118981569</v>
      </c>
      <c r="I1657">
        <f t="shared" si="233"/>
        <v>0.74317642321843491</v>
      </c>
      <c r="J1657">
        <f t="shared" si="226"/>
        <v>2.7882030524468369</v>
      </c>
      <c r="L1657">
        <f t="shared" si="227"/>
        <v>69</v>
      </c>
      <c r="M1657">
        <v>23</v>
      </c>
      <c r="N1657">
        <f t="shared" si="228"/>
        <v>0.05</v>
      </c>
      <c r="O1657">
        <f t="shared" si="229"/>
        <v>5.0020839411324403</v>
      </c>
      <c r="Q1657">
        <f t="shared" si="230"/>
        <v>12.582939874949034</v>
      </c>
      <c r="R1657">
        <f t="shared" si="231"/>
        <v>24.680720595412026</v>
      </c>
      <c r="S1657">
        <f t="shared" si="232"/>
        <v>-12.097780720462993</v>
      </c>
    </row>
    <row r="1658" spans="1:19" x14ac:dyDescent="0.3">
      <c r="A1658">
        <v>2.8266127782400381</v>
      </c>
      <c r="D1658">
        <v>-0.37763636734041151</v>
      </c>
      <c r="E1658">
        <v>70</v>
      </c>
      <c r="G1658">
        <f>PI()/12*(M1658-12)</f>
        <v>-3.1415926535897931</v>
      </c>
      <c r="H1658">
        <f t="shared" si="225"/>
        <v>-0.22190389131070867</v>
      </c>
      <c r="I1658">
        <f t="shared" si="233"/>
        <v>0.74236266200806633</v>
      </c>
      <c r="J1658">
        <f t="shared" si="226"/>
        <v>2.8734571976923027</v>
      </c>
      <c r="L1658">
        <f t="shared" si="227"/>
        <v>70</v>
      </c>
      <c r="M1658">
        <v>0</v>
      </c>
      <c r="N1658">
        <f t="shared" si="228"/>
        <v>0.05</v>
      </c>
      <c r="O1658">
        <f t="shared" si="229"/>
        <v>5.0020839411324403</v>
      </c>
      <c r="Q1658">
        <f t="shared" si="230"/>
        <v>12.583282429419738</v>
      </c>
      <c r="R1658">
        <f t="shared" si="231"/>
        <v>24.681392566952134</v>
      </c>
      <c r="S1658">
        <f t="shared" si="232"/>
        <v>-12.098110137532396</v>
      </c>
    </row>
    <row r="1659" spans="1:19" x14ac:dyDescent="0.3">
      <c r="A1659">
        <v>2.8282147752639144</v>
      </c>
      <c r="D1659">
        <v>-0.37763636734041151</v>
      </c>
      <c r="E1659">
        <v>70</v>
      </c>
      <c r="G1659">
        <f>PI()/12*(M1659-12)</f>
        <v>-2.8797932657906435</v>
      </c>
      <c r="H1659">
        <f t="shared" si="225"/>
        <v>-0.22190389131070867</v>
      </c>
      <c r="I1659">
        <f t="shared" si="233"/>
        <v>0.74236266200806633</v>
      </c>
      <c r="J1659">
        <f t="shared" si="226"/>
        <v>2.7904234660009424</v>
      </c>
      <c r="L1659">
        <f t="shared" si="227"/>
        <v>70</v>
      </c>
      <c r="M1659">
        <v>1</v>
      </c>
      <c r="N1659">
        <f t="shared" si="228"/>
        <v>0.05</v>
      </c>
      <c r="O1659">
        <f t="shared" si="229"/>
        <v>5.0020839411324403</v>
      </c>
      <c r="Q1659">
        <f t="shared" si="230"/>
        <v>12.583624614441481</v>
      </c>
      <c r="R1659">
        <f t="shared" si="231"/>
        <v>24.682063813280763</v>
      </c>
      <c r="S1659">
        <f t="shared" si="232"/>
        <v>-12.098439198839282</v>
      </c>
    </row>
    <row r="1660" spans="1:19" x14ac:dyDescent="0.3">
      <c r="A1660">
        <v>2.8298167722877912</v>
      </c>
      <c r="D1660">
        <v>-0.37763636734041151</v>
      </c>
      <c r="E1660">
        <v>70</v>
      </c>
      <c r="G1660">
        <f>PI()/12*(M1660-12)</f>
        <v>-2.617993877991494</v>
      </c>
      <c r="H1660">
        <f t="shared" si="225"/>
        <v>-0.22190389131070867</v>
      </c>
      <c r="I1660">
        <f t="shared" si="233"/>
        <v>0.74236266200806633</v>
      </c>
      <c r="J1660">
        <f t="shared" si="226"/>
        <v>2.6155658045835981</v>
      </c>
      <c r="L1660">
        <f t="shared" si="227"/>
        <v>70</v>
      </c>
      <c r="M1660">
        <v>2</v>
      </c>
      <c r="N1660">
        <f t="shared" si="228"/>
        <v>0.05</v>
      </c>
      <c r="O1660">
        <f t="shared" si="229"/>
        <v>5.0020839411324403</v>
      </c>
      <c r="Q1660">
        <f t="shared" si="230"/>
        <v>12.583966430611625</v>
      </c>
      <c r="R1660">
        <f t="shared" si="231"/>
        <v>24.682734335574029</v>
      </c>
      <c r="S1660">
        <f t="shared" si="232"/>
        <v>-12.098767904962404</v>
      </c>
    </row>
    <row r="1661" spans="1:19" x14ac:dyDescent="0.3">
      <c r="A1661">
        <v>2.8314187693116679</v>
      </c>
      <c r="D1661">
        <v>-0.37763636734041151</v>
      </c>
      <c r="E1661">
        <v>70</v>
      </c>
      <c r="G1661">
        <f>PI()/12*(M1661-12)</f>
        <v>-2.3561944901923448</v>
      </c>
      <c r="H1661">
        <f t="shared" si="225"/>
        <v>-0.22190389131070867</v>
      </c>
      <c r="I1661">
        <f t="shared" si="233"/>
        <v>0.74236266200806633</v>
      </c>
      <c r="J1661">
        <f t="shared" si="226"/>
        <v>2.4140841088620912</v>
      </c>
      <c r="L1661">
        <f t="shared" si="227"/>
        <v>70</v>
      </c>
      <c r="M1661">
        <v>3</v>
      </c>
      <c r="N1661">
        <f t="shared" si="228"/>
        <v>0.05</v>
      </c>
      <c r="O1661">
        <f t="shared" si="229"/>
        <v>5.0020839411324403</v>
      </c>
      <c r="Q1661">
        <f t="shared" si="230"/>
        <v>12.584307878526239</v>
      </c>
      <c r="R1661">
        <f t="shared" si="231"/>
        <v>24.683404135005503</v>
      </c>
      <c r="S1661">
        <f t="shared" si="232"/>
        <v>-12.099096256479264</v>
      </c>
    </row>
    <row r="1662" spans="1:19" x14ac:dyDescent="0.3">
      <c r="A1662">
        <v>2.8330207663355447</v>
      </c>
      <c r="D1662">
        <v>-0.37763636734041151</v>
      </c>
      <c r="E1662">
        <v>70</v>
      </c>
      <c r="G1662">
        <f>PI()/12*(M1662-12)</f>
        <v>-2.0943951023931953</v>
      </c>
      <c r="H1662">
        <f t="shared" si="225"/>
        <v>-0.22190389131070867</v>
      </c>
      <c r="I1662">
        <f t="shared" si="233"/>
        <v>0.74236266200806633</v>
      </c>
      <c r="J1662">
        <f t="shared" si="226"/>
        <v>2.2056816933476444</v>
      </c>
      <c r="L1662">
        <f t="shared" si="227"/>
        <v>70</v>
      </c>
      <c r="M1662">
        <v>4</v>
      </c>
      <c r="N1662">
        <f t="shared" si="228"/>
        <v>0.05</v>
      </c>
      <c r="O1662">
        <f t="shared" si="229"/>
        <v>5.0020839411324403</v>
      </c>
      <c r="Q1662">
        <f t="shared" si="230"/>
        <v>12.584648958780116</v>
      </c>
      <c r="R1662">
        <f t="shared" si="231"/>
        <v>24.684073212746199</v>
      </c>
      <c r="S1662">
        <f t="shared" si="232"/>
        <v>-12.099424253966083</v>
      </c>
    </row>
    <row r="1663" spans="1:19" x14ac:dyDescent="0.3">
      <c r="A1663">
        <v>2.8346227633594214</v>
      </c>
      <c r="D1663">
        <v>-0.37763636734041151</v>
      </c>
      <c r="E1663">
        <v>70</v>
      </c>
      <c r="G1663">
        <f>PI()/12*(M1663-12)</f>
        <v>-1.8325957145940459</v>
      </c>
      <c r="H1663">
        <f t="shared" si="225"/>
        <v>-0.22190389131070867</v>
      </c>
      <c r="I1663">
        <f t="shared" si="233"/>
        <v>0.74236266200806633</v>
      </c>
      <c r="J1663">
        <f t="shared" si="226"/>
        <v>1.9976858644128894</v>
      </c>
      <c r="L1663">
        <f t="shared" si="227"/>
        <v>70</v>
      </c>
      <c r="M1663">
        <v>5</v>
      </c>
      <c r="N1663">
        <f t="shared" si="228"/>
        <v>0.05</v>
      </c>
      <c r="O1663">
        <f t="shared" si="229"/>
        <v>5.0020839411324403</v>
      </c>
      <c r="Q1663">
        <f t="shared" si="230"/>
        <v>12.584989671966762</v>
      </c>
      <c r="R1663">
        <f t="shared" si="231"/>
        <v>24.684741569964565</v>
      </c>
      <c r="S1663">
        <f t="shared" si="232"/>
        <v>-12.099751897997804</v>
      </c>
    </row>
    <row r="1664" spans="1:19" x14ac:dyDescent="0.3">
      <c r="A1664">
        <v>2.8362247603832977</v>
      </c>
      <c r="D1664">
        <v>-0.37763636734041151</v>
      </c>
      <c r="E1664">
        <v>70</v>
      </c>
      <c r="G1664">
        <f>PI()/12*(M1664-12)</f>
        <v>-1.5707963267948966</v>
      </c>
      <c r="H1664">
        <f t="shared" si="225"/>
        <v>-0.22190389131070867</v>
      </c>
      <c r="I1664">
        <f t="shared" si="233"/>
        <v>0.74236266200806633</v>
      </c>
      <c r="J1664">
        <f t="shared" si="226"/>
        <v>1.7945629366699842</v>
      </c>
      <c r="L1664">
        <f t="shared" si="227"/>
        <v>70</v>
      </c>
      <c r="M1664">
        <v>6</v>
      </c>
      <c r="N1664">
        <f t="shared" si="228"/>
        <v>0.05</v>
      </c>
      <c r="O1664">
        <f t="shared" si="229"/>
        <v>5.0020839411324403</v>
      </c>
      <c r="Q1664">
        <f t="shared" si="230"/>
        <v>12.585330018678413</v>
      </c>
      <c r="R1664">
        <f t="shared" si="231"/>
        <v>24.685409207826552</v>
      </c>
      <c r="S1664">
        <f t="shared" si="232"/>
        <v>-12.10007918914814</v>
      </c>
    </row>
    <row r="1665" spans="1:19" x14ac:dyDescent="0.3">
      <c r="A1665">
        <v>2.8378267574071745</v>
      </c>
      <c r="D1665">
        <v>-0.37763636734041151</v>
      </c>
      <c r="E1665">
        <v>70</v>
      </c>
      <c r="G1665">
        <f>PI()/12*(M1665-12)</f>
        <v>-1.308996938995747</v>
      </c>
      <c r="H1665">
        <f t="shared" si="225"/>
        <v>-0.22190389131070867</v>
      </c>
      <c r="I1665">
        <f t="shared" si="233"/>
        <v>0.74236266200806633</v>
      </c>
      <c r="J1665">
        <f t="shared" si="226"/>
        <v>1.6005670202087872</v>
      </c>
      <c r="L1665">
        <f t="shared" si="227"/>
        <v>70</v>
      </c>
      <c r="M1665">
        <v>7</v>
      </c>
      <c r="N1665">
        <f t="shared" si="228"/>
        <v>0.05</v>
      </c>
      <c r="O1665">
        <f t="shared" si="229"/>
        <v>5.0020839411324403</v>
      </c>
      <c r="Q1665">
        <f t="shared" si="230"/>
        <v>12.585669999506024</v>
      </c>
      <c r="R1665">
        <f t="shared" si="231"/>
        <v>24.686076127495532</v>
      </c>
      <c r="S1665">
        <f t="shared" si="232"/>
        <v>-12.100406127989508</v>
      </c>
    </row>
    <row r="1666" spans="1:19" x14ac:dyDescent="0.3">
      <c r="A1666">
        <v>2.8394287544310508</v>
      </c>
      <c r="D1666">
        <v>-0.37763636734041151</v>
      </c>
      <c r="E1666">
        <v>70</v>
      </c>
      <c r="G1666">
        <f>PI()/12*(M1666-12)</f>
        <v>-1.0471975511965976</v>
      </c>
      <c r="H1666">
        <f t="shared" si="225"/>
        <v>-0.22190389131070867</v>
      </c>
      <c r="I1666">
        <f t="shared" si="233"/>
        <v>0.74236266200806633</v>
      </c>
      <c r="J1666">
        <f t="shared" si="226"/>
        <v>1.4209588424783914</v>
      </c>
      <c r="L1666">
        <f t="shared" si="227"/>
        <v>70</v>
      </c>
      <c r="M1666">
        <v>8</v>
      </c>
      <c r="N1666">
        <f t="shared" si="228"/>
        <v>0.14983748431650512</v>
      </c>
      <c r="O1666">
        <f t="shared" si="229"/>
        <v>1.6747339752986099</v>
      </c>
      <c r="Q1666">
        <f t="shared" si="230"/>
        <v>34.331347127635262</v>
      </c>
      <c r="R1666">
        <f t="shared" si="231"/>
        <v>67.054941858992905</v>
      </c>
      <c r="S1666">
        <f t="shared" si="232"/>
        <v>-32.723594731357643</v>
      </c>
    </row>
    <row r="1667" spans="1:19" x14ac:dyDescent="0.3">
      <c r="A1667">
        <v>2.8410307514549276</v>
      </c>
      <c r="D1667">
        <v>-0.37763636734041151</v>
      </c>
      <c r="E1667">
        <v>70</v>
      </c>
      <c r="G1667">
        <f>PI()/12*(M1667-12)</f>
        <v>-0.78539816339744828</v>
      </c>
      <c r="H1667">
        <f t="shared" ref="H1667:H1730" si="234">SIN(D1667)*SIN(RADIANS(37))</f>
        <v>-0.22190389131070867</v>
      </c>
      <c r="I1667">
        <f t="shared" si="233"/>
        <v>0.74236266200806633</v>
      </c>
      <c r="J1667">
        <f t="shared" ref="J1667:J1730" si="235">ACOS(H1667+I1667*COS(G1667))</f>
        <v>1.2629302034362253</v>
      </c>
      <c r="L1667">
        <f t="shared" ref="L1667:L1730" si="236">INT((ROW()-2)/24) + 1</f>
        <v>70</v>
      </c>
      <c r="M1667">
        <v>9</v>
      </c>
      <c r="N1667">
        <f t="shared" ref="N1667:N1730" si="237">MAX(0.05, PI()/2-J1667)</f>
        <v>0.30786612335867125</v>
      </c>
      <c r="O1667">
        <f t="shared" ref="O1667:O1730" si="238">0.5/SIN(N1667)*0.5</f>
        <v>0.82501231115286822</v>
      </c>
      <c r="Q1667">
        <f t="shared" ref="Q1667:Q1730" si="239">A1667*$B$2*(137-25)*(1-EXP(-0.713))/(0.713+O1667*A1667)</f>
        <v>61.448037572847902</v>
      </c>
      <c r="R1667">
        <f t="shared" ref="R1667:R1730" si="240">A1667*$B$2*(137-25)*(1-EXP(-0.713-O1667*A1667))/(0.713+O1667*A1667)</f>
        <v>114.85801608744164</v>
      </c>
      <c r="S1667">
        <f t="shared" ref="S1667:S1730" si="241">Q1667-R1667</f>
        <v>-53.409978514593739</v>
      </c>
    </row>
    <row r="1668" spans="1:19" x14ac:dyDescent="0.3">
      <c r="A1668">
        <v>2.8426327484788043</v>
      </c>
      <c r="D1668">
        <v>-0.37763636734041151</v>
      </c>
      <c r="E1668">
        <v>70</v>
      </c>
      <c r="G1668">
        <f>PI()/12*(M1668-12)</f>
        <v>-0.52359877559829882</v>
      </c>
      <c r="H1668">
        <f t="shared" si="234"/>
        <v>-0.22190389131070867</v>
      </c>
      <c r="I1668">
        <f t="shared" ref="I1668:I1731" si="242">COS(D1668)*COS(RADIANS(37))</f>
        <v>0.74236266200806633</v>
      </c>
      <c r="J1668">
        <f t="shared" si="235"/>
        <v>1.1362476876579497</v>
      </c>
      <c r="L1668">
        <f t="shared" si="236"/>
        <v>70</v>
      </c>
      <c r="M1668">
        <v>10</v>
      </c>
      <c r="N1668">
        <f t="shared" si="237"/>
        <v>0.43454863913694686</v>
      </c>
      <c r="O1668">
        <f t="shared" si="238"/>
        <v>0.59382277124538907</v>
      </c>
      <c r="Q1668">
        <f t="shared" si="239"/>
        <v>78.277365444163863</v>
      </c>
      <c r="R1668">
        <f t="shared" si="240"/>
        <v>139.62232294200584</v>
      </c>
      <c r="S1668">
        <f t="shared" si="241"/>
        <v>-61.344957497841975</v>
      </c>
    </row>
    <row r="1669" spans="1:19" x14ac:dyDescent="0.3">
      <c r="A1669">
        <v>2.8442347455026811</v>
      </c>
      <c r="D1669">
        <v>-0.37763636734041151</v>
      </c>
      <c r="E1669">
        <v>70</v>
      </c>
      <c r="G1669">
        <f>PI()/12*(M1669-12)</f>
        <v>-0.26179938779914941</v>
      </c>
      <c r="H1669">
        <f t="shared" si="234"/>
        <v>-0.22190389131070867</v>
      </c>
      <c r="I1669">
        <f t="shared" si="242"/>
        <v>0.74236266200806633</v>
      </c>
      <c r="J1669">
        <f t="shared" si="235"/>
        <v>1.0527734568739486</v>
      </c>
      <c r="L1669">
        <f t="shared" si="236"/>
        <v>70</v>
      </c>
      <c r="M1669">
        <v>11</v>
      </c>
      <c r="N1669">
        <f t="shared" si="237"/>
        <v>0.51802286992094793</v>
      </c>
      <c r="O1669">
        <f t="shared" si="238"/>
        <v>0.50488386645193928</v>
      </c>
      <c r="Q1669">
        <f t="shared" si="239"/>
        <v>87.506152867384088</v>
      </c>
      <c r="R1669">
        <f t="shared" si="240"/>
        <v>151.62540818655353</v>
      </c>
      <c r="S1669">
        <f t="shared" si="241"/>
        <v>-64.11925531916944</v>
      </c>
    </row>
    <row r="1670" spans="1:19" x14ac:dyDescent="0.3">
      <c r="A1670">
        <v>2.8458367425265578</v>
      </c>
      <c r="D1670">
        <v>-0.37763636734041151</v>
      </c>
      <c r="E1670">
        <v>70</v>
      </c>
      <c r="G1670">
        <f>PI()/12*(M1670-12)</f>
        <v>0</v>
      </c>
      <c r="H1670">
        <f t="shared" si="234"/>
        <v>-0.22190389131070867</v>
      </c>
      <c r="I1670">
        <f t="shared" si="242"/>
        <v>0.74236266200806633</v>
      </c>
      <c r="J1670">
        <f t="shared" si="235"/>
        <v>1.0234081905783134</v>
      </c>
      <c r="L1670">
        <f t="shared" si="236"/>
        <v>70</v>
      </c>
      <c r="M1670">
        <v>12</v>
      </c>
      <c r="N1670">
        <f t="shared" si="237"/>
        <v>0.54738813621658311</v>
      </c>
      <c r="O1670">
        <f t="shared" si="238"/>
        <v>0.48034544535588747</v>
      </c>
      <c r="Q1670">
        <f t="shared" si="239"/>
        <v>90.460934808808133</v>
      </c>
      <c r="R1670">
        <f t="shared" si="240"/>
        <v>155.26682882791741</v>
      </c>
      <c r="S1670">
        <f t="shared" si="241"/>
        <v>-64.805894019109274</v>
      </c>
    </row>
    <row r="1671" spans="1:19" x14ac:dyDescent="0.3">
      <c r="A1671">
        <v>2.8474387395504341</v>
      </c>
      <c r="D1671">
        <v>-0.37763636734041151</v>
      </c>
      <c r="E1671">
        <v>70</v>
      </c>
      <c r="G1671">
        <f>PI()/12*(M1671-12)</f>
        <v>0.26179938779914941</v>
      </c>
      <c r="H1671">
        <f t="shared" si="234"/>
        <v>-0.22190389131070867</v>
      </c>
      <c r="I1671">
        <f t="shared" si="242"/>
        <v>0.74236266200806633</v>
      </c>
      <c r="J1671">
        <f t="shared" si="235"/>
        <v>1.0527734568739486</v>
      </c>
      <c r="L1671">
        <f t="shared" si="236"/>
        <v>70</v>
      </c>
      <c r="M1671">
        <v>13</v>
      </c>
      <c r="N1671">
        <f t="shared" si="237"/>
        <v>0.51802286992094793</v>
      </c>
      <c r="O1671">
        <f t="shared" si="238"/>
        <v>0.50488386645193928</v>
      </c>
      <c r="Q1671">
        <f t="shared" si="239"/>
        <v>87.538833429361446</v>
      </c>
      <c r="R1671">
        <f t="shared" si="240"/>
        <v>151.71439492849987</v>
      </c>
      <c r="S1671">
        <f t="shared" si="241"/>
        <v>-64.175561499138425</v>
      </c>
    </row>
    <row r="1672" spans="1:19" x14ac:dyDescent="0.3">
      <c r="A1672">
        <v>2.8490407365743109</v>
      </c>
      <c r="D1672">
        <v>-0.37763636734041151</v>
      </c>
      <c r="E1672">
        <v>70</v>
      </c>
      <c r="G1672">
        <f>PI()/12*(M1672-12)</f>
        <v>0.52359877559829882</v>
      </c>
      <c r="H1672">
        <f t="shared" si="234"/>
        <v>-0.22190389131070867</v>
      </c>
      <c r="I1672">
        <f t="shared" si="242"/>
        <v>0.74236266200806633</v>
      </c>
      <c r="J1672">
        <f t="shared" si="235"/>
        <v>1.1362476876579497</v>
      </c>
      <c r="L1672">
        <f t="shared" si="236"/>
        <v>70</v>
      </c>
      <c r="M1672">
        <v>14</v>
      </c>
      <c r="N1672">
        <f t="shared" si="237"/>
        <v>0.43454863913694686</v>
      </c>
      <c r="O1672">
        <f t="shared" si="238"/>
        <v>0.59382277124538907</v>
      </c>
      <c r="Q1672">
        <f t="shared" si="239"/>
        <v>78.329682481866982</v>
      </c>
      <c r="R1672">
        <f t="shared" si="240"/>
        <v>139.76852181355889</v>
      </c>
      <c r="S1672">
        <f t="shared" si="241"/>
        <v>-61.438839331691909</v>
      </c>
    </row>
    <row r="1673" spans="1:19" x14ac:dyDescent="0.3">
      <c r="A1673">
        <v>2.8506427335981872</v>
      </c>
      <c r="D1673">
        <v>-0.37763636734041151</v>
      </c>
      <c r="E1673">
        <v>70</v>
      </c>
      <c r="G1673">
        <f>PI()/12*(M1673-12)</f>
        <v>0.78539816339744828</v>
      </c>
      <c r="H1673">
        <f t="shared" si="234"/>
        <v>-0.22190389131070867</v>
      </c>
      <c r="I1673">
        <f t="shared" si="242"/>
        <v>0.74236266200806633</v>
      </c>
      <c r="J1673">
        <f t="shared" si="235"/>
        <v>1.2629302034362253</v>
      </c>
      <c r="L1673">
        <f t="shared" si="236"/>
        <v>70</v>
      </c>
      <c r="M1673">
        <v>15</v>
      </c>
      <c r="N1673">
        <f t="shared" si="237"/>
        <v>0.30786612335867125</v>
      </c>
      <c r="O1673">
        <f t="shared" si="238"/>
        <v>0.82501231115286822</v>
      </c>
      <c r="Q1673">
        <f t="shared" si="239"/>
        <v>61.49640246839131</v>
      </c>
      <c r="R1673">
        <f t="shared" si="240"/>
        <v>114.99323075517995</v>
      </c>
      <c r="S1673">
        <f t="shared" si="241"/>
        <v>-53.496828286788642</v>
      </c>
    </row>
    <row r="1674" spans="1:19" x14ac:dyDescent="0.3">
      <c r="A1674">
        <v>2.852244730622064</v>
      </c>
      <c r="D1674">
        <v>-0.37763636734041151</v>
      </c>
      <c r="E1674">
        <v>70</v>
      </c>
      <c r="G1674">
        <f>PI()/12*(M1674-12)</f>
        <v>1.0471975511965976</v>
      </c>
      <c r="H1674">
        <f t="shared" si="234"/>
        <v>-0.22190389131070867</v>
      </c>
      <c r="I1674">
        <f t="shared" si="242"/>
        <v>0.74236266200806633</v>
      </c>
      <c r="J1674">
        <f t="shared" si="235"/>
        <v>1.4209588424783914</v>
      </c>
      <c r="L1674">
        <f t="shared" si="236"/>
        <v>70</v>
      </c>
      <c r="M1674">
        <v>16</v>
      </c>
      <c r="N1674">
        <f t="shared" si="237"/>
        <v>0.14983748431650512</v>
      </c>
      <c r="O1674">
        <f t="shared" si="238"/>
        <v>1.6747339752986099</v>
      </c>
      <c r="Q1674">
        <f t="shared" si="239"/>
        <v>34.351472708874525</v>
      </c>
      <c r="R1674">
        <f t="shared" si="240"/>
        <v>67.100286113575734</v>
      </c>
      <c r="S1674">
        <f t="shared" si="241"/>
        <v>-32.74881340470121</v>
      </c>
    </row>
    <row r="1675" spans="1:19" x14ac:dyDescent="0.3">
      <c r="A1675">
        <v>2.8538467276459407</v>
      </c>
      <c r="D1675">
        <v>-0.37763636734041151</v>
      </c>
      <c r="E1675">
        <v>70</v>
      </c>
      <c r="G1675">
        <f>PI()/12*(M1675-12)</f>
        <v>1.308996938995747</v>
      </c>
      <c r="H1675">
        <f t="shared" si="234"/>
        <v>-0.22190389131070867</v>
      </c>
      <c r="I1675">
        <f t="shared" si="242"/>
        <v>0.74236266200806633</v>
      </c>
      <c r="J1675">
        <f t="shared" si="235"/>
        <v>1.6005670202087872</v>
      </c>
      <c r="L1675">
        <f t="shared" si="236"/>
        <v>70</v>
      </c>
      <c r="M1675">
        <v>17</v>
      </c>
      <c r="N1675">
        <f t="shared" si="237"/>
        <v>0.05</v>
      </c>
      <c r="O1675">
        <f t="shared" si="238"/>
        <v>5.0020839411324403</v>
      </c>
      <c r="Q1675">
        <f t="shared" si="239"/>
        <v>12.589049813267497</v>
      </c>
      <c r="R1675">
        <f t="shared" si="240"/>
        <v>24.692706077721116</v>
      </c>
      <c r="S1675">
        <f t="shared" si="241"/>
        <v>-12.103656264453619</v>
      </c>
    </row>
    <row r="1676" spans="1:19" x14ac:dyDescent="0.3">
      <c r="A1676">
        <v>2.8554487246698175</v>
      </c>
      <c r="D1676">
        <v>-0.37763636734041151</v>
      </c>
      <c r="E1676">
        <v>70</v>
      </c>
      <c r="G1676">
        <f>PI()/12*(M1676-12)</f>
        <v>1.5707963267948966</v>
      </c>
      <c r="H1676">
        <f t="shared" si="234"/>
        <v>-0.22190389131070867</v>
      </c>
      <c r="I1676">
        <f t="shared" si="242"/>
        <v>0.74236266200806633</v>
      </c>
      <c r="J1676">
        <f t="shared" si="235"/>
        <v>1.7945629366699842</v>
      </c>
      <c r="L1676">
        <f t="shared" si="236"/>
        <v>70</v>
      </c>
      <c r="M1676">
        <v>18</v>
      </c>
      <c r="N1676">
        <f t="shared" si="237"/>
        <v>0.05</v>
      </c>
      <c r="O1676">
        <f t="shared" si="238"/>
        <v>5.0020839411324403</v>
      </c>
      <c r="Q1676">
        <f t="shared" si="239"/>
        <v>12.589385808013231</v>
      </c>
      <c r="R1676">
        <f t="shared" si="240"/>
        <v>24.693365173334058</v>
      </c>
      <c r="S1676">
        <f t="shared" si="241"/>
        <v>-12.103979365320827</v>
      </c>
    </row>
    <row r="1677" spans="1:19" x14ac:dyDescent="0.3">
      <c r="A1677">
        <v>2.8570507216936942</v>
      </c>
      <c r="D1677">
        <v>-0.37763636734041151</v>
      </c>
      <c r="E1677">
        <v>70</v>
      </c>
      <c r="G1677">
        <f>PI()/12*(M1677-12)</f>
        <v>1.8325957145940459</v>
      </c>
      <c r="H1677">
        <f t="shared" si="234"/>
        <v>-0.22190389131070867</v>
      </c>
      <c r="I1677">
        <f t="shared" si="242"/>
        <v>0.74236266200806633</v>
      </c>
      <c r="J1677">
        <f t="shared" si="235"/>
        <v>1.9976858644128894</v>
      </c>
      <c r="L1677">
        <f t="shared" si="236"/>
        <v>70</v>
      </c>
      <c r="M1677">
        <v>19</v>
      </c>
      <c r="N1677">
        <f t="shared" si="237"/>
        <v>0.05</v>
      </c>
      <c r="O1677">
        <f t="shared" si="238"/>
        <v>5.0020839411324403</v>
      </c>
      <c r="Q1677">
        <f t="shared" si="239"/>
        <v>12.589721443868356</v>
      </c>
      <c r="R1677">
        <f t="shared" si="240"/>
        <v>24.694023564519792</v>
      </c>
      <c r="S1677">
        <f t="shared" si="241"/>
        <v>-12.104302120651436</v>
      </c>
    </row>
    <row r="1678" spans="1:19" x14ac:dyDescent="0.3">
      <c r="A1678">
        <v>2.8586527187175705</v>
      </c>
      <c r="D1678">
        <v>-0.37763636734041151</v>
      </c>
      <c r="E1678">
        <v>70</v>
      </c>
      <c r="G1678">
        <f>PI()/12*(M1678-12)</f>
        <v>2.0943951023931953</v>
      </c>
      <c r="H1678">
        <f t="shared" si="234"/>
        <v>-0.22190389131070867</v>
      </c>
      <c r="I1678">
        <f t="shared" si="242"/>
        <v>0.74236266200806633</v>
      </c>
      <c r="J1678">
        <f t="shared" si="235"/>
        <v>2.2056816933476444</v>
      </c>
      <c r="L1678">
        <f t="shared" si="236"/>
        <v>70</v>
      </c>
      <c r="M1678">
        <v>20</v>
      </c>
      <c r="N1678">
        <f t="shared" si="237"/>
        <v>0.05</v>
      </c>
      <c r="O1678">
        <f t="shared" si="238"/>
        <v>5.0020839411324403</v>
      </c>
      <c r="Q1678">
        <f t="shared" si="239"/>
        <v>12.590056721407578</v>
      </c>
      <c r="R1678">
        <f t="shared" si="240"/>
        <v>24.69468125240941</v>
      </c>
      <c r="S1678">
        <f t="shared" si="241"/>
        <v>-12.104624531001832</v>
      </c>
    </row>
    <row r="1679" spans="1:19" x14ac:dyDescent="0.3">
      <c r="A1679">
        <v>2.8602547157414473</v>
      </c>
      <c r="D1679">
        <v>-0.37763636734041151</v>
      </c>
      <c r="E1679">
        <v>70</v>
      </c>
      <c r="G1679">
        <f>PI()/12*(M1679-12)</f>
        <v>2.3561944901923448</v>
      </c>
      <c r="H1679">
        <f t="shared" si="234"/>
        <v>-0.22190389131070867</v>
      </c>
      <c r="I1679">
        <f t="shared" si="242"/>
        <v>0.74236266200806633</v>
      </c>
      <c r="J1679">
        <f t="shared" si="235"/>
        <v>2.4140841088620912</v>
      </c>
      <c r="L1679">
        <f t="shared" si="236"/>
        <v>70</v>
      </c>
      <c r="M1679">
        <v>21</v>
      </c>
      <c r="N1679">
        <f t="shared" si="237"/>
        <v>0.05</v>
      </c>
      <c r="O1679">
        <f t="shared" si="238"/>
        <v>5.0020839411324403</v>
      </c>
      <c r="Q1679">
        <f t="shared" si="239"/>
        <v>12.590391641204389</v>
      </c>
      <c r="R1679">
        <f t="shared" si="240"/>
        <v>24.695338238131605</v>
      </c>
      <c r="S1679">
        <f t="shared" si="241"/>
        <v>-12.104946596927215</v>
      </c>
    </row>
    <row r="1680" spans="1:19" x14ac:dyDescent="0.3">
      <c r="A1680">
        <v>2.8618567127653236</v>
      </c>
      <c r="D1680">
        <v>-0.37763636734041151</v>
      </c>
      <c r="E1680">
        <v>70</v>
      </c>
      <c r="G1680">
        <f>PI()/12*(M1680-12)</f>
        <v>2.617993877991494</v>
      </c>
      <c r="H1680">
        <f t="shared" si="234"/>
        <v>-0.22190389131070867</v>
      </c>
      <c r="I1680">
        <f t="shared" si="242"/>
        <v>0.74236266200806633</v>
      </c>
      <c r="J1680">
        <f t="shared" si="235"/>
        <v>2.6155658045835981</v>
      </c>
      <c r="L1680">
        <f t="shared" si="236"/>
        <v>70</v>
      </c>
      <c r="M1680">
        <v>22</v>
      </c>
      <c r="N1680">
        <f t="shared" si="237"/>
        <v>0.05</v>
      </c>
      <c r="O1680">
        <f t="shared" si="238"/>
        <v>5.0020839411324403</v>
      </c>
      <c r="Q1680">
        <f t="shared" si="239"/>
        <v>12.59072620383105</v>
      </c>
      <c r="R1680">
        <f t="shared" si="240"/>
        <v>24.695994522812612</v>
      </c>
      <c r="S1680">
        <f t="shared" si="241"/>
        <v>-12.105268318981562</v>
      </c>
    </row>
    <row r="1681" spans="1:19" x14ac:dyDescent="0.3">
      <c r="A1681">
        <v>2.8634587097892004</v>
      </c>
      <c r="D1681">
        <v>-0.37763636734041151</v>
      </c>
      <c r="E1681">
        <v>70</v>
      </c>
      <c r="G1681">
        <f>PI()/12*(M1681-12)</f>
        <v>2.8797932657906435</v>
      </c>
      <c r="H1681">
        <f t="shared" si="234"/>
        <v>-0.22190389131070867</v>
      </c>
      <c r="I1681">
        <f t="shared" si="242"/>
        <v>0.74236266200806633</v>
      </c>
      <c r="J1681">
        <f t="shared" si="235"/>
        <v>2.7904234660009424</v>
      </c>
      <c r="L1681">
        <f t="shared" si="236"/>
        <v>70</v>
      </c>
      <c r="M1681">
        <v>23</v>
      </c>
      <c r="N1681">
        <f t="shared" si="237"/>
        <v>0.05</v>
      </c>
      <c r="O1681">
        <f t="shared" si="238"/>
        <v>5.0020839411324403</v>
      </c>
      <c r="Q1681">
        <f t="shared" si="239"/>
        <v>12.591060409858601</v>
      </c>
      <c r="R1681">
        <f t="shared" si="240"/>
        <v>24.696650107576243</v>
      </c>
      <c r="S1681">
        <f t="shared" si="241"/>
        <v>-12.105589697717642</v>
      </c>
    </row>
    <row r="1682" spans="1:19" x14ac:dyDescent="0.3">
      <c r="A1682">
        <v>2.8650607068130771</v>
      </c>
      <c r="D1682">
        <v>-0.38029757968731925</v>
      </c>
      <c r="E1682">
        <v>71</v>
      </c>
      <c r="G1682">
        <f>PI()/12*(M1682-12)</f>
        <v>-3.1415926535897931</v>
      </c>
      <c r="H1682">
        <f t="shared" si="234"/>
        <v>-0.22339181362508817</v>
      </c>
      <c r="I1682">
        <f t="shared" si="242"/>
        <v>0.74157636995163922</v>
      </c>
      <c r="J1682">
        <f t="shared" si="235"/>
        <v>2.8761184100392105</v>
      </c>
      <c r="L1682">
        <f t="shared" si="236"/>
        <v>71</v>
      </c>
      <c r="M1682">
        <v>0</v>
      </c>
      <c r="N1682">
        <f t="shared" si="237"/>
        <v>0.05</v>
      </c>
      <c r="O1682">
        <f t="shared" si="238"/>
        <v>5.0020839411324403</v>
      </c>
      <c r="Q1682">
        <f t="shared" si="239"/>
        <v>12.591394259856877</v>
      </c>
      <c r="R1682">
        <f t="shared" si="240"/>
        <v>24.697304993543913</v>
      </c>
      <c r="S1682">
        <f t="shared" si="241"/>
        <v>-12.105910733687036</v>
      </c>
    </row>
    <row r="1683" spans="1:19" x14ac:dyDescent="0.3">
      <c r="A1683">
        <v>2.8666627038369539</v>
      </c>
      <c r="D1683">
        <v>-0.38029757968731925</v>
      </c>
      <c r="E1683">
        <v>71</v>
      </c>
      <c r="G1683">
        <f>PI()/12*(M1683-12)</f>
        <v>-2.8797932657906435</v>
      </c>
      <c r="H1683">
        <f t="shared" si="234"/>
        <v>-0.22339181362508817</v>
      </c>
      <c r="I1683">
        <f t="shared" si="242"/>
        <v>0.74157636995163922</v>
      </c>
      <c r="J1683">
        <f t="shared" si="235"/>
        <v>2.7925471556056052</v>
      </c>
      <c r="L1683">
        <f t="shared" si="236"/>
        <v>71</v>
      </c>
      <c r="M1683">
        <v>1</v>
      </c>
      <c r="N1683">
        <f t="shared" si="237"/>
        <v>0.05</v>
      </c>
      <c r="O1683">
        <f t="shared" si="238"/>
        <v>5.0020839411324403</v>
      </c>
      <c r="Q1683">
        <f t="shared" si="239"/>
        <v>12.591727754394483</v>
      </c>
      <c r="R1683">
        <f t="shared" si="240"/>
        <v>24.697959181834612</v>
      </c>
      <c r="S1683">
        <f t="shared" si="241"/>
        <v>-12.106231427440129</v>
      </c>
    </row>
    <row r="1684" spans="1:19" x14ac:dyDescent="0.3">
      <c r="A1684">
        <v>2.8682647008608306</v>
      </c>
      <c r="D1684">
        <v>-0.38029757968731925</v>
      </c>
      <c r="E1684">
        <v>71</v>
      </c>
      <c r="G1684">
        <f>PI()/12*(M1684-12)</f>
        <v>-2.617993877991494</v>
      </c>
      <c r="H1684">
        <f t="shared" si="234"/>
        <v>-0.22339181362508817</v>
      </c>
      <c r="I1684">
        <f t="shared" si="242"/>
        <v>0.74157636995163922</v>
      </c>
      <c r="J1684">
        <f t="shared" si="235"/>
        <v>2.6171752284291117</v>
      </c>
      <c r="L1684">
        <f t="shared" si="236"/>
        <v>71</v>
      </c>
      <c r="M1684">
        <v>2</v>
      </c>
      <c r="N1684">
        <f t="shared" si="237"/>
        <v>0.05</v>
      </c>
      <c r="O1684">
        <f t="shared" si="238"/>
        <v>5.0020839411324403</v>
      </c>
      <c r="Q1684">
        <f t="shared" si="239"/>
        <v>12.592060894038829</v>
      </c>
      <c r="R1684">
        <f t="shared" si="240"/>
        <v>24.698612673564941</v>
      </c>
      <c r="S1684">
        <f t="shared" si="241"/>
        <v>-12.106551779526113</v>
      </c>
    </row>
    <row r="1685" spans="1:19" x14ac:dyDescent="0.3">
      <c r="A1685">
        <v>2.8698666978847069</v>
      </c>
      <c r="D1685">
        <v>-0.38029757968731925</v>
      </c>
      <c r="E1685">
        <v>71</v>
      </c>
      <c r="G1685">
        <f>PI()/12*(M1685-12)</f>
        <v>-2.3561944901923448</v>
      </c>
      <c r="H1685">
        <f t="shared" si="234"/>
        <v>-0.22339181362508817</v>
      </c>
      <c r="I1685">
        <f t="shared" si="242"/>
        <v>0.74157636995163922</v>
      </c>
      <c r="J1685">
        <f t="shared" si="235"/>
        <v>2.4154865889252823</v>
      </c>
      <c r="L1685">
        <f t="shared" si="236"/>
        <v>71</v>
      </c>
      <c r="M1685">
        <v>3</v>
      </c>
      <c r="N1685">
        <f t="shared" si="237"/>
        <v>0.05</v>
      </c>
      <c r="O1685">
        <f t="shared" si="238"/>
        <v>5.0020839411324403</v>
      </c>
      <c r="Q1685">
        <f t="shared" si="239"/>
        <v>12.592393679356109</v>
      </c>
      <c r="R1685">
        <f t="shared" si="240"/>
        <v>24.699265469849085</v>
      </c>
      <c r="S1685">
        <f t="shared" si="241"/>
        <v>-12.106871790492976</v>
      </c>
    </row>
    <row r="1686" spans="1:19" x14ac:dyDescent="0.3">
      <c r="A1686">
        <v>2.8714686949085837</v>
      </c>
      <c r="D1686">
        <v>-0.38029757968731925</v>
      </c>
      <c r="E1686">
        <v>71</v>
      </c>
      <c r="G1686">
        <f>PI()/12*(M1686-12)</f>
        <v>-2.0943951023931953</v>
      </c>
      <c r="H1686">
        <f t="shared" si="234"/>
        <v>-0.22339181362508817</v>
      </c>
      <c r="I1686">
        <f t="shared" si="242"/>
        <v>0.74157636995163922</v>
      </c>
      <c r="J1686">
        <f t="shared" si="235"/>
        <v>2.2070421100057946</v>
      </c>
      <c r="L1686">
        <f t="shared" si="236"/>
        <v>71</v>
      </c>
      <c r="M1686">
        <v>4</v>
      </c>
      <c r="N1686">
        <f t="shared" si="237"/>
        <v>0.05</v>
      </c>
      <c r="O1686">
        <f t="shared" si="238"/>
        <v>5.0020839411324403</v>
      </c>
      <c r="Q1686">
        <f t="shared" si="239"/>
        <v>12.592726110911313</v>
      </c>
      <c r="R1686">
        <f t="shared" si="240"/>
        <v>24.69991757179886</v>
      </c>
      <c r="S1686">
        <f t="shared" si="241"/>
        <v>-12.107191460887547</v>
      </c>
    </row>
    <row r="1687" spans="1:19" x14ac:dyDescent="0.3">
      <c r="A1687">
        <v>2.87307069193246</v>
      </c>
      <c r="D1687">
        <v>-0.38029757968731925</v>
      </c>
      <c r="E1687">
        <v>71</v>
      </c>
      <c r="G1687">
        <f>PI()/12*(M1687-12)</f>
        <v>-1.8325957145940459</v>
      </c>
      <c r="H1687">
        <f t="shared" si="234"/>
        <v>-0.22339181362508817</v>
      </c>
      <c r="I1687">
        <f t="shared" si="242"/>
        <v>0.74157636995163922</v>
      </c>
      <c r="J1687">
        <f t="shared" si="235"/>
        <v>1.9990973629318129</v>
      </c>
      <c r="L1687">
        <f t="shared" si="236"/>
        <v>71</v>
      </c>
      <c r="M1687">
        <v>5</v>
      </c>
      <c r="N1687">
        <f t="shared" si="237"/>
        <v>0.05</v>
      </c>
      <c r="O1687">
        <f t="shared" si="238"/>
        <v>5.0020839411324403</v>
      </c>
      <c r="Q1687">
        <f t="shared" si="239"/>
        <v>12.593058189268234</v>
      </c>
      <c r="R1687">
        <f t="shared" si="240"/>
        <v>24.700568980523673</v>
      </c>
      <c r="S1687">
        <f t="shared" si="241"/>
        <v>-12.107510791255439</v>
      </c>
    </row>
    <row r="1688" spans="1:19" x14ac:dyDescent="0.3">
      <c r="A1688">
        <v>2.8746726889563368</v>
      </c>
      <c r="D1688">
        <v>-0.38029757968731925</v>
      </c>
      <c r="E1688">
        <v>71</v>
      </c>
      <c r="G1688">
        <f>PI()/12*(M1688-12)</f>
        <v>-1.5707963267948966</v>
      </c>
      <c r="H1688">
        <f t="shared" si="234"/>
        <v>-0.22339181362508817</v>
      </c>
      <c r="I1688">
        <f t="shared" si="242"/>
        <v>0.74157636995163922</v>
      </c>
      <c r="J1688">
        <f t="shared" si="235"/>
        <v>1.7960891692133962</v>
      </c>
      <c r="L1688">
        <f t="shared" si="236"/>
        <v>71</v>
      </c>
      <c r="M1688">
        <v>6</v>
      </c>
      <c r="N1688">
        <f t="shared" si="237"/>
        <v>0.05</v>
      </c>
      <c r="O1688">
        <f t="shared" si="238"/>
        <v>5.0020839411324403</v>
      </c>
      <c r="Q1688">
        <f t="shared" si="239"/>
        <v>12.593389914989471</v>
      </c>
      <c r="R1688">
        <f t="shared" si="240"/>
        <v>24.701219697130583</v>
      </c>
      <c r="S1688">
        <f t="shared" si="241"/>
        <v>-12.107829782141112</v>
      </c>
    </row>
    <row r="1689" spans="1:19" x14ac:dyDescent="0.3">
      <c r="A1689">
        <v>2.8762746859802135</v>
      </c>
      <c r="D1689">
        <v>-0.38029757968731925</v>
      </c>
      <c r="E1689">
        <v>71</v>
      </c>
      <c r="G1689">
        <f>PI()/12*(M1689-12)</f>
        <v>-1.308996938995747</v>
      </c>
      <c r="H1689">
        <f t="shared" si="234"/>
        <v>-0.22339181362508817</v>
      </c>
      <c r="I1689">
        <f t="shared" si="242"/>
        <v>0.74157636995163922</v>
      </c>
      <c r="J1689">
        <f t="shared" si="235"/>
        <v>1.6022592431576157</v>
      </c>
      <c r="L1689">
        <f t="shared" si="236"/>
        <v>71</v>
      </c>
      <c r="M1689">
        <v>7</v>
      </c>
      <c r="N1689">
        <f t="shared" si="237"/>
        <v>0.05</v>
      </c>
      <c r="O1689">
        <f t="shared" si="238"/>
        <v>5.0020839411324403</v>
      </c>
      <c r="Q1689">
        <f t="shared" si="239"/>
        <v>12.593721288636418</v>
      </c>
      <c r="R1689">
        <f t="shared" si="240"/>
        <v>24.701869722724258</v>
      </c>
      <c r="S1689">
        <f t="shared" si="241"/>
        <v>-12.108148434087839</v>
      </c>
    </row>
    <row r="1690" spans="1:19" x14ac:dyDescent="0.3">
      <c r="A1690">
        <v>2.8778766830040903</v>
      </c>
      <c r="D1690">
        <v>-0.38029757968731925</v>
      </c>
      <c r="E1690">
        <v>71</v>
      </c>
      <c r="G1690">
        <f>PI()/12*(M1690-12)</f>
        <v>-1.0471975511965976</v>
      </c>
      <c r="H1690">
        <f t="shared" si="234"/>
        <v>-0.22339181362508817</v>
      </c>
      <c r="I1690">
        <f t="shared" si="242"/>
        <v>0.74157636995163922</v>
      </c>
      <c r="J1690">
        <f t="shared" si="235"/>
        <v>1.4228609544067559</v>
      </c>
      <c r="L1690">
        <f t="shared" si="236"/>
        <v>71</v>
      </c>
      <c r="M1690">
        <v>8</v>
      </c>
      <c r="N1690">
        <f t="shared" si="237"/>
        <v>0.1479353723881407</v>
      </c>
      <c r="O1690">
        <f t="shared" si="238"/>
        <v>1.6961068831546864</v>
      </c>
      <c r="Q1690">
        <f t="shared" si="239"/>
        <v>34.013120414897905</v>
      </c>
      <c r="R1690">
        <f t="shared" si="240"/>
        <v>66.466683481385161</v>
      </c>
      <c r="S1690">
        <f t="shared" si="241"/>
        <v>-32.453563066487256</v>
      </c>
    </row>
    <row r="1691" spans="1:19" x14ac:dyDescent="0.3">
      <c r="A1691">
        <v>2.879478680027967</v>
      </c>
      <c r="D1691">
        <v>-0.38029757968731925</v>
      </c>
      <c r="E1691">
        <v>71</v>
      </c>
      <c r="G1691">
        <f>PI()/12*(M1691-12)</f>
        <v>-0.78539816339744828</v>
      </c>
      <c r="H1691">
        <f t="shared" si="234"/>
        <v>-0.22339181362508817</v>
      </c>
      <c r="I1691">
        <f t="shared" si="242"/>
        <v>0.74157636995163922</v>
      </c>
      <c r="J1691">
        <f t="shared" si="235"/>
        <v>1.2650742303683378</v>
      </c>
      <c r="L1691">
        <f t="shared" si="236"/>
        <v>71</v>
      </c>
      <c r="M1691">
        <v>9</v>
      </c>
      <c r="N1691">
        <f t="shared" si="237"/>
        <v>0.30572209642655879</v>
      </c>
      <c r="O1691">
        <f t="shared" si="238"/>
        <v>0.83061482422132149</v>
      </c>
      <c r="Q1691">
        <f t="shared" si="239"/>
        <v>61.319723569702703</v>
      </c>
      <c r="R1691">
        <f t="shared" si="240"/>
        <v>114.88249969566499</v>
      </c>
      <c r="S1691">
        <f t="shared" si="241"/>
        <v>-53.562776125962287</v>
      </c>
    </row>
    <row r="1692" spans="1:19" x14ac:dyDescent="0.3">
      <c r="A1692">
        <v>2.8810806770518433</v>
      </c>
      <c r="D1692">
        <v>-0.38029757968731925</v>
      </c>
      <c r="E1692">
        <v>71</v>
      </c>
      <c r="G1692">
        <f>PI()/12*(M1692-12)</f>
        <v>-0.52359877559829882</v>
      </c>
      <c r="H1692">
        <f t="shared" si="234"/>
        <v>-0.22339181362508817</v>
      </c>
      <c r="I1692">
        <f t="shared" si="242"/>
        <v>0.74157636995163922</v>
      </c>
      <c r="J1692">
        <f t="shared" si="235"/>
        <v>1.1386374642117951</v>
      </c>
      <c r="L1692">
        <f t="shared" si="236"/>
        <v>71</v>
      </c>
      <c r="M1692">
        <v>10</v>
      </c>
      <c r="N1692">
        <f t="shared" si="237"/>
        <v>0.43215886258310143</v>
      </c>
      <c r="O1692">
        <f t="shared" si="238"/>
        <v>0.59689780996137953</v>
      </c>
      <c r="Q1692">
        <f t="shared" si="239"/>
        <v>78.30259935361596</v>
      </c>
      <c r="R1692">
        <f t="shared" si="240"/>
        <v>140.10151313633543</v>
      </c>
      <c r="S1692">
        <f t="shared" si="241"/>
        <v>-61.798913782719467</v>
      </c>
    </row>
    <row r="1693" spans="1:19" x14ac:dyDescent="0.3">
      <c r="A1693">
        <v>2.8826826740757201</v>
      </c>
      <c r="D1693">
        <v>-0.38029757968731925</v>
      </c>
      <c r="E1693">
        <v>71</v>
      </c>
      <c r="G1693">
        <f>PI()/12*(M1693-12)</f>
        <v>-0.26179938779914941</v>
      </c>
      <c r="H1693">
        <f t="shared" si="234"/>
        <v>-0.22339181362508817</v>
      </c>
      <c r="I1693">
        <f t="shared" si="242"/>
        <v>0.74157636995163922</v>
      </c>
      <c r="J1693">
        <f t="shared" si="235"/>
        <v>1.0553583678423748</v>
      </c>
      <c r="L1693">
        <f t="shared" si="236"/>
        <v>71</v>
      </c>
      <c r="M1693">
        <v>11</v>
      </c>
      <c r="N1693">
        <f t="shared" si="237"/>
        <v>0.51543795895252176</v>
      </c>
      <c r="O1693">
        <f t="shared" si="238"/>
        <v>0.50718585558210993</v>
      </c>
      <c r="Q1693">
        <f t="shared" si="239"/>
        <v>87.626941259695798</v>
      </c>
      <c r="R1693">
        <f t="shared" si="240"/>
        <v>152.34997398725324</v>
      </c>
      <c r="S1693">
        <f t="shared" si="241"/>
        <v>-64.723032727557438</v>
      </c>
    </row>
    <row r="1694" spans="1:19" x14ac:dyDescent="0.3">
      <c r="A1694">
        <v>2.8842846710995964</v>
      </c>
      <c r="D1694">
        <v>-0.38029757968731925</v>
      </c>
      <c r="E1694">
        <v>71</v>
      </c>
      <c r="G1694">
        <f>PI()/12*(M1694-12)</f>
        <v>0</v>
      </c>
      <c r="H1694">
        <f t="shared" si="234"/>
        <v>-0.22339181362508817</v>
      </c>
      <c r="I1694">
        <f t="shared" si="242"/>
        <v>0.74157636995163922</v>
      </c>
      <c r="J1694">
        <f t="shared" si="235"/>
        <v>1.0260694029252211</v>
      </c>
      <c r="L1694">
        <f t="shared" si="236"/>
        <v>71</v>
      </c>
      <c r="M1694">
        <v>12</v>
      </c>
      <c r="N1694">
        <f t="shared" si="237"/>
        <v>0.54472692386967547</v>
      </c>
      <c r="O1694">
        <f t="shared" si="238"/>
        <v>0.48245359099906149</v>
      </c>
      <c r="Q1694">
        <f t="shared" si="239"/>
        <v>90.613626599908187</v>
      </c>
      <c r="R1694">
        <f t="shared" si="240"/>
        <v>156.06736867780924</v>
      </c>
      <c r="S1694">
        <f t="shared" si="241"/>
        <v>-65.453742077901055</v>
      </c>
    </row>
    <row r="1695" spans="1:19" x14ac:dyDescent="0.3">
      <c r="A1695">
        <v>2.8858866681234732</v>
      </c>
      <c r="D1695">
        <v>-0.38029757968731925</v>
      </c>
      <c r="E1695">
        <v>71</v>
      </c>
      <c r="G1695">
        <f>PI()/12*(M1695-12)</f>
        <v>0.26179938779914941</v>
      </c>
      <c r="H1695">
        <f t="shared" si="234"/>
        <v>-0.22339181362508817</v>
      </c>
      <c r="I1695">
        <f t="shared" si="242"/>
        <v>0.74157636995163922</v>
      </c>
      <c r="J1695">
        <f t="shared" si="235"/>
        <v>1.0553583678423748</v>
      </c>
      <c r="L1695">
        <f t="shared" si="236"/>
        <v>71</v>
      </c>
      <c r="M1695">
        <v>13</v>
      </c>
      <c r="N1695">
        <f t="shared" si="237"/>
        <v>0.51543795895252176</v>
      </c>
      <c r="O1695">
        <f t="shared" si="238"/>
        <v>0.50718585558210993</v>
      </c>
      <c r="Q1695">
        <f t="shared" si="239"/>
        <v>87.658843947849775</v>
      </c>
      <c r="R1695">
        <f t="shared" si="240"/>
        <v>152.43715551086643</v>
      </c>
      <c r="S1695">
        <f t="shared" si="241"/>
        <v>-64.778311563016658</v>
      </c>
    </row>
    <row r="1696" spans="1:19" x14ac:dyDescent="0.3">
      <c r="A1696">
        <v>2.8874886651473499</v>
      </c>
      <c r="D1696">
        <v>-0.38029757968731925</v>
      </c>
      <c r="E1696">
        <v>71</v>
      </c>
      <c r="G1696">
        <f>PI()/12*(M1696-12)</f>
        <v>0.52359877559829882</v>
      </c>
      <c r="H1696">
        <f t="shared" si="234"/>
        <v>-0.22339181362508817</v>
      </c>
      <c r="I1696">
        <f t="shared" si="242"/>
        <v>0.74157636995163922</v>
      </c>
      <c r="J1696">
        <f t="shared" si="235"/>
        <v>1.1386374642117951</v>
      </c>
      <c r="L1696">
        <f t="shared" si="236"/>
        <v>71</v>
      </c>
      <c r="M1696">
        <v>14</v>
      </c>
      <c r="N1696">
        <f t="shared" si="237"/>
        <v>0.43215886258310143</v>
      </c>
      <c r="O1696">
        <f t="shared" si="238"/>
        <v>0.59689780996137953</v>
      </c>
      <c r="Q1696">
        <f t="shared" si="239"/>
        <v>78.353562849794798</v>
      </c>
      <c r="R1696">
        <f t="shared" si="240"/>
        <v>140.24421121343323</v>
      </c>
      <c r="S1696">
        <f t="shared" si="241"/>
        <v>-61.890648363638434</v>
      </c>
    </row>
    <row r="1697" spans="1:19" x14ac:dyDescent="0.3">
      <c r="A1697">
        <v>2.8890906621712267</v>
      </c>
      <c r="D1697">
        <v>-0.38029757968731925</v>
      </c>
      <c r="E1697">
        <v>71</v>
      </c>
      <c r="G1697">
        <f>PI()/12*(M1697-12)</f>
        <v>0.78539816339744828</v>
      </c>
      <c r="H1697">
        <f t="shared" si="234"/>
        <v>-0.22339181362508817</v>
      </c>
      <c r="I1697">
        <f t="shared" si="242"/>
        <v>0.74157636995163922</v>
      </c>
      <c r="J1697">
        <f t="shared" si="235"/>
        <v>1.2650742303683378</v>
      </c>
      <c r="L1697">
        <f t="shared" si="236"/>
        <v>71</v>
      </c>
      <c r="M1697">
        <v>15</v>
      </c>
      <c r="N1697">
        <f t="shared" si="237"/>
        <v>0.30572209642655879</v>
      </c>
      <c r="O1697">
        <f t="shared" si="238"/>
        <v>0.83061482422132149</v>
      </c>
      <c r="Q1697">
        <f t="shared" si="239"/>
        <v>61.366610147617095</v>
      </c>
      <c r="R1697">
        <f t="shared" si="240"/>
        <v>115.01325754338033</v>
      </c>
      <c r="S1697">
        <f t="shared" si="241"/>
        <v>-53.646647395763239</v>
      </c>
    </row>
    <row r="1698" spans="1:19" x14ac:dyDescent="0.3">
      <c r="A1698">
        <v>2.8906926591951034</v>
      </c>
      <c r="D1698">
        <v>-0.38029757968731925</v>
      </c>
      <c r="E1698">
        <v>71</v>
      </c>
      <c r="G1698">
        <f>PI()/12*(M1698-12)</f>
        <v>1.0471975511965976</v>
      </c>
      <c r="H1698">
        <f t="shared" si="234"/>
        <v>-0.22339181362508817</v>
      </c>
      <c r="I1698">
        <f t="shared" si="242"/>
        <v>0.74157636995163922</v>
      </c>
      <c r="J1698">
        <f t="shared" si="235"/>
        <v>1.4228609544067559</v>
      </c>
      <c r="L1698">
        <f t="shared" si="236"/>
        <v>71</v>
      </c>
      <c r="M1698">
        <v>16</v>
      </c>
      <c r="N1698">
        <f t="shared" si="237"/>
        <v>0.1479353723881407</v>
      </c>
      <c r="O1698">
        <f t="shared" si="238"/>
        <v>1.6961068831546864</v>
      </c>
      <c r="Q1698">
        <f t="shared" si="239"/>
        <v>34.032351080582508</v>
      </c>
      <c r="R1698">
        <f t="shared" si="240"/>
        <v>66.509601770813518</v>
      </c>
      <c r="S1698">
        <f t="shared" si="241"/>
        <v>-32.47725069023101</v>
      </c>
    </row>
    <row r="1699" spans="1:19" x14ac:dyDescent="0.3">
      <c r="A1699">
        <v>2.8922946562189797</v>
      </c>
      <c r="D1699">
        <v>-0.38029757968731925</v>
      </c>
      <c r="E1699">
        <v>71</v>
      </c>
      <c r="G1699">
        <f>PI()/12*(M1699-12)</f>
        <v>1.308996938995747</v>
      </c>
      <c r="H1699">
        <f t="shared" si="234"/>
        <v>-0.22339181362508817</v>
      </c>
      <c r="I1699">
        <f t="shared" si="242"/>
        <v>0.74157636995163922</v>
      </c>
      <c r="J1699">
        <f t="shared" si="235"/>
        <v>1.6022592431576157</v>
      </c>
      <c r="L1699">
        <f t="shared" si="236"/>
        <v>71</v>
      </c>
      <c r="M1699">
        <v>17</v>
      </c>
      <c r="N1699">
        <f t="shared" si="237"/>
        <v>0.05</v>
      </c>
      <c r="O1699">
        <f t="shared" si="238"/>
        <v>5.0020839411324403</v>
      </c>
      <c r="Q1699">
        <f t="shared" si="239"/>
        <v>12.597015783680638</v>
      </c>
      <c r="R1699">
        <f t="shared" si="240"/>
        <v>24.708332214279451</v>
      </c>
      <c r="S1699">
        <f t="shared" si="241"/>
        <v>-12.111316430598814</v>
      </c>
    </row>
    <row r="1700" spans="1:19" x14ac:dyDescent="0.3">
      <c r="A1700">
        <v>2.8938966532428565</v>
      </c>
      <c r="D1700">
        <v>-0.38029757968731925</v>
      </c>
      <c r="E1700">
        <v>71</v>
      </c>
      <c r="G1700">
        <f>PI()/12*(M1700-12)</f>
        <v>1.5707963267948966</v>
      </c>
      <c r="H1700">
        <f t="shared" si="234"/>
        <v>-0.22339181362508817</v>
      </c>
      <c r="I1700">
        <f t="shared" si="242"/>
        <v>0.74157636995163922</v>
      </c>
      <c r="J1700">
        <f t="shared" si="235"/>
        <v>1.7960891692133962</v>
      </c>
      <c r="L1700">
        <f t="shared" si="236"/>
        <v>71</v>
      </c>
      <c r="M1700">
        <v>18</v>
      </c>
      <c r="N1700">
        <f t="shared" si="237"/>
        <v>0.05</v>
      </c>
      <c r="O1700">
        <f t="shared" si="238"/>
        <v>5.0020839411324403</v>
      </c>
      <c r="Q1700">
        <f t="shared" si="239"/>
        <v>12.597343321224459</v>
      </c>
      <c r="R1700">
        <f t="shared" si="240"/>
        <v>24.708974710964501</v>
      </c>
      <c r="S1700">
        <f t="shared" si="241"/>
        <v>-12.111631389740042</v>
      </c>
    </row>
    <row r="1701" spans="1:19" x14ac:dyDescent="0.3">
      <c r="A1701">
        <v>2.8954986502667328</v>
      </c>
      <c r="D1701">
        <v>-0.38029757968731925</v>
      </c>
      <c r="E1701">
        <v>71</v>
      </c>
      <c r="G1701">
        <f>PI()/12*(M1701-12)</f>
        <v>1.8325957145940459</v>
      </c>
      <c r="H1701">
        <f t="shared" si="234"/>
        <v>-0.22339181362508817</v>
      </c>
      <c r="I1701">
        <f t="shared" si="242"/>
        <v>0.74157636995163922</v>
      </c>
      <c r="J1701">
        <f t="shared" si="235"/>
        <v>1.9990973629318129</v>
      </c>
      <c r="L1701">
        <f t="shared" si="236"/>
        <v>71</v>
      </c>
      <c r="M1701">
        <v>19</v>
      </c>
      <c r="N1701">
        <f t="shared" si="237"/>
        <v>0.05</v>
      </c>
      <c r="O1701">
        <f t="shared" si="238"/>
        <v>5.0020839411324403</v>
      </c>
      <c r="Q1701">
        <f t="shared" si="239"/>
        <v>12.597670513338791</v>
      </c>
      <c r="R1701">
        <f t="shared" si="240"/>
        <v>24.709616529709827</v>
      </c>
      <c r="S1701">
        <f t="shared" si="241"/>
        <v>-12.111946016371036</v>
      </c>
    </row>
    <row r="1702" spans="1:19" x14ac:dyDescent="0.3">
      <c r="A1702">
        <v>2.8971006472906096</v>
      </c>
      <c r="D1702">
        <v>-0.38029757968731925</v>
      </c>
      <c r="E1702">
        <v>71</v>
      </c>
      <c r="G1702">
        <f>PI()/12*(M1702-12)</f>
        <v>2.0943951023931953</v>
      </c>
      <c r="H1702">
        <f t="shared" si="234"/>
        <v>-0.22339181362508817</v>
      </c>
      <c r="I1702">
        <f t="shared" si="242"/>
        <v>0.74157636995163922</v>
      </c>
      <c r="J1702">
        <f t="shared" si="235"/>
        <v>2.2070421100057946</v>
      </c>
      <c r="L1702">
        <f t="shared" si="236"/>
        <v>71</v>
      </c>
      <c r="M1702">
        <v>20</v>
      </c>
      <c r="N1702">
        <f t="shared" si="237"/>
        <v>0.05</v>
      </c>
      <c r="O1702">
        <f t="shared" si="238"/>
        <v>5.0020839411324403</v>
      </c>
      <c r="Q1702">
        <f t="shared" si="239"/>
        <v>12.597997360569796</v>
      </c>
      <c r="R1702">
        <f t="shared" si="240"/>
        <v>24.710257671589872</v>
      </c>
      <c r="S1702">
        <f t="shared" si="241"/>
        <v>-12.112260311020076</v>
      </c>
    </row>
    <row r="1703" spans="1:19" x14ac:dyDescent="0.3">
      <c r="A1703">
        <v>2.8987026443144863</v>
      </c>
      <c r="D1703">
        <v>-0.38029757968731925</v>
      </c>
      <c r="E1703">
        <v>71</v>
      </c>
      <c r="G1703">
        <f>PI()/12*(M1703-12)</f>
        <v>2.3561944901923448</v>
      </c>
      <c r="H1703">
        <f t="shared" si="234"/>
        <v>-0.22339181362508817</v>
      </c>
      <c r="I1703">
        <f t="shared" si="242"/>
        <v>0.74157636995163922</v>
      </c>
      <c r="J1703">
        <f t="shared" si="235"/>
        <v>2.4154865889252823</v>
      </c>
      <c r="L1703">
        <f t="shared" si="236"/>
        <v>71</v>
      </c>
      <c r="M1703">
        <v>21</v>
      </c>
      <c r="N1703">
        <f t="shared" si="237"/>
        <v>0.05</v>
      </c>
      <c r="O1703">
        <f t="shared" si="238"/>
        <v>5.0020839411324403</v>
      </c>
      <c r="Q1703">
        <f t="shared" si="239"/>
        <v>12.598323863462479</v>
      </c>
      <c r="R1703">
        <f t="shared" si="240"/>
        <v>24.710898137676775</v>
      </c>
      <c r="S1703">
        <f t="shared" si="241"/>
        <v>-12.112574274214296</v>
      </c>
    </row>
    <row r="1704" spans="1:19" x14ac:dyDescent="0.3">
      <c r="A1704">
        <v>2.9003046413383631</v>
      </c>
      <c r="D1704">
        <v>-0.38029757968731925</v>
      </c>
      <c r="E1704">
        <v>71</v>
      </c>
      <c r="G1704">
        <f>PI()/12*(M1704-12)</f>
        <v>2.617993877991494</v>
      </c>
      <c r="H1704">
        <f t="shared" si="234"/>
        <v>-0.22339181362508817</v>
      </c>
      <c r="I1704">
        <f t="shared" si="242"/>
        <v>0.74157636995163922</v>
      </c>
      <c r="J1704">
        <f t="shared" si="235"/>
        <v>2.6171752284291117</v>
      </c>
      <c r="L1704">
        <f t="shared" si="236"/>
        <v>71</v>
      </c>
      <c r="M1704">
        <v>22</v>
      </c>
      <c r="N1704">
        <f t="shared" si="237"/>
        <v>0.05</v>
      </c>
      <c r="O1704">
        <f t="shared" si="238"/>
        <v>5.0020839411324403</v>
      </c>
      <c r="Q1704">
        <f t="shared" si="239"/>
        <v>12.598650022560705</v>
      </c>
      <c r="R1704">
        <f t="shared" si="240"/>
        <v>24.711537929040425</v>
      </c>
      <c r="S1704">
        <f t="shared" si="241"/>
        <v>-12.11288790647972</v>
      </c>
    </row>
    <row r="1705" spans="1:19" x14ac:dyDescent="0.3">
      <c r="A1705">
        <v>2.9019066383622398</v>
      </c>
      <c r="D1705">
        <v>-0.38029757968731925</v>
      </c>
      <c r="E1705">
        <v>71</v>
      </c>
      <c r="G1705">
        <f>PI()/12*(M1705-12)</f>
        <v>2.8797932657906435</v>
      </c>
      <c r="H1705">
        <f t="shared" si="234"/>
        <v>-0.22339181362508817</v>
      </c>
      <c r="I1705">
        <f t="shared" si="242"/>
        <v>0.74157636995163922</v>
      </c>
      <c r="J1705">
        <f t="shared" si="235"/>
        <v>2.7925471556056052</v>
      </c>
      <c r="L1705">
        <f t="shared" si="236"/>
        <v>71</v>
      </c>
      <c r="M1705">
        <v>23</v>
      </c>
      <c r="N1705">
        <f t="shared" si="237"/>
        <v>0.05</v>
      </c>
      <c r="O1705">
        <f t="shared" si="238"/>
        <v>5.0020839411324403</v>
      </c>
      <c r="Q1705">
        <f t="shared" si="239"/>
        <v>12.598975838407194</v>
      </c>
      <c r="R1705">
        <f t="shared" si="240"/>
        <v>24.71217704674843</v>
      </c>
      <c r="S1705">
        <f t="shared" si="241"/>
        <v>-12.113201208341236</v>
      </c>
    </row>
    <row r="1706" spans="1:19" x14ac:dyDescent="0.3">
      <c r="A1706">
        <v>2.9035086353861161</v>
      </c>
      <c r="D1706">
        <v>-0.38284610165387151</v>
      </c>
      <c r="E1706">
        <v>72</v>
      </c>
      <c r="G1706">
        <f>PI()/12*(M1706-12)</f>
        <v>-3.1415926535897931</v>
      </c>
      <c r="H1706">
        <f t="shared" si="234"/>
        <v>-0.22481524625785179</v>
      </c>
      <c r="I1706">
        <f t="shared" si="242"/>
        <v>0.74081845075807373</v>
      </c>
      <c r="J1706">
        <f t="shared" si="235"/>
        <v>2.8786669320057623</v>
      </c>
      <c r="L1706">
        <f t="shared" si="236"/>
        <v>72</v>
      </c>
      <c r="M1706">
        <v>0</v>
      </c>
      <c r="N1706">
        <f t="shared" si="237"/>
        <v>0.05</v>
      </c>
      <c r="O1706">
        <f t="shared" si="238"/>
        <v>5.0020839411324403</v>
      </c>
      <c r="Q1706">
        <f t="shared" si="239"/>
        <v>12.599301311543515</v>
      </c>
      <c r="R1706">
        <f t="shared" si="240"/>
        <v>24.712815491866127</v>
      </c>
      <c r="S1706">
        <f t="shared" si="241"/>
        <v>-12.113514180322612</v>
      </c>
    </row>
    <row r="1707" spans="1:19" x14ac:dyDescent="0.3">
      <c r="A1707">
        <v>2.9051106324099929</v>
      </c>
      <c r="D1707">
        <v>-0.38284610165387151</v>
      </c>
      <c r="E1707">
        <v>72</v>
      </c>
      <c r="G1707">
        <f>PI()/12*(M1707-12)</f>
        <v>-2.8797932657906435</v>
      </c>
      <c r="H1707">
        <f t="shared" si="234"/>
        <v>-0.22481524625785179</v>
      </c>
      <c r="I1707">
        <f t="shared" si="242"/>
        <v>0.74081845075807373</v>
      </c>
      <c r="J1707">
        <f t="shared" si="235"/>
        <v>2.7945742550041679</v>
      </c>
      <c r="L1707">
        <f t="shared" si="236"/>
        <v>72</v>
      </c>
      <c r="M1707">
        <v>1</v>
      </c>
      <c r="N1707">
        <f t="shared" si="237"/>
        <v>0.05</v>
      </c>
      <c r="O1707">
        <f t="shared" si="238"/>
        <v>5.0020839411324403</v>
      </c>
      <c r="Q1707">
        <f t="shared" si="239"/>
        <v>12.599626442510107</v>
      </c>
      <c r="R1707">
        <f t="shared" si="240"/>
        <v>24.713453265456597</v>
      </c>
      <c r="S1707">
        <f t="shared" si="241"/>
        <v>-12.113826822946489</v>
      </c>
    </row>
    <row r="1708" spans="1:19" x14ac:dyDescent="0.3">
      <c r="A1708">
        <v>2.9067126294338692</v>
      </c>
      <c r="D1708">
        <v>-0.38284610165387151</v>
      </c>
      <c r="E1708">
        <v>72</v>
      </c>
      <c r="G1708">
        <f>PI()/12*(M1708-12)</f>
        <v>-2.617993877991494</v>
      </c>
      <c r="H1708">
        <f t="shared" si="234"/>
        <v>-0.22481524625785179</v>
      </c>
      <c r="I1708">
        <f t="shared" si="242"/>
        <v>0.74081845075807373</v>
      </c>
      <c r="J1708">
        <f t="shared" si="235"/>
        <v>2.618709202031976</v>
      </c>
      <c r="L1708">
        <f t="shared" si="236"/>
        <v>72</v>
      </c>
      <c r="M1708">
        <v>2</v>
      </c>
      <c r="N1708">
        <f t="shared" si="237"/>
        <v>0.05</v>
      </c>
      <c r="O1708">
        <f t="shared" si="238"/>
        <v>5.0020839411324403</v>
      </c>
      <c r="Q1708">
        <f t="shared" si="239"/>
        <v>12.599951231846276</v>
      </c>
      <c r="R1708">
        <f t="shared" si="240"/>
        <v>24.714090368580681</v>
      </c>
      <c r="S1708">
        <f t="shared" si="241"/>
        <v>-12.114139136734405</v>
      </c>
    </row>
    <row r="1709" spans="1:19" x14ac:dyDescent="0.3">
      <c r="A1709">
        <v>2.908314626457746</v>
      </c>
      <c r="D1709">
        <v>-0.38284610165387151</v>
      </c>
      <c r="E1709">
        <v>72</v>
      </c>
      <c r="G1709">
        <f>PI()/12*(M1709-12)</f>
        <v>-2.3561944901923448</v>
      </c>
      <c r="H1709">
        <f t="shared" si="234"/>
        <v>-0.22481524625785179</v>
      </c>
      <c r="I1709">
        <f t="shared" si="242"/>
        <v>0.74081845075807373</v>
      </c>
      <c r="J1709">
        <f t="shared" si="235"/>
        <v>2.4168242722302273</v>
      </c>
      <c r="L1709">
        <f t="shared" si="236"/>
        <v>72</v>
      </c>
      <c r="M1709">
        <v>3</v>
      </c>
      <c r="N1709">
        <f t="shared" si="237"/>
        <v>0.05</v>
      </c>
      <c r="O1709">
        <f t="shared" si="238"/>
        <v>5.0020839411324403</v>
      </c>
      <c r="Q1709">
        <f t="shared" si="239"/>
        <v>12.60027568009018</v>
      </c>
      <c r="R1709">
        <f t="shared" si="240"/>
        <v>24.714726802296958</v>
      </c>
      <c r="S1709">
        <f t="shared" si="241"/>
        <v>-12.114451122206779</v>
      </c>
    </row>
    <row r="1710" spans="1:19" x14ac:dyDescent="0.3">
      <c r="A1710">
        <v>2.9099166234816227</v>
      </c>
      <c r="D1710">
        <v>-0.38284610165387151</v>
      </c>
      <c r="E1710">
        <v>72</v>
      </c>
      <c r="G1710">
        <f>PI()/12*(M1710-12)</f>
        <v>-2.0943951023931953</v>
      </c>
      <c r="H1710">
        <f t="shared" si="234"/>
        <v>-0.22481524625785179</v>
      </c>
      <c r="I1710">
        <f t="shared" si="242"/>
        <v>0.74081845075807373</v>
      </c>
      <c r="J1710">
        <f t="shared" si="235"/>
        <v>2.208341293240581</v>
      </c>
      <c r="L1710">
        <f t="shared" si="236"/>
        <v>72</v>
      </c>
      <c r="M1710">
        <v>4</v>
      </c>
      <c r="N1710">
        <f t="shared" si="237"/>
        <v>0.05</v>
      </c>
      <c r="O1710">
        <f t="shared" si="238"/>
        <v>5.0020839411324403</v>
      </c>
      <c r="Q1710">
        <f t="shared" si="239"/>
        <v>12.600599787778867</v>
      </c>
      <c r="R1710">
        <f t="shared" si="240"/>
        <v>24.715362567661781</v>
      </c>
      <c r="S1710">
        <f t="shared" si="241"/>
        <v>-12.114762779882915</v>
      </c>
    </row>
    <row r="1711" spans="1:19" x14ac:dyDescent="0.3">
      <c r="A1711">
        <v>2.9115186205054995</v>
      </c>
      <c r="D1711">
        <v>-0.38284610165387151</v>
      </c>
      <c r="E1711">
        <v>72</v>
      </c>
      <c r="G1711">
        <f>PI()/12*(M1711-12)</f>
        <v>-1.8325957145940459</v>
      </c>
      <c r="H1711">
        <f t="shared" si="234"/>
        <v>-0.22481524625785179</v>
      </c>
      <c r="I1711">
        <f t="shared" si="242"/>
        <v>0.74081845075807373</v>
      </c>
      <c r="J1711">
        <f t="shared" si="235"/>
        <v>2.0004469113078138</v>
      </c>
      <c r="L1711">
        <f t="shared" si="236"/>
        <v>72</v>
      </c>
      <c r="M1711">
        <v>5</v>
      </c>
      <c r="N1711">
        <f t="shared" si="237"/>
        <v>0.05</v>
      </c>
      <c r="O1711">
        <f t="shared" si="238"/>
        <v>5.0020839411324403</v>
      </c>
      <c r="Q1711">
        <f t="shared" si="239"/>
        <v>12.60092355544824</v>
      </c>
      <c r="R1711">
        <f t="shared" si="240"/>
        <v>24.715997665729262</v>
      </c>
      <c r="S1711">
        <f t="shared" si="241"/>
        <v>-12.115074110281022</v>
      </c>
    </row>
    <row r="1712" spans="1:19" x14ac:dyDescent="0.3">
      <c r="A1712">
        <v>2.9131206175293762</v>
      </c>
      <c r="D1712">
        <v>-0.38284610165387151</v>
      </c>
      <c r="E1712">
        <v>72</v>
      </c>
      <c r="G1712">
        <f>PI()/12*(M1712-12)</f>
        <v>-1.5707963267948966</v>
      </c>
      <c r="H1712">
        <f t="shared" si="234"/>
        <v>-0.22481524625785179</v>
      </c>
      <c r="I1712">
        <f t="shared" si="242"/>
        <v>0.74081845075807373</v>
      </c>
      <c r="J1712">
        <f t="shared" si="235"/>
        <v>1.797549751399615</v>
      </c>
      <c r="L1712">
        <f t="shared" si="236"/>
        <v>72</v>
      </c>
      <c r="M1712">
        <v>6</v>
      </c>
      <c r="N1712">
        <f t="shared" si="237"/>
        <v>0.05</v>
      </c>
      <c r="O1712">
        <f t="shared" si="238"/>
        <v>5.0020839411324403</v>
      </c>
      <c r="Q1712">
        <f t="shared" si="239"/>
        <v>12.601246983633095</v>
      </c>
      <c r="R1712">
        <f t="shared" si="240"/>
        <v>24.71663209755128</v>
      </c>
      <c r="S1712">
        <f t="shared" si="241"/>
        <v>-12.115385113918185</v>
      </c>
    </row>
    <row r="1713" spans="1:19" x14ac:dyDescent="0.3">
      <c r="A1713">
        <v>2.9147226145532525</v>
      </c>
      <c r="D1713">
        <v>-0.38284610165387151</v>
      </c>
      <c r="E1713">
        <v>72</v>
      </c>
      <c r="G1713">
        <f>PI()/12*(M1713-12)</f>
        <v>-1.308996938995747</v>
      </c>
      <c r="H1713">
        <f t="shared" si="234"/>
        <v>-0.22481524625785179</v>
      </c>
      <c r="I1713">
        <f t="shared" si="242"/>
        <v>0.74081845075807373</v>
      </c>
      <c r="J1713">
        <f t="shared" si="235"/>
        <v>1.6038796837055378</v>
      </c>
      <c r="L1713">
        <f t="shared" si="236"/>
        <v>72</v>
      </c>
      <c r="M1713">
        <v>7</v>
      </c>
      <c r="N1713">
        <f t="shared" si="237"/>
        <v>0.05</v>
      </c>
      <c r="O1713">
        <f t="shared" si="238"/>
        <v>5.0020839411324403</v>
      </c>
      <c r="Q1713">
        <f t="shared" si="239"/>
        <v>12.601570072867091</v>
      </c>
      <c r="R1713">
        <f t="shared" si="240"/>
        <v>24.717265864177506</v>
      </c>
      <c r="S1713">
        <f t="shared" si="241"/>
        <v>-12.115695791310415</v>
      </c>
    </row>
    <row r="1714" spans="1:19" x14ac:dyDescent="0.3">
      <c r="A1714">
        <v>2.9163246115771293</v>
      </c>
      <c r="D1714">
        <v>-0.38284610165387151</v>
      </c>
      <c r="E1714">
        <v>72</v>
      </c>
      <c r="G1714">
        <f>PI()/12*(M1714-12)</f>
        <v>-1.0471975511965976</v>
      </c>
      <c r="H1714">
        <f t="shared" si="234"/>
        <v>-0.22481524625785179</v>
      </c>
      <c r="I1714">
        <f t="shared" si="242"/>
        <v>0.74081845075807373</v>
      </c>
      <c r="J1714">
        <f t="shared" si="235"/>
        <v>1.4246830042973426</v>
      </c>
      <c r="L1714">
        <f t="shared" si="236"/>
        <v>72</v>
      </c>
      <c r="M1714">
        <v>8</v>
      </c>
      <c r="N1714">
        <f t="shared" si="237"/>
        <v>0.14611332249755393</v>
      </c>
      <c r="O1714">
        <f t="shared" si="238"/>
        <v>1.7171039730421314</v>
      </c>
      <c r="Q1714">
        <f t="shared" si="239"/>
        <v>33.705675956278043</v>
      </c>
      <c r="R1714">
        <f t="shared" si="240"/>
        <v>65.895098735731096</v>
      </c>
      <c r="S1714">
        <f t="shared" si="241"/>
        <v>-32.189422779453054</v>
      </c>
    </row>
    <row r="1715" spans="1:19" x14ac:dyDescent="0.3">
      <c r="A1715">
        <v>2.9179266086010056</v>
      </c>
      <c r="D1715">
        <v>-0.38284610165387151</v>
      </c>
      <c r="E1715">
        <v>72</v>
      </c>
      <c r="G1715">
        <f>PI()/12*(M1715-12)</f>
        <v>-0.78539816339744828</v>
      </c>
      <c r="H1715">
        <f t="shared" si="234"/>
        <v>-0.22481524625785179</v>
      </c>
      <c r="I1715">
        <f t="shared" si="242"/>
        <v>0.74081845075807373</v>
      </c>
      <c r="J1715">
        <f t="shared" si="235"/>
        <v>1.267128202245478</v>
      </c>
      <c r="L1715">
        <f t="shared" si="236"/>
        <v>72</v>
      </c>
      <c r="M1715">
        <v>9</v>
      </c>
      <c r="N1715">
        <f t="shared" si="237"/>
        <v>0.30366812454941861</v>
      </c>
      <c r="O1715">
        <f t="shared" si="238"/>
        <v>0.83605747640493056</v>
      </c>
      <c r="Q1715">
        <f t="shared" si="239"/>
        <v>61.195996913935566</v>
      </c>
      <c r="R1715">
        <f t="shared" si="240"/>
        <v>114.90198246463272</v>
      </c>
      <c r="S1715">
        <f t="shared" si="241"/>
        <v>-53.705985550697157</v>
      </c>
    </row>
    <row r="1716" spans="1:19" x14ac:dyDescent="0.3">
      <c r="A1716">
        <v>2.9195286056248824</v>
      </c>
      <c r="D1716">
        <v>-0.38284610165387151</v>
      </c>
      <c r="E1716">
        <v>72</v>
      </c>
      <c r="G1716">
        <f>PI()/12*(M1716-12)</f>
        <v>-0.52359877559829882</v>
      </c>
      <c r="H1716">
        <f t="shared" si="234"/>
        <v>-0.22481524625785179</v>
      </c>
      <c r="I1716">
        <f t="shared" si="242"/>
        <v>0.74081845075807373</v>
      </c>
      <c r="J1716">
        <f t="shared" si="235"/>
        <v>1.1409266366545876</v>
      </c>
      <c r="L1716">
        <f t="shared" si="236"/>
        <v>72</v>
      </c>
      <c r="M1716">
        <v>10</v>
      </c>
      <c r="N1716">
        <f t="shared" si="237"/>
        <v>0.42986969014030896</v>
      </c>
      <c r="O1716">
        <f t="shared" si="238"/>
        <v>0.59987663893361565</v>
      </c>
      <c r="Q1716">
        <f t="shared" si="239"/>
        <v>78.328596421807333</v>
      </c>
      <c r="R1716">
        <f t="shared" si="240"/>
        <v>140.56822399225393</v>
      </c>
      <c r="S1716">
        <f t="shared" si="241"/>
        <v>-62.239627570446601</v>
      </c>
    </row>
    <row r="1717" spans="1:19" x14ac:dyDescent="0.3">
      <c r="A1717">
        <v>2.9211306026487591</v>
      </c>
      <c r="D1717">
        <v>-0.38284610165387151</v>
      </c>
      <c r="E1717">
        <v>72</v>
      </c>
      <c r="G1717">
        <f>PI()/12*(M1717-12)</f>
        <v>-0.26179938779914941</v>
      </c>
      <c r="H1717">
        <f t="shared" si="234"/>
        <v>-0.22481524625785179</v>
      </c>
      <c r="I1717">
        <f t="shared" si="242"/>
        <v>0.74081845075807373</v>
      </c>
      <c r="J1717">
        <f t="shared" si="235"/>
        <v>1.0578340317367607</v>
      </c>
      <c r="L1717">
        <f t="shared" si="236"/>
        <v>72</v>
      </c>
      <c r="M1717">
        <v>11</v>
      </c>
      <c r="N1717">
        <f t="shared" si="237"/>
        <v>0.51296229505813584</v>
      </c>
      <c r="O1717">
        <f t="shared" si="238"/>
        <v>0.50941352598284728</v>
      </c>
      <c r="Q1717">
        <f t="shared" si="239"/>
        <v>87.746468687053664</v>
      </c>
      <c r="R1717">
        <f t="shared" si="240"/>
        <v>153.05973066639527</v>
      </c>
      <c r="S1717">
        <f t="shared" si="241"/>
        <v>-65.313261979341604</v>
      </c>
    </row>
    <row r="1718" spans="1:19" x14ac:dyDescent="0.3">
      <c r="A1718">
        <v>2.9227325996726359</v>
      </c>
      <c r="D1718">
        <v>-0.38284610165387151</v>
      </c>
      <c r="E1718">
        <v>72</v>
      </c>
      <c r="G1718">
        <f>PI()/12*(M1718-12)</f>
        <v>0</v>
      </c>
      <c r="H1718">
        <f t="shared" si="234"/>
        <v>-0.22481524625785179</v>
      </c>
      <c r="I1718">
        <f t="shared" si="242"/>
        <v>0.74081845075807373</v>
      </c>
      <c r="J1718">
        <f t="shared" si="235"/>
        <v>1.0286179248917735</v>
      </c>
      <c r="L1718">
        <f t="shared" si="236"/>
        <v>72</v>
      </c>
      <c r="M1718">
        <v>12</v>
      </c>
      <c r="N1718">
        <f t="shared" si="237"/>
        <v>0.54217840190312305</v>
      </c>
      <c r="O1718">
        <f t="shared" si="238"/>
        <v>0.48449311519710242</v>
      </c>
      <c r="Q1718">
        <f t="shared" si="239"/>
        <v>90.764436596157495</v>
      </c>
      <c r="R1718">
        <f t="shared" si="240"/>
        <v>156.85257729258265</v>
      </c>
      <c r="S1718">
        <f t="shared" si="241"/>
        <v>-66.088140696425157</v>
      </c>
    </row>
    <row r="1719" spans="1:19" x14ac:dyDescent="0.3">
      <c r="A1719">
        <v>2.9243345966965126</v>
      </c>
      <c r="D1719">
        <v>-0.38284610165387151</v>
      </c>
      <c r="E1719">
        <v>72</v>
      </c>
      <c r="G1719">
        <f>PI()/12*(M1719-12)</f>
        <v>0.26179938779914941</v>
      </c>
      <c r="H1719">
        <f t="shared" si="234"/>
        <v>-0.22481524625785179</v>
      </c>
      <c r="I1719">
        <f t="shared" si="242"/>
        <v>0.74081845075807373</v>
      </c>
      <c r="J1719">
        <f t="shared" si="235"/>
        <v>1.0578340317367607</v>
      </c>
      <c r="L1719">
        <f t="shared" si="236"/>
        <v>72</v>
      </c>
      <c r="M1719">
        <v>13</v>
      </c>
      <c r="N1719">
        <f t="shared" si="237"/>
        <v>0.51296229505813584</v>
      </c>
      <c r="O1719">
        <f t="shared" si="238"/>
        <v>0.50941352598284728</v>
      </c>
      <c r="Q1719">
        <f t="shared" si="239"/>
        <v>87.777622084772517</v>
      </c>
      <c r="R1719">
        <f t="shared" si="240"/>
        <v>153.145151141246</v>
      </c>
      <c r="S1719">
        <f t="shared" si="241"/>
        <v>-65.367529056473487</v>
      </c>
    </row>
    <row r="1720" spans="1:19" x14ac:dyDescent="0.3">
      <c r="A1720">
        <v>2.9259365937203889</v>
      </c>
      <c r="D1720">
        <v>-0.38284610165387151</v>
      </c>
      <c r="E1720">
        <v>72</v>
      </c>
      <c r="G1720">
        <f>PI()/12*(M1720-12)</f>
        <v>0.52359877559829882</v>
      </c>
      <c r="H1720">
        <f t="shared" si="234"/>
        <v>-0.22481524625785179</v>
      </c>
      <c r="I1720">
        <f t="shared" si="242"/>
        <v>0.74081845075807373</v>
      </c>
      <c r="J1720">
        <f t="shared" si="235"/>
        <v>1.1409266366545876</v>
      </c>
      <c r="L1720">
        <f t="shared" si="236"/>
        <v>72</v>
      </c>
      <c r="M1720">
        <v>14</v>
      </c>
      <c r="N1720">
        <f t="shared" si="237"/>
        <v>0.42986969014030896</v>
      </c>
      <c r="O1720">
        <f t="shared" si="238"/>
        <v>0.59987663893361565</v>
      </c>
      <c r="Q1720">
        <f t="shared" si="239"/>
        <v>78.378260034699323</v>
      </c>
      <c r="R1720">
        <f t="shared" si="240"/>
        <v>140.70752244049933</v>
      </c>
      <c r="S1720">
        <f t="shared" si="241"/>
        <v>-62.329262405800009</v>
      </c>
    </row>
    <row r="1721" spans="1:19" x14ac:dyDescent="0.3">
      <c r="A1721">
        <v>2.9275385907442657</v>
      </c>
      <c r="D1721">
        <v>-0.38284610165387151</v>
      </c>
      <c r="E1721">
        <v>72</v>
      </c>
      <c r="G1721">
        <f>PI()/12*(M1721-12)</f>
        <v>0.78539816339744828</v>
      </c>
      <c r="H1721">
        <f t="shared" si="234"/>
        <v>-0.22481524625785179</v>
      </c>
      <c r="I1721">
        <f t="shared" si="242"/>
        <v>0.74081845075807373</v>
      </c>
      <c r="J1721">
        <f t="shared" si="235"/>
        <v>1.267128202245478</v>
      </c>
      <c r="L1721">
        <f t="shared" si="236"/>
        <v>72</v>
      </c>
      <c r="M1721">
        <v>15</v>
      </c>
      <c r="N1721">
        <f t="shared" si="237"/>
        <v>0.30366812454941861</v>
      </c>
      <c r="O1721">
        <f t="shared" si="238"/>
        <v>0.83605747640493056</v>
      </c>
      <c r="Q1721">
        <f t="shared" si="239"/>
        <v>61.24147298127216</v>
      </c>
      <c r="R1721">
        <f t="shared" si="240"/>
        <v>115.02846368368702</v>
      </c>
      <c r="S1721">
        <f t="shared" si="241"/>
        <v>-53.786990702414862</v>
      </c>
    </row>
    <row r="1722" spans="1:19" x14ac:dyDescent="0.3">
      <c r="A1722">
        <v>2.929140587768142</v>
      </c>
      <c r="D1722">
        <v>-0.38284610165387151</v>
      </c>
      <c r="E1722">
        <v>72</v>
      </c>
      <c r="G1722">
        <f>PI()/12*(M1722-12)</f>
        <v>1.0471975511965976</v>
      </c>
      <c r="H1722">
        <f t="shared" si="234"/>
        <v>-0.22481524625785179</v>
      </c>
      <c r="I1722">
        <f t="shared" si="242"/>
        <v>0.74081845075807373</v>
      </c>
      <c r="J1722">
        <f t="shared" si="235"/>
        <v>1.4246830042973426</v>
      </c>
      <c r="L1722">
        <f t="shared" si="236"/>
        <v>72</v>
      </c>
      <c r="M1722">
        <v>16</v>
      </c>
      <c r="N1722">
        <f t="shared" si="237"/>
        <v>0.14611332249755393</v>
      </c>
      <c r="O1722">
        <f t="shared" si="238"/>
        <v>1.7171039730421314</v>
      </c>
      <c r="Q1722">
        <f t="shared" si="239"/>
        <v>33.724066598197638</v>
      </c>
      <c r="R1722">
        <f t="shared" si="240"/>
        <v>65.935771770094178</v>
      </c>
      <c r="S1722">
        <f t="shared" si="241"/>
        <v>-32.21170517189654</v>
      </c>
    </row>
    <row r="1723" spans="1:19" x14ac:dyDescent="0.3">
      <c r="A1723">
        <v>2.9307425847920188</v>
      </c>
      <c r="D1723">
        <v>-0.38284610165387151</v>
      </c>
      <c r="E1723">
        <v>72</v>
      </c>
      <c r="G1723">
        <f>PI()/12*(M1723-12)</f>
        <v>1.308996938995747</v>
      </c>
      <c r="H1723">
        <f t="shared" si="234"/>
        <v>-0.22481524625785179</v>
      </c>
      <c r="I1723">
        <f t="shared" si="242"/>
        <v>0.74081845075807373</v>
      </c>
      <c r="J1723">
        <f t="shared" si="235"/>
        <v>1.6038796837055378</v>
      </c>
      <c r="L1723">
        <f t="shared" si="236"/>
        <v>72</v>
      </c>
      <c r="M1723">
        <v>17</v>
      </c>
      <c r="N1723">
        <f t="shared" si="237"/>
        <v>0.05</v>
      </c>
      <c r="O1723">
        <f t="shared" si="238"/>
        <v>5.0020839411324403</v>
      </c>
      <c r="Q1723">
        <f t="shared" si="239"/>
        <v>12.604782439521083</v>
      </c>
      <c r="R1723">
        <f t="shared" si="240"/>
        <v>24.723567174020282</v>
      </c>
      <c r="S1723">
        <f t="shared" si="241"/>
        <v>-12.118784734499199</v>
      </c>
    </row>
    <row r="1724" spans="1:19" x14ac:dyDescent="0.3">
      <c r="A1724">
        <v>2.9323445818158955</v>
      </c>
      <c r="D1724">
        <v>-0.38284610165387151</v>
      </c>
      <c r="E1724">
        <v>72</v>
      </c>
      <c r="G1724">
        <f>PI()/12*(M1724-12)</f>
        <v>1.5707963267948966</v>
      </c>
      <c r="H1724">
        <f t="shared" si="234"/>
        <v>-0.22481524625785179</v>
      </c>
      <c r="I1724">
        <f t="shared" si="242"/>
        <v>0.74081845075807373</v>
      </c>
      <c r="J1724">
        <f t="shared" si="235"/>
        <v>1.797549751399615</v>
      </c>
      <c r="L1724">
        <f t="shared" si="236"/>
        <v>72</v>
      </c>
      <c r="M1724">
        <v>18</v>
      </c>
      <c r="N1724">
        <f t="shared" si="237"/>
        <v>0.05</v>
      </c>
      <c r="O1724">
        <f t="shared" si="238"/>
        <v>5.0020839411324403</v>
      </c>
      <c r="Q1724">
        <f t="shared" si="239"/>
        <v>12.60510183520001</v>
      </c>
      <c r="R1724">
        <f t="shared" si="240"/>
        <v>24.724193692141018</v>
      </c>
      <c r="S1724">
        <f t="shared" si="241"/>
        <v>-12.119091856941008</v>
      </c>
    </row>
    <row r="1725" spans="1:19" x14ac:dyDescent="0.3">
      <c r="A1725">
        <v>2.9339465788397723</v>
      </c>
      <c r="D1725">
        <v>-0.38284610165387151</v>
      </c>
      <c r="E1725">
        <v>72</v>
      </c>
      <c r="G1725">
        <f>PI()/12*(M1725-12)</f>
        <v>1.8325957145940459</v>
      </c>
      <c r="H1725">
        <f t="shared" si="234"/>
        <v>-0.22481524625785179</v>
      </c>
      <c r="I1725">
        <f t="shared" si="242"/>
        <v>0.74081845075807373</v>
      </c>
      <c r="J1725">
        <f t="shared" si="235"/>
        <v>2.0004469113078138</v>
      </c>
      <c r="L1725">
        <f t="shared" si="236"/>
        <v>72</v>
      </c>
      <c r="M1725">
        <v>19</v>
      </c>
      <c r="N1725">
        <f t="shared" si="237"/>
        <v>0.05</v>
      </c>
      <c r="O1725">
        <f t="shared" si="238"/>
        <v>5.0020839411324403</v>
      </c>
      <c r="Q1725">
        <f t="shared" si="239"/>
        <v>12.605420898245713</v>
      </c>
      <c r="R1725">
        <f t="shared" si="240"/>
        <v>24.724819557490765</v>
      </c>
      <c r="S1725">
        <f t="shared" si="241"/>
        <v>-12.119398659245052</v>
      </c>
    </row>
    <row r="1726" spans="1:19" x14ac:dyDescent="0.3">
      <c r="A1726">
        <v>2.935548575863649</v>
      </c>
      <c r="D1726">
        <v>-0.38284610165387151</v>
      </c>
      <c r="E1726">
        <v>72</v>
      </c>
      <c r="G1726">
        <f>PI()/12*(M1726-12)</f>
        <v>2.0943951023931953</v>
      </c>
      <c r="H1726">
        <f t="shared" si="234"/>
        <v>-0.22481524625785179</v>
      </c>
      <c r="I1726">
        <f t="shared" si="242"/>
        <v>0.74081845075807373</v>
      </c>
      <c r="J1726">
        <f t="shared" si="235"/>
        <v>2.208341293240581</v>
      </c>
      <c r="L1726">
        <f t="shared" si="236"/>
        <v>72</v>
      </c>
      <c r="M1726">
        <v>20</v>
      </c>
      <c r="N1726">
        <f t="shared" si="237"/>
        <v>0.05</v>
      </c>
      <c r="O1726">
        <f t="shared" si="238"/>
        <v>5.0020839411324403</v>
      </c>
      <c r="Q1726">
        <f t="shared" si="239"/>
        <v>12.605739629177547</v>
      </c>
      <c r="R1726">
        <f t="shared" si="240"/>
        <v>24.725444771090828</v>
      </c>
      <c r="S1726">
        <f t="shared" si="241"/>
        <v>-12.119705141913281</v>
      </c>
    </row>
    <row r="1727" spans="1:19" x14ac:dyDescent="0.3">
      <c r="A1727">
        <v>2.9371505728875253</v>
      </c>
      <c r="D1727">
        <v>-0.38284610165387151</v>
      </c>
      <c r="E1727">
        <v>72</v>
      </c>
      <c r="G1727">
        <f>PI()/12*(M1727-12)</f>
        <v>2.3561944901923448</v>
      </c>
      <c r="H1727">
        <f t="shared" si="234"/>
        <v>-0.22481524625785179</v>
      </c>
      <c r="I1727">
        <f t="shared" si="242"/>
        <v>0.74081845075807373</v>
      </c>
      <c r="J1727">
        <f t="shared" si="235"/>
        <v>2.4168242722302273</v>
      </c>
      <c r="L1727">
        <f t="shared" si="236"/>
        <v>72</v>
      </c>
      <c r="M1727">
        <v>21</v>
      </c>
      <c r="N1727">
        <f t="shared" si="237"/>
        <v>0.05</v>
      </c>
      <c r="O1727">
        <f t="shared" si="238"/>
        <v>5.0020839411324403</v>
      </c>
      <c r="Q1727">
        <f t="shared" si="239"/>
        <v>12.60605802851379</v>
      </c>
      <c r="R1727">
        <f t="shared" si="240"/>
        <v>24.726069333960378</v>
      </c>
      <c r="S1727">
        <f t="shared" si="241"/>
        <v>-12.120011305446589</v>
      </c>
    </row>
    <row r="1728" spans="1:19" x14ac:dyDescent="0.3">
      <c r="A1728">
        <v>2.9387525699114021</v>
      </c>
      <c r="D1728">
        <v>-0.38284610165387151</v>
      </c>
      <c r="E1728">
        <v>72</v>
      </c>
      <c r="G1728">
        <f>PI()/12*(M1728-12)</f>
        <v>2.617993877991494</v>
      </c>
      <c r="H1728">
        <f t="shared" si="234"/>
        <v>-0.22481524625785179</v>
      </c>
      <c r="I1728">
        <f t="shared" si="242"/>
        <v>0.74081845075807373</v>
      </c>
      <c r="J1728">
        <f t="shared" si="235"/>
        <v>2.618709202031976</v>
      </c>
      <c r="L1728">
        <f t="shared" si="236"/>
        <v>72</v>
      </c>
      <c r="M1728">
        <v>22</v>
      </c>
      <c r="N1728">
        <f t="shared" si="237"/>
        <v>0.05</v>
      </c>
      <c r="O1728">
        <f t="shared" si="238"/>
        <v>5.0020839411324403</v>
      </c>
      <c r="Q1728">
        <f t="shared" si="239"/>
        <v>12.606376096771646</v>
      </c>
      <c r="R1728">
        <f t="shared" si="240"/>
        <v>24.726693247116469</v>
      </c>
      <c r="S1728">
        <f t="shared" si="241"/>
        <v>-12.120317150344823</v>
      </c>
    </row>
    <row r="1729" spans="1:19" x14ac:dyDescent="0.3">
      <c r="A1729">
        <v>2.9403545669352784</v>
      </c>
      <c r="D1729">
        <v>-0.38284610165387151</v>
      </c>
      <c r="E1729">
        <v>72</v>
      </c>
      <c r="G1729">
        <f>PI()/12*(M1729-12)</f>
        <v>2.8797932657906435</v>
      </c>
      <c r="H1729">
        <f t="shared" si="234"/>
        <v>-0.22481524625785179</v>
      </c>
      <c r="I1729">
        <f t="shared" si="242"/>
        <v>0.74081845075807373</v>
      </c>
      <c r="J1729">
        <f t="shared" si="235"/>
        <v>2.7945742550041679</v>
      </c>
      <c r="L1729">
        <f t="shared" si="236"/>
        <v>72</v>
      </c>
      <c r="M1729">
        <v>23</v>
      </c>
      <c r="N1729">
        <f t="shared" si="237"/>
        <v>0.05</v>
      </c>
      <c r="O1729">
        <f t="shared" si="238"/>
        <v>5.0020839411324403</v>
      </c>
      <c r="Q1729">
        <f t="shared" si="239"/>
        <v>12.606693834467233</v>
      </c>
      <c r="R1729">
        <f t="shared" si="240"/>
        <v>24.727316511573981</v>
      </c>
      <c r="S1729">
        <f t="shared" si="241"/>
        <v>-12.120622677106748</v>
      </c>
    </row>
    <row r="1730" spans="1:19" x14ac:dyDescent="0.3">
      <c r="A1730">
        <v>2.9419565639591552</v>
      </c>
      <c r="D1730">
        <v>-0.38528117805800827</v>
      </c>
      <c r="E1730">
        <v>73</v>
      </c>
      <c r="G1730">
        <f>PI()/12*(M1730-12)</f>
        <v>-3.1415926535897931</v>
      </c>
      <c r="H1730">
        <f t="shared" si="234"/>
        <v>-0.22617395185674552</v>
      </c>
      <c r="I1730">
        <f t="shared" si="242"/>
        <v>0.74008977462836978</v>
      </c>
      <c r="J1730">
        <f t="shared" si="235"/>
        <v>2.8811020084098993</v>
      </c>
      <c r="L1730">
        <f t="shared" si="236"/>
        <v>73</v>
      </c>
      <c r="M1730">
        <v>0</v>
      </c>
      <c r="N1730">
        <f t="shared" si="237"/>
        <v>0.05</v>
      </c>
      <c r="O1730">
        <f t="shared" si="238"/>
        <v>5.0020839411324403</v>
      </c>
      <c r="Q1730">
        <f t="shared" si="239"/>
        <v>12.607011242115613</v>
      </c>
      <c r="R1730">
        <f t="shared" si="240"/>
        <v>24.727939128345728</v>
      </c>
      <c r="S1730">
        <f t="shared" si="241"/>
        <v>-12.120927886230115</v>
      </c>
    </row>
    <row r="1731" spans="1:19" x14ac:dyDescent="0.3">
      <c r="A1731">
        <v>2.9435585609830319</v>
      </c>
      <c r="D1731">
        <v>-0.38528117805800827</v>
      </c>
      <c r="E1731">
        <v>73</v>
      </c>
      <c r="G1731">
        <f>PI()/12*(M1731-12)</f>
        <v>-2.8797932657906435</v>
      </c>
      <c r="H1731">
        <f t="shared" ref="H1731:H1794" si="243">SIN(D1731)*SIN(RADIANS(37))</f>
        <v>-0.22617395185674552</v>
      </c>
      <c r="I1731">
        <f t="shared" si="242"/>
        <v>0.74008977462836978</v>
      </c>
      <c r="J1731">
        <f t="shared" ref="J1731:J1794" si="244">ACOS(H1731+I1731*COS(G1731))</f>
        <v>2.7965049234485084</v>
      </c>
      <c r="L1731">
        <f t="shared" ref="L1731:L1794" si="245">INT((ROW()-2)/24) + 1</f>
        <v>73</v>
      </c>
      <c r="M1731">
        <v>1</v>
      </c>
      <c r="N1731">
        <f t="shared" ref="N1731:N1794" si="246">MAX(0.05, PI()/2-J1731)</f>
        <v>0.05</v>
      </c>
      <c r="O1731">
        <f t="shared" ref="O1731:O1794" si="247">0.5/SIN(N1731)*0.5</f>
        <v>5.0020839411324403</v>
      </c>
      <c r="Q1731">
        <f t="shared" ref="Q1731:Q1794" si="248">A1731*$B$2*(137-25)*(1-EXP(-0.713))/(0.713+O1731*A1731)</f>
        <v>12.607328320230762</v>
      </c>
      <c r="R1731">
        <f t="shared" ref="R1731:R1794" si="249">A1731*$B$2*(137-25)*(1-EXP(-0.713-O1731*A1731))/(0.713+O1731*A1731)</f>
        <v>24.728561098442356</v>
      </c>
      <c r="S1731">
        <f t="shared" ref="S1731:S1794" si="250">Q1731-R1731</f>
        <v>-12.121232778211594</v>
      </c>
    </row>
    <row r="1732" spans="1:19" x14ac:dyDescent="0.3">
      <c r="A1732">
        <v>2.9451605580069087</v>
      </c>
      <c r="D1732">
        <v>-0.38528117805800827</v>
      </c>
      <c r="E1732">
        <v>73</v>
      </c>
      <c r="G1732">
        <f>PI()/12*(M1732-12)</f>
        <v>-2.617993877991494</v>
      </c>
      <c r="H1732">
        <f t="shared" si="243"/>
        <v>-0.22617395185674552</v>
      </c>
      <c r="I1732">
        <f t="shared" ref="I1732:I1795" si="251">COS(D1732)*COS(RADIANS(37))</f>
        <v>0.74008977462836978</v>
      </c>
      <c r="J1732">
        <f t="shared" si="244"/>
        <v>2.6201681618100525</v>
      </c>
      <c r="L1732">
        <f t="shared" si="245"/>
        <v>73</v>
      </c>
      <c r="M1732">
        <v>2</v>
      </c>
      <c r="N1732">
        <f t="shared" si="246"/>
        <v>0.05</v>
      </c>
      <c r="O1732">
        <f t="shared" si="247"/>
        <v>5.0020839411324403</v>
      </c>
      <c r="Q1732">
        <f t="shared" si="248"/>
        <v>12.607645069325597</v>
      </c>
      <c r="R1732">
        <f t="shared" si="249"/>
        <v>24.729182422872434</v>
      </c>
      <c r="S1732">
        <f t="shared" si="250"/>
        <v>-12.121537353546836</v>
      </c>
    </row>
    <row r="1733" spans="1:19" x14ac:dyDescent="0.3">
      <c r="A1733">
        <v>2.9467625550307854</v>
      </c>
      <c r="D1733">
        <v>-0.38528117805800827</v>
      </c>
      <c r="E1733">
        <v>73</v>
      </c>
      <c r="G1733">
        <f>PI()/12*(M1733-12)</f>
        <v>-2.3561944901923448</v>
      </c>
      <c r="H1733">
        <f t="shared" si="243"/>
        <v>-0.22617395185674552</v>
      </c>
      <c r="I1733">
        <f t="shared" si="251"/>
        <v>0.74008977462836978</v>
      </c>
      <c r="J1733">
        <f t="shared" si="244"/>
        <v>2.4180974382412241</v>
      </c>
      <c r="L1733">
        <f t="shared" si="245"/>
        <v>73</v>
      </c>
      <c r="M1733">
        <v>3</v>
      </c>
      <c r="N1733">
        <f t="shared" si="246"/>
        <v>0.05</v>
      </c>
      <c r="O1733">
        <f t="shared" si="247"/>
        <v>5.0020839411324403</v>
      </c>
      <c r="Q1733">
        <f t="shared" si="248"/>
        <v>12.607961489911977</v>
      </c>
      <c r="R1733">
        <f t="shared" si="249"/>
        <v>24.729803102642407</v>
      </c>
      <c r="S1733">
        <f t="shared" si="250"/>
        <v>-12.12184161273043</v>
      </c>
    </row>
    <row r="1734" spans="1:19" x14ac:dyDescent="0.3">
      <c r="A1734">
        <v>2.9483645520546617</v>
      </c>
      <c r="D1734">
        <v>-0.38528117805800827</v>
      </c>
      <c r="E1734">
        <v>73</v>
      </c>
      <c r="G1734">
        <f>PI()/12*(M1734-12)</f>
        <v>-2.0943951023931953</v>
      </c>
      <c r="H1734">
        <f t="shared" si="243"/>
        <v>-0.22617395185674552</v>
      </c>
      <c r="I1734">
        <f t="shared" si="251"/>
        <v>0.74008977462836978</v>
      </c>
      <c r="J1734">
        <f t="shared" si="244"/>
        <v>2.2095793147806102</v>
      </c>
      <c r="L1734">
        <f t="shared" si="245"/>
        <v>73</v>
      </c>
      <c r="M1734">
        <v>4</v>
      </c>
      <c r="N1734">
        <f t="shared" si="246"/>
        <v>0.05</v>
      </c>
      <c r="O1734">
        <f t="shared" si="247"/>
        <v>5.0020839411324403</v>
      </c>
      <c r="Q1734">
        <f t="shared" si="248"/>
        <v>12.608277582500689</v>
      </c>
      <c r="R1734">
        <f t="shared" si="249"/>
        <v>24.730423138756613</v>
      </c>
      <c r="S1734">
        <f t="shared" si="250"/>
        <v>-12.122145556255925</v>
      </c>
    </row>
    <row r="1735" spans="1:19" x14ac:dyDescent="0.3">
      <c r="A1735">
        <v>2.9499665490785385</v>
      </c>
      <c r="D1735">
        <v>-0.38528117805800827</v>
      </c>
      <c r="E1735">
        <v>73</v>
      </c>
      <c r="G1735">
        <f>PI()/12*(M1735-12)</f>
        <v>-1.8325957145940459</v>
      </c>
      <c r="H1735">
        <f t="shared" si="243"/>
        <v>-0.22617395185674552</v>
      </c>
      <c r="I1735">
        <f t="shared" si="251"/>
        <v>0.74008977462836978</v>
      </c>
      <c r="J1735">
        <f t="shared" si="244"/>
        <v>2.0017343838397021</v>
      </c>
      <c r="L1735">
        <f t="shared" si="245"/>
        <v>73</v>
      </c>
      <c r="M1735">
        <v>5</v>
      </c>
      <c r="N1735">
        <f t="shared" si="246"/>
        <v>0.05</v>
      </c>
      <c r="O1735">
        <f t="shared" si="247"/>
        <v>5.0020839411324403</v>
      </c>
      <c r="Q1735">
        <f t="shared" si="248"/>
        <v>12.608593347601467</v>
      </c>
      <c r="R1735">
        <f t="shared" si="249"/>
        <v>24.731042532217312</v>
      </c>
      <c r="S1735">
        <f t="shared" si="250"/>
        <v>-12.122449184615846</v>
      </c>
    </row>
    <row r="1736" spans="1:19" x14ac:dyDescent="0.3">
      <c r="A1736">
        <v>2.9515685461024148</v>
      </c>
      <c r="D1736">
        <v>-0.38528117805800827</v>
      </c>
      <c r="E1736">
        <v>73</v>
      </c>
      <c r="G1736">
        <f>PI()/12*(M1736-12)</f>
        <v>-1.5707963267948966</v>
      </c>
      <c r="H1736">
        <f t="shared" si="243"/>
        <v>-0.22617395185674552</v>
      </c>
      <c r="I1736">
        <f t="shared" si="251"/>
        <v>0.74008977462836978</v>
      </c>
      <c r="J1736">
        <f t="shared" si="244"/>
        <v>1.7989443765077979</v>
      </c>
      <c r="L1736">
        <f t="shared" si="245"/>
        <v>73</v>
      </c>
      <c r="M1736">
        <v>6</v>
      </c>
      <c r="N1736">
        <f t="shared" si="246"/>
        <v>0.05</v>
      </c>
      <c r="O1736">
        <f t="shared" si="247"/>
        <v>5.0020839411324403</v>
      </c>
      <c r="Q1736">
        <f t="shared" si="248"/>
        <v>12.608908785722992</v>
      </c>
      <c r="R1736">
        <f t="shared" si="249"/>
        <v>24.731661284024671</v>
      </c>
      <c r="S1736">
        <f t="shared" si="250"/>
        <v>-12.122752498301679</v>
      </c>
    </row>
    <row r="1737" spans="1:19" x14ac:dyDescent="0.3">
      <c r="A1737">
        <v>2.9531705431262916</v>
      </c>
      <c r="D1737">
        <v>-0.38528117805800827</v>
      </c>
      <c r="E1737">
        <v>73</v>
      </c>
      <c r="G1737">
        <f>PI()/12*(M1737-12)</f>
        <v>-1.308996938995747</v>
      </c>
      <c r="H1737">
        <f t="shared" si="243"/>
        <v>-0.22617395185674552</v>
      </c>
      <c r="I1737">
        <f t="shared" si="251"/>
        <v>0.74008977462836978</v>
      </c>
      <c r="J1737">
        <f t="shared" si="244"/>
        <v>1.6054278719992907</v>
      </c>
      <c r="L1737">
        <f t="shared" si="245"/>
        <v>73</v>
      </c>
      <c r="M1737">
        <v>7</v>
      </c>
      <c r="N1737">
        <f t="shared" si="246"/>
        <v>0.05</v>
      </c>
      <c r="O1737">
        <f t="shared" si="247"/>
        <v>5.0020839411324403</v>
      </c>
      <c r="Q1737">
        <f t="shared" si="248"/>
        <v>12.609223897372884</v>
      </c>
      <c r="R1737">
        <f t="shared" si="249"/>
        <v>24.732279395176761</v>
      </c>
      <c r="S1737">
        <f t="shared" si="250"/>
        <v>-12.123055497803877</v>
      </c>
    </row>
    <row r="1738" spans="1:19" x14ac:dyDescent="0.3">
      <c r="A1738">
        <v>2.9547725401501683</v>
      </c>
      <c r="D1738">
        <v>-0.38528117805800827</v>
      </c>
      <c r="E1738">
        <v>73</v>
      </c>
      <c r="G1738">
        <f>PI()/12*(M1738-12)</f>
        <v>-1.0471975511965976</v>
      </c>
      <c r="H1738">
        <f t="shared" si="243"/>
        <v>-0.22617395185674552</v>
      </c>
      <c r="I1738">
        <f t="shared" si="251"/>
        <v>0.74008977462836978</v>
      </c>
      <c r="J1738">
        <f t="shared" si="244"/>
        <v>1.4264243834768846</v>
      </c>
      <c r="L1738">
        <f t="shared" si="245"/>
        <v>73</v>
      </c>
      <c r="M1738">
        <v>8</v>
      </c>
      <c r="N1738">
        <f t="shared" si="246"/>
        <v>0.14437194331801195</v>
      </c>
      <c r="O1738">
        <f t="shared" si="247"/>
        <v>1.7376685513659993</v>
      </c>
      <c r="Q1738">
        <f t="shared" si="248"/>
        <v>33.409605402400707</v>
      </c>
      <c r="R1738">
        <f t="shared" si="249"/>
        <v>65.341852148398274</v>
      </c>
      <c r="S1738">
        <f t="shared" si="250"/>
        <v>-31.932246745997567</v>
      </c>
    </row>
    <row r="1739" spans="1:19" x14ac:dyDescent="0.3">
      <c r="A1739">
        <v>2.9563745371740451</v>
      </c>
      <c r="D1739">
        <v>-0.38528117805800827</v>
      </c>
      <c r="E1739">
        <v>73</v>
      </c>
      <c r="G1739">
        <f>PI()/12*(M1739-12)</f>
        <v>-0.78539816339744828</v>
      </c>
      <c r="H1739">
        <f t="shared" si="243"/>
        <v>-0.22617395185674552</v>
      </c>
      <c r="I1739">
        <f t="shared" si="251"/>
        <v>0.74008977462836978</v>
      </c>
      <c r="J1739">
        <f t="shared" si="244"/>
        <v>1.2690914090859882</v>
      </c>
      <c r="L1739">
        <f t="shared" si="245"/>
        <v>73</v>
      </c>
      <c r="M1739">
        <v>9</v>
      </c>
      <c r="N1739">
        <f t="shared" si="246"/>
        <v>0.30170491770890839</v>
      </c>
      <c r="O1739">
        <f t="shared" si="247"/>
        <v>0.84133004509045894</v>
      </c>
      <c r="Q1739">
        <f t="shared" si="248"/>
        <v>61.077576529320865</v>
      </c>
      <c r="R1739">
        <f t="shared" si="249"/>
        <v>114.91831227274875</v>
      </c>
      <c r="S1739">
        <f t="shared" si="250"/>
        <v>-53.840735743427885</v>
      </c>
    </row>
    <row r="1740" spans="1:19" x14ac:dyDescent="0.3">
      <c r="A1740">
        <v>2.9579765341979218</v>
      </c>
      <c r="D1740">
        <v>-0.38528117805800827</v>
      </c>
      <c r="E1740">
        <v>73</v>
      </c>
      <c r="G1740">
        <f>PI()/12*(M1740-12)</f>
        <v>-0.52359877559829882</v>
      </c>
      <c r="H1740">
        <f t="shared" si="243"/>
        <v>-0.22617395185674552</v>
      </c>
      <c r="I1740">
        <f t="shared" si="251"/>
        <v>0.74008977462836978</v>
      </c>
      <c r="J1740">
        <f t="shared" si="244"/>
        <v>1.1431144451634252</v>
      </c>
      <c r="L1740">
        <f t="shared" si="245"/>
        <v>73</v>
      </c>
      <c r="M1740">
        <v>10</v>
      </c>
      <c r="N1740">
        <f t="shared" si="246"/>
        <v>0.42768188163147136</v>
      </c>
      <c r="O1740">
        <f t="shared" si="247"/>
        <v>0.60275445178728371</v>
      </c>
      <c r="Q1740">
        <f t="shared" si="248"/>
        <v>78.356123706777353</v>
      </c>
      <c r="R1740">
        <f t="shared" si="249"/>
        <v>141.02399065381181</v>
      </c>
      <c r="S1740">
        <f t="shared" si="250"/>
        <v>-62.667866947034454</v>
      </c>
    </row>
    <row r="1741" spans="1:19" x14ac:dyDescent="0.3">
      <c r="A1741">
        <v>2.9595785312217981</v>
      </c>
      <c r="D1741">
        <v>-0.38528117805800827</v>
      </c>
      <c r="E1741">
        <v>73</v>
      </c>
      <c r="G1741">
        <f>PI()/12*(M1741-12)</f>
        <v>-0.26179938779914941</v>
      </c>
      <c r="H1741">
        <f t="shared" si="243"/>
        <v>-0.22617395185674552</v>
      </c>
      <c r="I1741">
        <f t="shared" si="251"/>
        <v>0.74008977462836978</v>
      </c>
      <c r="J1741">
        <f t="shared" si="244"/>
        <v>1.0601996856662517</v>
      </c>
      <c r="L1741">
        <f t="shared" si="245"/>
        <v>73</v>
      </c>
      <c r="M1741">
        <v>11</v>
      </c>
      <c r="N1741">
        <f t="shared" si="246"/>
        <v>0.51059664112864489</v>
      </c>
      <c r="O1741">
        <f t="shared" si="247"/>
        <v>0.51156350921870208</v>
      </c>
      <c r="Q1741">
        <f t="shared" si="248"/>
        <v>87.865517312765022</v>
      </c>
      <c r="R1741">
        <f t="shared" si="249"/>
        <v>153.75602377264758</v>
      </c>
      <c r="S1741">
        <f t="shared" si="250"/>
        <v>-65.890506459882559</v>
      </c>
    </row>
    <row r="1742" spans="1:19" x14ac:dyDescent="0.3">
      <c r="A1742">
        <v>2.9611805282456749</v>
      </c>
      <c r="D1742">
        <v>-0.38528117805800827</v>
      </c>
      <c r="E1742">
        <v>73</v>
      </c>
      <c r="G1742">
        <f>PI()/12*(M1742-12)</f>
        <v>0</v>
      </c>
      <c r="H1742">
        <f t="shared" si="243"/>
        <v>-0.22617395185674552</v>
      </c>
      <c r="I1742">
        <f t="shared" si="251"/>
        <v>0.74008977462836978</v>
      </c>
      <c r="J1742">
        <f t="shared" si="244"/>
        <v>1.03105300129591</v>
      </c>
      <c r="L1742">
        <f t="shared" si="245"/>
        <v>73</v>
      </c>
      <c r="M1742">
        <v>12</v>
      </c>
      <c r="N1742">
        <f t="shared" si="246"/>
        <v>0.53974332549898651</v>
      </c>
      <c r="O1742">
        <f t="shared" si="247"/>
        <v>0.48646099015148597</v>
      </c>
      <c r="Q1742">
        <f t="shared" si="248"/>
        <v>90.914149784743628</v>
      </c>
      <c r="R1742">
        <f t="shared" si="249"/>
        <v>157.62374124147686</v>
      </c>
      <c r="S1742">
        <f t="shared" si="250"/>
        <v>-66.709591456733236</v>
      </c>
    </row>
    <row r="1743" spans="1:19" x14ac:dyDescent="0.3">
      <c r="A1743">
        <v>2.9627825252695512</v>
      </c>
      <c r="D1743">
        <v>-0.38528117805800827</v>
      </c>
      <c r="E1743">
        <v>73</v>
      </c>
      <c r="G1743">
        <f>PI()/12*(M1743-12)</f>
        <v>0.26179938779914941</v>
      </c>
      <c r="H1743">
        <f t="shared" si="243"/>
        <v>-0.22617395185674552</v>
      </c>
      <c r="I1743">
        <f t="shared" si="251"/>
        <v>0.74008977462836978</v>
      </c>
      <c r="J1743">
        <f t="shared" si="244"/>
        <v>1.0601996856662517</v>
      </c>
      <c r="L1743">
        <f t="shared" si="245"/>
        <v>73</v>
      </c>
      <c r="M1743">
        <v>13</v>
      </c>
      <c r="N1743">
        <f t="shared" si="246"/>
        <v>0.51059664112864489</v>
      </c>
      <c r="O1743">
        <f t="shared" si="247"/>
        <v>0.51156350921870208</v>
      </c>
      <c r="Q1743">
        <f t="shared" si="248"/>
        <v>87.895949115838462</v>
      </c>
      <c r="R1743">
        <f t="shared" si="249"/>
        <v>153.83972739474623</v>
      </c>
      <c r="S1743">
        <f t="shared" si="250"/>
        <v>-65.943778278907772</v>
      </c>
    </row>
    <row r="1744" spans="1:19" x14ac:dyDescent="0.3">
      <c r="A1744">
        <v>2.964384522293428</v>
      </c>
      <c r="D1744">
        <v>-0.38528117805800827</v>
      </c>
      <c r="E1744">
        <v>73</v>
      </c>
      <c r="G1744">
        <f>PI()/12*(M1744-12)</f>
        <v>0.52359877559829882</v>
      </c>
      <c r="H1744">
        <f t="shared" si="243"/>
        <v>-0.22617395185674552</v>
      </c>
      <c r="I1744">
        <f t="shared" si="251"/>
        <v>0.74008977462836978</v>
      </c>
      <c r="J1744">
        <f t="shared" si="244"/>
        <v>1.1431144451634252</v>
      </c>
      <c r="L1744">
        <f t="shared" si="245"/>
        <v>73</v>
      </c>
      <c r="M1744">
        <v>14</v>
      </c>
      <c r="N1744">
        <f t="shared" si="246"/>
        <v>0.42768188163147136</v>
      </c>
      <c r="O1744">
        <f t="shared" si="247"/>
        <v>0.60275445178728371</v>
      </c>
      <c r="Q1744">
        <f t="shared" si="248"/>
        <v>78.404539258112266</v>
      </c>
      <c r="R1744">
        <f t="shared" si="249"/>
        <v>141.15999004962552</v>
      </c>
      <c r="S1744">
        <f t="shared" si="250"/>
        <v>-62.755450791513255</v>
      </c>
    </row>
    <row r="1745" spans="1:19" x14ac:dyDescent="0.3">
      <c r="A1745">
        <v>2.9659865193173047</v>
      </c>
      <c r="D1745">
        <v>-0.38528117805800827</v>
      </c>
      <c r="E1745">
        <v>73</v>
      </c>
      <c r="G1745">
        <f>PI()/12*(M1745-12)</f>
        <v>0.78539816339744828</v>
      </c>
      <c r="H1745">
        <f t="shared" si="243"/>
        <v>-0.22617395185674552</v>
      </c>
      <c r="I1745">
        <f t="shared" si="251"/>
        <v>0.74008977462836978</v>
      </c>
      <c r="J1745">
        <f t="shared" si="244"/>
        <v>1.2690914090859882</v>
      </c>
      <c r="L1745">
        <f t="shared" si="245"/>
        <v>73</v>
      </c>
      <c r="M1745">
        <v>15</v>
      </c>
      <c r="N1745">
        <f t="shared" si="246"/>
        <v>0.30170491770890839</v>
      </c>
      <c r="O1745">
        <f t="shared" si="247"/>
        <v>0.84133004509045894</v>
      </c>
      <c r="Q1745">
        <f t="shared" si="248"/>
        <v>61.121707136040563</v>
      </c>
      <c r="R1745">
        <f t="shared" si="249"/>
        <v>115.04069319736847</v>
      </c>
      <c r="S1745">
        <f t="shared" si="250"/>
        <v>-53.918986061327907</v>
      </c>
    </row>
    <row r="1746" spans="1:19" x14ac:dyDescent="0.3">
      <c r="A1746">
        <v>2.9675885163411815</v>
      </c>
      <c r="D1746">
        <v>-0.38528117805800827</v>
      </c>
      <c r="E1746">
        <v>73</v>
      </c>
      <c r="G1746">
        <f>PI()/12*(M1746-12)</f>
        <v>1.0471975511965976</v>
      </c>
      <c r="H1746">
        <f t="shared" si="243"/>
        <v>-0.22617395185674552</v>
      </c>
      <c r="I1746">
        <f t="shared" si="251"/>
        <v>0.74008977462836978</v>
      </c>
      <c r="J1746">
        <f t="shared" si="244"/>
        <v>1.4264243834768846</v>
      </c>
      <c r="L1746">
        <f t="shared" si="245"/>
        <v>73</v>
      </c>
      <c r="M1746">
        <v>16</v>
      </c>
      <c r="N1746">
        <f t="shared" si="246"/>
        <v>0.14437194331801195</v>
      </c>
      <c r="O1746">
        <f t="shared" si="247"/>
        <v>1.7376685513659993</v>
      </c>
      <c r="Q1746">
        <f t="shared" si="248"/>
        <v>33.427207875970616</v>
      </c>
      <c r="R1746">
        <f t="shared" si="249"/>
        <v>65.380448063587622</v>
      </c>
      <c r="S1746">
        <f t="shared" si="250"/>
        <v>-31.953240187617006</v>
      </c>
    </row>
    <row r="1747" spans="1:19" x14ac:dyDescent="0.3">
      <c r="A1747">
        <v>2.9691905133650582</v>
      </c>
      <c r="D1747">
        <v>-0.38528117805800827</v>
      </c>
      <c r="E1747">
        <v>73</v>
      </c>
      <c r="G1747">
        <f>PI()/12*(M1747-12)</f>
        <v>1.308996938995747</v>
      </c>
      <c r="H1747">
        <f t="shared" si="243"/>
        <v>-0.22617395185674552</v>
      </c>
      <c r="I1747">
        <f t="shared" si="251"/>
        <v>0.74008977462836978</v>
      </c>
      <c r="J1747">
        <f t="shared" si="244"/>
        <v>1.6054278719992907</v>
      </c>
      <c r="L1747">
        <f t="shared" si="245"/>
        <v>73</v>
      </c>
      <c r="M1747">
        <v>17</v>
      </c>
      <c r="N1747">
        <f t="shared" si="246"/>
        <v>0.05</v>
      </c>
      <c r="O1747">
        <f t="shared" si="247"/>
        <v>5.0020839411324403</v>
      </c>
      <c r="Q1747">
        <f t="shared" si="248"/>
        <v>12.612357168862086</v>
      </c>
      <c r="R1747">
        <f t="shared" si="249"/>
        <v>24.738425488755389</v>
      </c>
      <c r="S1747">
        <f t="shared" si="250"/>
        <v>-12.126068319893303</v>
      </c>
    </row>
    <row r="1748" spans="1:19" x14ac:dyDescent="0.3">
      <c r="A1748">
        <v>2.9707925103889345</v>
      </c>
      <c r="D1748">
        <v>-0.38528117805800827</v>
      </c>
      <c r="E1748">
        <v>73</v>
      </c>
      <c r="G1748">
        <f>PI()/12*(M1748-12)</f>
        <v>1.5707963267948966</v>
      </c>
      <c r="H1748">
        <f t="shared" si="243"/>
        <v>-0.22617395185674552</v>
      </c>
      <c r="I1748">
        <f t="shared" si="251"/>
        <v>0.74008977462836978</v>
      </c>
      <c r="J1748">
        <f t="shared" si="244"/>
        <v>1.7989443765077979</v>
      </c>
      <c r="L1748">
        <f t="shared" si="245"/>
        <v>73</v>
      </c>
      <c r="M1748">
        <v>18</v>
      </c>
      <c r="N1748">
        <f t="shared" si="246"/>
        <v>0.05</v>
      </c>
      <c r="O1748">
        <f t="shared" si="247"/>
        <v>5.0020839411324403</v>
      </c>
      <c r="Q1748">
        <f t="shared" si="248"/>
        <v>12.612668722528831</v>
      </c>
      <c r="R1748">
        <f t="shared" si="249"/>
        <v>24.739036617981917</v>
      </c>
      <c r="S1748">
        <f t="shared" si="250"/>
        <v>-12.126367895453086</v>
      </c>
    </row>
    <row r="1749" spans="1:19" x14ac:dyDescent="0.3">
      <c r="A1749">
        <v>2.9723945074128113</v>
      </c>
      <c r="D1749">
        <v>-0.38528117805800827</v>
      </c>
      <c r="E1749">
        <v>73</v>
      </c>
      <c r="G1749">
        <f>PI()/12*(M1749-12)</f>
        <v>1.8325957145940459</v>
      </c>
      <c r="H1749">
        <f t="shared" si="243"/>
        <v>-0.22617395185674552</v>
      </c>
      <c r="I1749">
        <f t="shared" si="251"/>
        <v>0.74008977462836978</v>
      </c>
      <c r="J1749">
        <f t="shared" si="244"/>
        <v>2.0017343838397021</v>
      </c>
      <c r="L1749">
        <f t="shared" si="245"/>
        <v>73</v>
      </c>
      <c r="M1749">
        <v>19</v>
      </c>
      <c r="N1749">
        <f t="shared" si="246"/>
        <v>0.05</v>
      </c>
      <c r="O1749">
        <f t="shared" si="247"/>
        <v>5.0020839411324403</v>
      </c>
      <c r="Q1749">
        <f t="shared" si="248"/>
        <v>12.612979955734295</v>
      </c>
      <c r="R1749">
        <f t="shared" si="249"/>
        <v>24.739647118369497</v>
      </c>
      <c r="S1749">
        <f t="shared" si="250"/>
        <v>-12.126667162635203</v>
      </c>
    </row>
    <row r="1750" spans="1:19" x14ac:dyDescent="0.3">
      <c r="A1750">
        <v>2.9739965044366876</v>
      </c>
      <c r="D1750">
        <v>-0.38528117805800827</v>
      </c>
      <c r="E1750">
        <v>73</v>
      </c>
      <c r="G1750">
        <f>PI()/12*(M1750-12)</f>
        <v>2.0943951023931953</v>
      </c>
      <c r="H1750">
        <f t="shared" si="243"/>
        <v>-0.22617395185674552</v>
      </c>
      <c r="I1750">
        <f t="shared" si="251"/>
        <v>0.74008977462836978</v>
      </c>
      <c r="J1750">
        <f t="shared" si="244"/>
        <v>2.2095793147806102</v>
      </c>
      <c r="L1750">
        <f t="shared" si="245"/>
        <v>73</v>
      </c>
      <c r="M1750">
        <v>20</v>
      </c>
      <c r="N1750">
        <f t="shared" si="246"/>
        <v>0.05</v>
      </c>
      <c r="O1750">
        <f t="shared" si="247"/>
        <v>5.0020839411324403</v>
      </c>
      <c r="Q1750">
        <f t="shared" si="248"/>
        <v>12.613290868972657</v>
      </c>
      <c r="R1750">
        <f t="shared" si="249"/>
        <v>24.740256990889591</v>
      </c>
      <c r="S1750">
        <f t="shared" si="250"/>
        <v>-12.126966121916935</v>
      </c>
    </row>
    <row r="1751" spans="1:19" x14ac:dyDescent="0.3">
      <c r="A1751">
        <v>2.9755985014605644</v>
      </c>
      <c r="D1751">
        <v>-0.38528117805800827</v>
      </c>
      <c r="E1751">
        <v>73</v>
      </c>
      <c r="G1751">
        <f>PI()/12*(M1751-12)</f>
        <v>2.3561944901923448</v>
      </c>
      <c r="H1751">
        <f t="shared" si="243"/>
        <v>-0.22617395185674552</v>
      </c>
      <c r="I1751">
        <f t="shared" si="251"/>
        <v>0.74008977462836978</v>
      </c>
      <c r="J1751">
        <f t="shared" si="244"/>
        <v>2.4180974382412241</v>
      </c>
      <c r="L1751">
        <f t="shared" si="245"/>
        <v>73</v>
      </c>
      <c r="M1751">
        <v>21</v>
      </c>
      <c r="N1751">
        <f t="shared" si="246"/>
        <v>0.05</v>
      </c>
      <c r="O1751">
        <f t="shared" si="247"/>
        <v>5.0020839411324403</v>
      </c>
      <c r="Q1751">
        <f t="shared" si="248"/>
        <v>12.613601462737085</v>
      </c>
      <c r="R1751">
        <f t="shared" si="249"/>
        <v>24.740866236511675</v>
      </c>
      <c r="S1751">
        <f t="shared" si="250"/>
        <v>-12.12726477377459</v>
      </c>
    </row>
    <row r="1752" spans="1:19" x14ac:dyDescent="0.3">
      <c r="A1752">
        <v>2.9772004984844411</v>
      </c>
      <c r="D1752">
        <v>-0.38528117805800827</v>
      </c>
      <c r="E1752">
        <v>73</v>
      </c>
      <c r="G1752">
        <f>PI()/12*(M1752-12)</f>
        <v>2.617993877991494</v>
      </c>
      <c r="H1752">
        <f t="shared" si="243"/>
        <v>-0.22617395185674552</v>
      </c>
      <c r="I1752">
        <f t="shared" si="251"/>
        <v>0.74008977462836978</v>
      </c>
      <c r="J1752">
        <f t="shared" si="244"/>
        <v>2.6201681618100525</v>
      </c>
      <c r="L1752">
        <f t="shared" si="245"/>
        <v>73</v>
      </c>
      <c r="M1752">
        <v>22</v>
      </c>
      <c r="N1752">
        <f t="shared" si="246"/>
        <v>0.05</v>
      </c>
      <c r="O1752">
        <f t="shared" si="247"/>
        <v>5.0020839411324403</v>
      </c>
      <c r="Q1752">
        <f t="shared" si="248"/>
        <v>12.61391173751973</v>
      </c>
      <c r="R1752">
        <f t="shared" si="249"/>
        <v>24.741474856203197</v>
      </c>
      <c r="S1752">
        <f t="shared" si="250"/>
        <v>-12.127563118683467</v>
      </c>
    </row>
    <row r="1753" spans="1:19" x14ac:dyDescent="0.3">
      <c r="A1753">
        <v>2.9788024955083179</v>
      </c>
      <c r="D1753">
        <v>-0.38528117805800827</v>
      </c>
      <c r="E1753">
        <v>73</v>
      </c>
      <c r="G1753">
        <f>PI()/12*(M1753-12)</f>
        <v>2.8797932657906435</v>
      </c>
      <c r="H1753">
        <f t="shared" si="243"/>
        <v>-0.22617395185674552</v>
      </c>
      <c r="I1753">
        <f t="shared" si="251"/>
        <v>0.74008977462836978</v>
      </c>
      <c r="J1753">
        <f t="shared" si="244"/>
        <v>2.7965049234485084</v>
      </c>
      <c r="L1753">
        <f t="shared" si="245"/>
        <v>73</v>
      </c>
      <c r="M1753">
        <v>23</v>
      </c>
      <c r="N1753">
        <f t="shared" si="246"/>
        <v>0.05</v>
      </c>
      <c r="O1753">
        <f t="shared" si="247"/>
        <v>5.0020839411324403</v>
      </c>
      <c r="Q1753">
        <f t="shared" si="248"/>
        <v>12.614221693811738</v>
      </c>
      <c r="R1753">
        <f t="shared" si="249"/>
        <v>24.742082850929627</v>
      </c>
      <c r="S1753">
        <f t="shared" si="250"/>
        <v>-12.12786115711789</v>
      </c>
    </row>
    <row r="1754" spans="1:19" x14ac:dyDescent="0.3">
      <c r="A1754">
        <v>2.9804044925321946</v>
      </c>
      <c r="D1754">
        <v>-0.3876020873340375</v>
      </c>
      <c r="E1754">
        <v>74</v>
      </c>
      <c r="G1754">
        <f>PI()/12*(M1754-12)</f>
        <v>-3.1415926535897931</v>
      </c>
      <c r="H1754">
        <f t="shared" si="243"/>
        <v>-0.22746770718082465</v>
      </c>
      <c r="I1754">
        <f t="shared" si="251"/>
        <v>0.73939117735659898</v>
      </c>
      <c r="J1754">
        <f t="shared" si="244"/>
        <v>2.8834229176859285</v>
      </c>
      <c r="L1754">
        <f t="shared" si="245"/>
        <v>74</v>
      </c>
      <c r="M1754">
        <v>0</v>
      </c>
      <c r="N1754">
        <f t="shared" si="246"/>
        <v>0.05</v>
      </c>
      <c r="O1754">
        <f t="shared" si="247"/>
        <v>5.0020839411324403</v>
      </c>
      <c r="Q1754">
        <f t="shared" si="248"/>
        <v>12.61453133210324</v>
      </c>
      <c r="R1754">
        <f t="shared" si="249"/>
        <v>24.742690221654431</v>
      </c>
      <c r="S1754">
        <f t="shared" si="250"/>
        <v>-12.128158889551191</v>
      </c>
    </row>
    <row r="1755" spans="1:19" x14ac:dyDescent="0.3">
      <c r="A1755">
        <v>2.9820064895560709</v>
      </c>
      <c r="D1755">
        <v>-0.3876020873340375</v>
      </c>
      <c r="E1755">
        <v>74</v>
      </c>
      <c r="G1755">
        <f>PI()/12*(M1755-12)</f>
        <v>-2.8797932657906435</v>
      </c>
      <c r="H1755">
        <f t="shared" si="243"/>
        <v>-0.22746770718082465</v>
      </c>
      <c r="I1755">
        <f t="shared" si="251"/>
        <v>0.73939117735659898</v>
      </c>
      <c r="J1755">
        <f t="shared" si="244"/>
        <v>2.7983393425050385</v>
      </c>
      <c r="L1755">
        <f t="shared" si="245"/>
        <v>74</v>
      </c>
      <c r="M1755">
        <v>1</v>
      </c>
      <c r="N1755">
        <f t="shared" si="246"/>
        <v>0.05</v>
      </c>
      <c r="O1755">
        <f t="shared" si="247"/>
        <v>5.0020839411324403</v>
      </c>
      <c r="Q1755">
        <f t="shared" si="248"/>
        <v>12.614840652883361</v>
      </c>
      <c r="R1755">
        <f t="shared" si="249"/>
        <v>24.743296969339081</v>
      </c>
      <c r="S1755">
        <f t="shared" si="250"/>
        <v>-12.12845631645572</v>
      </c>
    </row>
    <row r="1756" spans="1:19" x14ac:dyDescent="0.3">
      <c r="A1756">
        <v>2.9836084865799477</v>
      </c>
      <c r="D1756">
        <v>-0.3876020873340375</v>
      </c>
      <c r="E1756">
        <v>74</v>
      </c>
      <c r="G1756">
        <f>PI()/12*(M1756-12)</f>
        <v>-2.617993877991494</v>
      </c>
      <c r="H1756">
        <f t="shared" si="243"/>
        <v>-0.22746770718082465</v>
      </c>
      <c r="I1756">
        <f t="shared" si="251"/>
        <v>0.73939117735659898</v>
      </c>
      <c r="J1756">
        <f t="shared" si="244"/>
        <v>2.6215525455790218</v>
      </c>
      <c r="L1756">
        <f t="shared" si="245"/>
        <v>74</v>
      </c>
      <c r="M1756">
        <v>2</v>
      </c>
      <c r="N1756">
        <f t="shared" si="246"/>
        <v>0.05</v>
      </c>
      <c r="O1756">
        <f t="shared" si="247"/>
        <v>5.0020839411324403</v>
      </c>
      <c r="Q1756">
        <f t="shared" si="248"/>
        <v>12.615149656640238</v>
      </c>
      <c r="R1756">
        <f t="shared" si="249"/>
        <v>24.743903094943079</v>
      </c>
      <c r="S1756">
        <f t="shared" si="250"/>
        <v>-12.128753438302841</v>
      </c>
    </row>
    <row r="1757" spans="1:19" x14ac:dyDescent="0.3">
      <c r="A1757">
        <v>2.985210483603824</v>
      </c>
      <c r="D1757">
        <v>-0.3876020873340375</v>
      </c>
      <c r="E1757">
        <v>74</v>
      </c>
      <c r="G1757">
        <f>PI()/12*(M1757-12)</f>
        <v>-2.3561944901923448</v>
      </c>
      <c r="H1757">
        <f t="shared" si="243"/>
        <v>-0.22746770718082465</v>
      </c>
      <c r="I1757">
        <f t="shared" si="251"/>
        <v>0.73939117735659898</v>
      </c>
      <c r="J1757">
        <f t="shared" si="244"/>
        <v>2.4193063660945189</v>
      </c>
      <c r="L1757">
        <f t="shared" si="245"/>
        <v>74</v>
      </c>
      <c r="M1757">
        <v>3</v>
      </c>
      <c r="N1757">
        <f t="shared" si="246"/>
        <v>0.05</v>
      </c>
      <c r="O1757">
        <f t="shared" si="247"/>
        <v>5.0020839411324403</v>
      </c>
      <c r="Q1757">
        <f t="shared" si="248"/>
        <v>12.615458343860988</v>
      </c>
      <c r="R1757">
        <f t="shared" si="249"/>
        <v>24.744508599423927</v>
      </c>
      <c r="S1757">
        <f t="shared" si="250"/>
        <v>-12.129050255562939</v>
      </c>
    </row>
    <row r="1758" spans="1:19" x14ac:dyDescent="0.3">
      <c r="A1758">
        <v>2.9868124806277008</v>
      </c>
      <c r="D1758">
        <v>-0.3876020873340375</v>
      </c>
      <c r="E1758">
        <v>74</v>
      </c>
      <c r="G1758">
        <f>PI()/12*(M1758-12)</f>
        <v>-2.0943951023931953</v>
      </c>
      <c r="H1758">
        <f t="shared" si="243"/>
        <v>-0.22746770718082465</v>
      </c>
      <c r="I1758">
        <f t="shared" si="251"/>
        <v>0.73939117735659898</v>
      </c>
      <c r="J1758">
        <f t="shared" si="244"/>
        <v>2.2107562505030325</v>
      </c>
      <c r="L1758">
        <f t="shared" si="245"/>
        <v>74</v>
      </c>
      <c r="M1758">
        <v>4</v>
      </c>
      <c r="N1758">
        <f t="shared" si="246"/>
        <v>0.05</v>
      </c>
      <c r="O1758">
        <f t="shared" si="247"/>
        <v>5.0020839411324403</v>
      </c>
      <c r="Q1758">
        <f t="shared" si="248"/>
        <v>12.61576671503175</v>
      </c>
      <c r="R1758">
        <f t="shared" si="249"/>
        <v>24.745113483737203</v>
      </c>
      <c r="S1758">
        <f t="shared" si="250"/>
        <v>-12.129346768705453</v>
      </c>
    </row>
    <row r="1759" spans="1:19" x14ac:dyDescent="0.3">
      <c r="A1759">
        <v>2.9884144776515775</v>
      </c>
      <c r="D1759">
        <v>-0.3876020873340375</v>
      </c>
      <c r="E1759">
        <v>74</v>
      </c>
      <c r="G1759">
        <f>PI()/12*(M1759-12)</f>
        <v>-1.8325957145940459</v>
      </c>
      <c r="H1759">
        <f t="shared" si="243"/>
        <v>-0.22746770718082465</v>
      </c>
      <c r="I1759">
        <f t="shared" si="251"/>
        <v>0.73939117735659898</v>
      </c>
      <c r="J1759">
        <f t="shared" si="244"/>
        <v>2.0029596649082486</v>
      </c>
      <c r="L1759">
        <f t="shared" si="245"/>
        <v>74</v>
      </c>
      <c r="M1759">
        <v>5</v>
      </c>
      <c r="N1759">
        <f t="shared" si="246"/>
        <v>0.05</v>
      </c>
      <c r="O1759">
        <f t="shared" si="247"/>
        <v>5.0020839411324403</v>
      </c>
      <c r="Q1759">
        <f t="shared" si="248"/>
        <v>12.616074770637647</v>
      </c>
      <c r="R1759">
        <f t="shared" si="249"/>
        <v>24.745717748836448</v>
      </c>
      <c r="S1759">
        <f t="shared" si="250"/>
        <v>-12.129642978198801</v>
      </c>
    </row>
    <row r="1760" spans="1:19" x14ac:dyDescent="0.3">
      <c r="A1760">
        <v>2.9900164746754543</v>
      </c>
      <c r="D1760">
        <v>-0.3876020873340375</v>
      </c>
      <c r="E1760">
        <v>74</v>
      </c>
      <c r="G1760">
        <f>PI()/12*(M1760-12)</f>
        <v>-1.5707963267948966</v>
      </c>
      <c r="H1760">
        <f t="shared" si="243"/>
        <v>-0.22746770718082465</v>
      </c>
      <c r="I1760">
        <f t="shared" si="251"/>
        <v>0.73939117735659898</v>
      </c>
      <c r="J1760">
        <f t="shared" si="244"/>
        <v>1.8002727541084831</v>
      </c>
      <c r="L1760">
        <f t="shared" si="245"/>
        <v>74</v>
      </c>
      <c r="M1760">
        <v>6</v>
      </c>
      <c r="N1760">
        <f t="shared" si="246"/>
        <v>0.05</v>
      </c>
      <c r="O1760">
        <f t="shared" si="247"/>
        <v>5.0020839411324403</v>
      </c>
      <c r="Q1760">
        <f t="shared" si="248"/>
        <v>12.616382511162831</v>
      </c>
      <c r="R1760">
        <f t="shared" si="249"/>
        <v>24.746321395673299</v>
      </c>
      <c r="S1760">
        <f t="shared" si="250"/>
        <v>-12.129938884510468</v>
      </c>
    </row>
    <row r="1761" spans="1:19" x14ac:dyDescent="0.3">
      <c r="A1761">
        <v>2.991618471699331</v>
      </c>
      <c r="D1761">
        <v>-0.3876020873340375</v>
      </c>
      <c r="E1761">
        <v>74</v>
      </c>
      <c r="G1761">
        <f>PI()/12*(M1761-12)</f>
        <v>-1.308996938995747</v>
      </c>
      <c r="H1761">
        <f t="shared" si="243"/>
        <v>-0.22746770718082465</v>
      </c>
      <c r="I1761">
        <f t="shared" si="251"/>
        <v>0.73939117735659898</v>
      </c>
      <c r="J1761">
        <f t="shared" si="244"/>
        <v>1.6069033605479417</v>
      </c>
      <c r="L1761">
        <f t="shared" si="245"/>
        <v>74</v>
      </c>
      <c r="M1761">
        <v>7</v>
      </c>
      <c r="N1761">
        <f t="shared" si="246"/>
        <v>0.05</v>
      </c>
      <c r="O1761">
        <f t="shared" si="247"/>
        <v>5.0020839411324403</v>
      </c>
      <c r="Q1761">
        <f t="shared" si="248"/>
        <v>12.616689937090447</v>
      </c>
      <c r="R1761">
        <f t="shared" si="249"/>
        <v>24.746924425197403</v>
      </c>
      <c r="S1761">
        <f t="shared" si="250"/>
        <v>-12.130234488106955</v>
      </c>
    </row>
    <row r="1762" spans="1:19" x14ac:dyDescent="0.3">
      <c r="A1762">
        <v>2.9932204687232074</v>
      </c>
      <c r="D1762">
        <v>-0.3876020873340375</v>
      </c>
      <c r="E1762">
        <v>74</v>
      </c>
      <c r="G1762">
        <f>PI()/12*(M1762-12)</f>
        <v>-1.0471975511965976</v>
      </c>
      <c r="H1762">
        <f t="shared" si="243"/>
        <v>-0.22746770718082465</v>
      </c>
      <c r="I1762">
        <f t="shared" si="251"/>
        <v>0.73939117735659898</v>
      </c>
      <c r="J1762">
        <f t="shared" si="244"/>
        <v>1.4280845111399625</v>
      </c>
      <c r="L1762">
        <f t="shared" si="245"/>
        <v>74</v>
      </c>
      <c r="M1762">
        <v>8</v>
      </c>
      <c r="N1762">
        <f t="shared" si="246"/>
        <v>0.14271181565493407</v>
      </c>
      <c r="O1762">
        <f t="shared" si="247"/>
        <v>1.7577425562964484</v>
      </c>
      <c r="Q1762">
        <f t="shared" si="248"/>
        <v>33.125474893981746</v>
      </c>
      <c r="R1762">
        <f t="shared" si="249"/>
        <v>64.808512642763276</v>
      </c>
      <c r="S1762">
        <f t="shared" si="250"/>
        <v>-31.68303774878153</v>
      </c>
    </row>
    <row r="1763" spans="1:19" x14ac:dyDescent="0.3">
      <c r="A1763">
        <v>2.9948224657470841</v>
      </c>
      <c r="D1763">
        <v>-0.3876020873340375</v>
      </c>
      <c r="E1763">
        <v>74</v>
      </c>
      <c r="G1763">
        <f>PI()/12*(M1763-12)</f>
        <v>-0.78539816339744828</v>
      </c>
      <c r="H1763">
        <f t="shared" si="243"/>
        <v>-0.22746770718082465</v>
      </c>
      <c r="I1763">
        <f t="shared" si="251"/>
        <v>0.73939117735659898</v>
      </c>
      <c r="J1763">
        <f t="shared" si="244"/>
        <v>1.2709631730036057</v>
      </c>
      <c r="L1763">
        <f t="shared" si="245"/>
        <v>74</v>
      </c>
      <c r="M1763">
        <v>9</v>
      </c>
      <c r="N1763">
        <f t="shared" si="246"/>
        <v>0.29983315379129083</v>
      </c>
      <c r="O1763">
        <f t="shared" si="247"/>
        <v>0.84642238575231288</v>
      </c>
      <c r="Q1763">
        <f t="shared" si="248"/>
        <v>60.965157752760192</v>
      </c>
      <c r="R1763">
        <f t="shared" si="249"/>
        <v>114.93330359341337</v>
      </c>
      <c r="S1763">
        <f t="shared" si="250"/>
        <v>-53.968145840653179</v>
      </c>
    </row>
    <row r="1764" spans="1:19" x14ac:dyDescent="0.3">
      <c r="A1764">
        <v>2.9964244627709604</v>
      </c>
      <c r="D1764">
        <v>-0.3876020873340375</v>
      </c>
      <c r="E1764">
        <v>74</v>
      </c>
      <c r="G1764">
        <f>PI()/12*(M1764-12)</f>
        <v>-0.52359877559829882</v>
      </c>
      <c r="H1764">
        <f t="shared" si="243"/>
        <v>-0.22746770718082465</v>
      </c>
      <c r="I1764">
        <f t="shared" si="251"/>
        <v>0.73939117735659898</v>
      </c>
      <c r="J1764">
        <f t="shared" si="244"/>
        <v>1.1452001641021039</v>
      </c>
      <c r="L1764">
        <f t="shared" si="245"/>
        <v>74</v>
      </c>
      <c r="M1764">
        <v>10</v>
      </c>
      <c r="N1764">
        <f t="shared" si="246"/>
        <v>0.42559616269279266</v>
      </c>
      <c r="O1764">
        <f t="shared" si="247"/>
        <v>0.60552651590188933</v>
      </c>
      <c r="Q1764">
        <f t="shared" si="248"/>
        <v>78.385927302888149</v>
      </c>
      <c r="R1764">
        <f t="shared" si="249"/>
        <v>141.47034199570237</v>
      </c>
      <c r="S1764">
        <f t="shared" si="250"/>
        <v>-63.084414692814221</v>
      </c>
    </row>
    <row r="1765" spans="1:19" x14ac:dyDescent="0.3">
      <c r="A1765">
        <v>2.9980264597948372</v>
      </c>
      <c r="D1765">
        <v>-0.3876020873340375</v>
      </c>
      <c r="E1765">
        <v>74</v>
      </c>
      <c r="G1765">
        <f>PI()/12*(M1765-12)</f>
        <v>-0.26179938779914941</v>
      </c>
      <c r="H1765">
        <f t="shared" si="243"/>
        <v>-0.22746770718082465</v>
      </c>
      <c r="I1765">
        <f t="shared" si="251"/>
        <v>0.73939117735659898</v>
      </c>
      <c r="J1765">
        <f t="shared" si="244"/>
        <v>1.0624546008519671</v>
      </c>
      <c r="L1765">
        <f t="shared" si="245"/>
        <v>74</v>
      </c>
      <c r="M1765">
        <v>11</v>
      </c>
      <c r="N1765">
        <f t="shared" si="246"/>
        <v>0.50834172594292948</v>
      </c>
      <c r="O1765">
        <f t="shared" si="247"/>
        <v>0.51363249809724065</v>
      </c>
      <c r="Q1765">
        <f t="shared" si="248"/>
        <v>87.984850149313019</v>
      </c>
      <c r="R1765">
        <f t="shared" si="249"/>
        <v>154.44020096691293</v>
      </c>
      <c r="S1765">
        <f t="shared" si="250"/>
        <v>-66.455350817599907</v>
      </c>
    </row>
    <row r="1766" spans="1:19" x14ac:dyDescent="0.3">
      <c r="A1766">
        <v>2.9996284568187139</v>
      </c>
      <c r="D1766">
        <v>-0.3876020873340375</v>
      </c>
      <c r="E1766">
        <v>74</v>
      </c>
      <c r="G1766">
        <f>PI()/12*(M1766-12)</f>
        <v>0</v>
      </c>
      <c r="H1766">
        <f t="shared" si="243"/>
        <v>-0.22746770718082465</v>
      </c>
      <c r="I1766">
        <f t="shared" si="251"/>
        <v>0.73939117735659898</v>
      </c>
      <c r="J1766">
        <f t="shared" si="244"/>
        <v>1.0333739105719393</v>
      </c>
      <c r="L1766">
        <f t="shared" si="245"/>
        <v>74</v>
      </c>
      <c r="M1766">
        <v>12</v>
      </c>
      <c r="N1766">
        <f t="shared" si="246"/>
        <v>0.53742241622295728</v>
      </c>
      <c r="O1766">
        <f t="shared" si="247"/>
        <v>0.48835424543860012</v>
      </c>
      <c r="Q1766">
        <f t="shared" si="248"/>
        <v>91.063532632880637</v>
      </c>
      <c r="R1766">
        <f t="shared" si="249"/>
        <v>158.38215114614431</v>
      </c>
      <c r="S1766">
        <f t="shared" si="250"/>
        <v>-67.318618513263672</v>
      </c>
    </row>
    <row r="1767" spans="1:19" x14ac:dyDescent="0.3">
      <c r="A1767">
        <v>3.0012304538425907</v>
      </c>
      <c r="D1767">
        <v>-0.3876020873340375</v>
      </c>
      <c r="E1767">
        <v>74</v>
      </c>
      <c r="G1767">
        <f>PI()/12*(M1767-12)</f>
        <v>0.26179938779914941</v>
      </c>
      <c r="H1767">
        <f t="shared" si="243"/>
        <v>-0.22746770718082465</v>
      </c>
      <c r="I1767">
        <f t="shared" si="251"/>
        <v>0.73939117735659898</v>
      </c>
      <c r="J1767">
        <f t="shared" si="244"/>
        <v>1.0624546008519671</v>
      </c>
      <c r="L1767">
        <f t="shared" si="245"/>
        <v>74</v>
      </c>
      <c r="M1767">
        <v>13</v>
      </c>
      <c r="N1767">
        <f t="shared" si="246"/>
        <v>0.50834172594292948</v>
      </c>
      <c r="O1767">
        <f t="shared" si="247"/>
        <v>0.51363249809724065</v>
      </c>
      <c r="Q1767">
        <f t="shared" si="248"/>
        <v>88.014587189942858</v>
      </c>
      <c r="R1767">
        <f t="shared" si="249"/>
        <v>154.52223190350551</v>
      </c>
      <c r="S1767">
        <f t="shared" si="250"/>
        <v>-66.507644713562655</v>
      </c>
    </row>
    <row r="1768" spans="1:19" x14ac:dyDescent="0.3">
      <c r="A1768">
        <v>3.0028324508664674</v>
      </c>
      <c r="D1768">
        <v>-0.3876020873340375</v>
      </c>
      <c r="E1768">
        <v>74</v>
      </c>
      <c r="G1768">
        <f>PI()/12*(M1768-12)</f>
        <v>0.52359877559829882</v>
      </c>
      <c r="H1768">
        <f t="shared" si="243"/>
        <v>-0.22746770718082465</v>
      </c>
      <c r="I1768">
        <f t="shared" si="251"/>
        <v>0.73939117735659898</v>
      </c>
      <c r="J1768">
        <f t="shared" si="244"/>
        <v>1.1452001641021039</v>
      </c>
      <c r="L1768">
        <f t="shared" si="245"/>
        <v>74</v>
      </c>
      <c r="M1768">
        <v>14</v>
      </c>
      <c r="N1768">
        <f t="shared" si="246"/>
        <v>0.42559616269279266</v>
      </c>
      <c r="O1768">
        <f t="shared" si="247"/>
        <v>0.60552651590188933</v>
      </c>
      <c r="Q1768">
        <f t="shared" si="248"/>
        <v>78.433144835348244</v>
      </c>
      <c r="R1768">
        <f t="shared" si="249"/>
        <v>141.60314220061179</v>
      </c>
      <c r="S1768">
        <f t="shared" si="250"/>
        <v>-63.169997365263541</v>
      </c>
    </row>
    <row r="1769" spans="1:19" x14ac:dyDescent="0.3">
      <c r="A1769">
        <v>3.0044344478903438</v>
      </c>
      <c r="D1769">
        <v>-0.3876020873340375</v>
      </c>
      <c r="E1769">
        <v>74</v>
      </c>
      <c r="G1769">
        <f>PI()/12*(M1769-12)</f>
        <v>0.78539816339744828</v>
      </c>
      <c r="H1769">
        <f t="shared" si="243"/>
        <v>-0.22746770718082465</v>
      </c>
      <c r="I1769">
        <f t="shared" si="251"/>
        <v>0.73939117735659898</v>
      </c>
      <c r="J1769">
        <f t="shared" si="244"/>
        <v>1.2709631730036057</v>
      </c>
      <c r="L1769">
        <f t="shared" si="245"/>
        <v>74</v>
      </c>
      <c r="M1769">
        <v>15</v>
      </c>
      <c r="N1769">
        <f t="shared" si="246"/>
        <v>0.29983315379129083</v>
      </c>
      <c r="O1769">
        <f t="shared" si="247"/>
        <v>0.84642238575231288</v>
      </c>
      <c r="Q1769">
        <f t="shared" si="248"/>
        <v>61.008005299817974</v>
      </c>
      <c r="R1769">
        <f t="shared" si="249"/>
        <v>115.05175653395854</v>
      </c>
      <c r="S1769">
        <f t="shared" si="250"/>
        <v>-54.043751234140565</v>
      </c>
    </row>
    <row r="1770" spans="1:19" x14ac:dyDescent="0.3">
      <c r="A1770">
        <v>3.0060364449142201</v>
      </c>
      <c r="D1770">
        <v>-0.3876020873340375</v>
      </c>
      <c r="E1770">
        <v>74</v>
      </c>
      <c r="G1770">
        <f>PI()/12*(M1770-12)</f>
        <v>1.0471975511965976</v>
      </c>
      <c r="H1770">
        <f t="shared" si="243"/>
        <v>-0.22746770718082465</v>
      </c>
      <c r="I1770">
        <f t="shared" si="251"/>
        <v>0.73939117735659898</v>
      </c>
      <c r="J1770">
        <f t="shared" si="244"/>
        <v>1.4280845111399625</v>
      </c>
      <c r="L1770">
        <f t="shared" si="245"/>
        <v>74</v>
      </c>
      <c r="M1770">
        <v>16</v>
      </c>
      <c r="N1770">
        <f t="shared" si="246"/>
        <v>0.14271181565493407</v>
      </c>
      <c r="O1770">
        <f t="shared" si="247"/>
        <v>1.7577425562964484</v>
      </c>
      <c r="Q1770">
        <f t="shared" si="248"/>
        <v>33.142338183575319</v>
      </c>
      <c r="R1770">
        <f t="shared" si="249"/>
        <v>64.845187673588811</v>
      </c>
      <c r="S1770">
        <f t="shared" si="250"/>
        <v>-31.702849490013492</v>
      </c>
    </row>
    <row r="1771" spans="1:19" x14ac:dyDescent="0.3">
      <c r="A1771">
        <v>3.0076384419380968</v>
      </c>
      <c r="D1771">
        <v>-0.3876020873340375</v>
      </c>
      <c r="E1771">
        <v>74</v>
      </c>
      <c r="G1771">
        <f>PI()/12*(M1771-12)</f>
        <v>1.308996938995747</v>
      </c>
      <c r="H1771">
        <f t="shared" si="243"/>
        <v>-0.22746770718082465</v>
      </c>
      <c r="I1771">
        <f t="shared" si="251"/>
        <v>0.73939117735659898</v>
      </c>
      <c r="J1771">
        <f t="shared" si="244"/>
        <v>1.6069033605479417</v>
      </c>
      <c r="L1771">
        <f t="shared" si="245"/>
        <v>74</v>
      </c>
      <c r="M1771">
        <v>17</v>
      </c>
      <c r="N1771">
        <f t="shared" si="246"/>
        <v>0.05</v>
      </c>
      <c r="O1771">
        <f t="shared" si="247"/>
        <v>5.0020839411324403</v>
      </c>
      <c r="Q1771">
        <f t="shared" si="248"/>
        <v>12.619746999091237</v>
      </c>
      <c r="R1771">
        <f t="shared" si="249"/>
        <v>24.752920975772749</v>
      </c>
      <c r="S1771">
        <f t="shared" si="250"/>
        <v>-12.133173976681512</v>
      </c>
    </row>
    <row r="1772" spans="1:19" x14ac:dyDescent="0.3">
      <c r="A1772">
        <v>3.0092404389619736</v>
      </c>
      <c r="D1772">
        <v>-0.3876020873340375</v>
      </c>
      <c r="E1772">
        <v>74</v>
      </c>
      <c r="G1772">
        <f>PI()/12*(M1772-12)</f>
        <v>1.5707963267948966</v>
      </c>
      <c r="H1772">
        <f t="shared" si="243"/>
        <v>-0.22746770718082465</v>
      </c>
      <c r="I1772">
        <f t="shared" si="251"/>
        <v>0.73939117735659898</v>
      </c>
      <c r="J1772">
        <f t="shared" si="244"/>
        <v>1.8002727541084831</v>
      </c>
      <c r="L1772">
        <f t="shared" si="245"/>
        <v>74</v>
      </c>
      <c r="M1772">
        <v>18</v>
      </c>
      <c r="N1772">
        <f t="shared" si="246"/>
        <v>0.05</v>
      </c>
      <c r="O1772">
        <f t="shared" si="247"/>
        <v>5.0020839411324403</v>
      </c>
      <c r="Q1772">
        <f t="shared" si="248"/>
        <v>12.620050996053077</v>
      </c>
      <c r="R1772">
        <f t="shared" si="249"/>
        <v>24.753517276979288</v>
      </c>
      <c r="S1772">
        <f t="shared" si="250"/>
        <v>-12.133466280926211</v>
      </c>
    </row>
    <row r="1773" spans="1:19" x14ac:dyDescent="0.3">
      <c r="A1773">
        <v>3.0108424359858503</v>
      </c>
      <c r="D1773">
        <v>-0.3876020873340375</v>
      </c>
      <c r="E1773">
        <v>74</v>
      </c>
      <c r="G1773">
        <f>PI()/12*(M1773-12)</f>
        <v>1.8325957145940459</v>
      </c>
      <c r="H1773">
        <f t="shared" si="243"/>
        <v>-0.22746770718082465</v>
      </c>
      <c r="I1773">
        <f t="shared" si="251"/>
        <v>0.73939117735659898</v>
      </c>
      <c r="J1773">
        <f t="shared" si="244"/>
        <v>2.0029596649082486</v>
      </c>
      <c r="L1773">
        <f t="shared" si="245"/>
        <v>74</v>
      </c>
      <c r="M1773">
        <v>19</v>
      </c>
      <c r="N1773">
        <f t="shared" si="246"/>
        <v>0.05</v>
      </c>
      <c r="O1773">
        <f t="shared" si="247"/>
        <v>5.0020839411324403</v>
      </c>
      <c r="Q1773">
        <f t="shared" si="248"/>
        <v>12.620354684138881</v>
      </c>
      <c r="R1773">
        <f t="shared" si="249"/>
        <v>24.754112972118129</v>
      </c>
      <c r="S1773">
        <f t="shared" si="250"/>
        <v>-12.133758287979248</v>
      </c>
    </row>
    <row r="1774" spans="1:19" x14ac:dyDescent="0.3">
      <c r="A1774">
        <v>3.0124444330097271</v>
      </c>
      <c r="D1774">
        <v>-0.3876020873340375</v>
      </c>
      <c r="E1774">
        <v>74</v>
      </c>
      <c r="G1774">
        <f>PI()/12*(M1774-12)</f>
        <v>2.0943951023931953</v>
      </c>
      <c r="H1774">
        <f t="shared" si="243"/>
        <v>-0.22746770718082465</v>
      </c>
      <c r="I1774">
        <f t="shared" si="251"/>
        <v>0.73939117735659898</v>
      </c>
      <c r="J1774">
        <f t="shared" si="244"/>
        <v>2.2107562505030325</v>
      </c>
      <c r="L1774">
        <f t="shared" si="245"/>
        <v>74</v>
      </c>
      <c r="M1774">
        <v>20</v>
      </c>
      <c r="N1774">
        <f t="shared" si="246"/>
        <v>0.05</v>
      </c>
      <c r="O1774">
        <f t="shared" si="247"/>
        <v>5.0020839411324403</v>
      </c>
      <c r="Q1774">
        <f t="shared" si="248"/>
        <v>12.620658063819159</v>
      </c>
      <c r="R1774">
        <f t="shared" si="249"/>
        <v>24.754708062113941</v>
      </c>
      <c r="S1774">
        <f t="shared" si="250"/>
        <v>-12.134049998294783</v>
      </c>
    </row>
    <row r="1775" spans="1:19" x14ac:dyDescent="0.3">
      <c r="A1775">
        <v>3.0140464300336038</v>
      </c>
      <c r="D1775">
        <v>-0.3876020873340375</v>
      </c>
      <c r="E1775">
        <v>74</v>
      </c>
      <c r="G1775">
        <f>PI()/12*(M1775-12)</f>
        <v>2.3561944901923448</v>
      </c>
      <c r="H1775">
        <f t="shared" si="243"/>
        <v>-0.22746770718082465</v>
      </c>
      <c r="I1775">
        <f t="shared" si="251"/>
        <v>0.73939117735659898</v>
      </c>
      <c r="J1775">
        <f t="shared" si="244"/>
        <v>2.4193063660945189</v>
      </c>
      <c r="L1775">
        <f t="shared" si="245"/>
        <v>74</v>
      </c>
      <c r="M1775">
        <v>21</v>
      </c>
      <c r="N1775">
        <f t="shared" si="246"/>
        <v>0.05</v>
      </c>
      <c r="O1775">
        <f t="shared" si="247"/>
        <v>5.0020839411324403</v>
      </c>
      <c r="Q1775">
        <f t="shared" si="248"/>
        <v>12.620961135563466</v>
      </c>
      <c r="R1775">
        <f t="shared" si="249"/>
        <v>24.755302547889496</v>
      </c>
      <c r="S1775">
        <f t="shared" si="250"/>
        <v>-12.13434141232603</v>
      </c>
    </row>
    <row r="1776" spans="1:19" x14ac:dyDescent="0.3">
      <c r="A1776">
        <v>3.0156484270574806</v>
      </c>
      <c r="D1776">
        <v>-0.3876020873340375</v>
      </c>
      <c r="E1776">
        <v>74</v>
      </c>
      <c r="G1776">
        <f>PI()/12*(M1776-12)</f>
        <v>2.617993877991494</v>
      </c>
      <c r="H1776">
        <f t="shared" si="243"/>
        <v>-0.22746770718082465</v>
      </c>
      <c r="I1776">
        <f t="shared" si="251"/>
        <v>0.73939117735659898</v>
      </c>
      <c r="J1776">
        <f t="shared" si="244"/>
        <v>2.6215525455790218</v>
      </c>
      <c r="L1776">
        <f t="shared" si="245"/>
        <v>74</v>
      </c>
      <c r="M1776">
        <v>22</v>
      </c>
      <c r="N1776">
        <f t="shared" si="246"/>
        <v>0.05</v>
      </c>
      <c r="O1776">
        <f t="shared" si="247"/>
        <v>5.0020839411324403</v>
      </c>
      <c r="Q1776">
        <f t="shared" si="248"/>
        <v>12.621263899840402</v>
      </c>
      <c r="R1776">
        <f t="shared" si="249"/>
        <v>24.755896430365695</v>
      </c>
      <c r="S1776">
        <f t="shared" si="250"/>
        <v>-12.134632530525293</v>
      </c>
    </row>
    <row r="1777" spans="1:19" x14ac:dyDescent="0.3">
      <c r="A1777">
        <v>3.0172504240813565</v>
      </c>
      <c r="D1777">
        <v>-0.3876020873340375</v>
      </c>
      <c r="E1777">
        <v>74</v>
      </c>
      <c r="G1777">
        <f>PI()/12*(M1777-12)</f>
        <v>2.8797932657906435</v>
      </c>
      <c r="H1777">
        <f t="shared" si="243"/>
        <v>-0.22746770718082465</v>
      </c>
      <c r="I1777">
        <f t="shared" si="251"/>
        <v>0.73939117735659898</v>
      </c>
      <c r="J1777">
        <f t="shared" si="244"/>
        <v>2.7983393425050385</v>
      </c>
      <c r="L1777">
        <f t="shared" si="245"/>
        <v>74</v>
      </c>
      <c r="M1777">
        <v>23</v>
      </c>
      <c r="N1777">
        <f t="shared" si="246"/>
        <v>0.05</v>
      </c>
      <c r="O1777">
        <f t="shared" si="247"/>
        <v>5.0020839411324403</v>
      </c>
      <c r="Q1777">
        <f t="shared" si="248"/>
        <v>12.621566357117624</v>
      </c>
      <c r="R1777">
        <f t="shared" si="249"/>
        <v>24.756489710461551</v>
      </c>
      <c r="S1777">
        <f t="shared" si="250"/>
        <v>-12.134923353343927</v>
      </c>
    </row>
    <row r="1778" spans="1:19" x14ac:dyDescent="0.3">
      <c r="A1778">
        <v>3.0188524211052332</v>
      </c>
      <c r="D1778">
        <v>-0.38980814174645162</v>
      </c>
      <c r="E1778">
        <v>75</v>
      </c>
      <c r="G1778">
        <f>PI()/12*(M1778-12)</f>
        <v>-3.1415926535897931</v>
      </c>
      <c r="H1778">
        <f t="shared" si="243"/>
        <v>-0.22869630269845151</v>
      </c>
      <c r="I1778">
        <f t="shared" si="251"/>
        <v>0.73872345947042861</v>
      </c>
      <c r="J1778">
        <f t="shared" si="244"/>
        <v>2.8856289720983428</v>
      </c>
      <c r="L1778">
        <f t="shared" si="245"/>
        <v>75</v>
      </c>
      <c r="M1778">
        <v>0</v>
      </c>
      <c r="N1778">
        <f t="shared" si="246"/>
        <v>0.05</v>
      </c>
      <c r="O1778">
        <f t="shared" si="247"/>
        <v>5.0020839411324403</v>
      </c>
      <c r="Q1778">
        <f t="shared" si="248"/>
        <v>12.621868507861837</v>
      </c>
      <c r="R1778">
        <f t="shared" si="249"/>
        <v>24.757082389094229</v>
      </c>
      <c r="S1778">
        <f t="shared" si="250"/>
        <v>-12.135213881232392</v>
      </c>
    </row>
    <row r="1779" spans="1:19" x14ac:dyDescent="0.3">
      <c r="A1779">
        <v>3.02045441812911</v>
      </c>
      <c r="D1779">
        <v>-0.38980814174645162</v>
      </c>
      <c r="E1779">
        <v>75</v>
      </c>
      <c r="G1779">
        <f>PI()/12*(M1779-12)</f>
        <v>-2.8797932657906435</v>
      </c>
      <c r="H1779">
        <f t="shared" si="243"/>
        <v>-0.22869630269845151</v>
      </c>
      <c r="I1779">
        <f t="shared" si="251"/>
        <v>0.73872345947042861</v>
      </c>
      <c r="J1779">
        <f t="shared" si="244"/>
        <v>2.8000777127879637</v>
      </c>
      <c r="L1779">
        <f t="shared" si="245"/>
        <v>75</v>
      </c>
      <c r="M1779">
        <v>1</v>
      </c>
      <c r="N1779">
        <f t="shared" si="246"/>
        <v>0.05</v>
      </c>
      <c r="O1779">
        <f t="shared" si="247"/>
        <v>5.0020839411324403</v>
      </c>
      <c r="Q1779">
        <f t="shared" si="248"/>
        <v>12.622170352538799</v>
      </c>
      <c r="R1779">
        <f t="shared" si="249"/>
        <v>24.757674467178987</v>
      </c>
      <c r="S1779">
        <f t="shared" si="250"/>
        <v>-12.135504114640188</v>
      </c>
    </row>
    <row r="1780" spans="1:19" x14ac:dyDescent="0.3">
      <c r="A1780">
        <v>3.0220564151529867</v>
      </c>
      <c r="D1780">
        <v>-0.38980814174645162</v>
      </c>
      <c r="E1780">
        <v>75</v>
      </c>
      <c r="G1780">
        <f>PI()/12*(M1780-12)</f>
        <v>-2.617993877991494</v>
      </c>
      <c r="H1780">
        <f t="shared" si="243"/>
        <v>-0.22869630269845151</v>
      </c>
      <c r="I1780">
        <f t="shared" si="251"/>
        <v>0.73872345947042861</v>
      </c>
      <c r="J1780">
        <f t="shared" si="244"/>
        <v>2.6228627898222072</v>
      </c>
      <c r="L1780">
        <f t="shared" si="245"/>
        <v>75</v>
      </c>
      <c r="M1780">
        <v>2</v>
      </c>
      <c r="N1780">
        <f t="shared" si="246"/>
        <v>0.05</v>
      </c>
      <c r="O1780">
        <f t="shared" si="247"/>
        <v>5.0020839411324403</v>
      </c>
      <c r="Q1780">
        <f t="shared" si="248"/>
        <v>12.622471891613326</v>
      </c>
      <c r="R1780">
        <f t="shared" si="249"/>
        <v>24.758265945629248</v>
      </c>
      <c r="S1780">
        <f t="shared" si="250"/>
        <v>-12.135794054015921</v>
      </c>
    </row>
    <row r="1781" spans="1:19" x14ac:dyDescent="0.3">
      <c r="A1781">
        <v>3.0236584121768635</v>
      </c>
      <c r="D1781">
        <v>-0.38980814174645162</v>
      </c>
      <c r="E1781">
        <v>75</v>
      </c>
      <c r="G1781">
        <f>PI()/12*(M1781-12)</f>
        <v>-2.3561944901923448</v>
      </c>
      <c r="H1781">
        <f t="shared" si="243"/>
        <v>-0.22869630269845151</v>
      </c>
      <c r="I1781">
        <f t="shared" si="251"/>
        <v>0.73872345947042861</v>
      </c>
      <c r="J1781">
        <f t="shared" si="244"/>
        <v>2.4204513329482022</v>
      </c>
      <c r="L1781">
        <f t="shared" si="245"/>
        <v>75</v>
      </c>
      <c r="M1781">
        <v>3</v>
      </c>
      <c r="N1781">
        <f t="shared" si="246"/>
        <v>0.05</v>
      </c>
      <c r="O1781">
        <f t="shared" si="247"/>
        <v>5.0020839411324403</v>
      </c>
      <c r="Q1781">
        <f t="shared" si="248"/>
        <v>12.622773125549294</v>
      </c>
      <c r="R1781">
        <f t="shared" si="249"/>
        <v>24.758856825356563</v>
      </c>
      <c r="S1781">
        <f t="shared" si="250"/>
        <v>-12.136083699807269</v>
      </c>
    </row>
    <row r="1782" spans="1:19" x14ac:dyDescent="0.3">
      <c r="A1782">
        <v>3.0252604092007402</v>
      </c>
      <c r="D1782">
        <v>-0.38980814174645162</v>
      </c>
      <c r="E1782">
        <v>75</v>
      </c>
      <c r="G1782">
        <f>PI()/12*(M1782-12)</f>
        <v>-2.0943951023931953</v>
      </c>
      <c r="H1782">
        <f t="shared" si="243"/>
        <v>-0.22869630269845151</v>
      </c>
      <c r="I1782">
        <f t="shared" si="251"/>
        <v>0.73872345947042861</v>
      </c>
      <c r="J1782">
        <f t="shared" si="244"/>
        <v>2.211872179451924</v>
      </c>
      <c r="L1782">
        <f t="shared" si="245"/>
        <v>75</v>
      </c>
      <c r="M1782">
        <v>4</v>
      </c>
      <c r="N1782">
        <f t="shared" si="246"/>
        <v>0.05</v>
      </c>
      <c r="O1782">
        <f t="shared" si="247"/>
        <v>5.0020839411324403</v>
      </c>
      <c r="Q1782">
        <f t="shared" si="248"/>
        <v>12.623074054809646</v>
      </c>
      <c r="R1782">
        <f t="shared" si="249"/>
        <v>24.759447107270649</v>
      </c>
      <c r="S1782">
        <f t="shared" si="250"/>
        <v>-12.136373052461003</v>
      </c>
    </row>
    <row r="1783" spans="1:19" x14ac:dyDescent="0.3">
      <c r="A1783">
        <v>3.026862406224617</v>
      </c>
      <c r="D1783">
        <v>-0.38980814174645162</v>
      </c>
      <c r="E1783">
        <v>75</v>
      </c>
      <c r="G1783">
        <f>PI()/12*(M1783-12)</f>
        <v>-1.8325957145940459</v>
      </c>
      <c r="H1783">
        <f t="shared" si="243"/>
        <v>-0.22869630269845151</v>
      </c>
      <c r="I1783">
        <f t="shared" si="251"/>
        <v>0.73872345947042861</v>
      </c>
      <c r="J1783">
        <f t="shared" si="244"/>
        <v>2.0041226484243166</v>
      </c>
      <c r="L1783">
        <f t="shared" si="245"/>
        <v>75</v>
      </c>
      <c r="M1783">
        <v>5</v>
      </c>
      <c r="N1783">
        <f t="shared" si="246"/>
        <v>0.05</v>
      </c>
      <c r="O1783">
        <f t="shared" si="247"/>
        <v>5.0020839411324403</v>
      </c>
      <c r="Q1783">
        <f t="shared" si="248"/>
        <v>12.623374679856372</v>
      </c>
      <c r="R1783">
        <f t="shared" si="249"/>
        <v>24.760036792279333</v>
      </c>
      <c r="S1783">
        <f t="shared" si="250"/>
        <v>-12.136662112422961</v>
      </c>
    </row>
    <row r="1784" spans="1:19" x14ac:dyDescent="0.3">
      <c r="A1784">
        <v>3.0284644032484929</v>
      </c>
      <c r="D1784">
        <v>-0.38980814174645162</v>
      </c>
      <c r="E1784">
        <v>75</v>
      </c>
      <c r="G1784">
        <f>PI()/12*(M1784-12)</f>
        <v>-1.5707963267948966</v>
      </c>
      <c r="H1784">
        <f t="shared" si="243"/>
        <v>-0.22869630269845151</v>
      </c>
      <c r="I1784">
        <f t="shared" si="251"/>
        <v>0.73872345947042861</v>
      </c>
      <c r="J1784">
        <f t="shared" si="244"/>
        <v>1.8015346098076104</v>
      </c>
      <c r="L1784">
        <f t="shared" si="245"/>
        <v>75</v>
      </c>
      <c r="M1784">
        <v>6</v>
      </c>
      <c r="N1784">
        <f t="shared" si="246"/>
        <v>0.05</v>
      </c>
      <c r="O1784">
        <f t="shared" si="247"/>
        <v>5.0020839411324403</v>
      </c>
      <c r="Q1784">
        <f t="shared" si="248"/>
        <v>12.623675001150547</v>
      </c>
      <c r="R1784">
        <f t="shared" si="249"/>
        <v>24.760625881288643</v>
      </c>
      <c r="S1784">
        <f t="shared" si="250"/>
        <v>-12.136950880138096</v>
      </c>
    </row>
    <row r="1785" spans="1:19" x14ac:dyDescent="0.3">
      <c r="A1785">
        <v>3.0300664002723696</v>
      </c>
      <c r="D1785">
        <v>-0.38980814174645162</v>
      </c>
      <c r="E1785">
        <v>75</v>
      </c>
      <c r="G1785">
        <f>PI()/12*(M1785-12)</f>
        <v>-1.308996938995747</v>
      </c>
      <c r="H1785">
        <f t="shared" si="243"/>
        <v>-0.22869630269845151</v>
      </c>
      <c r="I1785">
        <f t="shared" si="251"/>
        <v>0.73872345947042861</v>
      </c>
      <c r="J1785">
        <f t="shared" si="244"/>
        <v>1.6083057241713323</v>
      </c>
      <c r="L1785">
        <f t="shared" si="245"/>
        <v>75</v>
      </c>
      <c r="M1785">
        <v>7</v>
      </c>
      <c r="N1785">
        <f t="shared" si="246"/>
        <v>0.05</v>
      </c>
      <c r="O1785">
        <f t="shared" si="247"/>
        <v>5.0020839411324403</v>
      </c>
      <c r="Q1785">
        <f t="shared" si="248"/>
        <v>12.623975019152308</v>
      </c>
      <c r="R1785">
        <f t="shared" si="249"/>
        <v>24.761214375202737</v>
      </c>
      <c r="S1785">
        <f t="shared" si="250"/>
        <v>-12.137239356050429</v>
      </c>
    </row>
    <row r="1786" spans="1:19" x14ac:dyDescent="0.3">
      <c r="A1786">
        <v>3.0316683972962464</v>
      </c>
      <c r="D1786">
        <v>-0.38980814174645162</v>
      </c>
      <c r="E1786">
        <v>75</v>
      </c>
      <c r="G1786">
        <f>PI()/12*(M1786-12)</f>
        <v>-1.0471975511965976</v>
      </c>
      <c r="H1786">
        <f t="shared" si="243"/>
        <v>-0.22869630269845151</v>
      </c>
      <c r="I1786">
        <f t="shared" si="251"/>
        <v>0.73872345947042861</v>
      </c>
      <c r="J1786">
        <f t="shared" si="244"/>
        <v>1.4296628344255582</v>
      </c>
      <c r="L1786">
        <f t="shared" si="245"/>
        <v>75</v>
      </c>
      <c r="M1786">
        <v>8</v>
      </c>
      <c r="N1786">
        <f t="shared" si="246"/>
        <v>0.14113349236933836</v>
      </c>
      <c r="O1786">
        <f t="shared" si="247"/>
        <v>1.7772668470601696</v>
      </c>
      <c r="Q1786">
        <f t="shared" si="248"/>
        <v>32.853825363114154</v>
      </c>
      <c r="R1786">
        <f t="shared" si="249"/>
        <v>64.296556172480621</v>
      </c>
      <c r="S1786">
        <f t="shared" si="250"/>
        <v>-31.442730809366466</v>
      </c>
    </row>
    <row r="1787" spans="1:19" x14ac:dyDescent="0.3">
      <c r="A1787">
        <v>3.0332703943201231</v>
      </c>
      <c r="D1787">
        <v>-0.38980814174645162</v>
      </c>
      <c r="E1787">
        <v>75</v>
      </c>
      <c r="G1787">
        <f>PI()/12*(M1787-12)</f>
        <v>-0.78539816339744828</v>
      </c>
      <c r="H1787">
        <f t="shared" si="243"/>
        <v>-0.22869630269845151</v>
      </c>
      <c r="I1787">
        <f t="shared" si="251"/>
        <v>0.73872345947042861</v>
      </c>
      <c r="J1787">
        <f t="shared" si="244"/>
        <v>1.2727428483475052</v>
      </c>
      <c r="L1787">
        <f t="shared" si="245"/>
        <v>75</v>
      </c>
      <c r="M1787">
        <v>9</v>
      </c>
      <c r="N1787">
        <f t="shared" si="246"/>
        <v>0.29805347844739138</v>
      </c>
      <c r="O1787">
        <f t="shared" si="247"/>
        <v>0.85132447298423031</v>
      </c>
      <c r="Q1787">
        <f t="shared" si="248"/>
        <v>60.859412314399158</v>
      </c>
      <c r="R1787">
        <f t="shared" si="249"/>
        <v>114.94873402700904</v>
      </c>
      <c r="S1787">
        <f t="shared" si="250"/>
        <v>-54.08932171260988</v>
      </c>
    </row>
    <row r="1788" spans="1:19" x14ac:dyDescent="0.3">
      <c r="A1788">
        <v>3.0348723913439999</v>
      </c>
      <c r="D1788">
        <v>-0.38980814174645162</v>
      </c>
      <c r="E1788">
        <v>75</v>
      </c>
      <c r="G1788">
        <f>PI()/12*(M1788-12)</f>
        <v>-0.52359877559829882</v>
      </c>
      <c r="H1788">
        <f t="shared" si="243"/>
        <v>-0.22869630269845151</v>
      </c>
      <c r="I1788">
        <f t="shared" si="251"/>
        <v>0.73872345947042861</v>
      </c>
      <c r="J1788">
        <f t="shared" si="244"/>
        <v>1.1471831021884638</v>
      </c>
      <c r="L1788">
        <f t="shared" si="245"/>
        <v>75</v>
      </c>
      <c r="M1788">
        <v>10</v>
      </c>
      <c r="N1788">
        <f t="shared" si="246"/>
        <v>0.4236132246064328</v>
      </c>
      <c r="O1788">
        <f t="shared" si="247"/>
        <v>0.60818818904086247</v>
      </c>
      <c r="Q1788">
        <f t="shared" si="248"/>
        <v>78.418732113830643</v>
      </c>
      <c r="R1788">
        <f t="shared" si="249"/>
        <v>141.908797431539</v>
      </c>
      <c r="S1788">
        <f t="shared" si="250"/>
        <v>-63.490065317708357</v>
      </c>
    </row>
    <row r="1789" spans="1:19" x14ac:dyDescent="0.3">
      <c r="A1789">
        <v>3.0364743883678766</v>
      </c>
      <c r="D1789">
        <v>-0.38980814174645162</v>
      </c>
      <c r="E1789">
        <v>75</v>
      </c>
      <c r="G1789">
        <f>PI()/12*(M1789-12)</f>
        <v>-0.26179938779914941</v>
      </c>
      <c r="H1789">
        <f t="shared" si="243"/>
        <v>-0.22869630269845151</v>
      </c>
      <c r="I1789">
        <f t="shared" si="251"/>
        <v>0.73872345947042861</v>
      </c>
      <c r="J1789">
        <f t="shared" si="244"/>
        <v>1.0645980828220241</v>
      </c>
      <c r="L1789">
        <f t="shared" si="245"/>
        <v>75</v>
      </c>
      <c r="M1789">
        <v>11</v>
      </c>
      <c r="N1789">
        <f t="shared" si="246"/>
        <v>0.5061982439728725</v>
      </c>
      <c r="O1789">
        <f t="shared" si="247"/>
        <v>0.51561725753772558</v>
      </c>
      <c r="Q1789">
        <f t="shared" si="248"/>
        <v>88.105210724483186</v>
      </c>
      <c r="R1789">
        <f t="shared" si="249"/>
        <v>155.11360925804121</v>
      </c>
      <c r="S1789">
        <f t="shared" si="250"/>
        <v>-67.008398533558022</v>
      </c>
    </row>
    <row r="1790" spans="1:19" x14ac:dyDescent="0.3">
      <c r="A1790">
        <v>3.0380763853917534</v>
      </c>
      <c r="D1790">
        <v>-0.38980814174645162</v>
      </c>
      <c r="E1790">
        <v>75</v>
      </c>
      <c r="G1790">
        <f>PI()/12*(M1790-12)</f>
        <v>0</v>
      </c>
      <c r="H1790">
        <f t="shared" si="243"/>
        <v>-0.22869630269845151</v>
      </c>
      <c r="I1790">
        <f t="shared" si="251"/>
        <v>0.73872345947042861</v>
      </c>
      <c r="J1790">
        <f t="shared" si="244"/>
        <v>1.0355799649843536</v>
      </c>
      <c r="L1790">
        <f t="shared" si="245"/>
        <v>75</v>
      </c>
      <c r="M1790">
        <v>12</v>
      </c>
      <c r="N1790">
        <f t="shared" si="246"/>
        <v>0.535216361810543</v>
      </c>
      <c r="O1790">
        <f t="shared" si="247"/>
        <v>0.49016997757978209</v>
      </c>
      <c r="Q1790">
        <f t="shared" si="248"/>
        <v>91.213332721423313</v>
      </c>
      <c r="R1790">
        <f t="shared" si="249"/>
        <v>159.12909905898184</v>
      </c>
      <c r="S1790">
        <f t="shared" si="250"/>
        <v>-67.915766337558523</v>
      </c>
    </row>
    <row r="1791" spans="1:19" x14ac:dyDescent="0.3">
      <c r="A1791">
        <v>3.0396783824156293</v>
      </c>
      <c r="D1791">
        <v>-0.38980814174645162</v>
      </c>
      <c r="E1791">
        <v>75</v>
      </c>
      <c r="G1791">
        <f>PI()/12*(M1791-12)</f>
        <v>0.26179938779914941</v>
      </c>
      <c r="H1791">
        <f t="shared" si="243"/>
        <v>-0.22869630269845151</v>
      </c>
      <c r="I1791">
        <f t="shared" si="251"/>
        <v>0.73872345947042861</v>
      </c>
      <c r="J1791">
        <f t="shared" si="244"/>
        <v>1.0645980828220241</v>
      </c>
      <c r="L1791">
        <f t="shared" si="245"/>
        <v>75</v>
      </c>
      <c r="M1791">
        <v>13</v>
      </c>
      <c r="N1791">
        <f t="shared" si="246"/>
        <v>0.5061982439728725</v>
      </c>
      <c r="O1791">
        <f t="shared" si="247"/>
        <v>0.51561725753772558</v>
      </c>
      <c r="Q1791">
        <f t="shared" si="248"/>
        <v>88.134278994806849</v>
      </c>
      <c r="R1791">
        <f t="shared" si="249"/>
        <v>155.19401159349215</v>
      </c>
      <c r="S1791">
        <f t="shared" si="250"/>
        <v>-67.059732598685301</v>
      </c>
    </row>
    <row r="1792" spans="1:19" x14ac:dyDescent="0.3">
      <c r="A1792">
        <v>3.041280379439506</v>
      </c>
      <c r="D1792">
        <v>-0.38980814174645162</v>
      </c>
      <c r="E1792">
        <v>75</v>
      </c>
      <c r="G1792">
        <f>PI()/12*(M1792-12)</f>
        <v>0.52359877559829882</v>
      </c>
      <c r="H1792">
        <f t="shared" si="243"/>
        <v>-0.22869630269845151</v>
      </c>
      <c r="I1792">
        <f t="shared" si="251"/>
        <v>0.73872345947042861</v>
      </c>
      <c r="J1792">
        <f t="shared" si="244"/>
        <v>1.1471831021884638</v>
      </c>
      <c r="L1792">
        <f t="shared" si="245"/>
        <v>75</v>
      </c>
      <c r="M1792">
        <v>14</v>
      </c>
      <c r="N1792">
        <f t="shared" si="246"/>
        <v>0.4236132246064328</v>
      </c>
      <c r="O1792">
        <f t="shared" si="247"/>
        <v>0.60818818904086247</v>
      </c>
      <c r="Q1792">
        <f t="shared" si="248"/>
        <v>78.464799947072095</v>
      </c>
      <c r="R1792">
        <f t="shared" si="249"/>
        <v>142.03849747174519</v>
      </c>
      <c r="S1792">
        <f t="shared" si="250"/>
        <v>-63.573697524673094</v>
      </c>
    </row>
    <row r="1793" spans="1:19" x14ac:dyDescent="0.3">
      <c r="A1793">
        <v>3.0428823764633828</v>
      </c>
      <c r="D1793">
        <v>-0.38980814174645162</v>
      </c>
      <c r="E1793">
        <v>75</v>
      </c>
      <c r="G1793">
        <f>PI()/12*(M1793-12)</f>
        <v>0.78539816339744828</v>
      </c>
      <c r="H1793">
        <f t="shared" si="243"/>
        <v>-0.22869630269845151</v>
      </c>
      <c r="I1793">
        <f t="shared" si="251"/>
        <v>0.73872345947042861</v>
      </c>
      <c r="J1793">
        <f t="shared" si="244"/>
        <v>1.2727428483475052</v>
      </c>
      <c r="L1793">
        <f t="shared" si="245"/>
        <v>75</v>
      </c>
      <c r="M1793">
        <v>15</v>
      </c>
      <c r="N1793">
        <f t="shared" si="246"/>
        <v>0.29805347844739138</v>
      </c>
      <c r="O1793">
        <f t="shared" si="247"/>
        <v>0.85132447298423031</v>
      </c>
      <c r="Q1793">
        <f t="shared" si="248"/>
        <v>60.901036658237544</v>
      </c>
      <c r="R1793">
        <f t="shared" si="249"/>
        <v>115.06342712553067</v>
      </c>
      <c r="S1793">
        <f t="shared" si="250"/>
        <v>-54.162390467293122</v>
      </c>
    </row>
    <row r="1794" spans="1:19" x14ac:dyDescent="0.3">
      <c r="A1794">
        <v>3.0444843734872595</v>
      </c>
      <c r="D1794">
        <v>-0.38980814174645162</v>
      </c>
      <c r="E1794">
        <v>75</v>
      </c>
      <c r="G1794">
        <f>PI()/12*(M1794-12)</f>
        <v>1.0471975511965976</v>
      </c>
      <c r="H1794">
        <f t="shared" si="243"/>
        <v>-0.22869630269845151</v>
      </c>
      <c r="I1794">
        <f t="shared" si="251"/>
        <v>0.73872345947042861</v>
      </c>
      <c r="J1794">
        <f t="shared" si="244"/>
        <v>1.4296628344255582</v>
      </c>
      <c r="L1794">
        <f t="shared" si="245"/>
        <v>75</v>
      </c>
      <c r="M1794">
        <v>16</v>
      </c>
      <c r="N1794">
        <f t="shared" si="246"/>
        <v>0.14113349236933836</v>
      </c>
      <c r="O1794">
        <f t="shared" si="247"/>
        <v>1.7772668470601696</v>
      </c>
      <c r="Q1794">
        <f t="shared" si="248"/>
        <v>32.869995739725134</v>
      </c>
      <c r="R1794">
        <f t="shared" si="249"/>
        <v>64.331455337825318</v>
      </c>
      <c r="S1794">
        <f t="shared" si="250"/>
        <v>-31.461459598100184</v>
      </c>
    </row>
    <row r="1795" spans="1:19" x14ac:dyDescent="0.3">
      <c r="A1795">
        <v>3.0460863705111363</v>
      </c>
      <c r="D1795">
        <v>-0.38980814174645162</v>
      </c>
      <c r="E1795">
        <v>75</v>
      </c>
      <c r="G1795">
        <f>PI()/12*(M1795-12)</f>
        <v>1.308996938995747</v>
      </c>
      <c r="H1795">
        <f t="shared" ref="H1795:H1858" si="252">SIN(D1795)*SIN(RADIANS(37))</f>
        <v>-0.22869630269845151</v>
      </c>
      <c r="I1795">
        <f t="shared" si="251"/>
        <v>0.73872345947042861</v>
      </c>
      <c r="J1795">
        <f t="shared" ref="J1795:J1858" si="253">ACOS(H1795+I1795*COS(G1795))</f>
        <v>1.6083057241713323</v>
      </c>
      <c r="L1795">
        <f t="shared" ref="L1795:L1858" si="254">INT((ROW()-2)/24) + 1</f>
        <v>75</v>
      </c>
      <c r="M1795">
        <v>17</v>
      </c>
      <c r="N1795">
        <f t="shared" ref="N1795:N1858" si="255">MAX(0.05, PI()/2-J1795)</f>
        <v>0.05</v>
      </c>
      <c r="O1795">
        <f t="shared" ref="O1795:O1858" si="256">0.5/SIN(N1795)*0.5</f>
        <v>5.0020839411324403</v>
      </c>
      <c r="Q1795">
        <f t="shared" ref="Q1795:Q1858" si="257">A1795*$B$2*(137-25)*(1-EXP(-0.713))/(0.713+O1795*A1795)</f>
        <v>12.626958618655879</v>
      </c>
      <c r="R1795">
        <f t="shared" ref="R1795:R1858" si="258">A1795*$B$2*(137-25)*(1-EXP(-0.713-O1795*A1795))/(0.713+O1795*A1795)</f>
        <v>24.767066781717983</v>
      </c>
      <c r="S1795">
        <f t="shared" ref="S1795:S1858" si="259">Q1795-R1795</f>
        <v>-12.140108163062104</v>
      </c>
    </row>
    <row r="1796" spans="1:19" x14ac:dyDescent="0.3">
      <c r="A1796">
        <v>3.047688367535013</v>
      </c>
      <c r="D1796">
        <v>-0.38980814174645162</v>
      </c>
      <c r="E1796">
        <v>75</v>
      </c>
      <c r="G1796">
        <f>PI()/12*(M1796-12)</f>
        <v>1.5707963267948966</v>
      </c>
      <c r="H1796">
        <f t="shared" si="252"/>
        <v>-0.22869630269845151</v>
      </c>
      <c r="I1796">
        <f t="shared" ref="I1796:I1859" si="260">COS(D1796)*COS(RADIANS(37))</f>
        <v>0.73872345947042861</v>
      </c>
      <c r="J1796">
        <f t="shared" si="253"/>
        <v>1.8015346098076104</v>
      </c>
      <c r="L1796">
        <f t="shared" si="254"/>
        <v>75</v>
      </c>
      <c r="M1796">
        <v>18</v>
      </c>
      <c r="N1796">
        <f t="shared" si="255"/>
        <v>0.05</v>
      </c>
      <c r="O1796">
        <f t="shared" si="256"/>
        <v>5.0020839411324403</v>
      </c>
      <c r="Q1796">
        <f t="shared" si="257"/>
        <v>12.627255330546065</v>
      </c>
      <c r="R1796">
        <f t="shared" si="258"/>
        <v>24.767648788738367</v>
      </c>
      <c r="S1796">
        <f t="shared" si="259"/>
        <v>-12.140393458192301</v>
      </c>
    </row>
    <row r="1797" spans="1:19" x14ac:dyDescent="0.3">
      <c r="A1797">
        <v>3.0492903645588898</v>
      </c>
      <c r="D1797">
        <v>-0.38980814174645162</v>
      </c>
      <c r="E1797">
        <v>75</v>
      </c>
      <c r="G1797">
        <f>PI()/12*(M1797-12)</f>
        <v>1.8325957145940459</v>
      </c>
      <c r="H1797">
        <f t="shared" si="252"/>
        <v>-0.22869630269845151</v>
      </c>
      <c r="I1797">
        <f t="shared" si="260"/>
        <v>0.73872345947042861</v>
      </c>
      <c r="J1797">
        <f t="shared" si="253"/>
        <v>2.0041226484243166</v>
      </c>
      <c r="L1797">
        <f t="shared" si="254"/>
        <v>75</v>
      </c>
      <c r="M1797">
        <v>19</v>
      </c>
      <c r="N1797">
        <f t="shared" si="255"/>
        <v>0.05</v>
      </c>
      <c r="O1797">
        <f t="shared" si="256"/>
        <v>5.0020839411324403</v>
      </c>
      <c r="Q1797">
        <f t="shared" si="257"/>
        <v>12.627551744593687</v>
      </c>
      <c r="R1797">
        <f t="shared" si="258"/>
        <v>24.768230211371762</v>
      </c>
      <c r="S1797">
        <f t="shared" si="259"/>
        <v>-12.140678466778075</v>
      </c>
    </row>
    <row r="1798" spans="1:19" x14ac:dyDescent="0.3">
      <c r="A1798">
        <v>3.0508923615827657</v>
      </c>
      <c r="D1798">
        <v>-0.38980814174645162</v>
      </c>
      <c r="E1798">
        <v>75</v>
      </c>
      <c r="G1798">
        <f>PI()/12*(M1798-12)</f>
        <v>2.0943951023931953</v>
      </c>
      <c r="H1798">
        <f t="shared" si="252"/>
        <v>-0.22869630269845151</v>
      </c>
      <c r="I1798">
        <f t="shared" si="260"/>
        <v>0.73872345947042861</v>
      </c>
      <c r="J1798">
        <f t="shared" si="253"/>
        <v>2.211872179451924</v>
      </c>
      <c r="L1798">
        <f t="shared" si="254"/>
        <v>75</v>
      </c>
      <c r="M1798">
        <v>20</v>
      </c>
      <c r="N1798">
        <f t="shared" si="255"/>
        <v>0.05</v>
      </c>
      <c r="O1798">
        <f t="shared" si="256"/>
        <v>5.0020839411324403</v>
      </c>
      <c r="Q1798">
        <f t="shared" si="257"/>
        <v>12.627847861246977</v>
      </c>
      <c r="R1798">
        <f t="shared" si="258"/>
        <v>24.768811050498837</v>
      </c>
      <c r="S1798">
        <f t="shared" si="259"/>
        <v>-12.14096318925186</v>
      </c>
    </row>
    <row r="1799" spans="1:19" x14ac:dyDescent="0.3">
      <c r="A1799">
        <v>3.0524943586066424</v>
      </c>
      <c r="D1799">
        <v>-0.38980814174645162</v>
      </c>
      <c r="E1799">
        <v>75</v>
      </c>
      <c r="G1799">
        <f>PI()/12*(M1799-12)</f>
        <v>2.3561944901923448</v>
      </c>
      <c r="H1799">
        <f t="shared" si="252"/>
        <v>-0.22869630269845151</v>
      </c>
      <c r="I1799">
        <f t="shared" si="260"/>
        <v>0.73872345947042861</v>
      </c>
      <c r="J1799">
        <f t="shared" si="253"/>
        <v>2.4204513329482022</v>
      </c>
      <c r="L1799">
        <f t="shared" si="254"/>
        <v>75</v>
      </c>
      <c r="M1799">
        <v>21</v>
      </c>
      <c r="N1799">
        <f t="shared" si="255"/>
        <v>0.05</v>
      </c>
      <c r="O1799">
        <f t="shared" si="256"/>
        <v>5.0020839411324403</v>
      </c>
      <c r="Q1799">
        <f t="shared" si="257"/>
        <v>12.628143680953285</v>
      </c>
      <c r="R1799">
        <f t="shared" si="258"/>
        <v>24.7693913069985</v>
      </c>
      <c r="S1799">
        <f t="shared" si="259"/>
        <v>-12.141247626045216</v>
      </c>
    </row>
    <row r="1800" spans="1:19" x14ac:dyDescent="0.3">
      <c r="A1800">
        <v>3.0540963556305192</v>
      </c>
      <c r="D1800">
        <v>-0.38980814174645162</v>
      </c>
      <c r="E1800">
        <v>75</v>
      </c>
      <c r="G1800">
        <f>PI()/12*(M1800-12)</f>
        <v>2.617993877991494</v>
      </c>
      <c r="H1800">
        <f t="shared" si="252"/>
        <v>-0.22869630269845151</v>
      </c>
      <c r="I1800">
        <f t="shared" si="260"/>
        <v>0.73872345947042861</v>
      </c>
      <c r="J1800">
        <f t="shared" si="253"/>
        <v>2.6228627898222072</v>
      </c>
      <c r="L1800">
        <f t="shared" si="254"/>
        <v>75</v>
      </c>
      <c r="M1800">
        <v>22</v>
      </c>
      <c r="N1800">
        <f t="shared" si="255"/>
        <v>0.05</v>
      </c>
      <c r="O1800">
        <f t="shared" si="256"/>
        <v>5.0020839411324403</v>
      </c>
      <c r="Q1800">
        <f t="shared" si="257"/>
        <v>12.628439204159054</v>
      </c>
      <c r="R1800">
        <f t="shared" si="258"/>
        <v>24.769970981747878</v>
      </c>
      <c r="S1800">
        <f t="shared" si="259"/>
        <v>-12.141531777588824</v>
      </c>
    </row>
    <row r="1801" spans="1:19" x14ac:dyDescent="0.3">
      <c r="A1801">
        <v>3.0556983526543959</v>
      </c>
      <c r="D1801">
        <v>-0.38980814174645162</v>
      </c>
      <c r="E1801">
        <v>75</v>
      </c>
      <c r="G1801">
        <f>PI()/12*(M1801-12)</f>
        <v>2.8797932657906435</v>
      </c>
      <c r="H1801">
        <f t="shared" si="252"/>
        <v>-0.22869630269845151</v>
      </c>
      <c r="I1801">
        <f t="shared" si="260"/>
        <v>0.73872345947042861</v>
      </c>
      <c r="J1801">
        <f t="shared" si="253"/>
        <v>2.8000777127879637</v>
      </c>
      <c r="L1801">
        <f t="shared" si="254"/>
        <v>75</v>
      </c>
      <c r="M1801">
        <v>23</v>
      </c>
      <c r="N1801">
        <f t="shared" si="255"/>
        <v>0.05</v>
      </c>
      <c r="O1801">
        <f t="shared" si="256"/>
        <v>5.0020839411324403</v>
      </c>
      <c r="Q1801">
        <f t="shared" si="257"/>
        <v>12.62873443130983</v>
      </c>
      <c r="R1801">
        <f t="shared" si="258"/>
        <v>24.770550075622335</v>
      </c>
      <c r="S1801">
        <f t="shared" si="259"/>
        <v>-12.141815644312505</v>
      </c>
    </row>
    <row r="1802" spans="1:19" x14ac:dyDescent="0.3">
      <c r="A1802">
        <v>3.0573003496782727</v>
      </c>
      <c r="D1802">
        <v>-0.39189868759371743</v>
      </c>
      <c r="E1802">
        <v>76</v>
      </c>
      <c r="G1802">
        <f>PI()/12*(M1802-12)</f>
        <v>-3.1415926535897931</v>
      </c>
      <c r="H1802">
        <f t="shared" si="252"/>
        <v>-0.22985954219611995</v>
      </c>
      <c r="I1802">
        <f t="shared" si="260"/>
        <v>0.73808738541158347</v>
      </c>
      <c r="J1802">
        <f t="shared" si="253"/>
        <v>2.8877195179456092</v>
      </c>
      <c r="L1802">
        <f t="shared" si="254"/>
        <v>76</v>
      </c>
      <c r="M1802">
        <v>0</v>
      </c>
      <c r="N1802">
        <f t="shared" si="255"/>
        <v>0.05</v>
      </c>
      <c r="O1802">
        <f t="shared" si="256"/>
        <v>5.0020839411324403</v>
      </c>
      <c r="Q1802">
        <f t="shared" si="257"/>
        <v>12.629029362850282</v>
      </c>
      <c r="R1802">
        <f t="shared" si="258"/>
        <v>24.771128589495472</v>
      </c>
      <c r="S1802">
        <f t="shared" si="259"/>
        <v>-12.14209922664519</v>
      </c>
    </row>
    <row r="1803" spans="1:19" x14ac:dyDescent="0.3">
      <c r="A1803">
        <v>3.0589023467021494</v>
      </c>
      <c r="D1803">
        <v>-0.39189868759371743</v>
      </c>
      <c r="E1803">
        <v>76</v>
      </c>
      <c r="G1803">
        <f>PI()/12*(M1803-12)</f>
        <v>-2.8797932657906435</v>
      </c>
      <c r="H1803">
        <f t="shared" si="252"/>
        <v>-0.22985954219611995</v>
      </c>
      <c r="I1803">
        <f t="shared" si="260"/>
        <v>0.73808738541158347</v>
      </c>
      <c r="J1803">
        <f t="shared" si="253"/>
        <v>2.8017202506411074</v>
      </c>
      <c r="L1803">
        <f t="shared" si="254"/>
        <v>76</v>
      </c>
      <c r="M1803">
        <v>1</v>
      </c>
      <c r="N1803">
        <f t="shared" si="255"/>
        <v>0.05</v>
      </c>
      <c r="O1803">
        <f t="shared" si="256"/>
        <v>5.0020839411324403</v>
      </c>
      <c r="Q1803">
        <f t="shared" si="257"/>
        <v>12.629323999224171</v>
      </c>
      <c r="R1803">
        <f t="shared" si="258"/>
        <v>24.771706524239132</v>
      </c>
      <c r="S1803">
        <f t="shared" si="259"/>
        <v>-12.142382525014961</v>
      </c>
    </row>
    <row r="1804" spans="1:19" x14ac:dyDescent="0.3">
      <c r="A1804">
        <v>3.0605043437260262</v>
      </c>
      <c r="D1804">
        <v>-0.39189868759371743</v>
      </c>
      <c r="E1804">
        <v>76</v>
      </c>
      <c r="G1804">
        <f>PI()/12*(M1804-12)</f>
        <v>-2.617993877991494</v>
      </c>
      <c r="H1804">
        <f t="shared" si="252"/>
        <v>-0.22985954219611995</v>
      </c>
      <c r="I1804">
        <f t="shared" si="260"/>
        <v>0.73808738541158347</v>
      </c>
      <c r="J1804">
        <f t="shared" si="253"/>
        <v>2.6240993270072943</v>
      </c>
      <c r="L1804">
        <f t="shared" si="254"/>
        <v>76</v>
      </c>
      <c r="M1804">
        <v>2</v>
      </c>
      <c r="N1804">
        <f t="shared" si="255"/>
        <v>0.05</v>
      </c>
      <c r="O1804">
        <f t="shared" si="256"/>
        <v>5.0020839411324403</v>
      </c>
      <c r="Q1804">
        <f t="shared" si="257"/>
        <v>12.629618340874384</v>
      </c>
      <c r="R1804">
        <f t="shared" si="258"/>
        <v>24.772283880723414</v>
      </c>
      <c r="S1804">
        <f t="shared" si="259"/>
        <v>-12.14266553984903</v>
      </c>
    </row>
    <row r="1805" spans="1:19" x14ac:dyDescent="0.3">
      <c r="A1805">
        <v>3.0621063407499021</v>
      </c>
      <c r="D1805">
        <v>-0.39189868759371743</v>
      </c>
      <c r="E1805">
        <v>76</v>
      </c>
      <c r="G1805">
        <f>PI()/12*(M1805-12)</f>
        <v>-2.3561944901923448</v>
      </c>
      <c r="H1805">
        <f t="shared" si="252"/>
        <v>-0.22985954219611995</v>
      </c>
      <c r="I1805">
        <f t="shared" si="260"/>
        <v>0.73808738541158347</v>
      </c>
      <c r="J1805">
        <f t="shared" si="253"/>
        <v>2.4215326123747145</v>
      </c>
      <c r="L1805">
        <f t="shared" si="254"/>
        <v>76</v>
      </c>
      <c r="M1805">
        <v>3</v>
      </c>
      <c r="N1805">
        <f t="shared" si="255"/>
        <v>0.05</v>
      </c>
      <c r="O1805">
        <f t="shared" si="256"/>
        <v>5.0020839411324403</v>
      </c>
      <c r="Q1805">
        <f t="shared" si="257"/>
        <v>12.629912388242911</v>
      </c>
      <c r="R1805">
        <f t="shared" si="258"/>
        <v>24.772860659816661</v>
      </c>
      <c r="S1805">
        <f t="shared" si="259"/>
        <v>-12.142948271573751</v>
      </c>
    </row>
    <row r="1806" spans="1:19" x14ac:dyDescent="0.3">
      <c r="A1806">
        <v>3.0637083377737788</v>
      </c>
      <c r="D1806">
        <v>-0.39189868759371743</v>
      </c>
      <c r="E1806">
        <v>76</v>
      </c>
      <c r="G1806">
        <f>PI()/12*(M1806-12)</f>
        <v>-2.0943951023931953</v>
      </c>
      <c r="H1806">
        <f t="shared" si="252"/>
        <v>-0.22985954219611995</v>
      </c>
      <c r="I1806">
        <f t="shared" si="260"/>
        <v>0.73808738541158347</v>
      </c>
      <c r="J1806">
        <f t="shared" si="253"/>
        <v>2.2129271828838419</v>
      </c>
      <c r="L1806">
        <f t="shared" si="254"/>
        <v>76</v>
      </c>
      <c r="M1806">
        <v>4</v>
      </c>
      <c r="N1806">
        <f t="shared" si="255"/>
        <v>0.05</v>
      </c>
      <c r="O1806">
        <f t="shared" si="256"/>
        <v>5.0020839411324403</v>
      </c>
      <c r="Q1806">
        <f t="shared" si="257"/>
        <v>12.630206141770868</v>
      </c>
      <c r="R1806">
        <f t="shared" si="258"/>
        <v>24.77343686238547</v>
      </c>
      <c r="S1806">
        <f t="shared" si="259"/>
        <v>-12.143230720614602</v>
      </c>
    </row>
    <row r="1807" spans="1:19" x14ac:dyDescent="0.3">
      <c r="A1807">
        <v>3.0653103347976556</v>
      </c>
      <c r="D1807">
        <v>-0.39189868759371743</v>
      </c>
      <c r="E1807">
        <v>76</v>
      </c>
      <c r="G1807">
        <f>PI()/12*(M1807-12)</f>
        <v>-1.8325957145940459</v>
      </c>
      <c r="H1807">
        <f t="shared" si="252"/>
        <v>-0.22985954219611995</v>
      </c>
      <c r="I1807">
        <f t="shared" si="260"/>
        <v>0.73808738541158347</v>
      </c>
      <c r="J1807">
        <f t="shared" si="253"/>
        <v>2.0052232372913807</v>
      </c>
      <c r="L1807">
        <f t="shared" si="254"/>
        <v>76</v>
      </c>
      <c r="M1807">
        <v>5</v>
      </c>
      <c r="N1807">
        <f t="shared" si="255"/>
        <v>0.05</v>
      </c>
      <c r="O1807">
        <f t="shared" si="256"/>
        <v>5.0020839411324403</v>
      </c>
      <c r="Q1807">
        <f t="shared" si="257"/>
        <v>12.630499601898478</v>
      </c>
      <c r="R1807">
        <f t="shared" si="258"/>
        <v>24.774012489294698</v>
      </c>
      <c r="S1807">
        <f t="shared" si="259"/>
        <v>-12.14351288739622</v>
      </c>
    </row>
    <row r="1808" spans="1:19" x14ac:dyDescent="0.3">
      <c r="A1808">
        <v>3.0669123318215323</v>
      </c>
      <c r="D1808">
        <v>-0.39189868759371743</v>
      </c>
      <c r="E1808">
        <v>76</v>
      </c>
      <c r="G1808">
        <f>PI()/12*(M1808-12)</f>
        <v>-1.5707963267948966</v>
      </c>
      <c r="H1808">
        <f t="shared" si="252"/>
        <v>-0.22985954219611995</v>
      </c>
      <c r="I1808">
        <f t="shared" si="260"/>
        <v>0.73808738541158347</v>
      </c>
      <c r="J1808">
        <f t="shared" si="253"/>
        <v>1.8027296849952004</v>
      </c>
      <c r="L1808">
        <f t="shared" si="254"/>
        <v>76</v>
      </c>
      <c r="M1808">
        <v>6</v>
      </c>
      <c r="N1808">
        <f t="shared" si="255"/>
        <v>0.05</v>
      </c>
      <c r="O1808">
        <f t="shared" si="256"/>
        <v>5.0020839411324403</v>
      </c>
      <c r="Q1808">
        <f t="shared" si="257"/>
        <v>12.630792769065105</v>
      </c>
      <c r="R1808">
        <f t="shared" si="258"/>
        <v>24.774587541407481</v>
      </c>
      <c r="S1808">
        <f t="shared" si="259"/>
        <v>-12.143794772342376</v>
      </c>
    </row>
    <row r="1809" spans="1:19" x14ac:dyDescent="0.3">
      <c r="A1809">
        <v>3.0685143288454091</v>
      </c>
      <c r="D1809">
        <v>-0.39189868759371743</v>
      </c>
      <c r="E1809">
        <v>76</v>
      </c>
      <c r="G1809">
        <f>PI()/12*(M1809-12)</f>
        <v>-1.308996938995747</v>
      </c>
      <c r="H1809">
        <f t="shared" si="252"/>
        <v>-0.22985954219611995</v>
      </c>
      <c r="I1809">
        <f t="shared" si="260"/>
        <v>0.73808738541158347</v>
      </c>
      <c r="J1809">
        <f t="shared" si="253"/>
        <v>1.6096345599460886</v>
      </c>
      <c r="L1809">
        <f t="shared" si="254"/>
        <v>76</v>
      </c>
      <c r="M1809">
        <v>7</v>
      </c>
      <c r="N1809">
        <f t="shared" si="255"/>
        <v>0.05</v>
      </c>
      <c r="O1809">
        <f t="shared" si="256"/>
        <v>5.0020839411324403</v>
      </c>
      <c r="Q1809">
        <f t="shared" si="257"/>
        <v>12.631085643709216</v>
      </c>
      <c r="R1809">
        <f t="shared" si="258"/>
        <v>24.775162019585206</v>
      </c>
      <c r="S1809">
        <f t="shared" si="259"/>
        <v>-12.14407637587599</v>
      </c>
    </row>
    <row r="1810" spans="1:19" x14ac:dyDescent="0.3">
      <c r="A1810">
        <v>3.0701163258692858</v>
      </c>
      <c r="D1810">
        <v>-0.39189868759371743</v>
      </c>
      <c r="E1810">
        <v>76</v>
      </c>
      <c r="G1810">
        <f>PI()/12*(M1810-12)</f>
        <v>-1.0471975511965976</v>
      </c>
      <c r="H1810">
        <f t="shared" si="252"/>
        <v>-0.22985954219611995</v>
      </c>
      <c r="I1810">
        <f t="shared" si="260"/>
        <v>0.73808738541158347</v>
      </c>
      <c r="J1810">
        <f t="shared" si="253"/>
        <v>1.4311588284867445</v>
      </c>
      <c r="L1810">
        <f t="shared" si="254"/>
        <v>76</v>
      </c>
      <c r="M1810">
        <v>8</v>
      </c>
      <c r="N1810">
        <f t="shared" si="255"/>
        <v>0.13963749830815209</v>
      </c>
      <c r="O1810">
        <f t="shared" si="256"/>
        <v>1.7961815270239945</v>
      </c>
      <c r="Q1810">
        <f t="shared" si="257"/>
        <v>32.595172842169859</v>
      </c>
      <c r="R1810">
        <f t="shared" si="258"/>
        <v>63.807368658549727</v>
      </c>
      <c r="S1810">
        <f t="shared" si="259"/>
        <v>-31.212195816379868</v>
      </c>
    </row>
    <row r="1811" spans="1:19" x14ac:dyDescent="0.3">
      <c r="A1811">
        <v>3.0717183228931626</v>
      </c>
      <c r="D1811">
        <v>-0.39189868759371743</v>
      </c>
      <c r="E1811">
        <v>76</v>
      </c>
      <c r="G1811">
        <f>PI()/12*(M1811-12)</f>
        <v>-0.78539816339744828</v>
      </c>
      <c r="H1811">
        <f t="shared" si="252"/>
        <v>-0.22985954219611995</v>
      </c>
      <c r="I1811">
        <f t="shared" si="260"/>
        <v>0.73808738541158347</v>
      </c>
      <c r="J1811">
        <f t="shared" si="253"/>
        <v>1.2744298218337085</v>
      </c>
      <c r="L1811">
        <f t="shared" si="254"/>
        <v>76</v>
      </c>
      <c r="M1811">
        <v>9</v>
      </c>
      <c r="N1811">
        <f t="shared" si="255"/>
        <v>0.2963665049611881</v>
      </c>
      <c r="O1811">
        <f t="shared" si="256"/>
        <v>0.8560264427082428</v>
      </c>
      <c r="Q1811">
        <f t="shared" si="257"/>
        <v>60.760988335185367</v>
      </c>
      <c r="R1811">
        <f t="shared" si="258"/>
        <v>114.96634108462305</v>
      </c>
      <c r="S1811">
        <f t="shared" si="259"/>
        <v>-54.205352749437687</v>
      </c>
    </row>
    <row r="1812" spans="1:19" x14ac:dyDescent="0.3">
      <c r="A1812">
        <v>3.0733203199170385</v>
      </c>
      <c r="D1812">
        <v>-0.39189868759371743</v>
      </c>
      <c r="E1812">
        <v>76</v>
      </c>
      <c r="G1812">
        <f>PI()/12*(M1812-12)</f>
        <v>-0.52359877559829882</v>
      </c>
      <c r="H1812">
        <f t="shared" si="252"/>
        <v>-0.22985954219611995</v>
      </c>
      <c r="I1812">
        <f t="shared" si="260"/>
        <v>0.73808738541158347</v>
      </c>
      <c r="J1812">
        <f t="shared" si="253"/>
        <v>1.1490626026529778</v>
      </c>
      <c r="L1812">
        <f t="shared" si="254"/>
        <v>76</v>
      </c>
      <c r="M1812">
        <v>10</v>
      </c>
      <c r="N1812">
        <f t="shared" si="255"/>
        <v>0.42173372414191879</v>
      </c>
      <c r="O1812">
        <f t="shared" si="256"/>
        <v>0.61073493617257912</v>
      </c>
      <c r="Q1812">
        <f t="shared" si="257"/>
        <v>78.455241645924261</v>
      </c>
      <c r="R1812">
        <f t="shared" si="258"/>
        <v>142.34086379325683</v>
      </c>
      <c r="S1812">
        <f t="shared" si="259"/>
        <v>-63.885622147332569</v>
      </c>
    </row>
    <row r="1813" spans="1:19" x14ac:dyDescent="0.3">
      <c r="A1813">
        <v>3.0749223169409152</v>
      </c>
      <c r="D1813">
        <v>-0.39189868759371743</v>
      </c>
      <c r="E1813">
        <v>76</v>
      </c>
      <c r="G1813">
        <f>PI()/12*(M1813-12)</f>
        <v>-0.26179938779914941</v>
      </c>
      <c r="H1813">
        <f t="shared" si="252"/>
        <v>-0.22985954219611995</v>
      </c>
      <c r="I1813">
        <f t="shared" si="260"/>
        <v>0.73808738541158347</v>
      </c>
      <c r="J1813">
        <f t="shared" si="253"/>
        <v>1.06662947159726</v>
      </c>
      <c r="L1813">
        <f t="shared" si="254"/>
        <v>76</v>
      </c>
      <c r="M1813">
        <v>11</v>
      </c>
      <c r="N1813">
        <f t="shared" si="255"/>
        <v>0.5041668551976366</v>
      </c>
      <c r="O1813">
        <f t="shared" si="256"/>
        <v>0.51751463549896515</v>
      </c>
      <c r="Q1813">
        <f t="shared" si="257"/>
        <v>88.227322768039855</v>
      </c>
      <c r="R1813">
        <f t="shared" si="258"/>
        <v>155.77759225584694</v>
      </c>
      <c r="S1813">
        <f t="shared" si="259"/>
        <v>-67.550269487807086</v>
      </c>
    </row>
    <row r="1814" spans="1:19" x14ac:dyDescent="0.3">
      <c r="A1814">
        <v>3.076524313964792</v>
      </c>
      <c r="D1814">
        <v>-0.39189868759371743</v>
      </c>
      <c r="E1814">
        <v>76</v>
      </c>
      <c r="G1814">
        <f>PI()/12*(M1814-12)</f>
        <v>0</v>
      </c>
      <c r="H1814">
        <f t="shared" si="252"/>
        <v>-0.22985954219611995</v>
      </c>
      <c r="I1814">
        <f t="shared" si="260"/>
        <v>0.73808738541158347</v>
      </c>
      <c r="J1814">
        <f t="shared" si="253"/>
        <v>1.0376705108316191</v>
      </c>
      <c r="L1814">
        <f t="shared" si="254"/>
        <v>76</v>
      </c>
      <c r="M1814">
        <v>12</v>
      </c>
      <c r="N1814">
        <f t="shared" si="255"/>
        <v>0.53312581596327746</v>
      </c>
      <c r="O1814">
        <f t="shared" si="256"/>
        <v>0.49190535964794097</v>
      </c>
      <c r="Q1814">
        <f t="shared" si="257"/>
        <v>91.364278398915232</v>
      </c>
      <c r="R1814">
        <f t="shared" si="258"/>
        <v>159.86587584664042</v>
      </c>
      <c r="S1814">
        <f t="shared" si="259"/>
        <v>-68.501597447725189</v>
      </c>
    </row>
    <row r="1815" spans="1:19" x14ac:dyDescent="0.3">
      <c r="A1815">
        <v>3.0781263109886687</v>
      </c>
      <c r="D1815">
        <v>-0.39189868759371743</v>
      </c>
      <c r="E1815">
        <v>76</v>
      </c>
      <c r="G1815">
        <f>PI()/12*(M1815-12)</f>
        <v>0.26179938779914941</v>
      </c>
      <c r="H1815">
        <f t="shared" si="252"/>
        <v>-0.22985954219611995</v>
      </c>
      <c r="I1815">
        <f t="shared" si="260"/>
        <v>0.73808738541158347</v>
      </c>
      <c r="J1815">
        <f t="shared" si="253"/>
        <v>1.06662947159726</v>
      </c>
      <c r="L1815">
        <f t="shared" si="254"/>
        <v>76</v>
      </c>
      <c r="M1815">
        <v>13</v>
      </c>
      <c r="N1815">
        <f t="shared" si="255"/>
        <v>0.5041668551976366</v>
      </c>
      <c r="O1815">
        <f t="shared" si="256"/>
        <v>0.51751463549896515</v>
      </c>
      <c r="Q1815">
        <f t="shared" si="257"/>
        <v>88.255747443179189</v>
      </c>
      <c r="R1815">
        <f t="shared" si="258"/>
        <v>155.85640993882018</v>
      </c>
      <c r="S1815">
        <f t="shared" si="259"/>
        <v>-67.600662495640989</v>
      </c>
    </row>
    <row r="1816" spans="1:19" x14ac:dyDescent="0.3">
      <c r="A1816">
        <v>3.0797283080125455</v>
      </c>
      <c r="D1816">
        <v>-0.39189868759371743</v>
      </c>
      <c r="E1816">
        <v>76</v>
      </c>
      <c r="G1816">
        <f>PI()/12*(M1816-12)</f>
        <v>0.52359877559829882</v>
      </c>
      <c r="H1816">
        <f t="shared" si="252"/>
        <v>-0.22985954219611995</v>
      </c>
      <c r="I1816">
        <f t="shared" si="260"/>
        <v>0.73808738541158347</v>
      </c>
      <c r="J1816">
        <f t="shared" si="253"/>
        <v>1.1490626026529778</v>
      </c>
      <c r="L1816">
        <f t="shared" si="254"/>
        <v>76</v>
      </c>
      <c r="M1816">
        <v>14</v>
      </c>
      <c r="N1816">
        <f t="shared" si="255"/>
        <v>0.42173372414191879</v>
      </c>
      <c r="O1816">
        <f t="shared" si="256"/>
        <v>0.61073493617257912</v>
      </c>
      <c r="Q1816">
        <f t="shared" si="257"/>
        <v>78.500206431195963</v>
      </c>
      <c r="R1816">
        <f t="shared" si="258"/>
        <v>142.46756174491679</v>
      </c>
      <c r="S1816">
        <f t="shared" si="259"/>
        <v>-63.96735531372083</v>
      </c>
    </row>
    <row r="1817" spans="1:19" x14ac:dyDescent="0.3">
      <c r="A1817">
        <v>3.0813303050364222</v>
      </c>
      <c r="D1817">
        <v>-0.39189868759371743</v>
      </c>
      <c r="E1817">
        <v>76</v>
      </c>
      <c r="G1817">
        <f>PI()/12*(M1817-12)</f>
        <v>0.78539816339744828</v>
      </c>
      <c r="H1817">
        <f t="shared" si="252"/>
        <v>-0.22985954219611995</v>
      </c>
      <c r="I1817">
        <f t="shared" si="260"/>
        <v>0.73808738541158347</v>
      </c>
      <c r="J1817">
        <f t="shared" si="253"/>
        <v>1.2744298218337085</v>
      </c>
      <c r="L1817">
        <f t="shared" si="254"/>
        <v>76</v>
      </c>
      <c r="M1817">
        <v>15</v>
      </c>
      <c r="N1817">
        <f t="shared" si="255"/>
        <v>0.2963665049611881</v>
      </c>
      <c r="O1817">
        <f t="shared" si="256"/>
        <v>0.8560264427082428</v>
      </c>
      <c r="Q1817">
        <f t="shared" si="257"/>
        <v>60.801446888744586</v>
      </c>
      <c r="R1817">
        <f t="shared" si="258"/>
        <v>115.07743819263479</v>
      </c>
      <c r="S1817">
        <f t="shared" si="259"/>
        <v>-54.275991303890201</v>
      </c>
    </row>
    <row r="1818" spans="1:19" x14ac:dyDescent="0.3">
      <c r="A1818">
        <v>3.082932302060299</v>
      </c>
      <c r="D1818">
        <v>-0.39189868759371743</v>
      </c>
      <c r="E1818">
        <v>76</v>
      </c>
      <c r="G1818">
        <f>PI()/12*(M1818-12)</f>
        <v>1.0471975511965976</v>
      </c>
      <c r="H1818">
        <f t="shared" si="252"/>
        <v>-0.22985954219611995</v>
      </c>
      <c r="I1818">
        <f t="shared" si="260"/>
        <v>0.73808738541158347</v>
      </c>
      <c r="J1818">
        <f t="shared" si="253"/>
        <v>1.4311588284867445</v>
      </c>
      <c r="L1818">
        <f t="shared" si="254"/>
        <v>76</v>
      </c>
      <c r="M1818">
        <v>16</v>
      </c>
      <c r="N1818">
        <f t="shared" si="255"/>
        <v>0.13963749830815209</v>
      </c>
      <c r="O1818">
        <f t="shared" si="256"/>
        <v>1.7961815270239945</v>
      </c>
      <c r="Q1818">
        <f t="shared" si="257"/>
        <v>32.610694013722814</v>
      </c>
      <c r="R1818">
        <f t="shared" si="258"/>
        <v>63.840626449325576</v>
      </c>
      <c r="S1818">
        <f t="shared" si="259"/>
        <v>-31.229932435602763</v>
      </c>
    </row>
    <row r="1819" spans="1:19" x14ac:dyDescent="0.3">
      <c r="A1819">
        <v>3.0845342990841758</v>
      </c>
      <c r="D1819">
        <v>-0.39189868759371743</v>
      </c>
      <c r="E1819">
        <v>76</v>
      </c>
      <c r="G1819">
        <f>PI()/12*(M1819-12)</f>
        <v>1.308996938995747</v>
      </c>
      <c r="H1819">
        <f t="shared" si="252"/>
        <v>-0.22985954219611995</v>
      </c>
      <c r="I1819">
        <f t="shared" si="260"/>
        <v>0.73808738541158347</v>
      </c>
      <c r="J1819">
        <f t="shared" si="253"/>
        <v>1.6096345599460886</v>
      </c>
      <c r="L1819">
        <f t="shared" si="254"/>
        <v>76</v>
      </c>
      <c r="M1819">
        <v>17</v>
      </c>
      <c r="N1819">
        <f t="shared" si="255"/>
        <v>0.05</v>
      </c>
      <c r="O1819">
        <f t="shared" si="256"/>
        <v>5.0020839411324403</v>
      </c>
      <c r="Q1819">
        <f t="shared" si="257"/>
        <v>12.633998397254084</v>
      </c>
      <c r="R1819">
        <f t="shared" si="258"/>
        <v>24.780875423212986</v>
      </c>
      <c r="S1819">
        <f t="shared" si="259"/>
        <v>-12.146877025958903</v>
      </c>
    </row>
    <row r="1820" spans="1:19" x14ac:dyDescent="0.3">
      <c r="A1820">
        <v>3.0861362961080516</v>
      </c>
      <c r="D1820">
        <v>-0.39189868759371743</v>
      </c>
      <c r="E1820">
        <v>76</v>
      </c>
      <c r="G1820">
        <f>PI()/12*(M1820-12)</f>
        <v>1.5707963267948966</v>
      </c>
      <c r="H1820">
        <f t="shared" si="252"/>
        <v>-0.22985954219611995</v>
      </c>
      <c r="I1820">
        <f t="shared" si="260"/>
        <v>0.73808738541158347</v>
      </c>
      <c r="J1820">
        <f t="shared" si="253"/>
        <v>1.8027296849952004</v>
      </c>
      <c r="L1820">
        <f t="shared" si="254"/>
        <v>76</v>
      </c>
      <c r="M1820">
        <v>18</v>
      </c>
      <c r="N1820">
        <f t="shared" si="255"/>
        <v>0.05</v>
      </c>
      <c r="O1820">
        <f t="shared" si="256"/>
        <v>5.0020839411324403</v>
      </c>
      <c r="Q1820">
        <f t="shared" si="257"/>
        <v>12.634288082841326</v>
      </c>
      <c r="R1820">
        <f t="shared" si="258"/>
        <v>24.781443644466652</v>
      </c>
      <c r="S1820">
        <f t="shared" si="259"/>
        <v>-12.147155561625326</v>
      </c>
    </row>
    <row r="1821" spans="1:19" x14ac:dyDescent="0.3">
      <c r="A1821">
        <v>3.0877382931319284</v>
      </c>
      <c r="D1821">
        <v>-0.39189868759371743</v>
      </c>
      <c r="E1821">
        <v>76</v>
      </c>
      <c r="G1821">
        <f>PI()/12*(M1821-12)</f>
        <v>1.8325957145940459</v>
      </c>
      <c r="H1821">
        <f t="shared" si="252"/>
        <v>-0.22985954219611995</v>
      </c>
      <c r="I1821">
        <f t="shared" si="260"/>
        <v>0.73808738541158347</v>
      </c>
      <c r="J1821">
        <f t="shared" si="253"/>
        <v>2.0052232372913807</v>
      </c>
      <c r="L1821">
        <f t="shared" si="254"/>
        <v>76</v>
      </c>
      <c r="M1821">
        <v>19</v>
      </c>
      <c r="N1821">
        <f t="shared" si="255"/>
        <v>0.05</v>
      </c>
      <c r="O1821">
        <f t="shared" si="256"/>
        <v>5.0020839411324403</v>
      </c>
      <c r="Q1821">
        <f t="shared" si="257"/>
        <v>12.634577481100157</v>
      </c>
      <c r="R1821">
        <f t="shared" si="258"/>
        <v>24.782011301988614</v>
      </c>
      <c r="S1821">
        <f t="shared" si="259"/>
        <v>-12.147433820888457</v>
      </c>
    </row>
    <row r="1822" spans="1:19" x14ac:dyDescent="0.3">
      <c r="A1822">
        <v>3.0893402901558051</v>
      </c>
      <c r="D1822">
        <v>-0.39189868759371743</v>
      </c>
      <c r="E1822">
        <v>76</v>
      </c>
      <c r="G1822">
        <f>PI()/12*(M1822-12)</f>
        <v>2.0943951023931953</v>
      </c>
      <c r="H1822">
        <f t="shared" si="252"/>
        <v>-0.22985954219611995</v>
      </c>
      <c r="I1822">
        <f t="shared" si="260"/>
        <v>0.73808738541158347</v>
      </c>
      <c r="J1822">
        <f t="shared" si="253"/>
        <v>2.2129271828838419</v>
      </c>
      <c r="L1822">
        <f t="shared" si="254"/>
        <v>76</v>
      </c>
      <c r="M1822">
        <v>20</v>
      </c>
      <c r="N1822">
        <f t="shared" si="255"/>
        <v>0.05</v>
      </c>
      <c r="O1822">
        <f t="shared" si="256"/>
        <v>5.0020839411324403</v>
      </c>
      <c r="Q1822">
        <f t="shared" si="257"/>
        <v>12.63486659245785</v>
      </c>
      <c r="R1822">
        <f t="shared" si="258"/>
        <v>24.782578396618149</v>
      </c>
      <c r="S1822">
        <f t="shared" si="259"/>
        <v>-12.147711804160298</v>
      </c>
    </row>
    <row r="1823" spans="1:19" x14ac:dyDescent="0.3">
      <c r="A1823">
        <v>3.0909422871796819</v>
      </c>
      <c r="D1823">
        <v>-0.39189868759371743</v>
      </c>
      <c r="E1823">
        <v>76</v>
      </c>
      <c r="G1823">
        <f>PI()/12*(M1823-12)</f>
        <v>2.3561944901923448</v>
      </c>
      <c r="H1823">
        <f t="shared" si="252"/>
        <v>-0.22985954219611995</v>
      </c>
      <c r="I1823">
        <f t="shared" si="260"/>
        <v>0.73808738541158347</v>
      </c>
      <c r="J1823">
        <f t="shared" si="253"/>
        <v>2.4215326123747145</v>
      </c>
      <c r="L1823">
        <f t="shared" si="254"/>
        <v>76</v>
      </c>
      <c r="M1823">
        <v>21</v>
      </c>
      <c r="N1823">
        <f t="shared" si="255"/>
        <v>0.05</v>
      </c>
      <c r="O1823">
        <f t="shared" si="256"/>
        <v>5.0020839411324403</v>
      </c>
      <c r="Q1823">
        <f t="shared" si="257"/>
        <v>12.635155417340835</v>
      </c>
      <c r="R1823">
        <f t="shared" si="258"/>
        <v>24.78314492919289</v>
      </c>
      <c r="S1823">
        <f t="shared" si="259"/>
        <v>-12.147989511852055</v>
      </c>
    </row>
    <row r="1824" spans="1:19" x14ac:dyDescent="0.3">
      <c r="A1824">
        <v>3.0925442842035586</v>
      </c>
      <c r="D1824">
        <v>-0.39189868759371743</v>
      </c>
      <c r="E1824">
        <v>76</v>
      </c>
      <c r="G1824">
        <f>PI()/12*(M1824-12)</f>
        <v>2.617993877991494</v>
      </c>
      <c r="H1824">
        <f t="shared" si="252"/>
        <v>-0.22985954219611995</v>
      </c>
      <c r="I1824">
        <f t="shared" si="260"/>
        <v>0.73808738541158347</v>
      </c>
      <c r="J1824">
        <f t="shared" si="253"/>
        <v>2.6240993270072943</v>
      </c>
      <c r="L1824">
        <f t="shared" si="254"/>
        <v>76</v>
      </c>
      <c r="M1824">
        <v>22</v>
      </c>
      <c r="N1824">
        <f t="shared" si="255"/>
        <v>0.05</v>
      </c>
      <c r="O1824">
        <f t="shared" si="256"/>
        <v>5.0020839411324403</v>
      </c>
      <c r="Q1824">
        <f t="shared" si="257"/>
        <v>12.635443956174688</v>
      </c>
      <c r="R1824">
        <f t="shared" si="258"/>
        <v>24.783710900548787</v>
      </c>
      <c r="S1824">
        <f t="shared" si="259"/>
        <v>-12.148266944374098</v>
      </c>
    </row>
    <row r="1825" spans="1:19" x14ac:dyDescent="0.3">
      <c r="A1825">
        <v>3.0941462812274354</v>
      </c>
      <c r="D1825">
        <v>-0.39189868759371743</v>
      </c>
      <c r="E1825">
        <v>76</v>
      </c>
      <c r="G1825">
        <f>PI()/12*(M1825-12)</f>
        <v>2.8797932657906435</v>
      </c>
      <c r="H1825">
        <f t="shared" si="252"/>
        <v>-0.22985954219611995</v>
      </c>
      <c r="I1825">
        <f t="shared" si="260"/>
        <v>0.73808738541158347</v>
      </c>
      <c r="J1825">
        <f t="shared" si="253"/>
        <v>2.8017202506411074</v>
      </c>
      <c r="L1825">
        <f t="shared" si="254"/>
        <v>76</v>
      </c>
      <c r="M1825">
        <v>23</v>
      </c>
      <c r="N1825">
        <f t="shared" si="255"/>
        <v>0.05</v>
      </c>
      <c r="O1825">
        <f t="shared" si="256"/>
        <v>5.0020839411324403</v>
      </c>
      <c r="Q1825">
        <f t="shared" si="257"/>
        <v>12.635732209384161</v>
      </c>
      <c r="R1825">
        <f t="shared" si="258"/>
        <v>24.784276311520141</v>
      </c>
      <c r="S1825">
        <f t="shared" si="259"/>
        <v>-12.148544102135981</v>
      </c>
    </row>
    <row r="1826" spans="1:19" x14ac:dyDescent="0.3">
      <c r="A1826">
        <v>3.0957482782513122</v>
      </c>
      <c r="D1826">
        <v>-0.39387310540198306</v>
      </c>
      <c r="E1826">
        <v>77</v>
      </c>
      <c r="G1826">
        <f>PI()/12*(M1826-12)</f>
        <v>-3.1415926535897931</v>
      </c>
      <c r="H1826">
        <f t="shared" si="252"/>
        <v>-0.23095724239935883</v>
      </c>
      <c r="I1826">
        <f t="shared" si="260"/>
        <v>0.73748368275661014</v>
      </c>
      <c r="J1826">
        <f t="shared" si="253"/>
        <v>2.8896939357538738</v>
      </c>
      <c r="L1826">
        <f t="shared" si="254"/>
        <v>77</v>
      </c>
      <c r="M1826">
        <v>0</v>
      </c>
      <c r="N1826">
        <f t="shared" si="255"/>
        <v>0.05</v>
      </c>
      <c r="O1826">
        <f t="shared" si="256"/>
        <v>5.0020839411324403</v>
      </c>
      <c r="Q1826">
        <f t="shared" si="257"/>
        <v>12.63602017739314</v>
      </c>
      <c r="R1826">
        <f t="shared" si="258"/>
        <v>24.784841162939571</v>
      </c>
      <c r="S1826">
        <f t="shared" si="259"/>
        <v>-12.148820985546431</v>
      </c>
    </row>
    <row r="1827" spans="1:19" x14ac:dyDescent="0.3">
      <c r="A1827">
        <v>3.097350275275188</v>
      </c>
      <c r="D1827">
        <v>-0.39387310540198306</v>
      </c>
      <c r="E1827">
        <v>77</v>
      </c>
      <c r="G1827">
        <f>PI()/12*(M1827-12)</f>
        <v>-2.8797932657906435</v>
      </c>
      <c r="H1827">
        <f t="shared" si="252"/>
        <v>-0.23095724239935883</v>
      </c>
      <c r="I1827">
        <f t="shared" si="260"/>
        <v>0.73748368275661014</v>
      </c>
      <c r="J1827">
        <f t="shared" si="253"/>
        <v>2.8032671847907711</v>
      </c>
      <c r="L1827">
        <f t="shared" si="254"/>
        <v>77</v>
      </c>
      <c r="M1827">
        <v>1</v>
      </c>
      <c r="N1827">
        <f t="shared" si="255"/>
        <v>0.05</v>
      </c>
      <c r="O1827">
        <f t="shared" si="256"/>
        <v>5.0020839411324403</v>
      </c>
      <c r="Q1827">
        <f t="shared" si="257"/>
        <v>12.63630786062469</v>
      </c>
      <c r="R1827">
        <f t="shared" si="258"/>
        <v>24.78540545563806</v>
      </c>
      <c r="S1827">
        <f t="shared" si="259"/>
        <v>-12.149097595013369</v>
      </c>
    </row>
    <row r="1828" spans="1:19" x14ac:dyDescent="0.3">
      <c r="A1828">
        <v>3.0989522722990648</v>
      </c>
      <c r="D1828">
        <v>-0.39387310540198306</v>
      </c>
      <c r="E1828">
        <v>77</v>
      </c>
      <c r="G1828">
        <f>PI()/12*(M1828-12)</f>
        <v>-2.617993877991494</v>
      </c>
      <c r="H1828">
        <f t="shared" si="252"/>
        <v>-0.23095724239935883</v>
      </c>
      <c r="I1828">
        <f t="shared" si="260"/>
        <v>0.73748368275661014</v>
      </c>
      <c r="J1828">
        <f t="shared" si="253"/>
        <v>2.6252625829615344</v>
      </c>
      <c r="L1828">
        <f t="shared" si="254"/>
        <v>77</v>
      </c>
      <c r="M1828">
        <v>2</v>
      </c>
      <c r="N1828">
        <f t="shared" si="255"/>
        <v>0.05</v>
      </c>
      <c r="O1828">
        <f t="shared" si="256"/>
        <v>5.0020839411324403</v>
      </c>
      <c r="Q1828">
        <f t="shared" si="257"/>
        <v>12.636595259501041</v>
      </c>
      <c r="R1828">
        <f t="shared" si="258"/>
        <v>24.785969190444956</v>
      </c>
      <c r="S1828">
        <f t="shared" si="259"/>
        <v>-12.149373930943915</v>
      </c>
    </row>
    <row r="1829" spans="1:19" x14ac:dyDescent="0.3">
      <c r="A1829">
        <v>3.1005542693229415</v>
      </c>
      <c r="D1829">
        <v>-0.39387310540198306</v>
      </c>
      <c r="E1829">
        <v>77</v>
      </c>
      <c r="G1829">
        <f>PI()/12*(M1829-12)</f>
        <v>-2.3561944901923448</v>
      </c>
      <c r="H1829">
        <f t="shared" si="252"/>
        <v>-0.23095724239935883</v>
      </c>
      <c r="I1829">
        <f t="shared" si="260"/>
        <v>0.73748368275661014</v>
      </c>
      <c r="J1829">
        <f t="shared" si="253"/>
        <v>2.422550472801249</v>
      </c>
      <c r="L1829">
        <f t="shared" si="254"/>
        <v>77</v>
      </c>
      <c r="M1829">
        <v>3</v>
      </c>
      <c r="N1829">
        <f t="shared" si="255"/>
        <v>0.05</v>
      </c>
      <c r="O1829">
        <f t="shared" si="256"/>
        <v>5.0020839411324403</v>
      </c>
      <c r="Q1829">
        <f t="shared" si="257"/>
        <v>12.636882374443575</v>
      </c>
      <c r="R1829">
        <f t="shared" si="258"/>
        <v>24.78653236818792</v>
      </c>
      <c r="S1829">
        <f t="shared" si="259"/>
        <v>-12.149649993744346</v>
      </c>
    </row>
    <row r="1830" spans="1:19" x14ac:dyDescent="0.3">
      <c r="A1830">
        <v>3.1021562663468183</v>
      </c>
      <c r="D1830">
        <v>-0.39387310540198306</v>
      </c>
      <c r="E1830">
        <v>77</v>
      </c>
      <c r="G1830">
        <f>PI()/12*(M1830-12)</f>
        <v>-2.0943951023931953</v>
      </c>
      <c r="H1830">
        <f t="shared" si="252"/>
        <v>-0.23095724239935883</v>
      </c>
      <c r="I1830">
        <f t="shared" si="260"/>
        <v>0.73748368275661014</v>
      </c>
      <c r="J1830">
        <f t="shared" si="253"/>
        <v>2.2139213433434097</v>
      </c>
      <c r="L1830">
        <f t="shared" si="254"/>
        <v>77</v>
      </c>
      <c r="M1830">
        <v>4</v>
      </c>
      <c r="N1830">
        <f t="shared" si="255"/>
        <v>0.05</v>
      </c>
      <c r="O1830">
        <f t="shared" si="256"/>
        <v>5.0020839411324403</v>
      </c>
      <c r="Q1830">
        <f t="shared" si="257"/>
        <v>12.63716920587286</v>
      </c>
      <c r="R1830">
        <f t="shared" si="258"/>
        <v>24.787094989693024</v>
      </c>
      <c r="S1830">
        <f t="shared" si="259"/>
        <v>-12.149925783820164</v>
      </c>
    </row>
    <row r="1831" spans="1:19" x14ac:dyDescent="0.3">
      <c r="A1831">
        <v>3.103758263370695</v>
      </c>
      <c r="D1831">
        <v>-0.39387310540198306</v>
      </c>
      <c r="E1831">
        <v>77</v>
      </c>
      <c r="G1831">
        <f>PI()/12*(M1831-12)</f>
        <v>-1.8325957145940459</v>
      </c>
      <c r="H1831">
        <f t="shared" si="252"/>
        <v>-0.23095724239935883</v>
      </c>
      <c r="I1831">
        <f t="shared" si="260"/>
        <v>0.73748368275661014</v>
      </c>
      <c r="J1831">
        <f t="shared" si="253"/>
        <v>2.0062613428841702</v>
      </c>
      <c r="L1831">
        <f t="shared" si="254"/>
        <v>77</v>
      </c>
      <c r="M1831">
        <v>5</v>
      </c>
      <c r="N1831">
        <f t="shared" si="255"/>
        <v>0.05</v>
      </c>
      <c r="O1831">
        <f t="shared" si="256"/>
        <v>5.0020839411324403</v>
      </c>
      <c r="Q1831">
        <f t="shared" si="257"/>
        <v>12.637455754208613</v>
      </c>
      <c r="R1831">
        <f t="shared" si="258"/>
        <v>24.787657055784646</v>
      </c>
      <c r="S1831">
        <f t="shared" si="259"/>
        <v>-12.150201301576033</v>
      </c>
    </row>
    <row r="1832" spans="1:19" x14ac:dyDescent="0.3">
      <c r="A1832">
        <v>3.1053602603945718</v>
      </c>
      <c r="D1832">
        <v>-0.39387310540198306</v>
      </c>
      <c r="E1832">
        <v>77</v>
      </c>
      <c r="G1832">
        <f>PI()/12*(M1832-12)</f>
        <v>-1.5707963267948966</v>
      </c>
      <c r="H1832">
        <f t="shared" si="252"/>
        <v>-0.23095724239935883</v>
      </c>
      <c r="I1832">
        <f t="shared" si="260"/>
        <v>0.73748368275661014</v>
      </c>
      <c r="J1832">
        <f t="shared" si="253"/>
        <v>1.8038577365997615</v>
      </c>
      <c r="L1832">
        <f t="shared" si="254"/>
        <v>77</v>
      </c>
      <c r="M1832">
        <v>6</v>
      </c>
      <c r="N1832">
        <f t="shared" si="255"/>
        <v>0.05</v>
      </c>
      <c r="O1832">
        <f t="shared" si="256"/>
        <v>5.0020839411324403</v>
      </c>
      <c r="Q1832">
        <f t="shared" si="257"/>
        <v>12.637742019869743</v>
      </c>
      <c r="R1832">
        <f t="shared" si="258"/>
        <v>24.788218567285579</v>
      </c>
      <c r="S1832">
        <f t="shared" si="259"/>
        <v>-12.150476547415836</v>
      </c>
    </row>
    <row r="1833" spans="1:19" x14ac:dyDescent="0.3">
      <c r="A1833">
        <v>3.1069622574184486</v>
      </c>
      <c r="D1833">
        <v>-0.39387310540198306</v>
      </c>
      <c r="E1833">
        <v>77</v>
      </c>
      <c r="G1833">
        <f>PI()/12*(M1833-12)</f>
        <v>-1.308996938995747</v>
      </c>
      <c r="H1833">
        <f t="shared" si="252"/>
        <v>-0.23095724239935883</v>
      </c>
      <c r="I1833">
        <f t="shared" si="260"/>
        <v>0.73748368275661014</v>
      </c>
      <c r="J1833">
        <f t="shared" si="253"/>
        <v>1.6108894871498778</v>
      </c>
      <c r="L1833">
        <f t="shared" si="254"/>
        <v>77</v>
      </c>
      <c r="M1833">
        <v>7</v>
      </c>
      <c r="N1833">
        <f t="shared" si="255"/>
        <v>0.05</v>
      </c>
      <c r="O1833">
        <f t="shared" si="256"/>
        <v>5.0020839411324403</v>
      </c>
      <c r="Q1833">
        <f t="shared" si="257"/>
        <v>12.638028003274314</v>
      </c>
      <c r="R1833">
        <f t="shared" si="258"/>
        <v>24.788779525016952</v>
      </c>
      <c r="S1833">
        <f t="shared" si="259"/>
        <v>-12.150751521742638</v>
      </c>
    </row>
    <row r="1834" spans="1:19" x14ac:dyDescent="0.3">
      <c r="A1834">
        <v>3.1085642544423244</v>
      </c>
      <c r="D1834">
        <v>-0.39387310540198306</v>
      </c>
      <c r="E1834">
        <v>77</v>
      </c>
      <c r="G1834">
        <f>PI()/12*(M1834-12)</f>
        <v>-1.0471975511965976</v>
      </c>
      <c r="H1834">
        <f t="shared" si="252"/>
        <v>-0.23095724239935883</v>
      </c>
      <c r="I1834">
        <f t="shared" si="260"/>
        <v>0.73748368275661014</v>
      </c>
      <c r="J1834">
        <f t="shared" si="253"/>
        <v>1.4325719965539419</v>
      </c>
      <c r="L1834">
        <f t="shared" si="254"/>
        <v>77</v>
      </c>
      <c r="M1834">
        <v>8</v>
      </c>
      <c r="N1834">
        <f t="shared" si="255"/>
        <v>0.13822433024095471</v>
      </c>
      <c r="O1834">
        <f t="shared" si="256"/>
        <v>1.8144262991119977</v>
      </c>
      <c r="Q1834">
        <f t="shared" si="257"/>
        <v>32.350008780279417</v>
      </c>
      <c r="R1834">
        <f t="shared" si="258"/>
        <v>63.342249149210573</v>
      </c>
      <c r="S1834">
        <f t="shared" si="259"/>
        <v>-30.992240368931157</v>
      </c>
    </row>
    <row r="1835" spans="1:19" x14ac:dyDescent="0.3">
      <c r="A1835">
        <v>3.1101662514662012</v>
      </c>
      <c r="D1835">
        <v>-0.39387310540198306</v>
      </c>
      <c r="E1835">
        <v>77</v>
      </c>
      <c r="G1835">
        <f>PI()/12*(M1835-12)</f>
        <v>-0.78539816339744828</v>
      </c>
      <c r="H1835">
        <f t="shared" si="252"/>
        <v>-0.23095724239935883</v>
      </c>
      <c r="I1835">
        <f t="shared" si="260"/>
        <v>0.73748368275661014</v>
      </c>
      <c r="J1835">
        <f t="shared" si="253"/>
        <v>1.2760235126681194</v>
      </c>
      <c r="L1835">
        <f t="shared" si="254"/>
        <v>77</v>
      </c>
      <c r="M1835">
        <v>9</v>
      </c>
      <c r="N1835">
        <f t="shared" si="255"/>
        <v>0.29477281412677714</v>
      </c>
      <c r="O1835">
        <f t="shared" si="256"/>
        <v>0.86051863528590322</v>
      </c>
      <c r="Q1835">
        <f t="shared" si="257"/>
        <v>60.670510342138698</v>
      </c>
      <c r="R1835">
        <f t="shared" si="258"/>
        <v>114.98781923263878</v>
      </c>
      <c r="S1835">
        <f t="shared" si="259"/>
        <v>-54.317308890500087</v>
      </c>
    </row>
    <row r="1836" spans="1:19" x14ac:dyDescent="0.3">
      <c r="A1836">
        <v>3.1117682484900779</v>
      </c>
      <c r="D1836">
        <v>-0.39387310540198306</v>
      </c>
      <c r="E1836">
        <v>77</v>
      </c>
      <c r="G1836">
        <f>PI()/12*(M1836-12)</f>
        <v>-0.52359877559829882</v>
      </c>
      <c r="H1836">
        <f t="shared" si="252"/>
        <v>-0.23095724239935883</v>
      </c>
      <c r="I1836">
        <f t="shared" si="260"/>
        <v>0.73748368275661014</v>
      </c>
      <c r="J1836">
        <f t="shared" si="253"/>
        <v>1.1508380433886727</v>
      </c>
      <c r="L1836">
        <f t="shared" si="254"/>
        <v>77</v>
      </c>
      <c r="M1836">
        <v>10</v>
      </c>
      <c r="N1836">
        <f t="shared" si="255"/>
        <v>0.41995828340622388</v>
      </c>
      <c r="O1836">
        <f t="shared" si="256"/>
        <v>0.61316234638301037</v>
      </c>
      <c r="Q1836">
        <f t="shared" si="257"/>
        <v>78.496137822350548</v>
      </c>
      <c r="R1836">
        <f t="shared" si="258"/>
        <v>142.76803229584087</v>
      </c>
      <c r="S1836">
        <f t="shared" si="259"/>
        <v>-64.27189447349032</v>
      </c>
    </row>
    <row r="1837" spans="1:19" x14ac:dyDescent="0.3">
      <c r="A1837">
        <v>3.1133702455139547</v>
      </c>
      <c r="D1837">
        <v>-0.39387310540198306</v>
      </c>
      <c r="E1837">
        <v>77</v>
      </c>
      <c r="G1837">
        <f>PI()/12*(M1837-12)</f>
        <v>-0.26179938779914941</v>
      </c>
      <c r="H1837">
        <f t="shared" si="252"/>
        <v>-0.23095724239935883</v>
      </c>
      <c r="I1837">
        <f t="shared" si="260"/>
        <v>0.73748368275661014</v>
      </c>
      <c r="J1837">
        <f t="shared" si="253"/>
        <v>1.0685481418676344</v>
      </c>
      <c r="L1837">
        <f t="shared" si="254"/>
        <v>77</v>
      </c>
      <c r="M1837">
        <v>11</v>
      </c>
      <c r="N1837">
        <f t="shared" si="255"/>
        <v>0.5022481849272622</v>
      </c>
      <c r="O1837">
        <f t="shared" si="256"/>
        <v>0.5193215739048852</v>
      </c>
      <c r="Q1837">
        <f t="shared" si="257"/>
        <v>88.351889919831137</v>
      </c>
      <c r="R1837">
        <f t="shared" si="258"/>
        <v>156.43348745398379</v>
      </c>
      <c r="S1837">
        <f t="shared" si="259"/>
        <v>-68.08159753415265</v>
      </c>
    </row>
    <row r="1838" spans="1:19" x14ac:dyDescent="0.3">
      <c r="A1838">
        <v>3.1149722425378314</v>
      </c>
      <c r="D1838">
        <v>-0.39387310540198306</v>
      </c>
      <c r="E1838">
        <v>77</v>
      </c>
      <c r="G1838">
        <f>PI()/12*(M1838-12)</f>
        <v>0</v>
      </c>
      <c r="H1838">
        <f t="shared" si="252"/>
        <v>-0.23095724239935883</v>
      </c>
      <c r="I1838">
        <f t="shared" si="260"/>
        <v>0.73748368275661014</v>
      </c>
      <c r="J1838">
        <f t="shared" si="253"/>
        <v>1.039644928639885</v>
      </c>
      <c r="L1838">
        <f t="shared" si="254"/>
        <v>77</v>
      </c>
      <c r="M1838">
        <v>12</v>
      </c>
      <c r="N1838">
        <f t="shared" si="255"/>
        <v>0.53115139815501156</v>
      </c>
      <c r="O1838">
        <f t="shared" si="256"/>
        <v>0.49355765085762532</v>
      </c>
      <c r="Q1838">
        <f t="shared" si="257"/>
        <v>91.517078457028887</v>
      </c>
      <c r="R1838">
        <f t="shared" si="258"/>
        <v>160.59376859057457</v>
      </c>
      <c r="S1838">
        <f t="shared" si="259"/>
        <v>-69.076690133545682</v>
      </c>
    </row>
    <row r="1839" spans="1:19" x14ac:dyDescent="0.3">
      <c r="A1839">
        <v>3.1165742395617082</v>
      </c>
      <c r="D1839">
        <v>-0.39387310540198306</v>
      </c>
      <c r="E1839">
        <v>77</v>
      </c>
      <c r="G1839">
        <f>PI()/12*(M1839-12)</f>
        <v>0.26179938779914941</v>
      </c>
      <c r="H1839">
        <f t="shared" si="252"/>
        <v>-0.23095724239935883</v>
      </c>
      <c r="I1839">
        <f t="shared" si="260"/>
        <v>0.73748368275661014</v>
      </c>
      <c r="J1839">
        <f t="shared" si="253"/>
        <v>1.0685481418676344</v>
      </c>
      <c r="L1839">
        <f t="shared" si="254"/>
        <v>77</v>
      </c>
      <c r="M1839">
        <v>13</v>
      </c>
      <c r="N1839">
        <f t="shared" si="255"/>
        <v>0.5022481849272622</v>
      </c>
      <c r="O1839">
        <f t="shared" si="256"/>
        <v>0.5193215739048852</v>
      </c>
      <c r="Q1839">
        <f t="shared" si="257"/>
        <v>88.37969538047679</v>
      </c>
      <c r="R1839">
        <f t="shared" si="258"/>
        <v>156.51076424611753</v>
      </c>
      <c r="S1839">
        <f t="shared" si="259"/>
        <v>-68.131068865640742</v>
      </c>
    </row>
    <row r="1840" spans="1:19" x14ac:dyDescent="0.3">
      <c r="A1840">
        <v>3.118176236585585</v>
      </c>
      <c r="D1840">
        <v>-0.39387310540198306</v>
      </c>
      <c r="E1840">
        <v>77</v>
      </c>
      <c r="G1840">
        <f>PI()/12*(M1840-12)</f>
        <v>0.52359877559829882</v>
      </c>
      <c r="H1840">
        <f t="shared" si="252"/>
        <v>-0.23095724239935883</v>
      </c>
      <c r="I1840">
        <f t="shared" si="260"/>
        <v>0.73748368275661014</v>
      </c>
      <c r="J1840">
        <f t="shared" si="253"/>
        <v>1.1508380433886727</v>
      </c>
      <c r="L1840">
        <f t="shared" si="254"/>
        <v>77</v>
      </c>
      <c r="M1840">
        <v>14</v>
      </c>
      <c r="N1840">
        <f t="shared" si="255"/>
        <v>0.41995828340622388</v>
      </c>
      <c r="O1840">
        <f t="shared" si="256"/>
        <v>0.61316234638301037</v>
      </c>
      <c r="Q1840">
        <f t="shared" si="257"/>
        <v>78.540044595742117</v>
      </c>
      <c r="R1840">
        <f t="shared" si="258"/>
        <v>142.89182517644747</v>
      </c>
      <c r="S1840">
        <f t="shared" si="259"/>
        <v>-64.351780580705352</v>
      </c>
    </row>
    <row r="1841" spans="1:19" x14ac:dyDescent="0.3">
      <c r="A1841">
        <v>3.1197782336094608</v>
      </c>
      <c r="D1841">
        <v>-0.39387310540198306</v>
      </c>
      <c r="E1841">
        <v>77</v>
      </c>
      <c r="G1841">
        <f>PI()/12*(M1841-12)</f>
        <v>0.78539816339744828</v>
      </c>
      <c r="H1841">
        <f t="shared" si="252"/>
        <v>-0.23095724239935883</v>
      </c>
      <c r="I1841">
        <f t="shared" si="260"/>
        <v>0.73748368275661014</v>
      </c>
      <c r="J1841">
        <f t="shared" si="253"/>
        <v>1.2760235126681194</v>
      </c>
      <c r="L1841">
        <f t="shared" si="254"/>
        <v>77</v>
      </c>
      <c r="M1841">
        <v>15</v>
      </c>
      <c r="N1841">
        <f t="shared" si="255"/>
        <v>0.29477281412677714</v>
      </c>
      <c r="O1841">
        <f t="shared" si="256"/>
        <v>0.86051863528590322</v>
      </c>
      <c r="Q1841">
        <f t="shared" si="257"/>
        <v>60.709858172484125</v>
      </c>
      <c r="R1841">
        <f t="shared" si="258"/>
        <v>115.09547981083173</v>
      </c>
      <c r="S1841">
        <f t="shared" si="259"/>
        <v>-54.385621638347608</v>
      </c>
    </row>
    <row r="1842" spans="1:19" x14ac:dyDescent="0.3">
      <c r="A1842">
        <v>3.1213802306333376</v>
      </c>
      <c r="D1842">
        <v>-0.39387310540198306</v>
      </c>
      <c r="E1842">
        <v>77</v>
      </c>
      <c r="G1842">
        <f>PI()/12*(M1842-12)</f>
        <v>1.0471975511965976</v>
      </c>
      <c r="H1842">
        <f t="shared" si="252"/>
        <v>-0.23095724239935883</v>
      </c>
      <c r="I1842">
        <f t="shared" si="260"/>
        <v>0.73748368275661014</v>
      </c>
      <c r="J1842">
        <f t="shared" si="253"/>
        <v>1.4325719965539419</v>
      </c>
      <c r="L1842">
        <f t="shared" si="254"/>
        <v>77</v>
      </c>
      <c r="M1842">
        <v>16</v>
      </c>
      <c r="N1842">
        <f t="shared" si="255"/>
        <v>0.13822433024095471</v>
      </c>
      <c r="O1842">
        <f t="shared" si="256"/>
        <v>1.8144262991119977</v>
      </c>
      <c r="Q1842">
        <f t="shared" si="257"/>
        <v>32.364922034889311</v>
      </c>
      <c r="R1842">
        <f t="shared" si="258"/>
        <v>63.373990210891485</v>
      </c>
      <c r="S1842">
        <f t="shared" si="259"/>
        <v>-31.009068176002174</v>
      </c>
    </row>
    <row r="1843" spans="1:19" x14ac:dyDescent="0.3">
      <c r="A1843">
        <v>3.1229822276572143</v>
      </c>
      <c r="D1843">
        <v>-0.39387310540198306</v>
      </c>
      <c r="E1843">
        <v>77</v>
      </c>
      <c r="G1843">
        <f>PI()/12*(M1843-12)</f>
        <v>1.308996938995747</v>
      </c>
      <c r="H1843">
        <f t="shared" si="252"/>
        <v>-0.23095724239935883</v>
      </c>
      <c r="I1843">
        <f t="shared" si="260"/>
        <v>0.73748368275661014</v>
      </c>
      <c r="J1843">
        <f t="shared" si="253"/>
        <v>1.6108894871498778</v>
      </c>
      <c r="L1843">
        <f t="shared" si="254"/>
        <v>77</v>
      </c>
      <c r="M1843">
        <v>17</v>
      </c>
      <c r="N1843">
        <f t="shared" si="255"/>
        <v>0.05</v>
      </c>
      <c r="O1843">
        <f t="shared" si="256"/>
        <v>5.0020839411324403</v>
      </c>
      <c r="Q1843">
        <f t="shared" si="257"/>
        <v>12.640872404599255</v>
      </c>
      <c r="R1843">
        <f t="shared" si="258"/>
        <v>24.794358824500193</v>
      </c>
      <c r="S1843">
        <f t="shared" si="259"/>
        <v>-12.153486419900938</v>
      </c>
    </row>
    <row r="1844" spans="1:19" x14ac:dyDescent="0.3">
      <c r="A1844">
        <v>3.1245842246810911</v>
      </c>
      <c r="D1844">
        <v>-0.39387310540198306</v>
      </c>
      <c r="E1844">
        <v>77</v>
      </c>
      <c r="G1844">
        <f>PI()/12*(M1844-12)</f>
        <v>1.5707963267948966</v>
      </c>
      <c r="H1844">
        <f t="shared" si="252"/>
        <v>-0.23095724239935883</v>
      </c>
      <c r="I1844">
        <f t="shared" si="260"/>
        <v>0.73748368275661014</v>
      </c>
      <c r="J1844">
        <f t="shared" si="253"/>
        <v>1.8038577365997615</v>
      </c>
      <c r="L1844">
        <f t="shared" si="254"/>
        <v>77</v>
      </c>
      <c r="M1844">
        <v>18</v>
      </c>
      <c r="N1844">
        <f t="shared" si="255"/>
        <v>0.05</v>
      </c>
      <c r="O1844">
        <f t="shared" si="256"/>
        <v>5.0020839411324403</v>
      </c>
      <c r="Q1844">
        <f t="shared" si="257"/>
        <v>12.641155310540375</v>
      </c>
      <c r="R1844">
        <f t="shared" si="258"/>
        <v>24.794913744500068</v>
      </c>
      <c r="S1844">
        <f t="shared" si="259"/>
        <v>-12.153758433959693</v>
      </c>
    </row>
    <row r="1845" spans="1:19" x14ac:dyDescent="0.3">
      <c r="A1845">
        <v>3.1261862217049678</v>
      </c>
      <c r="D1845">
        <v>-0.39387310540198306</v>
      </c>
      <c r="E1845">
        <v>77</v>
      </c>
      <c r="G1845">
        <f>PI()/12*(M1845-12)</f>
        <v>1.8325957145940459</v>
      </c>
      <c r="H1845">
        <f t="shared" si="252"/>
        <v>-0.23095724239935883</v>
      </c>
      <c r="I1845">
        <f t="shared" si="260"/>
        <v>0.73748368275661014</v>
      </c>
      <c r="J1845">
        <f t="shared" si="253"/>
        <v>2.0062613428841702</v>
      </c>
      <c r="L1845">
        <f t="shared" si="254"/>
        <v>77</v>
      </c>
      <c r="M1845">
        <v>19</v>
      </c>
      <c r="N1845">
        <f t="shared" si="255"/>
        <v>0.05</v>
      </c>
      <c r="O1845">
        <f t="shared" si="256"/>
        <v>5.0020839411324403</v>
      </c>
      <c r="Q1845">
        <f t="shared" si="257"/>
        <v>12.641437939178134</v>
      </c>
      <c r="R1845">
        <f t="shared" si="258"/>
        <v>24.795468120458516</v>
      </c>
      <c r="S1845">
        <f t="shared" si="259"/>
        <v>-12.154030181280381</v>
      </c>
    </row>
    <row r="1846" spans="1:19" x14ac:dyDescent="0.3">
      <c r="A1846">
        <v>3.1277882187288446</v>
      </c>
      <c r="D1846">
        <v>-0.39387310540198306</v>
      </c>
      <c r="E1846">
        <v>77</v>
      </c>
      <c r="G1846">
        <f>PI()/12*(M1846-12)</f>
        <v>2.0943951023931953</v>
      </c>
      <c r="H1846">
        <f t="shared" si="252"/>
        <v>-0.23095724239935883</v>
      </c>
      <c r="I1846">
        <f t="shared" si="260"/>
        <v>0.73748368275661014</v>
      </c>
      <c r="J1846">
        <f t="shared" si="253"/>
        <v>2.2139213433434097</v>
      </c>
      <c r="L1846">
        <f t="shared" si="254"/>
        <v>77</v>
      </c>
      <c r="M1846">
        <v>20</v>
      </c>
      <c r="N1846">
        <f t="shared" si="255"/>
        <v>0.05</v>
      </c>
      <c r="O1846">
        <f t="shared" si="256"/>
        <v>5.0020839411324403</v>
      </c>
      <c r="Q1846">
        <f t="shared" si="257"/>
        <v>12.641720290920038</v>
      </c>
      <c r="R1846">
        <f t="shared" si="258"/>
        <v>24.796021953175845</v>
      </c>
      <c r="S1846">
        <f t="shared" si="259"/>
        <v>-12.154301662255808</v>
      </c>
    </row>
    <row r="1847" spans="1:19" x14ac:dyDescent="0.3">
      <c r="A1847">
        <v>3.1293902157527214</v>
      </c>
      <c r="D1847">
        <v>-0.39387310540198306</v>
      </c>
      <c r="E1847">
        <v>77</v>
      </c>
      <c r="G1847">
        <f>PI()/12*(M1847-12)</f>
        <v>2.3561944901923448</v>
      </c>
      <c r="H1847">
        <f t="shared" si="252"/>
        <v>-0.23095724239935883</v>
      </c>
      <c r="I1847">
        <f t="shared" si="260"/>
        <v>0.73748368275661014</v>
      </c>
      <c r="J1847">
        <f t="shared" si="253"/>
        <v>2.422550472801249</v>
      </c>
      <c r="L1847">
        <f t="shared" si="254"/>
        <v>77</v>
      </c>
      <c r="M1847">
        <v>21</v>
      </c>
      <c r="N1847">
        <f t="shared" si="255"/>
        <v>0.05</v>
      </c>
      <c r="O1847">
        <f t="shared" si="256"/>
        <v>5.0020839411324403</v>
      </c>
      <c r="Q1847">
        <f t="shared" si="257"/>
        <v>12.642002366172813</v>
      </c>
      <c r="R1847">
        <f t="shared" si="258"/>
        <v>24.796575243450825</v>
      </c>
      <c r="S1847">
        <f t="shared" si="259"/>
        <v>-12.154572877278012</v>
      </c>
    </row>
    <row r="1848" spans="1:19" x14ac:dyDescent="0.3">
      <c r="A1848">
        <v>3.1309922127765972</v>
      </c>
      <c r="D1848">
        <v>-0.39387310540198306</v>
      </c>
      <c r="E1848">
        <v>77</v>
      </c>
      <c r="G1848">
        <f>PI()/12*(M1848-12)</f>
        <v>2.617993877991494</v>
      </c>
      <c r="H1848">
        <f t="shared" si="252"/>
        <v>-0.23095724239935883</v>
      </c>
      <c r="I1848">
        <f t="shared" si="260"/>
        <v>0.73748368275661014</v>
      </c>
      <c r="J1848">
        <f t="shared" si="253"/>
        <v>2.6252625829615344</v>
      </c>
      <c r="L1848">
        <f t="shared" si="254"/>
        <v>77</v>
      </c>
      <c r="M1848">
        <v>22</v>
      </c>
      <c r="N1848">
        <f t="shared" si="255"/>
        <v>0.05</v>
      </c>
      <c r="O1848">
        <f t="shared" si="256"/>
        <v>5.0020839411324403</v>
      </c>
      <c r="Q1848">
        <f t="shared" si="257"/>
        <v>12.642284165342382</v>
      </c>
      <c r="R1848">
        <f t="shared" si="258"/>
        <v>24.797127992080636</v>
      </c>
      <c r="S1848">
        <f t="shared" si="259"/>
        <v>-12.154843826738254</v>
      </c>
    </row>
    <row r="1849" spans="1:19" x14ac:dyDescent="0.3">
      <c r="A1849">
        <v>3.132594209800474</v>
      </c>
      <c r="D1849">
        <v>-0.39387310540198306</v>
      </c>
      <c r="E1849">
        <v>77</v>
      </c>
      <c r="G1849">
        <f>PI()/12*(M1849-12)</f>
        <v>2.8797932657906435</v>
      </c>
      <c r="H1849">
        <f t="shared" si="252"/>
        <v>-0.23095724239935883</v>
      </c>
      <c r="I1849">
        <f t="shared" si="260"/>
        <v>0.73748368275661014</v>
      </c>
      <c r="J1849">
        <f t="shared" si="253"/>
        <v>2.8032671847907711</v>
      </c>
      <c r="L1849">
        <f t="shared" si="254"/>
        <v>77</v>
      </c>
      <c r="M1849">
        <v>23</v>
      </c>
      <c r="N1849">
        <f t="shared" si="255"/>
        <v>0.05</v>
      </c>
      <c r="O1849">
        <f t="shared" si="256"/>
        <v>5.0020839411324403</v>
      </c>
      <c r="Q1849">
        <f t="shared" si="257"/>
        <v>12.642565688833875</v>
      </c>
      <c r="R1849">
        <f t="shared" si="258"/>
        <v>24.797680199860892</v>
      </c>
      <c r="S1849">
        <f t="shared" si="259"/>
        <v>-12.155114511027017</v>
      </c>
    </row>
    <row r="1850" spans="1:19" x14ac:dyDescent="0.3">
      <c r="A1850">
        <v>3.1341962068243507</v>
      </c>
      <c r="D1850">
        <v>-0.39573081010863997</v>
      </c>
      <c r="E1850">
        <v>78</v>
      </c>
      <c r="G1850">
        <f>PI()/12*(M1850-12)</f>
        <v>-3.1415926535897931</v>
      </c>
      <c r="H1850">
        <f t="shared" si="252"/>
        <v>-0.2319892326069129</v>
      </c>
      <c r="I1850">
        <f t="shared" si="260"/>
        <v>0.73691304147828141</v>
      </c>
      <c r="J1850">
        <f t="shared" si="253"/>
        <v>2.891551640460531</v>
      </c>
      <c r="L1850">
        <f t="shared" si="254"/>
        <v>78</v>
      </c>
      <c r="M1850">
        <v>0</v>
      </c>
      <c r="N1850">
        <f t="shared" si="255"/>
        <v>0.05</v>
      </c>
      <c r="O1850">
        <f t="shared" si="256"/>
        <v>5.0020839411324403</v>
      </c>
      <c r="Q1850">
        <f t="shared" si="257"/>
        <v>12.642846937051631</v>
      </c>
      <c r="R1850">
        <f t="shared" si="258"/>
        <v>24.79823186758567</v>
      </c>
      <c r="S1850">
        <f t="shared" si="259"/>
        <v>-12.155384930534039</v>
      </c>
    </row>
    <row r="1851" spans="1:19" x14ac:dyDescent="0.3">
      <c r="A1851">
        <v>3.1357982038482275</v>
      </c>
      <c r="D1851">
        <v>-0.39573081010863997</v>
      </c>
      <c r="E1851">
        <v>78</v>
      </c>
      <c r="G1851">
        <f>PI()/12*(M1851-12)</f>
        <v>-2.8797932657906435</v>
      </c>
      <c r="H1851">
        <f t="shared" si="252"/>
        <v>-0.2319892326069129</v>
      </c>
      <c r="I1851">
        <f t="shared" si="260"/>
        <v>0.73691304147828141</v>
      </c>
      <c r="J1851">
        <f t="shared" si="253"/>
        <v>2.8047187529929554</v>
      </c>
      <c r="L1851">
        <f t="shared" si="254"/>
        <v>78</v>
      </c>
      <c r="M1851">
        <v>1</v>
      </c>
      <c r="N1851">
        <f t="shared" si="255"/>
        <v>0.05</v>
      </c>
      <c r="O1851">
        <f t="shared" si="256"/>
        <v>5.0020839411324403</v>
      </c>
      <c r="Q1851">
        <f t="shared" si="257"/>
        <v>12.643127910399192</v>
      </c>
      <c r="R1851">
        <f t="shared" si="258"/>
        <v>24.798782996047457</v>
      </c>
      <c r="S1851">
        <f t="shared" si="259"/>
        <v>-12.155655085648265</v>
      </c>
    </row>
    <row r="1852" spans="1:19" x14ac:dyDescent="0.3">
      <c r="A1852">
        <v>3.1374002008721043</v>
      </c>
      <c r="D1852">
        <v>-0.39573081010863997</v>
      </c>
      <c r="E1852">
        <v>78</v>
      </c>
      <c r="G1852">
        <f>PI()/12*(M1852-12)</f>
        <v>-2.617993877991494</v>
      </c>
      <c r="H1852">
        <f t="shared" si="252"/>
        <v>-0.2319892326069129</v>
      </c>
      <c r="I1852">
        <f t="shared" si="260"/>
        <v>0.73691304147828141</v>
      </c>
      <c r="J1852">
        <f t="shared" si="253"/>
        <v>2.6263529743167799</v>
      </c>
      <c r="L1852">
        <f t="shared" si="254"/>
        <v>78</v>
      </c>
      <c r="M1852">
        <v>2</v>
      </c>
      <c r="N1852">
        <f t="shared" si="255"/>
        <v>0.05</v>
      </c>
      <c r="O1852">
        <f t="shared" si="256"/>
        <v>5.0020839411324403</v>
      </c>
      <c r="Q1852">
        <f t="shared" si="257"/>
        <v>12.643408609279319</v>
      </c>
      <c r="R1852">
        <f t="shared" si="258"/>
        <v>24.799333586037207</v>
      </c>
      <c r="S1852">
        <f t="shared" si="259"/>
        <v>-12.155924976757888</v>
      </c>
    </row>
    <row r="1853" spans="1:19" x14ac:dyDescent="0.3">
      <c r="A1853">
        <v>3.139002197895981</v>
      </c>
      <c r="D1853">
        <v>-0.39573081010863997</v>
      </c>
      <c r="E1853">
        <v>78</v>
      </c>
      <c r="G1853">
        <f>PI()/12*(M1853-12)</f>
        <v>-2.3561944901923448</v>
      </c>
      <c r="H1853">
        <f t="shared" si="252"/>
        <v>-0.2319892326069129</v>
      </c>
      <c r="I1853">
        <f t="shared" si="260"/>
        <v>0.73691304147828141</v>
      </c>
      <c r="J1853">
        <f t="shared" si="253"/>
        <v>2.4235051760031552</v>
      </c>
      <c r="L1853">
        <f t="shared" si="254"/>
        <v>78</v>
      </c>
      <c r="M1853">
        <v>3</v>
      </c>
      <c r="N1853">
        <f t="shared" si="255"/>
        <v>0.05</v>
      </c>
      <c r="O1853">
        <f t="shared" si="256"/>
        <v>5.0020839411324403</v>
      </c>
      <c r="Q1853">
        <f t="shared" si="257"/>
        <v>12.643689034093985</v>
      </c>
      <c r="R1853">
        <f t="shared" si="258"/>
        <v>24.799883638344305</v>
      </c>
      <c r="S1853">
        <f t="shared" si="259"/>
        <v>-12.15619460425032</v>
      </c>
    </row>
    <row r="1854" spans="1:19" x14ac:dyDescent="0.3">
      <c r="A1854">
        <v>3.1406041949198578</v>
      </c>
      <c r="D1854">
        <v>-0.39573081010863997</v>
      </c>
      <c r="E1854">
        <v>78</v>
      </c>
      <c r="G1854">
        <f>PI()/12*(M1854-12)</f>
        <v>-2.0943951023931953</v>
      </c>
      <c r="H1854">
        <f t="shared" si="252"/>
        <v>-0.2319892326069129</v>
      </c>
      <c r="I1854">
        <f t="shared" si="260"/>
        <v>0.73691304147828141</v>
      </c>
      <c r="J1854">
        <f t="shared" si="253"/>
        <v>2.2148547437717481</v>
      </c>
      <c r="L1854">
        <f t="shared" si="254"/>
        <v>78</v>
      </c>
      <c r="M1854">
        <v>4</v>
      </c>
      <c r="N1854">
        <f t="shared" si="255"/>
        <v>0.05</v>
      </c>
      <c r="O1854">
        <f t="shared" si="256"/>
        <v>5.0020839411324403</v>
      </c>
      <c r="Q1854">
        <f t="shared" si="257"/>
        <v>12.643969185244375</v>
      </c>
      <c r="R1854">
        <f t="shared" si="258"/>
        <v>24.800433153756618</v>
      </c>
      <c r="S1854">
        <f t="shared" si="259"/>
        <v>-12.156463968512243</v>
      </c>
    </row>
    <row r="1855" spans="1:19" x14ac:dyDescent="0.3">
      <c r="A1855">
        <v>3.1422061919437336</v>
      </c>
      <c r="D1855">
        <v>-0.39573081010863997</v>
      </c>
      <c r="E1855">
        <v>78</v>
      </c>
      <c r="G1855">
        <f>PI()/12*(M1855-12)</f>
        <v>-1.8325957145940459</v>
      </c>
      <c r="H1855">
        <f t="shared" si="252"/>
        <v>-0.2319892326069129</v>
      </c>
      <c r="I1855">
        <f t="shared" si="260"/>
        <v>0.73691304147828141</v>
      </c>
      <c r="J1855">
        <f t="shared" si="253"/>
        <v>2.0072368845451019</v>
      </c>
      <c r="L1855">
        <f t="shared" si="254"/>
        <v>78</v>
      </c>
      <c r="M1855">
        <v>5</v>
      </c>
      <c r="N1855">
        <f t="shared" si="255"/>
        <v>0.05</v>
      </c>
      <c r="O1855">
        <f t="shared" si="256"/>
        <v>5.0020839411324403</v>
      </c>
      <c r="Q1855">
        <f t="shared" si="257"/>
        <v>12.644249063130896</v>
      </c>
      <c r="R1855">
        <f t="shared" si="258"/>
        <v>24.80098213306044</v>
      </c>
      <c r="S1855">
        <f t="shared" si="259"/>
        <v>-12.156733069929544</v>
      </c>
    </row>
    <row r="1856" spans="1:19" x14ac:dyDescent="0.3">
      <c r="A1856">
        <v>3.1438081889676104</v>
      </c>
      <c r="D1856">
        <v>-0.39573081010863997</v>
      </c>
      <c r="E1856">
        <v>78</v>
      </c>
      <c r="G1856">
        <f>PI()/12*(M1856-12)</f>
        <v>-1.5707963267948966</v>
      </c>
      <c r="H1856">
        <f t="shared" si="252"/>
        <v>-0.2319892326069129</v>
      </c>
      <c r="I1856">
        <f t="shared" si="260"/>
        <v>0.73691304147828141</v>
      </c>
      <c r="J1856">
        <f t="shared" si="253"/>
        <v>1.8049185368494669</v>
      </c>
      <c r="L1856">
        <f t="shared" si="254"/>
        <v>78</v>
      </c>
      <c r="M1856">
        <v>6</v>
      </c>
      <c r="N1856">
        <f t="shared" si="255"/>
        <v>0.05</v>
      </c>
      <c r="O1856">
        <f t="shared" si="256"/>
        <v>5.0020839411324403</v>
      </c>
      <c r="Q1856">
        <f t="shared" si="257"/>
        <v>12.644528668153171</v>
      </c>
      <c r="R1856">
        <f t="shared" si="258"/>
        <v>24.801530577040545</v>
      </c>
      <c r="S1856">
        <f t="shared" si="259"/>
        <v>-12.157001908887374</v>
      </c>
    </row>
    <row r="1857" spans="1:19" x14ac:dyDescent="0.3">
      <c r="A1857">
        <v>3.1454101859914871</v>
      </c>
      <c r="D1857">
        <v>-0.39573081010863997</v>
      </c>
      <c r="E1857">
        <v>78</v>
      </c>
      <c r="G1857">
        <f>PI()/12*(M1857-12)</f>
        <v>-1.308996938995747</v>
      </c>
      <c r="H1857">
        <f t="shared" si="252"/>
        <v>-0.2319892326069129</v>
      </c>
      <c r="I1857">
        <f t="shared" si="260"/>
        <v>0.73691304147828141</v>
      </c>
      <c r="J1857">
        <f t="shared" si="253"/>
        <v>1.6120701472045558</v>
      </c>
      <c r="L1857">
        <f t="shared" si="254"/>
        <v>78</v>
      </c>
      <c r="M1857">
        <v>7</v>
      </c>
      <c r="N1857">
        <f t="shared" si="255"/>
        <v>0.05</v>
      </c>
      <c r="O1857">
        <f t="shared" si="256"/>
        <v>5.0020839411324403</v>
      </c>
      <c r="Q1857">
        <f t="shared" si="257"/>
        <v>12.644808000710045</v>
      </c>
      <c r="R1857">
        <f t="shared" si="258"/>
        <v>24.802078486480163</v>
      </c>
      <c r="S1857">
        <f t="shared" si="259"/>
        <v>-12.157270485770118</v>
      </c>
    </row>
    <row r="1858" spans="1:19" x14ac:dyDescent="0.3">
      <c r="A1858">
        <v>3.1470121830153639</v>
      </c>
      <c r="D1858">
        <v>-0.39573081010863997</v>
      </c>
      <c r="E1858">
        <v>78</v>
      </c>
      <c r="G1858">
        <f>PI()/12*(M1858-12)</f>
        <v>-1.0471975511965976</v>
      </c>
      <c r="H1858">
        <f t="shared" si="252"/>
        <v>-0.2319892326069129</v>
      </c>
      <c r="I1858">
        <f t="shared" si="260"/>
        <v>0.73691304147828141</v>
      </c>
      <c r="J1858">
        <f t="shared" si="253"/>
        <v>1.4339018699921502</v>
      </c>
      <c r="L1858">
        <f t="shared" si="254"/>
        <v>78</v>
      </c>
      <c r="M1858">
        <v>8</v>
      </c>
      <c r="N1858">
        <f t="shared" si="255"/>
        <v>0.13689445680274637</v>
      </c>
      <c r="O1858">
        <f t="shared" si="256"/>
        <v>1.8319408513325655</v>
      </c>
      <c r="Q1858">
        <f t="shared" si="257"/>
        <v>32.118800367268975</v>
      </c>
      <c r="R1858">
        <f t="shared" si="258"/>
        <v>62.902413128006444</v>
      </c>
      <c r="S1858">
        <f t="shared" si="259"/>
        <v>-30.783612760737469</v>
      </c>
    </row>
    <row r="1859" spans="1:19" x14ac:dyDescent="0.3">
      <c r="A1859">
        <v>3.1486141800392407</v>
      </c>
      <c r="D1859">
        <v>-0.39573081010863997</v>
      </c>
      <c r="E1859">
        <v>78</v>
      </c>
      <c r="G1859">
        <f>PI()/12*(M1859-12)</f>
        <v>-0.78539816339744828</v>
      </c>
      <c r="H1859">
        <f t="shared" ref="H1859:H1922" si="261">SIN(D1859)*SIN(RADIANS(37))</f>
        <v>-0.2319892326069129</v>
      </c>
      <c r="I1859">
        <f t="shared" si="260"/>
        <v>0.73691304147828141</v>
      </c>
      <c r="J1859">
        <f t="shared" ref="J1859:J1922" si="262">ACOS(H1859+I1859*COS(G1859))</f>
        <v>1.2775233726614155</v>
      </c>
      <c r="L1859">
        <f t="shared" ref="L1859:L1922" si="263">INT((ROW()-2)/24) + 1</f>
        <v>78</v>
      </c>
      <c r="M1859">
        <v>9</v>
      </c>
      <c r="N1859">
        <f t="shared" ref="N1859:N1922" si="264">MAX(0.05, PI()/2-J1859)</f>
        <v>0.29327295413348109</v>
      </c>
      <c r="O1859">
        <f t="shared" ref="O1859:O1922" si="265">0.5/SIN(N1859)*0.5</f>
        <v>0.86479163923116698</v>
      </c>
      <c r="Q1859">
        <f t="shared" ref="Q1859:Q1922" si="266">A1859*$B$2*(137-25)*(1-EXP(-0.713))/(0.713+O1859*A1859)</f>
        <v>60.588579301497873</v>
      </c>
      <c r="R1859">
        <f t="shared" ref="R1859:R1922" si="267">A1859*$B$2*(137-25)*(1-EXP(-0.713-O1859*A1859))/(0.713+O1859*A1859)</f>
        <v>115.01481720440268</v>
      </c>
      <c r="S1859">
        <f t="shared" ref="S1859:S1922" si="268">Q1859-R1859</f>
        <v>-54.426237902904802</v>
      </c>
    </row>
    <row r="1860" spans="1:19" x14ac:dyDescent="0.3">
      <c r="A1860">
        <v>3.1502161770631174</v>
      </c>
      <c r="D1860">
        <v>-0.39573081010863997</v>
      </c>
      <c r="E1860">
        <v>78</v>
      </c>
      <c r="G1860">
        <f>PI()/12*(M1860-12)</f>
        <v>-0.52359877559829882</v>
      </c>
      <c r="H1860">
        <f t="shared" si="261"/>
        <v>-0.2319892326069129</v>
      </c>
      <c r="I1860">
        <f t="shared" ref="I1860:I1923" si="269">COS(D1860)*COS(RADIANS(37))</f>
        <v>0.73691304147828141</v>
      </c>
      <c r="J1860">
        <f t="shared" si="262"/>
        <v>1.152508837092449</v>
      </c>
      <c r="L1860">
        <f t="shared" si="263"/>
        <v>78</v>
      </c>
      <c r="M1860">
        <v>10</v>
      </c>
      <c r="N1860">
        <f t="shared" si="264"/>
        <v>0.41828748970244756</v>
      </c>
      <c r="O1860">
        <f t="shared" si="265"/>
        <v>0.61546614977474656</v>
      </c>
      <c r="Q1860">
        <f t="shared" si="266"/>
        <v>78.542080818841555</v>
      </c>
      <c r="R1860">
        <f t="shared" si="267"/>
        <v>143.19177560057614</v>
      </c>
      <c r="S1860">
        <f t="shared" si="268"/>
        <v>-64.649694781734581</v>
      </c>
    </row>
    <row r="1861" spans="1:19" x14ac:dyDescent="0.3">
      <c r="A1861">
        <v>3.1518181740869942</v>
      </c>
      <c r="D1861">
        <v>-0.39573081010863997</v>
      </c>
      <c r="E1861">
        <v>78</v>
      </c>
      <c r="G1861">
        <f>PI()/12*(M1861-12)</f>
        <v>-0.26179938779914941</v>
      </c>
      <c r="H1861">
        <f t="shared" si="261"/>
        <v>-0.2319892326069129</v>
      </c>
      <c r="I1861">
        <f t="shared" si="269"/>
        <v>0.73691304147828141</v>
      </c>
      <c r="J1861">
        <f t="shared" si="262"/>
        <v>1.070353503159263</v>
      </c>
      <c r="L1861">
        <f t="shared" si="263"/>
        <v>78</v>
      </c>
      <c r="M1861">
        <v>11</v>
      </c>
      <c r="N1861">
        <f t="shared" si="264"/>
        <v>0.50044282363563353</v>
      </c>
      <c r="O1861">
        <f t="shared" si="265"/>
        <v>0.52103511950376225</v>
      </c>
      <c r="Q1861">
        <f t="shared" si="266"/>
        <v>88.479595460080361</v>
      </c>
      <c r="R1861">
        <f t="shared" si="267"/>
        <v>157.08262355480352</v>
      </c>
      <c r="S1861">
        <f t="shared" si="268"/>
        <v>-68.603028094723157</v>
      </c>
    </row>
    <row r="1862" spans="1:19" x14ac:dyDescent="0.3">
      <c r="A1862">
        <v>3.15342017111087</v>
      </c>
      <c r="D1862">
        <v>-0.39573081010863997</v>
      </c>
      <c r="E1862">
        <v>78</v>
      </c>
      <c r="G1862">
        <f>PI()/12*(M1862-12)</f>
        <v>0</v>
      </c>
      <c r="H1862">
        <f t="shared" si="261"/>
        <v>-0.2319892326069129</v>
      </c>
      <c r="I1862">
        <f t="shared" si="269"/>
        <v>0.73691304147828141</v>
      </c>
      <c r="J1862">
        <f t="shared" si="262"/>
        <v>1.0415026333465418</v>
      </c>
      <c r="L1862">
        <f t="shared" si="263"/>
        <v>78</v>
      </c>
      <c r="M1862">
        <v>12</v>
      </c>
      <c r="N1862">
        <f t="shared" si="264"/>
        <v>0.52929369344835475</v>
      </c>
      <c r="O1862">
        <f t="shared" si="265"/>
        <v>0.49512420608331542</v>
      </c>
      <c r="Q1862">
        <f t="shared" si="266"/>
        <v>91.672421828234789</v>
      </c>
      <c r="R1862">
        <f t="shared" si="267"/>
        <v>161.31405801619593</v>
      </c>
      <c r="S1862">
        <f t="shared" si="268"/>
        <v>-69.64163618796114</v>
      </c>
    </row>
    <row r="1863" spans="1:19" x14ac:dyDescent="0.3">
      <c r="A1863">
        <v>3.1550221681347468</v>
      </c>
      <c r="D1863">
        <v>-0.39573081010863997</v>
      </c>
      <c r="E1863">
        <v>78</v>
      </c>
      <c r="G1863">
        <f>PI()/12*(M1863-12)</f>
        <v>0.26179938779914941</v>
      </c>
      <c r="H1863">
        <f t="shared" si="261"/>
        <v>-0.2319892326069129</v>
      </c>
      <c r="I1863">
        <f t="shared" si="269"/>
        <v>0.73691304147828141</v>
      </c>
      <c r="J1863">
        <f t="shared" si="262"/>
        <v>1.070353503159263</v>
      </c>
      <c r="L1863">
        <f t="shared" si="263"/>
        <v>78</v>
      </c>
      <c r="M1863">
        <v>13</v>
      </c>
      <c r="N1863">
        <f t="shared" si="264"/>
        <v>0.50044282363563353</v>
      </c>
      <c r="O1863">
        <f t="shared" si="265"/>
        <v>0.52103511950376225</v>
      </c>
      <c r="Q1863">
        <f t="shared" si="266"/>
        <v>88.506805314620522</v>
      </c>
      <c r="R1863">
        <f t="shared" si="267"/>
        <v>157.15840298106176</v>
      </c>
      <c r="S1863">
        <f t="shared" si="268"/>
        <v>-68.651597666441234</v>
      </c>
    </row>
    <row r="1864" spans="1:19" x14ac:dyDescent="0.3">
      <c r="A1864">
        <v>3.1566241651586235</v>
      </c>
      <c r="D1864">
        <v>-0.39573081010863997</v>
      </c>
      <c r="E1864">
        <v>78</v>
      </c>
      <c r="G1864">
        <f>PI()/12*(M1864-12)</f>
        <v>0.52359877559829882</v>
      </c>
      <c r="H1864">
        <f t="shared" si="261"/>
        <v>-0.2319892326069129</v>
      </c>
      <c r="I1864">
        <f t="shared" si="269"/>
        <v>0.73691304147828141</v>
      </c>
      <c r="J1864">
        <f t="shared" si="262"/>
        <v>1.152508837092449</v>
      </c>
      <c r="L1864">
        <f t="shared" si="263"/>
        <v>78</v>
      </c>
      <c r="M1864">
        <v>14</v>
      </c>
      <c r="N1864">
        <f t="shared" si="264"/>
        <v>0.41828748970244756</v>
      </c>
      <c r="O1864">
        <f t="shared" si="265"/>
        <v>0.61546614977474656</v>
      </c>
      <c r="Q1864">
        <f t="shared" si="266"/>
        <v>78.584973053189387</v>
      </c>
      <c r="R1864">
        <f t="shared" si="267"/>
        <v>143.3127592667615</v>
      </c>
      <c r="S1864">
        <f t="shared" si="268"/>
        <v>-64.727786213572116</v>
      </c>
    </row>
    <row r="1865" spans="1:19" x14ac:dyDescent="0.3">
      <c r="A1865">
        <v>3.1582261621825003</v>
      </c>
      <c r="D1865">
        <v>-0.39573081010863997</v>
      </c>
      <c r="E1865">
        <v>78</v>
      </c>
      <c r="G1865">
        <f>PI()/12*(M1865-12)</f>
        <v>0.78539816339744828</v>
      </c>
      <c r="H1865">
        <f t="shared" si="261"/>
        <v>-0.2319892326069129</v>
      </c>
      <c r="I1865">
        <f t="shared" si="269"/>
        <v>0.73691304147828141</v>
      </c>
      <c r="J1865">
        <f t="shared" si="262"/>
        <v>1.2775233726614155</v>
      </c>
      <c r="L1865">
        <f t="shared" si="263"/>
        <v>78</v>
      </c>
      <c r="M1865">
        <v>15</v>
      </c>
      <c r="N1865">
        <f t="shared" si="264"/>
        <v>0.29327295413348109</v>
      </c>
      <c r="O1865">
        <f t="shared" si="265"/>
        <v>0.86479163923116698</v>
      </c>
      <c r="Q1865">
        <f t="shared" si="266"/>
        <v>60.626869224158597</v>
      </c>
      <c r="R1865">
        <f t="shared" si="267"/>
        <v>115.11919624384778</v>
      </c>
      <c r="S1865">
        <f t="shared" si="268"/>
        <v>-54.492327019689185</v>
      </c>
    </row>
    <row r="1866" spans="1:19" x14ac:dyDescent="0.3">
      <c r="A1866">
        <v>3.1598281592063771</v>
      </c>
      <c r="D1866">
        <v>-0.39573081010863997</v>
      </c>
      <c r="E1866">
        <v>78</v>
      </c>
      <c r="G1866">
        <f>PI()/12*(M1866-12)</f>
        <v>1.0471975511965976</v>
      </c>
      <c r="H1866">
        <f t="shared" si="261"/>
        <v>-0.2319892326069129</v>
      </c>
      <c r="I1866">
        <f t="shared" si="269"/>
        <v>0.73691304147828141</v>
      </c>
      <c r="J1866">
        <f t="shared" si="262"/>
        <v>1.4339018699921502</v>
      </c>
      <c r="L1866">
        <f t="shared" si="263"/>
        <v>78</v>
      </c>
      <c r="M1866">
        <v>16</v>
      </c>
      <c r="N1866">
        <f t="shared" si="264"/>
        <v>0.13689445680274637</v>
      </c>
      <c r="O1866">
        <f t="shared" si="265"/>
        <v>1.8319408513325655</v>
      </c>
      <c r="Q1866">
        <f t="shared" si="266"/>
        <v>32.133144709734957</v>
      </c>
      <c r="R1866">
        <f t="shared" si="267"/>
        <v>62.932752930598276</v>
      </c>
      <c r="S1866">
        <f t="shared" si="268"/>
        <v>-30.79960822086332</v>
      </c>
    </row>
    <row r="1867" spans="1:19" x14ac:dyDescent="0.3">
      <c r="A1867">
        <v>3.1614301562302538</v>
      </c>
      <c r="D1867">
        <v>-0.39573081010863997</v>
      </c>
      <c r="E1867">
        <v>78</v>
      </c>
      <c r="G1867">
        <f>PI()/12*(M1867-12)</f>
        <v>1.308996938995747</v>
      </c>
      <c r="H1867">
        <f t="shared" si="261"/>
        <v>-0.2319892326069129</v>
      </c>
      <c r="I1867">
        <f t="shared" si="269"/>
        <v>0.73691304147828141</v>
      </c>
      <c r="J1867">
        <f t="shared" si="262"/>
        <v>1.6120701472045558</v>
      </c>
      <c r="L1867">
        <f t="shared" si="263"/>
        <v>78</v>
      </c>
      <c r="M1867">
        <v>17</v>
      </c>
      <c r="N1867">
        <f t="shared" si="264"/>
        <v>0.05</v>
      </c>
      <c r="O1867">
        <f t="shared" si="265"/>
        <v>5.0020839411324403</v>
      </c>
      <c r="Q1867">
        <f t="shared" si="266"/>
        <v>12.647586427874556</v>
      </c>
      <c r="R1867">
        <f t="shared" si="267"/>
        <v>24.807528352371079</v>
      </c>
      <c r="S1867">
        <f t="shared" si="268"/>
        <v>-12.159941924496524</v>
      </c>
    </row>
    <row r="1868" spans="1:19" x14ac:dyDescent="0.3">
      <c r="A1868">
        <v>3.1630321532541306</v>
      </c>
      <c r="D1868">
        <v>-0.39573081010863997</v>
      </c>
      <c r="E1868">
        <v>78</v>
      </c>
      <c r="G1868">
        <f>PI()/12*(M1868-12)</f>
        <v>1.5707963267948966</v>
      </c>
      <c r="H1868">
        <f t="shared" si="261"/>
        <v>-0.2319892326069129</v>
      </c>
      <c r="I1868">
        <f t="shared" si="269"/>
        <v>0.73691304147828141</v>
      </c>
      <c r="J1868">
        <f t="shared" si="262"/>
        <v>1.8049185368494669</v>
      </c>
      <c r="L1868">
        <f t="shared" si="263"/>
        <v>78</v>
      </c>
      <c r="M1868">
        <v>18</v>
      </c>
      <c r="N1868">
        <f t="shared" si="264"/>
        <v>0.05</v>
      </c>
      <c r="O1868">
        <f t="shared" si="265"/>
        <v>5.0020839411324403</v>
      </c>
      <c r="Q1868">
        <f t="shared" si="266"/>
        <v>12.647862789414933</v>
      </c>
      <c r="R1868">
        <f t="shared" si="267"/>
        <v>24.808070433123518</v>
      </c>
      <c r="S1868">
        <f t="shared" si="268"/>
        <v>-12.160207643708585</v>
      </c>
    </row>
    <row r="1869" spans="1:19" x14ac:dyDescent="0.3">
      <c r="A1869">
        <v>3.1646341502780064</v>
      </c>
      <c r="D1869">
        <v>-0.39573081010863997</v>
      </c>
      <c r="E1869">
        <v>78</v>
      </c>
      <c r="G1869">
        <f>PI()/12*(M1869-12)</f>
        <v>1.8325957145940459</v>
      </c>
      <c r="H1869">
        <f t="shared" si="261"/>
        <v>-0.2319892326069129</v>
      </c>
      <c r="I1869">
        <f t="shared" si="269"/>
        <v>0.73691304147828141</v>
      </c>
      <c r="J1869">
        <f t="shared" si="262"/>
        <v>2.0072368845451019</v>
      </c>
      <c r="L1869">
        <f t="shared" si="263"/>
        <v>78</v>
      </c>
      <c r="M1869">
        <v>19</v>
      </c>
      <c r="N1869">
        <f t="shared" si="264"/>
        <v>0.05</v>
      </c>
      <c r="O1869">
        <f t="shared" si="265"/>
        <v>5.0020839411324403</v>
      </c>
      <c r="Q1869">
        <f t="shared" si="266"/>
        <v>12.648138883215985</v>
      </c>
      <c r="R1869">
        <f t="shared" si="267"/>
        <v>24.808611988615912</v>
      </c>
      <c r="S1869">
        <f t="shared" si="268"/>
        <v>-12.160473105399927</v>
      </c>
    </row>
    <row r="1870" spans="1:19" x14ac:dyDescent="0.3">
      <c r="A1870">
        <v>3.1662361473018832</v>
      </c>
      <c r="D1870">
        <v>-0.39573081010863997</v>
      </c>
      <c r="E1870">
        <v>78</v>
      </c>
      <c r="G1870">
        <f>PI()/12*(M1870-12)</f>
        <v>2.0943951023931953</v>
      </c>
      <c r="H1870">
        <f t="shared" si="261"/>
        <v>-0.2319892326069129</v>
      </c>
      <c r="I1870">
        <f t="shared" si="269"/>
        <v>0.73691304147828141</v>
      </c>
      <c r="J1870">
        <f t="shared" si="262"/>
        <v>2.2148547437717481</v>
      </c>
      <c r="L1870">
        <f t="shared" si="263"/>
        <v>78</v>
      </c>
      <c r="M1870">
        <v>20</v>
      </c>
      <c r="N1870">
        <f t="shared" si="264"/>
        <v>0.05</v>
      </c>
      <c r="O1870">
        <f t="shared" si="265"/>
        <v>5.0020839411324403</v>
      </c>
      <c r="Q1870">
        <f t="shared" si="266"/>
        <v>12.648414709666607</v>
      </c>
      <c r="R1870">
        <f t="shared" si="267"/>
        <v>24.809153019611877</v>
      </c>
      <c r="S1870">
        <f t="shared" si="268"/>
        <v>-12.16073830994527</v>
      </c>
    </row>
    <row r="1871" spans="1:19" x14ac:dyDescent="0.3">
      <c r="A1871">
        <v>3.1678381443257599</v>
      </c>
      <c r="D1871">
        <v>-0.39573081010863997</v>
      </c>
      <c r="E1871">
        <v>78</v>
      </c>
      <c r="G1871">
        <f>PI()/12*(M1871-12)</f>
        <v>2.3561944901923448</v>
      </c>
      <c r="H1871">
        <f t="shared" si="261"/>
        <v>-0.2319892326069129</v>
      </c>
      <c r="I1871">
        <f t="shared" si="269"/>
        <v>0.73691304147828141</v>
      </c>
      <c r="J1871">
        <f t="shared" si="262"/>
        <v>2.4235051760031552</v>
      </c>
      <c r="L1871">
        <f t="shared" si="263"/>
        <v>78</v>
      </c>
      <c r="M1871">
        <v>21</v>
      </c>
      <c r="N1871">
        <f t="shared" si="264"/>
        <v>0.05</v>
      </c>
      <c r="O1871">
        <f t="shared" si="265"/>
        <v>5.0020839411324403</v>
      </c>
      <c r="Q1871">
        <f t="shared" si="266"/>
        <v>12.648690269154933</v>
      </c>
      <c r="R1871">
        <f t="shared" si="267"/>
        <v>24.809693526873545</v>
      </c>
      <c r="S1871">
        <f t="shared" si="268"/>
        <v>-12.161003257718612</v>
      </c>
    </row>
    <row r="1872" spans="1:19" x14ac:dyDescent="0.3">
      <c r="A1872">
        <v>3.1694401413496367</v>
      </c>
      <c r="D1872">
        <v>-0.39573081010863997</v>
      </c>
      <c r="E1872">
        <v>78</v>
      </c>
      <c r="G1872">
        <f>PI()/12*(M1872-12)</f>
        <v>2.617993877991494</v>
      </c>
      <c r="H1872">
        <f t="shared" si="261"/>
        <v>-0.2319892326069129</v>
      </c>
      <c r="I1872">
        <f t="shared" si="269"/>
        <v>0.73691304147828141</v>
      </c>
      <c r="J1872">
        <f t="shared" si="262"/>
        <v>2.6263529743167799</v>
      </c>
      <c r="L1872">
        <f t="shared" si="263"/>
        <v>78</v>
      </c>
      <c r="M1872">
        <v>22</v>
      </c>
      <c r="N1872">
        <f t="shared" si="264"/>
        <v>0.05</v>
      </c>
      <c r="O1872">
        <f t="shared" si="265"/>
        <v>5.0020839411324403</v>
      </c>
      <c r="Q1872">
        <f t="shared" si="266"/>
        <v>12.648965562068351</v>
      </c>
      <c r="R1872">
        <f t="shared" si="267"/>
        <v>24.81023351116157</v>
      </c>
      <c r="S1872">
        <f t="shared" si="268"/>
        <v>-12.161267949093219</v>
      </c>
    </row>
    <row r="1873" spans="1:19" x14ac:dyDescent="0.3">
      <c r="A1873">
        <v>3.1710421383735135</v>
      </c>
      <c r="D1873">
        <v>-0.39573081010863997</v>
      </c>
      <c r="E1873">
        <v>78</v>
      </c>
      <c r="G1873">
        <f>PI()/12*(M1873-12)</f>
        <v>2.8797932657906435</v>
      </c>
      <c r="H1873">
        <f t="shared" si="261"/>
        <v>-0.2319892326069129</v>
      </c>
      <c r="I1873">
        <f t="shared" si="269"/>
        <v>0.73691304147828141</v>
      </c>
      <c r="J1873">
        <f t="shared" si="262"/>
        <v>2.8047187529929554</v>
      </c>
      <c r="L1873">
        <f t="shared" si="263"/>
        <v>78</v>
      </c>
      <c r="M1873">
        <v>23</v>
      </c>
      <c r="N1873">
        <f t="shared" si="264"/>
        <v>0.05</v>
      </c>
      <c r="O1873">
        <f t="shared" si="265"/>
        <v>5.0020839411324403</v>
      </c>
      <c r="Q1873">
        <f t="shared" si="266"/>
        <v>12.649240588793498</v>
      </c>
      <c r="R1873">
        <f t="shared" si="267"/>
        <v>24.810772973235128</v>
      </c>
      <c r="S1873">
        <f t="shared" si="268"/>
        <v>-12.16153238444163</v>
      </c>
    </row>
    <row r="1874" spans="1:19" x14ac:dyDescent="0.3">
      <c r="A1874">
        <v>3.1726441353973902</v>
      </c>
      <c r="D1874">
        <v>-0.3974712512356916</v>
      </c>
      <c r="E1874">
        <v>79</v>
      </c>
      <c r="G1874">
        <f>PI()/12*(M1874-12)</f>
        <v>-3.1415926535897931</v>
      </c>
      <c r="H1874">
        <f t="shared" si="261"/>
        <v>-0.23295535433935849</v>
      </c>
      <c r="I1874">
        <f t="shared" si="269"/>
        <v>0.73637611324793217</v>
      </c>
      <c r="J1874">
        <f t="shared" si="262"/>
        <v>2.8932920815875827</v>
      </c>
      <c r="L1874">
        <f t="shared" si="263"/>
        <v>79</v>
      </c>
      <c r="M1874">
        <v>0</v>
      </c>
      <c r="N1874">
        <f t="shared" si="264"/>
        <v>0.05</v>
      </c>
      <c r="O1874">
        <f t="shared" si="265"/>
        <v>5.0020839411324403</v>
      </c>
      <c r="Q1874">
        <f t="shared" si="266"/>
        <v>12.649515349716262</v>
      </c>
      <c r="R1874">
        <f t="shared" si="267"/>
        <v>24.811311913851931</v>
      </c>
      <c r="S1874">
        <f t="shared" si="268"/>
        <v>-12.161796564135669</v>
      </c>
    </row>
    <row r="1875" spans="1:19" x14ac:dyDescent="0.3">
      <c r="A1875">
        <v>3.174246132421267</v>
      </c>
      <c r="D1875">
        <v>-0.3974712512356916</v>
      </c>
      <c r="E1875">
        <v>79</v>
      </c>
      <c r="G1875">
        <f>PI()/12*(M1875-12)</f>
        <v>-2.8797932657906435</v>
      </c>
      <c r="H1875">
        <f t="shared" si="261"/>
        <v>-0.23295535433935849</v>
      </c>
      <c r="I1875">
        <f t="shared" si="269"/>
        <v>0.73637611324793217</v>
      </c>
      <c r="J1875">
        <f t="shared" si="262"/>
        <v>2.8060751986990047</v>
      </c>
      <c r="L1875">
        <f t="shared" si="263"/>
        <v>79</v>
      </c>
      <c r="M1875">
        <v>1</v>
      </c>
      <c r="N1875">
        <f t="shared" si="264"/>
        <v>0.05</v>
      </c>
      <c r="O1875">
        <f t="shared" si="265"/>
        <v>5.0020839411324403</v>
      </c>
      <c r="Q1875">
        <f t="shared" si="266"/>
        <v>12.649789845221793</v>
      </c>
      <c r="R1875">
        <f t="shared" si="267"/>
        <v>24.81185033376822</v>
      </c>
      <c r="S1875">
        <f t="shared" si="268"/>
        <v>-12.162060488546427</v>
      </c>
    </row>
    <row r="1876" spans="1:19" x14ac:dyDescent="0.3">
      <c r="A1876">
        <v>3.1758481294451428</v>
      </c>
      <c r="D1876">
        <v>-0.3974712512356916</v>
      </c>
      <c r="E1876">
        <v>79</v>
      </c>
      <c r="G1876">
        <f>PI()/12*(M1876-12)</f>
        <v>-2.617993877991494</v>
      </c>
      <c r="H1876">
        <f t="shared" si="261"/>
        <v>-0.23295535433935849</v>
      </c>
      <c r="I1876">
        <f t="shared" si="269"/>
        <v>0.73637611324793217</v>
      </c>
      <c r="J1876">
        <f t="shared" si="262"/>
        <v>2.6273709060354133</v>
      </c>
      <c r="L1876">
        <f t="shared" si="263"/>
        <v>79</v>
      </c>
      <c r="M1876">
        <v>2</v>
      </c>
      <c r="N1876">
        <f t="shared" si="264"/>
        <v>0.05</v>
      </c>
      <c r="O1876">
        <f t="shared" si="265"/>
        <v>5.0020839411324403</v>
      </c>
      <c r="Q1876">
        <f t="shared" si="266"/>
        <v>12.650064075694495</v>
      </c>
      <c r="R1876">
        <f t="shared" si="267"/>
        <v>24.812388233738762</v>
      </c>
      <c r="S1876">
        <f t="shared" si="268"/>
        <v>-12.162324158044267</v>
      </c>
    </row>
    <row r="1877" spans="1:19" x14ac:dyDescent="0.3">
      <c r="A1877">
        <v>3.1774501264690196</v>
      </c>
      <c r="D1877">
        <v>-0.3974712512356916</v>
      </c>
      <c r="E1877">
        <v>79</v>
      </c>
      <c r="G1877">
        <f>PI()/12*(M1877-12)</f>
        <v>-2.3561944901923448</v>
      </c>
      <c r="H1877">
        <f t="shared" si="261"/>
        <v>-0.23295535433935849</v>
      </c>
      <c r="I1877">
        <f t="shared" si="269"/>
        <v>0.73637611324793217</v>
      </c>
      <c r="J1877">
        <f t="shared" si="262"/>
        <v>2.4243969756552888</v>
      </c>
      <c r="L1877">
        <f t="shared" si="263"/>
        <v>79</v>
      </c>
      <c r="M1877">
        <v>3</v>
      </c>
      <c r="N1877">
        <f t="shared" si="264"/>
        <v>0.05</v>
      </c>
      <c r="O1877">
        <f t="shared" si="265"/>
        <v>5.0020839411324403</v>
      </c>
      <c r="Q1877">
        <f t="shared" si="266"/>
        <v>12.650338041518017</v>
      </c>
      <c r="R1877">
        <f t="shared" si="267"/>
        <v>24.812925614516871</v>
      </c>
      <c r="S1877">
        <f t="shared" si="268"/>
        <v>-12.162587572998854</v>
      </c>
    </row>
    <row r="1878" spans="1:19" x14ac:dyDescent="0.3">
      <c r="A1878">
        <v>3.1790521234928963</v>
      </c>
      <c r="D1878">
        <v>-0.3974712512356916</v>
      </c>
      <c r="E1878">
        <v>79</v>
      </c>
      <c r="G1878">
        <f>PI()/12*(M1878-12)</f>
        <v>-2.0943951023931953</v>
      </c>
      <c r="H1878">
        <f t="shared" si="261"/>
        <v>-0.23295535433935849</v>
      </c>
      <c r="I1878">
        <f t="shared" si="269"/>
        <v>0.73637611324793217</v>
      </c>
      <c r="J1878">
        <f t="shared" si="262"/>
        <v>2.2157274666504199</v>
      </c>
      <c r="L1878">
        <f t="shared" si="263"/>
        <v>79</v>
      </c>
      <c r="M1878">
        <v>4</v>
      </c>
      <c r="N1878">
        <f t="shared" si="264"/>
        <v>0.05</v>
      </c>
      <c r="O1878">
        <f t="shared" si="265"/>
        <v>5.0020839411324403</v>
      </c>
      <c r="Q1878">
        <f t="shared" si="266"/>
        <v>12.650611743075286</v>
      </c>
      <c r="R1878">
        <f t="shared" si="267"/>
        <v>24.813462476854401</v>
      </c>
      <c r="S1878">
        <f t="shared" si="268"/>
        <v>-12.162850733779115</v>
      </c>
    </row>
    <row r="1879" spans="1:19" x14ac:dyDescent="0.3">
      <c r="A1879">
        <v>3.1806541205167731</v>
      </c>
      <c r="D1879">
        <v>-0.3974712512356916</v>
      </c>
      <c r="E1879">
        <v>79</v>
      </c>
      <c r="G1879">
        <f>PI()/12*(M1879-12)</f>
        <v>-1.8325957145940459</v>
      </c>
      <c r="H1879">
        <f t="shared" si="261"/>
        <v>-0.23295535433935849</v>
      </c>
      <c r="I1879">
        <f t="shared" si="269"/>
        <v>0.73637611324793217</v>
      </c>
      <c r="J1879">
        <f t="shared" si="262"/>
        <v>2.008149789100131</v>
      </c>
      <c r="L1879">
        <f t="shared" si="263"/>
        <v>79</v>
      </c>
      <c r="M1879">
        <v>5</v>
      </c>
      <c r="N1879">
        <f t="shared" si="264"/>
        <v>0.05</v>
      </c>
      <c r="O1879">
        <f t="shared" si="265"/>
        <v>5.0020839411324403</v>
      </c>
      <c r="Q1879">
        <f t="shared" si="266"/>
        <v>12.650885180748478</v>
      </c>
      <c r="R1879">
        <f t="shared" si="267"/>
        <v>24.813998821501748</v>
      </c>
      <c r="S1879">
        <f t="shared" si="268"/>
        <v>-12.16311364075327</v>
      </c>
    </row>
    <row r="1880" spans="1:19" x14ac:dyDescent="0.3">
      <c r="A1880">
        <v>3.1822561175406499</v>
      </c>
      <c r="D1880">
        <v>-0.3974712512356916</v>
      </c>
      <c r="E1880">
        <v>79</v>
      </c>
      <c r="G1880">
        <f>PI()/12*(M1880-12)</f>
        <v>-1.5707963267948966</v>
      </c>
      <c r="H1880">
        <f t="shared" si="261"/>
        <v>-0.23295535433935849</v>
      </c>
      <c r="I1880">
        <f t="shared" si="269"/>
        <v>0.73637611324793217</v>
      </c>
      <c r="J1880">
        <f t="shared" si="262"/>
        <v>1.8059118730411077</v>
      </c>
      <c r="L1880">
        <f t="shared" si="263"/>
        <v>79</v>
      </c>
      <c r="M1880">
        <v>6</v>
      </c>
      <c r="N1880">
        <f t="shared" si="264"/>
        <v>0.05</v>
      </c>
      <c r="O1880">
        <f t="shared" si="265"/>
        <v>5.0020839411324403</v>
      </c>
      <c r="Q1880">
        <f t="shared" si="266"/>
        <v>12.651158354919044</v>
      </c>
      <c r="R1880">
        <f t="shared" si="267"/>
        <v>24.814534649207864</v>
      </c>
      <c r="S1880">
        <f t="shared" si="268"/>
        <v>-12.16337629428882</v>
      </c>
    </row>
    <row r="1881" spans="1:19" x14ac:dyDescent="0.3">
      <c r="A1881">
        <v>3.1838581145645266</v>
      </c>
      <c r="D1881">
        <v>-0.3974712512356916</v>
      </c>
      <c r="E1881">
        <v>79</v>
      </c>
      <c r="G1881">
        <f>PI()/12*(M1881-12)</f>
        <v>-1.308996938995747</v>
      </c>
      <c r="H1881">
        <f t="shared" si="261"/>
        <v>-0.23295535433935849</v>
      </c>
      <c r="I1881">
        <f t="shared" si="269"/>
        <v>0.73637611324793217</v>
      </c>
      <c r="J1881">
        <f t="shared" si="262"/>
        <v>1.6131762036188526</v>
      </c>
      <c r="L1881">
        <f t="shared" si="263"/>
        <v>79</v>
      </c>
      <c r="M1881">
        <v>7</v>
      </c>
      <c r="N1881">
        <f t="shared" si="264"/>
        <v>0.05</v>
      </c>
      <c r="O1881">
        <f t="shared" si="265"/>
        <v>5.0020839411324403</v>
      </c>
      <c r="Q1881">
        <f t="shared" si="266"/>
        <v>12.651431265967686</v>
      </c>
      <c r="R1881">
        <f t="shared" si="267"/>
        <v>24.815069960720258</v>
      </c>
      <c r="S1881">
        <f t="shared" si="268"/>
        <v>-12.163638694752573</v>
      </c>
    </row>
    <row r="1882" spans="1:19" x14ac:dyDescent="0.3">
      <c r="A1882">
        <v>3.1854601115884034</v>
      </c>
      <c r="D1882">
        <v>-0.3974712512356916</v>
      </c>
      <c r="E1882">
        <v>79</v>
      </c>
      <c r="G1882">
        <f>PI()/12*(M1882-12)</f>
        <v>-1.0471975511965976</v>
      </c>
      <c r="H1882">
        <f t="shared" si="261"/>
        <v>-0.23295535433935849</v>
      </c>
      <c r="I1882">
        <f t="shared" si="269"/>
        <v>0.73637611324793217</v>
      </c>
      <c r="J1882">
        <f t="shared" si="262"/>
        <v>1.4351480083525696</v>
      </c>
      <c r="L1882">
        <f t="shared" si="263"/>
        <v>79</v>
      </c>
      <c r="M1882">
        <v>8</v>
      </c>
      <c r="N1882">
        <f t="shared" si="264"/>
        <v>0.13564831844232694</v>
      </c>
      <c r="O1882">
        <f t="shared" si="265"/>
        <v>1.8486652693950889</v>
      </c>
      <c r="Q1882">
        <f t="shared" si="266"/>
        <v>31.901990864853794</v>
      </c>
      <c r="R1882">
        <f t="shared" si="267"/>
        <v>62.488995902837956</v>
      </c>
      <c r="S1882">
        <f t="shared" si="268"/>
        <v>-30.587005037984163</v>
      </c>
    </row>
    <row r="1883" spans="1:19" x14ac:dyDescent="0.3">
      <c r="A1883">
        <v>3.1870621086122792</v>
      </c>
      <c r="D1883">
        <v>-0.3974712512356916</v>
      </c>
      <c r="E1883">
        <v>79</v>
      </c>
      <c r="G1883">
        <f>PI()/12*(M1883-12)</f>
        <v>-0.78539816339744828</v>
      </c>
      <c r="H1883">
        <f t="shared" si="261"/>
        <v>-0.23295535433935849</v>
      </c>
      <c r="I1883">
        <f t="shared" si="269"/>
        <v>0.73637611324793217</v>
      </c>
      <c r="J1883">
        <f t="shared" si="262"/>
        <v>1.2789288863360415</v>
      </c>
      <c r="L1883">
        <f t="shared" si="263"/>
        <v>79</v>
      </c>
      <c r="M1883">
        <v>9</v>
      </c>
      <c r="N1883">
        <f t="shared" si="264"/>
        <v>0.29186744045885504</v>
      </c>
      <c r="O1883">
        <f t="shared" si="265"/>
        <v>0.86883633520133552</v>
      </c>
      <c r="Q1883">
        <f t="shared" si="266"/>
        <v>60.515772669800349</v>
      </c>
      <c r="R1883">
        <f t="shared" si="267"/>
        <v>115.04893558231238</v>
      </c>
      <c r="S1883">
        <f t="shared" si="268"/>
        <v>-54.533162912512033</v>
      </c>
    </row>
    <row r="1884" spans="1:19" x14ac:dyDescent="0.3">
      <c r="A1884">
        <v>3.188664105636156</v>
      </c>
      <c r="D1884">
        <v>-0.3974712512356916</v>
      </c>
      <c r="E1884">
        <v>79</v>
      </c>
      <c r="G1884">
        <f>PI()/12*(M1884-12)</f>
        <v>-0.52359877559829882</v>
      </c>
      <c r="H1884">
        <f t="shared" si="261"/>
        <v>-0.23295535433935849</v>
      </c>
      <c r="I1884">
        <f t="shared" si="269"/>
        <v>0.73637611324793217</v>
      </c>
      <c r="J1884">
        <f t="shared" si="262"/>
        <v>1.1540744313978952</v>
      </c>
      <c r="L1884">
        <f t="shared" si="263"/>
        <v>79</v>
      </c>
      <c r="M1884">
        <v>10</v>
      </c>
      <c r="N1884">
        <f t="shared" si="264"/>
        <v>0.41672189539700133</v>
      </c>
      <c r="O1884">
        <f t="shared" si="265"/>
        <v>0.61764223424263998</v>
      </c>
      <c r="Q1884">
        <f t="shared" si="266"/>
        <v>78.593708921224987</v>
      </c>
      <c r="R1884">
        <f t="shared" si="267"/>
        <v>143.61354498890122</v>
      </c>
      <c r="S1884">
        <f t="shared" si="268"/>
        <v>-65.019836067676238</v>
      </c>
    </row>
    <row r="1885" spans="1:19" x14ac:dyDescent="0.3">
      <c r="A1885">
        <v>3.1902661026600327</v>
      </c>
      <c r="D1885">
        <v>-0.3974712512356916</v>
      </c>
      <c r="E1885">
        <v>79</v>
      </c>
      <c r="G1885">
        <f>PI()/12*(M1885-12)</f>
        <v>-0.26179938779914941</v>
      </c>
      <c r="H1885">
        <f t="shared" si="261"/>
        <v>-0.23295535433935849</v>
      </c>
      <c r="I1885">
        <f t="shared" si="269"/>
        <v>0.73637611324793217</v>
      </c>
      <c r="J1885">
        <f t="shared" si="262"/>
        <v>1.0720449999920665</v>
      </c>
      <c r="L1885">
        <f t="shared" si="263"/>
        <v>79</v>
      </c>
      <c r="M1885">
        <v>11</v>
      </c>
      <c r="N1885">
        <f t="shared" si="264"/>
        <v>0.49875132680283008</v>
      </c>
      <c r="O1885">
        <f t="shared" si="265"/>
        <v>0.52265243459501776</v>
      </c>
      <c r="Q1885">
        <f t="shared" si="266"/>
        <v>88.611102062499327</v>
      </c>
      <c r="R1885">
        <f t="shared" si="267"/>
        <v>157.72631784780245</v>
      </c>
      <c r="S1885">
        <f t="shared" si="268"/>
        <v>-69.115215785303121</v>
      </c>
    </row>
    <row r="1886" spans="1:19" x14ac:dyDescent="0.3">
      <c r="A1886">
        <v>3.1918680996839095</v>
      </c>
      <c r="D1886">
        <v>-0.3974712512356916</v>
      </c>
      <c r="E1886">
        <v>79</v>
      </c>
      <c r="G1886">
        <f>PI()/12*(M1886-12)</f>
        <v>0</v>
      </c>
      <c r="H1886">
        <f t="shared" si="261"/>
        <v>-0.23295535433935849</v>
      </c>
      <c r="I1886">
        <f t="shared" si="269"/>
        <v>0.73637611324793217</v>
      </c>
      <c r="J1886">
        <f t="shared" si="262"/>
        <v>1.0432430744735934</v>
      </c>
      <c r="L1886">
        <f t="shared" si="263"/>
        <v>79</v>
      </c>
      <c r="M1886">
        <v>12</v>
      </c>
      <c r="N1886">
        <f t="shared" si="264"/>
        <v>0.52755325232130312</v>
      </c>
      <c r="O1886">
        <f t="shared" si="265"/>
        <v>0.49660248524912837</v>
      </c>
      <c r="Q1886">
        <f t="shared" si="266"/>
        <v>91.83097730641164</v>
      </c>
      <c r="R1886">
        <f t="shared" si="267"/>
        <v>162.02801596180214</v>
      </c>
      <c r="S1886">
        <f t="shared" si="268"/>
        <v>-70.1970386553905</v>
      </c>
    </row>
    <row r="1887" spans="1:19" x14ac:dyDescent="0.3">
      <c r="A1887">
        <v>3.1934700967077863</v>
      </c>
      <c r="D1887">
        <v>-0.3974712512356916</v>
      </c>
      <c r="E1887">
        <v>79</v>
      </c>
      <c r="G1887">
        <f>PI()/12*(M1887-12)</f>
        <v>0.26179938779914941</v>
      </c>
      <c r="H1887">
        <f t="shared" si="261"/>
        <v>-0.23295535433935849</v>
      </c>
      <c r="I1887">
        <f t="shared" si="269"/>
        <v>0.73637611324793217</v>
      </c>
      <c r="J1887">
        <f t="shared" si="262"/>
        <v>1.0720449999920665</v>
      </c>
      <c r="L1887">
        <f t="shared" si="263"/>
        <v>79</v>
      </c>
      <c r="M1887">
        <v>13</v>
      </c>
      <c r="N1887">
        <f t="shared" si="264"/>
        <v>0.49875132680283008</v>
      </c>
      <c r="O1887">
        <f t="shared" si="265"/>
        <v>0.52265243459501776</v>
      </c>
      <c r="Q1887">
        <f t="shared" si="266"/>
        <v>88.637739168699497</v>
      </c>
      <c r="R1887">
        <f t="shared" si="267"/>
        <v>157.80064314866718</v>
      </c>
      <c r="S1887">
        <f t="shared" si="268"/>
        <v>-69.16290397996768</v>
      </c>
    </row>
    <row r="1888" spans="1:19" x14ac:dyDescent="0.3">
      <c r="A1888">
        <v>3.195072093731663</v>
      </c>
      <c r="D1888">
        <v>-0.3974712512356916</v>
      </c>
      <c r="E1888">
        <v>79</v>
      </c>
      <c r="G1888">
        <f>PI()/12*(M1888-12)</f>
        <v>0.52359877559829882</v>
      </c>
      <c r="H1888">
        <f t="shared" si="261"/>
        <v>-0.23295535433935849</v>
      </c>
      <c r="I1888">
        <f t="shared" si="269"/>
        <v>0.73637611324793217</v>
      </c>
      <c r="J1888">
        <f t="shared" si="262"/>
        <v>1.1540744313978952</v>
      </c>
      <c r="L1888">
        <f t="shared" si="263"/>
        <v>79</v>
      </c>
      <c r="M1888">
        <v>14</v>
      </c>
      <c r="N1888">
        <f t="shared" si="264"/>
        <v>0.41672189539700133</v>
      </c>
      <c r="O1888">
        <f t="shared" si="265"/>
        <v>0.61764223424263998</v>
      </c>
      <c r="Q1888">
        <f t="shared" si="266"/>
        <v>78.635628576701393</v>
      </c>
      <c r="R1888">
        <f t="shared" si="267"/>
        <v>143.73181404093236</v>
      </c>
      <c r="S1888">
        <f t="shared" si="268"/>
        <v>-65.09618546423097</v>
      </c>
    </row>
    <row r="1889" spans="1:19" x14ac:dyDescent="0.3">
      <c r="A1889">
        <v>3.1966740907555398</v>
      </c>
      <c r="D1889">
        <v>-0.3974712512356916</v>
      </c>
      <c r="E1889">
        <v>79</v>
      </c>
      <c r="G1889">
        <f>PI()/12*(M1889-12)</f>
        <v>0.78539816339744828</v>
      </c>
      <c r="H1889">
        <f t="shared" si="261"/>
        <v>-0.23295535433935849</v>
      </c>
      <c r="I1889">
        <f t="shared" si="269"/>
        <v>0.73637611324793217</v>
      </c>
      <c r="J1889">
        <f t="shared" si="262"/>
        <v>1.2789288863360415</v>
      </c>
      <c r="L1889">
        <f t="shared" si="263"/>
        <v>79</v>
      </c>
      <c r="M1889">
        <v>15</v>
      </c>
      <c r="N1889">
        <f t="shared" si="264"/>
        <v>0.29186744045885504</v>
      </c>
      <c r="O1889">
        <f t="shared" si="265"/>
        <v>0.86883633520133552</v>
      </c>
      <c r="Q1889">
        <f t="shared" si="266"/>
        <v>60.553055339907218</v>
      </c>
      <c r="R1889">
        <f t="shared" si="267"/>
        <v>115.15018354652395</v>
      </c>
      <c r="S1889">
        <f t="shared" si="268"/>
        <v>-54.59712820661673</v>
      </c>
    </row>
    <row r="1890" spans="1:19" x14ac:dyDescent="0.3">
      <c r="A1890">
        <v>3.1982760877794156</v>
      </c>
      <c r="D1890">
        <v>-0.3974712512356916</v>
      </c>
      <c r="E1890">
        <v>79</v>
      </c>
      <c r="G1890">
        <f>PI()/12*(M1890-12)</f>
        <v>1.0471975511965976</v>
      </c>
      <c r="H1890">
        <f t="shared" si="261"/>
        <v>-0.23295535433935849</v>
      </c>
      <c r="I1890">
        <f t="shared" si="269"/>
        <v>0.73637611324793217</v>
      </c>
      <c r="J1890">
        <f t="shared" si="262"/>
        <v>1.4351480083525696</v>
      </c>
      <c r="L1890">
        <f t="shared" si="263"/>
        <v>79</v>
      </c>
      <c r="M1890">
        <v>16</v>
      </c>
      <c r="N1890">
        <f t="shared" si="264"/>
        <v>0.13564831844232694</v>
      </c>
      <c r="O1890">
        <f t="shared" si="265"/>
        <v>1.8486652693950889</v>
      </c>
      <c r="Q1890">
        <f t="shared" si="266"/>
        <v>31.91580314665816</v>
      </c>
      <c r="R1890">
        <f t="shared" si="267"/>
        <v>62.518041392263484</v>
      </c>
      <c r="S1890">
        <f t="shared" si="268"/>
        <v>-30.602238245605324</v>
      </c>
    </row>
    <row r="1891" spans="1:19" x14ac:dyDescent="0.3">
      <c r="A1891">
        <v>3.1998780848032924</v>
      </c>
      <c r="D1891">
        <v>-0.3974712512356916</v>
      </c>
      <c r="E1891">
        <v>79</v>
      </c>
      <c r="G1891">
        <f>PI()/12*(M1891-12)</f>
        <v>1.308996938995747</v>
      </c>
      <c r="H1891">
        <f t="shared" si="261"/>
        <v>-0.23295535433935849</v>
      </c>
      <c r="I1891">
        <f t="shared" si="269"/>
        <v>0.73637611324793217</v>
      </c>
      <c r="J1891">
        <f t="shared" si="262"/>
        <v>1.6131762036188526</v>
      </c>
      <c r="L1891">
        <f t="shared" si="263"/>
        <v>79</v>
      </c>
      <c r="M1891">
        <v>17</v>
      </c>
      <c r="N1891">
        <f t="shared" si="264"/>
        <v>0.05</v>
      </c>
      <c r="O1891">
        <f t="shared" si="265"/>
        <v>5.0020839411324403</v>
      </c>
      <c r="Q1891">
        <f t="shared" si="266"/>
        <v>12.654145987982677</v>
      </c>
      <c r="R1891">
        <f t="shared" si="267"/>
        <v>24.820394848611176</v>
      </c>
      <c r="S1891">
        <f t="shared" si="268"/>
        <v>-12.1662488606285</v>
      </c>
    </row>
    <row r="1892" spans="1:19" x14ac:dyDescent="0.3">
      <c r="A1892">
        <v>3.2014800818271691</v>
      </c>
      <c r="D1892">
        <v>-0.3974712512356916</v>
      </c>
      <c r="E1892">
        <v>79</v>
      </c>
      <c r="G1892">
        <f>PI()/12*(M1892-12)</f>
        <v>1.5707963267948966</v>
      </c>
      <c r="H1892">
        <f t="shared" si="261"/>
        <v>-0.23295535433935849</v>
      </c>
      <c r="I1892">
        <f t="shared" si="269"/>
        <v>0.73637611324793217</v>
      </c>
      <c r="J1892">
        <f t="shared" si="262"/>
        <v>1.8059118730411077</v>
      </c>
      <c r="L1892">
        <f t="shared" si="263"/>
        <v>79</v>
      </c>
      <c r="M1892">
        <v>18</v>
      </c>
      <c r="N1892">
        <f t="shared" si="264"/>
        <v>0.05</v>
      </c>
      <c r="O1892">
        <f t="shared" si="265"/>
        <v>5.0020839411324403</v>
      </c>
      <c r="Q1892">
        <f t="shared" si="266"/>
        <v>12.654416029608615</v>
      </c>
      <c r="R1892">
        <f t="shared" si="267"/>
        <v>24.820924530917114</v>
      </c>
      <c r="S1892">
        <f t="shared" si="268"/>
        <v>-12.166508501308499</v>
      </c>
    </row>
    <row r="1893" spans="1:19" x14ac:dyDescent="0.3">
      <c r="A1893">
        <v>3.2030820788510459</v>
      </c>
      <c r="D1893">
        <v>-0.3974712512356916</v>
      </c>
      <c r="E1893">
        <v>79</v>
      </c>
      <c r="G1893">
        <f>PI()/12*(M1893-12)</f>
        <v>1.8325957145940459</v>
      </c>
      <c r="H1893">
        <f t="shared" si="261"/>
        <v>-0.23295535433935849</v>
      </c>
      <c r="I1893">
        <f t="shared" si="269"/>
        <v>0.73637611324793217</v>
      </c>
      <c r="J1893">
        <f t="shared" si="262"/>
        <v>2.008149789100131</v>
      </c>
      <c r="L1893">
        <f t="shared" si="263"/>
        <v>79</v>
      </c>
      <c r="M1893">
        <v>19</v>
      </c>
      <c r="N1893">
        <f t="shared" si="264"/>
        <v>0.05</v>
      </c>
      <c r="O1893">
        <f t="shared" si="265"/>
        <v>5.0020839411324403</v>
      </c>
      <c r="Q1893">
        <f t="shared" si="266"/>
        <v>12.654685812624471</v>
      </c>
      <c r="R1893">
        <f t="shared" si="267"/>
        <v>24.821453705887702</v>
      </c>
      <c r="S1893">
        <f t="shared" si="268"/>
        <v>-12.166767893263231</v>
      </c>
    </row>
    <row r="1894" spans="1:19" x14ac:dyDescent="0.3">
      <c r="A1894">
        <v>3.2046840758749227</v>
      </c>
      <c r="D1894">
        <v>-0.3974712512356916</v>
      </c>
      <c r="E1894">
        <v>79</v>
      </c>
      <c r="G1894">
        <f>PI()/12*(M1894-12)</f>
        <v>2.0943951023931953</v>
      </c>
      <c r="H1894">
        <f t="shared" si="261"/>
        <v>-0.23295535433935849</v>
      </c>
      <c r="I1894">
        <f t="shared" si="269"/>
        <v>0.73637611324793217</v>
      </c>
      <c r="J1894">
        <f t="shared" si="262"/>
        <v>2.2157274666504199</v>
      </c>
      <c r="L1894">
        <f t="shared" si="263"/>
        <v>79</v>
      </c>
      <c r="M1894">
        <v>20</v>
      </c>
      <c r="N1894">
        <f t="shared" si="264"/>
        <v>0.05</v>
      </c>
      <c r="O1894">
        <f t="shared" si="265"/>
        <v>5.0020839411324403</v>
      </c>
      <c r="Q1894">
        <f t="shared" si="266"/>
        <v>12.654955337401555</v>
      </c>
      <c r="R1894">
        <f t="shared" si="267"/>
        <v>24.821982374251938</v>
      </c>
      <c r="S1894">
        <f t="shared" si="268"/>
        <v>-12.167027036850383</v>
      </c>
    </row>
    <row r="1895" spans="1:19" x14ac:dyDescent="0.3">
      <c r="A1895">
        <v>3.2062860728987994</v>
      </c>
      <c r="D1895">
        <v>-0.3974712512356916</v>
      </c>
      <c r="E1895">
        <v>79</v>
      </c>
      <c r="G1895">
        <f>PI()/12*(M1895-12)</f>
        <v>2.3561944901923448</v>
      </c>
      <c r="H1895">
        <f t="shared" si="261"/>
        <v>-0.23295535433935849</v>
      </c>
      <c r="I1895">
        <f t="shared" si="269"/>
        <v>0.73637611324793217</v>
      </c>
      <c r="J1895">
        <f t="shared" si="262"/>
        <v>2.4243969756552888</v>
      </c>
      <c r="L1895">
        <f t="shared" si="263"/>
        <v>79</v>
      </c>
      <c r="M1895">
        <v>21</v>
      </c>
      <c r="N1895">
        <f t="shared" si="264"/>
        <v>0.05</v>
      </c>
      <c r="O1895">
        <f t="shared" si="265"/>
        <v>5.0020839411324403</v>
      </c>
      <c r="Q1895">
        <f t="shared" si="266"/>
        <v>12.655224604310478</v>
      </c>
      <c r="R1895">
        <f t="shared" si="267"/>
        <v>24.822510536737436</v>
      </c>
      <c r="S1895">
        <f t="shared" si="268"/>
        <v>-12.167285932426958</v>
      </c>
    </row>
    <row r="1896" spans="1:19" x14ac:dyDescent="0.3">
      <c r="A1896">
        <v>3.2078880699226762</v>
      </c>
      <c r="D1896">
        <v>-0.3974712512356916</v>
      </c>
      <c r="E1896">
        <v>79</v>
      </c>
      <c r="G1896">
        <f>PI()/12*(M1896-12)</f>
        <v>2.617993877991494</v>
      </c>
      <c r="H1896">
        <f t="shared" si="261"/>
        <v>-0.23295535433935849</v>
      </c>
      <c r="I1896">
        <f t="shared" si="269"/>
        <v>0.73637611324793217</v>
      </c>
      <c r="J1896">
        <f t="shared" si="262"/>
        <v>2.6273709060354133</v>
      </c>
      <c r="L1896">
        <f t="shared" si="263"/>
        <v>79</v>
      </c>
      <c r="M1896">
        <v>22</v>
      </c>
      <c r="N1896">
        <f t="shared" si="264"/>
        <v>0.05</v>
      </c>
      <c r="O1896">
        <f t="shared" si="265"/>
        <v>5.0020839411324403</v>
      </c>
      <c r="Q1896">
        <f t="shared" si="266"/>
        <v>12.655493613721131</v>
      </c>
      <c r="R1896">
        <f t="shared" si="267"/>
        <v>24.823038194070389</v>
      </c>
      <c r="S1896">
        <f t="shared" si="268"/>
        <v>-12.167544580349258</v>
      </c>
    </row>
    <row r="1897" spans="1:19" x14ac:dyDescent="0.3">
      <c r="A1897">
        <v>3.209490066946552</v>
      </c>
      <c r="D1897">
        <v>-0.3974712512356916</v>
      </c>
      <c r="E1897">
        <v>79</v>
      </c>
      <c r="G1897">
        <f>PI()/12*(M1897-12)</f>
        <v>2.8797932657906435</v>
      </c>
      <c r="H1897">
        <f t="shared" si="261"/>
        <v>-0.23295535433935849</v>
      </c>
      <c r="I1897">
        <f t="shared" si="269"/>
        <v>0.73637611324793217</v>
      </c>
      <c r="J1897">
        <f t="shared" si="262"/>
        <v>2.8060751986990047</v>
      </c>
      <c r="L1897">
        <f t="shared" si="263"/>
        <v>79</v>
      </c>
      <c r="M1897">
        <v>23</v>
      </c>
      <c r="N1897">
        <f t="shared" si="264"/>
        <v>0.05</v>
      </c>
      <c r="O1897">
        <f t="shared" si="265"/>
        <v>5.0020839411324403</v>
      </c>
      <c r="Q1897">
        <f t="shared" si="266"/>
        <v>12.655762366002712</v>
      </c>
      <c r="R1897">
        <f t="shared" si="267"/>
        <v>24.82356534697562</v>
      </c>
      <c r="S1897">
        <f t="shared" si="268"/>
        <v>-12.167802980972908</v>
      </c>
    </row>
    <row r="1898" spans="1:19" x14ac:dyDescent="0.3">
      <c r="A1898">
        <v>3.2110920639704288</v>
      </c>
      <c r="D1898">
        <v>-0.39909391305286968</v>
      </c>
      <c r="E1898">
        <v>80</v>
      </c>
      <c r="G1898">
        <f>PI()/12*(M1898-12)</f>
        <v>-3.1415926535897931</v>
      </c>
      <c r="H1898">
        <f t="shared" si="261"/>
        <v>-0.23385546100325058</v>
      </c>
      <c r="I1898">
        <f t="shared" si="269"/>
        <v>0.73587351077900254</v>
      </c>
      <c r="J1898">
        <f t="shared" si="262"/>
        <v>2.8949147434047608</v>
      </c>
      <c r="L1898">
        <f t="shared" si="263"/>
        <v>80</v>
      </c>
      <c r="M1898">
        <v>0</v>
      </c>
      <c r="N1898">
        <f t="shared" si="264"/>
        <v>0.05</v>
      </c>
      <c r="O1898">
        <f t="shared" si="265"/>
        <v>5.0020839411324403</v>
      </c>
      <c r="Q1898">
        <f t="shared" si="266"/>
        <v>12.656030861523694</v>
      </c>
      <c r="R1898">
        <f t="shared" si="267"/>
        <v>24.824091996176548</v>
      </c>
      <c r="S1898">
        <f t="shared" si="268"/>
        <v>-12.168061134652854</v>
      </c>
    </row>
    <row r="1899" spans="1:19" x14ac:dyDescent="0.3">
      <c r="A1899">
        <v>3.2126940609943055</v>
      </c>
      <c r="D1899">
        <v>-0.39909391305286968</v>
      </c>
      <c r="E1899">
        <v>80</v>
      </c>
      <c r="G1899">
        <f>PI()/12*(M1899-12)</f>
        <v>-2.8797932657906435</v>
      </c>
      <c r="H1899">
        <f t="shared" si="261"/>
        <v>-0.23385546100325058</v>
      </c>
      <c r="I1899">
        <f t="shared" si="269"/>
        <v>0.73587351077900254</v>
      </c>
      <c r="J1899">
        <f t="shared" si="262"/>
        <v>2.8073367677641663</v>
      </c>
      <c r="L1899">
        <f t="shared" si="263"/>
        <v>80</v>
      </c>
      <c r="M1899">
        <v>1</v>
      </c>
      <c r="N1899">
        <f t="shared" si="264"/>
        <v>0.05</v>
      </c>
      <c r="O1899">
        <f t="shared" si="265"/>
        <v>5.0020839411324403</v>
      </c>
      <c r="Q1899">
        <f t="shared" si="266"/>
        <v>12.656299100651864</v>
      </c>
      <c r="R1899">
        <f t="shared" si="267"/>
        <v>24.824618142395209</v>
      </c>
      <c r="S1899">
        <f t="shared" si="268"/>
        <v>-12.168319041743345</v>
      </c>
    </row>
    <row r="1900" spans="1:19" x14ac:dyDescent="0.3">
      <c r="A1900">
        <v>3.2142960580181823</v>
      </c>
      <c r="D1900">
        <v>-0.39909391305286968</v>
      </c>
      <c r="E1900">
        <v>80</v>
      </c>
      <c r="G1900">
        <f>PI()/12*(M1900-12)</f>
        <v>-2.617993877991494</v>
      </c>
      <c r="H1900">
        <f t="shared" si="261"/>
        <v>-0.23385546100325058</v>
      </c>
      <c r="I1900">
        <f t="shared" si="269"/>
        <v>0.73587351077900254</v>
      </c>
      <c r="J1900">
        <f t="shared" si="262"/>
        <v>2.6283167690278679</v>
      </c>
      <c r="L1900">
        <f t="shared" si="263"/>
        <v>80</v>
      </c>
      <c r="M1900">
        <v>2</v>
      </c>
      <c r="N1900">
        <f t="shared" si="264"/>
        <v>0.05</v>
      </c>
      <c r="O1900">
        <f t="shared" si="265"/>
        <v>5.0020839411324403</v>
      </c>
      <c r="Q1900">
        <f t="shared" si="266"/>
        <v>12.656567083754302</v>
      </c>
      <c r="R1900">
        <f t="shared" si="267"/>
        <v>24.825143786352271</v>
      </c>
      <c r="S1900">
        <f t="shared" si="268"/>
        <v>-12.168576702597969</v>
      </c>
    </row>
    <row r="1901" spans="1:19" x14ac:dyDescent="0.3">
      <c r="A1901">
        <v>3.2158980550420591</v>
      </c>
      <c r="D1901">
        <v>-0.39909391305286968</v>
      </c>
      <c r="E1901">
        <v>80</v>
      </c>
      <c r="G1901">
        <f>PI()/12*(M1901-12)</f>
        <v>-2.3561944901923448</v>
      </c>
      <c r="H1901">
        <f t="shared" si="261"/>
        <v>-0.23385546100325058</v>
      </c>
      <c r="I1901">
        <f t="shared" si="269"/>
        <v>0.73587351077900254</v>
      </c>
      <c r="J1901">
        <f t="shared" si="262"/>
        <v>2.4252261159460273</v>
      </c>
      <c r="L1901">
        <f t="shared" si="263"/>
        <v>80</v>
      </c>
      <c r="M1901">
        <v>3</v>
      </c>
      <c r="N1901">
        <f t="shared" si="264"/>
        <v>0.05</v>
      </c>
      <c r="O1901">
        <f t="shared" si="265"/>
        <v>5.0020839411324403</v>
      </c>
      <c r="Q1901">
        <f t="shared" si="266"/>
        <v>12.656834811197379</v>
      </c>
      <c r="R1901">
        <f t="shared" si="267"/>
        <v>24.825668928766998</v>
      </c>
      <c r="S1901">
        <f t="shared" si="268"/>
        <v>-12.168834117569618</v>
      </c>
    </row>
    <row r="1902" spans="1:19" x14ac:dyDescent="0.3">
      <c r="A1902">
        <v>3.2175000520659358</v>
      </c>
      <c r="D1902">
        <v>-0.39909391305286968</v>
      </c>
      <c r="E1902">
        <v>80</v>
      </c>
      <c r="G1902">
        <f>PI()/12*(M1902-12)</f>
        <v>-2.0943951023931953</v>
      </c>
      <c r="H1902">
        <f t="shared" si="261"/>
        <v>-0.23385546100325058</v>
      </c>
      <c r="I1902">
        <f t="shared" si="269"/>
        <v>0.73587351077900254</v>
      </c>
      <c r="J1902">
        <f t="shared" si="262"/>
        <v>2.2165395931834917</v>
      </c>
      <c r="L1902">
        <f t="shared" si="263"/>
        <v>80</v>
      </c>
      <c r="M1902">
        <v>4</v>
      </c>
      <c r="N1902">
        <f t="shared" si="264"/>
        <v>0.05</v>
      </c>
      <c r="O1902">
        <f t="shared" si="265"/>
        <v>5.0020839411324403</v>
      </c>
      <c r="Q1902">
        <f t="shared" si="266"/>
        <v>12.657102283346781</v>
      </c>
      <c r="R1902">
        <f t="shared" si="267"/>
        <v>24.826193570357308</v>
      </c>
      <c r="S1902">
        <f t="shared" si="268"/>
        <v>-12.169091287010527</v>
      </c>
    </row>
    <row r="1903" spans="1:19" x14ac:dyDescent="0.3">
      <c r="A1903">
        <v>3.2191020490898126</v>
      </c>
      <c r="D1903">
        <v>-0.39909391305286968</v>
      </c>
      <c r="E1903">
        <v>80</v>
      </c>
      <c r="G1903">
        <f>PI()/12*(M1903-12)</f>
        <v>-1.8325957145940459</v>
      </c>
      <c r="H1903">
        <f t="shared" si="261"/>
        <v>-0.23385546100325058</v>
      </c>
      <c r="I1903">
        <f t="shared" si="269"/>
        <v>0.73587351077900254</v>
      </c>
      <c r="J1903">
        <f t="shared" si="262"/>
        <v>2.0089999903955729</v>
      </c>
      <c r="L1903">
        <f t="shared" si="263"/>
        <v>80</v>
      </c>
      <c r="M1903">
        <v>5</v>
      </c>
      <c r="N1903">
        <f t="shared" si="264"/>
        <v>0.05</v>
      </c>
      <c r="O1903">
        <f t="shared" si="265"/>
        <v>5.0020839411324403</v>
      </c>
      <c r="Q1903">
        <f t="shared" si="266"/>
        <v>12.657369500567487</v>
      </c>
      <c r="R1903">
        <f t="shared" si="267"/>
        <v>24.826717711839724</v>
      </c>
      <c r="S1903">
        <f t="shared" si="268"/>
        <v>-12.169348211272236</v>
      </c>
    </row>
    <row r="1904" spans="1:19" x14ac:dyDescent="0.3">
      <c r="A1904">
        <v>3.2207040461136884</v>
      </c>
      <c r="D1904">
        <v>-0.39909391305286968</v>
      </c>
      <c r="E1904">
        <v>80</v>
      </c>
      <c r="G1904">
        <f>PI()/12*(M1904-12)</f>
        <v>-1.5707963267948966</v>
      </c>
      <c r="H1904">
        <f t="shared" si="261"/>
        <v>-0.23385546100325058</v>
      </c>
      <c r="I1904">
        <f t="shared" si="269"/>
        <v>0.73587351077900254</v>
      </c>
      <c r="J1904">
        <f t="shared" si="262"/>
        <v>1.8068375473177936</v>
      </c>
      <c r="L1904">
        <f t="shared" si="263"/>
        <v>80</v>
      </c>
      <c r="M1904">
        <v>6</v>
      </c>
      <c r="N1904">
        <f t="shared" si="264"/>
        <v>0.05</v>
      </c>
      <c r="O1904">
        <f t="shared" si="265"/>
        <v>5.0020839411324403</v>
      </c>
      <c r="Q1904">
        <f t="shared" si="266"/>
        <v>12.657636463223781</v>
      </c>
      <c r="R1904">
        <f t="shared" si="267"/>
        <v>24.827241353929402</v>
      </c>
      <c r="S1904">
        <f t="shared" si="268"/>
        <v>-12.169604890705621</v>
      </c>
    </row>
    <row r="1905" spans="1:19" x14ac:dyDescent="0.3">
      <c r="A1905">
        <v>3.2223060431375652</v>
      </c>
      <c r="D1905">
        <v>-0.39909391305286968</v>
      </c>
      <c r="E1905">
        <v>80</v>
      </c>
      <c r="G1905">
        <f>PI()/12*(M1905-12)</f>
        <v>-1.308996938995747</v>
      </c>
      <c r="H1905">
        <f t="shared" si="261"/>
        <v>-0.23385546100325058</v>
      </c>
      <c r="I1905">
        <f t="shared" si="269"/>
        <v>0.73587351077900254</v>
      </c>
      <c r="J1905">
        <f t="shared" si="262"/>
        <v>1.6142073419311957</v>
      </c>
      <c r="L1905">
        <f t="shared" si="263"/>
        <v>80</v>
      </c>
      <c r="M1905">
        <v>7</v>
      </c>
      <c r="N1905">
        <f t="shared" si="264"/>
        <v>0.05</v>
      </c>
      <c r="O1905">
        <f t="shared" si="265"/>
        <v>5.0020839411324403</v>
      </c>
      <c r="Q1905">
        <f t="shared" si="266"/>
        <v>12.65790317167926</v>
      </c>
      <c r="R1905">
        <f t="shared" si="267"/>
        <v>24.827764497340137</v>
      </c>
      <c r="S1905">
        <f t="shared" si="268"/>
        <v>-12.169861325660877</v>
      </c>
    </row>
    <row r="1906" spans="1:19" x14ac:dyDescent="0.3">
      <c r="A1906">
        <v>3.2239080401614419</v>
      </c>
      <c r="D1906">
        <v>-0.39909391305286968</v>
      </c>
      <c r="E1906">
        <v>80</v>
      </c>
      <c r="G1906">
        <f>PI()/12*(M1906-12)</f>
        <v>-1.0471975511965976</v>
      </c>
      <c r="H1906">
        <f t="shared" si="261"/>
        <v>-0.23385546100325058</v>
      </c>
      <c r="I1906">
        <f t="shared" si="269"/>
        <v>0.73587351077900254</v>
      </c>
      <c r="J1906">
        <f t="shared" si="262"/>
        <v>1.4363099994189841</v>
      </c>
      <c r="L1906">
        <f t="shared" si="263"/>
        <v>80</v>
      </c>
      <c r="M1906">
        <v>8</v>
      </c>
      <c r="N1906">
        <f t="shared" si="264"/>
        <v>0.13448632737591248</v>
      </c>
      <c r="O1906">
        <f t="shared" si="265"/>
        <v>1.8645404725868775</v>
      </c>
      <c r="Q1906">
        <f t="shared" si="266"/>
        <v>31.699999944827269</v>
      </c>
      <c r="R1906">
        <f t="shared" si="267"/>
        <v>62.103056017123563</v>
      </c>
      <c r="S1906">
        <f t="shared" si="268"/>
        <v>-30.403056072296295</v>
      </c>
    </row>
    <row r="1907" spans="1:19" x14ac:dyDescent="0.3">
      <c r="A1907">
        <v>3.2255100371853187</v>
      </c>
      <c r="D1907">
        <v>-0.39909391305286968</v>
      </c>
      <c r="E1907">
        <v>80</v>
      </c>
      <c r="G1907">
        <f>PI()/12*(M1907-12)</f>
        <v>-0.78539816339744828</v>
      </c>
      <c r="H1907">
        <f t="shared" si="261"/>
        <v>-0.23385546100325058</v>
      </c>
      <c r="I1907">
        <f t="shared" si="269"/>
        <v>0.73587351077900254</v>
      </c>
      <c r="J1907">
        <f t="shared" si="262"/>
        <v>1.2802395710255168</v>
      </c>
      <c r="L1907">
        <f t="shared" si="263"/>
        <v>80</v>
      </c>
      <c r="M1907">
        <v>9</v>
      </c>
      <c r="N1907">
        <f t="shared" si="264"/>
        <v>0.29055675576937978</v>
      </c>
      <c r="O1907">
        <f t="shared" si="265"/>
        <v>0.87264393992244305</v>
      </c>
      <c r="Q1907">
        <f t="shared" si="266"/>
        <v>60.452644462862352</v>
      </c>
      <c r="R1907">
        <f t="shared" si="267"/>
        <v>115.09172465094385</v>
      </c>
      <c r="S1907">
        <f t="shared" si="268"/>
        <v>-54.639080188081493</v>
      </c>
    </row>
    <row r="1908" spans="1:19" x14ac:dyDescent="0.3">
      <c r="A1908">
        <v>3.2271120342091955</v>
      </c>
      <c r="D1908">
        <v>-0.39909391305286968</v>
      </c>
      <c r="E1908">
        <v>80</v>
      </c>
      <c r="G1908">
        <f>PI()/12*(M1908-12)</f>
        <v>-0.52359877559829882</v>
      </c>
      <c r="H1908">
        <f t="shared" si="261"/>
        <v>-0.23385546100325058</v>
      </c>
      <c r="I1908">
        <f t="shared" si="269"/>
        <v>0.73587351077900254</v>
      </c>
      <c r="J1908">
        <f t="shared" si="262"/>
        <v>1.155534308999651</v>
      </c>
      <c r="L1908">
        <f t="shared" si="263"/>
        <v>80</v>
      </c>
      <c r="M1908">
        <v>10</v>
      </c>
      <c r="N1908">
        <f t="shared" si="264"/>
        <v>0.41526201779524552</v>
      </c>
      <c r="O1908">
        <f t="shared" si="265"/>
        <v>0.61968666201270994</v>
      </c>
      <c r="Q1908">
        <f t="shared" si="266"/>
        <v>78.651638405121275</v>
      </c>
      <c r="R1908">
        <f t="shared" si="267"/>
        <v>144.03476765776455</v>
      </c>
      <c r="S1908">
        <f t="shared" si="268"/>
        <v>-65.383129252643272</v>
      </c>
    </row>
    <row r="1909" spans="1:19" x14ac:dyDescent="0.3">
      <c r="A1909">
        <v>3.2287140312330722</v>
      </c>
      <c r="D1909">
        <v>-0.39909391305286968</v>
      </c>
      <c r="E1909">
        <v>80</v>
      </c>
      <c r="G1909">
        <f>PI()/12*(M1909-12)</f>
        <v>-0.26179938779914941</v>
      </c>
      <c r="H1909">
        <f t="shared" si="261"/>
        <v>-0.23385546100325058</v>
      </c>
      <c r="I1909">
        <f t="shared" si="269"/>
        <v>0.73587351077900254</v>
      </c>
      <c r="J1909">
        <f t="shared" si="262"/>
        <v>1.0736221120279978</v>
      </c>
      <c r="L1909">
        <f t="shared" si="263"/>
        <v>80</v>
      </c>
      <c r="M1909">
        <v>11</v>
      </c>
      <c r="N1909">
        <f t="shared" si="264"/>
        <v>0.49717421476689871</v>
      </c>
      <c r="O1909">
        <f t="shared" si="265"/>
        <v>0.52417080755597167</v>
      </c>
      <c r="Q1909">
        <f t="shared" si="266"/>
        <v>88.747051570744688</v>
      </c>
      <c r="R1909">
        <f t="shared" si="267"/>
        <v>158.3658736526454</v>
      </c>
      <c r="S1909">
        <f t="shared" si="268"/>
        <v>-69.618822081900717</v>
      </c>
    </row>
    <row r="1910" spans="1:19" x14ac:dyDescent="0.3">
      <c r="A1910">
        <v>3.230316028256949</v>
      </c>
      <c r="D1910">
        <v>-0.39909391305286968</v>
      </c>
      <c r="E1910">
        <v>80</v>
      </c>
      <c r="G1910">
        <f>PI()/12*(M1910-12)</f>
        <v>0</v>
      </c>
      <c r="H1910">
        <f t="shared" si="261"/>
        <v>-0.23385546100325058</v>
      </c>
      <c r="I1910">
        <f t="shared" si="269"/>
        <v>0.73587351077900254</v>
      </c>
      <c r="J1910">
        <f t="shared" si="262"/>
        <v>1.0448657362907716</v>
      </c>
      <c r="L1910">
        <f t="shared" si="263"/>
        <v>80</v>
      </c>
      <c r="M1910">
        <v>12</v>
      </c>
      <c r="N1910">
        <f t="shared" si="264"/>
        <v>0.52593059050412494</v>
      </c>
      <c r="O1910">
        <f t="shared" si="265"/>
        <v>0.49799006253196137</v>
      </c>
      <c r="Q1910">
        <f t="shared" si="266"/>
        <v>91.993393290997474</v>
      </c>
      <c r="R1910">
        <f t="shared" si="267"/>
        <v>162.73690289798023</v>
      </c>
      <c r="S1910">
        <f t="shared" si="268"/>
        <v>-70.743509606982755</v>
      </c>
    </row>
    <row r="1911" spans="1:19" x14ac:dyDescent="0.3">
      <c r="A1911">
        <v>3.2319180252808248</v>
      </c>
      <c r="D1911">
        <v>-0.39909391305286968</v>
      </c>
      <c r="E1911">
        <v>80</v>
      </c>
      <c r="G1911">
        <f>PI()/12*(M1911-12)</f>
        <v>0.26179938779914941</v>
      </c>
      <c r="H1911">
        <f t="shared" si="261"/>
        <v>-0.23385546100325058</v>
      </c>
      <c r="I1911">
        <f t="shared" si="269"/>
        <v>0.73587351077900254</v>
      </c>
      <c r="J1911">
        <f t="shared" si="262"/>
        <v>1.0736221120279978</v>
      </c>
      <c r="L1911">
        <f t="shared" si="263"/>
        <v>80</v>
      </c>
      <c r="M1911">
        <v>13</v>
      </c>
      <c r="N1911">
        <f t="shared" si="264"/>
        <v>0.49717421476689871</v>
      </c>
      <c r="O1911">
        <f t="shared" si="265"/>
        <v>0.52417080755597167</v>
      </c>
      <c r="Q1911">
        <f t="shared" si="266"/>
        <v>88.773138056984578</v>
      </c>
      <c r="R1911">
        <f t="shared" si="267"/>
        <v>158.43878773829857</v>
      </c>
      <c r="S1911">
        <f t="shared" si="268"/>
        <v>-69.665649681313994</v>
      </c>
    </row>
    <row r="1912" spans="1:19" x14ac:dyDescent="0.3">
      <c r="A1912">
        <v>3.2335200223047016</v>
      </c>
      <c r="D1912">
        <v>-0.39909391305286968</v>
      </c>
      <c r="E1912">
        <v>80</v>
      </c>
      <c r="G1912">
        <f>PI()/12*(M1912-12)</f>
        <v>0.52359877559829882</v>
      </c>
      <c r="H1912">
        <f t="shared" si="261"/>
        <v>-0.23385546100325058</v>
      </c>
      <c r="I1912">
        <f t="shared" si="269"/>
        <v>0.73587351077900254</v>
      </c>
      <c r="J1912">
        <f t="shared" si="262"/>
        <v>1.155534308999651</v>
      </c>
      <c r="L1912">
        <f t="shared" si="263"/>
        <v>80</v>
      </c>
      <c r="M1912">
        <v>14</v>
      </c>
      <c r="N1912">
        <f t="shared" si="264"/>
        <v>0.41526201779524552</v>
      </c>
      <c r="O1912">
        <f t="shared" si="265"/>
        <v>0.61968666201270994</v>
      </c>
      <c r="Q1912">
        <f t="shared" si="266"/>
        <v>78.692625978529392</v>
      </c>
      <c r="R1912">
        <f t="shared" si="267"/>
        <v>144.15041535094096</v>
      </c>
      <c r="S1912">
        <f t="shared" si="268"/>
        <v>-65.457789372411568</v>
      </c>
    </row>
    <row r="1913" spans="1:19" x14ac:dyDescent="0.3">
      <c r="A1913">
        <v>3.2351220193285783</v>
      </c>
      <c r="D1913">
        <v>-0.39909391305286968</v>
      </c>
      <c r="E1913">
        <v>80</v>
      </c>
      <c r="G1913">
        <f>PI()/12*(M1913-12)</f>
        <v>0.78539816339744828</v>
      </c>
      <c r="H1913">
        <f t="shared" si="261"/>
        <v>-0.23385546100325058</v>
      </c>
      <c r="I1913">
        <f t="shared" si="269"/>
        <v>0.73587351077900254</v>
      </c>
      <c r="J1913">
        <f t="shared" si="262"/>
        <v>1.2802395710255168</v>
      </c>
      <c r="L1913">
        <f t="shared" si="263"/>
        <v>80</v>
      </c>
      <c r="M1913">
        <v>15</v>
      </c>
      <c r="N1913">
        <f t="shared" si="264"/>
        <v>0.29055675576937978</v>
      </c>
      <c r="O1913">
        <f t="shared" si="265"/>
        <v>0.87264393992244305</v>
      </c>
      <c r="Q1913">
        <f t="shared" si="266"/>
        <v>60.488968463168916</v>
      </c>
      <c r="R1913">
        <f t="shared" si="267"/>
        <v>115.18998743802494</v>
      </c>
      <c r="S1913">
        <f t="shared" si="268"/>
        <v>-54.701018974856026</v>
      </c>
    </row>
    <row r="1914" spans="1:19" x14ac:dyDescent="0.3">
      <c r="A1914">
        <v>3.2367240163524551</v>
      </c>
      <c r="D1914">
        <v>-0.39909391305286968</v>
      </c>
      <c r="E1914">
        <v>80</v>
      </c>
      <c r="G1914">
        <f>PI()/12*(M1914-12)</f>
        <v>1.0471975511965976</v>
      </c>
      <c r="H1914">
        <f t="shared" si="261"/>
        <v>-0.23385546100325058</v>
      </c>
      <c r="I1914">
        <f t="shared" si="269"/>
        <v>0.73587351077900254</v>
      </c>
      <c r="J1914">
        <f t="shared" si="262"/>
        <v>1.4363099994189841</v>
      </c>
      <c r="L1914">
        <f t="shared" si="263"/>
        <v>80</v>
      </c>
      <c r="M1914">
        <v>16</v>
      </c>
      <c r="N1914">
        <f t="shared" si="264"/>
        <v>0.13448632737591248</v>
      </c>
      <c r="O1914">
        <f t="shared" si="265"/>
        <v>1.8645404725868775</v>
      </c>
      <c r="Q1914">
        <f t="shared" si="266"/>
        <v>31.713314987897501</v>
      </c>
      <c r="R1914">
        <f t="shared" si="267"/>
        <v>62.130906243112769</v>
      </c>
      <c r="S1914">
        <f t="shared" si="268"/>
        <v>-30.417591255215267</v>
      </c>
    </row>
    <row r="1915" spans="1:19" x14ac:dyDescent="0.3">
      <c r="A1915">
        <v>3.2383260133763319</v>
      </c>
      <c r="D1915">
        <v>-0.39909391305286968</v>
      </c>
      <c r="E1915">
        <v>80</v>
      </c>
      <c r="G1915">
        <f>PI()/12*(M1915-12)</f>
        <v>1.308996938995747</v>
      </c>
      <c r="H1915">
        <f t="shared" si="261"/>
        <v>-0.23385546100325058</v>
      </c>
      <c r="I1915">
        <f t="shared" si="269"/>
        <v>0.73587351077900254</v>
      </c>
      <c r="J1915">
        <f t="shared" si="262"/>
        <v>1.6142073419311957</v>
      </c>
      <c r="L1915">
        <f t="shared" si="263"/>
        <v>80</v>
      </c>
      <c r="M1915">
        <v>17</v>
      </c>
      <c r="N1915">
        <f t="shared" si="264"/>
        <v>0.05</v>
      </c>
      <c r="O1915">
        <f t="shared" si="265"/>
        <v>5.0020839411324403</v>
      </c>
      <c r="Q1915">
        <f t="shared" si="266"/>
        <v>12.660556354686838</v>
      </c>
      <c r="R1915">
        <f t="shared" si="267"/>
        <v>24.832968660170778</v>
      </c>
      <c r="S1915">
        <f t="shared" si="268"/>
        <v>-12.17241230548394</v>
      </c>
    </row>
    <row r="1916" spans="1:19" x14ac:dyDescent="0.3">
      <c r="A1916">
        <v>3.2399280104002086</v>
      </c>
      <c r="D1916">
        <v>-0.39909391305286968</v>
      </c>
      <c r="E1916">
        <v>80</v>
      </c>
      <c r="G1916">
        <f>PI()/12*(M1916-12)</f>
        <v>1.5707963267948966</v>
      </c>
      <c r="H1916">
        <f t="shared" si="261"/>
        <v>-0.23385546100325058</v>
      </c>
      <c r="I1916">
        <f t="shared" si="269"/>
        <v>0.73587351077900254</v>
      </c>
      <c r="J1916">
        <f t="shared" si="262"/>
        <v>1.8068375473177936</v>
      </c>
      <c r="L1916">
        <f t="shared" si="263"/>
        <v>80</v>
      </c>
      <c r="M1916">
        <v>18</v>
      </c>
      <c r="N1916">
        <f t="shared" si="264"/>
        <v>0.05</v>
      </c>
      <c r="O1916">
        <f t="shared" si="265"/>
        <v>5.0020839411324403</v>
      </c>
      <c r="Q1916">
        <f t="shared" si="266"/>
        <v>12.660820290733698</v>
      </c>
      <c r="R1916">
        <f t="shared" si="267"/>
        <v>24.833486364836308</v>
      </c>
      <c r="S1916">
        <f t="shared" si="268"/>
        <v>-12.17266607410261</v>
      </c>
    </row>
    <row r="1917" spans="1:19" x14ac:dyDescent="0.3">
      <c r="A1917">
        <v>3.2415300074240854</v>
      </c>
      <c r="D1917">
        <v>-0.39909391305286968</v>
      </c>
      <c r="E1917">
        <v>80</v>
      </c>
      <c r="G1917">
        <f>PI()/12*(M1917-12)</f>
        <v>1.8325957145940459</v>
      </c>
      <c r="H1917">
        <f t="shared" si="261"/>
        <v>-0.23385546100325058</v>
      </c>
      <c r="I1917">
        <f t="shared" si="269"/>
        <v>0.73587351077900254</v>
      </c>
      <c r="J1917">
        <f t="shared" si="262"/>
        <v>2.0089999903955729</v>
      </c>
      <c r="L1917">
        <f t="shared" si="263"/>
        <v>80</v>
      </c>
      <c r="M1917">
        <v>19</v>
      </c>
      <c r="N1917">
        <f t="shared" si="264"/>
        <v>0.05</v>
      </c>
      <c r="O1917">
        <f t="shared" si="265"/>
        <v>5.0020839411324403</v>
      </c>
      <c r="Q1917">
        <f t="shared" si="266"/>
        <v>12.661083976889339</v>
      </c>
      <c r="R1917">
        <f t="shared" si="267"/>
        <v>24.834003579283092</v>
      </c>
      <c r="S1917">
        <f t="shared" si="268"/>
        <v>-12.172919602393753</v>
      </c>
    </row>
    <row r="1918" spans="1:19" x14ac:dyDescent="0.3">
      <c r="A1918">
        <v>3.2431320044479612</v>
      </c>
      <c r="D1918">
        <v>-0.39909391305286968</v>
      </c>
      <c r="E1918">
        <v>80</v>
      </c>
      <c r="G1918">
        <f>PI()/12*(M1918-12)</f>
        <v>2.0943951023931953</v>
      </c>
      <c r="H1918">
        <f t="shared" si="261"/>
        <v>-0.23385546100325058</v>
      </c>
      <c r="I1918">
        <f t="shared" si="269"/>
        <v>0.73587351077900254</v>
      </c>
      <c r="J1918">
        <f t="shared" si="262"/>
        <v>2.2165395931834917</v>
      </c>
      <c r="L1918">
        <f t="shared" si="263"/>
        <v>80</v>
      </c>
      <c r="M1918">
        <v>20</v>
      </c>
      <c r="N1918">
        <f t="shared" si="264"/>
        <v>0.05</v>
      </c>
      <c r="O1918">
        <f t="shared" si="265"/>
        <v>5.0020839411324403</v>
      </c>
      <c r="Q1918">
        <f t="shared" si="266"/>
        <v>12.661347413508487</v>
      </c>
      <c r="R1918">
        <f t="shared" si="267"/>
        <v>24.834520304207466</v>
      </c>
      <c r="S1918">
        <f t="shared" si="268"/>
        <v>-12.173172890698979</v>
      </c>
    </row>
    <row r="1919" spans="1:19" x14ac:dyDescent="0.3">
      <c r="A1919">
        <v>3.244734001471838</v>
      </c>
      <c r="D1919">
        <v>-0.39909391305286968</v>
      </c>
      <c r="E1919">
        <v>80</v>
      </c>
      <c r="G1919">
        <f>PI()/12*(M1919-12)</f>
        <v>2.3561944901923448</v>
      </c>
      <c r="H1919">
        <f t="shared" si="261"/>
        <v>-0.23385546100325058</v>
      </c>
      <c r="I1919">
        <f t="shared" si="269"/>
        <v>0.73587351077900254</v>
      </c>
      <c r="J1919">
        <f t="shared" si="262"/>
        <v>2.4252261159460273</v>
      </c>
      <c r="L1919">
        <f t="shared" si="263"/>
        <v>80</v>
      </c>
      <c r="M1919">
        <v>21</v>
      </c>
      <c r="N1919">
        <f t="shared" si="264"/>
        <v>0.05</v>
      </c>
      <c r="O1919">
        <f t="shared" si="265"/>
        <v>5.0020839411324403</v>
      </c>
      <c r="Q1919">
        <f t="shared" si="266"/>
        <v>12.66161060094519</v>
      </c>
      <c r="R1919">
        <f t="shared" si="267"/>
        <v>24.835036540304444</v>
      </c>
      <c r="S1919">
        <f t="shared" si="268"/>
        <v>-12.173425939359253</v>
      </c>
    </row>
    <row r="1920" spans="1:19" x14ac:dyDescent="0.3">
      <c r="A1920">
        <v>3.2463359984957147</v>
      </c>
      <c r="D1920">
        <v>-0.39909391305286968</v>
      </c>
      <c r="E1920">
        <v>80</v>
      </c>
      <c r="G1920">
        <f>PI()/12*(M1920-12)</f>
        <v>2.617993877991494</v>
      </c>
      <c r="H1920">
        <f t="shared" si="261"/>
        <v>-0.23385546100325058</v>
      </c>
      <c r="I1920">
        <f t="shared" si="269"/>
        <v>0.73587351077900254</v>
      </c>
      <c r="J1920">
        <f t="shared" si="262"/>
        <v>2.6283167690278679</v>
      </c>
      <c r="L1920">
        <f t="shared" si="263"/>
        <v>80</v>
      </c>
      <c r="M1920">
        <v>22</v>
      </c>
      <c r="N1920">
        <f t="shared" si="264"/>
        <v>0.05</v>
      </c>
      <c r="O1920">
        <f t="shared" si="265"/>
        <v>5.0020839411324403</v>
      </c>
      <c r="Q1920">
        <f t="shared" si="266"/>
        <v>12.661873539552833</v>
      </c>
      <c r="R1920">
        <f t="shared" si="267"/>
        <v>24.835552288267721</v>
      </c>
      <c r="S1920">
        <f t="shared" si="268"/>
        <v>-12.173678748714888</v>
      </c>
    </row>
    <row r="1921" spans="1:19" x14ac:dyDescent="0.3">
      <c r="A1921">
        <v>3.2479379955195915</v>
      </c>
      <c r="D1921">
        <v>-0.39909391305286968</v>
      </c>
      <c r="E1921">
        <v>80</v>
      </c>
      <c r="G1921">
        <f>PI()/12*(M1921-12)</f>
        <v>2.8797932657906435</v>
      </c>
      <c r="H1921">
        <f t="shared" si="261"/>
        <v>-0.23385546100325058</v>
      </c>
      <c r="I1921">
        <f t="shared" si="269"/>
        <v>0.73587351077900254</v>
      </c>
      <c r="J1921">
        <f t="shared" si="262"/>
        <v>2.8073367677641663</v>
      </c>
      <c r="L1921">
        <f t="shared" si="263"/>
        <v>80</v>
      </c>
      <c r="M1921">
        <v>23</v>
      </c>
      <c r="N1921">
        <f t="shared" si="264"/>
        <v>0.05</v>
      </c>
      <c r="O1921">
        <f t="shared" si="265"/>
        <v>5.0020839411324403</v>
      </c>
      <c r="Q1921">
        <f t="shared" si="266"/>
        <v>12.662136229684124</v>
      </c>
      <c r="R1921">
        <f t="shared" si="267"/>
        <v>24.836067548789678</v>
      </c>
      <c r="S1921">
        <f t="shared" si="268"/>
        <v>-12.173931319105554</v>
      </c>
    </row>
    <row r="1922" spans="1:19" x14ac:dyDescent="0.3">
      <c r="A1922">
        <v>3.2495399925434683</v>
      </c>
      <c r="D1922">
        <v>-0.40059831473045843</v>
      </c>
      <c r="E1922">
        <v>81</v>
      </c>
      <c r="G1922">
        <f>PI()/12*(M1922-12)</f>
        <v>-3.1415926535897931</v>
      </c>
      <c r="H1922">
        <f t="shared" si="261"/>
        <v>-0.23468941757185219</v>
      </c>
      <c r="I1922">
        <f t="shared" si="269"/>
        <v>0.73540580721201909</v>
      </c>
      <c r="J1922">
        <f t="shared" si="262"/>
        <v>2.8964191450823487</v>
      </c>
      <c r="L1922">
        <f t="shared" si="263"/>
        <v>81</v>
      </c>
      <c r="M1922">
        <v>0</v>
      </c>
      <c r="N1922">
        <f t="shared" si="264"/>
        <v>0.05</v>
      </c>
      <c r="O1922">
        <f t="shared" si="265"/>
        <v>5.0020839411324403</v>
      </c>
      <c r="Q1922">
        <f t="shared" si="266"/>
        <v>12.66239867169112</v>
      </c>
      <c r="R1922">
        <f t="shared" si="267"/>
        <v>24.836582322561384</v>
      </c>
      <c r="S1922">
        <f t="shared" si="268"/>
        <v>-12.174183650870264</v>
      </c>
    </row>
    <row r="1923" spans="1:19" x14ac:dyDescent="0.3">
      <c r="A1923">
        <v>3.251141989567345</v>
      </c>
      <c r="D1923">
        <v>-0.40059831473045843</v>
      </c>
      <c r="E1923">
        <v>81</v>
      </c>
      <c r="G1923">
        <f>PI()/12*(M1923-12)</f>
        <v>-2.8797932657906435</v>
      </c>
      <c r="H1923">
        <f t="shared" ref="H1923:H1986" si="270">SIN(D1923)*SIN(RADIANS(37))</f>
        <v>-0.23468941757185219</v>
      </c>
      <c r="I1923">
        <f t="shared" si="269"/>
        <v>0.73540580721201909</v>
      </c>
      <c r="J1923">
        <f t="shared" ref="J1923:J1986" si="271">ACOS(H1923+I1923*COS(G1923))</f>
        <v>2.8085037052237354</v>
      </c>
      <c r="L1923">
        <f t="shared" ref="L1923:L1986" si="272">INT((ROW()-2)/24) + 1</f>
        <v>81</v>
      </c>
      <c r="M1923">
        <v>1</v>
      </c>
      <c r="N1923">
        <f t="shared" ref="N1923:N1986" si="273">MAX(0.05, PI()/2-J1923)</f>
        <v>0.05</v>
      </c>
      <c r="O1923">
        <f t="shared" ref="O1923:O1986" si="274">0.5/SIN(N1923)*0.5</f>
        <v>5.0020839411324403</v>
      </c>
      <c r="Q1923">
        <f t="shared" ref="Q1923:Q1986" si="275">A1923*$B$2*(137-25)*(1-EXP(-0.713))/(0.713+O1923*A1923)</f>
        <v>12.662660865925202</v>
      </c>
      <c r="R1923">
        <f t="shared" ref="R1923:R1986" si="276">A1923*$B$2*(137-25)*(1-EXP(-0.713-O1923*A1923))/(0.713+O1923*A1923)</f>
        <v>24.837096610272617</v>
      </c>
      <c r="S1923">
        <f t="shared" ref="S1923:S1986" si="277">Q1923-R1923</f>
        <v>-12.174435744347415</v>
      </c>
    </row>
    <row r="1924" spans="1:19" x14ac:dyDescent="0.3">
      <c r="A1924">
        <v>3.2527439865912218</v>
      </c>
      <c r="D1924">
        <v>-0.40059831473045843</v>
      </c>
      <c r="E1924">
        <v>81</v>
      </c>
      <c r="G1924">
        <f>PI()/12*(M1924-12)</f>
        <v>-2.617993877991494</v>
      </c>
      <c r="H1924">
        <f t="shared" si="270"/>
        <v>-0.23468941757185219</v>
      </c>
      <c r="I1924">
        <f t="shared" ref="I1924:I1987" si="278">COS(D1924)*COS(RADIANS(37))</f>
        <v>0.73540580721201909</v>
      </c>
      <c r="J1924">
        <f t="shared" si="271"/>
        <v>2.6291909378720426</v>
      </c>
      <c r="L1924">
        <f t="shared" si="272"/>
        <v>81</v>
      </c>
      <c r="M1924">
        <v>2</v>
      </c>
      <c r="N1924">
        <f t="shared" si="273"/>
        <v>0.05</v>
      </c>
      <c r="O1924">
        <f t="shared" si="274"/>
        <v>5.0020839411324403</v>
      </c>
      <c r="Q1924">
        <f t="shared" si="275"/>
        <v>12.662922812737088</v>
      </c>
      <c r="R1924">
        <f t="shared" si="276"/>
        <v>24.837610412611813</v>
      </c>
      <c r="S1924">
        <f t="shared" si="277"/>
        <v>-12.174687599874725</v>
      </c>
    </row>
    <row r="1925" spans="1:19" x14ac:dyDescent="0.3">
      <c r="A1925">
        <v>3.2543459836150976</v>
      </c>
      <c r="D1925">
        <v>-0.40059831473045843</v>
      </c>
      <c r="E1925">
        <v>81</v>
      </c>
      <c r="G1925">
        <f>PI()/12*(M1925-12)</f>
        <v>-2.3561944901923448</v>
      </c>
      <c r="H1925">
        <f t="shared" si="270"/>
        <v>-0.23468941757185219</v>
      </c>
      <c r="I1925">
        <f t="shared" si="278"/>
        <v>0.73540580721201909</v>
      </c>
      <c r="J1925">
        <f t="shared" si="271"/>
        <v>2.4259928302584859</v>
      </c>
      <c r="L1925">
        <f t="shared" si="272"/>
        <v>81</v>
      </c>
      <c r="M1925">
        <v>3</v>
      </c>
      <c r="N1925">
        <f t="shared" si="273"/>
        <v>0.05</v>
      </c>
      <c r="O1925">
        <f t="shared" si="274"/>
        <v>5.0020839411324403</v>
      </c>
      <c r="Q1925">
        <f t="shared" si="275"/>
        <v>12.663184512476832</v>
      </c>
      <c r="R1925">
        <f t="shared" si="276"/>
        <v>24.838123730266137</v>
      </c>
      <c r="S1925">
        <f t="shared" si="277"/>
        <v>-12.174939217789305</v>
      </c>
    </row>
    <row r="1926" spans="1:19" x14ac:dyDescent="0.3">
      <c r="A1926">
        <v>3.2559479806389744</v>
      </c>
      <c r="D1926">
        <v>-0.40059831473045843</v>
      </c>
      <c r="E1926">
        <v>81</v>
      </c>
      <c r="G1926">
        <f>PI()/12*(M1926-12)</f>
        <v>-2.0943951023931953</v>
      </c>
      <c r="H1926">
        <f t="shared" si="270"/>
        <v>-0.23468941757185219</v>
      </c>
      <c r="I1926">
        <f t="shared" si="278"/>
        <v>0.73540580721201909</v>
      </c>
      <c r="J1926">
        <f t="shared" si="271"/>
        <v>2.2172912025201712</v>
      </c>
      <c r="L1926">
        <f t="shared" si="272"/>
        <v>81</v>
      </c>
      <c r="M1926">
        <v>4</v>
      </c>
      <c r="N1926">
        <f t="shared" si="273"/>
        <v>0.05</v>
      </c>
      <c r="O1926">
        <f t="shared" si="274"/>
        <v>5.0020839411324403</v>
      </c>
      <c r="Q1926">
        <f t="shared" si="275"/>
        <v>12.663445965493841</v>
      </c>
      <c r="R1926">
        <f t="shared" si="276"/>
        <v>24.838636563921447</v>
      </c>
      <c r="S1926">
        <f t="shared" si="277"/>
        <v>-12.175190598427607</v>
      </c>
    </row>
    <row r="1927" spans="1:19" x14ac:dyDescent="0.3">
      <c r="A1927">
        <v>3.2575499776628511</v>
      </c>
      <c r="D1927">
        <v>-0.40059831473045843</v>
      </c>
      <c r="E1927">
        <v>81</v>
      </c>
      <c r="G1927">
        <f>PI()/12*(M1927-12)</f>
        <v>-1.8325957145940459</v>
      </c>
      <c r="H1927">
        <f t="shared" si="270"/>
        <v>-0.23468941757185219</v>
      </c>
      <c r="I1927">
        <f t="shared" si="278"/>
        <v>0.73540580721201909</v>
      </c>
      <c r="J1927">
        <f t="shared" si="271"/>
        <v>2.0097874288573894</v>
      </c>
      <c r="L1927">
        <f t="shared" si="272"/>
        <v>81</v>
      </c>
      <c r="M1927">
        <v>5</v>
      </c>
      <c r="N1927">
        <f t="shared" si="273"/>
        <v>0.05</v>
      </c>
      <c r="O1927">
        <f t="shared" si="274"/>
        <v>5.0020839411324403</v>
      </c>
      <c r="Q1927">
        <f t="shared" si="275"/>
        <v>12.663707172136847</v>
      </c>
      <c r="R1927">
        <f t="shared" si="276"/>
        <v>24.839148914262299</v>
      </c>
      <c r="S1927">
        <f t="shared" si="277"/>
        <v>-12.175441742125452</v>
      </c>
    </row>
    <row r="1928" spans="1:19" x14ac:dyDescent="0.3">
      <c r="A1928">
        <v>3.2591519746867279</v>
      </c>
      <c r="D1928">
        <v>-0.40059831473045843</v>
      </c>
      <c r="E1928">
        <v>81</v>
      </c>
      <c r="G1928">
        <f>PI()/12*(M1928-12)</f>
        <v>-1.5707963267948966</v>
      </c>
      <c r="H1928">
        <f t="shared" si="270"/>
        <v>-0.23468941757185219</v>
      </c>
      <c r="I1928">
        <f t="shared" si="278"/>
        <v>0.73540580721201909</v>
      </c>
      <c r="J1928">
        <f t="shared" si="271"/>
        <v>1.8076953764563333</v>
      </c>
      <c r="L1928">
        <f t="shared" si="272"/>
        <v>81</v>
      </c>
      <c r="M1928">
        <v>6</v>
      </c>
      <c r="N1928">
        <f t="shared" si="273"/>
        <v>0.05</v>
      </c>
      <c r="O1928">
        <f t="shared" si="274"/>
        <v>5.0020839411324403</v>
      </c>
      <c r="Q1928">
        <f t="shared" si="275"/>
        <v>12.663968132753944</v>
      </c>
      <c r="R1928">
        <f t="shared" si="276"/>
        <v>24.839660781971972</v>
      </c>
      <c r="S1928">
        <f t="shared" si="277"/>
        <v>-12.175692649218028</v>
      </c>
    </row>
    <row r="1929" spans="1:19" x14ac:dyDescent="0.3">
      <c r="A1929">
        <v>3.2607539717106047</v>
      </c>
      <c r="D1929">
        <v>-0.40059831473045843</v>
      </c>
      <c r="E1929">
        <v>81</v>
      </c>
      <c r="G1929">
        <f>PI()/12*(M1929-12)</f>
        <v>-1.308996938995747</v>
      </c>
      <c r="H1929">
        <f t="shared" si="270"/>
        <v>-0.23468941757185219</v>
      </c>
      <c r="I1929">
        <f t="shared" si="278"/>
        <v>0.73540580721201909</v>
      </c>
      <c r="J1929">
        <f t="shared" si="271"/>
        <v>1.6151632696532714</v>
      </c>
      <c r="L1929">
        <f t="shared" si="272"/>
        <v>81</v>
      </c>
      <c r="M1929">
        <v>7</v>
      </c>
      <c r="N1929">
        <f t="shared" si="273"/>
        <v>0.05</v>
      </c>
      <c r="O1929">
        <f t="shared" si="274"/>
        <v>5.0020839411324403</v>
      </c>
      <c r="Q1929">
        <f t="shared" si="275"/>
        <v>12.664228847692547</v>
      </c>
      <c r="R1929">
        <f t="shared" si="276"/>
        <v>24.840172167732426</v>
      </c>
      <c r="S1929">
        <f t="shared" si="277"/>
        <v>-12.175943320039879</v>
      </c>
    </row>
    <row r="1930" spans="1:19" x14ac:dyDescent="0.3">
      <c r="A1930">
        <v>3.2623559687344814</v>
      </c>
      <c r="D1930">
        <v>-0.40059831473045843</v>
      </c>
      <c r="E1930">
        <v>81</v>
      </c>
      <c r="G1930">
        <f>PI()/12*(M1930-12)</f>
        <v>-1.0471975511965976</v>
      </c>
      <c r="H1930">
        <f t="shared" si="270"/>
        <v>-0.23468941757185219</v>
      </c>
      <c r="I1930">
        <f t="shared" si="278"/>
        <v>0.73540580721201909</v>
      </c>
      <c r="J1930">
        <f t="shared" si="271"/>
        <v>1.4373874592492935</v>
      </c>
      <c r="L1930">
        <f t="shared" si="272"/>
        <v>81</v>
      </c>
      <c r="M1930">
        <v>8</v>
      </c>
      <c r="N1930">
        <f t="shared" si="273"/>
        <v>0.1334088675456031</v>
      </c>
      <c r="O1930">
        <f t="shared" si="274"/>
        <v>1.8795086682849667</v>
      </c>
      <c r="Q1930">
        <f t="shared" si="275"/>
        <v>31.513224033920881</v>
      </c>
      <c r="R1930">
        <f t="shared" si="276"/>
        <v>61.745578632849501</v>
      </c>
      <c r="S1930">
        <f t="shared" si="277"/>
        <v>-30.23235459892862</v>
      </c>
    </row>
    <row r="1931" spans="1:19" x14ac:dyDescent="0.3">
      <c r="A1931">
        <v>3.2639579657583582</v>
      </c>
      <c r="D1931">
        <v>-0.40059831473045843</v>
      </c>
      <c r="E1931">
        <v>81</v>
      </c>
      <c r="G1931">
        <f>PI()/12*(M1931-12)</f>
        <v>-0.78539816339744828</v>
      </c>
      <c r="H1931">
        <f t="shared" si="270"/>
        <v>-0.23468941757185219</v>
      </c>
      <c r="I1931">
        <f t="shared" si="278"/>
        <v>0.73540580721201909</v>
      </c>
      <c r="J1931">
        <f t="shared" si="271"/>
        <v>1.2814549769662809</v>
      </c>
      <c r="L1931">
        <f t="shared" si="272"/>
        <v>81</v>
      </c>
      <c r="M1931">
        <v>9</v>
      </c>
      <c r="N1931">
        <f t="shared" si="273"/>
        <v>0.2893413498286157</v>
      </c>
      <c r="O1931">
        <f t="shared" si="274"/>
        <v>0.87620604968922944</v>
      </c>
      <c r="Q1931">
        <f t="shared" si="275"/>
        <v>60.39972534253387</v>
      </c>
      <c r="R1931">
        <f t="shared" si="276"/>
        <v>115.1446825192516</v>
      </c>
      <c r="S1931">
        <f t="shared" si="277"/>
        <v>-54.744957176717733</v>
      </c>
    </row>
    <row r="1932" spans="1:19" x14ac:dyDescent="0.3">
      <c r="A1932">
        <v>3.265559962782234</v>
      </c>
      <c r="D1932">
        <v>-0.40059831473045843</v>
      </c>
      <c r="E1932">
        <v>81</v>
      </c>
      <c r="G1932">
        <f>PI()/12*(M1932-12)</f>
        <v>-0.52359877559829882</v>
      </c>
      <c r="H1932">
        <f t="shared" si="270"/>
        <v>-0.23468941757185219</v>
      </c>
      <c r="I1932">
        <f t="shared" si="278"/>
        <v>0.73540580721201909</v>
      </c>
      <c r="J1932">
        <f t="shared" si="271"/>
        <v>1.1568879877694049</v>
      </c>
      <c r="L1932">
        <f t="shared" si="272"/>
        <v>81</v>
      </c>
      <c r="M1932">
        <v>10</v>
      </c>
      <c r="N1932">
        <f t="shared" si="273"/>
        <v>0.41390833902549162</v>
      </c>
      <c r="O1932">
        <f t="shared" si="274"/>
        <v>0.62159568582855718</v>
      </c>
      <c r="Q1932">
        <f t="shared" si="275"/>
        <v>78.716463437978973</v>
      </c>
      <c r="R1932">
        <f t="shared" si="276"/>
        <v>144.456844146126</v>
      </c>
      <c r="S1932">
        <f t="shared" si="277"/>
        <v>-65.740380708147029</v>
      </c>
    </row>
    <row r="1933" spans="1:19" x14ac:dyDescent="0.3">
      <c r="A1933">
        <v>3.2671619598061108</v>
      </c>
      <c r="D1933">
        <v>-0.40059831473045843</v>
      </c>
      <c r="E1933">
        <v>81</v>
      </c>
      <c r="G1933">
        <f>PI()/12*(M1933-12)</f>
        <v>-0.26179938779914941</v>
      </c>
      <c r="H1933">
        <f t="shared" si="270"/>
        <v>-0.23468941757185219</v>
      </c>
      <c r="I1933">
        <f t="shared" si="278"/>
        <v>0.73540580721201909</v>
      </c>
      <c r="J1933">
        <f t="shared" si="271"/>
        <v>1.0750843542098276</v>
      </c>
      <c r="L1933">
        <f t="shared" si="272"/>
        <v>81</v>
      </c>
      <c r="M1933">
        <v>11</v>
      </c>
      <c r="N1933">
        <f t="shared" si="273"/>
        <v>0.49571197258506894</v>
      </c>
      <c r="O1933">
        <f t="shared" si="274"/>
        <v>0.52558766310010419</v>
      </c>
      <c r="Q1933">
        <f t="shared" si="275"/>
        <v>88.88806479862545</v>
      </c>
      <c r="R1933">
        <f t="shared" si="276"/>
        <v>159.00257783706806</v>
      </c>
      <c r="S1933">
        <f t="shared" si="277"/>
        <v>-70.11451303844261</v>
      </c>
    </row>
    <row r="1934" spans="1:19" x14ac:dyDescent="0.3">
      <c r="A1934">
        <v>3.2687639568299875</v>
      </c>
      <c r="D1934">
        <v>-0.40059831473045843</v>
      </c>
      <c r="E1934">
        <v>81</v>
      </c>
      <c r="G1934">
        <f>PI()/12*(M1934-12)</f>
        <v>0</v>
      </c>
      <c r="H1934">
        <f t="shared" si="270"/>
        <v>-0.23468941757185219</v>
      </c>
      <c r="I1934">
        <f t="shared" si="278"/>
        <v>0.73540580721201909</v>
      </c>
      <c r="J1934">
        <f t="shared" si="271"/>
        <v>1.0463701379683603</v>
      </c>
      <c r="L1934">
        <f t="shared" si="272"/>
        <v>81</v>
      </c>
      <c r="M1934">
        <v>12</v>
      </c>
      <c r="N1934">
        <f t="shared" si="273"/>
        <v>0.52442618882653624</v>
      </c>
      <c r="O1934">
        <f t="shared" si="274"/>
        <v>0.49928463531952511</v>
      </c>
      <c r="Q1934">
        <f t="shared" si="275"/>
        <v>92.160297555164206</v>
      </c>
      <c r="R1934">
        <f t="shared" si="276"/>
        <v>163.44196550762675</v>
      </c>
      <c r="S1934">
        <f t="shared" si="277"/>
        <v>-71.281667952462541</v>
      </c>
    </row>
    <row r="1935" spans="1:19" x14ac:dyDescent="0.3">
      <c r="A1935">
        <v>3.2703659538538643</v>
      </c>
      <c r="D1935">
        <v>-0.40059831473045843</v>
      </c>
      <c r="E1935">
        <v>81</v>
      </c>
      <c r="G1935">
        <f>PI()/12*(M1935-12)</f>
        <v>0.26179938779914941</v>
      </c>
      <c r="H1935">
        <f t="shared" si="270"/>
        <v>-0.23468941757185219</v>
      </c>
      <c r="I1935">
        <f t="shared" si="278"/>
        <v>0.73540580721201909</v>
      </c>
      <c r="J1935">
        <f t="shared" si="271"/>
        <v>1.0750843542098276</v>
      </c>
      <c r="L1935">
        <f t="shared" si="272"/>
        <v>81</v>
      </c>
      <c r="M1935">
        <v>13</v>
      </c>
      <c r="N1935">
        <f t="shared" si="273"/>
        <v>0.49571197258506894</v>
      </c>
      <c r="O1935">
        <f t="shared" si="274"/>
        <v>0.52558766310010419</v>
      </c>
      <c r="Q1935">
        <f t="shared" si="275"/>
        <v>88.913622084697195</v>
      </c>
      <c r="R1935">
        <f t="shared" si="276"/>
        <v>159.07412324369287</v>
      </c>
      <c r="S1935">
        <f t="shared" si="277"/>
        <v>-70.160501158995672</v>
      </c>
    </row>
    <row r="1936" spans="1:19" x14ac:dyDescent="0.3">
      <c r="A1936">
        <v>3.2719679508777411</v>
      </c>
      <c r="D1936">
        <v>-0.40059831473045843</v>
      </c>
      <c r="E1936">
        <v>81</v>
      </c>
      <c r="G1936">
        <f>PI()/12*(M1936-12)</f>
        <v>0.52359877559829882</v>
      </c>
      <c r="H1936">
        <f t="shared" si="270"/>
        <v>-0.23468941757185219</v>
      </c>
      <c r="I1936">
        <f t="shared" si="278"/>
        <v>0.73540580721201909</v>
      </c>
      <c r="J1936">
        <f t="shared" si="271"/>
        <v>1.1568879877694049</v>
      </c>
      <c r="L1936">
        <f t="shared" si="272"/>
        <v>81</v>
      </c>
      <c r="M1936">
        <v>14</v>
      </c>
      <c r="N1936">
        <f t="shared" si="273"/>
        <v>0.41390833902549162</v>
      </c>
      <c r="O1936">
        <f t="shared" si="274"/>
        <v>0.62159568582855718</v>
      </c>
      <c r="Q1936">
        <f t="shared" si="275"/>
        <v>78.756558010774114</v>
      </c>
      <c r="R1936">
        <f t="shared" si="276"/>
        <v>144.5699623092321</v>
      </c>
      <c r="S1936">
        <f t="shared" si="277"/>
        <v>-65.813404298457982</v>
      </c>
    </row>
    <row r="1937" spans="1:19" x14ac:dyDescent="0.3">
      <c r="A1937">
        <v>3.2735699479016178</v>
      </c>
      <c r="D1937">
        <v>-0.40059831473045843</v>
      </c>
      <c r="E1937">
        <v>81</v>
      </c>
      <c r="G1937">
        <f>PI()/12*(M1937-12)</f>
        <v>0.78539816339744828</v>
      </c>
      <c r="H1937">
        <f t="shared" si="270"/>
        <v>-0.23468941757185219</v>
      </c>
      <c r="I1937">
        <f t="shared" si="278"/>
        <v>0.73540580721201909</v>
      </c>
      <c r="J1937">
        <f t="shared" si="271"/>
        <v>1.2814549769662809</v>
      </c>
      <c r="L1937">
        <f t="shared" si="272"/>
        <v>81</v>
      </c>
      <c r="M1937">
        <v>15</v>
      </c>
      <c r="N1937">
        <f t="shared" si="273"/>
        <v>0.2893413498286157</v>
      </c>
      <c r="O1937">
        <f t="shared" si="274"/>
        <v>0.87620604968922944</v>
      </c>
      <c r="Q1937">
        <f t="shared" si="275"/>
        <v>60.435137268399245</v>
      </c>
      <c r="R1937">
        <f t="shared" si="276"/>
        <v>115.24010144320697</v>
      </c>
      <c r="S1937">
        <f t="shared" si="277"/>
        <v>-54.804964174807722</v>
      </c>
    </row>
    <row r="1938" spans="1:19" x14ac:dyDescent="0.3">
      <c r="A1938">
        <v>3.2751719449254946</v>
      </c>
      <c r="D1938">
        <v>-0.40059831473045843</v>
      </c>
      <c r="E1938">
        <v>81</v>
      </c>
      <c r="G1938">
        <f>PI()/12*(M1938-12)</f>
        <v>1.0471975511965976</v>
      </c>
      <c r="H1938">
        <f t="shared" si="270"/>
        <v>-0.23468941757185219</v>
      </c>
      <c r="I1938">
        <f t="shared" si="278"/>
        <v>0.73540580721201909</v>
      </c>
      <c r="J1938">
        <f t="shared" si="271"/>
        <v>1.4373874592492935</v>
      </c>
      <c r="L1938">
        <f t="shared" si="272"/>
        <v>81</v>
      </c>
      <c r="M1938">
        <v>16</v>
      </c>
      <c r="N1938">
        <f t="shared" si="273"/>
        <v>0.1334088675456031</v>
      </c>
      <c r="O1938">
        <f t="shared" si="274"/>
        <v>1.8795086682849667</v>
      </c>
      <c r="Q1938">
        <f t="shared" si="275"/>
        <v>31.52607474840055</v>
      </c>
      <c r="R1938">
        <f t="shared" si="276"/>
        <v>61.772325349498615</v>
      </c>
      <c r="S1938">
        <f t="shared" si="277"/>
        <v>-30.246250601098065</v>
      </c>
    </row>
    <row r="1939" spans="1:19" x14ac:dyDescent="0.3">
      <c r="A1939">
        <v>3.2767739419493704</v>
      </c>
      <c r="D1939">
        <v>-0.40059831473045843</v>
      </c>
      <c r="E1939">
        <v>81</v>
      </c>
      <c r="G1939">
        <f>PI()/12*(M1939-12)</f>
        <v>1.308996938995747</v>
      </c>
      <c r="H1939">
        <f t="shared" si="270"/>
        <v>-0.23468941757185219</v>
      </c>
      <c r="I1939">
        <f t="shared" si="278"/>
        <v>0.73540580721201909</v>
      </c>
      <c r="J1939">
        <f t="shared" si="271"/>
        <v>1.6151632696532714</v>
      </c>
      <c r="L1939">
        <f t="shared" si="272"/>
        <v>81</v>
      </c>
      <c r="M1939">
        <v>17</v>
      </c>
      <c r="N1939">
        <f t="shared" si="273"/>
        <v>0.05</v>
      </c>
      <c r="O1939">
        <f t="shared" si="274"/>
        <v>5.0020839411324403</v>
      </c>
      <c r="Q1939">
        <f t="shared" si="275"/>
        <v>12.666822560730255</v>
      </c>
      <c r="R1939">
        <f t="shared" si="276"/>
        <v>24.84525966724965</v>
      </c>
      <c r="S1939">
        <f t="shared" si="277"/>
        <v>-12.178437106519395</v>
      </c>
    </row>
    <row r="1940" spans="1:19" x14ac:dyDescent="0.3">
      <c r="A1940">
        <v>3.2783759389732472</v>
      </c>
      <c r="D1940">
        <v>-0.40059831473045843</v>
      </c>
      <c r="E1940">
        <v>81</v>
      </c>
      <c r="G1940">
        <f>PI()/12*(M1940-12)</f>
        <v>1.5707963267948966</v>
      </c>
      <c r="H1940">
        <f t="shared" si="270"/>
        <v>-0.23468941757185219</v>
      </c>
      <c r="I1940">
        <f t="shared" si="278"/>
        <v>0.73540580721201909</v>
      </c>
      <c r="J1940">
        <f t="shared" si="271"/>
        <v>1.8076953764563333</v>
      </c>
      <c r="L1940">
        <f t="shared" si="272"/>
        <v>81</v>
      </c>
      <c r="M1940">
        <v>18</v>
      </c>
      <c r="N1940">
        <f t="shared" si="273"/>
        <v>0.05</v>
      </c>
      <c r="O1940">
        <f t="shared" si="274"/>
        <v>5.0020839411324403</v>
      </c>
      <c r="Q1940">
        <f t="shared" si="275"/>
        <v>12.667080595949795</v>
      </c>
      <c r="R1940">
        <f t="shared" si="276"/>
        <v>24.845765796213556</v>
      </c>
      <c r="S1940">
        <f t="shared" si="277"/>
        <v>-12.178685200263761</v>
      </c>
    </row>
    <row r="1941" spans="1:19" x14ac:dyDescent="0.3">
      <c r="A1941">
        <v>3.279977935997124</v>
      </c>
      <c r="D1941">
        <v>-0.40059831473045843</v>
      </c>
      <c r="E1941">
        <v>81</v>
      </c>
      <c r="G1941">
        <f>PI()/12*(M1941-12)</f>
        <v>1.8325957145940459</v>
      </c>
      <c r="H1941">
        <f t="shared" si="270"/>
        <v>-0.23468941757185219</v>
      </c>
      <c r="I1941">
        <f t="shared" si="278"/>
        <v>0.73540580721201909</v>
      </c>
      <c r="J1941">
        <f t="shared" si="271"/>
        <v>2.0097874288573894</v>
      </c>
      <c r="L1941">
        <f t="shared" si="272"/>
        <v>81</v>
      </c>
      <c r="M1941">
        <v>19</v>
      </c>
      <c r="N1941">
        <f t="shared" si="273"/>
        <v>0.05</v>
      </c>
      <c r="O1941">
        <f t="shared" si="274"/>
        <v>5.0020839411324403</v>
      </c>
      <c r="Q1941">
        <f t="shared" si="275"/>
        <v>12.667338389609416</v>
      </c>
      <c r="R1941">
        <f t="shared" si="276"/>
        <v>24.846271451312504</v>
      </c>
      <c r="S1941">
        <f t="shared" si="277"/>
        <v>-12.178933061703088</v>
      </c>
    </row>
    <row r="1942" spans="1:19" x14ac:dyDescent="0.3">
      <c r="A1942">
        <v>3.2815799330210007</v>
      </c>
      <c r="D1942">
        <v>-0.40059831473045843</v>
      </c>
      <c r="E1942">
        <v>81</v>
      </c>
      <c r="G1942">
        <f>PI()/12*(M1942-12)</f>
        <v>2.0943951023931953</v>
      </c>
      <c r="H1942">
        <f t="shared" si="270"/>
        <v>-0.23468941757185219</v>
      </c>
      <c r="I1942">
        <f t="shared" si="278"/>
        <v>0.73540580721201909</v>
      </c>
      <c r="J1942">
        <f t="shared" si="271"/>
        <v>2.2172912025201712</v>
      </c>
      <c r="L1942">
        <f t="shared" si="272"/>
        <v>81</v>
      </c>
      <c r="M1942">
        <v>20</v>
      </c>
      <c r="N1942">
        <f t="shared" si="273"/>
        <v>0.05</v>
      </c>
      <c r="O1942">
        <f t="shared" si="274"/>
        <v>5.0020839411324403</v>
      </c>
      <c r="Q1942">
        <f t="shared" si="275"/>
        <v>12.667595942048159</v>
      </c>
      <c r="R1942">
        <f t="shared" si="276"/>
        <v>24.84677663321197</v>
      </c>
      <c r="S1942">
        <f t="shared" si="277"/>
        <v>-12.179180691163811</v>
      </c>
    </row>
    <row r="1943" spans="1:19" x14ac:dyDescent="0.3">
      <c r="A1943">
        <v>3.2831819300448775</v>
      </c>
      <c r="D1943">
        <v>-0.40059831473045843</v>
      </c>
      <c r="E1943">
        <v>81</v>
      </c>
      <c r="G1943">
        <f>PI()/12*(M1943-12)</f>
        <v>2.3561944901923448</v>
      </c>
      <c r="H1943">
        <f t="shared" si="270"/>
        <v>-0.23468941757185219</v>
      </c>
      <c r="I1943">
        <f t="shared" si="278"/>
        <v>0.73540580721201909</v>
      </c>
      <c r="J1943">
        <f t="shared" si="271"/>
        <v>2.4259928302584859</v>
      </c>
      <c r="L1943">
        <f t="shared" si="272"/>
        <v>81</v>
      </c>
      <c r="M1943">
        <v>21</v>
      </c>
      <c r="N1943">
        <f t="shared" si="273"/>
        <v>0.05</v>
      </c>
      <c r="O1943">
        <f t="shared" si="274"/>
        <v>5.0020839411324403</v>
      </c>
      <c r="Q1943">
        <f t="shared" si="275"/>
        <v>12.667853253604443</v>
      </c>
      <c r="R1943">
        <f t="shared" si="276"/>
        <v>24.84728134257621</v>
      </c>
      <c r="S1943">
        <f t="shared" si="277"/>
        <v>-12.179428088971767</v>
      </c>
    </row>
    <row r="1944" spans="1:19" x14ac:dyDescent="0.3">
      <c r="A1944">
        <v>3.2847839270687542</v>
      </c>
      <c r="D1944">
        <v>-0.40059831473045843</v>
      </c>
      <c r="E1944">
        <v>81</v>
      </c>
      <c r="G1944">
        <f>PI()/12*(M1944-12)</f>
        <v>2.617993877991494</v>
      </c>
      <c r="H1944">
        <f t="shared" si="270"/>
        <v>-0.23468941757185219</v>
      </c>
      <c r="I1944">
        <f t="shared" si="278"/>
        <v>0.73540580721201909</v>
      </c>
      <c r="J1944">
        <f t="shared" si="271"/>
        <v>2.6291909378720426</v>
      </c>
      <c r="L1944">
        <f t="shared" si="272"/>
        <v>81</v>
      </c>
      <c r="M1944">
        <v>22</v>
      </c>
      <c r="N1944">
        <f t="shared" si="273"/>
        <v>0.05</v>
      </c>
      <c r="O1944">
        <f t="shared" si="274"/>
        <v>5.0020839411324403</v>
      </c>
      <c r="Q1944">
        <f t="shared" si="275"/>
        <v>12.668110324616038</v>
      </c>
      <c r="R1944">
        <f t="shared" si="276"/>
        <v>24.847785580068205</v>
      </c>
      <c r="S1944">
        <f t="shared" si="277"/>
        <v>-12.179675255452167</v>
      </c>
    </row>
    <row r="1945" spans="1:19" x14ac:dyDescent="0.3">
      <c r="A1945">
        <v>3.286385924092631</v>
      </c>
      <c r="D1945">
        <v>-0.40059831473045843</v>
      </c>
      <c r="E1945">
        <v>81</v>
      </c>
      <c r="G1945">
        <f>PI()/12*(M1945-12)</f>
        <v>2.8797932657906435</v>
      </c>
      <c r="H1945">
        <f t="shared" si="270"/>
        <v>-0.23468941757185219</v>
      </c>
      <c r="I1945">
        <f t="shared" si="278"/>
        <v>0.73540580721201909</v>
      </c>
      <c r="J1945">
        <f t="shared" si="271"/>
        <v>2.8085037052237354</v>
      </c>
      <c r="L1945">
        <f t="shared" si="272"/>
        <v>81</v>
      </c>
      <c r="M1945">
        <v>23</v>
      </c>
      <c r="N1945">
        <f t="shared" si="273"/>
        <v>0.05</v>
      </c>
      <c r="O1945">
        <f t="shared" si="274"/>
        <v>5.0020839411324403</v>
      </c>
      <c r="Q1945">
        <f t="shared" si="275"/>
        <v>12.668367155420098</v>
      </c>
      <c r="R1945">
        <f t="shared" si="276"/>
        <v>24.848289346349713</v>
      </c>
      <c r="S1945">
        <f t="shared" si="277"/>
        <v>-12.179922190929615</v>
      </c>
    </row>
    <row r="1946" spans="1:19" x14ac:dyDescent="0.3">
      <c r="A1946">
        <v>3.2879879211165068</v>
      </c>
      <c r="D1946">
        <v>-0.40198401048177262</v>
      </c>
      <c r="E1946">
        <v>82</v>
      </c>
      <c r="G1946">
        <f>PI()/12*(M1946-12)</f>
        <v>-3.1415926535897931</v>
      </c>
      <c r="H1946">
        <f t="shared" si="270"/>
        <v>-0.23545710028343203</v>
      </c>
      <c r="I1946">
        <f t="shared" si="278"/>
        <v>0.73497353554123224</v>
      </c>
      <c r="J1946">
        <f t="shared" si="271"/>
        <v>2.8978048408336639</v>
      </c>
      <c r="L1946">
        <f t="shared" si="272"/>
        <v>82</v>
      </c>
      <c r="M1946">
        <v>0</v>
      </c>
      <c r="N1946">
        <f t="shared" si="273"/>
        <v>0.05</v>
      </c>
      <c r="O1946">
        <f t="shared" si="274"/>
        <v>5.0020839411324403</v>
      </c>
      <c r="Q1946">
        <f t="shared" si="275"/>
        <v>12.668623746353139</v>
      </c>
      <c r="R1946">
        <f t="shared" si="276"/>
        <v>24.848792642081246</v>
      </c>
      <c r="S1946">
        <f t="shared" si="277"/>
        <v>-12.180168895728107</v>
      </c>
    </row>
    <row r="1947" spans="1:19" x14ac:dyDescent="0.3">
      <c r="A1947">
        <v>3.2895899181403836</v>
      </c>
      <c r="D1947">
        <v>-0.40198401048177262</v>
      </c>
      <c r="E1947">
        <v>82</v>
      </c>
      <c r="G1947">
        <f>PI()/12*(M1947-12)</f>
        <v>-2.8797932657906435</v>
      </c>
      <c r="H1947">
        <f t="shared" si="270"/>
        <v>-0.23545710028343203</v>
      </c>
      <c r="I1947">
        <f t="shared" si="278"/>
        <v>0.73497353554123224</v>
      </c>
      <c r="J1947">
        <f t="shared" si="271"/>
        <v>2.8095762521614693</v>
      </c>
      <c r="L1947">
        <f t="shared" si="272"/>
        <v>82</v>
      </c>
      <c r="M1947">
        <v>1</v>
      </c>
      <c r="N1947">
        <f t="shared" si="273"/>
        <v>0.05</v>
      </c>
      <c r="O1947">
        <f t="shared" si="274"/>
        <v>5.0020839411324403</v>
      </c>
      <c r="Q1947">
        <f t="shared" si="275"/>
        <v>12.668880097751051</v>
      </c>
      <c r="R1947">
        <f t="shared" si="276"/>
        <v>24.849295467922083</v>
      </c>
      <c r="S1947">
        <f t="shared" si="277"/>
        <v>-12.180415370171032</v>
      </c>
    </row>
    <row r="1948" spans="1:19" x14ac:dyDescent="0.3">
      <c r="A1948">
        <v>3.2911919151642604</v>
      </c>
      <c r="D1948">
        <v>-0.40198401048177262</v>
      </c>
      <c r="E1948">
        <v>82</v>
      </c>
      <c r="G1948">
        <f>PI()/12*(M1948-12)</f>
        <v>-2.617993877991494</v>
      </c>
      <c r="H1948">
        <f t="shared" si="270"/>
        <v>-0.23545710028343203</v>
      </c>
      <c r="I1948">
        <f t="shared" si="278"/>
        <v>0.73497353554123224</v>
      </c>
      <c r="J1948">
        <f t="shared" si="271"/>
        <v>2.6299937686444688</v>
      </c>
      <c r="L1948">
        <f t="shared" si="272"/>
        <v>82</v>
      </c>
      <c r="M1948">
        <v>2</v>
      </c>
      <c r="N1948">
        <f t="shared" si="273"/>
        <v>0.05</v>
      </c>
      <c r="O1948">
        <f t="shared" si="274"/>
        <v>5.0020839411324403</v>
      </c>
      <c r="Q1948">
        <f t="shared" si="275"/>
        <v>12.669136209949102</v>
      </c>
      <c r="R1948">
        <f t="shared" si="276"/>
        <v>24.849797824530281</v>
      </c>
      <c r="S1948">
        <f t="shared" si="277"/>
        <v>-12.180661614581179</v>
      </c>
    </row>
    <row r="1949" spans="1:19" x14ac:dyDescent="0.3">
      <c r="A1949">
        <v>3.2927939121881371</v>
      </c>
      <c r="D1949">
        <v>-0.40198401048177262</v>
      </c>
      <c r="E1949">
        <v>82</v>
      </c>
      <c r="G1949">
        <f>PI()/12*(M1949-12)</f>
        <v>-2.3561944901923448</v>
      </c>
      <c r="H1949">
        <f t="shared" si="270"/>
        <v>-0.23545710028343203</v>
      </c>
      <c r="I1949">
        <f t="shared" si="278"/>
        <v>0.73497353554123224</v>
      </c>
      <c r="J1949">
        <f t="shared" si="271"/>
        <v>2.4266973399232148</v>
      </c>
      <c r="L1949">
        <f t="shared" si="272"/>
        <v>82</v>
      </c>
      <c r="M1949">
        <v>3</v>
      </c>
      <c r="N1949">
        <f t="shared" si="273"/>
        <v>0.05</v>
      </c>
      <c r="O1949">
        <f t="shared" si="274"/>
        <v>5.0020839411324403</v>
      </c>
      <c r="Q1949">
        <f t="shared" si="275"/>
        <v>12.669392083281922</v>
      </c>
      <c r="R1949">
        <f t="shared" si="276"/>
        <v>24.850299712562638</v>
      </c>
      <c r="S1949">
        <f t="shared" si="277"/>
        <v>-12.180907629280716</v>
      </c>
    </row>
    <row r="1950" spans="1:19" x14ac:dyDescent="0.3">
      <c r="A1950">
        <v>3.2943959092120139</v>
      </c>
      <c r="D1950">
        <v>-0.40198401048177262</v>
      </c>
      <c r="E1950">
        <v>82</v>
      </c>
      <c r="G1950">
        <f>PI()/12*(M1950-12)</f>
        <v>-2.0943951023931953</v>
      </c>
      <c r="H1950">
        <f t="shared" si="270"/>
        <v>-0.23545710028343203</v>
      </c>
      <c r="I1950">
        <f t="shared" si="278"/>
        <v>0.73497353554123224</v>
      </c>
      <c r="J1950">
        <f t="shared" si="271"/>
        <v>2.2179823710203697</v>
      </c>
      <c r="L1950">
        <f t="shared" si="272"/>
        <v>82</v>
      </c>
      <c r="M1950">
        <v>4</v>
      </c>
      <c r="N1950">
        <f t="shared" si="273"/>
        <v>0.05</v>
      </c>
      <c r="O1950">
        <f t="shared" si="274"/>
        <v>5.0020839411324403</v>
      </c>
      <c r="Q1950">
        <f t="shared" si="275"/>
        <v>12.669647718083526</v>
      </c>
      <c r="R1950">
        <f t="shared" si="276"/>
        <v>24.85080113267475</v>
      </c>
      <c r="S1950">
        <f t="shared" si="277"/>
        <v>-12.181153414591224</v>
      </c>
    </row>
    <row r="1951" spans="1:19" x14ac:dyDescent="0.3">
      <c r="A1951">
        <v>3.2959979062358906</v>
      </c>
      <c r="D1951">
        <v>-0.40198401048177262</v>
      </c>
      <c r="E1951">
        <v>82</v>
      </c>
      <c r="G1951">
        <f>PI()/12*(M1951-12)</f>
        <v>-1.8325957145940459</v>
      </c>
      <c r="H1951">
        <f t="shared" si="270"/>
        <v>-0.23545710028343203</v>
      </c>
      <c r="I1951">
        <f t="shared" si="278"/>
        <v>0.73497353554123224</v>
      </c>
      <c r="J1951">
        <f t="shared" si="271"/>
        <v>2.0105120510743575</v>
      </c>
      <c r="L1951">
        <f t="shared" si="272"/>
        <v>82</v>
      </c>
      <c r="M1951">
        <v>5</v>
      </c>
      <c r="N1951">
        <f t="shared" si="273"/>
        <v>0.05</v>
      </c>
      <c r="O1951">
        <f t="shared" si="274"/>
        <v>5.0020839411324403</v>
      </c>
      <c r="Q1951">
        <f t="shared" si="275"/>
        <v>12.66990311468731</v>
      </c>
      <c r="R1951">
        <f t="shared" si="276"/>
        <v>24.85130208552097</v>
      </c>
      <c r="S1951">
        <f t="shared" si="277"/>
        <v>-12.18139897083366</v>
      </c>
    </row>
    <row r="1952" spans="1:19" x14ac:dyDescent="0.3">
      <c r="A1952">
        <v>3.2975999032597674</v>
      </c>
      <c r="D1952">
        <v>-0.40198401048177262</v>
      </c>
      <c r="E1952">
        <v>82</v>
      </c>
      <c r="G1952">
        <f>PI()/12*(M1952-12)</f>
        <v>-1.5707963267948966</v>
      </c>
      <c r="H1952">
        <f t="shared" si="270"/>
        <v>-0.23545710028343203</v>
      </c>
      <c r="I1952">
        <f t="shared" si="278"/>
        <v>0.73497353554123224</v>
      </c>
      <c r="J1952">
        <f t="shared" si="271"/>
        <v>1.8084851916651827</v>
      </c>
      <c r="L1952">
        <f t="shared" si="272"/>
        <v>82</v>
      </c>
      <c r="M1952">
        <v>6</v>
      </c>
      <c r="N1952">
        <f t="shared" si="273"/>
        <v>0.05</v>
      </c>
      <c r="O1952">
        <f t="shared" si="274"/>
        <v>5.0020839411324403</v>
      </c>
      <c r="Q1952">
        <f t="shared" si="275"/>
        <v>12.670158273426042</v>
      </c>
      <c r="R1952">
        <f t="shared" si="276"/>
        <v>24.851802571754458</v>
      </c>
      <c r="S1952">
        <f t="shared" si="277"/>
        <v>-12.181644298328417</v>
      </c>
    </row>
    <row r="1953" spans="1:19" x14ac:dyDescent="0.3">
      <c r="A1953">
        <v>3.2992019002836432</v>
      </c>
      <c r="D1953">
        <v>-0.40198401048177262</v>
      </c>
      <c r="E1953">
        <v>82</v>
      </c>
      <c r="G1953">
        <f>PI()/12*(M1953-12)</f>
        <v>-1.308996938995747</v>
      </c>
      <c r="H1953">
        <f t="shared" si="270"/>
        <v>-0.23545710028343203</v>
      </c>
      <c r="I1953">
        <f t="shared" si="278"/>
        <v>0.73497353554123224</v>
      </c>
      <c r="J1953">
        <f t="shared" si="271"/>
        <v>1.6160437162148751</v>
      </c>
      <c r="L1953">
        <f t="shared" si="272"/>
        <v>82</v>
      </c>
      <c r="M1953">
        <v>7</v>
      </c>
      <c r="N1953">
        <f t="shared" si="273"/>
        <v>0.05</v>
      </c>
      <c r="O1953">
        <f t="shared" si="274"/>
        <v>5.0020839411324403</v>
      </c>
      <c r="Q1953">
        <f t="shared" si="275"/>
        <v>12.670413194631873</v>
      </c>
      <c r="R1953">
        <f t="shared" si="276"/>
        <v>24.852302592027126</v>
      </c>
      <c r="S1953">
        <f t="shared" si="277"/>
        <v>-12.181889397395253</v>
      </c>
    </row>
    <row r="1954" spans="1:19" x14ac:dyDescent="0.3">
      <c r="A1954">
        <v>3.30080389730752</v>
      </c>
      <c r="D1954">
        <v>-0.40198401048177262</v>
      </c>
      <c r="E1954">
        <v>82</v>
      </c>
      <c r="G1954">
        <f>PI()/12*(M1954-12)</f>
        <v>-1.0471975511965976</v>
      </c>
      <c r="H1954">
        <f t="shared" si="270"/>
        <v>-0.23545710028343203</v>
      </c>
      <c r="I1954">
        <f t="shared" si="278"/>
        <v>0.73497353554123224</v>
      </c>
      <c r="J1954">
        <f t="shared" si="271"/>
        <v>1.4383800322125395</v>
      </c>
      <c r="L1954">
        <f t="shared" si="272"/>
        <v>82</v>
      </c>
      <c r="M1954">
        <v>8</v>
      </c>
      <c r="N1954">
        <f t="shared" si="273"/>
        <v>0.13241629458235704</v>
      </c>
      <c r="O1954">
        <f t="shared" si="274"/>
        <v>1.8935138197198529</v>
      </c>
      <c r="Q1954">
        <f t="shared" si="275"/>
        <v>31.342036664966862</v>
      </c>
      <c r="R1954">
        <f t="shared" si="276"/>
        <v>61.417478844027059</v>
      </c>
      <c r="S1954">
        <f t="shared" si="277"/>
        <v>-30.075442179060197</v>
      </c>
    </row>
    <row r="1955" spans="1:19" x14ac:dyDescent="0.3">
      <c r="A1955">
        <v>3.3024058943313968</v>
      </c>
      <c r="D1955">
        <v>-0.40198401048177262</v>
      </c>
      <c r="E1955">
        <v>82</v>
      </c>
      <c r="G1955">
        <f>PI()/12*(M1955-12)</f>
        <v>-0.78539816339744828</v>
      </c>
      <c r="H1955">
        <f t="shared" si="270"/>
        <v>-0.23545710028343203</v>
      </c>
      <c r="I1955">
        <f t="shared" si="278"/>
        <v>0.73497353554123224</v>
      </c>
      <c r="J1955">
        <f t="shared" si="271"/>
        <v>1.2825746873822723</v>
      </c>
      <c r="L1955">
        <f t="shared" si="272"/>
        <v>82</v>
      </c>
      <c r="M1955">
        <v>9</v>
      </c>
      <c r="N1955">
        <f t="shared" si="273"/>
        <v>0.28822163941262424</v>
      </c>
      <c r="O1955">
        <f t="shared" si="274"/>
        <v>0.87951468306762492</v>
      </c>
      <c r="Q1955">
        <f t="shared" si="275"/>
        <v>60.35752272102669</v>
      </c>
      <c r="R1955">
        <f t="shared" si="276"/>
        <v>115.20925350750053</v>
      </c>
      <c r="S1955">
        <f t="shared" si="277"/>
        <v>-54.851730786473844</v>
      </c>
    </row>
    <row r="1956" spans="1:19" x14ac:dyDescent="0.3">
      <c r="A1956">
        <v>3.3040078913552735</v>
      </c>
      <c r="D1956">
        <v>-0.40198401048177262</v>
      </c>
      <c r="E1956">
        <v>82</v>
      </c>
      <c r="G1956">
        <f>PI()/12*(M1956-12)</f>
        <v>-0.52359877559829882</v>
      </c>
      <c r="H1956">
        <f t="shared" si="270"/>
        <v>-0.23545710028343203</v>
      </c>
      <c r="I1956">
        <f t="shared" si="278"/>
        <v>0.73497353554123224</v>
      </c>
      <c r="J1956">
        <f t="shared" si="271"/>
        <v>1.1581350208635832</v>
      </c>
      <c r="L1956">
        <f t="shared" si="272"/>
        <v>82</v>
      </c>
      <c r="M1956">
        <v>10</v>
      </c>
      <c r="N1956">
        <f t="shared" si="273"/>
        <v>0.41266130593131334</v>
      </c>
      <c r="O1956">
        <f t="shared" si="274"/>
        <v>0.62336576466824856</v>
      </c>
      <c r="Q1956">
        <f t="shared" si="275"/>
        <v>78.788756003538936</v>
      </c>
      <c r="R1956">
        <f t="shared" si="276"/>
        <v>144.88114590095677</v>
      </c>
      <c r="S1956">
        <f t="shared" si="277"/>
        <v>-66.092389897417831</v>
      </c>
    </row>
    <row r="1957" spans="1:19" x14ac:dyDescent="0.3">
      <c r="A1957">
        <v>3.3056098883791503</v>
      </c>
      <c r="D1957">
        <v>-0.40198401048177262</v>
      </c>
      <c r="E1957">
        <v>82</v>
      </c>
      <c r="G1957">
        <f>PI()/12*(M1957-12)</f>
        <v>-0.26179938779914941</v>
      </c>
      <c r="H1957">
        <f t="shared" si="270"/>
        <v>-0.23545710028343203</v>
      </c>
      <c r="I1957">
        <f t="shared" si="278"/>
        <v>0.73497353554123224</v>
      </c>
      <c r="J1957">
        <f t="shared" si="271"/>
        <v>1.0764312768904571</v>
      </c>
      <c r="L1957">
        <f t="shared" si="272"/>
        <v>82</v>
      </c>
      <c r="M1957">
        <v>11</v>
      </c>
      <c r="N1957">
        <f t="shared" si="273"/>
        <v>0.49436504990443941</v>
      </c>
      <c r="O1957">
        <f t="shared" si="274"/>
        <v>0.52690057219816733</v>
      </c>
      <c r="Q1957">
        <f t="shared" si="275"/>
        <v>89.034741354363263</v>
      </c>
      <c r="R1957">
        <f t="shared" si="276"/>
        <v>159.63769841919853</v>
      </c>
      <c r="S1957">
        <f t="shared" si="277"/>
        <v>-70.602957064835266</v>
      </c>
    </row>
    <row r="1958" spans="1:19" x14ac:dyDescent="0.3">
      <c r="A1958">
        <v>3.307211885403027</v>
      </c>
      <c r="D1958">
        <v>-0.40198401048177262</v>
      </c>
      <c r="E1958">
        <v>82</v>
      </c>
      <c r="G1958">
        <f>PI()/12*(M1958-12)</f>
        <v>0</v>
      </c>
      <c r="H1958">
        <f t="shared" si="270"/>
        <v>-0.23545710028343203</v>
      </c>
      <c r="I1958">
        <f t="shared" si="278"/>
        <v>0.73497353554123224</v>
      </c>
      <c r="J1958">
        <f t="shared" si="271"/>
        <v>1.0477558337196746</v>
      </c>
      <c r="L1958">
        <f t="shared" si="272"/>
        <v>82</v>
      </c>
      <c r="M1958">
        <v>12</v>
      </c>
      <c r="N1958">
        <f t="shared" si="273"/>
        <v>0.52304049307522194</v>
      </c>
      <c r="O1958">
        <f t="shared" si="274"/>
        <v>0.5004840328646547</v>
      </c>
      <c r="Q1958">
        <f t="shared" si="275"/>
        <v>92.332297038391204</v>
      </c>
      <c r="R1958">
        <f t="shared" si="276"/>
        <v>164.14443433610563</v>
      </c>
      <c r="S1958">
        <f t="shared" si="277"/>
        <v>-71.812137297714429</v>
      </c>
    </row>
    <row r="1959" spans="1:19" x14ac:dyDescent="0.3">
      <c r="A1959">
        <v>3.3088138824269038</v>
      </c>
      <c r="D1959">
        <v>-0.40198401048177262</v>
      </c>
      <c r="E1959">
        <v>82</v>
      </c>
      <c r="G1959">
        <f>PI()/12*(M1959-12)</f>
        <v>0.26179938779914941</v>
      </c>
      <c r="H1959">
        <f t="shared" si="270"/>
        <v>-0.23545710028343203</v>
      </c>
      <c r="I1959">
        <f t="shared" si="278"/>
        <v>0.73497353554123224</v>
      </c>
      <c r="J1959">
        <f t="shared" si="271"/>
        <v>1.0764312768904571</v>
      </c>
      <c r="L1959">
        <f t="shared" si="272"/>
        <v>82</v>
      </c>
      <c r="M1959">
        <v>13</v>
      </c>
      <c r="N1959">
        <f t="shared" si="273"/>
        <v>0.49436504990443941</v>
      </c>
      <c r="O1959">
        <f t="shared" si="274"/>
        <v>0.52690057219816733</v>
      </c>
      <c r="Q1959">
        <f t="shared" si="275"/>
        <v>89.059790171834621</v>
      </c>
      <c r="R1959">
        <f t="shared" si="276"/>
        <v>159.7079172675119</v>
      </c>
      <c r="S1959">
        <f t="shared" si="277"/>
        <v>-70.648127095677282</v>
      </c>
    </row>
    <row r="1960" spans="1:19" x14ac:dyDescent="0.3">
      <c r="A1960">
        <v>3.3104158794507796</v>
      </c>
      <c r="D1960">
        <v>-0.40198401048177262</v>
      </c>
      <c r="E1960">
        <v>82</v>
      </c>
      <c r="G1960">
        <f>PI()/12*(M1960-12)</f>
        <v>0.52359877559829882</v>
      </c>
      <c r="H1960">
        <f t="shared" si="270"/>
        <v>-0.23545710028343203</v>
      </c>
      <c r="I1960">
        <f t="shared" si="278"/>
        <v>0.73497353554123224</v>
      </c>
      <c r="J1960">
        <f t="shared" si="271"/>
        <v>1.1581350208635832</v>
      </c>
      <c r="L1960">
        <f t="shared" si="272"/>
        <v>82</v>
      </c>
      <c r="M1960">
        <v>14</v>
      </c>
      <c r="N1960">
        <f t="shared" si="273"/>
        <v>0.41266130593131334</v>
      </c>
      <c r="O1960">
        <f t="shared" si="274"/>
        <v>0.62336576466824856</v>
      </c>
      <c r="Q1960">
        <f t="shared" si="275"/>
        <v>78.827995288594437</v>
      </c>
      <c r="R1960">
        <f t="shared" si="276"/>
        <v>144.99182486186388</v>
      </c>
      <c r="S1960">
        <f t="shared" si="277"/>
        <v>-66.163829573269439</v>
      </c>
    </row>
    <row r="1961" spans="1:19" x14ac:dyDescent="0.3">
      <c r="A1961">
        <v>3.3120178764746564</v>
      </c>
      <c r="D1961">
        <v>-0.40198401048177262</v>
      </c>
      <c r="E1961">
        <v>82</v>
      </c>
      <c r="G1961">
        <f>PI()/12*(M1961-12)</f>
        <v>0.78539816339744828</v>
      </c>
      <c r="H1961">
        <f t="shared" si="270"/>
        <v>-0.23545710028343203</v>
      </c>
      <c r="I1961">
        <f t="shared" si="278"/>
        <v>0.73497353554123224</v>
      </c>
      <c r="J1961">
        <f t="shared" si="271"/>
        <v>1.2825746873822723</v>
      </c>
      <c r="L1961">
        <f t="shared" si="272"/>
        <v>82</v>
      </c>
      <c r="M1961">
        <v>15</v>
      </c>
      <c r="N1961">
        <f t="shared" si="273"/>
        <v>0.28822163941262424</v>
      </c>
      <c r="O1961">
        <f t="shared" si="274"/>
        <v>0.87951468306762492</v>
      </c>
      <c r="Q1961">
        <f t="shared" si="275"/>
        <v>60.392067262435468</v>
      </c>
      <c r="R1961">
        <f t="shared" si="276"/>
        <v>115.30196529768563</v>
      </c>
      <c r="S1961">
        <f t="shared" si="277"/>
        <v>-54.909898035250158</v>
      </c>
    </row>
    <row r="1962" spans="1:19" x14ac:dyDescent="0.3">
      <c r="A1962">
        <v>3.3136198734985332</v>
      </c>
      <c r="D1962">
        <v>-0.40198401048177262</v>
      </c>
      <c r="E1962">
        <v>82</v>
      </c>
      <c r="G1962">
        <f>PI()/12*(M1962-12)</f>
        <v>1.0471975511965976</v>
      </c>
      <c r="H1962">
        <f t="shared" si="270"/>
        <v>-0.23545710028343203</v>
      </c>
      <c r="I1962">
        <f t="shared" si="278"/>
        <v>0.73497353554123224</v>
      </c>
      <c r="J1962">
        <f t="shared" si="271"/>
        <v>1.4383800322125395</v>
      </c>
      <c r="L1962">
        <f t="shared" si="272"/>
        <v>82</v>
      </c>
      <c r="M1962">
        <v>16</v>
      </c>
      <c r="N1962">
        <f t="shared" si="273"/>
        <v>0.13241629458235704</v>
      </c>
      <c r="O1962">
        <f t="shared" si="274"/>
        <v>1.8935138197198529</v>
      </c>
      <c r="Q1962">
        <f t="shared" si="275"/>
        <v>31.354454161230436</v>
      </c>
      <c r="R1962">
        <f t="shared" si="276"/>
        <v>61.443207080198995</v>
      </c>
      <c r="S1962">
        <f t="shared" si="277"/>
        <v>-30.088752918968559</v>
      </c>
    </row>
    <row r="1963" spans="1:19" x14ac:dyDescent="0.3">
      <c r="A1963">
        <v>3.3152218705224099</v>
      </c>
      <c r="D1963">
        <v>-0.40198401048177262</v>
      </c>
      <c r="E1963">
        <v>82</v>
      </c>
      <c r="G1963">
        <f>PI()/12*(M1963-12)</f>
        <v>1.308996938995747</v>
      </c>
      <c r="H1963">
        <f t="shared" si="270"/>
        <v>-0.23545710028343203</v>
      </c>
      <c r="I1963">
        <f t="shared" si="278"/>
        <v>0.73497353554123224</v>
      </c>
      <c r="J1963">
        <f t="shared" si="271"/>
        <v>1.6160437162148751</v>
      </c>
      <c r="L1963">
        <f t="shared" si="272"/>
        <v>82</v>
      </c>
      <c r="M1963">
        <v>17</v>
      </c>
      <c r="N1963">
        <f t="shared" si="273"/>
        <v>0.05</v>
      </c>
      <c r="O1963">
        <f t="shared" si="274"/>
        <v>5.0020839411324403</v>
      </c>
      <c r="Q1963">
        <f t="shared" si="275"/>
        <v>12.672949415013635</v>
      </c>
      <c r="R1963">
        <f t="shared" si="276"/>
        <v>24.857277309466213</v>
      </c>
      <c r="S1963">
        <f t="shared" si="277"/>
        <v>-12.184327894452577</v>
      </c>
    </row>
    <row r="1964" spans="1:19" x14ac:dyDescent="0.3">
      <c r="A1964">
        <v>3.3168238675462867</v>
      </c>
      <c r="D1964">
        <v>-0.40198401048177262</v>
      </c>
      <c r="E1964">
        <v>82</v>
      </c>
      <c r="G1964">
        <f>PI()/12*(M1964-12)</f>
        <v>1.5707963267948966</v>
      </c>
      <c r="H1964">
        <f t="shared" si="270"/>
        <v>-0.23545710028343203</v>
      </c>
      <c r="I1964">
        <f t="shared" si="278"/>
        <v>0.73497353554123224</v>
      </c>
      <c r="J1964">
        <f t="shared" si="271"/>
        <v>1.8084851916651827</v>
      </c>
      <c r="L1964">
        <f t="shared" si="272"/>
        <v>82</v>
      </c>
      <c r="M1964">
        <v>18</v>
      </c>
      <c r="N1964">
        <f t="shared" si="273"/>
        <v>0.05</v>
      </c>
      <c r="O1964">
        <f t="shared" si="274"/>
        <v>5.0020839411324403</v>
      </c>
      <c r="Q1964">
        <f t="shared" si="275"/>
        <v>12.673201745103736</v>
      </c>
      <c r="R1964">
        <f t="shared" si="276"/>
        <v>24.857772246851106</v>
      </c>
      <c r="S1964">
        <f t="shared" si="277"/>
        <v>-12.18457050174737</v>
      </c>
    </row>
    <row r="1965" spans="1:19" x14ac:dyDescent="0.3">
      <c r="A1965">
        <v>3.3184258645701634</v>
      </c>
      <c r="D1965">
        <v>-0.40198401048177262</v>
      </c>
      <c r="E1965">
        <v>82</v>
      </c>
      <c r="G1965">
        <f>PI()/12*(M1965-12)</f>
        <v>1.8325957145940459</v>
      </c>
      <c r="H1965">
        <f t="shared" si="270"/>
        <v>-0.23545710028343203</v>
      </c>
      <c r="I1965">
        <f t="shared" si="278"/>
        <v>0.73497353554123224</v>
      </c>
      <c r="J1965">
        <f t="shared" si="271"/>
        <v>2.0105120510743575</v>
      </c>
      <c r="L1965">
        <f t="shared" si="272"/>
        <v>82</v>
      </c>
      <c r="M1965">
        <v>19</v>
      </c>
      <c r="N1965">
        <f t="shared" si="273"/>
        <v>0.05</v>
      </c>
      <c r="O1965">
        <f t="shared" si="274"/>
        <v>5.0020839411324403</v>
      </c>
      <c r="Q1965">
        <f t="shared" si="275"/>
        <v>12.673453841598938</v>
      </c>
      <c r="R1965">
        <f t="shared" si="276"/>
        <v>24.858266726004228</v>
      </c>
      <c r="S1965">
        <f t="shared" si="277"/>
        <v>-12.184812884405289</v>
      </c>
    </row>
    <row r="1966" spans="1:19" x14ac:dyDescent="0.3">
      <c r="A1966">
        <v>3.3200278615940402</v>
      </c>
      <c r="D1966">
        <v>-0.40198401048177262</v>
      </c>
      <c r="E1966">
        <v>82</v>
      </c>
      <c r="G1966">
        <f>PI()/12*(M1966-12)</f>
        <v>2.0943951023931953</v>
      </c>
      <c r="H1966">
        <f t="shared" si="270"/>
        <v>-0.23545710028343203</v>
      </c>
      <c r="I1966">
        <f t="shared" si="278"/>
        <v>0.73497353554123224</v>
      </c>
      <c r="J1966">
        <f t="shared" si="271"/>
        <v>2.2179823710203697</v>
      </c>
      <c r="L1966">
        <f t="shared" si="272"/>
        <v>82</v>
      </c>
      <c r="M1966">
        <v>20</v>
      </c>
      <c r="N1966">
        <f t="shared" si="273"/>
        <v>0.05</v>
      </c>
      <c r="O1966">
        <f t="shared" si="274"/>
        <v>5.0020839411324403</v>
      </c>
      <c r="Q1966">
        <f t="shared" si="275"/>
        <v>12.673705704823469</v>
      </c>
      <c r="R1966">
        <f t="shared" si="276"/>
        <v>24.85876074756192</v>
      </c>
      <c r="S1966">
        <f t="shared" si="277"/>
        <v>-12.185055042738451</v>
      </c>
    </row>
    <row r="1967" spans="1:19" x14ac:dyDescent="0.3">
      <c r="A1967">
        <v>3.321629858617916</v>
      </c>
      <c r="D1967">
        <v>-0.40198401048177262</v>
      </c>
      <c r="E1967">
        <v>82</v>
      </c>
      <c r="G1967">
        <f>PI()/12*(M1967-12)</f>
        <v>2.3561944901923448</v>
      </c>
      <c r="H1967">
        <f t="shared" si="270"/>
        <v>-0.23545710028343203</v>
      </c>
      <c r="I1967">
        <f t="shared" si="278"/>
        <v>0.73497353554123224</v>
      </c>
      <c r="J1967">
        <f t="shared" si="271"/>
        <v>2.4266973399232148</v>
      </c>
      <c r="L1967">
        <f t="shared" si="272"/>
        <v>82</v>
      </c>
      <c r="M1967">
        <v>21</v>
      </c>
      <c r="N1967">
        <f t="shared" si="273"/>
        <v>0.05</v>
      </c>
      <c r="O1967">
        <f t="shared" si="274"/>
        <v>5.0020839411324403</v>
      </c>
      <c r="Q1967">
        <f t="shared" si="275"/>
        <v>12.673957335100951</v>
      </c>
      <c r="R1967">
        <f t="shared" si="276"/>
        <v>24.859254312159344</v>
      </c>
      <c r="S1967">
        <f t="shared" si="277"/>
        <v>-12.185296977058393</v>
      </c>
    </row>
    <row r="1968" spans="1:19" x14ac:dyDescent="0.3">
      <c r="A1968">
        <v>3.3232318556417928</v>
      </c>
      <c r="D1968">
        <v>-0.40198401048177262</v>
      </c>
      <c r="E1968">
        <v>82</v>
      </c>
      <c r="G1968">
        <f>PI()/12*(M1968-12)</f>
        <v>2.617993877991494</v>
      </c>
      <c r="H1968">
        <f t="shared" si="270"/>
        <v>-0.23545710028343203</v>
      </c>
      <c r="I1968">
        <f t="shared" si="278"/>
        <v>0.73497353554123224</v>
      </c>
      <c r="J1968">
        <f t="shared" si="271"/>
        <v>2.6299937686444688</v>
      </c>
      <c r="L1968">
        <f t="shared" si="272"/>
        <v>82</v>
      </c>
      <c r="M1968">
        <v>22</v>
      </c>
      <c r="N1968">
        <f t="shared" si="273"/>
        <v>0.05</v>
      </c>
      <c r="O1968">
        <f t="shared" si="274"/>
        <v>5.0020839411324403</v>
      </c>
      <c r="Q1968">
        <f t="shared" si="275"/>
        <v>12.674208732754423</v>
      </c>
      <c r="R1968">
        <f t="shared" si="276"/>
        <v>24.859747420430484</v>
      </c>
      <c r="S1968">
        <f t="shared" si="277"/>
        <v>-12.185538687676061</v>
      </c>
    </row>
    <row r="1969" spans="1:19" x14ac:dyDescent="0.3">
      <c r="A1969">
        <v>3.3248338526656696</v>
      </c>
      <c r="D1969">
        <v>-0.40198401048177262</v>
      </c>
      <c r="E1969">
        <v>82</v>
      </c>
      <c r="G1969">
        <f>PI()/12*(M1969-12)</f>
        <v>2.8797932657906435</v>
      </c>
      <c r="H1969">
        <f t="shared" si="270"/>
        <v>-0.23545710028343203</v>
      </c>
      <c r="I1969">
        <f t="shared" si="278"/>
        <v>0.73497353554123224</v>
      </c>
      <c r="J1969">
        <f t="shared" si="271"/>
        <v>2.8095762521614693</v>
      </c>
      <c r="L1969">
        <f t="shared" si="272"/>
        <v>82</v>
      </c>
      <c r="M1969">
        <v>23</v>
      </c>
      <c r="N1969">
        <f t="shared" si="273"/>
        <v>0.05</v>
      </c>
      <c r="O1969">
        <f t="shared" si="274"/>
        <v>5.0020839411324403</v>
      </c>
      <c r="Q1969">
        <f t="shared" si="275"/>
        <v>12.674459898106301</v>
      </c>
      <c r="R1969">
        <f t="shared" si="276"/>
        <v>24.860240073008129</v>
      </c>
      <c r="S1969">
        <f t="shared" si="277"/>
        <v>-12.185780174901828</v>
      </c>
    </row>
    <row r="1970" spans="1:19" x14ac:dyDescent="0.3">
      <c r="A1970">
        <v>3.3264358496895463</v>
      </c>
      <c r="D1970">
        <v>-0.40325058969525562</v>
      </c>
      <c r="E1970">
        <v>83</v>
      </c>
      <c r="G1970">
        <f>PI()/12*(M1970-12)</f>
        <v>-3.1415926535897931</v>
      </c>
      <c r="H1970">
        <f t="shared" si="270"/>
        <v>-0.23615839635806554</v>
      </c>
      <c r="I1970">
        <f t="shared" si="278"/>
        <v>0.7345771880830928</v>
      </c>
      <c r="J1970">
        <f t="shared" si="271"/>
        <v>2.8990714200471475</v>
      </c>
      <c r="L1970">
        <f t="shared" si="272"/>
        <v>83</v>
      </c>
      <c r="M1970">
        <v>0</v>
      </c>
      <c r="N1970">
        <f t="shared" si="273"/>
        <v>0.05</v>
      </c>
      <c r="O1970">
        <f t="shared" si="274"/>
        <v>5.0020839411324403</v>
      </c>
      <c r="Q1970">
        <f t="shared" si="275"/>
        <v>12.674710831478428</v>
      </c>
      <c r="R1970">
        <f t="shared" si="276"/>
        <v>24.860732270523926</v>
      </c>
      <c r="S1970">
        <f t="shared" si="277"/>
        <v>-12.186021439045497</v>
      </c>
    </row>
    <row r="1971" spans="1:19" x14ac:dyDescent="0.3">
      <c r="A1971">
        <v>3.3280378467134231</v>
      </c>
      <c r="D1971">
        <v>-0.40325058969525562</v>
      </c>
      <c r="E1971">
        <v>83</v>
      </c>
      <c r="G1971">
        <f>PI()/12*(M1971-12)</f>
        <v>-2.8797932657906435</v>
      </c>
      <c r="H1971">
        <f t="shared" si="270"/>
        <v>-0.23615839635806554</v>
      </c>
      <c r="I1971">
        <f t="shared" si="278"/>
        <v>0.7345771880830928</v>
      </c>
      <c r="J1971">
        <f t="shared" si="271"/>
        <v>2.8105546426945978</v>
      </c>
      <c r="L1971">
        <f t="shared" si="272"/>
        <v>83</v>
      </c>
      <c r="M1971">
        <v>1</v>
      </c>
      <c r="N1971">
        <f t="shared" si="273"/>
        <v>0.05</v>
      </c>
      <c r="O1971">
        <f t="shared" si="274"/>
        <v>5.0020839411324403</v>
      </c>
      <c r="Q1971">
        <f t="shared" si="275"/>
        <v>12.674961533192048</v>
      </c>
      <c r="R1971">
        <f t="shared" si="276"/>
        <v>24.861224013608343</v>
      </c>
      <c r="S1971">
        <f t="shared" si="277"/>
        <v>-12.186262480416294</v>
      </c>
    </row>
    <row r="1972" spans="1:19" x14ac:dyDescent="0.3">
      <c r="A1972">
        <v>3.3296398437372998</v>
      </c>
      <c r="D1972">
        <v>-0.40325058969525562</v>
      </c>
      <c r="E1972">
        <v>83</v>
      </c>
      <c r="G1972">
        <f>PI()/12*(M1972-12)</f>
        <v>-2.617993877991494</v>
      </c>
      <c r="H1972">
        <f t="shared" si="270"/>
        <v>-0.23615839635806554</v>
      </c>
      <c r="I1972">
        <f t="shared" si="278"/>
        <v>0.7345771880830928</v>
      </c>
      <c r="J1972">
        <f t="shared" si="271"/>
        <v>2.6307255968725736</v>
      </c>
      <c r="L1972">
        <f t="shared" si="272"/>
        <v>83</v>
      </c>
      <c r="M1972">
        <v>2</v>
      </c>
      <c r="N1972">
        <f t="shared" si="273"/>
        <v>0.05</v>
      </c>
      <c r="O1972">
        <f t="shared" si="274"/>
        <v>5.0020839411324403</v>
      </c>
      <c r="Q1972">
        <f t="shared" si="275"/>
        <v>12.675212003567806</v>
      </c>
      <c r="R1972">
        <f t="shared" si="276"/>
        <v>24.861715302890687</v>
      </c>
      <c r="S1972">
        <f t="shared" si="277"/>
        <v>-12.186503299322881</v>
      </c>
    </row>
    <row r="1973" spans="1:19" x14ac:dyDescent="0.3">
      <c r="A1973">
        <v>3.3312418407611766</v>
      </c>
      <c r="D1973">
        <v>-0.40325058969525562</v>
      </c>
      <c r="E1973">
        <v>83</v>
      </c>
      <c r="G1973">
        <f>PI()/12*(M1973-12)</f>
        <v>-2.3561944901923448</v>
      </c>
      <c r="H1973">
        <f t="shared" si="270"/>
        <v>-0.23615839635806554</v>
      </c>
      <c r="I1973">
        <f t="shared" si="278"/>
        <v>0.7345771880830928</v>
      </c>
      <c r="J1973">
        <f t="shared" si="271"/>
        <v>2.4273398530464316</v>
      </c>
      <c r="L1973">
        <f t="shared" si="272"/>
        <v>83</v>
      </c>
      <c r="M1973">
        <v>3</v>
      </c>
      <c r="N1973">
        <f t="shared" si="273"/>
        <v>0.05</v>
      </c>
      <c r="O1973">
        <f t="shared" si="274"/>
        <v>5.0020839411324403</v>
      </c>
      <c r="Q1973">
        <f t="shared" si="275"/>
        <v>12.675462242925754</v>
      </c>
      <c r="R1973">
        <f t="shared" si="276"/>
        <v>24.862206138999081</v>
      </c>
      <c r="S1973">
        <f t="shared" si="277"/>
        <v>-12.186743896073327</v>
      </c>
    </row>
    <row r="1974" spans="1:19" x14ac:dyDescent="0.3">
      <c r="A1974">
        <v>3.3328438377850524</v>
      </c>
      <c r="D1974">
        <v>-0.40325058969525562</v>
      </c>
      <c r="E1974">
        <v>83</v>
      </c>
      <c r="G1974">
        <f>PI()/12*(M1974-12)</f>
        <v>-2.0943951023931953</v>
      </c>
      <c r="H1974">
        <f t="shared" si="270"/>
        <v>-0.23615839635806554</v>
      </c>
      <c r="I1974">
        <f t="shared" si="278"/>
        <v>0.7345771880830928</v>
      </c>
      <c r="J1974">
        <f t="shared" si="271"/>
        <v>2.2186131715654054</v>
      </c>
      <c r="L1974">
        <f t="shared" si="272"/>
        <v>83</v>
      </c>
      <c r="M1974">
        <v>4</v>
      </c>
      <c r="N1974">
        <f t="shared" si="273"/>
        <v>0.05</v>
      </c>
      <c r="O1974">
        <f t="shared" si="274"/>
        <v>5.0020839411324403</v>
      </c>
      <c r="Q1974">
        <f t="shared" si="275"/>
        <v>12.67571225158537</v>
      </c>
      <c r="R1974">
        <f t="shared" si="276"/>
        <v>24.862696522560523</v>
      </c>
      <c r="S1974">
        <f t="shared" si="277"/>
        <v>-12.186984270975152</v>
      </c>
    </row>
    <row r="1975" spans="1:19" x14ac:dyDescent="0.3">
      <c r="A1975">
        <v>3.3344458348089292</v>
      </c>
      <c r="D1975">
        <v>-0.40325058969525562</v>
      </c>
      <c r="E1975">
        <v>83</v>
      </c>
      <c r="G1975">
        <f>PI()/12*(M1975-12)</f>
        <v>-1.8325957145940459</v>
      </c>
      <c r="H1975">
        <f t="shared" si="270"/>
        <v>-0.23615839635806554</v>
      </c>
      <c r="I1975">
        <f t="shared" si="278"/>
        <v>0.7345771880830928</v>
      </c>
      <c r="J1975">
        <f t="shared" si="271"/>
        <v>2.0111738094064719</v>
      </c>
      <c r="L1975">
        <f t="shared" si="272"/>
        <v>83</v>
      </c>
      <c r="M1975">
        <v>5</v>
      </c>
      <c r="N1975">
        <f t="shared" si="273"/>
        <v>0.05</v>
      </c>
      <c r="O1975">
        <f t="shared" si="274"/>
        <v>5.0020839411324403</v>
      </c>
      <c r="Q1975">
        <f t="shared" si="275"/>
        <v>12.675962029865522</v>
      </c>
      <c r="R1975">
        <f t="shared" si="276"/>
        <v>24.863186454200811</v>
      </c>
      <c r="S1975">
        <f t="shared" si="277"/>
        <v>-12.187224424335289</v>
      </c>
    </row>
    <row r="1976" spans="1:19" x14ac:dyDescent="0.3">
      <c r="A1976">
        <v>3.336047831832806</v>
      </c>
      <c r="D1976">
        <v>-0.40325058969525562</v>
      </c>
      <c r="E1976">
        <v>83</v>
      </c>
      <c r="G1976">
        <f>PI()/12*(M1976-12)</f>
        <v>-1.5707963267948966</v>
      </c>
      <c r="H1976">
        <f t="shared" si="270"/>
        <v>-0.23615839635806554</v>
      </c>
      <c r="I1976">
        <f t="shared" si="278"/>
        <v>0.7345771880830928</v>
      </c>
      <c r="J1976">
        <f t="shared" si="271"/>
        <v>1.8092068383938018</v>
      </c>
      <c r="L1976">
        <f t="shared" si="272"/>
        <v>83</v>
      </c>
      <c r="M1976">
        <v>6</v>
      </c>
      <c r="N1976">
        <f t="shared" si="273"/>
        <v>0.05</v>
      </c>
      <c r="O1976">
        <f t="shared" si="274"/>
        <v>5.0020839411324403</v>
      </c>
      <c r="Q1976">
        <f t="shared" si="275"/>
        <v>12.676211578084503</v>
      </c>
      <c r="R1976">
        <f t="shared" si="276"/>
        <v>24.863675934544627</v>
      </c>
      <c r="S1976">
        <f t="shared" si="277"/>
        <v>-12.187464356460124</v>
      </c>
    </row>
    <row r="1977" spans="1:19" x14ac:dyDescent="0.3">
      <c r="A1977">
        <v>3.3376498288566827</v>
      </c>
      <c r="D1977">
        <v>-0.40325058969525562</v>
      </c>
      <c r="E1977">
        <v>83</v>
      </c>
      <c r="G1977">
        <f>PI()/12*(M1977-12)</f>
        <v>-1.308996938995747</v>
      </c>
      <c r="H1977">
        <f t="shared" si="270"/>
        <v>-0.23615839635806554</v>
      </c>
      <c r="I1977">
        <f t="shared" si="278"/>
        <v>0.7345771880830928</v>
      </c>
      <c r="J1977">
        <f t="shared" si="271"/>
        <v>1.6168484329105939</v>
      </c>
      <c r="L1977">
        <f t="shared" si="272"/>
        <v>83</v>
      </c>
      <c r="M1977">
        <v>7</v>
      </c>
      <c r="N1977">
        <f t="shared" si="273"/>
        <v>0.05</v>
      </c>
      <c r="O1977">
        <f t="shared" si="274"/>
        <v>5.0020839411324403</v>
      </c>
      <c r="Q1977">
        <f t="shared" si="275"/>
        <v>12.67646089656002</v>
      </c>
      <c r="R1977">
        <f t="shared" si="276"/>
        <v>24.864164964215476</v>
      </c>
      <c r="S1977">
        <f t="shared" si="277"/>
        <v>-12.187704067655456</v>
      </c>
    </row>
    <row r="1978" spans="1:19" x14ac:dyDescent="0.3">
      <c r="A1978">
        <v>3.3392518258805595</v>
      </c>
      <c r="D1978">
        <v>-0.40325058969525562</v>
      </c>
      <c r="E1978">
        <v>83</v>
      </c>
      <c r="G1978">
        <f>PI()/12*(M1978-12)</f>
        <v>-1.0471975511965976</v>
      </c>
      <c r="H1978">
        <f t="shared" si="270"/>
        <v>-0.23615839635806554</v>
      </c>
      <c r="I1978">
        <f t="shared" si="278"/>
        <v>0.7345771880830928</v>
      </c>
      <c r="J1978">
        <f t="shared" si="271"/>
        <v>1.4392873910217685</v>
      </c>
      <c r="L1978">
        <f t="shared" si="272"/>
        <v>83</v>
      </c>
      <c r="M1978">
        <v>8</v>
      </c>
      <c r="N1978">
        <f t="shared" si="273"/>
        <v>0.13150893577312806</v>
      </c>
      <c r="O1978">
        <f t="shared" si="274"/>
        <v>1.906502120918359</v>
      </c>
      <c r="Q1978">
        <f t="shared" si="275"/>
        <v>31.18678883395112</v>
      </c>
      <c r="R1978">
        <f t="shared" si="276"/>
        <v>61.119604887535907</v>
      </c>
      <c r="S1978">
        <f t="shared" si="277"/>
        <v>-29.932816053584787</v>
      </c>
    </row>
    <row r="1979" spans="1:19" x14ac:dyDescent="0.3">
      <c r="A1979">
        <v>3.3408538229044362</v>
      </c>
      <c r="D1979">
        <v>-0.40325058969525562</v>
      </c>
      <c r="E1979">
        <v>83</v>
      </c>
      <c r="G1979">
        <f>PI()/12*(M1979-12)</f>
        <v>-0.78539816339744828</v>
      </c>
      <c r="H1979">
        <f t="shared" si="270"/>
        <v>-0.23615839635806554</v>
      </c>
      <c r="I1979">
        <f t="shared" si="278"/>
        <v>0.7345771880830928</v>
      </c>
      <c r="J1979">
        <f t="shared" si="271"/>
        <v>1.2835983185624389</v>
      </c>
      <c r="L1979">
        <f t="shared" si="272"/>
        <v>83</v>
      </c>
      <c r="M1979">
        <v>9</v>
      </c>
      <c r="N1979">
        <f t="shared" si="273"/>
        <v>0.28719800823245767</v>
      </c>
      <c r="O1979">
        <f t="shared" si="274"/>
        <v>0.88256232242016697</v>
      </c>
      <c r="Q1979">
        <f t="shared" si="275"/>
        <v>60.326520882538119</v>
      </c>
      <c r="R1979">
        <f t="shared" si="276"/>
        <v>115.28682679242151</v>
      </c>
      <c r="S1979">
        <f t="shared" si="277"/>
        <v>-54.960305909883388</v>
      </c>
    </row>
    <row r="1980" spans="1:19" x14ac:dyDescent="0.3">
      <c r="A1980">
        <v>3.342455819928313</v>
      </c>
      <c r="D1980">
        <v>-0.40325058969525562</v>
      </c>
      <c r="E1980">
        <v>83</v>
      </c>
      <c r="G1980">
        <f>PI()/12*(M1980-12)</f>
        <v>-0.52359877559829882</v>
      </c>
      <c r="H1980">
        <f t="shared" si="270"/>
        <v>-0.23615839635806554</v>
      </c>
      <c r="I1980">
        <f t="shared" si="278"/>
        <v>0.7345771880830928</v>
      </c>
      <c r="J1980">
        <f t="shared" si="271"/>
        <v>1.159274996822802</v>
      </c>
      <c r="L1980">
        <f t="shared" si="272"/>
        <v>83</v>
      </c>
      <c r="M1980">
        <v>10</v>
      </c>
      <c r="N1980">
        <f t="shared" si="273"/>
        <v>0.41152132997209456</v>
      </c>
      <c r="O1980">
        <f t="shared" si="274"/>
        <v>0.62499357887466911</v>
      </c>
      <c r="Q1980">
        <f t="shared" si="275"/>
        <v>78.869065848721519</v>
      </c>
      <c r="R1980">
        <f t="shared" si="276"/>
        <v>145.30901298976798</v>
      </c>
      <c r="S1980">
        <f t="shared" si="277"/>
        <v>-66.43994714104646</v>
      </c>
    </row>
    <row r="1981" spans="1:19" x14ac:dyDescent="0.3">
      <c r="A1981">
        <v>3.3440578169521888</v>
      </c>
      <c r="D1981">
        <v>-0.40325058969525562</v>
      </c>
      <c r="E1981">
        <v>83</v>
      </c>
      <c r="G1981">
        <f>PI()/12*(M1981-12)</f>
        <v>-0.26179938779914941</v>
      </c>
      <c r="H1981">
        <f t="shared" si="270"/>
        <v>-0.23615839635806554</v>
      </c>
      <c r="I1981">
        <f t="shared" si="278"/>
        <v>0.7345771880830928</v>
      </c>
      <c r="J1981">
        <f t="shared" si="271"/>
        <v>1.0776624659527441</v>
      </c>
      <c r="L1981">
        <f t="shared" si="272"/>
        <v>83</v>
      </c>
      <c r="M1981">
        <v>11</v>
      </c>
      <c r="N1981">
        <f t="shared" si="273"/>
        <v>0.49313386084215249</v>
      </c>
      <c r="O1981">
        <f t="shared" si="274"/>
        <v>0.52810726159399413</v>
      </c>
      <c r="Q1981">
        <f t="shared" si="275"/>
        <v>89.187659489103964</v>
      </c>
      <c r="R1981">
        <f t="shared" si="276"/>
        <v>160.27248226302285</v>
      </c>
      <c r="S1981">
        <f t="shared" si="277"/>
        <v>-71.084822773918887</v>
      </c>
    </row>
    <row r="1982" spans="1:19" x14ac:dyDescent="0.3">
      <c r="A1982">
        <v>3.3456598139760656</v>
      </c>
      <c r="D1982">
        <v>-0.40325058969525562</v>
      </c>
      <c r="E1982">
        <v>83</v>
      </c>
      <c r="G1982">
        <f>PI()/12*(M1982-12)</f>
        <v>0</v>
      </c>
      <c r="H1982">
        <f t="shared" si="270"/>
        <v>-0.23615839635806554</v>
      </c>
      <c r="I1982">
        <f t="shared" si="278"/>
        <v>0.7345771880830928</v>
      </c>
      <c r="J1982">
        <f t="shared" si="271"/>
        <v>1.0490224129331576</v>
      </c>
      <c r="L1982">
        <f t="shared" si="272"/>
        <v>83</v>
      </c>
      <c r="M1982">
        <v>12</v>
      </c>
      <c r="N1982">
        <f t="shared" si="273"/>
        <v>0.52177391386173899</v>
      </c>
      <c r="O1982">
        <f t="shared" si="274"/>
        <v>0.50158622457782964</v>
      </c>
      <c r="Q1982">
        <f t="shared" si="275"/>
        <v>92.509977663707019</v>
      </c>
      <c r="R1982">
        <f t="shared" si="276"/>
        <v>164.84552152037674</v>
      </c>
      <c r="S1982">
        <f t="shared" si="277"/>
        <v>-72.335543856669716</v>
      </c>
    </row>
    <row r="1983" spans="1:19" x14ac:dyDescent="0.3">
      <c r="A1983">
        <v>3.3472618109999424</v>
      </c>
      <c r="D1983">
        <v>-0.40325058969525562</v>
      </c>
      <c r="E1983">
        <v>83</v>
      </c>
      <c r="G1983">
        <f>PI()/12*(M1983-12)</f>
        <v>0.26179938779914941</v>
      </c>
      <c r="H1983">
        <f t="shared" si="270"/>
        <v>-0.23615839635806554</v>
      </c>
      <c r="I1983">
        <f t="shared" si="278"/>
        <v>0.7345771880830928</v>
      </c>
      <c r="J1983">
        <f t="shared" si="271"/>
        <v>1.0776624659527441</v>
      </c>
      <c r="L1983">
        <f t="shared" si="272"/>
        <v>83</v>
      </c>
      <c r="M1983">
        <v>13</v>
      </c>
      <c r="N1983">
        <f t="shared" si="273"/>
        <v>0.49313386084215249</v>
      </c>
      <c r="O1983">
        <f t="shared" si="274"/>
        <v>0.52810726159399413</v>
      </c>
      <c r="Q1983">
        <f t="shared" si="275"/>
        <v>89.212219901249298</v>
      </c>
      <c r="R1983">
        <f t="shared" si="276"/>
        <v>160.34141621913244</v>
      </c>
      <c r="S1983">
        <f t="shared" si="277"/>
        <v>-71.129196317883142</v>
      </c>
    </row>
    <row r="1984" spans="1:19" x14ac:dyDescent="0.3">
      <c r="A1984">
        <v>3.3488638080238191</v>
      </c>
      <c r="D1984">
        <v>-0.40325058969525562</v>
      </c>
      <c r="E1984">
        <v>83</v>
      </c>
      <c r="G1984">
        <f>PI()/12*(M1984-12)</f>
        <v>0.52359877559829882</v>
      </c>
      <c r="H1984">
        <f t="shared" si="270"/>
        <v>-0.23615839635806554</v>
      </c>
      <c r="I1984">
        <f t="shared" si="278"/>
        <v>0.7345771880830928</v>
      </c>
      <c r="J1984">
        <f t="shared" si="271"/>
        <v>1.159274996822802</v>
      </c>
      <c r="L1984">
        <f t="shared" si="272"/>
        <v>83</v>
      </c>
      <c r="M1984">
        <v>14</v>
      </c>
      <c r="N1984">
        <f t="shared" si="273"/>
        <v>0.41152132997209456</v>
      </c>
      <c r="O1984">
        <f t="shared" si="274"/>
        <v>0.62499357887466911</v>
      </c>
      <c r="Q1984">
        <f t="shared" si="275"/>
        <v>78.90748623585651</v>
      </c>
      <c r="R1984">
        <f t="shared" si="276"/>
        <v>145.41734150822654</v>
      </c>
      <c r="S1984">
        <f t="shared" si="277"/>
        <v>-66.509855272370032</v>
      </c>
    </row>
    <row r="1985" spans="1:19" x14ac:dyDescent="0.3">
      <c r="A1985">
        <v>3.3504658050476959</v>
      </c>
      <c r="D1985">
        <v>-0.40325058969525562</v>
      </c>
      <c r="E1985">
        <v>83</v>
      </c>
      <c r="G1985">
        <f>PI()/12*(M1985-12)</f>
        <v>0.78539816339744828</v>
      </c>
      <c r="H1985">
        <f t="shared" si="270"/>
        <v>-0.23615839635806554</v>
      </c>
      <c r="I1985">
        <f t="shared" si="278"/>
        <v>0.7345771880830928</v>
      </c>
      <c r="J1985">
        <f t="shared" si="271"/>
        <v>1.2835983185624389</v>
      </c>
      <c r="L1985">
        <f t="shared" si="272"/>
        <v>83</v>
      </c>
      <c r="M1985">
        <v>15</v>
      </c>
      <c r="N1985">
        <f t="shared" si="273"/>
        <v>0.28719800823245767</v>
      </c>
      <c r="O1985">
        <f t="shared" si="274"/>
        <v>0.88256232242016697</v>
      </c>
      <c r="Q1985">
        <f t="shared" si="275"/>
        <v>60.360240903229716</v>
      </c>
      <c r="R1985">
        <f t="shared" si="276"/>
        <v>115.37696361000114</v>
      </c>
      <c r="S1985">
        <f t="shared" si="277"/>
        <v>-55.016722706771425</v>
      </c>
    </row>
    <row r="1986" spans="1:19" x14ac:dyDescent="0.3">
      <c r="A1986">
        <v>3.3520678020715726</v>
      </c>
      <c r="D1986">
        <v>-0.40325058969525562</v>
      </c>
      <c r="E1986">
        <v>83</v>
      </c>
      <c r="G1986">
        <f>PI()/12*(M1986-12)</f>
        <v>1.0471975511965976</v>
      </c>
      <c r="H1986">
        <f t="shared" si="270"/>
        <v>-0.23615839635806554</v>
      </c>
      <c r="I1986">
        <f t="shared" si="278"/>
        <v>0.7345771880830928</v>
      </c>
      <c r="J1986">
        <f t="shared" si="271"/>
        <v>1.4392873910217685</v>
      </c>
      <c r="L1986">
        <f t="shared" si="272"/>
        <v>83</v>
      </c>
      <c r="M1986">
        <v>16</v>
      </c>
      <c r="N1986">
        <f t="shared" si="273"/>
        <v>0.13150893577312806</v>
      </c>
      <c r="O1986">
        <f t="shared" si="274"/>
        <v>1.906502120918359</v>
      </c>
      <c r="Q1986">
        <f t="shared" si="275"/>
        <v>31.198802529087594</v>
      </c>
      <c r="R1986">
        <f t="shared" si="276"/>
        <v>61.144393485197426</v>
      </c>
      <c r="S1986">
        <f t="shared" si="277"/>
        <v>-29.945590956109832</v>
      </c>
    </row>
    <row r="1987" spans="1:19" x14ac:dyDescent="0.3">
      <c r="A1987">
        <v>3.3536697990954494</v>
      </c>
      <c r="D1987">
        <v>-0.40325058969525562</v>
      </c>
      <c r="E1987">
        <v>83</v>
      </c>
      <c r="G1987">
        <f>PI()/12*(M1987-12)</f>
        <v>1.308996938995747</v>
      </c>
      <c r="H1987">
        <f t="shared" ref="H1987:H2041" si="279">SIN(D1987)*SIN(RADIANS(37))</f>
        <v>-0.23615839635806554</v>
      </c>
      <c r="I1987">
        <f t="shared" si="278"/>
        <v>0.7345771880830928</v>
      </c>
      <c r="J1987">
        <f t="shared" ref="J1987:J2041" si="280">ACOS(H1987+I1987*COS(G1987))</f>
        <v>1.6168484329105939</v>
      </c>
      <c r="L1987">
        <f t="shared" ref="L1987:L2041" si="281">INT((ROW()-2)/24) + 1</f>
        <v>83</v>
      </c>
      <c r="M1987">
        <v>17</v>
      </c>
      <c r="N1987">
        <f t="shared" ref="N1987:N2041" si="282">MAX(0.05, PI()/2-J1987)</f>
        <v>0.05</v>
      </c>
      <c r="O1987">
        <f t="shared" ref="O1987:O2041" si="283">0.5/SIN(N1987)*0.5</f>
        <v>5.0020839411324403</v>
      </c>
      <c r="Q1987">
        <f t="shared" ref="Q1987:Q2041" si="284">A1987*$B$2*(137-25)*(1-EXP(-0.713))/(0.713+O1987*A1987)</f>
        <v>12.678941514903201</v>
      </c>
      <c r="R1987">
        <f t="shared" ref="R1987:R2041" si="285">A1987*$B$2*(137-25)*(1-EXP(-0.713-O1987*A1987))/(0.713+O1987*A1987)</f>
        <v>24.869030610265124</v>
      </c>
      <c r="S1987">
        <f t="shared" ref="S1987:S2041" si="286">Q1987-R1987</f>
        <v>-12.190089095361923</v>
      </c>
    </row>
    <row r="1988" spans="1:19" x14ac:dyDescent="0.3">
      <c r="A1988">
        <v>3.3552717961193252</v>
      </c>
      <c r="D1988">
        <v>-0.40325058969525562</v>
      </c>
      <c r="E1988">
        <v>83</v>
      </c>
      <c r="G1988">
        <f>PI()/12*(M1988-12)</f>
        <v>1.5707963267948966</v>
      </c>
      <c r="H1988">
        <f t="shared" si="279"/>
        <v>-0.23615839635806554</v>
      </c>
      <c r="I1988">
        <f t="shared" ref="I1988:I2042" si="287">COS(D1988)*COS(RADIANS(37))</f>
        <v>0.7345771880830928</v>
      </c>
      <c r="J1988">
        <f t="shared" si="280"/>
        <v>1.8092068383938018</v>
      </c>
      <c r="L1988">
        <f t="shared" si="281"/>
        <v>83</v>
      </c>
      <c r="M1988">
        <v>18</v>
      </c>
      <c r="N1988">
        <f t="shared" si="282"/>
        <v>0.05</v>
      </c>
      <c r="O1988">
        <f t="shared" si="283"/>
        <v>5.0020839411324403</v>
      </c>
      <c r="Q1988">
        <f t="shared" si="284"/>
        <v>12.679188327002818</v>
      </c>
      <c r="R1988">
        <f t="shared" si="285"/>
        <v>24.869514723358293</v>
      </c>
      <c r="S1988">
        <f t="shared" si="286"/>
        <v>-12.190326396355475</v>
      </c>
    </row>
    <row r="1989" spans="1:19" x14ac:dyDescent="0.3">
      <c r="A1989">
        <v>3.356873793143202</v>
      </c>
      <c r="D1989">
        <v>-0.40325058969525562</v>
      </c>
      <c r="E1989">
        <v>83</v>
      </c>
      <c r="G1989">
        <f>PI()/12*(M1989-12)</f>
        <v>1.8325957145940459</v>
      </c>
      <c r="H1989">
        <f t="shared" si="279"/>
        <v>-0.23615839635806554</v>
      </c>
      <c r="I1989">
        <f t="shared" si="287"/>
        <v>0.7345771880830928</v>
      </c>
      <c r="J1989">
        <f t="shared" si="280"/>
        <v>2.0111738094064719</v>
      </c>
      <c r="L1989">
        <f t="shared" si="281"/>
        <v>83</v>
      </c>
      <c r="M1989">
        <v>19</v>
      </c>
      <c r="N1989">
        <f t="shared" si="282"/>
        <v>0.05</v>
      </c>
      <c r="O1989">
        <f t="shared" si="283"/>
        <v>5.0020839411324403</v>
      </c>
      <c r="Q1989">
        <f t="shared" si="284"/>
        <v>12.679434913126196</v>
      </c>
      <c r="R1989">
        <f t="shared" si="285"/>
        <v>24.869998393171727</v>
      </c>
      <c r="S1989">
        <f t="shared" si="286"/>
        <v>-12.190563480045531</v>
      </c>
    </row>
    <row r="1990" spans="1:19" x14ac:dyDescent="0.3">
      <c r="A1990">
        <v>3.3584757901670788</v>
      </c>
      <c r="D1990">
        <v>-0.40325058969525562</v>
      </c>
      <c r="E1990">
        <v>83</v>
      </c>
      <c r="G1990">
        <f>PI()/12*(M1990-12)</f>
        <v>2.0943951023931953</v>
      </c>
      <c r="H1990">
        <f t="shared" si="279"/>
        <v>-0.23615839635806554</v>
      </c>
      <c r="I1990">
        <f t="shared" si="287"/>
        <v>0.7345771880830928</v>
      </c>
      <c r="J1990">
        <f t="shared" si="280"/>
        <v>2.2186131715654054</v>
      </c>
      <c r="L1990">
        <f t="shared" si="281"/>
        <v>83</v>
      </c>
      <c r="M1990">
        <v>20</v>
      </c>
      <c r="N1990">
        <f t="shared" si="282"/>
        <v>0.05</v>
      </c>
      <c r="O1990">
        <f t="shared" si="283"/>
        <v>5.0020839411324403</v>
      </c>
      <c r="Q1990">
        <f t="shared" si="284"/>
        <v>12.679681273583538</v>
      </c>
      <c r="R1990">
        <f t="shared" si="285"/>
        <v>24.870481620314202</v>
      </c>
      <c r="S1990">
        <f t="shared" si="286"/>
        <v>-12.190800346730663</v>
      </c>
    </row>
    <row r="1991" spans="1:19" x14ac:dyDescent="0.3">
      <c r="A1991">
        <v>3.3600777871909555</v>
      </c>
      <c r="D1991">
        <v>-0.40325058969525562</v>
      </c>
      <c r="E1991">
        <v>83</v>
      </c>
      <c r="G1991">
        <f>PI()/12*(M1991-12)</f>
        <v>2.3561944901923448</v>
      </c>
      <c r="H1991">
        <f t="shared" si="279"/>
        <v>-0.23615839635806554</v>
      </c>
      <c r="I1991">
        <f t="shared" si="287"/>
        <v>0.7345771880830928</v>
      </c>
      <c r="J1991">
        <f t="shared" si="280"/>
        <v>2.4273398530464316</v>
      </c>
      <c r="L1991">
        <f t="shared" si="281"/>
        <v>83</v>
      </c>
      <c r="M1991">
        <v>21</v>
      </c>
      <c r="N1991">
        <f t="shared" si="282"/>
        <v>0.05</v>
      </c>
      <c r="O1991">
        <f t="shared" si="283"/>
        <v>5.0020839411324403</v>
      </c>
      <c r="Q1991">
        <f t="shared" si="284"/>
        <v>12.679927408684494</v>
      </c>
      <c r="R1991">
        <f t="shared" si="285"/>
        <v>24.870964405393373</v>
      </c>
      <c r="S1991">
        <f t="shared" si="286"/>
        <v>-12.191036996708879</v>
      </c>
    </row>
    <row r="1992" spans="1:19" x14ac:dyDescent="0.3">
      <c r="A1992">
        <v>3.3616797842148323</v>
      </c>
      <c r="D1992">
        <v>-0.40325058969525562</v>
      </c>
      <c r="E1992">
        <v>83</v>
      </c>
      <c r="G1992">
        <f>PI()/12*(M1992-12)</f>
        <v>2.617993877991494</v>
      </c>
      <c r="H1992">
        <f t="shared" si="279"/>
        <v>-0.23615839635806554</v>
      </c>
      <c r="I1992">
        <f t="shared" si="287"/>
        <v>0.7345771880830928</v>
      </c>
      <c r="J1992">
        <f t="shared" si="280"/>
        <v>2.6307255968725736</v>
      </c>
      <c r="L1992">
        <f t="shared" si="281"/>
        <v>83</v>
      </c>
      <c r="M1992">
        <v>22</v>
      </c>
      <c r="N1992">
        <f t="shared" si="282"/>
        <v>0.05</v>
      </c>
      <c r="O1992">
        <f t="shared" si="283"/>
        <v>5.0020839411324403</v>
      </c>
      <c r="Q1992">
        <f t="shared" si="284"/>
        <v>12.680173318738129</v>
      </c>
      <c r="R1992">
        <f t="shared" si="285"/>
        <v>24.871446749015789</v>
      </c>
      <c r="S1992">
        <f t="shared" si="286"/>
        <v>-12.19127343027766</v>
      </c>
    </row>
    <row r="1993" spans="1:19" x14ac:dyDescent="0.3">
      <c r="A1993">
        <v>3.363281781238709</v>
      </c>
      <c r="D1993">
        <v>-0.40325058969525562</v>
      </c>
      <c r="E1993">
        <v>83</v>
      </c>
      <c r="G1993">
        <f>PI()/12*(M1993-12)</f>
        <v>2.8797932657906435</v>
      </c>
      <c r="H1993">
        <f t="shared" si="279"/>
        <v>-0.23615839635806554</v>
      </c>
      <c r="I1993">
        <f t="shared" si="287"/>
        <v>0.7345771880830928</v>
      </c>
      <c r="J1993">
        <f t="shared" si="280"/>
        <v>2.8105546426945978</v>
      </c>
      <c r="L1993">
        <f t="shared" si="281"/>
        <v>83</v>
      </c>
      <c r="M1993">
        <v>23</v>
      </c>
      <c r="N1993">
        <f t="shared" si="282"/>
        <v>0.05</v>
      </c>
      <c r="O1993">
        <f t="shared" si="283"/>
        <v>5.0020839411324403</v>
      </c>
      <c r="Q1993">
        <f t="shared" si="284"/>
        <v>12.680419004052956</v>
      </c>
      <c r="R1993">
        <f t="shared" si="285"/>
        <v>24.871928651786874</v>
      </c>
      <c r="S1993">
        <f t="shared" si="286"/>
        <v>-12.191509647733918</v>
      </c>
    </row>
    <row r="1994" spans="1:19" x14ac:dyDescent="0.3">
      <c r="A1994">
        <v>3.3648837782625858</v>
      </c>
      <c r="D1994">
        <v>-0.40439767705615143</v>
      </c>
      <c r="E1994">
        <v>84</v>
      </c>
      <c r="G1994">
        <f>PI()/12*(M1994-12)</f>
        <v>-3.1415926535897931</v>
      </c>
      <c r="H1994">
        <f t="shared" si="279"/>
        <v>-0.23679320373380636</v>
      </c>
      <c r="I1994">
        <f t="shared" si="287"/>
        <v>0.73421721598673539</v>
      </c>
      <c r="J1994">
        <f t="shared" si="280"/>
        <v>2.9002185074080433</v>
      </c>
      <c r="L1994">
        <f t="shared" si="281"/>
        <v>84</v>
      </c>
      <c r="M1994">
        <v>0</v>
      </c>
      <c r="N1994">
        <f t="shared" si="282"/>
        <v>0.05</v>
      </c>
      <c r="O1994">
        <f t="shared" si="283"/>
        <v>5.0020839411324403</v>
      </c>
      <c r="Q1994">
        <f t="shared" si="284"/>
        <v>12.680664464936918</v>
      </c>
      <c r="R1994">
        <f t="shared" si="285"/>
        <v>24.872410114310966</v>
      </c>
      <c r="S1994">
        <f t="shared" si="286"/>
        <v>-12.191745649374049</v>
      </c>
    </row>
    <row r="1995" spans="1:19" x14ac:dyDescent="0.3">
      <c r="A1995">
        <v>3.3664857752864616</v>
      </c>
      <c r="D1995">
        <v>-0.40439767705615143</v>
      </c>
      <c r="E1995">
        <v>84</v>
      </c>
      <c r="G1995">
        <f>PI()/12*(M1995-12)</f>
        <v>-2.8797932657906435</v>
      </c>
      <c r="H1995">
        <f t="shared" si="279"/>
        <v>-0.23679320373380636</v>
      </c>
      <c r="I1995">
        <f t="shared" si="287"/>
        <v>0.73421721598673539</v>
      </c>
      <c r="J1995">
        <f t="shared" si="280"/>
        <v>2.8114391010992215</v>
      </c>
      <c r="L1995">
        <f t="shared" si="281"/>
        <v>84</v>
      </c>
      <c r="M1995">
        <v>1</v>
      </c>
      <c r="N1995">
        <f t="shared" si="282"/>
        <v>0.05</v>
      </c>
      <c r="O1995">
        <f t="shared" si="283"/>
        <v>5.0020839411324403</v>
      </c>
      <c r="Q1995">
        <f t="shared" si="284"/>
        <v>12.680909701697395</v>
      </c>
      <c r="R1995">
        <f t="shared" si="285"/>
        <v>24.872891137191267</v>
      </c>
      <c r="S1995">
        <f t="shared" si="286"/>
        <v>-12.191981435493872</v>
      </c>
    </row>
    <row r="1996" spans="1:19" x14ac:dyDescent="0.3">
      <c r="A1996">
        <v>3.3680877723103384</v>
      </c>
      <c r="D1996">
        <v>-0.40439767705615143</v>
      </c>
      <c r="E1996">
        <v>84</v>
      </c>
      <c r="G1996">
        <f>PI()/12*(M1996-12)</f>
        <v>-2.617993877991494</v>
      </c>
      <c r="H1996">
        <f t="shared" si="279"/>
        <v>-0.23679320373380636</v>
      </c>
      <c r="I1996">
        <f t="shared" si="287"/>
        <v>0.73421721598673539</v>
      </c>
      <c r="J1996">
        <f t="shared" si="280"/>
        <v>2.6313867356168648</v>
      </c>
      <c r="L1996">
        <f t="shared" si="281"/>
        <v>84</v>
      </c>
      <c r="M1996">
        <v>2</v>
      </c>
      <c r="N1996">
        <f t="shared" si="282"/>
        <v>0.05</v>
      </c>
      <c r="O1996">
        <f t="shared" si="283"/>
        <v>5.0020839411324403</v>
      </c>
      <c r="Q1996">
        <f t="shared" si="284"/>
        <v>12.681154714641211</v>
      </c>
      <c r="R1996">
        <f t="shared" si="285"/>
        <v>24.873371721029908</v>
      </c>
      <c r="S1996">
        <f t="shared" si="286"/>
        <v>-12.192217006388697</v>
      </c>
    </row>
    <row r="1997" spans="1:19" x14ac:dyDescent="0.3">
      <c r="A1997">
        <v>3.3696897693342152</v>
      </c>
      <c r="D1997">
        <v>-0.40439767705615143</v>
      </c>
      <c r="E1997">
        <v>84</v>
      </c>
      <c r="G1997">
        <f>PI()/12*(M1997-12)</f>
        <v>-2.3561944901923448</v>
      </c>
      <c r="H1997">
        <f t="shared" si="279"/>
        <v>-0.23679320373380636</v>
      </c>
      <c r="I1997">
        <f t="shared" si="287"/>
        <v>0.73421721598673539</v>
      </c>
      <c r="J1997">
        <f t="shared" si="280"/>
        <v>2.4279205634175898</v>
      </c>
      <c r="L1997">
        <f t="shared" si="281"/>
        <v>84</v>
      </c>
      <c r="M1997">
        <v>3</v>
      </c>
      <c r="N1997">
        <f t="shared" si="282"/>
        <v>0.05</v>
      </c>
      <c r="O1997">
        <f t="shared" si="283"/>
        <v>5.0020839411324403</v>
      </c>
      <c r="Q1997">
        <f t="shared" si="284"/>
        <v>12.681399504074626</v>
      </c>
      <c r="R1997">
        <f t="shared" si="285"/>
        <v>24.873851866427891</v>
      </c>
      <c r="S1997">
        <f t="shared" si="286"/>
        <v>-12.192452362353265</v>
      </c>
    </row>
    <row r="1998" spans="1:19" x14ac:dyDescent="0.3">
      <c r="A1998">
        <v>3.3712917663580919</v>
      </c>
      <c r="D1998">
        <v>-0.40439767705615143</v>
      </c>
      <c r="E1998">
        <v>84</v>
      </c>
      <c r="G1998">
        <f>PI()/12*(M1998-12)</f>
        <v>-2.0943951023931953</v>
      </c>
      <c r="H1998">
        <f t="shared" si="279"/>
        <v>-0.23679320373380636</v>
      </c>
      <c r="I1998">
        <f t="shared" si="287"/>
        <v>0.73421721598673539</v>
      </c>
      <c r="J1998">
        <f t="shared" si="280"/>
        <v>2.2191836729159298</v>
      </c>
      <c r="L1998">
        <f t="shared" si="281"/>
        <v>84</v>
      </c>
      <c r="M1998">
        <v>4</v>
      </c>
      <c r="N1998">
        <f t="shared" si="282"/>
        <v>0.05</v>
      </c>
      <c r="O1998">
        <f t="shared" si="283"/>
        <v>5.0020839411324403</v>
      </c>
      <c r="Q1998">
        <f t="shared" si="284"/>
        <v>12.681644070303346</v>
      </c>
      <c r="R1998">
        <f t="shared" si="285"/>
        <v>24.874331573985145</v>
      </c>
      <c r="S1998">
        <f t="shared" si="286"/>
        <v>-12.1926875036818</v>
      </c>
    </row>
    <row r="1999" spans="1:19" x14ac:dyDescent="0.3">
      <c r="A1999">
        <v>3.3728937633819687</v>
      </c>
      <c r="D1999">
        <v>-0.40439767705615143</v>
      </c>
      <c r="E1999">
        <v>84</v>
      </c>
      <c r="G1999">
        <f>PI()/12*(M1999-12)</f>
        <v>-1.8325957145940459</v>
      </c>
      <c r="H1999">
        <f t="shared" si="279"/>
        <v>-0.23679320373380636</v>
      </c>
      <c r="I1999">
        <f t="shared" si="287"/>
        <v>0.73421721598673539</v>
      </c>
      <c r="J1999">
        <f t="shared" si="280"/>
        <v>2.0117726616198306</v>
      </c>
      <c r="L1999">
        <f t="shared" si="281"/>
        <v>84</v>
      </c>
      <c r="M1999">
        <v>5</v>
      </c>
      <c r="N1999">
        <f t="shared" si="282"/>
        <v>0.05</v>
      </c>
      <c r="O1999">
        <f t="shared" si="283"/>
        <v>5.0020839411324403</v>
      </c>
      <c r="Q1999">
        <f t="shared" si="284"/>
        <v>12.681888413632514</v>
      </c>
      <c r="R1999">
        <f t="shared" si="285"/>
        <v>24.874810844300498</v>
      </c>
      <c r="S1999">
        <f t="shared" si="286"/>
        <v>-12.192922430667984</v>
      </c>
    </row>
    <row r="2000" spans="1:19" x14ac:dyDescent="0.3">
      <c r="A2000">
        <v>3.3744957604058454</v>
      </c>
      <c r="D2000">
        <v>-0.40439767705615143</v>
      </c>
      <c r="E2000">
        <v>84</v>
      </c>
      <c r="G2000">
        <f>PI()/12*(M2000-12)</f>
        <v>-1.5707963267948966</v>
      </c>
      <c r="H2000">
        <f t="shared" si="279"/>
        <v>-0.23679320373380636</v>
      </c>
      <c r="I2000">
        <f t="shared" si="287"/>
        <v>0.73421721598673539</v>
      </c>
      <c r="J2000">
        <f t="shared" si="280"/>
        <v>1.8098601761542161</v>
      </c>
      <c r="L2000">
        <f t="shared" si="281"/>
        <v>84</v>
      </c>
      <c r="M2000">
        <v>6</v>
      </c>
      <c r="N2000">
        <f t="shared" si="282"/>
        <v>0.05</v>
      </c>
      <c r="O2000">
        <f t="shared" si="283"/>
        <v>5.0020839411324403</v>
      </c>
      <c r="Q2000">
        <f t="shared" si="284"/>
        <v>12.682132534366719</v>
      </c>
      <c r="R2000">
        <f t="shared" si="285"/>
        <v>24.875289677971665</v>
      </c>
      <c r="S2000">
        <f t="shared" si="286"/>
        <v>-12.193157143604946</v>
      </c>
    </row>
    <row r="2001" spans="1:19" x14ac:dyDescent="0.3">
      <c r="A2001">
        <v>3.3760977574297222</v>
      </c>
      <c r="D2001">
        <v>-0.40439767705615143</v>
      </c>
      <c r="E2001">
        <v>84</v>
      </c>
      <c r="G2001">
        <f>PI()/12*(M2001-12)</f>
        <v>-1.308996938995747</v>
      </c>
      <c r="H2001">
        <f t="shared" si="279"/>
        <v>-0.23679320373380636</v>
      </c>
      <c r="I2001">
        <f t="shared" si="287"/>
        <v>0.73421721598673539</v>
      </c>
      <c r="J2001">
        <f t="shared" si="280"/>
        <v>1.6175771928488132</v>
      </c>
      <c r="L2001">
        <f t="shared" si="281"/>
        <v>84</v>
      </c>
      <c r="M2001">
        <v>7</v>
      </c>
      <c r="N2001">
        <f t="shared" si="282"/>
        <v>0.05</v>
      </c>
      <c r="O2001">
        <f t="shared" si="283"/>
        <v>5.0020839411324403</v>
      </c>
      <c r="Q2001">
        <f t="shared" si="284"/>
        <v>12.682376432809995</v>
      </c>
      <c r="R2001">
        <f t="shared" si="285"/>
        <v>24.875768075595293</v>
      </c>
      <c r="S2001">
        <f t="shared" si="286"/>
        <v>-12.193391642785297</v>
      </c>
    </row>
    <row r="2002" spans="1:19" x14ac:dyDescent="0.3">
      <c r="A2002">
        <v>3.377699754453598</v>
      </c>
      <c r="D2002">
        <v>-0.40439767705615143</v>
      </c>
      <c r="E2002">
        <v>84</v>
      </c>
      <c r="G2002">
        <f>PI()/12*(M2002-12)</f>
        <v>-1.0471975511965976</v>
      </c>
      <c r="H2002">
        <f t="shared" si="279"/>
        <v>-0.23679320373380636</v>
      </c>
      <c r="I2002">
        <f t="shared" si="287"/>
        <v>0.73421721598673539</v>
      </c>
      <c r="J2002">
        <f t="shared" si="280"/>
        <v>1.4401092367630424</v>
      </c>
      <c r="L2002">
        <f t="shared" si="281"/>
        <v>84</v>
      </c>
      <c r="M2002">
        <v>8</v>
      </c>
      <c r="N2002">
        <f t="shared" si="282"/>
        <v>0.13068709003185419</v>
      </c>
      <c r="O2002">
        <f t="shared" si="283"/>
        <v>1.9184224721587897</v>
      </c>
      <c r="Q2002">
        <f t="shared" si="284"/>
        <v>31.047809362512798</v>
      </c>
      <c r="R2002">
        <f t="shared" si="285"/>
        <v>60.852741226298036</v>
      </c>
      <c r="S2002">
        <f t="shared" si="286"/>
        <v>-29.804931863785239</v>
      </c>
    </row>
    <row r="2003" spans="1:19" x14ac:dyDescent="0.3">
      <c r="A2003">
        <v>3.3793017514774748</v>
      </c>
      <c r="D2003">
        <v>-0.40439767705615143</v>
      </c>
      <c r="E2003">
        <v>84</v>
      </c>
      <c r="G2003">
        <f>PI()/12*(M2003-12)</f>
        <v>-0.78539816339744828</v>
      </c>
      <c r="H2003">
        <f t="shared" si="279"/>
        <v>-0.23679320373380636</v>
      </c>
      <c r="I2003">
        <f t="shared" si="287"/>
        <v>0.73421721598673539</v>
      </c>
      <c r="J2003">
        <f t="shared" si="280"/>
        <v>1.2845255199313566</v>
      </c>
      <c r="L2003">
        <f t="shared" si="281"/>
        <v>84</v>
      </c>
      <c r="M2003">
        <v>9</v>
      </c>
      <c r="N2003">
        <f t="shared" si="282"/>
        <v>0.28627080686354001</v>
      </c>
      <c r="O2003">
        <f t="shared" si="283"/>
        <v>0.88534195387219394</v>
      </c>
      <c r="Q2003">
        <f t="shared" si="284"/>
        <v>60.307181121828506</v>
      </c>
      <c r="R2003">
        <f t="shared" si="285"/>
        <v>115.37873530216703</v>
      </c>
      <c r="S2003">
        <f t="shared" si="286"/>
        <v>-55.071554180338524</v>
      </c>
    </row>
    <row r="2004" spans="1:19" x14ac:dyDescent="0.3">
      <c r="A2004">
        <v>3.3809037485013516</v>
      </c>
      <c r="D2004">
        <v>-0.40439767705615143</v>
      </c>
      <c r="E2004">
        <v>84</v>
      </c>
      <c r="G2004">
        <f>PI()/12*(M2004-12)</f>
        <v>-0.52359877559829882</v>
      </c>
      <c r="H2004">
        <f t="shared" si="279"/>
        <v>-0.23679320373380636</v>
      </c>
      <c r="I2004">
        <f t="shared" si="287"/>
        <v>0.73421721598673539</v>
      </c>
      <c r="J2004">
        <f t="shared" si="280"/>
        <v>1.1603075396631322</v>
      </c>
      <c r="L2004">
        <f t="shared" si="281"/>
        <v>84</v>
      </c>
      <c r="M2004">
        <v>10</v>
      </c>
      <c r="N2004">
        <f t="shared" si="282"/>
        <v>0.4104887871317644</v>
      </c>
      <c r="O2004">
        <f t="shared" si="283"/>
        <v>0.62647604458365058</v>
      </c>
      <c r="Q2004">
        <f t="shared" si="284"/>
        <v>78.957920452846722</v>
      </c>
      <c r="R2004">
        <f t="shared" si="285"/>
        <v>145.74175196537715</v>
      </c>
      <c r="S2004">
        <f t="shared" si="286"/>
        <v>-66.783831512530426</v>
      </c>
    </row>
    <row r="2005" spans="1:19" x14ac:dyDescent="0.3">
      <c r="A2005">
        <v>3.3825057455252283</v>
      </c>
      <c r="D2005">
        <v>-0.40439767705615143</v>
      </c>
      <c r="E2005">
        <v>84</v>
      </c>
      <c r="G2005">
        <f>PI()/12*(M2005-12)</f>
        <v>-0.26179938779914941</v>
      </c>
      <c r="H2005">
        <f t="shared" si="279"/>
        <v>-0.23679320373380636</v>
      </c>
      <c r="I2005">
        <f t="shared" si="287"/>
        <v>0.73421721598673539</v>
      </c>
      <c r="J2005">
        <f t="shared" si="280"/>
        <v>1.0787775429198132</v>
      </c>
      <c r="L2005">
        <f t="shared" si="281"/>
        <v>84</v>
      </c>
      <c r="M2005">
        <v>11</v>
      </c>
      <c r="N2005">
        <f t="shared" si="282"/>
        <v>0.49201878387508335</v>
      </c>
      <c r="O2005">
        <f t="shared" si="283"/>
        <v>0.5292056228480565</v>
      </c>
      <c r="Q2005">
        <f t="shared" si="284"/>
        <v>89.347375969781737</v>
      </c>
      <c r="R2005">
        <f t="shared" si="285"/>
        <v>160.90815287485711</v>
      </c>
      <c r="S2005">
        <f t="shared" si="286"/>
        <v>-71.560776905075372</v>
      </c>
    </row>
    <row r="2006" spans="1:19" x14ac:dyDescent="0.3">
      <c r="A2006">
        <v>3.3841077425491051</v>
      </c>
      <c r="D2006">
        <v>-0.40439767705615143</v>
      </c>
      <c r="E2006">
        <v>84</v>
      </c>
      <c r="G2006">
        <f>PI()/12*(M2006-12)</f>
        <v>0</v>
      </c>
      <c r="H2006">
        <f t="shared" si="279"/>
        <v>-0.23679320373380636</v>
      </c>
      <c r="I2006">
        <f t="shared" si="287"/>
        <v>0.73421721598673539</v>
      </c>
      <c r="J2006">
        <f t="shared" si="280"/>
        <v>1.0501695002940532</v>
      </c>
      <c r="L2006">
        <f t="shared" si="281"/>
        <v>84</v>
      </c>
      <c r="M2006">
        <v>12</v>
      </c>
      <c r="N2006">
        <f t="shared" si="282"/>
        <v>0.52062682650084335</v>
      </c>
      <c r="O2006">
        <f t="shared" si="283"/>
        <v>0.502589327900963</v>
      </c>
      <c r="Q2006">
        <f t="shared" si="284"/>
        <v>92.693904179768836</v>
      </c>
      <c r="R2006">
        <f t="shared" si="285"/>
        <v>165.54641860519578</v>
      </c>
      <c r="S2006">
        <f t="shared" si="286"/>
        <v>-72.852514425426946</v>
      </c>
    </row>
    <row r="2007" spans="1:19" x14ac:dyDescent="0.3">
      <c r="A2007">
        <v>3.3857097395729818</v>
      </c>
      <c r="D2007">
        <v>-0.40439767705615143</v>
      </c>
      <c r="E2007">
        <v>84</v>
      </c>
      <c r="G2007">
        <f>PI()/12*(M2007-12)</f>
        <v>0.26179938779914941</v>
      </c>
      <c r="H2007">
        <f t="shared" si="279"/>
        <v>-0.23679320373380636</v>
      </c>
      <c r="I2007">
        <f t="shared" si="287"/>
        <v>0.73421721598673539</v>
      </c>
      <c r="J2007">
        <f t="shared" si="280"/>
        <v>1.0787775429198132</v>
      </c>
      <c r="L2007">
        <f t="shared" si="281"/>
        <v>84</v>
      </c>
      <c r="M2007">
        <v>13</v>
      </c>
      <c r="N2007">
        <f t="shared" si="282"/>
        <v>0.49201878387508335</v>
      </c>
      <c r="O2007">
        <f t="shared" si="283"/>
        <v>0.5292056228480565</v>
      </c>
      <c r="Q2007">
        <f t="shared" si="284"/>
        <v>89.371467391082632</v>
      </c>
      <c r="R2007">
        <f t="shared" si="285"/>
        <v>160.97584311351665</v>
      </c>
      <c r="S2007">
        <f t="shared" si="286"/>
        <v>-71.604375722434014</v>
      </c>
    </row>
    <row r="2008" spans="1:19" x14ac:dyDescent="0.3">
      <c r="A2008">
        <v>3.3873117365968586</v>
      </c>
      <c r="D2008">
        <v>-0.40439767705615143</v>
      </c>
      <c r="E2008">
        <v>84</v>
      </c>
      <c r="G2008">
        <f>PI()/12*(M2008-12)</f>
        <v>0.52359877559829882</v>
      </c>
      <c r="H2008">
        <f t="shared" si="279"/>
        <v>-0.23679320373380636</v>
      </c>
      <c r="I2008">
        <f t="shared" si="287"/>
        <v>0.73421721598673539</v>
      </c>
      <c r="J2008">
        <f t="shared" si="280"/>
        <v>1.1603075396631322</v>
      </c>
      <c r="L2008">
        <f t="shared" si="281"/>
        <v>84</v>
      </c>
      <c r="M2008">
        <v>14</v>
      </c>
      <c r="N2008">
        <f t="shared" si="282"/>
        <v>0.4104887871317644</v>
      </c>
      <c r="O2008">
        <f t="shared" si="283"/>
        <v>0.62647604458365058</v>
      </c>
      <c r="Q2008">
        <f t="shared" si="284"/>
        <v>78.995557053130952</v>
      </c>
      <c r="R2008">
        <f t="shared" si="285"/>
        <v>145.84781717298557</v>
      </c>
      <c r="S2008">
        <f t="shared" si="286"/>
        <v>-66.85226011985462</v>
      </c>
    </row>
    <row r="2009" spans="1:19" x14ac:dyDescent="0.3">
      <c r="A2009">
        <v>3.3889137336207344</v>
      </c>
      <c r="D2009">
        <v>-0.40439767705615143</v>
      </c>
      <c r="E2009">
        <v>84</v>
      </c>
      <c r="G2009">
        <f>PI()/12*(M2009-12)</f>
        <v>0.78539816339744828</v>
      </c>
      <c r="H2009">
        <f t="shared" si="279"/>
        <v>-0.23679320373380636</v>
      </c>
      <c r="I2009">
        <f t="shared" si="287"/>
        <v>0.73421721598673539</v>
      </c>
      <c r="J2009">
        <f t="shared" si="280"/>
        <v>1.2845255199313566</v>
      </c>
      <c r="L2009">
        <f t="shared" si="281"/>
        <v>84</v>
      </c>
      <c r="M2009">
        <v>15</v>
      </c>
      <c r="N2009">
        <f t="shared" si="282"/>
        <v>0.28627080686354001</v>
      </c>
      <c r="O2009">
        <f t="shared" si="283"/>
        <v>0.88534195387219394</v>
      </c>
      <c r="Q2009">
        <f t="shared" si="284"/>
        <v>60.340117735604906</v>
      </c>
      <c r="R2009">
        <f t="shared" si="285"/>
        <v>115.46642477237928</v>
      </c>
      <c r="S2009">
        <f t="shared" si="286"/>
        <v>-55.126307036774378</v>
      </c>
    </row>
    <row r="2010" spans="1:19" x14ac:dyDescent="0.3">
      <c r="A2010">
        <v>3.3905157306446112</v>
      </c>
      <c r="D2010">
        <v>-0.40439767705615143</v>
      </c>
      <c r="E2010">
        <v>84</v>
      </c>
      <c r="G2010">
        <f>PI()/12*(M2010-12)</f>
        <v>1.0471975511965976</v>
      </c>
      <c r="H2010">
        <f t="shared" si="279"/>
        <v>-0.23679320373380636</v>
      </c>
      <c r="I2010">
        <f t="shared" si="287"/>
        <v>0.73421721598673539</v>
      </c>
      <c r="J2010">
        <f t="shared" si="280"/>
        <v>1.4401092367630424</v>
      </c>
      <c r="L2010">
        <f t="shared" si="281"/>
        <v>84</v>
      </c>
      <c r="M2010">
        <v>16</v>
      </c>
      <c r="N2010">
        <f t="shared" si="282"/>
        <v>0.13068709003185419</v>
      </c>
      <c r="O2010">
        <f t="shared" si="283"/>
        <v>1.9184224721587897</v>
      </c>
      <c r="Q2010">
        <f t="shared" si="284"/>
        <v>31.059447081493666</v>
      </c>
      <c r="R2010">
        <f t="shared" si="285"/>
        <v>60.87666334571108</v>
      </c>
      <c r="S2010">
        <f t="shared" si="286"/>
        <v>-29.817216264217414</v>
      </c>
    </row>
    <row r="2011" spans="1:19" x14ac:dyDescent="0.3">
      <c r="A2011">
        <v>3.392117727668488</v>
      </c>
      <c r="D2011">
        <v>-0.40439767705615143</v>
      </c>
      <c r="E2011">
        <v>84</v>
      </c>
      <c r="G2011">
        <f>PI()/12*(M2011-12)</f>
        <v>1.308996938995747</v>
      </c>
      <c r="H2011">
        <f t="shared" si="279"/>
        <v>-0.23679320373380636</v>
      </c>
      <c r="I2011">
        <f t="shared" si="287"/>
        <v>0.73421721598673539</v>
      </c>
      <c r="J2011">
        <f t="shared" si="280"/>
        <v>1.6175771928488132</v>
      </c>
      <c r="L2011">
        <f t="shared" si="281"/>
        <v>84</v>
      </c>
      <c r="M2011">
        <v>17</v>
      </c>
      <c r="N2011">
        <f t="shared" si="282"/>
        <v>0.05</v>
      </c>
      <c r="O2011">
        <f t="shared" si="283"/>
        <v>5.0020839411324403</v>
      </c>
      <c r="Q2011">
        <f t="shared" si="284"/>
        <v>12.684803257735421</v>
      </c>
      <c r="R2011">
        <f t="shared" si="285"/>
        <v>24.880528199702933</v>
      </c>
      <c r="S2011">
        <f t="shared" si="286"/>
        <v>-12.195724941967512</v>
      </c>
    </row>
    <row r="2012" spans="1:19" x14ac:dyDescent="0.3">
      <c r="A2012">
        <v>3.3937197246923647</v>
      </c>
      <c r="D2012">
        <v>-0.40439767705615143</v>
      </c>
      <c r="E2012">
        <v>84</v>
      </c>
      <c r="G2012">
        <f>PI()/12*(M2012-12)</f>
        <v>1.5707963267948966</v>
      </c>
      <c r="H2012">
        <f t="shared" si="279"/>
        <v>-0.23679320373380636</v>
      </c>
      <c r="I2012">
        <f t="shared" si="287"/>
        <v>0.73421721598673539</v>
      </c>
      <c r="J2012">
        <f t="shared" si="280"/>
        <v>1.8098601761542161</v>
      </c>
      <c r="L2012">
        <f t="shared" si="281"/>
        <v>84</v>
      </c>
      <c r="M2012">
        <v>18</v>
      </c>
      <c r="N2012">
        <f t="shared" si="282"/>
        <v>0.05</v>
      </c>
      <c r="O2012">
        <f t="shared" si="283"/>
        <v>5.0020839411324403</v>
      </c>
      <c r="Q2012">
        <f t="shared" si="284"/>
        <v>12.68504473088743</v>
      </c>
      <c r="R2012">
        <f t="shared" si="285"/>
        <v>24.881001839872468</v>
      </c>
      <c r="S2012">
        <f t="shared" si="286"/>
        <v>-12.195957108985038</v>
      </c>
    </row>
    <row r="2013" spans="1:19" x14ac:dyDescent="0.3">
      <c r="A2013">
        <v>3.3953217217162415</v>
      </c>
      <c r="D2013">
        <v>-0.40439767705615143</v>
      </c>
      <c r="E2013">
        <v>84</v>
      </c>
      <c r="G2013">
        <f>PI()/12*(M2013-12)</f>
        <v>1.8325957145940459</v>
      </c>
      <c r="H2013">
        <f t="shared" si="279"/>
        <v>-0.23679320373380636</v>
      </c>
      <c r="I2013">
        <f t="shared" si="287"/>
        <v>0.73421721598673539</v>
      </c>
      <c r="J2013">
        <f t="shared" si="280"/>
        <v>2.0117726616198306</v>
      </c>
      <c r="L2013">
        <f t="shared" si="281"/>
        <v>84</v>
      </c>
      <c r="M2013">
        <v>19</v>
      </c>
      <c r="N2013">
        <f t="shared" si="282"/>
        <v>0.05</v>
      </c>
      <c r="O2013">
        <f t="shared" si="283"/>
        <v>5.0020839411324403</v>
      </c>
      <c r="Q2013">
        <f t="shared" si="284"/>
        <v>12.68528598535412</v>
      </c>
      <c r="R2013">
        <f t="shared" si="285"/>
        <v>24.881475051069987</v>
      </c>
      <c r="S2013">
        <f t="shared" si="286"/>
        <v>-12.196189065715867</v>
      </c>
    </row>
    <row r="2014" spans="1:19" x14ac:dyDescent="0.3">
      <c r="A2014">
        <v>3.4097745173692329</v>
      </c>
      <c r="D2014">
        <v>-0.40439767705615143</v>
      </c>
      <c r="E2014">
        <v>84</v>
      </c>
      <c r="G2014">
        <f>PI()/12*(M2014-12)</f>
        <v>2.0943951023931953</v>
      </c>
      <c r="H2014">
        <f t="shared" si="279"/>
        <v>-0.23679320373380636</v>
      </c>
      <c r="I2014">
        <f t="shared" si="287"/>
        <v>0.73421721598673539</v>
      </c>
      <c r="J2014">
        <f t="shared" si="280"/>
        <v>2.2191836729159298</v>
      </c>
      <c r="L2014">
        <f t="shared" si="281"/>
        <v>84</v>
      </c>
      <c r="M2014">
        <v>20</v>
      </c>
      <c r="N2014">
        <f t="shared" si="282"/>
        <v>0.05</v>
      </c>
      <c r="O2014">
        <f t="shared" si="283"/>
        <v>5.0020839411324403</v>
      </c>
      <c r="Q2014">
        <f t="shared" si="284"/>
        <v>12.687452682765974</v>
      </c>
      <c r="R2014">
        <f t="shared" si="285"/>
        <v>24.8857249419897</v>
      </c>
      <c r="S2014">
        <f t="shared" si="286"/>
        <v>-12.198272259223726</v>
      </c>
    </row>
    <row r="2015" spans="1:19" x14ac:dyDescent="0.3">
      <c r="A2015">
        <v>3.4242273130222243</v>
      </c>
      <c r="D2015">
        <v>-0.40439767705615143</v>
      </c>
      <c r="E2015">
        <v>84</v>
      </c>
      <c r="G2015">
        <f>PI()/12*(M2015-12)</f>
        <v>2.3561944901923448</v>
      </c>
      <c r="H2015">
        <f t="shared" si="279"/>
        <v>-0.23679320373380636</v>
      </c>
      <c r="I2015">
        <f t="shared" si="287"/>
        <v>0.73421721598673539</v>
      </c>
      <c r="J2015">
        <f t="shared" si="280"/>
        <v>2.4279205634175898</v>
      </c>
      <c r="L2015">
        <f t="shared" si="281"/>
        <v>84</v>
      </c>
      <c r="M2015">
        <v>21</v>
      </c>
      <c r="N2015">
        <f t="shared" si="282"/>
        <v>0.05</v>
      </c>
      <c r="O2015">
        <f t="shared" si="283"/>
        <v>5.0020839411324403</v>
      </c>
      <c r="Q2015">
        <f t="shared" si="284"/>
        <v>12.689601820955707</v>
      </c>
      <c r="R2015">
        <f t="shared" si="285"/>
        <v>24.88994038899769</v>
      </c>
      <c r="S2015">
        <f t="shared" si="286"/>
        <v>-12.200338568041984</v>
      </c>
    </row>
    <row r="2016" spans="1:19" x14ac:dyDescent="0.3">
      <c r="A2016">
        <v>3.4386801086752157</v>
      </c>
      <c r="D2016">
        <v>-0.40439767705615143</v>
      </c>
      <c r="E2016">
        <v>84</v>
      </c>
      <c r="G2016">
        <f>PI()/12*(M2016-12)</f>
        <v>2.617993877991494</v>
      </c>
      <c r="H2016">
        <f t="shared" si="279"/>
        <v>-0.23679320373380636</v>
      </c>
      <c r="I2016">
        <f t="shared" si="287"/>
        <v>0.73421721598673539</v>
      </c>
      <c r="J2016">
        <f t="shared" si="280"/>
        <v>2.6313867356168648</v>
      </c>
      <c r="L2016">
        <f t="shared" si="281"/>
        <v>84</v>
      </c>
      <c r="M2016">
        <v>22</v>
      </c>
      <c r="N2016">
        <f t="shared" si="282"/>
        <v>0.05</v>
      </c>
      <c r="O2016">
        <f t="shared" si="283"/>
        <v>5.0020839411324403</v>
      </c>
      <c r="Q2016">
        <f t="shared" si="284"/>
        <v>12.691733612515513</v>
      </c>
      <c r="R2016">
        <f t="shared" si="285"/>
        <v>24.894121809254376</v>
      </c>
      <c r="S2016">
        <f t="shared" si="286"/>
        <v>-12.202388196738863</v>
      </c>
    </row>
    <row r="2017" spans="1:19" x14ac:dyDescent="0.3">
      <c r="A2017">
        <v>3.4531329043282071</v>
      </c>
      <c r="D2017">
        <v>-0.40439767705615143</v>
      </c>
      <c r="E2017">
        <v>84</v>
      </c>
      <c r="G2017">
        <f>PI()/12*(M2017-12)</f>
        <v>2.8797932657906435</v>
      </c>
      <c r="H2017">
        <f t="shared" si="279"/>
        <v>-0.23679320373380636</v>
      </c>
      <c r="I2017">
        <f t="shared" si="287"/>
        <v>0.73421721598673539</v>
      </c>
      <c r="J2017">
        <f t="shared" si="280"/>
        <v>2.8114391010992215</v>
      </c>
      <c r="L2017">
        <f t="shared" si="281"/>
        <v>84</v>
      </c>
      <c r="M2017">
        <v>23</v>
      </c>
      <c r="N2017">
        <f t="shared" si="282"/>
        <v>0.05</v>
      </c>
      <c r="O2017">
        <f t="shared" si="283"/>
        <v>5.0020839411324403</v>
      </c>
      <c r="Q2017">
        <f t="shared" si="284"/>
        <v>12.693848266619518</v>
      </c>
      <c r="R2017">
        <f t="shared" si="285"/>
        <v>24.898269613203801</v>
      </c>
      <c r="S2017">
        <f t="shared" si="286"/>
        <v>-12.204421346584283</v>
      </c>
    </row>
    <row r="2018" spans="1:19" x14ac:dyDescent="0.3">
      <c r="A2018">
        <v>3.4675856999811985</v>
      </c>
      <c r="D2018">
        <v>-0.40542493265771878</v>
      </c>
      <c r="E2018">
        <v>85</v>
      </c>
      <c r="G2018">
        <f>PI()/12*(M2018-12)</f>
        <v>-3.1415926535897931</v>
      </c>
      <c r="H2018">
        <f t="shared" si="279"/>
        <v>-0.23736143082303807</v>
      </c>
      <c r="I2018">
        <f t="shared" si="287"/>
        <v>0.73389402878661092</v>
      </c>
      <c r="J2018">
        <f t="shared" si="280"/>
        <v>2.9012457630096096</v>
      </c>
      <c r="L2018">
        <f t="shared" si="281"/>
        <v>85</v>
      </c>
      <c r="M2018">
        <v>0</v>
      </c>
      <c r="N2018">
        <f t="shared" si="282"/>
        <v>0.05</v>
      </c>
      <c r="O2018">
        <f t="shared" si="283"/>
        <v>5.0020839411324403</v>
      </c>
      <c r="Q2018">
        <f t="shared" si="284"/>
        <v>12.695945989092232</v>
      </c>
      <c r="R2018">
        <f t="shared" si="285"/>
        <v>24.902384204708778</v>
      </c>
      <c r="S2018">
        <f t="shared" si="286"/>
        <v>-12.206438215616545</v>
      </c>
    </row>
    <row r="2019" spans="1:19" x14ac:dyDescent="0.3">
      <c r="A2019">
        <v>3.4820384956341899</v>
      </c>
      <c r="D2019">
        <v>-0.40542493265771878</v>
      </c>
      <c r="E2019">
        <v>85</v>
      </c>
      <c r="G2019">
        <f>PI()/12*(M2019-12)</f>
        <v>-2.8797932657906435</v>
      </c>
      <c r="H2019">
        <f t="shared" si="279"/>
        <v>-0.23736143082303807</v>
      </c>
      <c r="I2019">
        <f t="shared" si="287"/>
        <v>0.73389402878661092</v>
      </c>
      <c r="J2019">
        <f t="shared" si="280"/>
        <v>2.8122298390990661</v>
      </c>
      <c r="L2019">
        <f t="shared" si="281"/>
        <v>85</v>
      </c>
      <c r="M2019">
        <v>1</v>
      </c>
      <c r="N2019">
        <f t="shared" si="282"/>
        <v>0.05</v>
      </c>
      <c r="O2019">
        <f t="shared" si="283"/>
        <v>5.0020839411324403</v>
      </c>
      <c r="Q2019">
        <f t="shared" si="284"/>
        <v>12.698026982475298</v>
      </c>
      <c r="R2019">
        <f t="shared" si="285"/>
        <v>24.906465981182524</v>
      </c>
      <c r="S2019">
        <f t="shared" si="286"/>
        <v>-12.208438998707226</v>
      </c>
    </row>
    <row r="2020" spans="1:19" x14ac:dyDescent="0.3">
      <c r="A2020">
        <v>3.4964912912871808</v>
      </c>
      <c r="D2020">
        <v>-0.40542493265771878</v>
      </c>
      <c r="E2020">
        <v>85</v>
      </c>
      <c r="G2020">
        <f>PI()/12*(M2020-12)</f>
        <v>-2.617993877991494</v>
      </c>
      <c r="H2020">
        <f t="shared" si="279"/>
        <v>-0.23736143082303807</v>
      </c>
      <c r="I2020">
        <f t="shared" si="287"/>
        <v>0.73389402878661092</v>
      </c>
      <c r="J2020">
        <f t="shared" si="280"/>
        <v>2.6319774736912618</v>
      </c>
      <c r="L2020">
        <f t="shared" si="281"/>
        <v>85</v>
      </c>
      <c r="M2020">
        <v>2</v>
      </c>
      <c r="N2020">
        <f t="shared" si="282"/>
        <v>0.05</v>
      </c>
      <c r="O2020">
        <f t="shared" si="283"/>
        <v>5.0020839411324403</v>
      </c>
      <c r="Q2020">
        <f t="shared" si="284"/>
        <v>12.700091446092703</v>
      </c>
      <c r="R2020">
        <f t="shared" si="285"/>
        <v>24.910515333717367</v>
      </c>
      <c r="S2020">
        <f t="shared" si="286"/>
        <v>-12.210423887624664</v>
      </c>
    </row>
    <row r="2021" spans="1:19" x14ac:dyDescent="0.3">
      <c r="A2021">
        <v>3.5109440869401722</v>
      </c>
      <c r="D2021">
        <v>-0.40542493265771878</v>
      </c>
      <c r="E2021">
        <v>85</v>
      </c>
      <c r="G2021">
        <f>PI()/12*(M2021-12)</f>
        <v>-2.3561944901923448</v>
      </c>
      <c r="H2021">
        <f t="shared" si="279"/>
        <v>-0.23736143082303807</v>
      </c>
      <c r="I2021">
        <f t="shared" si="287"/>
        <v>0.73389402878661092</v>
      </c>
      <c r="J2021">
        <f t="shared" si="280"/>
        <v>2.4284396494998033</v>
      </c>
      <c r="L2021">
        <f t="shared" si="281"/>
        <v>85</v>
      </c>
      <c r="M2021">
        <v>3</v>
      </c>
      <c r="N2021">
        <f t="shared" si="282"/>
        <v>0.05</v>
      </c>
      <c r="O2021">
        <f t="shared" si="283"/>
        <v>5.0020839411324403</v>
      </c>
      <c r="Q2021">
        <f t="shared" si="284"/>
        <v>12.702139576114419</v>
      </c>
      <c r="R2021">
        <f t="shared" si="285"/>
        <v>24.914532647210184</v>
      </c>
      <c r="S2021">
        <f t="shared" si="286"/>
        <v>-12.212393071095764</v>
      </c>
    </row>
    <row r="2022" spans="1:19" x14ac:dyDescent="0.3">
      <c r="A2022">
        <v>3.5253968825931636</v>
      </c>
      <c r="D2022">
        <v>-0.40542493265771878</v>
      </c>
      <c r="E2022">
        <v>85</v>
      </c>
      <c r="G2022">
        <f>PI()/12*(M2022-12)</f>
        <v>-2.0943951023931953</v>
      </c>
      <c r="H2022">
        <f t="shared" si="279"/>
        <v>-0.23736143082303807</v>
      </c>
      <c r="I2022">
        <f t="shared" si="287"/>
        <v>0.73389402878661092</v>
      </c>
      <c r="J2022">
        <f t="shared" si="280"/>
        <v>2.2196939391190078</v>
      </c>
      <c r="L2022">
        <f t="shared" si="281"/>
        <v>85</v>
      </c>
      <c r="M2022">
        <v>4</v>
      </c>
      <c r="N2022">
        <f t="shared" si="282"/>
        <v>0.05</v>
      </c>
      <c r="O2022">
        <f t="shared" si="283"/>
        <v>5.0020839411324403</v>
      </c>
      <c r="Q2022">
        <f t="shared" si="284"/>
        <v>12.704171565618527</v>
      </c>
      <c r="R2022">
        <f t="shared" si="285"/>
        <v>24.918518300484891</v>
      </c>
      <c r="S2022">
        <f t="shared" si="286"/>
        <v>-12.214346734866364</v>
      </c>
    </row>
    <row r="2023" spans="1:19" x14ac:dyDescent="0.3">
      <c r="A2023">
        <v>3.539849678246155</v>
      </c>
      <c r="D2023">
        <v>-0.40542493265771878</v>
      </c>
      <c r="E2023">
        <v>85</v>
      </c>
      <c r="G2023">
        <f>PI()/12*(M2023-12)</f>
        <v>-1.8325957145940459</v>
      </c>
      <c r="H2023">
        <f t="shared" si="279"/>
        <v>-0.23736143082303807</v>
      </c>
      <c r="I2023">
        <f t="shared" si="287"/>
        <v>0.73389402878661092</v>
      </c>
      <c r="J2023">
        <f t="shared" si="280"/>
        <v>2.0123085705491963</v>
      </c>
      <c r="L2023">
        <f t="shared" si="281"/>
        <v>85</v>
      </c>
      <c r="M2023">
        <v>5</v>
      </c>
      <c r="N2023">
        <f t="shared" si="282"/>
        <v>0.05</v>
      </c>
      <c r="O2023">
        <f t="shared" si="283"/>
        <v>5.0020839411324403</v>
      </c>
      <c r="Q2023">
        <f t="shared" si="284"/>
        <v>12.706187604651928</v>
      </c>
      <c r="R2023">
        <f t="shared" si="285"/>
        <v>24.922472666412148</v>
      </c>
      <c r="S2023">
        <f t="shared" si="286"/>
        <v>-12.216285061760219</v>
      </c>
    </row>
    <row r="2024" spans="1:19" x14ac:dyDescent="0.3">
      <c r="A2024">
        <v>3.5543024738991464</v>
      </c>
      <c r="D2024">
        <v>-0.40542493265771878</v>
      </c>
      <c r="E2024">
        <v>85</v>
      </c>
      <c r="G2024">
        <f>PI()/12*(M2024-12)</f>
        <v>-1.5707963267948966</v>
      </c>
      <c r="H2024">
        <f t="shared" si="279"/>
        <v>-0.23736143082303807</v>
      </c>
      <c r="I2024">
        <f t="shared" si="287"/>
        <v>0.73389402878661092</v>
      </c>
      <c r="J2024">
        <f t="shared" si="280"/>
        <v>1.8104450783555177</v>
      </c>
      <c r="L2024">
        <f t="shared" si="281"/>
        <v>85</v>
      </c>
      <c r="M2024">
        <v>6</v>
      </c>
      <c r="N2024">
        <f t="shared" si="282"/>
        <v>0.05</v>
      </c>
      <c r="O2024">
        <f t="shared" si="283"/>
        <v>5.0020839411324403</v>
      </c>
      <c r="Q2024">
        <f t="shared" si="284"/>
        <v>12.708187880289543</v>
      </c>
      <c r="R2024">
        <f t="shared" si="285"/>
        <v>24.926396112025969</v>
      </c>
      <c r="S2024">
        <f t="shared" si="286"/>
        <v>-12.218208231736426</v>
      </c>
    </row>
    <row r="2025" spans="1:19" x14ac:dyDescent="0.3">
      <c r="A2025">
        <v>3.5687552695521378</v>
      </c>
      <c r="D2025">
        <v>-0.40542493265771878</v>
      </c>
      <c r="E2025">
        <v>85</v>
      </c>
      <c r="G2025">
        <f>PI()/12*(M2025-12)</f>
        <v>-1.308996938995747</v>
      </c>
      <c r="H2025">
        <f t="shared" si="279"/>
        <v>-0.23736143082303807</v>
      </c>
      <c r="I2025">
        <f t="shared" si="287"/>
        <v>0.73389402878661092</v>
      </c>
      <c r="J2025">
        <f t="shared" si="280"/>
        <v>1.618229790903525</v>
      </c>
      <c r="L2025">
        <f t="shared" si="281"/>
        <v>85</v>
      </c>
      <c r="M2025">
        <v>7</v>
      </c>
      <c r="N2025">
        <f t="shared" si="282"/>
        <v>0.05</v>
      </c>
      <c r="O2025">
        <f t="shared" si="283"/>
        <v>5.0020839411324403</v>
      </c>
      <c r="Q2025">
        <f t="shared" si="284"/>
        <v>12.710172576692244</v>
      </c>
      <c r="R2025">
        <f t="shared" si="285"/>
        <v>24.93028899863787</v>
      </c>
      <c r="S2025">
        <f t="shared" si="286"/>
        <v>-12.220116421945626</v>
      </c>
    </row>
    <row r="2026" spans="1:19" x14ac:dyDescent="0.3">
      <c r="A2026">
        <v>3.5832080652051292</v>
      </c>
      <c r="D2026">
        <v>-0.40542493265771878</v>
      </c>
      <c r="E2026">
        <v>85</v>
      </c>
      <c r="G2026">
        <f>PI()/12*(M2026-12)</f>
        <v>-1.0471975511965976</v>
      </c>
      <c r="H2026">
        <f t="shared" si="279"/>
        <v>-0.23736143082303807</v>
      </c>
      <c r="I2026">
        <f t="shared" si="287"/>
        <v>0.73389402878661092</v>
      </c>
      <c r="J2026">
        <f t="shared" si="280"/>
        <v>1.4408452989208989</v>
      </c>
      <c r="L2026">
        <f t="shared" si="281"/>
        <v>85</v>
      </c>
      <c r="M2026">
        <v>8</v>
      </c>
      <c r="N2026">
        <f t="shared" si="282"/>
        <v>0.1299510278739977</v>
      </c>
      <c r="O2026">
        <f t="shared" si="283"/>
        <v>1.9292269488020495</v>
      </c>
      <c r="Q2026">
        <f t="shared" si="284"/>
        <v>31.066807125917627</v>
      </c>
      <c r="R2026">
        <f t="shared" si="285"/>
        <v>60.906078217732109</v>
      </c>
      <c r="S2026">
        <f t="shared" si="286"/>
        <v>-29.839271091814481</v>
      </c>
    </row>
    <row r="2027" spans="1:19" x14ac:dyDescent="0.3">
      <c r="A2027">
        <v>3.5976608608581206</v>
      </c>
      <c r="D2027">
        <v>-0.40542493265771878</v>
      </c>
      <c r="E2027">
        <v>85</v>
      </c>
      <c r="G2027">
        <f>PI()/12*(M2027-12)</f>
        <v>-0.78539816339744828</v>
      </c>
      <c r="H2027">
        <f t="shared" si="279"/>
        <v>-0.23736143082303807</v>
      </c>
      <c r="I2027">
        <f t="shared" si="287"/>
        <v>0.73389402878661092</v>
      </c>
      <c r="J2027">
        <f t="shared" si="280"/>
        <v>1.2853559741131244</v>
      </c>
      <c r="L2027">
        <f t="shared" si="281"/>
        <v>85</v>
      </c>
      <c r="M2027">
        <v>9</v>
      </c>
      <c r="N2027">
        <f t="shared" si="282"/>
        <v>0.28544035268177215</v>
      </c>
      <c r="O2027">
        <f t="shared" si="283"/>
        <v>0.88784710533940847</v>
      </c>
      <c r="Q2027">
        <f t="shared" si="284"/>
        <v>60.879186119995985</v>
      </c>
      <c r="R2027">
        <f t="shared" si="285"/>
        <v>117.01126865249483</v>
      </c>
      <c r="S2027">
        <f t="shared" si="286"/>
        <v>-56.132082532498849</v>
      </c>
    </row>
    <row r="2028" spans="1:19" x14ac:dyDescent="0.3">
      <c r="A2028">
        <v>3.612113656511112</v>
      </c>
      <c r="D2028">
        <v>-0.40542493265771878</v>
      </c>
      <c r="E2028">
        <v>85</v>
      </c>
      <c r="G2028">
        <f>PI()/12*(M2028-12)</f>
        <v>-0.52359877559829882</v>
      </c>
      <c r="H2028">
        <f t="shared" si="279"/>
        <v>-0.23736143082303807</v>
      </c>
      <c r="I2028">
        <f t="shared" si="287"/>
        <v>0.73389402878661092</v>
      </c>
      <c r="J2028">
        <f t="shared" si="280"/>
        <v>1.1612323089592398</v>
      </c>
      <c r="L2028">
        <f t="shared" si="281"/>
        <v>85</v>
      </c>
      <c r="M2028">
        <v>10</v>
      </c>
      <c r="N2028">
        <f t="shared" si="282"/>
        <v>0.40956401783565677</v>
      </c>
      <c r="O2028">
        <f t="shared" si="283"/>
        <v>0.62781032733689657</v>
      </c>
      <c r="Q2028">
        <f t="shared" si="284"/>
        <v>80.121879750746231</v>
      </c>
      <c r="R2028">
        <f t="shared" si="285"/>
        <v>149.17800191891786</v>
      </c>
      <c r="S2028">
        <f t="shared" si="286"/>
        <v>-69.056122168171626</v>
      </c>
    </row>
    <row r="2029" spans="1:19" x14ac:dyDescent="0.3">
      <c r="A2029">
        <v>3.6265664521641034</v>
      </c>
      <c r="D2029">
        <v>-0.40542493265771878</v>
      </c>
      <c r="E2029">
        <v>85</v>
      </c>
      <c r="G2029">
        <f>PI()/12*(M2029-12)</f>
        <v>-0.26179938779914941</v>
      </c>
      <c r="H2029">
        <f t="shared" si="279"/>
        <v>-0.23736143082303807</v>
      </c>
      <c r="I2029">
        <f t="shared" si="287"/>
        <v>0.73389402878661092</v>
      </c>
      <c r="J2029">
        <f t="shared" si="280"/>
        <v>1.0797761650558384</v>
      </c>
      <c r="L2029">
        <f t="shared" si="281"/>
        <v>85</v>
      </c>
      <c r="M2029">
        <v>11</v>
      </c>
      <c r="N2029">
        <f t="shared" si="282"/>
        <v>0.49102016173905816</v>
      </c>
      <c r="O2029">
        <f t="shared" si="283"/>
        <v>0.53019372084376826</v>
      </c>
      <c r="Q2029">
        <f t="shared" si="284"/>
        <v>90.969804143272611</v>
      </c>
      <c r="R2029">
        <f t="shared" si="285"/>
        <v>165.645200985516</v>
      </c>
      <c r="S2029">
        <f t="shared" si="286"/>
        <v>-74.675396842243387</v>
      </c>
    </row>
    <row r="2030" spans="1:19" x14ac:dyDescent="0.3">
      <c r="A2030">
        <v>3.6410192478170949</v>
      </c>
      <c r="D2030">
        <v>-0.40542493265771878</v>
      </c>
      <c r="E2030">
        <v>85</v>
      </c>
      <c r="G2030">
        <f>PI()/12*(M2030-12)</f>
        <v>0</v>
      </c>
      <c r="H2030">
        <f t="shared" si="279"/>
        <v>-0.23736143082303807</v>
      </c>
      <c r="I2030">
        <f t="shared" si="287"/>
        <v>0.73389402878661092</v>
      </c>
      <c r="J2030">
        <f t="shared" si="280"/>
        <v>1.0511967558956208</v>
      </c>
      <c r="L2030">
        <f t="shared" si="281"/>
        <v>85</v>
      </c>
      <c r="M2030">
        <v>12</v>
      </c>
      <c r="N2030">
        <f t="shared" si="282"/>
        <v>0.51959957089927578</v>
      </c>
      <c r="O2030">
        <f t="shared" si="283"/>
        <v>0.50349161570725465</v>
      </c>
      <c r="Q2030">
        <f t="shared" si="284"/>
        <v>94.544839402696539</v>
      </c>
      <c r="R2030">
        <f t="shared" si="285"/>
        <v>170.90978380864402</v>
      </c>
      <c r="S2030">
        <f t="shared" si="286"/>
        <v>-76.364944405947483</v>
      </c>
    </row>
    <row r="2031" spans="1:19" x14ac:dyDescent="0.3">
      <c r="A2031">
        <v>3.6554720434700863</v>
      </c>
      <c r="D2031">
        <v>-0.40542493265771878</v>
      </c>
      <c r="E2031">
        <v>85</v>
      </c>
      <c r="G2031">
        <f>PI()/12*(M2031-12)</f>
        <v>0.26179938779914941</v>
      </c>
      <c r="H2031">
        <f t="shared" si="279"/>
        <v>-0.23736143082303807</v>
      </c>
      <c r="I2031">
        <f t="shared" si="287"/>
        <v>0.73389402878661092</v>
      </c>
      <c r="J2031">
        <f t="shared" si="280"/>
        <v>1.0797761650558384</v>
      </c>
      <c r="L2031">
        <f t="shared" si="281"/>
        <v>85</v>
      </c>
      <c r="M2031">
        <v>13</v>
      </c>
      <c r="N2031">
        <f t="shared" si="282"/>
        <v>0.49102016173905816</v>
      </c>
      <c r="O2031">
        <f t="shared" si="283"/>
        <v>0.53019372084376826</v>
      </c>
      <c r="Q2031">
        <f t="shared" si="284"/>
        <v>91.164809047802578</v>
      </c>
      <c r="R2031">
        <f t="shared" si="285"/>
        <v>166.19517192578849</v>
      </c>
      <c r="S2031">
        <f t="shared" si="286"/>
        <v>-75.030362877985908</v>
      </c>
    </row>
    <row r="2032" spans="1:19" x14ac:dyDescent="0.3">
      <c r="A2032">
        <v>3.6699248391230777</v>
      </c>
      <c r="D2032">
        <v>-0.40542493265771878</v>
      </c>
      <c r="E2032">
        <v>85</v>
      </c>
      <c r="G2032">
        <f>PI()/12*(M2032-12)</f>
        <v>0.52359877559829882</v>
      </c>
      <c r="H2032">
        <f t="shared" si="279"/>
        <v>-0.23736143082303807</v>
      </c>
      <c r="I2032">
        <f t="shared" si="287"/>
        <v>0.73389402878661092</v>
      </c>
      <c r="J2032">
        <f t="shared" si="280"/>
        <v>1.1612323089592398</v>
      </c>
      <c r="L2032">
        <f t="shared" si="281"/>
        <v>85</v>
      </c>
      <c r="M2032">
        <v>14</v>
      </c>
      <c r="N2032">
        <f t="shared" si="282"/>
        <v>0.40956401783565677</v>
      </c>
      <c r="O2032">
        <f t="shared" si="283"/>
        <v>0.62781032733689657</v>
      </c>
      <c r="Q2032">
        <f t="shared" si="284"/>
        <v>80.424929123827297</v>
      </c>
      <c r="R2032">
        <f t="shared" si="285"/>
        <v>150.02763570320747</v>
      </c>
      <c r="S2032">
        <f t="shared" si="286"/>
        <v>-69.602706579380168</v>
      </c>
    </row>
    <row r="2033" spans="1:19" x14ac:dyDescent="0.3">
      <c r="A2033">
        <v>3.6843776347760691</v>
      </c>
      <c r="D2033">
        <v>-0.40542493265771878</v>
      </c>
      <c r="E2033">
        <v>85</v>
      </c>
      <c r="G2033">
        <f>PI()/12*(M2033-12)</f>
        <v>0.78539816339744828</v>
      </c>
      <c r="H2033">
        <f t="shared" si="279"/>
        <v>-0.23736143082303807</v>
      </c>
      <c r="I2033">
        <f t="shared" si="287"/>
        <v>0.73389402878661092</v>
      </c>
      <c r="J2033">
        <f t="shared" si="280"/>
        <v>1.2853559741131244</v>
      </c>
      <c r="L2033">
        <f t="shared" si="281"/>
        <v>85</v>
      </c>
      <c r="M2033">
        <v>15</v>
      </c>
      <c r="N2033">
        <f t="shared" si="282"/>
        <v>0.28544035268177215</v>
      </c>
      <c r="O2033">
        <f t="shared" si="283"/>
        <v>0.88784710533940847</v>
      </c>
      <c r="Q2033">
        <f t="shared" si="284"/>
        <v>61.141791760401006</v>
      </c>
      <c r="R2033">
        <f t="shared" si="285"/>
        <v>117.69460268414647</v>
      </c>
      <c r="S2033">
        <f t="shared" si="286"/>
        <v>-56.552810923745469</v>
      </c>
    </row>
    <row r="2034" spans="1:19" x14ac:dyDescent="0.3">
      <c r="A2034">
        <v>3.6988304304290605</v>
      </c>
      <c r="D2034">
        <v>-0.40542493265771878</v>
      </c>
      <c r="E2034">
        <v>85</v>
      </c>
      <c r="G2034">
        <f>PI()/12*(M2034-12)</f>
        <v>1.0471975511965976</v>
      </c>
      <c r="H2034">
        <f t="shared" si="279"/>
        <v>-0.23736143082303807</v>
      </c>
      <c r="I2034">
        <f t="shared" si="287"/>
        <v>0.73389402878661092</v>
      </c>
      <c r="J2034">
        <f t="shared" si="280"/>
        <v>1.4408452989208989</v>
      </c>
      <c r="L2034">
        <f t="shared" si="281"/>
        <v>85</v>
      </c>
      <c r="M2034">
        <v>16</v>
      </c>
      <c r="N2034">
        <f t="shared" si="282"/>
        <v>0.1299510278739977</v>
      </c>
      <c r="O2034">
        <f t="shared" si="283"/>
        <v>1.9292269488020495</v>
      </c>
      <c r="Q2034">
        <f t="shared" si="284"/>
        <v>31.157871414457084</v>
      </c>
      <c r="R2034">
        <f t="shared" si="285"/>
        <v>61.090567673046742</v>
      </c>
      <c r="S2034">
        <f t="shared" si="286"/>
        <v>-29.932696258589658</v>
      </c>
    </row>
    <row r="2035" spans="1:19" x14ac:dyDescent="0.3">
      <c r="A2035">
        <v>3.7132832260820514</v>
      </c>
      <c r="D2035">
        <v>-0.40542493265771878</v>
      </c>
      <c r="E2035">
        <v>85</v>
      </c>
      <c r="G2035">
        <f>PI()/12*(M2035-12)</f>
        <v>1.308996938995747</v>
      </c>
      <c r="H2035">
        <f t="shared" si="279"/>
        <v>-0.23736143082303807</v>
      </c>
      <c r="I2035">
        <f t="shared" si="287"/>
        <v>0.73389402878661092</v>
      </c>
      <c r="J2035">
        <f t="shared" si="280"/>
        <v>1.618229790903525</v>
      </c>
      <c r="L2035">
        <f t="shared" si="281"/>
        <v>85</v>
      </c>
      <c r="M2035">
        <v>17</v>
      </c>
      <c r="N2035">
        <f t="shared" si="282"/>
        <v>0.05</v>
      </c>
      <c r="O2035">
        <f t="shared" si="283"/>
        <v>5.0020839411324403</v>
      </c>
      <c r="Q2035">
        <f t="shared" si="284"/>
        <v>12.729201223954894</v>
      </c>
      <c r="R2035">
        <f t="shared" si="285"/>
        <v>24.967612731856729</v>
      </c>
      <c r="S2035">
        <f t="shared" si="286"/>
        <v>-12.238411507901835</v>
      </c>
    </row>
    <row r="2036" spans="1:19" x14ac:dyDescent="0.3">
      <c r="A2036">
        <v>3.7277360217350433</v>
      </c>
      <c r="D2036">
        <v>-0.40542493265771878</v>
      </c>
      <c r="E2036">
        <v>85</v>
      </c>
      <c r="G2036">
        <f>PI()/12*(M2036-12)</f>
        <v>1.5707963267948966</v>
      </c>
      <c r="H2036">
        <f t="shared" si="279"/>
        <v>-0.23736143082303807</v>
      </c>
      <c r="I2036">
        <f t="shared" si="287"/>
        <v>0.73389402878661092</v>
      </c>
      <c r="J2036">
        <f t="shared" si="280"/>
        <v>1.8104450783555177</v>
      </c>
      <c r="L2036">
        <f t="shared" si="281"/>
        <v>85</v>
      </c>
      <c r="M2036">
        <v>18</v>
      </c>
      <c r="N2036">
        <f t="shared" si="282"/>
        <v>0.05</v>
      </c>
      <c r="O2036">
        <f t="shared" si="283"/>
        <v>5.0020839411324403</v>
      </c>
      <c r="Q2036">
        <f t="shared" si="284"/>
        <v>12.731025924018587</v>
      </c>
      <c r="R2036">
        <f t="shared" si="285"/>
        <v>24.971191785792993</v>
      </c>
      <c r="S2036">
        <f t="shared" si="286"/>
        <v>-12.240165861774406</v>
      </c>
    </row>
    <row r="2037" spans="1:19" x14ac:dyDescent="0.3">
      <c r="A2037">
        <v>3.7421888173880342</v>
      </c>
      <c r="D2037">
        <v>-0.40542493265771878</v>
      </c>
      <c r="E2037">
        <v>85</v>
      </c>
      <c r="G2037">
        <f>PI()/12*(M2037-12)</f>
        <v>1.8325957145940459</v>
      </c>
      <c r="H2037">
        <f t="shared" si="279"/>
        <v>-0.23736143082303807</v>
      </c>
      <c r="I2037">
        <f t="shared" si="287"/>
        <v>0.73389402878661092</v>
      </c>
      <c r="J2037">
        <f t="shared" si="280"/>
        <v>2.0123085705491963</v>
      </c>
      <c r="L2037">
        <f t="shared" si="281"/>
        <v>85</v>
      </c>
      <c r="M2037">
        <v>19</v>
      </c>
      <c r="N2037">
        <f t="shared" si="282"/>
        <v>0.05</v>
      </c>
      <c r="O2037">
        <f t="shared" si="283"/>
        <v>5.0020839411324403</v>
      </c>
      <c r="Q2037">
        <f t="shared" si="284"/>
        <v>12.732837046808609</v>
      </c>
      <c r="R2037">
        <f t="shared" si="285"/>
        <v>24.974744208161439</v>
      </c>
      <c r="S2037">
        <f t="shared" si="286"/>
        <v>-12.241907161352831</v>
      </c>
    </row>
    <row r="2038" spans="1:19" x14ac:dyDescent="0.3">
      <c r="A2038">
        <v>3.7566416130410256</v>
      </c>
      <c r="D2038">
        <v>-0.40542493265771878</v>
      </c>
      <c r="E2038">
        <v>85</v>
      </c>
      <c r="G2038">
        <f>PI()/12*(M2038-12)</f>
        <v>2.0943951023931953</v>
      </c>
      <c r="H2038">
        <f t="shared" si="279"/>
        <v>-0.23736143082303807</v>
      </c>
      <c r="I2038">
        <f t="shared" si="287"/>
        <v>0.73389402878661092</v>
      </c>
      <c r="J2038">
        <f t="shared" si="280"/>
        <v>2.2196939391190078</v>
      </c>
      <c r="L2038">
        <f t="shared" si="281"/>
        <v>85</v>
      </c>
      <c r="M2038">
        <v>20</v>
      </c>
      <c r="N2038">
        <f t="shared" si="282"/>
        <v>0.05</v>
      </c>
      <c r="O2038">
        <f t="shared" si="283"/>
        <v>5.0020839411324403</v>
      </c>
      <c r="Q2038">
        <f t="shared" si="284"/>
        <v>12.734634743302443</v>
      </c>
      <c r="R2038">
        <f t="shared" si="285"/>
        <v>24.978270295131299</v>
      </c>
      <c r="S2038">
        <f t="shared" si="286"/>
        <v>-12.243635551828856</v>
      </c>
    </row>
    <row r="2039" spans="1:19" x14ac:dyDescent="0.3">
      <c r="A2039">
        <v>3.771094408694017</v>
      </c>
      <c r="D2039">
        <v>-0.40542493265771878</v>
      </c>
      <c r="E2039">
        <v>85</v>
      </c>
      <c r="G2039">
        <f>PI()/12*(M2039-12)</f>
        <v>2.3561944901923448</v>
      </c>
      <c r="H2039">
        <f t="shared" si="279"/>
        <v>-0.23736143082303807</v>
      </c>
      <c r="I2039">
        <f t="shared" si="287"/>
        <v>0.73389402878661092</v>
      </c>
      <c r="J2039">
        <f t="shared" si="280"/>
        <v>2.4284396494998033</v>
      </c>
      <c r="L2039">
        <f t="shared" si="281"/>
        <v>85</v>
      </c>
      <c r="M2039">
        <v>21</v>
      </c>
      <c r="N2039">
        <f t="shared" si="282"/>
        <v>0.05</v>
      </c>
      <c r="O2039">
        <f t="shared" si="283"/>
        <v>5.0020839411324403</v>
      </c>
      <c r="Q2039">
        <f t="shared" si="284"/>
        <v>12.736419162247357</v>
      </c>
      <c r="R2039">
        <f t="shared" si="285"/>
        <v>24.981770338494897</v>
      </c>
      <c r="S2039">
        <f t="shared" si="286"/>
        <v>-12.24535117624754</v>
      </c>
    </row>
    <row r="2040" spans="1:19" x14ac:dyDescent="0.3">
      <c r="A2040">
        <v>3.7855472043470084</v>
      </c>
      <c r="D2040">
        <v>-0.40542493265771878</v>
      </c>
      <c r="E2040">
        <v>85</v>
      </c>
      <c r="G2040">
        <f>PI()/12*(M2040-12)</f>
        <v>2.617993877991494</v>
      </c>
      <c r="H2040">
        <f t="shared" si="279"/>
        <v>-0.23736143082303807</v>
      </c>
      <c r="I2040">
        <f t="shared" si="287"/>
        <v>0.73389402878661092</v>
      </c>
      <c r="J2040">
        <f t="shared" si="280"/>
        <v>2.6319774736912618</v>
      </c>
      <c r="L2040">
        <f t="shared" si="281"/>
        <v>85</v>
      </c>
      <c r="M2040">
        <v>22</v>
      </c>
      <c r="N2040">
        <f t="shared" si="282"/>
        <v>0.05</v>
      </c>
      <c r="O2040">
        <f t="shared" si="283"/>
        <v>5.0020839411324403</v>
      </c>
      <c r="Q2040">
        <f t="shared" si="284"/>
        <v>12.738190450201467</v>
      </c>
      <c r="R2040">
        <f t="shared" si="285"/>
        <v>24.985244625748379</v>
      </c>
      <c r="S2040">
        <f t="shared" si="286"/>
        <v>-12.247054175546912</v>
      </c>
    </row>
    <row r="2041" spans="1:19" x14ac:dyDescent="0.3">
      <c r="A2041">
        <v>3.8</v>
      </c>
      <c r="D2041">
        <v>-0.40542493265771878</v>
      </c>
      <c r="E2041">
        <v>85</v>
      </c>
      <c r="G2041">
        <f>PI()/12*(M2041-12)</f>
        <v>2.8797932657906435</v>
      </c>
      <c r="H2041">
        <f t="shared" si="279"/>
        <v>-0.23736143082303807</v>
      </c>
      <c r="I2041">
        <f t="shared" si="287"/>
        <v>0.73389402878661092</v>
      </c>
      <c r="J2041">
        <f t="shared" si="280"/>
        <v>2.8122298390990661</v>
      </c>
      <c r="L2041">
        <f t="shared" si="281"/>
        <v>85</v>
      </c>
      <c r="M2041">
        <v>23</v>
      </c>
      <c r="N2041">
        <f t="shared" si="282"/>
        <v>0.05</v>
      </c>
      <c r="O2041">
        <f t="shared" si="283"/>
        <v>5.0020839411324403</v>
      </c>
      <c r="Q2041">
        <f t="shared" si="284"/>
        <v>12.739948751573822</v>
      </c>
      <c r="R2041">
        <f t="shared" si="285"/>
        <v>24.988693440170486</v>
      </c>
      <c r="S2041">
        <f t="shared" si="286"/>
        <v>-12.248744688596664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98D6D-4E2E-411F-B011-D663EC1012C9}">
  <dimension ref="A1:BA2041"/>
  <sheetViews>
    <sheetView workbookViewId="0">
      <selection activeCell="N2" sqref="N2"/>
    </sheetView>
  </sheetViews>
  <sheetFormatPr defaultRowHeight="16.5" x14ac:dyDescent="0.3"/>
  <cols>
    <col min="25" max="25" width="9.25" customWidth="1"/>
  </cols>
  <sheetData>
    <row r="1" spans="1:53" x14ac:dyDescent="0.3">
      <c r="A1" t="s">
        <v>59</v>
      </c>
      <c r="B1" t="s">
        <v>9</v>
      </c>
      <c r="C1" t="s">
        <v>8</v>
      </c>
      <c r="E1" t="s">
        <v>8</v>
      </c>
      <c r="G1" t="s">
        <v>24</v>
      </c>
      <c r="H1" t="s">
        <v>25</v>
      </c>
      <c r="I1" t="s">
        <v>26</v>
      </c>
      <c r="J1" t="s">
        <v>27</v>
      </c>
      <c r="L1" t="s">
        <v>23</v>
      </c>
      <c r="M1" t="s">
        <v>21</v>
      </c>
      <c r="N1" t="s">
        <v>29</v>
      </c>
      <c r="O1" t="s">
        <v>5</v>
      </c>
      <c r="P1" t="s">
        <v>36</v>
      </c>
      <c r="Q1" t="s">
        <v>37</v>
      </c>
      <c r="R1" t="s">
        <v>44</v>
      </c>
      <c r="S1" t="s">
        <v>45</v>
      </c>
      <c r="U1" t="s">
        <v>46</v>
      </c>
      <c r="V1" t="s">
        <v>49</v>
      </c>
      <c r="W1" t="s">
        <v>48</v>
      </c>
      <c r="X1" t="s">
        <v>50</v>
      </c>
      <c r="Y1" t="s">
        <v>51</v>
      </c>
      <c r="Z1" t="s">
        <v>55</v>
      </c>
      <c r="AA1" t="s">
        <v>61</v>
      </c>
      <c r="AC1" t="s">
        <v>54</v>
      </c>
      <c r="AD1" t="s">
        <v>52</v>
      </c>
      <c r="AE1" t="s">
        <v>53</v>
      </c>
      <c r="AF1" t="s">
        <v>56</v>
      </c>
      <c r="AG1" t="s">
        <v>57</v>
      </c>
      <c r="AH1" t="s">
        <v>58</v>
      </c>
      <c r="BA1" t="s">
        <v>60</v>
      </c>
    </row>
    <row r="2" spans="1:53" x14ac:dyDescent="0.3">
      <c r="A2">
        <v>2.5222706332550002E-3</v>
      </c>
      <c r="B2">
        <v>263</v>
      </c>
      <c r="C2">
        <f>-0.4093*COS(2*PI()*(B2+10)/365)</f>
        <v>5.2841841835011196E-3</v>
      </c>
      <c r="E2" cm="1">
        <f t="array" ref="E2">INDEX($C$2:$C$104,L2)</f>
        <v>5.2841841835011196E-3</v>
      </c>
      <c r="G2">
        <f>PI()/12*(M2-12)</f>
        <v>-3.1415926535897931</v>
      </c>
      <c r="H2">
        <f>SIN(E2)*SIN(RADIANS(37))</f>
        <v>3.1800866273027422E-3</v>
      </c>
      <c r="I2">
        <f>COS(E2)*COS(RADIANS(37))</f>
        <v>0.79862436008229876</v>
      </c>
      <c r="J2">
        <f>ACOS(H2+I2*COS(G2))</f>
        <v>2.4905366461683904</v>
      </c>
      <c r="L2">
        <f>INT((ROW()-2)/24) + 1</f>
        <v>1</v>
      </c>
      <c r="M2">
        <v>0</v>
      </c>
      <c r="N2">
        <f>MAX(0.05, PI()/2-J2)</f>
        <v>0.05</v>
      </c>
      <c r="O2">
        <f>0.5/SIN(N2)*0.5</f>
        <v>5.0020839411324403</v>
      </c>
      <c r="P2">
        <f>0.46/SIN(N2)</f>
        <v>9.2038344516836901</v>
      </c>
      <c r="Q2">
        <f>1-EXP(-2*$AL$9*O2/(1+O2))</f>
        <v>6.4497345768578462E-2</v>
      </c>
      <c r="R2">
        <f>100/101.3/SIN(N2)</f>
        <v>19.751565414145865</v>
      </c>
      <c r="S2">
        <f>(1-$AL$6^R2)/(1+$AL$6^R2*(1/$AL$7-1))</f>
        <v>0.99643717244343843</v>
      </c>
      <c r="U2">
        <v>0</v>
      </c>
      <c r="V2">
        <f>U2*$AL$12</f>
        <v>0</v>
      </c>
      <c r="W2">
        <f>V2*S2</f>
        <v>0</v>
      </c>
      <c r="X2">
        <f>V2-W2</f>
        <v>0</v>
      </c>
      <c r="Y2">
        <f>X2*(1-Q2)*(1-EXP(-P2*A2))</f>
        <v>0</v>
      </c>
      <c r="Z2">
        <f>W2*(1-$AL$8)*(1-EXP(-$AL$11*A2))</f>
        <v>0</v>
      </c>
      <c r="AA2">
        <f>X2*(1-$AL$10)*(1-EXP(-O2*A2))</f>
        <v>0</v>
      </c>
      <c r="AC2">
        <f>W2*(1-$AL$8)*(1-EXP(-($AL$11+O2)*A2))*$AL$11/($AL$11+O2)</f>
        <v>0</v>
      </c>
      <c r="AD2">
        <f>X2*((1-Q2)*(1-EXP(-(P2+O2)*A2))*P2/(P2+O2)-(1-$AL$10)*(1-EXP(-2*O2*A2))/2)</f>
        <v>0</v>
      </c>
      <c r="AE2">
        <f>AA2+AC2+AD2</f>
        <v>0</v>
      </c>
      <c r="AF2">
        <f>W2*(1-Q2)*(1-EXP(-$AL$11*A2)-(1-EXP(-($AL$11+O2)*A2))*$AL$11/($AL$11+O2))</f>
        <v>0</v>
      </c>
      <c r="AG2">
        <f>X2*((1-Q2)*(1-EXP(-P2*A2)-(1-EXP(-(P2+O2)*A2))*P2/(P2+O2))-(1-$AL$10)*(1-EXP(-O2*A2)-(1-EXP(-2*O2*A2))/2))</f>
        <v>0</v>
      </c>
      <c r="AH2">
        <f>AF2+AG2</f>
        <v>0</v>
      </c>
      <c r="BA2">
        <v>0</v>
      </c>
    </row>
    <row r="3" spans="1:53" x14ac:dyDescent="0.3">
      <c r="A3">
        <v>2.5222706332550002E-3</v>
      </c>
      <c r="B3">
        <v>264</v>
      </c>
      <c r="C3">
        <f t="shared" ref="C3:C66" si="0">-0.4093*COS(2*PI()*(B3+10)/365)</f>
        <v>-1.7614382246525959E-3</v>
      </c>
      <c r="E3" cm="1">
        <f t="array" ref="E3">INDEX($C$2:$C$104,L3)</f>
        <v>5.2841841835011196E-3</v>
      </c>
      <c r="G3">
        <f>PI()/12*(M3-12)</f>
        <v>-2.8797932657906435</v>
      </c>
      <c r="H3">
        <f t="shared" ref="H3:H66" si="1">SIN(E3)*SIN(RADIANS(37))</f>
        <v>3.1800866273027422E-3</v>
      </c>
      <c r="I3">
        <f>COS(E3)*COS(RADIANS(37))</f>
        <v>0.79862436008229876</v>
      </c>
      <c r="J3">
        <f t="shared" ref="J3:J66" si="2">ACOS(H3+I3*COS(G3))</f>
        <v>2.4468708238830343</v>
      </c>
      <c r="L3">
        <f t="shared" ref="L3:L25" si="3">INT((ROW()-2)/24) + 1</f>
        <v>1</v>
      </c>
      <c r="M3">
        <v>1</v>
      </c>
      <c r="N3">
        <f t="shared" ref="N3:N66" si="4">MAX(0.05, PI()/2-J3)</f>
        <v>0.05</v>
      </c>
      <c r="O3">
        <f t="shared" ref="O3:O66" si="5">0.5/SIN(N3)*0.5</f>
        <v>5.0020839411324403</v>
      </c>
      <c r="P3">
        <f t="shared" ref="P3:P66" si="6">0.46/SIN(N3)</f>
        <v>9.2038344516836901</v>
      </c>
      <c r="Q3">
        <f>1-EXP(-2*$AL$9*O3/(1+O3))</f>
        <v>6.4497345768578462E-2</v>
      </c>
      <c r="R3">
        <f t="shared" ref="R3:R66" si="7">100/101.3/SIN(N3)</f>
        <v>19.751565414145865</v>
      </c>
      <c r="S3">
        <f>(1-$AL$6^R3)/(1+$AL$6^R3*(1/$AL$7-1))</f>
        <v>0.99643717244343843</v>
      </c>
      <c r="U3">
        <v>0.1</v>
      </c>
      <c r="V3">
        <f t="shared" ref="V3:V66" si="8">U3*$AL$12</f>
        <v>0.22850000000000004</v>
      </c>
      <c r="W3">
        <f t="shared" ref="W3:W66" si="9">V3*S3</f>
        <v>0.22768589390332572</v>
      </c>
      <c r="X3">
        <f t="shared" ref="X3:X66" si="10">V3-W3</f>
        <v>8.1410609667431633E-4</v>
      </c>
      <c r="Y3">
        <f t="shared" ref="Y3:Y66" si="11">X3*(1-Q3)*(1-EXP(-P3*A3))</f>
        <v>1.7476533228200002E-5</v>
      </c>
      <c r="Z3">
        <f t="shared" ref="Z3:Z66" si="12">W3*(1-$AL$8)*(1-EXP(-$AL$11*A3))</f>
        <v>3.9768571664465334E-4</v>
      </c>
      <c r="AA3">
        <f t="shared" ref="AA3:AA66" si="13">X3*(1-$AL$10)*(1-EXP(-O3*A3))</f>
        <v>8.6757256543289087E-6</v>
      </c>
      <c r="AC3">
        <f t="shared" ref="AC3:AC66" si="14">W3*(1-$AL$8)*(1-EXP(-($AL$11+O3)*A3))*$AL$11/($AL$11+O3)</f>
        <v>3.9518826479548446E-4</v>
      </c>
      <c r="AD3">
        <f>X3*((1-Q3)*(1-EXP(-(P3+O3)*A3))*P3/(P3+O3)-(1-$AL$10)*(1-EXP(-2*O3*A3))/2)</f>
        <v>8.7458316623345518E-6</v>
      </c>
      <c r="AE3">
        <f t="shared" ref="AE3:AE66" si="15">AA3+AC3+AD3</f>
        <v>4.1260982211214792E-4</v>
      </c>
      <c r="AF3">
        <f t="shared" ref="AF3:AF66" si="16">W3*(1-Q3)*(1-EXP(-$AL$11*A3)-(1-EXP(-($AL$11+O3)*A3))*$AL$11/($AL$11+O3))</f>
        <v>2.4236232714862263E-6</v>
      </c>
      <c r="AG3">
        <f t="shared" ref="AG3:AG66" si="17">X3*((1-Q3)*(1-EXP(-P3*A3)-(1-EXP(-(P3+O3)*A3))*P3/(P3+O3))-(1-$AL$10)*(1-EXP(-O3*A3)-(1-EXP(-2*O3*A3))/2))</f>
        <v>5.4975911536536811E-8</v>
      </c>
      <c r="AH3">
        <f t="shared" ref="AH3:AH66" si="18">AF3+AG3</f>
        <v>2.4785991830227631E-6</v>
      </c>
      <c r="BA3">
        <v>4.1260982211214798E-4</v>
      </c>
    </row>
    <row r="4" spans="1:53" x14ac:dyDescent="0.3">
      <c r="A4">
        <v>2.5222706332550002E-3</v>
      </c>
      <c r="B4">
        <v>265</v>
      </c>
      <c r="C4">
        <f t="shared" si="0"/>
        <v>-8.8065386806457594E-3</v>
      </c>
      <c r="E4" cm="1">
        <f t="array" ref="E4">INDEX($C$2:$C$104,L4)</f>
        <v>5.2841841835011196E-3</v>
      </c>
      <c r="G4">
        <f>PI()/12*(M4-12)</f>
        <v>-2.617993877991494</v>
      </c>
      <c r="H4">
        <f t="shared" si="1"/>
        <v>3.1800866273027422E-3</v>
      </c>
      <c r="I4">
        <f t="shared" ref="I4:I67" si="19">COS(E4)*COS(RADIANS(37))</f>
        <v>0.79862436008229876</v>
      </c>
      <c r="J4">
        <f t="shared" si="2"/>
        <v>2.3301445910381497</v>
      </c>
      <c r="L4">
        <f t="shared" si="3"/>
        <v>1</v>
      </c>
      <c r="M4">
        <v>2</v>
      </c>
      <c r="N4">
        <f t="shared" si="4"/>
        <v>0.05</v>
      </c>
      <c r="O4">
        <f t="shared" si="5"/>
        <v>5.0020839411324403</v>
      </c>
      <c r="P4">
        <f t="shared" si="6"/>
        <v>9.2038344516836901</v>
      </c>
      <c r="Q4">
        <f>1-EXP(-2*$AL$9*O4/(1+O4))</f>
        <v>6.4497345768578462E-2</v>
      </c>
      <c r="R4">
        <f t="shared" si="7"/>
        <v>19.751565414145865</v>
      </c>
      <c r="S4">
        <f>(1-$AL$6^R4)/(1+$AL$6^R4*(1/$AL$7-1))</f>
        <v>0.99643717244343843</v>
      </c>
      <c r="U4">
        <v>0.1</v>
      </c>
      <c r="V4">
        <f t="shared" si="8"/>
        <v>0.22850000000000004</v>
      </c>
      <c r="W4">
        <f t="shared" si="9"/>
        <v>0.22768589390332572</v>
      </c>
      <c r="X4">
        <f t="shared" si="10"/>
        <v>8.1410609667431633E-4</v>
      </c>
      <c r="Y4">
        <f t="shared" si="11"/>
        <v>1.7476533228200002E-5</v>
      </c>
      <c r="Z4">
        <f t="shared" si="12"/>
        <v>3.9768571664465334E-4</v>
      </c>
      <c r="AA4">
        <f t="shared" si="13"/>
        <v>8.6757256543289087E-6</v>
      </c>
      <c r="AC4">
        <f t="shared" si="14"/>
        <v>3.9518826479548446E-4</v>
      </c>
      <c r="AD4">
        <f>X4*((1-Q4)*(1-EXP(-(P4+O4)*A4))*P4/(P4+O4)-(1-$AL$10)*(1-EXP(-2*O4*A4))/2)</f>
        <v>8.7458316623345518E-6</v>
      </c>
      <c r="AE4">
        <f t="shared" si="15"/>
        <v>4.1260982211214792E-4</v>
      </c>
      <c r="AF4">
        <f t="shared" si="16"/>
        <v>2.4236232714862263E-6</v>
      </c>
      <c r="AG4">
        <f t="shared" si="17"/>
        <v>5.4975911536536811E-8</v>
      </c>
      <c r="AH4">
        <f t="shared" si="18"/>
        <v>2.4785991830227631E-6</v>
      </c>
      <c r="BA4">
        <v>4.1260982211214798E-4</v>
      </c>
    </row>
    <row r="5" spans="1:53" x14ac:dyDescent="0.3">
      <c r="A5">
        <v>2.5222706332550002E-3</v>
      </c>
      <c r="B5">
        <v>266</v>
      </c>
      <c r="C5">
        <f t="shared" si="0"/>
        <v>-1.5849029569166815E-2</v>
      </c>
      <c r="E5" cm="1">
        <f t="array" ref="E5">INDEX($C$2:$C$104,L5)</f>
        <v>5.2841841835011196E-3</v>
      </c>
      <c r="G5">
        <f>PI()/12*(M5-12)</f>
        <v>-2.3561944901923448</v>
      </c>
      <c r="H5">
        <f t="shared" si="1"/>
        <v>3.1800866273027422E-3</v>
      </c>
      <c r="I5">
        <f t="shared" si="19"/>
        <v>0.79862436008229876</v>
      </c>
      <c r="J5">
        <f t="shared" si="2"/>
        <v>2.1670331683736417</v>
      </c>
      <c r="L5">
        <f t="shared" si="3"/>
        <v>1</v>
      </c>
      <c r="M5">
        <v>3</v>
      </c>
      <c r="N5">
        <f t="shared" si="4"/>
        <v>0.05</v>
      </c>
      <c r="O5">
        <f t="shared" si="5"/>
        <v>5.0020839411324403</v>
      </c>
      <c r="P5">
        <f t="shared" si="6"/>
        <v>9.2038344516836901</v>
      </c>
      <c r="Q5">
        <f>1-EXP(-2*$AL$9*O5/(1+O5))</f>
        <v>6.4497345768578462E-2</v>
      </c>
      <c r="R5">
        <f t="shared" si="7"/>
        <v>19.751565414145865</v>
      </c>
      <c r="S5">
        <f>(1-$AL$6^R5)/(1+$AL$6^R5*(1/$AL$7-1))</f>
        <v>0.99643717244343843</v>
      </c>
      <c r="U5">
        <v>0.1</v>
      </c>
      <c r="V5">
        <f t="shared" si="8"/>
        <v>0.22850000000000004</v>
      </c>
      <c r="W5">
        <f t="shared" si="9"/>
        <v>0.22768589390332572</v>
      </c>
      <c r="X5">
        <f t="shared" si="10"/>
        <v>8.1410609667431633E-4</v>
      </c>
      <c r="Y5">
        <f t="shared" si="11"/>
        <v>1.7476533228200002E-5</v>
      </c>
      <c r="Z5">
        <f t="shared" si="12"/>
        <v>3.9768571664465334E-4</v>
      </c>
      <c r="AA5">
        <f t="shared" si="13"/>
        <v>8.6757256543289087E-6</v>
      </c>
      <c r="AC5">
        <f t="shared" si="14"/>
        <v>3.9518826479548446E-4</v>
      </c>
      <c r="AD5">
        <f>X5*((1-Q5)*(1-EXP(-(P5+O5)*A5))*P5/(P5+O5)-(1-$AL$10)*(1-EXP(-2*O5*A5))/2)</f>
        <v>8.7458316623345518E-6</v>
      </c>
      <c r="AE5">
        <f t="shared" si="15"/>
        <v>4.1260982211214792E-4</v>
      </c>
      <c r="AF5">
        <f t="shared" si="16"/>
        <v>2.4236232714862263E-6</v>
      </c>
      <c r="AG5">
        <f t="shared" si="17"/>
        <v>5.4975911536536811E-8</v>
      </c>
      <c r="AH5">
        <f t="shared" si="18"/>
        <v>2.4785991830227631E-6</v>
      </c>
      <c r="BA5">
        <v>4.1260982211214798E-4</v>
      </c>
    </row>
    <row r="6" spans="1:53" x14ac:dyDescent="0.3">
      <c r="A6">
        <v>2.5222706332550002E-3</v>
      </c>
      <c r="B6">
        <v>267</v>
      </c>
      <c r="C6">
        <f t="shared" si="0"/>
        <v>-2.2886824048176817E-2</v>
      </c>
      <c r="E6" cm="1">
        <f t="array" ref="E6">INDEX($C$2:$C$104,L6)</f>
        <v>5.2841841835011196E-3</v>
      </c>
      <c r="G6">
        <f>PI()/12*(M6-12)</f>
        <v>-2.0943951023931953</v>
      </c>
      <c r="H6">
        <f t="shared" si="1"/>
        <v>3.1800866273027422E-3</v>
      </c>
      <c r="I6">
        <f t="shared" si="19"/>
        <v>0.79862436008229876</v>
      </c>
      <c r="J6">
        <f t="shared" si="2"/>
        <v>1.9780968077092906</v>
      </c>
      <c r="L6">
        <f t="shared" si="3"/>
        <v>1</v>
      </c>
      <c r="M6">
        <v>4</v>
      </c>
      <c r="N6">
        <f t="shared" si="4"/>
        <v>0.05</v>
      </c>
      <c r="O6">
        <f t="shared" si="5"/>
        <v>5.0020839411324403</v>
      </c>
      <c r="P6">
        <f t="shared" si="6"/>
        <v>9.2038344516836901</v>
      </c>
      <c r="Q6">
        <f>1-EXP(-2*$AL$9*O6/(1+O6))</f>
        <v>6.4497345768578462E-2</v>
      </c>
      <c r="R6">
        <f t="shared" si="7"/>
        <v>19.751565414145865</v>
      </c>
      <c r="S6">
        <f>(1-$AL$6^R6)/(1+$AL$6^R6*(1/$AL$7-1))</f>
        <v>0.99643717244343843</v>
      </c>
      <c r="U6">
        <v>0.1</v>
      </c>
      <c r="V6">
        <f t="shared" si="8"/>
        <v>0.22850000000000004</v>
      </c>
      <c r="W6">
        <f t="shared" si="9"/>
        <v>0.22768589390332572</v>
      </c>
      <c r="X6">
        <f t="shared" si="10"/>
        <v>8.1410609667431633E-4</v>
      </c>
      <c r="Y6">
        <f t="shared" si="11"/>
        <v>1.7476533228200002E-5</v>
      </c>
      <c r="Z6">
        <f t="shared" si="12"/>
        <v>3.9768571664465334E-4</v>
      </c>
      <c r="AA6">
        <f t="shared" si="13"/>
        <v>8.6757256543289087E-6</v>
      </c>
      <c r="AC6">
        <f t="shared" si="14"/>
        <v>3.9518826479548446E-4</v>
      </c>
      <c r="AD6">
        <f>X6*((1-Q6)*(1-EXP(-(P6+O6)*A6))*P6/(P6+O6)-(1-$AL$10)*(1-EXP(-2*O6*A6))/2)</f>
        <v>8.7458316623345518E-6</v>
      </c>
      <c r="AE6">
        <f t="shared" si="15"/>
        <v>4.1260982211214792E-4</v>
      </c>
      <c r="AF6">
        <f t="shared" si="16"/>
        <v>2.4236232714862263E-6</v>
      </c>
      <c r="AG6">
        <f t="shared" si="17"/>
        <v>5.4975911536536811E-8</v>
      </c>
      <c r="AH6">
        <f t="shared" si="18"/>
        <v>2.4785991830227631E-6</v>
      </c>
      <c r="AK6" s="1" t="s">
        <v>38</v>
      </c>
      <c r="AL6" s="1">
        <v>0.72</v>
      </c>
      <c r="BA6">
        <v>4.1260982211214798E-4</v>
      </c>
    </row>
    <row r="7" spans="1:53" x14ac:dyDescent="0.3">
      <c r="A7">
        <v>2.5222706332550002E-3</v>
      </c>
      <c r="B7">
        <v>268</v>
      </c>
      <c r="C7">
        <f t="shared" si="0"/>
        <v>-2.9917836667283228E-2</v>
      </c>
      <c r="E7" cm="1">
        <f t="array" ref="E7">INDEX($C$2:$C$104,L7)</f>
        <v>5.2841841835011196E-3</v>
      </c>
      <c r="G7">
        <f>PI()/12*(M7-12)</f>
        <v>-1.8325957145940459</v>
      </c>
      <c r="H7">
        <f t="shared" si="1"/>
        <v>3.1800866273027422E-3</v>
      </c>
      <c r="I7">
        <f t="shared" si="19"/>
        <v>0.79862436008229876</v>
      </c>
      <c r="J7">
        <f t="shared" si="2"/>
        <v>1.7757472470995868</v>
      </c>
      <c r="L7">
        <f t="shared" si="3"/>
        <v>1</v>
      </c>
      <c r="M7">
        <v>5</v>
      </c>
      <c r="N7">
        <f t="shared" si="4"/>
        <v>0.05</v>
      </c>
      <c r="O7">
        <f t="shared" si="5"/>
        <v>5.0020839411324403</v>
      </c>
      <c r="P7">
        <f t="shared" si="6"/>
        <v>9.2038344516836901</v>
      </c>
      <c r="Q7">
        <f>1-EXP(-2*$AL$9*O7/(1+O7))</f>
        <v>6.4497345768578462E-2</v>
      </c>
      <c r="R7">
        <f t="shared" si="7"/>
        <v>19.751565414145865</v>
      </c>
      <c r="S7">
        <f>(1-$AL$6^R7)/(1+$AL$6^R7*(1/$AL$7-1))</f>
        <v>0.99643717244343843</v>
      </c>
      <c r="U7">
        <v>0.1</v>
      </c>
      <c r="V7">
        <f t="shared" si="8"/>
        <v>0.22850000000000004</v>
      </c>
      <c r="W7">
        <f t="shared" si="9"/>
        <v>0.22768589390332572</v>
      </c>
      <c r="X7">
        <f t="shared" si="10"/>
        <v>8.1410609667431633E-4</v>
      </c>
      <c r="Y7">
        <f t="shared" si="11"/>
        <v>1.7476533228200002E-5</v>
      </c>
      <c r="Z7">
        <f t="shared" si="12"/>
        <v>3.9768571664465334E-4</v>
      </c>
      <c r="AA7">
        <f t="shared" si="13"/>
        <v>8.6757256543289087E-6</v>
      </c>
      <c r="AC7">
        <f t="shared" si="14"/>
        <v>3.9518826479548446E-4</v>
      </c>
      <c r="AD7">
        <f>X7*((1-Q7)*(1-EXP(-(P7+O7)*A7))*P7/(P7+O7)-(1-$AL$10)*(1-EXP(-2*O7*A7))/2)</f>
        <v>8.7458316623345518E-6</v>
      </c>
      <c r="AE7">
        <f t="shared" si="15"/>
        <v>4.1260982211214792E-4</v>
      </c>
      <c r="AF7">
        <f t="shared" si="16"/>
        <v>2.4236232714862263E-6</v>
      </c>
      <c r="AG7">
        <f t="shared" si="17"/>
        <v>5.4975911536536811E-8</v>
      </c>
      <c r="AH7">
        <f t="shared" si="18"/>
        <v>2.4785991830227631E-6</v>
      </c>
      <c r="AK7" s="1" t="s">
        <v>39</v>
      </c>
      <c r="AL7" s="1">
        <v>0.42599999999999999</v>
      </c>
      <c r="BA7">
        <v>4.1260982211214798E-4</v>
      </c>
    </row>
    <row r="8" spans="1:53" x14ac:dyDescent="0.3">
      <c r="A8">
        <v>2.5222706332550002E-3</v>
      </c>
      <c r="B8">
        <v>269</v>
      </c>
      <c r="C8">
        <f t="shared" si="0"/>
        <v>-3.6939983985704958E-2</v>
      </c>
      <c r="E8" cm="1">
        <f t="array" ref="E8">INDEX($C$2:$C$104,L8)</f>
        <v>5.2841841835011196E-3</v>
      </c>
      <c r="G8">
        <f>PI()/12*(M8-12)</f>
        <v>-1.5707963267948966</v>
      </c>
      <c r="H8">
        <f t="shared" si="1"/>
        <v>3.1800866273027422E-3</v>
      </c>
      <c r="I8">
        <f t="shared" si="19"/>
        <v>0.79862436008229876</v>
      </c>
      <c r="J8">
        <f t="shared" si="2"/>
        <v>1.5676162348075593</v>
      </c>
      <c r="L8">
        <f t="shared" si="3"/>
        <v>1</v>
      </c>
      <c r="M8">
        <v>6</v>
      </c>
      <c r="N8">
        <f t="shared" si="4"/>
        <v>0.05</v>
      </c>
      <c r="O8">
        <f t="shared" si="5"/>
        <v>5.0020839411324403</v>
      </c>
      <c r="P8">
        <f t="shared" si="6"/>
        <v>9.2038344516836901</v>
      </c>
      <c r="Q8">
        <f>1-EXP(-2*$AL$9*O8/(1+O8))</f>
        <v>6.4497345768578462E-2</v>
      </c>
      <c r="R8">
        <f t="shared" si="7"/>
        <v>19.751565414145865</v>
      </c>
      <c r="S8">
        <f>(1-$AL$6^R8)/(1+$AL$6^R8*(1/$AL$7-1))</f>
        <v>0.99643717244343843</v>
      </c>
      <c r="U8">
        <v>0.1</v>
      </c>
      <c r="V8">
        <f t="shared" si="8"/>
        <v>0.22850000000000004</v>
      </c>
      <c r="W8">
        <f t="shared" si="9"/>
        <v>0.22768589390332572</v>
      </c>
      <c r="X8">
        <f t="shared" si="10"/>
        <v>8.1410609667431633E-4</v>
      </c>
      <c r="Y8">
        <f t="shared" si="11"/>
        <v>1.7476533228200002E-5</v>
      </c>
      <c r="Z8">
        <f t="shared" si="12"/>
        <v>3.9768571664465334E-4</v>
      </c>
      <c r="AA8">
        <f t="shared" si="13"/>
        <v>8.6757256543289087E-6</v>
      </c>
      <c r="AC8">
        <f t="shared" si="14"/>
        <v>3.9518826479548446E-4</v>
      </c>
      <c r="AD8">
        <f>X8*((1-Q8)*(1-EXP(-(P8+O8)*A8))*P8/(P8+O8)-(1-$AL$10)*(1-EXP(-2*O8*A8))/2)</f>
        <v>8.7458316623345518E-6</v>
      </c>
      <c r="AE8">
        <f t="shared" si="15"/>
        <v>4.1260982211214792E-4</v>
      </c>
      <c r="AF8">
        <f t="shared" si="16"/>
        <v>2.4236232714862263E-6</v>
      </c>
      <c r="AG8">
        <f t="shared" si="17"/>
        <v>5.4975911536536811E-8</v>
      </c>
      <c r="AH8">
        <f t="shared" si="18"/>
        <v>2.4785991830227631E-6</v>
      </c>
      <c r="AK8" s="1" t="s">
        <v>40</v>
      </c>
      <c r="AL8" s="1">
        <v>3.5999999999999997E-2</v>
      </c>
      <c r="BA8">
        <v>4.1260982211214798E-4</v>
      </c>
    </row>
    <row r="9" spans="1:53" x14ac:dyDescent="0.3">
      <c r="A9">
        <v>2.5222706332550002E-3</v>
      </c>
      <c r="B9">
        <v>270</v>
      </c>
      <c r="C9">
        <f t="shared" si="0"/>
        <v>-4.3951185189641938E-2</v>
      </c>
      <c r="E9" cm="1">
        <f t="array" ref="E9">INDEX($C$2:$C$104,L9)</f>
        <v>5.2841841835011196E-3</v>
      </c>
      <c r="G9">
        <f>PI()/12*(M9-12)</f>
        <v>-1.308996938995747</v>
      </c>
      <c r="H9">
        <f t="shared" si="1"/>
        <v>3.1800866273027422E-3</v>
      </c>
      <c r="I9">
        <f t="shared" si="19"/>
        <v>0.79862436008229876</v>
      </c>
      <c r="J9">
        <f t="shared" si="2"/>
        <v>1.3593448377630419</v>
      </c>
      <c r="L9">
        <f t="shared" si="3"/>
        <v>1</v>
      </c>
      <c r="M9">
        <v>7</v>
      </c>
      <c r="N9">
        <f t="shared" si="4"/>
        <v>0.21145148903185462</v>
      </c>
      <c r="O9">
        <f t="shared" si="5"/>
        <v>1.1911609327450134</v>
      </c>
      <c r="P9">
        <f t="shared" si="6"/>
        <v>2.1917361162508247</v>
      </c>
      <c r="Q9">
        <f>1-EXP(-2*$AL$9*O9/(1+O9))</f>
        <v>4.2557559397631062E-2</v>
      </c>
      <c r="R9">
        <f t="shared" si="7"/>
        <v>4.7034982536821852</v>
      </c>
      <c r="S9">
        <f>(1-$AL$6^R9)/(1+$AL$6^R9*(1/$AL$7-1))</f>
        <v>0.61109350969369314</v>
      </c>
      <c r="U9">
        <v>7.6</v>
      </c>
      <c r="V9">
        <f t="shared" si="8"/>
        <v>17.366</v>
      </c>
      <c r="W9">
        <f t="shared" si="9"/>
        <v>10.612249889340674</v>
      </c>
      <c r="X9">
        <f t="shared" si="10"/>
        <v>6.7537501106593254</v>
      </c>
      <c r="Y9">
        <f t="shared" si="11"/>
        <v>3.5648211018430243E-2</v>
      </c>
      <c r="Z9">
        <f t="shared" si="12"/>
        <v>1.8535800044980056E-2</v>
      </c>
      <c r="AA9">
        <f t="shared" si="13"/>
        <v>1.7221611886659681E-2</v>
      </c>
      <c r="AC9">
        <f t="shared" si="14"/>
        <v>1.8507991554341435E-2</v>
      </c>
      <c r="AD9">
        <f>X9*((1-Q9)*(1-EXP(-(P9+O9)*A9))*P9/(P9+O9)-(1-$AL$10)*(1-EXP(-2*O9*A9))/2)</f>
        <v>1.839898244765505E-2</v>
      </c>
      <c r="AE9">
        <f t="shared" si="15"/>
        <v>5.4128585888656169E-2</v>
      </c>
      <c r="AF9">
        <f t="shared" si="16"/>
        <v>2.7619324840779565E-5</v>
      </c>
      <c r="AG9">
        <f t="shared" si="17"/>
        <v>2.7616684115513548E-5</v>
      </c>
      <c r="AH9">
        <f t="shared" si="18"/>
        <v>5.5236008956293116E-5</v>
      </c>
      <c r="AK9" s="1" t="s">
        <v>41</v>
      </c>
      <c r="AL9" s="1">
        <v>0.04</v>
      </c>
      <c r="BA9">
        <v>5.41285858886561E-2</v>
      </c>
    </row>
    <row r="10" spans="1:53" x14ac:dyDescent="0.3">
      <c r="A10">
        <v>2.5222706332550002E-3</v>
      </c>
      <c r="B10">
        <v>271</v>
      </c>
      <c r="C10">
        <f t="shared" si="0"/>
        <v>-5.0949362708862612E-2</v>
      </c>
      <c r="E10" cm="1">
        <f t="array" ref="E10">INDEX($C$2:$C$104,L10)</f>
        <v>5.2841841835011196E-3</v>
      </c>
      <c r="G10">
        <f>PI()/12*(M10-12)</f>
        <v>-1.0471975511965976</v>
      </c>
      <c r="H10">
        <f t="shared" si="1"/>
        <v>3.1800866273027422E-3</v>
      </c>
      <c r="I10">
        <f t="shared" si="19"/>
        <v>0.79862436008229876</v>
      </c>
      <c r="J10">
        <f t="shared" si="2"/>
        <v>1.1565585759621722</v>
      </c>
      <c r="L10">
        <f t="shared" si="3"/>
        <v>1</v>
      </c>
      <c r="M10">
        <v>8</v>
      </c>
      <c r="N10">
        <f t="shared" si="4"/>
        <v>0.41423775083272441</v>
      </c>
      <c r="O10">
        <f t="shared" si="5"/>
        <v>0.62112994634486796</v>
      </c>
      <c r="P10">
        <f t="shared" si="6"/>
        <v>1.1428791012745572</v>
      </c>
      <c r="Q10">
        <f>1-EXP(-2*$AL$9*O10/(1+O10))</f>
        <v>3.0186703916580293E-2</v>
      </c>
      <c r="R10">
        <f t="shared" si="7"/>
        <v>2.4526355235730226</v>
      </c>
      <c r="S10">
        <f>(1-$AL$6^R10)/(1+$AL$6^R10*(1/$AL$7-1))</f>
        <v>0.34533578751835103</v>
      </c>
      <c r="U10">
        <v>45.3</v>
      </c>
      <c r="V10">
        <f t="shared" si="8"/>
        <v>103.51049999999999</v>
      </c>
      <c r="W10">
        <f t="shared" si="9"/>
        <v>35.745880033918276</v>
      </c>
      <c r="X10">
        <f t="shared" si="10"/>
        <v>67.76461996608171</v>
      </c>
      <c r="Y10">
        <f t="shared" si="11"/>
        <v>0.18917219651231446</v>
      </c>
      <c r="Z10">
        <f t="shared" si="12"/>
        <v>6.2435250926956766E-2</v>
      </c>
      <c r="AA10">
        <f t="shared" si="13"/>
        <v>9.0168725986803352E-2</v>
      </c>
      <c r="AC10">
        <f t="shared" si="14"/>
        <v>6.238638389092941E-2</v>
      </c>
      <c r="AD10">
        <f>X10*((1-Q10)*(1-EXP(-(P10+O10)*A10))*P10/(P10+O10)-(1-$AL$10)*(1-EXP(-2*O10*A10))/2)</f>
        <v>9.8926011437999825E-2</v>
      </c>
      <c r="AE10">
        <f t="shared" si="15"/>
        <v>0.25148112131573258</v>
      </c>
      <c r="AF10">
        <f t="shared" si="16"/>
        <v>4.9161723318991521E-5</v>
      </c>
      <c r="AG10">
        <f t="shared" si="17"/>
        <v>7.7459087511289398E-5</v>
      </c>
      <c r="AH10">
        <f t="shared" si="18"/>
        <v>1.2662081083028093E-4</v>
      </c>
      <c r="AK10" s="1" t="s">
        <v>42</v>
      </c>
      <c r="AL10" s="1">
        <v>0.15</v>
      </c>
      <c r="BA10">
        <v>0.25148112131573203</v>
      </c>
    </row>
    <row r="11" spans="1:53" x14ac:dyDescent="0.3">
      <c r="A11">
        <v>2.5222706332550002E-3</v>
      </c>
      <c r="B11">
        <v>272</v>
      </c>
      <c r="C11">
        <f t="shared" si="0"/>
        <v>-5.7932442832335701E-2</v>
      </c>
      <c r="E11" cm="1">
        <f t="array" ref="E11">INDEX($C$2:$C$104,L11)</f>
        <v>5.2841841835011196E-3</v>
      </c>
      <c r="G11">
        <f>PI()/12*(M11-12)</f>
        <v>-0.78539816339744828</v>
      </c>
      <c r="H11">
        <f t="shared" si="1"/>
        <v>3.1800866273027422E-3</v>
      </c>
      <c r="I11">
        <f t="shared" si="19"/>
        <v>0.79862436008229876</v>
      </c>
      <c r="J11">
        <f t="shared" si="2"/>
        <v>0.96685282469098333</v>
      </c>
      <c r="L11">
        <f t="shared" si="3"/>
        <v>1</v>
      </c>
      <c r="M11">
        <v>9</v>
      </c>
      <c r="N11">
        <f t="shared" si="4"/>
        <v>0.60394350210391323</v>
      </c>
      <c r="O11">
        <f t="shared" si="5"/>
        <v>0.44022393946085708</v>
      </c>
      <c r="P11">
        <f t="shared" si="6"/>
        <v>0.81001204860797704</v>
      </c>
      <c r="Q11">
        <f>1-EXP(-2*$AL$9*O11/(1+O11))</f>
        <v>2.4156528254467902E-2</v>
      </c>
      <c r="R11">
        <f t="shared" si="7"/>
        <v>1.7382978853340854</v>
      </c>
      <c r="S11">
        <f>(1-$AL$6^R11)/(1+$AL$6^R11*(1/$AL$7-1))</f>
        <v>0.24702425098341488</v>
      </c>
      <c r="U11">
        <v>123.8</v>
      </c>
      <c r="V11">
        <f t="shared" si="8"/>
        <v>282.88300000000004</v>
      </c>
      <c r="W11">
        <f t="shared" si="9"/>
        <v>69.878961190941354</v>
      </c>
      <c r="X11">
        <f t="shared" si="10"/>
        <v>213.00403880905867</v>
      </c>
      <c r="Y11">
        <f t="shared" si="11"/>
        <v>0.42423606934660363</v>
      </c>
      <c r="Z11">
        <f t="shared" si="12"/>
        <v>0.12205351979953079</v>
      </c>
      <c r="AA11">
        <f t="shared" si="13"/>
        <v>0.2009236287795276</v>
      </c>
      <c r="AC11">
        <f t="shared" si="14"/>
        <v>0.12198580343049426</v>
      </c>
      <c r="AD11">
        <f>X11*((1-Q11)*(1-EXP(-(P11+O11)*A11))*P11/(P11+O11)-(1-$AL$10)*(1-EXP(-2*O11*A11))/2)</f>
        <v>0.2231885669274716</v>
      </c>
      <c r="AE11">
        <f t="shared" si="15"/>
        <v>0.54609799913749346</v>
      </c>
      <c r="AF11">
        <f t="shared" si="16"/>
        <v>6.8548316031743792E-5</v>
      </c>
      <c r="AG11">
        <f t="shared" si="17"/>
        <v>1.2387363960450574E-4</v>
      </c>
      <c r="AH11">
        <f t="shared" si="18"/>
        <v>1.9242195563624952E-4</v>
      </c>
      <c r="AK11" s="1" t="s">
        <v>43</v>
      </c>
      <c r="AL11" s="1">
        <v>0.71899999999999997</v>
      </c>
      <c r="BA11">
        <v>0.54609799913749302</v>
      </c>
    </row>
    <row r="12" spans="1:53" x14ac:dyDescent="0.3">
      <c r="A12">
        <v>2.5222706332550002E-3</v>
      </c>
      <c r="B12">
        <v>273</v>
      </c>
      <c r="C12">
        <f t="shared" si="0"/>
        <v>-6.4898356322713055E-2</v>
      </c>
      <c r="E12" cm="1">
        <f t="array" ref="E12">INDEX($C$2:$C$104,L12)</f>
        <v>5.2841841835011196E-3</v>
      </c>
      <c r="G12">
        <f>PI()/12*(M12-12)</f>
        <v>-0.52359877559829882</v>
      </c>
      <c r="H12">
        <f t="shared" si="1"/>
        <v>3.1800866273027422E-3</v>
      </c>
      <c r="I12">
        <f t="shared" si="19"/>
        <v>0.79862436008229876</v>
      </c>
      <c r="J12">
        <f t="shared" si="2"/>
        <v>0.80264193695455444</v>
      </c>
      <c r="L12">
        <f t="shared" si="3"/>
        <v>1</v>
      </c>
      <c r="M12">
        <v>10</v>
      </c>
      <c r="N12">
        <f t="shared" si="4"/>
        <v>0.76815438984034212</v>
      </c>
      <c r="O12">
        <f t="shared" si="5"/>
        <v>0.35981107702843135</v>
      </c>
      <c r="P12">
        <f t="shared" si="6"/>
        <v>0.66205238173231373</v>
      </c>
      <c r="Q12">
        <f>1-EXP(-2*$AL$9*O12/(1+O12))</f>
        <v>2.09458222000376E-2</v>
      </c>
      <c r="R12">
        <f t="shared" si="7"/>
        <v>1.4207742429553065</v>
      </c>
      <c r="S12">
        <f>(1-$AL$6^R12)/(1+$AL$6^R12*(1/$AL$7-1))</f>
        <v>0.20215254270840058</v>
      </c>
      <c r="U12">
        <v>212.2</v>
      </c>
      <c r="V12">
        <f t="shared" si="8"/>
        <v>484.87700000000001</v>
      </c>
      <c r="W12">
        <f t="shared" si="9"/>
        <v>98.019118450821153</v>
      </c>
      <c r="X12">
        <f t="shared" si="10"/>
        <v>386.85788154917884</v>
      </c>
      <c r="Y12">
        <f t="shared" si="11"/>
        <v>0.63194553777329188</v>
      </c>
      <c r="Z12">
        <f t="shared" si="12"/>
        <v>0.17120429683950045</v>
      </c>
      <c r="AA12">
        <f t="shared" si="13"/>
        <v>0.2982905758805251</v>
      </c>
      <c r="AC12">
        <f t="shared" si="14"/>
        <v>0.17112665635428159</v>
      </c>
      <c r="AD12">
        <f>X12*((1-Q12)*(1-EXP(-(P12+O12)*A12))*P12/(P12+O12)-(1-$AL$10)*(1-EXP(-2*O12*A12))/2)</f>
        <v>0.33350366422748351</v>
      </c>
      <c r="AE12">
        <f t="shared" si="15"/>
        <v>0.80292089646229026</v>
      </c>
      <c r="AF12">
        <f t="shared" si="16"/>
        <v>7.8852947531088811E-5</v>
      </c>
      <c r="AG12">
        <f t="shared" si="17"/>
        <v>1.5129766528319754E-4</v>
      </c>
      <c r="AH12">
        <f t="shared" si="18"/>
        <v>2.3015061281428633E-4</v>
      </c>
      <c r="AK12" s="1" t="s">
        <v>47</v>
      </c>
      <c r="AL12">
        <f>4.57/2</f>
        <v>2.2850000000000001</v>
      </c>
      <c r="BA12">
        <v>0.80292089646229003</v>
      </c>
    </row>
    <row r="13" spans="1:53" x14ac:dyDescent="0.3">
      <c r="A13">
        <v>2.5222706332550002E-3</v>
      </c>
      <c r="B13">
        <v>274</v>
      </c>
      <c r="C13">
        <f t="shared" si="0"/>
        <v>-7.1845039029490382E-2</v>
      </c>
      <c r="E13" cm="1">
        <f t="array" ref="E13">INDEX($C$2:$C$104,L13)</f>
        <v>5.2841841835011196E-3</v>
      </c>
      <c r="G13">
        <f>PI()/12*(M13-12)</f>
        <v>-0.26179938779914941</v>
      </c>
      <c r="H13">
        <f t="shared" si="1"/>
        <v>3.1800866273027422E-3</v>
      </c>
      <c r="I13">
        <f t="shared" si="19"/>
        <v>0.79862436008229876</v>
      </c>
      <c r="J13">
        <f t="shared" si="2"/>
        <v>0.68472661488437381</v>
      </c>
      <c r="L13">
        <f t="shared" si="3"/>
        <v>1</v>
      </c>
      <c r="M13">
        <v>11</v>
      </c>
      <c r="N13">
        <f t="shared" si="4"/>
        <v>0.88606971191052275</v>
      </c>
      <c r="O13">
        <f t="shared" si="5"/>
        <v>0.32275056540706687</v>
      </c>
      <c r="P13">
        <f t="shared" si="6"/>
        <v>0.593861040349003</v>
      </c>
      <c r="Q13">
        <f>1-EXP(-2*$AL$9*O13/(1+O13))</f>
        <v>1.933068443450392E-2</v>
      </c>
      <c r="R13">
        <f t="shared" si="7"/>
        <v>1.2744346116764733</v>
      </c>
      <c r="S13">
        <f>(1-$AL$6^R13)/(1+$AL$6^R13*(1/$AL$7-1))</f>
        <v>0.18132466319331014</v>
      </c>
      <c r="U13">
        <v>276.7</v>
      </c>
      <c r="V13">
        <f t="shared" si="8"/>
        <v>632.2595</v>
      </c>
      <c r="W13">
        <f t="shared" si="9"/>
        <v>114.64424088827067</v>
      </c>
      <c r="X13">
        <f t="shared" si="10"/>
        <v>517.6152591117293</v>
      </c>
      <c r="Y13">
        <f t="shared" si="11"/>
        <v>0.75976792683274019</v>
      </c>
      <c r="Z13">
        <f t="shared" si="12"/>
        <v>0.20024243186621166</v>
      </c>
      <c r="AA13">
        <f t="shared" si="13"/>
        <v>0.35802053052575294</v>
      </c>
      <c r="AC13">
        <f t="shared" si="14"/>
        <v>0.20016097349871062</v>
      </c>
      <c r="AD13">
        <f>X13*((1-Q13)*(1-EXP(-(P13+O13)*A13))*P13/(P13+O13)-(1-$AL$10)*(1-EXP(-2*O13*A13))/2)</f>
        <v>0.40158397397802459</v>
      </c>
      <c r="AE13">
        <f t="shared" si="15"/>
        <v>0.95976547800248813</v>
      </c>
      <c r="AF13">
        <f t="shared" si="16"/>
        <v>8.2866931021039318E-5</v>
      </c>
      <c r="AG13">
        <f t="shared" si="17"/>
        <v>1.634223289627812E-4</v>
      </c>
      <c r="AH13">
        <f t="shared" si="18"/>
        <v>2.4628925998382051E-4</v>
      </c>
      <c r="BA13">
        <v>0.95976547800248802</v>
      </c>
    </row>
    <row r="14" spans="1:53" x14ac:dyDescent="0.3">
      <c r="A14">
        <v>2.5222706332550002E-3</v>
      </c>
      <c r="B14">
        <v>275</v>
      </c>
      <c r="C14">
        <f t="shared" si="0"/>
        <v>-7.8770432500660695E-2</v>
      </c>
      <c r="E14" cm="1">
        <f t="array" ref="E14">INDEX($C$2:$C$104,L14)</f>
        <v>5.2841841835011196E-3</v>
      </c>
      <c r="G14">
        <f>PI()/12*(M14-12)</f>
        <v>0</v>
      </c>
      <c r="H14">
        <f t="shared" si="1"/>
        <v>3.1800866273027422E-3</v>
      </c>
      <c r="I14">
        <f t="shared" si="19"/>
        <v>0.79862436008229876</v>
      </c>
      <c r="J14">
        <f t="shared" si="2"/>
        <v>0.64048763905440087</v>
      </c>
      <c r="L14">
        <f t="shared" si="3"/>
        <v>1</v>
      </c>
      <c r="M14">
        <v>12</v>
      </c>
      <c r="N14">
        <f t="shared" si="4"/>
        <v>0.93030868774049569</v>
      </c>
      <c r="O14">
        <f t="shared" si="5"/>
        <v>0.31179672428350264</v>
      </c>
      <c r="P14">
        <f t="shared" si="6"/>
        <v>0.57370597268164492</v>
      </c>
      <c r="Q14">
        <f>1-EXP(-2*$AL$9*O14/(1+O14))</f>
        <v>1.8835297917075722E-2</v>
      </c>
      <c r="R14">
        <f t="shared" si="7"/>
        <v>1.2311815371510471</v>
      </c>
      <c r="S14">
        <f>(1-$AL$6^R14)/(1+$AL$6^R14*(1/$AL$7-1))</f>
        <v>0.17515602210732456</v>
      </c>
      <c r="U14">
        <v>326.2</v>
      </c>
      <c r="V14">
        <f t="shared" si="8"/>
        <v>745.36700000000008</v>
      </c>
      <c r="W14">
        <f t="shared" si="9"/>
        <v>130.55551873007019</v>
      </c>
      <c r="X14">
        <f t="shared" si="10"/>
        <v>614.81148126992991</v>
      </c>
      <c r="Y14">
        <f t="shared" si="11"/>
        <v>0.87226963917735656</v>
      </c>
      <c r="Z14">
        <f t="shared" si="12"/>
        <v>0.2280337360298984</v>
      </c>
      <c r="AA14">
        <f t="shared" si="13"/>
        <v>0.41082169047620343</v>
      </c>
      <c r="AC14">
        <f t="shared" si="14"/>
        <v>0.22794411968457307</v>
      </c>
      <c r="AD14">
        <f>X14*((1-Q14)*(1-EXP(-(P14+O14)*A14))*P14/(P14+O14)-(1-$AL$10)*(1-EXP(-2*O14*A14))/2)</f>
        <v>0.46126660820545334</v>
      </c>
      <c r="AE14">
        <f t="shared" si="15"/>
        <v>1.1000324183662298</v>
      </c>
      <c r="AF14">
        <f t="shared" si="16"/>
        <v>9.121202776234881E-5</v>
      </c>
      <c r="AG14">
        <f t="shared" si="17"/>
        <v>1.8134049569964449E-4</v>
      </c>
      <c r="AH14">
        <f t="shared" si="18"/>
        <v>2.7255252346199328E-4</v>
      </c>
      <c r="BA14">
        <v>1.10003241836622</v>
      </c>
    </row>
    <row r="15" spans="1:53" x14ac:dyDescent="0.3">
      <c r="A15">
        <v>2.5222706332550002E-3</v>
      </c>
      <c r="B15">
        <v>276</v>
      </c>
      <c r="C15">
        <f t="shared" si="0"/>
        <v>-8.5672484592675902E-2</v>
      </c>
      <c r="E15" cm="1">
        <f t="array" ref="E15">INDEX($C$2:$C$104,L15)</f>
        <v>5.2841841835011196E-3</v>
      </c>
      <c r="G15">
        <f>PI()/12*(M15-12)</f>
        <v>0.26179938779914941</v>
      </c>
      <c r="H15">
        <f t="shared" si="1"/>
        <v>3.1800866273027422E-3</v>
      </c>
      <c r="I15">
        <f t="shared" si="19"/>
        <v>0.79862436008229876</v>
      </c>
      <c r="J15">
        <f t="shared" si="2"/>
        <v>0.68472661488437381</v>
      </c>
      <c r="L15">
        <f t="shared" si="3"/>
        <v>1</v>
      </c>
      <c r="M15">
        <v>13</v>
      </c>
      <c r="N15">
        <f t="shared" si="4"/>
        <v>0.88606971191052275</v>
      </c>
      <c r="O15">
        <f t="shared" si="5"/>
        <v>0.32275056540706687</v>
      </c>
      <c r="P15">
        <f t="shared" si="6"/>
        <v>0.593861040349003</v>
      </c>
      <c r="Q15">
        <f>1-EXP(-2*$AL$9*O15/(1+O15))</f>
        <v>1.933068443450392E-2</v>
      </c>
      <c r="R15">
        <f t="shared" si="7"/>
        <v>1.2744346116764733</v>
      </c>
      <c r="S15">
        <f>(1-$AL$6^R15)/(1+$AL$6^R15*(1/$AL$7-1))</f>
        <v>0.18132466319331014</v>
      </c>
      <c r="U15">
        <v>163.1</v>
      </c>
      <c r="V15">
        <f t="shared" si="8"/>
        <v>372.68350000000004</v>
      </c>
      <c r="W15">
        <f t="shared" si="9"/>
        <v>67.576710115204008</v>
      </c>
      <c r="X15">
        <f t="shared" si="10"/>
        <v>305.10678988479606</v>
      </c>
      <c r="Y15">
        <f t="shared" si="11"/>
        <v>0.4478429666296348</v>
      </c>
      <c r="Z15">
        <f t="shared" si="12"/>
        <v>0.11803231166382049</v>
      </c>
      <c r="AA15">
        <f t="shared" si="13"/>
        <v>0.21103414719461627</v>
      </c>
      <c r="AC15">
        <f t="shared" si="14"/>
        <v>0.1179842962690268</v>
      </c>
      <c r="AD15">
        <f>X15*((1-Q15)*(1-EXP(-(P15+O15)*A15))*P15/(P15+O15)-(1-$AL$10)*(1-EXP(-2*O15*A15))/2)</f>
        <v>0.23671249062456026</v>
      </c>
      <c r="AE15">
        <f t="shared" si="15"/>
        <v>0.5657309340882033</v>
      </c>
      <c r="AF15">
        <f t="shared" si="16"/>
        <v>4.8845668411751048E-5</v>
      </c>
      <c r="AG15">
        <f t="shared" si="17"/>
        <v>9.6328810458365095E-5</v>
      </c>
      <c r="AH15">
        <f t="shared" si="18"/>
        <v>1.4517447887011614E-4</v>
      </c>
      <c r="BA15">
        <v>0.56573093408820296</v>
      </c>
    </row>
    <row r="16" spans="1:53" x14ac:dyDescent="0.3">
      <c r="A16">
        <v>2.5222706332550002E-3</v>
      </c>
      <c r="B16">
        <v>277</v>
      </c>
      <c r="C16">
        <f t="shared" si="0"/>
        <v>-9.2549150078542294E-2</v>
      </c>
      <c r="E16" cm="1">
        <f t="array" ref="E16">INDEX($C$2:$C$104,L16)</f>
        <v>5.2841841835011196E-3</v>
      </c>
      <c r="G16">
        <f>PI()/12*(M16-12)</f>
        <v>0.52359877559829882</v>
      </c>
      <c r="H16">
        <f t="shared" si="1"/>
        <v>3.1800866273027422E-3</v>
      </c>
      <c r="I16">
        <f t="shared" si="19"/>
        <v>0.79862436008229876</v>
      </c>
      <c r="J16">
        <f t="shared" si="2"/>
        <v>0.80264193695455444</v>
      </c>
      <c r="L16">
        <f t="shared" si="3"/>
        <v>1</v>
      </c>
      <c r="M16">
        <v>14</v>
      </c>
      <c r="N16">
        <f t="shared" si="4"/>
        <v>0.76815438984034212</v>
      </c>
      <c r="O16">
        <f t="shared" si="5"/>
        <v>0.35981107702843135</v>
      </c>
      <c r="P16">
        <f t="shared" si="6"/>
        <v>0.66205238173231373</v>
      </c>
      <c r="Q16">
        <f>1-EXP(-2*$AL$9*O16/(1+O16))</f>
        <v>2.09458222000376E-2</v>
      </c>
      <c r="R16">
        <f t="shared" si="7"/>
        <v>1.4207742429553065</v>
      </c>
      <c r="S16">
        <f>(1-$AL$6^R16)/(1+$AL$6^R16*(1/$AL$7-1))</f>
        <v>0.20215254270840058</v>
      </c>
      <c r="U16">
        <v>71.400000000000006</v>
      </c>
      <c r="V16">
        <f t="shared" si="8"/>
        <v>163.14900000000003</v>
      </c>
      <c r="W16">
        <f t="shared" si="9"/>
        <v>32.980985190332852</v>
      </c>
      <c r="X16">
        <f t="shared" si="10"/>
        <v>130.16801480966717</v>
      </c>
      <c r="Y16">
        <f t="shared" si="11"/>
        <v>0.21263388971259681</v>
      </c>
      <c r="Z16">
        <f t="shared" si="12"/>
        <v>5.7605969813102412E-2</v>
      </c>
      <c r="AA16">
        <f t="shared" si="13"/>
        <v>0.1003673285479241</v>
      </c>
      <c r="AC16">
        <f t="shared" si="14"/>
        <v>5.7579845729008969E-2</v>
      </c>
      <c r="AD16">
        <f>X16*((1-Q16)*(1-EXP(-(P16+O16)*A16))*P16/(P16+O16)-(1-$AL$10)*(1-EXP(-2*O16*A16))/2)</f>
        <v>0.11221565327918157</v>
      </c>
      <c r="AE16">
        <f t="shared" si="15"/>
        <v>0.27016282755611465</v>
      </c>
      <c r="AF16">
        <f t="shared" si="16"/>
        <v>2.6532047378509627E-5</v>
      </c>
      <c r="AG16">
        <f t="shared" si="17"/>
        <v>5.0907885491141876E-5</v>
      </c>
      <c r="AH16">
        <f t="shared" si="18"/>
        <v>7.743993286965151E-5</v>
      </c>
      <c r="BA16">
        <v>0.27016282755611398</v>
      </c>
    </row>
    <row r="17" spans="1:53" x14ac:dyDescent="0.3">
      <c r="A17">
        <v>2.5222706332550002E-3</v>
      </c>
      <c r="B17">
        <v>278</v>
      </c>
      <c r="C17">
        <f t="shared" si="0"/>
        <v>-9.9398391253866528E-2</v>
      </c>
      <c r="E17" cm="1">
        <f t="array" ref="E17">INDEX($C$2:$C$104,L17)</f>
        <v>5.2841841835011196E-3</v>
      </c>
      <c r="G17">
        <f>PI()/12*(M17-12)</f>
        <v>0.78539816339744828</v>
      </c>
      <c r="H17">
        <f t="shared" si="1"/>
        <v>3.1800866273027422E-3</v>
      </c>
      <c r="I17">
        <f t="shared" si="19"/>
        <v>0.79862436008229876</v>
      </c>
      <c r="J17">
        <f t="shared" si="2"/>
        <v>0.96685282469098333</v>
      </c>
      <c r="L17">
        <f t="shared" si="3"/>
        <v>1</v>
      </c>
      <c r="M17">
        <v>15</v>
      </c>
      <c r="N17">
        <f t="shared" si="4"/>
        <v>0.60394350210391323</v>
      </c>
      <c r="O17">
        <f t="shared" si="5"/>
        <v>0.44022393946085708</v>
      </c>
      <c r="P17">
        <f t="shared" si="6"/>
        <v>0.81001204860797704</v>
      </c>
      <c r="Q17">
        <f>1-EXP(-2*$AL$9*O17/(1+O17))</f>
        <v>2.4156528254467902E-2</v>
      </c>
      <c r="R17">
        <f t="shared" si="7"/>
        <v>1.7382978853340854</v>
      </c>
      <c r="S17">
        <f>(1-$AL$6^R17)/(1+$AL$6^R17*(1/$AL$7-1))</f>
        <v>0.24702425098341488</v>
      </c>
      <c r="U17">
        <v>138.19999999999999</v>
      </c>
      <c r="V17">
        <f t="shared" si="8"/>
        <v>315.78699999999998</v>
      </c>
      <c r="W17">
        <f t="shared" si="9"/>
        <v>78.007047145299623</v>
      </c>
      <c r="X17">
        <f t="shared" si="10"/>
        <v>237.77995285470035</v>
      </c>
      <c r="Y17">
        <f t="shared" si="11"/>
        <v>0.47358178339015039</v>
      </c>
      <c r="Z17">
        <f t="shared" si="12"/>
        <v>0.13625037509123711</v>
      </c>
      <c r="AA17">
        <f t="shared" si="13"/>
        <v>0.22429439012383451</v>
      </c>
      <c r="AC17">
        <f t="shared" si="14"/>
        <v>0.13617478218169876</v>
      </c>
      <c r="AD17">
        <f>X17*((1-Q17)*(1-EXP(-(P17+O17)*A17))*P17/(P17+O17)-(1-$AL$10)*(1-EXP(-2*O17*A17))/2)</f>
        <v>0.24914911106120008</v>
      </c>
      <c r="AE17">
        <f t="shared" si="15"/>
        <v>0.6096182833667334</v>
      </c>
      <c r="AF17">
        <f t="shared" si="16"/>
        <v>7.6521625812495881E-5</v>
      </c>
      <c r="AG17">
        <f t="shared" si="17"/>
        <v>1.3828220511585371E-4</v>
      </c>
      <c r="AH17">
        <f t="shared" si="18"/>
        <v>2.1480383092834957E-4</v>
      </c>
      <c r="BA17">
        <v>0.60961828336673296</v>
      </c>
    </row>
    <row r="18" spans="1:53" x14ac:dyDescent="0.3">
      <c r="A18">
        <v>2.5222706332550002E-3</v>
      </c>
      <c r="B18">
        <v>279</v>
      </c>
      <c r="C18">
        <f t="shared" si="0"/>
        <v>-0.10621817854066891</v>
      </c>
      <c r="E18" cm="1">
        <f t="array" ref="E18">INDEX($C$2:$C$104,L18)</f>
        <v>5.2841841835011196E-3</v>
      </c>
      <c r="G18">
        <f>PI()/12*(M18-12)</f>
        <v>1.0471975511965976</v>
      </c>
      <c r="H18">
        <f t="shared" si="1"/>
        <v>3.1800866273027422E-3</v>
      </c>
      <c r="I18">
        <f t="shared" si="19"/>
        <v>0.79862436008229876</v>
      </c>
      <c r="J18">
        <f t="shared" si="2"/>
        <v>1.1565585759621722</v>
      </c>
      <c r="L18">
        <f t="shared" si="3"/>
        <v>1</v>
      </c>
      <c r="M18">
        <v>16</v>
      </c>
      <c r="N18">
        <f t="shared" si="4"/>
        <v>0.41423775083272441</v>
      </c>
      <c r="O18">
        <f t="shared" si="5"/>
        <v>0.62112994634486796</v>
      </c>
      <c r="P18">
        <f t="shared" si="6"/>
        <v>1.1428791012745572</v>
      </c>
      <c r="Q18">
        <f>1-EXP(-2*$AL$9*O18/(1+O18))</f>
        <v>3.0186703916580293E-2</v>
      </c>
      <c r="R18">
        <f t="shared" si="7"/>
        <v>2.4526355235730226</v>
      </c>
      <c r="S18">
        <f>(1-$AL$6^R18)/(1+$AL$6^R18*(1/$AL$7-1))</f>
        <v>0.34533578751835103</v>
      </c>
      <c r="U18">
        <v>99.1</v>
      </c>
      <c r="V18">
        <f t="shared" si="8"/>
        <v>226.4435</v>
      </c>
      <c r="W18">
        <f t="shared" si="9"/>
        <v>78.199044400911717</v>
      </c>
      <c r="X18">
        <f t="shared" si="10"/>
        <v>148.24445559908827</v>
      </c>
      <c r="Y18">
        <f t="shared" si="11"/>
        <v>0.41384027978742527</v>
      </c>
      <c r="Z18">
        <f t="shared" si="12"/>
        <v>0.13658572553777956</v>
      </c>
      <c r="AA18">
        <f t="shared" si="13"/>
        <v>0.19725652859364709</v>
      </c>
      <c r="AC18">
        <f t="shared" si="14"/>
        <v>0.13647882215432899</v>
      </c>
      <c r="AD18">
        <f>X18*((1-Q18)*(1-EXP(-(P18+O18)*A18))*P18/(P18+O18)-(1-$AL$10)*(1-EXP(-2*O18*A18))/2)</f>
        <v>0.21641429875288706</v>
      </c>
      <c r="AE18">
        <f t="shared" si="15"/>
        <v>0.5501496495008632</v>
      </c>
      <c r="AF18">
        <f t="shared" si="16"/>
        <v>1.0754805255876511E-4</v>
      </c>
      <c r="AG18">
        <f t="shared" si="17"/>
        <v>1.6945244089114307E-4</v>
      </c>
      <c r="AH18">
        <f t="shared" si="18"/>
        <v>2.7700049344990817E-4</v>
      </c>
      <c r="BA18">
        <v>0.55014964950086298</v>
      </c>
    </row>
    <row r="19" spans="1:53" x14ac:dyDescent="0.3">
      <c r="A19">
        <v>2.5222706332550002E-3</v>
      </c>
      <c r="B19">
        <v>280</v>
      </c>
      <c r="C19">
        <f t="shared" si="0"/>
        <v>-0.11300649108879399</v>
      </c>
      <c r="E19" cm="1">
        <f t="array" ref="E19">INDEX($C$2:$C$104,L19)</f>
        <v>5.2841841835011196E-3</v>
      </c>
      <c r="G19">
        <f>PI()/12*(M19-12)</f>
        <v>1.308996938995747</v>
      </c>
      <c r="H19">
        <f t="shared" si="1"/>
        <v>3.1800866273027422E-3</v>
      </c>
      <c r="I19">
        <f t="shared" si="19"/>
        <v>0.79862436008229876</v>
      </c>
      <c r="J19">
        <f t="shared" si="2"/>
        <v>1.3593448377630419</v>
      </c>
      <c r="L19">
        <f t="shared" si="3"/>
        <v>1</v>
      </c>
      <c r="M19">
        <v>17</v>
      </c>
      <c r="N19">
        <f t="shared" si="4"/>
        <v>0.21145148903185462</v>
      </c>
      <c r="O19">
        <f t="shared" si="5"/>
        <v>1.1911609327450134</v>
      </c>
      <c r="P19">
        <f t="shared" si="6"/>
        <v>2.1917361162508247</v>
      </c>
      <c r="Q19">
        <f>1-EXP(-2*$AL$9*O19/(1+O19))</f>
        <v>4.2557559397631062E-2</v>
      </c>
      <c r="R19">
        <f t="shared" si="7"/>
        <v>4.7034982536821852</v>
      </c>
      <c r="S19">
        <f>(1-$AL$6^R19)/(1+$AL$6^R19*(1/$AL$7-1))</f>
        <v>0.61109350969369314</v>
      </c>
      <c r="U19">
        <v>100.8</v>
      </c>
      <c r="V19">
        <f t="shared" si="8"/>
        <v>230.328</v>
      </c>
      <c r="W19">
        <f t="shared" si="9"/>
        <v>140.75194590072894</v>
      </c>
      <c r="X19">
        <f t="shared" si="10"/>
        <v>89.576054099271062</v>
      </c>
      <c r="Y19">
        <f t="shared" si="11"/>
        <v>0.47280785140233794</v>
      </c>
      <c r="Z19">
        <f t="shared" si="12"/>
        <v>0.24584324270184074</v>
      </c>
      <c r="AA19">
        <f t="shared" si="13"/>
        <v>0.22841295765464423</v>
      </c>
      <c r="AC19">
        <f t="shared" si="14"/>
        <v>0.24547441429968636</v>
      </c>
      <c r="AD19">
        <f>X19*((1-Q19)*(1-EXP(-(P19+O19)*A19))*P19/(P19+O19)-(1-$AL$10)*(1-EXP(-2*O19*A19))/2)</f>
        <v>0.24402860930574066</v>
      </c>
      <c r="AE19">
        <f t="shared" si="15"/>
        <v>0.71791598126007128</v>
      </c>
      <c r="AF19">
        <f t="shared" si="16"/>
        <v>3.6631946630928685E-4</v>
      </c>
      <c r="AG19">
        <f t="shared" si="17"/>
        <v>3.6628444195312712E-4</v>
      </c>
      <c r="AH19">
        <f t="shared" si="18"/>
        <v>7.3260390826241392E-4</v>
      </c>
      <c r="BA19">
        <v>0.71791598126007095</v>
      </c>
    </row>
    <row r="20" spans="1:53" x14ac:dyDescent="0.3">
      <c r="A20">
        <v>2.5222706332550002E-3</v>
      </c>
      <c r="B20">
        <v>281</v>
      </c>
      <c r="C20">
        <f t="shared" si="0"/>
        <v>-0.11976131737472931</v>
      </c>
      <c r="E20" cm="1">
        <f t="array" ref="E20">INDEX($C$2:$C$104,L20)</f>
        <v>5.2841841835011196E-3</v>
      </c>
      <c r="G20">
        <f>PI()/12*(M20-12)</f>
        <v>1.5707963267948966</v>
      </c>
      <c r="H20">
        <f t="shared" si="1"/>
        <v>3.1800866273027422E-3</v>
      </c>
      <c r="I20">
        <f t="shared" si="19"/>
        <v>0.79862436008229876</v>
      </c>
      <c r="J20">
        <f t="shared" si="2"/>
        <v>1.5676162348075593</v>
      </c>
      <c r="L20">
        <f t="shared" si="3"/>
        <v>1</v>
      </c>
      <c r="M20">
        <v>18</v>
      </c>
      <c r="N20">
        <f t="shared" si="4"/>
        <v>0.05</v>
      </c>
      <c r="O20">
        <f t="shared" si="5"/>
        <v>5.0020839411324403</v>
      </c>
      <c r="P20">
        <f t="shared" si="6"/>
        <v>9.2038344516836901</v>
      </c>
      <c r="Q20">
        <f>1-EXP(-2*$AL$9*O20/(1+O20))</f>
        <v>6.4497345768578462E-2</v>
      </c>
      <c r="R20">
        <f t="shared" si="7"/>
        <v>19.751565414145865</v>
      </c>
      <c r="S20">
        <f>(1-$AL$6^R20)/(1+$AL$6^R20*(1/$AL$7-1))</f>
        <v>0.99643717244343843</v>
      </c>
      <c r="U20">
        <v>36.4</v>
      </c>
      <c r="V20">
        <f t="shared" si="8"/>
        <v>83.174000000000007</v>
      </c>
      <c r="W20">
        <f t="shared" si="9"/>
        <v>82.877665380810555</v>
      </c>
      <c r="X20">
        <f t="shared" si="10"/>
        <v>0.29633461918945159</v>
      </c>
      <c r="Y20">
        <f t="shared" si="11"/>
        <v>6.3614580950648088E-3</v>
      </c>
      <c r="Z20">
        <f t="shared" si="12"/>
        <v>0.14475760085865383</v>
      </c>
      <c r="AA20">
        <f t="shared" si="13"/>
        <v>3.1579641381757275E-3</v>
      </c>
      <c r="AC20">
        <f t="shared" si="14"/>
        <v>0.14384852838555631</v>
      </c>
      <c r="AD20">
        <f>X20*((1-Q20)*(1-EXP(-(P20+O20)*A20))*P20/(P20+O20)-(1-$AL$10)*(1-EXP(-2*O20*A20))/2)</f>
        <v>3.1834827250897817E-3</v>
      </c>
      <c r="AE20">
        <f t="shared" si="15"/>
        <v>0.15018997524882183</v>
      </c>
      <c r="AF20">
        <f t="shared" si="16"/>
        <v>8.8219887082098645E-4</v>
      </c>
      <c r="AG20">
        <f t="shared" si="17"/>
        <v>2.0011231799299429E-5</v>
      </c>
      <c r="AH20">
        <f t="shared" si="18"/>
        <v>9.0221010262028583E-4</v>
      </c>
      <c r="BA20">
        <v>0.15018997524882099</v>
      </c>
    </row>
    <row r="21" spans="1:53" x14ac:dyDescent="0.3">
      <c r="A21">
        <v>2.5222706332550002E-3</v>
      </c>
      <c r="B21">
        <v>282</v>
      </c>
      <c r="C21">
        <f t="shared" si="0"/>
        <v>-0.1264806557976659</v>
      </c>
      <c r="E21" cm="1">
        <f t="array" ref="E21">INDEX($C$2:$C$104,L21)</f>
        <v>5.2841841835011196E-3</v>
      </c>
      <c r="G21">
        <f>PI()/12*(M21-12)</f>
        <v>1.8325957145940459</v>
      </c>
      <c r="H21">
        <f t="shared" si="1"/>
        <v>3.1800866273027422E-3</v>
      </c>
      <c r="I21">
        <f t="shared" si="19"/>
        <v>0.79862436008229876</v>
      </c>
      <c r="J21">
        <f t="shared" si="2"/>
        <v>1.7757472470995868</v>
      </c>
      <c r="L21">
        <f t="shared" si="3"/>
        <v>1</v>
      </c>
      <c r="M21">
        <v>19</v>
      </c>
      <c r="N21">
        <f t="shared" si="4"/>
        <v>0.05</v>
      </c>
      <c r="O21">
        <f t="shared" si="5"/>
        <v>5.0020839411324403</v>
      </c>
      <c r="P21">
        <f t="shared" si="6"/>
        <v>9.2038344516836901</v>
      </c>
      <c r="Q21">
        <f>1-EXP(-2*$AL$9*O21/(1+O21))</f>
        <v>6.4497345768578462E-2</v>
      </c>
      <c r="R21">
        <f t="shared" si="7"/>
        <v>19.751565414145865</v>
      </c>
      <c r="S21">
        <f>(1-$AL$6^R21)/(1+$AL$6^R21*(1/$AL$7-1))</f>
        <v>0.99643717244343843</v>
      </c>
      <c r="U21">
        <v>6.8</v>
      </c>
      <c r="V21">
        <f t="shared" si="8"/>
        <v>15.538</v>
      </c>
      <c r="W21">
        <f t="shared" si="9"/>
        <v>15.482640785426147</v>
      </c>
      <c r="X21">
        <f t="shared" si="10"/>
        <v>5.5359214573853066E-2</v>
      </c>
      <c r="Y21">
        <f t="shared" si="11"/>
        <v>1.1884042595175905E-3</v>
      </c>
      <c r="Z21">
        <f t="shared" si="12"/>
        <v>2.7042628731836427E-2</v>
      </c>
      <c r="AA21">
        <f t="shared" si="13"/>
        <v>5.8994934449436097E-4</v>
      </c>
      <c r="AC21">
        <f t="shared" si="14"/>
        <v>2.6872802006092936E-2</v>
      </c>
      <c r="AD21">
        <f>X21*((1-Q21)*(1-EXP(-(P21+O21)*A21))*P21/(P21+O21)-(1-$AL$10)*(1-EXP(-2*O21*A21))/2)</f>
        <v>5.9471655303874481E-4</v>
      </c>
      <c r="AE21">
        <f t="shared" si="15"/>
        <v>2.8057467903626041E-2</v>
      </c>
      <c r="AF21">
        <f t="shared" si="16"/>
        <v>1.648063824610634E-4</v>
      </c>
      <c r="AG21">
        <f t="shared" si="17"/>
        <v>3.738361984484473E-6</v>
      </c>
      <c r="AH21">
        <f t="shared" si="18"/>
        <v>1.6854474444554787E-4</v>
      </c>
      <c r="BA21">
        <v>2.8057467903626E-2</v>
      </c>
    </row>
    <row r="22" spans="1:53" x14ac:dyDescent="0.3">
      <c r="A22">
        <v>2.5222706332550002E-3</v>
      </c>
      <c r="B22">
        <v>283</v>
      </c>
      <c r="C22">
        <f t="shared" si="0"/>
        <v>-0.13316251527261322</v>
      </c>
      <c r="E22" cm="1">
        <f t="array" ref="E22">INDEX($C$2:$C$104,L22)</f>
        <v>5.2841841835011196E-3</v>
      </c>
      <c r="G22">
        <f>PI()/12*(M22-12)</f>
        <v>2.0943951023931953</v>
      </c>
      <c r="H22">
        <f t="shared" si="1"/>
        <v>3.1800866273027422E-3</v>
      </c>
      <c r="I22">
        <f t="shared" si="19"/>
        <v>0.79862436008229876</v>
      </c>
      <c r="J22">
        <f t="shared" si="2"/>
        <v>1.9780968077092906</v>
      </c>
      <c r="L22">
        <f t="shared" si="3"/>
        <v>1</v>
      </c>
      <c r="M22">
        <v>20</v>
      </c>
      <c r="N22">
        <f t="shared" si="4"/>
        <v>0.05</v>
      </c>
      <c r="O22">
        <f t="shared" si="5"/>
        <v>5.0020839411324403</v>
      </c>
      <c r="P22">
        <f t="shared" si="6"/>
        <v>9.2038344516836901</v>
      </c>
      <c r="Q22">
        <f>1-EXP(-2*$AL$9*O22/(1+O22))</f>
        <v>6.4497345768578462E-2</v>
      </c>
      <c r="R22">
        <f t="shared" si="7"/>
        <v>19.751565414145865</v>
      </c>
      <c r="S22">
        <f>(1-$AL$6^R22)/(1+$AL$6^R22*(1/$AL$7-1))</f>
        <v>0.99643717244343843</v>
      </c>
      <c r="U22">
        <v>0.1</v>
      </c>
      <c r="V22">
        <f t="shared" si="8"/>
        <v>0.22850000000000004</v>
      </c>
      <c r="W22">
        <f t="shared" si="9"/>
        <v>0.22768589390332572</v>
      </c>
      <c r="X22">
        <f t="shared" si="10"/>
        <v>8.1410609667431633E-4</v>
      </c>
      <c r="Y22">
        <f t="shared" si="11"/>
        <v>1.7476533228200002E-5</v>
      </c>
      <c r="Z22">
        <f t="shared" si="12"/>
        <v>3.9768571664465334E-4</v>
      </c>
      <c r="AA22">
        <f t="shared" si="13"/>
        <v>8.6757256543289087E-6</v>
      </c>
      <c r="AC22">
        <f t="shared" si="14"/>
        <v>3.9518826479548446E-4</v>
      </c>
      <c r="AD22">
        <f>X22*((1-Q22)*(1-EXP(-(P22+O22)*A22))*P22/(P22+O22)-(1-$AL$10)*(1-EXP(-2*O22*A22))/2)</f>
        <v>8.7458316623345518E-6</v>
      </c>
      <c r="AE22">
        <f t="shared" si="15"/>
        <v>4.1260982211214792E-4</v>
      </c>
      <c r="AF22">
        <f t="shared" si="16"/>
        <v>2.4236232714862263E-6</v>
      </c>
      <c r="AG22">
        <f t="shared" si="17"/>
        <v>5.4975911536536811E-8</v>
      </c>
      <c r="AH22">
        <f t="shared" si="18"/>
        <v>2.4785991830227631E-6</v>
      </c>
      <c r="BA22">
        <v>4.1260982211214798E-4</v>
      </c>
    </row>
    <row r="23" spans="1:53" x14ac:dyDescent="0.3">
      <c r="A23">
        <v>2.5222706332550002E-3</v>
      </c>
      <c r="B23">
        <v>284</v>
      </c>
      <c r="C23">
        <f t="shared" si="0"/>
        <v>-0.13980491582040347</v>
      </c>
      <c r="E23" cm="1">
        <f t="array" ref="E23">INDEX($C$2:$C$104,L23)</f>
        <v>5.2841841835011196E-3</v>
      </c>
      <c r="G23">
        <f>PI()/12*(M23-12)</f>
        <v>2.3561944901923448</v>
      </c>
      <c r="H23">
        <f t="shared" si="1"/>
        <v>3.1800866273027422E-3</v>
      </c>
      <c r="I23">
        <f t="shared" si="19"/>
        <v>0.79862436008229876</v>
      </c>
      <c r="J23">
        <f t="shared" si="2"/>
        <v>2.1670331683736417</v>
      </c>
      <c r="L23">
        <f t="shared" si="3"/>
        <v>1</v>
      </c>
      <c r="M23">
        <v>21</v>
      </c>
      <c r="N23">
        <f t="shared" si="4"/>
        <v>0.05</v>
      </c>
      <c r="O23">
        <f t="shared" si="5"/>
        <v>5.0020839411324403</v>
      </c>
      <c r="P23">
        <f t="shared" si="6"/>
        <v>9.2038344516836901</v>
      </c>
      <c r="Q23">
        <f>1-EXP(-2*$AL$9*O23/(1+O23))</f>
        <v>6.4497345768578462E-2</v>
      </c>
      <c r="R23">
        <f t="shared" si="7"/>
        <v>19.751565414145865</v>
      </c>
      <c r="S23">
        <f>(1-$AL$6^R23)/(1+$AL$6^R23*(1/$AL$7-1))</f>
        <v>0.99643717244343843</v>
      </c>
      <c r="U23">
        <v>0.1</v>
      </c>
      <c r="V23">
        <f t="shared" si="8"/>
        <v>0.22850000000000004</v>
      </c>
      <c r="W23">
        <f t="shared" si="9"/>
        <v>0.22768589390332572</v>
      </c>
      <c r="X23">
        <f t="shared" si="10"/>
        <v>8.1410609667431633E-4</v>
      </c>
      <c r="Y23">
        <f t="shared" si="11"/>
        <v>1.7476533228200002E-5</v>
      </c>
      <c r="Z23">
        <f t="shared" si="12"/>
        <v>3.9768571664465334E-4</v>
      </c>
      <c r="AA23">
        <f t="shared" si="13"/>
        <v>8.6757256543289087E-6</v>
      </c>
      <c r="AC23">
        <f t="shared" si="14"/>
        <v>3.9518826479548446E-4</v>
      </c>
      <c r="AD23">
        <f>X23*((1-Q23)*(1-EXP(-(P23+O23)*A23))*P23/(P23+O23)-(1-$AL$10)*(1-EXP(-2*O23*A23))/2)</f>
        <v>8.7458316623345518E-6</v>
      </c>
      <c r="AE23">
        <f t="shared" si="15"/>
        <v>4.1260982211214792E-4</v>
      </c>
      <c r="AF23">
        <f t="shared" si="16"/>
        <v>2.4236232714862263E-6</v>
      </c>
      <c r="AG23">
        <f t="shared" si="17"/>
        <v>5.4975911536536811E-8</v>
      </c>
      <c r="AH23">
        <f t="shared" si="18"/>
        <v>2.4785991830227631E-6</v>
      </c>
      <c r="BA23">
        <v>4.1260982211214798E-4</v>
      </c>
    </row>
    <row r="24" spans="1:53" x14ac:dyDescent="0.3">
      <c r="A24">
        <v>2.5222706332550002E-3</v>
      </c>
      <c r="B24">
        <v>285</v>
      </c>
      <c r="C24">
        <f t="shared" si="0"/>
        <v>-0.14640588915439826</v>
      </c>
      <c r="E24" cm="1">
        <f t="array" ref="E24">INDEX($C$2:$C$104,L24)</f>
        <v>5.2841841835011196E-3</v>
      </c>
      <c r="G24">
        <f>PI()/12*(M24-12)</f>
        <v>2.617993877991494</v>
      </c>
      <c r="H24">
        <f t="shared" si="1"/>
        <v>3.1800866273027422E-3</v>
      </c>
      <c r="I24">
        <f t="shared" si="19"/>
        <v>0.79862436008229876</v>
      </c>
      <c r="J24">
        <f t="shared" si="2"/>
        <v>2.3301445910381497</v>
      </c>
      <c r="L24">
        <f t="shared" si="3"/>
        <v>1</v>
      </c>
      <c r="M24">
        <v>22</v>
      </c>
      <c r="N24">
        <f t="shared" si="4"/>
        <v>0.05</v>
      </c>
      <c r="O24">
        <f t="shared" si="5"/>
        <v>5.0020839411324403</v>
      </c>
      <c r="P24">
        <f t="shared" si="6"/>
        <v>9.2038344516836901</v>
      </c>
      <c r="Q24">
        <f>1-EXP(-2*$AL$9*O24/(1+O24))</f>
        <v>6.4497345768578462E-2</v>
      </c>
      <c r="R24">
        <f t="shared" si="7"/>
        <v>19.751565414145865</v>
      </c>
      <c r="S24">
        <f>(1-$AL$6^R24)/(1+$AL$6^R24*(1/$AL$7-1))</f>
        <v>0.99643717244343843</v>
      </c>
      <c r="U24">
        <v>0</v>
      </c>
      <c r="V24">
        <f t="shared" si="8"/>
        <v>0</v>
      </c>
      <c r="W24">
        <f t="shared" si="9"/>
        <v>0</v>
      </c>
      <c r="X24">
        <f t="shared" si="10"/>
        <v>0</v>
      </c>
      <c r="Y24">
        <f t="shared" si="11"/>
        <v>0</v>
      </c>
      <c r="Z24">
        <f t="shared" si="12"/>
        <v>0</v>
      </c>
      <c r="AA24">
        <f t="shared" si="13"/>
        <v>0</v>
      </c>
      <c r="AC24">
        <f t="shared" si="14"/>
        <v>0</v>
      </c>
      <c r="AD24">
        <f>X24*((1-Q24)*(1-EXP(-(P24+O24)*A24))*P24/(P24+O24)-(1-$AL$10)*(1-EXP(-2*O24*A24))/2)</f>
        <v>0</v>
      </c>
      <c r="AE24">
        <f t="shared" si="15"/>
        <v>0</v>
      </c>
      <c r="AF24">
        <f t="shared" si="16"/>
        <v>0</v>
      </c>
      <c r="AG24">
        <f t="shared" si="17"/>
        <v>0</v>
      </c>
      <c r="AH24">
        <f t="shared" si="18"/>
        <v>0</v>
      </c>
      <c r="BA24">
        <v>0</v>
      </c>
    </row>
    <row r="25" spans="1:53" x14ac:dyDescent="0.3">
      <c r="A25">
        <v>2.5222706332550002E-3</v>
      </c>
      <c r="B25">
        <v>286</v>
      </c>
      <c r="C25">
        <f t="shared" si="0"/>
        <v>-0.15296347926373904</v>
      </c>
      <c r="E25" cm="1">
        <f t="array" ref="E25">INDEX($C$2:$C$104,L25)</f>
        <v>5.2841841835011196E-3</v>
      </c>
      <c r="G25">
        <f>PI()/12*(M25-12)</f>
        <v>2.8797932657906435</v>
      </c>
      <c r="H25">
        <f t="shared" si="1"/>
        <v>3.1800866273027422E-3</v>
      </c>
      <c r="I25">
        <f t="shared" si="19"/>
        <v>0.79862436008229876</v>
      </c>
      <c r="J25">
        <f t="shared" si="2"/>
        <v>2.4468708238830343</v>
      </c>
      <c r="L25">
        <f t="shared" si="3"/>
        <v>1</v>
      </c>
      <c r="M25">
        <v>23</v>
      </c>
      <c r="N25">
        <f t="shared" si="4"/>
        <v>0.05</v>
      </c>
      <c r="O25">
        <f t="shared" si="5"/>
        <v>5.0020839411324403</v>
      </c>
      <c r="P25">
        <f t="shared" si="6"/>
        <v>9.2038344516836901</v>
      </c>
      <c r="Q25">
        <f>1-EXP(-2*$AL$9*O25/(1+O25))</f>
        <v>6.4497345768578462E-2</v>
      </c>
      <c r="R25">
        <f t="shared" si="7"/>
        <v>19.751565414145865</v>
      </c>
      <c r="S25">
        <f>(1-$AL$6^R25)/(1+$AL$6^R25*(1/$AL$7-1))</f>
        <v>0.99643717244343843</v>
      </c>
      <c r="U25">
        <v>0</v>
      </c>
      <c r="V25">
        <f t="shared" si="8"/>
        <v>0</v>
      </c>
      <c r="W25">
        <f t="shared" si="9"/>
        <v>0</v>
      </c>
      <c r="X25">
        <f t="shared" si="10"/>
        <v>0</v>
      </c>
      <c r="Y25">
        <f t="shared" si="11"/>
        <v>0</v>
      </c>
      <c r="Z25">
        <f t="shared" si="12"/>
        <v>0</v>
      </c>
      <c r="AA25">
        <f t="shared" si="13"/>
        <v>0</v>
      </c>
      <c r="AC25">
        <f t="shared" si="14"/>
        <v>0</v>
      </c>
      <c r="AD25">
        <f>X25*((1-Q25)*(1-EXP(-(P25+O25)*A25))*P25/(P25+O25)-(1-$AL$10)*(1-EXP(-2*O25*A25))/2)</f>
        <v>0</v>
      </c>
      <c r="AE25">
        <f t="shared" si="15"/>
        <v>0</v>
      </c>
      <c r="AF25">
        <f t="shared" si="16"/>
        <v>0</v>
      </c>
      <c r="AG25">
        <f t="shared" si="17"/>
        <v>0</v>
      </c>
      <c r="AH25">
        <f t="shared" si="18"/>
        <v>0</v>
      </c>
      <c r="BA25">
        <v>0</v>
      </c>
    </row>
    <row r="26" spans="1:53" x14ac:dyDescent="0.3">
      <c r="A26">
        <v>2.5222706332550002E-3</v>
      </c>
      <c r="B26">
        <v>287</v>
      </c>
      <c r="C26">
        <f t="shared" si="0"/>
        <v>-0.15947574299295142</v>
      </c>
      <c r="E26" cm="1">
        <f t="array" ref="E26">INDEX($C$2:$C$104,L26)</f>
        <v>-1.7614382246525959E-3</v>
      </c>
      <c r="G26">
        <f>PI()/12*(M26-12)</f>
        <v>-3.1415926535897931</v>
      </c>
      <c r="H26">
        <f t="shared" si="1"/>
        <v>-1.0600594377818545E-3</v>
      </c>
      <c r="I26">
        <f t="shared" si="19"/>
        <v>0.79863427109854279</v>
      </c>
      <c r="J26">
        <f t="shared" si="2"/>
        <v>2.4975822685765436</v>
      </c>
      <c r="L26">
        <f>INT((ROW()-2)/24) + 1</f>
        <v>2</v>
      </c>
      <c r="M26">
        <v>0</v>
      </c>
      <c r="N26">
        <f t="shared" si="4"/>
        <v>0.05</v>
      </c>
      <c r="O26">
        <f t="shared" si="5"/>
        <v>5.0020839411324403</v>
      </c>
      <c r="P26">
        <f t="shared" si="6"/>
        <v>9.2038344516836901</v>
      </c>
      <c r="Q26">
        <f>1-EXP(-2*$AL$9*O26/(1+O26))</f>
        <v>6.4497345768578462E-2</v>
      </c>
      <c r="R26">
        <f t="shared" si="7"/>
        <v>19.751565414145865</v>
      </c>
      <c r="S26">
        <f>(1-$AL$6^R26)/(1+$AL$6^R26*(1/$AL$7-1))</f>
        <v>0.99643717244343843</v>
      </c>
      <c r="U26">
        <v>0.1</v>
      </c>
      <c r="V26">
        <f t="shared" si="8"/>
        <v>0.22850000000000004</v>
      </c>
      <c r="W26">
        <f t="shared" si="9"/>
        <v>0.22768589390332572</v>
      </c>
      <c r="X26">
        <f t="shared" si="10"/>
        <v>8.1410609667431633E-4</v>
      </c>
      <c r="Y26">
        <f t="shared" si="11"/>
        <v>1.7476533228200002E-5</v>
      </c>
      <c r="Z26">
        <f t="shared" si="12"/>
        <v>3.9768571664465334E-4</v>
      </c>
      <c r="AA26">
        <f t="shared" si="13"/>
        <v>8.6757256543289087E-6</v>
      </c>
      <c r="AC26">
        <f t="shared" si="14"/>
        <v>3.9518826479548446E-4</v>
      </c>
      <c r="AD26">
        <f>X26*((1-Q26)*(1-EXP(-(P26+O26)*A26))*P26/(P26+O26)-(1-$AL$10)*(1-EXP(-2*O26*A26))/2)</f>
        <v>8.7458316623345518E-6</v>
      </c>
      <c r="AE26">
        <f t="shared" si="15"/>
        <v>4.1260982211214792E-4</v>
      </c>
      <c r="AF26">
        <f t="shared" si="16"/>
        <v>2.4236232714862263E-6</v>
      </c>
      <c r="AG26">
        <f t="shared" si="17"/>
        <v>5.4975911536536811E-8</v>
      </c>
      <c r="AH26">
        <f t="shared" si="18"/>
        <v>2.4785991830227631E-6</v>
      </c>
      <c r="BA26">
        <v>4.1260982211214798E-4</v>
      </c>
    </row>
    <row r="27" spans="1:53" x14ac:dyDescent="0.3">
      <c r="A27">
        <v>2.5222706332550002E-3</v>
      </c>
      <c r="B27">
        <v>288</v>
      </c>
      <c r="C27">
        <f t="shared" si="0"/>
        <v>-0.16594075061774688</v>
      </c>
      <c r="E27" cm="1">
        <f t="array" ref="E27">INDEX($C$2:$C$104,L27)</f>
        <v>-1.7614382246525959E-3</v>
      </c>
      <c r="G27">
        <f>PI()/12*(M27-12)</f>
        <v>-2.8797932657906435</v>
      </c>
      <c r="H27">
        <f t="shared" si="1"/>
        <v>-1.0600594377818545E-3</v>
      </c>
      <c r="I27">
        <f t="shared" si="19"/>
        <v>0.79863427109854279</v>
      </c>
      <c r="J27">
        <f t="shared" si="2"/>
        <v>2.4535359331164424</v>
      </c>
      <c r="L27">
        <f t="shared" ref="L27:L90" si="20">INT((ROW()-2)/24) + 1</f>
        <v>2</v>
      </c>
      <c r="M27">
        <v>1</v>
      </c>
      <c r="N27">
        <f t="shared" si="4"/>
        <v>0.05</v>
      </c>
      <c r="O27">
        <f t="shared" si="5"/>
        <v>5.0020839411324403</v>
      </c>
      <c r="P27">
        <f t="shared" si="6"/>
        <v>9.2038344516836901</v>
      </c>
      <c r="Q27">
        <f>1-EXP(-2*$AL$9*O27/(1+O27))</f>
        <v>6.4497345768578462E-2</v>
      </c>
      <c r="R27">
        <f t="shared" si="7"/>
        <v>19.751565414145865</v>
      </c>
      <c r="S27">
        <f>(1-$AL$6^R27)/(1+$AL$6^R27*(1/$AL$7-1))</f>
        <v>0.99643717244343843</v>
      </c>
      <c r="U27">
        <v>0</v>
      </c>
      <c r="V27">
        <f t="shared" si="8"/>
        <v>0</v>
      </c>
      <c r="W27">
        <f t="shared" si="9"/>
        <v>0</v>
      </c>
      <c r="X27">
        <f t="shared" si="10"/>
        <v>0</v>
      </c>
      <c r="Y27">
        <f t="shared" si="11"/>
        <v>0</v>
      </c>
      <c r="Z27">
        <f t="shared" si="12"/>
        <v>0</v>
      </c>
      <c r="AA27">
        <f t="shared" si="13"/>
        <v>0</v>
      </c>
      <c r="AC27">
        <f t="shared" si="14"/>
        <v>0</v>
      </c>
      <c r="AD27">
        <f>X27*((1-Q27)*(1-EXP(-(P27+O27)*A27))*P27/(P27+O27)-(1-$AL$10)*(1-EXP(-2*O27*A27))/2)</f>
        <v>0</v>
      </c>
      <c r="AE27">
        <f t="shared" si="15"/>
        <v>0</v>
      </c>
      <c r="AF27">
        <f t="shared" si="16"/>
        <v>0</v>
      </c>
      <c r="AG27">
        <f t="shared" si="17"/>
        <v>0</v>
      </c>
      <c r="AH27">
        <f t="shared" si="18"/>
        <v>0</v>
      </c>
      <c r="BA27">
        <v>0</v>
      </c>
    </row>
    <row r="28" spans="1:53" x14ac:dyDescent="0.3">
      <c r="A28">
        <v>2.5222706332550002E-3</v>
      </c>
      <c r="B28">
        <v>289</v>
      </c>
      <c r="C28">
        <f t="shared" si="0"/>
        <v>-0.17235658641683929</v>
      </c>
      <c r="E28" cm="1">
        <f t="array" ref="E28">INDEX($C$2:$C$104,L28)</f>
        <v>-1.7614382246525959E-3</v>
      </c>
      <c r="G28">
        <f>PI()/12*(M28-12)</f>
        <v>-2.617993877991494</v>
      </c>
      <c r="H28">
        <f t="shared" si="1"/>
        <v>-1.0600594377818545E-3</v>
      </c>
      <c r="I28">
        <f t="shared" si="19"/>
        <v>0.79863427109854279</v>
      </c>
      <c r="J28">
        <f t="shared" si="2"/>
        <v>2.3360190175082369</v>
      </c>
      <c r="L28">
        <f t="shared" si="20"/>
        <v>2</v>
      </c>
      <c r="M28">
        <v>2</v>
      </c>
      <c r="N28">
        <f t="shared" si="4"/>
        <v>0.05</v>
      </c>
      <c r="O28">
        <f t="shared" si="5"/>
        <v>5.0020839411324403</v>
      </c>
      <c r="P28">
        <f t="shared" si="6"/>
        <v>9.2038344516836901</v>
      </c>
      <c r="Q28">
        <f>1-EXP(-2*$AL$9*O28/(1+O28))</f>
        <v>6.4497345768578462E-2</v>
      </c>
      <c r="R28">
        <f t="shared" si="7"/>
        <v>19.751565414145865</v>
      </c>
      <c r="S28">
        <f>(1-$AL$6^R28)/(1+$AL$6^R28*(1/$AL$7-1))</f>
        <v>0.99643717244343843</v>
      </c>
      <c r="U28">
        <v>0.1</v>
      </c>
      <c r="V28">
        <f t="shared" si="8"/>
        <v>0.22850000000000004</v>
      </c>
      <c r="W28">
        <f t="shared" si="9"/>
        <v>0.22768589390332572</v>
      </c>
      <c r="X28">
        <f t="shared" si="10"/>
        <v>8.1410609667431633E-4</v>
      </c>
      <c r="Y28">
        <f t="shared" si="11"/>
        <v>1.7476533228200002E-5</v>
      </c>
      <c r="Z28">
        <f t="shared" si="12"/>
        <v>3.9768571664465334E-4</v>
      </c>
      <c r="AA28">
        <f t="shared" si="13"/>
        <v>8.6757256543289087E-6</v>
      </c>
      <c r="AC28">
        <f t="shared" si="14"/>
        <v>3.9518826479548446E-4</v>
      </c>
      <c r="AD28">
        <f>X28*((1-Q28)*(1-EXP(-(P28+O28)*A28))*P28/(P28+O28)-(1-$AL$10)*(1-EXP(-2*O28*A28))/2)</f>
        <v>8.7458316623345518E-6</v>
      </c>
      <c r="AE28">
        <f t="shared" si="15"/>
        <v>4.1260982211214792E-4</v>
      </c>
      <c r="AF28">
        <f t="shared" si="16"/>
        <v>2.4236232714862263E-6</v>
      </c>
      <c r="AG28">
        <f t="shared" si="17"/>
        <v>5.4975911536536811E-8</v>
      </c>
      <c r="AH28">
        <f t="shared" si="18"/>
        <v>2.4785991830227631E-6</v>
      </c>
      <c r="BA28">
        <v>4.1260982211214798E-4</v>
      </c>
    </row>
    <row r="29" spans="1:53" x14ac:dyDescent="0.3">
      <c r="A29">
        <v>2.5222706332550002E-3</v>
      </c>
      <c r="B29">
        <v>290</v>
      </c>
      <c r="C29">
        <f t="shared" si="0"/>
        <v>-0.17872134923961691</v>
      </c>
      <c r="E29" cm="1">
        <f t="array" ref="E29">INDEX($C$2:$C$104,L29)</f>
        <v>-1.7614382246525959E-3</v>
      </c>
      <c r="G29">
        <f>PI()/12*(M29-12)</f>
        <v>-2.3561944901923448</v>
      </c>
      <c r="H29">
        <f t="shared" si="1"/>
        <v>-1.0600594377818545E-3</v>
      </c>
      <c r="I29">
        <f t="shared" si="19"/>
        <v>0.79863427109854279</v>
      </c>
      <c r="J29">
        <f t="shared" si="2"/>
        <v>2.1721749559843335</v>
      </c>
      <c r="L29">
        <f t="shared" si="20"/>
        <v>2</v>
      </c>
      <c r="M29">
        <v>3</v>
      </c>
      <c r="N29">
        <f t="shared" si="4"/>
        <v>0.05</v>
      </c>
      <c r="O29">
        <f t="shared" si="5"/>
        <v>5.0020839411324403</v>
      </c>
      <c r="P29">
        <f t="shared" si="6"/>
        <v>9.2038344516836901</v>
      </c>
      <c r="Q29">
        <f>1-EXP(-2*$AL$9*O29/(1+O29))</f>
        <v>6.4497345768578462E-2</v>
      </c>
      <c r="R29">
        <f t="shared" si="7"/>
        <v>19.751565414145865</v>
      </c>
      <c r="S29">
        <f>(1-$AL$6^R29)/(1+$AL$6^R29*(1/$AL$7-1))</f>
        <v>0.99643717244343843</v>
      </c>
      <c r="U29">
        <v>0.1</v>
      </c>
      <c r="V29">
        <f t="shared" si="8"/>
        <v>0.22850000000000004</v>
      </c>
      <c r="W29">
        <f t="shared" si="9"/>
        <v>0.22768589390332572</v>
      </c>
      <c r="X29">
        <f t="shared" si="10"/>
        <v>8.1410609667431633E-4</v>
      </c>
      <c r="Y29">
        <f t="shared" si="11"/>
        <v>1.7476533228200002E-5</v>
      </c>
      <c r="Z29">
        <f t="shared" si="12"/>
        <v>3.9768571664465334E-4</v>
      </c>
      <c r="AA29">
        <f t="shared" si="13"/>
        <v>8.6757256543289087E-6</v>
      </c>
      <c r="AC29">
        <f t="shared" si="14"/>
        <v>3.9518826479548446E-4</v>
      </c>
      <c r="AD29">
        <f>X29*((1-Q29)*(1-EXP(-(P29+O29)*A29))*P29/(P29+O29)-(1-$AL$10)*(1-EXP(-2*O29*A29))/2)</f>
        <v>8.7458316623345518E-6</v>
      </c>
      <c r="AE29">
        <f t="shared" si="15"/>
        <v>4.1260982211214792E-4</v>
      </c>
      <c r="AF29">
        <f t="shared" si="16"/>
        <v>2.4236232714862263E-6</v>
      </c>
      <c r="AG29">
        <f t="shared" si="17"/>
        <v>5.4975911536536811E-8</v>
      </c>
      <c r="AH29">
        <f t="shared" si="18"/>
        <v>2.4785991830227631E-6</v>
      </c>
      <c r="BA29">
        <v>4.1260982211214798E-4</v>
      </c>
    </row>
    <row r="30" spans="1:53" x14ac:dyDescent="0.3">
      <c r="A30">
        <v>2.5222706332550002E-3</v>
      </c>
      <c r="B30">
        <v>291</v>
      </c>
      <c r="C30">
        <f t="shared" si="0"/>
        <v>-0.18503315306949192</v>
      </c>
      <c r="E30" cm="1">
        <f t="array" ref="E30">INDEX($C$2:$C$104,L30)</f>
        <v>-1.7614382246525959E-3</v>
      </c>
      <c r="G30">
        <f>PI()/12*(M30-12)</f>
        <v>-2.0943951023931953</v>
      </c>
      <c r="H30">
        <f t="shared" si="1"/>
        <v>-1.0600594377818545E-3</v>
      </c>
      <c r="I30">
        <f t="shared" si="19"/>
        <v>0.79863427109854279</v>
      </c>
      <c r="J30">
        <f t="shared" si="2"/>
        <v>1.9827247633129892</v>
      </c>
      <c r="L30">
        <f t="shared" si="20"/>
        <v>2</v>
      </c>
      <c r="M30">
        <v>4</v>
      </c>
      <c r="N30">
        <f t="shared" si="4"/>
        <v>0.05</v>
      </c>
      <c r="O30">
        <f t="shared" si="5"/>
        <v>5.0020839411324403</v>
      </c>
      <c r="P30">
        <f t="shared" si="6"/>
        <v>9.2038344516836901</v>
      </c>
      <c r="Q30">
        <f>1-EXP(-2*$AL$9*O30/(1+O30))</f>
        <v>6.4497345768578462E-2</v>
      </c>
      <c r="R30">
        <f t="shared" si="7"/>
        <v>19.751565414145865</v>
      </c>
      <c r="S30">
        <f>(1-$AL$6^R30)/(1+$AL$6^R30*(1/$AL$7-1))</f>
        <v>0.99643717244343843</v>
      </c>
      <c r="U30">
        <v>0.1</v>
      </c>
      <c r="V30">
        <f t="shared" si="8"/>
        <v>0.22850000000000004</v>
      </c>
      <c r="W30">
        <f t="shared" si="9"/>
        <v>0.22768589390332572</v>
      </c>
      <c r="X30">
        <f t="shared" si="10"/>
        <v>8.1410609667431633E-4</v>
      </c>
      <c r="Y30">
        <f t="shared" si="11"/>
        <v>1.7476533228200002E-5</v>
      </c>
      <c r="Z30">
        <f t="shared" si="12"/>
        <v>3.9768571664465334E-4</v>
      </c>
      <c r="AA30">
        <f t="shared" si="13"/>
        <v>8.6757256543289087E-6</v>
      </c>
      <c r="AC30">
        <f t="shared" si="14"/>
        <v>3.9518826479548446E-4</v>
      </c>
      <c r="AD30">
        <f>X30*((1-Q30)*(1-EXP(-(P30+O30)*A30))*P30/(P30+O30)-(1-$AL$10)*(1-EXP(-2*O30*A30))/2)</f>
        <v>8.7458316623345518E-6</v>
      </c>
      <c r="AE30">
        <f t="shared" si="15"/>
        <v>4.1260982211214792E-4</v>
      </c>
      <c r="AF30">
        <f t="shared" si="16"/>
        <v>2.4236232714862263E-6</v>
      </c>
      <c r="AG30">
        <f t="shared" si="17"/>
        <v>5.4975911536536811E-8</v>
      </c>
      <c r="AH30">
        <f t="shared" si="18"/>
        <v>2.4785991830227631E-6</v>
      </c>
      <c r="BA30">
        <v>4.1260982211214798E-4</v>
      </c>
    </row>
    <row r="31" spans="1:53" x14ac:dyDescent="0.3">
      <c r="A31">
        <v>2.5222706332550002E-3</v>
      </c>
      <c r="B31">
        <v>292</v>
      </c>
      <c r="C31">
        <f t="shared" si="0"/>
        <v>-0.19129012758277023</v>
      </c>
      <c r="E31" cm="1">
        <f t="array" ref="E31">INDEX($C$2:$C$104,L31)</f>
        <v>-1.7614382246525959E-3</v>
      </c>
      <c r="G31">
        <f>PI()/12*(M31-12)</f>
        <v>-1.8325957145940459</v>
      </c>
      <c r="H31">
        <f t="shared" si="1"/>
        <v>-1.0600594377818545E-3</v>
      </c>
      <c r="I31">
        <f t="shared" si="19"/>
        <v>0.79863427109854279</v>
      </c>
      <c r="J31">
        <f t="shared" si="2"/>
        <v>1.7800826193519899</v>
      </c>
      <c r="L31">
        <f t="shared" si="20"/>
        <v>2</v>
      </c>
      <c r="M31">
        <v>5</v>
      </c>
      <c r="N31">
        <f t="shared" si="4"/>
        <v>0.05</v>
      </c>
      <c r="O31">
        <f t="shared" si="5"/>
        <v>5.0020839411324403</v>
      </c>
      <c r="P31">
        <f t="shared" si="6"/>
        <v>9.2038344516836901</v>
      </c>
      <c r="Q31">
        <f>1-EXP(-2*$AL$9*O31/(1+O31))</f>
        <v>6.4497345768578462E-2</v>
      </c>
      <c r="R31">
        <f t="shared" si="7"/>
        <v>19.751565414145865</v>
      </c>
      <c r="S31">
        <f>(1-$AL$6^R31)/(1+$AL$6^R31*(1/$AL$7-1))</f>
        <v>0.99643717244343843</v>
      </c>
      <c r="U31">
        <v>0.1</v>
      </c>
      <c r="V31">
        <f t="shared" si="8"/>
        <v>0.22850000000000004</v>
      </c>
      <c r="W31">
        <f t="shared" si="9"/>
        <v>0.22768589390332572</v>
      </c>
      <c r="X31">
        <f t="shared" si="10"/>
        <v>8.1410609667431633E-4</v>
      </c>
      <c r="Y31">
        <f t="shared" si="11"/>
        <v>1.7476533228200002E-5</v>
      </c>
      <c r="Z31">
        <f t="shared" si="12"/>
        <v>3.9768571664465334E-4</v>
      </c>
      <c r="AA31">
        <f t="shared" si="13"/>
        <v>8.6757256543289087E-6</v>
      </c>
      <c r="AC31">
        <f t="shared" si="14"/>
        <v>3.9518826479548446E-4</v>
      </c>
      <c r="AD31">
        <f>X31*((1-Q31)*(1-EXP(-(P31+O31)*A31))*P31/(P31+O31)-(1-$AL$10)*(1-EXP(-2*O31*A31))/2)</f>
        <v>8.7458316623345518E-6</v>
      </c>
      <c r="AE31">
        <f t="shared" si="15"/>
        <v>4.1260982211214792E-4</v>
      </c>
      <c r="AF31">
        <f t="shared" si="16"/>
        <v>2.4236232714862263E-6</v>
      </c>
      <c r="AG31">
        <f t="shared" si="17"/>
        <v>5.4975911536536811E-8</v>
      </c>
      <c r="AH31">
        <f t="shared" si="18"/>
        <v>2.4785991830227631E-6</v>
      </c>
      <c r="BA31">
        <v>4.1260982211214798E-4</v>
      </c>
    </row>
    <row r="32" spans="1:53" x14ac:dyDescent="0.3">
      <c r="A32">
        <v>2.5222706332550002E-3</v>
      </c>
      <c r="B32">
        <v>293</v>
      </c>
      <c r="C32">
        <f t="shared" si="0"/>
        <v>-0.19749041870286638</v>
      </c>
      <c r="E32" cm="1">
        <f t="array" ref="E32">INDEX($C$2:$C$104,L32)</f>
        <v>-1.7614382246525959E-3</v>
      </c>
      <c r="G32">
        <f>PI()/12*(M32-12)</f>
        <v>-1.5707963267948966</v>
      </c>
      <c r="H32">
        <f t="shared" si="1"/>
        <v>-1.0600594377818545E-3</v>
      </c>
      <c r="I32">
        <f t="shared" si="19"/>
        <v>0.79863427109854279</v>
      </c>
      <c r="J32">
        <f t="shared" si="2"/>
        <v>1.5718563864312145</v>
      </c>
      <c r="L32">
        <f t="shared" si="20"/>
        <v>2</v>
      </c>
      <c r="M32">
        <v>6</v>
      </c>
      <c r="N32">
        <f t="shared" si="4"/>
        <v>0.05</v>
      </c>
      <c r="O32">
        <f t="shared" si="5"/>
        <v>5.0020839411324403</v>
      </c>
      <c r="P32">
        <f t="shared" si="6"/>
        <v>9.2038344516836901</v>
      </c>
      <c r="Q32">
        <f>1-EXP(-2*$AL$9*O32/(1+O32))</f>
        <v>6.4497345768578462E-2</v>
      </c>
      <c r="R32">
        <f t="shared" si="7"/>
        <v>19.751565414145865</v>
      </c>
      <c r="S32">
        <f>(1-$AL$6^R32)/(1+$AL$6^R32*(1/$AL$7-1))</f>
        <v>0.99643717244343843</v>
      </c>
      <c r="U32">
        <v>0.1</v>
      </c>
      <c r="V32">
        <f t="shared" si="8"/>
        <v>0.22850000000000004</v>
      </c>
      <c r="W32">
        <f t="shared" si="9"/>
        <v>0.22768589390332572</v>
      </c>
      <c r="X32">
        <f t="shared" si="10"/>
        <v>8.1410609667431633E-4</v>
      </c>
      <c r="Y32">
        <f t="shared" si="11"/>
        <v>1.7476533228200002E-5</v>
      </c>
      <c r="Z32">
        <f t="shared" si="12"/>
        <v>3.9768571664465334E-4</v>
      </c>
      <c r="AA32">
        <f t="shared" si="13"/>
        <v>8.6757256543289087E-6</v>
      </c>
      <c r="AC32">
        <f t="shared" si="14"/>
        <v>3.9518826479548446E-4</v>
      </c>
      <c r="AD32">
        <f>X32*((1-Q32)*(1-EXP(-(P32+O32)*A32))*P32/(P32+O32)-(1-$AL$10)*(1-EXP(-2*O32*A32))/2)</f>
        <v>8.7458316623345518E-6</v>
      </c>
      <c r="AE32">
        <f t="shared" si="15"/>
        <v>4.1260982211214792E-4</v>
      </c>
      <c r="AF32">
        <f t="shared" si="16"/>
        <v>2.4236232714862263E-6</v>
      </c>
      <c r="AG32">
        <f t="shared" si="17"/>
        <v>5.4975911536536811E-8</v>
      </c>
      <c r="AH32">
        <f t="shared" si="18"/>
        <v>2.4785991830227631E-6</v>
      </c>
      <c r="BA32">
        <v>4.1260982211214798E-4</v>
      </c>
    </row>
    <row r="33" spans="1:53" x14ac:dyDescent="0.3">
      <c r="A33">
        <v>2.5222706332550002E-3</v>
      </c>
      <c r="B33">
        <v>294</v>
      </c>
      <c r="C33">
        <f t="shared" si="0"/>
        <v>-0.20363218914970888</v>
      </c>
      <c r="E33" cm="1">
        <f t="array" ref="E33">INDEX($C$2:$C$104,L33)</f>
        <v>-1.7614382246525959E-3</v>
      </c>
      <c r="G33">
        <f>PI()/12*(M33-12)</f>
        <v>-1.308996938995747</v>
      </c>
      <c r="H33">
        <f t="shared" si="1"/>
        <v>-1.0600594377818545E-3</v>
      </c>
      <c r="I33">
        <f t="shared" si="19"/>
        <v>0.79863427109854279</v>
      </c>
      <c r="J33">
        <f t="shared" si="2"/>
        <v>1.3636769503082169</v>
      </c>
      <c r="L33">
        <f t="shared" si="20"/>
        <v>2</v>
      </c>
      <c r="M33">
        <v>7</v>
      </c>
      <c r="N33">
        <f t="shared" si="4"/>
        <v>0.20711937648667966</v>
      </c>
      <c r="O33">
        <f t="shared" si="5"/>
        <v>1.2157067365577303</v>
      </c>
      <c r="P33">
        <f t="shared" si="6"/>
        <v>2.2369003952662241</v>
      </c>
      <c r="Q33">
        <f>1-EXP(-2*$AL$9*O33/(1+O33))</f>
        <v>4.2944732822895904E-2</v>
      </c>
      <c r="R33">
        <f t="shared" si="7"/>
        <v>4.8004214671578698</v>
      </c>
      <c r="S33">
        <f>(1-$AL$6^R33)/(1+$AL$6^R33*(1/$AL$7-1))</f>
        <v>0.62062713768629152</v>
      </c>
      <c r="U33">
        <v>11.5</v>
      </c>
      <c r="V33">
        <f t="shared" si="8"/>
        <v>26.277500000000003</v>
      </c>
      <c r="W33">
        <f t="shared" si="9"/>
        <v>16.308529610551528</v>
      </c>
      <c r="X33">
        <f t="shared" si="10"/>
        <v>9.9689703894484758</v>
      </c>
      <c r="Y33">
        <f t="shared" si="11"/>
        <v>5.3678586350235848E-2</v>
      </c>
      <c r="Z33">
        <f t="shared" si="12"/>
        <v>2.8485160737917809E-2</v>
      </c>
      <c r="AA33">
        <f t="shared" si="13"/>
        <v>2.5943230900770959E-2</v>
      </c>
      <c r="AC33">
        <f t="shared" si="14"/>
        <v>2.8441545908188856E-2</v>
      </c>
      <c r="AD33">
        <f>X33*((1-Q33)*(1-EXP(-(P33+O33)*A33))*P33/(P33+O33)-(1-$AL$10)*(1-EXP(-2*O33*A33))/2)</f>
        <v>2.7692932819194854E-2</v>
      </c>
      <c r="AE33">
        <f t="shared" si="15"/>
        <v>8.2077709628154666E-2</v>
      </c>
      <c r="AF33">
        <f t="shared" si="16"/>
        <v>4.3300625019843073E-5</v>
      </c>
      <c r="AG33">
        <f t="shared" si="17"/>
        <v>4.2422630270032109E-5</v>
      </c>
      <c r="AH33">
        <f t="shared" si="18"/>
        <v>8.5723255289875183E-5</v>
      </c>
      <c r="BA33">
        <v>8.2077709628155596E-2</v>
      </c>
    </row>
    <row r="34" spans="1:53" x14ac:dyDescent="0.3">
      <c r="A34">
        <v>2.5222706332550002E-3</v>
      </c>
      <c r="B34">
        <v>295</v>
      </c>
      <c r="C34">
        <f t="shared" si="0"/>
        <v>-0.20971361898416374</v>
      </c>
      <c r="E34" cm="1">
        <f t="array" ref="E34">INDEX($C$2:$C$104,L34)</f>
        <v>-1.7614382246525959E-3</v>
      </c>
      <c r="G34">
        <f>PI()/12*(M34-12)</f>
        <v>-1.0471975511965976</v>
      </c>
      <c r="H34">
        <f t="shared" si="1"/>
        <v>-1.0600594377818545E-3</v>
      </c>
      <c r="I34">
        <f t="shared" si="19"/>
        <v>0.79863427109854279</v>
      </c>
      <c r="J34">
        <f t="shared" si="2"/>
        <v>1.1611803792295752</v>
      </c>
      <c r="L34">
        <f t="shared" si="20"/>
        <v>2</v>
      </c>
      <c r="M34">
        <v>8</v>
      </c>
      <c r="N34">
        <f t="shared" si="4"/>
        <v>0.40961594756532138</v>
      </c>
      <c r="O34">
        <f t="shared" si="5"/>
        <v>0.62773523684991361</v>
      </c>
      <c r="P34">
        <f t="shared" si="6"/>
        <v>1.1550328358038411</v>
      </c>
      <c r="Q34">
        <f>1-EXP(-2*$AL$9*O34/(1+O34))</f>
        <v>3.0380893069209547E-2</v>
      </c>
      <c r="R34">
        <f t="shared" si="7"/>
        <v>2.478717618360962</v>
      </c>
      <c r="S34">
        <f>(1-$AL$6^R34)/(1+$AL$6^R34*(1/$AL$7-1))</f>
        <v>0.34883344081363987</v>
      </c>
      <c r="U34">
        <v>69.8</v>
      </c>
      <c r="V34">
        <f t="shared" si="8"/>
        <v>159.49299999999999</v>
      </c>
      <c r="W34">
        <f t="shared" si="9"/>
        <v>55.636491975689864</v>
      </c>
      <c r="X34">
        <f t="shared" si="10"/>
        <v>103.85650802431013</v>
      </c>
      <c r="Y34">
        <f t="shared" si="11"/>
        <v>0.29294658029337572</v>
      </c>
      <c r="Z34">
        <f t="shared" si="12"/>
        <v>9.7177026664380217E-2</v>
      </c>
      <c r="AA34">
        <f t="shared" si="13"/>
        <v>0.13966161676206862</v>
      </c>
      <c r="AC34">
        <f t="shared" si="14"/>
        <v>9.7100159409409026E-2</v>
      </c>
      <c r="AD34">
        <f>X34*((1-Q34)*(1-EXP(-(P34+O34)*A34))*P34/(P34+O34)-(1-$AL$10)*(1-EXP(-2*O34*A34))/2)</f>
        <v>0.15316376148169691</v>
      </c>
      <c r="AE34">
        <f t="shared" si="15"/>
        <v>0.38992553765317456</v>
      </c>
      <c r="AF34">
        <f t="shared" si="16"/>
        <v>7.7315310287750667E-5</v>
      </c>
      <c r="AG34">
        <f t="shared" si="17"/>
        <v>1.2120204961022375E-4</v>
      </c>
      <c r="AH34">
        <f t="shared" si="18"/>
        <v>1.9851735989797443E-4</v>
      </c>
      <c r="BA34">
        <v>0.389925537653174</v>
      </c>
    </row>
    <row r="35" spans="1:53" x14ac:dyDescent="0.3">
      <c r="A35">
        <v>2.5222706332550002E-3</v>
      </c>
      <c r="B35">
        <v>296</v>
      </c>
      <c r="C35">
        <f t="shared" si="0"/>
        <v>-0.21573290614732302</v>
      </c>
      <c r="E35" cm="1">
        <f t="array" ref="E35">INDEX($C$2:$C$104,L35)</f>
        <v>-1.7614382246525959E-3</v>
      </c>
      <c r="G35">
        <f>PI()/12*(M35-12)</f>
        <v>-0.78539816339744828</v>
      </c>
      <c r="H35">
        <f t="shared" si="1"/>
        <v>-1.0600594377818545E-3</v>
      </c>
      <c r="I35">
        <f t="shared" si="19"/>
        <v>0.79863427109854279</v>
      </c>
      <c r="J35">
        <f t="shared" si="2"/>
        <v>0.97198665985024679</v>
      </c>
      <c r="L35">
        <f t="shared" si="20"/>
        <v>2</v>
      </c>
      <c r="M35">
        <v>9</v>
      </c>
      <c r="N35">
        <f t="shared" si="4"/>
        <v>0.59880966694464977</v>
      </c>
      <c r="O35">
        <f t="shared" si="5"/>
        <v>0.44353006338304957</v>
      </c>
      <c r="P35">
        <f t="shared" si="6"/>
        <v>0.81609531662481116</v>
      </c>
      <c r="Q35">
        <f>1-EXP(-2*$AL$9*O35/(1+O35))</f>
        <v>2.4280666554135633E-2</v>
      </c>
      <c r="R35">
        <f t="shared" si="7"/>
        <v>1.7513526688373131</v>
      </c>
      <c r="S35">
        <f>(1-$AL$6^R35)/(1+$AL$6^R35*(1/$AL$7-1))</f>
        <v>0.24885721404381575</v>
      </c>
      <c r="U35">
        <v>158.9</v>
      </c>
      <c r="V35">
        <f t="shared" si="8"/>
        <v>363.08650000000006</v>
      </c>
      <c r="W35">
        <f t="shared" si="9"/>
        <v>90.356694846919922</v>
      </c>
      <c r="X35">
        <f t="shared" si="10"/>
        <v>272.72980515308012</v>
      </c>
      <c r="Y35">
        <f t="shared" si="11"/>
        <v>0.54719633452911132</v>
      </c>
      <c r="Z35">
        <f t="shared" si="12"/>
        <v>0.1578207869087262</v>
      </c>
      <c r="AA35">
        <f t="shared" si="13"/>
        <v>0.25919306260742742</v>
      </c>
      <c r="AC35">
        <f t="shared" si="14"/>
        <v>0.15773256920291936</v>
      </c>
      <c r="AD35">
        <f>X35*((1-Q35)*(1-EXP(-(P35+O35)*A35))*P35/(P35+O35)-(1-$AL$10)*(1-EXP(-2*O35*A35))/2)</f>
        <v>0.2878423148658924</v>
      </c>
      <c r="AE35">
        <f t="shared" si="15"/>
        <v>0.70476794667623921</v>
      </c>
      <c r="AF35">
        <f t="shared" si="16"/>
        <v>8.9290167124454596E-5</v>
      </c>
      <c r="AG35">
        <f t="shared" si="17"/>
        <v>1.6095705579144418E-4</v>
      </c>
      <c r="AH35">
        <f t="shared" si="18"/>
        <v>2.5024722291589878E-4</v>
      </c>
      <c r="BA35">
        <v>0.70476794667623899</v>
      </c>
    </row>
    <row r="36" spans="1:53" x14ac:dyDescent="0.3">
      <c r="A36">
        <v>2.5222706332550002E-3</v>
      </c>
      <c r="B36">
        <v>297</v>
      </c>
      <c r="C36">
        <f t="shared" si="0"/>
        <v>-0.22168826699449307</v>
      </c>
      <c r="E36" cm="1">
        <f t="array" ref="E36">INDEX($C$2:$C$104,L36)</f>
        <v>-1.7614382246525959E-3</v>
      </c>
      <c r="G36">
        <f>PI()/12*(M36-12)</f>
        <v>-0.52359877559829882</v>
      </c>
      <c r="H36">
        <f t="shared" si="1"/>
        <v>-1.0600594377818545E-3</v>
      </c>
      <c r="I36">
        <f t="shared" si="19"/>
        <v>0.79863427109854279</v>
      </c>
      <c r="J36">
        <f t="shared" si="2"/>
        <v>0.80850909769246948</v>
      </c>
      <c r="L36">
        <f t="shared" si="20"/>
        <v>2</v>
      </c>
      <c r="M36">
        <v>10</v>
      </c>
      <c r="N36">
        <f t="shared" si="4"/>
        <v>0.76228722910242708</v>
      </c>
      <c r="O36">
        <f t="shared" si="5"/>
        <v>0.36201584503496398</v>
      </c>
      <c r="P36">
        <f t="shared" si="6"/>
        <v>0.66610915486433375</v>
      </c>
      <c r="Q36">
        <f>1-EXP(-2*$AL$9*O36/(1+O36))</f>
        <v>2.1039057032752106E-2</v>
      </c>
      <c r="R36">
        <f t="shared" si="7"/>
        <v>1.4294801383414175</v>
      </c>
      <c r="S36">
        <f>(1-$AL$6^R36)/(1+$AL$6^R36*(1/$AL$7-1))</f>
        <v>0.20338919992397783</v>
      </c>
      <c r="U36">
        <v>222.2</v>
      </c>
      <c r="V36">
        <f t="shared" si="8"/>
        <v>507.72700000000003</v>
      </c>
      <c r="W36">
        <f t="shared" si="9"/>
        <v>103.26618830980149</v>
      </c>
      <c r="X36">
        <f t="shared" si="10"/>
        <v>404.46081169019851</v>
      </c>
      <c r="Y36">
        <f t="shared" si="11"/>
        <v>0.66468231040579373</v>
      </c>
      <c r="Z36">
        <f t="shared" si="12"/>
        <v>0.18036904877639096</v>
      </c>
      <c r="AA36">
        <f t="shared" si="13"/>
        <v>0.31377358178339931</v>
      </c>
      <c r="AC36">
        <f t="shared" si="14"/>
        <v>0.18028675104929448</v>
      </c>
      <c r="AD36">
        <f>X36*((1-Q36)*(1-EXP(-(P36+O36)*A36))*P36/(P36+O36)-(1-$AL$10)*(1-EXP(-2*O36*A36))/2)</f>
        <v>0.35074863279867768</v>
      </c>
      <c r="AE36">
        <f t="shared" si="15"/>
        <v>0.84480896563137153</v>
      </c>
      <c r="AF36">
        <f t="shared" si="16"/>
        <v>8.3574959048185319E-5</v>
      </c>
      <c r="AG36">
        <f t="shared" si="17"/>
        <v>1.6009582371668028E-4</v>
      </c>
      <c r="AH36">
        <f t="shared" si="18"/>
        <v>2.436707827648656E-4</v>
      </c>
      <c r="BA36">
        <v>0.84480896563137797</v>
      </c>
    </row>
    <row r="37" spans="1:53" x14ac:dyDescent="0.3">
      <c r="A37">
        <v>2.5222706332550002E-3</v>
      </c>
      <c r="B37">
        <v>298</v>
      </c>
      <c r="C37">
        <f t="shared" si="0"/>
        <v>-0.22757793682372837</v>
      </c>
      <c r="E37" cm="1">
        <f t="array" ref="E37">INDEX($C$2:$C$104,L37)</f>
        <v>-1.7614382246525959E-3</v>
      </c>
      <c r="G37">
        <f>PI()/12*(M37-12)</f>
        <v>-0.26179938779914941</v>
      </c>
      <c r="H37">
        <f t="shared" si="1"/>
        <v>-1.0600594377818545E-3</v>
      </c>
      <c r="I37">
        <f t="shared" si="19"/>
        <v>0.79863427109854279</v>
      </c>
      <c r="J37">
        <f t="shared" si="2"/>
        <v>0.69138854889031098</v>
      </c>
      <c r="L37">
        <f t="shared" si="20"/>
        <v>2</v>
      </c>
      <c r="M37">
        <v>11</v>
      </c>
      <c r="N37">
        <f t="shared" si="4"/>
        <v>0.87940777790458557</v>
      </c>
      <c r="O37">
        <f t="shared" si="5"/>
        <v>0.32452300589312516</v>
      </c>
      <c r="P37">
        <f t="shared" si="6"/>
        <v>0.59712233084335031</v>
      </c>
      <c r="Q37">
        <f>1-EXP(-2*$AL$9*O37/(1+O37))</f>
        <v>1.9410049467158852E-2</v>
      </c>
      <c r="R37">
        <f t="shared" si="7"/>
        <v>1.2814333895088852</v>
      </c>
      <c r="S37">
        <f>(1-$AL$6^R37)/(1+$AL$6^R37*(1/$AL$7-1))</f>
        <v>0.18232233144173815</v>
      </c>
      <c r="U37">
        <v>319.3</v>
      </c>
      <c r="V37">
        <f t="shared" si="8"/>
        <v>729.60050000000012</v>
      </c>
      <c r="W37">
        <f t="shared" si="9"/>
        <v>133.0224641810579</v>
      </c>
      <c r="X37">
        <f t="shared" si="10"/>
        <v>596.57803581894223</v>
      </c>
      <c r="Y37">
        <f t="shared" si="11"/>
        <v>0.8804053827707703</v>
      </c>
      <c r="Z37">
        <f t="shared" si="12"/>
        <v>0.23234260625800254</v>
      </c>
      <c r="AA37">
        <f t="shared" si="13"/>
        <v>0.41490209579854559</v>
      </c>
      <c r="AC37">
        <f t="shared" si="14"/>
        <v>0.2322475706671531</v>
      </c>
      <c r="AD37">
        <f>X37*((1-Q37)*(1-EXP(-(P37+O37)*A37))*P37/(P37+O37)-(1-$AL$10)*(1-EXP(-2*O37*A37))/2)</f>
        <v>0.4653128908657217</v>
      </c>
      <c r="AE37">
        <f t="shared" si="15"/>
        <v>1.1124625573314204</v>
      </c>
      <c r="AF37">
        <f t="shared" si="16"/>
        <v>9.6671105114019848E-5</v>
      </c>
      <c r="AG37">
        <f t="shared" si="17"/>
        <v>1.9039610650304888E-4</v>
      </c>
      <c r="AH37">
        <f t="shared" si="18"/>
        <v>2.8706721161706871E-4</v>
      </c>
      <c r="BA37">
        <v>1.11246255733142</v>
      </c>
    </row>
    <row r="38" spans="1:53" x14ac:dyDescent="0.3">
      <c r="A38">
        <v>2.5222706332550002E-3</v>
      </c>
      <c r="B38">
        <v>299</v>
      </c>
      <c r="C38">
        <f t="shared" si="0"/>
        <v>-0.2334001703987483</v>
      </c>
      <c r="E38" cm="1">
        <f t="array" ref="E38">INDEX($C$2:$C$104,L38)</f>
        <v>-1.7614382246525959E-3</v>
      </c>
      <c r="G38">
        <f>PI()/12*(M38-12)</f>
        <v>0</v>
      </c>
      <c r="H38">
        <f t="shared" si="1"/>
        <v>-1.0600594377818545E-3</v>
      </c>
      <c r="I38">
        <f t="shared" si="19"/>
        <v>0.79863427109854279</v>
      </c>
      <c r="J38">
        <f t="shared" si="2"/>
        <v>0.64753326146255463</v>
      </c>
      <c r="L38">
        <f t="shared" si="20"/>
        <v>2</v>
      </c>
      <c r="M38">
        <v>12</v>
      </c>
      <c r="N38">
        <f t="shared" si="4"/>
        <v>0.92326306533234193</v>
      </c>
      <c r="O38">
        <f t="shared" si="5"/>
        <v>0.313450455575079</v>
      </c>
      <c r="P38">
        <f t="shared" si="6"/>
        <v>0.57674883825814538</v>
      </c>
      <c r="Q38">
        <f>1-EXP(-2*$AL$9*O38/(1+O38))</f>
        <v>1.8910633462329685E-2</v>
      </c>
      <c r="R38">
        <f t="shared" si="7"/>
        <v>1.2377115718660574</v>
      </c>
      <c r="S38">
        <f>(1-$AL$6^R38)/(1+$AL$6^R38*(1/$AL$7-1))</f>
        <v>0.17608763214979731</v>
      </c>
      <c r="U38">
        <v>421.8</v>
      </c>
      <c r="V38">
        <f t="shared" si="8"/>
        <v>963.8130000000001</v>
      </c>
      <c r="W38">
        <f t="shared" si="9"/>
        <v>169.7155490051926</v>
      </c>
      <c r="X38">
        <f t="shared" si="10"/>
        <v>794.09745099480756</v>
      </c>
      <c r="Y38">
        <f t="shared" si="11"/>
        <v>1.1325175299056249</v>
      </c>
      <c r="Z38">
        <f t="shared" si="12"/>
        <v>0.29643228473577804</v>
      </c>
      <c r="AA38">
        <f t="shared" si="13"/>
        <v>0.53343517475713276</v>
      </c>
      <c r="AC38">
        <f t="shared" si="14"/>
        <v>0.29631517031332971</v>
      </c>
      <c r="AD38">
        <f>X38*((1-Q38)*(1-EXP(-(P38+O38)*A38))*P38/(P38+O38)-(1-$AL$10)*(1-EXP(-2*O38*A38))/2)</f>
        <v>0.5988456789565012</v>
      </c>
      <c r="AE38">
        <f t="shared" si="15"/>
        <v>1.4285960240269637</v>
      </c>
      <c r="AF38">
        <f t="shared" si="16"/>
        <v>1.1919057524098221E-4</v>
      </c>
      <c r="AG38">
        <f t="shared" si="17"/>
        <v>2.366761919911183E-4</v>
      </c>
      <c r="AH38">
        <f t="shared" si="18"/>
        <v>3.5586676723210048E-4</v>
      </c>
      <c r="BA38">
        <v>1.42859602402696</v>
      </c>
    </row>
    <row r="39" spans="1:53" x14ac:dyDescent="0.3">
      <c r="A39">
        <v>2.5222706332550002E-3</v>
      </c>
      <c r="B39">
        <v>300</v>
      </c>
      <c r="C39">
        <f t="shared" si="0"/>
        <v>-0.23915324246609115</v>
      </c>
      <c r="E39" cm="1">
        <f t="array" ref="E39">INDEX($C$2:$C$104,L39)</f>
        <v>-1.7614382246525959E-3</v>
      </c>
      <c r="G39">
        <f>PI()/12*(M39-12)</f>
        <v>0.26179938779914941</v>
      </c>
      <c r="H39">
        <f t="shared" si="1"/>
        <v>-1.0600594377818545E-3</v>
      </c>
      <c r="I39">
        <f t="shared" si="19"/>
        <v>0.79863427109854279</v>
      </c>
      <c r="J39">
        <f t="shared" si="2"/>
        <v>0.69138854889031098</v>
      </c>
      <c r="L39">
        <f t="shared" si="20"/>
        <v>2</v>
      </c>
      <c r="M39">
        <v>13</v>
      </c>
      <c r="N39">
        <f t="shared" si="4"/>
        <v>0.87940777790458557</v>
      </c>
      <c r="O39">
        <f t="shared" si="5"/>
        <v>0.32452300589312516</v>
      </c>
      <c r="P39">
        <f t="shared" si="6"/>
        <v>0.59712233084335031</v>
      </c>
      <c r="Q39">
        <f>1-EXP(-2*$AL$9*O39/(1+O39))</f>
        <v>1.9410049467158852E-2</v>
      </c>
      <c r="R39">
        <f t="shared" si="7"/>
        <v>1.2814333895088852</v>
      </c>
      <c r="S39">
        <f>(1-$AL$6^R39)/(1+$AL$6^R39*(1/$AL$7-1))</f>
        <v>0.18232233144173815</v>
      </c>
      <c r="U39">
        <v>457.7</v>
      </c>
      <c r="V39">
        <f t="shared" si="8"/>
        <v>1045.8445000000002</v>
      </c>
      <c r="W39">
        <f t="shared" si="9"/>
        <v>190.68080756551893</v>
      </c>
      <c r="X39">
        <f t="shared" si="10"/>
        <v>855.16369243448116</v>
      </c>
      <c r="Y39">
        <f t="shared" si="11"/>
        <v>1.26201548291319</v>
      </c>
      <c r="Z39">
        <f t="shared" si="12"/>
        <v>0.33305108325802613</v>
      </c>
      <c r="AA39">
        <f t="shared" si="13"/>
        <v>0.59474064906669055</v>
      </c>
      <c r="AC39">
        <f t="shared" si="14"/>
        <v>0.33291485466444087</v>
      </c>
      <c r="AD39">
        <f>X39*((1-Q39)*(1-EXP(-(P39+O39)*A39))*P39/(P39+O39)-(1-$AL$10)*(1-EXP(-2*O39*A39))/2)</f>
        <v>0.66700191089646355</v>
      </c>
      <c r="AE39">
        <f t="shared" si="15"/>
        <v>1.5946574146275949</v>
      </c>
      <c r="AF39">
        <f t="shared" si="16"/>
        <v>1.3857301851139016E-4</v>
      </c>
      <c r="AG39">
        <f t="shared" si="17"/>
        <v>2.729229500358455E-4</v>
      </c>
      <c r="AH39">
        <f t="shared" si="18"/>
        <v>4.1149596854723569E-4</v>
      </c>
      <c r="BA39">
        <v>1.59465741462759</v>
      </c>
    </row>
    <row r="40" spans="1:53" x14ac:dyDescent="0.3">
      <c r="A40">
        <v>2.5222706332550002E-3</v>
      </c>
      <c r="B40">
        <v>301</v>
      </c>
      <c r="C40">
        <f t="shared" si="0"/>
        <v>-0.24483544826634138</v>
      </c>
      <c r="E40" cm="1">
        <f t="array" ref="E40">INDEX($C$2:$C$104,L40)</f>
        <v>-1.7614382246525959E-3</v>
      </c>
      <c r="G40">
        <f>PI()/12*(M40-12)</f>
        <v>0.52359877559829882</v>
      </c>
      <c r="H40">
        <f t="shared" si="1"/>
        <v>-1.0600594377818545E-3</v>
      </c>
      <c r="I40">
        <f t="shared" si="19"/>
        <v>0.79863427109854279</v>
      </c>
      <c r="J40">
        <f t="shared" si="2"/>
        <v>0.80850909769246948</v>
      </c>
      <c r="L40">
        <f t="shared" si="20"/>
        <v>2</v>
      </c>
      <c r="M40">
        <v>14</v>
      </c>
      <c r="N40">
        <f t="shared" si="4"/>
        <v>0.76228722910242708</v>
      </c>
      <c r="O40">
        <f t="shared" si="5"/>
        <v>0.36201584503496398</v>
      </c>
      <c r="P40">
        <f t="shared" si="6"/>
        <v>0.66610915486433375</v>
      </c>
      <c r="Q40">
        <f>1-EXP(-2*$AL$9*O40/(1+O40))</f>
        <v>2.1039057032752106E-2</v>
      </c>
      <c r="R40">
        <f t="shared" si="7"/>
        <v>1.4294801383414175</v>
      </c>
      <c r="S40">
        <f>(1-$AL$6^R40)/(1+$AL$6^R40*(1/$AL$7-1))</f>
        <v>0.20338919992397783</v>
      </c>
      <c r="U40">
        <v>464.2</v>
      </c>
      <c r="V40">
        <f t="shared" si="8"/>
        <v>1060.6970000000001</v>
      </c>
      <c r="W40">
        <f t="shared" si="9"/>
        <v>215.73431419176353</v>
      </c>
      <c r="X40">
        <f t="shared" si="10"/>
        <v>844.96268580823653</v>
      </c>
      <c r="Y40">
        <f t="shared" si="11"/>
        <v>1.3885937375804205</v>
      </c>
      <c r="Z40">
        <f t="shared" si="12"/>
        <v>0.37681058704770787</v>
      </c>
      <c r="AA40">
        <f t="shared" si="13"/>
        <v>0.65550718570591349</v>
      </c>
      <c r="AC40">
        <f t="shared" si="14"/>
        <v>0.37663865813268455</v>
      </c>
      <c r="AD40">
        <f>X40*((1-Q40)*(1-EXP(-(P40+O40)*A40))*P40/(P40+O40)-(1-$AL$10)*(1-EXP(-2*O40*A40))/2)</f>
        <v>0.73275209426258403</v>
      </c>
      <c r="AE40">
        <f t="shared" si="15"/>
        <v>1.764897938101182</v>
      </c>
      <c r="AF40">
        <f t="shared" si="16"/>
        <v>1.7459719167492183E-4</v>
      </c>
      <c r="AG40">
        <f t="shared" si="17"/>
        <v>3.3445761192296572E-4</v>
      </c>
      <c r="AH40">
        <f t="shared" si="18"/>
        <v>5.0905480359788756E-4</v>
      </c>
      <c r="BA40">
        <v>1.76489793810119</v>
      </c>
    </row>
    <row r="41" spans="1:53" x14ac:dyDescent="0.3">
      <c r="A41">
        <v>2.5222706332550002E-3</v>
      </c>
      <c r="B41">
        <v>302</v>
      </c>
      <c r="C41">
        <f t="shared" si="0"/>
        <v>-0.25044510403928882</v>
      </c>
      <c r="E41" cm="1">
        <f t="array" ref="E41">INDEX($C$2:$C$104,L41)</f>
        <v>-1.7614382246525959E-3</v>
      </c>
      <c r="G41">
        <f>PI()/12*(M41-12)</f>
        <v>0.78539816339744828</v>
      </c>
      <c r="H41">
        <f t="shared" si="1"/>
        <v>-1.0600594377818545E-3</v>
      </c>
      <c r="I41">
        <f t="shared" si="19"/>
        <v>0.79863427109854279</v>
      </c>
      <c r="J41">
        <f t="shared" si="2"/>
        <v>0.97198665985024679</v>
      </c>
      <c r="L41">
        <f t="shared" si="20"/>
        <v>2</v>
      </c>
      <c r="M41">
        <v>15</v>
      </c>
      <c r="N41">
        <f t="shared" si="4"/>
        <v>0.59880966694464977</v>
      </c>
      <c r="O41">
        <f t="shared" si="5"/>
        <v>0.44353006338304957</v>
      </c>
      <c r="P41">
        <f t="shared" si="6"/>
        <v>0.81609531662481116</v>
      </c>
      <c r="Q41">
        <f>1-EXP(-2*$AL$9*O41/(1+O41))</f>
        <v>2.4280666554135633E-2</v>
      </c>
      <c r="R41">
        <f t="shared" si="7"/>
        <v>1.7513526688373131</v>
      </c>
      <c r="S41">
        <f>(1-$AL$6^R41)/(1+$AL$6^R41*(1/$AL$7-1))</f>
        <v>0.24885721404381575</v>
      </c>
      <c r="U41">
        <v>597.1</v>
      </c>
      <c r="V41">
        <f t="shared" si="8"/>
        <v>1364.3735000000001</v>
      </c>
      <c r="W41">
        <f t="shared" si="9"/>
        <v>339.53418812521011</v>
      </c>
      <c r="X41">
        <f t="shared" si="10"/>
        <v>1024.8393118747899</v>
      </c>
      <c r="Y41">
        <f t="shared" si="11"/>
        <v>2.0562047284287752</v>
      </c>
      <c r="Z41">
        <f t="shared" si="12"/>
        <v>0.59304463098301075</v>
      </c>
      <c r="AA41">
        <f t="shared" si="13"/>
        <v>0.97397216918121399</v>
      </c>
      <c r="AC41">
        <f t="shared" si="14"/>
        <v>0.59271313449378948</v>
      </c>
      <c r="AD41">
        <f>X41*((1-Q41)*(1-EXP(-(P41+O41)*A41))*P41/(P41+O41)-(1-$AL$10)*(1-EXP(-2*O41*A41))/2)</f>
        <v>1.0816277294299832</v>
      </c>
      <c r="AE41">
        <f t="shared" si="15"/>
        <v>2.6483130331049867</v>
      </c>
      <c r="AF41">
        <f t="shared" si="16"/>
        <v>3.3552648703594613E-4</v>
      </c>
      <c r="AG41">
        <f t="shared" si="17"/>
        <v>6.0482981757754124E-4</v>
      </c>
      <c r="AH41">
        <f t="shared" si="18"/>
        <v>9.4035630461348737E-4</v>
      </c>
      <c r="BA41">
        <v>2.64831303310498</v>
      </c>
    </row>
    <row r="42" spans="1:53" x14ac:dyDescent="0.3">
      <c r="A42">
        <v>2.5222706332550002E-3</v>
      </c>
      <c r="B42">
        <v>303</v>
      </c>
      <c r="C42">
        <f t="shared" si="0"/>
        <v>-0.25598054752286109</v>
      </c>
      <c r="E42" cm="1">
        <f t="array" ref="E42">INDEX($C$2:$C$104,L42)</f>
        <v>-1.7614382246525959E-3</v>
      </c>
      <c r="G42">
        <f>PI()/12*(M42-12)</f>
        <v>1.0471975511965976</v>
      </c>
      <c r="H42">
        <f t="shared" si="1"/>
        <v>-1.0600594377818545E-3</v>
      </c>
      <c r="I42">
        <f t="shared" si="19"/>
        <v>0.79863427109854279</v>
      </c>
      <c r="J42">
        <f t="shared" si="2"/>
        <v>1.1611803792295752</v>
      </c>
      <c r="L42">
        <f t="shared" si="20"/>
        <v>2</v>
      </c>
      <c r="M42">
        <v>16</v>
      </c>
      <c r="N42">
        <f t="shared" si="4"/>
        <v>0.40961594756532138</v>
      </c>
      <c r="O42">
        <f t="shared" si="5"/>
        <v>0.62773523684991361</v>
      </c>
      <c r="P42">
        <f t="shared" si="6"/>
        <v>1.1550328358038411</v>
      </c>
      <c r="Q42">
        <f>1-EXP(-2*$AL$9*O42/(1+O42))</f>
        <v>3.0380893069209547E-2</v>
      </c>
      <c r="R42">
        <f t="shared" si="7"/>
        <v>2.478717618360962</v>
      </c>
      <c r="S42">
        <f>(1-$AL$6^R42)/(1+$AL$6^R42*(1/$AL$7-1))</f>
        <v>0.34883344081363987</v>
      </c>
      <c r="U42">
        <v>438.2</v>
      </c>
      <c r="V42">
        <f t="shared" si="8"/>
        <v>1001.287</v>
      </c>
      <c r="W42">
        <f t="shared" si="9"/>
        <v>349.28238945196705</v>
      </c>
      <c r="X42">
        <f t="shared" si="10"/>
        <v>652.00461054803304</v>
      </c>
      <c r="Y42">
        <f t="shared" si="11"/>
        <v>1.8391001645352045</v>
      </c>
      <c r="Z42">
        <f t="shared" si="12"/>
        <v>0.61007124762652465</v>
      </c>
      <c r="AA42">
        <f t="shared" si="13"/>
        <v>0.87678682614811565</v>
      </c>
      <c r="AC42">
        <f t="shared" si="14"/>
        <v>0.60958867984531584</v>
      </c>
      <c r="AD42">
        <f>X42*((1-Q42)*(1-EXP(-(P42+O42)*A42))*P42/(P42+O42)-(1-$AL$10)*(1-EXP(-2*O42*A42))/2)</f>
        <v>0.96155243955987957</v>
      </c>
      <c r="AE42">
        <f t="shared" si="15"/>
        <v>2.4479279455533112</v>
      </c>
      <c r="AF42">
        <f t="shared" si="16"/>
        <v>4.8538064424201064E-4</v>
      </c>
      <c r="AG42">
        <f t="shared" si="17"/>
        <v>7.6089882720916985E-4</v>
      </c>
      <c r="AH42">
        <f t="shared" si="18"/>
        <v>1.2462794714511805E-3</v>
      </c>
      <c r="BA42">
        <v>2.4479279455533098</v>
      </c>
    </row>
    <row r="43" spans="1:53" x14ac:dyDescent="0.3">
      <c r="A43">
        <v>2.5222706332550002E-3</v>
      </c>
      <c r="B43">
        <v>304</v>
      </c>
      <c r="C43">
        <f t="shared" si="0"/>
        <v>-0.26144013844568992</v>
      </c>
      <c r="E43" cm="1">
        <f t="array" ref="E43">INDEX($C$2:$C$104,L43)</f>
        <v>-1.7614382246525959E-3</v>
      </c>
      <c r="G43">
        <f>PI()/12*(M43-12)</f>
        <v>1.308996938995747</v>
      </c>
      <c r="H43">
        <f t="shared" si="1"/>
        <v>-1.0600594377818545E-3</v>
      </c>
      <c r="I43">
        <f t="shared" si="19"/>
        <v>0.79863427109854279</v>
      </c>
      <c r="J43">
        <f t="shared" si="2"/>
        <v>1.3636769503082169</v>
      </c>
      <c r="L43">
        <f t="shared" si="20"/>
        <v>2</v>
      </c>
      <c r="M43">
        <v>17</v>
      </c>
      <c r="N43">
        <f t="shared" si="4"/>
        <v>0.20711937648667966</v>
      </c>
      <c r="O43">
        <f t="shared" si="5"/>
        <v>1.2157067365577303</v>
      </c>
      <c r="P43">
        <f t="shared" si="6"/>
        <v>2.2369003952662241</v>
      </c>
      <c r="Q43">
        <f>1-EXP(-2*$AL$9*O43/(1+O43))</f>
        <v>4.2944732822895904E-2</v>
      </c>
      <c r="R43">
        <f t="shared" si="7"/>
        <v>4.8004214671578698</v>
      </c>
      <c r="S43">
        <f>(1-$AL$6^R43)/(1+$AL$6^R43*(1/$AL$7-1))</f>
        <v>0.62062713768629152</v>
      </c>
      <c r="U43">
        <v>179.6</v>
      </c>
      <c r="V43">
        <f t="shared" si="8"/>
        <v>410.38600000000002</v>
      </c>
      <c r="W43">
        <f t="shared" si="9"/>
        <v>254.69668852652646</v>
      </c>
      <c r="X43">
        <f t="shared" si="10"/>
        <v>155.68931147347357</v>
      </c>
      <c r="Y43">
        <f t="shared" si="11"/>
        <v>0.83831948769585718</v>
      </c>
      <c r="Z43">
        <f t="shared" si="12"/>
        <v>0.44486390161130773</v>
      </c>
      <c r="AA43">
        <f t="shared" si="13"/>
        <v>0.40516558867638819</v>
      </c>
      <c r="AC43">
        <f t="shared" si="14"/>
        <v>0.4441827517487581</v>
      </c>
      <c r="AD43">
        <f>X43*((1-Q43)*(1-EXP(-(P43+O43)*A43))*P43/(P43+O43)-(1-$AL$10)*(1-EXP(-2*O43*A43))/2)</f>
        <v>0.43249136820238215</v>
      </c>
      <c r="AE43">
        <f t="shared" si="15"/>
        <v>1.2818397086275284</v>
      </c>
      <c r="AF43">
        <f t="shared" si="16"/>
        <v>6.7624280465772302E-4</v>
      </c>
      <c r="AG43">
        <f t="shared" si="17"/>
        <v>6.6253081708676222E-4</v>
      </c>
      <c r="AH43">
        <f t="shared" si="18"/>
        <v>1.3387736217444852E-3</v>
      </c>
      <c r="BA43">
        <v>1.2818397086275399</v>
      </c>
    </row>
    <row r="44" spans="1:53" x14ac:dyDescent="0.3">
      <c r="A44">
        <v>2.5222706332550002E-3</v>
      </c>
      <c r="B44">
        <v>305</v>
      </c>
      <c r="C44">
        <f t="shared" si="0"/>
        <v>-0.26682225901315704</v>
      </c>
      <c r="E44" cm="1">
        <f t="array" ref="E44">INDEX($C$2:$C$104,L44)</f>
        <v>-1.7614382246525959E-3</v>
      </c>
      <c r="G44">
        <f>PI()/12*(M44-12)</f>
        <v>1.5707963267948966</v>
      </c>
      <c r="H44">
        <f t="shared" si="1"/>
        <v>-1.0600594377818545E-3</v>
      </c>
      <c r="I44">
        <f t="shared" si="19"/>
        <v>0.79863427109854279</v>
      </c>
      <c r="J44">
        <f t="shared" si="2"/>
        <v>1.5718563864312145</v>
      </c>
      <c r="L44">
        <f t="shared" si="20"/>
        <v>2</v>
      </c>
      <c r="M44">
        <v>18</v>
      </c>
      <c r="N44">
        <f t="shared" si="4"/>
        <v>0.05</v>
      </c>
      <c r="O44">
        <f t="shared" si="5"/>
        <v>5.0020839411324403</v>
      </c>
      <c r="P44">
        <f t="shared" si="6"/>
        <v>9.2038344516836901</v>
      </c>
      <c r="Q44">
        <f>1-EXP(-2*$AL$9*O44/(1+O44))</f>
        <v>6.4497345768578462E-2</v>
      </c>
      <c r="R44">
        <f t="shared" si="7"/>
        <v>19.751565414145865</v>
      </c>
      <c r="S44">
        <f>(1-$AL$6^R44)/(1+$AL$6^R44*(1/$AL$7-1))</f>
        <v>0.99643717244343843</v>
      </c>
      <c r="U44">
        <v>117.2</v>
      </c>
      <c r="V44">
        <f t="shared" si="8"/>
        <v>267.80200000000002</v>
      </c>
      <c r="W44">
        <f t="shared" si="9"/>
        <v>266.84786765469772</v>
      </c>
      <c r="X44">
        <f t="shared" si="10"/>
        <v>0.95413234530229829</v>
      </c>
      <c r="Y44">
        <f t="shared" si="11"/>
        <v>2.048249694345039E-2</v>
      </c>
      <c r="Z44">
        <f t="shared" si="12"/>
        <v>0.46608765990753376</v>
      </c>
      <c r="AA44">
        <f t="shared" si="13"/>
        <v>1.0167950466873474E-2</v>
      </c>
      <c r="AC44">
        <f t="shared" si="14"/>
        <v>0.46316064634030779</v>
      </c>
      <c r="AD44">
        <f>X44*((1-Q44)*(1-EXP(-(P44+O44)*A44))*P44/(P44+O44)-(1-$AL$10)*(1-EXP(-2*O44*A44))/2)</f>
        <v>1.025011470825609E-2</v>
      </c>
      <c r="AE44">
        <f t="shared" si="15"/>
        <v>0.48357871151543735</v>
      </c>
      <c r="AF44">
        <f t="shared" si="16"/>
        <v>2.8404864741818571E-3</v>
      </c>
      <c r="AG44">
        <f t="shared" si="17"/>
        <v>6.4431768320821116E-5</v>
      </c>
      <c r="AH44">
        <f t="shared" si="18"/>
        <v>2.9049182425026784E-3</v>
      </c>
      <c r="BA44">
        <v>0.48357871151543702</v>
      </c>
    </row>
    <row r="45" spans="1:53" x14ac:dyDescent="0.3">
      <c r="A45">
        <v>2.5222706332550002E-3</v>
      </c>
      <c r="B45">
        <v>306</v>
      </c>
      <c r="C45">
        <f t="shared" si="0"/>
        <v>-0.2721253143867825</v>
      </c>
      <c r="E45" cm="1">
        <f t="array" ref="E45">INDEX($C$2:$C$104,L45)</f>
        <v>-1.7614382246525959E-3</v>
      </c>
      <c r="G45">
        <f>PI()/12*(M45-12)</f>
        <v>1.8325957145940459</v>
      </c>
      <c r="H45">
        <f t="shared" si="1"/>
        <v>-1.0600594377818545E-3</v>
      </c>
      <c r="I45">
        <f t="shared" si="19"/>
        <v>0.79863427109854279</v>
      </c>
      <c r="J45">
        <f t="shared" si="2"/>
        <v>1.7800826193519899</v>
      </c>
      <c r="L45">
        <f t="shared" si="20"/>
        <v>2</v>
      </c>
      <c r="M45">
        <v>19</v>
      </c>
      <c r="N45">
        <f t="shared" si="4"/>
        <v>0.05</v>
      </c>
      <c r="O45">
        <f t="shared" si="5"/>
        <v>5.0020839411324403</v>
      </c>
      <c r="P45">
        <f t="shared" si="6"/>
        <v>9.2038344516836901</v>
      </c>
      <c r="Q45">
        <f>1-EXP(-2*$AL$9*O45/(1+O45))</f>
        <v>6.4497345768578462E-2</v>
      </c>
      <c r="R45">
        <f t="shared" si="7"/>
        <v>19.751565414145865</v>
      </c>
      <c r="S45">
        <f>(1-$AL$6^R45)/(1+$AL$6^R45*(1/$AL$7-1))</f>
        <v>0.99643717244343843</v>
      </c>
      <c r="U45">
        <v>18.3</v>
      </c>
      <c r="V45">
        <f t="shared" si="8"/>
        <v>41.815500000000007</v>
      </c>
      <c r="W45">
        <f t="shared" si="9"/>
        <v>41.666518584308605</v>
      </c>
      <c r="X45">
        <f t="shared" si="10"/>
        <v>0.14898141569140222</v>
      </c>
      <c r="Y45">
        <f t="shared" si="11"/>
        <v>3.19820558076065E-3</v>
      </c>
      <c r="Z45">
        <f t="shared" si="12"/>
        <v>7.277648614597157E-2</v>
      </c>
      <c r="AA45">
        <f t="shared" si="13"/>
        <v>1.5876577947422149E-3</v>
      </c>
      <c r="AC45">
        <f t="shared" si="14"/>
        <v>7.2319452457573652E-2</v>
      </c>
      <c r="AD45">
        <f>X45*((1-Q45)*(1-EXP(-(P45+O45)*A45))*P45/(P45+O45)-(1-$AL$10)*(1-EXP(-2*O45*A45))/2)</f>
        <v>1.600487194207248E-3</v>
      </c>
      <c r="AE45">
        <f t="shared" si="15"/>
        <v>7.5507597446523106E-2</v>
      </c>
      <c r="AF45">
        <f t="shared" si="16"/>
        <v>4.4352305868197944E-4</v>
      </c>
      <c r="AG45">
        <f t="shared" si="17"/>
        <v>1.0060591811186393E-5</v>
      </c>
      <c r="AH45">
        <f t="shared" si="18"/>
        <v>4.5358365049316581E-4</v>
      </c>
      <c r="BA45">
        <v>7.5507597446523106E-2</v>
      </c>
    </row>
    <row r="46" spans="1:53" x14ac:dyDescent="0.3">
      <c r="A46">
        <v>2.5222706332550002E-3</v>
      </c>
      <c r="B46">
        <v>307</v>
      </c>
      <c r="C46">
        <f t="shared" si="0"/>
        <v>-0.27734773315680966</v>
      </c>
      <c r="E46" cm="1">
        <f t="array" ref="E46">INDEX($C$2:$C$104,L46)</f>
        <v>-1.7614382246525959E-3</v>
      </c>
      <c r="G46">
        <f>PI()/12*(M46-12)</f>
        <v>2.0943951023931953</v>
      </c>
      <c r="H46">
        <f t="shared" si="1"/>
        <v>-1.0600594377818545E-3</v>
      </c>
      <c r="I46">
        <f t="shared" si="19"/>
        <v>0.79863427109854279</v>
      </c>
      <c r="J46">
        <f t="shared" si="2"/>
        <v>1.9827247633129892</v>
      </c>
      <c r="L46">
        <f t="shared" si="20"/>
        <v>2</v>
      </c>
      <c r="M46">
        <v>20</v>
      </c>
      <c r="N46">
        <f t="shared" si="4"/>
        <v>0.05</v>
      </c>
      <c r="O46">
        <f t="shared" si="5"/>
        <v>5.0020839411324403</v>
      </c>
      <c r="P46">
        <f t="shared" si="6"/>
        <v>9.2038344516836901</v>
      </c>
      <c r="Q46">
        <f>1-EXP(-2*$AL$9*O46/(1+O46))</f>
        <v>6.4497345768578462E-2</v>
      </c>
      <c r="R46">
        <f t="shared" si="7"/>
        <v>19.751565414145865</v>
      </c>
      <c r="S46">
        <f>(1-$AL$6^R46)/(1+$AL$6^R46*(1/$AL$7-1))</f>
        <v>0.99643717244343843</v>
      </c>
      <c r="U46">
        <v>0.1</v>
      </c>
      <c r="V46">
        <f t="shared" si="8"/>
        <v>0.22850000000000004</v>
      </c>
      <c r="W46">
        <f t="shared" si="9"/>
        <v>0.22768589390332572</v>
      </c>
      <c r="X46">
        <f t="shared" si="10"/>
        <v>8.1410609667431633E-4</v>
      </c>
      <c r="Y46">
        <f t="shared" si="11"/>
        <v>1.7476533228200002E-5</v>
      </c>
      <c r="Z46">
        <f t="shared" si="12"/>
        <v>3.9768571664465334E-4</v>
      </c>
      <c r="AA46">
        <f t="shared" si="13"/>
        <v>8.6757256543289087E-6</v>
      </c>
      <c r="AC46">
        <f t="shared" si="14"/>
        <v>3.9518826479548446E-4</v>
      </c>
      <c r="AD46">
        <f>X46*((1-Q46)*(1-EXP(-(P46+O46)*A46))*P46/(P46+O46)-(1-$AL$10)*(1-EXP(-2*O46*A46))/2)</f>
        <v>8.7458316623345518E-6</v>
      </c>
      <c r="AE46">
        <f t="shared" si="15"/>
        <v>4.1260982211214792E-4</v>
      </c>
      <c r="AF46">
        <f t="shared" si="16"/>
        <v>2.4236232714862263E-6</v>
      </c>
      <c r="AG46">
        <f t="shared" si="17"/>
        <v>5.4975911536536811E-8</v>
      </c>
      <c r="AH46">
        <f t="shared" si="18"/>
        <v>2.4785991830227631E-6</v>
      </c>
      <c r="BA46">
        <v>4.1260982211214798E-4</v>
      </c>
    </row>
    <row r="47" spans="1:53" x14ac:dyDescent="0.3">
      <c r="A47">
        <v>2.5222706332550002E-3</v>
      </c>
      <c r="B47">
        <v>308</v>
      </c>
      <c r="C47">
        <f t="shared" si="0"/>
        <v>-0.28248796780784846</v>
      </c>
      <c r="E47" cm="1">
        <f t="array" ref="E47">INDEX($C$2:$C$104,L47)</f>
        <v>-1.7614382246525959E-3</v>
      </c>
      <c r="G47">
        <f>PI()/12*(M47-12)</f>
        <v>2.3561944901923448</v>
      </c>
      <c r="H47">
        <f t="shared" si="1"/>
        <v>-1.0600594377818545E-3</v>
      </c>
      <c r="I47">
        <f t="shared" si="19"/>
        <v>0.79863427109854279</v>
      </c>
      <c r="J47">
        <f t="shared" si="2"/>
        <v>2.1721749559843335</v>
      </c>
      <c r="L47">
        <f t="shared" si="20"/>
        <v>2</v>
      </c>
      <c r="M47">
        <v>21</v>
      </c>
      <c r="N47">
        <f t="shared" si="4"/>
        <v>0.05</v>
      </c>
      <c r="O47">
        <f t="shared" si="5"/>
        <v>5.0020839411324403</v>
      </c>
      <c r="P47">
        <f t="shared" si="6"/>
        <v>9.2038344516836901</v>
      </c>
      <c r="Q47">
        <f>1-EXP(-2*$AL$9*O47/(1+O47))</f>
        <v>6.4497345768578462E-2</v>
      </c>
      <c r="R47">
        <f t="shared" si="7"/>
        <v>19.751565414145865</v>
      </c>
      <c r="S47">
        <f>(1-$AL$6^R47)/(1+$AL$6^R47*(1/$AL$7-1))</f>
        <v>0.99643717244343843</v>
      </c>
      <c r="U47">
        <v>0.1</v>
      </c>
      <c r="V47">
        <f t="shared" si="8"/>
        <v>0.22850000000000004</v>
      </c>
      <c r="W47">
        <f t="shared" si="9"/>
        <v>0.22768589390332572</v>
      </c>
      <c r="X47">
        <f t="shared" si="10"/>
        <v>8.1410609667431633E-4</v>
      </c>
      <c r="Y47">
        <f t="shared" si="11"/>
        <v>1.7476533228200002E-5</v>
      </c>
      <c r="Z47">
        <f t="shared" si="12"/>
        <v>3.9768571664465334E-4</v>
      </c>
      <c r="AA47">
        <f t="shared" si="13"/>
        <v>8.6757256543289087E-6</v>
      </c>
      <c r="AC47">
        <f t="shared" si="14"/>
        <v>3.9518826479548446E-4</v>
      </c>
      <c r="AD47">
        <f>X47*((1-Q47)*(1-EXP(-(P47+O47)*A47))*P47/(P47+O47)-(1-$AL$10)*(1-EXP(-2*O47*A47))/2)</f>
        <v>8.7458316623345518E-6</v>
      </c>
      <c r="AE47">
        <f t="shared" si="15"/>
        <v>4.1260982211214792E-4</v>
      </c>
      <c r="AF47">
        <f t="shared" si="16"/>
        <v>2.4236232714862263E-6</v>
      </c>
      <c r="AG47">
        <f t="shared" si="17"/>
        <v>5.4975911536536811E-8</v>
      </c>
      <c r="AH47">
        <f t="shared" si="18"/>
        <v>2.4785991830227631E-6</v>
      </c>
      <c r="BA47">
        <v>4.1260982211214798E-4</v>
      </c>
    </row>
    <row r="48" spans="1:53" x14ac:dyDescent="0.3">
      <c r="A48">
        <v>2.5222706332550002E-3</v>
      </c>
      <c r="B48">
        <v>309</v>
      </c>
      <c r="C48">
        <f t="shared" si="0"/>
        <v>-0.2875444951774358</v>
      </c>
      <c r="E48" cm="1">
        <f t="array" ref="E48">INDEX($C$2:$C$104,L48)</f>
        <v>-1.7614382246525959E-3</v>
      </c>
      <c r="G48">
        <f>PI()/12*(M48-12)</f>
        <v>2.617993877991494</v>
      </c>
      <c r="H48">
        <f t="shared" si="1"/>
        <v>-1.0600594377818545E-3</v>
      </c>
      <c r="I48">
        <f t="shared" si="19"/>
        <v>0.79863427109854279</v>
      </c>
      <c r="J48">
        <f t="shared" si="2"/>
        <v>2.3360190175082369</v>
      </c>
      <c r="L48">
        <f t="shared" si="20"/>
        <v>2</v>
      </c>
      <c r="M48">
        <v>22</v>
      </c>
      <c r="N48">
        <f t="shared" si="4"/>
        <v>0.05</v>
      </c>
      <c r="O48">
        <f t="shared" si="5"/>
        <v>5.0020839411324403</v>
      </c>
      <c r="P48">
        <f t="shared" si="6"/>
        <v>9.2038344516836901</v>
      </c>
      <c r="Q48">
        <f>1-EXP(-2*$AL$9*O48/(1+O48))</f>
        <v>6.4497345768578462E-2</v>
      </c>
      <c r="R48">
        <f t="shared" si="7"/>
        <v>19.751565414145865</v>
      </c>
      <c r="S48">
        <f>(1-$AL$6^R48)/(1+$AL$6^R48*(1/$AL$7-1))</f>
        <v>0.99643717244343843</v>
      </c>
      <c r="U48">
        <v>0.1</v>
      </c>
      <c r="V48">
        <f t="shared" si="8"/>
        <v>0.22850000000000004</v>
      </c>
      <c r="W48">
        <f t="shared" si="9"/>
        <v>0.22768589390332572</v>
      </c>
      <c r="X48">
        <f t="shared" si="10"/>
        <v>8.1410609667431633E-4</v>
      </c>
      <c r="Y48">
        <f t="shared" si="11"/>
        <v>1.7476533228200002E-5</v>
      </c>
      <c r="Z48">
        <f t="shared" si="12"/>
        <v>3.9768571664465334E-4</v>
      </c>
      <c r="AA48">
        <f t="shared" si="13"/>
        <v>8.6757256543289087E-6</v>
      </c>
      <c r="AC48">
        <f t="shared" si="14"/>
        <v>3.9518826479548446E-4</v>
      </c>
      <c r="AD48">
        <f>X48*((1-Q48)*(1-EXP(-(P48+O48)*A48))*P48/(P48+O48)-(1-$AL$10)*(1-EXP(-2*O48*A48))/2)</f>
        <v>8.7458316623345518E-6</v>
      </c>
      <c r="AE48">
        <f t="shared" si="15"/>
        <v>4.1260982211214792E-4</v>
      </c>
      <c r="AF48">
        <f t="shared" si="16"/>
        <v>2.4236232714862263E-6</v>
      </c>
      <c r="AG48">
        <f t="shared" si="17"/>
        <v>5.4975911536536811E-8</v>
      </c>
      <c r="AH48">
        <f t="shared" si="18"/>
        <v>2.4785991830227631E-6</v>
      </c>
      <c r="BA48">
        <v>4.1260982211214798E-4</v>
      </c>
    </row>
    <row r="49" spans="1:53" x14ac:dyDescent="0.3">
      <c r="A49">
        <v>2.5222706332550002E-3</v>
      </c>
      <c r="B49">
        <v>310</v>
      </c>
      <c r="C49">
        <f t="shared" si="0"/>
        <v>-0.29251581690738393</v>
      </c>
      <c r="E49" cm="1">
        <f t="array" ref="E49">INDEX($C$2:$C$104,L49)</f>
        <v>-1.7614382246525959E-3</v>
      </c>
      <c r="G49">
        <f>PI()/12*(M49-12)</f>
        <v>2.8797932657906435</v>
      </c>
      <c r="H49">
        <f t="shared" si="1"/>
        <v>-1.0600594377818545E-3</v>
      </c>
      <c r="I49">
        <f t="shared" si="19"/>
        <v>0.79863427109854279</v>
      </c>
      <c r="J49">
        <f t="shared" si="2"/>
        <v>2.4535359331164424</v>
      </c>
      <c r="L49">
        <f t="shared" si="20"/>
        <v>2</v>
      </c>
      <c r="M49">
        <v>23</v>
      </c>
      <c r="N49">
        <f t="shared" si="4"/>
        <v>0.05</v>
      </c>
      <c r="O49">
        <f t="shared" si="5"/>
        <v>5.0020839411324403</v>
      </c>
      <c r="P49">
        <f t="shared" si="6"/>
        <v>9.2038344516836901</v>
      </c>
      <c r="Q49">
        <f>1-EXP(-2*$AL$9*O49/(1+O49))</f>
        <v>6.4497345768578462E-2</v>
      </c>
      <c r="R49">
        <f t="shared" si="7"/>
        <v>19.751565414145865</v>
      </c>
      <c r="S49">
        <f>(1-$AL$6^R49)/(1+$AL$6^R49*(1/$AL$7-1))</f>
        <v>0.99643717244343843</v>
      </c>
      <c r="U49">
        <v>0.1</v>
      </c>
      <c r="V49">
        <f t="shared" si="8"/>
        <v>0.22850000000000004</v>
      </c>
      <c r="W49">
        <f t="shared" si="9"/>
        <v>0.22768589390332572</v>
      </c>
      <c r="X49">
        <f t="shared" si="10"/>
        <v>8.1410609667431633E-4</v>
      </c>
      <c r="Y49">
        <f t="shared" si="11"/>
        <v>1.7476533228200002E-5</v>
      </c>
      <c r="Z49">
        <f t="shared" si="12"/>
        <v>3.9768571664465334E-4</v>
      </c>
      <c r="AA49">
        <f t="shared" si="13"/>
        <v>8.6757256543289087E-6</v>
      </c>
      <c r="AC49">
        <f t="shared" si="14"/>
        <v>3.9518826479548446E-4</v>
      </c>
      <c r="AD49">
        <f>X49*((1-Q49)*(1-EXP(-(P49+O49)*A49))*P49/(P49+O49)-(1-$AL$10)*(1-EXP(-2*O49*A49))/2)</f>
        <v>8.7458316623345518E-6</v>
      </c>
      <c r="AE49">
        <f t="shared" si="15"/>
        <v>4.1260982211214792E-4</v>
      </c>
      <c r="AF49">
        <f t="shared" si="16"/>
        <v>2.4236232714862263E-6</v>
      </c>
      <c r="AG49">
        <f t="shared" si="17"/>
        <v>5.4975911536536811E-8</v>
      </c>
      <c r="AH49">
        <f t="shared" si="18"/>
        <v>2.4785991830227631E-6</v>
      </c>
      <c r="BA49">
        <v>4.1260982211214798E-4</v>
      </c>
    </row>
    <row r="50" spans="1:53" x14ac:dyDescent="0.3">
      <c r="A50">
        <v>2.5222706332550002E-3</v>
      </c>
      <c r="B50">
        <v>311</v>
      </c>
      <c r="C50">
        <f t="shared" si="0"/>
        <v>-0.29740045988777369</v>
      </c>
      <c r="E50" cm="1">
        <f t="array" ref="E50">INDEX($C$2:$C$104,L50)</f>
        <v>-8.8065386806457594E-3</v>
      </c>
      <c r="G50">
        <f>PI()/12*(M50-12)</f>
        <v>-3.1415926535897931</v>
      </c>
      <c r="H50">
        <f t="shared" si="1"/>
        <v>-5.2998387744205818E-3</v>
      </c>
      <c r="I50">
        <f t="shared" si="19"/>
        <v>0.79860454110962353</v>
      </c>
      <c r="J50">
        <f t="shared" si="2"/>
        <v>2.5046273690325367</v>
      </c>
      <c r="L50">
        <f t="shared" si="20"/>
        <v>3</v>
      </c>
      <c r="M50">
        <v>0</v>
      </c>
      <c r="N50">
        <f t="shared" si="4"/>
        <v>0.05</v>
      </c>
      <c r="O50">
        <f t="shared" si="5"/>
        <v>5.0020839411324403</v>
      </c>
      <c r="P50">
        <f t="shared" si="6"/>
        <v>9.2038344516836901</v>
      </c>
      <c r="Q50">
        <f>1-EXP(-2*$AL$9*O50/(1+O50))</f>
        <v>6.4497345768578462E-2</v>
      </c>
      <c r="R50">
        <f t="shared" si="7"/>
        <v>19.751565414145865</v>
      </c>
      <c r="S50">
        <f>(1-$AL$6^R50)/(1+$AL$6^R50*(1/$AL$7-1))</f>
        <v>0.99643717244343843</v>
      </c>
      <c r="U50">
        <v>0.1</v>
      </c>
      <c r="V50">
        <f t="shared" si="8"/>
        <v>0.22850000000000004</v>
      </c>
      <c r="W50">
        <f t="shared" si="9"/>
        <v>0.22768589390332572</v>
      </c>
      <c r="X50">
        <f t="shared" si="10"/>
        <v>8.1410609667431633E-4</v>
      </c>
      <c r="Y50">
        <f t="shared" si="11"/>
        <v>1.7476533228200002E-5</v>
      </c>
      <c r="Z50">
        <f t="shared" si="12"/>
        <v>3.9768571664465334E-4</v>
      </c>
      <c r="AA50">
        <f t="shared" si="13"/>
        <v>8.6757256543289087E-6</v>
      </c>
      <c r="AC50">
        <f t="shared" si="14"/>
        <v>3.9518826479548446E-4</v>
      </c>
      <c r="AD50">
        <f>X50*((1-Q50)*(1-EXP(-(P50+O50)*A50))*P50/(P50+O50)-(1-$AL$10)*(1-EXP(-2*O50*A50))/2)</f>
        <v>8.7458316623345518E-6</v>
      </c>
      <c r="AE50">
        <f t="shared" si="15"/>
        <v>4.1260982211214792E-4</v>
      </c>
      <c r="AF50">
        <f t="shared" si="16"/>
        <v>2.4236232714862263E-6</v>
      </c>
      <c r="AG50">
        <f t="shared" si="17"/>
        <v>5.4975911536536811E-8</v>
      </c>
      <c r="AH50">
        <f t="shared" si="18"/>
        <v>2.4785991830227631E-6</v>
      </c>
      <c r="BA50">
        <v>4.1260982211214798E-4</v>
      </c>
    </row>
    <row r="51" spans="1:53" x14ac:dyDescent="0.3">
      <c r="A51">
        <v>2.5222706332550002E-3</v>
      </c>
      <c r="B51">
        <v>312</v>
      </c>
      <c r="C51">
        <f t="shared" si="0"/>
        <v>-0.3021969766934714</v>
      </c>
      <c r="E51" cm="1">
        <f t="array" ref="E51">INDEX($C$2:$C$104,L51)</f>
        <v>-8.8065386806457594E-3</v>
      </c>
      <c r="G51">
        <f>PI()/12*(M51-12)</f>
        <v>-2.8797932657906435</v>
      </c>
      <c r="H51">
        <f t="shared" si="1"/>
        <v>-5.2998387744205818E-3</v>
      </c>
      <c r="I51">
        <f t="shared" si="19"/>
        <v>0.79860454110962353</v>
      </c>
      <c r="J51">
        <f t="shared" si="2"/>
        <v>2.4601941510806884</v>
      </c>
      <c r="L51">
        <f t="shared" si="20"/>
        <v>3</v>
      </c>
      <c r="M51">
        <v>1</v>
      </c>
      <c r="N51">
        <f t="shared" si="4"/>
        <v>0.05</v>
      </c>
      <c r="O51">
        <f t="shared" si="5"/>
        <v>5.0020839411324403</v>
      </c>
      <c r="P51">
        <f t="shared" si="6"/>
        <v>9.2038344516836901</v>
      </c>
      <c r="Q51">
        <f>1-EXP(-2*$AL$9*O51/(1+O51))</f>
        <v>6.4497345768578462E-2</v>
      </c>
      <c r="R51">
        <f t="shared" si="7"/>
        <v>19.751565414145865</v>
      </c>
      <c r="S51">
        <f>(1-$AL$6^R51)/(1+$AL$6^R51*(1/$AL$7-1))</f>
        <v>0.99643717244343843</v>
      </c>
      <c r="U51">
        <v>0</v>
      </c>
      <c r="V51">
        <f t="shared" si="8"/>
        <v>0</v>
      </c>
      <c r="W51">
        <f t="shared" si="9"/>
        <v>0</v>
      </c>
      <c r="X51">
        <f t="shared" si="10"/>
        <v>0</v>
      </c>
      <c r="Y51">
        <f t="shared" si="11"/>
        <v>0</v>
      </c>
      <c r="Z51">
        <f t="shared" si="12"/>
        <v>0</v>
      </c>
      <c r="AA51">
        <f t="shared" si="13"/>
        <v>0</v>
      </c>
      <c r="AC51">
        <f t="shared" si="14"/>
        <v>0</v>
      </c>
      <c r="AD51">
        <f>X51*((1-Q51)*(1-EXP(-(P51+O51)*A51))*P51/(P51+O51)-(1-$AL$10)*(1-EXP(-2*O51*A51))/2)</f>
        <v>0</v>
      </c>
      <c r="AE51">
        <f t="shared" si="15"/>
        <v>0</v>
      </c>
      <c r="AF51">
        <f t="shared" si="16"/>
        <v>0</v>
      </c>
      <c r="AG51">
        <f t="shared" si="17"/>
        <v>0</v>
      </c>
      <c r="AH51">
        <f t="shared" si="18"/>
        <v>0</v>
      </c>
      <c r="BA51">
        <v>0</v>
      </c>
    </row>
    <row r="52" spans="1:53" x14ac:dyDescent="0.3">
      <c r="A52">
        <v>2.5222706332550002E-3</v>
      </c>
      <c r="B52">
        <v>313</v>
      </c>
      <c r="C52">
        <f t="shared" si="0"/>
        <v>-0.30690394601302967</v>
      </c>
      <c r="E52" cm="1">
        <f t="array" ref="E52">INDEX($C$2:$C$104,L52)</f>
        <v>-8.8065386806457594E-3</v>
      </c>
      <c r="G52">
        <f>PI()/12*(M52-12)</f>
        <v>-2.617993877991494</v>
      </c>
      <c r="H52">
        <f t="shared" si="1"/>
        <v>-5.2998387744205818E-3</v>
      </c>
      <c r="I52">
        <f t="shared" si="19"/>
        <v>0.79860454110962353</v>
      </c>
      <c r="J52">
        <f t="shared" si="2"/>
        <v>2.3418783945955783</v>
      </c>
      <c r="L52">
        <f t="shared" si="20"/>
        <v>3</v>
      </c>
      <c r="M52">
        <v>2</v>
      </c>
      <c r="N52">
        <f t="shared" si="4"/>
        <v>0.05</v>
      </c>
      <c r="O52">
        <f t="shared" si="5"/>
        <v>5.0020839411324403</v>
      </c>
      <c r="P52">
        <f t="shared" si="6"/>
        <v>9.2038344516836901</v>
      </c>
      <c r="Q52">
        <f>1-EXP(-2*$AL$9*O52/(1+O52))</f>
        <v>6.4497345768578462E-2</v>
      </c>
      <c r="R52">
        <f t="shared" si="7"/>
        <v>19.751565414145865</v>
      </c>
      <c r="S52">
        <f>(1-$AL$6^R52)/(1+$AL$6^R52*(1/$AL$7-1))</f>
        <v>0.99643717244343843</v>
      </c>
      <c r="U52">
        <v>0.1</v>
      </c>
      <c r="V52">
        <f t="shared" si="8"/>
        <v>0.22850000000000004</v>
      </c>
      <c r="W52">
        <f t="shared" si="9"/>
        <v>0.22768589390332572</v>
      </c>
      <c r="X52">
        <f t="shared" si="10"/>
        <v>8.1410609667431633E-4</v>
      </c>
      <c r="Y52">
        <f t="shared" si="11"/>
        <v>1.7476533228200002E-5</v>
      </c>
      <c r="Z52">
        <f t="shared" si="12"/>
        <v>3.9768571664465334E-4</v>
      </c>
      <c r="AA52">
        <f t="shared" si="13"/>
        <v>8.6757256543289087E-6</v>
      </c>
      <c r="AC52">
        <f t="shared" si="14"/>
        <v>3.9518826479548446E-4</v>
      </c>
      <c r="AD52">
        <f>X52*((1-Q52)*(1-EXP(-(P52+O52)*A52))*P52/(P52+O52)-(1-$AL$10)*(1-EXP(-2*O52*A52))/2)</f>
        <v>8.7458316623345518E-6</v>
      </c>
      <c r="AE52">
        <f t="shared" si="15"/>
        <v>4.1260982211214792E-4</v>
      </c>
      <c r="AF52">
        <f t="shared" si="16"/>
        <v>2.4236232714862263E-6</v>
      </c>
      <c r="AG52">
        <f t="shared" si="17"/>
        <v>5.4975911536536811E-8</v>
      </c>
      <c r="AH52">
        <f t="shared" si="18"/>
        <v>2.4785991830227631E-6</v>
      </c>
      <c r="BA52">
        <v>4.1260982211214798E-4</v>
      </c>
    </row>
    <row r="53" spans="1:53" x14ac:dyDescent="0.3">
      <c r="A53">
        <v>2.5222706332550002E-3</v>
      </c>
      <c r="B53">
        <v>314</v>
      </c>
      <c r="C53">
        <f t="shared" si="0"/>
        <v>-0.31151997306985491</v>
      </c>
      <c r="E53" cm="1">
        <f t="array" ref="E53">INDEX($C$2:$C$104,L53)</f>
        <v>-8.8065386806457594E-3</v>
      </c>
      <c r="G53">
        <f>PI()/12*(M53-12)</f>
        <v>-2.3561944901923448</v>
      </c>
      <c r="H53">
        <f t="shared" si="1"/>
        <v>-5.2998387744205818E-3</v>
      </c>
      <c r="I53">
        <f t="shared" si="19"/>
        <v>0.79860454110962353</v>
      </c>
      <c r="J53">
        <f t="shared" si="2"/>
        <v>2.1773003871693022</v>
      </c>
      <c r="L53">
        <f t="shared" si="20"/>
        <v>3</v>
      </c>
      <c r="M53">
        <v>3</v>
      </c>
      <c r="N53">
        <f t="shared" si="4"/>
        <v>0.05</v>
      </c>
      <c r="O53">
        <f t="shared" si="5"/>
        <v>5.0020839411324403</v>
      </c>
      <c r="P53">
        <f t="shared" si="6"/>
        <v>9.2038344516836901</v>
      </c>
      <c r="Q53">
        <f>1-EXP(-2*$AL$9*O53/(1+O53))</f>
        <v>6.4497345768578462E-2</v>
      </c>
      <c r="R53">
        <f t="shared" si="7"/>
        <v>19.751565414145865</v>
      </c>
      <c r="S53">
        <f>(1-$AL$6^R53)/(1+$AL$6^R53*(1/$AL$7-1))</f>
        <v>0.99643717244343843</v>
      </c>
      <c r="U53">
        <v>0.1</v>
      </c>
      <c r="V53">
        <f t="shared" si="8"/>
        <v>0.22850000000000004</v>
      </c>
      <c r="W53">
        <f t="shared" si="9"/>
        <v>0.22768589390332572</v>
      </c>
      <c r="X53">
        <f t="shared" si="10"/>
        <v>8.1410609667431633E-4</v>
      </c>
      <c r="Y53">
        <f t="shared" si="11"/>
        <v>1.7476533228200002E-5</v>
      </c>
      <c r="Z53">
        <f t="shared" si="12"/>
        <v>3.9768571664465334E-4</v>
      </c>
      <c r="AA53">
        <f t="shared" si="13"/>
        <v>8.6757256543289087E-6</v>
      </c>
      <c r="AC53">
        <f t="shared" si="14"/>
        <v>3.9518826479548446E-4</v>
      </c>
      <c r="AD53">
        <f>X53*((1-Q53)*(1-EXP(-(P53+O53)*A53))*P53/(P53+O53)-(1-$AL$10)*(1-EXP(-2*O53*A53))/2)</f>
        <v>8.7458316623345518E-6</v>
      </c>
      <c r="AE53">
        <f t="shared" si="15"/>
        <v>4.1260982211214792E-4</v>
      </c>
      <c r="AF53">
        <f t="shared" si="16"/>
        <v>2.4236232714862263E-6</v>
      </c>
      <c r="AG53">
        <f t="shared" si="17"/>
        <v>5.4975911536536811E-8</v>
      </c>
      <c r="AH53">
        <f t="shared" si="18"/>
        <v>2.4785991830227631E-6</v>
      </c>
      <c r="BA53">
        <v>4.1260982211214798E-4</v>
      </c>
    </row>
    <row r="54" spans="1:53" x14ac:dyDescent="0.3">
      <c r="A54">
        <v>2.5222706332550002E-3</v>
      </c>
      <c r="B54">
        <v>315</v>
      </c>
      <c r="C54">
        <f t="shared" si="0"/>
        <v>-0.31604369003550786</v>
      </c>
      <c r="E54" cm="1">
        <f t="array" ref="E54">INDEX($C$2:$C$104,L54)</f>
        <v>-8.8065386806457594E-3</v>
      </c>
      <c r="G54">
        <f>PI()/12*(M54-12)</f>
        <v>-2.0943951023931953</v>
      </c>
      <c r="H54">
        <f t="shared" si="1"/>
        <v>-5.2998387744205818E-3</v>
      </c>
      <c r="I54">
        <f t="shared" si="19"/>
        <v>0.79860454110962353</v>
      </c>
      <c r="J54">
        <f t="shared" si="2"/>
        <v>1.987340021156125</v>
      </c>
      <c r="L54">
        <f t="shared" si="20"/>
        <v>3</v>
      </c>
      <c r="M54">
        <v>4</v>
      </c>
      <c r="N54">
        <f t="shared" si="4"/>
        <v>0.05</v>
      </c>
      <c r="O54">
        <f t="shared" si="5"/>
        <v>5.0020839411324403</v>
      </c>
      <c r="P54">
        <f t="shared" si="6"/>
        <v>9.2038344516836901</v>
      </c>
      <c r="Q54">
        <f>1-EXP(-2*$AL$9*O54/(1+O54))</f>
        <v>6.4497345768578462E-2</v>
      </c>
      <c r="R54">
        <f t="shared" si="7"/>
        <v>19.751565414145865</v>
      </c>
      <c r="S54">
        <f>(1-$AL$6^R54)/(1+$AL$6^R54*(1/$AL$7-1))</f>
        <v>0.99643717244343843</v>
      </c>
      <c r="U54">
        <v>0</v>
      </c>
      <c r="V54">
        <f t="shared" si="8"/>
        <v>0</v>
      </c>
      <c r="W54">
        <f t="shared" si="9"/>
        <v>0</v>
      </c>
      <c r="X54">
        <f t="shared" si="10"/>
        <v>0</v>
      </c>
      <c r="Y54">
        <f t="shared" si="11"/>
        <v>0</v>
      </c>
      <c r="Z54">
        <f t="shared" si="12"/>
        <v>0</v>
      </c>
      <c r="AA54">
        <f t="shared" si="13"/>
        <v>0</v>
      </c>
      <c r="AC54">
        <f t="shared" si="14"/>
        <v>0</v>
      </c>
      <c r="AD54">
        <f>X54*((1-Q54)*(1-EXP(-(P54+O54)*A54))*P54/(P54+O54)-(1-$AL$10)*(1-EXP(-2*O54*A54))/2)</f>
        <v>0</v>
      </c>
      <c r="AE54">
        <f t="shared" si="15"/>
        <v>0</v>
      </c>
      <c r="AF54">
        <f t="shared" si="16"/>
        <v>0</v>
      </c>
      <c r="AG54">
        <f t="shared" si="17"/>
        <v>0</v>
      </c>
      <c r="AH54">
        <f t="shared" si="18"/>
        <v>0</v>
      </c>
      <c r="BA54">
        <v>0</v>
      </c>
    </row>
    <row r="55" spans="1:53" x14ac:dyDescent="0.3">
      <c r="A55">
        <v>2.5222706332550002E-3</v>
      </c>
      <c r="B55">
        <v>316</v>
      </c>
      <c r="C55">
        <f t="shared" si="0"/>
        <v>-0.32047375643502168</v>
      </c>
      <c r="E55" cm="1">
        <f t="array" ref="E55">INDEX($C$2:$C$104,L55)</f>
        <v>-8.8065386806457594E-3</v>
      </c>
      <c r="G55">
        <f>PI()/12*(M55-12)</f>
        <v>-1.8325957145940459</v>
      </c>
      <c r="H55">
        <f t="shared" si="1"/>
        <v>-5.2998387744205818E-3</v>
      </c>
      <c r="I55">
        <f t="shared" si="19"/>
        <v>0.79860454110962353</v>
      </c>
      <c r="J55">
        <f t="shared" si="2"/>
        <v>1.7844111136663927</v>
      </c>
      <c r="L55">
        <f t="shared" si="20"/>
        <v>3</v>
      </c>
      <c r="M55">
        <v>5</v>
      </c>
      <c r="N55">
        <f t="shared" si="4"/>
        <v>0.05</v>
      </c>
      <c r="O55">
        <f t="shared" si="5"/>
        <v>5.0020839411324403</v>
      </c>
      <c r="P55">
        <f t="shared" si="6"/>
        <v>9.2038344516836901</v>
      </c>
      <c r="Q55">
        <f>1-EXP(-2*$AL$9*O55/(1+O55))</f>
        <v>6.4497345768578462E-2</v>
      </c>
      <c r="R55">
        <f t="shared" si="7"/>
        <v>19.751565414145865</v>
      </c>
      <c r="S55">
        <f>(1-$AL$6^R55)/(1+$AL$6^R55*(1/$AL$7-1))</f>
        <v>0.99643717244343843</v>
      </c>
      <c r="U55">
        <v>0</v>
      </c>
      <c r="V55">
        <f t="shared" si="8"/>
        <v>0</v>
      </c>
      <c r="W55">
        <f t="shared" si="9"/>
        <v>0</v>
      </c>
      <c r="X55">
        <f t="shared" si="10"/>
        <v>0</v>
      </c>
      <c r="Y55">
        <f t="shared" si="11"/>
        <v>0</v>
      </c>
      <c r="Z55">
        <f t="shared" si="12"/>
        <v>0</v>
      </c>
      <c r="AA55">
        <f t="shared" si="13"/>
        <v>0</v>
      </c>
      <c r="AC55">
        <f t="shared" si="14"/>
        <v>0</v>
      </c>
      <c r="AD55">
        <f>X55*((1-Q55)*(1-EXP(-(P55+O55)*A55))*P55/(P55+O55)-(1-$AL$10)*(1-EXP(-2*O55*A55))/2)</f>
        <v>0</v>
      </c>
      <c r="AE55">
        <f t="shared" si="15"/>
        <v>0</v>
      </c>
      <c r="AF55">
        <f t="shared" si="16"/>
        <v>0</v>
      </c>
      <c r="AG55">
        <f t="shared" si="17"/>
        <v>0</v>
      </c>
      <c r="AH55">
        <f t="shared" si="18"/>
        <v>0</v>
      </c>
      <c r="BA55">
        <v>0</v>
      </c>
    </row>
    <row r="56" spans="1:53" x14ac:dyDescent="0.3">
      <c r="A56">
        <v>2.5222706332550002E-3</v>
      </c>
      <c r="B56">
        <v>317</v>
      </c>
      <c r="C56">
        <f t="shared" si="0"/>
        <v>-0.32480885954411381</v>
      </c>
      <c r="E56" cm="1">
        <f t="array" ref="E56">INDEX($C$2:$C$104,L56)</f>
        <v>-8.8065386806457594E-3</v>
      </c>
      <c r="G56">
        <f>PI()/12*(M56-12)</f>
        <v>-1.5707963267948966</v>
      </c>
      <c r="H56">
        <f t="shared" si="1"/>
        <v>-5.2998387744205818E-3</v>
      </c>
      <c r="I56">
        <f t="shared" si="19"/>
        <v>0.79860454110962353</v>
      </c>
      <c r="J56">
        <f t="shared" si="2"/>
        <v>1.5760961903801998</v>
      </c>
      <c r="L56">
        <f t="shared" si="20"/>
        <v>3</v>
      </c>
      <c r="M56">
        <v>6</v>
      </c>
      <c r="N56">
        <f t="shared" si="4"/>
        <v>0.05</v>
      </c>
      <c r="O56">
        <f t="shared" si="5"/>
        <v>5.0020839411324403</v>
      </c>
      <c r="P56">
        <f t="shared" si="6"/>
        <v>9.2038344516836901</v>
      </c>
      <c r="Q56">
        <f>1-EXP(-2*$AL$9*O56/(1+O56))</f>
        <v>6.4497345768578462E-2</v>
      </c>
      <c r="R56">
        <f t="shared" si="7"/>
        <v>19.751565414145865</v>
      </c>
      <c r="S56">
        <f>(1-$AL$6^R56)/(1+$AL$6^R56*(1/$AL$7-1))</f>
        <v>0.99643717244343843</v>
      </c>
      <c r="U56">
        <v>0.1</v>
      </c>
      <c r="V56">
        <f t="shared" si="8"/>
        <v>0.22850000000000004</v>
      </c>
      <c r="W56">
        <f t="shared" si="9"/>
        <v>0.22768589390332572</v>
      </c>
      <c r="X56">
        <f t="shared" si="10"/>
        <v>8.1410609667431633E-4</v>
      </c>
      <c r="Y56">
        <f t="shared" si="11"/>
        <v>1.7476533228200002E-5</v>
      </c>
      <c r="Z56">
        <f t="shared" si="12"/>
        <v>3.9768571664465334E-4</v>
      </c>
      <c r="AA56">
        <f t="shared" si="13"/>
        <v>8.6757256543289087E-6</v>
      </c>
      <c r="AC56">
        <f t="shared" si="14"/>
        <v>3.9518826479548446E-4</v>
      </c>
      <c r="AD56">
        <f>X56*((1-Q56)*(1-EXP(-(P56+O56)*A56))*P56/(P56+O56)-(1-$AL$10)*(1-EXP(-2*O56*A56))/2)</f>
        <v>8.7458316623345518E-6</v>
      </c>
      <c r="AE56">
        <f t="shared" si="15"/>
        <v>4.1260982211214792E-4</v>
      </c>
      <c r="AF56">
        <f t="shared" si="16"/>
        <v>2.4236232714862263E-6</v>
      </c>
      <c r="AG56">
        <f t="shared" si="17"/>
        <v>5.4975911536536811E-8</v>
      </c>
      <c r="AH56">
        <f t="shared" si="18"/>
        <v>2.4785991830227631E-6</v>
      </c>
      <c r="BA56">
        <v>4.1260982211214798E-4</v>
      </c>
    </row>
    <row r="57" spans="1:53" x14ac:dyDescent="0.3">
      <c r="A57">
        <v>2.5222706332550002E-3</v>
      </c>
      <c r="B57">
        <v>318</v>
      </c>
      <c r="C57">
        <f t="shared" si="0"/>
        <v>-0.32904771477817352</v>
      </c>
      <c r="E57" cm="1">
        <f t="array" ref="E57">INDEX($C$2:$C$104,L57)</f>
        <v>-8.8065386806457594E-3</v>
      </c>
      <c r="G57">
        <f>PI()/12*(M57-12)</f>
        <v>-1.308996938995747</v>
      </c>
      <c r="H57">
        <f t="shared" si="1"/>
        <v>-5.2998387744205818E-3</v>
      </c>
      <c r="I57">
        <f t="shared" si="19"/>
        <v>0.79860454110962353</v>
      </c>
      <c r="J57">
        <f t="shared" si="2"/>
        <v>1.3680152228804803</v>
      </c>
      <c r="L57">
        <f t="shared" si="20"/>
        <v>3</v>
      </c>
      <c r="M57">
        <v>7</v>
      </c>
      <c r="N57">
        <f t="shared" si="4"/>
        <v>0.20278110391441628</v>
      </c>
      <c r="O57">
        <f t="shared" si="5"/>
        <v>1.2413464129657068</v>
      </c>
      <c r="P57">
        <f t="shared" si="6"/>
        <v>2.2840773998569004</v>
      </c>
      <c r="Q57">
        <f>1-EXP(-2*$AL$9*O57/(1+O57))</f>
        <v>4.3339943434220429E-2</v>
      </c>
      <c r="R57">
        <f t="shared" si="7"/>
        <v>4.9016640196079244</v>
      </c>
      <c r="S57">
        <f>(1-$AL$6^R57)/(1+$AL$6^R57*(1/$AL$7-1))</f>
        <v>0.63040429902046191</v>
      </c>
      <c r="U57">
        <v>8.9</v>
      </c>
      <c r="V57">
        <f t="shared" si="8"/>
        <v>20.336500000000001</v>
      </c>
      <c r="W57">
        <f t="shared" si="9"/>
        <v>12.820217027029624</v>
      </c>
      <c r="X57">
        <f t="shared" si="10"/>
        <v>7.5162829729703766</v>
      </c>
      <c r="Y57">
        <f t="shared" si="11"/>
        <v>4.1305973813230625E-2</v>
      </c>
      <c r="Z57">
        <f t="shared" si="12"/>
        <v>2.2392327906352538E-2</v>
      </c>
      <c r="AA57">
        <f t="shared" si="13"/>
        <v>1.9972250830001741E-2</v>
      </c>
      <c r="AC57">
        <f t="shared" si="14"/>
        <v>2.2357319723660236E-2</v>
      </c>
      <c r="AD57">
        <f>X57*((1-Q57)*(1-EXP(-(P57+O57)*A57))*P57/(P57+O57)-(1-$AL$10)*(1-EXP(-2*O57*A57))/2)</f>
        <v>2.1300405447371742E-2</v>
      </c>
      <c r="AE57">
        <f t="shared" si="15"/>
        <v>6.362997600103372E-2</v>
      </c>
      <c r="AF57">
        <f t="shared" si="16"/>
        <v>3.474162866668262E-5</v>
      </c>
      <c r="AG57">
        <f t="shared" si="17"/>
        <v>3.3317535857140615E-5</v>
      </c>
      <c r="AH57">
        <f t="shared" si="18"/>
        <v>6.8059164523823229E-5</v>
      </c>
      <c r="BA57">
        <v>6.3629976001034705E-2</v>
      </c>
    </row>
    <row r="58" spans="1:53" x14ac:dyDescent="0.3">
      <c r="A58">
        <v>2.5222706332550002E-3</v>
      </c>
      <c r="B58">
        <v>319</v>
      </c>
      <c r="C58">
        <f t="shared" si="0"/>
        <v>-0.33318906607291343</v>
      </c>
      <c r="E58" cm="1">
        <f t="array" ref="E58">INDEX($C$2:$C$104,L58)</f>
        <v>-8.8065386806457594E-3</v>
      </c>
      <c r="G58">
        <f>PI()/12*(M58-12)</f>
        <v>-1.0471975511965976</v>
      </c>
      <c r="H58">
        <f t="shared" si="1"/>
        <v>-5.2998387744205818E-3</v>
      </c>
      <c r="I58">
        <f t="shared" si="19"/>
        <v>0.79860454110962353</v>
      </c>
      <c r="J58">
        <f t="shared" si="2"/>
        <v>1.1658140925283558</v>
      </c>
      <c r="L58">
        <f t="shared" si="20"/>
        <v>3</v>
      </c>
      <c r="M58">
        <v>8</v>
      </c>
      <c r="N58">
        <f t="shared" si="4"/>
        <v>0.40498223426654079</v>
      </c>
      <c r="O58">
        <f t="shared" si="5"/>
        <v>0.63451385025802287</v>
      </c>
      <c r="P58">
        <f t="shared" si="6"/>
        <v>1.1675054844747621</v>
      </c>
      <c r="Q58">
        <f>1-EXP(-2*$AL$9*O58/(1+O58))</f>
        <v>3.0578506013454909E-2</v>
      </c>
      <c r="R58">
        <f t="shared" si="7"/>
        <v>2.5054841076328644</v>
      </c>
      <c r="S58">
        <f>(1-$AL$6^R58)/(1+$AL$6^R58*(1/$AL$7-1))</f>
        <v>0.35241501400182751</v>
      </c>
      <c r="U58">
        <v>47.5</v>
      </c>
      <c r="V58">
        <f t="shared" si="8"/>
        <v>108.53750000000001</v>
      </c>
      <c r="W58">
        <f t="shared" si="9"/>
        <v>38.25024458222336</v>
      </c>
      <c r="X58">
        <f t="shared" si="10"/>
        <v>70.287255417776649</v>
      </c>
      <c r="Y58">
        <f t="shared" si="11"/>
        <v>0.20035516935677677</v>
      </c>
      <c r="Z58">
        <f t="shared" si="12"/>
        <v>6.6809478917361151E-2</v>
      </c>
      <c r="AA58">
        <f t="shared" si="13"/>
        <v>9.5539028614379906E-2</v>
      </c>
      <c r="AC58">
        <f t="shared" si="14"/>
        <v>6.6756062104215183E-2</v>
      </c>
      <c r="AD58">
        <f>X58*((1-Q58)*(1-EXP(-(P58+O58)*A58))*P58/(P58+O58)-(1-$AL$10)*(1-EXP(-2*O58*A58))/2)</f>
        <v>0.10473236902130414</v>
      </c>
      <c r="AE58">
        <f t="shared" si="15"/>
        <v>0.26702745973989928</v>
      </c>
      <c r="AF58">
        <f t="shared" si="16"/>
        <v>5.3717226975076084E-5</v>
      </c>
      <c r="AG58">
        <f t="shared" si="17"/>
        <v>8.3771721092725049E-5</v>
      </c>
      <c r="AH58">
        <f t="shared" si="18"/>
        <v>1.3748894806780114E-4</v>
      </c>
      <c r="BA58">
        <v>0.267027459739902</v>
      </c>
    </row>
    <row r="59" spans="1:53" x14ac:dyDescent="0.3">
      <c r="A59">
        <v>2.5222706332550002E-3</v>
      </c>
      <c r="B59">
        <v>320</v>
      </c>
      <c r="C59">
        <f t="shared" si="0"/>
        <v>-0.33723168625656669</v>
      </c>
      <c r="E59" cm="1">
        <f t="array" ref="E59">INDEX($C$2:$C$104,L59)</f>
        <v>-8.8065386806457594E-3</v>
      </c>
      <c r="G59">
        <f>PI()/12*(M59-12)</f>
        <v>-0.78539816339744828</v>
      </c>
      <c r="H59">
        <f t="shared" si="1"/>
        <v>-5.2998387744205818E-3</v>
      </c>
      <c r="I59">
        <f t="shared" si="19"/>
        <v>0.79860454110962353</v>
      </c>
      <c r="J59">
        <f t="shared" si="2"/>
        <v>0.97713594663645609</v>
      </c>
      <c r="L59">
        <f t="shared" si="20"/>
        <v>3</v>
      </c>
      <c r="M59">
        <v>9</v>
      </c>
      <c r="N59">
        <f t="shared" si="4"/>
        <v>0.59366038015844047</v>
      </c>
      <c r="O59">
        <f t="shared" si="5"/>
        <v>0.44690832134215019</v>
      </c>
      <c r="P59">
        <f t="shared" si="6"/>
        <v>0.82231131126955637</v>
      </c>
      <c r="Q59">
        <f>1-EXP(-2*$AL$9*O59/(1+O59))</f>
        <v>2.440691113979554E-2</v>
      </c>
      <c r="R59">
        <f t="shared" si="7"/>
        <v>1.7646922856550848</v>
      </c>
      <c r="S59">
        <f>(1-$AL$6^R59)/(1+$AL$6^R59*(1/$AL$7-1))</f>
        <v>0.2507290514614538</v>
      </c>
      <c r="U59">
        <v>76</v>
      </c>
      <c r="V59">
        <f t="shared" si="8"/>
        <v>173.66000000000003</v>
      </c>
      <c r="W59">
        <f t="shared" si="9"/>
        <v>43.541607076796076</v>
      </c>
      <c r="X59">
        <f t="shared" si="10"/>
        <v>130.11839292320394</v>
      </c>
      <c r="Y59">
        <f t="shared" si="11"/>
        <v>0.26301774381276743</v>
      </c>
      <c r="Z59">
        <f t="shared" si="12"/>
        <v>7.6051594226332661E-2</v>
      </c>
      <c r="AA59">
        <f t="shared" si="13"/>
        <v>0.12460141966571454</v>
      </c>
      <c r="AC59">
        <f t="shared" si="14"/>
        <v>7.6008759694679698E-2</v>
      </c>
      <c r="AD59">
        <f>X59*((1-Q59)*(1-EXP(-(P59+O59)*A59))*P59/(P59+O59)-(1-$AL$10)*(1-EXP(-2*O59*A59))/2)</f>
        <v>0.13833837839747831</v>
      </c>
      <c r="AE59">
        <f t="shared" si="15"/>
        <v>0.33894855775787258</v>
      </c>
      <c r="AF59">
        <f t="shared" si="16"/>
        <v>4.334966083525984E-5</v>
      </c>
      <c r="AG59">
        <f t="shared" si="17"/>
        <v>7.794574957459769E-5</v>
      </c>
      <c r="AH59">
        <f t="shared" si="18"/>
        <v>1.2129541040985753E-4</v>
      </c>
      <c r="BA59">
        <v>0.33894855775787203</v>
      </c>
    </row>
    <row r="60" spans="1:53" x14ac:dyDescent="0.3">
      <c r="A60">
        <v>2.5222706332550002E-3</v>
      </c>
      <c r="B60">
        <v>321</v>
      </c>
      <c r="C60">
        <f t="shared" si="0"/>
        <v>-0.34117437741352652</v>
      </c>
      <c r="E60" cm="1">
        <f t="array" ref="E60">INDEX($C$2:$C$104,L60)</f>
        <v>-8.8065386806457594E-3</v>
      </c>
      <c r="G60">
        <f>PI()/12*(M60-12)</f>
        <v>-0.52359877559829882</v>
      </c>
      <c r="H60">
        <f t="shared" si="1"/>
        <v>-5.2998387744205818E-3</v>
      </c>
      <c r="I60">
        <f t="shared" si="19"/>
        <v>0.79860454110962353</v>
      </c>
      <c r="J60">
        <f t="shared" si="2"/>
        <v>0.81439027090948812</v>
      </c>
      <c r="L60">
        <f t="shared" si="20"/>
        <v>3</v>
      </c>
      <c r="M60">
        <v>10</v>
      </c>
      <c r="N60">
        <f t="shared" si="4"/>
        <v>0.75640605588540843</v>
      </c>
      <c r="O60">
        <f t="shared" si="5"/>
        <v>0.36426582483453712</v>
      </c>
      <c r="P60">
        <f t="shared" si="6"/>
        <v>0.67024911769554829</v>
      </c>
      <c r="Q60">
        <f>1-EXP(-2*$AL$9*O60/(1+O60))</f>
        <v>2.1133883981506063E-2</v>
      </c>
      <c r="R60">
        <f t="shared" si="7"/>
        <v>1.4383645600574022</v>
      </c>
      <c r="S60">
        <f>(1-$AL$6^R60)/(1+$AL$6^R60*(1/$AL$7-1))</f>
        <v>0.20465090477297829</v>
      </c>
      <c r="U60">
        <v>196.9</v>
      </c>
      <c r="V60">
        <f t="shared" si="8"/>
        <v>449.91650000000004</v>
      </c>
      <c r="W60">
        <f t="shared" si="9"/>
        <v>92.075818797291689</v>
      </c>
      <c r="X60">
        <f t="shared" si="10"/>
        <v>357.84068120270837</v>
      </c>
      <c r="Y60">
        <f t="shared" si="11"/>
        <v>0.59166229701369855</v>
      </c>
      <c r="Z60">
        <f t="shared" si="12"/>
        <v>0.16082348078880848</v>
      </c>
      <c r="AA60">
        <f t="shared" si="13"/>
        <v>0.27933107606063967</v>
      </c>
      <c r="AC60">
        <f t="shared" si="14"/>
        <v>0.16074964527341529</v>
      </c>
      <c r="AD60">
        <f>X60*((1-Q60)*(1-EXP(-(P60+O60)*A60))*P60/(P60+O60)-(1-$AL$10)*(1-EXP(-2*O60*A60))/2)</f>
        <v>0.31218784042222286</v>
      </c>
      <c r="AE60">
        <f t="shared" si="15"/>
        <v>0.75226856175627788</v>
      </c>
      <c r="AF60">
        <f t="shared" si="16"/>
        <v>7.4974153710754863E-5</v>
      </c>
      <c r="AG60">
        <f t="shared" si="17"/>
        <v>1.4338053083620802E-4</v>
      </c>
      <c r="AH60">
        <f t="shared" si="18"/>
        <v>2.1835468454696287E-4</v>
      </c>
      <c r="BA60">
        <v>0.75226856175627699</v>
      </c>
    </row>
    <row r="61" spans="1:53" x14ac:dyDescent="0.3">
      <c r="A61">
        <v>2.5222706332550002E-3</v>
      </c>
      <c r="B61">
        <v>322</v>
      </c>
      <c r="C61">
        <f t="shared" si="0"/>
        <v>-0.34501597123931277</v>
      </c>
      <c r="E61" cm="1">
        <f t="array" ref="E61">INDEX($C$2:$C$104,L61)</f>
        <v>-8.8065386806457594E-3</v>
      </c>
      <c r="G61">
        <f>PI()/12*(M61-12)</f>
        <v>-0.26179938779914941</v>
      </c>
      <c r="H61">
        <f t="shared" si="1"/>
        <v>-5.2998387744205818E-3</v>
      </c>
      <c r="I61">
        <f t="shared" si="19"/>
        <v>0.79860454110962353</v>
      </c>
      <c r="J61">
        <f t="shared" si="2"/>
        <v>0.69805629247707424</v>
      </c>
      <c r="L61">
        <f t="shared" si="20"/>
        <v>3</v>
      </c>
      <c r="M61">
        <v>11</v>
      </c>
      <c r="N61">
        <f t="shared" si="4"/>
        <v>0.87274003431782232</v>
      </c>
      <c r="O61">
        <f t="shared" si="5"/>
        <v>0.3263311746251501</v>
      </c>
      <c r="P61">
        <f t="shared" si="6"/>
        <v>0.60044936131027626</v>
      </c>
      <c r="Q61">
        <f>1-EXP(-2*$AL$9*O61/(1+O61))</f>
        <v>1.949078914576452E-2</v>
      </c>
      <c r="R61">
        <f t="shared" si="7"/>
        <v>1.2885732462987172</v>
      </c>
      <c r="S61">
        <f>(1-$AL$6^R61)/(1+$AL$6^R61*(1/$AL$7-1))</f>
        <v>0.18333996543377876</v>
      </c>
      <c r="U61">
        <v>317.8</v>
      </c>
      <c r="V61">
        <f t="shared" si="8"/>
        <v>726.17300000000012</v>
      </c>
      <c r="W61">
        <f t="shared" si="9"/>
        <v>133.13653271894344</v>
      </c>
      <c r="X61">
        <f t="shared" si="10"/>
        <v>593.03646728105673</v>
      </c>
      <c r="Y61">
        <f t="shared" si="11"/>
        <v>0.87997902670267492</v>
      </c>
      <c r="Z61">
        <f t="shared" si="12"/>
        <v>0.23254184314289658</v>
      </c>
      <c r="AA61">
        <f t="shared" si="13"/>
        <v>0.41473611267816424</v>
      </c>
      <c r="AC61">
        <f t="shared" si="14"/>
        <v>0.23244619623226187</v>
      </c>
      <c r="AD61">
        <f>X61*((1-Q61)*(1-EXP(-(P61+O61)*A61))*P61/(P61+O61)-(1-$AL$10)*(1-EXP(-2*O61*A61))/2)</f>
        <v>0.46505156483334303</v>
      </c>
      <c r="AE61">
        <f t="shared" si="15"/>
        <v>1.1122338737437691</v>
      </c>
      <c r="AF61">
        <f t="shared" si="16"/>
        <v>9.7284934509427238E-5</v>
      </c>
      <c r="AG61">
        <f t="shared" si="17"/>
        <v>1.9134919116755477E-4</v>
      </c>
      <c r="AH61">
        <f t="shared" si="18"/>
        <v>2.8863412567698202E-4</v>
      </c>
      <c r="BA61">
        <v>1.11223387374376</v>
      </c>
    </row>
    <row r="62" spans="1:53" x14ac:dyDescent="0.3">
      <c r="A62">
        <v>2.5222706332550002E-3</v>
      </c>
      <c r="B62">
        <v>323</v>
      </c>
      <c r="C62">
        <f t="shared" si="0"/>
        <v>-0.3487553293867659</v>
      </c>
      <c r="E62" cm="1">
        <f t="array" ref="E62">INDEX($C$2:$C$104,L62)</f>
        <v>-8.8065386806457594E-3</v>
      </c>
      <c r="G62">
        <f>PI()/12*(M62-12)</f>
        <v>0</v>
      </c>
      <c r="H62">
        <f t="shared" si="1"/>
        <v>-5.2998387744205818E-3</v>
      </c>
      <c r="I62">
        <f t="shared" si="19"/>
        <v>0.79860454110962353</v>
      </c>
      <c r="J62">
        <f t="shared" si="2"/>
        <v>0.65457836191854757</v>
      </c>
      <c r="L62">
        <f t="shared" si="20"/>
        <v>3</v>
      </c>
      <c r="M62">
        <v>12</v>
      </c>
      <c r="N62">
        <f t="shared" si="4"/>
        <v>0.91621796487634899</v>
      </c>
      <c r="O62">
        <f t="shared" si="5"/>
        <v>0.31513742357014918</v>
      </c>
      <c r="P62">
        <f t="shared" si="6"/>
        <v>0.5798528593690746</v>
      </c>
      <c r="Q62">
        <f>1-EXP(-2*$AL$9*O62/(1+O62))</f>
        <v>1.8987281952033808E-2</v>
      </c>
      <c r="R62">
        <f t="shared" si="7"/>
        <v>1.2443728472661371</v>
      </c>
      <c r="S62">
        <f>(1-$AL$6^R62)/(1+$AL$6^R62*(1/$AL$7-1))</f>
        <v>0.17703785419282181</v>
      </c>
      <c r="U62">
        <v>519.79999999999995</v>
      </c>
      <c r="V62">
        <f t="shared" si="8"/>
        <v>1187.7429999999999</v>
      </c>
      <c r="W62">
        <f t="shared" si="9"/>
        <v>210.27547205254473</v>
      </c>
      <c r="X62">
        <f t="shared" si="10"/>
        <v>977.46752794745521</v>
      </c>
      <c r="Y62">
        <f t="shared" si="11"/>
        <v>1.4014219451941494</v>
      </c>
      <c r="Z62">
        <f t="shared" si="12"/>
        <v>0.36727594477818276</v>
      </c>
      <c r="AA62">
        <f t="shared" si="13"/>
        <v>0.66014651874938912</v>
      </c>
      <c r="AC62">
        <f t="shared" si="14"/>
        <v>0.36713006072429533</v>
      </c>
      <c r="AD62">
        <f>X62*((1-Q62)*(1-EXP(-(P62+O62)*A62))*P62/(P62+O62)-(1-$AL$10)*(1-EXP(-2*O62*A62))/2)</f>
        <v>0.74098099966894126</v>
      </c>
      <c r="AE62">
        <f t="shared" si="15"/>
        <v>1.7682575791426256</v>
      </c>
      <c r="AF62">
        <f t="shared" si="16"/>
        <v>1.4845862263896466E-4</v>
      </c>
      <c r="AG62">
        <f t="shared" si="17"/>
        <v>2.9442677581872104E-4</v>
      </c>
      <c r="AH62">
        <f t="shared" si="18"/>
        <v>4.428853984576857E-4</v>
      </c>
      <c r="BA62">
        <v>1.76825757914269</v>
      </c>
    </row>
    <row r="63" spans="1:53" x14ac:dyDescent="0.3">
      <c r="A63">
        <v>2.5222706332550002E-3</v>
      </c>
      <c r="B63">
        <v>324</v>
      </c>
      <c r="C63">
        <f t="shared" si="0"/>
        <v>-0.35239134380336545</v>
      </c>
      <c r="E63" cm="1">
        <f t="array" ref="E63">INDEX($C$2:$C$104,L63)</f>
        <v>-8.8065386806457594E-3</v>
      </c>
      <c r="G63">
        <f>PI()/12*(M63-12)</f>
        <v>0.26179938779914941</v>
      </c>
      <c r="H63">
        <f t="shared" si="1"/>
        <v>-5.2998387744205818E-3</v>
      </c>
      <c r="I63">
        <f t="shared" si="19"/>
        <v>0.79860454110962353</v>
      </c>
      <c r="J63">
        <f t="shared" si="2"/>
        <v>0.69805629247707424</v>
      </c>
      <c r="L63">
        <f t="shared" si="20"/>
        <v>3</v>
      </c>
      <c r="M63">
        <v>13</v>
      </c>
      <c r="N63">
        <f t="shared" si="4"/>
        <v>0.87274003431782232</v>
      </c>
      <c r="O63">
        <f t="shared" si="5"/>
        <v>0.3263311746251501</v>
      </c>
      <c r="P63">
        <f t="shared" si="6"/>
        <v>0.60044936131027626</v>
      </c>
      <c r="Q63">
        <f>1-EXP(-2*$AL$9*O63/(1+O63))</f>
        <v>1.949078914576452E-2</v>
      </c>
      <c r="R63">
        <f t="shared" si="7"/>
        <v>1.2885732462987172</v>
      </c>
      <c r="S63">
        <f>(1-$AL$6^R63)/(1+$AL$6^R63*(1/$AL$7-1))</f>
        <v>0.18333996543377876</v>
      </c>
      <c r="U63">
        <v>656.7</v>
      </c>
      <c r="V63">
        <f t="shared" si="8"/>
        <v>1500.5595000000003</v>
      </c>
      <c r="W63">
        <f t="shared" si="9"/>
        <v>275.11252686132838</v>
      </c>
      <c r="X63">
        <f t="shared" si="10"/>
        <v>1225.4469731386719</v>
      </c>
      <c r="Y63">
        <f t="shared" si="11"/>
        <v>1.818383344353828</v>
      </c>
      <c r="Z63">
        <f t="shared" si="12"/>
        <v>0.48052305976066767</v>
      </c>
      <c r="AA63">
        <f t="shared" si="13"/>
        <v>0.85700819759518709</v>
      </c>
      <c r="AC63">
        <f t="shared" si="14"/>
        <v>0.48032541556238639</v>
      </c>
      <c r="AD63">
        <f>X63*((1-Q63)*(1-EXP(-(P63+O63)*A63))*P63/(P63+O63)-(1-$AL$10)*(1-EXP(-2*O63*A63))/2)</f>
        <v>0.96097974394605523</v>
      </c>
      <c r="AE63">
        <f t="shared" si="15"/>
        <v>2.2983133571036287</v>
      </c>
      <c r="AF63">
        <f t="shared" si="16"/>
        <v>2.0102900091988944E-4</v>
      </c>
      <c r="AG63">
        <f t="shared" si="17"/>
        <v>3.954028125856929E-4</v>
      </c>
      <c r="AH63">
        <f t="shared" si="18"/>
        <v>5.9643181350558236E-4</v>
      </c>
      <c r="BA63">
        <v>2.2983133571036198</v>
      </c>
    </row>
    <row r="64" spans="1:53" x14ac:dyDescent="0.3">
      <c r="A64">
        <v>2.5222706332550002E-3</v>
      </c>
      <c r="B64">
        <v>325</v>
      </c>
      <c r="C64">
        <f t="shared" si="0"/>
        <v>-0.35592293705956785</v>
      </c>
      <c r="E64" cm="1">
        <f t="array" ref="E64">INDEX($C$2:$C$104,L64)</f>
        <v>-8.8065386806457594E-3</v>
      </c>
      <c r="G64">
        <f>PI()/12*(M64-12)</f>
        <v>0.52359877559829882</v>
      </c>
      <c r="H64">
        <f t="shared" si="1"/>
        <v>-5.2998387744205818E-3</v>
      </c>
      <c r="I64">
        <f t="shared" si="19"/>
        <v>0.79860454110962353</v>
      </c>
      <c r="J64">
        <f t="shared" si="2"/>
        <v>0.81439027090948812</v>
      </c>
      <c r="L64">
        <f t="shared" si="20"/>
        <v>3</v>
      </c>
      <c r="M64">
        <v>14</v>
      </c>
      <c r="N64">
        <f t="shared" si="4"/>
        <v>0.75640605588540843</v>
      </c>
      <c r="O64">
        <f t="shared" si="5"/>
        <v>0.36426582483453712</v>
      </c>
      <c r="P64">
        <f t="shared" si="6"/>
        <v>0.67024911769554829</v>
      </c>
      <c r="Q64">
        <f>1-EXP(-2*$AL$9*O64/(1+O64))</f>
        <v>2.1133883981506063E-2</v>
      </c>
      <c r="R64">
        <f t="shared" si="7"/>
        <v>1.4383645600574022</v>
      </c>
      <c r="S64">
        <f>(1-$AL$6^R64)/(1+$AL$6^R64*(1/$AL$7-1))</f>
        <v>0.20465090477297829</v>
      </c>
      <c r="U64">
        <v>501.3</v>
      </c>
      <c r="V64">
        <f t="shared" si="8"/>
        <v>1145.4705000000001</v>
      </c>
      <c r="W64">
        <f t="shared" si="9"/>
        <v>234.42157421575584</v>
      </c>
      <c r="X64">
        <f t="shared" si="10"/>
        <v>911.04892578424426</v>
      </c>
      <c r="Y64">
        <f t="shared" si="11"/>
        <v>1.5063499720313209</v>
      </c>
      <c r="Z64">
        <f t="shared" si="12"/>
        <v>0.40945053793514319</v>
      </c>
      <c r="AA64">
        <f t="shared" si="13"/>
        <v>0.71116642168206523</v>
      </c>
      <c r="AC64">
        <f t="shared" si="14"/>
        <v>0.40926255548787754</v>
      </c>
      <c r="AD64">
        <f>X64*((1-Q64)*(1-EXP(-(P64+O64)*A64))*P64/(P64+O64)-(1-$AL$10)*(1-EXP(-2*O64*A64))/2)</f>
        <v>0.79481850890634997</v>
      </c>
      <c r="AE64">
        <f t="shared" si="15"/>
        <v>1.9152474860762927</v>
      </c>
      <c r="AF64">
        <f t="shared" si="16"/>
        <v>1.9088137762926058E-4</v>
      </c>
      <c r="AG64">
        <f t="shared" si="17"/>
        <v>3.6504144290599837E-4</v>
      </c>
      <c r="AH64">
        <f t="shared" si="18"/>
        <v>5.5592282053525891E-4</v>
      </c>
      <c r="BA64">
        <v>1.91524748607629</v>
      </c>
    </row>
    <row r="65" spans="1:53" x14ac:dyDescent="0.3">
      <c r="A65">
        <v>2.5222706332550002E-3</v>
      </c>
      <c r="B65">
        <v>326</v>
      </c>
      <c r="C65">
        <f t="shared" si="0"/>
        <v>-0.35934906266807354</v>
      </c>
      <c r="E65" cm="1">
        <f t="array" ref="E65">INDEX($C$2:$C$104,L65)</f>
        <v>-8.8065386806457594E-3</v>
      </c>
      <c r="G65">
        <f>PI()/12*(M65-12)</f>
        <v>0.78539816339744828</v>
      </c>
      <c r="H65">
        <f t="shared" si="1"/>
        <v>-5.2998387744205818E-3</v>
      </c>
      <c r="I65">
        <f t="shared" si="19"/>
        <v>0.79860454110962353</v>
      </c>
      <c r="J65">
        <f t="shared" si="2"/>
        <v>0.97713594663645609</v>
      </c>
      <c r="L65">
        <f t="shared" si="20"/>
        <v>3</v>
      </c>
      <c r="M65">
        <v>15</v>
      </c>
      <c r="N65">
        <f t="shared" si="4"/>
        <v>0.59366038015844047</v>
      </c>
      <c r="O65">
        <f t="shared" si="5"/>
        <v>0.44690832134215019</v>
      </c>
      <c r="P65">
        <f t="shared" si="6"/>
        <v>0.82231131126955637</v>
      </c>
      <c r="Q65">
        <f>1-EXP(-2*$AL$9*O65/(1+O65))</f>
        <v>2.440691113979554E-2</v>
      </c>
      <c r="R65">
        <f t="shared" si="7"/>
        <v>1.7646922856550848</v>
      </c>
      <c r="S65">
        <f>(1-$AL$6^R65)/(1+$AL$6^R65*(1/$AL$7-1))</f>
        <v>0.2507290514614538</v>
      </c>
      <c r="U65">
        <v>323.8</v>
      </c>
      <c r="V65">
        <f t="shared" si="8"/>
        <v>739.88300000000004</v>
      </c>
      <c r="W65">
        <f t="shared" si="9"/>
        <v>185.51016278245484</v>
      </c>
      <c r="X65">
        <f t="shared" si="10"/>
        <v>554.37283721754523</v>
      </c>
      <c r="Y65">
        <f t="shared" si="11"/>
        <v>1.1205940190338697</v>
      </c>
      <c r="Z65">
        <f t="shared" si="12"/>
        <v>0.32401981855903311</v>
      </c>
      <c r="AA65">
        <f t="shared" si="13"/>
        <v>0.53086762747050487</v>
      </c>
      <c r="AC65">
        <f t="shared" si="14"/>
        <v>0.32383732090970108</v>
      </c>
      <c r="AD65">
        <f>X65*((1-Q65)*(1-EXP(-(P65+O65)*A65))*P65/(P65+O65)-(1-$AL$10)*(1-EXP(-2*O65*A65))/2)</f>
        <v>0.58939430164609841</v>
      </c>
      <c r="AE65">
        <f t="shared" si="15"/>
        <v>1.4440992500263043</v>
      </c>
      <c r="AF65">
        <f t="shared" si="16"/>
        <v>1.846923707691728E-4</v>
      </c>
      <c r="AG65">
        <f t="shared" si="17"/>
        <v>3.3208991726650964E-4</v>
      </c>
      <c r="AH65">
        <f t="shared" si="18"/>
        <v>5.1678228803568246E-4</v>
      </c>
      <c r="BA65">
        <v>1.4440992500262999</v>
      </c>
    </row>
    <row r="66" spans="1:53" x14ac:dyDescent="0.3">
      <c r="A66">
        <v>2.5222706332550002E-3</v>
      </c>
      <c r="B66">
        <v>327</v>
      </c>
      <c r="C66">
        <f t="shared" si="0"/>
        <v>-0.3626687053939226</v>
      </c>
      <c r="E66" cm="1">
        <f t="array" ref="E66">INDEX($C$2:$C$104,L66)</f>
        <v>-8.8065386806457594E-3</v>
      </c>
      <c r="G66">
        <f>PI()/12*(M66-12)</f>
        <v>1.0471975511965976</v>
      </c>
      <c r="H66">
        <f t="shared" si="1"/>
        <v>-5.2998387744205818E-3</v>
      </c>
      <c r="I66">
        <f t="shared" si="19"/>
        <v>0.79860454110962353</v>
      </c>
      <c r="J66">
        <f t="shared" si="2"/>
        <v>1.1658140925283558</v>
      </c>
      <c r="L66">
        <f t="shared" si="20"/>
        <v>3</v>
      </c>
      <c r="M66">
        <v>16</v>
      </c>
      <c r="N66">
        <f t="shared" si="4"/>
        <v>0.40498223426654079</v>
      </c>
      <c r="O66">
        <f t="shared" si="5"/>
        <v>0.63451385025802287</v>
      </c>
      <c r="P66">
        <f t="shared" si="6"/>
        <v>1.1675054844747621</v>
      </c>
      <c r="Q66">
        <f>1-EXP(-2*$AL$9*O66/(1+O66))</f>
        <v>3.0578506013454909E-2</v>
      </c>
      <c r="R66">
        <f t="shared" si="7"/>
        <v>2.5054841076328644</v>
      </c>
      <c r="S66">
        <f>(1-$AL$6^R66)/(1+$AL$6^R66*(1/$AL$7-1))</f>
        <v>0.35241501400182751</v>
      </c>
      <c r="U66">
        <v>258.89999999999998</v>
      </c>
      <c r="V66">
        <f t="shared" si="8"/>
        <v>591.5865</v>
      </c>
      <c r="W66">
        <f t="shared" si="9"/>
        <v>208.48396468079213</v>
      </c>
      <c r="X66">
        <f t="shared" si="10"/>
        <v>383.10253531920785</v>
      </c>
      <c r="Y66">
        <f t="shared" si="11"/>
        <v>1.0920411230835683</v>
      </c>
      <c r="Z66">
        <f t="shared" si="12"/>
        <v>0.3641468229832589</v>
      </c>
      <c r="AA66">
        <f t="shared" si="13"/>
        <v>0.52073798964764106</v>
      </c>
      <c r="AC66">
        <f t="shared" si="14"/>
        <v>0.36385567323750112</v>
      </c>
      <c r="AD66">
        <f>X66*((1-Q66)*(1-EXP(-(P66+O66)*A66))*P66/(P66+O66)-(1-$AL$10)*(1-EXP(-2*O66*A66))/2)</f>
        <v>0.57084653346559244</v>
      </c>
      <c r="AE66">
        <f t="shared" si="15"/>
        <v>1.4554401963507346</v>
      </c>
      <c r="AF66">
        <f t="shared" si="16"/>
        <v>2.9278715923888832E-4</v>
      </c>
      <c r="AG66">
        <f t="shared" si="17"/>
        <v>4.56599970334874E-4</v>
      </c>
      <c r="AH66">
        <f t="shared" si="18"/>
        <v>7.4938712957376232E-4</v>
      </c>
      <c r="BA66">
        <v>1.4554401963507499</v>
      </c>
    </row>
    <row r="67" spans="1:53" x14ac:dyDescent="0.3">
      <c r="A67">
        <v>2.5222706332550002E-3</v>
      </c>
      <c r="B67">
        <v>328</v>
      </c>
      <c r="C67">
        <f t="shared" ref="C67:C104" si="21">-0.4093*COS(2*PI()*(B67+10)/365)</f>
        <v>-0.36588088155533188</v>
      </c>
      <c r="E67" cm="1">
        <f t="array" ref="E67">INDEX($C$2:$C$104,L67)</f>
        <v>-8.8065386806457594E-3</v>
      </c>
      <c r="G67">
        <f>PI()/12*(M67-12)</f>
        <v>1.308996938995747</v>
      </c>
      <c r="H67">
        <f t="shared" ref="H67:H130" si="22">SIN(E67)*SIN(RADIANS(37))</f>
        <v>-5.2998387744205818E-3</v>
      </c>
      <c r="I67">
        <f t="shared" si="19"/>
        <v>0.79860454110962353</v>
      </c>
      <c r="J67">
        <f t="shared" ref="J67:J130" si="23">ACOS(H67+I67*COS(G67))</f>
        <v>1.3680152228804803</v>
      </c>
      <c r="L67">
        <f t="shared" si="20"/>
        <v>3</v>
      </c>
      <c r="M67">
        <v>17</v>
      </c>
      <c r="N67">
        <f t="shared" ref="N67:N130" si="24">MAX(0.05, PI()/2-J67)</f>
        <v>0.20278110391441628</v>
      </c>
      <c r="O67">
        <f t="shared" ref="O67:O130" si="25">0.5/SIN(N67)*0.5</f>
        <v>1.2413464129657068</v>
      </c>
      <c r="P67">
        <f t="shared" ref="P67:P130" si="26">0.46/SIN(N67)</f>
        <v>2.2840773998569004</v>
      </c>
      <c r="Q67">
        <f>1-EXP(-2*$AL$9*O67/(1+O67))</f>
        <v>4.3339943434220429E-2</v>
      </c>
      <c r="R67">
        <f t="shared" ref="R67:R130" si="27">100/101.3/SIN(N67)</f>
        <v>4.9016640196079244</v>
      </c>
      <c r="S67">
        <f>(1-$AL$6^R67)/(1+$AL$6^R67*(1/$AL$7-1))</f>
        <v>0.63040429902046191</v>
      </c>
      <c r="U67">
        <v>232.6</v>
      </c>
      <c r="V67">
        <f t="shared" ref="V67:V130" si="28">U67*$AL$12</f>
        <v>531.49099999999999</v>
      </c>
      <c r="W67">
        <f t="shared" ref="W67:W130" si="29">V67*S67</f>
        <v>335.05421129068429</v>
      </c>
      <c r="X67">
        <f t="shared" ref="X67:X130" si="30">V67-W67</f>
        <v>196.43678870931569</v>
      </c>
      <c r="Y67">
        <f t="shared" ref="Y67:Y130" si="31">X67*(1-Q67)*(1-EXP(-P67*A67))</f>
        <v>1.0795246639278027</v>
      </c>
      <c r="Z67">
        <f t="shared" ref="Z67:Z130" si="32">W67*(1-$AL$8)*(1-EXP(-$AL$11*A67))</f>
        <v>0.58521971584467414</v>
      </c>
      <c r="AA67">
        <f t="shared" ref="AA67:AA130" si="33">X67*(1-$AL$10)*(1-EXP(-O67*A67))</f>
        <v>0.52197140933240505</v>
      </c>
      <c r="AC67">
        <f t="shared" ref="AC67:AC130" si="34">W67*(1-$AL$8)*(1-EXP(-($AL$11+O67)*A67))*$AL$11/($AL$11+O67)</f>
        <v>0.58430478289026644</v>
      </c>
      <c r="AD67">
        <f>X67*((1-Q67)*(1-EXP(-(P67+O67)*A67))*P67/(P67+O67)-(1-$AL$10)*(1-EXP(-2*O67*A67))/2)</f>
        <v>0.55668250641108619</v>
      </c>
      <c r="AE67">
        <f t="shared" ref="AE67:AE130" si="35">AA67+AC67+AD67</f>
        <v>1.6629586986337577</v>
      </c>
      <c r="AF67">
        <f t="shared" ref="AF67:AF130" si="36">W67*(1-Q67)*(1-EXP(-$AL$11*A67)-(1-EXP(-($AL$11+O67)*A67))*$AL$11/($AL$11+O67))</f>
        <v>9.0796660987307594E-4</v>
      </c>
      <c r="AG67">
        <f t="shared" ref="AG67:AG130" si="37">X67*((1-Q67)*(1-EXP(-P67*A67)-(1-EXP(-(P67+O67)*A67))*P67/(P67+O67))-(1-$AL$10)*(1-EXP(-O67*A67)-(1-EXP(-2*O67*A67))/2))</f>
        <v>8.7074818431133786E-4</v>
      </c>
      <c r="AH67">
        <f t="shared" ref="AH67:AH130" si="38">AF67+AG67</f>
        <v>1.7787147941844138E-3</v>
      </c>
      <c r="BA67">
        <v>1.6629586986337801</v>
      </c>
    </row>
    <row r="68" spans="1:53" x14ac:dyDescent="0.3">
      <c r="A68">
        <v>2.5222706332550002E-3</v>
      </c>
      <c r="B68">
        <v>329</v>
      </c>
      <c r="C68">
        <f t="shared" si="21"/>
        <v>-0.36898463931518005</v>
      </c>
      <c r="E68" cm="1">
        <f t="array" ref="E68">INDEX($C$2:$C$104,L68)</f>
        <v>-8.8065386806457594E-3</v>
      </c>
      <c r="G68">
        <f>PI()/12*(M68-12)</f>
        <v>1.5707963267948966</v>
      </c>
      <c r="H68">
        <f t="shared" si="22"/>
        <v>-5.2998387744205818E-3</v>
      </c>
      <c r="I68">
        <f t="shared" ref="I68:I131" si="39">COS(E68)*COS(RADIANS(37))</f>
        <v>0.79860454110962353</v>
      </c>
      <c r="J68">
        <f t="shared" si="23"/>
        <v>1.5760961903801998</v>
      </c>
      <c r="L68">
        <f t="shared" si="20"/>
        <v>3</v>
      </c>
      <c r="M68">
        <v>18</v>
      </c>
      <c r="N68">
        <f t="shared" si="24"/>
        <v>0.05</v>
      </c>
      <c r="O68">
        <f t="shared" si="25"/>
        <v>5.0020839411324403</v>
      </c>
      <c r="P68">
        <f t="shared" si="26"/>
        <v>9.2038344516836901</v>
      </c>
      <c r="Q68">
        <f>1-EXP(-2*$AL$9*O68/(1+O68))</f>
        <v>6.4497345768578462E-2</v>
      </c>
      <c r="R68">
        <f t="shared" si="27"/>
        <v>19.751565414145865</v>
      </c>
      <c r="S68">
        <f>(1-$AL$6^R68)/(1+$AL$6^R68*(1/$AL$7-1))</f>
        <v>0.99643717244343843</v>
      </c>
      <c r="U68">
        <v>110.1</v>
      </c>
      <c r="V68">
        <f t="shared" si="28"/>
        <v>251.57849999999999</v>
      </c>
      <c r="W68">
        <f t="shared" si="29"/>
        <v>250.68216918756156</v>
      </c>
      <c r="X68">
        <f t="shared" si="30"/>
        <v>0.89633081243843549</v>
      </c>
      <c r="Y68">
        <f t="shared" si="31"/>
        <v>1.9241663084248482E-2</v>
      </c>
      <c r="Z68">
        <f t="shared" si="32"/>
        <v>0.43785197402576326</v>
      </c>
      <c r="AA68">
        <f t="shared" si="33"/>
        <v>9.5519739454162679E-3</v>
      </c>
      <c r="AC68">
        <f t="shared" si="34"/>
        <v>0.43510227953982827</v>
      </c>
      <c r="AD68">
        <f>X68*((1-Q68)*(1-EXP(-(P68+O68)*A68))*P68/(P68+O68)-(1-$AL$10)*(1-EXP(-2*O68*A68))/2)</f>
        <v>9.6291606602304843E-3</v>
      </c>
      <c r="AE68">
        <f t="shared" si="35"/>
        <v>0.45428341414547507</v>
      </c>
      <c r="AF68">
        <f t="shared" si="36"/>
        <v>2.6684092219063349E-3</v>
      </c>
      <c r="AG68">
        <f t="shared" si="37"/>
        <v>6.0528478601727918E-5</v>
      </c>
      <c r="AH68">
        <f t="shared" si="38"/>
        <v>2.7289377005080629E-3</v>
      </c>
      <c r="BA68">
        <v>0.45428341414547502</v>
      </c>
    </row>
    <row r="69" spans="1:53" x14ac:dyDescent="0.3">
      <c r="A69">
        <v>2.5222706332550002E-3</v>
      </c>
      <c r="B69">
        <v>330</v>
      </c>
      <c r="C69">
        <f t="shared" si="21"/>
        <v>-0.3719790589630585</v>
      </c>
      <c r="E69" cm="1">
        <f t="array" ref="E69">INDEX($C$2:$C$104,L69)</f>
        <v>-8.8065386806457594E-3</v>
      </c>
      <c r="G69">
        <f>PI()/12*(M69-12)</f>
        <v>1.8325957145940459</v>
      </c>
      <c r="H69">
        <f t="shared" si="22"/>
        <v>-5.2998387744205818E-3</v>
      </c>
      <c r="I69">
        <f t="shared" si="39"/>
        <v>0.79860454110962353</v>
      </c>
      <c r="J69">
        <f t="shared" si="23"/>
        <v>1.7844111136663927</v>
      </c>
      <c r="L69">
        <f t="shared" si="20"/>
        <v>3</v>
      </c>
      <c r="M69">
        <v>19</v>
      </c>
      <c r="N69">
        <f t="shared" si="24"/>
        <v>0.05</v>
      </c>
      <c r="O69">
        <f t="shared" si="25"/>
        <v>5.0020839411324403</v>
      </c>
      <c r="P69">
        <f t="shared" si="26"/>
        <v>9.2038344516836901</v>
      </c>
      <c r="Q69">
        <f>1-EXP(-2*$AL$9*O69/(1+O69))</f>
        <v>6.4497345768578462E-2</v>
      </c>
      <c r="R69">
        <f t="shared" si="27"/>
        <v>19.751565414145865</v>
      </c>
      <c r="S69">
        <f>(1-$AL$6^R69)/(1+$AL$6^R69*(1/$AL$7-1))</f>
        <v>0.99643717244343843</v>
      </c>
      <c r="U69">
        <v>9.9</v>
      </c>
      <c r="V69">
        <f t="shared" si="28"/>
        <v>22.621500000000001</v>
      </c>
      <c r="W69">
        <f t="shared" si="29"/>
        <v>22.540903496429245</v>
      </c>
      <c r="X69">
        <f t="shared" si="30"/>
        <v>8.0596503570756539E-2</v>
      </c>
      <c r="Y69">
        <f t="shared" si="31"/>
        <v>1.7301767895917832E-3</v>
      </c>
      <c r="Z69">
        <f t="shared" si="32"/>
        <v>3.9370885947820677E-2</v>
      </c>
      <c r="AA69">
        <f t="shared" si="33"/>
        <v>8.5889683977855361E-4</v>
      </c>
      <c r="AC69">
        <f t="shared" si="34"/>
        <v>3.9123638214752954E-2</v>
      </c>
      <c r="AD69">
        <f>X69*((1-Q69)*(1-EXP(-(P69+O69)*A69))*P69/(P69+O69)-(1-$AL$10)*(1-EXP(-2*O69*A69))/2)</f>
        <v>8.6583733457111229E-4</v>
      </c>
      <c r="AE69">
        <f t="shared" si="35"/>
        <v>4.0848372389102619E-2</v>
      </c>
      <c r="AF69">
        <f t="shared" si="36"/>
        <v>2.3993870387713643E-4</v>
      </c>
      <c r="AG69">
        <f t="shared" si="37"/>
        <v>5.4426152421170915E-6</v>
      </c>
      <c r="AH69">
        <f t="shared" si="38"/>
        <v>2.4538131911925351E-4</v>
      </c>
      <c r="BA69">
        <v>4.0848372389102598E-2</v>
      </c>
    </row>
    <row r="70" spans="1:53" x14ac:dyDescent="0.3">
      <c r="A70">
        <v>2.5222706332550002E-3</v>
      </c>
      <c r="B70">
        <v>331</v>
      </c>
      <c r="C70">
        <f t="shared" si="21"/>
        <v>-0.3748632531878005</v>
      </c>
      <c r="E70" cm="1">
        <f t="array" ref="E70">INDEX($C$2:$C$104,L70)</f>
        <v>-8.8065386806457594E-3</v>
      </c>
      <c r="G70">
        <f>PI()/12*(M70-12)</f>
        <v>2.0943951023931953</v>
      </c>
      <c r="H70">
        <f t="shared" si="22"/>
        <v>-5.2998387744205818E-3</v>
      </c>
      <c r="I70">
        <f t="shared" si="39"/>
        <v>0.79860454110962353</v>
      </c>
      <c r="J70">
        <f t="shared" si="23"/>
        <v>1.987340021156125</v>
      </c>
      <c r="L70">
        <f t="shared" si="20"/>
        <v>3</v>
      </c>
      <c r="M70">
        <v>20</v>
      </c>
      <c r="N70">
        <f t="shared" si="24"/>
        <v>0.05</v>
      </c>
      <c r="O70">
        <f t="shared" si="25"/>
        <v>5.0020839411324403</v>
      </c>
      <c r="P70">
        <f t="shared" si="26"/>
        <v>9.2038344516836901</v>
      </c>
      <c r="Q70">
        <f>1-EXP(-2*$AL$9*O70/(1+O70))</f>
        <v>6.4497345768578462E-2</v>
      </c>
      <c r="R70">
        <f t="shared" si="27"/>
        <v>19.751565414145865</v>
      </c>
      <c r="S70">
        <f>(1-$AL$6^R70)/(1+$AL$6^R70*(1/$AL$7-1))</f>
        <v>0.99643717244343843</v>
      </c>
      <c r="U70">
        <v>0</v>
      </c>
      <c r="V70">
        <f t="shared" si="28"/>
        <v>0</v>
      </c>
      <c r="W70">
        <f t="shared" si="29"/>
        <v>0</v>
      </c>
      <c r="X70">
        <f t="shared" si="30"/>
        <v>0</v>
      </c>
      <c r="Y70">
        <f t="shared" si="31"/>
        <v>0</v>
      </c>
      <c r="Z70">
        <f t="shared" si="32"/>
        <v>0</v>
      </c>
      <c r="AA70">
        <f t="shared" si="33"/>
        <v>0</v>
      </c>
      <c r="AC70">
        <f t="shared" si="34"/>
        <v>0</v>
      </c>
      <c r="AD70">
        <f>X70*((1-Q70)*(1-EXP(-(P70+O70)*A70))*P70/(P70+O70)-(1-$AL$10)*(1-EXP(-2*O70*A70))/2)</f>
        <v>0</v>
      </c>
      <c r="AE70">
        <f t="shared" si="35"/>
        <v>0</v>
      </c>
      <c r="AF70">
        <f t="shared" si="36"/>
        <v>0</v>
      </c>
      <c r="AG70">
        <f t="shared" si="37"/>
        <v>0</v>
      </c>
      <c r="AH70">
        <f t="shared" si="38"/>
        <v>0</v>
      </c>
      <c r="BA70">
        <v>0</v>
      </c>
    </row>
    <row r="71" spans="1:53" x14ac:dyDescent="0.3">
      <c r="A71">
        <v>2.5222706332550002E-3</v>
      </c>
      <c r="B71">
        <v>332</v>
      </c>
      <c r="C71">
        <f t="shared" si="21"/>
        <v>-0.37763636734041151</v>
      </c>
      <c r="E71" cm="1">
        <f t="array" ref="E71">INDEX($C$2:$C$104,L71)</f>
        <v>-8.8065386806457594E-3</v>
      </c>
      <c r="G71">
        <f>PI()/12*(M71-12)</f>
        <v>2.3561944901923448</v>
      </c>
      <c r="H71">
        <f t="shared" si="22"/>
        <v>-5.2998387744205818E-3</v>
      </c>
      <c r="I71">
        <f t="shared" si="39"/>
        <v>0.79860454110962353</v>
      </c>
      <c r="J71">
        <f t="shared" si="23"/>
        <v>2.1773003871693022</v>
      </c>
      <c r="L71">
        <f t="shared" si="20"/>
        <v>3</v>
      </c>
      <c r="M71">
        <v>21</v>
      </c>
      <c r="N71">
        <f t="shared" si="24"/>
        <v>0.05</v>
      </c>
      <c r="O71">
        <f t="shared" si="25"/>
        <v>5.0020839411324403</v>
      </c>
      <c r="P71">
        <f t="shared" si="26"/>
        <v>9.2038344516836901</v>
      </c>
      <c r="Q71">
        <f>1-EXP(-2*$AL$9*O71/(1+O71))</f>
        <v>6.4497345768578462E-2</v>
      </c>
      <c r="R71">
        <f t="shared" si="27"/>
        <v>19.751565414145865</v>
      </c>
      <c r="S71">
        <f>(1-$AL$6^R71)/(1+$AL$6^R71*(1/$AL$7-1))</f>
        <v>0.99643717244343843</v>
      </c>
      <c r="U71">
        <v>0.1</v>
      </c>
      <c r="V71">
        <f t="shared" si="28"/>
        <v>0.22850000000000004</v>
      </c>
      <c r="W71">
        <f t="shared" si="29"/>
        <v>0.22768589390332572</v>
      </c>
      <c r="X71">
        <f t="shared" si="30"/>
        <v>8.1410609667431633E-4</v>
      </c>
      <c r="Y71">
        <f t="shared" si="31"/>
        <v>1.7476533228200002E-5</v>
      </c>
      <c r="Z71">
        <f t="shared" si="32"/>
        <v>3.9768571664465334E-4</v>
      </c>
      <c r="AA71">
        <f t="shared" si="33"/>
        <v>8.6757256543289087E-6</v>
      </c>
      <c r="AC71">
        <f t="shared" si="34"/>
        <v>3.9518826479548446E-4</v>
      </c>
      <c r="AD71">
        <f>X71*((1-Q71)*(1-EXP(-(P71+O71)*A71))*P71/(P71+O71)-(1-$AL$10)*(1-EXP(-2*O71*A71))/2)</f>
        <v>8.7458316623345518E-6</v>
      </c>
      <c r="AE71">
        <f t="shared" si="35"/>
        <v>4.1260982211214792E-4</v>
      </c>
      <c r="AF71">
        <f t="shared" si="36"/>
        <v>2.4236232714862263E-6</v>
      </c>
      <c r="AG71">
        <f t="shared" si="37"/>
        <v>5.4975911536536811E-8</v>
      </c>
      <c r="AH71">
        <f t="shared" si="38"/>
        <v>2.4785991830227631E-6</v>
      </c>
      <c r="BA71">
        <v>4.1260982211214798E-4</v>
      </c>
    </row>
    <row r="72" spans="1:53" x14ac:dyDescent="0.3">
      <c r="A72">
        <v>2.5222706332550002E-3</v>
      </c>
      <c r="B72">
        <v>333</v>
      </c>
      <c r="C72">
        <f t="shared" si="21"/>
        <v>-0.38029757968731925</v>
      </c>
      <c r="E72" cm="1">
        <f t="array" ref="E72">INDEX($C$2:$C$104,L72)</f>
        <v>-8.8065386806457594E-3</v>
      </c>
      <c r="G72">
        <f>PI()/12*(M72-12)</f>
        <v>2.617993877991494</v>
      </c>
      <c r="H72">
        <f t="shared" si="22"/>
        <v>-5.2998387744205818E-3</v>
      </c>
      <c r="I72">
        <f t="shared" si="39"/>
        <v>0.79860454110962353</v>
      </c>
      <c r="J72">
        <f t="shared" si="23"/>
        <v>2.3418783945955783</v>
      </c>
      <c r="L72">
        <f t="shared" si="20"/>
        <v>3</v>
      </c>
      <c r="M72">
        <v>22</v>
      </c>
      <c r="N72">
        <f t="shared" si="24"/>
        <v>0.05</v>
      </c>
      <c r="O72">
        <f t="shared" si="25"/>
        <v>5.0020839411324403</v>
      </c>
      <c r="P72">
        <f t="shared" si="26"/>
        <v>9.2038344516836901</v>
      </c>
      <c r="Q72">
        <f>1-EXP(-2*$AL$9*O72/(1+O72))</f>
        <v>6.4497345768578462E-2</v>
      </c>
      <c r="R72">
        <f t="shared" si="27"/>
        <v>19.751565414145865</v>
      </c>
      <c r="S72">
        <f>(1-$AL$6^R72)/(1+$AL$6^R72*(1/$AL$7-1))</f>
        <v>0.99643717244343843</v>
      </c>
      <c r="U72">
        <v>0</v>
      </c>
      <c r="V72">
        <f t="shared" si="28"/>
        <v>0</v>
      </c>
      <c r="W72">
        <f t="shared" si="29"/>
        <v>0</v>
      </c>
      <c r="X72">
        <f t="shared" si="30"/>
        <v>0</v>
      </c>
      <c r="Y72">
        <f t="shared" si="31"/>
        <v>0</v>
      </c>
      <c r="Z72">
        <f t="shared" si="32"/>
        <v>0</v>
      </c>
      <c r="AA72">
        <f t="shared" si="33"/>
        <v>0</v>
      </c>
      <c r="AC72">
        <f t="shared" si="34"/>
        <v>0</v>
      </c>
      <c r="AD72">
        <f>X72*((1-Q72)*(1-EXP(-(P72+O72)*A72))*P72/(P72+O72)-(1-$AL$10)*(1-EXP(-2*O72*A72))/2)</f>
        <v>0</v>
      </c>
      <c r="AE72">
        <f t="shared" si="35"/>
        <v>0</v>
      </c>
      <c r="AF72">
        <f t="shared" si="36"/>
        <v>0</v>
      </c>
      <c r="AG72">
        <f t="shared" si="37"/>
        <v>0</v>
      </c>
      <c r="AH72">
        <f t="shared" si="38"/>
        <v>0</v>
      </c>
      <c r="BA72">
        <v>0</v>
      </c>
    </row>
    <row r="73" spans="1:53" x14ac:dyDescent="0.3">
      <c r="A73">
        <v>2.5222706332550002E-3</v>
      </c>
      <c r="B73">
        <v>334</v>
      </c>
      <c r="C73">
        <f t="shared" si="21"/>
        <v>-0.38284610165387151</v>
      </c>
      <c r="E73" cm="1">
        <f t="array" ref="E73">INDEX($C$2:$C$104,L73)</f>
        <v>-8.8065386806457594E-3</v>
      </c>
      <c r="G73">
        <f>PI()/12*(M73-12)</f>
        <v>2.8797932657906435</v>
      </c>
      <c r="H73">
        <f t="shared" si="22"/>
        <v>-5.2998387744205818E-3</v>
      </c>
      <c r="I73">
        <f t="shared" si="39"/>
        <v>0.79860454110962353</v>
      </c>
      <c r="J73">
        <f t="shared" si="23"/>
        <v>2.4601941510806884</v>
      </c>
      <c r="L73">
        <f t="shared" si="20"/>
        <v>3</v>
      </c>
      <c r="M73">
        <v>23</v>
      </c>
      <c r="N73">
        <f t="shared" si="24"/>
        <v>0.05</v>
      </c>
      <c r="O73">
        <f t="shared" si="25"/>
        <v>5.0020839411324403</v>
      </c>
      <c r="P73">
        <f t="shared" si="26"/>
        <v>9.2038344516836901</v>
      </c>
      <c r="Q73">
        <f>1-EXP(-2*$AL$9*O73/(1+O73))</f>
        <v>6.4497345768578462E-2</v>
      </c>
      <c r="R73">
        <f t="shared" si="27"/>
        <v>19.751565414145865</v>
      </c>
      <c r="S73">
        <f>(1-$AL$6^R73)/(1+$AL$6^R73*(1/$AL$7-1))</f>
        <v>0.99643717244343843</v>
      </c>
      <c r="U73">
        <v>0.1</v>
      </c>
      <c r="V73">
        <f t="shared" si="28"/>
        <v>0.22850000000000004</v>
      </c>
      <c r="W73">
        <f t="shared" si="29"/>
        <v>0.22768589390332572</v>
      </c>
      <c r="X73">
        <f t="shared" si="30"/>
        <v>8.1410609667431633E-4</v>
      </c>
      <c r="Y73">
        <f t="shared" si="31"/>
        <v>1.7476533228200002E-5</v>
      </c>
      <c r="Z73">
        <f t="shared" si="32"/>
        <v>3.9768571664465334E-4</v>
      </c>
      <c r="AA73">
        <f t="shared" si="33"/>
        <v>8.6757256543289087E-6</v>
      </c>
      <c r="AC73">
        <f t="shared" si="34"/>
        <v>3.9518826479548446E-4</v>
      </c>
      <c r="AD73">
        <f>X73*((1-Q73)*(1-EXP(-(P73+O73)*A73))*P73/(P73+O73)-(1-$AL$10)*(1-EXP(-2*O73*A73))/2)</f>
        <v>8.7458316623345518E-6</v>
      </c>
      <c r="AE73">
        <f t="shared" si="35"/>
        <v>4.1260982211214792E-4</v>
      </c>
      <c r="AF73">
        <f t="shared" si="36"/>
        <v>2.4236232714862263E-6</v>
      </c>
      <c r="AG73">
        <f t="shared" si="37"/>
        <v>5.4975911536536811E-8</v>
      </c>
      <c r="AH73">
        <f t="shared" si="38"/>
        <v>2.4785991830227631E-6</v>
      </c>
      <c r="BA73">
        <v>4.1260982211214798E-4</v>
      </c>
    </row>
    <row r="74" spans="1:53" x14ac:dyDescent="0.3">
      <c r="A74">
        <v>2.5222706332550002E-3</v>
      </c>
      <c r="B74">
        <v>335</v>
      </c>
      <c r="C74">
        <f t="shared" si="21"/>
        <v>-0.38528117805800827</v>
      </c>
      <c r="E74" cm="1">
        <f t="array" ref="E74">INDEX($C$2:$C$104,L74)</f>
        <v>-1.5849029569166815E-2</v>
      </c>
      <c r="G74">
        <f>PI()/12*(M74-12)</f>
        <v>-3.1415926535897931</v>
      </c>
      <c r="H74">
        <f t="shared" si="22"/>
        <v>-9.537784783280304E-3</v>
      </c>
      <c r="I74">
        <f t="shared" si="39"/>
        <v>0.79853520682591872</v>
      </c>
      <c r="J74">
        <f t="shared" si="23"/>
        <v>2.5116698599210578</v>
      </c>
      <c r="L74">
        <f t="shared" si="20"/>
        <v>4</v>
      </c>
      <c r="M74">
        <v>0</v>
      </c>
      <c r="N74">
        <f t="shared" si="24"/>
        <v>0.05</v>
      </c>
      <c r="O74">
        <f t="shared" si="25"/>
        <v>5.0020839411324403</v>
      </c>
      <c r="P74">
        <f t="shared" si="26"/>
        <v>9.2038344516836901</v>
      </c>
      <c r="Q74">
        <f>1-EXP(-2*$AL$9*O74/(1+O74))</f>
        <v>6.4497345768578462E-2</v>
      </c>
      <c r="R74">
        <f t="shared" si="27"/>
        <v>19.751565414145865</v>
      </c>
      <c r="S74">
        <f>(1-$AL$6^R74)/(1+$AL$6^R74*(1/$AL$7-1))</f>
        <v>0.99643717244343843</v>
      </c>
      <c r="U74">
        <v>0</v>
      </c>
      <c r="V74">
        <f t="shared" si="28"/>
        <v>0</v>
      </c>
      <c r="W74">
        <f t="shared" si="29"/>
        <v>0</v>
      </c>
      <c r="X74">
        <f t="shared" si="30"/>
        <v>0</v>
      </c>
      <c r="Y74">
        <f t="shared" si="31"/>
        <v>0</v>
      </c>
      <c r="Z74">
        <f t="shared" si="32"/>
        <v>0</v>
      </c>
      <c r="AA74">
        <f t="shared" si="33"/>
        <v>0</v>
      </c>
      <c r="AC74">
        <f t="shared" si="34"/>
        <v>0</v>
      </c>
      <c r="AD74">
        <f>X74*((1-Q74)*(1-EXP(-(P74+O74)*A74))*P74/(P74+O74)-(1-$AL$10)*(1-EXP(-2*O74*A74))/2)</f>
        <v>0</v>
      </c>
      <c r="AE74">
        <f t="shared" si="35"/>
        <v>0</v>
      </c>
      <c r="AF74">
        <f t="shared" si="36"/>
        <v>0</v>
      </c>
      <c r="AG74">
        <f t="shared" si="37"/>
        <v>0</v>
      </c>
      <c r="AH74">
        <f t="shared" si="38"/>
        <v>0</v>
      </c>
      <c r="BA74">
        <v>0</v>
      </c>
    </row>
    <row r="75" spans="1:53" x14ac:dyDescent="0.3">
      <c r="A75">
        <v>2.5222706332550002E-3</v>
      </c>
      <c r="B75">
        <v>336</v>
      </c>
      <c r="C75">
        <f t="shared" si="21"/>
        <v>-0.3876020873340375</v>
      </c>
      <c r="E75" cm="1">
        <f t="array" ref="E75">INDEX($C$2:$C$104,L75)</f>
        <v>-1.5849029569166815E-2</v>
      </c>
      <c r="G75">
        <f>PI()/12*(M75-12)</f>
        <v>-2.8797932657906435</v>
      </c>
      <c r="H75">
        <f t="shared" si="22"/>
        <v>-9.537784783280304E-3</v>
      </c>
      <c r="I75">
        <f t="shared" si="39"/>
        <v>0.79853520682591872</v>
      </c>
      <c r="J75">
        <f t="shared" si="23"/>
        <v>2.4668433150166806</v>
      </c>
      <c r="L75">
        <f t="shared" si="20"/>
        <v>4</v>
      </c>
      <c r="M75">
        <v>1</v>
      </c>
      <c r="N75">
        <f t="shared" si="24"/>
        <v>0.05</v>
      </c>
      <c r="O75">
        <f t="shared" si="25"/>
        <v>5.0020839411324403</v>
      </c>
      <c r="P75">
        <f t="shared" si="26"/>
        <v>9.2038344516836901</v>
      </c>
      <c r="Q75">
        <f>1-EXP(-2*$AL$9*O75/(1+O75))</f>
        <v>6.4497345768578462E-2</v>
      </c>
      <c r="R75">
        <f t="shared" si="27"/>
        <v>19.751565414145865</v>
      </c>
      <c r="S75">
        <f>(1-$AL$6^R75)/(1+$AL$6^R75*(1/$AL$7-1))</f>
        <v>0.99643717244343843</v>
      </c>
      <c r="U75">
        <v>0</v>
      </c>
      <c r="V75">
        <f t="shared" si="28"/>
        <v>0</v>
      </c>
      <c r="W75">
        <f t="shared" si="29"/>
        <v>0</v>
      </c>
      <c r="X75">
        <f t="shared" si="30"/>
        <v>0</v>
      </c>
      <c r="Y75">
        <f t="shared" si="31"/>
        <v>0</v>
      </c>
      <c r="Z75">
        <f t="shared" si="32"/>
        <v>0</v>
      </c>
      <c r="AA75">
        <f t="shared" si="33"/>
        <v>0</v>
      </c>
      <c r="AC75">
        <f t="shared" si="34"/>
        <v>0</v>
      </c>
      <c r="AD75">
        <f>X75*((1-Q75)*(1-EXP(-(P75+O75)*A75))*P75/(P75+O75)-(1-$AL$10)*(1-EXP(-2*O75*A75))/2)</f>
        <v>0</v>
      </c>
      <c r="AE75">
        <f t="shared" si="35"/>
        <v>0</v>
      </c>
      <c r="AF75">
        <f t="shared" si="36"/>
        <v>0</v>
      </c>
      <c r="AG75">
        <f t="shared" si="37"/>
        <v>0</v>
      </c>
      <c r="AH75">
        <f t="shared" si="38"/>
        <v>0</v>
      </c>
      <c r="BA75">
        <v>0</v>
      </c>
    </row>
    <row r="76" spans="1:53" x14ac:dyDescent="0.3">
      <c r="A76">
        <v>2.5222706332550002E-3</v>
      </c>
      <c r="B76">
        <v>337</v>
      </c>
      <c r="C76">
        <f t="shared" si="21"/>
        <v>-0.38980814174645162</v>
      </c>
      <c r="E76" cm="1">
        <f t="array" ref="E76">INDEX($C$2:$C$104,L76)</f>
        <v>-1.5849029569166815E-2</v>
      </c>
      <c r="G76">
        <f>PI()/12*(M76-12)</f>
        <v>-2.617993877991494</v>
      </c>
      <c r="H76">
        <f t="shared" si="22"/>
        <v>-9.537784783280304E-3</v>
      </c>
      <c r="I76">
        <f t="shared" si="39"/>
        <v>0.79853520682591872</v>
      </c>
      <c r="J76">
        <f t="shared" si="23"/>
        <v>2.347720655286198</v>
      </c>
      <c r="L76">
        <f t="shared" si="20"/>
        <v>4</v>
      </c>
      <c r="M76">
        <v>2</v>
      </c>
      <c r="N76">
        <f t="shared" si="24"/>
        <v>0.05</v>
      </c>
      <c r="O76">
        <f t="shared" si="25"/>
        <v>5.0020839411324403</v>
      </c>
      <c r="P76">
        <f t="shared" si="26"/>
        <v>9.2038344516836901</v>
      </c>
      <c r="Q76">
        <f>1-EXP(-2*$AL$9*O76/(1+O76))</f>
        <v>6.4497345768578462E-2</v>
      </c>
      <c r="R76">
        <f t="shared" si="27"/>
        <v>19.751565414145865</v>
      </c>
      <c r="S76">
        <f>(1-$AL$6^R76)/(1+$AL$6^R76*(1/$AL$7-1))</f>
        <v>0.99643717244343843</v>
      </c>
      <c r="U76">
        <v>0.1</v>
      </c>
      <c r="V76">
        <f t="shared" si="28"/>
        <v>0.22850000000000004</v>
      </c>
      <c r="W76">
        <f t="shared" si="29"/>
        <v>0.22768589390332572</v>
      </c>
      <c r="X76">
        <f t="shared" si="30"/>
        <v>8.1410609667431633E-4</v>
      </c>
      <c r="Y76">
        <f t="shared" si="31"/>
        <v>1.7476533228200002E-5</v>
      </c>
      <c r="Z76">
        <f t="shared" si="32"/>
        <v>3.9768571664465334E-4</v>
      </c>
      <c r="AA76">
        <f t="shared" si="33"/>
        <v>8.6757256543289087E-6</v>
      </c>
      <c r="AC76">
        <f t="shared" si="34"/>
        <v>3.9518826479548446E-4</v>
      </c>
      <c r="AD76">
        <f>X76*((1-Q76)*(1-EXP(-(P76+O76)*A76))*P76/(P76+O76)-(1-$AL$10)*(1-EXP(-2*O76*A76))/2)</f>
        <v>8.7458316623345518E-6</v>
      </c>
      <c r="AE76">
        <f t="shared" si="35"/>
        <v>4.1260982211214792E-4</v>
      </c>
      <c r="AF76">
        <f t="shared" si="36"/>
        <v>2.4236232714862263E-6</v>
      </c>
      <c r="AG76">
        <f t="shared" si="37"/>
        <v>5.4975911536536811E-8</v>
      </c>
      <c r="AH76">
        <f t="shared" si="38"/>
        <v>2.4785991830227631E-6</v>
      </c>
      <c r="BA76">
        <v>4.1260982211214798E-4</v>
      </c>
    </row>
    <row r="77" spans="1:53" x14ac:dyDescent="0.3">
      <c r="A77">
        <v>2.5222706332550002E-3</v>
      </c>
      <c r="B77">
        <v>338</v>
      </c>
      <c r="C77">
        <f t="shared" si="21"/>
        <v>-0.39189868759371743</v>
      </c>
      <c r="E77" cm="1">
        <f t="array" ref="E77">INDEX($C$2:$C$104,L77)</f>
        <v>-1.5849029569166815E-2</v>
      </c>
      <c r="G77">
        <f>PI()/12*(M77-12)</f>
        <v>-2.3561944901923448</v>
      </c>
      <c r="H77">
        <f t="shared" si="22"/>
        <v>-9.537784783280304E-3</v>
      </c>
      <c r="I77">
        <f t="shared" si="39"/>
        <v>0.79853520682591872</v>
      </c>
      <c r="J77">
        <f t="shared" si="23"/>
        <v>2.1824076632298248</v>
      </c>
      <c r="L77">
        <f t="shared" si="20"/>
        <v>4</v>
      </c>
      <c r="M77">
        <v>3</v>
      </c>
      <c r="N77">
        <f t="shared" si="24"/>
        <v>0.05</v>
      </c>
      <c r="O77">
        <f t="shared" si="25"/>
        <v>5.0020839411324403</v>
      </c>
      <c r="P77">
        <f t="shared" si="26"/>
        <v>9.2038344516836901</v>
      </c>
      <c r="Q77">
        <f>1-EXP(-2*$AL$9*O77/(1+O77))</f>
        <v>6.4497345768578462E-2</v>
      </c>
      <c r="R77">
        <f t="shared" si="27"/>
        <v>19.751565414145865</v>
      </c>
      <c r="S77">
        <f>(1-$AL$6^R77)/(1+$AL$6^R77*(1/$AL$7-1))</f>
        <v>0.99643717244343843</v>
      </c>
      <c r="U77">
        <v>0.1</v>
      </c>
      <c r="V77">
        <f t="shared" si="28"/>
        <v>0.22850000000000004</v>
      </c>
      <c r="W77">
        <f t="shared" si="29"/>
        <v>0.22768589390332572</v>
      </c>
      <c r="X77">
        <f t="shared" si="30"/>
        <v>8.1410609667431633E-4</v>
      </c>
      <c r="Y77">
        <f t="shared" si="31"/>
        <v>1.7476533228200002E-5</v>
      </c>
      <c r="Z77">
        <f t="shared" si="32"/>
        <v>3.9768571664465334E-4</v>
      </c>
      <c r="AA77">
        <f t="shared" si="33"/>
        <v>8.6757256543289087E-6</v>
      </c>
      <c r="AC77">
        <f t="shared" si="34"/>
        <v>3.9518826479548446E-4</v>
      </c>
      <c r="AD77">
        <f>X77*((1-Q77)*(1-EXP(-(P77+O77)*A77))*P77/(P77+O77)-(1-$AL$10)*(1-EXP(-2*O77*A77))/2)</f>
        <v>8.7458316623345518E-6</v>
      </c>
      <c r="AE77">
        <f t="shared" si="35"/>
        <v>4.1260982211214792E-4</v>
      </c>
      <c r="AF77">
        <f t="shared" si="36"/>
        <v>2.4236232714862263E-6</v>
      </c>
      <c r="AG77">
        <f t="shared" si="37"/>
        <v>5.4975911536536811E-8</v>
      </c>
      <c r="AH77">
        <f t="shared" si="38"/>
        <v>2.4785991830227631E-6</v>
      </c>
      <c r="BA77">
        <v>4.1260982211214798E-4</v>
      </c>
    </row>
    <row r="78" spans="1:53" x14ac:dyDescent="0.3">
      <c r="A78">
        <v>2.5222706332550002E-3</v>
      </c>
      <c r="B78">
        <v>339</v>
      </c>
      <c r="C78">
        <f t="shared" si="21"/>
        <v>-0.39387310540198306</v>
      </c>
      <c r="E78" cm="1">
        <f t="array" ref="E78">INDEX($C$2:$C$104,L78)</f>
        <v>-1.5849029569166815E-2</v>
      </c>
      <c r="G78">
        <f>PI()/12*(M78-12)</f>
        <v>-2.0943951023931953</v>
      </c>
      <c r="H78">
        <f t="shared" si="22"/>
        <v>-9.537784783280304E-3</v>
      </c>
      <c r="I78">
        <f t="shared" si="39"/>
        <v>0.79853520682591872</v>
      </c>
      <c r="J78">
        <f t="shared" si="23"/>
        <v>1.9919410154067756</v>
      </c>
      <c r="L78">
        <f t="shared" si="20"/>
        <v>4</v>
      </c>
      <c r="M78">
        <v>4</v>
      </c>
      <c r="N78">
        <f t="shared" si="24"/>
        <v>0.05</v>
      </c>
      <c r="O78">
        <f t="shared" si="25"/>
        <v>5.0020839411324403</v>
      </c>
      <c r="P78">
        <f t="shared" si="26"/>
        <v>9.2038344516836901</v>
      </c>
      <c r="Q78">
        <f>1-EXP(-2*$AL$9*O78/(1+O78))</f>
        <v>6.4497345768578462E-2</v>
      </c>
      <c r="R78">
        <f t="shared" si="27"/>
        <v>19.751565414145865</v>
      </c>
      <c r="S78">
        <f>(1-$AL$6^R78)/(1+$AL$6^R78*(1/$AL$7-1))</f>
        <v>0.99643717244343843</v>
      </c>
      <c r="U78">
        <v>0.1</v>
      </c>
      <c r="V78">
        <f t="shared" si="28"/>
        <v>0.22850000000000004</v>
      </c>
      <c r="W78">
        <f t="shared" si="29"/>
        <v>0.22768589390332572</v>
      </c>
      <c r="X78">
        <f t="shared" si="30"/>
        <v>8.1410609667431633E-4</v>
      </c>
      <c r="Y78">
        <f t="shared" si="31"/>
        <v>1.7476533228200002E-5</v>
      </c>
      <c r="Z78">
        <f t="shared" si="32"/>
        <v>3.9768571664465334E-4</v>
      </c>
      <c r="AA78">
        <f t="shared" si="33"/>
        <v>8.6757256543289087E-6</v>
      </c>
      <c r="AC78">
        <f t="shared" si="34"/>
        <v>3.9518826479548446E-4</v>
      </c>
      <c r="AD78">
        <f>X78*((1-Q78)*(1-EXP(-(P78+O78)*A78))*P78/(P78+O78)-(1-$AL$10)*(1-EXP(-2*O78*A78))/2)</f>
        <v>8.7458316623345518E-6</v>
      </c>
      <c r="AE78">
        <f t="shared" si="35"/>
        <v>4.1260982211214792E-4</v>
      </c>
      <c r="AF78">
        <f t="shared" si="36"/>
        <v>2.4236232714862263E-6</v>
      </c>
      <c r="AG78">
        <f t="shared" si="37"/>
        <v>5.4975911536536811E-8</v>
      </c>
      <c r="AH78">
        <f t="shared" si="38"/>
        <v>2.4785991830227631E-6</v>
      </c>
      <c r="BA78">
        <v>4.1260982211214798E-4</v>
      </c>
    </row>
    <row r="79" spans="1:53" x14ac:dyDescent="0.3">
      <c r="A79">
        <v>2.5222706332550002E-3</v>
      </c>
      <c r="B79">
        <v>340</v>
      </c>
      <c r="C79">
        <f t="shared" si="21"/>
        <v>-0.39573081010863997</v>
      </c>
      <c r="E79" cm="1">
        <f t="array" ref="E79">INDEX($C$2:$C$104,L79)</f>
        <v>-1.5849029569166815E-2</v>
      </c>
      <c r="G79">
        <f>PI()/12*(M79-12)</f>
        <v>-1.8325957145940459</v>
      </c>
      <c r="H79">
        <f t="shared" si="22"/>
        <v>-9.537784783280304E-3</v>
      </c>
      <c r="I79">
        <f t="shared" si="39"/>
        <v>0.79853520682591872</v>
      </c>
      <c r="J79">
        <f t="shared" si="23"/>
        <v>1.7887312996574045</v>
      </c>
      <c r="L79">
        <f t="shared" si="20"/>
        <v>4</v>
      </c>
      <c r="M79">
        <v>5</v>
      </c>
      <c r="N79">
        <f t="shared" si="24"/>
        <v>0.05</v>
      </c>
      <c r="O79">
        <f t="shared" si="25"/>
        <v>5.0020839411324403</v>
      </c>
      <c r="P79">
        <f t="shared" si="26"/>
        <v>9.2038344516836901</v>
      </c>
      <c r="Q79">
        <f>1-EXP(-2*$AL$9*O79/(1+O79))</f>
        <v>6.4497345768578462E-2</v>
      </c>
      <c r="R79">
        <f t="shared" si="27"/>
        <v>19.751565414145865</v>
      </c>
      <c r="S79">
        <f>(1-$AL$6^R79)/(1+$AL$6^R79*(1/$AL$7-1))</f>
        <v>0.99643717244343843</v>
      </c>
      <c r="U79">
        <v>0.1</v>
      </c>
      <c r="V79">
        <f t="shared" si="28"/>
        <v>0.22850000000000004</v>
      </c>
      <c r="W79">
        <f t="shared" si="29"/>
        <v>0.22768589390332572</v>
      </c>
      <c r="X79">
        <f t="shared" si="30"/>
        <v>8.1410609667431633E-4</v>
      </c>
      <c r="Y79">
        <f t="shared" si="31"/>
        <v>1.7476533228200002E-5</v>
      </c>
      <c r="Z79">
        <f t="shared" si="32"/>
        <v>3.9768571664465334E-4</v>
      </c>
      <c r="AA79">
        <f t="shared" si="33"/>
        <v>8.6757256543289087E-6</v>
      </c>
      <c r="AC79">
        <f t="shared" si="34"/>
        <v>3.9518826479548446E-4</v>
      </c>
      <c r="AD79">
        <f>X79*((1-Q79)*(1-EXP(-(P79+O79)*A79))*P79/(P79+O79)-(1-$AL$10)*(1-EXP(-2*O79*A79))/2)</f>
        <v>8.7458316623345518E-6</v>
      </c>
      <c r="AE79">
        <f t="shared" si="35"/>
        <v>4.1260982211214792E-4</v>
      </c>
      <c r="AF79">
        <f t="shared" si="36"/>
        <v>2.4236232714862263E-6</v>
      </c>
      <c r="AG79">
        <f t="shared" si="37"/>
        <v>5.4975911536536811E-8</v>
      </c>
      <c r="AH79">
        <f t="shared" si="38"/>
        <v>2.4785991830227631E-6</v>
      </c>
      <c r="BA79">
        <v>4.1260982211214798E-4</v>
      </c>
    </row>
    <row r="80" spans="1:53" x14ac:dyDescent="0.3">
      <c r="A80">
        <v>2.5222706332550002E-3</v>
      </c>
      <c r="B80">
        <v>341</v>
      </c>
      <c r="C80">
        <f t="shared" si="21"/>
        <v>-0.3974712512356916</v>
      </c>
      <c r="E80" cm="1">
        <f t="array" ref="E80">INDEX($C$2:$C$104,L80)</f>
        <v>-1.5849029569166815E-2</v>
      </c>
      <c r="G80">
        <f>PI()/12*(M80-12)</f>
        <v>-1.5707963267948966</v>
      </c>
      <c r="H80">
        <f t="shared" si="22"/>
        <v>-9.537784783280304E-3</v>
      </c>
      <c r="I80">
        <f t="shared" si="39"/>
        <v>0.79853520682591872</v>
      </c>
      <c r="J80">
        <f t="shared" si="23"/>
        <v>1.580334256191759</v>
      </c>
      <c r="L80">
        <f t="shared" si="20"/>
        <v>4</v>
      </c>
      <c r="M80">
        <v>6</v>
      </c>
      <c r="N80">
        <f t="shared" si="24"/>
        <v>0.05</v>
      </c>
      <c r="O80">
        <f t="shared" si="25"/>
        <v>5.0020839411324403</v>
      </c>
      <c r="P80">
        <f t="shared" si="26"/>
        <v>9.2038344516836901</v>
      </c>
      <c r="Q80">
        <f>1-EXP(-2*$AL$9*O80/(1+O80))</f>
        <v>6.4497345768578462E-2</v>
      </c>
      <c r="R80">
        <f t="shared" si="27"/>
        <v>19.751565414145865</v>
      </c>
      <c r="S80">
        <f>(1-$AL$6^R80)/(1+$AL$6^R80*(1/$AL$7-1))</f>
        <v>0.99643717244343843</v>
      </c>
      <c r="U80">
        <v>0.1</v>
      </c>
      <c r="V80">
        <f t="shared" si="28"/>
        <v>0.22850000000000004</v>
      </c>
      <c r="W80">
        <f t="shared" si="29"/>
        <v>0.22768589390332572</v>
      </c>
      <c r="X80">
        <f t="shared" si="30"/>
        <v>8.1410609667431633E-4</v>
      </c>
      <c r="Y80">
        <f t="shared" si="31"/>
        <v>1.7476533228200002E-5</v>
      </c>
      <c r="Z80">
        <f t="shared" si="32"/>
        <v>3.9768571664465334E-4</v>
      </c>
      <c r="AA80">
        <f t="shared" si="33"/>
        <v>8.6757256543289087E-6</v>
      </c>
      <c r="AC80">
        <f t="shared" si="34"/>
        <v>3.9518826479548446E-4</v>
      </c>
      <c r="AD80">
        <f>X80*((1-Q80)*(1-EXP(-(P80+O80)*A80))*P80/(P80+O80)-(1-$AL$10)*(1-EXP(-2*O80*A80))/2)</f>
        <v>8.7458316623345518E-6</v>
      </c>
      <c r="AE80">
        <f t="shared" si="35"/>
        <v>4.1260982211214792E-4</v>
      </c>
      <c r="AF80">
        <f t="shared" si="36"/>
        <v>2.4236232714862263E-6</v>
      </c>
      <c r="AG80">
        <f t="shared" si="37"/>
        <v>5.4975911536536811E-8</v>
      </c>
      <c r="AH80">
        <f t="shared" si="38"/>
        <v>2.4785991830227631E-6</v>
      </c>
      <c r="BA80">
        <v>4.1260982211214798E-4</v>
      </c>
    </row>
    <row r="81" spans="1:53" x14ac:dyDescent="0.3">
      <c r="A81">
        <v>2.5222706332550002E-3</v>
      </c>
      <c r="B81">
        <v>342</v>
      </c>
      <c r="C81">
        <f t="shared" si="21"/>
        <v>-0.39909391305286968</v>
      </c>
      <c r="E81" cm="1">
        <f t="array" ref="E81">INDEX($C$2:$C$104,L81)</f>
        <v>-1.5849029569166815E-2</v>
      </c>
      <c r="G81">
        <f>PI()/12*(M81-12)</f>
        <v>-1.308996938995747</v>
      </c>
      <c r="H81">
        <f t="shared" si="22"/>
        <v>-9.537784783280304E-3</v>
      </c>
      <c r="I81">
        <f t="shared" si="39"/>
        <v>0.79853520682591872</v>
      </c>
      <c r="J81">
        <f t="shared" si="23"/>
        <v>1.372358214729489</v>
      </c>
      <c r="L81">
        <f t="shared" si="20"/>
        <v>4</v>
      </c>
      <c r="M81">
        <v>7</v>
      </c>
      <c r="N81">
        <f t="shared" si="24"/>
        <v>0.19843811206540751</v>
      </c>
      <c r="O81">
        <f t="shared" si="25"/>
        <v>1.2681450317165286</v>
      </c>
      <c r="P81">
        <f t="shared" si="26"/>
        <v>2.3333868583584128</v>
      </c>
      <c r="Q81">
        <f>1-EXP(-2*$AL$9*O81/(1+O81))</f>
        <v>4.3743299563893223E-2</v>
      </c>
      <c r="R81">
        <f t="shared" si="27"/>
        <v>5.0074828498184747</v>
      </c>
      <c r="S81">
        <f>(1-$AL$6^R81)/(1+$AL$6^R81*(1/$AL$7-1))</f>
        <v>0.64042522656404244</v>
      </c>
      <c r="U81">
        <v>2.2000000000000002</v>
      </c>
      <c r="V81">
        <f t="shared" si="28"/>
        <v>5.027000000000001</v>
      </c>
      <c r="W81">
        <f t="shared" si="29"/>
        <v>3.2194176139374422</v>
      </c>
      <c r="X81">
        <f t="shared" si="30"/>
        <v>1.8075823860625588</v>
      </c>
      <c r="Y81">
        <f t="shared" si="31"/>
        <v>1.014316859570508E-2</v>
      </c>
      <c r="Z81">
        <f t="shared" si="32"/>
        <v>5.6231696177047649E-3</v>
      </c>
      <c r="AA81">
        <f t="shared" si="33"/>
        <v>4.9066293387335508E-3</v>
      </c>
      <c r="AC81">
        <f t="shared" si="34"/>
        <v>5.614188763258453E-3</v>
      </c>
      <c r="AD81">
        <f>X81*((1-Q81)*(1-EXP(-(P81+O81)*A81))*P81/(P81+O81)-(1-$AL$10)*(1-EXP(-2*O81*A81))/2)</f>
        <v>5.2281850789795649E-3</v>
      </c>
      <c r="AE81">
        <f t="shared" si="35"/>
        <v>1.5749003180971569E-2</v>
      </c>
      <c r="AF81">
        <f t="shared" si="36"/>
        <v>8.9087160165225723E-6</v>
      </c>
      <c r="AG81">
        <f t="shared" si="37"/>
        <v>8.354177991965249E-6</v>
      </c>
      <c r="AH81">
        <f t="shared" si="38"/>
        <v>1.7262894008487823E-5</v>
      </c>
      <c r="BA81">
        <v>1.57490031809716E-2</v>
      </c>
    </row>
    <row r="82" spans="1:53" x14ac:dyDescent="0.3">
      <c r="A82">
        <v>2.5222706332550002E-3</v>
      </c>
      <c r="B82">
        <v>343</v>
      </c>
      <c r="C82">
        <f t="shared" si="21"/>
        <v>-0.40059831473045843</v>
      </c>
      <c r="E82" cm="1">
        <f t="array" ref="E82">INDEX($C$2:$C$104,L82)</f>
        <v>-1.5849029569166815E-2</v>
      </c>
      <c r="G82">
        <f>PI()/12*(M82-12)</f>
        <v>-1.0471975511965976</v>
      </c>
      <c r="H82">
        <f t="shared" si="22"/>
        <v>-9.537784783280304E-3</v>
      </c>
      <c r="I82">
        <f t="shared" si="39"/>
        <v>0.79853520682591872</v>
      </c>
      <c r="J82">
        <f t="shared" si="23"/>
        <v>1.1704581313886457</v>
      </c>
      <c r="L82">
        <f t="shared" si="20"/>
        <v>4</v>
      </c>
      <c r="M82">
        <v>8</v>
      </c>
      <c r="N82">
        <f t="shared" si="24"/>
        <v>0.40033819540625082</v>
      </c>
      <c r="O82">
        <f t="shared" si="25"/>
        <v>0.64147003398154057</v>
      </c>
      <c r="P82">
        <f t="shared" si="26"/>
        <v>1.1803048625260346</v>
      </c>
      <c r="Q82">
        <f>1-EXP(-2*$AL$9*O82/(1+O82))</f>
        <v>3.0779557400191004E-2</v>
      </c>
      <c r="R82">
        <f t="shared" si="27"/>
        <v>2.5329517630070706</v>
      </c>
      <c r="S82">
        <f>(1-$AL$6^R82)/(1+$AL$6^R82*(1/$AL$7-1))</f>
        <v>0.35608201705767278</v>
      </c>
      <c r="U82">
        <v>16</v>
      </c>
      <c r="V82">
        <f t="shared" si="28"/>
        <v>36.56</v>
      </c>
      <c r="W82">
        <f t="shared" si="29"/>
        <v>13.018358543628517</v>
      </c>
      <c r="X82">
        <f t="shared" si="30"/>
        <v>23.541641456371487</v>
      </c>
      <c r="Y82">
        <f t="shared" si="31"/>
        <v>6.7826419079302994E-2</v>
      </c>
      <c r="Z82">
        <f t="shared" si="32"/>
        <v>2.2738410176425652E-2</v>
      </c>
      <c r="AA82">
        <f t="shared" si="33"/>
        <v>3.2349862201046582E-2</v>
      </c>
      <c r="AC82">
        <f t="shared" si="34"/>
        <v>2.2720030717823299E-2</v>
      </c>
      <c r="AD82">
        <f>X82*((1-Q82)*(1-EXP(-(P82+O82)*A82))*P82/(P82+O82)-(1-$AL$10)*(1-EXP(-2*O82*A82))/2)</f>
        <v>3.5447892658979914E-2</v>
      </c>
      <c r="AE82">
        <f t="shared" si="35"/>
        <v>9.0517785577849785E-2</v>
      </c>
      <c r="AF82">
        <f t="shared" si="36"/>
        <v>1.8478990665267046E-5</v>
      </c>
      <c r="AG82">
        <f t="shared" si="37"/>
        <v>2.8664219276502814E-5</v>
      </c>
      <c r="AH82">
        <f t="shared" si="38"/>
        <v>4.714320994176986E-5</v>
      </c>
      <c r="BA82">
        <v>9.0517785577849702E-2</v>
      </c>
    </row>
    <row r="83" spans="1:53" x14ac:dyDescent="0.3">
      <c r="A83">
        <v>2.5222706332550002E-3</v>
      </c>
      <c r="B83">
        <v>344</v>
      </c>
      <c r="C83">
        <f t="shared" si="21"/>
        <v>-0.40198401048177262</v>
      </c>
      <c r="E83" cm="1">
        <f t="array" ref="E83">INDEX($C$2:$C$104,L83)</f>
        <v>-1.5849029569166815E-2</v>
      </c>
      <c r="G83">
        <f>PI()/12*(M83-12)</f>
        <v>-0.78539816339744828</v>
      </c>
      <c r="H83">
        <f t="shared" si="22"/>
        <v>-9.537784783280304E-3</v>
      </c>
      <c r="I83">
        <f t="shared" si="39"/>
        <v>0.79853520682591872</v>
      </c>
      <c r="J83">
        <f t="shared" si="23"/>
        <v>0.98229886531312582</v>
      </c>
      <c r="L83">
        <f t="shared" si="20"/>
        <v>4</v>
      </c>
      <c r="M83">
        <v>9</v>
      </c>
      <c r="N83">
        <f t="shared" si="24"/>
        <v>0.58849746148177073</v>
      </c>
      <c r="O83">
        <f t="shared" si="25"/>
        <v>0.45035966850685588</v>
      </c>
      <c r="P83">
        <f t="shared" si="26"/>
        <v>0.82866179005261487</v>
      </c>
      <c r="Q83">
        <f>1-EXP(-2*$AL$9*O83/(1+O83))</f>
        <v>2.4535262965227012E-2</v>
      </c>
      <c r="R83">
        <f t="shared" si="27"/>
        <v>1.778320507430823</v>
      </c>
      <c r="S83">
        <f>(1-$AL$6^R83)/(1+$AL$6^R83*(1/$AL$7-1))</f>
        <v>0.25264020212884047</v>
      </c>
      <c r="U83">
        <v>60.8</v>
      </c>
      <c r="V83">
        <f t="shared" si="28"/>
        <v>138.928</v>
      </c>
      <c r="W83">
        <f t="shared" si="29"/>
        <v>35.098798001355547</v>
      </c>
      <c r="X83">
        <f t="shared" si="30"/>
        <v>103.82920199864445</v>
      </c>
      <c r="Y83">
        <f t="shared" si="31"/>
        <v>0.21146880216414579</v>
      </c>
      <c r="Z83">
        <f t="shared" si="32"/>
        <v>6.1305030352304696E-2</v>
      </c>
      <c r="AA83">
        <f t="shared" si="33"/>
        <v>0.10019429080909126</v>
      </c>
      <c r="AC83">
        <f t="shared" si="34"/>
        <v>6.1270234970847492E-2</v>
      </c>
      <c r="AD83">
        <f>X83*((1-Q83)*(1-EXP(-(P83+O83)*A83))*P83/(P83+O83)-(1-$AL$10)*(1-EXP(-2*O83*A83))/2)</f>
        <v>0.11121136635622014</v>
      </c>
      <c r="AE83">
        <f t="shared" si="35"/>
        <v>0.27267589213615889</v>
      </c>
      <c r="AF83">
        <f t="shared" si="36"/>
        <v>3.5209198779221925E-5</v>
      </c>
      <c r="AG83">
        <f t="shared" si="37"/>
        <v>6.3144998834389063E-5</v>
      </c>
      <c r="AH83">
        <f t="shared" si="38"/>
        <v>9.8354197613610982E-5</v>
      </c>
      <c r="BA83">
        <v>0.272675892136158</v>
      </c>
    </row>
    <row r="84" spans="1:53" x14ac:dyDescent="0.3">
      <c r="A84">
        <v>2.5222706332550002E-3</v>
      </c>
      <c r="B84">
        <v>345</v>
      </c>
      <c r="C84">
        <f t="shared" si="21"/>
        <v>-0.40325058969525562</v>
      </c>
      <c r="E84" cm="1">
        <f t="array" ref="E84">INDEX($C$2:$C$104,L84)</f>
        <v>-1.5849029569166815E-2</v>
      </c>
      <c r="G84">
        <f>PI()/12*(M84-12)</f>
        <v>-0.52359877559829882</v>
      </c>
      <c r="H84">
        <f t="shared" si="22"/>
        <v>-9.537784783280304E-3</v>
      </c>
      <c r="I84">
        <f t="shared" si="39"/>
        <v>0.79853520682591872</v>
      </c>
      <c r="J84">
        <f t="shared" si="23"/>
        <v>0.82028337678440566</v>
      </c>
      <c r="L84">
        <f t="shared" si="20"/>
        <v>4</v>
      </c>
      <c r="M84">
        <v>10</v>
      </c>
      <c r="N84">
        <f t="shared" si="24"/>
        <v>0.7505129500104909</v>
      </c>
      <c r="O84">
        <f t="shared" si="25"/>
        <v>0.36656139553256412</v>
      </c>
      <c r="P84">
        <f t="shared" si="26"/>
        <v>0.67447296777991794</v>
      </c>
      <c r="Q84">
        <f>1-EXP(-2*$AL$9*O84/(1+O84))</f>
        <v>2.1230301159745446E-2</v>
      </c>
      <c r="R84">
        <f t="shared" si="27"/>
        <v>1.447429005064419</v>
      </c>
      <c r="S84">
        <f>(1-$AL$6^R84)/(1+$AL$6^R84*(1/$AL$7-1))</f>
        <v>0.20593784536605322</v>
      </c>
      <c r="U84">
        <v>149.4</v>
      </c>
      <c r="V84">
        <f t="shared" si="28"/>
        <v>341.37900000000002</v>
      </c>
      <c r="W84">
        <f t="shared" si="29"/>
        <v>70.30285571321788</v>
      </c>
      <c r="X84">
        <f t="shared" si="30"/>
        <v>271.07614428678215</v>
      </c>
      <c r="Y84">
        <f t="shared" si="31"/>
        <v>0.45098145972880471</v>
      </c>
      <c r="Z84">
        <f t="shared" si="32"/>
        <v>0.12279391172273381</v>
      </c>
      <c r="AA84">
        <f t="shared" si="33"/>
        <v>0.21293540713455647</v>
      </c>
      <c r="AC84">
        <f t="shared" si="34"/>
        <v>0.12273718076086938</v>
      </c>
      <c r="AD84">
        <f>X84*((1-Q84)*(1-EXP(-(P84+O84)*A84))*P84/(P84+O84)-(1-$AL$10)*(1-EXP(-2*O84*A84))/2)</f>
        <v>0.2379360856561778</v>
      </c>
      <c r="AE84">
        <f t="shared" si="35"/>
        <v>0.57360867355160372</v>
      </c>
      <c r="AF84">
        <f t="shared" si="36"/>
        <v>5.7600151928368856E-5</v>
      </c>
      <c r="AG84">
        <f t="shared" si="37"/>
        <v>1.099669380704303E-4</v>
      </c>
      <c r="AH84">
        <f t="shared" si="38"/>
        <v>1.6756708999879916E-4</v>
      </c>
      <c r="BA84">
        <v>0.57360867355160305</v>
      </c>
    </row>
    <row r="85" spans="1:53" x14ac:dyDescent="0.3">
      <c r="A85">
        <v>2.5222706332550002E-3</v>
      </c>
      <c r="B85">
        <v>346</v>
      </c>
      <c r="C85">
        <f t="shared" si="21"/>
        <v>-0.40439767705615143</v>
      </c>
      <c r="E85" cm="1">
        <f t="array" ref="E85">INDEX($C$2:$C$104,L85)</f>
        <v>-1.5849029569166815E-2</v>
      </c>
      <c r="G85">
        <f>PI()/12*(M85-12)</f>
        <v>-0.26179938779914941</v>
      </c>
      <c r="H85">
        <f t="shared" si="22"/>
        <v>-9.537784783280304E-3</v>
      </c>
      <c r="I85">
        <f t="shared" si="39"/>
        <v>0.79853520682591872</v>
      </c>
      <c r="J85">
        <f t="shared" si="23"/>
        <v>0.70472768216341641</v>
      </c>
      <c r="L85">
        <f t="shared" si="20"/>
        <v>4</v>
      </c>
      <c r="M85">
        <v>11</v>
      </c>
      <c r="N85">
        <f t="shared" si="24"/>
        <v>0.86606864463148014</v>
      </c>
      <c r="O85">
        <f t="shared" si="25"/>
        <v>0.32817529515074617</v>
      </c>
      <c r="P85">
        <f t="shared" si="26"/>
        <v>0.60384254307737295</v>
      </c>
      <c r="Q85">
        <f>1-EXP(-2*$AL$9*O85/(1+O85))</f>
        <v>1.957290091420183E-2</v>
      </c>
      <c r="R85">
        <f t="shared" si="27"/>
        <v>1.2958550647610907</v>
      </c>
      <c r="S85">
        <f>(1-$AL$6^R85)/(1+$AL$6^R85*(1/$AL$7-1))</f>
        <v>0.18437767942828689</v>
      </c>
      <c r="U85">
        <v>118.7</v>
      </c>
      <c r="V85">
        <f t="shared" si="28"/>
        <v>271.22950000000003</v>
      </c>
      <c r="W85">
        <f t="shared" si="29"/>
        <v>50.008665802494548</v>
      </c>
      <c r="X85">
        <f t="shared" si="30"/>
        <v>221.2208341975055</v>
      </c>
      <c r="Y85">
        <f t="shared" si="31"/>
        <v>0.33008518927443142</v>
      </c>
      <c r="Z85">
        <f t="shared" si="32"/>
        <v>8.7347229804900617E-2</v>
      </c>
      <c r="AA85">
        <f t="shared" si="33"/>
        <v>0.15558323190084269</v>
      </c>
      <c r="AC85">
        <f t="shared" si="34"/>
        <v>8.7311099999718755E-2</v>
      </c>
      <c r="AD85">
        <f>X85*((1-Q85)*(1-EXP(-(P85+O85)*A85))*P85/(P85+O85)-(1-$AL$10)*(1-EXP(-2*O85*A85))/2)</f>
        <v>0.17442978135288364</v>
      </c>
      <c r="AE85">
        <f t="shared" si="35"/>
        <v>0.41732411325344509</v>
      </c>
      <c r="AF85">
        <f t="shared" si="36"/>
        <v>3.6745477266605144E-5</v>
      </c>
      <c r="AG85">
        <f t="shared" si="37"/>
        <v>7.2176020705125245E-5</v>
      </c>
      <c r="AH85">
        <f t="shared" si="38"/>
        <v>1.0892149797173039E-4</v>
      </c>
      <c r="BA85">
        <v>0.41732411325344498</v>
      </c>
    </row>
    <row r="86" spans="1:53" x14ac:dyDescent="0.3">
      <c r="A86">
        <v>2.5222706332550002E-3</v>
      </c>
      <c r="B86">
        <v>347</v>
      </c>
      <c r="C86">
        <f t="shared" si="21"/>
        <v>-0.40542493265771878</v>
      </c>
      <c r="E86" cm="1">
        <f t="array" ref="E86">INDEX($C$2:$C$104,L86)</f>
        <v>-1.5849029569166815E-2</v>
      </c>
      <c r="G86">
        <f>PI()/12*(M86-12)</f>
        <v>0</v>
      </c>
      <c r="H86">
        <f t="shared" si="22"/>
        <v>-9.537784783280304E-3</v>
      </c>
      <c r="I86">
        <f t="shared" si="39"/>
        <v>0.79853520682591872</v>
      </c>
      <c r="J86">
        <f t="shared" si="23"/>
        <v>0.66162085280706862</v>
      </c>
      <c r="L86">
        <f t="shared" si="20"/>
        <v>4</v>
      </c>
      <c r="M86">
        <v>12</v>
      </c>
      <c r="N86">
        <f t="shared" si="24"/>
        <v>0.90917547398782794</v>
      </c>
      <c r="O86">
        <f t="shared" si="25"/>
        <v>0.3168578160278066</v>
      </c>
      <c r="P86">
        <f t="shared" si="26"/>
        <v>0.58301838149116414</v>
      </c>
      <c r="Q86">
        <f>1-EXP(-2*$AL$9*O86/(1+O86))</f>
        <v>1.9065240703624142E-2</v>
      </c>
      <c r="R86">
        <f t="shared" si="27"/>
        <v>1.2511661047494831</v>
      </c>
      <c r="S86">
        <f>(1-$AL$6^R86)/(1+$AL$6^R86*(1/$AL$7-1))</f>
        <v>0.17800678499846737</v>
      </c>
      <c r="U86">
        <v>211</v>
      </c>
      <c r="V86">
        <f t="shared" si="28"/>
        <v>482.13500000000005</v>
      </c>
      <c r="W86">
        <f t="shared" si="29"/>
        <v>85.82330128523607</v>
      </c>
      <c r="X86">
        <f t="shared" si="30"/>
        <v>396.31169871476396</v>
      </c>
      <c r="Y86">
        <f t="shared" si="31"/>
        <v>0.57125717111758312</v>
      </c>
      <c r="Z86">
        <f t="shared" si="32"/>
        <v>0.1499025718779084</v>
      </c>
      <c r="AA86">
        <f t="shared" si="33"/>
        <v>0.26911530242179099</v>
      </c>
      <c r="AC86">
        <f t="shared" si="34"/>
        <v>0.14984270477543918</v>
      </c>
      <c r="AD86">
        <f>X86*((1-Q86)*(1-EXP(-(P86+O86)*A86))*P86/(P86+O86)-(1-$AL$10)*(1-EXP(-2*O86*A86))/2)</f>
        <v>0.30202120639356217</v>
      </c>
      <c r="AE86">
        <f t="shared" si="35"/>
        <v>0.72097921359079242</v>
      </c>
      <c r="AF86">
        <f t="shared" si="36"/>
        <v>6.0918798496286123E-5</v>
      </c>
      <c r="AG86">
        <f t="shared" si="37"/>
        <v>1.2066230222989883E-4</v>
      </c>
      <c r="AH86">
        <f t="shared" si="38"/>
        <v>1.8158110072618496E-4</v>
      </c>
      <c r="BA86">
        <v>0.72097921359079198</v>
      </c>
    </row>
    <row r="87" spans="1:53" x14ac:dyDescent="0.3">
      <c r="A87">
        <v>2.5222706332550002E-3</v>
      </c>
      <c r="B87">
        <v>348</v>
      </c>
      <c r="C87">
        <f t="shared" si="21"/>
        <v>-0.40633205210195306</v>
      </c>
      <c r="E87" cm="1">
        <f t="array" ref="E87">INDEX($C$2:$C$104,L87)</f>
        <v>-1.5849029569166815E-2</v>
      </c>
      <c r="G87">
        <f>PI()/12*(M87-12)</f>
        <v>0.26179938779914941</v>
      </c>
      <c r="H87">
        <f t="shared" si="22"/>
        <v>-9.537784783280304E-3</v>
      </c>
      <c r="I87">
        <f t="shared" si="39"/>
        <v>0.79853520682591872</v>
      </c>
      <c r="J87">
        <f t="shared" si="23"/>
        <v>0.70472768216341641</v>
      </c>
      <c r="L87">
        <f t="shared" si="20"/>
        <v>4</v>
      </c>
      <c r="M87">
        <v>13</v>
      </c>
      <c r="N87">
        <f t="shared" si="24"/>
        <v>0.86606864463148014</v>
      </c>
      <c r="O87">
        <f t="shared" si="25"/>
        <v>0.32817529515074617</v>
      </c>
      <c r="P87">
        <f t="shared" si="26"/>
        <v>0.60384254307737295</v>
      </c>
      <c r="Q87">
        <f>1-EXP(-2*$AL$9*O87/(1+O87))</f>
        <v>1.957290091420183E-2</v>
      </c>
      <c r="R87">
        <f t="shared" si="27"/>
        <v>1.2958550647610907</v>
      </c>
      <c r="S87">
        <f>(1-$AL$6^R87)/(1+$AL$6^R87*(1/$AL$7-1))</f>
        <v>0.18437767942828689</v>
      </c>
      <c r="U87">
        <v>139.6</v>
      </c>
      <c r="V87">
        <f t="shared" si="28"/>
        <v>318.98599999999999</v>
      </c>
      <c r="W87">
        <f t="shared" si="29"/>
        <v>58.813898450111523</v>
      </c>
      <c r="X87">
        <f t="shared" si="30"/>
        <v>260.17210154988845</v>
      </c>
      <c r="Y87">
        <f t="shared" si="31"/>
        <v>0.38820465394027476</v>
      </c>
      <c r="Z87">
        <f t="shared" si="32"/>
        <v>0.10272681786658909</v>
      </c>
      <c r="AA87">
        <f t="shared" si="33"/>
        <v>0.18297741510832041</v>
      </c>
      <c r="AC87">
        <f t="shared" si="34"/>
        <v>0.10268432653715868</v>
      </c>
      <c r="AD87">
        <f>X87*((1-Q87)*(1-EXP(-(P87+O87)*A87))*P87/(P87+O87)-(1-$AL$10)*(1-EXP(-2*O87*A87))/2)</f>
        <v>0.20514235448072915</v>
      </c>
      <c r="AE87">
        <f t="shared" si="35"/>
        <v>0.49080409612620823</v>
      </c>
      <c r="AF87">
        <f t="shared" si="36"/>
        <v>4.3215405445813627E-5</v>
      </c>
      <c r="AG87">
        <f t="shared" si="37"/>
        <v>8.4884351225235726E-5</v>
      </c>
      <c r="AH87">
        <f t="shared" si="38"/>
        <v>1.2809975667104934E-4</v>
      </c>
      <c r="BA87">
        <v>0.49080409612620801</v>
      </c>
    </row>
    <row r="88" spans="1:53" x14ac:dyDescent="0.3">
      <c r="A88">
        <v>2.5222706332550002E-3</v>
      </c>
      <c r="B88">
        <v>349</v>
      </c>
      <c r="C88">
        <f t="shared" si="21"/>
        <v>-0.40711876658978557</v>
      </c>
      <c r="E88" cm="1">
        <f t="array" ref="E88">INDEX($C$2:$C$104,L88)</f>
        <v>-1.5849029569166815E-2</v>
      </c>
      <c r="G88">
        <f>PI()/12*(M88-12)</f>
        <v>0.52359877559829882</v>
      </c>
      <c r="H88">
        <f t="shared" si="22"/>
        <v>-9.537784783280304E-3</v>
      </c>
      <c r="I88">
        <f t="shared" si="39"/>
        <v>0.79853520682591872</v>
      </c>
      <c r="J88">
        <f t="shared" si="23"/>
        <v>0.82028337678440566</v>
      </c>
      <c r="L88">
        <f t="shared" si="20"/>
        <v>4</v>
      </c>
      <c r="M88">
        <v>14</v>
      </c>
      <c r="N88">
        <f t="shared" si="24"/>
        <v>0.7505129500104909</v>
      </c>
      <c r="O88">
        <f t="shared" si="25"/>
        <v>0.36656139553256412</v>
      </c>
      <c r="P88">
        <f t="shared" si="26"/>
        <v>0.67447296777991794</v>
      </c>
      <c r="Q88">
        <f>1-EXP(-2*$AL$9*O88/(1+O88))</f>
        <v>2.1230301159745446E-2</v>
      </c>
      <c r="R88">
        <f t="shared" si="27"/>
        <v>1.447429005064419</v>
      </c>
      <c r="S88">
        <f>(1-$AL$6^R88)/(1+$AL$6^R88*(1/$AL$7-1))</f>
        <v>0.20593784536605322</v>
      </c>
      <c r="U88">
        <v>235.3</v>
      </c>
      <c r="V88">
        <f t="shared" si="28"/>
        <v>537.66050000000007</v>
      </c>
      <c r="W88">
        <f t="shared" si="29"/>
        <v>110.72464490843487</v>
      </c>
      <c r="X88">
        <f t="shared" si="30"/>
        <v>426.9358550915652</v>
      </c>
      <c r="Y88">
        <f t="shared" si="31"/>
        <v>0.71028070598519244</v>
      </c>
      <c r="Z88">
        <f t="shared" si="32"/>
        <v>0.1933963013946404</v>
      </c>
      <c r="AA88">
        <f t="shared" si="33"/>
        <v>0.33536613988461267</v>
      </c>
      <c r="AC88">
        <f t="shared" si="34"/>
        <v>0.19330695202833051</v>
      </c>
      <c r="AD88">
        <f>X88*((1-Q88)*(1-EXP(-(P88+O88)*A88))*P88/(P88+O88)-(1-$AL$10)*(1-EXP(-2*O88*A88))/2)</f>
        <v>0.37474137185340456</v>
      </c>
      <c r="AE88">
        <f t="shared" si="35"/>
        <v>0.90341446376634771</v>
      </c>
      <c r="AF88">
        <f t="shared" si="36"/>
        <v>9.0718311571252964E-5</v>
      </c>
      <c r="AG88">
        <f t="shared" si="37"/>
        <v>1.7319424717518239E-4</v>
      </c>
      <c r="AH88">
        <f t="shared" si="38"/>
        <v>2.6391255874643534E-4</v>
      </c>
      <c r="BA88">
        <v>0.90341446376634704</v>
      </c>
    </row>
    <row r="89" spans="1:53" x14ac:dyDescent="0.3">
      <c r="A89">
        <v>2.5222706332550002E-3</v>
      </c>
      <c r="B89">
        <v>350</v>
      </c>
      <c r="C89">
        <f t="shared" si="21"/>
        <v>-0.40778484300073492</v>
      </c>
      <c r="E89" cm="1">
        <f t="array" ref="E89">INDEX($C$2:$C$104,L89)</f>
        <v>-1.5849029569166815E-2</v>
      </c>
      <c r="G89">
        <f>PI()/12*(M89-12)</f>
        <v>0.78539816339744828</v>
      </c>
      <c r="H89">
        <f t="shared" si="22"/>
        <v>-9.537784783280304E-3</v>
      </c>
      <c r="I89">
        <f t="shared" si="39"/>
        <v>0.79853520682591872</v>
      </c>
      <c r="J89">
        <f t="shared" si="23"/>
        <v>0.98229886531312582</v>
      </c>
      <c r="L89">
        <f t="shared" si="20"/>
        <v>4</v>
      </c>
      <c r="M89">
        <v>15</v>
      </c>
      <c r="N89">
        <f t="shared" si="24"/>
        <v>0.58849746148177073</v>
      </c>
      <c r="O89">
        <f t="shared" si="25"/>
        <v>0.45035966850685588</v>
      </c>
      <c r="P89">
        <f t="shared" si="26"/>
        <v>0.82866179005261487</v>
      </c>
      <c r="Q89">
        <f>1-EXP(-2*$AL$9*O89/(1+O89))</f>
        <v>2.4535262965227012E-2</v>
      </c>
      <c r="R89">
        <f t="shared" si="27"/>
        <v>1.778320507430823</v>
      </c>
      <c r="S89">
        <f>(1-$AL$6^R89)/(1+$AL$6^R89*(1/$AL$7-1))</f>
        <v>0.25264020212884047</v>
      </c>
      <c r="U89">
        <v>362.8</v>
      </c>
      <c r="V89">
        <f t="shared" si="28"/>
        <v>828.99800000000005</v>
      </c>
      <c r="W89">
        <f t="shared" si="29"/>
        <v>209.4382222844045</v>
      </c>
      <c r="X89">
        <f t="shared" si="30"/>
        <v>619.5597777155956</v>
      </c>
      <c r="Y89">
        <f t="shared" si="31"/>
        <v>1.2618566023873701</v>
      </c>
      <c r="Z89">
        <f t="shared" si="32"/>
        <v>0.36581356927329184</v>
      </c>
      <c r="AA89">
        <f t="shared" si="33"/>
        <v>0.59786988002530117</v>
      </c>
      <c r="AC89">
        <f t="shared" si="34"/>
        <v>0.36560594156946497</v>
      </c>
      <c r="AD89">
        <f>X89*((1-Q89)*(1-EXP(-(P89+O89)*A89))*P89/(P89+O89)-(1-$AL$10)*(1-EXP(-2*O89*A89))/2)</f>
        <v>0.66360992950718212</v>
      </c>
      <c r="AE89">
        <f t="shared" si="35"/>
        <v>1.6270857511019483</v>
      </c>
      <c r="AF89">
        <f t="shared" si="36"/>
        <v>2.1009699534706771E-4</v>
      </c>
      <c r="AG89">
        <f t="shared" si="37"/>
        <v>3.7679285488678222E-4</v>
      </c>
      <c r="AH89">
        <f t="shared" si="38"/>
        <v>5.8688985023384996E-4</v>
      </c>
      <c r="BA89">
        <v>1.6270857511019401</v>
      </c>
    </row>
    <row r="90" spans="1:53" x14ac:dyDescent="0.3">
      <c r="A90">
        <v>2.5222706332550002E-3</v>
      </c>
      <c r="B90">
        <v>351</v>
      </c>
      <c r="C90">
        <f t="shared" si="21"/>
        <v>-0.4083300839619855</v>
      </c>
      <c r="E90" cm="1">
        <f t="array" ref="E90">INDEX($C$2:$C$104,L90)</f>
        <v>-1.5849029569166815E-2</v>
      </c>
      <c r="G90">
        <f>PI()/12*(M90-12)</f>
        <v>1.0471975511965976</v>
      </c>
      <c r="H90">
        <f t="shared" si="22"/>
        <v>-9.537784783280304E-3</v>
      </c>
      <c r="I90">
        <f t="shared" si="39"/>
        <v>0.79853520682591872</v>
      </c>
      <c r="J90">
        <f t="shared" si="23"/>
        <v>1.1704581313886457</v>
      </c>
      <c r="L90">
        <f t="shared" si="20"/>
        <v>4</v>
      </c>
      <c r="M90">
        <v>16</v>
      </c>
      <c r="N90">
        <f t="shared" si="24"/>
        <v>0.40033819540625082</v>
      </c>
      <c r="O90">
        <f t="shared" si="25"/>
        <v>0.64147003398154057</v>
      </c>
      <c r="P90">
        <f t="shared" si="26"/>
        <v>1.1803048625260346</v>
      </c>
      <c r="Q90">
        <f>1-EXP(-2*$AL$9*O90/(1+O90))</f>
        <v>3.0779557400191004E-2</v>
      </c>
      <c r="R90">
        <f t="shared" si="27"/>
        <v>2.5329517630070706</v>
      </c>
      <c r="S90">
        <f>(1-$AL$6^R90)/(1+$AL$6^R90*(1/$AL$7-1))</f>
        <v>0.35608201705767278</v>
      </c>
      <c r="U90">
        <v>426.4</v>
      </c>
      <c r="V90">
        <f t="shared" si="28"/>
        <v>974.32399999999996</v>
      </c>
      <c r="W90">
        <f t="shared" si="29"/>
        <v>346.93925518769998</v>
      </c>
      <c r="X90">
        <f t="shared" si="30"/>
        <v>627.38474481229991</v>
      </c>
      <c r="Y90">
        <f t="shared" si="31"/>
        <v>1.8075740684634241</v>
      </c>
      <c r="Z90">
        <f t="shared" si="32"/>
        <v>0.60597863120174367</v>
      </c>
      <c r="AA90">
        <f t="shared" si="33"/>
        <v>0.86212382765789108</v>
      </c>
      <c r="AC90">
        <f t="shared" si="34"/>
        <v>0.60548881862999082</v>
      </c>
      <c r="AD90">
        <f>X90*((1-Q90)*(1-EXP(-(P90+O90)*A90))*P90/(P90+O90)-(1-$AL$10)*(1-EXP(-2*O90*A90))/2)</f>
        <v>0.94468633936181434</v>
      </c>
      <c r="AE90">
        <f t="shared" si="35"/>
        <v>2.4122989856496959</v>
      </c>
      <c r="AF90">
        <f t="shared" si="36"/>
        <v>4.9246510122936678E-4</v>
      </c>
      <c r="AG90">
        <f t="shared" si="37"/>
        <v>7.6390144371879976E-4</v>
      </c>
      <c r="AH90">
        <f t="shared" si="38"/>
        <v>1.2563665449481665E-3</v>
      </c>
      <c r="BA90">
        <v>2.4122989856496901</v>
      </c>
    </row>
    <row r="91" spans="1:53" x14ac:dyDescent="0.3">
      <c r="A91">
        <v>2.5222706332550002E-3</v>
      </c>
      <c r="B91">
        <v>352</v>
      </c>
      <c r="C91">
        <f t="shared" si="21"/>
        <v>-0.40875432790687316</v>
      </c>
      <c r="E91" cm="1">
        <f t="array" ref="E91">INDEX($C$2:$C$104,L91)</f>
        <v>-1.5849029569166815E-2</v>
      </c>
      <c r="G91">
        <f>PI()/12*(M91-12)</f>
        <v>1.308996938995747</v>
      </c>
      <c r="H91">
        <f t="shared" si="22"/>
        <v>-9.537784783280304E-3</v>
      </c>
      <c r="I91">
        <f t="shared" si="39"/>
        <v>0.79853520682591872</v>
      </c>
      <c r="J91">
        <f t="shared" si="23"/>
        <v>1.372358214729489</v>
      </c>
      <c r="L91">
        <f t="shared" ref="L91:L154" si="40">INT((ROW()-2)/24) + 1</f>
        <v>4</v>
      </c>
      <c r="M91">
        <v>17</v>
      </c>
      <c r="N91">
        <f t="shared" si="24"/>
        <v>0.19843811206540751</v>
      </c>
      <c r="O91">
        <f t="shared" si="25"/>
        <v>1.2681450317165286</v>
      </c>
      <c r="P91">
        <f t="shared" si="26"/>
        <v>2.3333868583584128</v>
      </c>
      <c r="Q91">
        <f>1-EXP(-2*$AL$9*O91/(1+O91))</f>
        <v>4.3743299563893223E-2</v>
      </c>
      <c r="R91">
        <f t="shared" si="27"/>
        <v>5.0074828498184747</v>
      </c>
      <c r="S91">
        <f>(1-$AL$6^R91)/(1+$AL$6^R91*(1/$AL$7-1))</f>
        <v>0.64042522656404244</v>
      </c>
      <c r="U91">
        <v>272.60000000000002</v>
      </c>
      <c r="V91">
        <f t="shared" si="28"/>
        <v>622.89100000000008</v>
      </c>
      <c r="W91">
        <f t="shared" si="29"/>
        <v>398.91510979970303</v>
      </c>
      <c r="X91">
        <f t="shared" si="30"/>
        <v>223.97589020029704</v>
      </c>
      <c r="Y91">
        <f t="shared" si="31"/>
        <v>1.2568307996314567</v>
      </c>
      <c r="Z91">
        <f t="shared" si="32"/>
        <v>0.69676183535741754</v>
      </c>
      <c r="AA91">
        <f t="shared" si="33"/>
        <v>0.6079759807903482</v>
      </c>
      <c r="AC91">
        <f t="shared" si="34"/>
        <v>0.69564902584738808</v>
      </c>
      <c r="AD91">
        <f>X91*((1-Q91)*(1-EXP(-(P91+O91)*A91))*P91/(P91+O91)-(1-$AL$10)*(1-EXP(-2*O91*A91))/2)</f>
        <v>0.64781966024083149</v>
      </c>
      <c r="AE91">
        <f t="shared" si="35"/>
        <v>1.9514446668785679</v>
      </c>
      <c r="AF91">
        <f t="shared" si="36"/>
        <v>1.1038709027745694E-3</v>
      </c>
      <c r="AG91">
        <f t="shared" si="37"/>
        <v>1.0351586002771485E-3</v>
      </c>
      <c r="AH91">
        <f t="shared" si="38"/>
        <v>2.1390295030517181E-3</v>
      </c>
      <c r="BA91">
        <v>1.9514446668785801</v>
      </c>
    </row>
    <row r="92" spans="1:53" x14ac:dyDescent="0.3">
      <c r="A92">
        <v>2.5222706332550002E-3</v>
      </c>
      <c r="B92">
        <v>353</v>
      </c>
      <c r="C92">
        <f t="shared" si="21"/>
        <v>-0.40905744912276115</v>
      </c>
      <c r="E92" cm="1">
        <f t="array" ref="E92">INDEX($C$2:$C$104,L92)</f>
        <v>-1.5849029569166815E-2</v>
      </c>
      <c r="G92">
        <f>PI()/12*(M92-12)</f>
        <v>1.5707963267948966</v>
      </c>
      <c r="H92">
        <f t="shared" si="22"/>
        <v>-9.537784783280304E-3</v>
      </c>
      <c r="I92">
        <f t="shared" si="39"/>
        <v>0.79853520682591872</v>
      </c>
      <c r="J92">
        <f t="shared" si="23"/>
        <v>1.580334256191759</v>
      </c>
      <c r="L92">
        <f t="shared" si="40"/>
        <v>4</v>
      </c>
      <c r="M92">
        <v>18</v>
      </c>
      <c r="N92">
        <f t="shared" si="24"/>
        <v>0.05</v>
      </c>
      <c r="O92">
        <f t="shared" si="25"/>
        <v>5.0020839411324403</v>
      </c>
      <c r="P92">
        <f t="shared" si="26"/>
        <v>9.2038344516836901</v>
      </c>
      <c r="Q92">
        <f>1-EXP(-2*$AL$9*O92/(1+O92))</f>
        <v>6.4497345768578462E-2</v>
      </c>
      <c r="R92">
        <f t="shared" si="27"/>
        <v>19.751565414145865</v>
      </c>
      <c r="S92">
        <f>(1-$AL$6^R92)/(1+$AL$6^R92*(1/$AL$7-1))</f>
        <v>0.99643717244343843</v>
      </c>
      <c r="U92">
        <v>139.69999999999999</v>
      </c>
      <c r="V92">
        <f t="shared" si="28"/>
        <v>319.21449999999999</v>
      </c>
      <c r="W92">
        <f t="shared" si="29"/>
        <v>318.07719378294598</v>
      </c>
      <c r="X92">
        <f t="shared" si="30"/>
        <v>1.1373062170540038</v>
      </c>
      <c r="Y92">
        <f t="shared" si="31"/>
        <v>2.4414716919795056E-2</v>
      </c>
      <c r="Z92">
        <f t="shared" si="32"/>
        <v>0.55556694615258062</v>
      </c>
      <c r="AA92">
        <f t="shared" si="33"/>
        <v>1.2119988739097313E-2</v>
      </c>
      <c r="AC92">
        <f t="shared" si="34"/>
        <v>0.55207800591929157</v>
      </c>
      <c r="AD92">
        <f>X92*((1-Q92)*(1-EXP(-(P92+O92)*A92))*P92/(P92+O92)-(1-$AL$10)*(1-EXP(-2*O92*A92))/2)</f>
        <v>1.2217926832281196E-2</v>
      </c>
      <c r="AE92">
        <f t="shared" si="35"/>
        <v>0.57641592149067011</v>
      </c>
      <c r="AF92">
        <f t="shared" si="36"/>
        <v>3.3858017102662576E-3</v>
      </c>
      <c r="AG92">
        <f t="shared" si="37"/>
        <v>7.6801348416540843E-5</v>
      </c>
      <c r="AH92">
        <f t="shared" si="38"/>
        <v>3.4626030586827985E-3</v>
      </c>
      <c r="BA92">
        <v>0.57641592149067</v>
      </c>
    </row>
    <row r="93" spans="1:53" x14ac:dyDescent="0.3">
      <c r="A93">
        <v>2.5222706332550002E-3</v>
      </c>
      <c r="B93">
        <v>354</v>
      </c>
      <c r="C93">
        <f t="shared" si="21"/>
        <v>-0.40923935778829129</v>
      </c>
      <c r="E93" cm="1">
        <f t="array" ref="E93">INDEX($C$2:$C$104,L93)</f>
        <v>-1.5849029569166815E-2</v>
      </c>
      <c r="G93">
        <f>PI()/12*(M93-12)</f>
        <v>1.8325957145940459</v>
      </c>
      <c r="H93">
        <f t="shared" si="22"/>
        <v>-9.537784783280304E-3</v>
      </c>
      <c r="I93">
        <f t="shared" si="39"/>
        <v>0.79853520682591872</v>
      </c>
      <c r="J93">
        <f t="shared" si="23"/>
        <v>1.7887312996574045</v>
      </c>
      <c r="L93">
        <f t="shared" si="40"/>
        <v>4</v>
      </c>
      <c r="M93">
        <v>19</v>
      </c>
      <c r="N93">
        <f t="shared" si="24"/>
        <v>0.05</v>
      </c>
      <c r="O93">
        <f t="shared" si="25"/>
        <v>5.0020839411324403</v>
      </c>
      <c r="P93">
        <f t="shared" si="26"/>
        <v>9.2038344516836901</v>
      </c>
      <c r="Q93">
        <f>1-EXP(-2*$AL$9*O93/(1+O93))</f>
        <v>6.4497345768578462E-2</v>
      </c>
      <c r="R93">
        <f t="shared" si="27"/>
        <v>19.751565414145865</v>
      </c>
      <c r="S93">
        <f>(1-$AL$6^R93)/(1+$AL$6^R93*(1/$AL$7-1))</f>
        <v>0.99643717244343843</v>
      </c>
      <c r="U93">
        <v>12.8</v>
      </c>
      <c r="V93">
        <f t="shared" si="28"/>
        <v>29.248000000000005</v>
      </c>
      <c r="W93">
        <f t="shared" si="29"/>
        <v>29.143794419625692</v>
      </c>
      <c r="X93">
        <f t="shared" si="30"/>
        <v>0.10420558037431249</v>
      </c>
      <c r="Y93">
        <f t="shared" si="31"/>
        <v>2.2369962532096002E-3</v>
      </c>
      <c r="Z93">
        <f t="shared" si="32"/>
        <v>5.0903771730515628E-2</v>
      </c>
      <c r="AA93">
        <f t="shared" si="33"/>
        <v>1.1104928837541003E-3</v>
      </c>
      <c r="AC93">
        <f t="shared" si="34"/>
        <v>5.0584097893822011E-2</v>
      </c>
      <c r="AD93">
        <f>X93*((1-Q93)*(1-EXP(-(P93+O93)*A93))*P93/(P93+O93)-(1-$AL$10)*(1-EXP(-2*O93*A93))/2)</f>
        <v>1.1194664527788226E-3</v>
      </c>
      <c r="AE93">
        <f t="shared" si="35"/>
        <v>5.2814057230354934E-2</v>
      </c>
      <c r="AF93">
        <f t="shared" si="36"/>
        <v>3.1022377875023697E-4</v>
      </c>
      <c r="AG93">
        <f t="shared" si="37"/>
        <v>7.0369166766767118E-6</v>
      </c>
      <c r="AH93">
        <f t="shared" si="38"/>
        <v>3.1726069542691368E-4</v>
      </c>
      <c r="BA93">
        <v>5.2814057230354899E-2</v>
      </c>
    </row>
    <row r="94" spans="1:53" x14ac:dyDescent="0.3">
      <c r="A94">
        <v>2.5222706332550002E-3</v>
      </c>
      <c r="B94">
        <v>355</v>
      </c>
      <c r="C94">
        <f t="shared" si="21"/>
        <v>-0.4093</v>
      </c>
      <c r="E94" cm="1">
        <f t="array" ref="E94">INDEX($C$2:$C$104,L94)</f>
        <v>-1.5849029569166815E-2</v>
      </c>
      <c r="G94">
        <f>PI()/12*(M94-12)</f>
        <v>2.0943951023931953</v>
      </c>
      <c r="H94">
        <f t="shared" si="22"/>
        <v>-9.537784783280304E-3</v>
      </c>
      <c r="I94">
        <f t="shared" si="39"/>
        <v>0.79853520682591872</v>
      </c>
      <c r="J94">
        <f t="shared" si="23"/>
        <v>1.9919410154067756</v>
      </c>
      <c r="L94">
        <f t="shared" si="40"/>
        <v>4</v>
      </c>
      <c r="M94">
        <v>20</v>
      </c>
      <c r="N94">
        <f t="shared" si="24"/>
        <v>0.05</v>
      </c>
      <c r="O94">
        <f t="shared" si="25"/>
        <v>5.0020839411324403</v>
      </c>
      <c r="P94">
        <f t="shared" si="26"/>
        <v>9.2038344516836901</v>
      </c>
      <c r="Q94">
        <f>1-EXP(-2*$AL$9*O94/(1+O94))</f>
        <v>6.4497345768578462E-2</v>
      </c>
      <c r="R94">
        <f t="shared" si="27"/>
        <v>19.751565414145865</v>
      </c>
      <c r="S94">
        <f>(1-$AL$6^R94)/(1+$AL$6^R94*(1/$AL$7-1))</f>
        <v>0.99643717244343843</v>
      </c>
      <c r="U94">
        <v>0.1</v>
      </c>
      <c r="V94">
        <f t="shared" si="28"/>
        <v>0.22850000000000004</v>
      </c>
      <c r="W94">
        <f t="shared" si="29"/>
        <v>0.22768589390332572</v>
      </c>
      <c r="X94">
        <f t="shared" si="30"/>
        <v>8.1410609667431633E-4</v>
      </c>
      <c r="Y94">
        <f t="shared" si="31"/>
        <v>1.7476533228200002E-5</v>
      </c>
      <c r="Z94">
        <f t="shared" si="32"/>
        <v>3.9768571664465334E-4</v>
      </c>
      <c r="AA94">
        <f t="shared" si="33"/>
        <v>8.6757256543289087E-6</v>
      </c>
      <c r="AC94">
        <f t="shared" si="34"/>
        <v>3.9518826479548446E-4</v>
      </c>
      <c r="AD94">
        <f>X94*((1-Q94)*(1-EXP(-(P94+O94)*A94))*P94/(P94+O94)-(1-$AL$10)*(1-EXP(-2*O94*A94))/2)</f>
        <v>8.7458316623345518E-6</v>
      </c>
      <c r="AE94">
        <f t="shared" si="35"/>
        <v>4.1260982211214792E-4</v>
      </c>
      <c r="AF94">
        <f t="shared" si="36"/>
        <v>2.4236232714862263E-6</v>
      </c>
      <c r="AG94">
        <f t="shared" si="37"/>
        <v>5.4975911536536811E-8</v>
      </c>
      <c r="AH94">
        <f t="shared" si="38"/>
        <v>2.4785991830227631E-6</v>
      </c>
      <c r="BA94">
        <v>4.1260982211214798E-4</v>
      </c>
    </row>
    <row r="95" spans="1:53" x14ac:dyDescent="0.3">
      <c r="A95">
        <v>2.5222706332550002E-3</v>
      </c>
      <c r="B95">
        <v>356</v>
      </c>
      <c r="C95">
        <f t="shared" si="21"/>
        <v>-0.40923935778829129</v>
      </c>
      <c r="E95" cm="1">
        <f t="array" ref="E95">INDEX($C$2:$C$104,L95)</f>
        <v>-1.5849029569166815E-2</v>
      </c>
      <c r="G95">
        <f>PI()/12*(M95-12)</f>
        <v>2.3561944901923448</v>
      </c>
      <c r="H95">
        <f t="shared" si="22"/>
        <v>-9.537784783280304E-3</v>
      </c>
      <c r="I95">
        <f t="shared" si="39"/>
        <v>0.79853520682591872</v>
      </c>
      <c r="J95">
        <f t="shared" si="23"/>
        <v>2.1824076632298248</v>
      </c>
      <c r="L95">
        <f t="shared" si="40"/>
        <v>4</v>
      </c>
      <c r="M95">
        <v>21</v>
      </c>
      <c r="N95">
        <f t="shared" si="24"/>
        <v>0.05</v>
      </c>
      <c r="O95">
        <f t="shared" si="25"/>
        <v>5.0020839411324403</v>
      </c>
      <c r="P95">
        <f t="shared" si="26"/>
        <v>9.2038344516836901</v>
      </c>
      <c r="Q95">
        <f>1-EXP(-2*$AL$9*O95/(1+O95))</f>
        <v>6.4497345768578462E-2</v>
      </c>
      <c r="R95">
        <f t="shared" si="27"/>
        <v>19.751565414145865</v>
      </c>
      <c r="S95">
        <f>(1-$AL$6^R95)/(1+$AL$6^R95*(1/$AL$7-1))</f>
        <v>0.99643717244343843</v>
      </c>
      <c r="U95">
        <v>0.1</v>
      </c>
      <c r="V95">
        <f t="shared" si="28"/>
        <v>0.22850000000000004</v>
      </c>
      <c r="W95">
        <f t="shared" si="29"/>
        <v>0.22768589390332572</v>
      </c>
      <c r="X95">
        <f t="shared" si="30"/>
        <v>8.1410609667431633E-4</v>
      </c>
      <c r="Y95">
        <f t="shared" si="31"/>
        <v>1.7476533228200002E-5</v>
      </c>
      <c r="Z95">
        <f t="shared" si="32"/>
        <v>3.9768571664465334E-4</v>
      </c>
      <c r="AA95">
        <f t="shared" si="33"/>
        <v>8.6757256543289087E-6</v>
      </c>
      <c r="AC95">
        <f t="shared" si="34"/>
        <v>3.9518826479548446E-4</v>
      </c>
      <c r="AD95">
        <f>X95*((1-Q95)*(1-EXP(-(P95+O95)*A95))*P95/(P95+O95)-(1-$AL$10)*(1-EXP(-2*O95*A95))/2)</f>
        <v>8.7458316623345518E-6</v>
      </c>
      <c r="AE95">
        <f t="shared" si="35"/>
        <v>4.1260982211214792E-4</v>
      </c>
      <c r="AF95">
        <f t="shared" si="36"/>
        <v>2.4236232714862263E-6</v>
      </c>
      <c r="AG95">
        <f t="shared" si="37"/>
        <v>5.4975911536536811E-8</v>
      </c>
      <c r="AH95">
        <f t="shared" si="38"/>
        <v>2.4785991830227631E-6</v>
      </c>
      <c r="BA95">
        <v>4.1260982211214798E-4</v>
      </c>
    </row>
    <row r="96" spans="1:53" x14ac:dyDescent="0.3">
      <c r="A96">
        <v>2.5222706332550002E-3</v>
      </c>
      <c r="B96">
        <v>357</v>
      </c>
      <c r="C96">
        <f t="shared" si="21"/>
        <v>-0.40905744912276115</v>
      </c>
      <c r="E96" cm="1">
        <f t="array" ref="E96">INDEX($C$2:$C$104,L96)</f>
        <v>-1.5849029569166815E-2</v>
      </c>
      <c r="G96">
        <f>PI()/12*(M96-12)</f>
        <v>2.617993877991494</v>
      </c>
      <c r="H96">
        <f t="shared" si="22"/>
        <v>-9.537784783280304E-3</v>
      </c>
      <c r="I96">
        <f t="shared" si="39"/>
        <v>0.79853520682591872</v>
      </c>
      <c r="J96">
        <f t="shared" si="23"/>
        <v>2.347720655286198</v>
      </c>
      <c r="L96">
        <f t="shared" si="40"/>
        <v>4</v>
      </c>
      <c r="M96">
        <v>22</v>
      </c>
      <c r="N96">
        <f t="shared" si="24"/>
        <v>0.05</v>
      </c>
      <c r="O96">
        <f t="shared" si="25"/>
        <v>5.0020839411324403</v>
      </c>
      <c r="P96">
        <f t="shared" si="26"/>
        <v>9.2038344516836901</v>
      </c>
      <c r="Q96">
        <f>1-EXP(-2*$AL$9*O96/(1+O96))</f>
        <v>6.4497345768578462E-2</v>
      </c>
      <c r="R96">
        <f t="shared" si="27"/>
        <v>19.751565414145865</v>
      </c>
      <c r="S96">
        <f>(1-$AL$6^R96)/(1+$AL$6^R96*(1/$AL$7-1))</f>
        <v>0.99643717244343843</v>
      </c>
      <c r="U96">
        <v>0.1</v>
      </c>
      <c r="V96">
        <f t="shared" si="28"/>
        <v>0.22850000000000004</v>
      </c>
      <c r="W96">
        <f t="shared" si="29"/>
        <v>0.22768589390332572</v>
      </c>
      <c r="X96">
        <f t="shared" si="30"/>
        <v>8.1410609667431633E-4</v>
      </c>
      <c r="Y96">
        <f t="shared" si="31"/>
        <v>1.7476533228200002E-5</v>
      </c>
      <c r="Z96">
        <f t="shared" si="32"/>
        <v>3.9768571664465334E-4</v>
      </c>
      <c r="AA96">
        <f t="shared" si="33"/>
        <v>8.6757256543289087E-6</v>
      </c>
      <c r="AC96">
        <f t="shared" si="34"/>
        <v>3.9518826479548446E-4</v>
      </c>
      <c r="AD96">
        <f>X96*((1-Q96)*(1-EXP(-(P96+O96)*A96))*P96/(P96+O96)-(1-$AL$10)*(1-EXP(-2*O96*A96))/2)</f>
        <v>8.7458316623345518E-6</v>
      </c>
      <c r="AE96">
        <f t="shared" si="35"/>
        <v>4.1260982211214792E-4</v>
      </c>
      <c r="AF96">
        <f t="shared" si="36"/>
        <v>2.4236232714862263E-6</v>
      </c>
      <c r="AG96">
        <f t="shared" si="37"/>
        <v>5.4975911536536811E-8</v>
      </c>
      <c r="AH96">
        <f t="shared" si="38"/>
        <v>2.4785991830227631E-6</v>
      </c>
      <c r="BA96">
        <v>4.1260982211214798E-4</v>
      </c>
    </row>
    <row r="97" spans="1:53" x14ac:dyDescent="0.3">
      <c r="A97">
        <v>2.5222706332550002E-3</v>
      </c>
      <c r="B97">
        <v>358</v>
      </c>
      <c r="C97">
        <f t="shared" si="21"/>
        <v>-0.40875432790687322</v>
      </c>
      <c r="E97" cm="1">
        <f t="array" ref="E97">INDEX($C$2:$C$104,L97)</f>
        <v>-1.5849029569166815E-2</v>
      </c>
      <c r="G97">
        <f>PI()/12*(M97-12)</f>
        <v>2.8797932657906435</v>
      </c>
      <c r="H97">
        <f t="shared" si="22"/>
        <v>-9.537784783280304E-3</v>
      </c>
      <c r="I97">
        <f t="shared" si="39"/>
        <v>0.79853520682591872</v>
      </c>
      <c r="J97">
        <f t="shared" si="23"/>
        <v>2.4668433150166806</v>
      </c>
      <c r="L97">
        <f t="shared" si="40"/>
        <v>4</v>
      </c>
      <c r="M97">
        <v>23</v>
      </c>
      <c r="N97">
        <f t="shared" si="24"/>
        <v>0.05</v>
      </c>
      <c r="O97">
        <f t="shared" si="25"/>
        <v>5.0020839411324403</v>
      </c>
      <c r="P97">
        <f t="shared" si="26"/>
        <v>9.2038344516836901</v>
      </c>
      <c r="Q97">
        <f>1-EXP(-2*$AL$9*O97/(1+O97))</f>
        <v>6.4497345768578462E-2</v>
      </c>
      <c r="R97">
        <f t="shared" si="27"/>
        <v>19.751565414145865</v>
      </c>
      <c r="S97">
        <f>(1-$AL$6^R97)/(1+$AL$6^R97*(1/$AL$7-1))</f>
        <v>0.99643717244343843</v>
      </c>
      <c r="U97">
        <v>0</v>
      </c>
      <c r="V97">
        <f t="shared" si="28"/>
        <v>0</v>
      </c>
      <c r="W97">
        <f t="shared" si="29"/>
        <v>0</v>
      </c>
      <c r="X97">
        <f t="shared" si="30"/>
        <v>0</v>
      </c>
      <c r="Y97">
        <f t="shared" si="31"/>
        <v>0</v>
      </c>
      <c r="Z97">
        <f t="shared" si="32"/>
        <v>0</v>
      </c>
      <c r="AA97">
        <f t="shared" si="33"/>
        <v>0</v>
      </c>
      <c r="AC97">
        <f t="shared" si="34"/>
        <v>0</v>
      </c>
      <c r="AD97">
        <f>X97*((1-Q97)*(1-EXP(-(P97+O97)*A97))*P97/(P97+O97)-(1-$AL$10)*(1-EXP(-2*O97*A97))/2)</f>
        <v>0</v>
      </c>
      <c r="AE97">
        <f t="shared" si="35"/>
        <v>0</v>
      </c>
      <c r="AF97">
        <f t="shared" si="36"/>
        <v>0</v>
      </c>
      <c r="AG97">
        <f t="shared" si="37"/>
        <v>0</v>
      </c>
      <c r="AH97">
        <f t="shared" si="38"/>
        <v>0</v>
      </c>
      <c r="BA97">
        <v>0</v>
      </c>
    </row>
    <row r="98" spans="1:53" x14ac:dyDescent="0.3">
      <c r="A98">
        <v>2.5222706332550002E-3</v>
      </c>
      <c r="B98">
        <v>359</v>
      </c>
      <c r="C98">
        <f t="shared" si="21"/>
        <v>-0.4083300839619855</v>
      </c>
      <c r="E98" cm="1">
        <f t="array" ref="E98">INDEX($C$2:$C$104,L98)</f>
        <v>-2.2886824048176817E-2</v>
      </c>
      <c r="G98">
        <f>PI()/12*(M98-12)</f>
        <v>-3.1415926535897931</v>
      </c>
      <c r="H98">
        <f t="shared" si="22"/>
        <v>-1.377243212221191E-2</v>
      </c>
      <c r="I98">
        <f t="shared" si="39"/>
        <v>0.79842635385581173</v>
      </c>
      <c r="J98">
        <f t="shared" si="23"/>
        <v>2.5187076544000679</v>
      </c>
      <c r="L98">
        <f t="shared" si="40"/>
        <v>5</v>
      </c>
      <c r="M98">
        <v>0</v>
      </c>
      <c r="N98">
        <f t="shared" si="24"/>
        <v>0.05</v>
      </c>
      <c r="O98">
        <f t="shared" si="25"/>
        <v>5.0020839411324403</v>
      </c>
      <c r="P98">
        <f t="shared" si="26"/>
        <v>9.2038344516836901</v>
      </c>
      <c r="Q98">
        <f>1-EXP(-2*$AL$9*O98/(1+O98))</f>
        <v>6.4497345768578462E-2</v>
      </c>
      <c r="R98">
        <f t="shared" si="27"/>
        <v>19.751565414145865</v>
      </c>
      <c r="S98">
        <f>(1-$AL$6^R98)/(1+$AL$6^R98*(1/$AL$7-1))</f>
        <v>0.99643717244343843</v>
      </c>
      <c r="U98">
        <v>0.1</v>
      </c>
      <c r="V98">
        <f t="shared" si="28"/>
        <v>0.22850000000000004</v>
      </c>
      <c r="W98">
        <f t="shared" si="29"/>
        <v>0.22768589390332572</v>
      </c>
      <c r="X98">
        <f t="shared" si="30"/>
        <v>8.1410609667431633E-4</v>
      </c>
      <c r="Y98">
        <f t="shared" si="31"/>
        <v>1.7476533228200002E-5</v>
      </c>
      <c r="Z98">
        <f t="shared" si="32"/>
        <v>3.9768571664465334E-4</v>
      </c>
      <c r="AA98">
        <f t="shared" si="33"/>
        <v>8.6757256543289087E-6</v>
      </c>
      <c r="AC98">
        <f t="shared" si="34"/>
        <v>3.9518826479548446E-4</v>
      </c>
      <c r="AD98">
        <f>X98*((1-Q98)*(1-EXP(-(P98+O98)*A98))*P98/(P98+O98)-(1-$AL$10)*(1-EXP(-2*O98*A98))/2)</f>
        <v>8.7458316623345518E-6</v>
      </c>
      <c r="AE98">
        <f t="shared" si="35"/>
        <v>4.1260982211214792E-4</v>
      </c>
      <c r="AF98">
        <f t="shared" si="36"/>
        <v>2.4236232714862263E-6</v>
      </c>
      <c r="AG98">
        <f t="shared" si="37"/>
        <v>5.4975911536536811E-8</v>
      </c>
      <c r="AH98">
        <f t="shared" si="38"/>
        <v>2.4785991830227631E-6</v>
      </c>
      <c r="BA98">
        <v>4.1260982211214798E-4</v>
      </c>
    </row>
    <row r="99" spans="1:53" x14ac:dyDescent="0.3">
      <c r="A99">
        <v>2.5222706332550002E-3</v>
      </c>
      <c r="B99">
        <v>360</v>
      </c>
      <c r="C99">
        <f t="shared" si="21"/>
        <v>-0.40778484300073498</v>
      </c>
      <c r="E99" cm="1">
        <f t="array" ref="E99">INDEX($C$2:$C$104,L99)</f>
        <v>-2.2886824048176817E-2</v>
      </c>
      <c r="G99">
        <f>PI()/12*(M99-12)</f>
        <v>-2.8797932657906435</v>
      </c>
      <c r="H99">
        <f t="shared" si="22"/>
        <v>-1.377243212221191E-2</v>
      </c>
      <c r="I99">
        <f t="shared" si="39"/>
        <v>0.79842635385581173</v>
      </c>
      <c r="J99">
        <f t="shared" si="23"/>
        <v>2.4734812636843504</v>
      </c>
      <c r="L99">
        <f t="shared" si="40"/>
        <v>5</v>
      </c>
      <c r="M99">
        <v>1</v>
      </c>
      <c r="N99">
        <f t="shared" si="24"/>
        <v>0.05</v>
      </c>
      <c r="O99">
        <f t="shared" si="25"/>
        <v>5.0020839411324403</v>
      </c>
      <c r="P99">
        <f t="shared" si="26"/>
        <v>9.2038344516836901</v>
      </c>
      <c r="Q99">
        <f>1-EXP(-2*$AL$9*O99/(1+O99))</f>
        <v>6.4497345768578462E-2</v>
      </c>
      <c r="R99">
        <f t="shared" si="27"/>
        <v>19.751565414145865</v>
      </c>
      <c r="S99">
        <f>(1-$AL$6^R99)/(1+$AL$6^R99*(1/$AL$7-1))</f>
        <v>0.99643717244343843</v>
      </c>
      <c r="U99">
        <v>0</v>
      </c>
      <c r="V99">
        <f t="shared" si="28"/>
        <v>0</v>
      </c>
      <c r="W99">
        <f t="shared" si="29"/>
        <v>0</v>
      </c>
      <c r="X99">
        <f t="shared" si="30"/>
        <v>0</v>
      </c>
      <c r="Y99">
        <f t="shared" si="31"/>
        <v>0</v>
      </c>
      <c r="Z99">
        <f t="shared" si="32"/>
        <v>0</v>
      </c>
      <c r="AA99">
        <f t="shared" si="33"/>
        <v>0</v>
      </c>
      <c r="AC99">
        <f t="shared" si="34"/>
        <v>0</v>
      </c>
      <c r="AD99">
        <f>X99*((1-Q99)*(1-EXP(-(P99+O99)*A99))*P99/(P99+O99)-(1-$AL$10)*(1-EXP(-2*O99*A99))/2)</f>
        <v>0</v>
      </c>
      <c r="AE99">
        <f t="shared" si="35"/>
        <v>0</v>
      </c>
      <c r="AF99">
        <f t="shared" si="36"/>
        <v>0</v>
      </c>
      <c r="AG99">
        <f t="shared" si="37"/>
        <v>0</v>
      </c>
      <c r="AH99">
        <f t="shared" si="38"/>
        <v>0</v>
      </c>
      <c r="BA99">
        <v>0</v>
      </c>
    </row>
    <row r="100" spans="1:53" x14ac:dyDescent="0.3">
      <c r="A100">
        <v>2.5222706332550002E-3</v>
      </c>
      <c r="B100">
        <v>361</v>
      </c>
      <c r="C100">
        <f t="shared" si="21"/>
        <v>-0.40711876658978557</v>
      </c>
      <c r="E100" cm="1">
        <f t="array" ref="E100">INDEX($C$2:$C$104,L100)</f>
        <v>-2.2886824048176817E-2</v>
      </c>
      <c r="G100">
        <f>PI()/12*(M100-12)</f>
        <v>-2.617993877991494</v>
      </c>
      <c r="H100">
        <f t="shared" si="22"/>
        <v>-1.377243212221191E-2</v>
      </c>
      <c r="I100">
        <f t="shared" si="39"/>
        <v>0.79842635385581173</v>
      </c>
      <c r="J100">
        <f t="shared" si="23"/>
        <v>2.3535437426801322</v>
      </c>
      <c r="L100">
        <f t="shared" si="40"/>
        <v>5</v>
      </c>
      <c r="M100">
        <v>2</v>
      </c>
      <c r="N100">
        <f t="shared" si="24"/>
        <v>0.05</v>
      </c>
      <c r="O100">
        <f t="shared" si="25"/>
        <v>5.0020839411324403</v>
      </c>
      <c r="P100">
        <f t="shared" si="26"/>
        <v>9.2038344516836901</v>
      </c>
      <c r="Q100">
        <f>1-EXP(-2*$AL$9*O100/(1+O100))</f>
        <v>6.4497345768578462E-2</v>
      </c>
      <c r="R100">
        <f t="shared" si="27"/>
        <v>19.751565414145865</v>
      </c>
      <c r="S100">
        <f>(1-$AL$6^R100)/(1+$AL$6^R100*(1/$AL$7-1))</f>
        <v>0.99643717244343843</v>
      </c>
      <c r="U100">
        <v>0.1</v>
      </c>
      <c r="V100">
        <f t="shared" si="28"/>
        <v>0.22850000000000004</v>
      </c>
      <c r="W100">
        <f t="shared" si="29"/>
        <v>0.22768589390332572</v>
      </c>
      <c r="X100">
        <f t="shared" si="30"/>
        <v>8.1410609667431633E-4</v>
      </c>
      <c r="Y100">
        <f t="shared" si="31"/>
        <v>1.7476533228200002E-5</v>
      </c>
      <c r="Z100">
        <f t="shared" si="32"/>
        <v>3.9768571664465334E-4</v>
      </c>
      <c r="AA100">
        <f t="shared" si="33"/>
        <v>8.6757256543289087E-6</v>
      </c>
      <c r="AC100">
        <f t="shared" si="34"/>
        <v>3.9518826479548446E-4</v>
      </c>
      <c r="AD100">
        <f>X100*((1-Q100)*(1-EXP(-(P100+O100)*A100))*P100/(P100+O100)-(1-$AL$10)*(1-EXP(-2*O100*A100))/2)</f>
        <v>8.7458316623345518E-6</v>
      </c>
      <c r="AE100">
        <f t="shared" si="35"/>
        <v>4.1260982211214792E-4</v>
      </c>
      <c r="AF100">
        <f t="shared" si="36"/>
        <v>2.4236232714862263E-6</v>
      </c>
      <c r="AG100">
        <f t="shared" si="37"/>
        <v>5.4975911536536811E-8</v>
      </c>
      <c r="AH100">
        <f t="shared" si="38"/>
        <v>2.4785991830227631E-6</v>
      </c>
      <c r="BA100">
        <v>4.1260982211214798E-4</v>
      </c>
    </row>
    <row r="101" spans="1:53" x14ac:dyDescent="0.3">
      <c r="A101">
        <v>2.5222706332550002E-3</v>
      </c>
      <c r="B101">
        <v>362</v>
      </c>
      <c r="C101">
        <f t="shared" si="21"/>
        <v>-0.40633205210195311</v>
      </c>
      <c r="E101" cm="1">
        <f t="array" ref="E101">INDEX($C$2:$C$104,L101)</f>
        <v>-2.2886824048176817E-2</v>
      </c>
      <c r="G101">
        <f>PI()/12*(M101-12)</f>
        <v>-2.3561944901923448</v>
      </c>
      <c r="H101">
        <f t="shared" si="22"/>
        <v>-1.377243212221191E-2</v>
      </c>
      <c r="I101">
        <f t="shared" si="39"/>
        <v>0.79842635385581173</v>
      </c>
      <c r="J101">
        <f t="shared" si="23"/>
        <v>2.1874950010157836</v>
      </c>
      <c r="L101">
        <f t="shared" si="40"/>
        <v>5</v>
      </c>
      <c r="M101">
        <v>3</v>
      </c>
      <c r="N101">
        <f t="shared" si="24"/>
        <v>0.05</v>
      </c>
      <c r="O101">
        <f t="shared" si="25"/>
        <v>5.0020839411324403</v>
      </c>
      <c r="P101">
        <f t="shared" si="26"/>
        <v>9.2038344516836901</v>
      </c>
      <c r="Q101">
        <f>1-EXP(-2*$AL$9*O101/(1+O101))</f>
        <v>6.4497345768578462E-2</v>
      </c>
      <c r="R101">
        <f t="shared" si="27"/>
        <v>19.751565414145865</v>
      </c>
      <c r="S101">
        <f>(1-$AL$6^R101)/(1+$AL$6^R101*(1/$AL$7-1))</f>
        <v>0.99643717244343843</v>
      </c>
      <c r="U101">
        <v>0.1</v>
      </c>
      <c r="V101">
        <f t="shared" si="28"/>
        <v>0.22850000000000004</v>
      </c>
      <c r="W101">
        <f t="shared" si="29"/>
        <v>0.22768589390332572</v>
      </c>
      <c r="X101">
        <f t="shared" si="30"/>
        <v>8.1410609667431633E-4</v>
      </c>
      <c r="Y101">
        <f t="shared" si="31"/>
        <v>1.7476533228200002E-5</v>
      </c>
      <c r="Z101">
        <f t="shared" si="32"/>
        <v>3.9768571664465334E-4</v>
      </c>
      <c r="AA101">
        <f t="shared" si="33"/>
        <v>8.6757256543289087E-6</v>
      </c>
      <c r="AC101">
        <f t="shared" si="34"/>
        <v>3.9518826479548446E-4</v>
      </c>
      <c r="AD101">
        <f>X101*((1-Q101)*(1-EXP(-(P101+O101)*A101))*P101/(P101+O101)-(1-$AL$10)*(1-EXP(-2*O101*A101))/2)</f>
        <v>8.7458316623345518E-6</v>
      </c>
      <c r="AE101">
        <f t="shared" si="35"/>
        <v>4.1260982211214792E-4</v>
      </c>
      <c r="AF101">
        <f t="shared" si="36"/>
        <v>2.4236232714862263E-6</v>
      </c>
      <c r="AG101">
        <f t="shared" si="37"/>
        <v>5.4975911536536811E-8</v>
      </c>
      <c r="AH101">
        <f t="shared" si="38"/>
        <v>2.4785991830227631E-6</v>
      </c>
      <c r="BA101">
        <v>4.1260982211214798E-4</v>
      </c>
    </row>
    <row r="102" spans="1:53" x14ac:dyDescent="0.3">
      <c r="A102">
        <v>2.5222706332550002E-3</v>
      </c>
      <c r="B102">
        <v>363</v>
      </c>
      <c r="C102">
        <f t="shared" si="21"/>
        <v>-0.40542493265771878</v>
      </c>
      <c r="E102" cm="1">
        <f t="array" ref="E102">INDEX($C$2:$C$104,L102)</f>
        <v>-2.2886824048176817E-2</v>
      </c>
      <c r="G102">
        <f>PI()/12*(M102-12)</f>
        <v>-2.0943951023931953</v>
      </c>
      <c r="H102">
        <f t="shared" si="22"/>
        <v>-1.377243212221191E-2</v>
      </c>
      <c r="I102">
        <f t="shared" si="39"/>
        <v>0.79842635385581173</v>
      </c>
      <c r="J102">
        <f t="shared" si="23"/>
        <v>1.9965261938845631</v>
      </c>
      <c r="L102">
        <f t="shared" si="40"/>
        <v>5</v>
      </c>
      <c r="M102">
        <v>4</v>
      </c>
      <c r="N102">
        <f t="shared" si="24"/>
        <v>0.05</v>
      </c>
      <c r="O102">
        <f t="shared" si="25"/>
        <v>5.0020839411324403</v>
      </c>
      <c r="P102">
        <f t="shared" si="26"/>
        <v>9.2038344516836901</v>
      </c>
      <c r="Q102">
        <f>1-EXP(-2*$AL$9*O102/(1+O102))</f>
        <v>6.4497345768578462E-2</v>
      </c>
      <c r="R102">
        <f t="shared" si="27"/>
        <v>19.751565414145865</v>
      </c>
      <c r="S102">
        <f>(1-$AL$6^R102)/(1+$AL$6^R102*(1/$AL$7-1))</f>
        <v>0.99643717244343843</v>
      </c>
      <c r="U102">
        <v>0.1</v>
      </c>
      <c r="V102">
        <f t="shared" si="28"/>
        <v>0.22850000000000004</v>
      </c>
      <c r="W102">
        <f t="shared" si="29"/>
        <v>0.22768589390332572</v>
      </c>
      <c r="X102">
        <f t="shared" si="30"/>
        <v>8.1410609667431633E-4</v>
      </c>
      <c r="Y102">
        <f t="shared" si="31"/>
        <v>1.7476533228200002E-5</v>
      </c>
      <c r="Z102">
        <f t="shared" si="32"/>
        <v>3.9768571664465334E-4</v>
      </c>
      <c r="AA102">
        <f t="shared" si="33"/>
        <v>8.6757256543289087E-6</v>
      </c>
      <c r="AC102">
        <f t="shared" si="34"/>
        <v>3.9518826479548446E-4</v>
      </c>
      <c r="AD102">
        <f>X102*((1-Q102)*(1-EXP(-(P102+O102)*A102))*P102/(P102+O102)-(1-$AL$10)*(1-EXP(-2*O102*A102))/2)</f>
        <v>8.7458316623345518E-6</v>
      </c>
      <c r="AE102">
        <f t="shared" si="35"/>
        <v>4.1260982211214792E-4</v>
      </c>
      <c r="AF102">
        <f t="shared" si="36"/>
        <v>2.4236232714862263E-6</v>
      </c>
      <c r="AG102">
        <f t="shared" si="37"/>
        <v>5.4975911536536811E-8</v>
      </c>
      <c r="AH102">
        <f t="shared" si="38"/>
        <v>2.4785991830227631E-6</v>
      </c>
      <c r="BA102">
        <v>4.1260982211214798E-4</v>
      </c>
    </row>
    <row r="103" spans="1:53" x14ac:dyDescent="0.3">
      <c r="A103">
        <v>2.5222706332550002E-3</v>
      </c>
      <c r="B103">
        <v>364</v>
      </c>
      <c r="C103">
        <f t="shared" si="21"/>
        <v>-0.40439767705615143</v>
      </c>
      <c r="E103" cm="1">
        <f t="array" ref="E103">INDEX($C$2:$C$104,L103)</f>
        <v>-2.2886824048176817E-2</v>
      </c>
      <c r="G103">
        <f>PI()/12*(M103-12)</f>
        <v>-1.8325957145940459</v>
      </c>
      <c r="H103">
        <f t="shared" si="22"/>
        <v>-1.377243212221191E-2</v>
      </c>
      <c r="I103">
        <f t="shared" si="39"/>
        <v>0.79842635385581173</v>
      </c>
      <c r="J103">
        <f t="shared" si="23"/>
        <v>1.7930417548619451</v>
      </c>
      <c r="L103">
        <f t="shared" si="40"/>
        <v>5</v>
      </c>
      <c r="M103">
        <v>5</v>
      </c>
      <c r="N103">
        <f t="shared" si="24"/>
        <v>0.05</v>
      </c>
      <c r="O103">
        <f t="shared" si="25"/>
        <v>5.0020839411324403</v>
      </c>
      <c r="P103">
        <f t="shared" si="26"/>
        <v>9.2038344516836901</v>
      </c>
      <c r="Q103">
        <f>1-EXP(-2*$AL$9*O103/(1+O103))</f>
        <v>6.4497345768578462E-2</v>
      </c>
      <c r="R103">
        <f t="shared" si="27"/>
        <v>19.751565414145865</v>
      </c>
      <c r="S103">
        <f>(1-$AL$6^R103)/(1+$AL$6^R103*(1/$AL$7-1))</f>
        <v>0.99643717244343843</v>
      </c>
      <c r="U103">
        <v>0.1</v>
      </c>
      <c r="V103">
        <f t="shared" si="28"/>
        <v>0.22850000000000004</v>
      </c>
      <c r="W103">
        <f t="shared" si="29"/>
        <v>0.22768589390332572</v>
      </c>
      <c r="X103">
        <f t="shared" si="30"/>
        <v>8.1410609667431633E-4</v>
      </c>
      <c r="Y103">
        <f t="shared" si="31"/>
        <v>1.7476533228200002E-5</v>
      </c>
      <c r="Z103">
        <f t="shared" si="32"/>
        <v>3.9768571664465334E-4</v>
      </c>
      <c r="AA103">
        <f t="shared" si="33"/>
        <v>8.6757256543289087E-6</v>
      </c>
      <c r="AC103">
        <f t="shared" si="34"/>
        <v>3.9518826479548446E-4</v>
      </c>
      <c r="AD103">
        <f>X103*((1-Q103)*(1-EXP(-(P103+O103)*A103))*P103/(P103+O103)-(1-$AL$10)*(1-EXP(-2*O103*A103))/2)</f>
        <v>8.7458316623345518E-6</v>
      </c>
      <c r="AE103">
        <f t="shared" si="35"/>
        <v>4.1260982211214792E-4</v>
      </c>
      <c r="AF103">
        <f t="shared" si="36"/>
        <v>2.4236232714862263E-6</v>
      </c>
      <c r="AG103">
        <f t="shared" si="37"/>
        <v>5.4975911536536811E-8</v>
      </c>
      <c r="AH103">
        <f t="shared" si="38"/>
        <v>2.4785991830227631E-6</v>
      </c>
      <c r="BA103">
        <v>4.1260982211214798E-4</v>
      </c>
    </row>
    <row r="104" spans="1:53" x14ac:dyDescent="0.3">
      <c r="A104">
        <v>2.5222706332550002E-3</v>
      </c>
      <c r="B104">
        <v>365</v>
      </c>
      <c r="C104">
        <f t="shared" si="21"/>
        <v>-0.40325058969525562</v>
      </c>
      <c r="E104" cm="1">
        <f t="array" ref="E104">INDEX($C$2:$C$104,L104)</f>
        <v>-2.2886824048176817E-2</v>
      </c>
      <c r="G104">
        <f>PI()/12*(M104-12)</f>
        <v>-1.5707963267948966</v>
      </c>
      <c r="H104">
        <f t="shared" si="22"/>
        <v>-1.377243212221191E-2</v>
      </c>
      <c r="I104">
        <f t="shared" si="39"/>
        <v>0.79842635385581173</v>
      </c>
      <c r="J104">
        <f t="shared" si="23"/>
        <v>1.584569194346503</v>
      </c>
      <c r="L104">
        <f t="shared" si="40"/>
        <v>5</v>
      </c>
      <c r="M104">
        <v>6</v>
      </c>
      <c r="N104">
        <f t="shared" si="24"/>
        <v>0.05</v>
      </c>
      <c r="O104">
        <f t="shared" si="25"/>
        <v>5.0020839411324403</v>
      </c>
      <c r="P104">
        <f t="shared" si="26"/>
        <v>9.2038344516836901</v>
      </c>
      <c r="Q104">
        <f>1-EXP(-2*$AL$9*O104/(1+O104))</f>
        <v>6.4497345768578462E-2</v>
      </c>
      <c r="R104">
        <f t="shared" si="27"/>
        <v>19.751565414145865</v>
      </c>
      <c r="S104">
        <f>(1-$AL$6^R104)/(1+$AL$6^R104*(1/$AL$7-1))</f>
        <v>0.99643717244343843</v>
      </c>
      <c r="U104">
        <v>0.1</v>
      </c>
      <c r="V104">
        <f t="shared" si="28"/>
        <v>0.22850000000000004</v>
      </c>
      <c r="W104">
        <f t="shared" si="29"/>
        <v>0.22768589390332572</v>
      </c>
      <c r="X104">
        <f t="shared" si="30"/>
        <v>8.1410609667431633E-4</v>
      </c>
      <c r="Y104">
        <f t="shared" si="31"/>
        <v>1.7476533228200002E-5</v>
      </c>
      <c r="Z104">
        <f t="shared" si="32"/>
        <v>3.9768571664465334E-4</v>
      </c>
      <c r="AA104">
        <f t="shared" si="33"/>
        <v>8.6757256543289087E-6</v>
      </c>
      <c r="AC104">
        <f t="shared" si="34"/>
        <v>3.9518826479548446E-4</v>
      </c>
      <c r="AD104">
        <f>X104*((1-Q104)*(1-EXP(-(P104+O104)*A104))*P104/(P104+O104)-(1-$AL$10)*(1-EXP(-2*O104*A104))/2)</f>
        <v>8.7458316623345518E-6</v>
      </c>
      <c r="AE104">
        <f t="shared" si="35"/>
        <v>4.1260982211214792E-4</v>
      </c>
      <c r="AF104">
        <f t="shared" si="36"/>
        <v>2.4236232714862263E-6</v>
      </c>
      <c r="AG104">
        <f t="shared" si="37"/>
        <v>5.4975911536536811E-8</v>
      </c>
      <c r="AH104">
        <f t="shared" si="38"/>
        <v>2.4785991830227631E-6</v>
      </c>
      <c r="BA104">
        <v>4.1260982211214798E-4</v>
      </c>
    </row>
    <row r="105" spans="1:53" x14ac:dyDescent="0.3">
      <c r="A105">
        <v>2.5222706332550002E-3</v>
      </c>
      <c r="E105" cm="1">
        <f t="array" ref="E105">INDEX($C$2:$C$104,L105)</f>
        <v>-2.2886824048176817E-2</v>
      </c>
      <c r="G105">
        <f>PI()/12*(M105-12)</f>
        <v>-1.308996938995747</v>
      </c>
      <c r="H105">
        <f t="shared" si="22"/>
        <v>-1.377243212221191E-2</v>
      </c>
      <c r="I105">
        <f t="shared" si="39"/>
        <v>0.79842635385581173</v>
      </c>
      <c r="J105">
        <f t="shared" si="23"/>
        <v>1.3767044792135048</v>
      </c>
      <c r="L105">
        <f t="shared" si="40"/>
        <v>5</v>
      </c>
      <c r="M105">
        <v>7</v>
      </c>
      <c r="N105">
        <f t="shared" si="24"/>
        <v>0.19409184758139175</v>
      </c>
      <c r="O105">
        <f t="shared" si="25"/>
        <v>1.2961728232840295</v>
      </c>
      <c r="P105">
        <f t="shared" si="26"/>
        <v>2.3849579948426145</v>
      </c>
      <c r="Q105">
        <f>1-EXP(-2*$AL$9*O105/(1+O105))</f>
        <v>4.4154908200405685E-2</v>
      </c>
      <c r="R105">
        <f t="shared" si="27"/>
        <v>5.1181552745667505</v>
      </c>
      <c r="S105">
        <f>(1-$AL$6^R105)/(1+$AL$6^R105*(1/$AL$7-1))</f>
        <v>0.6506891806946119</v>
      </c>
      <c r="U105">
        <v>3.6</v>
      </c>
      <c r="V105">
        <f t="shared" si="28"/>
        <v>8.2260000000000009</v>
      </c>
      <c r="W105">
        <f t="shared" si="29"/>
        <v>5.3525692003938783</v>
      </c>
      <c r="X105">
        <f t="shared" si="30"/>
        <v>2.8734307996061226</v>
      </c>
      <c r="Y105">
        <f t="shared" si="31"/>
        <v>1.6472331675183523E-2</v>
      </c>
      <c r="Z105">
        <f t="shared" si="32"/>
        <v>9.3490215043912587E-3</v>
      </c>
      <c r="AA105">
        <f t="shared" si="33"/>
        <v>7.9719494711562415E-3</v>
      </c>
      <c r="AC105">
        <f t="shared" si="34"/>
        <v>9.3337603849050869E-3</v>
      </c>
      <c r="AD105">
        <f>X105*((1-Q105)*(1-EXP(-(P105+O105)*A105))*P105/(P105+O105)-(1-$AL$10)*(1-EXP(-2*O105*A105))/2)</f>
        <v>8.4865220531276774E-3</v>
      </c>
      <c r="AE105">
        <f t="shared" si="35"/>
        <v>2.5792231909189008E-2</v>
      </c>
      <c r="AF105">
        <f t="shared" si="36"/>
        <v>1.5132018834258348E-5</v>
      </c>
      <c r="AG105">
        <f t="shared" si="37"/>
        <v>1.3860150899600747E-5</v>
      </c>
      <c r="AH105">
        <f t="shared" si="38"/>
        <v>2.8992169733859095E-5</v>
      </c>
      <c r="BA105">
        <v>2.5792231909189198E-2</v>
      </c>
    </row>
    <row r="106" spans="1:53" x14ac:dyDescent="0.3">
      <c r="A106">
        <v>2.5222706332550002E-3</v>
      </c>
      <c r="E106" cm="1">
        <f t="array" ref="E106">INDEX($C$2:$C$104,L106)</f>
        <v>-2.2886824048176817E-2</v>
      </c>
      <c r="G106">
        <f>PI()/12*(M106-12)</f>
        <v>-1.0471975511965976</v>
      </c>
      <c r="H106">
        <f t="shared" si="22"/>
        <v>-1.377243212221191E-2</v>
      </c>
      <c r="I106">
        <f t="shared" si="39"/>
        <v>0.79842635385581173</v>
      </c>
      <c r="J106">
        <f t="shared" si="23"/>
        <v>1.1751109001479112</v>
      </c>
      <c r="L106">
        <f t="shared" si="40"/>
        <v>5</v>
      </c>
      <c r="M106">
        <v>8</v>
      </c>
      <c r="N106">
        <f t="shared" si="24"/>
        <v>0.39568542664698536</v>
      </c>
      <c r="O106">
        <f t="shared" si="25"/>
        <v>0.64860812814698243</v>
      </c>
      <c r="P106">
        <f t="shared" si="26"/>
        <v>1.1934389557904477</v>
      </c>
      <c r="Q106">
        <f>1-EXP(-2*$AL$9*O106/(1+O106))</f>
        <v>3.0984059894046845E-2</v>
      </c>
      <c r="R106">
        <f t="shared" si="27"/>
        <v>2.5611377221993386</v>
      </c>
      <c r="S106">
        <f>(1-$AL$6^R106)/(1+$AL$6^R106*(1/$AL$7-1))</f>
        <v>0.35983595481220126</v>
      </c>
      <c r="U106">
        <v>43.1</v>
      </c>
      <c r="V106">
        <f t="shared" si="28"/>
        <v>98.483500000000006</v>
      </c>
      <c r="W106">
        <f t="shared" si="29"/>
        <v>35.437904255747426</v>
      </c>
      <c r="X106">
        <f t="shared" si="30"/>
        <v>63.04559574425258</v>
      </c>
      <c r="Y106">
        <f t="shared" si="31"/>
        <v>0.183621732145646</v>
      </c>
      <c r="Z106">
        <f t="shared" si="32"/>
        <v>6.1897327536309318E-2</v>
      </c>
      <c r="AA106">
        <f t="shared" si="33"/>
        <v>8.759766947345704E-2</v>
      </c>
      <c r="AC106">
        <f t="shared" si="34"/>
        <v>6.1846739487999118E-2</v>
      </c>
      <c r="AD106">
        <f>X106*((1-Q106)*(1-EXP(-(P106+O106)*A106))*P106/(P106+O106)-(1-$AL$10)*(1-EXP(-2*O106*A106))/2)</f>
        <v>9.5945615245159488E-2</v>
      </c>
      <c r="AE106">
        <f t="shared" si="35"/>
        <v>0.24539002420661565</v>
      </c>
      <c r="AF106">
        <f t="shared" si="36"/>
        <v>5.0851270945480582E-5</v>
      </c>
      <c r="AG106">
        <f t="shared" si="37"/>
        <v>7.8447427029492526E-5</v>
      </c>
      <c r="AH106">
        <f t="shared" si="38"/>
        <v>1.2929869797497311E-4</v>
      </c>
      <c r="BA106">
        <v>0.24539002420661499</v>
      </c>
    </row>
    <row r="107" spans="1:53" x14ac:dyDescent="0.3">
      <c r="A107">
        <v>2.5222706332550002E-3</v>
      </c>
      <c r="E107" cm="1">
        <f t="array" ref="E107">INDEX($C$2:$C$104,L107)</f>
        <v>-2.2886824048176817E-2</v>
      </c>
      <c r="G107">
        <f>PI()/12*(M107-12)</f>
        <v>-0.78539816339744828</v>
      </c>
      <c r="H107">
        <f t="shared" si="22"/>
        <v>-1.377243212221191E-2</v>
      </c>
      <c r="I107">
        <f t="shared" si="39"/>
        <v>0.79842635385581173</v>
      </c>
      <c r="J107">
        <f t="shared" si="23"/>
        <v>0.98747358363380533</v>
      </c>
      <c r="L107">
        <f t="shared" si="40"/>
        <v>5</v>
      </c>
      <c r="M107">
        <v>9</v>
      </c>
      <c r="N107">
        <f t="shared" si="24"/>
        <v>0.58332274316109123</v>
      </c>
      <c r="O107">
        <f t="shared" si="25"/>
        <v>0.45388504605372748</v>
      </c>
      <c r="P107">
        <f t="shared" si="26"/>
        <v>0.83514848473885861</v>
      </c>
      <c r="Q107">
        <f>1-EXP(-2*$AL$9*O107/(1+O107))</f>
        <v>2.4665721461564982E-2</v>
      </c>
      <c r="R107">
        <f t="shared" si="27"/>
        <v>1.7922410505576603</v>
      </c>
      <c r="S107">
        <f>(1-$AL$6^R107)/(1+$AL$6^R107*(1/$AL$7-1))</f>
        <v>0.25459109207714986</v>
      </c>
      <c r="U107">
        <v>136.80000000000001</v>
      </c>
      <c r="V107">
        <f t="shared" si="28"/>
        <v>312.58800000000002</v>
      </c>
      <c r="W107">
        <f t="shared" si="29"/>
        <v>79.582120290212131</v>
      </c>
      <c r="X107">
        <f t="shared" si="30"/>
        <v>233.00587970978791</v>
      </c>
      <c r="Y107">
        <f t="shared" si="31"/>
        <v>0.47820973747825229</v>
      </c>
      <c r="Z107">
        <f t="shared" si="32"/>
        <v>0.1390014638023728</v>
      </c>
      <c r="AA107">
        <f t="shared" si="33"/>
        <v>0.22660776783407</v>
      </c>
      <c r="AC107">
        <f t="shared" si="34"/>
        <v>0.13892195229976478</v>
      </c>
      <c r="AD107">
        <f>X107*((1-Q107)*(1-EXP(-(P107+O107)*A107))*P107/(P107+O107)-(1-$AL$10)*(1-EXP(-2*O107*A107))/2)</f>
        <v>0.25145807629887795</v>
      </c>
      <c r="AE107">
        <f t="shared" si="35"/>
        <v>0.61698779643271273</v>
      </c>
      <c r="AF107">
        <f t="shared" si="36"/>
        <v>8.0446363103399353E-5</v>
      </c>
      <c r="AG107">
        <f t="shared" si="37"/>
        <v>1.4389334530437906E-4</v>
      </c>
      <c r="AH107">
        <f t="shared" si="38"/>
        <v>2.243397084077784E-4</v>
      </c>
      <c r="BA107">
        <v>0.61698779643271195</v>
      </c>
    </row>
    <row r="108" spans="1:53" x14ac:dyDescent="0.3">
      <c r="A108">
        <v>2.5222706332550002E-3</v>
      </c>
      <c r="E108" cm="1">
        <f t="array" ref="E108">INDEX($C$2:$C$104,L108)</f>
        <v>-2.2886824048176817E-2</v>
      </c>
      <c r="G108">
        <f>PI()/12*(M108-12)</f>
        <v>-0.52359877559829882</v>
      </c>
      <c r="H108">
        <f t="shared" si="22"/>
        <v>-1.377243212221191E-2</v>
      </c>
      <c r="I108">
        <f t="shared" si="39"/>
        <v>0.79842635385581173</v>
      </c>
      <c r="J108">
        <f t="shared" si="23"/>
        <v>0.82618632849937679</v>
      </c>
      <c r="L108">
        <f t="shared" si="40"/>
        <v>5</v>
      </c>
      <c r="M108">
        <v>10</v>
      </c>
      <c r="N108">
        <f t="shared" si="24"/>
        <v>0.74460999829551977</v>
      </c>
      <c r="O108">
        <f t="shared" si="25"/>
        <v>0.3689029164499229</v>
      </c>
      <c r="P108">
        <f t="shared" si="26"/>
        <v>0.67878136626785823</v>
      </c>
      <c r="Q108">
        <f>1-EXP(-2*$AL$9*O108/(1+O108))</f>
        <v>2.1328305431061789E-2</v>
      </c>
      <c r="R108">
        <f t="shared" si="27"/>
        <v>1.4566748922010777</v>
      </c>
      <c r="S108">
        <f>(1-$AL$6^R108)/(1+$AL$6^R108*(1/$AL$7-1))</f>
        <v>0.20725019746847145</v>
      </c>
      <c r="U108">
        <v>234.4</v>
      </c>
      <c r="V108">
        <f t="shared" si="28"/>
        <v>535.60400000000004</v>
      </c>
      <c r="W108">
        <f t="shared" si="29"/>
        <v>111.0040347649032</v>
      </c>
      <c r="X108">
        <f t="shared" si="30"/>
        <v>424.59996523509687</v>
      </c>
      <c r="Y108">
        <f t="shared" si="31"/>
        <v>0.71083181714647115</v>
      </c>
      <c r="Z108">
        <f t="shared" si="32"/>
        <v>0.19388429541740593</v>
      </c>
      <c r="AA108">
        <f t="shared" si="33"/>
        <v>0.33566079442455488</v>
      </c>
      <c r="AC108">
        <f t="shared" si="34"/>
        <v>0.19379414858853289</v>
      </c>
      <c r="AD108">
        <f>X108*((1-Q108)*(1-EXP(-(P108+O108)*A108))*P108/(P108+O108)-(1-$AL$10)*(1-EXP(-2*O108*A108))/2)</f>
        <v>0.37499660370813925</v>
      </c>
      <c r="AE108">
        <f t="shared" si="35"/>
        <v>0.90445154672122696</v>
      </c>
      <c r="AF108">
        <f t="shared" si="36"/>
        <v>9.1518827565559903E-5</v>
      </c>
      <c r="AG108">
        <f t="shared" si="37"/>
        <v>1.7441901377698046E-4</v>
      </c>
      <c r="AH108">
        <f t="shared" si="38"/>
        <v>2.6593784134254039E-4</v>
      </c>
      <c r="BA108">
        <v>0.90445154672122596</v>
      </c>
    </row>
    <row r="109" spans="1:53" x14ac:dyDescent="0.3">
      <c r="A109">
        <v>2.5222706332550002E-3</v>
      </c>
      <c r="E109" cm="1">
        <f t="array" ref="E109">INDEX($C$2:$C$104,L109)</f>
        <v>-2.2886824048176817E-2</v>
      </c>
      <c r="G109">
        <f>PI()/12*(M109-12)</f>
        <v>-0.26179938779914941</v>
      </c>
      <c r="H109">
        <f t="shared" si="22"/>
        <v>-1.377243212221191E-2</v>
      </c>
      <c r="I109">
        <f t="shared" si="39"/>
        <v>0.79842635385581173</v>
      </c>
      <c r="J109">
        <f t="shared" si="23"/>
        <v>0.71140055500150556</v>
      </c>
      <c r="L109">
        <f t="shared" si="40"/>
        <v>5</v>
      </c>
      <c r="M109">
        <v>11</v>
      </c>
      <c r="N109">
        <f t="shared" si="24"/>
        <v>0.85939577179339099</v>
      </c>
      <c r="O109">
        <f t="shared" si="25"/>
        <v>0.33005557193088664</v>
      </c>
      <c r="P109">
        <f t="shared" si="26"/>
        <v>0.60730225235283142</v>
      </c>
      <c r="Q109">
        <f>1-EXP(-2*$AL$9*O109/(1+O109))</f>
        <v>1.9656381099004028E-2</v>
      </c>
      <c r="R109">
        <f t="shared" si="27"/>
        <v>1.3032796522443697</v>
      </c>
      <c r="S109">
        <f>(1-$AL$6^R109)/(1+$AL$6^R109*(1/$AL$7-1))</f>
        <v>0.18543557635997798</v>
      </c>
      <c r="U109">
        <v>485.4</v>
      </c>
      <c r="V109">
        <f t="shared" si="28"/>
        <v>1109.1390000000001</v>
      </c>
      <c r="W109">
        <f t="shared" si="29"/>
        <v>205.67382972832965</v>
      </c>
      <c r="X109">
        <f t="shared" si="30"/>
        <v>903.46517027167044</v>
      </c>
      <c r="Y109">
        <f t="shared" si="31"/>
        <v>1.3556692233914482</v>
      </c>
      <c r="Z109">
        <f t="shared" si="32"/>
        <v>0.3592385236008091</v>
      </c>
      <c r="AA109">
        <f t="shared" si="33"/>
        <v>0.63904042546014095</v>
      </c>
      <c r="AC109">
        <f t="shared" si="34"/>
        <v>0.35908907911861321</v>
      </c>
      <c r="AD109">
        <f>X109*((1-Q109)*(1-EXP(-(P109+O109)*A109))*P109/(P109+O109)-(1-$AL$10)*(1-EXP(-2*O109*A109))/2)</f>
        <v>0.716330694833196</v>
      </c>
      <c r="AE109">
        <f t="shared" si="35"/>
        <v>1.7144601994119502</v>
      </c>
      <c r="AF109">
        <f t="shared" si="36"/>
        <v>1.5197815819578819E-4</v>
      </c>
      <c r="AG109">
        <f t="shared" si="37"/>
        <v>2.9810309811154431E-4</v>
      </c>
      <c r="AH109">
        <f t="shared" si="38"/>
        <v>4.5008125630733252E-4</v>
      </c>
      <c r="BA109">
        <v>1.7144601994119499</v>
      </c>
    </row>
    <row r="110" spans="1:53" x14ac:dyDescent="0.3">
      <c r="A110">
        <v>2.5222706332550002E-3</v>
      </c>
      <c r="E110" cm="1">
        <f t="array" ref="E110">INDEX($C$2:$C$104,L110)</f>
        <v>-2.2886824048176817E-2</v>
      </c>
      <c r="G110">
        <f>PI()/12*(M110-12)</f>
        <v>0</v>
      </c>
      <c r="H110">
        <f t="shared" si="22"/>
        <v>-1.377243212221191E-2</v>
      </c>
      <c r="I110">
        <f t="shared" si="39"/>
        <v>0.79842635385581173</v>
      </c>
      <c r="J110">
        <f t="shared" si="23"/>
        <v>0.66865864728607871</v>
      </c>
      <c r="L110">
        <f t="shared" si="40"/>
        <v>5</v>
      </c>
      <c r="M110">
        <v>12</v>
      </c>
      <c r="N110">
        <f t="shared" si="24"/>
        <v>0.90213767950881785</v>
      </c>
      <c r="O110">
        <f t="shared" si="25"/>
        <v>0.3186118020638381</v>
      </c>
      <c r="P110">
        <f t="shared" si="26"/>
        <v>0.5862457157974621</v>
      </c>
      <c r="Q110">
        <f>1-EXP(-2*$AL$9*O110/(1+O110))</f>
        <v>1.9144505956745217E-2</v>
      </c>
      <c r="R110">
        <f t="shared" si="27"/>
        <v>1.2580920120980774</v>
      </c>
      <c r="S110">
        <f>(1-$AL$6^R110)/(1+$AL$6^R110*(1/$AL$7-1))</f>
        <v>0.17899451037169836</v>
      </c>
      <c r="U110">
        <v>612.6</v>
      </c>
      <c r="V110">
        <f t="shared" si="28"/>
        <v>1399.7910000000002</v>
      </c>
      <c r="W110">
        <f t="shared" si="29"/>
        <v>250.55490466771005</v>
      </c>
      <c r="X110">
        <f t="shared" si="30"/>
        <v>1149.23609533229</v>
      </c>
      <c r="Y110">
        <f t="shared" si="31"/>
        <v>1.6655765692878388</v>
      </c>
      <c r="Z110">
        <f t="shared" si="32"/>
        <v>0.43762968848618533</v>
      </c>
      <c r="AA110">
        <f t="shared" si="33"/>
        <v>0.78470646868543992</v>
      </c>
      <c r="AC110">
        <f t="shared" si="34"/>
        <v>0.43745394358827178</v>
      </c>
      <c r="AD110">
        <f>X110*((1-Q110)*(1-EXP(-(P110+O110)*A110))*P110/(P110+O110)-(1-$AL$10)*(1-EXP(-2*O110*A110))/2)</f>
        <v>0.88051637334738064</v>
      </c>
      <c r="AE110">
        <f t="shared" si="35"/>
        <v>2.1026767856210924</v>
      </c>
      <c r="AF110">
        <f t="shared" si="36"/>
        <v>1.7881778907530025E-4</v>
      </c>
      <c r="AG110">
        <f t="shared" si="37"/>
        <v>3.5372725501792938E-4</v>
      </c>
      <c r="AH110">
        <f t="shared" si="38"/>
        <v>5.3254504409322966E-4</v>
      </c>
      <c r="BA110">
        <v>2.1026767856210902</v>
      </c>
    </row>
    <row r="111" spans="1:53" x14ac:dyDescent="0.3">
      <c r="A111">
        <v>2.5222706332550002E-3</v>
      </c>
      <c r="E111" cm="1">
        <f t="array" ref="E111">INDEX($C$2:$C$104,L111)</f>
        <v>-2.2886824048176817E-2</v>
      </c>
      <c r="G111">
        <f>PI()/12*(M111-12)</f>
        <v>0.26179938779914941</v>
      </c>
      <c r="H111">
        <f t="shared" si="22"/>
        <v>-1.377243212221191E-2</v>
      </c>
      <c r="I111">
        <f t="shared" si="39"/>
        <v>0.79842635385581173</v>
      </c>
      <c r="J111">
        <f t="shared" si="23"/>
        <v>0.71140055500150556</v>
      </c>
      <c r="L111">
        <f t="shared" si="40"/>
        <v>5</v>
      </c>
      <c r="M111">
        <v>13</v>
      </c>
      <c r="N111">
        <f t="shared" si="24"/>
        <v>0.85939577179339099</v>
      </c>
      <c r="O111">
        <f t="shared" si="25"/>
        <v>0.33005557193088664</v>
      </c>
      <c r="P111">
        <f t="shared" si="26"/>
        <v>0.60730225235283142</v>
      </c>
      <c r="Q111">
        <f>1-EXP(-2*$AL$9*O111/(1+O111))</f>
        <v>1.9656381099004028E-2</v>
      </c>
      <c r="R111">
        <f t="shared" si="27"/>
        <v>1.3032796522443697</v>
      </c>
      <c r="S111">
        <f>(1-$AL$6^R111)/(1+$AL$6^R111*(1/$AL$7-1))</f>
        <v>0.18543557635997798</v>
      </c>
      <c r="U111">
        <v>670.7</v>
      </c>
      <c r="V111">
        <f t="shared" si="28"/>
        <v>1532.5495000000003</v>
      </c>
      <c r="W111">
        <f t="shared" si="29"/>
        <v>284.18919983269615</v>
      </c>
      <c r="X111">
        <f t="shared" si="30"/>
        <v>1248.3603001673041</v>
      </c>
      <c r="Y111">
        <f t="shared" si="31"/>
        <v>1.8731918997293873</v>
      </c>
      <c r="Z111">
        <f t="shared" si="32"/>
        <v>0.49637675685839039</v>
      </c>
      <c r="AA111">
        <f t="shared" si="33"/>
        <v>0.88299219892071823</v>
      </c>
      <c r="AC111">
        <f t="shared" si="34"/>
        <v>0.49617026239154083</v>
      </c>
      <c r="AD111">
        <f>X111*((1-Q111)*(1-EXP(-(P111+O111)*A111))*P111/(P111+O111)-(1-$AL$10)*(1-EXP(-2*O111*A111))/2)</f>
        <v>0.98978779774335512</v>
      </c>
      <c r="AE111">
        <f t="shared" si="35"/>
        <v>2.3689502590556142</v>
      </c>
      <c r="AF111">
        <f t="shared" si="36"/>
        <v>2.0999536609376832E-4</v>
      </c>
      <c r="AG111">
        <f t="shared" si="37"/>
        <v>4.1190306531399421E-4</v>
      </c>
      <c r="AH111">
        <f t="shared" si="38"/>
        <v>6.2189843140776256E-4</v>
      </c>
      <c r="BA111">
        <v>2.3689502590556102</v>
      </c>
    </row>
    <row r="112" spans="1:53" x14ac:dyDescent="0.3">
      <c r="A112">
        <v>2.5222706332550002E-3</v>
      </c>
      <c r="E112" cm="1">
        <f t="array" ref="E112">INDEX($C$2:$C$104,L112)</f>
        <v>-2.2886824048176817E-2</v>
      </c>
      <c r="G112">
        <f>PI()/12*(M112-12)</f>
        <v>0.52359877559829882</v>
      </c>
      <c r="H112">
        <f t="shared" si="22"/>
        <v>-1.377243212221191E-2</v>
      </c>
      <c r="I112">
        <f t="shared" si="39"/>
        <v>0.79842635385581173</v>
      </c>
      <c r="J112">
        <f t="shared" si="23"/>
        <v>0.82618632849937679</v>
      </c>
      <c r="L112">
        <f t="shared" si="40"/>
        <v>5</v>
      </c>
      <c r="M112">
        <v>14</v>
      </c>
      <c r="N112">
        <f t="shared" si="24"/>
        <v>0.74460999829551977</v>
      </c>
      <c r="O112">
        <f t="shared" si="25"/>
        <v>0.3689029164499229</v>
      </c>
      <c r="P112">
        <f t="shared" si="26"/>
        <v>0.67878136626785823</v>
      </c>
      <c r="Q112">
        <f>1-EXP(-2*$AL$9*O112/(1+O112))</f>
        <v>2.1328305431061789E-2</v>
      </c>
      <c r="R112">
        <f t="shared" si="27"/>
        <v>1.4566748922010777</v>
      </c>
      <c r="S112">
        <f>(1-$AL$6^R112)/(1+$AL$6^R112*(1/$AL$7-1))</f>
        <v>0.20725019746847145</v>
      </c>
      <c r="U112">
        <v>610</v>
      </c>
      <c r="V112">
        <f t="shared" si="28"/>
        <v>1393.8500000000001</v>
      </c>
      <c r="W112">
        <f t="shared" si="29"/>
        <v>288.87568774142898</v>
      </c>
      <c r="X112">
        <f t="shared" si="30"/>
        <v>1104.9743122585712</v>
      </c>
      <c r="Y112">
        <f t="shared" si="31"/>
        <v>1.8498609575910725</v>
      </c>
      <c r="Z112">
        <f t="shared" si="32"/>
        <v>0.504562372886594</v>
      </c>
      <c r="AA112">
        <f t="shared" si="33"/>
        <v>0.87351998549052257</v>
      </c>
      <c r="AC112">
        <f t="shared" si="34"/>
        <v>0.5043277757636736</v>
      </c>
      <c r="AD112">
        <f>X112*((1-Q112)*(1-EXP(-(P112+O112)*A112))*P112/(P112+O112)-(1-$AL$10)*(1-EXP(-2*O112*A112))/2)</f>
        <v>0.97588706596401431</v>
      </c>
      <c r="AE112">
        <f t="shared" si="35"/>
        <v>2.3537348272182106</v>
      </c>
      <c r="AF112">
        <f t="shared" si="36"/>
        <v>2.3816759733358167E-4</v>
      </c>
      <c r="AG112">
        <f t="shared" si="37"/>
        <v>4.5390613653565736E-4</v>
      </c>
      <c r="AH112">
        <f t="shared" si="38"/>
        <v>6.92073733869239E-4</v>
      </c>
      <c r="BA112">
        <v>2.3537348272182101</v>
      </c>
    </row>
    <row r="113" spans="1:53" x14ac:dyDescent="0.3">
      <c r="A113">
        <v>2.5222706332550002E-3</v>
      </c>
      <c r="E113" cm="1">
        <f t="array" ref="E113">INDEX($C$2:$C$104,L113)</f>
        <v>-2.2886824048176817E-2</v>
      </c>
      <c r="G113">
        <f>PI()/12*(M113-12)</f>
        <v>0.78539816339744828</v>
      </c>
      <c r="H113">
        <f t="shared" si="22"/>
        <v>-1.377243212221191E-2</v>
      </c>
      <c r="I113">
        <f t="shared" si="39"/>
        <v>0.79842635385581173</v>
      </c>
      <c r="J113">
        <f t="shared" si="23"/>
        <v>0.98747358363380533</v>
      </c>
      <c r="L113">
        <f t="shared" si="40"/>
        <v>5</v>
      </c>
      <c r="M113">
        <v>15</v>
      </c>
      <c r="N113">
        <f t="shared" si="24"/>
        <v>0.58332274316109123</v>
      </c>
      <c r="O113">
        <f t="shared" si="25"/>
        <v>0.45388504605372748</v>
      </c>
      <c r="P113">
        <f t="shared" si="26"/>
        <v>0.83514848473885861</v>
      </c>
      <c r="Q113">
        <f>1-EXP(-2*$AL$9*O113/(1+O113))</f>
        <v>2.4665721461564982E-2</v>
      </c>
      <c r="R113">
        <f t="shared" si="27"/>
        <v>1.7922410505576603</v>
      </c>
      <c r="S113">
        <f>(1-$AL$6^R113)/(1+$AL$6^R113*(1/$AL$7-1))</f>
        <v>0.25459109207714986</v>
      </c>
      <c r="U113">
        <v>599.6</v>
      </c>
      <c r="V113">
        <f t="shared" si="28"/>
        <v>1370.0860000000002</v>
      </c>
      <c r="W113">
        <f t="shared" si="29"/>
        <v>348.81169097961401</v>
      </c>
      <c r="X113">
        <f t="shared" si="30"/>
        <v>1021.2743090203862</v>
      </c>
      <c r="Y113">
        <f t="shared" si="31"/>
        <v>2.0960128552043864</v>
      </c>
      <c r="Z113">
        <f t="shared" si="32"/>
        <v>0.60924910596420123</v>
      </c>
      <c r="AA113">
        <f t="shared" si="33"/>
        <v>0.9932311227581021</v>
      </c>
      <c r="AC113">
        <f t="shared" si="34"/>
        <v>0.60890060379341349</v>
      </c>
      <c r="AD113">
        <f>X113*((1-Q113)*(1-EXP(-(P113+O113)*A113))*P113/(P113+O113)-(1-$AL$10)*(1-EXP(-2*O113*A113))/2)</f>
        <v>1.1021510420234446</v>
      </c>
      <c r="AE113">
        <f t="shared" si="35"/>
        <v>2.7042827685749602</v>
      </c>
      <c r="AF113">
        <f t="shared" si="36"/>
        <v>3.5259970260817443E-4</v>
      </c>
      <c r="AG113">
        <f t="shared" si="37"/>
        <v>6.3069042283995385E-4</v>
      </c>
      <c r="AH113">
        <f t="shared" si="38"/>
        <v>9.8329012544812839E-4</v>
      </c>
      <c r="BA113">
        <v>2.7042827685749602</v>
      </c>
    </row>
    <row r="114" spans="1:53" x14ac:dyDescent="0.3">
      <c r="A114">
        <v>2.5222706332550002E-3</v>
      </c>
      <c r="E114" cm="1">
        <f t="array" ref="E114">INDEX($C$2:$C$104,L114)</f>
        <v>-2.2886824048176817E-2</v>
      </c>
      <c r="G114">
        <f>PI()/12*(M114-12)</f>
        <v>1.0471975511965976</v>
      </c>
      <c r="H114">
        <f t="shared" si="22"/>
        <v>-1.377243212221191E-2</v>
      </c>
      <c r="I114">
        <f t="shared" si="39"/>
        <v>0.79842635385581173</v>
      </c>
      <c r="J114">
        <f t="shared" si="23"/>
        <v>1.1751109001479112</v>
      </c>
      <c r="L114">
        <f t="shared" si="40"/>
        <v>5</v>
      </c>
      <c r="M114">
        <v>16</v>
      </c>
      <c r="N114">
        <f t="shared" si="24"/>
        <v>0.39568542664698536</v>
      </c>
      <c r="O114">
        <f t="shared" si="25"/>
        <v>0.64860812814698243</v>
      </c>
      <c r="P114">
        <f t="shared" si="26"/>
        <v>1.1934389557904477</v>
      </c>
      <c r="Q114">
        <f>1-EXP(-2*$AL$9*O114/(1+O114))</f>
        <v>3.0984059894046845E-2</v>
      </c>
      <c r="R114">
        <f t="shared" si="27"/>
        <v>2.5611377221993386</v>
      </c>
      <c r="S114">
        <f>(1-$AL$6^R114)/(1+$AL$6^R114*(1/$AL$7-1))</f>
        <v>0.35983595481220126</v>
      </c>
      <c r="U114">
        <v>465.7</v>
      </c>
      <c r="V114">
        <f t="shared" si="28"/>
        <v>1064.1245000000001</v>
      </c>
      <c r="W114">
        <f t="shared" si="29"/>
        <v>382.91025549655632</v>
      </c>
      <c r="X114">
        <f t="shared" si="30"/>
        <v>681.21424450344375</v>
      </c>
      <c r="Y114">
        <f t="shared" si="31"/>
        <v>1.9840519874762723</v>
      </c>
      <c r="Z114">
        <f t="shared" si="32"/>
        <v>0.66880708662782495</v>
      </c>
      <c r="AA114">
        <f t="shared" si="33"/>
        <v>0.94650196458907054</v>
      </c>
      <c r="AC114">
        <f t="shared" si="34"/>
        <v>0.6682604774840184</v>
      </c>
      <c r="AD114">
        <f>X114*((1-Q114)*(1-EXP(-(P114+O114)*A114))*P114/(P114+O114)-(1-$AL$10)*(1-EXP(-2*O114*A114))/2)</f>
        <v>1.0367023902475818</v>
      </c>
      <c r="AE114">
        <f t="shared" si="35"/>
        <v>2.6514648323206709</v>
      </c>
      <c r="AF114">
        <f t="shared" si="36"/>
        <v>5.4945329186334825E-4</v>
      </c>
      <c r="AG114">
        <f t="shared" si="37"/>
        <v>8.4763263962029398E-4</v>
      </c>
      <c r="AH114">
        <f t="shared" si="38"/>
        <v>1.3970859314836421E-3</v>
      </c>
      <c r="BA114">
        <v>2.65146483232067</v>
      </c>
    </row>
    <row r="115" spans="1:53" x14ac:dyDescent="0.3">
      <c r="A115">
        <v>2.5222706332550002E-3</v>
      </c>
      <c r="E115" cm="1">
        <f t="array" ref="E115">INDEX($C$2:$C$104,L115)</f>
        <v>-2.2886824048176817E-2</v>
      </c>
      <c r="G115">
        <f>PI()/12*(M115-12)</f>
        <v>1.308996938995747</v>
      </c>
      <c r="H115">
        <f t="shared" si="22"/>
        <v>-1.377243212221191E-2</v>
      </c>
      <c r="I115">
        <f t="shared" si="39"/>
        <v>0.79842635385581173</v>
      </c>
      <c r="J115">
        <f t="shared" si="23"/>
        <v>1.3767044792135048</v>
      </c>
      <c r="L115">
        <f t="shared" si="40"/>
        <v>5</v>
      </c>
      <c r="M115">
        <v>17</v>
      </c>
      <c r="N115">
        <f t="shared" si="24"/>
        <v>0.19409184758139175</v>
      </c>
      <c r="O115">
        <f t="shared" si="25"/>
        <v>1.2961728232840295</v>
      </c>
      <c r="P115">
        <f t="shared" si="26"/>
        <v>2.3849579948426145</v>
      </c>
      <c r="Q115">
        <f>1-EXP(-2*$AL$9*O115/(1+O115))</f>
        <v>4.4154908200405685E-2</v>
      </c>
      <c r="R115">
        <f t="shared" si="27"/>
        <v>5.1181552745667505</v>
      </c>
      <c r="S115">
        <f>(1-$AL$6^R115)/(1+$AL$6^R115*(1/$AL$7-1))</f>
        <v>0.6506891806946119</v>
      </c>
      <c r="U115">
        <v>232.7</v>
      </c>
      <c r="V115">
        <f t="shared" si="28"/>
        <v>531.71950000000004</v>
      </c>
      <c r="W115">
        <f t="shared" si="29"/>
        <v>345.98412581434872</v>
      </c>
      <c r="X115">
        <f t="shared" si="30"/>
        <v>185.73537418565132</v>
      </c>
      <c r="Y115">
        <f t="shared" si="31"/>
        <v>1.0647532168931126</v>
      </c>
      <c r="Z115">
        <f t="shared" si="32"/>
        <v>0.60431036224217938</v>
      </c>
      <c r="AA115">
        <f t="shared" si="33"/>
        <v>0.51529795609390483</v>
      </c>
      <c r="AC115">
        <f t="shared" si="34"/>
        <v>0.60332390043539263</v>
      </c>
      <c r="AD115">
        <f>X115*((1-Q115)*(1-EXP(-(P115+O115)*A115))*P115/(P115+O115)-(1-$AL$10)*(1-EXP(-2*O115*A115))/2)</f>
        <v>0.54855935604522521</v>
      </c>
      <c r="AE115">
        <f t="shared" si="35"/>
        <v>1.6671812125745227</v>
      </c>
      <c r="AF115">
        <f t="shared" si="36"/>
        <v>9.7811688409219942E-4</v>
      </c>
      <c r="AG115">
        <f t="shared" si="37"/>
        <v>8.9590475398252604E-4</v>
      </c>
      <c r="AH115">
        <f t="shared" si="38"/>
        <v>1.8740216380747255E-3</v>
      </c>
      <c r="BA115">
        <v>1.66718121257453</v>
      </c>
    </row>
    <row r="116" spans="1:53" x14ac:dyDescent="0.3">
      <c r="A116">
        <v>2.5222706332550002E-3</v>
      </c>
      <c r="E116" cm="1">
        <f t="array" ref="E116">INDEX($C$2:$C$104,L116)</f>
        <v>-2.2886824048176817E-2</v>
      </c>
      <c r="G116">
        <f>PI()/12*(M116-12)</f>
        <v>1.5707963267948966</v>
      </c>
      <c r="H116">
        <f t="shared" si="22"/>
        <v>-1.377243212221191E-2</v>
      </c>
      <c r="I116">
        <f t="shared" si="39"/>
        <v>0.79842635385581173</v>
      </c>
      <c r="J116">
        <f t="shared" si="23"/>
        <v>1.584569194346503</v>
      </c>
      <c r="L116">
        <f t="shared" si="40"/>
        <v>5</v>
      </c>
      <c r="M116">
        <v>18</v>
      </c>
      <c r="N116">
        <f t="shared" si="24"/>
        <v>0.05</v>
      </c>
      <c r="O116">
        <f t="shared" si="25"/>
        <v>5.0020839411324403</v>
      </c>
      <c r="P116">
        <f t="shared" si="26"/>
        <v>9.2038344516836901</v>
      </c>
      <c r="Q116">
        <f>1-EXP(-2*$AL$9*O116/(1+O116))</f>
        <v>6.4497345768578462E-2</v>
      </c>
      <c r="R116">
        <f t="shared" si="27"/>
        <v>19.751565414145865</v>
      </c>
      <c r="S116">
        <f>(1-$AL$6^R116)/(1+$AL$6^R116*(1/$AL$7-1))</f>
        <v>0.99643717244343843</v>
      </c>
      <c r="U116">
        <v>83.9</v>
      </c>
      <c r="V116">
        <f t="shared" si="28"/>
        <v>191.71150000000003</v>
      </c>
      <c r="W116">
        <f t="shared" si="29"/>
        <v>191.02846498489026</v>
      </c>
      <c r="X116">
        <f t="shared" si="30"/>
        <v>0.68303501510976616</v>
      </c>
      <c r="Y116">
        <f t="shared" si="31"/>
        <v>1.4662811378460115E-2</v>
      </c>
      <c r="Z116">
        <f t="shared" si="32"/>
        <v>0.33365831626486414</v>
      </c>
      <c r="AA116">
        <f t="shared" si="33"/>
        <v>7.2789338239821113E-3</v>
      </c>
      <c r="AC116">
        <f t="shared" si="34"/>
        <v>0.33156295416341142</v>
      </c>
      <c r="AD116">
        <f>X116*((1-Q116)*(1-EXP(-(P116+O116)*A116))*P116/(P116+O116)-(1-$AL$10)*(1-EXP(-2*O116*A116))/2)</f>
        <v>7.337752764698848E-3</v>
      </c>
      <c r="AE116">
        <f t="shared" si="35"/>
        <v>0.34617964075209234</v>
      </c>
      <c r="AF116">
        <f t="shared" si="36"/>
        <v>2.0334199247769437E-3</v>
      </c>
      <c r="AG116">
        <f t="shared" si="37"/>
        <v>4.6124789779155378E-5</v>
      </c>
      <c r="AH116">
        <f t="shared" si="38"/>
        <v>2.0795447145560992E-3</v>
      </c>
      <c r="BA116">
        <v>0.34617964075209201</v>
      </c>
    </row>
    <row r="117" spans="1:53" x14ac:dyDescent="0.3">
      <c r="A117">
        <v>2.5222706332550002E-3</v>
      </c>
      <c r="E117" cm="1">
        <f t="array" ref="E117">INDEX($C$2:$C$104,L117)</f>
        <v>-2.2886824048176817E-2</v>
      </c>
      <c r="G117">
        <f>PI()/12*(M117-12)</f>
        <v>1.8325957145940459</v>
      </c>
      <c r="H117">
        <f t="shared" si="22"/>
        <v>-1.377243212221191E-2</v>
      </c>
      <c r="I117">
        <f t="shared" si="39"/>
        <v>0.79842635385581173</v>
      </c>
      <c r="J117">
        <f t="shared" si="23"/>
        <v>1.7930417548619451</v>
      </c>
      <c r="L117">
        <f t="shared" si="40"/>
        <v>5</v>
      </c>
      <c r="M117">
        <v>19</v>
      </c>
      <c r="N117">
        <f t="shared" si="24"/>
        <v>0.05</v>
      </c>
      <c r="O117">
        <f t="shared" si="25"/>
        <v>5.0020839411324403</v>
      </c>
      <c r="P117">
        <f t="shared" si="26"/>
        <v>9.2038344516836901</v>
      </c>
      <c r="Q117">
        <f>1-EXP(-2*$AL$9*O117/(1+O117))</f>
        <v>6.4497345768578462E-2</v>
      </c>
      <c r="R117">
        <f t="shared" si="27"/>
        <v>19.751565414145865</v>
      </c>
      <c r="S117">
        <f>(1-$AL$6^R117)/(1+$AL$6^R117*(1/$AL$7-1))</f>
        <v>0.99643717244343843</v>
      </c>
      <c r="U117">
        <v>4.7</v>
      </c>
      <c r="V117">
        <f t="shared" si="28"/>
        <v>10.739500000000001</v>
      </c>
      <c r="W117">
        <f t="shared" si="29"/>
        <v>10.701237013456309</v>
      </c>
      <c r="X117">
        <f t="shared" si="30"/>
        <v>3.8262986543692534E-2</v>
      </c>
      <c r="Y117">
        <f t="shared" si="31"/>
        <v>8.2139706172539289E-4</v>
      </c>
      <c r="Z117">
        <f t="shared" si="32"/>
        <v>1.8691228682298708E-2</v>
      </c>
      <c r="AA117">
        <f t="shared" si="33"/>
        <v>4.0775910575345514E-4</v>
      </c>
      <c r="AC117">
        <f t="shared" si="34"/>
        <v>1.8573848445387769E-2</v>
      </c>
      <c r="AD117">
        <f>X117*((1-Q117)*(1-EXP(-(P117+O117)*A117))*P117/(P117+O117)-(1-$AL$10)*(1-EXP(-2*O117*A117))/2)</f>
        <v>4.1105408812972037E-4</v>
      </c>
      <c r="AE117">
        <f t="shared" si="35"/>
        <v>1.9392661639270944E-2</v>
      </c>
      <c r="AF117">
        <f t="shared" si="36"/>
        <v>1.1391029375985264E-4</v>
      </c>
      <c r="AG117">
        <f t="shared" si="37"/>
        <v>2.5838678422172076E-6</v>
      </c>
      <c r="AH117">
        <f t="shared" si="38"/>
        <v>1.1649416160206985E-4</v>
      </c>
      <c r="BA117">
        <v>1.9392661639270899E-2</v>
      </c>
    </row>
    <row r="118" spans="1:53" x14ac:dyDescent="0.3">
      <c r="A118">
        <v>2.5222706332550002E-3</v>
      </c>
      <c r="E118" cm="1">
        <f t="array" ref="E118">INDEX($C$2:$C$104,L118)</f>
        <v>-2.2886824048176817E-2</v>
      </c>
      <c r="G118">
        <f>PI()/12*(M118-12)</f>
        <v>2.0943951023931953</v>
      </c>
      <c r="H118">
        <f t="shared" si="22"/>
        <v>-1.377243212221191E-2</v>
      </c>
      <c r="I118">
        <f t="shared" si="39"/>
        <v>0.79842635385581173</v>
      </c>
      <c r="J118">
        <f t="shared" si="23"/>
        <v>1.9965261938845631</v>
      </c>
      <c r="L118">
        <f t="shared" si="40"/>
        <v>5</v>
      </c>
      <c r="M118">
        <v>20</v>
      </c>
      <c r="N118">
        <f t="shared" si="24"/>
        <v>0.05</v>
      </c>
      <c r="O118">
        <f t="shared" si="25"/>
        <v>5.0020839411324403</v>
      </c>
      <c r="P118">
        <f t="shared" si="26"/>
        <v>9.2038344516836901</v>
      </c>
      <c r="Q118">
        <f>1-EXP(-2*$AL$9*O118/(1+O118))</f>
        <v>6.4497345768578462E-2</v>
      </c>
      <c r="R118">
        <f t="shared" si="27"/>
        <v>19.751565414145865</v>
      </c>
      <c r="S118">
        <f>(1-$AL$6^R118)/(1+$AL$6^R118*(1/$AL$7-1))</f>
        <v>0.99643717244343843</v>
      </c>
      <c r="U118">
        <v>0.1</v>
      </c>
      <c r="V118">
        <f t="shared" si="28"/>
        <v>0.22850000000000004</v>
      </c>
      <c r="W118">
        <f t="shared" si="29"/>
        <v>0.22768589390332572</v>
      </c>
      <c r="X118">
        <f t="shared" si="30"/>
        <v>8.1410609667431633E-4</v>
      </c>
      <c r="Y118">
        <f t="shared" si="31"/>
        <v>1.7476533228200002E-5</v>
      </c>
      <c r="Z118">
        <f t="shared" si="32"/>
        <v>3.9768571664465334E-4</v>
      </c>
      <c r="AA118">
        <f t="shared" si="33"/>
        <v>8.6757256543289087E-6</v>
      </c>
      <c r="AC118">
        <f t="shared" si="34"/>
        <v>3.9518826479548446E-4</v>
      </c>
      <c r="AD118">
        <f>X118*((1-Q118)*(1-EXP(-(P118+O118)*A118))*P118/(P118+O118)-(1-$AL$10)*(1-EXP(-2*O118*A118))/2)</f>
        <v>8.7458316623345518E-6</v>
      </c>
      <c r="AE118">
        <f t="shared" si="35"/>
        <v>4.1260982211214792E-4</v>
      </c>
      <c r="AF118">
        <f t="shared" si="36"/>
        <v>2.4236232714862263E-6</v>
      </c>
      <c r="AG118">
        <f t="shared" si="37"/>
        <v>5.4975911536536811E-8</v>
      </c>
      <c r="AH118">
        <f t="shared" si="38"/>
        <v>2.4785991830227631E-6</v>
      </c>
      <c r="BA118">
        <v>4.1260982211214798E-4</v>
      </c>
    </row>
    <row r="119" spans="1:53" x14ac:dyDescent="0.3">
      <c r="A119">
        <v>2.5222706332550002E-3</v>
      </c>
      <c r="E119" cm="1">
        <f t="array" ref="E119">INDEX($C$2:$C$104,L119)</f>
        <v>-2.2886824048176817E-2</v>
      </c>
      <c r="G119">
        <f>PI()/12*(M119-12)</f>
        <v>2.3561944901923448</v>
      </c>
      <c r="H119">
        <f t="shared" si="22"/>
        <v>-1.377243212221191E-2</v>
      </c>
      <c r="I119">
        <f t="shared" si="39"/>
        <v>0.79842635385581173</v>
      </c>
      <c r="J119">
        <f t="shared" si="23"/>
        <v>2.1874950010157836</v>
      </c>
      <c r="L119">
        <f t="shared" si="40"/>
        <v>5</v>
      </c>
      <c r="M119">
        <v>21</v>
      </c>
      <c r="N119">
        <f t="shared" si="24"/>
        <v>0.05</v>
      </c>
      <c r="O119">
        <f t="shared" si="25"/>
        <v>5.0020839411324403</v>
      </c>
      <c r="P119">
        <f t="shared" si="26"/>
        <v>9.2038344516836901</v>
      </c>
      <c r="Q119">
        <f>1-EXP(-2*$AL$9*O119/(1+O119))</f>
        <v>6.4497345768578462E-2</v>
      </c>
      <c r="R119">
        <f t="shared" si="27"/>
        <v>19.751565414145865</v>
      </c>
      <c r="S119">
        <f>(1-$AL$6^R119)/(1+$AL$6^R119*(1/$AL$7-1))</f>
        <v>0.99643717244343843</v>
      </c>
      <c r="U119">
        <v>0.1</v>
      </c>
      <c r="V119">
        <f t="shared" si="28"/>
        <v>0.22850000000000004</v>
      </c>
      <c r="W119">
        <f t="shared" si="29"/>
        <v>0.22768589390332572</v>
      </c>
      <c r="X119">
        <f t="shared" si="30"/>
        <v>8.1410609667431633E-4</v>
      </c>
      <c r="Y119">
        <f t="shared" si="31"/>
        <v>1.7476533228200002E-5</v>
      </c>
      <c r="Z119">
        <f t="shared" si="32"/>
        <v>3.9768571664465334E-4</v>
      </c>
      <c r="AA119">
        <f t="shared" si="33"/>
        <v>8.6757256543289087E-6</v>
      </c>
      <c r="AC119">
        <f t="shared" si="34"/>
        <v>3.9518826479548446E-4</v>
      </c>
      <c r="AD119">
        <f>X119*((1-Q119)*(1-EXP(-(P119+O119)*A119))*P119/(P119+O119)-(1-$AL$10)*(1-EXP(-2*O119*A119))/2)</f>
        <v>8.7458316623345518E-6</v>
      </c>
      <c r="AE119">
        <f t="shared" si="35"/>
        <v>4.1260982211214792E-4</v>
      </c>
      <c r="AF119">
        <f t="shared" si="36"/>
        <v>2.4236232714862263E-6</v>
      </c>
      <c r="AG119">
        <f t="shared" si="37"/>
        <v>5.4975911536536811E-8</v>
      </c>
      <c r="AH119">
        <f t="shared" si="38"/>
        <v>2.4785991830227631E-6</v>
      </c>
      <c r="BA119">
        <v>4.1260982211214798E-4</v>
      </c>
    </row>
    <row r="120" spans="1:53" x14ac:dyDescent="0.3">
      <c r="A120">
        <v>2.5222706332550002E-3</v>
      </c>
      <c r="E120" cm="1">
        <f t="array" ref="E120">INDEX($C$2:$C$104,L120)</f>
        <v>-2.2886824048176817E-2</v>
      </c>
      <c r="G120">
        <f>PI()/12*(M120-12)</f>
        <v>2.617993877991494</v>
      </c>
      <c r="H120">
        <f t="shared" si="22"/>
        <v>-1.377243212221191E-2</v>
      </c>
      <c r="I120">
        <f t="shared" si="39"/>
        <v>0.79842635385581173</v>
      </c>
      <c r="J120">
        <f t="shared" si="23"/>
        <v>2.3535437426801322</v>
      </c>
      <c r="L120">
        <f t="shared" si="40"/>
        <v>5</v>
      </c>
      <c r="M120">
        <v>22</v>
      </c>
      <c r="N120">
        <f t="shared" si="24"/>
        <v>0.05</v>
      </c>
      <c r="O120">
        <f t="shared" si="25"/>
        <v>5.0020839411324403</v>
      </c>
      <c r="P120">
        <f t="shared" si="26"/>
        <v>9.2038344516836901</v>
      </c>
      <c r="Q120">
        <f>1-EXP(-2*$AL$9*O120/(1+O120))</f>
        <v>6.4497345768578462E-2</v>
      </c>
      <c r="R120">
        <f t="shared" si="27"/>
        <v>19.751565414145865</v>
      </c>
      <c r="S120">
        <f>(1-$AL$6^R120)/(1+$AL$6^R120*(1/$AL$7-1))</f>
        <v>0.99643717244343843</v>
      </c>
      <c r="U120">
        <v>0.1</v>
      </c>
      <c r="V120">
        <f t="shared" si="28"/>
        <v>0.22850000000000004</v>
      </c>
      <c r="W120">
        <f t="shared" si="29"/>
        <v>0.22768589390332572</v>
      </c>
      <c r="X120">
        <f t="shared" si="30"/>
        <v>8.1410609667431633E-4</v>
      </c>
      <c r="Y120">
        <f t="shared" si="31"/>
        <v>1.7476533228200002E-5</v>
      </c>
      <c r="Z120">
        <f t="shared" si="32"/>
        <v>3.9768571664465334E-4</v>
      </c>
      <c r="AA120">
        <f t="shared" si="33"/>
        <v>8.6757256543289087E-6</v>
      </c>
      <c r="AC120">
        <f t="shared" si="34"/>
        <v>3.9518826479548446E-4</v>
      </c>
      <c r="AD120">
        <f>X120*((1-Q120)*(1-EXP(-(P120+O120)*A120))*P120/(P120+O120)-(1-$AL$10)*(1-EXP(-2*O120*A120))/2)</f>
        <v>8.7458316623345518E-6</v>
      </c>
      <c r="AE120">
        <f t="shared" si="35"/>
        <v>4.1260982211214792E-4</v>
      </c>
      <c r="AF120">
        <f t="shared" si="36"/>
        <v>2.4236232714862263E-6</v>
      </c>
      <c r="AG120">
        <f t="shared" si="37"/>
        <v>5.4975911536536811E-8</v>
      </c>
      <c r="AH120">
        <f t="shared" si="38"/>
        <v>2.4785991830227631E-6</v>
      </c>
      <c r="BA120">
        <v>4.1260982211214798E-4</v>
      </c>
    </row>
    <row r="121" spans="1:53" x14ac:dyDescent="0.3">
      <c r="A121">
        <v>2.5222706332550002E-3</v>
      </c>
      <c r="E121" cm="1">
        <f t="array" ref="E121">INDEX($C$2:$C$104,L121)</f>
        <v>-2.2886824048176817E-2</v>
      </c>
      <c r="G121">
        <f>PI()/12*(M121-12)</f>
        <v>2.8797932657906435</v>
      </c>
      <c r="H121">
        <f t="shared" si="22"/>
        <v>-1.377243212221191E-2</v>
      </c>
      <c r="I121">
        <f t="shared" si="39"/>
        <v>0.79842635385581173</v>
      </c>
      <c r="J121">
        <f t="shared" si="23"/>
        <v>2.4734812636843504</v>
      </c>
      <c r="L121">
        <f t="shared" si="40"/>
        <v>5</v>
      </c>
      <c r="M121">
        <v>23</v>
      </c>
      <c r="N121">
        <f t="shared" si="24"/>
        <v>0.05</v>
      </c>
      <c r="O121">
        <f t="shared" si="25"/>
        <v>5.0020839411324403</v>
      </c>
      <c r="P121">
        <f t="shared" si="26"/>
        <v>9.2038344516836901</v>
      </c>
      <c r="Q121">
        <f>1-EXP(-2*$AL$9*O121/(1+O121))</f>
        <v>6.4497345768578462E-2</v>
      </c>
      <c r="R121">
        <f t="shared" si="27"/>
        <v>19.751565414145865</v>
      </c>
      <c r="S121">
        <f>(1-$AL$6^R121)/(1+$AL$6^R121*(1/$AL$7-1))</f>
        <v>0.99643717244343843</v>
      </c>
      <c r="U121">
        <v>0.1</v>
      </c>
      <c r="V121">
        <f t="shared" si="28"/>
        <v>0.22850000000000004</v>
      </c>
      <c r="W121">
        <f t="shared" si="29"/>
        <v>0.22768589390332572</v>
      </c>
      <c r="X121">
        <f t="shared" si="30"/>
        <v>8.1410609667431633E-4</v>
      </c>
      <c r="Y121">
        <f t="shared" si="31"/>
        <v>1.7476533228200002E-5</v>
      </c>
      <c r="Z121">
        <f t="shared" si="32"/>
        <v>3.9768571664465334E-4</v>
      </c>
      <c r="AA121">
        <f t="shared" si="33"/>
        <v>8.6757256543289087E-6</v>
      </c>
      <c r="AC121">
        <f t="shared" si="34"/>
        <v>3.9518826479548446E-4</v>
      </c>
      <c r="AD121">
        <f>X121*((1-Q121)*(1-EXP(-(P121+O121)*A121))*P121/(P121+O121)-(1-$AL$10)*(1-EXP(-2*O121*A121))/2)</f>
        <v>8.7458316623345518E-6</v>
      </c>
      <c r="AE121">
        <f t="shared" si="35"/>
        <v>4.1260982211214792E-4</v>
      </c>
      <c r="AF121">
        <f t="shared" si="36"/>
        <v>2.4236232714862263E-6</v>
      </c>
      <c r="AG121">
        <f t="shared" si="37"/>
        <v>5.4975911536536811E-8</v>
      </c>
      <c r="AH121">
        <f t="shared" si="38"/>
        <v>2.4785991830227631E-6</v>
      </c>
      <c r="BA121">
        <v>4.1260982211214798E-4</v>
      </c>
    </row>
    <row r="122" spans="1:53" x14ac:dyDescent="0.3">
      <c r="A122">
        <v>2.5222706332550002E-3</v>
      </c>
      <c r="E122" cm="1">
        <f t="array" ref="E122">INDEX($C$2:$C$104,L122)</f>
        <v>-2.9917836667283228E-2</v>
      </c>
      <c r="G122">
        <f>PI()/12*(M122-12)</f>
        <v>-3.1415926535897931</v>
      </c>
      <c r="H122">
        <f t="shared" si="22"/>
        <v>-1.8002317709503442E-2</v>
      </c>
      <c r="I122">
        <f t="shared" si="39"/>
        <v>0.79827811658778636</v>
      </c>
      <c r="J122">
        <f t="shared" si="23"/>
        <v>2.5257386670191746</v>
      </c>
      <c r="L122">
        <f t="shared" si="40"/>
        <v>6</v>
      </c>
      <c r="M122">
        <v>0</v>
      </c>
      <c r="N122">
        <f t="shared" si="24"/>
        <v>0.05</v>
      </c>
      <c r="O122">
        <f t="shared" si="25"/>
        <v>5.0020839411324403</v>
      </c>
      <c r="P122">
        <f t="shared" si="26"/>
        <v>9.2038344516836901</v>
      </c>
      <c r="Q122">
        <f>1-EXP(-2*$AL$9*O122/(1+O122))</f>
        <v>6.4497345768578462E-2</v>
      </c>
      <c r="R122">
        <f t="shared" si="27"/>
        <v>19.751565414145865</v>
      </c>
      <c r="S122">
        <f>(1-$AL$6^R122)/(1+$AL$6^R122*(1/$AL$7-1))</f>
        <v>0.99643717244343843</v>
      </c>
      <c r="U122">
        <v>0.1</v>
      </c>
      <c r="V122">
        <f t="shared" si="28"/>
        <v>0.22850000000000004</v>
      </c>
      <c r="W122">
        <f t="shared" si="29"/>
        <v>0.22768589390332572</v>
      </c>
      <c r="X122">
        <f t="shared" si="30"/>
        <v>8.1410609667431633E-4</v>
      </c>
      <c r="Y122">
        <f t="shared" si="31"/>
        <v>1.7476533228200002E-5</v>
      </c>
      <c r="Z122">
        <f t="shared" si="32"/>
        <v>3.9768571664465334E-4</v>
      </c>
      <c r="AA122">
        <f t="shared" si="33"/>
        <v>8.6757256543289087E-6</v>
      </c>
      <c r="AC122">
        <f t="shared" si="34"/>
        <v>3.9518826479548446E-4</v>
      </c>
      <c r="AD122">
        <f>X122*((1-Q122)*(1-EXP(-(P122+O122)*A122))*P122/(P122+O122)-(1-$AL$10)*(1-EXP(-2*O122*A122))/2)</f>
        <v>8.7458316623345518E-6</v>
      </c>
      <c r="AE122">
        <f t="shared" si="35"/>
        <v>4.1260982211214792E-4</v>
      </c>
      <c r="AF122">
        <f t="shared" si="36"/>
        <v>2.4236232714862263E-6</v>
      </c>
      <c r="AG122">
        <f t="shared" si="37"/>
        <v>5.4975911536536811E-8</v>
      </c>
      <c r="AH122">
        <f t="shared" si="38"/>
        <v>2.4785991830227631E-6</v>
      </c>
      <c r="BA122">
        <v>4.1260982211214798E-4</v>
      </c>
    </row>
    <row r="123" spans="1:53" x14ac:dyDescent="0.3">
      <c r="A123">
        <v>2.5222706332550002E-3</v>
      </c>
      <c r="E123" cm="1">
        <f t="array" ref="E123">INDEX($C$2:$C$104,L123)</f>
        <v>-2.9917836667283228E-2</v>
      </c>
      <c r="G123">
        <f>PI()/12*(M123-12)</f>
        <v>-2.8797932657906435</v>
      </c>
      <c r="H123">
        <f t="shared" si="22"/>
        <v>-1.8002317709503442E-2</v>
      </c>
      <c r="I123">
        <f t="shared" si="39"/>
        <v>0.79827811658778636</v>
      </c>
      <c r="J123">
        <f t="shared" si="23"/>
        <v>2.4801058382117578</v>
      </c>
      <c r="L123">
        <f t="shared" si="40"/>
        <v>6</v>
      </c>
      <c r="M123">
        <v>1</v>
      </c>
      <c r="N123">
        <f t="shared" si="24"/>
        <v>0.05</v>
      </c>
      <c r="O123">
        <f t="shared" si="25"/>
        <v>5.0020839411324403</v>
      </c>
      <c r="P123">
        <f t="shared" si="26"/>
        <v>9.2038344516836901</v>
      </c>
      <c r="Q123">
        <f>1-EXP(-2*$AL$9*O123/(1+O123))</f>
        <v>6.4497345768578462E-2</v>
      </c>
      <c r="R123">
        <f t="shared" si="27"/>
        <v>19.751565414145865</v>
      </c>
      <c r="S123">
        <f>(1-$AL$6^R123)/(1+$AL$6^R123*(1/$AL$7-1))</f>
        <v>0.99643717244343843</v>
      </c>
      <c r="U123">
        <v>0</v>
      </c>
      <c r="V123">
        <f t="shared" si="28"/>
        <v>0</v>
      </c>
      <c r="W123">
        <f t="shared" si="29"/>
        <v>0</v>
      </c>
      <c r="X123">
        <f t="shared" si="30"/>
        <v>0</v>
      </c>
      <c r="Y123">
        <f t="shared" si="31"/>
        <v>0</v>
      </c>
      <c r="Z123">
        <f t="shared" si="32"/>
        <v>0</v>
      </c>
      <c r="AA123">
        <f t="shared" si="33"/>
        <v>0</v>
      </c>
      <c r="AC123">
        <f t="shared" si="34"/>
        <v>0</v>
      </c>
      <c r="AD123">
        <f>X123*((1-Q123)*(1-EXP(-(P123+O123)*A123))*P123/(P123+O123)-(1-$AL$10)*(1-EXP(-2*O123*A123))/2)</f>
        <v>0</v>
      </c>
      <c r="AE123">
        <f t="shared" si="35"/>
        <v>0</v>
      </c>
      <c r="AF123">
        <f t="shared" si="36"/>
        <v>0</v>
      </c>
      <c r="AG123">
        <f t="shared" si="37"/>
        <v>0</v>
      </c>
      <c r="AH123">
        <f t="shared" si="38"/>
        <v>0</v>
      </c>
      <c r="BA123">
        <v>0</v>
      </c>
    </row>
    <row r="124" spans="1:53" x14ac:dyDescent="0.3">
      <c r="A124">
        <v>2.5222706332550002E-3</v>
      </c>
      <c r="E124" cm="1">
        <f t="array" ref="E124">INDEX($C$2:$C$104,L124)</f>
        <v>-2.9917836667283228E-2</v>
      </c>
      <c r="G124">
        <f>PI()/12*(M124-12)</f>
        <v>-2.617993877991494</v>
      </c>
      <c r="H124">
        <f t="shared" si="22"/>
        <v>-1.8002317709503442E-2</v>
      </c>
      <c r="I124">
        <f t="shared" si="39"/>
        <v>0.79827811658778636</v>
      </c>
      <c r="J124">
        <f t="shared" si="23"/>
        <v>2.3593456112791196</v>
      </c>
      <c r="L124">
        <f t="shared" si="40"/>
        <v>6</v>
      </c>
      <c r="M124">
        <v>2</v>
      </c>
      <c r="N124">
        <f t="shared" si="24"/>
        <v>0.05</v>
      </c>
      <c r="O124">
        <f t="shared" si="25"/>
        <v>5.0020839411324403</v>
      </c>
      <c r="P124">
        <f t="shared" si="26"/>
        <v>9.2038344516836901</v>
      </c>
      <c r="Q124">
        <f>1-EXP(-2*$AL$9*O124/(1+O124))</f>
        <v>6.4497345768578462E-2</v>
      </c>
      <c r="R124">
        <f t="shared" si="27"/>
        <v>19.751565414145865</v>
      </c>
      <c r="S124">
        <f>(1-$AL$6^R124)/(1+$AL$6^R124*(1/$AL$7-1))</f>
        <v>0.99643717244343843</v>
      </c>
      <c r="U124">
        <v>0.1</v>
      </c>
      <c r="V124">
        <f t="shared" si="28"/>
        <v>0.22850000000000004</v>
      </c>
      <c r="W124">
        <f t="shared" si="29"/>
        <v>0.22768589390332572</v>
      </c>
      <c r="X124">
        <f t="shared" si="30"/>
        <v>8.1410609667431633E-4</v>
      </c>
      <c r="Y124">
        <f t="shared" si="31"/>
        <v>1.7476533228200002E-5</v>
      </c>
      <c r="Z124">
        <f t="shared" si="32"/>
        <v>3.9768571664465334E-4</v>
      </c>
      <c r="AA124">
        <f t="shared" si="33"/>
        <v>8.6757256543289087E-6</v>
      </c>
      <c r="AC124">
        <f t="shared" si="34"/>
        <v>3.9518826479548446E-4</v>
      </c>
      <c r="AD124">
        <f>X124*((1-Q124)*(1-EXP(-(P124+O124)*A124))*P124/(P124+O124)-(1-$AL$10)*(1-EXP(-2*O124*A124))/2)</f>
        <v>8.7458316623345518E-6</v>
      </c>
      <c r="AE124">
        <f t="shared" si="35"/>
        <v>4.1260982211214792E-4</v>
      </c>
      <c r="AF124">
        <f t="shared" si="36"/>
        <v>2.4236232714862263E-6</v>
      </c>
      <c r="AG124">
        <f t="shared" si="37"/>
        <v>5.4975911536536811E-8</v>
      </c>
      <c r="AH124">
        <f t="shared" si="38"/>
        <v>2.4785991830227631E-6</v>
      </c>
      <c r="BA124">
        <v>4.1260982211214798E-4</v>
      </c>
    </row>
    <row r="125" spans="1:53" x14ac:dyDescent="0.3">
      <c r="A125">
        <v>2.5222706332550002E-3</v>
      </c>
      <c r="E125" cm="1">
        <f t="array" ref="E125">INDEX($C$2:$C$104,L125)</f>
        <v>-2.9917836667283228E-2</v>
      </c>
      <c r="G125">
        <f>PI()/12*(M125-12)</f>
        <v>-2.3561944901923448</v>
      </c>
      <c r="H125">
        <f t="shared" si="22"/>
        <v>-1.8002317709503442E-2</v>
      </c>
      <c r="I125">
        <f t="shared" si="39"/>
        <v>0.79827811658778636</v>
      </c>
      <c r="J125">
        <f t="shared" si="23"/>
        <v>2.1925606341489687</v>
      </c>
      <c r="L125">
        <f t="shared" si="40"/>
        <v>6</v>
      </c>
      <c r="M125">
        <v>3</v>
      </c>
      <c r="N125">
        <f t="shared" si="24"/>
        <v>0.05</v>
      </c>
      <c r="O125">
        <f t="shared" si="25"/>
        <v>5.0020839411324403</v>
      </c>
      <c r="P125">
        <f t="shared" si="26"/>
        <v>9.2038344516836901</v>
      </c>
      <c r="Q125">
        <f>1-EXP(-2*$AL$9*O125/(1+O125))</f>
        <v>6.4497345768578462E-2</v>
      </c>
      <c r="R125">
        <f t="shared" si="27"/>
        <v>19.751565414145865</v>
      </c>
      <c r="S125">
        <f>(1-$AL$6^R125)/(1+$AL$6^R125*(1/$AL$7-1))</f>
        <v>0.99643717244343843</v>
      </c>
      <c r="U125">
        <v>0.1</v>
      </c>
      <c r="V125">
        <f t="shared" si="28"/>
        <v>0.22850000000000004</v>
      </c>
      <c r="W125">
        <f t="shared" si="29"/>
        <v>0.22768589390332572</v>
      </c>
      <c r="X125">
        <f t="shared" si="30"/>
        <v>8.1410609667431633E-4</v>
      </c>
      <c r="Y125">
        <f t="shared" si="31"/>
        <v>1.7476533228200002E-5</v>
      </c>
      <c r="Z125">
        <f t="shared" si="32"/>
        <v>3.9768571664465334E-4</v>
      </c>
      <c r="AA125">
        <f t="shared" si="33"/>
        <v>8.6757256543289087E-6</v>
      </c>
      <c r="AC125">
        <f t="shared" si="34"/>
        <v>3.9518826479548446E-4</v>
      </c>
      <c r="AD125">
        <f>X125*((1-Q125)*(1-EXP(-(P125+O125)*A125))*P125/(P125+O125)-(1-$AL$10)*(1-EXP(-2*O125*A125))/2)</f>
        <v>8.7458316623345518E-6</v>
      </c>
      <c r="AE125">
        <f t="shared" si="35"/>
        <v>4.1260982211214792E-4</v>
      </c>
      <c r="AF125">
        <f t="shared" si="36"/>
        <v>2.4236232714862263E-6</v>
      </c>
      <c r="AG125">
        <f t="shared" si="37"/>
        <v>5.4975911536536811E-8</v>
      </c>
      <c r="AH125">
        <f t="shared" si="38"/>
        <v>2.4785991830227631E-6</v>
      </c>
      <c r="BA125">
        <v>4.1260982211214798E-4</v>
      </c>
    </row>
    <row r="126" spans="1:53" x14ac:dyDescent="0.3">
      <c r="A126">
        <v>2.5222706332550002E-3</v>
      </c>
      <c r="E126" cm="1">
        <f t="array" ref="E126">INDEX($C$2:$C$104,L126)</f>
        <v>-2.9917836667283228E-2</v>
      </c>
      <c r="G126">
        <f>PI()/12*(M126-12)</f>
        <v>-2.0943951023931953</v>
      </c>
      <c r="H126">
        <f t="shared" si="22"/>
        <v>-1.8002317709503442E-2</v>
      </c>
      <c r="I126">
        <f t="shared" si="39"/>
        <v>0.79827811658778636</v>
      </c>
      <c r="J126">
        <f t="shared" si="23"/>
        <v>2.0010940190346358</v>
      </c>
      <c r="L126">
        <f t="shared" si="40"/>
        <v>6</v>
      </c>
      <c r="M126">
        <v>4</v>
      </c>
      <c r="N126">
        <f t="shared" si="24"/>
        <v>0.05</v>
      </c>
      <c r="O126">
        <f t="shared" si="25"/>
        <v>5.0020839411324403</v>
      </c>
      <c r="P126">
        <f t="shared" si="26"/>
        <v>9.2038344516836901</v>
      </c>
      <c r="Q126">
        <f>1-EXP(-2*$AL$9*O126/(1+O126))</f>
        <v>6.4497345768578462E-2</v>
      </c>
      <c r="R126">
        <f t="shared" si="27"/>
        <v>19.751565414145865</v>
      </c>
      <c r="S126">
        <f>(1-$AL$6^R126)/(1+$AL$6^R126*(1/$AL$7-1))</f>
        <v>0.99643717244343843</v>
      </c>
      <c r="U126">
        <v>0.1</v>
      </c>
      <c r="V126">
        <f t="shared" si="28"/>
        <v>0.22850000000000004</v>
      </c>
      <c r="W126">
        <f t="shared" si="29"/>
        <v>0.22768589390332572</v>
      </c>
      <c r="X126">
        <f t="shared" si="30"/>
        <v>8.1410609667431633E-4</v>
      </c>
      <c r="Y126">
        <f t="shared" si="31"/>
        <v>1.7476533228200002E-5</v>
      </c>
      <c r="Z126">
        <f t="shared" si="32"/>
        <v>3.9768571664465334E-4</v>
      </c>
      <c r="AA126">
        <f t="shared" si="33"/>
        <v>8.6757256543289087E-6</v>
      </c>
      <c r="AC126">
        <f t="shared" si="34"/>
        <v>3.9518826479548446E-4</v>
      </c>
      <c r="AD126">
        <f>X126*((1-Q126)*(1-EXP(-(P126+O126)*A126))*P126/(P126+O126)-(1-$AL$10)*(1-EXP(-2*O126*A126))/2)</f>
        <v>8.7458316623345518E-6</v>
      </c>
      <c r="AE126">
        <f t="shared" si="35"/>
        <v>4.1260982211214792E-4</v>
      </c>
      <c r="AF126">
        <f t="shared" si="36"/>
        <v>2.4236232714862263E-6</v>
      </c>
      <c r="AG126">
        <f t="shared" si="37"/>
        <v>5.4975911536536811E-8</v>
      </c>
      <c r="AH126">
        <f t="shared" si="38"/>
        <v>2.4785991830227631E-6</v>
      </c>
      <c r="BA126">
        <v>4.1260982211214798E-4</v>
      </c>
    </row>
    <row r="127" spans="1:53" x14ac:dyDescent="0.3">
      <c r="A127">
        <v>2.5222706332550002E-3</v>
      </c>
      <c r="E127" cm="1">
        <f t="array" ref="E127">INDEX($C$2:$C$104,L127)</f>
        <v>-2.9917836667283228E-2</v>
      </c>
      <c r="G127">
        <f>PI()/12*(M127-12)</f>
        <v>-1.8325957145940459</v>
      </c>
      <c r="H127">
        <f t="shared" si="22"/>
        <v>-1.8002317709503442E-2</v>
      </c>
      <c r="I127">
        <f t="shared" si="39"/>
        <v>0.79827811658778636</v>
      </c>
      <c r="J127">
        <f t="shared" si="23"/>
        <v>1.7973410655426207</v>
      </c>
      <c r="L127">
        <f t="shared" si="40"/>
        <v>6</v>
      </c>
      <c r="M127">
        <v>5</v>
      </c>
      <c r="N127">
        <f t="shared" si="24"/>
        <v>0.05</v>
      </c>
      <c r="O127">
        <f t="shared" si="25"/>
        <v>5.0020839411324403</v>
      </c>
      <c r="P127">
        <f t="shared" si="26"/>
        <v>9.2038344516836901</v>
      </c>
      <c r="Q127">
        <f>1-EXP(-2*$AL$9*O127/(1+O127))</f>
        <v>6.4497345768578462E-2</v>
      </c>
      <c r="R127">
        <f t="shared" si="27"/>
        <v>19.751565414145865</v>
      </c>
      <c r="S127">
        <f>(1-$AL$6^R127)/(1+$AL$6^R127*(1/$AL$7-1))</f>
        <v>0.99643717244343843</v>
      </c>
      <c r="U127">
        <v>0.1</v>
      </c>
      <c r="V127">
        <f t="shared" si="28"/>
        <v>0.22850000000000004</v>
      </c>
      <c r="W127">
        <f t="shared" si="29"/>
        <v>0.22768589390332572</v>
      </c>
      <c r="X127">
        <f t="shared" si="30"/>
        <v>8.1410609667431633E-4</v>
      </c>
      <c r="Y127">
        <f t="shared" si="31"/>
        <v>1.7476533228200002E-5</v>
      </c>
      <c r="Z127">
        <f t="shared" si="32"/>
        <v>3.9768571664465334E-4</v>
      </c>
      <c r="AA127">
        <f t="shared" si="33"/>
        <v>8.6757256543289087E-6</v>
      </c>
      <c r="AC127">
        <f t="shared" si="34"/>
        <v>3.9518826479548446E-4</v>
      </c>
      <c r="AD127">
        <f>X127*((1-Q127)*(1-EXP(-(P127+O127)*A127))*P127/(P127+O127)-(1-$AL$10)*(1-EXP(-2*O127*A127))/2)</f>
        <v>8.7458316623345518E-6</v>
      </c>
      <c r="AE127">
        <f t="shared" si="35"/>
        <v>4.1260982211214792E-4</v>
      </c>
      <c r="AF127">
        <f t="shared" si="36"/>
        <v>2.4236232714862263E-6</v>
      </c>
      <c r="AG127">
        <f t="shared" si="37"/>
        <v>5.4975911536536811E-8</v>
      </c>
      <c r="AH127">
        <f t="shared" si="38"/>
        <v>2.4785991830227631E-6</v>
      </c>
      <c r="BA127">
        <v>4.1260982211214798E-4</v>
      </c>
    </row>
    <row r="128" spans="1:53" x14ac:dyDescent="0.3">
      <c r="A128">
        <v>2.5222706332550002E-3</v>
      </c>
      <c r="E128" cm="1">
        <f t="array" ref="E128">INDEX($C$2:$C$104,L128)</f>
        <v>-2.9917836667283228E-2</v>
      </c>
      <c r="G128">
        <f>PI()/12*(M128-12)</f>
        <v>-1.5707963267948966</v>
      </c>
      <c r="H128">
        <f t="shared" si="22"/>
        <v>-1.8002317709503442E-2</v>
      </c>
      <c r="I128">
        <f t="shared" si="39"/>
        <v>0.79827811658778636</v>
      </c>
      <c r="J128">
        <f t="shared" si="23"/>
        <v>1.5887996170217535</v>
      </c>
      <c r="L128">
        <f t="shared" si="40"/>
        <v>6</v>
      </c>
      <c r="M128">
        <v>6</v>
      </c>
      <c r="N128">
        <f t="shared" si="24"/>
        <v>0.05</v>
      </c>
      <c r="O128">
        <f t="shared" si="25"/>
        <v>5.0020839411324403</v>
      </c>
      <c r="P128">
        <f t="shared" si="26"/>
        <v>9.2038344516836901</v>
      </c>
      <c r="Q128">
        <f>1-EXP(-2*$AL$9*O128/(1+O128))</f>
        <v>6.4497345768578462E-2</v>
      </c>
      <c r="R128">
        <f t="shared" si="27"/>
        <v>19.751565414145865</v>
      </c>
      <c r="S128">
        <f>(1-$AL$6^R128)/(1+$AL$6^R128*(1/$AL$7-1))</f>
        <v>0.99643717244343843</v>
      </c>
      <c r="U128">
        <v>0.1</v>
      </c>
      <c r="V128">
        <f t="shared" si="28"/>
        <v>0.22850000000000004</v>
      </c>
      <c r="W128">
        <f t="shared" si="29"/>
        <v>0.22768589390332572</v>
      </c>
      <c r="X128">
        <f t="shared" si="30"/>
        <v>8.1410609667431633E-4</v>
      </c>
      <c r="Y128">
        <f t="shared" si="31"/>
        <v>1.7476533228200002E-5</v>
      </c>
      <c r="Z128">
        <f t="shared" si="32"/>
        <v>3.9768571664465334E-4</v>
      </c>
      <c r="AA128">
        <f t="shared" si="33"/>
        <v>8.6757256543289087E-6</v>
      </c>
      <c r="AC128">
        <f t="shared" si="34"/>
        <v>3.9518826479548446E-4</v>
      </c>
      <c r="AD128">
        <f>X128*((1-Q128)*(1-EXP(-(P128+O128)*A128))*P128/(P128+O128)-(1-$AL$10)*(1-EXP(-2*O128*A128))/2)</f>
        <v>8.7458316623345518E-6</v>
      </c>
      <c r="AE128">
        <f t="shared" si="35"/>
        <v>4.1260982211214792E-4</v>
      </c>
      <c r="AF128">
        <f t="shared" si="36"/>
        <v>2.4236232714862263E-6</v>
      </c>
      <c r="AG128">
        <f t="shared" si="37"/>
        <v>5.4975911536536811E-8</v>
      </c>
      <c r="AH128">
        <f t="shared" si="38"/>
        <v>2.4785991830227631E-6</v>
      </c>
      <c r="BA128">
        <v>4.1260982211214798E-4</v>
      </c>
    </row>
    <row r="129" spans="1:53" x14ac:dyDescent="0.3">
      <c r="A129">
        <v>2.5222706332550002E-3</v>
      </c>
      <c r="E129" cm="1">
        <f t="array" ref="E129">INDEX($C$2:$C$104,L129)</f>
        <v>-2.9917836667283228E-2</v>
      </c>
      <c r="G129">
        <f>PI()/12*(M129-12)</f>
        <v>-1.308996938995747</v>
      </c>
      <c r="H129">
        <f t="shared" si="22"/>
        <v>-1.8002317709503442E-2</v>
      </c>
      <c r="I129">
        <f t="shared" si="39"/>
        <v>0.79827811658778636</v>
      </c>
      <c r="J129">
        <f t="shared" si="23"/>
        <v>1.3810525646177467</v>
      </c>
      <c r="L129">
        <f t="shared" si="40"/>
        <v>6</v>
      </c>
      <c r="M129">
        <v>7</v>
      </c>
      <c r="N129">
        <f t="shared" si="24"/>
        <v>0.18974376217714983</v>
      </c>
      <c r="O129">
        <f t="shared" si="25"/>
        <v>1.3255056944654728</v>
      </c>
      <c r="P129">
        <f t="shared" si="26"/>
        <v>2.43893047781647</v>
      </c>
      <c r="Q129">
        <f>1-EXP(-2*$AL$9*O129/(1+O129))</f>
        <v>4.4574874722664415E-2</v>
      </c>
      <c r="R129">
        <f t="shared" si="27"/>
        <v>5.2339810245428344</v>
      </c>
      <c r="S129">
        <f>(1-$AL$6^R129)/(1+$AL$6^R129*(1/$AL$7-1))</f>
        <v>0.66119430342389574</v>
      </c>
      <c r="U129">
        <v>5.7</v>
      </c>
      <c r="V129">
        <f t="shared" si="28"/>
        <v>13.024500000000002</v>
      </c>
      <c r="W129">
        <f t="shared" si="29"/>
        <v>8.6117252049445305</v>
      </c>
      <c r="X129">
        <f t="shared" si="30"/>
        <v>4.412774795055471</v>
      </c>
      <c r="Y129">
        <f t="shared" si="31"/>
        <v>2.58561821540861E-2</v>
      </c>
      <c r="Z129">
        <f t="shared" si="32"/>
        <v>1.5041599859187262E-2</v>
      </c>
      <c r="AA129">
        <f t="shared" si="33"/>
        <v>1.2519246430516461E-2</v>
      </c>
      <c r="AC129">
        <f t="shared" si="34"/>
        <v>1.5016491273608676E-2</v>
      </c>
      <c r="AD129">
        <f>X129*((1-Q129)*(1-EXP(-(P129+O129)*A129))*P129/(P129+O129)-(1-$AL$10)*(1-EXP(-2*O129*A129))/2)</f>
        <v>1.3314698564956899E-2</v>
      </c>
      <c r="AE129">
        <f t="shared" si="35"/>
        <v>4.0850436269082038E-2</v>
      </c>
      <c r="AF129">
        <f t="shared" si="36"/>
        <v>2.4885242242694884E-5</v>
      </c>
      <c r="AG129">
        <f t="shared" si="37"/>
        <v>2.2237158612741956E-5</v>
      </c>
      <c r="AH129">
        <f t="shared" si="38"/>
        <v>4.7122400855436844E-5</v>
      </c>
      <c r="BA129">
        <v>4.0850436269082399E-2</v>
      </c>
    </row>
    <row r="130" spans="1:53" x14ac:dyDescent="0.3">
      <c r="A130">
        <v>2.5222706332550002E-3</v>
      </c>
      <c r="E130" cm="1">
        <f t="array" ref="E130">INDEX($C$2:$C$104,L130)</f>
        <v>-2.9917836667283228E-2</v>
      </c>
      <c r="G130">
        <f>PI()/12*(M130-12)</f>
        <v>-1.0471975511965976</v>
      </c>
      <c r="H130">
        <f t="shared" si="22"/>
        <v>-1.8002317709503442E-2</v>
      </c>
      <c r="I130">
        <f t="shared" si="39"/>
        <v>0.79827811658778636</v>
      </c>
      <c r="J130">
        <f t="shared" si="23"/>
        <v>1.1797707929403125</v>
      </c>
      <c r="L130">
        <f t="shared" si="40"/>
        <v>6</v>
      </c>
      <c r="M130">
        <v>8</v>
      </c>
      <c r="N130">
        <f t="shared" si="24"/>
        <v>0.39102553385458405</v>
      </c>
      <c r="O130">
        <f t="shared" si="25"/>
        <v>0.65593256534827804</v>
      </c>
      <c r="P130">
        <f t="shared" si="26"/>
        <v>1.2069159202408317</v>
      </c>
      <c r="Q130">
        <f>1-EXP(-2*$AL$9*O130/(1+O130))</f>
        <v>3.1192024044956246E-2</v>
      </c>
      <c r="R130">
        <f t="shared" si="27"/>
        <v>2.5900594880484822</v>
      </c>
      <c r="S130">
        <f>(1-$AL$6^R130)/(1+$AL$6^R130*(1/$AL$7-1))</f>
        <v>0.36367832326966404</v>
      </c>
      <c r="U130">
        <v>64.5</v>
      </c>
      <c r="V130">
        <f t="shared" si="28"/>
        <v>147.38250000000002</v>
      </c>
      <c r="W130">
        <f t="shared" si="29"/>
        <v>53.599820479291267</v>
      </c>
      <c r="X130">
        <f t="shared" si="30"/>
        <v>93.782679520708754</v>
      </c>
      <c r="Y130">
        <f t="shared" si="31"/>
        <v>0.27616470745947519</v>
      </c>
      <c r="Z130">
        <f t="shared" si="32"/>
        <v>9.3619690943095191E-2</v>
      </c>
      <c r="AA130">
        <f t="shared" si="33"/>
        <v>0.13177506278709195</v>
      </c>
      <c r="AC130">
        <f t="shared" si="34"/>
        <v>9.3542312967686836E-2</v>
      </c>
      <c r="AD130">
        <f>X130*((1-Q130)*(1-EXP(-(P130+O130)*A130))*P130/(P130+O130)-(1-$AL$10)*(1-EXP(-2*O130*A130))/2)</f>
        <v>0.14427035433064778</v>
      </c>
      <c r="AE130">
        <f t="shared" si="35"/>
        <v>0.36958773008542656</v>
      </c>
      <c r="AF130">
        <f t="shared" si="36"/>
        <v>7.7763900144042035E-5</v>
      </c>
      <c r="AG130">
        <f t="shared" si="37"/>
        <v>1.192903417354975E-4</v>
      </c>
      <c r="AH130">
        <f t="shared" si="38"/>
        <v>1.9705424187953954E-4</v>
      </c>
      <c r="BA130">
        <v>0.369587730085426</v>
      </c>
    </row>
    <row r="131" spans="1:53" x14ac:dyDescent="0.3">
      <c r="A131">
        <v>2.5222706332550002E-3</v>
      </c>
      <c r="E131" cm="1">
        <f t="array" ref="E131">INDEX($C$2:$C$104,L131)</f>
        <v>-2.9917836667283228E-2</v>
      </c>
      <c r="G131">
        <f>PI()/12*(M131-12)</f>
        <v>-0.78539816339744828</v>
      </c>
      <c r="H131">
        <f t="shared" ref="H131:H194" si="41">SIN(E131)*SIN(RADIANS(37))</f>
        <v>-1.8002317709503442E-2</v>
      </c>
      <c r="I131">
        <f t="shared" si="39"/>
        <v>0.79827811658778636</v>
      </c>
      <c r="J131">
        <f t="shared" ref="J131:J194" si="42">ACOS(H131+I131*COS(G131))</f>
        <v>0.99265825804579477</v>
      </c>
      <c r="L131">
        <f t="shared" si="40"/>
        <v>6</v>
      </c>
      <c r="M131">
        <v>9</v>
      </c>
      <c r="N131">
        <f t="shared" ref="N131:N194" si="43">MAX(0.05, PI()/2-J131)</f>
        <v>0.57813806874910179</v>
      </c>
      <c r="O131">
        <f t="shared" ref="O131:O194" si="44">0.5/SIN(N131)*0.5</f>
        <v>0.45748537885940233</v>
      </c>
      <c r="P131">
        <f t="shared" ref="P131:P194" si="45">0.46/SIN(N131)</f>
        <v>0.84177309710130033</v>
      </c>
      <c r="Q131">
        <f>1-EXP(-2*$AL$9*O131/(1+O131))</f>
        <v>2.4798284463710907E-2</v>
      </c>
      <c r="R131">
        <f t="shared" ref="R131:R194" si="46">100/101.3/SIN(N131)</f>
        <v>1.8064575670657546</v>
      </c>
      <c r="S131">
        <f>(1-$AL$6^R131)/(1+$AL$6^R131*(1/$AL$7-1))</f>
        <v>0.25658213299356997</v>
      </c>
      <c r="U131">
        <v>103.3</v>
      </c>
      <c r="V131">
        <f t="shared" ref="V131:V194" si="47">U131*$AL$12</f>
        <v>236.04050000000001</v>
      </c>
      <c r="W131">
        <f t="shared" ref="W131:W194" si="48">V131*S131</f>
        <v>60.563774962868756</v>
      </c>
      <c r="X131">
        <f t="shared" ref="X131:X194" si="49">V131-W131</f>
        <v>175.47672503713125</v>
      </c>
      <c r="Y131">
        <f t="shared" ref="Y131:Y194" si="50">X131*(1-Q131)*(1-EXP(-P131*A131))</f>
        <v>0.36294410020073858</v>
      </c>
      <c r="Z131">
        <f t="shared" ref="Z131:Z194" si="51">W131*(1-$AL$8)*(1-EXP(-$AL$11*A131))</f>
        <v>0.10578322545989825</v>
      </c>
      <c r="AA131">
        <f t="shared" ref="AA131:AA194" si="52">X131*(1-$AL$10)*(1-EXP(-O131*A131))</f>
        <v>0.17201123173507377</v>
      </c>
      <c r="AC131">
        <f t="shared" ref="AC131:AC194" si="53">W131*(1-$AL$8)*(1-EXP(-($AL$11+O131)*A131))*$AL$11/($AL$11+O131)</f>
        <v>0.10572223562999616</v>
      </c>
      <c r="AD131">
        <f>X131*((1-Q131)*(1-EXP(-(P131+O131)*A131))*P131/(P131+O131)-(1-$AL$10)*(1-EXP(-2*O131*A131))/2)</f>
        <v>0.19082280690262093</v>
      </c>
      <c r="AE131">
        <f t="shared" ref="AE131:AE194" si="54">AA131+AC131+AD131</f>
        <v>0.46855627426769086</v>
      </c>
      <c r="AF131">
        <f t="shared" ref="AF131:AF194" si="55">W131*(1-Q131)*(1-EXP(-$AL$11*A131)-(1-EXP(-($AL$11+O131)*A131))*$AL$11/($AL$11+O131))</f>
        <v>6.1698533973832901E-5</v>
      </c>
      <c r="AG131">
        <f t="shared" ref="AG131:AG194" si="56">X131*((1-Q131)*(1-EXP(-P131*A131)-(1-EXP(-(P131+O131)*A131))*P131/(P131+O131))-(1-$AL$10)*(1-EXP(-O131*A131)-(1-EXP(-2*O131*A131))/2))</f>
        <v>1.1006156304379563E-4</v>
      </c>
      <c r="AH131">
        <f t="shared" ref="AH131:AH194" si="57">AF131+AG131</f>
        <v>1.7176009701762855E-4</v>
      </c>
      <c r="BA131">
        <v>0.46855627426770302</v>
      </c>
    </row>
    <row r="132" spans="1:53" x14ac:dyDescent="0.3">
      <c r="A132">
        <v>2.5222706332550002E-3</v>
      </c>
      <c r="E132" cm="1">
        <f t="array" ref="E132">INDEX($C$2:$C$104,L132)</f>
        <v>-2.9917836667283228E-2</v>
      </c>
      <c r="G132">
        <f>PI()/12*(M132-12)</f>
        <v>-0.52359877559829882</v>
      </c>
      <c r="H132">
        <f t="shared" si="41"/>
        <v>-1.8002317709503442E-2</v>
      </c>
      <c r="I132">
        <f t="shared" ref="I132:I195" si="58">COS(E132)*COS(RADIANS(37))</f>
        <v>0.79827811658778636</v>
      </c>
      <c r="J132">
        <f t="shared" si="42"/>
        <v>0.83209703344532038</v>
      </c>
      <c r="L132">
        <f t="shared" si="40"/>
        <v>6</v>
      </c>
      <c r="M132">
        <v>10</v>
      </c>
      <c r="N132">
        <f t="shared" si="43"/>
        <v>0.73869929334957618</v>
      </c>
      <c r="O132">
        <f t="shared" si="44"/>
        <v>0.37129072552337156</v>
      </c>
      <c r="P132">
        <f t="shared" si="45"/>
        <v>0.68317493496300363</v>
      </c>
      <c r="Q132">
        <f>1-EXP(-2*$AL$9*O132/(1+O132))</f>
        <v>2.142789235731557E-2</v>
      </c>
      <c r="R132">
        <f t="shared" si="46"/>
        <v>1.4661035558672124</v>
      </c>
      <c r="S132">
        <f>(1-$AL$6^R132)/(1+$AL$6^R132*(1/$AL$7-1))</f>
        <v>0.20858812356728251</v>
      </c>
      <c r="U132">
        <v>268</v>
      </c>
      <c r="V132">
        <f t="shared" si="47"/>
        <v>612.38</v>
      </c>
      <c r="W132">
        <f t="shared" si="48"/>
        <v>127.73519511013247</v>
      </c>
      <c r="X132">
        <f t="shared" si="49"/>
        <v>484.64480488986754</v>
      </c>
      <c r="Y132">
        <f t="shared" si="50"/>
        <v>0.8165182162332314</v>
      </c>
      <c r="Z132">
        <f t="shared" si="51"/>
        <v>0.22310764069418557</v>
      </c>
      <c r="AA132">
        <f t="shared" si="52"/>
        <v>0.38560701887321164</v>
      </c>
      <c r="AC132">
        <f t="shared" si="53"/>
        <v>0.22300323518740697</v>
      </c>
      <c r="AD132">
        <f>X132*((1-Q132)*(1-EXP(-(P132+O132)*A132))*P132/(P132+O132)-(1-$AL$10)*(1-EXP(-2*O132*A132))/2)</f>
        <v>0.43070956867409238</v>
      </c>
      <c r="AE132">
        <f t="shared" si="54"/>
        <v>1.0393198227347109</v>
      </c>
      <c r="AF132">
        <f t="shared" si="55"/>
        <v>1.0598373113884094E-4</v>
      </c>
      <c r="AG132">
        <f t="shared" si="56"/>
        <v>2.0162868592722154E-4</v>
      </c>
      <c r="AH132">
        <f t="shared" si="57"/>
        <v>3.0761241706606248E-4</v>
      </c>
      <c r="BA132">
        <v>1.03931982273471</v>
      </c>
    </row>
    <row r="133" spans="1:53" x14ac:dyDescent="0.3">
      <c r="A133">
        <v>2.5222706332550002E-3</v>
      </c>
      <c r="E133" cm="1">
        <f t="array" ref="E133">INDEX($C$2:$C$104,L133)</f>
        <v>-2.9917836667283228E-2</v>
      </c>
      <c r="G133">
        <f>PI()/12*(M133-12)</f>
        <v>-0.26179938779914941</v>
      </c>
      <c r="H133">
        <f t="shared" si="41"/>
        <v>-1.8002317709503442E-2</v>
      </c>
      <c r="I133">
        <f t="shared" si="58"/>
        <v>0.79827811658778636</v>
      </c>
      <c r="J133">
        <f t="shared" si="42"/>
        <v>0.71807274937143928</v>
      </c>
      <c r="L133">
        <f t="shared" si="40"/>
        <v>6</v>
      </c>
      <c r="M133">
        <v>11</v>
      </c>
      <c r="N133">
        <f t="shared" si="43"/>
        <v>0.85272357742345728</v>
      </c>
      <c r="O133">
        <f t="shared" si="44"/>
        <v>0.3319721890797091</v>
      </c>
      <c r="P133">
        <f t="shared" si="45"/>
        <v>0.61082882790666482</v>
      </c>
      <c r="Q133">
        <f>1-EXP(-2*$AL$9*O133/(1+O133))</f>
        <v>1.9741224866537066E-2</v>
      </c>
      <c r="R133">
        <f t="shared" si="46"/>
        <v>1.310847735754034</v>
      </c>
      <c r="S133">
        <f>(1-$AL$6^R133)/(1+$AL$6^R133*(1/$AL$7-1))</f>
        <v>0.18651374711559757</v>
      </c>
      <c r="U133">
        <v>370.4</v>
      </c>
      <c r="V133">
        <f t="shared" si="47"/>
        <v>846.36400000000003</v>
      </c>
      <c r="W133">
        <f t="shared" si="48"/>
        <v>157.85852106374563</v>
      </c>
      <c r="X133">
        <f t="shared" si="49"/>
        <v>688.50547893625435</v>
      </c>
      <c r="Y133">
        <f t="shared" si="50"/>
        <v>1.0390222254742498</v>
      </c>
      <c r="Z133">
        <f t="shared" si="51"/>
        <v>0.27572230321987379</v>
      </c>
      <c r="AA133">
        <f t="shared" si="52"/>
        <v>0.48982156569827257</v>
      </c>
      <c r="AC133">
        <f t="shared" si="53"/>
        <v>0.27560693589741997</v>
      </c>
      <c r="AD133">
        <f>X133*((1-Q133)*(1-EXP(-(P133+O133)*A133))*P133/(P133+O133)-(1-$AL$10)*(1-EXP(-2*O133*A133))/2)</f>
        <v>0.54897087761804009</v>
      </c>
      <c r="AE133">
        <f t="shared" si="54"/>
        <v>1.3143993792137327</v>
      </c>
      <c r="AF133">
        <f t="shared" si="55"/>
        <v>1.1731310186620721E-4</v>
      </c>
      <c r="AG133">
        <f t="shared" si="56"/>
        <v>2.2978215793708308E-4</v>
      </c>
      <c r="AH133">
        <f t="shared" si="57"/>
        <v>3.4709525980329027E-4</v>
      </c>
      <c r="BA133">
        <v>1.3143993792137301</v>
      </c>
    </row>
    <row r="134" spans="1:53" x14ac:dyDescent="0.3">
      <c r="A134">
        <v>2.5222706332550002E-3</v>
      </c>
      <c r="E134" cm="1">
        <f t="array" ref="E134">INDEX($C$2:$C$104,L134)</f>
        <v>-2.9917836667283228E-2</v>
      </c>
      <c r="G134">
        <f>PI()/12*(M134-12)</f>
        <v>0</v>
      </c>
      <c r="H134">
        <f t="shared" si="41"/>
        <v>-1.8002317709503442E-2</v>
      </c>
      <c r="I134">
        <f t="shared" si="58"/>
        <v>0.79827811658778636</v>
      </c>
      <c r="J134">
        <f t="shared" si="42"/>
        <v>0.67568965990518515</v>
      </c>
      <c r="L134">
        <f t="shared" si="40"/>
        <v>6</v>
      </c>
      <c r="M134">
        <v>12</v>
      </c>
      <c r="N134">
        <f t="shared" si="43"/>
        <v>0.89510666688971141</v>
      </c>
      <c r="O134">
        <f t="shared" si="44"/>
        <v>0.32039953098557922</v>
      </c>
      <c r="P134">
        <f t="shared" si="45"/>
        <v>0.58953513701346583</v>
      </c>
      <c r="Q134">
        <f>1-EXP(-2*$AL$9*O134/(1+O134))</f>
        <v>1.9225072832974921E-2</v>
      </c>
      <c r="R134">
        <f t="shared" si="46"/>
        <v>1.2651511588769171</v>
      </c>
      <c r="S134">
        <f>(1-$AL$6^R134)/(1+$AL$6^R134*(1/$AL$7-1))</f>
        <v>0.1800011044929142</v>
      </c>
      <c r="U134">
        <v>562.6</v>
      </c>
      <c r="V134">
        <f t="shared" si="47"/>
        <v>1285.5410000000002</v>
      </c>
      <c r="W134">
        <f t="shared" si="48"/>
        <v>231.39879987092544</v>
      </c>
      <c r="X134">
        <f t="shared" si="49"/>
        <v>1054.1422001290748</v>
      </c>
      <c r="Y134">
        <f t="shared" si="50"/>
        <v>1.5361975984516674</v>
      </c>
      <c r="Z134">
        <f t="shared" si="51"/>
        <v>0.40417083368570317</v>
      </c>
      <c r="AA134">
        <f t="shared" si="52"/>
        <v>0.72381271531921865</v>
      </c>
      <c r="AC134">
        <f t="shared" si="53"/>
        <v>0.40400761484850967</v>
      </c>
      <c r="AD134">
        <f>X134*((1-Q134)*(1-EXP(-(P134+O134)*A134))*P134/(P134+O134)-(1-$AL$10)*(1-EXP(-2*O134*A134))/2)</f>
        <v>0.81205682787923206</v>
      </c>
      <c r="AE134">
        <f t="shared" si="54"/>
        <v>1.9398771580469605</v>
      </c>
      <c r="AF134">
        <f t="shared" si="55"/>
        <v>1.6605906966885494E-4</v>
      </c>
      <c r="AG134">
        <f t="shared" si="56"/>
        <v>3.2805525321662194E-4</v>
      </c>
      <c r="AH134">
        <f t="shared" si="57"/>
        <v>4.9411432288547685E-4</v>
      </c>
      <c r="BA134">
        <v>1.93987715804696</v>
      </c>
    </row>
    <row r="135" spans="1:53" x14ac:dyDescent="0.3">
      <c r="A135">
        <v>2.5222706332550002E-3</v>
      </c>
      <c r="E135" cm="1">
        <f t="array" ref="E135">INDEX($C$2:$C$104,L135)</f>
        <v>-2.9917836667283228E-2</v>
      </c>
      <c r="G135">
        <f>PI()/12*(M135-12)</f>
        <v>0.26179938779914941</v>
      </c>
      <c r="H135">
        <f t="shared" si="41"/>
        <v>-1.8002317709503442E-2</v>
      </c>
      <c r="I135">
        <f t="shared" si="58"/>
        <v>0.79827811658778636</v>
      </c>
      <c r="J135">
        <f t="shared" si="42"/>
        <v>0.71807274937143928</v>
      </c>
      <c r="L135">
        <f t="shared" si="40"/>
        <v>6</v>
      </c>
      <c r="M135">
        <v>13</v>
      </c>
      <c r="N135">
        <f t="shared" si="43"/>
        <v>0.85272357742345728</v>
      </c>
      <c r="O135">
        <f t="shared" si="44"/>
        <v>0.3319721890797091</v>
      </c>
      <c r="P135">
        <f t="shared" si="45"/>
        <v>0.61082882790666482</v>
      </c>
      <c r="Q135">
        <f>1-EXP(-2*$AL$9*O135/(1+O135))</f>
        <v>1.9741224866537066E-2</v>
      </c>
      <c r="R135">
        <f t="shared" si="46"/>
        <v>1.310847735754034</v>
      </c>
      <c r="S135">
        <f>(1-$AL$6^R135)/(1+$AL$6^R135*(1/$AL$7-1))</f>
        <v>0.18651374711559757</v>
      </c>
      <c r="U135">
        <v>648.79999999999995</v>
      </c>
      <c r="V135">
        <f t="shared" si="47"/>
        <v>1482.508</v>
      </c>
      <c r="W135">
        <f t="shared" si="48"/>
        <v>276.50812220885035</v>
      </c>
      <c r="X135">
        <f t="shared" si="49"/>
        <v>1205.9998777911496</v>
      </c>
      <c r="Y135">
        <f t="shared" si="50"/>
        <v>1.8199719759386968</v>
      </c>
      <c r="Z135">
        <f t="shared" si="51"/>
        <v>0.48296066503524332</v>
      </c>
      <c r="AA135">
        <f t="shared" si="52"/>
        <v>0.85798118743261131</v>
      </c>
      <c r="AC135">
        <f t="shared" si="53"/>
        <v>0.48275858534083721</v>
      </c>
      <c r="AD135">
        <f>X135*((1-Q135)*(1-EXP(-(P135+O135)*A135))*P135/(P135+O135)-(1-$AL$10)*(1-EXP(-2*O135*A135))/2)</f>
        <v>0.96158829751237695</v>
      </c>
      <c r="AE135">
        <f t="shared" si="54"/>
        <v>2.3023280702858253</v>
      </c>
      <c r="AF135">
        <f t="shared" si="55"/>
        <v>2.0548796028832408E-4</v>
      </c>
      <c r="AG135">
        <f t="shared" si="56"/>
        <v>4.0249099370836801E-4</v>
      </c>
      <c r="AH135">
        <f t="shared" si="57"/>
        <v>6.0797895399669209E-4</v>
      </c>
      <c r="BA135">
        <v>2.30232807028582</v>
      </c>
    </row>
    <row r="136" spans="1:53" x14ac:dyDescent="0.3">
      <c r="A136">
        <v>2.5222706332550002E-3</v>
      </c>
      <c r="E136" cm="1">
        <f t="array" ref="E136">INDEX($C$2:$C$104,L136)</f>
        <v>-2.9917836667283228E-2</v>
      </c>
      <c r="G136">
        <f>PI()/12*(M136-12)</f>
        <v>0.52359877559829882</v>
      </c>
      <c r="H136">
        <f t="shared" si="41"/>
        <v>-1.8002317709503442E-2</v>
      </c>
      <c r="I136">
        <f t="shared" si="58"/>
        <v>0.79827811658778636</v>
      </c>
      <c r="J136">
        <f t="shared" si="42"/>
        <v>0.83209703344532038</v>
      </c>
      <c r="L136">
        <f t="shared" si="40"/>
        <v>6</v>
      </c>
      <c r="M136">
        <v>14</v>
      </c>
      <c r="N136">
        <f t="shared" si="43"/>
        <v>0.73869929334957618</v>
      </c>
      <c r="O136">
        <f t="shared" si="44"/>
        <v>0.37129072552337156</v>
      </c>
      <c r="P136">
        <f t="shared" si="45"/>
        <v>0.68317493496300363</v>
      </c>
      <c r="Q136">
        <f>1-EXP(-2*$AL$9*O136/(1+O136))</f>
        <v>2.142789235731557E-2</v>
      </c>
      <c r="R136">
        <f t="shared" si="46"/>
        <v>1.4661035558672124</v>
      </c>
      <c r="S136">
        <f>(1-$AL$6^R136)/(1+$AL$6^R136*(1/$AL$7-1))</f>
        <v>0.20858812356728251</v>
      </c>
      <c r="U136">
        <v>497.3</v>
      </c>
      <c r="V136">
        <f t="shared" si="47"/>
        <v>1136.3305</v>
      </c>
      <c r="W136">
        <f t="shared" si="48"/>
        <v>237.02504674727192</v>
      </c>
      <c r="X136">
        <f t="shared" si="49"/>
        <v>899.30545325272806</v>
      </c>
      <c r="Y136">
        <f t="shared" si="50"/>
        <v>1.5151287646745744</v>
      </c>
      <c r="Z136">
        <f t="shared" si="51"/>
        <v>0.41399787207917343</v>
      </c>
      <c r="AA136">
        <f t="shared" si="52"/>
        <v>0.71553123315540357</v>
      </c>
      <c r="AC136">
        <f t="shared" si="53"/>
        <v>0.41380413753245332</v>
      </c>
      <c r="AD136">
        <f>X136*((1-Q136)*(1-EXP(-(P136+O136)*A136))*P136/(P136+O136)-(1-$AL$10)*(1-EXP(-2*O136*A136))/2)</f>
        <v>0.79922338993144082</v>
      </c>
      <c r="AE136">
        <f t="shared" si="54"/>
        <v>1.9285587606192975</v>
      </c>
      <c r="AF136">
        <f t="shared" si="55"/>
        <v>1.9666309513188655E-4</v>
      </c>
      <c r="AG136">
        <f t="shared" si="56"/>
        <v>3.7414158772987788E-4</v>
      </c>
      <c r="AH136">
        <f t="shared" si="57"/>
        <v>5.7080468286176437E-4</v>
      </c>
      <c r="BA136">
        <v>1.92855876061929</v>
      </c>
    </row>
    <row r="137" spans="1:53" x14ac:dyDescent="0.3">
      <c r="A137">
        <v>2.5222706332550002E-3</v>
      </c>
      <c r="E137" cm="1">
        <f t="array" ref="E137">INDEX($C$2:$C$104,L137)</f>
        <v>-2.9917836667283228E-2</v>
      </c>
      <c r="G137">
        <f>PI()/12*(M137-12)</f>
        <v>0.78539816339744828</v>
      </c>
      <c r="H137">
        <f t="shared" si="41"/>
        <v>-1.8002317709503442E-2</v>
      </c>
      <c r="I137">
        <f t="shared" si="58"/>
        <v>0.79827811658778636</v>
      </c>
      <c r="J137">
        <f t="shared" si="42"/>
        <v>0.99265825804579477</v>
      </c>
      <c r="L137">
        <f t="shared" si="40"/>
        <v>6</v>
      </c>
      <c r="M137">
        <v>15</v>
      </c>
      <c r="N137">
        <f t="shared" si="43"/>
        <v>0.57813806874910179</v>
      </c>
      <c r="O137">
        <f t="shared" si="44"/>
        <v>0.45748537885940233</v>
      </c>
      <c r="P137">
        <f t="shared" si="45"/>
        <v>0.84177309710130033</v>
      </c>
      <c r="Q137">
        <f>1-EXP(-2*$AL$9*O137/(1+O137))</f>
        <v>2.4798284463710907E-2</v>
      </c>
      <c r="R137">
        <f t="shared" si="46"/>
        <v>1.8064575670657546</v>
      </c>
      <c r="S137">
        <f>(1-$AL$6^R137)/(1+$AL$6^R137*(1/$AL$7-1))</f>
        <v>0.25658213299356997</v>
      </c>
      <c r="U137">
        <v>476</v>
      </c>
      <c r="V137">
        <f t="shared" si="47"/>
        <v>1087.6600000000001</v>
      </c>
      <c r="W137">
        <f t="shared" si="48"/>
        <v>279.07412277178634</v>
      </c>
      <c r="X137">
        <f t="shared" si="49"/>
        <v>808.5858772282138</v>
      </c>
      <c r="Y137">
        <f t="shared" si="50"/>
        <v>1.6724239273528712</v>
      </c>
      <c r="Z137">
        <f t="shared" si="51"/>
        <v>0.48744254906981183</v>
      </c>
      <c r="AA137">
        <f t="shared" si="52"/>
        <v>0.79261709879859754</v>
      </c>
      <c r="AC137">
        <f t="shared" si="53"/>
        <v>0.48716151171227662</v>
      </c>
      <c r="AD137">
        <f>X137*((1-Q137)*(1-EXP(-(P137+O137)*A137))*P137/(P137+O137)-(1-$AL$10)*(1-EXP(-2*O137*A137))/2)</f>
        <v>0.87929967169068324</v>
      </c>
      <c r="AE137">
        <f t="shared" si="54"/>
        <v>2.1590782822015573</v>
      </c>
      <c r="AF137">
        <f t="shared" si="55"/>
        <v>2.8430302198978176E-4</v>
      </c>
      <c r="AG137">
        <f t="shared" si="56"/>
        <v>5.071568635899974E-4</v>
      </c>
      <c r="AH137">
        <f t="shared" si="57"/>
        <v>7.9145988557977921E-4</v>
      </c>
      <c r="BA137">
        <v>2.1590782822016101</v>
      </c>
    </row>
    <row r="138" spans="1:53" x14ac:dyDescent="0.3">
      <c r="A138">
        <v>2.5222706332550002E-3</v>
      </c>
      <c r="E138" cm="1">
        <f t="array" ref="E138">INDEX($C$2:$C$104,L138)</f>
        <v>-2.9917836667283228E-2</v>
      </c>
      <c r="G138">
        <f>PI()/12*(M138-12)</f>
        <v>1.0471975511965976</v>
      </c>
      <c r="H138">
        <f t="shared" si="41"/>
        <v>-1.8002317709503442E-2</v>
      </c>
      <c r="I138">
        <f t="shared" si="58"/>
        <v>0.79827811658778636</v>
      </c>
      <c r="J138">
        <f t="shared" si="42"/>
        <v>1.1797707929403125</v>
      </c>
      <c r="L138">
        <f t="shared" si="40"/>
        <v>6</v>
      </c>
      <c r="M138">
        <v>16</v>
      </c>
      <c r="N138">
        <f t="shared" si="43"/>
        <v>0.39102553385458405</v>
      </c>
      <c r="O138">
        <f t="shared" si="44"/>
        <v>0.65593256534827804</v>
      </c>
      <c r="P138">
        <f t="shared" si="45"/>
        <v>1.2069159202408317</v>
      </c>
      <c r="Q138">
        <f>1-EXP(-2*$AL$9*O138/(1+O138))</f>
        <v>3.1192024044956246E-2</v>
      </c>
      <c r="R138">
        <f t="shared" si="46"/>
        <v>2.5900594880484822</v>
      </c>
      <c r="S138">
        <f>(1-$AL$6^R138)/(1+$AL$6^R138*(1/$AL$7-1))</f>
        <v>0.36367832326966404</v>
      </c>
      <c r="U138">
        <v>319.89999999999998</v>
      </c>
      <c r="V138">
        <f t="shared" si="47"/>
        <v>730.97149999999999</v>
      </c>
      <c r="W138">
        <f t="shared" si="48"/>
        <v>265.8384894779112</v>
      </c>
      <c r="X138">
        <f t="shared" si="49"/>
        <v>465.1330105220888</v>
      </c>
      <c r="Y138">
        <f t="shared" si="50"/>
        <v>1.3696913165315676</v>
      </c>
      <c r="Z138">
        <f t="shared" si="51"/>
        <v>0.46432463771621929</v>
      </c>
      <c r="AA138">
        <f t="shared" si="52"/>
        <v>0.65356345093939083</v>
      </c>
      <c r="AC138">
        <f t="shared" si="53"/>
        <v>0.46394086695136461</v>
      </c>
      <c r="AD138">
        <f>X138*((1-Q138)*(1-EXP(-(P138+O138)*A138))*P138/(P138+O138)-(1-$AL$10)*(1-EXP(-2*O138*A138))/2)</f>
        <v>0.71553622248642201</v>
      </c>
      <c r="AE138">
        <f t="shared" si="54"/>
        <v>1.8330405403771772</v>
      </c>
      <c r="AF138">
        <f t="shared" si="55"/>
        <v>3.8568483187719442E-4</v>
      </c>
      <c r="AG138">
        <f t="shared" si="56"/>
        <v>5.9164310575481624E-4</v>
      </c>
      <c r="AH138">
        <f t="shared" si="57"/>
        <v>9.7732793763201072E-4</v>
      </c>
      <c r="BA138">
        <v>1.8330405403771699</v>
      </c>
    </row>
    <row r="139" spans="1:53" x14ac:dyDescent="0.3">
      <c r="A139">
        <v>2.5222706332550002E-3</v>
      </c>
      <c r="E139" cm="1">
        <f t="array" ref="E139">INDEX($C$2:$C$104,L139)</f>
        <v>-2.9917836667283228E-2</v>
      </c>
      <c r="G139">
        <f>PI()/12*(M139-12)</f>
        <v>1.308996938995747</v>
      </c>
      <c r="H139">
        <f t="shared" si="41"/>
        <v>-1.8002317709503442E-2</v>
      </c>
      <c r="I139">
        <f t="shared" si="58"/>
        <v>0.79827811658778636</v>
      </c>
      <c r="J139">
        <f t="shared" si="42"/>
        <v>1.3810525646177467</v>
      </c>
      <c r="L139">
        <f t="shared" si="40"/>
        <v>6</v>
      </c>
      <c r="M139">
        <v>17</v>
      </c>
      <c r="N139">
        <f t="shared" si="43"/>
        <v>0.18974376217714983</v>
      </c>
      <c r="O139">
        <f t="shared" si="44"/>
        <v>1.3255056944654728</v>
      </c>
      <c r="P139">
        <f t="shared" si="45"/>
        <v>2.43893047781647</v>
      </c>
      <c r="Q139">
        <f>1-EXP(-2*$AL$9*O139/(1+O139))</f>
        <v>4.4574874722664415E-2</v>
      </c>
      <c r="R139">
        <f t="shared" si="46"/>
        <v>5.2339810245428344</v>
      </c>
      <c r="S139">
        <f>(1-$AL$6^R139)/(1+$AL$6^R139*(1/$AL$7-1))</f>
        <v>0.66119430342389574</v>
      </c>
      <c r="U139">
        <v>219.7</v>
      </c>
      <c r="V139">
        <f t="shared" si="47"/>
        <v>502.0145</v>
      </c>
      <c r="W139">
        <f t="shared" si="48"/>
        <v>331.92912763619529</v>
      </c>
      <c r="X139">
        <f t="shared" si="49"/>
        <v>170.08537236380471</v>
      </c>
      <c r="Y139">
        <f t="shared" si="50"/>
        <v>0.99659705600924831</v>
      </c>
      <c r="Z139">
        <f t="shared" si="51"/>
        <v>0.57976131387077912</v>
      </c>
      <c r="AA139">
        <f t="shared" si="52"/>
        <v>0.48254007733060811</v>
      </c>
      <c r="AC139">
        <f t="shared" si="53"/>
        <v>0.57879353207225015</v>
      </c>
      <c r="AD139">
        <f>X139*((1-Q139)*(1-EXP(-(P139+O139)*A139))*P139/(P139+O139)-(1-$AL$10)*(1-EXP(-2*O139*A139))/2)</f>
        <v>0.51319987275807544</v>
      </c>
      <c r="AE139">
        <f t="shared" si="54"/>
        <v>1.5745334821609336</v>
      </c>
      <c r="AF139">
        <f t="shared" si="55"/>
        <v>9.5917328433685366E-4</v>
      </c>
      <c r="AG139">
        <f t="shared" si="56"/>
        <v>8.5710592056480823E-4</v>
      </c>
      <c r="AH139">
        <f t="shared" si="57"/>
        <v>1.8162792049016619E-3</v>
      </c>
      <c r="BA139">
        <v>1.57453348216095</v>
      </c>
    </row>
    <row r="140" spans="1:53" x14ac:dyDescent="0.3">
      <c r="A140">
        <v>2.5222706332550002E-3</v>
      </c>
      <c r="E140" cm="1">
        <f t="array" ref="E140">INDEX($C$2:$C$104,L140)</f>
        <v>-2.9917836667283228E-2</v>
      </c>
      <c r="G140">
        <f>PI()/12*(M140-12)</f>
        <v>1.5707963267948966</v>
      </c>
      <c r="H140">
        <f t="shared" si="41"/>
        <v>-1.8002317709503442E-2</v>
      </c>
      <c r="I140">
        <f t="shared" si="58"/>
        <v>0.79827811658778636</v>
      </c>
      <c r="J140">
        <f t="shared" si="42"/>
        <v>1.5887996170217535</v>
      </c>
      <c r="L140">
        <f t="shared" si="40"/>
        <v>6</v>
      </c>
      <c r="M140">
        <v>18</v>
      </c>
      <c r="N140">
        <f t="shared" si="43"/>
        <v>0.05</v>
      </c>
      <c r="O140">
        <f t="shared" si="44"/>
        <v>5.0020839411324403</v>
      </c>
      <c r="P140">
        <f t="shared" si="45"/>
        <v>9.2038344516836901</v>
      </c>
      <c r="Q140">
        <f>1-EXP(-2*$AL$9*O140/(1+O140))</f>
        <v>6.4497345768578462E-2</v>
      </c>
      <c r="R140">
        <f t="shared" si="46"/>
        <v>19.751565414145865</v>
      </c>
      <c r="S140">
        <f>(1-$AL$6^R140)/(1+$AL$6^R140*(1/$AL$7-1))</f>
        <v>0.99643717244343843</v>
      </c>
      <c r="U140">
        <v>104.7</v>
      </c>
      <c r="V140">
        <f t="shared" si="47"/>
        <v>239.23950000000002</v>
      </c>
      <c r="W140">
        <f t="shared" si="48"/>
        <v>238.38713091678201</v>
      </c>
      <c r="X140">
        <f t="shared" si="49"/>
        <v>0.85236908321800797</v>
      </c>
      <c r="Y140">
        <f t="shared" si="50"/>
        <v>1.8297930289925372E-2</v>
      </c>
      <c r="Z140">
        <f t="shared" si="51"/>
        <v>0.41637694532695207</v>
      </c>
      <c r="AA140">
        <f t="shared" si="52"/>
        <v>9.083484760082354E-3</v>
      </c>
      <c r="AC140">
        <f t="shared" si="53"/>
        <v>0.4137621132408722</v>
      </c>
      <c r="AD140">
        <f>X140*((1-Q140)*(1-EXP(-(P140+O140)*A140))*P140/(P140+O140)-(1-$AL$10)*(1-EXP(-2*O140*A140))/2)</f>
        <v>9.1568857504642619E-3</v>
      </c>
      <c r="AE140">
        <f t="shared" si="54"/>
        <v>0.43200248375141881</v>
      </c>
      <c r="AF140">
        <f t="shared" si="55"/>
        <v>2.5375335652460789E-3</v>
      </c>
      <c r="AG140">
        <f t="shared" si="56"/>
        <v>5.755977937875396E-5</v>
      </c>
      <c r="AH140">
        <f t="shared" si="57"/>
        <v>2.5950933446248327E-3</v>
      </c>
      <c r="BA140">
        <v>0.43200248375141798</v>
      </c>
    </row>
    <row r="141" spans="1:53" x14ac:dyDescent="0.3">
      <c r="A141">
        <v>2.5222706332550002E-3</v>
      </c>
      <c r="E141" cm="1">
        <f t="array" ref="E141">INDEX($C$2:$C$104,L141)</f>
        <v>-2.9917836667283228E-2</v>
      </c>
      <c r="G141">
        <f>PI()/12*(M141-12)</f>
        <v>1.8325957145940459</v>
      </c>
      <c r="H141">
        <f t="shared" si="41"/>
        <v>-1.8002317709503442E-2</v>
      </c>
      <c r="I141">
        <f t="shared" si="58"/>
        <v>0.79827811658778636</v>
      </c>
      <c r="J141">
        <f t="shared" si="42"/>
        <v>1.7973410655426207</v>
      </c>
      <c r="L141">
        <f t="shared" si="40"/>
        <v>6</v>
      </c>
      <c r="M141">
        <v>19</v>
      </c>
      <c r="N141">
        <f t="shared" si="43"/>
        <v>0.05</v>
      </c>
      <c r="O141">
        <f t="shared" si="44"/>
        <v>5.0020839411324403</v>
      </c>
      <c r="P141">
        <f t="shared" si="45"/>
        <v>9.2038344516836901</v>
      </c>
      <c r="Q141">
        <f>1-EXP(-2*$AL$9*O141/(1+O141))</f>
        <v>6.4497345768578462E-2</v>
      </c>
      <c r="R141">
        <f t="shared" si="46"/>
        <v>19.751565414145865</v>
      </c>
      <c r="S141">
        <f>(1-$AL$6^R141)/(1+$AL$6^R141*(1/$AL$7-1))</f>
        <v>0.99643717244343843</v>
      </c>
      <c r="U141">
        <v>5.5</v>
      </c>
      <c r="V141">
        <f t="shared" si="47"/>
        <v>12.567500000000001</v>
      </c>
      <c r="W141">
        <f t="shared" si="48"/>
        <v>12.522724164682913</v>
      </c>
      <c r="X141">
        <f t="shared" si="49"/>
        <v>4.4775835317087953E-2</v>
      </c>
      <c r="Y141">
        <f t="shared" si="50"/>
        <v>9.6120932755101179E-4</v>
      </c>
      <c r="Z141">
        <f t="shared" si="51"/>
        <v>2.1872714415455932E-2</v>
      </c>
      <c r="AA141">
        <f t="shared" si="52"/>
        <v>4.7716491098809586E-4</v>
      </c>
      <c r="AC141">
        <f t="shared" si="53"/>
        <v>2.1735354563751638E-2</v>
      </c>
      <c r="AD141">
        <f>X141*((1-Q141)*(1-EXP(-(P141+O141)*A141))*P141/(P141+O141)-(1-$AL$10)*(1-EXP(-2*O141*A141))/2)</f>
        <v>4.8102074142840633E-4</v>
      </c>
      <c r="AE141">
        <f t="shared" si="54"/>
        <v>2.2693540216168141E-2</v>
      </c>
      <c r="AF141">
        <f t="shared" si="55"/>
        <v>1.3329927993174244E-4</v>
      </c>
      <c r="AG141">
        <f t="shared" si="56"/>
        <v>3.0236751345095621E-6</v>
      </c>
      <c r="AH141">
        <f t="shared" si="57"/>
        <v>1.36322955066252E-4</v>
      </c>
      <c r="BA141">
        <v>2.2693540216168099E-2</v>
      </c>
    </row>
    <row r="142" spans="1:53" x14ac:dyDescent="0.3">
      <c r="A142">
        <v>2.5222706332550002E-3</v>
      </c>
      <c r="E142" cm="1">
        <f t="array" ref="E142">INDEX($C$2:$C$104,L142)</f>
        <v>-2.9917836667283228E-2</v>
      </c>
      <c r="G142">
        <f>PI()/12*(M142-12)</f>
        <v>2.0943951023931953</v>
      </c>
      <c r="H142">
        <f t="shared" si="41"/>
        <v>-1.8002317709503442E-2</v>
      </c>
      <c r="I142">
        <f t="shared" si="58"/>
        <v>0.79827811658778636</v>
      </c>
      <c r="J142">
        <f t="shared" si="42"/>
        <v>2.0010940190346358</v>
      </c>
      <c r="L142">
        <f t="shared" si="40"/>
        <v>6</v>
      </c>
      <c r="M142">
        <v>20</v>
      </c>
      <c r="N142">
        <f t="shared" si="43"/>
        <v>0.05</v>
      </c>
      <c r="O142">
        <f t="shared" si="44"/>
        <v>5.0020839411324403</v>
      </c>
      <c r="P142">
        <f t="shared" si="45"/>
        <v>9.2038344516836901</v>
      </c>
      <c r="Q142">
        <f>1-EXP(-2*$AL$9*O142/(1+O142))</f>
        <v>6.4497345768578462E-2</v>
      </c>
      <c r="R142">
        <f t="shared" si="46"/>
        <v>19.751565414145865</v>
      </c>
      <c r="S142">
        <f>(1-$AL$6^R142)/(1+$AL$6^R142*(1/$AL$7-1))</f>
        <v>0.99643717244343843</v>
      </c>
      <c r="U142">
        <v>0.1</v>
      </c>
      <c r="V142">
        <f t="shared" si="47"/>
        <v>0.22850000000000004</v>
      </c>
      <c r="W142">
        <f t="shared" si="48"/>
        <v>0.22768589390332572</v>
      </c>
      <c r="X142">
        <f t="shared" si="49"/>
        <v>8.1410609667431633E-4</v>
      </c>
      <c r="Y142">
        <f t="shared" si="50"/>
        <v>1.7476533228200002E-5</v>
      </c>
      <c r="Z142">
        <f t="shared" si="51"/>
        <v>3.9768571664465334E-4</v>
      </c>
      <c r="AA142">
        <f t="shared" si="52"/>
        <v>8.6757256543289087E-6</v>
      </c>
      <c r="AC142">
        <f t="shared" si="53"/>
        <v>3.9518826479548446E-4</v>
      </c>
      <c r="AD142">
        <f>X142*((1-Q142)*(1-EXP(-(P142+O142)*A142))*P142/(P142+O142)-(1-$AL$10)*(1-EXP(-2*O142*A142))/2)</f>
        <v>8.7458316623345518E-6</v>
      </c>
      <c r="AE142">
        <f t="shared" si="54"/>
        <v>4.1260982211214792E-4</v>
      </c>
      <c r="AF142">
        <f t="shared" si="55"/>
        <v>2.4236232714862263E-6</v>
      </c>
      <c r="AG142">
        <f t="shared" si="56"/>
        <v>5.4975911536536811E-8</v>
      </c>
      <c r="AH142">
        <f t="shared" si="57"/>
        <v>2.4785991830227631E-6</v>
      </c>
      <c r="BA142">
        <v>4.1260982211214798E-4</v>
      </c>
    </row>
    <row r="143" spans="1:53" x14ac:dyDescent="0.3">
      <c r="A143">
        <v>2.5222706332550002E-3</v>
      </c>
      <c r="E143" cm="1">
        <f t="array" ref="E143">INDEX($C$2:$C$104,L143)</f>
        <v>-2.9917836667283228E-2</v>
      </c>
      <c r="G143">
        <f>PI()/12*(M143-12)</f>
        <v>2.3561944901923448</v>
      </c>
      <c r="H143">
        <f t="shared" si="41"/>
        <v>-1.8002317709503442E-2</v>
      </c>
      <c r="I143">
        <f t="shared" si="58"/>
        <v>0.79827811658778636</v>
      </c>
      <c r="J143">
        <f t="shared" si="42"/>
        <v>2.1925606341489687</v>
      </c>
      <c r="L143">
        <f t="shared" si="40"/>
        <v>6</v>
      </c>
      <c r="M143">
        <v>21</v>
      </c>
      <c r="N143">
        <f t="shared" si="43"/>
        <v>0.05</v>
      </c>
      <c r="O143">
        <f t="shared" si="44"/>
        <v>5.0020839411324403</v>
      </c>
      <c r="P143">
        <f t="shared" si="45"/>
        <v>9.2038344516836901</v>
      </c>
      <c r="Q143">
        <f>1-EXP(-2*$AL$9*O143/(1+O143))</f>
        <v>6.4497345768578462E-2</v>
      </c>
      <c r="R143">
        <f t="shared" si="46"/>
        <v>19.751565414145865</v>
      </c>
      <c r="S143">
        <f>(1-$AL$6^R143)/(1+$AL$6^R143*(1/$AL$7-1))</f>
        <v>0.99643717244343843</v>
      </c>
      <c r="U143">
        <v>0.1</v>
      </c>
      <c r="V143">
        <f t="shared" si="47"/>
        <v>0.22850000000000004</v>
      </c>
      <c r="W143">
        <f t="shared" si="48"/>
        <v>0.22768589390332572</v>
      </c>
      <c r="X143">
        <f t="shared" si="49"/>
        <v>8.1410609667431633E-4</v>
      </c>
      <c r="Y143">
        <f t="shared" si="50"/>
        <v>1.7476533228200002E-5</v>
      </c>
      <c r="Z143">
        <f t="shared" si="51"/>
        <v>3.9768571664465334E-4</v>
      </c>
      <c r="AA143">
        <f t="shared" si="52"/>
        <v>8.6757256543289087E-6</v>
      </c>
      <c r="AC143">
        <f t="shared" si="53"/>
        <v>3.9518826479548446E-4</v>
      </c>
      <c r="AD143">
        <f>X143*((1-Q143)*(1-EXP(-(P143+O143)*A143))*P143/(P143+O143)-(1-$AL$10)*(1-EXP(-2*O143*A143))/2)</f>
        <v>8.7458316623345518E-6</v>
      </c>
      <c r="AE143">
        <f t="shared" si="54"/>
        <v>4.1260982211214792E-4</v>
      </c>
      <c r="AF143">
        <f t="shared" si="55"/>
        <v>2.4236232714862263E-6</v>
      </c>
      <c r="AG143">
        <f t="shared" si="56"/>
        <v>5.4975911536536811E-8</v>
      </c>
      <c r="AH143">
        <f t="shared" si="57"/>
        <v>2.4785991830227631E-6</v>
      </c>
      <c r="BA143">
        <v>4.1260982211214798E-4</v>
      </c>
    </row>
    <row r="144" spans="1:53" x14ac:dyDescent="0.3">
      <c r="A144">
        <v>2.5222706332550002E-3</v>
      </c>
      <c r="E144" cm="1">
        <f t="array" ref="E144">INDEX($C$2:$C$104,L144)</f>
        <v>-2.9917836667283228E-2</v>
      </c>
      <c r="G144">
        <f>PI()/12*(M144-12)</f>
        <v>2.617993877991494</v>
      </c>
      <c r="H144">
        <f t="shared" si="41"/>
        <v>-1.8002317709503442E-2</v>
      </c>
      <c r="I144">
        <f t="shared" si="58"/>
        <v>0.79827811658778636</v>
      </c>
      <c r="J144">
        <f t="shared" si="42"/>
        <v>2.3593456112791196</v>
      </c>
      <c r="L144">
        <f t="shared" si="40"/>
        <v>6</v>
      </c>
      <c r="M144">
        <v>22</v>
      </c>
      <c r="N144">
        <f t="shared" si="43"/>
        <v>0.05</v>
      </c>
      <c r="O144">
        <f t="shared" si="44"/>
        <v>5.0020839411324403</v>
      </c>
      <c r="P144">
        <f t="shared" si="45"/>
        <v>9.2038344516836901</v>
      </c>
      <c r="Q144">
        <f>1-EXP(-2*$AL$9*O144/(1+O144))</f>
        <v>6.4497345768578462E-2</v>
      </c>
      <c r="R144">
        <f t="shared" si="46"/>
        <v>19.751565414145865</v>
      </c>
      <c r="S144">
        <f>(1-$AL$6^R144)/(1+$AL$6^R144*(1/$AL$7-1))</f>
        <v>0.99643717244343843</v>
      </c>
      <c r="U144">
        <v>0.1</v>
      </c>
      <c r="V144">
        <f t="shared" si="47"/>
        <v>0.22850000000000004</v>
      </c>
      <c r="W144">
        <f t="shared" si="48"/>
        <v>0.22768589390332572</v>
      </c>
      <c r="X144">
        <f t="shared" si="49"/>
        <v>8.1410609667431633E-4</v>
      </c>
      <c r="Y144">
        <f t="shared" si="50"/>
        <v>1.7476533228200002E-5</v>
      </c>
      <c r="Z144">
        <f t="shared" si="51"/>
        <v>3.9768571664465334E-4</v>
      </c>
      <c r="AA144">
        <f t="shared" si="52"/>
        <v>8.6757256543289087E-6</v>
      </c>
      <c r="AC144">
        <f t="shared" si="53"/>
        <v>3.9518826479548446E-4</v>
      </c>
      <c r="AD144">
        <f>X144*((1-Q144)*(1-EXP(-(P144+O144)*A144))*P144/(P144+O144)-(1-$AL$10)*(1-EXP(-2*O144*A144))/2)</f>
        <v>8.7458316623345518E-6</v>
      </c>
      <c r="AE144">
        <f t="shared" si="54"/>
        <v>4.1260982211214792E-4</v>
      </c>
      <c r="AF144">
        <f t="shared" si="55"/>
        <v>2.4236232714862263E-6</v>
      </c>
      <c r="AG144">
        <f t="shared" si="56"/>
        <v>5.4975911536536811E-8</v>
      </c>
      <c r="AH144">
        <f t="shared" si="57"/>
        <v>2.4785991830227631E-6</v>
      </c>
      <c r="BA144">
        <v>4.1260982211214798E-4</v>
      </c>
    </row>
    <row r="145" spans="1:53" x14ac:dyDescent="0.3">
      <c r="A145">
        <v>2.5222706332550002E-3</v>
      </c>
      <c r="E145" cm="1">
        <f t="array" ref="E145">INDEX($C$2:$C$104,L145)</f>
        <v>-2.9917836667283228E-2</v>
      </c>
      <c r="G145">
        <f>PI()/12*(M145-12)</f>
        <v>2.8797932657906435</v>
      </c>
      <c r="H145">
        <f t="shared" si="41"/>
        <v>-1.8002317709503442E-2</v>
      </c>
      <c r="I145">
        <f t="shared" si="58"/>
        <v>0.79827811658778636</v>
      </c>
      <c r="J145">
        <f t="shared" si="42"/>
        <v>2.4801058382117578</v>
      </c>
      <c r="L145">
        <f t="shared" si="40"/>
        <v>6</v>
      </c>
      <c r="M145">
        <v>23</v>
      </c>
      <c r="N145">
        <f t="shared" si="43"/>
        <v>0.05</v>
      </c>
      <c r="O145">
        <f t="shared" si="44"/>
        <v>5.0020839411324403</v>
      </c>
      <c r="P145">
        <f t="shared" si="45"/>
        <v>9.2038344516836901</v>
      </c>
      <c r="Q145">
        <f>1-EXP(-2*$AL$9*O145/(1+O145))</f>
        <v>6.4497345768578462E-2</v>
      </c>
      <c r="R145">
        <f t="shared" si="46"/>
        <v>19.751565414145865</v>
      </c>
      <c r="S145">
        <f>(1-$AL$6^R145)/(1+$AL$6^R145*(1/$AL$7-1))</f>
        <v>0.99643717244343843</v>
      </c>
      <c r="U145">
        <v>0.1</v>
      </c>
      <c r="V145">
        <f t="shared" si="47"/>
        <v>0.22850000000000004</v>
      </c>
      <c r="W145">
        <f t="shared" si="48"/>
        <v>0.22768589390332572</v>
      </c>
      <c r="X145">
        <f t="shared" si="49"/>
        <v>8.1410609667431633E-4</v>
      </c>
      <c r="Y145">
        <f t="shared" si="50"/>
        <v>1.7476533228200002E-5</v>
      </c>
      <c r="Z145">
        <f t="shared" si="51"/>
        <v>3.9768571664465334E-4</v>
      </c>
      <c r="AA145">
        <f t="shared" si="52"/>
        <v>8.6757256543289087E-6</v>
      </c>
      <c r="AC145">
        <f t="shared" si="53"/>
        <v>3.9518826479548446E-4</v>
      </c>
      <c r="AD145">
        <f>X145*((1-Q145)*(1-EXP(-(P145+O145)*A145))*P145/(P145+O145)-(1-$AL$10)*(1-EXP(-2*O145*A145))/2)</f>
        <v>8.7458316623345518E-6</v>
      </c>
      <c r="AE145">
        <f t="shared" si="54"/>
        <v>4.1260982211214792E-4</v>
      </c>
      <c r="AF145">
        <f t="shared" si="55"/>
        <v>2.4236232714862263E-6</v>
      </c>
      <c r="AG145">
        <f t="shared" si="56"/>
        <v>5.4975911536536811E-8</v>
      </c>
      <c r="AH145">
        <f t="shared" si="57"/>
        <v>2.4785991830227631E-6</v>
      </c>
      <c r="BA145">
        <v>4.1260982211214798E-4</v>
      </c>
    </row>
    <row r="146" spans="1:53" x14ac:dyDescent="0.3">
      <c r="A146">
        <v>2.5222706332550002E-3</v>
      </c>
      <c r="E146" cm="1">
        <f t="array" ref="E146">INDEX($C$2:$C$104,L146)</f>
        <v>-3.6939983985704958E-2</v>
      </c>
      <c r="G146">
        <f>PI()/12*(M146-12)</f>
        <v>-3.1415926535897931</v>
      </c>
      <c r="H146">
        <f t="shared" si="41"/>
        <v>-2.2225981722870797E-2</v>
      </c>
      <c r="I146">
        <f t="shared" si="58"/>
        <v>0.79809067800540556</v>
      </c>
      <c r="J146">
        <f t="shared" si="42"/>
        <v>2.5327608143375961</v>
      </c>
      <c r="L146">
        <f t="shared" si="40"/>
        <v>7</v>
      </c>
      <c r="M146">
        <v>0</v>
      </c>
      <c r="N146">
        <f t="shared" si="43"/>
        <v>0.05</v>
      </c>
      <c r="O146">
        <f t="shared" si="44"/>
        <v>5.0020839411324403</v>
      </c>
      <c r="P146">
        <f t="shared" si="45"/>
        <v>9.2038344516836901</v>
      </c>
      <c r="Q146">
        <f>1-EXP(-2*$AL$9*O146/(1+O146))</f>
        <v>6.4497345768578462E-2</v>
      </c>
      <c r="R146">
        <f t="shared" si="46"/>
        <v>19.751565414145865</v>
      </c>
      <c r="S146">
        <f>(1-$AL$6^R146)/(1+$AL$6^R146*(1/$AL$7-1))</f>
        <v>0.99643717244343843</v>
      </c>
      <c r="U146">
        <v>0.1</v>
      </c>
      <c r="V146">
        <f t="shared" si="47"/>
        <v>0.22850000000000004</v>
      </c>
      <c r="W146">
        <f t="shared" si="48"/>
        <v>0.22768589390332572</v>
      </c>
      <c r="X146">
        <f t="shared" si="49"/>
        <v>8.1410609667431633E-4</v>
      </c>
      <c r="Y146">
        <f t="shared" si="50"/>
        <v>1.7476533228200002E-5</v>
      </c>
      <c r="Z146">
        <f t="shared" si="51"/>
        <v>3.9768571664465334E-4</v>
      </c>
      <c r="AA146">
        <f t="shared" si="52"/>
        <v>8.6757256543289087E-6</v>
      </c>
      <c r="AC146">
        <f t="shared" si="53"/>
        <v>3.9518826479548446E-4</v>
      </c>
      <c r="AD146">
        <f>X146*((1-Q146)*(1-EXP(-(P146+O146)*A146))*P146/(P146+O146)-(1-$AL$10)*(1-EXP(-2*O146*A146))/2)</f>
        <v>8.7458316623345518E-6</v>
      </c>
      <c r="AE146">
        <f t="shared" si="54"/>
        <v>4.1260982211214792E-4</v>
      </c>
      <c r="AF146">
        <f t="shared" si="55"/>
        <v>2.4236232714862263E-6</v>
      </c>
      <c r="AG146">
        <f t="shared" si="56"/>
        <v>5.4975911536536811E-8</v>
      </c>
      <c r="AH146">
        <f t="shared" si="57"/>
        <v>2.4785991830227631E-6</v>
      </c>
      <c r="BA146">
        <v>4.1260982211214798E-4</v>
      </c>
    </row>
    <row r="147" spans="1:53" x14ac:dyDescent="0.3">
      <c r="A147">
        <v>2.5222706332550002E-3</v>
      </c>
      <c r="E147" cm="1">
        <f t="array" ref="E147">INDEX($C$2:$C$104,L147)</f>
        <v>-3.6939983985704958E-2</v>
      </c>
      <c r="G147">
        <f>PI()/12*(M147-12)</f>
        <v>-2.8797932657906435</v>
      </c>
      <c r="H147">
        <f t="shared" si="41"/>
        <v>-2.2225981722870797E-2</v>
      </c>
      <c r="I147">
        <f t="shared" si="58"/>
        <v>0.79809067800540556</v>
      </c>
      <c r="J147">
        <f t="shared" si="42"/>
        <v>2.4867148829612784</v>
      </c>
      <c r="L147">
        <f t="shared" si="40"/>
        <v>7</v>
      </c>
      <c r="M147">
        <v>1</v>
      </c>
      <c r="N147">
        <f t="shared" si="43"/>
        <v>0.05</v>
      </c>
      <c r="O147">
        <f t="shared" si="44"/>
        <v>5.0020839411324403</v>
      </c>
      <c r="P147">
        <f t="shared" si="45"/>
        <v>9.2038344516836901</v>
      </c>
      <c r="Q147">
        <f>1-EXP(-2*$AL$9*O147/(1+O147))</f>
        <v>6.4497345768578462E-2</v>
      </c>
      <c r="R147">
        <f t="shared" si="46"/>
        <v>19.751565414145865</v>
      </c>
      <c r="S147">
        <f>(1-$AL$6^R147)/(1+$AL$6^R147*(1/$AL$7-1))</f>
        <v>0.99643717244343843</v>
      </c>
      <c r="U147">
        <v>0</v>
      </c>
      <c r="V147">
        <f t="shared" si="47"/>
        <v>0</v>
      </c>
      <c r="W147">
        <f t="shared" si="48"/>
        <v>0</v>
      </c>
      <c r="X147">
        <f t="shared" si="49"/>
        <v>0</v>
      </c>
      <c r="Y147">
        <f t="shared" si="50"/>
        <v>0</v>
      </c>
      <c r="Z147">
        <f t="shared" si="51"/>
        <v>0</v>
      </c>
      <c r="AA147">
        <f t="shared" si="52"/>
        <v>0</v>
      </c>
      <c r="AC147">
        <f t="shared" si="53"/>
        <v>0</v>
      </c>
      <c r="AD147">
        <f>X147*((1-Q147)*(1-EXP(-(P147+O147)*A147))*P147/(P147+O147)-(1-$AL$10)*(1-EXP(-2*O147*A147))/2)</f>
        <v>0</v>
      </c>
      <c r="AE147">
        <f t="shared" si="54"/>
        <v>0</v>
      </c>
      <c r="AF147">
        <f t="shared" si="55"/>
        <v>0</v>
      </c>
      <c r="AG147">
        <f t="shared" si="56"/>
        <v>0</v>
      </c>
      <c r="AH147">
        <f t="shared" si="57"/>
        <v>0</v>
      </c>
      <c r="BA147">
        <v>0</v>
      </c>
    </row>
    <row r="148" spans="1:53" x14ac:dyDescent="0.3">
      <c r="A148">
        <v>2.5222706332550002E-3</v>
      </c>
      <c r="E148" cm="1">
        <f t="array" ref="E148">INDEX($C$2:$C$104,L148)</f>
        <v>-3.6939983985704958E-2</v>
      </c>
      <c r="G148">
        <f>PI()/12*(M148-12)</f>
        <v>-2.617993877991494</v>
      </c>
      <c r="H148">
        <f t="shared" si="41"/>
        <v>-2.2225981722870797E-2</v>
      </c>
      <c r="I148">
        <f t="shared" si="58"/>
        <v>0.79809067800540556</v>
      </c>
      <c r="J148">
        <f t="shared" si="42"/>
        <v>2.3651242282968905</v>
      </c>
      <c r="L148">
        <f t="shared" si="40"/>
        <v>7</v>
      </c>
      <c r="M148">
        <v>2</v>
      </c>
      <c r="N148">
        <f t="shared" si="43"/>
        <v>0.05</v>
      </c>
      <c r="O148">
        <f t="shared" si="44"/>
        <v>5.0020839411324403</v>
      </c>
      <c r="P148">
        <f t="shared" si="45"/>
        <v>9.2038344516836901</v>
      </c>
      <c r="Q148">
        <f>1-EXP(-2*$AL$9*O148/(1+O148))</f>
        <v>6.4497345768578462E-2</v>
      </c>
      <c r="R148">
        <f t="shared" si="46"/>
        <v>19.751565414145865</v>
      </c>
      <c r="S148">
        <f>(1-$AL$6^R148)/(1+$AL$6^R148*(1/$AL$7-1))</f>
        <v>0.99643717244343843</v>
      </c>
      <c r="U148">
        <v>0.1</v>
      </c>
      <c r="V148">
        <f t="shared" si="47"/>
        <v>0.22850000000000004</v>
      </c>
      <c r="W148">
        <f t="shared" si="48"/>
        <v>0.22768589390332572</v>
      </c>
      <c r="X148">
        <f t="shared" si="49"/>
        <v>8.1410609667431633E-4</v>
      </c>
      <c r="Y148">
        <f t="shared" si="50"/>
        <v>1.7476533228200002E-5</v>
      </c>
      <c r="Z148">
        <f t="shared" si="51"/>
        <v>3.9768571664465334E-4</v>
      </c>
      <c r="AA148">
        <f t="shared" si="52"/>
        <v>8.6757256543289087E-6</v>
      </c>
      <c r="AC148">
        <f t="shared" si="53"/>
        <v>3.9518826479548446E-4</v>
      </c>
      <c r="AD148">
        <f>X148*((1-Q148)*(1-EXP(-(P148+O148)*A148))*P148/(P148+O148)-(1-$AL$10)*(1-EXP(-2*O148*A148))/2)</f>
        <v>8.7458316623345518E-6</v>
      </c>
      <c r="AE148">
        <f t="shared" si="54"/>
        <v>4.1260982211214792E-4</v>
      </c>
      <c r="AF148">
        <f t="shared" si="55"/>
        <v>2.4236232714862263E-6</v>
      </c>
      <c r="AG148">
        <f t="shared" si="56"/>
        <v>5.4975911536536811E-8</v>
      </c>
      <c r="AH148">
        <f t="shared" si="57"/>
        <v>2.4785991830227631E-6</v>
      </c>
      <c r="BA148">
        <v>4.1260982211214798E-4</v>
      </c>
    </row>
    <row r="149" spans="1:53" x14ac:dyDescent="0.3">
      <c r="A149">
        <v>2.5222706332550002E-3</v>
      </c>
      <c r="E149" cm="1">
        <f t="array" ref="E149">INDEX($C$2:$C$104,L149)</f>
        <v>-3.6939983985704958E-2</v>
      </c>
      <c r="G149">
        <f>PI()/12*(M149-12)</f>
        <v>-2.3561944901923448</v>
      </c>
      <c r="H149">
        <f t="shared" si="41"/>
        <v>-2.2225981722870797E-2</v>
      </c>
      <c r="I149">
        <f t="shared" si="58"/>
        <v>0.79809067800540556</v>
      </c>
      <c r="J149">
        <f t="shared" si="42"/>
        <v>2.1976028142484361</v>
      </c>
      <c r="L149">
        <f t="shared" si="40"/>
        <v>7</v>
      </c>
      <c r="M149">
        <v>3</v>
      </c>
      <c r="N149">
        <f t="shared" si="43"/>
        <v>0.05</v>
      </c>
      <c r="O149">
        <f t="shared" si="44"/>
        <v>5.0020839411324403</v>
      </c>
      <c r="P149">
        <f t="shared" si="45"/>
        <v>9.2038344516836901</v>
      </c>
      <c r="Q149">
        <f>1-EXP(-2*$AL$9*O149/(1+O149))</f>
        <v>6.4497345768578462E-2</v>
      </c>
      <c r="R149">
        <f t="shared" si="46"/>
        <v>19.751565414145865</v>
      </c>
      <c r="S149">
        <f>(1-$AL$6^R149)/(1+$AL$6^R149*(1/$AL$7-1))</f>
        <v>0.99643717244343843</v>
      </c>
      <c r="U149">
        <v>0.1</v>
      </c>
      <c r="V149">
        <f t="shared" si="47"/>
        <v>0.22850000000000004</v>
      </c>
      <c r="W149">
        <f t="shared" si="48"/>
        <v>0.22768589390332572</v>
      </c>
      <c r="X149">
        <f t="shared" si="49"/>
        <v>8.1410609667431633E-4</v>
      </c>
      <c r="Y149">
        <f t="shared" si="50"/>
        <v>1.7476533228200002E-5</v>
      </c>
      <c r="Z149">
        <f t="shared" si="51"/>
        <v>3.9768571664465334E-4</v>
      </c>
      <c r="AA149">
        <f t="shared" si="52"/>
        <v>8.6757256543289087E-6</v>
      </c>
      <c r="AC149">
        <f t="shared" si="53"/>
        <v>3.9518826479548446E-4</v>
      </c>
      <c r="AD149">
        <f>X149*((1-Q149)*(1-EXP(-(P149+O149)*A149))*P149/(P149+O149)-(1-$AL$10)*(1-EXP(-2*O149*A149))/2)</f>
        <v>8.7458316623345518E-6</v>
      </c>
      <c r="AE149">
        <f t="shared" si="54"/>
        <v>4.1260982211214792E-4</v>
      </c>
      <c r="AF149">
        <f t="shared" si="55"/>
        <v>2.4236232714862263E-6</v>
      </c>
      <c r="AG149">
        <f t="shared" si="56"/>
        <v>5.4975911536536811E-8</v>
      </c>
      <c r="AH149">
        <f t="shared" si="57"/>
        <v>2.4785991830227631E-6</v>
      </c>
      <c r="BA149">
        <v>4.1260982211214798E-4</v>
      </c>
    </row>
    <row r="150" spans="1:53" x14ac:dyDescent="0.3">
      <c r="A150">
        <v>2.5222706332550002E-3</v>
      </c>
      <c r="E150" cm="1">
        <f t="array" ref="E150">INDEX($C$2:$C$104,L150)</f>
        <v>-3.6939983985704958E-2</v>
      </c>
      <c r="G150">
        <f>PI()/12*(M150-12)</f>
        <v>-2.0943951023931953</v>
      </c>
      <c r="H150">
        <f t="shared" si="41"/>
        <v>-2.2225981722870797E-2</v>
      </c>
      <c r="I150">
        <f t="shared" si="58"/>
        <v>0.79809067800540556</v>
      </c>
      <c r="J150">
        <f t="shared" si="42"/>
        <v>2.0056429688939494</v>
      </c>
      <c r="L150">
        <f t="shared" si="40"/>
        <v>7</v>
      </c>
      <c r="M150">
        <v>4</v>
      </c>
      <c r="N150">
        <f t="shared" si="43"/>
        <v>0.05</v>
      </c>
      <c r="O150">
        <f t="shared" si="44"/>
        <v>5.0020839411324403</v>
      </c>
      <c r="P150">
        <f t="shared" si="45"/>
        <v>9.2038344516836901</v>
      </c>
      <c r="Q150">
        <f>1-EXP(-2*$AL$9*O150/(1+O150))</f>
        <v>6.4497345768578462E-2</v>
      </c>
      <c r="R150">
        <f t="shared" si="46"/>
        <v>19.751565414145865</v>
      </c>
      <c r="S150">
        <f>(1-$AL$6^R150)/(1+$AL$6^R150*(1/$AL$7-1))</f>
        <v>0.99643717244343843</v>
      </c>
      <c r="U150">
        <v>0.1</v>
      </c>
      <c r="V150">
        <f t="shared" si="47"/>
        <v>0.22850000000000004</v>
      </c>
      <c r="W150">
        <f t="shared" si="48"/>
        <v>0.22768589390332572</v>
      </c>
      <c r="X150">
        <f t="shared" si="49"/>
        <v>8.1410609667431633E-4</v>
      </c>
      <c r="Y150">
        <f t="shared" si="50"/>
        <v>1.7476533228200002E-5</v>
      </c>
      <c r="Z150">
        <f t="shared" si="51"/>
        <v>3.9768571664465334E-4</v>
      </c>
      <c r="AA150">
        <f t="shared" si="52"/>
        <v>8.6757256543289087E-6</v>
      </c>
      <c r="AC150">
        <f t="shared" si="53"/>
        <v>3.9518826479548446E-4</v>
      </c>
      <c r="AD150">
        <f>X150*((1-Q150)*(1-EXP(-(P150+O150)*A150))*P150/(P150+O150)-(1-$AL$10)*(1-EXP(-2*O150*A150))/2)</f>
        <v>8.7458316623345518E-6</v>
      </c>
      <c r="AE150">
        <f t="shared" si="54"/>
        <v>4.1260982211214792E-4</v>
      </c>
      <c r="AF150">
        <f t="shared" si="55"/>
        <v>2.4236232714862263E-6</v>
      </c>
      <c r="AG150">
        <f t="shared" si="56"/>
        <v>5.4975911536536811E-8</v>
      </c>
      <c r="AH150">
        <f t="shared" si="57"/>
        <v>2.4785991830227631E-6</v>
      </c>
      <c r="BA150">
        <v>4.1260982211214798E-4</v>
      </c>
    </row>
    <row r="151" spans="1:53" x14ac:dyDescent="0.3">
      <c r="A151">
        <v>2.5222706332550002E-3</v>
      </c>
      <c r="E151" cm="1">
        <f t="array" ref="E151">INDEX($C$2:$C$104,L151)</f>
        <v>-3.6939983985704958E-2</v>
      </c>
      <c r="G151">
        <f>PI()/12*(M151-12)</f>
        <v>-1.8325957145940459</v>
      </c>
      <c r="H151">
        <f t="shared" si="41"/>
        <v>-2.2225981722870797E-2</v>
      </c>
      <c r="I151">
        <f t="shared" si="58"/>
        <v>0.79809067800540556</v>
      </c>
      <c r="J151">
        <f t="shared" si="42"/>
        <v>1.8016278274842321</v>
      </c>
      <c r="L151">
        <f t="shared" si="40"/>
        <v>7</v>
      </c>
      <c r="M151">
        <v>5</v>
      </c>
      <c r="N151">
        <f t="shared" si="43"/>
        <v>0.05</v>
      </c>
      <c r="O151">
        <f t="shared" si="44"/>
        <v>5.0020839411324403</v>
      </c>
      <c r="P151">
        <f t="shared" si="45"/>
        <v>9.2038344516836901</v>
      </c>
      <c r="Q151">
        <f>1-EXP(-2*$AL$9*O151/(1+O151))</f>
        <v>6.4497345768578462E-2</v>
      </c>
      <c r="R151">
        <f t="shared" si="46"/>
        <v>19.751565414145865</v>
      </c>
      <c r="S151">
        <f>(1-$AL$6^R151)/(1+$AL$6^R151*(1/$AL$7-1))</f>
        <v>0.99643717244343843</v>
      </c>
      <c r="U151">
        <v>0.1</v>
      </c>
      <c r="V151">
        <f t="shared" si="47"/>
        <v>0.22850000000000004</v>
      </c>
      <c r="W151">
        <f t="shared" si="48"/>
        <v>0.22768589390332572</v>
      </c>
      <c r="X151">
        <f t="shared" si="49"/>
        <v>8.1410609667431633E-4</v>
      </c>
      <c r="Y151">
        <f t="shared" si="50"/>
        <v>1.7476533228200002E-5</v>
      </c>
      <c r="Z151">
        <f t="shared" si="51"/>
        <v>3.9768571664465334E-4</v>
      </c>
      <c r="AA151">
        <f t="shared" si="52"/>
        <v>8.6757256543289087E-6</v>
      </c>
      <c r="AC151">
        <f t="shared" si="53"/>
        <v>3.9518826479548446E-4</v>
      </c>
      <c r="AD151">
        <f>X151*((1-Q151)*(1-EXP(-(P151+O151)*A151))*P151/(P151+O151)-(1-$AL$10)*(1-EXP(-2*O151*A151))/2)</f>
        <v>8.7458316623345518E-6</v>
      </c>
      <c r="AE151">
        <f t="shared" si="54"/>
        <v>4.1260982211214792E-4</v>
      </c>
      <c r="AF151">
        <f t="shared" si="55"/>
        <v>2.4236232714862263E-6</v>
      </c>
      <c r="AG151">
        <f t="shared" si="56"/>
        <v>5.4975911536536811E-8</v>
      </c>
      <c r="AH151">
        <f t="shared" si="57"/>
        <v>2.4785991830227631E-6</v>
      </c>
      <c r="BA151">
        <v>4.1260982211214798E-4</v>
      </c>
    </row>
    <row r="152" spans="1:53" x14ac:dyDescent="0.3">
      <c r="A152">
        <v>2.5222706332550002E-3</v>
      </c>
      <c r="E152" cm="1">
        <f t="array" ref="E152">INDEX($C$2:$C$104,L152)</f>
        <v>-3.6939983985704958E-2</v>
      </c>
      <c r="G152">
        <f>PI()/12*(M152-12)</f>
        <v>-1.5707963267948966</v>
      </c>
      <c r="H152">
        <f t="shared" si="41"/>
        <v>-2.2225981722870797E-2</v>
      </c>
      <c r="I152">
        <f t="shared" si="58"/>
        <v>0.79809067800540556</v>
      </c>
      <c r="J152">
        <f t="shared" si="42"/>
        <v>1.5930241388425852</v>
      </c>
      <c r="L152">
        <f t="shared" si="40"/>
        <v>7</v>
      </c>
      <c r="M152">
        <v>6</v>
      </c>
      <c r="N152">
        <f t="shared" si="43"/>
        <v>0.05</v>
      </c>
      <c r="O152">
        <f t="shared" si="44"/>
        <v>5.0020839411324403</v>
      </c>
      <c r="P152">
        <f t="shared" si="45"/>
        <v>9.2038344516836901</v>
      </c>
      <c r="Q152">
        <f>1-EXP(-2*$AL$9*O152/(1+O152))</f>
        <v>6.4497345768578462E-2</v>
      </c>
      <c r="R152">
        <f t="shared" si="46"/>
        <v>19.751565414145865</v>
      </c>
      <c r="S152">
        <f>(1-$AL$6^R152)/(1+$AL$6^R152*(1/$AL$7-1))</f>
        <v>0.99643717244343843</v>
      </c>
      <c r="U152">
        <v>0.1</v>
      </c>
      <c r="V152">
        <f t="shared" si="47"/>
        <v>0.22850000000000004</v>
      </c>
      <c r="W152">
        <f t="shared" si="48"/>
        <v>0.22768589390332572</v>
      </c>
      <c r="X152">
        <f t="shared" si="49"/>
        <v>8.1410609667431633E-4</v>
      </c>
      <c r="Y152">
        <f t="shared" si="50"/>
        <v>1.7476533228200002E-5</v>
      </c>
      <c r="Z152">
        <f t="shared" si="51"/>
        <v>3.9768571664465334E-4</v>
      </c>
      <c r="AA152">
        <f t="shared" si="52"/>
        <v>8.6757256543289087E-6</v>
      </c>
      <c r="AC152">
        <f t="shared" si="53"/>
        <v>3.9518826479548446E-4</v>
      </c>
      <c r="AD152">
        <f>X152*((1-Q152)*(1-EXP(-(P152+O152)*A152))*P152/(P152+O152)-(1-$AL$10)*(1-EXP(-2*O152*A152))/2)</f>
        <v>8.7458316623345518E-6</v>
      </c>
      <c r="AE152">
        <f t="shared" si="54"/>
        <v>4.1260982211214792E-4</v>
      </c>
      <c r="AF152">
        <f t="shared" si="55"/>
        <v>2.4236232714862263E-6</v>
      </c>
      <c r="AG152">
        <f t="shared" si="56"/>
        <v>5.4975911536536811E-8</v>
      </c>
      <c r="AH152">
        <f t="shared" si="57"/>
        <v>2.4785991830227631E-6</v>
      </c>
      <c r="BA152">
        <v>4.1260982211214798E-4</v>
      </c>
    </row>
    <row r="153" spans="1:53" x14ac:dyDescent="0.3">
      <c r="A153">
        <v>2.5222706332550002E-3</v>
      </c>
      <c r="E153" cm="1">
        <f t="array" ref="E153">INDEX($C$2:$C$104,L153)</f>
        <v>-3.6939983985704958E-2</v>
      </c>
      <c r="G153">
        <f>PI()/12*(M153-12)</f>
        <v>-1.308996938995747</v>
      </c>
      <c r="H153">
        <f t="shared" si="41"/>
        <v>-2.2225981722870797E-2</v>
      </c>
      <c r="I153">
        <f t="shared" si="58"/>
        <v>0.79809067800540556</v>
      </c>
      <c r="J153">
        <f t="shared" si="42"/>
        <v>1.3854010149744851</v>
      </c>
      <c r="L153">
        <f t="shared" si="40"/>
        <v>7</v>
      </c>
      <c r="M153">
        <v>7</v>
      </c>
      <c r="N153">
        <f t="shared" si="43"/>
        <v>0.18539531182041147</v>
      </c>
      <c r="O153">
        <f t="shared" si="44"/>
        <v>1.3562258067752113</v>
      </c>
      <c r="P153">
        <f t="shared" si="45"/>
        <v>2.495455484466389</v>
      </c>
      <c r="Q153">
        <f>1-EXP(-2*$AL$9*O153/(1+O153))</f>
        <v>4.5003302615555407E-2</v>
      </c>
      <c r="R153">
        <f t="shared" si="46"/>
        <v>5.3552845282338062</v>
      </c>
      <c r="S153">
        <f>(1-$AL$6^R153)/(1+$AL$6^R153*(1/$AL$7-1))</f>
        <v>0.67193745786219694</v>
      </c>
      <c r="U153">
        <v>13.3</v>
      </c>
      <c r="V153">
        <f t="shared" si="47"/>
        <v>30.390500000000003</v>
      </c>
      <c r="W153">
        <f t="shared" si="48"/>
        <v>20.420515313161097</v>
      </c>
      <c r="X153">
        <f t="shared" si="49"/>
        <v>9.9699846868389059</v>
      </c>
      <c r="Y153">
        <f t="shared" si="50"/>
        <v>5.9740907720491815E-2</v>
      </c>
      <c r="Z153">
        <f t="shared" si="51"/>
        <v>3.5667327155610717E-2</v>
      </c>
      <c r="AA153">
        <f t="shared" si="52"/>
        <v>2.893973205295516E-2</v>
      </c>
      <c r="AC153">
        <f t="shared" si="53"/>
        <v>3.5606410229594487E-2</v>
      </c>
      <c r="AD153">
        <f>X153*((1-Q153)*(1-EXP(-(P153+O153)*A153))*P153/(P153+O153)-(1-$AL$10)*(1-EXP(-2*O153*A153))/2)</f>
        <v>3.0748632676051563E-2</v>
      </c>
      <c r="AE153">
        <f t="shared" si="54"/>
        <v>9.5294774958601211E-2</v>
      </c>
      <c r="AF153">
        <f t="shared" si="55"/>
        <v>6.0347990830198592E-5</v>
      </c>
      <c r="AG153">
        <f t="shared" si="56"/>
        <v>5.2542991485080858E-5</v>
      </c>
      <c r="AH153">
        <f t="shared" si="57"/>
        <v>1.1289098231527945E-4</v>
      </c>
      <c r="BA153">
        <v>9.5294774958600698E-2</v>
      </c>
    </row>
    <row r="154" spans="1:53" x14ac:dyDescent="0.3">
      <c r="A154">
        <v>2.5222706332550002E-3</v>
      </c>
      <c r="E154" cm="1">
        <f t="array" ref="E154">INDEX($C$2:$C$104,L154)</f>
        <v>-3.6939983985704958E-2</v>
      </c>
      <c r="G154">
        <f>PI()/12*(M154-12)</f>
        <v>-1.0471975511965976</v>
      </c>
      <c r="H154">
        <f t="shared" si="41"/>
        <v>-2.2225981722870797E-2</v>
      </c>
      <c r="I154">
        <f t="shared" si="58"/>
        <v>0.79809067800540556</v>
      </c>
      <c r="J154">
        <f t="shared" si="42"/>
        <v>1.1844361946873396</v>
      </c>
      <c r="L154">
        <f t="shared" si="40"/>
        <v>7</v>
      </c>
      <c r="M154">
        <v>8</v>
      </c>
      <c r="N154">
        <f t="shared" si="43"/>
        <v>0.38636013210755693</v>
      </c>
      <c r="O154">
        <f t="shared" si="44"/>
        <v>0.66344787010064876</v>
      </c>
      <c r="P154">
        <f t="shared" si="45"/>
        <v>1.2207440809851937</v>
      </c>
      <c r="Q154">
        <f>1-EXP(-2*$AL$9*O154/(1+O154))</f>
        <v>3.1403458154835806E-2</v>
      </c>
      <c r="R154">
        <f t="shared" si="46"/>
        <v>2.6197349263599161</v>
      </c>
      <c r="S154">
        <f>(1-$AL$6^R154)/(1+$AL$6^R154*(1/$AL$7-1))</f>
        <v>0.3676106055768581</v>
      </c>
      <c r="U154">
        <v>74.5</v>
      </c>
      <c r="V154">
        <f t="shared" si="47"/>
        <v>170.23250000000002</v>
      </c>
      <c r="W154">
        <f t="shared" si="48"/>
        <v>62.579272413862505</v>
      </c>
      <c r="X154">
        <f t="shared" si="49"/>
        <v>107.65322758613752</v>
      </c>
      <c r="Y154">
        <f t="shared" si="50"/>
        <v>0.32056628546381855</v>
      </c>
      <c r="Z154">
        <f t="shared" si="51"/>
        <v>0.10930357770681544</v>
      </c>
      <c r="AA154">
        <f t="shared" si="52"/>
        <v>0.15299637673580149</v>
      </c>
      <c r="AC154">
        <f t="shared" si="53"/>
        <v>0.1092122022828967</v>
      </c>
      <c r="AD154">
        <f>X154*((1-Q154)*(1-EXP(-(P154+O154)*A154))*P154/(P154+O154)-(1-$AL$10)*(1-EXP(-2*O154*A154))/2)</f>
        <v>0.16742988342576998</v>
      </c>
      <c r="AE154">
        <f t="shared" si="54"/>
        <v>0.42963846244446818</v>
      </c>
      <c r="AF154">
        <f t="shared" si="55"/>
        <v>9.1811119934992241E-5</v>
      </c>
      <c r="AG154">
        <f t="shared" si="56"/>
        <v>1.4002530224699688E-4</v>
      </c>
      <c r="AH154">
        <f t="shared" si="57"/>
        <v>2.3183642218198912E-4</v>
      </c>
      <c r="BA154">
        <v>0.42963846244446302</v>
      </c>
    </row>
    <row r="155" spans="1:53" x14ac:dyDescent="0.3">
      <c r="A155">
        <v>2.5222706332550002E-3</v>
      </c>
      <c r="E155" cm="1">
        <f t="array" ref="E155">INDEX($C$2:$C$104,L155)</f>
        <v>-3.6939983985704958E-2</v>
      </c>
      <c r="G155">
        <f>PI()/12*(M155-12)</f>
        <v>-0.78539816339744828</v>
      </c>
      <c r="H155">
        <f t="shared" si="41"/>
        <v>-2.2225981722870797E-2</v>
      </c>
      <c r="I155">
        <f t="shared" si="58"/>
        <v>0.79809067800540556</v>
      </c>
      <c r="J155">
        <f t="shared" si="42"/>
        <v>0.99785103488514182</v>
      </c>
      <c r="L155">
        <f t="shared" ref="L155:L218" si="59">INT((ROW()-2)/24) + 1</f>
        <v>7</v>
      </c>
      <c r="M155">
        <v>9</v>
      </c>
      <c r="N155">
        <f t="shared" si="43"/>
        <v>0.57294529190975474</v>
      </c>
      <c r="O155">
        <f t="shared" si="44"/>
        <v>0.4611615730315563</v>
      </c>
      <c r="P155">
        <f t="shared" si="45"/>
        <v>0.84853729437806358</v>
      </c>
      <c r="Q155">
        <f>1-EXP(-2*$AL$9*O155/(1+O155))</f>
        <v>2.4932948134822275E-2</v>
      </c>
      <c r="R155">
        <f t="shared" si="46"/>
        <v>1.8209736348728778</v>
      </c>
      <c r="S155">
        <f>(1-$AL$6^R155)/(1+$AL$6^R155*(1/$AL$7-1))</f>
        <v>0.2586137206492603</v>
      </c>
      <c r="U155">
        <v>142.9</v>
      </c>
      <c r="V155">
        <f t="shared" si="47"/>
        <v>326.52650000000006</v>
      </c>
      <c r="W155">
        <f t="shared" si="48"/>
        <v>84.44423305558071</v>
      </c>
      <c r="X155">
        <f t="shared" si="49"/>
        <v>242.08226694441936</v>
      </c>
      <c r="Y155">
        <f t="shared" si="50"/>
        <v>0.50465596744981056</v>
      </c>
      <c r="Z155">
        <f t="shared" si="51"/>
        <v>0.1474938335594721</v>
      </c>
      <c r="AA155">
        <f t="shared" si="52"/>
        <v>0.23920714244402577</v>
      </c>
      <c r="AC155">
        <f t="shared" si="53"/>
        <v>0.14740811220352376</v>
      </c>
      <c r="AD155">
        <f>X155*((1-Q155)*(1-EXP(-(P155+O155)*A155))*P155/(P155+O155)-(1-$AL$10)*(1-EXP(-2*O155*A155))/2)</f>
        <v>0.26529458089994751</v>
      </c>
      <c r="AE155">
        <f t="shared" si="54"/>
        <v>0.65190983554749704</v>
      </c>
      <c r="AF155">
        <f t="shared" si="55"/>
        <v>8.6705466624914575E-5</v>
      </c>
      <c r="AG155">
        <f t="shared" si="56"/>
        <v>1.5424410583730495E-4</v>
      </c>
      <c r="AH155">
        <f t="shared" si="57"/>
        <v>2.4094957246221951E-4</v>
      </c>
      <c r="BA155">
        <v>0.65190983554749704</v>
      </c>
    </row>
    <row r="156" spans="1:53" x14ac:dyDescent="0.3">
      <c r="A156">
        <v>2.5222706332550002E-3</v>
      </c>
      <c r="E156" cm="1">
        <f t="array" ref="E156">INDEX($C$2:$C$104,L156)</f>
        <v>-3.6939983985704958E-2</v>
      </c>
      <c r="G156">
        <f>PI()/12*(M156-12)</f>
        <v>-0.52359877559829882</v>
      </c>
      <c r="H156">
        <f t="shared" si="41"/>
        <v>-2.2225981722870797E-2</v>
      </c>
      <c r="I156">
        <f t="shared" si="58"/>
        <v>0.79809067800540556</v>
      </c>
      <c r="J156">
        <f t="shared" si="42"/>
        <v>0.83801339440333511</v>
      </c>
      <c r="L156">
        <f t="shared" si="59"/>
        <v>7</v>
      </c>
      <c r="M156">
        <v>10</v>
      </c>
      <c r="N156">
        <f t="shared" si="43"/>
        <v>0.73278293239156145</v>
      </c>
      <c r="O156">
        <f t="shared" si="44"/>
        <v>0.37372513762492721</v>
      </c>
      <c r="P156">
        <f t="shared" si="45"/>
        <v>0.68765425322986617</v>
      </c>
      <c r="Q156">
        <f>1-EXP(-2*$AL$9*O156/(1+O156))</f>
        <v>2.1529056145711767E-2</v>
      </c>
      <c r="R156">
        <f t="shared" si="46"/>
        <v>1.4757162393876693</v>
      </c>
      <c r="S156">
        <f>(1-$AL$6^R156)/(1+$AL$6^R156*(1/$AL$7-1))</f>
        <v>0.20995177189465325</v>
      </c>
      <c r="U156">
        <v>315.39999999999998</v>
      </c>
      <c r="V156">
        <f t="shared" si="47"/>
        <v>720.68899999999996</v>
      </c>
      <c r="W156">
        <f t="shared" si="48"/>
        <v>151.30993253498576</v>
      </c>
      <c r="X156">
        <f t="shared" si="49"/>
        <v>569.37906746501426</v>
      </c>
      <c r="Y156">
        <f t="shared" si="50"/>
        <v>0.96546085697827455</v>
      </c>
      <c r="Z156">
        <f t="shared" si="51"/>
        <v>0.26428426427321605</v>
      </c>
      <c r="AA156">
        <f t="shared" si="52"/>
        <v>0.45599464414754992</v>
      </c>
      <c r="AC156">
        <f t="shared" si="53"/>
        <v>0.26415977911132116</v>
      </c>
      <c r="AD156">
        <f>X156*((1-Q156)*(1-EXP(-(P156+O156)*A156))*P156/(P156+O156)-(1-$AL$10)*(1-EXP(-2*O156*A156))/2)</f>
        <v>0.50922626541002647</v>
      </c>
      <c r="AE156">
        <f t="shared" si="54"/>
        <v>1.2293806886688974</v>
      </c>
      <c r="AF156">
        <f t="shared" si="55"/>
        <v>1.2635385254686796E-4</v>
      </c>
      <c r="AG156">
        <f t="shared" si="56"/>
        <v>2.3994742069807581E-4</v>
      </c>
      <c r="AH156">
        <f t="shared" si="57"/>
        <v>3.6630127324494379E-4</v>
      </c>
      <c r="BA156">
        <v>1.2293806886688701</v>
      </c>
    </row>
    <row r="157" spans="1:53" x14ac:dyDescent="0.3">
      <c r="A157">
        <v>2.5222706332550002E-3</v>
      </c>
      <c r="E157" cm="1">
        <f t="array" ref="E157">INDEX($C$2:$C$104,L157)</f>
        <v>-3.6939983985704958E-2</v>
      </c>
      <c r="G157">
        <f>PI()/12*(M157-12)</f>
        <v>-0.26179938779914941</v>
      </c>
      <c r="H157">
        <f t="shared" si="41"/>
        <v>-2.2225981722870797E-2</v>
      </c>
      <c r="I157">
        <f t="shared" si="58"/>
        <v>0.79809067800540556</v>
      </c>
      <c r="J157">
        <f t="shared" si="42"/>
        <v>0.72474210576155451</v>
      </c>
      <c r="L157">
        <f t="shared" si="59"/>
        <v>7</v>
      </c>
      <c r="M157">
        <v>11</v>
      </c>
      <c r="N157">
        <f t="shared" si="43"/>
        <v>0.84605422103334205</v>
      </c>
      <c r="O157">
        <f t="shared" si="44"/>
        <v>0.33392530904952272</v>
      </c>
      <c r="P157">
        <f t="shared" si="45"/>
        <v>0.61442256865112188</v>
      </c>
      <c r="Q157">
        <f>1-EXP(-2*$AL$9*O157/(1+O157))</f>
        <v>1.9827426179439445E-2</v>
      </c>
      <c r="R157">
        <f t="shared" si="46"/>
        <v>1.3185599567602082</v>
      </c>
      <c r="S157">
        <f>(1-$AL$6^R157)/(1+$AL$6^R157*(1/$AL$7-1))</f>
        <v>0.18761226978027018</v>
      </c>
      <c r="U157">
        <v>344.5</v>
      </c>
      <c r="V157">
        <f t="shared" si="47"/>
        <v>787.1825</v>
      </c>
      <c r="W157">
        <f t="shared" si="48"/>
        <v>147.68509555630754</v>
      </c>
      <c r="X157">
        <f t="shared" si="49"/>
        <v>639.4974044436924</v>
      </c>
      <c r="Y157">
        <f t="shared" si="50"/>
        <v>0.97065232070276597</v>
      </c>
      <c r="Z157">
        <f t="shared" si="51"/>
        <v>0.25795297221610797</v>
      </c>
      <c r="AA157">
        <f t="shared" si="52"/>
        <v>0.45763143885521007</v>
      </c>
      <c r="AC157">
        <f t="shared" si="53"/>
        <v>0.25784440508211748</v>
      </c>
      <c r="AD157">
        <f>X157*((1-Q157)*(1-EXP(-(P157+O157)*A157))*P157/(P157+O157)-(1-$AL$10)*(1-EXP(-2*O157*A157))/2)</f>
        <v>0.51280497506468492</v>
      </c>
      <c r="AE157">
        <f t="shared" si="54"/>
        <v>1.2282808190020125</v>
      </c>
      <c r="AF157">
        <f t="shared" si="55"/>
        <v>1.1038851364709907E-4</v>
      </c>
      <c r="AG157">
        <f t="shared" si="56"/>
        <v>2.1590678287095941E-4</v>
      </c>
      <c r="AH157">
        <f t="shared" si="57"/>
        <v>3.2629529651805847E-4</v>
      </c>
      <c r="BA157">
        <v>1.22828081900201</v>
      </c>
    </row>
    <row r="158" spans="1:53" x14ac:dyDescent="0.3">
      <c r="A158">
        <v>2.5222706332550002E-3</v>
      </c>
      <c r="E158" cm="1">
        <f t="array" ref="E158">INDEX($C$2:$C$104,L158)</f>
        <v>-3.6939983985704958E-2</v>
      </c>
      <c r="G158">
        <f>PI()/12*(M158-12)</f>
        <v>0</v>
      </c>
      <c r="H158">
        <f t="shared" si="41"/>
        <v>-2.2225981722870797E-2</v>
      </c>
      <c r="I158">
        <f t="shared" si="58"/>
        <v>0.79809067800540556</v>
      </c>
      <c r="J158">
        <f t="shared" si="42"/>
        <v>0.68271180722360703</v>
      </c>
      <c r="L158">
        <f t="shared" si="59"/>
        <v>7</v>
      </c>
      <c r="M158">
        <v>12</v>
      </c>
      <c r="N158">
        <f t="shared" si="43"/>
        <v>0.88808451957128953</v>
      </c>
      <c r="O158">
        <f t="shared" si="44"/>
        <v>0.32222113107845463</v>
      </c>
      <c r="P158">
        <f t="shared" si="45"/>
        <v>0.59288688118435651</v>
      </c>
      <c r="Q158">
        <f>1-EXP(-2*$AL$9*O158/(1+O158))</f>
        <v>1.9306935294888472E-2</v>
      </c>
      <c r="R158">
        <f t="shared" si="46"/>
        <v>1.2723440516424664</v>
      </c>
      <c r="S158">
        <f>(1-$AL$6^R158)/(1+$AL$6^R158*(1/$AL$7-1))</f>
        <v>0.1810266292241155</v>
      </c>
      <c r="U158">
        <v>692.6</v>
      </c>
      <c r="V158">
        <f t="shared" si="47"/>
        <v>1582.5910000000001</v>
      </c>
      <c r="W158">
        <f t="shared" si="48"/>
        <v>286.49111417042218</v>
      </c>
      <c r="X158">
        <f t="shared" si="49"/>
        <v>1296.0998858295779</v>
      </c>
      <c r="Y158">
        <f t="shared" si="50"/>
        <v>1.8993736753895698</v>
      </c>
      <c r="Z158">
        <f t="shared" si="51"/>
        <v>0.50039737683338925</v>
      </c>
      <c r="AA158">
        <f t="shared" si="52"/>
        <v>0.89500740683012758</v>
      </c>
      <c r="AC158">
        <f t="shared" si="53"/>
        <v>0.50019414964213982</v>
      </c>
      <c r="AD158">
        <f>X158*((1-Q158)*(1-EXP(-(P158+O158)*A158))*P158/(P158+O158)-(1-$AL$10)*(1-EXP(-2*O158*A158))/2)</f>
        <v>1.0039583834088208</v>
      </c>
      <c r="AE158">
        <f t="shared" si="54"/>
        <v>2.3991599398810886</v>
      </c>
      <c r="AF158">
        <f t="shared" si="55"/>
        <v>2.0674636620105638E-4</v>
      </c>
      <c r="AG158">
        <f t="shared" si="56"/>
        <v>4.0788515062115539E-4</v>
      </c>
      <c r="AH158">
        <f t="shared" si="57"/>
        <v>6.1463151682221179E-4</v>
      </c>
      <c r="BA158">
        <v>2.3991599398810801</v>
      </c>
    </row>
    <row r="159" spans="1:53" x14ac:dyDescent="0.3">
      <c r="A159">
        <v>2.5222706332550002E-3</v>
      </c>
      <c r="E159" cm="1">
        <f t="array" ref="E159">INDEX($C$2:$C$104,L159)</f>
        <v>-3.6939983985704958E-2</v>
      </c>
      <c r="G159">
        <f>PI()/12*(M159-12)</f>
        <v>0.26179938779914941</v>
      </c>
      <c r="H159">
        <f t="shared" si="41"/>
        <v>-2.2225981722870797E-2</v>
      </c>
      <c r="I159">
        <f t="shared" si="58"/>
        <v>0.79809067800540556</v>
      </c>
      <c r="J159">
        <f t="shared" si="42"/>
        <v>0.72474210576155451</v>
      </c>
      <c r="L159">
        <f t="shared" si="59"/>
        <v>7</v>
      </c>
      <c r="M159">
        <v>13</v>
      </c>
      <c r="N159">
        <f t="shared" si="43"/>
        <v>0.84605422103334205</v>
      </c>
      <c r="O159">
        <f t="shared" si="44"/>
        <v>0.33392530904952272</v>
      </c>
      <c r="P159">
        <f t="shared" si="45"/>
        <v>0.61442256865112188</v>
      </c>
      <c r="Q159">
        <f>1-EXP(-2*$AL$9*O159/(1+O159))</f>
        <v>1.9827426179439445E-2</v>
      </c>
      <c r="R159">
        <f t="shared" si="46"/>
        <v>1.3185599567602082</v>
      </c>
      <c r="S159">
        <f>(1-$AL$6^R159)/(1+$AL$6^R159*(1/$AL$7-1))</f>
        <v>0.18761226978027018</v>
      </c>
      <c r="U159">
        <v>491.5</v>
      </c>
      <c r="V159">
        <f t="shared" si="47"/>
        <v>1123.0775000000001</v>
      </c>
      <c r="W159">
        <f t="shared" si="48"/>
        <v>210.70311891415139</v>
      </c>
      <c r="X159">
        <f t="shared" si="49"/>
        <v>912.37438108584865</v>
      </c>
      <c r="Y159">
        <f t="shared" si="50"/>
        <v>1.3848348784482136</v>
      </c>
      <c r="Z159">
        <f t="shared" si="51"/>
        <v>0.36802289069438909</v>
      </c>
      <c r="AA159">
        <f t="shared" si="52"/>
        <v>0.6529052313420487</v>
      </c>
      <c r="AC159">
        <f t="shared" si="53"/>
        <v>0.36786799738130832</v>
      </c>
      <c r="AD159">
        <f>X159*((1-Q159)*(1-EXP(-(P159+O159)*A159))*P159/(P159+O159)-(1-$AL$10)*(1-EXP(-2*O159*A159))/2)</f>
        <v>0.73162161173960127</v>
      </c>
      <c r="AE159">
        <f t="shared" si="54"/>
        <v>1.7523948404629583</v>
      </c>
      <c r="AF159">
        <f t="shared" si="55"/>
        <v>1.5749188521784962E-4</v>
      </c>
      <c r="AG159">
        <f t="shared" si="56"/>
        <v>3.0803536656335727E-4</v>
      </c>
      <c r="AH159">
        <f t="shared" si="57"/>
        <v>4.6552725178120686E-4</v>
      </c>
      <c r="BA159">
        <v>1.7523948404629499</v>
      </c>
    </row>
    <row r="160" spans="1:53" x14ac:dyDescent="0.3">
      <c r="A160">
        <v>2.5222706332550002E-3</v>
      </c>
      <c r="E160" cm="1">
        <f t="array" ref="E160">INDEX($C$2:$C$104,L160)</f>
        <v>-3.6939983985704958E-2</v>
      </c>
      <c r="G160">
        <f>PI()/12*(M160-12)</f>
        <v>0.52359877559829882</v>
      </c>
      <c r="H160">
        <f t="shared" si="41"/>
        <v>-2.2225981722870797E-2</v>
      </c>
      <c r="I160">
        <f t="shared" si="58"/>
        <v>0.79809067800540556</v>
      </c>
      <c r="J160">
        <f t="shared" si="42"/>
        <v>0.83801339440333511</v>
      </c>
      <c r="L160">
        <f t="shared" si="59"/>
        <v>7</v>
      </c>
      <c r="M160">
        <v>14</v>
      </c>
      <c r="N160">
        <f t="shared" si="43"/>
        <v>0.73278293239156145</v>
      </c>
      <c r="O160">
        <f t="shared" si="44"/>
        <v>0.37372513762492721</v>
      </c>
      <c r="P160">
        <f t="shared" si="45"/>
        <v>0.68765425322986617</v>
      </c>
      <c r="Q160">
        <f>1-EXP(-2*$AL$9*O160/(1+O160))</f>
        <v>2.1529056145711767E-2</v>
      </c>
      <c r="R160">
        <f t="shared" si="46"/>
        <v>1.4757162393876693</v>
      </c>
      <c r="S160">
        <f>(1-$AL$6^R160)/(1+$AL$6^R160*(1/$AL$7-1))</f>
        <v>0.20995177189465325</v>
      </c>
      <c r="U160">
        <v>570.29999999999995</v>
      </c>
      <c r="V160">
        <f t="shared" si="47"/>
        <v>1303.1354999999999</v>
      </c>
      <c r="W160">
        <f t="shared" si="48"/>
        <v>273.59560724382487</v>
      </c>
      <c r="X160">
        <f t="shared" si="49"/>
        <v>1029.539892756175</v>
      </c>
      <c r="Y160">
        <f t="shared" si="50"/>
        <v>1.7457270980808812</v>
      </c>
      <c r="Z160">
        <f t="shared" si="51"/>
        <v>0.47787354443568514</v>
      </c>
      <c r="AA160">
        <f t="shared" si="52"/>
        <v>0.82452043613616899</v>
      </c>
      <c r="AC160">
        <f t="shared" si="53"/>
        <v>0.47764845284459867</v>
      </c>
      <c r="AD160">
        <f>X160*((1-Q160)*(1-EXP(-(P160+O160)*A160))*P160/(P160+O160)-(1-$AL$10)*(1-EXP(-2*O160*A160))/2)</f>
        <v>0.92077279379625254</v>
      </c>
      <c r="AE160">
        <f t="shared" si="54"/>
        <v>2.2229416827770203</v>
      </c>
      <c r="AF160">
        <f t="shared" si="55"/>
        <v>2.2847052031540509E-4</v>
      </c>
      <c r="AG160">
        <f t="shared" si="56"/>
        <v>4.338681484594566E-4</v>
      </c>
      <c r="AH160">
        <f t="shared" si="57"/>
        <v>6.6233866877486172E-4</v>
      </c>
      <c r="BA160">
        <v>2.2229416827769701</v>
      </c>
    </row>
    <row r="161" spans="1:53" x14ac:dyDescent="0.3">
      <c r="A161">
        <v>2.5222706332550002E-3</v>
      </c>
      <c r="E161" cm="1">
        <f t="array" ref="E161">INDEX($C$2:$C$104,L161)</f>
        <v>-3.6939983985704958E-2</v>
      </c>
      <c r="G161">
        <f>PI()/12*(M161-12)</f>
        <v>0.78539816339744828</v>
      </c>
      <c r="H161">
        <f t="shared" si="41"/>
        <v>-2.2225981722870797E-2</v>
      </c>
      <c r="I161">
        <f t="shared" si="58"/>
        <v>0.79809067800540556</v>
      </c>
      <c r="J161">
        <f t="shared" si="42"/>
        <v>0.99785103488514182</v>
      </c>
      <c r="L161">
        <f t="shared" si="59"/>
        <v>7</v>
      </c>
      <c r="M161">
        <v>15</v>
      </c>
      <c r="N161">
        <f t="shared" si="43"/>
        <v>0.57294529190975474</v>
      </c>
      <c r="O161">
        <f t="shared" si="44"/>
        <v>0.4611615730315563</v>
      </c>
      <c r="P161">
        <f t="shared" si="45"/>
        <v>0.84853729437806358</v>
      </c>
      <c r="Q161">
        <f>1-EXP(-2*$AL$9*O161/(1+O161))</f>
        <v>2.4932948134822275E-2</v>
      </c>
      <c r="R161">
        <f t="shared" si="46"/>
        <v>1.8209736348728778</v>
      </c>
      <c r="S161">
        <f>(1-$AL$6^R161)/(1+$AL$6^R161*(1/$AL$7-1))</f>
        <v>0.2586137206492603</v>
      </c>
      <c r="U161">
        <v>464.6</v>
      </c>
      <c r="V161">
        <f t="shared" si="47"/>
        <v>1061.6110000000001</v>
      </c>
      <c r="W161">
        <f t="shared" si="48"/>
        <v>274.54717059218189</v>
      </c>
      <c r="X161">
        <f t="shared" si="49"/>
        <v>787.06382940781828</v>
      </c>
      <c r="Y161">
        <f t="shared" si="50"/>
        <v>1.6407499123665639</v>
      </c>
      <c r="Z161">
        <f t="shared" si="51"/>
        <v>0.47953558482666697</v>
      </c>
      <c r="AA161">
        <f t="shared" si="52"/>
        <v>0.77771615381031745</v>
      </c>
      <c r="AC161">
        <f t="shared" si="53"/>
        <v>0.47925688544266704</v>
      </c>
      <c r="AD161">
        <f>X161*((1-Q161)*(1-EXP(-(P161+O161)*A161))*P161/(P161+O161)-(1-$AL$10)*(1-EXP(-2*O161*A161))/2)</f>
        <v>0.86253227631991325</v>
      </c>
      <c r="AE161">
        <f t="shared" si="54"/>
        <v>2.1195053155728978</v>
      </c>
      <c r="AF161">
        <f t="shared" si="55"/>
        <v>2.8189894887288526E-4</v>
      </c>
      <c r="AG161">
        <f t="shared" si="56"/>
        <v>5.014822363331832E-4</v>
      </c>
      <c r="AH161">
        <f t="shared" si="57"/>
        <v>7.8338118520606846E-4</v>
      </c>
      <c r="BA161">
        <v>2.1195053155728898</v>
      </c>
    </row>
    <row r="162" spans="1:53" x14ac:dyDescent="0.3">
      <c r="A162">
        <v>2.5222706332550002E-3</v>
      </c>
      <c r="E162" cm="1">
        <f t="array" ref="E162">INDEX($C$2:$C$104,L162)</f>
        <v>-3.6939983985704958E-2</v>
      </c>
      <c r="G162">
        <f>PI()/12*(M162-12)</f>
        <v>1.0471975511965976</v>
      </c>
      <c r="H162">
        <f t="shared" si="41"/>
        <v>-2.2225981722870797E-2</v>
      </c>
      <c r="I162">
        <f t="shared" si="58"/>
        <v>0.79809067800540556</v>
      </c>
      <c r="J162">
        <f t="shared" si="42"/>
        <v>1.1844361946873396</v>
      </c>
      <c r="L162">
        <f t="shared" si="59"/>
        <v>7</v>
      </c>
      <c r="M162">
        <v>16</v>
      </c>
      <c r="N162">
        <f t="shared" si="43"/>
        <v>0.38636013210755693</v>
      </c>
      <c r="O162">
        <f t="shared" si="44"/>
        <v>0.66344787010064876</v>
      </c>
      <c r="P162">
        <f t="shared" si="45"/>
        <v>1.2207440809851937</v>
      </c>
      <c r="Q162">
        <f>1-EXP(-2*$AL$9*O162/(1+O162))</f>
        <v>3.1403458154835806E-2</v>
      </c>
      <c r="R162">
        <f t="shared" si="46"/>
        <v>2.6197349263599161</v>
      </c>
      <c r="S162">
        <f>(1-$AL$6^R162)/(1+$AL$6^R162*(1/$AL$7-1))</f>
        <v>0.3676106055768581</v>
      </c>
      <c r="U162">
        <v>339.5</v>
      </c>
      <c r="V162">
        <f t="shared" si="47"/>
        <v>775.75750000000005</v>
      </c>
      <c r="W162">
        <f t="shared" si="48"/>
        <v>285.17668435578952</v>
      </c>
      <c r="X162">
        <f t="shared" si="49"/>
        <v>490.58081564421053</v>
      </c>
      <c r="Y162">
        <f t="shared" si="50"/>
        <v>1.4608356230196831</v>
      </c>
      <c r="Z162">
        <f t="shared" si="51"/>
        <v>0.49810153867736695</v>
      </c>
      <c r="AA162">
        <f t="shared" si="52"/>
        <v>0.69721167653428995</v>
      </c>
      <c r="AC162">
        <f t="shared" si="53"/>
        <v>0.49768513657776414</v>
      </c>
      <c r="AD162">
        <f>X162*((1-Q162)*(1-EXP(-(P162+O162)*A162))*P162/(P162+O162)-(1-$AL$10)*(1-EXP(-2*O162*A162))/2)</f>
        <v>0.76298584460468333</v>
      </c>
      <c r="AE162">
        <f t="shared" si="54"/>
        <v>1.9578826577167374</v>
      </c>
      <c r="AF162">
        <f t="shared" si="55"/>
        <v>4.1838758681785049E-4</v>
      </c>
      <c r="AG162">
        <f t="shared" si="56"/>
        <v>6.3810188070946897E-4</v>
      </c>
      <c r="AH162">
        <f t="shared" si="57"/>
        <v>1.0564894675273195E-3</v>
      </c>
      <c r="BA162">
        <v>1.9578826577167101</v>
      </c>
    </row>
    <row r="163" spans="1:53" x14ac:dyDescent="0.3">
      <c r="A163">
        <v>2.5222706332550002E-3</v>
      </c>
      <c r="E163" cm="1">
        <f t="array" ref="E163">INDEX($C$2:$C$104,L163)</f>
        <v>-3.6939983985704958E-2</v>
      </c>
      <c r="G163">
        <f>PI()/12*(M163-12)</f>
        <v>1.308996938995747</v>
      </c>
      <c r="H163">
        <f t="shared" si="41"/>
        <v>-2.2225981722870797E-2</v>
      </c>
      <c r="I163">
        <f t="shared" si="58"/>
        <v>0.79809067800540556</v>
      </c>
      <c r="J163">
        <f t="shared" si="42"/>
        <v>1.3854010149744851</v>
      </c>
      <c r="L163">
        <f t="shared" si="59"/>
        <v>7</v>
      </c>
      <c r="M163">
        <v>17</v>
      </c>
      <c r="N163">
        <f t="shared" si="43"/>
        <v>0.18539531182041147</v>
      </c>
      <c r="O163">
        <f t="shared" si="44"/>
        <v>1.3562258067752113</v>
      </c>
      <c r="P163">
        <f t="shared" si="45"/>
        <v>2.495455484466389</v>
      </c>
      <c r="Q163">
        <f>1-EXP(-2*$AL$9*O163/(1+O163))</f>
        <v>4.5003302615555407E-2</v>
      </c>
      <c r="R163">
        <f t="shared" si="46"/>
        <v>5.3552845282338062</v>
      </c>
      <c r="S163">
        <f>(1-$AL$6^R163)/(1+$AL$6^R163*(1/$AL$7-1))</f>
        <v>0.67193745786219694</v>
      </c>
      <c r="U163">
        <v>151.5</v>
      </c>
      <c r="V163">
        <f t="shared" si="47"/>
        <v>346.17750000000001</v>
      </c>
      <c r="W163">
        <f t="shared" si="48"/>
        <v>232.60962931909069</v>
      </c>
      <c r="X163">
        <f t="shared" si="49"/>
        <v>113.56787068090932</v>
      </c>
      <c r="Y163">
        <f t="shared" si="50"/>
        <v>0.68050733230485028</v>
      </c>
      <c r="Z163">
        <f t="shared" si="51"/>
        <v>0.40628571910338523</v>
      </c>
      <c r="AA163">
        <f t="shared" si="52"/>
        <v>0.32965183503930123</v>
      </c>
      <c r="AC163">
        <f t="shared" si="53"/>
        <v>0.40559181577320036</v>
      </c>
      <c r="AD163">
        <f>X163*((1-Q163)*(1-EXP(-(P163+O163)*A163))*P163/(P163+O163)-(1-$AL$10)*(1-EXP(-2*O163*A163))/2)</f>
        <v>0.35025698123472265</v>
      </c>
      <c r="AE163">
        <f t="shared" si="54"/>
        <v>1.0855006320472242</v>
      </c>
      <c r="AF163">
        <f t="shared" si="55"/>
        <v>6.8742260231391633E-4</v>
      </c>
      <c r="AG163">
        <f t="shared" si="56"/>
        <v>5.9851603082629692E-4</v>
      </c>
      <c r="AH163">
        <f t="shared" si="57"/>
        <v>1.2859386331402134E-3</v>
      </c>
      <c r="BA163">
        <v>1.08550063204721</v>
      </c>
    </row>
    <row r="164" spans="1:53" x14ac:dyDescent="0.3">
      <c r="A164">
        <v>2.5222706332550002E-3</v>
      </c>
      <c r="E164" cm="1">
        <f t="array" ref="E164">INDEX($C$2:$C$104,L164)</f>
        <v>-3.6939983985704958E-2</v>
      </c>
      <c r="G164">
        <f>PI()/12*(M164-12)</f>
        <v>1.5707963267948966</v>
      </c>
      <c r="H164">
        <f t="shared" si="41"/>
        <v>-2.2225981722870797E-2</v>
      </c>
      <c r="I164">
        <f t="shared" si="58"/>
        <v>0.79809067800540556</v>
      </c>
      <c r="J164">
        <f t="shared" si="42"/>
        <v>1.5930241388425852</v>
      </c>
      <c r="L164">
        <f t="shared" si="59"/>
        <v>7</v>
      </c>
      <c r="M164">
        <v>18</v>
      </c>
      <c r="N164">
        <f t="shared" si="43"/>
        <v>0.05</v>
      </c>
      <c r="O164">
        <f t="shared" si="44"/>
        <v>5.0020839411324403</v>
      </c>
      <c r="P164">
        <f t="shared" si="45"/>
        <v>9.2038344516836901</v>
      </c>
      <c r="Q164">
        <f>1-EXP(-2*$AL$9*O164/(1+O164))</f>
        <v>6.4497345768578462E-2</v>
      </c>
      <c r="R164">
        <f t="shared" si="46"/>
        <v>19.751565414145865</v>
      </c>
      <c r="S164">
        <f>(1-$AL$6^R164)/(1+$AL$6^R164*(1/$AL$7-1))</f>
        <v>0.99643717244343843</v>
      </c>
      <c r="U164">
        <v>46.9</v>
      </c>
      <c r="V164">
        <f t="shared" si="47"/>
        <v>107.1665</v>
      </c>
      <c r="W164">
        <f t="shared" si="48"/>
        <v>106.78468424065974</v>
      </c>
      <c r="X164">
        <f t="shared" si="49"/>
        <v>0.38181575934025602</v>
      </c>
      <c r="Y164">
        <f t="shared" si="50"/>
        <v>8.1964940840258353E-3</v>
      </c>
      <c r="Z164">
        <f t="shared" si="51"/>
        <v>0.18651460110634241</v>
      </c>
      <c r="AA164">
        <f t="shared" si="52"/>
        <v>4.0689153318802761E-3</v>
      </c>
      <c r="AC164">
        <f t="shared" si="53"/>
        <v>0.18534329618908216</v>
      </c>
      <c r="AD164">
        <f>X164*((1-Q164)*(1-EXP(-(P164+O164)*A164))*P164/(P164+O164)-(1-$AL$10)*(1-EXP(-2*O164*A164))/2)</f>
        <v>4.101795049634923E-3</v>
      </c>
      <c r="AE164">
        <f t="shared" si="54"/>
        <v>0.19351400657059736</v>
      </c>
      <c r="AF164">
        <f t="shared" si="55"/>
        <v>1.1366793143270401E-3</v>
      </c>
      <c r="AG164">
        <f t="shared" si="56"/>
        <v>2.5783702510635876E-5</v>
      </c>
      <c r="AH164">
        <f t="shared" si="57"/>
        <v>1.1624630168376761E-3</v>
      </c>
      <c r="BA164">
        <v>0.193514006570597</v>
      </c>
    </row>
    <row r="165" spans="1:53" x14ac:dyDescent="0.3">
      <c r="A165">
        <v>2.5222706332550002E-3</v>
      </c>
      <c r="E165" cm="1">
        <f t="array" ref="E165">INDEX($C$2:$C$104,L165)</f>
        <v>-3.6939983985704958E-2</v>
      </c>
      <c r="G165">
        <f>PI()/12*(M165-12)</f>
        <v>1.8325957145940459</v>
      </c>
      <c r="H165">
        <f t="shared" si="41"/>
        <v>-2.2225981722870797E-2</v>
      </c>
      <c r="I165">
        <f t="shared" si="58"/>
        <v>0.79809067800540556</v>
      </c>
      <c r="J165">
        <f t="shared" si="42"/>
        <v>1.8016278274842321</v>
      </c>
      <c r="L165">
        <f t="shared" si="59"/>
        <v>7</v>
      </c>
      <c r="M165">
        <v>19</v>
      </c>
      <c r="N165">
        <f t="shared" si="43"/>
        <v>0.05</v>
      </c>
      <c r="O165">
        <f t="shared" si="44"/>
        <v>5.0020839411324403</v>
      </c>
      <c r="P165">
        <f t="shared" si="45"/>
        <v>9.2038344516836901</v>
      </c>
      <c r="Q165">
        <f>1-EXP(-2*$AL$9*O165/(1+O165))</f>
        <v>6.4497345768578462E-2</v>
      </c>
      <c r="R165">
        <f t="shared" si="46"/>
        <v>19.751565414145865</v>
      </c>
      <c r="S165">
        <f>(1-$AL$6^R165)/(1+$AL$6^R165*(1/$AL$7-1))</f>
        <v>0.99643717244343843</v>
      </c>
      <c r="U165">
        <v>2.2000000000000002</v>
      </c>
      <c r="V165">
        <f t="shared" si="47"/>
        <v>5.027000000000001</v>
      </c>
      <c r="W165">
        <f t="shared" si="48"/>
        <v>5.0090896658731658</v>
      </c>
      <c r="X165">
        <f t="shared" si="49"/>
        <v>1.7910334126835181E-2</v>
      </c>
      <c r="Y165">
        <f t="shared" si="50"/>
        <v>3.8448373102040477E-4</v>
      </c>
      <c r="Z165">
        <f t="shared" si="51"/>
        <v>8.7490857661823747E-3</v>
      </c>
      <c r="AA165">
        <f t="shared" si="52"/>
        <v>1.9086596439523836E-4</v>
      </c>
      <c r="AC165">
        <f t="shared" si="53"/>
        <v>8.6941418255006581E-3</v>
      </c>
      <c r="AD165">
        <f>X165*((1-Q165)*(1-EXP(-(P165+O165)*A165))*P165/(P165+O165)-(1-$AL$10)*(1-EXP(-2*O165*A165))/2)</f>
        <v>1.9240829657136253E-4</v>
      </c>
      <c r="AE165">
        <f t="shared" si="54"/>
        <v>9.07741608646726E-3</v>
      </c>
      <c r="AF165">
        <f t="shared" si="55"/>
        <v>5.3319711972696987E-5</v>
      </c>
      <c r="AG165">
        <f t="shared" si="56"/>
        <v>1.2094700538038249E-6</v>
      </c>
      <c r="AH165">
        <f t="shared" si="57"/>
        <v>5.4529182026500812E-5</v>
      </c>
      <c r="BA165">
        <v>9.07741608646726E-3</v>
      </c>
    </row>
    <row r="166" spans="1:53" x14ac:dyDescent="0.3">
      <c r="A166">
        <v>2.5222706332550002E-3</v>
      </c>
      <c r="E166" cm="1">
        <f t="array" ref="E166">INDEX($C$2:$C$104,L166)</f>
        <v>-3.6939983985704958E-2</v>
      </c>
      <c r="G166">
        <f>PI()/12*(M166-12)</f>
        <v>2.0943951023931953</v>
      </c>
      <c r="H166">
        <f t="shared" si="41"/>
        <v>-2.2225981722870797E-2</v>
      </c>
      <c r="I166">
        <f t="shared" si="58"/>
        <v>0.79809067800540556</v>
      </c>
      <c r="J166">
        <f t="shared" si="42"/>
        <v>2.0056429688939494</v>
      </c>
      <c r="L166">
        <f t="shared" si="59"/>
        <v>7</v>
      </c>
      <c r="M166">
        <v>20</v>
      </c>
      <c r="N166">
        <f t="shared" si="43"/>
        <v>0.05</v>
      </c>
      <c r="O166">
        <f t="shared" si="44"/>
        <v>5.0020839411324403</v>
      </c>
      <c r="P166">
        <f t="shared" si="45"/>
        <v>9.2038344516836901</v>
      </c>
      <c r="Q166">
        <f>1-EXP(-2*$AL$9*O166/(1+O166))</f>
        <v>6.4497345768578462E-2</v>
      </c>
      <c r="R166">
        <f t="shared" si="46"/>
        <v>19.751565414145865</v>
      </c>
      <c r="S166">
        <f>(1-$AL$6^R166)/(1+$AL$6^R166*(1/$AL$7-1))</f>
        <v>0.99643717244343843</v>
      </c>
      <c r="U166">
        <v>0.1</v>
      </c>
      <c r="V166">
        <f t="shared" si="47"/>
        <v>0.22850000000000004</v>
      </c>
      <c r="W166">
        <f t="shared" si="48"/>
        <v>0.22768589390332572</v>
      </c>
      <c r="X166">
        <f t="shared" si="49"/>
        <v>8.1410609667431633E-4</v>
      </c>
      <c r="Y166">
        <f t="shared" si="50"/>
        <v>1.7476533228200002E-5</v>
      </c>
      <c r="Z166">
        <f t="shared" si="51"/>
        <v>3.9768571664465334E-4</v>
      </c>
      <c r="AA166">
        <f t="shared" si="52"/>
        <v>8.6757256543289087E-6</v>
      </c>
      <c r="AC166">
        <f t="shared" si="53"/>
        <v>3.9518826479548446E-4</v>
      </c>
      <c r="AD166">
        <f>X166*((1-Q166)*(1-EXP(-(P166+O166)*A166))*P166/(P166+O166)-(1-$AL$10)*(1-EXP(-2*O166*A166))/2)</f>
        <v>8.7458316623345518E-6</v>
      </c>
      <c r="AE166">
        <f t="shared" si="54"/>
        <v>4.1260982211214792E-4</v>
      </c>
      <c r="AF166">
        <f t="shared" si="55"/>
        <v>2.4236232714862263E-6</v>
      </c>
      <c r="AG166">
        <f t="shared" si="56"/>
        <v>5.4975911536536811E-8</v>
      </c>
      <c r="AH166">
        <f t="shared" si="57"/>
        <v>2.4785991830227631E-6</v>
      </c>
      <c r="BA166">
        <v>4.1260982211214798E-4</v>
      </c>
    </row>
    <row r="167" spans="1:53" x14ac:dyDescent="0.3">
      <c r="A167">
        <v>2.5222706332550002E-3</v>
      </c>
      <c r="E167" cm="1">
        <f t="array" ref="E167">INDEX($C$2:$C$104,L167)</f>
        <v>-3.6939983985704958E-2</v>
      </c>
      <c r="G167">
        <f>PI()/12*(M167-12)</f>
        <v>2.3561944901923448</v>
      </c>
      <c r="H167">
        <f t="shared" si="41"/>
        <v>-2.2225981722870797E-2</v>
      </c>
      <c r="I167">
        <f t="shared" si="58"/>
        <v>0.79809067800540556</v>
      </c>
      <c r="J167">
        <f t="shared" si="42"/>
        <v>2.1976028142484361</v>
      </c>
      <c r="L167">
        <f t="shared" si="59"/>
        <v>7</v>
      </c>
      <c r="M167">
        <v>21</v>
      </c>
      <c r="N167">
        <f t="shared" si="43"/>
        <v>0.05</v>
      </c>
      <c r="O167">
        <f t="shared" si="44"/>
        <v>5.0020839411324403</v>
      </c>
      <c r="P167">
        <f t="shared" si="45"/>
        <v>9.2038344516836901</v>
      </c>
      <c r="Q167">
        <f>1-EXP(-2*$AL$9*O167/(1+O167))</f>
        <v>6.4497345768578462E-2</v>
      </c>
      <c r="R167">
        <f t="shared" si="46"/>
        <v>19.751565414145865</v>
      </c>
      <c r="S167">
        <f>(1-$AL$6^R167)/(1+$AL$6^R167*(1/$AL$7-1))</f>
        <v>0.99643717244343843</v>
      </c>
      <c r="U167">
        <v>0.1</v>
      </c>
      <c r="V167">
        <f t="shared" si="47"/>
        <v>0.22850000000000004</v>
      </c>
      <c r="W167">
        <f t="shared" si="48"/>
        <v>0.22768589390332572</v>
      </c>
      <c r="X167">
        <f t="shared" si="49"/>
        <v>8.1410609667431633E-4</v>
      </c>
      <c r="Y167">
        <f t="shared" si="50"/>
        <v>1.7476533228200002E-5</v>
      </c>
      <c r="Z167">
        <f t="shared" si="51"/>
        <v>3.9768571664465334E-4</v>
      </c>
      <c r="AA167">
        <f t="shared" si="52"/>
        <v>8.6757256543289087E-6</v>
      </c>
      <c r="AC167">
        <f t="shared" si="53"/>
        <v>3.9518826479548446E-4</v>
      </c>
      <c r="AD167">
        <f>X167*((1-Q167)*(1-EXP(-(P167+O167)*A167))*P167/(P167+O167)-(1-$AL$10)*(1-EXP(-2*O167*A167))/2)</f>
        <v>8.7458316623345518E-6</v>
      </c>
      <c r="AE167">
        <f t="shared" si="54"/>
        <v>4.1260982211214792E-4</v>
      </c>
      <c r="AF167">
        <f t="shared" si="55"/>
        <v>2.4236232714862263E-6</v>
      </c>
      <c r="AG167">
        <f t="shared" si="56"/>
        <v>5.4975911536536811E-8</v>
      </c>
      <c r="AH167">
        <f t="shared" si="57"/>
        <v>2.4785991830227631E-6</v>
      </c>
      <c r="BA167">
        <v>4.1260982211214798E-4</v>
      </c>
    </row>
    <row r="168" spans="1:53" x14ac:dyDescent="0.3">
      <c r="A168">
        <v>2.5222706332550002E-3</v>
      </c>
      <c r="E168" cm="1">
        <f t="array" ref="E168">INDEX($C$2:$C$104,L168)</f>
        <v>-3.6939983985704958E-2</v>
      </c>
      <c r="G168">
        <f>PI()/12*(M168-12)</f>
        <v>2.617993877991494</v>
      </c>
      <c r="H168">
        <f t="shared" si="41"/>
        <v>-2.2225981722870797E-2</v>
      </c>
      <c r="I168">
        <f t="shared" si="58"/>
        <v>0.79809067800540556</v>
      </c>
      <c r="J168">
        <f t="shared" si="42"/>
        <v>2.3651242282968905</v>
      </c>
      <c r="L168">
        <f t="shared" si="59"/>
        <v>7</v>
      </c>
      <c r="M168">
        <v>22</v>
      </c>
      <c r="N168">
        <f t="shared" si="43"/>
        <v>0.05</v>
      </c>
      <c r="O168">
        <f t="shared" si="44"/>
        <v>5.0020839411324403</v>
      </c>
      <c r="P168">
        <f t="shared" si="45"/>
        <v>9.2038344516836901</v>
      </c>
      <c r="Q168">
        <f>1-EXP(-2*$AL$9*O168/(1+O168))</f>
        <v>6.4497345768578462E-2</v>
      </c>
      <c r="R168">
        <f t="shared" si="46"/>
        <v>19.751565414145865</v>
      </c>
      <c r="S168">
        <f>(1-$AL$6^R168)/(1+$AL$6^R168*(1/$AL$7-1))</f>
        <v>0.99643717244343843</v>
      </c>
      <c r="U168">
        <v>0.1</v>
      </c>
      <c r="V168">
        <f t="shared" si="47"/>
        <v>0.22850000000000004</v>
      </c>
      <c r="W168">
        <f t="shared" si="48"/>
        <v>0.22768589390332572</v>
      </c>
      <c r="X168">
        <f t="shared" si="49"/>
        <v>8.1410609667431633E-4</v>
      </c>
      <c r="Y168">
        <f t="shared" si="50"/>
        <v>1.7476533228200002E-5</v>
      </c>
      <c r="Z168">
        <f t="shared" si="51"/>
        <v>3.9768571664465334E-4</v>
      </c>
      <c r="AA168">
        <f t="shared" si="52"/>
        <v>8.6757256543289087E-6</v>
      </c>
      <c r="AC168">
        <f t="shared" si="53"/>
        <v>3.9518826479548446E-4</v>
      </c>
      <c r="AD168">
        <f>X168*((1-Q168)*(1-EXP(-(P168+O168)*A168))*P168/(P168+O168)-(1-$AL$10)*(1-EXP(-2*O168*A168))/2)</f>
        <v>8.7458316623345518E-6</v>
      </c>
      <c r="AE168">
        <f t="shared" si="54"/>
        <v>4.1260982211214792E-4</v>
      </c>
      <c r="AF168">
        <f t="shared" si="55"/>
        <v>2.4236232714862263E-6</v>
      </c>
      <c r="AG168">
        <f t="shared" si="56"/>
        <v>5.4975911536536811E-8</v>
      </c>
      <c r="AH168">
        <f t="shared" si="57"/>
        <v>2.4785991830227631E-6</v>
      </c>
      <c r="BA168">
        <v>4.1260982211214798E-4</v>
      </c>
    </row>
    <row r="169" spans="1:53" x14ac:dyDescent="0.3">
      <c r="A169">
        <v>2.5222706332550002E-3</v>
      </c>
      <c r="E169" cm="1">
        <f t="array" ref="E169">INDEX($C$2:$C$104,L169)</f>
        <v>-3.6939983985704958E-2</v>
      </c>
      <c r="G169">
        <f>PI()/12*(M169-12)</f>
        <v>2.8797932657906435</v>
      </c>
      <c r="H169">
        <f t="shared" si="41"/>
        <v>-2.2225981722870797E-2</v>
      </c>
      <c r="I169">
        <f t="shared" si="58"/>
        <v>0.79809067800540556</v>
      </c>
      <c r="J169">
        <f t="shared" si="42"/>
        <v>2.4867148829612784</v>
      </c>
      <c r="L169">
        <f t="shared" si="59"/>
        <v>7</v>
      </c>
      <c r="M169">
        <v>23</v>
      </c>
      <c r="N169">
        <f t="shared" si="43"/>
        <v>0.05</v>
      </c>
      <c r="O169">
        <f t="shared" si="44"/>
        <v>5.0020839411324403</v>
      </c>
      <c r="P169">
        <f t="shared" si="45"/>
        <v>9.2038344516836901</v>
      </c>
      <c r="Q169">
        <f>1-EXP(-2*$AL$9*O169/(1+O169))</f>
        <v>6.4497345768578462E-2</v>
      </c>
      <c r="R169">
        <f t="shared" si="46"/>
        <v>19.751565414145865</v>
      </c>
      <c r="S169">
        <f>(1-$AL$6^R169)/(1+$AL$6^R169*(1/$AL$7-1))</f>
        <v>0.99643717244343843</v>
      </c>
      <c r="U169">
        <v>0.1</v>
      </c>
      <c r="V169">
        <f t="shared" si="47"/>
        <v>0.22850000000000004</v>
      </c>
      <c r="W169">
        <f t="shared" si="48"/>
        <v>0.22768589390332572</v>
      </c>
      <c r="X169">
        <f t="shared" si="49"/>
        <v>8.1410609667431633E-4</v>
      </c>
      <c r="Y169">
        <f t="shared" si="50"/>
        <v>1.7476533228200002E-5</v>
      </c>
      <c r="Z169">
        <f t="shared" si="51"/>
        <v>3.9768571664465334E-4</v>
      </c>
      <c r="AA169">
        <f t="shared" si="52"/>
        <v>8.6757256543289087E-6</v>
      </c>
      <c r="AC169">
        <f t="shared" si="53"/>
        <v>3.9518826479548446E-4</v>
      </c>
      <c r="AD169">
        <f>X169*((1-Q169)*(1-EXP(-(P169+O169)*A169))*P169/(P169+O169)-(1-$AL$10)*(1-EXP(-2*O169*A169))/2)</f>
        <v>8.7458316623345518E-6</v>
      </c>
      <c r="AE169">
        <f t="shared" si="54"/>
        <v>4.1260982211214792E-4</v>
      </c>
      <c r="AF169">
        <f t="shared" si="55"/>
        <v>2.4236232714862263E-6</v>
      </c>
      <c r="AG169">
        <f t="shared" si="56"/>
        <v>5.4975911536536811E-8</v>
      </c>
      <c r="AH169">
        <f t="shared" si="57"/>
        <v>2.4785991830227631E-6</v>
      </c>
      <c r="BA169">
        <v>4.1260982211214798E-4</v>
      </c>
    </row>
    <row r="170" spans="1:53" x14ac:dyDescent="0.3">
      <c r="A170">
        <v>2.5222706332550002E-3</v>
      </c>
      <c r="E170" cm="1">
        <f t="array" ref="E170">INDEX($C$2:$C$104,L170)</f>
        <v>-4.3951185189641938E-2</v>
      </c>
      <c r="G170">
        <f>PI()/12*(M170-12)</f>
        <v>-3.1415926535897931</v>
      </c>
      <c r="H170">
        <f t="shared" si="41"/>
        <v>-2.6441968592304667E-2</v>
      </c>
      <c r="I170">
        <f t="shared" si="58"/>
        <v>0.79786426943551991</v>
      </c>
      <c r="J170">
        <f t="shared" si="42"/>
        <v>2.5397720155415331</v>
      </c>
      <c r="L170">
        <f t="shared" si="59"/>
        <v>8</v>
      </c>
      <c r="M170">
        <v>0</v>
      </c>
      <c r="N170">
        <f t="shared" si="43"/>
        <v>0.05</v>
      </c>
      <c r="O170">
        <f t="shared" si="44"/>
        <v>5.0020839411324403</v>
      </c>
      <c r="P170">
        <f t="shared" si="45"/>
        <v>9.2038344516836901</v>
      </c>
      <c r="Q170">
        <f>1-EXP(-2*$AL$9*O170/(1+O170))</f>
        <v>6.4497345768578462E-2</v>
      </c>
      <c r="R170">
        <f t="shared" si="46"/>
        <v>19.751565414145865</v>
      </c>
      <c r="S170">
        <f>(1-$AL$6^R170)/(1+$AL$6^R170*(1/$AL$7-1))</f>
        <v>0.99643717244343843</v>
      </c>
      <c r="U170">
        <v>0.1</v>
      </c>
      <c r="V170">
        <f t="shared" si="47"/>
        <v>0.22850000000000004</v>
      </c>
      <c r="W170">
        <f t="shared" si="48"/>
        <v>0.22768589390332572</v>
      </c>
      <c r="X170">
        <f t="shared" si="49"/>
        <v>8.1410609667431633E-4</v>
      </c>
      <c r="Y170">
        <f t="shared" si="50"/>
        <v>1.7476533228200002E-5</v>
      </c>
      <c r="Z170">
        <f t="shared" si="51"/>
        <v>3.9768571664465334E-4</v>
      </c>
      <c r="AA170">
        <f t="shared" si="52"/>
        <v>8.6757256543289087E-6</v>
      </c>
      <c r="AC170">
        <f t="shared" si="53"/>
        <v>3.9518826479548446E-4</v>
      </c>
      <c r="AD170">
        <f>X170*((1-Q170)*(1-EXP(-(P170+O170)*A170))*P170/(P170+O170)-(1-$AL$10)*(1-EXP(-2*O170*A170))/2)</f>
        <v>8.7458316623345518E-6</v>
      </c>
      <c r="AE170">
        <f t="shared" si="54"/>
        <v>4.1260982211214792E-4</v>
      </c>
      <c r="AF170">
        <f t="shared" si="55"/>
        <v>2.4236232714862263E-6</v>
      </c>
      <c r="AG170">
        <f t="shared" si="56"/>
        <v>5.4975911536536811E-8</v>
      </c>
      <c r="AH170">
        <f t="shared" si="57"/>
        <v>2.4785991830227631E-6</v>
      </c>
      <c r="BA170">
        <v>4.1260982211214798E-4</v>
      </c>
    </row>
    <row r="171" spans="1:53" x14ac:dyDescent="0.3">
      <c r="A171">
        <v>2.5222706332550002E-3</v>
      </c>
      <c r="E171" cm="1">
        <f t="array" ref="E171">INDEX($C$2:$C$104,L171)</f>
        <v>-4.3951185189641938E-2</v>
      </c>
      <c r="G171">
        <f>PI()/12*(M171-12)</f>
        <v>-2.8797932657906435</v>
      </c>
      <c r="H171">
        <f t="shared" si="41"/>
        <v>-2.6441968592304667E-2</v>
      </c>
      <c r="I171">
        <f t="shared" si="58"/>
        <v>0.79786426943551991</v>
      </c>
      <c r="J171">
        <f t="shared" si="42"/>
        <v>2.4933062464135403</v>
      </c>
      <c r="L171">
        <f t="shared" si="59"/>
        <v>8</v>
      </c>
      <c r="M171">
        <v>1</v>
      </c>
      <c r="N171">
        <f t="shared" si="43"/>
        <v>0.05</v>
      </c>
      <c r="O171">
        <f t="shared" si="44"/>
        <v>5.0020839411324403</v>
      </c>
      <c r="P171">
        <f t="shared" si="45"/>
        <v>9.2038344516836901</v>
      </c>
      <c r="Q171">
        <f>1-EXP(-2*$AL$9*O171/(1+O171))</f>
        <v>6.4497345768578462E-2</v>
      </c>
      <c r="R171">
        <f t="shared" si="46"/>
        <v>19.751565414145865</v>
      </c>
      <c r="S171">
        <f>(1-$AL$6^R171)/(1+$AL$6^R171*(1/$AL$7-1))</f>
        <v>0.99643717244343843</v>
      </c>
      <c r="U171">
        <v>0</v>
      </c>
      <c r="V171">
        <f t="shared" si="47"/>
        <v>0</v>
      </c>
      <c r="W171">
        <f t="shared" si="48"/>
        <v>0</v>
      </c>
      <c r="X171">
        <f t="shared" si="49"/>
        <v>0</v>
      </c>
      <c r="Y171">
        <f t="shared" si="50"/>
        <v>0</v>
      </c>
      <c r="Z171">
        <f t="shared" si="51"/>
        <v>0</v>
      </c>
      <c r="AA171">
        <f t="shared" si="52"/>
        <v>0</v>
      </c>
      <c r="AC171">
        <f t="shared" si="53"/>
        <v>0</v>
      </c>
      <c r="AD171">
        <f>X171*((1-Q171)*(1-EXP(-(P171+O171)*A171))*P171/(P171+O171)-(1-$AL$10)*(1-EXP(-2*O171*A171))/2)</f>
        <v>0</v>
      </c>
      <c r="AE171">
        <f t="shared" si="54"/>
        <v>0</v>
      </c>
      <c r="AF171">
        <f t="shared" si="55"/>
        <v>0</v>
      </c>
      <c r="AG171">
        <f t="shared" si="56"/>
        <v>0</v>
      </c>
      <c r="AH171">
        <f t="shared" si="57"/>
        <v>0</v>
      </c>
      <c r="BA171">
        <v>0</v>
      </c>
    </row>
    <row r="172" spans="1:53" x14ac:dyDescent="0.3">
      <c r="A172">
        <v>2.5222706332550002E-3</v>
      </c>
      <c r="E172" cm="1">
        <f t="array" ref="E172">INDEX($C$2:$C$104,L172)</f>
        <v>-4.3951185189641938E-2</v>
      </c>
      <c r="G172">
        <f>PI()/12*(M172-12)</f>
        <v>-2.617993877991494</v>
      </c>
      <c r="H172">
        <f t="shared" si="41"/>
        <v>-2.6441968592304667E-2</v>
      </c>
      <c r="I172">
        <f t="shared" si="58"/>
        <v>0.79786426943551991</v>
      </c>
      <c r="J172">
        <f t="shared" si="42"/>
        <v>2.3708775749914293</v>
      </c>
      <c r="L172">
        <f t="shared" si="59"/>
        <v>8</v>
      </c>
      <c r="M172">
        <v>2</v>
      </c>
      <c r="N172">
        <f t="shared" si="43"/>
        <v>0.05</v>
      </c>
      <c r="O172">
        <f t="shared" si="44"/>
        <v>5.0020839411324403</v>
      </c>
      <c r="P172">
        <f t="shared" si="45"/>
        <v>9.2038344516836901</v>
      </c>
      <c r="Q172">
        <f>1-EXP(-2*$AL$9*O172/(1+O172))</f>
        <v>6.4497345768578462E-2</v>
      </c>
      <c r="R172">
        <f t="shared" si="46"/>
        <v>19.751565414145865</v>
      </c>
      <c r="S172">
        <f>(1-$AL$6^R172)/(1+$AL$6^R172*(1/$AL$7-1))</f>
        <v>0.99643717244343843</v>
      </c>
      <c r="U172">
        <v>0.1</v>
      </c>
      <c r="V172">
        <f t="shared" si="47"/>
        <v>0.22850000000000004</v>
      </c>
      <c r="W172">
        <f t="shared" si="48"/>
        <v>0.22768589390332572</v>
      </c>
      <c r="X172">
        <f t="shared" si="49"/>
        <v>8.1410609667431633E-4</v>
      </c>
      <c r="Y172">
        <f t="shared" si="50"/>
        <v>1.7476533228200002E-5</v>
      </c>
      <c r="Z172">
        <f t="shared" si="51"/>
        <v>3.9768571664465334E-4</v>
      </c>
      <c r="AA172">
        <f t="shared" si="52"/>
        <v>8.6757256543289087E-6</v>
      </c>
      <c r="AC172">
        <f t="shared" si="53"/>
        <v>3.9518826479548446E-4</v>
      </c>
      <c r="AD172">
        <f>X172*((1-Q172)*(1-EXP(-(P172+O172)*A172))*P172/(P172+O172)-(1-$AL$10)*(1-EXP(-2*O172*A172))/2)</f>
        <v>8.7458316623345518E-6</v>
      </c>
      <c r="AE172">
        <f t="shared" si="54"/>
        <v>4.1260982211214792E-4</v>
      </c>
      <c r="AF172">
        <f t="shared" si="55"/>
        <v>2.4236232714862263E-6</v>
      </c>
      <c r="AG172">
        <f t="shared" si="56"/>
        <v>5.4975911536536811E-8</v>
      </c>
      <c r="AH172">
        <f t="shared" si="57"/>
        <v>2.4785991830227631E-6</v>
      </c>
      <c r="BA172">
        <v>4.1260982211214798E-4</v>
      </c>
    </row>
    <row r="173" spans="1:53" x14ac:dyDescent="0.3">
      <c r="A173">
        <v>2.5222706332550002E-3</v>
      </c>
      <c r="E173" cm="1">
        <f t="array" ref="E173">INDEX($C$2:$C$104,L173)</f>
        <v>-4.3951185189641938E-2</v>
      </c>
      <c r="G173">
        <f>PI()/12*(M173-12)</f>
        <v>-2.3561944901923448</v>
      </c>
      <c r="H173">
        <f t="shared" si="41"/>
        <v>-2.6441968592304667E-2</v>
      </c>
      <c r="I173">
        <f t="shared" si="58"/>
        <v>0.79786426943551991</v>
      </c>
      <c r="J173">
        <f t="shared" si="42"/>
        <v>2.2026198121561542</v>
      </c>
      <c r="L173">
        <f t="shared" si="59"/>
        <v>8</v>
      </c>
      <c r="M173">
        <v>3</v>
      </c>
      <c r="N173">
        <f t="shared" si="43"/>
        <v>0.05</v>
      </c>
      <c r="O173">
        <f t="shared" si="44"/>
        <v>5.0020839411324403</v>
      </c>
      <c r="P173">
        <f t="shared" si="45"/>
        <v>9.2038344516836901</v>
      </c>
      <c r="Q173">
        <f>1-EXP(-2*$AL$9*O173/(1+O173))</f>
        <v>6.4497345768578462E-2</v>
      </c>
      <c r="R173">
        <f t="shared" si="46"/>
        <v>19.751565414145865</v>
      </c>
      <c r="S173">
        <f>(1-$AL$6^R173)/(1+$AL$6^R173*(1/$AL$7-1))</f>
        <v>0.99643717244343843</v>
      </c>
      <c r="U173">
        <v>0.1</v>
      </c>
      <c r="V173">
        <f t="shared" si="47"/>
        <v>0.22850000000000004</v>
      </c>
      <c r="W173">
        <f t="shared" si="48"/>
        <v>0.22768589390332572</v>
      </c>
      <c r="X173">
        <f t="shared" si="49"/>
        <v>8.1410609667431633E-4</v>
      </c>
      <c r="Y173">
        <f t="shared" si="50"/>
        <v>1.7476533228200002E-5</v>
      </c>
      <c r="Z173">
        <f t="shared" si="51"/>
        <v>3.9768571664465334E-4</v>
      </c>
      <c r="AA173">
        <f t="shared" si="52"/>
        <v>8.6757256543289087E-6</v>
      </c>
      <c r="AC173">
        <f t="shared" si="53"/>
        <v>3.9518826479548446E-4</v>
      </c>
      <c r="AD173">
        <f>X173*((1-Q173)*(1-EXP(-(P173+O173)*A173))*P173/(P173+O173)-(1-$AL$10)*(1-EXP(-2*O173*A173))/2)</f>
        <v>8.7458316623345518E-6</v>
      </c>
      <c r="AE173">
        <f t="shared" si="54"/>
        <v>4.1260982211214792E-4</v>
      </c>
      <c r="AF173">
        <f t="shared" si="55"/>
        <v>2.4236232714862263E-6</v>
      </c>
      <c r="AG173">
        <f t="shared" si="56"/>
        <v>5.4975911536536811E-8</v>
      </c>
      <c r="AH173">
        <f t="shared" si="57"/>
        <v>2.4785991830227631E-6</v>
      </c>
      <c r="BA173">
        <v>4.1260982211214798E-4</v>
      </c>
    </row>
    <row r="174" spans="1:53" x14ac:dyDescent="0.3">
      <c r="A174">
        <v>2.5222706332550002E-3</v>
      </c>
      <c r="E174" cm="1">
        <f t="array" ref="E174">INDEX($C$2:$C$104,L174)</f>
        <v>-4.3951185189641938E-2</v>
      </c>
      <c r="G174">
        <f>PI()/12*(M174-12)</f>
        <v>-2.0943951023931953</v>
      </c>
      <c r="H174">
        <f t="shared" si="41"/>
        <v>-2.6441968592304667E-2</v>
      </c>
      <c r="I174">
        <f t="shared" si="58"/>
        <v>0.79786426943551991</v>
      </c>
      <c r="J174">
        <f t="shared" si="42"/>
        <v>2.0101715380483025</v>
      </c>
      <c r="L174">
        <f t="shared" si="59"/>
        <v>8</v>
      </c>
      <c r="M174">
        <v>4</v>
      </c>
      <c r="N174">
        <f t="shared" si="43"/>
        <v>0.05</v>
      </c>
      <c r="O174">
        <f t="shared" si="44"/>
        <v>5.0020839411324403</v>
      </c>
      <c r="P174">
        <f t="shared" si="45"/>
        <v>9.2038344516836901</v>
      </c>
      <c r="Q174">
        <f>1-EXP(-2*$AL$9*O174/(1+O174))</f>
        <v>6.4497345768578462E-2</v>
      </c>
      <c r="R174">
        <f t="shared" si="46"/>
        <v>19.751565414145865</v>
      </c>
      <c r="S174">
        <f>(1-$AL$6^R174)/(1+$AL$6^R174*(1/$AL$7-1))</f>
        <v>0.99643717244343843</v>
      </c>
      <c r="U174">
        <v>0.1</v>
      </c>
      <c r="V174">
        <f t="shared" si="47"/>
        <v>0.22850000000000004</v>
      </c>
      <c r="W174">
        <f t="shared" si="48"/>
        <v>0.22768589390332572</v>
      </c>
      <c r="X174">
        <f t="shared" si="49"/>
        <v>8.1410609667431633E-4</v>
      </c>
      <c r="Y174">
        <f t="shared" si="50"/>
        <v>1.7476533228200002E-5</v>
      </c>
      <c r="Z174">
        <f t="shared" si="51"/>
        <v>3.9768571664465334E-4</v>
      </c>
      <c r="AA174">
        <f t="shared" si="52"/>
        <v>8.6757256543289087E-6</v>
      </c>
      <c r="AC174">
        <f t="shared" si="53"/>
        <v>3.9518826479548446E-4</v>
      </c>
      <c r="AD174">
        <f>X174*((1-Q174)*(1-EXP(-(P174+O174)*A174))*P174/(P174+O174)-(1-$AL$10)*(1-EXP(-2*O174*A174))/2)</f>
        <v>8.7458316623345518E-6</v>
      </c>
      <c r="AE174">
        <f t="shared" si="54"/>
        <v>4.1260982211214792E-4</v>
      </c>
      <c r="AF174">
        <f t="shared" si="55"/>
        <v>2.4236232714862263E-6</v>
      </c>
      <c r="AG174">
        <f t="shared" si="56"/>
        <v>5.4975911536536811E-8</v>
      </c>
      <c r="AH174">
        <f t="shared" si="57"/>
        <v>2.4785991830227631E-6</v>
      </c>
      <c r="BA174">
        <v>4.1260982211214798E-4</v>
      </c>
    </row>
    <row r="175" spans="1:53" x14ac:dyDescent="0.3">
      <c r="A175">
        <v>2.5222706332550002E-3</v>
      </c>
      <c r="E175" cm="1">
        <f t="array" ref="E175">INDEX($C$2:$C$104,L175)</f>
        <v>-4.3951185189641938E-2</v>
      </c>
      <c r="G175">
        <f>PI()/12*(M175-12)</f>
        <v>-1.8325957145940459</v>
      </c>
      <c r="H175">
        <f t="shared" si="41"/>
        <v>-2.6441968592304667E-2</v>
      </c>
      <c r="I175">
        <f t="shared" si="58"/>
        <v>0.79786426943551991</v>
      </c>
      <c r="J175">
        <f t="shared" si="42"/>
        <v>1.8059006467822294</v>
      </c>
      <c r="L175">
        <f t="shared" si="59"/>
        <v>8</v>
      </c>
      <c r="M175">
        <v>5</v>
      </c>
      <c r="N175">
        <f t="shared" si="43"/>
        <v>0.05</v>
      </c>
      <c r="O175">
        <f t="shared" si="44"/>
        <v>5.0020839411324403</v>
      </c>
      <c r="P175">
        <f t="shared" si="45"/>
        <v>9.2038344516836901</v>
      </c>
      <c r="Q175">
        <f>1-EXP(-2*$AL$9*O175/(1+O175))</f>
        <v>6.4497345768578462E-2</v>
      </c>
      <c r="R175">
        <f t="shared" si="46"/>
        <v>19.751565414145865</v>
      </c>
      <c r="S175">
        <f>(1-$AL$6^R175)/(1+$AL$6^R175*(1/$AL$7-1))</f>
        <v>0.99643717244343843</v>
      </c>
      <c r="U175">
        <v>0.1</v>
      </c>
      <c r="V175">
        <f t="shared" si="47"/>
        <v>0.22850000000000004</v>
      </c>
      <c r="W175">
        <f t="shared" si="48"/>
        <v>0.22768589390332572</v>
      </c>
      <c r="X175">
        <f t="shared" si="49"/>
        <v>8.1410609667431633E-4</v>
      </c>
      <c r="Y175">
        <f t="shared" si="50"/>
        <v>1.7476533228200002E-5</v>
      </c>
      <c r="Z175">
        <f t="shared" si="51"/>
        <v>3.9768571664465334E-4</v>
      </c>
      <c r="AA175">
        <f t="shared" si="52"/>
        <v>8.6757256543289087E-6</v>
      </c>
      <c r="AC175">
        <f t="shared" si="53"/>
        <v>3.9518826479548446E-4</v>
      </c>
      <c r="AD175">
        <f>X175*((1-Q175)*(1-EXP(-(P175+O175)*A175))*P175/(P175+O175)-(1-$AL$10)*(1-EXP(-2*O175*A175))/2)</f>
        <v>8.7458316623345518E-6</v>
      </c>
      <c r="AE175">
        <f t="shared" si="54"/>
        <v>4.1260982211214792E-4</v>
      </c>
      <c r="AF175">
        <f t="shared" si="55"/>
        <v>2.4236232714862263E-6</v>
      </c>
      <c r="AG175">
        <f t="shared" si="56"/>
        <v>5.4975911536536811E-8</v>
      </c>
      <c r="AH175">
        <f t="shared" si="57"/>
        <v>2.4785991830227631E-6</v>
      </c>
      <c r="BA175">
        <v>4.1260982211214798E-4</v>
      </c>
    </row>
    <row r="176" spans="1:53" x14ac:dyDescent="0.3">
      <c r="A176">
        <v>2.5222706332550002E-3</v>
      </c>
      <c r="E176" cm="1">
        <f t="array" ref="E176">INDEX($C$2:$C$104,L176)</f>
        <v>-4.3951185189641938E-2</v>
      </c>
      <c r="G176">
        <f>PI()/12*(M176-12)</f>
        <v>-1.5707963267948966</v>
      </c>
      <c r="H176">
        <f t="shared" si="41"/>
        <v>-2.6441968592304667E-2</v>
      </c>
      <c r="I176">
        <f t="shared" si="58"/>
        <v>0.79786426943551991</v>
      </c>
      <c r="J176">
        <f t="shared" si="42"/>
        <v>1.5972413776295429</v>
      </c>
      <c r="L176">
        <f t="shared" si="59"/>
        <v>8</v>
      </c>
      <c r="M176">
        <v>6</v>
      </c>
      <c r="N176">
        <f t="shared" si="43"/>
        <v>0.05</v>
      </c>
      <c r="O176">
        <f t="shared" si="44"/>
        <v>5.0020839411324403</v>
      </c>
      <c r="P176">
        <f t="shared" si="45"/>
        <v>9.2038344516836901</v>
      </c>
      <c r="Q176">
        <f>1-EXP(-2*$AL$9*O176/(1+O176))</f>
        <v>6.4497345768578462E-2</v>
      </c>
      <c r="R176">
        <f t="shared" si="46"/>
        <v>19.751565414145865</v>
      </c>
      <c r="S176">
        <f>(1-$AL$6^R176)/(1+$AL$6^R176*(1/$AL$7-1))</f>
        <v>0.99643717244343843</v>
      </c>
      <c r="U176">
        <v>0</v>
      </c>
      <c r="V176">
        <f t="shared" si="47"/>
        <v>0</v>
      </c>
      <c r="W176">
        <f t="shared" si="48"/>
        <v>0</v>
      </c>
      <c r="X176">
        <f t="shared" si="49"/>
        <v>0</v>
      </c>
      <c r="Y176">
        <f t="shared" si="50"/>
        <v>0</v>
      </c>
      <c r="Z176">
        <f t="shared" si="51"/>
        <v>0</v>
      </c>
      <c r="AA176">
        <f t="shared" si="52"/>
        <v>0</v>
      </c>
      <c r="AC176">
        <f t="shared" si="53"/>
        <v>0</v>
      </c>
      <c r="AD176">
        <f>X176*((1-Q176)*(1-EXP(-(P176+O176)*A176))*P176/(P176+O176)-(1-$AL$10)*(1-EXP(-2*O176*A176))/2)</f>
        <v>0</v>
      </c>
      <c r="AE176">
        <f t="shared" si="54"/>
        <v>0</v>
      </c>
      <c r="AF176">
        <f t="shared" si="55"/>
        <v>0</v>
      </c>
      <c r="AG176">
        <f t="shared" si="56"/>
        <v>0</v>
      </c>
      <c r="AH176">
        <f t="shared" si="57"/>
        <v>0</v>
      </c>
      <c r="BA176">
        <v>0</v>
      </c>
    </row>
    <row r="177" spans="1:53" x14ac:dyDescent="0.3">
      <c r="A177">
        <v>2.5222706332550002E-3</v>
      </c>
      <c r="E177" cm="1">
        <f t="array" ref="E177">INDEX($C$2:$C$104,L177)</f>
        <v>-4.3951185189641938E-2</v>
      </c>
      <c r="G177">
        <f>PI()/12*(M177-12)</f>
        <v>-1.308996938995747</v>
      </c>
      <c r="H177">
        <f t="shared" si="41"/>
        <v>-2.6441968592304667E-2</v>
      </c>
      <c r="I177">
        <f t="shared" si="58"/>
        <v>0.79786426943551991</v>
      </c>
      <c r="J177">
        <f t="shared" si="42"/>
        <v>1.3897483708837779</v>
      </c>
      <c r="L177">
        <f t="shared" si="59"/>
        <v>8</v>
      </c>
      <c r="M177">
        <v>7</v>
      </c>
      <c r="N177">
        <f t="shared" si="43"/>
        <v>0.18104795591111866</v>
      </c>
      <c r="O177">
        <f t="shared" si="44"/>
        <v>1.388422226723002</v>
      </c>
      <c r="P177">
        <f t="shared" si="45"/>
        <v>2.5546968971703237</v>
      </c>
      <c r="Q177">
        <f>1-EXP(-2*$AL$9*O177/(1+O177))</f>
        <v>4.5440293165938228E-2</v>
      </c>
      <c r="R177">
        <f t="shared" si="46"/>
        <v>5.4824174796564744</v>
      </c>
      <c r="S177">
        <f>(1-$AL$6^R177)/(1+$AL$6^R177*(1/$AL$7-1))</f>
        <v>0.68291405253231485</v>
      </c>
      <c r="U177">
        <v>1.9</v>
      </c>
      <c r="V177">
        <f t="shared" si="47"/>
        <v>4.3414999999999999</v>
      </c>
      <c r="W177">
        <f t="shared" si="48"/>
        <v>2.9648713590690448</v>
      </c>
      <c r="X177">
        <f t="shared" si="49"/>
        <v>1.3766286409309552</v>
      </c>
      <c r="Y177">
        <f t="shared" si="50"/>
        <v>8.4401953090835116E-3</v>
      </c>
      <c r="Z177">
        <f t="shared" si="51"/>
        <v>5.1785684698201582E-3</v>
      </c>
      <c r="AA177">
        <f t="shared" si="52"/>
        <v>4.0906163030130236E-3</v>
      </c>
      <c r="AC177">
        <f t="shared" si="53"/>
        <v>5.169514168502011E-3</v>
      </c>
      <c r="AD177">
        <f>X177*((1-Q177)*(1-EXP(-(P177+O177)*A177))*P177/(P177+O177)-(1-$AL$10)*(1-EXP(-2*O177*A177))/2)</f>
        <v>4.3419834971490335E-3</v>
      </c>
      <c r="AE177">
        <f t="shared" si="54"/>
        <v>1.3602113968664068E-2</v>
      </c>
      <c r="AF177">
        <f t="shared" si="55"/>
        <v>8.9656340371763022E-6</v>
      </c>
      <c r="AG177">
        <f t="shared" si="56"/>
        <v>7.5955089214548889E-6</v>
      </c>
      <c r="AH177">
        <f t="shared" si="57"/>
        <v>1.6561142958631193E-5</v>
      </c>
      <c r="BA177">
        <v>1.3602113968664E-2</v>
      </c>
    </row>
    <row r="178" spans="1:53" x14ac:dyDescent="0.3">
      <c r="A178">
        <v>2.5222706332550002E-3</v>
      </c>
      <c r="E178" cm="1">
        <f t="array" ref="E178">INDEX($C$2:$C$104,L178)</f>
        <v>-4.3951185189641938E-2</v>
      </c>
      <c r="G178">
        <f>PI()/12*(M178-12)</f>
        <v>-1.0471975511965976</v>
      </c>
      <c r="H178">
        <f t="shared" si="41"/>
        <v>-2.6441968592304667E-2</v>
      </c>
      <c r="I178">
        <f t="shared" si="58"/>
        <v>0.79786426943551991</v>
      </c>
      <c r="J178">
        <f t="shared" si="42"/>
        <v>1.1891054820884099</v>
      </c>
      <c r="L178">
        <f t="shared" si="59"/>
        <v>8</v>
      </c>
      <c r="M178">
        <v>8</v>
      </c>
      <c r="N178">
        <f t="shared" si="43"/>
        <v>0.38169084470648662</v>
      </c>
      <c r="O178">
        <f t="shared" si="44"/>
        <v>0.67115865795984408</v>
      </c>
      <c r="P178">
        <f t="shared" si="45"/>
        <v>1.2349319306461131</v>
      </c>
      <c r="Q178">
        <f>1-EXP(-2*$AL$9*O178/(1+O178))</f>
        <v>3.1618368139349706E-2</v>
      </c>
      <c r="R178">
        <f t="shared" si="46"/>
        <v>2.6501822624278146</v>
      </c>
      <c r="S178">
        <f>(1-$AL$6^R178)/(1+$AL$6^R178*(1/$AL$7-1))</f>
        <v>0.37163426762266721</v>
      </c>
      <c r="U178">
        <v>27.2</v>
      </c>
      <c r="V178">
        <f t="shared" si="47"/>
        <v>62.152000000000001</v>
      </c>
      <c r="W178">
        <f t="shared" si="48"/>
        <v>23.097813001284013</v>
      </c>
      <c r="X178">
        <f t="shared" si="49"/>
        <v>39.054186998715991</v>
      </c>
      <c r="Y178">
        <f t="shared" si="50"/>
        <v>0.11761769017795898</v>
      </c>
      <c r="Z178">
        <f t="shared" si="51"/>
        <v>4.034360740960094E-2</v>
      </c>
      <c r="AA178">
        <f t="shared" si="52"/>
        <v>5.6148203210490522E-2</v>
      </c>
      <c r="AC178">
        <f t="shared" si="53"/>
        <v>4.0309489270551835E-2</v>
      </c>
      <c r="AD178">
        <f>X178*((1-Q178)*(1-EXP(-(P178+O178)*A178))*P178/(P178+O178)-(1-$AL$10)*(1-EXP(-2*O178*A178))/2)</f>
        <v>6.1417525436275773E-2</v>
      </c>
      <c r="AE178">
        <f t="shared" si="54"/>
        <v>0.15787521791731812</v>
      </c>
      <c r="AF178">
        <f t="shared" si="55"/>
        <v>3.4273214905002684E-5</v>
      </c>
      <c r="AG178">
        <f t="shared" si="56"/>
        <v>5.1961531192689389E-5</v>
      </c>
      <c r="AH178">
        <f t="shared" si="57"/>
        <v>8.6234746097692066E-5</v>
      </c>
      <c r="BA178">
        <v>0.15787521791731801</v>
      </c>
    </row>
    <row r="179" spans="1:53" x14ac:dyDescent="0.3">
      <c r="A179">
        <v>2.5222706332550002E-3</v>
      </c>
      <c r="E179" cm="1">
        <f t="array" ref="E179">INDEX($C$2:$C$104,L179)</f>
        <v>-4.3951185189641938E-2</v>
      </c>
      <c r="G179">
        <f>PI()/12*(M179-12)</f>
        <v>-0.78539816339744828</v>
      </c>
      <c r="H179">
        <f t="shared" si="41"/>
        <v>-2.6441968592304667E-2</v>
      </c>
      <c r="I179">
        <f t="shared" si="58"/>
        <v>0.79786426943551991</v>
      </c>
      <c r="J179">
        <f t="shared" si="42"/>
        <v>1.0030500515617002</v>
      </c>
      <c r="L179">
        <f t="shared" si="59"/>
        <v>8</v>
      </c>
      <c r="M179">
        <v>9</v>
      </c>
      <c r="N179">
        <f t="shared" si="43"/>
        <v>0.56774627523319632</v>
      </c>
      <c r="O179">
        <f t="shared" si="44"/>
        <v>0.4649145132705752</v>
      </c>
      <c r="P179">
        <f t="shared" si="45"/>
        <v>0.85544270441785841</v>
      </c>
      <c r="Q179">
        <f>1-EXP(-2*$AL$9*O179/(1+O179))</f>
        <v>2.5069706888918963E-2</v>
      </c>
      <c r="R179">
        <f t="shared" si="46"/>
        <v>1.8357927473665359</v>
      </c>
      <c r="S179">
        <f>(1-$AL$6^R179)/(1+$AL$6^R179*(1/$AL$7-1))</f>
        <v>0.26068623323465107</v>
      </c>
      <c r="U179">
        <v>94.4</v>
      </c>
      <c r="V179">
        <f t="shared" si="47"/>
        <v>215.70400000000004</v>
      </c>
      <c r="W179">
        <f t="shared" si="48"/>
        <v>56.231063253647186</v>
      </c>
      <c r="X179">
        <f t="shared" si="49"/>
        <v>159.47293674635284</v>
      </c>
      <c r="Y179">
        <f t="shared" si="50"/>
        <v>0.33510022698538933</v>
      </c>
      <c r="Z179">
        <f t="shared" si="51"/>
        <v>9.8215529756149195E-2</v>
      </c>
      <c r="AA179">
        <f t="shared" si="52"/>
        <v>0.15886056185405947</v>
      </c>
      <c r="AC179">
        <f t="shared" si="53"/>
        <v>9.8157983913479754E-2</v>
      </c>
      <c r="AD179">
        <f>X179*((1-Q179)*(1-EXP(-(P179+O179)*A179))*P179/(P179+O179)-(1-$AL$10)*(1-EXP(-2*O179*A179))/2)</f>
        <v>0.17613642507008767</v>
      </c>
      <c r="AE179">
        <f t="shared" si="54"/>
        <v>0.43315497083762688</v>
      </c>
      <c r="AF179">
        <f t="shared" si="55"/>
        <v>5.819832495958283E-5</v>
      </c>
      <c r="AG179">
        <f t="shared" si="56"/>
        <v>1.0324006124216425E-4</v>
      </c>
      <c r="AH179">
        <f t="shared" si="57"/>
        <v>1.6143838620174709E-4</v>
      </c>
      <c r="BA179">
        <v>0.433154970837626</v>
      </c>
    </row>
    <row r="180" spans="1:53" x14ac:dyDescent="0.3">
      <c r="A180">
        <v>2.5222706332550002E-3</v>
      </c>
      <c r="E180" cm="1">
        <f t="array" ref="E180">INDEX($C$2:$C$104,L180)</f>
        <v>-4.3951185189641938E-2</v>
      </c>
      <c r="G180">
        <f>PI()/12*(M180-12)</f>
        <v>-0.52359877559829882</v>
      </c>
      <c r="H180">
        <f t="shared" si="41"/>
        <v>-2.6441968592304667E-2</v>
      </c>
      <c r="I180">
        <f t="shared" si="58"/>
        <v>0.79786426943551991</v>
      </c>
      <c r="J180">
        <f t="shared" si="42"/>
        <v>0.84393331070207012</v>
      </c>
      <c r="L180">
        <f t="shared" si="59"/>
        <v>8</v>
      </c>
      <c r="M180">
        <v>10</v>
      </c>
      <c r="N180">
        <f t="shared" si="43"/>
        <v>0.72686301609282644</v>
      </c>
      <c r="O180">
        <f t="shared" si="44"/>
        <v>0.37620644279784854</v>
      </c>
      <c r="P180">
        <f t="shared" si="45"/>
        <v>0.69221985474804137</v>
      </c>
      <c r="Q180">
        <f>1-EXP(-2*$AL$9*O180/(1+O180))</f>
        <v>2.1631789594871997E-2</v>
      </c>
      <c r="R180">
        <f t="shared" si="46"/>
        <v>1.4855140880467861</v>
      </c>
      <c r="S180">
        <f>(1-$AL$6^R180)/(1+$AL$6^R180*(1/$AL$7-1))</f>
        <v>0.21134127540643613</v>
      </c>
      <c r="U180">
        <v>174.5</v>
      </c>
      <c r="V180">
        <f t="shared" si="47"/>
        <v>398.73250000000002</v>
      </c>
      <c r="W180">
        <f t="shared" si="48"/>
        <v>84.2686350959968</v>
      </c>
      <c r="X180">
        <f t="shared" si="49"/>
        <v>314.46386490400323</v>
      </c>
      <c r="Y180">
        <f t="shared" si="50"/>
        <v>0.53669770672498507</v>
      </c>
      <c r="Z180">
        <f t="shared" si="51"/>
        <v>0.14718712681009341</v>
      </c>
      <c r="AA180">
        <f t="shared" si="52"/>
        <v>0.25351376918251622</v>
      </c>
      <c r="AC180">
        <f t="shared" si="53"/>
        <v>0.14711733746495709</v>
      </c>
      <c r="AD180">
        <f>X180*((1-Q180)*(1-EXP(-(P180+O180)*A180))*P180/(P180+O180)-(1-$AL$10)*(1-EXP(-2*O180*A180))/2)</f>
        <v>0.28304967924291452</v>
      </c>
      <c r="AE180">
        <f t="shared" si="54"/>
        <v>0.68368078589038783</v>
      </c>
      <c r="AF180">
        <f t="shared" si="55"/>
        <v>7.0829540151811282E-5</v>
      </c>
      <c r="AG180">
        <f t="shared" si="56"/>
        <v>1.3425829955429069E-4</v>
      </c>
      <c r="AH180">
        <f t="shared" si="57"/>
        <v>2.0508783970610197E-4</v>
      </c>
      <c r="BA180">
        <v>0.68368078589039305</v>
      </c>
    </row>
    <row r="181" spans="1:53" x14ac:dyDescent="0.3">
      <c r="A181">
        <v>2.5222706332550002E-3</v>
      </c>
      <c r="E181" cm="1">
        <f t="array" ref="E181">INDEX($C$2:$C$104,L181)</f>
        <v>-4.3951185189641938E-2</v>
      </c>
      <c r="G181">
        <f>PI()/12*(M181-12)</f>
        <v>-0.26179938779914941</v>
      </c>
      <c r="H181">
        <f t="shared" si="41"/>
        <v>-2.6441968592304667E-2</v>
      </c>
      <c r="I181">
        <f t="shared" si="58"/>
        <v>0.79786426943551991</v>
      </c>
      <c r="J181">
        <f t="shared" si="42"/>
        <v>0.73140646753510286</v>
      </c>
      <c r="L181">
        <f t="shared" si="59"/>
        <v>8</v>
      </c>
      <c r="M181">
        <v>11</v>
      </c>
      <c r="N181">
        <f t="shared" si="43"/>
        <v>0.8393898592597937</v>
      </c>
      <c r="O181">
        <f t="shared" si="44"/>
        <v>0.33591507125999498</v>
      </c>
      <c r="P181">
        <f t="shared" si="45"/>
        <v>0.61808373111839077</v>
      </c>
      <c r="Q181">
        <f>1-EXP(-2*$AL$9*O181/(1+O181))</f>
        <v>1.9914977752365948E-2</v>
      </c>
      <c r="R181">
        <f t="shared" si="46"/>
        <v>1.3264168657847779</v>
      </c>
      <c r="S181">
        <f>(1-$AL$6^R181)/(1+$AL$6^R181*(1/$AL$7-1))</f>
        <v>0.18873120885364258</v>
      </c>
      <c r="U181">
        <v>152.80000000000001</v>
      </c>
      <c r="V181">
        <f t="shared" si="47"/>
        <v>349.14800000000002</v>
      </c>
      <c r="W181">
        <f t="shared" si="48"/>
        <v>65.89512410883161</v>
      </c>
      <c r="X181">
        <f t="shared" si="49"/>
        <v>283.2528758911684</v>
      </c>
      <c r="Y181">
        <f t="shared" si="50"/>
        <v>0.43245268031916639</v>
      </c>
      <c r="Z181">
        <f t="shared" si="51"/>
        <v>0.11509518312862992</v>
      </c>
      <c r="AA181">
        <f t="shared" si="52"/>
        <v>0.20390621235919323</v>
      </c>
      <c r="AC181">
        <f t="shared" si="53"/>
        <v>0.11504645335299711</v>
      </c>
      <c r="AD181">
        <f>X181*((1-Q181)*(1-EXP(-(P181+O181)*A181))*P181/(P181+O181)-(1-$AL$10)*(1-EXP(-2*O181*A181))/2)</f>
        <v>0.2284497105498329</v>
      </c>
      <c r="AE181">
        <f t="shared" si="54"/>
        <v>0.54740237626202326</v>
      </c>
      <c r="AF181">
        <f t="shared" si="55"/>
        <v>4.9542866426578088E-5</v>
      </c>
      <c r="AG181">
        <f t="shared" si="56"/>
        <v>9.6757410140305421E-5</v>
      </c>
      <c r="AH181">
        <f t="shared" si="57"/>
        <v>1.4630027656688352E-4</v>
      </c>
      <c r="BA181">
        <v>0.54740237626204302</v>
      </c>
    </row>
    <row r="182" spans="1:53" x14ac:dyDescent="0.3">
      <c r="A182">
        <v>2.5222706332550002E-3</v>
      </c>
      <c r="E182" cm="1">
        <f t="array" ref="E182">INDEX($C$2:$C$104,L182)</f>
        <v>-4.3951185189641938E-2</v>
      </c>
      <c r="G182">
        <f>PI()/12*(M182-12)</f>
        <v>0</v>
      </c>
      <c r="H182">
        <f t="shared" si="41"/>
        <v>-2.6441968592304667E-2</v>
      </c>
      <c r="I182">
        <f t="shared" si="58"/>
        <v>0.79786426943551991</v>
      </c>
      <c r="J182">
        <f t="shared" si="42"/>
        <v>0.68972300842754386</v>
      </c>
      <c r="L182">
        <f t="shared" si="59"/>
        <v>8</v>
      </c>
      <c r="M182">
        <v>12</v>
      </c>
      <c r="N182">
        <f t="shared" si="43"/>
        <v>0.8810733183673527</v>
      </c>
      <c r="O182">
        <f t="shared" si="44"/>
        <v>0.3240767083434502</v>
      </c>
      <c r="P182">
        <f t="shared" si="45"/>
        <v>0.5963011433519485</v>
      </c>
      <c r="Q182">
        <f>1-EXP(-2*$AL$9*O182/(1+O182))</f>
        <v>1.9390086104504434E-2</v>
      </c>
      <c r="R182">
        <f t="shared" si="46"/>
        <v>1.2796711089573554</v>
      </c>
      <c r="S182">
        <f>(1-$AL$6^R182)/(1+$AL$6^R182*(1/$AL$7-1))</f>
        <v>0.1820711333884262</v>
      </c>
      <c r="U182">
        <v>122.1</v>
      </c>
      <c r="V182">
        <f t="shared" si="47"/>
        <v>278.99849999999998</v>
      </c>
      <c r="W182">
        <f t="shared" si="48"/>
        <v>50.797573108670825</v>
      </c>
      <c r="X182">
        <f t="shared" si="49"/>
        <v>228.20092689132915</v>
      </c>
      <c r="Y182">
        <f t="shared" si="50"/>
        <v>0.33631361833565881</v>
      </c>
      <c r="Z182">
        <f t="shared" si="51"/>
        <v>8.8725168341383373E-2</v>
      </c>
      <c r="AA182">
        <f t="shared" si="52"/>
        <v>0.15848871572721909</v>
      </c>
      <c r="AC182">
        <f t="shared" si="53"/>
        <v>8.8688926792810388E-2</v>
      </c>
      <c r="AD182">
        <f>X182*((1-Q182)*(1-EXP(-(P182+O182)*A182))*P182/(P182+O182)-(1-$AL$10)*(1-EXP(-2*O182*A182))/2)</f>
        <v>0.17775227017491838</v>
      </c>
      <c r="AE182">
        <f t="shared" si="54"/>
        <v>0.42492991269494784</v>
      </c>
      <c r="AF182">
        <f t="shared" si="55"/>
        <v>3.6865997744404837E-5</v>
      </c>
      <c r="AG182">
        <f t="shared" si="56"/>
        <v>7.2632433521326915E-5</v>
      </c>
      <c r="AH182">
        <f t="shared" si="57"/>
        <v>1.0949843126573176E-4</v>
      </c>
      <c r="BA182">
        <v>0.42492991269494701</v>
      </c>
    </row>
    <row r="183" spans="1:53" x14ac:dyDescent="0.3">
      <c r="A183">
        <v>2.5222706332550002E-3</v>
      </c>
      <c r="E183" cm="1">
        <f t="array" ref="E183">INDEX($C$2:$C$104,L183)</f>
        <v>-4.3951185189641938E-2</v>
      </c>
      <c r="G183">
        <f>PI()/12*(M183-12)</f>
        <v>0.26179938779914941</v>
      </c>
      <c r="H183">
        <f t="shared" si="41"/>
        <v>-2.6441968592304667E-2</v>
      </c>
      <c r="I183">
        <f t="shared" si="58"/>
        <v>0.79786426943551991</v>
      </c>
      <c r="J183">
        <f t="shared" si="42"/>
        <v>0.73140646753510286</v>
      </c>
      <c r="L183">
        <f t="shared" si="59"/>
        <v>8</v>
      </c>
      <c r="M183">
        <v>13</v>
      </c>
      <c r="N183">
        <f t="shared" si="43"/>
        <v>0.8393898592597937</v>
      </c>
      <c r="O183">
        <f t="shared" si="44"/>
        <v>0.33591507125999498</v>
      </c>
      <c r="P183">
        <f t="shared" si="45"/>
        <v>0.61808373111839077</v>
      </c>
      <c r="Q183">
        <f>1-EXP(-2*$AL$9*O183/(1+O183))</f>
        <v>1.9914977752365948E-2</v>
      </c>
      <c r="R183">
        <f t="shared" si="46"/>
        <v>1.3264168657847779</v>
      </c>
      <c r="S183">
        <f>(1-$AL$6^R183)/(1+$AL$6^R183*(1/$AL$7-1))</f>
        <v>0.18873120885364258</v>
      </c>
      <c r="U183">
        <v>33.299999999999997</v>
      </c>
      <c r="V183">
        <f t="shared" si="47"/>
        <v>76.090499999999992</v>
      </c>
      <c r="W183">
        <f t="shared" si="48"/>
        <v>14.360652047278089</v>
      </c>
      <c r="X183">
        <f t="shared" si="49"/>
        <v>61.729847952721904</v>
      </c>
      <c r="Y183">
        <f t="shared" si="50"/>
        <v>9.4245250357514659E-2</v>
      </c>
      <c r="Z183">
        <f t="shared" si="51"/>
        <v>2.5082916218477583E-2</v>
      </c>
      <c r="AA183">
        <f t="shared" si="52"/>
        <v>4.4437675861002182E-2</v>
      </c>
      <c r="AC183">
        <f t="shared" si="53"/>
        <v>2.507229644407593E-2</v>
      </c>
      <c r="AD183">
        <f>X183*((1-Q183)*(1-EXP(-(P183+O183)*A183))*P183/(P183+O183)-(1-$AL$10)*(1-EXP(-2*O183*A183))/2)</f>
        <v>4.9786487966684785E-2</v>
      </c>
      <c r="AE183">
        <f t="shared" si="54"/>
        <v>0.11929646027176288</v>
      </c>
      <c r="AF183">
        <f t="shared" si="55"/>
        <v>1.079697285343619E-5</v>
      </c>
      <c r="AG183">
        <f t="shared" si="56"/>
        <v>2.108652982769745E-5</v>
      </c>
      <c r="AH183">
        <f t="shared" si="57"/>
        <v>3.1883502681133636E-5</v>
      </c>
      <c r="BA183">
        <v>0.119296460271767</v>
      </c>
    </row>
    <row r="184" spans="1:53" x14ac:dyDescent="0.3">
      <c r="A184">
        <v>2.5222706332550002E-3</v>
      </c>
      <c r="E184" cm="1">
        <f t="array" ref="E184">INDEX($C$2:$C$104,L184)</f>
        <v>-4.3951185189641938E-2</v>
      </c>
      <c r="G184">
        <f>PI()/12*(M184-12)</f>
        <v>0.52359877559829882</v>
      </c>
      <c r="H184">
        <f t="shared" si="41"/>
        <v>-2.6441968592304667E-2</v>
      </c>
      <c r="I184">
        <f t="shared" si="58"/>
        <v>0.79786426943551991</v>
      </c>
      <c r="J184">
        <f t="shared" si="42"/>
        <v>0.84393331070207012</v>
      </c>
      <c r="L184">
        <f t="shared" si="59"/>
        <v>8</v>
      </c>
      <c r="M184">
        <v>14</v>
      </c>
      <c r="N184">
        <f t="shared" si="43"/>
        <v>0.72686301609282644</v>
      </c>
      <c r="O184">
        <f t="shared" si="44"/>
        <v>0.37620644279784854</v>
      </c>
      <c r="P184">
        <f t="shared" si="45"/>
        <v>0.69221985474804137</v>
      </c>
      <c r="Q184">
        <f>1-EXP(-2*$AL$9*O184/(1+O184))</f>
        <v>2.1631789594871997E-2</v>
      </c>
      <c r="R184">
        <f t="shared" si="46"/>
        <v>1.4855140880467861</v>
      </c>
      <c r="S184">
        <f>(1-$AL$6^R184)/(1+$AL$6^R184*(1/$AL$7-1))</f>
        <v>0.21134127540643613</v>
      </c>
      <c r="U184">
        <v>32.799999999999997</v>
      </c>
      <c r="V184">
        <f t="shared" si="47"/>
        <v>74.947999999999993</v>
      </c>
      <c r="W184">
        <f t="shared" si="48"/>
        <v>15.839605909161573</v>
      </c>
      <c r="X184">
        <f t="shared" si="49"/>
        <v>59.108394090838416</v>
      </c>
      <c r="Y184">
        <f t="shared" si="50"/>
        <v>0.10088071507495419</v>
      </c>
      <c r="Z184">
        <f t="shared" si="51"/>
        <v>2.7666118964877154E-2</v>
      </c>
      <c r="AA184">
        <f t="shared" si="52"/>
        <v>4.7651871800495876E-2</v>
      </c>
      <c r="AC184">
        <f t="shared" si="53"/>
        <v>2.7653000967625171E-2</v>
      </c>
      <c r="AD184">
        <f>X184*((1-Q184)*(1-EXP(-(P184+O184)*A184))*P184/(P184+O184)-(1-$AL$10)*(1-EXP(-2*O184*A184))/2)</f>
        <v>5.3203607330473322E-2</v>
      </c>
      <c r="AE184">
        <f t="shared" si="54"/>
        <v>0.12850848009859436</v>
      </c>
      <c r="AF184">
        <f t="shared" si="55"/>
        <v>1.3313518148879137E-5</v>
      </c>
      <c r="AG184">
        <f t="shared" si="56"/>
        <v>2.5235943984989875E-5</v>
      </c>
      <c r="AH184">
        <f t="shared" si="57"/>
        <v>3.8549462133869014E-5</v>
      </c>
      <c r="BA184">
        <v>0.128508480098595</v>
      </c>
    </row>
    <row r="185" spans="1:53" x14ac:dyDescent="0.3">
      <c r="A185">
        <v>2.5222706332550002E-3</v>
      </c>
      <c r="E185" cm="1">
        <f t="array" ref="E185">INDEX($C$2:$C$104,L185)</f>
        <v>-4.3951185189641938E-2</v>
      </c>
      <c r="G185">
        <f>PI()/12*(M185-12)</f>
        <v>0.78539816339744828</v>
      </c>
      <c r="H185">
        <f t="shared" si="41"/>
        <v>-2.6441968592304667E-2</v>
      </c>
      <c r="I185">
        <f t="shared" si="58"/>
        <v>0.79786426943551991</v>
      </c>
      <c r="J185">
        <f t="shared" si="42"/>
        <v>1.0030500515617002</v>
      </c>
      <c r="L185">
        <f t="shared" si="59"/>
        <v>8</v>
      </c>
      <c r="M185">
        <v>15</v>
      </c>
      <c r="N185">
        <f t="shared" si="43"/>
        <v>0.56774627523319632</v>
      </c>
      <c r="O185">
        <f t="shared" si="44"/>
        <v>0.4649145132705752</v>
      </c>
      <c r="P185">
        <f t="shared" si="45"/>
        <v>0.85544270441785841</v>
      </c>
      <c r="Q185">
        <f>1-EXP(-2*$AL$9*O185/(1+O185))</f>
        <v>2.5069706888918963E-2</v>
      </c>
      <c r="R185">
        <f t="shared" si="46"/>
        <v>1.8357927473665359</v>
      </c>
      <c r="S185">
        <f>(1-$AL$6^R185)/(1+$AL$6^R185*(1/$AL$7-1))</f>
        <v>0.26068623323465107</v>
      </c>
      <c r="U185">
        <v>68.5</v>
      </c>
      <c r="V185">
        <f t="shared" si="47"/>
        <v>156.52250000000001</v>
      </c>
      <c r="W185">
        <f t="shared" si="48"/>
        <v>40.803260941470676</v>
      </c>
      <c r="X185">
        <f t="shared" si="49"/>
        <v>115.71923905852933</v>
      </c>
      <c r="Y185">
        <f t="shared" si="50"/>
        <v>0.24316065199681319</v>
      </c>
      <c r="Z185">
        <f t="shared" si="51"/>
        <v>7.126868419805317E-2</v>
      </c>
      <c r="AA185">
        <f t="shared" si="52"/>
        <v>0.11527487804028679</v>
      </c>
      <c r="AC185">
        <f t="shared" si="53"/>
        <v>7.1226926886370362E-2</v>
      </c>
      <c r="AD185">
        <f>X185*((1-Q185)*(1-EXP(-(P185+O185)*A185))*P185/(P185+O185)-(1-$AL$10)*(1-EXP(-2*O185*A185))/2)</f>
        <v>0.12781085929344282</v>
      </c>
      <c r="AE185">
        <f t="shared" si="54"/>
        <v>0.31431266422009996</v>
      </c>
      <c r="AF185">
        <f t="shared" si="55"/>
        <v>4.2230776056476942E-5</v>
      </c>
      <c r="AG185">
        <f t="shared" si="56"/>
        <v>7.491466308356197E-5</v>
      </c>
      <c r="AH185">
        <f t="shared" si="57"/>
        <v>1.1714543914003891E-4</v>
      </c>
      <c r="BA185">
        <v>0.31431266422009901</v>
      </c>
    </row>
    <row r="186" spans="1:53" x14ac:dyDescent="0.3">
      <c r="A186">
        <v>2.5222706332550002E-3</v>
      </c>
      <c r="E186" cm="1">
        <f t="array" ref="E186">INDEX($C$2:$C$104,L186)</f>
        <v>-4.3951185189641938E-2</v>
      </c>
      <c r="G186">
        <f>PI()/12*(M186-12)</f>
        <v>1.0471975511965976</v>
      </c>
      <c r="H186">
        <f t="shared" si="41"/>
        <v>-2.6441968592304667E-2</v>
      </c>
      <c r="I186">
        <f t="shared" si="58"/>
        <v>0.79786426943551991</v>
      </c>
      <c r="J186">
        <f t="shared" si="42"/>
        <v>1.1891054820884099</v>
      </c>
      <c r="L186">
        <f t="shared" si="59"/>
        <v>8</v>
      </c>
      <c r="M186">
        <v>16</v>
      </c>
      <c r="N186">
        <f t="shared" si="43"/>
        <v>0.38169084470648662</v>
      </c>
      <c r="O186">
        <f t="shared" si="44"/>
        <v>0.67115865795984408</v>
      </c>
      <c r="P186">
        <f t="shared" si="45"/>
        <v>1.2349319306461131</v>
      </c>
      <c r="Q186">
        <f>1-EXP(-2*$AL$9*O186/(1+O186))</f>
        <v>3.1618368139349706E-2</v>
      </c>
      <c r="R186">
        <f t="shared" si="46"/>
        <v>2.6501822624278146</v>
      </c>
      <c r="S186">
        <f>(1-$AL$6^R186)/(1+$AL$6^R186*(1/$AL$7-1))</f>
        <v>0.37163426762266721</v>
      </c>
      <c r="U186">
        <v>63</v>
      </c>
      <c r="V186">
        <f t="shared" si="47"/>
        <v>143.95500000000001</v>
      </c>
      <c r="W186">
        <f t="shared" si="48"/>
        <v>53.498610995621064</v>
      </c>
      <c r="X186">
        <f t="shared" si="49"/>
        <v>90.456389004378948</v>
      </c>
      <c r="Y186">
        <f t="shared" si="50"/>
        <v>0.27242332651512552</v>
      </c>
      <c r="Z186">
        <f t="shared" si="51"/>
        <v>9.3442914220766893E-2</v>
      </c>
      <c r="AA186">
        <f t="shared" si="52"/>
        <v>0.13004914714194496</v>
      </c>
      <c r="AC186">
        <f t="shared" si="53"/>
        <v>9.3363890589881079E-2</v>
      </c>
      <c r="AD186">
        <f>X186*((1-Q186)*(1-EXP(-(P186+O186)*A186))*P186/(P186+O186)-(1-$AL$10)*(1-EXP(-2*O186*A186))/2)</f>
        <v>0.14225382729725639</v>
      </c>
      <c r="AE186">
        <f t="shared" si="54"/>
        <v>0.36566686502908241</v>
      </c>
      <c r="AF186">
        <f t="shared" si="55"/>
        <v>7.9382813934381218E-5</v>
      </c>
      <c r="AG186">
        <f t="shared" si="56"/>
        <v>1.203520759242438E-4</v>
      </c>
      <c r="AH186">
        <f t="shared" si="57"/>
        <v>1.9973488985862501E-4</v>
      </c>
      <c r="BA186">
        <v>0.36566686502908202</v>
      </c>
    </row>
    <row r="187" spans="1:53" x14ac:dyDescent="0.3">
      <c r="A187">
        <v>2.5222706332550002E-3</v>
      </c>
      <c r="E187" cm="1">
        <f t="array" ref="E187">INDEX($C$2:$C$104,L187)</f>
        <v>-4.3951185189641938E-2</v>
      </c>
      <c r="G187">
        <f>PI()/12*(M187-12)</f>
        <v>1.308996938995747</v>
      </c>
      <c r="H187">
        <f t="shared" si="41"/>
        <v>-2.6441968592304667E-2</v>
      </c>
      <c r="I187">
        <f t="shared" si="58"/>
        <v>0.79786426943551991</v>
      </c>
      <c r="J187">
        <f t="shared" si="42"/>
        <v>1.3897483708837779</v>
      </c>
      <c r="L187">
        <f t="shared" si="59"/>
        <v>8</v>
      </c>
      <c r="M187">
        <v>17</v>
      </c>
      <c r="N187">
        <f t="shared" si="43"/>
        <v>0.18104795591111866</v>
      </c>
      <c r="O187">
        <f t="shared" si="44"/>
        <v>1.388422226723002</v>
      </c>
      <c r="P187">
        <f t="shared" si="45"/>
        <v>2.5546968971703237</v>
      </c>
      <c r="Q187">
        <f>1-EXP(-2*$AL$9*O187/(1+O187))</f>
        <v>4.5440293165938228E-2</v>
      </c>
      <c r="R187">
        <f t="shared" si="46"/>
        <v>5.4824174796564744</v>
      </c>
      <c r="S187">
        <f>(1-$AL$6^R187)/(1+$AL$6^R187*(1/$AL$7-1))</f>
        <v>0.68291405253231485</v>
      </c>
      <c r="U187">
        <v>26.3</v>
      </c>
      <c r="V187">
        <f t="shared" si="47"/>
        <v>60.095500000000008</v>
      </c>
      <c r="W187">
        <f t="shared" si="48"/>
        <v>41.040061443955736</v>
      </c>
      <c r="X187">
        <f t="shared" si="49"/>
        <v>19.055438556044273</v>
      </c>
      <c r="Y187">
        <f t="shared" si="50"/>
        <v>0.11683007190994545</v>
      </c>
      <c r="Z187">
        <f t="shared" si="51"/>
        <v>7.1682289871721164E-2</v>
      </c>
      <c r="AA187">
        <f t="shared" si="52"/>
        <v>5.6622741457496059E-2</v>
      </c>
      <c r="AC187">
        <f t="shared" si="53"/>
        <v>7.1556959279791027E-2</v>
      </c>
      <c r="AD187">
        <f>X187*((1-Q187)*(1-EXP(-(P187+O187)*A187))*P187/(P187+O187)-(1-$AL$10)*(1-EXP(-2*O187*A187))/2)</f>
        <v>6.0102192618431353E-2</v>
      </c>
      <c r="AE187">
        <f t="shared" si="54"/>
        <v>0.18828189335571843</v>
      </c>
      <c r="AF187">
        <f t="shared" si="55"/>
        <v>1.241032500935457E-4</v>
      </c>
      <c r="AG187">
        <f t="shared" si="56"/>
        <v>1.0513783401803345E-4</v>
      </c>
      <c r="AH187">
        <f t="shared" si="57"/>
        <v>2.2924108411157915E-4</v>
      </c>
      <c r="BA187">
        <v>0.18828189335571699</v>
      </c>
    </row>
    <row r="188" spans="1:53" x14ac:dyDescent="0.3">
      <c r="A188">
        <v>2.5222706332550002E-3</v>
      </c>
      <c r="E188" cm="1">
        <f t="array" ref="E188">INDEX($C$2:$C$104,L188)</f>
        <v>-4.3951185189641938E-2</v>
      </c>
      <c r="G188">
        <f>PI()/12*(M188-12)</f>
        <v>1.5707963267948966</v>
      </c>
      <c r="H188">
        <f t="shared" si="41"/>
        <v>-2.6441968592304667E-2</v>
      </c>
      <c r="I188">
        <f t="shared" si="58"/>
        <v>0.79786426943551991</v>
      </c>
      <c r="J188">
        <f t="shared" si="42"/>
        <v>1.5972413776295429</v>
      </c>
      <c r="L188">
        <f t="shared" si="59"/>
        <v>8</v>
      </c>
      <c r="M188">
        <v>18</v>
      </c>
      <c r="N188">
        <f t="shared" si="43"/>
        <v>0.05</v>
      </c>
      <c r="O188">
        <f t="shared" si="44"/>
        <v>5.0020839411324403</v>
      </c>
      <c r="P188">
        <f t="shared" si="45"/>
        <v>9.2038344516836901</v>
      </c>
      <c r="Q188">
        <f>1-EXP(-2*$AL$9*O188/(1+O188))</f>
        <v>6.4497345768578462E-2</v>
      </c>
      <c r="R188">
        <f t="shared" si="46"/>
        <v>19.751565414145865</v>
      </c>
      <c r="S188">
        <f>(1-$AL$6^R188)/(1+$AL$6^R188*(1/$AL$7-1))</f>
        <v>0.99643717244343843</v>
      </c>
      <c r="U188">
        <v>7.9</v>
      </c>
      <c r="V188">
        <f t="shared" si="47"/>
        <v>18.051500000000001</v>
      </c>
      <c r="W188">
        <f t="shared" si="48"/>
        <v>17.98718561836273</v>
      </c>
      <c r="X188">
        <f t="shared" si="49"/>
        <v>6.4314381637270657E-2</v>
      </c>
      <c r="Y188">
        <f t="shared" si="50"/>
        <v>1.3806461250277927E-3</v>
      </c>
      <c r="Z188">
        <f t="shared" si="51"/>
        <v>3.1417171614927616E-2</v>
      </c>
      <c r="AA188">
        <f t="shared" si="52"/>
        <v>6.8538232669198022E-4</v>
      </c>
      <c r="AC188">
        <f t="shared" si="53"/>
        <v>3.1219872918843272E-2</v>
      </c>
      <c r="AD188">
        <f>X188*((1-Q188)*(1-EXP(-(P188+O188)*A188))*P188/(P188+O188)-(1-$AL$10)*(1-EXP(-2*O188*A188))/2)</f>
        <v>6.9092070132442597E-4</v>
      </c>
      <c r="AE188">
        <f t="shared" si="54"/>
        <v>3.2596175946859679E-2</v>
      </c>
      <c r="AF188">
        <f t="shared" si="55"/>
        <v>1.9146623844741188E-4</v>
      </c>
      <c r="AG188">
        <f t="shared" si="56"/>
        <v>4.3430970113863853E-6</v>
      </c>
      <c r="AH188">
        <f t="shared" si="57"/>
        <v>1.9580933545879827E-4</v>
      </c>
      <c r="BA188">
        <v>3.2596175946859603E-2</v>
      </c>
    </row>
    <row r="189" spans="1:53" x14ac:dyDescent="0.3">
      <c r="A189">
        <v>2.5222706332550002E-3</v>
      </c>
      <c r="E189" cm="1">
        <f t="array" ref="E189">INDEX($C$2:$C$104,L189)</f>
        <v>-4.3951185189641938E-2</v>
      </c>
      <c r="G189">
        <f>PI()/12*(M189-12)</f>
        <v>1.8325957145940459</v>
      </c>
      <c r="H189">
        <f t="shared" si="41"/>
        <v>-2.6441968592304667E-2</v>
      </c>
      <c r="I189">
        <f t="shared" si="58"/>
        <v>0.79786426943551991</v>
      </c>
      <c r="J189">
        <f t="shared" si="42"/>
        <v>1.8059006467822294</v>
      </c>
      <c r="L189">
        <f t="shared" si="59"/>
        <v>8</v>
      </c>
      <c r="M189">
        <v>19</v>
      </c>
      <c r="N189">
        <f t="shared" si="43"/>
        <v>0.05</v>
      </c>
      <c r="O189">
        <f t="shared" si="44"/>
        <v>5.0020839411324403</v>
      </c>
      <c r="P189">
        <f t="shared" si="45"/>
        <v>9.2038344516836901</v>
      </c>
      <c r="Q189">
        <f>1-EXP(-2*$AL$9*O189/(1+O189))</f>
        <v>6.4497345768578462E-2</v>
      </c>
      <c r="R189">
        <f t="shared" si="46"/>
        <v>19.751565414145865</v>
      </c>
      <c r="S189">
        <f>(1-$AL$6^R189)/(1+$AL$6^R189*(1/$AL$7-1))</f>
        <v>0.99643717244343843</v>
      </c>
      <c r="U189">
        <v>1.5</v>
      </c>
      <c r="V189">
        <f t="shared" si="47"/>
        <v>3.4275000000000002</v>
      </c>
      <c r="W189">
        <f t="shared" si="48"/>
        <v>3.4152884085498854</v>
      </c>
      <c r="X189">
        <f t="shared" si="49"/>
        <v>1.2211591450114856E-2</v>
      </c>
      <c r="Y189">
        <f t="shared" si="50"/>
        <v>2.6214799842300232E-4</v>
      </c>
      <c r="Z189">
        <f t="shared" si="51"/>
        <v>5.9652857496698001E-3</v>
      </c>
      <c r="AA189">
        <f t="shared" si="52"/>
        <v>1.3013588481493481E-4</v>
      </c>
      <c r="AC189">
        <f t="shared" si="53"/>
        <v>5.9278239719322652E-3</v>
      </c>
      <c r="AD189">
        <f>X189*((1-Q189)*(1-EXP(-(P189+O189)*A189))*P189/(P189+O189)-(1-$AL$10)*(1-EXP(-2*O189*A189))/2)</f>
        <v>1.3118747493501948E-4</v>
      </c>
      <c r="AE189">
        <f t="shared" si="54"/>
        <v>6.1891473316822198E-3</v>
      </c>
      <c r="AF189">
        <f t="shared" si="55"/>
        <v>3.6354349072293394E-5</v>
      </c>
      <c r="AG189">
        <f t="shared" si="56"/>
        <v>8.246386730480596E-7</v>
      </c>
      <c r="AH189">
        <f t="shared" si="57"/>
        <v>3.7178987745341453E-5</v>
      </c>
      <c r="BA189">
        <v>6.1891473316822198E-3</v>
      </c>
    </row>
    <row r="190" spans="1:53" x14ac:dyDescent="0.3">
      <c r="A190">
        <v>2.5222706332550002E-3</v>
      </c>
      <c r="E190" cm="1">
        <f t="array" ref="E190">INDEX($C$2:$C$104,L190)</f>
        <v>-4.3951185189641938E-2</v>
      </c>
      <c r="G190">
        <f>PI()/12*(M190-12)</f>
        <v>2.0943951023931953</v>
      </c>
      <c r="H190">
        <f t="shared" si="41"/>
        <v>-2.6441968592304667E-2</v>
      </c>
      <c r="I190">
        <f t="shared" si="58"/>
        <v>0.79786426943551991</v>
      </c>
      <c r="J190">
        <f t="shared" si="42"/>
        <v>2.0101715380483025</v>
      </c>
      <c r="L190">
        <f t="shared" si="59"/>
        <v>8</v>
      </c>
      <c r="M190">
        <v>20</v>
      </c>
      <c r="N190">
        <f t="shared" si="43"/>
        <v>0.05</v>
      </c>
      <c r="O190">
        <f t="shared" si="44"/>
        <v>5.0020839411324403</v>
      </c>
      <c r="P190">
        <f t="shared" si="45"/>
        <v>9.2038344516836901</v>
      </c>
      <c r="Q190">
        <f>1-EXP(-2*$AL$9*O190/(1+O190))</f>
        <v>6.4497345768578462E-2</v>
      </c>
      <c r="R190">
        <f t="shared" si="46"/>
        <v>19.751565414145865</v>
      </c>
      <c r="S190">
        <f>(1-$AL$6^R190)/(1+$AL$6^R190*(1/$AL$7-1))</f>
        <v>0.99643717244343843</v>
      </c>
      <c r="U190">
        <v>0</v>
      </c>
      <c r="V190">
        <f t="shared" si="47"/>
        <v>0</v>
      </c>
      <c r="W190">
        <f t="shared" si="48"/>
        <v>0</v>
      </c>
      <c r="X190">
        <f t="shared" si="49"/>
        <v>0</v>
      </c>
      <c r="Y190">
        <f t="shared" si="50"/>
        <v>0</v>
      </c>
      <c r="Z190">
        <f t="shared" si="51"/>
        <v>0</v>
      </c>
      <c r="AA190">
        <f t="shared" si="52"/>
        <v>0</v>
      </c>
      <c r="AC190">
        <f t="shared" si="53"/>
        <v>0</v>
      </c>
      <c r="AD190">
        <f>X190*((1-Q190)*(1-EXP(-(P190+O190)*A190))*P190/(P190+O190)-(1-$AL$10)*(1-EXP(-2*O190*A190))/2)</f>
        <v>0</v>
      </c>
      <c r="AE190">
        <f t="shared" si="54"/>
        <v>0</v>
      </c>
      <c r="AF190">
        <f t="shared" si="55"/>
        <v>0</v>
      </c>
      <c r="AG190">
        <f t="shared" si="56"/>
        <v>0</v>
      </c>
      <c r="AH190">
        <f t="shared" si="57"/>
        <v>0</v>
      </c>
      <c r="BA190">
        <v>0</v>
      </c>
    </row>
    <row r="191" spans="1:53" x14ac:dyDescent="0.3">
      <c r="A191">
        <v>2.5222706332550002E-3</v>
      </c>
      <c r="E191" cm="1">
        <f t="array" ref="E191">INDEX($C$2:$C$104,L191)</f>
        <v>-4.3951185189641938E-2</v>
      </c>
      <c r="G191">
        <f>PI()/12*(M191-12)</f>
        <v>2.3561944901923448</v>
      </c>
      <c r="H191">
        <f t="shared" si="41"/>
        <v>-2.6441968592304667E-2</v>
      </c>
      <c r="I191">
        <f t="shared" si="58"/>
        <v>0.79786426943551991</v>
      </c>
      <c r="J191">
        <f t="shared" si="42"/>
        <v>2.2026198121561542</v>
      </c>
      <c r="L191">
        <f t="shared" si="59"/>
        <v>8</v>
      </c>
      <c r="M191">
        <v>21</v>
      </c>
      <c r="N191">
        <f t="shared" si="43"/>
        <v>0.05</v>
      </c>
      <c r="O191">
        <f t="shared" si="44"/>
        <v>5.0020839411324403</v>
      </c>
      <c r="P191">
        <f t="shared" si="45"/>
        <v>9.2038344516836901</v>
      </c>
      <c r="Q191">
        <f>1-EXP(-2*$AL$9*O191/(1+O191))</f>
        <v>6.4497345768578462E-2</v>
      </c>
      <c r="R191">
        <f t="shared" si="46"/>
        <v>19.751565414145865</v>
      </c>
      <c r="S191">
        <f>(1-$AL$6^R191)/(1+$AL$6^R191*(1/$AL$7-1))</f>
        <v>0.99643717244343843</v>
      </c>
      <c r="U191">
        <v>0</v>
      </c>
      <c r="V191">
        <f t="shared" si="47"/>
        <v>0</v>
      </c>
      <c r="W191">
        <f t="shared" si="48"/>
        <v>0</v>
      </c>
      <c r="X191">
        <f t="shared" si="49"/>
        <v>0</v>
      </c>
      <c r="Y191">
        <f t="shared" si="50"/>
        <v>0</v>
      </c>
      <c r="Z191">
        <f t="shared" si="51"/>
        <v>0</v>
      </c>
      <c r="AA191">
        <f t="shared" si="52"/>
        <v>0</v>
      </c>
      <c r="AC191">
        <f t="shared" si="53"/>
        <v>0</v>
      </c>
      <c r="AD191">
        <f>X191*((1-Q191)*(1-EXP(-(P191+O191)*A191))*P191/(P191+O191)-(1-$AL$10)*(1-EXP(-2*O191*A191))/2)</f>
        <v>0</v>
      </c>
      <c r="AE191">
        <f t="shared" si="54"/>
        <v>0</v>
      </c>
      <c r="AF191">
        <f t="shared" si="55"/>
        <v>0</v>
      </c>
      <c r="AG191">
        <f t="shared" si="56"/>
        <v>0</v>
      </c>
      <c r="AH191">
        <f t="shared" si="57"/>
        <v>0</v>
      </c>
      <c r="BA191">
        <v>0</v>
      </c>
    </row>
    <row r="192" spans="1:53" x14ac:dyDescent="0.3">
      <c r="A192">
        <v>2.5222706332550002E-3</v>
      </c>
      <c r="E192" cm="1">
        <f t="array" ref="E192">INDEX($C$2:$C$104,L192)</f>
        <v>-4.3951185189641938E-2</v>
      </c>
      <c r="G192">
        <f>PI()/12*(M192-12)</f>
        <v>2.617993877991494</v>
      </c>
      <c r="H192">
        <f t="shared" si="41"/>
        <v>-2.6441968592304667E-2</v>
      </c>
      <c r="I192">
        <f t="shared" si="58"/>
        <v>0.79786426943551991</v>
      </c>
      <c r="J192">
        <f t="shared" si="42"/>
        <v>2.3708775749914293</v>
      </c>
      <c r="L192">
        <f t="shared" si="59"/>
        <v>8</v>
      </c>
      <c r="M192">
        <v>22</v>
      </c>
      <c r="N192">
        <f t="shared" si="43"/>
        <v>0.05</v>
      </c>
      <c r="O192">
        <f t="shared" si="44"/>
        <v>5.0020839411324403</v>
      </c>
      <c r="P192">
        <f t="shared" si="45"/>
        <v>9.2038344516836901</v>
      </c>
      <c r="Q192">
        <f>1-EXP(-2*$AL$9*O192/(1+O192))</f>
        <v>6.4497345768578462E-2</v>
      </c>
      <c r="R192">
        <f t="shared" si="46"/>
        <v>19.751565414145865</v>
      </c>
      <c r="S192">
        <f>(1-$AL$6^R192)/(1+$AL$6^R192*(1/$AL$7-1))</f>
        <v>0.99643717244343843</v>
      </c>
      <c r="U192">
        <v>0</v>
      </c>
      <c r="V192">
        <f t="shared" si="47"/>
        <v>0</v>
      </c>
      <c r="W192">
        <f t="shared" si="48"/>
        <v>0</v>
      </c>
      <c r="X192">
        <f t="shared" si="49"/>
        <v>0</v>
      </c>
      <c r="Y192">
        <f t="shared" si="50"/>
        <v>0</v>
      </c>
      <c r="Z192">
        <f t="shared" si="51"/>
        <v>0</v>
      </c>
      <c r="AA192">
        <f t="shared" si="52"/>
        <v>0</v>
      </c>
      <c r="AC192">
        <f t="shared" si="53"/>
        <v>0</v>
      </c>
      <c r="AD192">
        <f>X192*((1-Q192)*(1-EXP(-(P192+O192)*A192))*P192/(P192+O192)-(1-$AL$10)*(1-EXP(-2*O192*A192))/2)</f>
        <v>0</v>
      </c>
      <c r="AE192">
        <f t="shared" si="54"/>
        <v>0</v>
      </c>
      <c r="AF192">
        <f t="shared" si="55"/>
        <v>0</v>
      </c>
      <c r="AG192">
        <f t="shared" si="56"/>
        <v>0</v>
      </c>
      <c r="AH192">
        <f t="shared" si="57"/>
        <v>0</v>
      </c>
      <c r="BA192">
        <v>0</v>
      </c>
    </row>
    <row r="193" spans="1:53" x14ac:dyDescent="0.3">
      <c r="A193">
        <v>2.5222706332550002E-3</v>
      </c>
      <c r="E193" cm="1">
        <f t="array" ref="E193">INDEX($C$2:$C$104,L193)</f>
        <v>-4.3951185189641938E-2</v>
      </c>
      <c r="G193">
        <f>PI()/12*(M193-12)</f>
        <v>2.8797932657906435</v>
      </c>
      <c r="H193">
        <f t="shared" si="41"/>
        <v>-2.6441968592304667E-2</v>
      </c>
      <c r="I193">
        <f t="shared" si="58"/>
        <v>0.79786426943551991</v>
      </c>
      <c r="J193">
        <f t="shared" si="42"/>
        <v>2.4933062464135403</v>
      </c>
      <c r="L193">
        <f t="shared" si="59"/>
        <v>8</v>
      </c>
      <c r="M193">
        <v>23</v>
      </c>
      <c r="N193">
        <f t="shared" si="43"/>
        <v>0.05</v>
      </c>
      <c r="O193">
        <f t="shared" si="44"/>
        <v>5.0020839411324403</v>
      </c>
      <c r="P193">
        <f t="shared" si="45"/>
        <v>9.2038344516836901</v>
      </c>
      <c r="Q193">
        <f>1-EXP(-2*$AL$9*O193/(1+O193))</f>
        <v>6.4497345768578462E-2</v>
      </c>
      <c r="R193">
        <f t="shared" si="46"/>
        <v>19.751565414145865</v>
      </c>
      <c r="S193">
        <f>(1-$AL$6^R193)/(1+$AL$6^R193*(1/$AL$7-1))</f>
        <v>0.99643717244343843</v>
      </c>
      <c r="U193">
        <v>0</v>
      </c>
      <c r="V193">
        <f t="shared" si="47"/>
        <v>0</v>
      </c>
      <c r="W193">
        <f t="shared" si="48"/>
        <v>0</v>
      </c>
      <c r="X193">
        <f t="shared" si="49"/>
        <v>0</v>
      </c>
      <c r="Y193">
        <f t="shared" si="50"/>
        <v>0</v>
      </c>
      <c r="Z193">
        <f t="shared" si="51"/>
        <v>0</v>
      </c>
      <c r="AA193">
        <f t="shared" si="52"/>
        <v>0</v>
      </c>
      <c r="AC193">
        <f t="shared" si="53"/>
        <v>0</v>
      </c>
      <c r="AD193">
        <f>X193*((1-Q193)*(1-EXP(-(P193+O193)*A193))*P193/(P193+O193)-(1-$AL$10)*(1-EXP(-2*O193*A193))/2)</f>
        <v>0</v>
      </c>
      <c r="AE193">
        <f t="shared" si="54"/>
        <v>0</v>
      </c>
      <c r="AF193">
        <f t="shared" si="55"/>
        <v>0</v>
      </c>
      <c r="AG193">
        <f t="shared" si="56"/>
        <v>0</v>
      </c>
      <c r="AH193">
        <f t="shared" si="57"/>
        <v>0</v>
      </c>
      <c r="BA193">
        <v>0</v>
      </c>
    </row>
    <row r="194" spans="1:53" x14ac:dyDescent="0.3">
      <c r="A194">
        <v>2.5222706332550002E-3</v>
      </c>
      <c r="E194" cm="1">
        <f t="array" ref="E194">INDEX($C$2:$C$104,L194)</f>
        <v>-5.0949362708862612E-2</v>
      </c>
      <c r="G194">
        <f>PI()/12*(M194-12)</f>
        <v>-3.1415926535897931</v>
      </c>
      <c r="H194">
        <f t="shared" si="41"/>
        <v>-3.0648827984909682E-2</v>
      </c>
      <c r="I194">
        <f t="shared" si="58"/>
        <v>0.79759917023017057</v>
      </c>
      <c r="J194">
        <f t="shared" si="42"/>
        <v>2.5467701930607536</v>
      </c>
      <c r="L194">
        <f t="shared" si="59"/>
        <v>9</v>
      </c>
      <c r="M194">
        <v>0</v>
      </c>
      <c r="N194">
        <f t="shared" si="43"/>
        <v>0.05</v>
      </c>
      <c r="O194">
        <f t="shared" si="44"/>
        <v>5.0020839411324403</v>
      </c>
      <c r="P194">
        <f t="shared" si="45"/>
        <v>9.2038344516836901</v>
      </c>
      <c r="Q194">
        <f>1-EXP(-2*$AL$9*O194/(1+O194))</f>
        <v>6.4497345768578462E-2</v>
      </c>
      <c r="R194">
        <f t="shared" si="46"/>
        <v>19.751565414145865</v>
      </c>
      <c r="S194">
        <f>(1-$AL$6^R194)/(1+$AL$6^R194*(1/$AL$7-1))</f>
        <v>0.99643717244343843</v>
      </c>
      <c r="U194">
        <v>0</v>
      </c>
      <c r="V194">
        <f t="shared" si="47"/>
        <v>0</v>
      </c>
      <c r="W194">
        <f t="shared" si="48"/>
        <v>0</v>
      </c>
      <c r="X194">
        <f t="shared" si="49"/>
        <v>0</v>
      </c>
      <c r="Y194">
        <f t="shared" si="50"/>
        <v>0</v>
      </c>
      <c r="Z194">
        <f t="shared" si="51"/>
        <v>0</v>
      </c>
      <c r="AA194">
        <f t="shared" si="52"/>
        <v>0</v>
      </c>
      <c r="AC194">
        <f t="shared" si="53"/>
        <v>0</v>
      </c>
      <c r="AD194">
        <f>X194*((1-Q194)*(1-EXP(-(P194+O194)*A194))*P194/(P194+O194)-(1-$AL$10)*(1-EXP(-2*O194*A194))/2)</f>
        <v>0</v>
      </c>
      <c r="AE194">
        <f t="shared" si="54"/>
        <v>0</v>
      </c>
      <c r="AF194">
        <f t="shared" si="55"/>
        <v>0</v>
      </c>
      <c r="AG194">
        <f t="shared" si="56"/>
        <v>0</v>
      </c>
      <c r="AH194">
        <f t="shared" si="57"/>
        <v>0</v>
      </c>
      <c r="BA194">
        <v>0</v>
      </c>
    </row>
    <row r="195" spans="1:53" x14ac:dyDescent="0.3">
      <c r="A195">
        <v>2.5222706332550002E-3</v>
      </c>
      <c r="E195" cm="1">
        <f t="array" ref="E195">INDEX($C$2:$C$104,L195)</f>
        <v>-5.0949362708862612E-2</v>
      </c>
      <c r="G195">
        <f>PI()/12*(M195-12)</f>
        <v>-2.8797932657906435</v>
      </c>
      <c r="H195">
        <f t="shared" ref="H195:H258" si="60">SIN(E195)*SIN(RADIANS(37))</f>
        <v>-3.0648827984909682E-2</v>
      </c>
      <c r="I195">
        <f t="shared" si="58"/>
        <v>0.79759917023017057</v>
      </c>
      <c r="J195">
        <f t="shared" ref="J195:J258" si="61">ACOS(H195+I195*COS(G195))</f>
        <v>2.4998777820698193</v>
      </c>
      <c r="L195">
        <f t="shared" si="59"/>
        <v>9</v>
      </c>
      <c r="M195">
        <v>1</v>
      </c>
      <c r="N195">
        <f t="shared" ref="N195:N258" si="62">MAX(0.05, PI()/2-J195)</f>
        <v>0.05</v>
      </c>
      <c r="O195">
        <f t="shared" ref="O195:O258" si="63">0.5/SIN(N195)*0.5</f>
        <v>5.0020839411324403</v>
      </c>
      <c r="P195">
        <f t="shared" ref="P195:P258" si="64">0.46/SIN(N195)</f>
        <v>9.2038344516836901</v>
      </c>
      <c r="Q195">
        <f>1-EXP(-2*$AL$9*O195/(1+O195))</f>
        <v>6.4497345768578462E-2</v>
      </c>
      <c r="R195">
        <f t="shared" ref="R195:R258" si="65">100/101.3/SIN(N195)</f>
        <v>19.751565414145865</v>
      </c>
      <c r="S195">
        <f>(1-$AL$6^R195)/(1+$AL$6^R195*(1/$AL$7-1))</f>
        <v>0.99643717244343843</v>
      </c>
      <c r="U195">
        <v>0</v>
      </c>
      <c r="V195">
        <f t="shared" ref="V195:V258" si="66">U195*$AL$12</f>
        <v>0</v>
      </c>
      <c r="W195">
        <f t="shared" ref="W195:W258" si="67">V195*S195</f>
        <v>0</v>
      </c>
      <c r="X195">
        <f t="shared" ref="X195:X258" si="68">V195-W195</f>
        <v>0</v>
      </c>
      <c r="Y195">
        <f t="shared" ref="Y195:Y258" si="69">X195*(1-Q195)*(1-EXP(-P195*A195))</f>
        <v>0</v>
      </c>
      <c r="Z195">
        <f t="shared" ref="Z195:Z258" si="70">W195*(1-$AL$8)*(1-EXP(-$AL$11*A195))</f>
        <v>0</v>
      </c>
      <c r="AA195">
        <f t="shared" ref="AA195:AA258" si="71">X195*(1-$AL$10)*(1-EXP(-O195*A195))</f>
        <v>0</v>
      </c>
      <c r="AC195">
        <f t="shared" ref="AC195:AC258" si="72">W195*(1-$AL$8)*(1-EXP(-($AL$11+O195)*A195))*$AL$11/($AL$11+O195)</f>
        <v>0</v>
      </c>
      <c r="AD195">
        <f>X195*((1-Q195)*(1-EXP(-(P195+O195)*A195))*P195/(P195+O195)-(1-$AL$10)*(1-EXP(-2*O195*A195))/2)</f>
        <v>0</v>
      </c>
      <c r="AE195">
        <f t="shared" ref="AE195:AE258" si="73">AA195+AC195+AD195</f>
        <v>0</v>
      </c>
      <c r="AF195">
        <f t="shared" ref="AF195:AF258" si="74">W195*(1-Q195)*(1-EXP(-$AL$11*A195)-(1-EXP(-($AL$11+O195)*A195))*$AL$11/($AL$11+O195))</f>
        <v>0</v>
      </c>
      <c r="AG195">
        <f t="shared" ref="AG195:AG258" si="75">X195*((1-Q195)*(1-EXP(-P195*A195)-(1-EXP(-(P195+O195)*A195))*P195/(P195+O195))-(1-$AL$10)*(1-EXP(-O195*A195)-(1-EXP(-2*O195*A195))/2))</f>
        <v>0</v>
      </c>
      <c r="AH195">
        <f t="shared" ref="AH195:AH258" si="76">AF195+AG195</f>
        <v>0</v>
      </c>
      <c r="BA195">
        <v>0</v>
      </c>
    </row>
    <row r="196" spans="1:53" x14ac:dyDescent="0.3">
      <c r="A196">
        <v>2.5222706332550002E-3</v>
      </c>
      <c r="E196" cm="1">
        <f t="array" ref="E196">INDEX($C$2:$C$104,L196)</f>
        <v>-5.0949362708862612E-2</v>
      </c>
      <c r="G196">
        <f>PI()/12*(M196-12)</f>
        <v>-2.617993877991494</v>
      </c>
      <c r="H196">
        <f t="shared" si="60"/>
        <v>-3.0648827984909682E-2</v>
      </c>
      <c r="I196">
        <f t="shared" ref="I196:I259" si="77">COS(E196)*COS(RADIANS(37))</f>
        <v>0.79759917023017057</v>
      </c>
      <c r="J196">
        <f t="shared" si="61"/>
        <v>2.3766036480184449</v>
      </c>
      <c r="L196">
        <f t="shared" si="59"/>
        <v>9</v>
      </c>
      <c r="M196">
        <v>2</v>
      </c>
      <c r="N196">
        <f t="shared" si="62"/>
        <v>0.05</v>
      </c>
      <c r="O196">
        <f t="shared" si="63"/>
        <v>5.0020839411324403</v>
      </c>
      <c r="P196">
        <f t="shared" si="64"/>
        <v>9.2038344516836901</v>
      </c>
      <c r="Q196">
        <f>1-EXP(-2*$AL$9*O196/(1+O196))</f>
        <v>6.4497345768578462E-2</v>
      </c>
      <c r="R196">
        <f t="shared" si="65"/>
        <v>19.751565414145865</v>
      </c>
      <c r="S196">
        <f>(1-$AL$6^R196)/(1+$AL$6^R196*(1/$AL$7-1))</f>
        <v>0.99643717244343843</v>
      </c>
      <c r="U196">
        <v>0</v>
      </c>
      <c r="V196">
        <f t="shared" si="66"/>
        <v>0</v>
      </c>
      <c r="W196">
        <f t="shared" si="67"/>
        <v>0</v>
      </c>
      <c r="X196">
        <f t="shared" si="68"/>
        <v>0</v>
      </c>
      <c r="Y196">
        <f t="shared" si="69"/>
        <v>0</v>
      </c>
      <c r="Z196">
        <f t="shared" si="70"/>
        <v>0</v>
      </c>
      <c r="AA196">
        <f t="shared" si="71"/>
        <v>0</v>
      </c>
      <c r="AC196">
        <f t="shared" si="72"/>
        <v>0</v>
      </c>
      <c r="AD196">
        <f>X196*((1-Q196)*(1-EXP(-(P196+O196)*A196))*P196/(P196+O196)-(1-$AL$10)*(1-EXP(-2*O196*A196))/2)</f>
        <v>0</v>
      </c>
      <c r="AE196">
        <f t="shared" si="73"/>
        <v>0</v>
      </c>
      <c r="AF196">
        <f t="shared" si="74"/>
        <v>0</v>
      </c>
      <c r="AG196">
        <f t="shared" si="75"/>
        <v>0</v>
      </c>
      <c r="AH196">
        <f t="shared" si="76"/>
        <v>0</v>
      </c>
      <c r="BA196">
        <v>0</v>
      </c>
    </row>
    <row r="197" spans="1:53" x14ac:dyDescent="0.3">
      <c r="A197">
        <v>2.5222706332550002E-3</v>
      </c>
      <c r="E197" cm="1">
        <f t="array" ref="E197">INDEX($C$2:$C$104,L197)</f>
        <v>-5.0949362708862612E-2</v>
      </c>
      <c r="G197">
        <f>PI()/12*(M197-12)</f>
        <v>-2.3561944901923448</v>
      </c>
      <c r="H197">
        <f t="shared" si="60"/>
        <v>-3.0648827984909682E-2</v>
      </c>
      <c r="I197">
        <f t="shared" si="77"/>
        <v>0.79759917023017057</v>
      </c>
      <c r="J197">
        <f t="shared" si="61"/>
        <v>2.2076099191610634</v>
      </c>
      <c r="L197">
        <f t="shared" si="59"/>
        <v>9</v>
      </c>
      <c r="M197">
        <v>3</v>
      </c>
      <c r="N197">
        <f t="shared" si="62"/>
        <v>0.05</v>
      </c>
      <c r="O197">
        <f t="shared" si="63"/>
        <v>5.0020839411324403</v>
      </c>
      <c r="P197">
        <f t="shared" si="64"/>
        <v>9.2038344516836901</v>
      </c>
      <c r="Q197">
        <f>1-EXP(-2*$AL$9*O197/(1+O197))</f>
        <v>6.4497345768578462E-2</v>
      </c>
      <c r="R197">
        <f t="shared" si="65"/>
        <v>19.751565414145865</v>
      </c>
      <c r="S197">
        <f>(1-$AL$6^R197)/(1+$AL$6^R197*(1/$AL$7-1))</f>
        <v>0.99643717244343843</v>
      </c>
      <c r="U197">
        <v>0</v>
      </c>
      <c r="V197">
        <f t="shared" si="66"/>
        <v>0</v>
      </c>
      <c r="W197">
        <f t="shared" si="67"/>
        <v>0</v>
      </c>
      <c r="X197">
        <f t="shared" si="68"/>
        <v>0</v>
      </c>
      <c r="Y197">
        <f t="shared" si="69"/>
        <v>0</v>
      </c>
      <c r="Z197">
        <f t="shared" si="70"/>
        <v>0</v>
      </c>
      <c r="AA197">
        <f t="shared" si="71"/>
        <v>0</v>
      </c>
      <c r="AC197">
        <f t="shared" si="72"/>
        <v>0</v>
      </c>
      <c r="AD197">
        <f>X197*((1-Q197)*(1-EXP(-(P197+O197)*A197))*P197/(P197+O197)-(1-$AL$10)*(1-EXP(-2*O197*A197))/2)</f>
        <v>0</v>
      </c>
      <c r="AE197">
        <f t="shared" si="73"/>
        <v>0</v>
      </c>
      <c r="AF197">
        <f t="shared" si="74"/>
        <v>0</v>
      </c>
      <c r="AG197">
        <f t="shared" si="75"/>
        <v>0</v>
      </c>
      <c r="AH197">
        <f t="shared" si="76"/>
        <v>0</v>
      </c>
      <c r="BA197">
        <v>0</v>
      </c>
    </row>
    <row r="198" spans="1:53" x14ac:dyDescent="0.3">
      <c r="A198">
        <v>2.5222706332550002E-3</v>
      </c>
      <c r="E198" cm="1">
        <f t="array" ref="E198">INDEX($C$2:$C$104,L198)</f>
        <v>-5.0949362708862612E-2</v>
      </c>
      <c r="G198">
        <f>PI()/12*(M198-12)</f>
        <v>-2.0943951023931953</v>
      </c>
      <c r="H198">
        <f t="shared" si="60"/>
        <v>-3.0648827984909682E-2</v>
      </c>
      <c r="I198">
        <f t="shared" si="77"/>
        <v>0.79759917023017057</v>
      </c>
      <c r="J198">
        <f t="shared" si="61"/>
        <v>2.0146782385785387</v>
      </c>
      <c r="L198">
        <f t="shared" si="59"/>
        <v>9</v>
      </c>
      <c r="M198">
        <v>4</v>
      </c>
      <c r="N198">
        <f t="shared" si="62"/>
        <v>0.05</v>
      </c>
      <c r="O198">
        <f t="shared" si="63"/>
        <v>5.0020839411324403</v>
      </c>
      <c r="P198">
        <f t="shared" si="64"/>
        <v>9.2038344516836901</v>
      </c>
      <c r="Q198">
        <f>1-EXP(-2*$AL$9*O198/(1+O198))</f>
        <v>6.4497345768578462E-2</v>
      </c>
      <c r="R198">
        <f t="shared" si="65"/>
        <v>19.751565414145865</v>
      </c>
      <c r="S198">
        <f>(1-$AL$6^R198)/(1+$AL$6^R198*(1/$AL$7-1))</f>
        <v>0.99643717244343843</v>
      </c>
      <c r="U198">
        <v>0.1</v>
      </c>
      <c r="V198">
        <f t="shared" si="66"/>
        <v>0.22850000000000004</v>
      </c>
      <c r="W198">
        <f t="shared" si="67"/>
        <v>0.22768589390332572</v>
      </c>
      <c r="X198">
        <f t="shared" si="68"/>
        <v>8.1410609667431633E-4</v>
      </c>
      <c r="Y198">
        <f t="shared" si="69"/>
        <v>1.7476533228200002E-5</v>
      </c>
      <c r="Z198">
        <f t="shared" si="70"/>
        <v>3.9768571664465334E-4</v>
      </c>
      <c r="AA198">
        <f t="shared" si="71"/>
        <v>8.6757256543289087E-6</v>
      </c>
      <c r="AC198">
        <f t="shared" si="72"/>
        <v>3.9518826479548446E-4</v>
      </c>
      <c r="AD198">
        <f>X198*((1-Q198)*(1-EXP(-(P198+O198)*A198))*P198/(P198+O198)-(1-$AL$10)*(1-EXP(-2*O198*A198))/2)</f>
        <v>8.7458316623345518E-6</v>
      </c>
      <c r="AE198">
        <f t="shared" si="73"/>
        <v>4.1260982211214792E-4</v>
      </c>
      <c r="AF198">
        <f t="shared" si="74"/>
        <v>2.4236232714862263E-6</v>
      </c>
      <c r="AG198">
        <f t="shared" si="75"/>
        <v>5.4975911536536811E-8</v>
      </c>
      <c r="AH198">
        <f t="shared" si="76"/>
        <v>2.4785991830227631E-6</v>
      </c>
      <c r="BA198">
        <v>4.1260982211214798E-4</v>
      </c>
    </row>
    <row r="199" spans="1:53" x14ac:dyDescent="0.3">
      <c r="A199">
        <v>2.5222706332550002E-3</v>
      </c>
      <c r="E199" cm="1">
        <f t="array" ref="E199">INDEX($C$2:$C$104,L199)</f>
        <v>-5.0949362708862612E-2</v>
      </c>
      <c r="G199">
        <f>PI()/12*(M199-12)</f>
        <v>-1.8325957145940459</v>
      </c>
      <c r="H199">
        <f t="shared" si="60"/>
        <v>-3.0648827984909682E-2</v>
      </c>
      <c r="I199">
        <f t="shared" si="77"/>
        <v>0.79759917023017057</v>
      </c>
      <c r="J199">
        <f t="shared" si="61"/>
        <v>1.8101581406219407</v>
      </c>
      <c r="L199">
        <f t="shared" si="59"/>
        <v>9</v>
      </c>
      <c r="M199">
        <v>5</v>
      </c>
      <c r="N199">
        <f t="shared" si="62"/>
        <v>0.05</v>
      </c>
      <c r="O199">
        <f t="shared" si="63"/>
        <v>5.0020839411324403</v>
      </c>
      <c r="P199">
        <f t="shared" si="64"/>
        <v>9.2038344516836901</v>
      </c>
      <c r="Q199">
        <f>1-EXP(-2*$AL$9*O199/(1+O199))</f>
        <v>6.4497345768578462E-2</v>
      </c>
      <c r="R199">
        <f t="shared" si="65"/>
        <v>19.751565414145865</v>
      </c>
      <c r="S199">
        <f>(1-$AL$6^R199)/(1+$AL$6^R199*(1/$AL$7-1))</f>
        <v>0.99643717244343843</v>
      </c>
      <c r="U199">
        <v>0.1</v>
      </c>
      <c r="V199">
        <f t="shared" si="66"/>
        <v>0.22850000000000004</v>
      </c>
      <c r="W199">
        <f t="shared" si="67"/>
        <v>0.22768589390332572</v>
      </c>
      <c r="X199">
        <f t="shared" si="68"/>
        <v>8.1410609667431633E-4</v>
      </c>
      <c r="Y199">
        <f t="shared" si="69"/>
        <v>1.7476533228200002E-5</v>
      </c>
      <c r="Z199">
        <f t="shared" si="70"/>
        <v>3.9768571664465334E-4</v>
      </c>
      <c r="AA199">
        <f t="shared" si="71"/>
        <v>8.6757256543289087E-6</v>
      </c>
      <c r="AC199">
        <f t="shared" si="72"/>
        <v>3.9518826479548446E-4</v>
      </c>
      <c r="AD199">
        <f>X199*((1-Q199)*(1-EXP(-(P199+O199)*A199))*P199/(P199+O199)-(1-$AL$10)*(1-EXP(-2*O199*A199))/2)</f>
        <v>8.7458316623345518E-6</v>
      </c>
      <c r="AE199">
        <f t="shared" si="73"/>
        <v>4.1260982211214792E-4</v>
      </c>
      <c r="AF199">
        <f t="shared" si="74"/>
        <v>2.4236232714862263E-6</v>
      </c>
      <c r="AG199">
        <f t="shared" si="75"/>
        <v>5.4975911536536811E-8</v>
      </c>
      <c r="AH199">
        <f t="shared" si="76"/>
        <v>2.4785991830227631E-6</v>
      </c>
      <c r="BA199">
        <v>4.1260982211214798E-4</v>
      </c>
    </row>
    <row r="200" spans="1:53" x14ac:dyDescent="0.3">
      <c r="A200">
        <v>2.5222706332550002E-3</v>
      </c>
      <c r="E200" cm="1">
        <f t="array" ref="E200">INDEX($C$2:$C$104,L200)</f>
        <v>-5.0949362708862612E-2</v>
      </c>
      <c r="G200">
        <f>PI()/12*(M200-12)</f>
        <v>-1.5707963267948966</v>
      </c>
      <c r="H200">
        <f t="shared" si="60"/>
        <v>-3.0648827984909682E-2</v>
      </c>
      <c r="I200">
        <f t="shared" si="77"/>
        <v>0.79759917023017057</v>
      </c>
      <c r="J200">
        <f t="shared" si="61"/>
        <v>1.6014499551420169</v>
      </c>
      <c r="L200">
        <f t="shared" si="59"/>
        <v>9</v>
      </c>
      <c r="M200">
        <v>6</v>
      </c>
      <c r="N200">
        <f t="shared" si="62"/>
        <v>0.05</v>
      </c>
      <c r="O200">
        <f t="shared" si="63"/>
        <v>5.0020839411324403</v>
      </c>
      <c r="P200">
        <f t="shared" si="64"/>
        <v>9.2038344516836901</v>
      </c>
      <c r="Q200">
        <f>1-EXP(-2*$AL$9*O200/(1+O200))</f>
        <v>6.4497345768578462E-2</v>
      </c>
      <c r="R200">
        <f t="shared" si="65"/>
        <v>19.751565414145865</v>
      </c>
      <c r="S200">
        <f>(1-$AL$6^R200)/(1+$AL$6^R200*(1/$AL$7-1))</f>
        <v>0.99643717244343843</v>
      </c>
      <c r="U200">
        <v>0.1</v>
      </c>
      <c r="V200">
        <f t="shared" si="66"/>
        <v>0.22850000000000004</v>
      </c>
      <c r="W200">
        <f t="shared" si="67"/>
        <v>0.22768589390332572</v>
      </c>
      <c r="X200">
        <f t="shared" si="68"/>
        <v>8.1410609667431633E-4</v>
      </c>
      <c r="Y200">
        <f t="shared" si="69"/>
        <v>1.7476533228200002E-5</v>
      </c>
      <c r="Z200">
        <f t="shared" si="70"/>
        <v>3.9768571664465334E-4</v>
      </c>
      <c r="AA200">
        <f t="shared" si="71"/>
        <v>8.6757256543289087E-6</v>
      </c>
      <c r="AC200">
        <f t="shared" si="72"/>
        <v>3.9518826479548446E-4</v>
      </c>
      <c r="AD200">
        <f>X200*((1-Q200)*(1-EXP(-(P200+O200)*A200))*P200/(P200+O200)-(1-$AL$10)*(1-EXP(-2*O200*A200))/2)</f>
        <v>8.7458316623345518E-6</v>
      </c>
      <c r="AE200">
        <f t="shared" si="73"/>
        <v>4.1260982211214792E-4</v>
      </c>
      <c r="AF200">
        <f t="shared" si="74"/>
        <v>2.4236232714862263E-6</v>
      </c>
      <c r="AG200">
        <f t="shared" si="75"/>
        <v>5.4975911536536811E-8</v>
      </c>
      <c r="AH200">
        <f t="shared" si="76"/>
        <v>2.4785991830227631E-6</v>
      </c>
      <c r="BA200">
        <v>4.1260982211214798E-4</v>
      </c>
    </row>
    <row r="201" spans="1:53" x14ac:dyDescent="0.3">
      <c r="A201">
        <v>2.5222706332550002E-3</v>
      </c>
      <c r="E201" cm="1">
        <f t="array" ref="E201">INDEX($C$2:$C$104,L201)</f>
        <v>-5.0949362708862612E-2</v>
      </c>
      <c r="G201">
        <f>PI()/12*(M201-12)</f>
        <v>-1.308996938995747</v>
      </c>
      <c r="H201">
        <f t="shared" si="60"/>
        <v>-3.0648827984909682E-2</v>
      </c>
      <c r="I201">
        <f t="shared" si="77"/>
        <v>0.79759917023017057</v>
      </c>
      <c r="J201">
        <f t="shared" si="61"/>
        <v>1.3940931703337653</v>
      </c>
      <c r="L201">
        <f t="shared" si="59"/>
        <v>9</v>
      </c>
      <c r="M201">
        <v>7</v>
      </c>
      <c r="N201">
        <f t="shared" si="62"/>
        <v>0.17670315646113122</v>
      </c>
      <c r="O201">
        <f t="shared" si="63"/>
        <v>1.4221916585988474</v>
      </c>
      <c r="P201">
        <f t="shared" si="64"/>
        <v>2.6168326518218796</v>
      </c>
      <c r="Q201">
        <f>1-EXP(-2*$AL$9*O201/(1+O201))</f>
        <v>4.5885945138131823E-2</v>
      </c>
      <c r="R201">
        <f t="shared" si="65"/>
        <v>5.6157617318809381</v>
      </c>
      <c r="S201">
        <f>(1-$AL$6^R201)/(1+$AL$6^R201*(1/$AL$7-1))</f>
        <v>0.69411785031411399</v>
      </c>
      <c r="U201">
        <v>3.7</v>
      </c>
      <c r="V201">
        <f t="shared" si="66"/>
        <v>8.4545000000000012</v>
      </c>
      <c r="W201">
        <f t="shared" si="67"/>
        <v>5.868419365480678</v>
      </c>
      <c r="X201">
        <f t="shared" si="68"/>
        <v>2.5860806345193232</v>
      </c>
      <c r="Y201">
        <f t="shared" si="69"/>
        <v>1.6232205320200956E-2</v>
      </c>
      <c r="Z201">
        <f t="shared" si="70"/>
        <v>1.0250027003971795E-2</v>
      </c>
      <c r="AA201">
        <f t="shared" si="71"/>
        <v>7.8710394848510949E-3</v>
      </c>
      <c r="AC201">
        <f t="shared" si="72"/>
        <v>1.0231670309551542E-2</v>
      </c>
      <c r="AD201">
        <f>X201*((1-Q201)*(1-EXP(-(P201+O201)*A201))*P201/(P201+O201)-(1-$AL$10)*(1-EXP(-2*O201*A201))/2)</f>
        <v>8.3462109076683499E-3</v>
      </c>
      <c r="AE201">
        <f t="shared" si="73"/>
        <v>2.6448920702070985E-2</v>
      </c>
      <c r="AF201">
        <f t="shared" si="74"/>
        <v>1.8168444136065578E-5</v>
      </c>
      <c r="AG201">
        <f t="shared" si="75"/>
        <v>1.4954927681506894E-5</v>
      </c>
      <c r="AH201">
        <f t="shared" si="76"/>
        <v>3.3123371817572473E-5</v>
      </c>
      <c r="BA201">
        <v>2.64489207020711E-2</v>
      </c>
    </row>
    <row r="202" spans="1:53" x14ac:dyDescent="0.3">
      <c r="A202">
        <v>2.5222706332550002E-3</v>
      </c>
      <c r="E202" cm="1">
        <f t="array" ref="E202">INDEX($C$2:$C$104,L202)</f>
        <v>-5.0949362708862612E-2</v>
      </c>
      <c r="G202">
        <f>PI()/12*(M202-12)</f>
        <v>-1.0471975511965976</v>
      </c>
      <c r="H202">
        <f t="shared" si="60"/>
        <v>-3.0648827984909682E-2</v>
      </c>
      <c r="I202">
        <f t="shared" si="77"/>
        <v>0.79759917023017057</v>
      </c>
      <c r="J202">
        <f t="shared" si="61"/>
        <v>1.193777024610172</v>
      </c>
      <c r="L202">
        <f t="shared" si="59"/>
        <v>9</v>
      </c>
      <c r="M202">
        <v>8</v>
      </c>
      <c r="N202">
        <f t="shared" si="62"/>
        <v>0.37701930218472457</v>
      </c>
      <c r="O202">
        <f t="shared" si="63"/>
        <v>0.67906963426833777</v>
      </c>
      <c r="P202">
        <f t="shared" si="64"/>
        <v>1.2494881270537417</v>
      </c>
      <c r="Q202">
        <f>1-EXP(-2*$AL$9*O202/(1+O202))</f>
        <v>3.1836757384737902E-2</v>
      </c>
      <c r="R202">
        <f t="shared" si="65"/>
        <v>2.6814200760842559</v>
      </c>
      <c r="S202">
        <f>(1-$AL$6^R202)/(1+$AL$6^R202*(1/$AL$7-1))</f>
        <v>0.37575075324518953</v>
      </c>
      <c r="U202">
        <v>30.6</v>
      </c>
      <c r="V202">
        <f t="shared" si="66"/>
        <v>69.921000000000006</v>
      </c>
      <c r="W202">
        <f t="shared" si="67"/>
        <v>26.272868417656898</v>
      </c>
      <c r="X202">
        <f t="shared" si="68"/>
        <v>43.648131582343112</v>
      </c>
      <c r="Y202">
        <f t="shared" si="69"/>
        <v>0.13297006930554675</v>
      </c>
      <c r="Z202">
        <f t="shared" si="70"/>
        <v>4.58892921553712E-2</v>
      </c>
      <c r="AA202">
        <f t="shared" si="71"/>
        <v>6.3491955264133426E-2</v>
      </c>
      <c r="AC202">
        <f t="shared" si="72"/>
        <v>4.5850026921277119E-2</v>
      </c>
      <c r="AD202">
        <f>X202*((1-Q202)*(1-EXP(-(P202+O202)*A202))*P202/(P202+O202)-(1-$AL$10)*(1-EXP(-2*O202*A202))/2)</f>
        <v>6.9418691285452375E-2</v>
      </c>
      <c r="AE202">
        <f t="shared" si="73"/>
        <v>0.17876067347086294</v>
      </c>
      <c r="AF202">
        <f t="shared" si="74"/>
        <v>3.9434809504738844E-5</v>
      </c>
      <c r="AG202">
        <f t="shared" si="75"/>
        <v>5.9422755960948003E-5</v>
      </c>
      <c r="AH202">
        <f t="shared" si="76"/>
        <v>9.8857565465686854E-5</v>
      </c>
      <c r="BA202">
        <v>0.178760673470862</v>
      </c>
    </row>
    <row r="203" spans="1:53" x14ac:dyDescent="0.3">
      <c r="A203">
        <v>2.5222706332550002E-3</v>
      </c>
      <c r="E203" cm="1">
        <f t="array" ref="E203">INDEX($C$2:$C$104,L203)</f>
        <v>-5.0949362708862612E-2</v>
      </c>
      <c r="G203">
        <f>PI()/12*(M203-12)</f>
        <v>-0.78539816339744828</v>
      </c>
      <c r="H203">
        <f t="shared" si="60"/>
        <v>-3.0648827984909682E-2</v>
      </c>
      <c r="I203">
        <f t="shared" si="77"/>
        <v>0.79759917023017057</v>
      </c>
      <c r="J203">
        <f t="shared" si="61"/>
        <v>1.0082534377331316</v>
      </c>
      <c r="L203">
        <f t="shared" si="59"/>
        <v>9</v>
      </c>
      <c r="M203">
        <v>9</v>
      </c>
      <c r="N203">
        <f t="shared" si="62"/>
        <v>0.56254288906176497</v>
      </c>
      <c r="O203">
        <f t="shared" si="63"/>
        <v>0.46874506005377253</v>
      </c>
      <c r="P203">
        <f t="shared" si="64"/>
        <v>0.86249091049894155</v>
      </c>
      <c r="Q203">
        <f>1-EXP(-2*$AL$9*O203/(1+O203))</f>
        <v>2.5208553311658277E-2</v>
      </c>
      <c r="R203">
        <f t="shared" si="65"/>
        <v>1.8509183022853803</v>
      </c>
      <c r="S203">
        <f>(1-$AL$6^R203)/(1+$AL$6^R203*(1/$AL$7-1))</f>
        <v>0.2628000295989143</v>
      </c>
      <c r="U203">
        <v>83.4</v>
      </c>
      <c r="V203">
        <f t="shared" si="66"/>
        <v>190.56900000000002</v>
      </c>
      <c r="W203">
        <f t="shared" si="67"/>
        <v>50.081538840635503</v>
      </c>
      <c r="X203">
        <f t="shared" si="68"/>
        <v>140.4874611593645</v>
      </c>
      <c r="Y203">
        <f t="shared" si="69"/>
        <v>0.29759332111057174</v>
      </c>
      <c r="Z203">
        <f t="shared" si="70"/>
        <v>8.7474512904878107E-2</v>
      </c>
      <c r="AA203">
        <f t="shared" si="71"/>
        <v>0.14110037529466204</v>
      </c>
      <c r="AC203">
        <f t="shared" si="72"/>
        <v>8.7422838257082899E-2</v>
      </c>
      <c r="AD203">
        <f>X203*((1-Q203)*(1-EXP(-(P203+O203)*A203))*P203/(P203+O203)-(1-$AL$10)*(1-EXP(-2*O203*A203))/2)</f>
        <v>0.15640051863065194</v>
      </c>
      <c r="AE203">
        <f t="shared" si="73"/>
        <v>0.38492373218239684</v>
      </c>
      <c r="AF203">
        <f t="shared" si="74"/>
        <v>5.2253116889406035E-5</v>
      </c>
      <c r="AG203">
        <f t="shared" si="75"/>
        <v>9.2427185257746455E-5</v>
      </c>
      <c r="AH203">
        <f t="shared" si="76"/>
        <v>1.4468030214715249E-4</v>
      </c>
      <c r="BA203">
        <v>0.38492373218239601</v>
      </c>
    </row>
    <row r="204" spans="1:53" x14ac:dyDescent="0.3">
      <c r="A204">
        <v>2.5222706332550002E-3</v>
      </c>
      <c r="E204" cm="1">
        <f t="array" ref="E204">INDEX($C$2:$C$104,L204)</f>
        <v>-5.0949362708862612E-2</v>
      </c>
      <c r="G204">
        <f>PI()/12*(M204-12)</f>
        <v>-0.52359877559829882</v>
      </c>
      <c r="H204">
        <f t="shared" si="60"/>
        <v>-3.0648827984909682E-2</v>
      </c>
      <c r="I204">
        <f t="shared" si="77"/>
        <v>0.79759917023017057</v>
      </c>
      <c r="J204">
        <f t="shared" si="61"/>
        <v>0.84985467935107273</v>
      </c>
      <c r="L204">
        <f t="shared" si="59"/>
        <v>9</v>
      </c>
      <c r="M204">
        <v>10</v>
      </c>
      <c r="N204">
        <f t="shared" si="62"/>
        <v>0.72094164744382383</v>
      </c>
      <c r="O204">
        <f t="shared" si="63"/>
        <v>0.3787349044069846</v>
      </c>
      <c r="P204">
        <f t="shared" si="64"/>
        <v>0.69687222410885175</v>
      </c>
      <c r="Q204">
        <f>1-EXP(-2*$AL$9*O204/(1+O204))</f>
        <v>2.1736084039958636E-2</v>
      </c>
      <c r="R204">
        <f t="shared" si="65"/>
        <v>1.4954981417847368</v>
      </c>
      <c r="S204">
        <f>(1-$AL$6^R204)/(1+$AL$6^R204*(1/$AL$7-1))</f>
        <v>0.21275675071513897</v>
      </c>
      <c r="U204">
        <v>166.1</v>
      </c>
      <c r="V204">
        <f t="shared" si="66"/>
        <v>379.5385</v>
      </c>
      <c r="W204">
        <f t="shared" si="67"/>
        <v>80.749378031297766</v>
      </c>
      <c r="X204">
        <f t="shared" si="68"/>
        <v>298.78912196870226</v>
      </c>
      <c r="Y204">
        <f t="shared" si="69"/>
        <v>0.51331508934937775</v>
      </c>
      <c r="Z204">
        <f t="shared" si="70"/>
        <v>0.14104024505190316</v>
      </c>
      <c r="AA204">
        <f t="shared" si="71"/>
        <v>0.24249528839613591</v>
      </c>
      <c r="AC204">
        <f t="shared" si="72"/>
        <v>0.14097292095610361</v>
      </c>
      <c r="AD204">
        <f>X204*((1-Q204)*(1-EXP(-(P204+O204)*A204))*P204/(P204+O204)-(1-$AL$10)*(1-EXP(-2*O204*A204))/2)</f>
        <v>0.27069054221472327</v>
      </c>
      <c r="AE204">
        <f t="shared" si="73"/>
        <v>0.65415875156696279</v>
      </c>
      <c r="AF204">
        <f t="shared" si="74"/>
        <v>6.832026306566697E-5</v>
      </c>
      <c r="AG204">
        <f t="shared" si="75"/>
        <v>1.2925873851858956E-4</v>
      </c>
      <c r="AH204">
        <f t="shared" si="76"/>
        <v>1.9757900158425652E-4</v>
      </c>
      <c r="BA204">
        <v>0.65415875156696202</v>
      </c>
    </row>
    <row r="205" spans="1:53" x14ac:dyDescent="0.3">
      <c r="A205">
        <v>2.5222706332550002E-3</v>
      </c>
      <c r="E205" cm="1">
        <f t="array" ref="E205">INDEX($C$2:$C$104,L205)</f>
        <v>-5.0949362708862612E-2</v>
      </c>
      <c r="G205">
        <f>PI()/12*(M205-12)</f>
        <v>-0.26179938779914941</v>
      </c>
      <c r="H205">
        <f t="shared" si="60"/>
        <v>-3.0648827984909682E-2</v>
      </c>
      <c r="I205">
        <f t="shared" si="77"/>
        <v>0.79759917023017057</v>
      </c>
      <c r="J205">
        <f t="shared" si="61"/>
        <v>0.7380636816838404</v>
      </c>
      <c r="L205">
        <f t="shared" si="59"/>
        <v>9</v>
      </c>
      <c r="M205">
        <v>11</v>
      </c>
      <c r="N205">
        <f t="shared" si="62"/>
        <v>0.83273264511105616</v>
      </c>
      <c r="O205">
        <f t="shared" si="63"/>
        <v>0.33794159067062812</v>
      </c>
      <c r="P205">
        <f t="shared" si="64"/>
        <v>0.62181252683395583</v>
      </c>
      <c r="Q205">
        <f>1-EXP(-2*$AL$9*O205/(1+O205))</f>
        <v>2.0003871007086116E-2</v>
      </c>
      <c r="R205">
        <f t="shared" si="65"/>
        <v>1.334418916764573</v>
      </c>
      <c r="S205">
        <f>(1-$AL$6^R205)/(1+$AL$6^R205*(1/$AL$7-1))</f>
        <v>0.18987061443552636</v>
      </c>
      <c r="U205">
        <v>188.6</v>
      </c>
      <c r="V205">
        <f t="shared" si="66"/>
        <v>430.95100000000002</v>
      </c>
      <c r="W205">
        <f t="shared" si="67"/>
        <v>81.824931161604525</v>
      </c>
      <c r="X205">
        <f t="shared" si="68"/>
        <v>349.1260688383955</v>
      </c>
      <c r="Y205">
        <f t="shared" si="69"/>
        <v>0.53618821480129508</v>
      </c>
      <c r="Z205">
        <f t="shared" si="70"/>
        <v>0.14291885118811401</v>
      </c>
      <c r="AA205">
        <f t="shared" si="71"/>
        <v>0.25284213714012821</v>
      </c>
      <c r="AC205">
        <f t="shared" si="72"/>
        <v>0.14285797629735966</v>
      </c>
      <c r="AD205">
        <f>X205*((1-Q205)*(1-EXP(-(P205+O205)*A205))*P205/(P205+O205)-(1-$AL$10)*(1-EXP(-2*O205*A205))/2)</f>
        <v>0.28322539708505357</v>
      </c>
      <c r="AE205">
        <f t="shared" si="73"/>
        <v>0.67892551052254146</v>
      </c>
      <c r="AF205">
        <f t="shared" si="74"/>
        <v>6.1885017937915606E-5</v>
      </c>
      <c r="AG205">
        <f t="shared" si="75"/>
        <v>1.206805761132735E-4</v>
      </c>
      <c r="AH205">
        <f t="shared" si="76"/>
        <v>1.8256559405118911E-4</v>
      </c>
      <c r="BA205">
        <v>0.67892551052254702</v>
      </c>
    </row>
    <row r="206" spans="1:53" x14ac:dyDescent="0.3">
      <c r="A206">
        <v>2.5222706332550002E-3</v>
      </c>
      <c r="E206" cm="1">
        <f t="array" ref="E206">INDEX($C$2:$C$104,L206)</f>
        <v>-5.0949362708862612E-2</v>
      </c>
      <c r="G206">
        <f>PI()/12*(M206-12)</f>
        <v>0</v>
      </c>
      <c r="H206">
        <f t="shared" si="60"/>
        <v>-3.0648827984909682E-2</v>
      </c>
      <c r="I206">
        <f t="shared" si="77"/>
        <v>0.79759917023017057</v>
      </c>
      <c r="J206">
        <f t="shared" si="61"/>
        <v>0.69672118594676447</v>
      </c>
      <c r="L206">
        <f t="shared" si="59"/>
        <v>9</v>
      </c>
      <c r="M206">
        <v>12</v>
      </c>
      <c r="N206">
        <f t="shared" si="62"/>
        <v>0.87407514084813209</v>
      </c>
      <c r="O206">
        <f t="shared" si="63"/>
        <v>0.3259663451849053</v>
      </c>
      <c r="P206">
        <f t="shared" si="64"/>
        <v>0.59977807514022585</v>
      </c>
      <c r="Q206">
        <f>1-EXP(-2*$AL$9*O206/(1+O206))</f>
        <v>1.9474516781164741E-2</v>
      </c>
      <c r="R206">
        <f t="shared" si="65"/>
        <v>1.2871326562089056</v>
      </c>
      <c r="S206">
        <f>(1-$AL$6^R206)/(1+$AL$6^R206*(1/$AL$7-1))</f>
        <v>0.18313465202279225</v>
      </c>
      <c r="U206">
        <v>186.1</v>
      </c>
      <c r="V206">
        <f t="shared" si="66"/>
        <v>425.23849999999999</v>
      </c>
      <c r="W206">
        <f t="shared" si="67"/>
        <v>77.875904724194143</v>
      </c>
      <c r="X206">
        <f t="shared" si="68"/>
        <v>347.36259527580586</v>
      </c>
      <c r="Y206">
        <f t="shared" si="69"/>
        <v>0.51486781701685014</v>
      </c>
      <c r="Z206">
        <f t="shared" si="70"/>
        <v>0.13602131624694178</v>
      </c>
      <c r="AA206">
        <f t="shared" si="71"/>
        <v>0.24265425002118063</v>
      </c>
      <c r="AC206">
        <f t="shared" si="72"/>
        <v>0.13596543177625936</v>
      </c>
      <c r="AD206">
        <f>X206*((1-Q206)*(1-EXP(-(P206+O206)*A206))*P206/(P206+O206)-(1-$AL$10)*(1-EXP(-2*O206*A206))/2)</f>
        <v>0.27210173369683521</v>
      </c>
      <c r="AE206">
        <f t="shared" si="73"/>
        <v>0.6507214154942752</v>
      </c>
      <c r="AF206">
        <f t="shared" si="74"/>
        <v>5.6842476784525647E-5</v>
      </c>
      <c r="AG206">
        <f t="shared" si="75"/>
        <v>1.1183329883433488E-4</v>
      </c>
      <c r="AH206">
        <f t="shared" si="76"/>
        <v>1.6867577561886053E-4</v>
      </c>
      <c r="BA206">
        <v>0.65072141549427498</v>
      </c>
    </row>
    <row r="207" spans="1:53" x14ac:dyDescent="0.3">
      <c r="A207">
        <v>2.5222706332550002E-3</v>
      </c>
      <c r="E207" cm="1">
        <f t="array" ref="E207">INDEX($C$2:$C$104,L207)</f>
        <v>-5.0949362708862612E-2</v>
      </c>
      <c r="G207">
        <f>PI()/12*(M207-12)</f>
        <v>0.26179938779914941</v>
      </c>
      <c r="H207">
        <f t="shared" si="60"/>
        <v>-3.0648827984909682E-2</v>
      </c>
      <c r="I207">
        <f t="shared" si="77"/>
        <v>0.79759917023017057</v>
      </c>
      <c r="J207">
        <f t="shared" si="61"/>
        <v>0.7380636816838404</v>
      </c>
      <c r="L207">
        <f t="shared" si="59"/>
        <v>9</v>
      </c>
      <c r="M207">
        <v>13</v>
      </c>
      <c r="N207">
        <f t="shared" si="62"/>
        <v>0.83273264511105616</v>
      </c>
      <c r="O207">
        <f t="shared" si="63"/>
        <v>0.33794159067062812</v>
      </c>
      <c r="P207">
        <f t="shared" si="64"/>
        <v>0.62181252683395583</v>
      </c>
      <c r="Q207">
        <f>1-EXP(-2*$AL$9*O207/(1+O207))</f>
        <v>2.0003871007086116E-2</v>
      </c>
      <c r="R207">
        <f t="shared" si="65"/>
        <v>1.334418916764573</v>
      </c>
      <c r="S207">
        <f>(1-$AL$6^R207)/(1+$AL$6^R207*(1/$AL$7-1))</f>
        <v>0.18987061443552636</v>
      </c>
      <c r="U207">
        <v>363.6</v>
      </c>
      <c r="V207">
        <f t="shared" si="66"/>
        <v>830.82600000000014</v>
      </c>
      <c r="W207">
        <f t="shared" si="67"/>
        <v>157.74944310901066</v>
      </c>
      <c r="X207">
        <f t="shared" si="68"/>
        <v>673.07655689098942</v>
      </c>
      <c r="Y207">
        <f t="shared" si="69"/>
        <v>1.0337117439117227</v>
      </c>
      <c r="Z207">
        <f t="shared" si="70"/>
        <v>0.27553178309649135</v>
      </c>
      <c r="AA207">
        <f t="shared" si="71"/>
        <v>0.48745175537725666</v>
      </c>
      <c r="AC207">
        <f t="shared" si="72"/>
        <v>0.27541442302078456</v>
      </c>
      <c r="AD207">
        <f>X207*((1-Q207)*(1-EXP(-(P207+O207)*A207))*P207/(P207+O207)-(1-$AL$10)*(1-EXP(-2*O207*A207))/2)</f>
        <v>0.54602732969313617</v>
      </c>
      <c r="AE207">
        <f t="shared" si="73"/>
        <v>1.3088935080911774</v>
      </c>
      <c r="AF207">
        <f t="shared" si="74"/>
        <v>1.1930748951339405E-4</v>
      </c>
      <c r="AG207">
        <f t="shared" si="75"/>
        <v>2.3265884132972559E-4</v>
      </c>
      <c r="AH207">
        <f t="shared" si="76"/>
        <v>3.5196633084311966E-4</v>
      </c>
      <c r="BA207">
        <v>1.3088935080911801</v>
      </c>
    </row>
    <row r="208" spans="1:53" x14ac:dyDescent="0.3">
      <c r="A208">
        <v>2.5222706332550002E-3</v>
      </c>
      <c r="E208" cm="1">
        <f t="array" ref="E208">INDEX($C$2:$C$104,L208)</f>
        <v>-5.0949362708862612E-2</v>
      </c>
      <c r="G208">
        <f>PI()/12*(M208-12)</f>
        <v>0.52359877559829882</v>
      </c>
      <c r="H208">
        <f t="shared" si="60"/>
        <v>-3.0648827984909682E-2</v>
      </c>
      <c r="I208">
        <f t="shared" si="77"/>
        <v>0.79759917023017057</v>
      </c>
      <c r="J208">
        <f t="shared" si="61"/>
        <v>0.84985467935107273</v>
      </c>
      <c r="L208">
        <f t="shared" si="59"/>
        <v>9</v>
      </c>
      <c r="M208">
        <v>14</v>
      </c>
      <c r="N208">
        <f t="shared" si="62"/>
        <v>0.72094164744382383</v>
      </c>
      <c r="O208">
        <f t="shared" si="63"/>
        <v>0.3787349044069846</v>
      </c>
      <c r="P208">
        <f t="shared" si="64"/>
        <v>0.69687222410885175</v>
      </c>
      <c r="Q208">
        <f>1-EXP(-2*$AL$9*O208/(1+O208))</f>
        <v>2.1736084039958636E-2</v>
      </c>
      <c r="R208">
        <f t="shared" si="65"/>
        <v>1.4954981417847368</v>
      </c>
      <c r="S208">
        <f>(1-$AL$6^R208)/(1+$AL$6^R208*(1/$AL$7-1))</f>
        <v>0.21275675071513897</v>
      </c>
      <c r="U208">
        <v>441.7</v>
      </c>
      <c r="V208">
        <f t="shared" si="66"/>
        <v>1009.2845</v>
      </c>
      <c r="W208">
        <f t="shared" si="67"/>
        <v>214.73209076715366</v>
      </c>
      <c r="X208">
        <f t="shared" si="68"/>
        <v>794.55240923284634</v>
      </c>
      <c r="Y208">
        <f t="shared" si="69"/>
        <v>1.3650287475353411</v>
      </c>
      <c r="Z208">
        <f t="shared" si="70"/>
        <v>0.37506006164615063</v>
      </c>
      <c r="AA208">
        <f t="shared" si="71"/>
        <v>0.644853515259321</v>
      </c>
      <c r="AC208">
        <f t="shared" si="72"/>
        <v>0.37488103062198058</v>
      </c>
      <c r="AD208">
        <f>X208*((1-Q208)*(1-EXP(-(P208+O208)*A208))*P208/(P208+O208)-(1-$AL$10)*(1-EXP(-2*O208*A208))/2)</f>
        <v>0.71983150208454705</v>
      </c>
      <c r="AE208">
        <f t="shared" si="73"/>
        <v>1.7395660479658486</v>
      </c>
      <c r="AF208">
        <f t="shared" si="74"/>
        <v>1.8168007342627998E-4</v>
      </c>
      <c r="AG208">
        <f t="shared" si="75"/>
        <v>3.4373019147297413E-4</v>
      </c>
      <c r="AH208">
        <f t="shared" si="76"/>
        <v>5.2541026489925414E-4</v>
      </c>
      <c r="BA208">
        <v>1.7395660479658399</v>
      </c>
    </row>
    <row r="209" spans="1:53" x14ac:dyDescent="0.3">
      <c r="A209">
        <v>2.5222706332550002E-3</v>
      </c>
      <c r="E209" cm="1">
        <f t="array" ref="E209">INDEX($C$2:$C$104,L209)</f>
        <v>-5.0949362708862612E-2</v>
      </c>
      <c r="G209">
        <f>PI()/12*(M209-12)</f>
        <v>0.78539816339744828</v>
      </c>
      <c r="H209">
        <f t="shared" si="60"/>
        <v>-3.0648827984909682E-2</v>
      </c>
      <c r="I209">
        <f t="shared" si="77"/>
        <v>0.79759917023017057</v>
      </c>
      <c r="J209">
        <f t="shared" si="61"/>
        <v>1.0082534377331316</v>
      </c>
      <c r="L209">
        <f t="shared" si="59"/>
        <v>9</v>
      </c>
      <c r="M209">
        <v>15</v>
      </c>
      <c r="N209">
        <f t="shared" si="62"/>
        <v>0.56254288906176497</v>
      </c>
      <c r="O209">
        <f t="shared" si="63"/>
        <v>0.46874506005377253</v>
      </c>
      <c r="P209">
        <f t="shared" si="64"/>
        <v>0.86249091049894155</v>
      </c>
      <c r="Q209">
        <f>1-EXP(-2*$AL$9*O209/(1+O209))</f>
        <v>2.5208553311658277E-2</v>
      </c>
      <c r="R209">
        <f t="shared" si="65"/>
        <v>1.8509183022853803</v>
      </c>
      <c r="S209">
        <f>(1-$AL$6^R209)/(1+$AL$6^R209*(1/$AL$7-1))</f>
        <v>0.2628000295989143</v>
      </c>
      <c r="U209">
        <v>569.70000000000005</v>
      </c>
      <c r="V209">
        <f t="shared" si="66"/>
        <v>1301.7645000000002</v>
      </c>
      <c r="W209">
        <f t="shared" si="67"/>
        <v>342.10374913081591</v>
      </c>
      <c r="X209">
        <f t="shared" si="68"/>
        <v>959.66075086918431</v>
      </c>
      <c r="Y209">
        <f t="shared" si="69"/>
        <v>2.0328407078740134</v>
      </c>
      <c r="Z209">
        <f t="shared" si="70"/>
        <v>0.59753273383584005</v>
      </c>
      <c r="AA209">
        <f t="shared" si="71"/>
        <v>0.96384752764231396</v>
      </c>
      <c r="AC209">
        <f t="shared" si="72"/>
        <v>0.59717974766259163</v>
      </c>
      <c r="AD209">
        <f>X209*((1-Q209)*(1-EXP(-(P209+O209)*A209))*P209/(P209+O209)-(1-$AL$10)*(1-EXP(-2*O209*A209))/2)</f>
        <v>1.0683618161136981</v>
      </c>
      <c r="AE209">
        <f t="shared" si="73"/>
        <v>2.629389091418604</v>
      </c>
      <c r="AF209">
        <f t="shared" si="74"/>
        <v>3.5693765817619441E-4</v>
      </c>
      <c r="AG209">
        <f t="shared" si="75"/>
        <v>6.3136411800165666E-4</v>
      </c>
      <c r="AH209">
        <f t="shared" si="76"/>
        <v>9.8830177617785118E-4</v>
      </c>
      <c r="BA209">
        <v>2.6293890914186</v>
      </c>
    </row>
    <row r="210" spans="1:53" x14ac:dyDescent="0.3">
      <c r="A210">
        <v>2.5222706332550002E-3</v>
      </c>
      <c r="E210" cm="1">
        <f t="array" ref="E210">INDEX($C$2:$C$104,L210)</f>
        <v>-5.0949362708862612E-2</v>
      </c>
      <c r="G210">
        <f>PI()/12*(M210-12)</f>
        <v>1.0471975511965976</v>
      </c>
      <c r="H210">
        <f t="shared" si="60"/>
        <v>-3.0648827984909682E-2</v>
      </c>
      <c r="I210">
        <f t="shared" si="77"/>
        <v>0.79759917023017057</v>
      </c>
      <c r="J210">
        <f t="shared" si="61"/>
        <v>1.193777024610172</v>
      </c>
      <c r="L210">
        <f t="shared" si="59"/>
        <v>9</v>
      </c>
      <c r="M210">
        <v>16</v>
      </c>
      <c r="N210">
        <f t="shared" si="62"/>
        <v>0.37701930218472457</v>
      </c>
      <c r="O210">
        <f t="shared" si="63"/>
        <v>0.67906963426833777</v>
      </c>
      <c r="P210">
        <f t="shared" si="64"/>
        <v>1.2494881270537417</v>
      </c>
      <c r="Q210">
        <f>1-EXP(-2*$AL$9*O210/(1+O210))</f>
        <v>3.1836757384737902E-2</v>
      </c>
      <c r="R210">
        <f t="shared" si="65"/>
        <v>2.6814200760842559</v>
      </c>
      <c r="S210">
        <f>(1-$AL$6^R210)/(1+$AL$6^R210*(1/$AL$7-1))</f>
        <v>0.37575075324518953</v>
      </c>
      <c r="U210">
        <v>486.2</v>
      </c>
      <c r="V210">
        <f t="shared" si="66"/>
        <v>1110.9670000000001</v>
      </c>
      <c r="W210">
        <f t="shared" si="67"/>
        <v>417.44668708054849</v>
      </c>
      <c r="X210">
        <f t="shared" si="68"/>
        <v>693.52031291945161</v>
      </c>
      <c r="Y210">
        <f t="shared" si="69"/>
        <v>2.112746656743687</v>
      </c>
      <c r="Z210">
        <f t="shared" si="70"/>
        <v>0.72912986424645354</v>
      </c>
      <c r="AA210">
        <f t="shared" si="71"/>
        <v>1.0088166225301198</v>
      </c>
      <c r="AC210">
        <f t="shared" si="72"/>
        <v>0.72850598330473648</v>
      </c>
      <c r="AD210">
        <f>X210*((1-Q210)*(1-EXP(-(P210+O210)*A210))*P210/(P210+O210)-(1-$AL$10)*(1-EXP(-2*O210*A210))/2)</f>
        <v>1.1029858726466322</v>
      </c>
      <c r="AE210">
        <f t="shared" si="73"/>
        <v>2.8403084784814885</v>
      </c>
      <c r="AF210">
        <f t="shared" si="74"/>
        <v>6.2657530657529497E-4</v>
      </c>
      <c r="AG210">
        <f t="shared" si="75"/>
        <v>9.441615669350627E-4</v>
      </c>
      <c r="AH210">
        <f t="shared" si="76"/>
        <v>1.5707368735103577E-3</v>
      </c>
      <c r="BA210">
        <v>2.84030847848148</v>
      </c>
    </row>
    <row r="211" spans="1:53" x14ac:dyDescent="0.3">
      <c r="A211">
        <v>2.5222706332550002E-3</v>
      </c>
      <c r="E211" cm="1">
        <f t="array" ref="E211">INDEX($C$2:$C$104,L211)</f>
        <v>-5.0949362708862612E-2</v>
      </c>
      <c r="G211">
        <f>PI()/12*(M211-12)</f>
        <v>1.308996938995747</v>
      </c>
      <c r="H211">
        <f t="shared" si="60"/>
        <v>-3.0648827984909682E-2</v>
      </c>
      <c r="I211">
        <f t="shared" si="77"/>
        <v>0.79759917023017057</v>
      </c>
      <c r="J211">
        <f t="shared" si="61"/>
        <v>1.3940931703337653</v>
      </c>
      <c r="L211">
        <f t="shared" si="59"/>
        <v>9</v>
      </c>
      <c r="M211">
        <v>17</v>
      </c>
      <c r="N211">
        <f t="shared" si="62"/>
        <v>0.17670315646113122</v>
      </c>
      <c r="O211">
        <f t="shared" si="63"/>
        <v>1.4221916585988474</v>
      </c>
      <c r="P211">
        <f t="shared" si="64"/>
        <v>2.6168326518218796</v>
      </c>
      <c r="Q211">
        <f>1-EXP(-2*$AL$9*O211/(1+O211))</f>
        <v>4.5885945138131823E-2</v>
      </c>
      <c r="R211">
        <f t="shared" si="65"/>
        <v>5.6157617318809381</v>
      </c>
      <c r="S211">
        <f>(1-$AL$6^R211)/(1+$AL$6^R211*(1/$AL$7-1))</f>
        <v>0.69411785031411399</v>
      </c>
      <c r="U211">
        <v>301.8</v>
      </c>
      <c r="V211">
        <f t="shared" si="66"/>
        <v>689.61300000000006</v>
      </c>
      <c r="W211">
        <f t="shared" si="67"/>
        <v>478.67269310866715</v>
      </c>
      <c r="X211">
        <f t="shared" si="68"/>
        <v>210.94030689133291</v>
      </c>
      <c r="Y211">
        <f t="shared" si="69"/>
        <v>1.3240215042261212</v>
      </c>
      <c r="Z211">
        <f t="shared" si="70"/>
        <v>0.83606977021586137</v>
      </c>
      <c r="AA211">
        <f t="shared" si="71"/>
        <v>0.6420215450075839</v>
      </c>
      <c r="AC211">
        <f t="shared" si="72"/>
        <v>0.83457245930342017</v>
      </c>
      <c r="AD211">
        <f>X211*((1-Q211)*(1-EXP(-(P211+O211)*A211))*P211/(P211+O211)-(1-$AL$10)*(1-EXP(-2*O211*A211))/2)</f>
        <v>0.68078012214440764</v>
      </c>
      <c r="AE211">
        <f t="shared" si="73"/>
        <v>2.1573741264554114</v>
      </c>
      <c r="AF211">
        <f t="shared" si="74"/>
        <v>1.4819557946661056E-3</v>
      </c>
      <c r="AG211">
        <f t="shared" si="75"/>
        <v>1.2198370741294002E-3</v>
      </c>
      <c r="AH211">
        <f t="shared" si="76"/>
        <v>2.7017928687955058E-3</v>
      </c>
      <c r="BA211">
        <v>2.1573741264554198</v>
      </c>
    </row>
    <row r="212" spans="1:53" x14ac:dyDescent="0.3">
      <c r="A212">
        <v>2.5222706332550002E-3</v>
      </c>
      <c r="E212" cm="1">
        <f t="array" ref="E212">INDEX($C$2:$C$104,L212)</f>
        <v>-5.0949362708862612E-2</v>
      </c>
      <c r="G212">
        <f>PI()/12*(M212-12)</f>
        <v>1.5707963267948966</v>
      </c>
      <c r="H212">
        <f t="shared" si="60"/>
        <v>-3.0648827984909682E-2</v>
      </c>
      <c r="I212">
        <f t="shared" si="77"/>
        <v>0.79759917023017057</v>
      </c>
      <c r="J212">
        <f t="shared" si="61"/>
        <v>1.6014499551420169</v>
      </c>
      <c r="L212">
        <f t="shared" si="59"/>
        <v>9</v>
      </c>
      <c r="M212">
        <v>18</v>
      </c>
      <c r="N212">
        <f t="shared" si="62"/>
        <v>0.05</v>
      </c>
      <c r="O212">
        <f t="shared" si="63"/>
        <v>5.0020839411324403</v>
      </c>
      <c r="P212">
        <f t="shared" si="64"/>
        <v>9.2038344516836901</v>
      </c>
      <c r="Q212">
        <f>1-EXP(-2*$AL$9*O212/(1+O212))</f>
        <v>6.4497345768578462E-2</v>
      </c>
      <c r="R212">
        <f t="shared" si="65"/>
        <v>19.751565414145865</v>
      </c>
      <c r="S212">
        <f>(1-$AL$6^R212)/(1+$AL$6^R212*(1/$AL$7-1))</f>
        <v>0.99643717244343843</v>
      </c>
      <c r="U212">
        <v>96</v>
      </c>
      <c r="V212">
        <f t="shared" si="66"/>
        <v>219.36</v>
      </c>
      <c r="W212">
        <f t="shared" si="67"/>
        <v>218.57845814719266</v>
      </c>
      <c r="X212">
        <f t="shared" si="68"/>
        <v>0.78154185280735078</v>
      </c>
      <c r="Y212">
        <f t="shared" si="69"/>
        <v>1.6777471899072149E-2</v>
      </c>
      <c r="Z212">
        <f t="shared" si="70"/>
        <v>0.3817782879788672</v>
      </c>
      <c r="AA212">
        <f t="shared" si="71"/>
        <v>8.3286966281558277E-3</v>
      </c>
      <c r="AC212">
        <f t="shared" si="72"/>
        <v>0.37938073420366497</v>
      </c>
      <c r="AD212">
        <f>X212*((1-Q212)*(1-EXP(-(P212+O212)*A212))*P212/(P212+O212)-(1-$AL$10)*(1-EXP(-2*O212*A212))/2)</f>
        <v>8.3959983958412469E-3</v>
      </c>
      <c r="AE212">
        <f t="shared" si="73"/>
        <v>0.39610542922766206</v>
      </c>
      <c r="AF212">
        <f t="shared" si="74"/>
        <v>2.3266783406267772E-3</v>
      </c>
      <c r="AG212">
        <f t="shared" si="75"/>
        <v>5.2776875075075814E-5</v>
      </c>
      <c r="AH212">
        <f t="shared" si="76"/>
        <v>2.379455215701853E-3</v>
      </c>
      <c r="BA212">
        <v>0.39610542922766201</v>
      </c>
    </row>
    <row r="213" spans="1:53" x14ac:dyDescent="0.3">
      <c r="A213">
        <v>2.5222706332550002E-3</v>
      </c>
      <c r="E213" cm="1">
        <f t="array" ref="E213">INDEX($C$2:$C$104,L213)</f>
        <v>-5.0949362708862612E-2</v>
      </c>
      <c r="G213">
        <f>PI()/12*(M213-12)</f>
        <v>1.8325957145940459</v>
      </c>
      <c r="H213">
        <f t="shared" si="60"/>
        <v>-3.0648827984909682E-2</v>
      </c>
      <c r="I213">
        <f t="shared" si="77"/>
        <v>0.79759917023017057</v>
      </c>
      <c r="J213">
        <f t="shared" si="61"/>
        <v>1.8101581406219407</v>
      </c>
      <c r="L213">
        <f t="shared" si="59"/>
        <v>9</v>
      </c>
      <c r="M213">
        <v>19</v>
      </c>
      <c r="N213">
        <f t="shared" si="62"/>
        <v>0.05</v>
      </c>
      <c r="O213">
        <f t="shared" si="63"/>
        <v>5.0020839411324403</v>
      </c>
      <c r="P213">
        <f t="shared" si="64"/>
        <v>9.2038344516836901</v>
      </c>
      <c r="Q213">
        <f>1-EXP(-2*$AL$9*O213/(1+O213))</f>
        <v>6.4497345768578462E-2</v>
      </c>
      <c r="R213">
        <f t="shared" si="65"/>
        <v>19.751565414145865</v>
      </c>
      <c r="S213">
        <f>(1-$AL$6^R213)/(1+$AL$6^R213*(1/$AL$7-1))</f>
        <v>0.99643717244343843</v>
      </c>
      <c r="U213">
        <v>10.8</v>
      </c>
      <c r="V213">
        <f t="shared" si="66"/>
        <v>24.678000000000004</v>
      </c>
      <c r="W213">
        <f t="shared" si="67"/>
        <v>24.590076541559178</v>
      </c>
      <c r="X213">
        <f t="shared" si="68"/>
        <v>8.7923458440826607E-2</v>
      </c>
      <c r="Y213">
        <f t="shared" si="69"/>
        <v>1.8874655886456095E-3</v>
      </c>
      <c r="Z213">
        <f t="shared" si="70"/>
        <v>4.2950057397622567E-2</v>
      </c>
      <c r="AA213">
        <f t="shared" si="71"/>
        <v>9.3697837066752682E-4</v>
      </c>
      <c r="AC213">
        <f t="shared" si="72"/>
        <v>4.2680332597912325E-2</v>
      </c>
      <c r="AD213">
        <f>X213*((1-Q213)*(1-EXP(-(P213+O213)*A213))*P213/(P213+O213)-(1-$AL$10)*(1-EXP(-2*O213*A213))/2)</f>
        <v>9.4454981953213642E-4</v>
      </c>
      <c r="AE213">
        <f t="shared" si="73"/>
        <v>4.4561860788111994E-2</v>
      </c>
      <c r="AF213">
        <f t="shared" si="74"/>
        <v>2.6175131332051245E-4</v>
      </c>
      <c r="AG213">
        <f t="shared" si="75"/>
        <v>5.9373984459460056E-6</v>
      </c>
      <c r="AH213">
        <f t="shared" si="76"/>
        <v>2.6768871176645846E-4</v>
      </c>
      <c r="BA213">
        <v>4.4561860788111897E-2</v>
      </c>
    </row>
    <row r="214" spans="1:53" x14ac:dyDescent="0.3">
      <c r="A214">
        <v>2.5222706332550002E-3</v>
      </c>
      <c r="E214" cm="1">
        <f t="array" ref="E214">INDEX($C$2:$C$104,L214)</f>
        <v>-5.0949362708862612E-2</v>
      </c>
      <c r="G214">
        <f>PI()/12*(M214-12)</f>
        <v>2.0943951023931953</v>
      </c>
      <c r="H214">
        <f t="shared" si="60"/>
        <v>-3.0648827984909682E-2</v>
      </c>
      <c r="I214">
        <f t="shared" si="77"/>
        <v>0.79759917023017057</v>
      </c>
      <c r="J214">
        <f t="shared" si="61"/>
        <v>2.0146782385785387</v>
      </c>
      <c r="L214">
        <f t="shared" si="59"/>
        <v>9</v>
      </c>
      <c r="M214">
        <v>20</v>
      </c>
      <c r="N214">
        <f t="shared" si="62"/>
        <v>0.05</v>
      </c>
      <c r="O214">
        <f t="shared" si="63"/>
        <v>5.0020839411324403</v>
      </c>
      <c r="P214">
        <f t="shared" si="64"/>
        <v>9.2038344516836901</v>
      </c>
      <c r="Q214">
        <f>1-EXP(-2*$AL$9*O214/(1+O214))</f>
        <v>6.4497345768578462E-2</v>
      </c>
      <c r="R214">
        <f t="shared" si="65"/>
        <v>19.751565414145865</v>
      </c>
      <c r="S214">
        <f>(1-$AL$6^R214)/(1+$AL$6^R214*(1/$AL$7-1))</f>
        <v>0.99643717244343843</v>
      </c>
      <c r="U214">
        <v>0.1</v>
      </c>
      <c r="V214">
        <f t="shared" si="66"/>
        <v>0.22850000000000004</v>
      </c>
      <c r="W214">
        <f t="shared" si="67"/>
        <v>0.22768589390332572</v>
      </c>
      <c r="X214">
        <f t="shared" si="68"/>
        <v>8.1410609667431633E-4</v>
      </c>
      <c r="Y214">
        <f t="shared" si="69"/>
        <v>1.7476533228200002E-5</v>
      </c>
      <c r="Z214">
        <f t="shared" si="70"/>
        <v>3.9768571664465334E-4</v>
      </c>
      <c r="AA214">
        <f t="shared" si="71"/>
        <v>8.6757256543289087E-6</v>
      </c>
      <c r="AC214">
        <f t="shared" si="72"/>
        <v>3.9518826479548446E-4</v>
      </c>
      <c r="AD214">
        <f>X214*((1-Q214)*(1-EXP(-(P214+O214)*A214))*P214/(P214+O214)-(1-$AL$10)*(1-EXP(-2*O214*A214))/2)</f>
        <v>8.7458316623345518E-6</v>
      </c>
      <c r="AE214">
        <f t="shared" si="73"/>
        <v>4.1260982211214792E-4</v>
      </c>
      <c r="AF214">
        <f t="shared" si="74"/>
        <v>2.4236232714862263E-6</v>
      </c>
      <c r="AG214">
        <f t="shared" si="75"/>
        <v>5.4975911536536811E-8</v>
      </c>
      <c r="AH214">
        <f t="shared" si="76"/>
        <v>2.4785991830227631E-6</v>
      </c>
      <c r="BA214">
        <v>4.1260982211214798E-4</v>
      </c>
    </row>
    <row r="215" spans="1:53" x14ac:dyDescent="0.3">
      <c r="A215">
        <v>2.5222706332550002E-3</v>
      </c>
      <c r="E215" cm="1">
        <f t="array" ref="E215">INDEX($C$2:$C$104,L215)</f>
        <v>-5.0949362708862612E-2</v>
      </c>
      <c r="G215">
        <f>PI()/12*(M215-12)</f>
        <v>2.3561944901923448</v>
      </c>
      <c r="H215">
        <f t="shared" si="60"/>
        <v>-3.0648827984909682E-2</v>
      </c>
      <c r="I215">
        <f t="shared" si="77"/>
        <v>0.79759917023017057</v>
      </c>
      <c r="J215">
        <f t="shared" si="61"/>
        <v>2.2076099191610634</v>
      </c>
      <c r="L215">
        <f t="shared" si="59"/>
        <v>9</v>
      </c>
      <c r="M215">
        <v>21</v>
      </c>
      <c r="N215">
        <f t="shared" si="62"/>
        <v>0.05</v>
      </c>
      <c r="O215">
        <f t="shared" si="63"/>
        <v>5.0020839411324403</v>
      </c>
      <c r="P215">
        <f t="shared" si="64"/>
        <v>9.2038344516836901</v>
      </c>
      <c r="Q215">
        <f>1-EXP(-2*$AL$9*O215/(1+O215))</f>
        <v>6.4497345768578462E-2</v>
      </c>
      <c r="R215">
        <f t="shared" si="65"/>
        <v>19.751565414145865</v>
      </c>
      <c r="S215">
        <f>(1-$AL$6^R215)/(1+$AL$6^R215*(1/$AL$7-1))</f>
        <v>0.99643717244343843</v>
      </c>
      <c r="U215">
        <v>0</v>
      </c>
      <c r="V215">
        <f t="shared" si="66"/>
        <v>0</v>
      </c>
      <c r="W215">
        <f t="shared" si="67"/>
        <v>0</v>
      </c>
      <c r="X215">
        <f t="shared" si="68"/>
        <v>0</v>
      </c>
      <c r="Y215">
        <f t="shared" si="69"/>
        <v>0</v>
      </c>
      <c r="Z215">
        <f t="shared" si="70"/>
        <v>0</v>
      </c>
      <c r="AA215">
        <f t="shared" si="71"/>
        <v>0</v>
      </c>
      <c r="AC215">
        <f t="shared" si="72"/>
        <v>0</v>
      </c>
      <c r="AD215">
        <f>X215*((1-Q215)*(1-EXP(-(P215+O215)*A215))*P215/(P215+O215)-(1-$AL$10)*(1-EXP(-2*O215*A215))/2)</f>
        <v>0</v>
      </c>
      <c r="AE215">
        <f t="shared" si="73"/>
        <v>0</v>
      </c>
      <c r="AF215">
        <f t="shared" si="74"/>
        <v>0</v>
      </c>
      <c r="AG215">
        <f t="shared" si="75"/>
        <v>0</v>
      </c>
      <c r="AH215">
        <f t="shared" si="76"/>
        <v>0</v>
      </c>
      <c r="BA215">
        <v>0</v>
      </c>
    </row>
    <row r="216" spans="1:53" x14ac:dyDescent="0.3">
      <c r="A216">
        <v>2.5222706332550002E-3</v>
      </c>
      <c r="E216" cm="1">
        <f t="array" ref="E216">INDEX($C$2:$C$104,L216)</f>
        <v>-5.0949362708862612E-2</v>
      </c>
      <c r="G216">
        <f>PI()/12*(M216-12)</f>
        <v>2.617993877991494</v>
      </c>
      <c r="H216">
        <f t="shared" si="60"/>
        <v>-3.0648827984909682E-2</v>
      </c>
      <c r="I216">
        <f t="shared" si="77"/>
        <v>0.79759917023017057</v>
      </c>
      <c r="J216">
        <f t="shared" si="61"/>
        <v>2.3766036480184449</v>
      </c>
      <c r="L216">
        <f t="shared" si="59"/>
        <v>9</v>
      </c>
      <c r="M216">
        <v>22</v>
      </c>
      <c r="N216">
        <f t="shared" si="62"/>
        <v>0.05</v>
      </c>
      <c r="O216">
        <f t="shared" si="63"/>
        <v>5.0020839411324403</v>
      </c>
      <c r="P216">
        <f t="shared" si="64"/>
        <v>9.2038344516836901</v>
      </c>
      <c r="Q216">
        <f>1-EXP(-2*$AL$9*O216/(1+O216))</f>
        <v>6.4497345768578462E-2</v>
      </c>
      <c r="R216">
        <f t="shared" si="65"/>
        <v>19.751565414145865</v>
      </c>
      <c r="S216">
        <f>(1-$AL$6^R216)/(1+$AL$6^R216*(1/$AL$7-1))</f>
        <v>0.99643717244343843</v>
      </c>
      <c r="U216">
        <v>0</v>
      </c>
      <c r="V216">
        <f t="shared" si="66"/>
        <v>0</v>
      </c>
      <c r="W216">
        <f t="shared" si="67"/>
        <v>0</v>
      </c>
      <c r="X216">
        <f t="shared" si="68"/>
        <v>0</v>
      </c>
      <c r="Y216">
        <f t="shared" si="69"/>
        <v>0</v>
      </c>
      <c r="Z216">
        <f t="shared" si="70"/>
        <v>0</v>
      </c>
      <c r="AA216">
        <f t="shared" si="71"/>
        <v>0</v>
      </c>
      <c r="AC216">
        <f t="shared" si="72"/>
        <v>0</v>
      </c>
      <c r="AD216">
        <f>X216*((1-Q216)*(1-EXP(-(P216+O216)*A216))*P216/(P216+O216)-(1-$AL$10)*(1-EXP(-2*O216*A216))/2)</f>
        <v>0</v>
      </c>
      <c r="AE216">
        <f t="shared" si="73"/>
        <v>0</v>
      </c>
      <c r="AF216">
        <f t="shared" si="74"/>
        <v>0</v>
      </c>
      <c r="AG216">
        <f t="shared" si="75"/>
        <v>0</v>
      </c>
      <c r="AH216">
        <f t="shared" si="76"/>
        <v>0</v>
      </c>
      <c r="BA216">
        <v>0</v>
      </c>
    </row>
    <row r="217" spans="1:53" x14ac:dyDescent="0.3">
      <c r="A217">
        <v>2.5222706332550002E-3</v>
      </c>
      <c r="E217" cm="1">
        <f t="array" ref="E217">INDEX($C$2:$C$104,L217)</f>
        <v>-5.0949362708862612E-2</v>
      </c>
      <c r="G217">
        <f>PI()/12*(M217-12)</f>
        <v>2.8797932657906435</v>
      </c>
      <c r="H217">
        <f t="shared" si="60"/>
        <v>-3.0648827984909682E-2</v>
      </c>
      <c r="I217">
        <f t="shared" si="77"/>
        <v>0.79759917023017057</v>
      </c>
      <c r="J217">
        <f t="shared" si="61"/>
        <v>2.4998777820698193</v>
      </c>
      <c r="L217">
        <f t="shared" si="59"/>
        <v>9</v>
      </c>
      <c r="M217">
        <v>23</v>
      </c>
      <c r="N217">
        <f t="shared" si="62"/>
        <v>0.05</v>
      </c>
      <c r="O217">
        <f t="shared" si="63"/>
        <v>5.0020839411324403</v>
      </c>
      <c r="P217">
        <f t="shared" si="64"/>
        <v>9.2038344516836901</v>
      </c>
      <c r="Q217">
        <f>1-EXP(-2*$AL$9*O217/(1+O217))</f>
        <v>6.4497345768578462E-2</v>
      </c>
      <c r="R217">
        <f t="shared" si="65"/>
        <v>19.751565414145865</v>
      </c>
      <c r="S217">
        <f>(1-$AL$6^R217)/(1+$AL$6^R217*(1/$AL$7-1))</f>
        <v>0.99643717244343843</v>
      </c>
      <c r="U217">
        <v>0</v>
      </c>
      <c r="V217">
        <f t="shared" si="66"/>
        <v>0</v>
      </c>
      <c r="W217">
        <f t="shared" si="67"/>
        <v>0</v>
      </c>
      <c r="X217">
        <f t="shared" si="68"/>
        <v>0</v>
      </c>
      <c r="Y217">
        <f t="shared" si="69"/>
        <v>0</v>
      </c>
      <c r="Z217">
        <f t="shared" si="70"/>
        <v>0</v>
      </c>
      <c r="AA217">
        <f t="shared" si="71"/>
        <v>0</v>
      </c>
      <c r="AC217">
        <f t="shared" si="72"/>
        <v>0</v>
      </c>
      <c r="AD217">
        <f>X217*((1-Q217)*(1-EXP(-(P217+O217)*A217))*P217/(P217+O217)-(1-$AL$10)*(1-EXP(-2*O217*A217))/2)</f>
        <v>0</v>
      </c>
      <c r="AE217">
        <f t="shared" si="73"/>
        <v>0</v>
      </c>
      <c r="AF217">
        <f t="shared" si="74"/>
        <v>0</v>
      </c>
      <c r="AG217">
        <f t="shared" si="75"/>
        <v>0</v>
      </c>
      <c r="AH217">
        <f t="shared" si="76"/>
        <v>0</v>
      </c>
      <c r="BA217">
        <v>0</v>
      </c>
    </row>
    <row r="218" spans="1:53" x14ac:dyDescent="0.3">
      <c r="A218">
        <v>2.5222706332550002E-3</v>
      </c>
      <c r="E218" cm="1">
        <f t="array" ref="E218">INDEX($C$2:$C$104,L218)</f>
        <v>-5.7932442832335701E-2</v>
      </c>
      <c r="G218">
        <f>PI()/12*(M218-12)</f>
        <v>-3.1415926535897931</v>
      </c>
      <c r="H218">
        <f t="shared" si="60"/>
        <v>-3.4845115779902236E-2</v>
      </c>
      <c r="I218">
        <f t="shared" si="77"/>
        <v>0.79729570738277966</v>
      </c>
      <c r="J218">
        <f t="shared" si="61"/>
        <v>2.5537532731842267</v>
      </c>
      <c r="L218">
        <f t="shared" si="59"/>
        <v>10</v>
      </c>
      <c r="M218">
        <v>0</v>
      </c>
      <c r="N218">
        <f t="shared" si="62"/>
        <v>0.05</v>
      </c>
      <c r="O218">
        <f t="shared" si="63"/>
        <v>5.0020839411324403</v>
      </c>
      <c r="P218">
        <f t="shared" si="64"/>
        <v>9.2038344516836901</v>
      </c>
      <c r="Q218">
        <f>1-EXP(-2*$AL$9*O218/(1+O218))</f>
        <v>6.4497345768578462E-2</v>
      </c>
      <c r="R218">
        <f t="shared" si="65"/>
        <v>19.751565414145865</v>
      </c>
      <c r="S218">
        <f>(1-$AL$6^R218)/(1+$AL$6^R218*(1/$AL$7-1))</f>
        <v>0.99643717244343843</v>
      </c>
      <c r="U218">
        <v>0</v>
      </c>
      <c r="V218">
        <f t="shared" si="66"/>
        <v>0</v>
      </c>
      <c r="W218">
        <f t="shared" si="67"/>
        <v>0</v>
      </c>
      <c r="X218">
        <f t="shared" si="68"/>
        <v>0</v>
      </c>
      <c r="Y218">
        <f t="shared" si="69"/>
        <v>0</v>
      </c>
      <c r="Z218">
        <f t="shared" si="70"/>
        <v>0</v>
      </c>
      <c r="AA218">
        <f t="shared" si="71"/>
        <v>0</v>
      </c>
      <c r="AC218">
        <f t="shared" si="72"/>
        <v>0</v>
      </c>
      <c r="AD218">
        <f>X218*((1-Q218)*(1-EXP(-(P218+O218)*A218))*P218/(P218+O218)-(1-$AL$10)*(1-EXP(-2*O218*A218))/2)</f>
        <v>0</v>
      </c>
      <c r="AE218">
        <f t="shared" si="73"/>
        <v>0</v>
      </c>
      <c r="AF218">
        <f t="shared" si="74"/>
        <v>0</v>
      </c>
      <c r="AG218">
        <f t="shared" si="75"/>
        <v>0</v>
      </c>
      <c r="AH218">
        <f t="shared" si="76"/>
        <v>0</v>
      </c>
      <c r="BA218">
        <v>0</v>
      </c>
    </row>
    <row r="219" spans="1:53" x14ac:dyDescent="0.3">
      <c r="A219">
        <v>2.5222706332550002E-3</v>
      </c>
      <c r="E219" cm="1">
        <f t="array" ref="E219">INDEX($C$2:$C$104,L219)</f>
        <v>-5.7932442832335701E-2</v>
      </c>
      <c r="G219">
        <f>PI()/12*(M219-12)</f>
        <v>-2.8797932657906435</v>
      </c>
      <c r="H219">
        <f t="shared" si="60"/>
        <v>-3.4845115779902236E-2</v>
      </c>
      <c r="I219">
        <f t="shared" si="77"/>
        <v>0.79729570738277966</v>
      </c>
      <c r="J219">
        <f t="shared" si="61"/>
        <v>2.5064273493735869</v>
      </c>
      <c r="L219">
        <f t="shared" ref="L219:L282" si="78">INT((ROW()-2)/24) + 1</f>
        <v>10</v>
      </c>
      <c r="M219">
        <v>1</v>
      </c>
      <c r="N219">
        <f t="shared" si="62"/>
        <v>0.05</v>
      </c>
      <c r="O219">
        <f t="shared" si="63"/>
        <v>5.0020839411324403</v>
      </c>
      <c r="P219">
        <f t="shared" si="64"/>
        <v>9.2038344516836901</v>
      </c>
      <c r="Q219">
        <f>1-EXP(-2*$AL$9*O219/(1+O219))</f>
        <v>6.4497345768578462E-2</v>
      </c>
      <c r="R219">
        <f t="shared" si="65"/>
        <v>19.751565414145865</v>
      </c>
      <c r="S219">
        <f>(1-$AL$6^R219)/(1+$AL$6^R219*(1/$AL$7-1))</f>
        <v>0.99643717244343843</v>
      </c>
      <c r="U219">
        <v>0</v>
      </c>
      <c r="V219">
        <f t="shared" si="66"/>
        <v>0</v>
      </c>
      <c r="W219">
        <f t="shared" si="67"/>
        <v>0</v>
      </c>
      <c r="X219">
        <f t="shared" si="68"/>
        <v>0</v>
      </c>
      <c r="Y219">
        <f t="shared" si="69"/>
        <v>0</v>
      </c>
      <c r="Z219">
        <f t="shared" si="70"/>
        <v>0</v>
      </c>
      <c r="AA219">
        <f t="shared" si="71"/>
        <v>0</v>
      </c>
      <c r="AC219">
        <f t="shared" si="72"/>
        <v>0</v>
      </c>
      <c r="AD219">
        <f>X219*((1-Q219)*(1-EXP(-(P219+O219)*A219))*P219/(P219+O219)-(1-$AL$10)*(1-EXP(-2*O219*A219))/2)</f>
        <v>0</v>
      </c>
      <c r="AE219">
        <f t="shared" si="73"/>
        <v>0</v>
      </c>
      <c r="AF219">
        <f t="shared" si="74"/>
        <v>0</v>
      </c>
      <c r="AG219">
        <f t="shared" si="75"/>
        <v>0</v>
      </c>
      <c r="AH219">
        <f t="shared" si="76"/>
        <v>0</v>
      </c>
      <c r="BA219">
        <v>0</v>
      </c>
    </row>
    <row r="220" spans="1:53" x14ac:dyDescent="0.3">
      <c r="A220">
        <v>2.5222706332550002E-3</v>
      </c>
      <c r="E220" cm="1">
        <f t="array" ref="E220">INDEX($C$2:$C$104,L220)</f>
        <v>-5.7932442832335701E-2</v>
      </c>
      <c r="G220">
        <f>PI()/12*(M220-12)</f>
        <v>-2.617993877991494</v>
      </c>
      <c r="H220">
        <f t="shared" si="60"/>
        <v>-3.4845115779902236E-2</v>
      </c>
      <c r="I220">
        <f t="shared" si="77"/>
        <v>0.79729570738277966</v>
      </c>
      <c r="J220">
        <f t="shared" si="61"/>
        <v>2.3823004608051379</v>
      </c>
      <c r="L220">
        <f t="shared" si="78"/>
        <v>10</v>
      </c>
      <c r="M220">
        <v>2</v>
      </c>
      <c r="N220">
        <f t="shared" si="62"/>
        <v>0.05</v>
      </c>
      <c r="O220">
        <f t="shared" si="63"/>
        <v>5.0020839411324403</v>
      </c>
      <c r="P220">
        <f t="shared" si="64"/>
        <v>9.2038344516836901</v>
      </c>
      <c r="Q220">
        <f>1-EXP(-2*$AL$9*O220/(1+O220))</f>
        <v>6.4497345768578462E-2</v>
      </c>
      <c r="R220">
        <f t="shared" si="65"/>
        <v>19.751565414145865</v>
      </c>
      <c r="S220">
        <f>(1-$AL$6^R220)/(1+$AL$6^R220*(1/$AL$7-1))</f>
        <v>0.99643717244343843</v>
      </c>
      <c r="U220">
        <v>0</v>
      </c>
      <c r="V220">
        <f t="shared" si="66"/>
        <v>0</v>
      </c>
      <c r="W220">
        <f t="shared" si="67"/>
        <v>0</v>
      </c>
      <c r="X220">
        <f t="shared" si="68"/>
        <v>0</v>
      </c>
      <c r="Y220">
        <f t="shared" si="69"/>
        <v>0</v>
      </c>
      <c r="Z220">
        <f t="shared" si="70"/>
        <v>0</v>
      </c>
      <c r="AA220">
        <f t="shared" si="71"/>
        <v>0</v>
      </c>
      <c r="AC220">
        <f t="shared" si="72"/>
        <v>0</v>
      </c>
      <c r="AD220">
        <f>X220*((1-Q220)*(1-EXP(-(P220+O220)*A220))*P220/(P220+O220)-(1-$AL$10)*(1-EXP(-2*O220*A220))/2)</f>
        <v>0</v>
      </c>
      <c r="AE220">
        <f t="shared" si="73"/>
        <v>0</v>
      </c>
      <c r="AF220">
        <f t="shared" si="74"/>
        <v>0</v>
      </c>
      <c r="AG220">
        <f t="shared" si="75"/>
        <v>0</v>
      </c>
      <c r="AH220">
        <f t="shared" si="76"/>
        <v>0</v>
      </c>
      <c r="BA220">
        <v>0</v>
      </c>
    </row>
    <row r="221" spans="1:53" x14ac:dyDescent="0.3">
      <c r="A221">
        <v>2.5222706332550002E-3</v>
      </c>
      <c r="E221" cm="1">
        <f t="array" ref="E221">INDEX($C$2:$C$104,L221)</f>
        <v>-5.7932442832335701E-2</v>
      </c>
      <c r="G221">
        <f>PI()/12*(M221-12)</f>
        <v>-2.3561944901923448</v>
      </c>
      <c r="H221">
        <f t="shared" si="60"/>
        <v>-3.4845115779902236E-2</v>
      </c>
      <c r="I221">
        <f t="shared" si="77"/>
        <v>0.79729570738277966</v>
      </c>
      <c r="J221">
        <f t="shared" si="61"/>
        <v>2.2125714482195793</v>
      </c>
      <c r="L221">
        <f t="shared" si="78"/>
        <v>10</v>
      </c>
      <c r="M221">
        <v>3</v>
      </c>
      <c r="N221">
        <f t="shared" si="62"/>
        <v>0.05</v>
      </c>
      <c r="O221">
        <f t="shared" si="63"/>
        <v>5.0020839411324403</v>
      </c>
      <c r="P221">
        <f t="shared" si="64"/>
        <v>9.2038344516836901</v>
      </c>
      <c r="Q221">
        <f>1-EXP(-2*$AL$9*O221/(1+O221))</f>
        <v>6.4497345768578462E-2</v>
      </c>
      <c r="R221">
        <f t="shared" si="65"/>
        <v>19.751565414145865</v>
      </c>
      <c r="S221">
        <f>(1-$AL$6^R221)/(1+$AL$6^R221*(1/$AL$7-1))</f>
        <v>0.99643717244343843</v>
      </c>
      <c r="U221">
        <v>0</v>
      </c>
      <c r="V221">
        <f t="shared" si="66"/>
        <v>0</v>
      </c>
      <c r="W221">
        <f t="shared" si="67"/>
        <v>0</v>
      </c>
      <c r="X221">
        <f t="shared" si="68"/>
        <v>0</v>
      </c>
      <c r="Y221">
        <f t="shared" si="69"/>
        <v>0</v>
      </c>
      <c r="Z221">
        <f t="shared" si="70"/>
        <v>0</v>
      </c>
      <c r="AA221">
        <f t="shared" si="71"/>
        <v>0</v>
      </c>
      <c r="AC221">
        <f t="shared" si="72"/>
        <v>0</v>
      </c>
      <c r="AD221">
        <f>X221*((1-Q221)*(1-EXP(-(P221+O221)*A221))*P221/(P221+O221)-(1-$AL$10)*(1-EXP(-2*O221*A221))/2)</f>
        <v>0</v>
      </c>
      <c r="AE221">
        <f t="shared" si="73"/>
        <v>0</v>
      </c>
      <c r="AF221">
        <f t="shared" si="74"/>
        <v>0</v>
      </c>
      <c r="AG221">
        <f t="shared" si="75"/>
        <v>0</v>
      </c>
      <c r="AH221">
        <f t="shared" si="76"/>
        <v>0</v>
      </c>
      <c r="BA221">
        <v>0</v>
      </c>
    </row>
    <row r="222" spans="1:53" x14ac:dyDescent="0.3">
      <c r="A222">
        <v>2.5222706332550002E-3</v>
      </c>
      <c r="E222" cm="1">
        <f t="array" ref="E222">INDEX($C$2:$C$104,L222)</f>
        <v>-5.7932442832335701E-2</v>
      </c>
      <c r="G222">
        <f>PI()/12*(M222-12)</f>
        <v>-2.0943951023931953</v>
      </c>
      <c r="H222">
        <f t="shared" si="60"/>
        <v>-3.4845115779902236E-2</v>
      </c>
      <c r="I222">
        <f t="shared" si="77"/>
        <v>0.79729570738277966</v>
      </c>
      <c r="J222">
        <f t="shared" si="61"/>
        <v>2.019161600994301</v>
      </c>
      <c r="L222">
        <f t="shared" si="78"/>
        <v>10</v>
      </c>
      <c r="M222">
        <v>4</v>
      </c>
      <c r="N222">
        <f t="shared" si="62"/>
        <v>0.05</v>
      </c>
      <c r="O222">
        <f t="shared" si="63"/>
        <v>5.0020839411324403</v>
      </c>
      <c r="P222">
        <f t="shared" si="64"/>
        <v>9.2038344516836901</v>
      </c>
      <c r="Q222">
        <f>1-EXP(-2*$AL$9*O222/(1+O222))</f>
        <v>6.4497345768578462E-2</v>
      </c>
      <c r="R222">
        <f t="shared" si="65"/>
        <v>19.751565414145865</v>
      </c>
      <c r="S222">
        <f>(1-$AL$6^R222)/(1+$AL$6^R222*(1/$AL$7-1))</f>
        <v>0.99643717244343843</v>
      </c>
      <c r="U222">
        <v>0</v>
      </c>
      <c r="V222">
        <f t="shared" si="66"/>
        <v>0</v>
      </c>
      <c r="W222">
        <f t="shared" si="67"/>
        <v>0</v>
      </c>
      <c r="X222">
        <f t="shared" si="68"/>
        <v>0</v>
      </c>
      <c r="Y222">
        <f t="shared" si="69"/>
        <v>0</v>
      </c>
      <c r="Z222">
        <f t="shared" si="70"/>
        <v>0</v>
      </c>
      <c r="AA222">
        <f t="shared" si="71"/>
        <v>0</v>
      </c>
      <c r="AC222">
        <f t="shared" si="72"/>
        <v>0</v>
      </c>
      <c r="AD222">
        <f>X222*((1-Q222)*(1-EXP(-(P222+O222)*A222))*P222/(P222+O222)-(1-$AL$10)*(1-EXP(-2*O222*A222))/2)</f>
        <v>0</v>
      </c>
      <c r="AE222">
        <f t="shared" si="73"/>
        <v>0</v>
      </c>
      <c r="AF222">
        <f t="shared" si="74"/>
        <v>0</v>
      </c>
      <c r="AG222">
        <f t="shared" si="75"/>
        <v>0</v>
      </c>
      <c r="AH222">
        <f t="shared" si="76"/>
        <v>0</v>
      </c>
      <c r="BA222">
        <v>0</v>
      </c>
    </row>
    <row r="223" spans="1:53" x14ac:dyDescent="0.3">
      <c r="A223">
        <v>2.5222706332550002E-3</v>
      </c>
      <c r="E223" cm="1">
        <f t="array" ref="E223">INDEX($C$2:$C$104,L223)</f>
        <v>-5.7932442832335701E-2</v>
      </c>
      <c r="G223">
        <f>PI()/12*(M223-12)</f>
        <v>-1.8325957145940459</v>
      </c>
      <c r="H223">
        <f t="shared" si="60"/>
        <v>-3.4845115779902236E-2</v>
      </c>
      <c r="I223">
        <f t="shared" si="77"/>
        <v>0.79729570738277966</v>
      </c>
      <c r="J223">
        <f t="shared" si="61"/>
        <v>1.8143989380473853</v>
      </c>
      <c r="L223">
        <f t="shared" si="78"/>
        <v>10</v>
      </c>
      <c r="M223">
        <v>5</v>
      </c>
      <c r="N223">
        <f t="shared" si="62"/>
        <v>0.05</v>
      </c>
      <c r="O223">
        <f t="shared" si="63"/>
        <v>5.0020839411324403</v>
      </c>
      <c r="P223">
        <f t="shared" si="64"/>
        <v>9.2038344516836901</v>
      </c>
      <c r="Q223">
        <f>1-EXP(-2*$AL$9*O223/(1+O223))</f>
        <v>6.4497345768578462E-2</v>
      </c>
      <c r="R223">
        <f t="shared" si="65"/>
        <v>19.751565414145865</v>
      </c>
      <c r="S223">
        <f>(1-$AL$6^R223)/(1+$AL$6^R223*(1/$AL$7-1))</f>
        <v>0.99643717244343843</v>
      </c>
      <c r="U223">
        <v>0</v>
      </c>
      <c r="V223">
        <f t="shared" si="66"/>
        <v>0</v>
      </c>
      <c r="W223">
        <f t="shared" si="67"/>
        <v>0</v>
      </c>
      <c r="X223">
        <f t="shared" si="68"/>
        <v>0</v>
      </c>
      <c r="Y223">
        <f t="shared" si="69"/>
        <v>0</v>
      </c>
      <c r="Z223">
        <f t="shared" si="70"/>
        <v>0</v>
      </c>
      <c r="AA223">
        <f t="shared" si="71"/>
        <v>0</v>
      </c>
      <c r="AC223">
        <f t="shared" si="72"/>
        <v>0</v>
      </c>
      <c r="AD223">
        <f>X223*((1-Q223)*(1-EXP(-(P223+O223)*A223))*P223/(P223+O223)-(1-$AL$10)*(1-EXP(-2*O223*A223))/2)</f>
        <v>0</v>
      </c>
      <c r="AE223">
        <f t="shared" si="73"/>
        <v>0</v>
      </c>
      <c r="AF223">
        <f t="shared" si="74"/>
        <v>0</v>
      </c>
      <c r="AG223">
        <f t="shared" si="75"/>
        <v>0</v>
      </c>
      <c r="AH223">
        <f t="shared" si="76"/>
        <v>0</v>
      </c>
      <c r="BA223">
        <v>0</v>
      </c>
    </row>
    <row r="224" spans="1:53" x14ac:dyDescent="0.3">
      <c r="A224">
        <v>2.5222706332550002E-3</v>
      </c>
      <c r="E224" cm="1">
        <f t="array" ref="E224">INDEX($C$2:$C$104,L224)</f>
        <v>-5.7932442832335701E-2</v>
      </c>
      <c r="G224">
        <f>PI()/12*(M224-12)</f>
        <v>-1.5707963267948966</v>
      </c>
      <c r="H224">
        <f t="shared" si="60"/>
        <v>-3.4845115779902236E-2</v>
      </c>
      <c r="I224">
        <f t="shared" si="77"/>
        <v>0.79729570738277966</v>
      </c>
      <c r="J224">
        <f t="shared" si="61"/>
        <v>1.6056484978162744</v>
      </c>
      <c r="L224">
        <f t="shared" si="78"/>
        <v>10</v>
      </c>
      <c r="M224">
        <v>6</v>
      </c>
      <c r="N224">
        <f t="shared" si="62"/>
        <v>0.05</v>
      </c>
      <c r="O224">
        <f t="shared" si="63"/>
        <v>5.0020839411324403</v>
      </c>
      <c r="P224">
        <f t="shared" si="64"/>
        <v>9.2038344516836901</v>
      </c>
      <c r="Q224">
        <f>1-EXP(-2*$AL$9*O224/(1+O224))</f>
        <v>6.4497345768578462E-2</v>
      </c>
      <c r="R224">
        <f t="shared" si="65"/>
        <v>19.751565414145865</v>
      </c>
      <c r="S224">
        <f>(1-$AL$6^R224)/(1+$AL$6^R224*(1/$AL$7-1))</f>
        <v>0.99643717244343843</v>
      </c>
      <c r="U224">
        <v>0.1</v>
      </c>
      <c r="V224">
        <f t="shared" si="66"/>
        <v>0.22850000000000004</v>
      </c>
      <c r="W224">
        <f t="shared" si="67"/>
        <v>0.22768589390332572</v>
      </c>
      <c r="X224">
        <f t="shared" si="68"/>
        <v>8.1410609667431633E-4</v>
      </c>
      <c r="Y224">
        <f t="shared" si="69"/>
        <v>1.7476533228200002E-5</v>
      </c>
      <c r="Z224">
        <f t="shared" si="70"/>
        <v>3.9768571664465334E-4</v>
      </c>
      <c r="AA224">
        <f t="shared" si="71"/>
        <v>8.6757256543289087E-6</v>
      </c>
      <c r="AC224">
        <f t="shared" si="72"/>
        <v>3.9518826479548446E-4</v>
      </c>
      <c r="AD224">
        <f>X224*((1-Q224)*(1-EXP(-(P224+O224)*A224))*P224/(P224+O224)-(1-$AL$10)*(1-EXP(-2*O224*A224))/2)</f>
        <v>8.7458316623345518E-6</v>
      </c>
      <c r="AE224">
        <f t="shared" si="73"/>
        <v>4.1260982211214792E-4</v>
      </c>
      <c r="AF224">
        <f t="shared" si="74"/>
        <v>2.4236232714862263E-6</v>
      </c>
      <c r="AG224">
        <f t="shared" si="75"/>
        <v>5.4975911536536811E-8</v>
      </c>
      <c r="AH224">
        <f t="shared" si="76"/>
        <v>2.4785991830227631E-6</v>
      </c>
      <c r="BA224">
        <v>4.1260982211214798E-4</v>
      </c>
    </row>
    <row r="225" spans="1:53" x14ac:dyDescent="0.3">
      <c r="A225">
        <v>2.5222706332550002E-3</v>
      </c>
      <c r="E225" cm="1">
        <f t="array" ref="E225">INDEX($C$2:$C$104,L225)</f>
        <v>-5.7932442832335701E-2</v>
      </c>
      <c r="G225">
        <f>PI()/12*(M225-12)</f>
        <v>-1.308996938995747</v>
      </c>
      <c r="H225">
        <f t="shared" si="60"/>
        <v>-3.4845115779902236E-2</v>
      </c>
      <c r="I225">
        <f t="shared" si="77"/>
        <v>0.79729570738277966</v>
      </c>
      <c r="J225">
        <f t="shared" si="61"/>
        <v>1.3984339495194718</v>
      </c>
      <c r="L225">
        <f t="shared" si="78"/>
        <v>10</v>
      </c>
      <c r="M225">
        <v>7</v>
      </c>
      <c r="N225">
        <f t="shared" si="62"/>
        <v>0.17236237727542481</v>
      </c>
      <c r="O225">
        <f t="shared" si="63"/>
        <v>1.4576392722174436</v>
      </c>
      <c r="P225">
        <f t="shared" si="64"/>
        <v>2.6820562608800964</v>
      </c>
      <c r="Q225">
        <f>1-EXP(-2*$AL$9*O225/(1+O225))</f>
        <v>4.6340354427941488E-2</v>
      </c>
      <c r="R225">
        <f t="shared" si="65"/>
        <v>5.7557325655180396</v>
      </c>
      <c r="S225">
        <f>(1-$AL$6^R225)/(1+$AL$6^R225*(1/$AL$7-1))</f>
        <v>0.7055407621752704</v>
      </c>
      <c r="U225">
        <v>17.7</v>
      </c>
      <c r="V225">
        <f t="shared" si="66"/>
        <v>40.444499999999998</v>
      </c>
      <c r="W225">
        <f t="shared" si="67"/>
        <v>28.535243355797721</v>
      </c>
      <c r="X225">
        <f t="shared" si="68"/>
        <v>11.909256644202276</v>
      </c>
      <c r="Y225">
        <f t="shared" si="69"/>
        <v>7.6571910337415464E-2</v>
      </c>
      <c r="Z225">
        <f t="shared" si="70"/>
        <v>4.9840850959341064E-2</v>
      </c>
      <c r="AA225">
        <f t="shared" si="71"/>
        <v>3.714900737189461E-2</v>
      </c>
      <c r="AC225">
        <f t="shared" si="72"/>
        <v>4.9749369324392438E-2</v>
      </c>
      <c r="AD225">
        <f>X225*((1-Q225)*(1-EXP(-(P225+O225)*A225))*P225/(P225+O225)-(1-$AL$10)*(1-EXP(-2*O225*A225))/2)</f>
        <v>3.9350637993777714E-2</v>
      </c>
      <c r="AE225">
        <f t="shared" si="73"/>
        <v>0.12624901469006478</v>
      </c>
      <c r="AF225">
        <f t="shared" si="74"/>
        <v>9.050035639155844E-5</v>
      </c>
      <c r="AG225">
        <f t="shared" si="75"/>
        <v>7.226497174313672E-5</v>
      </c>
      <c r="AH225">
        <f t="shared" si="76"/>
        <v>1.6276532813469516E-4</v>
      </c>
      <c r="BA225">
        <v>0.126249014690064</v>
      </c>
    </row>
    <row r="226" spans="1:53" x14ac:dyDescent="0.3">
      <c r="A226">
        <v>2.5222706332550002E-3</v>
      </c>
      <c r="E226" cm="1">
        <f t="array" ref="E226">INDEX($C$2:$C$104,L226)</f>
        <v>-5.7932442832335701E-2</v>
      </c>
      <c r="G226">
        <f>PI()/12*(M226-12)</f>
        <v>-1.0471975511965976</v>
      </c>
      <c r="H226">
        <f t="shared" si="60"/>
        <v>-3.4845115779902236E-2</v>
      </c>
      <c r="I226">
        <f t="shared" si="77"/>
        <v>0.79729570738277966</v>
      </c>
      <c r="J226">
        <f t="shared" si="61"/>
        <v>1.1984491854733101</v>
      </c>
      <c r="L226">
        <f t="shared" si="78"/>
        <v>10</v>
      </c>
      <c r="M226">
        <v>8</v>
      </c>
      <c r="N226">
        <f t="shared" si="62"/>
        <v>0.37234714132158642</v>
      </c>
      <c r="O226">
        <f t="shared" si="63"/>
        <v>0.6871855924867295</v>
      </c>
      <c r="P226">
        <f t="shared" si="64"/>
        <v>1.2644214901755824</v>
      </c>
      <c r="Q226">
        <f>1-EXP(-2*$AL$9*O226/(1+O226))</f>
        <v>3.2058626599702711E-2</v>
      </c>
      <c r="R226">
        <f t="shared" si="65"/>
        <v>2.7134672951104819</v>
      </c>
      <c r="S226">
        <f>(1-$AL$6^R226)/(1+$AL$6^R226*(1/$AL$7-1))</f>
        <v>0.37996147902342747</v>
      </c>
      <c r="U226">
        <v>161.19999999999999</v>
      </c>
      <c r="V226">
        <f t="shared" si="66"/>
        <v>368.34199999999998</v>
      </c>
      <c r="W226">
        <f t="shared" si="67"/>
        <v>139.95577110644732</v>
      </c>
      <c r="X226">
        <f t="shared" si="68"/>
        <v>228.38622889355267</v>
      </c>
      <c r="Y226">
        <f t="shared" si="69"/>
        <v>0.70389871809704196</v>
      </c>
      <c r="Z226">
        <f t="shared" si="70"/>
        <v>0.24445261046630695</v>
      </c>
      <c r="AA226">
        <f t="shared" si="71"/>
        <v>0.33618493506149272</v>
      </c>
      <c r="AC226">
        <f t="shared" si="72"/>
        <v>0.24424094583992179</v>
      </c>
      <c r="AD226">
        <f>X226*((1-Q226)*(1-EXP(-(P226+O226)*A226))*P226/(P226+O226)-(1-$AL$10)*(1-EXP(-2*O226*A226))/2)</f>
        <v>0.3673955336735733</v>
      </c>
      <c r="AE226">
        <f t="shared" si="73"/>
        <v>0.9478214145749877</v>
      </c>
      <c r="AF226">
        <f t="shared" si="74"/>
        <v>2.1253003025263791E-4</v>
      </c>
      <c r="AG226">
        <f t="shared" si="75"/>
        <v>3.182493619759034E-4</v>
      </c>
      <c r="AH226">
        <f t="shared" si="76"/>
        <v>5.3077939222854131E-4</v>
      </c>
      <c r="BA226">
        <v>0.94782141457498703</v>
      </c>
    </row>
    <row r="227" spans="1:53" x14ac:dyDescent="0.3">
      <c r="A227">
        <v>2.5222706332550002E-3</v>
      </c>
      <c r="E227" cm="1">
        <f t="array" ref="E227">INDEX($C$2:$C$104,L227)</f>
        <v>-5.7932442832335701E-2</v>
      </c>
      <c r="G227">
        <f>PI()/12*(M227-12)</f>
        <v>-0.78539816339744828</v>
      </c>
      <c r="H227">
        <f t="shared" si="60"/>
        <v>-3.4845115779902236E-2</v>
      </c>
      <c r="I227">
        <f t="shared" si="77"/>
        <v>0.79729570738277966</v>
      </c>
      <c r="J227">
        <f t="shared" si="61"/>
        <v>1.0134593164668213</v>
      </c>
      <c r="L227">
        <f t="shared" si="78"/>
        <v>10</v>
      </c>
      <c r="M227">
        <v>9</v>
      </c>
      <c r="N227">
        <f t="shared" si="62"/>
        <v>0.55733701032807526</v>
      </c>
      <c r="O227">
        <f t="shared" si="63"/>
        <v>0.4726540466338906</v>
      </c>
      <c r="P227">
        <f t="shared" si="64"/>
        <v>0.86968344580635881</v>
      </c>
      <c r="Q227">
        <f>1-EXP(-2*$AL$9*O227/(1+O227))</f>
        <v>2.5349478079342846E-2</v>
      </c>
      <c r="R227">
        <f t="shared" si="65"/>
        <v>1.8663535898672878</v>
      </c>
      <c r="S227">
        <f>(1-$AL$6^R227)/(1+$AL$6^R227*(1/$AL$7-1))</f>
        <v>0.26495544739056526</v>
      </c>
      <c r="U227">
        <v>365.4</v>
      </c>
      <c r="V227">
        <f t="shared" si="66"/>
        <v>834.93899999999996</v>
      </c>
      <c r="W227">
        <f t="shared" si="67"/>
        <v>221.22163628883115</v>
      </c>
      <c r="X227">
        <f t="shared" si="68"/>
        <v>613.71736371116879</v>
      </c>
      <c r="Y227">
        <f t="shared" si="69"/>
        <v>1.3106718600584149</v>
      </c>
      <c r="Z227">
        <f t="shared" si="70"/>
        <v>0.38639497360421077</v>
      </c>
      <c r="AA227">
        <f t="shared" si="71"/>
        <v>0.62153208312167318</v>
      </c>
      <c r="AC227">
        <f t="shared" si="72"/>
        <v>0.38616481208766601</v>
      </c>
      <c r="AD227">
        <f>X227*((1-Q227)*(1-EXP(-(P227+O227)*A227))*P227/(P227+O227)-(1-$AL$10)*(1-EXP(-2*O227*A227))/2)</f>
        <v>0.68872936908886861</v>
      </c>
      <c r="AE227">
        <f t="shared" si="73"/>
        <v>1.696426264298208</v>
      </c>
      <c r="AF227">
        <f t="shared" si="74"/>
        <v>2.3270440064982747E-4</v>
      </c>
      <c r="AG227">
        <f t="shared" si="75"/>
        <v>4.1040784787293403E-4</v>
      </c>
      <c r="AH227">
        <f t="shared" si="76"/>
        <v>6.4311224852276155E-4</v>
      </c>
      <c r="BA227">
        <v>1.6964262642982</v>
      </c>
    </row>
    <row r="228" spans="1:53" x14ac:dyDescent="0.3">
      <c r="A228">
        <v>2.5222706332550002E-3</v>
      </c>
      <c r="E228" cm="1">
        <f t="array" ref="E228">INDEX($C$2:$C$104,L228)</f>
        <v>-5.7932442832335701E-2</v>
      </c>
      <c r="G228">
        <f>PI()/12*(M228-12)</f>
        <v>-0.52359877559829882</v>
      </c>
      <c r="H228">
        <f t="shared" si="60"/>
        <v>-3.4845115779902236E-2</v>
      </c>
      <c r="I228">
        <f t="shared" si="77"/>
        <v>0.79729570738277966</v>
      </c>
      <c r="J228">
        <f t="shared" si="61"/>
        <v>0.85577539615020559</v>
      </c>
      <c r="L228">
        <f t="shared" si="78"/>
        <v>10</v>
      </c>
      <c r="M228">
        <v>10</v>
      </c>
      <c r="N228">
        <f t="shared" si="62"/>
        <v>0.71502093064469097</v>
      </c>
      <c r="O228">
        <f t="shared" si="63"/>
        <v>0.3813107572014014</v>
      </c>
      <c r="P228">
        <f t="shared" si="64"/>
        <v>0.70161179325057865</v>
      </c>
      <c r="Q228">
        <f>1-EXP(-2*$AL$9*O228/(1+O228))</f>
        <v>2.1841929296914309E-2</v>
      </c>
      <c r="R228">
        <f t="shared" si="65"/>
        <v>1.5056693275474884</v>
      </c>
      <c r="S228">
        <f>(1-$AL$6^R228)/(1+$AL$6^R228*(1/$AL$7-1))</f>
        <v>0.21419829697658588</v>
      </c>
      <c r="U228">
        <v>546.4</v>
      </c>
      <c r="V228">
        <f t="shared" si="66"/>
        <v>1248.5240000000001</v>
      </c>
      <c r="W228">
        <f t="shared" si="67"/>
        <v>267.43171453439493</v>
      </c>
      <c r="X228">
        <f t="shared" si="68"/>
        <v>981.09228546560519</v>
      </c>
      <c r="Y228">
        <f t="shared" si="69"/>
        <v>1.6967710597567573</v>
      </c>
      <c r="Z228">
        <f t="shared" si="70"/>
        <v>0.46710743131621713</v>
      </c>
      <c r="AA228">
        <f t="shared" si="71"/>
        <v>0.80166089377548677</v>
      </c>
      <c r="AC228">
        <f t="shared" si="72"/>
        <v>0.46688294646585649</v>
      </c>
      <c r="AD228">
        <f>X228*((1-Q228)*(1-EXP(-(P228+O228)*A228))*P228/(P228+O228)-(1-$AL$10)*(1-EXP(-2*O228*A228))/2)</f>
        <v>0.89468003815096886</v>
      </c>
      <c r="AE228">
        <f t="shared" si="73"/>
        <v>2.1632238783923121</v>
      </c>
      <c r="AF228">
        <f t="shared" si="74"/>
        <v>2.2778181341374614E-4</v>
      </c>
      <c r="AG228">
        <f t="shared" si="75"/>
        <v>4.3012783030140059E-4</v>
      </c>
      <c r="AH228">
        <f t="shared" si="76"/>
        <v>6.5790964371514676E-4</v>
      </c>
      <c r="BA228">
        <v>2.1632238783923801</v>
      </c>
    </row>
    <row r="229" spans="1:53" x14ac:dyDescent="0.3">
      <c r="A229">
        <v>2.5222706332550002E-3</v>
      </c>
      <c r="E229" cm="1">
        <f t="array" ref="E229">INDEX($C$2:$C$104,L229)</f>
        <v>-5.7932442832335701E-2</v>
      </c>
      <c r="G229">
        <f>PI()/12*(M229-12)</f>
        <v>-0.26179938779914941</v>
      </c>
      <c r="H229">
        <f t="shared" si="60"/>
        <v>-3.4845115779902236E-2</v>
      </c>
      <c r="I229">
        <f t="shared" si="77"/>
        <v>0.79729570738277966</v>
      </c>
      <c r="J229">
        <f t="shared" si="61"/>
        <v>0.74471159956905608</v>
      </c>
      <c r="L229">
        <f t="shared" si="78"/>
        <v>10</v>
      </c>
      <c r="M229">
        <v>11</v>
      </c>
      <c r="N229">
        <f t="shared" si="62"/>
        <v>0.82608472722584048</v>
      </c>
      <c r="O229">
        <f t="shared" si="63"/>
        <v>0.34000495629579253</v>
      </c>
      <c r="P229">
        <f t="shared" si="64"/>
        <v>0.62560911958425824</v>
      </c>
      <c r="Q229">
        <f>1-EXP(-2*$AL$9*O229/(1+O229))</f>
        <v>2.0094096026997854E-2</v>
      </c>
      <c r="R229">
        <f t="shared" si="65"/>
        <v>1.3425664611877297</v>
      </c>
      <c r="S229">
        <f>(1-$AL$6^R229)/(1+$AL$6^R229*(1/$AL$7-1))</f>
        <v>0.19103052138085597</v>
      </c>
      <c r="U229">
        <v>682.3</v>
      </c>
      <c r="V229">
        <f t="shared" si="66"/>
        <v>1559.0554999999999</v>
      </c>
      <c r="W229">
        <f t="shared" si="67"/>
        <v>297.8271850266911</v>
      </c>
      <c r="X229">
        <f t="shared" si="68"/>
        <v>1261.2283149733089</v>
      </c>
      <c r="Y229">
        <f t="shared" si="69"/>
        <v>1.948633826449734</v>
      </c>
      <c r="Z229">
        <f t="shared" si="70"/>
        <v>0.52019743288922915</v>
      </c>
      <c r="AA229">
        <f t="shared" si="71"/>
        <v>0.91897428802736991</v>
      </c>
      <c r="AC229">
        <f t="shared" si="72"/>
        <v>0.51997450739732876</v>
      </c>
      <c r="AD229">
        <f>X229*((1-Q229)*(1-EXP(-(P229+O229)*A229))*P229/(P229+O229)-(1-$AL$10)*(1-EXP(-2*O229*A229))/2)</f>
        <v>1.0292183179214647</v>
      </c>
      <c r="AE229">
        <f t="shared" si="73"/>
        <v>2.4681671133461633</v>
      </c>
      <c r="AF229">
        <f t="shared" si="74"/>
        <v>2.2660374031049148E-4</v>
      </c>
      <c r="AG229">
        <f t="shared" si="75"/>
        <v>4.4122050089933198E-4</v>
      </c>
      <c r="AH229">
        <f t="shared" si="76"/>
        <v>6.678242412098234E-4</v>
      </c>
      <c r="BA229">
        <v>2.4681671133461598</v>
      </c>
    </row>
    <row r="230" spans="1:53" x14ac:dyDescent="0.3">
      <c r="A230">
        <v>2.5222706332550002E-3</v>
      </c>
      <c r="E230" cm="1">
        <f t="array" ref="E230">INDEX($C$2:$C$104,L230)</f>
        <v>-5.7932442832335701E-2</v>
      </c>
      <c r="G230">
        <f>PI()/12*(M230-12)</f>
        <v>0</v>
      </c>
      <c r="H230">
        <f t="shared" si="60"/>
        <v>-3.4845115779902236E-2</v>
      </c>
      <c r="I230">
        <f t="shared" si="77"/>
        <v>0.79729570738277966</v>
      </c>
      <c r="J230">
        <f t="shared" si="61"/>
        <v>0.70370426607023773</v>
      </c>
      <c r="L230">
        <f t="shared" si="78"/>
        <v>10</v>
      </c>
      <c r="M230">
        <v>12</v>
      </c>
      <c r="N230">
        <f t="shared" si="62"/>
        <v>0.86709206072465883</v>
      </c>
      <c r="O230">
        <f t="shared" si="63"/>
        <v>0.32789009904816568</v>
      </c>
      <c r="P230">
        <f t="shared" si="64"/>
        <v>0.60331778224862487</v>
      </c>
      <c r="Q230">
        <f>1-EXP(-2*$AL$9*O230/(1+O230))</f>
        <v>1.9560217558904469E-2</v>
      </c>
      <c r="R230">
        <f t="shared" si="65"/>
        <v>1.294728920229677</v>
      </c>
      <c r="S230">
        <f>(1-$AL$6^R230)/(1+$AL$6^R230*(1/$AL$7-1))</f>
        <v>0.18421720560378016</v>
      </c>
      <c r="U230">
        <v>772.2</v>
      </c>
      <c r="V230">
        <f t="shared" si="66"/>
        <v>1764.4770000000003</v>
      </c>
      <c r="W230">
        <f t="shared" si="67"/>
        <v>325.04702229214126</v>
      </c>
      <c r="X230">
        <f t="shared" si="68"/>
        <v>1439.4299777078591</v>
      </c>
      <c r="Y230">
        <f t="shared" si="69"/>
        <v>2.1459464465976565</v>
      </c>
      <c r="Z230">
        <f t="shared" si="70"/>
        <v>0.56774074048850276</v>
      </c>
      <c r="AA230">
        <f t="shared" si="71"/>
        <v>1.0114627209877793</v>
      </c>
      <c r="AC230">
        <f t="shared" si="72"/>
        <v>0.56750610750326425</v>
      </c>
      <c r="AD230">
        <f>X230*((1-Q230)*(1-EXP(-(P230+O230)*A230))*P230/(P230+O230)-(1-$AL$10)*(1-EXP(-2*O230*A230))/2)</f>
        <v>1.1340148975893931</v>
      </c>
      <c r="AE230">
        <f t="shared" si="73"/>
        <v>2.7129837260804366</v>
      </c>
      <c r="AF230">
        <f t="shared" si="74"/>
        <v>2.3863434958584895E-4</v>
      </c>
      <c r="AG230">
        <f t="shared" si="75"/>
        <v>4.6882802048435869E-4</v>
      </c>
      <c r="AH230">
        <f t="shared" si="76"/>
        <v>7.0746237007020762E-4</v>
      </c>
      <c r="BA230">
        <v>2.7129837260805698</v>
      </c>
    </row>
    <row r="231" spans="1:53" x14ac:dyDescent="0.3">
      <c r="A231">
        <v>2.5222706332550002E-3</v>
      </c>
      <c r="E231" cm="1">
        <f t="array" ref="E231">INDEX($C$2:$C$104,L231)</f>
        <v>-5.7932442832335701E-2</v>
      </c>
      <c r="G231">
        <f>PI()/12*(M231-12)</f>
        <v>0.26179938779914941</v>
      </c>
      <c r="H231">
        <f t="shared" si="60"/>
        <v>-3.4845115779902236E-2</v>
      </c>
      <c r="I231">
        <f t="shared" si="77"/>
        <v>0.79729570738277966</v>
      </c>
      <c r="J231">
        <f t="shared" si="61"/>
        <v>0.74471159956905608</v>
      </c>
      <c r="L231">
        <f t="shared" si="78"/>
        <v>10</v>
      </c>
      <c r="M231">
        <v>13</v>
      </c>
      <c r="N231">
        <f t="shared" si="62"/>
        <v>0.82608472722584048</v>
      </c>
      <c r="O231">
        <f t="shared" si="63"/>
        <v>0.34000495629579253</v>
      </c>
      <c r="P231">
        <f t="shared" si="64"/>
        <v>0.62560911958425824</v>
      </c>
      <c r="Q231">
        <f>1-EXP(-2*$AL$9*O231/(1+O231))</f>
        <v>2.0094096026997854E-2</v>
      </c>
      <c r="R231">
        <f t="shared" si="65"/>
        <v>1.3425664611877297</v>
      </c>
      <c r="S231">
        <f>(1-$AL$6^R231)/(1+$AL$6^R231*(1/$AL$7-1))</f>
        <v>0.19103052138085597</v>
      </c>
      <c r="U231">
        <v>793.1</v>
      </c>
      <c r="V231">
        <f t="shared" si="66"/>
        <v>1812.2335000000003</v>
      </c>
      <c r="W231">
        <f t="shared" si="67"/>
        <v>346.19191036885348</v>
      </c>
      <c r="X231">
        <f t="shared" si="68"/>
        <v>1466.0415896311467</v>
      </c>
      <c r="Y231">
        <f t="shared" si="69"/>
        <v>2.2650761948663112</v>
      </c>
      <c r="Z231">
        <f t="shared" si="70"/>
        <v>0.60467328744606141</v>
      </c>
      <c r="AA231">
        <f t="shared" si="71"/>
        <v>1.0682082776410775</v>
      </c>
      <c r="AC231">
        <f t="shared" si="72"/>
        <v>0.60441416065780662</v>
      </c>
      <c r="AD231">
        <f>X231*((1-Q231)*(1-EXP(-(P231+O231)*A231))*P231/(P231+O231)-(1-$AL$10)*(1-EXP(-2*O231*A231))/2)</f>
        <v>1.1963550460845869</v>
      </c>
      <c r="AE231">
        <f t="shared" si="73"/>
        <v>2.8689774843834712</v>
      </c>
      <c r="AF231">
        <f t="shared" si="74"/>
        <v>2.6340235444855756E-4</v>
      </c>
      <c r="AG231">
        <f t="shared" si="75"/>
        <v>5.1287114064672466E-4</v>
      </c>
      <c r="AH231">
        <f t="shared" si="76"/>
        <v>7.7627349509528222E-4</v>
      </c>
      <c r="BA231">
        <v>2.8689774843834699</v>
      </c>
    </row>
    <row r="232" spans="1:53" x14ac:dyDescent="0.3">
      <c r="A232">
        <v>2.5222706332550002E-3</v>
      </c>
      <c r="E232" cm="1">
        <f t="array" ref="E232">INDEX($C$2:$C$104,L232)</f>
        <v>-5.7932442832335701E-2</v>
      </c>
      <c r="G232">
        <f>PI()/12*(M232-12)</f>
        <v>0.52359877559829882</v>
      </c>
      <c r="H232">
        <f t="shared" si="60"/>
        <v>-3.4845115779902236E-2</v>
      </c>
      <c r="I232">
        <f t="shared" si="77"/>
        <v>0.79729570738277966</v>
      </c>
      <c r="J232">
        <f t="shared" si="61"/>
        <v>0.85577539615020559</v>
      </c>
      <c r="L232">
        <f t="shared" si="78"/>
        <v>10</v>
      </c>
      <c r="M232">
        <v>14</v>
      </c>
      <c r="N232">
        <f t="shared" si="62"/>
        <v>0.71502093064469097</v>
      </c>
      <c r="O232">
        <f t="shared" si="63"/>
        <v>0.3813107572014014</v>
      </c>
      <c r="P232">
        <f t="shared" si="64"/>
        <v>0.70161179325057865</v>
      </c>
      <c r="Q232">
        <f>1-EXP(-2*$AL$9*O232/(1+O232))</f>
        <v>2.1841929296914309E-2</v>
      </c>
      <c r="R232">
        <f t="shared" si="65"/>
        <v>1.5056693275474884</v>
      </c>
      <c r="S232">
        <f>(1-$AL$6^R232)/(1+$AL$6^R232*(1/$AL$7-1))</f>
        <v>0.21419829697658588</v>
      </c>
      <c r="U232">
        <v>723.4</v>
      </c>
      <c r="V232">
        <f t="shared" si="66"/>
        <v>1652.9690000000001</v>
      </c>
      <c r="W232">
        <f t="shared" si="67"/>
        <v>354.06314475509021</v>
      </c>
      <c r="X232">
        <f t="shared" si="68"/>
        <v>1298.9058552449098</v>
      </c>
      <c r="Y232">
        <f t="shared" si="69"/>
        <v>2.2464205428770829</v>
      </c>
      <c r="Z232">
        <f t="shared" si="70"/>
        <v>0.61842151503322007</v>
      </c>
      <c r="AA232">
        <f t="shared" si="71"/>
        <v>1.061349726495584</v>
      </c>
      <c r="AC232">
        <f t="shared" si="72"/>
        <v>0.61812431089568176</v>
      </c>
      <c r="AD232">
        <f>X232*((1-Q232)*(1-EXP(-(P232+O232)*A232))*P232/(P232+O232)-(1-$AL$10)*(1-EXP(-2*O232*A232))/2)</f>
        <v>1.1845013535842073</v>
      </c>
      <c r="AE232">
        <f t="shared" si="73"/>
        <v>2.8639753909754733</v>
      </c>
      <c r="AF232">
        <f t="shared" si="74"/>
        <v>3.015691138790336E-4</v>
      </c>
      <c r="AG232">
        <f t="shared" si="75"/>
        <v>5.694627972914223E-4</v>
      </c>
      <c r="AH232">
        <f t="shared" si="76"/>
        <v>8.710319111704559E-4</v>
      </c>
      <c r="BA232">
        <v>2.8639753909755599</v>
      </c>
    </row>
    <row r="233" spans="1:53" x14ac:dyDescent="0.3">
      <c r="A233">
        <v>2.5222706332550002E-3</v>
      </c>
      <c r="E233" cm="1">
        <f t="array" ref="E233">INDEX($C$2:$C$104,L233)</f>
        <v>-5.7932442832335701E-2</v>
      </c>
      <c r="G233">
        <f>PI()/12*(M233-12)</f>
        <v>0.78539816339744828</v>
      </c>
      <c r="H233">
        <f t="shared" si="60"/>
        <v>-3.4845115779902236E-2</v>
      </c>
      <c r="I233">
        <f t="shared" si="77"/>
        <v>0.79729570738277966</v>
      </c>
      <c r="J233">
        <f t="shared" si="61"/>
        <v>1.0134593164668213</v>
      </c>
      <c r="L233">
        <f t="shared" si="78"/>
        <v>10</v>
      </c>
      <c r="M233">
        <v>15</v>
      </c>
      <c r="N233">
        <f t="shared" si="62"/>
        <v>0.55733701032807526</v>
      </c>
      <c r="O233">
        <f t="shared" si="63"/>
        <v>0.4726540466338906</v>
      </c>
      <c r="P233">
        <f t="shared" si="64"/>
        <v>0.86968344580635881</v>
      </c>
      <c r="Q233">
        <f>1-EXP(-2*$AL$9*O233/(1+O233))</f>
        <v>2.5349478079342846E-2</v>
      </c>
      <c r="R233">
        <f t="shared" si="65"/>
        <v>1.8663535898672878</v>
      </c>
      <c r="S233">
        <f>(1-$AL$6^R233)/(1+$AL$6^R233*(1/$AL$7-1))</f>
        <v>0.26495544739056526</v>
      </c>
      <c r="U233">
        <v>652.20000000000005</v>
      </c>
      <c r="V233">
        <f t="shared" si="66"/>
        <v>1490.2770000000003</v>
      </c>
      <c r="W233">
        <f t="shared" si="67"/>
        <v>394.85700927086947</v>
      </c>
      <c r="X233">
        <f t="shared" si="68"/>
        <v>1095.4199907291309</v>
      </c>
      <c r="Y233">
        <f t="shared" si="69"/>
        <v>2.3394093791190431</v>
      </c>
      <c r="Z233">
        <f t="shared" si="70"/>
        <v>0.68967378704068505</v>
      </c>
      <c r="AA233">
        <f t="shared" si="71"/>
        <v>1.1093684307935285</v>
      </c>
      <c r="AC233">
        <f t="shared" si="72"/>
        <v>0.68926297329933162</v>
      </c>
      <c r="AD233">
        <f>X233*((1-Q233)*(1-EXP(-(P233+O233)*A233))*P233/(P233+O233)-(1-$AL$10)*(1-EXP(-2*O233*A233))/2)</f>
        <v>1.2293084141208546</v>
      </c>
      <c r="AE233">
        <f t="shared" si="73"/>
        <v>3.0279398182137145</v>
      </c>
      <c r="AF233">
        <f t="shared" si="74"/>
        <v>4.1535251807284484E-4</v>
      </c>
      <c r="AG233">
        <f t="shared" si="75"/>
        <v>7.3253420465990053E-4</v>
      </c>
      <c r="AH233">
        <f t="shared" si="76"/>
        <v>1.1478867227327455E-3</v>
      </c>
      <c r="BA233">
        <v>3.0279398182137101</v>
      </c>
    </row>
    <row r="234" spans="1:53" x14ac:dyDescent="0.3">
      <c r="A234">
        <v>2.5222706332550002E-3</v>
      </c>
      <c r="E234" cm="1">
        <f t="array" ref="E234">INDEX($C$2:$C$104,L234)</f>
        <v>-5.7932442832335701E-2</v>
      </c>
      <c r="G234">
        <f>PI()/12*(M234-12)</f>
        <v>1.0471975511965976</v>
      </c>
      <c r="H234">
        <f t="shared" si="60"/>
        <v>-3.4845115779902236E-2</v>
      </c>
      <c r="I234">
        <f t="shared" si="77"/>
        <v>0.79729570738277966</v>
      </c>
      <c r="J234">
        <f t="shared" si="61"/>
        <v>1.1984491854733101</v>
      </c>
      <c r="L234">
        <f t="shared" si="78"/>
        <v>10</v>
      </c>
      <c r="M234">
        <v>16</v>
      </c>
      <c r="N234">
        <f t="shared" si="62"/>
        <v>0.37234714132158642</v>
      </c>
      <c r="O234">
        <f t="shared" si="63"/>
        <v>0.6871855924867295</v>
      </c>
      <c r="P234">
        <f t="shared" si="64"/>
        <v>1.2644214901755824</v>
      </c>
      <c r="Q234">
        <f>1-EXP(-2*$AL$9*O234/(1+O234))</f>
        <v>3.2058626599702711E-2</v>
      </c>
      <c r="R234">
        <f t="shared" si="65"/>
        <v>2.7134672951104819</v>
      </c>
      <c r="S234">
        <f>(1-$AL$6^R234)/(1+$AL$6^R234*(1/$AL$7-1))</f>
        <v>0.37996147902342747</v>
      </c>
      <c r="U234">
        <v>455.4</v>
      </c>
      <c r="V234">
        <f t="shared" si="66"/>
        <v>1040.5889999999999</v>
      </c>
      <c r="W234">
        <f t="shared" si="67"/>
        <v>395.38373549550937</v>
      </c>
      <c r="X234">
        <f t="shared" si="68"/>
        <v>645.20526450449051</v>
      </c>
      <c r="Y234">
        <f t="shared" si="69"/>
        <v>1.9885575447977224</v>
      </c>
      <c r="Z234">
        <f t="shared" si="70"/>
        <v>0.6905937891213163</v>
      </c>
      <c r="AA234">
        <f t="shared" si="71"/>
        <v>0.9497432966935716</v>
      </c>
      <c r="AC234">
        <f t="shared" si="72"/>
        <v>0.68999582342121824</v>
      </c>
      <c r="AD234">
        <f>X234*((1-Q234)*(1-EXP(-(P234+O234)*A234))*P234/(P234+O234)-(1-$AL$10)*(1-EXP(-2*O234*A234))/2)</f>
        <v>1.0379151739140524</v>
      </c>
      <c r="AE234">
        <f t="shared" si="73"/>
        <v>2.6776542940288421</v>
      </c>
      <c r="AF234">
        <f t="shared" si="74"/>
        <v>6.0041051970875499E-4</v>
      </c>
      <c r="AG234">
        <f t="shared" si="75"/>
        <v>8.9907419009817855E-4</v>
      </c>
      <c r="AH234">
        <f t="shared" si="76"/>
        <v>1.4994847098069334E-3</v>
      </c>
      <c r="BA234">
        <v>2.6776542940288399</v>
      </c>
    </row>
    <row r="235" spans="1:53" x14ac:dyDescent="0.3">
      <c r="A235">
        <v>2.5222706332550002E-3</v>
      </c>
      <c r="E235" cm="1">
        <f t="array" ref="E235">INDEX($C$2:$C$104,L235)</f>
        <v>-5.7932442832335701E-2</v>
      </c>
      <c r="G235">
        <f>PI()/12*(M235-12)</f>
        <v>1.308996938995747</v>
      </c>
      <c r="H235">
        <f t="shared" si="60"/>
        <v>-3.4845115779902236E-2</v>
      </c>
      <c r="I235">
        <f t="shared" si="77"/>
        <v>0.79729570738277966</v>
      </c>
      <c r="J235">
        <f t="shared" si="61"/>
        <v>1.3984339495194718</v>
      </c>
      <c r="L235">
        <f t="shared" si="78"/>
        <v>10</v>
      </c>
      <c r="M235">
        <v>17</v>
      </c>
      <c r="N235">
        <f t="shared" si="62"/>
        <v>0.17236237727542481</v>
      </c>
      <c r="O235">
        <f t="shared" si="63"/>
        <v>1.4576392722174436</v>
      </c>
      <c r="P235">
        <f t="shared" si="64"/>
        <v>2.6820562608800964</v>
      </c>
      <c r="Q235">
        <f>1-EXP(-2*$AL$9*O235/(1+O235))</f>
        <v>4.6340354427941488E-2</v>
      </c>
      <c r="R235">
        <f t="shared" si="65"/>
        <v>5.7557325655180396</v>
      </c>
      <c r="S235">
        <f>(1-$AL$6^R235)/(1+$AL$6^R235*(1/$AL$7-1))</f>
        <v>0.7055407621752704</v>
      </c>
      <c r="U235">
        <v>288.8</v>
      </c>
      <c r="V235">
        <f t="shared" si="66"/>
        <v>659.90800000000002</v>
      </c>
      <c r="W235">
        <f t="shared" si="67"/>
        <v>465.59199328555837</v>
      </c>
      <c r="X235">
        <f t="shared" si="68"/>
        <v>194.31600671444164</v>
      </c>
      <c r="Y235">
        <f t="shared" si="69"/>
        <v>1.2493767065223491</v>
      </c>
      <c r="Z235">
        <f t="shared" si="70"/>
        <v>0.81322247215015275</v>
      </c>
      <c r="AA235">
        <f t="shared" si="71"/>
        <v>0.60613747621486791</v>
      </c>
      <c r="AC235">
        <f t="shared" si="72"/>
        <v>0.81172982264884408</v>
      </c>
      <c r="AD235">
        <f>X235*((1-Q235)*(1-EXP(-(P235+O235)*A235))*P235/(P235+O235)-(1-$AL$10)*(1-EXP(-2*O235*A235))/2)</f>
        <v>0.64206012726570638</v>
      </c>
      <c r="AE235">
        <f t="shared" si="73"/>
        <v>2.0599274261294185</v>
      </c>
      <c r="AF235">
        <f t="shared" si="74"/>
        <v>1.4766385833831685E-3</v>
      </c>
      <c r="AG235">
        <f t="shared" si="75"/>
        <v>1.1791030417750215E-3</v>
      </c>
      <c r="AH235">
        <f t="shared" si="76"/>
        <v>2.6557416251581901E-3</v>
      </c>
      <c r="BA235">
        <v>2.05992742612941</v>
      </c>
    </row>
    <row r="236" spans="1:53" x14ac:dyDescent="0.3">
      <c r="A236">
        <v>2.5222706332550002E-3</v>
      </c>
      <c r="E236" cm="1">
        <f t="array" ref="E236">INDEX($C$2:$C$104,L236)</f>
        <v>-5.7932442832335701E-2</v>
      </c>
      <c r="G236">
        <f>PI()/12*(M236-12)</f>
        <v>1.5707963267948966</v>
      </c>
      <c r="H236">
        <f t="shared" si="60"/>
        <v>-3.4845115779902236E-2</v>
      </c>
      <c r="I236">
        <f t="shared" si="77"/>
        <v>0.79729570738277966</v>
      </c>
      <c r="J236">
        <f t="shared" si="61"/>
        <v>1.6056484978162744</v>
      </c>
      <c r="L236">
        <f t="shared" si="78"/>
        <v>10</v>
      </c>
      <c r="M236">
        <v>18</v>
      </c>
      <c r="N236">
        <f t="shared" si="62"/>
        <v>0.05</v>
      </c>
      <c r="O236">
        <f t="shared" si="63"/>
        <v>5.0020839411324403</v>
      </c>
      <c r="P236">
        <f t="shared" si="64"/>
        <v>9.2038344516836901</v>
      </c>
      <c r="Q236">
        <f>1-EXP(-2*$AL$9*O236/(1+O236))</f>
        <v>6.4497345768578462E-2</v>
      </c>
      <c r="R236">
        <f t="shared" si="65"/>
        <v>19.751565414145865</v>
      </c>
      <c r="S236">
        <f>(1-$AL$6^R236)/(1+$AL$6^R236*(1/$AL$7-1))</f>
        <v>0.99643717244343843</v>
      </c>
      <c r="U236">
        <v>53.2</v>
      </c>
      <c r="V236">
        <f t="shared" si="66"/>
        <v>121.56200000000001</v>
      </c>
      <c r="W236">
        <f t="shared" si="67"/>
        <v>121.12889555656928</v>
      </c>
      <c r="X236">
        <f t="shared" si="68"/>
        <v>0.43310444343073584</v>
      </c>
      <c r="Y236">
        <f t="shared" si="69"/>
        <v>9.2975156774023904E-3</v>
      </c>
      <c r="Z236">
        <f t="shared" si="70"/>
        <v>0.21156880125495559</v>
      </c>
      <c r="AA236">
        <f t="shared" si="71"/>
        <v>4.6154860481029741E-3</v>
      </c>
      <c r="AC236">
        <f t="shared" si="72"/>
        <v>0.21024015687119768</v>
      </c>
      <c r="AD236">
        <f>X236*((1-Q236)*(1-EXP(-(P236+O236)*A236))*P236/(P236+O236)-(1-$AL$10)*(1-EXP(-2*O236*A236))/2)</f>
        <v>4.6527824443619772E-3</v>
      </c>
      <c r="AE236">
        <f t="shared" si="73"/>
        <v>0.21950842536366263</v>
      </c>
      <c r="AF236">
        <f t="shared" si="74"/>
        <v>1.2893675804306725E-3</v>
      </c>
      <c r="AG236">
        <f t="shared" si="75"/>
        <v>2.9247184937437553E-5</v>
      </c>
      <c r="AH236">
        <f t="shared" si="76"/>
        <v>1.3186147653681101E-3</v>
      </c>
      <c r="BA236">
        <v>0.219508425363662</v>
      </c>
    </row>
    <row r="237" spans="1:53" x14ac:dyDescent="0.3">
      <c r="A237">
        <v>2.5222706332550002E-3</v>
      </c>
      <c r="E237" cm="1">
        <f t="array" ref="E237">INDEX($C$2:$C$104,L237)</f>
        <v>-5.7932442832335701E-2</v>
      </c>
      <c r="G237">
        <f>PI()/12*(M237-12)</f>
        <v>1.8325957145940459</v>
      </c>
      <c r="H237">
        <f t="shared" si="60"/>
        <v>-3.4845115779902236E-2</v>
      </c>
      <c r="I237">
        <f t="shared" si="77"/>
        <v>0.79729570738277966</v>
      </c>
      <c r="J237">
        <f t="shared" si="61"/>
        <v>1.8143989380473853</v>
      </c>
      <c r="L237">
        <f t="shared" si="78"/>
        <v>10</v>
      </c>
      <c r="M237">
        <v>19</v>
      </c>
      <c r="N237">
        <f t="shared" si="62"/>
        <v>0.05</v>
      </c>
      <c r="O237">
        <f t="shared" si="63"/>
        <v>5.0020839411324403</v>
      </c>
      <c r="P237">
        <f t="shared" si="64"/>
        <v>9.2038344516836901</v>
      </c>
      <c r="Q237">
        <f>1-EXP(-2*$AL$9*O237/(1+O237))</f>
        <v>6.4497345768578462E-2</v>
      </c>
      <c r="R237">
        <f t="shared" si="65"/>
        <v>19.751565414145865</v>
      </c>
      <c r="S237">
        <f>(1-$AL$6^R237)/(1+$AL$6^R237*(1/$AL$7-1))</f>
        <v>0.99643717244343843</v>
      </c>
      <c r="U237">
        <v>3.1</v>
      </c>
      <c r="V237">
        <f t="shared" si="66"/>
        <v>7.0835000000000008</v>
      </c>
      <c r="W237">
        <f t="shared" si="67"/>
        <v>7.0582627110030973</v>
      </c>
      <c r="X237">
        <f t="shared" si="68"/>
        <v>2.5237288996903473E-2</v>
      </c>
      <c r="Y237">
        <f t="shared" si="69"/>
        <v>5.4177253007419281E-4</v>
      </c>
      <c r="Z237">
        <f t="shared" si="70"/>
        <v>1.2328257215984255E-2</v>
      </c>
      <c r="AA237">
        <f t="shared" si="71"/>
        <v>2.6894749528419258E-4</v>
      </c>
      <c r="AC237">
        <f t="shared" si="72"/>
        <v>1.2250836208660019E-2</v>
      </c>
      <c r="AD237">
        <f>X237*((1-Q237)*(1-EXP(-(P237+O237)*A237))*P237/(P237+O237)-(1-$AL$10)*(1-EXP(-2*O237*A237))/2)</f>
        <v>2.7112078153236754E-4</v>
      </c>
      <c r="AE237">
        <f t="shared" si="73"/>
        <v>1.279090448547658E-2</v>
      </c>
      <c r="AF237">
        <f t="shared" si="74"/>
        <v>7.5132321416073022E-5</v>
      </c>
      <c r="AG237">
        <f t="shared" si="75"/>
        <v>1.7042532576326187E-6</v>
      </c>
      <c r="AH237">
        <f t="shared" si="76"/>
        <v>7.6836574673705643E-5</v>
      </c>
      <c r="BA237">
        <v>1.27909044854765E-2</v>
      </c>
    </row>
    <row r="238" spans="1:53" x14ac:dyDescent="0.3">
      <c r="A238">
        <v>2.5222706332550002E-3</v>
      </c>
      <c r="E238" cm="1">
        <f t="array" ref="E238">INDEX($C$2:$C$104,L238)</f>
        <v>-5.7932442832335701E-2</v>
      </c>
      <c r="G238">
        <f>PI()/12*(M238-12)</f>
        <v>2.0943951023931953</v>
      </c>
      <c r="H238">
        <f t="shared" si="60"/>
        <v>-3.4845115779902236E-2</v>
      </c>
      <c r="I238">
        <f t="shared" si="77"/>
        <v>0.79729570738277966</v>
      </c>
      <c r="J238">
        <f t="shared" si="61"/>
        <v>2.019161600994301</v>
      </c>
      <c r="L238">
        <f t="shared" si="78"/>
        <v>10</v>
      </c>
      <c r="M238">
        <v>20</v>
      </c>
      <c r="N238">
        <f t="shared" si="62"/>
        <v>0.05</v>
      </c>
      <c r="O238">
        <f t="shared" si="63"/>
        <v>5.0020839411324403</v>
      </c>
      <c r="P238">
        <f t="shared" si="64"/>
        <v>9.2038344516836901</v>
      </c>
      <c r="Q238">
        <f>1-EXP(-2*$AL$9*O238/(1+O238))</f>
        <v>6.4497345768578462E-2</v>
      </c>
      <c r="R238">
        <f t="shared" si="65"/>
        <v>19.751565414145865</v>
      </c>
      <c r="S238">
        <f>(1-$AL$6^R238)/(1+$AL$6^R238*(1/$AL$7-1))</f>
        <v>0.99643717244343843</v>
      </c>
      <c r="U238">
        <v>0.1</v>
      </c>
      <c r="V238">
        <f t="shared" si="66"/>
        <v>0.22850000000000004</v>
      </c>
      <c r="W238">
        <f t="shared" si="67"/>
        <v>0.22768589390332572</v>
      </c>
      <c r="X238">
        <f t="shared" si="68"/>
        <v>8.1410609667431633E-4</v>
      </c>
      <c r="Y238">
        <f t="shared" si="69"/>
        <v>1.7476533228200002E-5</v>
      </c>
      <c r="Z238">
        <f t="shared" si="70"/>
        <v>3.9768571664465334E-4</v>
      </c>
      <c r="AA238">
        <f t="shared" si="71"/>
        <v>8.6757256543289087E-6</v>
      </c>
      <c r="AC238">
        <f t="shared" si="72"/>
        <v>3.9518826479548446E-4</v>
      </c>
      <c r="AD238">
        <f>X238*((1-Q238)*(1-EXP(-(P238+O238)*A238))*P238/(P238+O238)-(1-$AL$10)*(1-EXP(-2*O238*A238))/2)</f>
        <v>8.7458316623345518E-6</v>
      </c>
      <c r="AE238">
        <f t="shared" si="73"/>
        <v>4.1260982211214792E-4</v>
      </c>
      <c r="AF238">
        <f t="shared" si="74"/>
        <v>2.4236232714862263E-6</v>
      </c>
      <c r="AG238">
        <f t="shared" si="75"/>
        <v>5.4975911536536811E-8</v>
      </c>
      <c r="AH238">
        <f t="shared" si="76"/>
        <v>2.4785991830227631E-6</v>
      </c>
      <c r="BA238">
        <v>4.1260982211214798E-4</v>
      </c>
    </row>
    <row r="239" spans="1:53" x14ac:dyDescent="0.3">
      <c r="A239">
        <v>2.5222706332550002E-3</v>
      </c>
      <c r="E239" cm="1">
        <f t="array" ref="E239">INDEX($C$2:$C$104,L239)</f>
        <v>-5.7932442832335701E-2</v>
      </c>
      <c r="G239">
        <f>PI()/12*(M239-12)</f>
        <v>2.3561944901923448</v>
      </c>
      <c r="H239">
        <f t="shared" si="60"/>
        <v>-3.4845115779902236E-2</v>
      </c>
      <c r="I239">
        <f t="shared" si="77"/>
        <v>0.79729570738277966</v>
      </c>
      <c r="J239">
        <f t="shared" si="61"/>
        <v>2.2125714482195793</v>
      </c>
      <c r="L239">
        <f t="shared" si="78"/>
        <v>10</v>
      </c>
      <c r="M239">
        <v>21</v>
      </c>
      <c r="N239">
        <f t="shared" si="62"/>
        <v>0.05</v>
      </c>
      <c r="O239">
        <f t="shared" si="63"/>
        <v>5.0020839411324403</v>
      </c>
      <c r="P239">
        <f t="shared" si="64"/>
        <v>9.2038344516836901</v>
      </c>
      <c r="Q239">
        <f>1-EXP(-2*$AL$9*O239/(1+O239))</f>
        <v>6.4497345768578462E-2</v>
      </c>
      <c r="R239">
        <f t="shared" si="65"/>
        <v>19.751565414145865</v>
      </c>
      <c r="S239">
        <f>(1-$AL$6^R239)/(1+$AL$6^R239*(1/$AL$7-1))</f>
        <v>0.99643717244343843</v>
      </c>
      <c r="U239">
        <v>0.1</v>
      </c>
      <c r="V239">
        <f t="shared" si="66"/>
        <v>0.22850000000000004</v>
      </c>
      <c r="W239">
        <f t="shared" si="67"/>
        <v>0.22768589390332572</v>
      </c>
      <c r="X239">
        <f t="shared" si="68"/>
        <v>8.1410609667431633E-4</v>
      </c>
      <c r="Y239">
        <f t="shared" si="69"/>
        <v>1.7476533228200002E-5</v>
      </c>
      <c r="Z239">
        <f t="shared" si="70"/>
        <v>3.9768571664465334E-4</v>
      </c>
      <c r="AA239">
        <f t="shared" si="71"/>
        <v>8.6757256543289087E-6</v>
      </c>
      <c r="AC239">
        <f t="shared" si="72"/>
        <v>3.9518826479548446E-4</v>
      </c>
      <c r="AD239">
        <f>X239*((1-Q239)*(1-EXP(-(P239+O239)*A239))*P239/(P239+O239)-(1-$AL$10)*(1-EXP(-2*O239*A239))/2)</f>
        <v>8.7458316623345518E-6</v>
      </c>
      <c r="AE239">
        <f t="shared" si="73"/>
        <v>4.1260982211214792E-4</v>
      </c>
      <c r="AF239">
        <f t="shared" si="74"/>
        <v>2.4236232714862263E-6</v>
      </c>
      <c r="AG239">
        <f t="shared" si="75"/>
        <v>5.4975911536536811E-8</v>
      </c>
      <c r="AH239">
        <f t="shared" si="76"/>
        <v>2.4785991830227631E-6</v>
      </c>
      <c r="BA239">
        <v>4.1260982211214798E-4</v>
      </c>
    </row>
    <row r="240" spans="1:53" x14ac:dyDescent="0.3">
      <c r="A240">
        <v>2.5222706332550002E-3</v>
      </c>
      <c r="E240" cm="1">
        <f t="array" ref="E240">INDEX($C$2:$C$104,L240)</f>
        <v>-5.7932442832335701E-2</v>
      </c>
      <c r="G240">
        <f>PI()/12*(M240-12)</f>
        <v>2.617993877991494</v>
      </c>
      <c r="H240">
        <f t="shared" si="60"/>
        <v>-3.4845115779902236E-2</v>
      </c>
      <c r="I240">
        <f t="shared" si="77"/>
        <v>0.79729570738277966</v>
      </c>
      <c r="J240">
        <f t="shared" si="61"/>
        <v>2.3823004608051379</v>
      </c>
      <c r="L240">
        <f t="shared" si="78"/>
        <v>10</v>
      </c>
      <c r="M240">
        <v>22</v>
      </c>
      <c r="N240">
        <f t="shared" si="62"/>
        <v>0.05</v>
      </c>
      <c r="O240">
        <f t="shared" si="63"/>
        <v>5.0020839411324403</v>
      </c>
      <c r="P240">
        <f t="shared" si="64"/>
        <v>9.2038344516836901</v>
      </c>
      <c r="Q240">
        <f>1-EXP(-2*$AL$9*O240/(1+O240))</f>
        <v>6.4497345768578462E-2</v>
      </c>
      <c r="R240">
        <f t="shared" si="65"/>
        <v>19.751565414145865</v>
      </c>
      <c r="S240">
        <f>(1-$AL$6^R240)/(1+$AL$6^R240*(1/$AL$7-1))</f>
        <v>0.99643717244343843</v>
      </c>
      <c r="U240">
        <v>0.1</v>
      </c>
      <c r="V240">
        <f t="shared" si="66"/>
        <v>0.22850000000000004</v>
      </c>
      <c r="W240">
        <f t="shared" si="67"/>
        <v>0.22768589390332572</v>
      </c>
      <c r="X240">
        <f t="shared" si="68"/>
        <v>8.1410609667431633E-4</v>
      </c>
      <c r="Y240">
        <f t="shared" si="69"/>
        <v>1.7476533228200002E-5</v>
      </c>
      <c r="Z240">
        <f t="shared" si="70"/>
        <v>3.9768571664465334E-4</v>
      </c>
      <c r="AA240">
        <f t="shared" si="71"/>
        <v>8.6757256543289087E-6</v>
      </c>
      <c r="AC240">
        <f t="shared" si="72"/>
        <v>3.9518826479548446E-4</v>
      </c>
      <c r="AD240">
        <f>X240*((1-Q240)*(1-EXP(-(P240+O240)*A240))*P240/(P240+O240)-(1-$AL$10)*(1-EXP(-2*O240*A240))/2)</f>
        <v>8.7458316623345518E-6</v>
      </c>
      <c r="AE240">
        <f t="shared" si="73"/>
        <v>4.1260982211214792E-4</v>
      </c>
      <c r="AF240">
        <f t="shared" si="74"/>
        <v>2.4236232714862263E-6</v>
      </c>
      <c r="AG240">
        <f t="shared" si="75"/>
        <v>5.4975911536536811E-8</v>
      </c>
      <c r="AH240">
        <f t="shared" si="76"/>
        <v>2.4785991830227631E-6</v>
      </c>
      <c r="BA240">
        <v>4.1260982211214798E-4</v>
      </c>
    </row>
    <row r="241" spans="1:53" x14ac:dyDescent="0.3">
      <c r="A241">
        <v>2.5222706332550002E-3</v>
      </c>
      <c r="E241" cm="1">
        <f t="array" ref="E241">INDEX($C$2:$C$104,L241)</f>
        <v>-5.7932442832335701E-2</v>
      </c>
      <c r="G241">
        <f>PI()/12*(M241-12)</f>
        <v>2.8797932657906435</v>
      </c>
      <c r="H241">
        <f t="shared" si="60"/>
        <v>-3.4845115779902236E-2</v>
      </c>
      <c r="I241">
        <f t="shared" si="77"/>
        <v>0.79729570738277966</v>
      </c>
      <c r="J241">
        <f t="shared" si="61"/>
        <v>2.5064273493735869</v>
      </c>
      <c r="L241">
        <f t="shared" si="78"/>
        <v>10</v>
      </c>
      <c r="M241">
        <v>23</v>
      </c>
      <c r="N241">
        <f t="shared" si="62"/>
        <v>0.05</v>
      </c>
      <c r="O241">
        <f t="shared" si="63"/>
        <v>5.0020839411324403</v>
      </c>
      <c r="P241">
        <f t="shared" si="64"/>
        <v>9.2038344516836901</v>
      </c>
      <c r="Q241">
        <f>1-EXP(-2*$AL$9*O241/(1+O241))</f>
        <v>6.4497345768578462E-2</v>
      </c>
      <c r="R241">
        <f t="shared" si="65"/>
        <v>19.751565414145865</v>
      </c>
      <c r="S241">
        <f>(1-$AL$6^R241)/(1+$AL$6^R241*(1/$AL$7-1))</f>
        <v>0.99643717244343843</v>
      </c>
      <c r="U241">
        <v>0.1</v>
      </c>
      <c r="V241">
        <f t="shared" si="66"/>
        <v>0.22850000000000004</v>
      </c>
      <c r="W241">
        <f t="shared" si="67"/>
        <v>0.22768589390332572</v>
      </c>
      <c r="X241">
        <f t="shared" si="68"/>
        <v>8.1410609667431633E-4</v>
      </c>
      <c r="Y241">
        <f t="shared" si="69"/>
        <v>1.7476533228200002E-5</v>
      </c>
      <c r="Z241">
        <f t="shared" si="70"/>
        <v>3.9768571664465334E-4</v>
      </c>
      <c r="AA241">
        <f t="shared" si="71"/>
        <v>8.6757256543289087E-6</v>
      </c>
      <c r="AC241">
        <f t="shared" si="72"/>
        <v>3.9518826479548446E-4</v>
      </c>
      <c r="AD241">
        <f>X241*((1-Q241)*(1-EXP(-(P241+O241)*A241))*P241/(P241+O241)-(1-$AL$10)*(1-EXP(-2*O241*A241))/2)</f>
        <v>8.7458316623345518E-6</v>
      </c>
      <c r="AE241">
        <f t="shared" si="73"/>
        <v>4.1260982211214792E-4</v>
      </c>
      <c r="AF241">
        <f t="shared" si="74"/>
        <v>2.4236232714862263E-6</v>
      </c>
      <c r="AG241">
        <f t="shared" si="75"/>
        <v>5.4975911536536811E-8</v>
      </c>
      <c r="AH241">
        <f t="shared" si="76"/>
        <v>2.4785991830227631E-6</v>
      </c>
      <c r="BA241">
        <v>4.1260982211214798E-4</v>
      </c>
    </row>
    <row r="242" spans="1:53" x14ac:dyDescent="0.3">
      <c r="A242">
        <v>2.5222706332550002E-3</v>
      </c>
      <c r="E242" cm="1">
        <f t="array" ref="E242">INDEX($C$2:$C$104,L242)</f>
        <v>-6.4898356322713055E-2</v>
      </c>
      <c r="G242">
        <f>PI()/12*(M242-12)</f>
        <v>-3.1415926535897931</v>
      </c>
      <c r="H242">
        <f t="shared" si="60"/>
        <v>-3.9029395031949535E-2</v>
      </c>
      <c r="I242">
        <f t="shared" si="77"/>
        <v>0.79695425507933715</v>
      </c>
      <c r="J242">
        <f t="shared" si="61"/>
        <v>2.5607191866746044</v>
      </c>
      <c r="L242">
        <f t="shared" si="78"/>
        <v>11</v>
      </c>
      <c r="M242">
        <v>0</v>
      </c>
      <c r="N242">
        <f t="shared" si="62"/>
        <v>0.05</v>
      </c>
      <c r="O242">
        <f t="shared" si="63"/>
        <v>5.0020839411324403</v>
      </c>
      <c r="P242">
        <f t="shared" si="64"/>
        <v>9.2038344516836901</v>
      </c>
      <c r="Q242">
        <f>1-EXP(-2*$AL$9*O242/(1+O242))</f>
        <v>6.4497345768578462E-2</v>
      </c>
      <c r="R242">
        <f t="shared" si="65"/>
        <v>19.751565414145865</v>
      </c>
      <c r="S242">
        <f>(1-$AL$6^R242)/(1+$AL$6^R242*(1/$AL$7-1))</f>
        <v>0.99643717244343843</v>
      </c>
      <c r="U242">
        <v>0.1</v>
      </c>
      <c r="V242">
        <f t="shared" si="66"/>
        <v>0.22850000000000004</v>
      </c>
      <c r="W242">
        <f t="shared" si="67"/>
        <v>0.22768589390332572</v>
      </c>
      <c r="X242">
        <f t="shared" si="68"/>
        <v>8.1410609667431633E-4</v>
      </c>
      <c r="Y242">
        <f t="shared" si="69"/>
        <v>1.7476533228200002E-5</v>
      </c>
      <c r="Z242">
        <f t="shared" si="70"/>
        <v>3.9768571664465334E-4</v>
      </c>
      <c r="AA242">
        <f t="shared" si="71"/>
        <v>8.6757256543289087E-6</v>
      </c>
      <c r="AC242">
        <f t="shared" si="72"/>
        <v>3.9518826479548446E-4</v>
      </c>
      <c r="AD242">
        <f>X242*((1-Q242)*(1-EXP(-(P242+O242)*A242))*P242/(P242+O242)-(1-$AL$10)*(1-EXP(-2*O242*A242))/2)</f>
        <v>8.7458316623345518E-6</v>
      </c>
      <c r="AE242">
        <f t="shared" si="73"/>
        <v>4.1260982211214792E-4</v>
      </c>
      <c r="AF242">
        <f t="shared" si="74"/>
        <v>2.4236232714862263E-6</v>
      </c>
      <c r="AG242">
        <f t="shared" si="75"/>
        <v>5.4975911536536811E-8</v>
      </c>
      <c r="AH242">
        <f t="shared" si="76"/>
        <v>2.4785991830227631E-6</v>
      </c>
      <c r="BA242">
        <v>4.1260982211214798E-4</v>
      </c>
    </row>
    <row r="243" spans="1:53" x14ac:dyDescent="0.3">
      <c r="A243">
        <v>2.5222706332550002E-3</v>
      </c>
      <c r="E243" cm="1">
        <f t="array" ref="E243">INDEX($C$2:$C$104,L243)</f>
        <v>-6.4898356322713055E-2</v>
      </c>
      <c r="G243">
        <f>PI()/12*(M243-12)</f>
        <v>-2.8797932657906435</v>
      </c>
      <c r="H243">
        <f t="shared" si="60"/>
        <v>-3.9029395031949535E-2</v>
      </c>
      <c r="I243">
        <f t="shared" si="77"/>
        <v>0.79695425507933715</v>
      </c>
      <c r="J243">
        <f t="shared" si="61"/>
        <v>2.5129528146519156</v>
      </c>
      <c r="L243">
        <f t="shared" si="78"/>
        <v>11</v>
      </c>
      <c r="M243">
        <v>1</v>
      </c>
      <c r="N243">
        <f t="shared" si="62"/>
        <v>0.05</v>
      </c>
      <c r="O243">
        <f t="shared" si="63"/>
        <v>5.0020839411324403</v>
      </c>
      <c r="P243">
        <f t="shared" si="64"/>
        <v>9.2038344516836901</v>
      </c>
      <c r="Q243">
        <f>1-EXP(-2*$AL$9*O243/(1+O243))</f>
        <v>6.4497345768578462E-2</v>
      </c>
      <c r="R243">
        <f t="shared" si="65"/>
        <v>19.751565414145865</v>
      </c>
      <c r="S243">
        <f>(1-$AL$6^R243)/(1+$AL$6^R243*(1/$AL$7-1))</f>
        <v>0.99643717244343843</v>
      </c>
      <c r="U243">
        <v>0</v>
      </c>
      <c r="V243">
        <f t="shared" si="66"/>
        <v>0</v>
      </c>
      <c r="W243">
        <f t="shared" si="67"/>
        <v>0</v>
      </c>
      <c r="X243">
        <f t="shared" si="68"/>
        <v>0</v>
      </c>
      <c r="Y243">
        <f t="shared" si="69"/>
        <v>0</v>
      </c>
      <c r="Z243">
        <f t="shared" si="70"/>
        <v>0</v>
      </c>
      <c r="AA243">
        <f t="shared" si="71"/>
        <v>0</v>
      </c>
      <c r="AC243">
        <f t="shared" si="72"/>
        <v>0</v>
      </c>
      <c r="AD243">
        <f>X243*((1-Q243)*(1-EXP(-(P243+O243)*A243))*P243/(P243+O243)-(1-$AL$10)*(1-EXP(-2*O243*A243))/2)</f>
        <v>0</v>
      </c>
      <c r="AE243">
        <f t="shared" si="73"/>
        <v>0</v>
      </c>
      <c r="AF243">
        <f t="shared" si="74"/>
        <v>0</v>
      </c>
      <c r="AG243">
        <f t="shared" si="75"/>
        <v>0</v>
      </c>
      <c r="AH243">
        <f t="shared" si="76"/>
        <v>0</v>
      </c>
      <c r="BA243">
        <v>0</v>
      </c>
    </row>
    <row r="244" spans="1:53" x14ac:dyDescent="0.3">
      <c r="A244">
        <v>2.5222706332550002E-3</v>
      </c>
      <c r="E244" cm="1">
        <f t="array" ref="E244">INDEX($C$2:$C$104,L244)</f>
        <v>-6.4898356322713055E-2</v>
      </c>
      <c r="G244">
        <f>PI()/12*(M244-12)</f>
        <v>-2.617993877991494</v>
      </c>
      <c r="H244">
        <f t="shared" si="60"/>
        <v>-3.9029395031949535E-2</v>
      </c>
      <c r="I244">
        <f t="shared" si="77"/>
        <v>0.79695425507933715</v>
      </c>
      <c r="J244">
        <f t="shared" si="61"/>
        <v>2.3879660449431914</v>
      </c>
      <c r="L244">
        <f t="shared" si="78"/>
        <v>11</v>
      </c>
      <c r="M244">
        <v>2</v>
      </c>
      <c r="N244">
        <f t="shared" si="62"/>
        <v>0.05</v>
      </c>
      <c r="O244">
        <f t="shared" si="63"/>
        <v>5.0020839411324403</v>
      </c>
      <c r="P244">
        <f t="shared" si="64"/>
        <v>9.2038344516836901</v>
      </c>
      <c r="Q244">
        <f>1-EXP(-2*$AL$9*O244/(1+O244))</f>
        <v>6.4497345768578462E-2</v>
      </c>
      <c r="R244">
        <f t="shared" si="65"/>
        <v>19.751565414145865</v>
      </c>
      <c r="S244">
        <f>(1-$AL$6^R244)/(1+$AL$6^R244*(1/$AL$7-1))</f>
        <v>0.99643717244343843</v>
      </c>
      <c r="U244">
        <v>0.1</v>
      </c>
      <c r="V244">
        <f t="shared" si="66"/>
        <v>0.22850000000000004</v>
      </c>
      <c r="W244">
        <f t="shared" si="67"/>
        <v>0.22768589390332572</v>
      </c>
      <c r="X244">
        <f t="shared" si="68"/>
        <v>8.1410609667431633E-4</v>
      </c>
      <c r="Y244">
        <f t="shared" si="69"/>
        <v>1.7476533228200002E-5</v>
      </c>
      <c r="Z244">
        <f t="shared" si="70"/>
        <v>3.9768571664465334E-4</v>
      </c>
      <c r="AA244">
        <f t="shared" si="71"/>
        <v>8.6757256543289087E-6</v>
      </c>
      <c r="AC244">
        <f t="shared" si="72"/>
        <v>3.9518826479548446E-4</v>
      </c>
      <c r="AD244">
        <f>X244*((1-Q244)*(1-EXP(-(P244+O244)*A244))*P244/(P244+O244)-(1-$AL$10)*(1-EXP(-2*O244*A244))/2)</f>
        <v>8.7458316623345518E-6</v>
      </c>
      <c r="AE244">
        <f t="shared" si="73"/>
        <v>4.1260982211214792E-4</v>
      </c>
      <c r="AF244">
        <f t="shared" si="74"/>
        <v>2.4236232714862263E-6</v>
      </c>
      <c r="AG244">
        <f t="shared" si="75"/>
        <v>5.4975911536536811E-8</v>
      </c>
      <c r="AH244">
        <f t="shared" si="76"/>
        <v>2.4785991830227631E-6</v>
      </c>
      <c r="BA244">
        <v>4.1260982211214798E-4</v>
      </c>
    </row>
    <row r="245" spans="1:53" x14ac:dyDescent="0.3">
      <c r="A245">
        <v>2.5222706332550002E-3</v>
      </c>
      <c r="E245" cm="1">
        <f t="array" ref="E245">INDEX($C$2:$C$104,L245)</f>
        <v>-6.4898356322713055E-2</v>
      </c>
      <c r="G245">
        <f>PI()/12*(M245-12)</f>
        <v>-2.3561944901923448</v>
      </c>
      <c r="H245">
        <f t="shared" si="60"/>
        <v>-3.9029395031949535E-2</v>
      </c>
      <c r="I245">
        <f t="shared" si="77"/>
        <v>0.79695425507933715</v>
      </c>
      <c r="J245">
        <f t="shared" si="61"/>
        <v>2.2175027351704495</v>
      </c>
      <c r="L245">
        <f t="shared" si="78"/>
        <v>11</v>
      </c>
      <c r="M245">
        <v>3</v>
      </c>
      <c r="N245">
        <f t="shared" si="62"/>
        <v>0.05</v>
      </c>
      <c r="O245">
        <f t="shared" si="63"/>
        <v>5.0020839411324403</v>
      </c>
      <c r="P245">
        <f t="shared" si="64"/>
        <v>9.2038344516836901</v>
      </c>
      <c r="Q245">
        <f>1-EXP(-2*$AL$9*O245/(1+O245))</f>
        <v>6.4497345768578462E-2</v>
      </c>
      <c r="R245">
        <f t="shared" si="65"/>
        <v>19.751565414145865</v>
      </c>
      <c r="S245">
        <f>(1-$AL$6^R245)/(1+$AL$6^R245*(1/$AL$7-1))</f>
        <v>0.99643717244343843</v>
      </c>
      <c r="U245">
        <v>0.1</v>
      </c>
      <c r="V245">
        <f t="shared" si="66"/>
        <v>0.22850000000000004</v>
      </c>
      <c r="W245">
        <f t="shared" si="67"/>
        <v>0.22768589390332572</v>
      </c>
      <c r="X245">
        <f t="shared" si="68"/>
        <v>8.1410609667431633E-4</v>
      </c>
      <c r="Y245">
        <f t="shared" si="69"/>
        <v>1.7476533228200002E-5</v>
      </c>
      <c r="Z245">
        <f t="shared" si="70"/>
        <v>3.9768571664465334E-4</v>
      </c>
      <c r="AA245">
        <f t="shared" si="71"/>
        <v>8.6757256543289087E-6</v>
      </c>
      <c r="AC245">
        <f t="shared" si="72"/>
        <v>3.9518826479548446E-4</v>
      </c>
      <c r="AD245">
        <f>X245*((1-Q245)*(1-EXP(-(P245+O245)*A245))*P245/(P245+O245)-(1-$AL$10)*(1-EXP(-2*O245*A245))/2)</f>
        <v>8.7458316623345518E-6</v>
      </c>
      <c r="AE245">
        <f t="shared" si="73"/>
        <v>4.1260982211214792E-4</v>
      </c>
      <c r="AF245">
        <f t="shared" si="74"/>
        <v>2.4236232714862263E-6</v>
      </c>
      <c r="AG245">
        <f t="shared" si="75"/>
        <v>5.4975911536536811E-8</v>
      </c>
      <c r="AH245">
        <f t="shared" si="76"/>
        <v>2.4785991830227631E-6</v>
      </c>
      <c r="BA245">
        <v>4.1260982211214798E-4</v>
      </c>
    </row>
    <row r="246" spans="1:53" x14ac:dyDescent="0.3">
      <c r="A246">
        <v>2.5222706332550002E-3</v>
      </c>
      <c r="E246" cm="1">
        <f t="array" ref="E246">INDEX($C$2:$C$104,L246)</f>
        <v>-6.4898356322713055E-2</v>
      </c>
      <c r="G246">
        <f>PI()/12*(M246-12)</f>
        <v>-2.0943951023931953</v>
      </c>
      <c r="H246">
        <f t="shared" si="60"/>
        <v>-3.9029395031949535E-2</v>
      </c>
      <c r="I246">
        <f t="shared" si="77"/>
        <v>0.79695425507933715</v>
      </c>
      <c r="J246">
        <f t="shared" si="61"/>
        <v>2.0236201751536833</v>
      </c>
      <c r="L246">
        <f t="shared" si="78"/>
        <v>11</v>
      </c>
      <c r="M246">
        <v>4</v>
      </c>
      <c r="N246">
        <f t="shared" si="62"/>
        <v>0.05</v>
      </c>
      <c r="O246">
        <f t="shared" si="63"/>
        <v>5.0020839411324403</v>
      </c>
      <c r="P246">
        <f t="shared" si="64"/>
        <v>9.2038344516836901</v>
      </c>
      <c r="Q246">
        <f>1-EXP(-2*$AL$9*O246/(1+O246))</f>
        <v>6.4497345768578462E-2</v>
      </c>
      <c r="R246">
        <f t="shared" si="65"/>
        <v>19.751565414145865</v>
      </c>
      <c r="S246">
        <f>(1-$AL$6^R246)/(1+$AL$6^R246*(1/$AL$7-1))</f>
        <v>0.99643717244343843</v>
      </c>
      <c r="U246">
        <v>0.1</v>
      </c>
      <c r="V246">
        <f t="shared" si="66"/>
        <v>0.22850000000000004</v>
      </c>
      <c r="W246">
        <f t="shared" si="67"/>
        <v>0.22768589390332572</v>
      </c>
      <c r="X246">
        <f t="shared" si="68"/>
        <v>8.1410609667431633E-4</v>
      </c>
      <c r="Y246">
        <f t="shared" si="69"/>
        <v>1.7476533228200002E-5</v>
      </c>
      <c r="Z246">
        <f t="shared" si="70"/>
        <v>3.9768571664465334E-4</v>
      </c>
      <c r="AA246">
        <f t="shared" si="71"/>
        <v>8.6757256543289087E-6</v>
      </c>
      <c r="AC246">
        <f t="shared" si="72"/>
        <v>3.9518826479548446E-4</v>
      </c>
      <c r="AD246">
        <f>X246*((1-Q246)*(1-EXP(-(P246+O246)*A246))*P246/(P246+O246)-(1-$AL$10)*(1-EXP(-2*O246*A246))/2)</f>
        <v>8.7458316623345518E-6</v>
      </c>
      <c r="AE246">
        <f t="shared" si="73"/>
        <v>4.1260982211214792E-4</v>
      </c>
      <c r="AF246">
        <f t="shared" si="74"/>
        <v>2.4236232714862263E-6</v>
      </c>
      <c r="AG246">
        <f t="shared" si="75"/>
        <v>5.4975911536536811E-8</v>
      </c>
      <c r="AH246">
        <f t="shared" si="76"/>
        <v>2.4785991830227631E-6</v>
      </c>
      <c r="BA246">
        <v>4.1260982211214798E-4</v>
      </c>
    </row>
    <row r="247" spans="1:53" x14ac:dyDescent="0.3">
      <c r="A247">
        <v>2.5222706332550002E-3</v>
      </c>
      <c r="E247" cm="1">
        <f t="array" ref="E247">INDEX($C$2:$C$104,L247)</f>
        <v>-6.4898356322713055E-2</v>
      </c>
      <c r="G247">
        <f>PI()/12*(M247-12)</f>
        <v>-1.8325957145940459</v>
      </c>
      <c r="H247">
        <f t="shared" si="60"/>
        <v>-3.9029395031949535E-2</v>
      </c>
      <c r="I247">
        <f t="shared" si="77"/>
        <v>0.79695425507933715</v>
      </c>
      <c r="J247">
        <f t="shared" si="61"/>
        <v>1.8186216807184807</v>
      </c>
      <c r="L247">
        <f t="shared" si="78"/>
        <v>11</v>
      </c>
      <c r="M247">
        <v>5</v>
      </c>
      <c r="N247">
        <f t="shared" si="62"/>
        <v>0.05</v>
      </c>
      <c r="O247">
        <f t="shared" si="63"/>
        <v>5.0020839411324403</v>
      </c>
      <c r="P247">
        <f t="shared" si="64"/>
        <v>9.2038344516836901</v>
      </c>
      <c r="Q247">
        <f>1-EXP(-2*$AL$9*O247/(1+O247))</f>
        <v>6.4497345768578462E-2</v>
      </c>
      <c r="R247">
        <f t="shared" si="65"/>
        <v>19.751565414145865</v>
      </c>
      <c r="S247">
        <f>(1-$AL$6^R247)/(1+$AL$6^R247*(1/$AL$7-1))</f>
        <v>0.99643717244343843</v>
      </c>
      <c r="U247">
        <v>0.1</v>
      </c>
      <c r="V247">
        <f t="shared" si="66"/>
        <v>0.22850000000000004</v>
      </c>
      <c r="W247">
        <f t="shared" si="67"/>
        <v>0.22768589390332572</v>
      </c>
      <c r="X247">
        <f t="shared" si="68"/>
        <v>8.1410609667431633E-4</v>
      </c>
      <c r="Y247">
        <f t="shared" si="69"/>
        <v>1.7476533228200002E-5</v>
      </c>
      <c r="Z247">
        <f t="shared" si="70"/>
        <v>3.9768571664465334E-4</v>
      </c>
      <c r="AA247">
        <f t="shared" si="71"/>
        <v>8.6757256543289087E-6</v>
      </c>
      <c r="AC247">
        <f t="shared" si="72"/>
        <v>3.9518826479548446E-4</v>
      </c>
      <c r="AD247">
        <f>X247*((1-Q247)*(1-EXP(-(P247+O247)*A247))*P247/(P247+O247)-(1-$AL$10)*(1-EXP(-2*O247*A247))/2)</f>
        <v>8.7458316623345518E-6</v>
      </c>
      <c r="AE247">
        <f t="shared" si="73"/>
        <v>4.1260982211214792E-4</v>
      </c>
      <c r="AF247">
        <f t="shared" si="74"/>
        <v>2.4236232714862263E-6</v>
      </c>
      <c r="AG247">
        <f t="shared" si="75"/>
        <v>5.4975911536536811E-8</v>
      </c>
      <c r="AH247">
        <f t="shared" si="76"/>
        <v>2.4785991830227631E-6</v>
      </c>
      <c r="BA247">
        <v>4.1260982211214798E-4</v>
      </c>
    </row>
    <row r="248" spans="1:53" x14ac:dyDescent="0.3">
      <c r="A248">
        <v>2.5222706332550002E-3</v>
      </c>
      <c r="E248" cm="1">
        <f t="array" ref="E248">INDEX($C$2:$C$104,L248)</f>
        <v>-6.4898356322713055E-2</v>
      </c>
      <c r="G248">
        <f>PI()/12*(M248-12)</f>
        <v>-1.5707963267948966</v>
      </c>
      <c r="H248">
        <f t="shared" si="60"/>
        <v>-3.9029395031949535E-2</v>
      </c>
      <c r="I248">
        <f t="shared" si="77"/>
        <v>0.79695425507933715</v>
      </c>
      <c r="J248">
        <f t="shared" si="61"/>
        <v>1.6098356374971414</v>
      </c>
      <c r="L248">
        <f t="shared" si="78"/>
        <v>11</v>
      </c>
      <c r="M248">
        <v>6</v>
      </c>
      <c r="N248">
        <f t="shared" si="62"/>
        <v>0.05</v>
      </c>
      <c r="O248">
        <f t="shared" si="63"/>
        <v>5.0020839411324403</v>
      </c>
      <c r="P248">
        <f t="shared" si="64"/>
        <v>9.2038344516836901</v>
      </c>
      <c r="Q248">
        <f>1-EXP(-2*$AL$9*O248/(1+O248))</f>
        <v>6.4497345768578462E-2</v>
      </c>
      <c r="R248">
        <f t="shared" si="65"/>
        <v>19.751565414145865</v>
      </c>
      <c r="S248">
        <f>(1-$AL$6^R248)/(1+$AL$6^R248*(1/$AL$7-1))</f>
        <v>0.99643717244343843</v>
      </c>
      <c r="U248">
        <v>0.1</v>
      </c>
      <c r="V248">
        <f t="shared" si="66"/>
        <v>0.22850000000000004</v>
      </c>
      <c r="W248">
        <f t="shared" si="67"/>
        <v>0.22768589390332572</v>
      </c>
      <c r="X248">
        <f t="shared" si="68"/>
        <v>8.1410609667431633E-4</v>
      </c>
      <c r="Y248">
        <f t="shared" si="69"/>
        <v>1.7476533228200002E-5</v>
      </c>
      <c r="Z248">
        <f t="shared" si="70"/>
        <v>3.9768571664465334E-4</v>
      </c>
      <c r="AA248">
        <f t="shared" si="71"/>
        <v>8.6757256543289087E-6</v>
      </c>
      <c r="AC248">
        <f t="shared" si="72"/>
        <v>3.9518826479548446E-4</v>
      </c>
      <c r="AD248">
        <f>X248*((1-Q248)*(1-EXP(-(P248+O248)*A248))*P248/(P248+O248)-(1-$AL$10)*(1-EXP(-2*O248*A248))/2)</f>
        <v>8.7458316623345518E-6</v>
      </c>
      <c r="AE248">
        <f t="shared" si="73"/>
        <v>4.1260982211214792E-4</v>
      </c>
      <c r="AF248">
        <f t="shared" si="74"/>
        <v>2.4236232714862263E-6</v>
      </c>
      <c r="AG248">
        <f t="shared" si="75"/>
        <v>5.4975911536536811E-8</v>
      </c>
      <c r="AH248">
        <f t="shared" si="76"/>
        <v>2.4785991830227631E-6</v>
      </c>
      <c r="BA248">
        <v>4.1260982211214798E-4</v>
      </c>
    </row>
    <row r="249" spans="1:53" x14ac:dyDescent="0.3">
      <c r="A249">
        <v>2.5222706332550002E-3</v>
      </c>
      <c r="E249" cm="1">
        <f t="array" ref="E249">INDEX($C$2:$C$104,L249)</f>
        <v>-6.4898356322713055E-2</v>
      </c>
      <c r="G249">
        <f>PI()/12*(M249-12)</f>
        <v>-1.308996938995747</v>
      </c>
      <c r="H249">
        <f t="shared" si="60"/>
        <v>-3.9029395031949535E-2</v>
      </c>
      <c r="I249">
        <f t="shared" si="77"/>
        <v>0.79695425507933715</v>
      </c>
      <c r="J249">
        <f t="shared" si="61"/>
        <v>1.4027692436590677</v>
      </c>
      <c r="L249">
        <f t="shared" si="78"/>
        <v>11</v>
      </c>
      <c r="M249">
        <v>7</v>
      </c>
      <c r="N249">
        <f t="shared" si="62"/>
        <v>0.16802708313582881</v>
      </c>
      <c r="O249">
        <f t="shared" si="63"/>
        <v>1.494879640269104</v>
      </c>
      <c r="P249">
        <f t="shared" si="64"/>
        <v>2.7505785380951515</v>
      </c>
      <c r="Q249">
        <f>1-EXP(-2*$AL$9*O249/(1+O249))</f>
        <v>4.6803613694267776E-2</v>
      </c>
      <c r="R249">
        <f t="shared" si="65"/>
        <v>5.9027823900063341</v>
      </c>
      <c r="S249">
        <f>(1-$AL$6^R249)/(1+$AL$6^R249*(1/$AL$7-1))</f>
        <v>0.71717262634373735</v>
      </c>
      <c r="U249">
        <v>12.7</v>
      </c>
      <c r="V249">
        <f t="shared" si="66"/>
        <v>29.019500000000001</v>
      </c>
      <c r="W249">
        <f t="shared" si="67"/>
        <v>20.811991030182085</v>
      </c>
      <c r="X249">
        <f t="shared" si="68"/>
        <v>8.2075089698179156</v>
      </c>
      <c r="Y249">
        <f t="shared" si="69"/>
        <v>5.4088365104111844E-2</v>
      </c>
      <c r="Z249">
        <f t="shared" si="70"/>
        <v>3.6351095036016051E-2</v>
      </c>
      <c r="AA249">
        <f t="shared" si="71"/>
        <v>2.6254860054001797E-2</v>
      </c>
      <c r="AC249">
        <f t="shared" si="72"/>
        <v>3.6282671022309428E-2</v>
      </c>
      <c r="AD249">
        <f>X249*((1-Q249)*(1-EXP(-(P249+O249)*A249))*P249/(P249+O249)-(1-$AL$10)*(1-EXP(-2*O249*A249))/2)</f>
        <v>2.7781184585275349E-2</v>
      </c>
      <c r="AE249">
        <f t="shared" si="73"/>
        <v>9.0318715661586585E-2</v>
      </c>
      <c r="AF249">
        <f t="shared" si="74"/>
        <v>6.7657181122083145E-5</v>
      </c>
      <c r="AG249">
        <f t="shared" si="75"/>
        <v>5.2320464834687621E-5</v>
      </c>
      <c r="AH249">
        <f t="shared" si="76"/>
        <v>1.1997764595677077E-4</v>
      </c>
      <c r="BA249">
        <v>9.0318715661586502E-2</v>
      </c>
    </row>
    <row r="250" spans="1:53" x14ac:dyDescent="0.3">
      <c r="A250">
        <v>2.5222706332550002E-3</v>
      </c>
      <c r="E250" cm="1">
        <f t="array" ref="E250">INDEX($C$2:$C$104,L250)</f>
        <v>-6.4898356322713055E-2</v>
      </c>
      <c r="G250">
        <f>PI()/12*(M250-12)</f>
        <v>-1.0471975511965976</v>
      </c>
      <c r="H250">
        <f t="shared" si="60"/>
        <v>-3.9029395031949535E-2</v>
      </c>
      <c r="I250">
        <f t="shared" si="77"/>
        <v>0.79695425507933715</v>
      </c>
      <c r="J250">
        <f t="shared" si="61"/>
        <v>1.2031203226356837</v>
      </c>
      <c r="L250">
        <f t="shared" si="78"/>
        <v>11</v>
      </c>
      <c r="M250">
        <v>8</v>
      </c>
      <c r="N250">
        <f t="shared" si="62"/>
        <v>0.36767600415921287</v>
      </c>
      <c r="O250">
        <f t="shared" si="63"/>
        <v>0.69551141206498313</v>
      </c>
      <c r="P250">
        <f t="shared" si="64"/>
        <v>1.2797409981995689</v>
      </c>
      <c r="Q250">
        <f>1-EXP(-2*$AL$9*O250/(1+O250))</f>
        <v>3.2283973662367682E-2</v>
      </c>
      <c r="R250">
        <f t="shared" si="65"/>
        <v>2.7463431868311279</v>
      </c>
      <c r="S250">
        <f>(1-$AL$6^R250)/(1+$AL$6^R250*(1/$AL$7-1))</f>
        <v>0.38426782863029246</v>
      </c>
      <c r="U250">
        <v>128.6</v>
      </c>
      <c r="V250">
        <f t="shared" si="66"/>
        <v>293.851</v>
      </c>
      <c r="W250">
        <f t="shared" si="67"/>
        <v>112.91748571084007</v>
      </c>
      <c r="X250">
        <f t="shared" si="68"/>
        <v>180.93351428915992</v>
      </c>
      <c r="Y250">
        <f t="shared" si="69"/>
        <v>0.56426093999907634</v>
      </c>
      <c r="Z250">
        <f t="shared" si="70"/>
        <v>0.19722640896539054</v>
      </c>
      <c r="AA250">
        <f t="shared" si="71"/>
        <v>0.2695584865626236</v>
      </c>
      <c r="AC250">
        <f t="shared" si="72"/>
        <v>0.19705356833230731</v>
      </c>
      <c r="AD250">
        <f>X250*((1-Q250)*(1-EXP(-(P250+O250)*A250))*P250/(P250+O250)-(1-$AL$10)*(1-EXP(-2*O250*A250))/2)</f>
        <v>0.29444430794178567</v>
      </c>
      <c r="AE250">
        <f t="shared" si="73"/>
        <v>0.76105636283671663</v>
      </c>
      <c r="AF250">
        <f t="shared" si="74"/>
        <v>1.7350689900104651E-4</v>
      </c>
      <c r="AG250">
        <f t="shared" si="75"/>
        <v>2.5814549466719164E-4</v>
      </c>
      <c r="AH250">
        <f t="shared" si="76"/>
        <v>4.3165239366823812E-4</v>
      </c>
      <c r="BA250">
        <v>0.76105636283671596</v>
      </c>
    </row>
    <row r="251" spans="1:53" x14ac:dyDescent="0.3">
      <c r="A251">
        <v>2.5222706332550002E-3</v>
      </c>
      <c r="E251" cm="1">
        <f t="array" ref="E251">INDEX($C$2:$C$104,L251)</f>
        <v>-6.4898356322713055E-2</v>
      </c>
      <c r="G251">
        <f>PI()/12*(M251-12)</f>
        <v>-0.78539816339744828</v>
      </c>
      <c r="H251">
        <f t="shared" si="60"/>
        <v>-3.9029395031949535E-2</v>
      </c>
      <c r="I251">
        <f t="shared" si="77"/>
        <v>0.79695425507933715</v>
      </c>
      <c r="J251">
        <f t="shared" si="61"/>
        <v>1.0186658053887547</v>
      </c>
      <c r="L251">
        <f t="shared" si="78"/>
        <v>11</v>
      </c>
      <c r="M251">
        <v>9</v>
      </c>
      <c r="N251">
        <f t="shared" si="62"/>
        <v>0.55213052140614183</v>
      </c>
      <c r="O251">
        <f t="shared" si="63"/>
        <v>0.47664227584355423</v>
      </c>
      <c r="P251">
        <f t="shared" si="64"/>
        <v>0.87702178755213978</v>
      </c>
      <c r="Q251">
        <f>1-EXP(-2*$AL$9*O251/(1+O251))</f>
        <v>2.549246987623377E-2</v>
      </c>
      <c r="R251">
        <f t="shared" si="65"/>
        <v>1.8821017802312112</v>
      </c>
      <c r="S251">
        <f>(1-$AL$6^R251)/(1+$AL$6^R251*(1/$AL$7-1))</f>
        <v>0.2671528010963064</v>
      </c>
      <c r="U251">
        <v>340.1</v>
      </c>
      <c r="V251">
        <f t="shared" si="66"/>
        <v>777.12850000000014</v>
      </c>
      <c r="W251">
        <f t="shared" si="67"/>
        <v>207.61205558677099</v>
      </c>
      <c r="X251">
        <f t="shared" si="68"/>
        <v>569.51644441322912</v>
      </c>
      <c r="Y251">
        <f t="shared" si="69"/>
        <v>1.2263467202774165</v>
      </c>
      <c r="Z251">
        <f t="shared" si="70"/>
        <v>0.3626239100484242</v>
      </c>
      <c r="AA251">
        <f t="shared" si="71"/>
        <v>0.58163215013657177</v>
      </c>
      <c r="AC251">
        <f t="shared" si="72"/>
        <v>0.36240608621242498</v>
      </c>
      <c r="AD251">
        <f>X251*((1-Q251)*(1-EXP(-(P251+O251)*A251))*P251/(P251+O251)-(1-$AL$10)*(1-EXP(-2*O251*A251))/2)</f>
        <v>0.64432738236583587</v>
      </c>
      <c r="AE251">
        <f t="shared" si="73"/>
        <v>1.5883656187148327</v>
      </c>
      <c r="AF251">
        <f t="shared" si="74"/>
        <v>2.2019810002242416E-4</v>
      </c>
      <c r="AG251">
        <f t="shared" si="75"/>
        <v>3.8718777500910262E-4</v>
      </c>
      <c r="AH251">
        <f t="shared" si="76"/>
        <v>6.0738587503152684E-4</v>
      </c>
      <c r="BA251">
        <v>1.5883656187148301</v>
      </c>
    </row>
    <row r="252" spans="1:53" x14ac:dyDescent="0.3">
      <c r="A252">
        <v>2.5222706332550002E-3</v>
      </c>
      <c r="E252" cm="1">
        <f t="array" ref="E252">INDEX($C$2:$C$104,L252)</f>
        <v>-6.4898356322713055E-2</v>
      </c>
      <c r="G252">
        <f>PI()/12*(M252-12)</f>
        <v>-0.52359877559829882</v>
      </c>
      <c r="H252">
        <f t="shared" si="60"/>
        <v>-3.9029395031949535E-2</v>
      </c>
      <c r="I252">
        <f t="shared" si="77"/>
        <v>0.79695425507933715</v>
      </c>
      <c r="J252">
        <f t="shared" si="61"/>
        <v>0.86169335677527192</v>
      </c>
      <c r="L252">
        <f t="shared" si="78"/>
        <v>11</v>
      </c>
      <c r="M252">
        <v>10</v>
      </c>
      <c r="N252">
        <f t="shared" si="62"/>
        <v>0.70910297001962463</v>
      </c>
      <c r="O252">
        <f t="shared" si="63"/>
        <v>0.38393420528736849</v>
      </c>
      <c r="P252">
        <f t="shared" si="64"/>
        <v>0.7064389377287581</v>
      </c>
      <c r="Q252">
        <f>1-EXP(-2*$AL$9*O252/(1+O252))</f>
        <v>2.1949313605888254E-2</v>
      </c>
      <c r="R252">
        <f t="shared" si="65"/>
        <v>1.5160284512827977</v>
      </c>
      <c r="S252">
        <f>(1-$AL$6^R252)/(1+$AL$6^R252*(1/$AL$7-1))</f>
        <v>0.21566599472969683</v>
      </c>
      <c r="U252">
        <v>519</v>
      </c>
      <c r="V252">
        <f t="shared" si="66"/>
        <v>1185.915</v>
      </c>
      <c r="W252">
        <f t="shared" si="67"/>
        <v>255.76153813986841</v>
      </c>
      <c r="X252">
        <f t="shared" si="68"/>
        <v>930.15346186013153</v>
      </c>
      <c r="Y252">
        <f t="shared" si="69"/>
        <v>1.6195539481863401</v>
      </c>
      <c r="Z252">
        <f t="shared" si="70"/>
        <v>0.44672381253657778</v>
      </c>
      <c r="AA252">
        <f t="shared" si="71"/>
        <v>0.7652648332509312</v>
      </c>
      <c r="AC252">
        <f t="shared" si="72"/>
        <v>0.44650764714960944</v>
      </c>
      <c r="AD252">
        <f>X252*((1-Q252)*(1-EXP(-(P252+O252)*A252))*P252/(P252+O252)-(1-$AL$10)*(1-EXP(-2*O252*A252))/2)</f>
        <v>0.85387578061821523</v>
      </c>
      <c r="AE252">
        <f t="shared" si="73"/>
        <v>2.0656482610187559</v>
      </c>
      <c r="AF252">
        <f t="shared" si="74"/>
        <v>2.1931608412759887E-4</v>
      </c>
      <c r="AG252">
        <f t="shared" si="75"/>
        <v>4.1333431719381886E-4</v>
      </c>
      <c r="AH252">
        <f t="shared" si="76"/>
        <v>6.3265040132141773E-4</v>
      </c>
      <c r="BA252">
        <v>2.0656482610187101</v>
      </c>
    </row>
    <row r="253" spans="1:53" x14ac:dyDescent="0.3">
      <c r="A253">
        <v>2.5222706332550002E-3</v>
      </c>
      <c r="E253" cm="1">
        <f t="array" ref="E253">INDEX($C$2:$C$104,L253)</f>
        <v>-6.4898356322713055E-2</v>
      </c>
      <c r="G253">
        <f>PI()/12*(M253-12)</f>
        <v>-0.26179938779914941</v>
      </c>
      <c r="H253">
        <f t="shared" si="60"/>
        <v>-3.9029395031949535E-2</v>
      </c>
      <c r="I253">
        <f t="shared" si="77"/>
        <v>0.79695425507933715</v>
      </c>
      <c r="J253">
        <f t="shared" si="61"/>
        <v>0.7513480776505268</v>
      </c>
      <c r="L253">
        <f t="shared" si="78"/>
        <v>11</v>
      </c>
      <c r="M253">
        <v>11</v>
      </c>
      <c r="N253">
        <f t="shared" si="62"/>
        <v>0.81944824914436976</v>
      </c>
      <c r="O253">
        <f t="shared" si="63"/>
        <v>0.34210522966176221</v>
      </c>
      <c r="P253">
        <f t="shared" si="64"/>
        <v>0.6294736225776425</v>
      </c>
      <c r="Q253">
        <f>1-EXP(-2*$AL$9*O253/(1+O253))</f>
        <v>2.0185641511121011E-2</v>
      </c>
      <c r="R253">
        <f t="shared" si="65"/>
        <v>1.3508597420010355</v>
      </c>
      <c r="S253">
        <f>(1-$AL$6^R253)/(1+$AL$6^R253*(1/$AL$7-1))</f>
        <v>0.192210948423894</v>
      </c>
      <c r="U253">
        <v>655.20000000000005</v>
      </c>
      <c r="V253">
        <f t="shared" si="66"/>
        <v>1497.1320000000003</v>
      </c>
      <c r="W253">
        <f t="shared" si="67"/>
        <v>287.76516163576133</v>
      </c>
      <c r="X253">
        <f t="shared" si="68"/>
        <v>1209.3668383642389</v>
      </c>
      <c r="Y253">
        <f t="shared" si="69"/>
        <v>1.8798636714542065</v>
      </c>
      <c r="Z253">
        <f t="shared" si="70"/>
        <v>0.50262268148712341</v>
      </c>
      <c r="AA253">
        <f t="shared" si="71"/>
        <v>0.88662713602782572</v>
      </c>
      <c r="AC253">
        <f t="shared" si="72"/>
        <v>0.50240595733608562</v>
      </c>
      <c r="AD253">
        <f>X253*((1-Q253)*(1-EXP(-(P253+O253)*A253))*P253/(P253+O253)-(1-$AL$10)*(1-EXP(-2*O253*A253))/2)</f>
        <v>0.99280829523975478</v>
      </c>
      <c r="AE253">
        <f t="shared" si="73"/>
        <v>2.3818413886036662</v>
      </c>
      <c r="AF253">
        <f t="shared" si="74"/>
        <v>2.2027949690682399E-4</v>
      </c>
      <c r="AG253">
        <f t="shared" si="75"/>
        <v>4.2824018662613076E-4</v>
      </c>
      <c r="AH253">
        <f t="shared" si="76"/>
        <v>6.4851968353295481E-4</v>
      </c>
      <c r="BA253">
        <v>2.38184138860366</v>
      </c>
    </row>
    <row r="254" spans="1:53" x14ac:dyDescent="0.3">
      <c r="A254">
        <v>2.5222706332550002E-3</v>
      </c>
      <c r="E254" cm="1">
        <f t="array" ref="E254">INDEX($C$2:$C$104,L254)</f>
        <v>-6.4898356322713055E-2</v>
      </c>
      <c r="G254">
        <f>PI()/12*(M254-12)</f>
        <v>0</v>
      </c>
      <c r="H254">
        <f t="shared" si="60"/>
        <v>-3.9029395031949535E-2</v>
      </c>
      <c r="I254">
        <f t="shared" si="77"/>
        <v>0.79695425507933715</v>
      </c>
      <c r="J254">
        <f t="shared" si="61"/>
        <v>0.71067017956061518</v>
      </c>
      <c r="L254">
        <f t="shared" si="78"/>
        <v>11</v>
      </c>
      <c r="M254">
        <v>12</v>
      </c>
      <c r="N254">
        <f t="shared" si="62"/>
        <v>0.86012614723428138</v>
      </c>
      <c r="O254">
        <f t="shared" si="63"/>
        <v>0.32984800100681394</v>
      </c>
      <c r="P254">
        <f t="shared" si="64"/>
        <v>0.60692032185253764</v>
      </c>
      <c r="Q254">
        <f>1-EXP(-2*$AL$9*O254/(1+O254))</f>
        <v>1.9647177343376954E-2</v>
      </c>
      <c r="R254">
        <f t="shared" si="65"/>
        <v>1.3024600237189099</v>
      </c>
      <c r="S254">
        <f>(1-$AL$6^R254)/(1+$AL$6^R254*(1/$AL$7-1))</f>
        <v>0.18531879924650713</v>
      </c>
      <c r="U254">
        <v>742.6</v>
      </c>
      <c r="V254">
        <f t="shared" si="66"/>
        <v>1696.8410000000001</v>
      </c>
      <c r="W254">
        <f t="shared" si="67"/>
        <v>314.45653663224243</v>
      </c>
      <c r="X254">
        <f t="shared" si="68"/>
        <v>1382.3844633677577</v>
      </c>
      <c r="Y254">
        <f t="shared" si="69"/>
        <v>2.0730140247500901</v>
      </c>
      <c r="Z254">
        <f t="shared" si="70"/>
        <v>0.54924295475804352</v>
      </c>
      <c r="AA254">
        <f t="shared" si="71"/>
        <v>0.97717571026246641</v>
      </c>
      <c r="AC254">
        <f t="shared" si="72"/>
        <v>0.54901461142290053</v>
      </c>
      <c r="AD254">
        <f>X254*((1-Q254)*(1-EXP(-(P254+O254)*A254))*P254/(P254+O254)-(1-$AL$10)*(1-EXP(-2*O254*A254))/2)</f>
        <v>1.09538275439095</v>
      </c>
      <c r="AE254">
        <f t="shared" si="73"/>
        <v>2.621573076076317</v>
      </c>
      <c r="AF254">
        <f t="shared" si="74"/>
        <v>2.3221683935916877E-4</v>
      </c>
      <c r="AG254">
        <f t="shared" si="75"/>
        <v>4.5556009667416648E-4</v>
      </c>
      <c r="AH254">
        <f t="shared" si="76"/>
        <v>6.8777693603333523E-4</v>
      </c>
      <c r="BA254">
        <v>2.6215730760763098</v>
      </c>
    </row>
    <row r="255" spans="1:53" x14ac:dyDescent="0.3">
      <c r="A255">
        <v>2.5222706332550002E-3</v>
      </c>
      <c r="E255" cm="1">
        <f t="array" ref="E255">INDEX($C$2:$C$104,L255)</f>
        <v>-6.4898356322713055E-2</v>
      </c>
      <c r="G255">
        <f>PI()/12*(M255-12)</f>
        <v>0.26179938779914941</v>
      </c>
      <c r="H255">
        <f t="shared" si="60"/>
        <v>-3.9029395031949535E-2</v>
      </c>
      <c r="I255">
        <f t="shared" si="77"/>
        <v>0.79695425507933715</v>
      </c>
      <c r="J255">
        <f t="shared" si="61"/>
        <v>0.7513480776505268</v>
      </c>
      <c r="L255">
        <f t="shared" si="78"/>
        <v>11</v>
      </c>
      <c r="M255">
        <v>13</v>
      </c>
      <c r="N255">
        <f t="shared" si="62"/>
        <v>0.81944824914436976</v>
      </c>
      <c r="O255">
        <f t="shared" si="63"/>
        <v>0.34210522966176221</v>
      </c>
      <c r="P255">
        <f t="shared" si="64"/>
        <v>0.6294736225776425</v>
      </c>
      <c r="Q255">
        <f>1-EXP(-2*$AL$9*O255/(1+O255))</f>
        <v>2.0185641511121011E-2</v>
      </c>
      <c r="R255">
        <f t="shared" si="65"/>
        <v>1.3508597420010355</v>
      </c>
      <c r="S255">
        <f>(1-$AL$6^R255)/(1+$AL$6^R255*(1/$AL$7-1))</f>
        <v>0.192210948423894</v>
      </c>
      <c r="U255">
        <v>773.7</v>
      </c>
      <c r="V255">
        <f t="shared" si="66"/>
        <v>1767.9045000000003</v>
      </c>
      <c r="W255">
        <f t="shared" si="67"/>
        <v>339.81060066787018</v>
      </c>
      <c r="X255">
        <f t="shared" si="68"/>
        <v>1428.0938993321301</v>
      </c>
      <c r="Y255">
        <f t="shared" si="69"/>
        <v>2.2198573299818678</v>
      </c>
      <c r="Z255">
        <f t="shared" si="70"/>
        <v>0.5935274247048038</v>
      </c>
      <c r="AA255">
        <f t="shared" si="71"/>
        <v>1.0469832343478769</v>
      </c>
      <c r="AC255">
        <f t="shared" si="72"/>
        <v>0.5932715036491597</v>
      </c>
      <c r="AD255">
        <f>X255*((1-Q255)*(1-EXP(-(P255+O255)*A255))*P255/(P255+O255)-(1-$AL$10)*(1-EXP(-2*O255*A255))/2)</f>
        <v>1.1723684035821098</v>
      </c>
      <c r="AE255">
        <f t="shared" si="73"/>
        <v>2.8126231415791461</v>
      </c>
      <c r="AF255">
        <f t="shared" si="74"/>
        <v>2.6011942423200506E-4</v>
      </c>
      <c r="AG255">
        <f t="shared" si="75"/>
        <v>5.0569205188131475E-4</v>
      </c>
      <c r="AH255">
        <f t="shared" si="76"/>
        <v>7.6581147611331981E-4</v>
      </c>
      <c r="BA255">
        <v>2.8126231415791398</v>
      </c>
    </row>
    <row r="256" spans="1:53" x14ac:dyDescent="0.3">
      <c r="A256">
        <v>2.5222706332550002E-3</v>
      </c>
      <c r="E256" cm="1">
        <f t="array" ref="E256">INDEX($C$2:$C$104,L256)</f>
        <v>-6.4898356322713055E-2</v>
      </c>
      <c r="G256">
        <f>PI()/12*(M256-12)</f>
        <v>0.52359877559829882</v>
      </c>
      <c r="H256">
        <f t="shared" si="60"/>
        <v>-3.9029395031949535E-2</v>
      </c>
      <c r="I256">
        <f t="shared" si="77"/>
        <v>0.79695425507933715</v>
      </c>
      <c r="J256">
        <f t="shared" si="61"/>
        <v>0.86169335677527192</v>
      </c>
      <c r="L256">
        <f t="shared" si="78"/>
        <v>11</v>
      </c>
      <c r="M256">
        <v>14</v>
      </c>
      <c r="N256">
        <f t="shared" si="62"/>
        <v>0.70910297001962463</v>
      </c>
      <c r="O256">
        <f t="shared" si="63"/>
        <v>0.38393420528736849</v>
      </c>
      <c r="P256">
        <f t="shared" si="64"/>
        <v>0.7064389377287581</v>
      </c>
      <c r="Q256">
        <f>1-EXP(-2*$AL$9*O256/(1+O256))</f>
        <v>2.1949313605888254E-2</v>
      </c>
      <c r="R256">
        <f t="shared" si="65"/>
        <v>1.5160284512827977</v>
      </c>
      <c r="S256">
        <f>(1-$AL$6^R256)/(1+$AL$6^R256*(1/$AL$7-1))</f>
        <v>0.21566599472969683</v>
      </c>
      <c r="U256">
        <v>731.7</v>
      </c>
      <c r="V256">
        <f t="shared" si="66"/>
        <v>1671.9345000000003</v>
      </c>
      <c r="W256">
        <f t="shared" si="67"/>
        <v>360.57941706539839</v>
      </c>
      <c r="X256">
        <f t="shared" si="68"/>
        <v>1311.3550829346018</v>
      </c>
      <c r="Y256">
        <f t="shared" si="69"/>
        <v>2.2832902194372742</v>
      </c>
      <c r="Z256">
        <f t="shared" si="70"/>
        <v>0.62980310911948756</v>
      </c>
      <c r="AA256">
        <f t="shared" si="71"/>
        <v>1.0788907099994345</v>
      </c>
      <c r="AC256">
        <f t="shared" si="72"/>
        <v>0.62949835340918947</v>
      </c>
      <c r="AD256">
        <f>X256*((1-Q256)*(1-EXP(-(P256+O256)*A256))*P256/(P256+O256)-(1-$AL$10)*(1-EXP(-2*O256*A256))/2)</f>
        <v>1.2038167797270678</v>
      </c>
      <c r="AE256">
        <f t="shared" si="73"/>
        <v>2.9122058431356921</v>
      </c>
      <c r="AF256">
        <f t="shared" si="74"/>
        <v>3.0919764692902531E-4</v>
      </c>
      <c r="AG256">
        <f t="shared" si="75"/>
        <v>5.8272971077209497E-4</v>
      </c>
      <c r="AH256">
        <f t="shared" si="76"/>
        <v>8.9192735770112028E-4</v>
      </c>
      <c r="BA256">
        <v>2.9122058431356299</v>
      </c>
    </row>
    <row r="257" spans="1:53" x14ac:dyDescent="0.3">
      <c r="A257">
        <v>2.5222706332550002E-3</v>
      </c>
      <c r="E257" cm="1">
        <f t="array" ref="E257">INDEX($C$2:$C$104,L257)</f>
        <v>-6.4898356322713055E-2</v>
      </c>
      <c r="G257">
        <f>PI()/12*(M257-12)</f>
        <v>0.78539816339744828</v>
      </c>
      <c r="H257">
        <f t="shared" si="60"/>
        <v>-3.9029395031949535E-2</v>
      </c>
      <c r="I257">
        <f t="shared" si="77"/>
        <v>0.79695425507933715</v>
      </c>
      <c r="J257">
        <f t="shared" si="61"/>
        <v>1.0186658053887547</v>
      </c>
      <c r="L257">
        <f t="shared" si="78"/>
        <v>11</v>
      </c>
      <c r="M257">
        <v>15</v>
      </c>
      <c r="N257">
        <f t="shared" si="62"/>
        <v>0.55213052140614183</v>
      </c>
      <c r="O257">
        <f t="shared" si="63"/>
        <v>0.47664227584355423</v>
      </c>
      <c r="P257">
        <f t="shared" si="64"/>
        <v>0.87702178755213978</v>
      </c>
      <c r="Q257">
        <f>1-EXP(-2*$AL$9*O257/(1+O257))</f>
        <v>2.549246987623377E-2</v>
      </c>
      <c r="R257">
        <f t="shared" si="65"/>
        <v>1.8821017802312112</v>
      </c>
      <c r="S257">
        <f>(1-$AL$6^R257)/(1+$AL$6^R257*(1/$AL$7-1))</f>
        <v>0.2671528010963064</v>
      </c>
      <c r="U257">
        <v>630.70000000000005</v>
      </c>
      <c r="V257">
        <f t="shared" si="66"/>
        <v>1441.1495000000002</v>
      </c>
      <c r="W257">
        <f t="shared" si="67"/>
        <v>385.00712572354149</v>
      </c>
      <c r="X257">
        <f t="shared" si="68"/>
        <v>1056.1423742764587</v>
      </c>
      <c r="Y257">
        <f t="shared" si="69"/>
        <v>2.2742042825021072</v>
      </c>
      <c r="Z257">
        <f t="shared" si="70"/>
        <v>0.67246956797277602</v>
      </c>
      <c r="AA257">
        <f t="shared" si="71"/>
        <v>1.0786104001503554</v>
      </c>
      <c r="AC257">
        <f t="shared" si="72"/>
        <v>0.67206562356417643</v>
      </c>
      <c r="AD257">
        <f>X257*((1-Q257)*(1-EXP(-(P257+O257)*A257))*P257/(P257+O257)-(1-$AL$10)*(1-EXP(-2*O257*A257))/2)</f>
        <v>1.1948758602120926</v>
      </c>
      <c r="AE257">
        <f t="shared" si="73"/>
        <v>2.9455518839266244</v>
      </c>
      <c r="AF257">
        <f t="shared" si="74"/>
        <v>4.083473733729577E-4</v>
      </c>
      <c r="AG257">
        <f t="shared" si="75"/>
        <v>7.1802213965963251E-4</v>
      </c>
      <c r="AH257">
        <f t="shared" si="76"/>
        <v>1.1263695130325903E-3</v>
      </c>
      <c r="BA257">
        <v>2.9455518839266199</v>
      </c>
    </row>
    <row r="258" spans="1:53" x14ac:dyDescent="0.3">
      <c r="A258">
        <v>2.5222706332550002E-3</v>
      </c>
      <c r="E258" cm="1">
        <f t="array" ref="E258">INDEX($C$2:$C$104,L258)</f>
        <v>-6.4898356322713055E-2</v>
      </c>
      <c r="G258">
        <f>PI()/12*(M258-12)</f>
        <v>1.0471975511965976</v>
      </c>
      <c r="H258">
        <f t="shared" si="60"/>
        <v>-3.9029395031949535E-2</v>
      </c>
      <c r="I258">
        <f t="shared" si="77"/>
        <v>0.79695425507933715</v>
      </c>
      <c r="J258">
        <f t="shared" si="61"/>
        <v>1.2031203226356837</v>
      </c>
      <c r="L258">
        <f t="shared" si="78"/>
        <v>11</v>
      </c>
      <c r="M258">
        <v>16</v>
      </c>
      <c r="N258">
        <f t="shared" si="62"/>
        <v>0.36767600415921287</v>
      </c>
      <c r="O258">
        <f t="shared" si="63"/>
        <v>0.69551141206498313</v>
      </c>
      <c r="P258">
        <f t="shared" si="64"/>
        <v>1.2797409981995689</v>
      </c>
      <c r="Q258">
        <f>1-EXP(-2*$AL$9*O258/(1+O258))</f>
        <v>3.2283973662367682E-2</v>
      </c>
      <c r="R258">
        <f t="shared" si="65"/>
        <v>2.7463431868311279</v>
      </c>
      <c r="S258">
        <f>(1-$AL$6^R258)/(1+$AL$6^R258*(1/$AL$7-1))</f>
        <v>0.38426782863029246</v>
      </c>
      <c r="U258">
        <v>481.4</v>
      </c>
      <c r="V258">
        <f t="shared" si="66"/>
        <v>1099.999</v>
      </c>
      <c r="W258">
        <f t="shared" si="67"/>
        <v>422.69422722549308</v>
      </c>
      <c r="X258">
        <f t="shared" si="68"/>
        <v>677.304772774507</v>
      </c>
      <c r="Y258">
        <f t="shared" si="69"/>
        <v>2.1122489620183162</v>
      </c>
      <c r="Z258">
        <f t="shared" si="70"/>
        <v>0.73829543760450245</v>
      </c>
      <c r="AA258">
        <f t="shared" si="71"/>
        <v>1.0090626394342692</v>
      </c>
      <c r="AC258">
        <f t="shared" si="72"/>
        <v>0.73764842764520011</v>
      </c>
      <c r="AD258">
        <f>X258*((1-Q258)*(1-EXP(-(P258+O258)*A258))*P258/(P258+O258)-(1-$AL$10)*(1-EXP(-2*O258*A258))/2)</f>
        <v>1.1022199832284265</v>
      </c>
      <c r="AE258">
        <f t="shared" si="73"/>
        <v>2.848931050307896</v>
      </c>
      <c r="AF258">
        <f t="shared" si="74"/>
        <v>6.4950405271464837E-4</v>
      </c>
      <c r="AG258">
        <f t="shared" si="75"/>
        <v>9.6633935562042046E-4</v>
      </c>
      <c r="AH258">
        <f t="shared" si="76"/>
        <v>1.6158434083350689E-3</v>
      </c>
      <c r="BA258">
        <v>2.8489310503078902</v>
      </c>
    </row>
    <row r="259" spans="1:53" x14ac:dyDescent="0.3">
      <c r="A259">
        <v>2.5222706332550002E-3</v>
      </c>
      <c r="E259" cm="1">
        <f t="array" ref="E259">INDEX($C$2:$C$104,L259)</f>
        <v>-6.4898356322713055E-2</v>
      </c>
      <c r="G259">
        <f>PI()/12*(M259-12)</f>
        <v>1.308996938995747</v>
      </c>
      <c r="H259">
        <f t="shared" ref="H259:H322" si="79">SIN(E259)*SIN(RADIANS(37))</f>
        <v>-3.9029395031949535E-2</v>
      </c>
      <c r="I259">
        <f t="shared" si="77"/>
        <v>0.79695425507933715</v>
      </c>
      <c r="J259">
        <f t="shared" ref="J259:J322" si="80">ACOS(H259+I259*COS(G259))</f>
        <v>1.4027692436590677</v>
      </c>
      <c r="L259">
        <f t="shared" si="78"/>
        <v>11</v>
      </c>
      <c r="M259">
        <v>17</v>
      </c>
      <c r="N259">
        <f t="shared" ref="N259:N322" si="81">MAX(0.05, PI()/2-J259)</f>
        <v>0.16802708313582881</v>
      </c>
      <c r="O259">
        <f t="shared" ref="O259:O322" si="82">0.5/SIN(N259)*0.5</f>
        <v>1.494879640269104</v>
      </c>
      <c r="P259">
        <f t="shared" ref="P259:P322" si="83">0.46/SIN(N259)</f>
        <v>2.7505785380951515</v>
      </c>
      <c r="Q259">
        <f>1-EXP(-2*$AL$9*O259/(1+O259))</f>
        <v>4.6803613694267776E-2</v>
      </c>
      <c r="R259">
        <f t="shared" ref="R259:R322" si="84">100/101.3/SIN(N259)</f>
        <v>5.9027823900063341</v>
      </c>
      <c r="S259">
        <f>(1-$AL$6^R259)/(1+$AL$6^R259*(1/$AL$7-1))</f>
        <v>0.71717262634373735</v>
      </c>
      <c r="U259">
        <v>300.89999999999998</v>
      </c>
      <c r="V259">
        <f t="shared" ref="V259:V322" si="85">U259*$AL$12</f>
        <v>687.55650000000003</v>
      </c>
      <c r="W259">
        <f t="shared" ref="W259:W322" si="86">V259*S259</f>
        <v>493.09670086470788</v>
      </c>
      <c r="X259">
        <f t="shared" ref="X259:X322" si="87">V259-W259</f>
        <v>194.45979913529214</v>
      </c>
      <c r="Y259">
        <f t="shared" ref="Y259:Y322" si="88">X259*(1-Q259)*(1-EXP(-P259*A259))</f>
        <v>1.2815109495926968</v>
      </c>
      <c r="Z259">
        <f t="shared" ref="Z259:Z322" si="89">W259*(1-$AL$8)*(1-EXP(-$AL$11*A259))</f>
        <v>0.86126334616828581</v>
      </c>
      <c r="AA259">
        <f t="shared" ref="AA259:AA322" si="90">X259*(1-$AL$10)*(1-EXP(-O259*A259))</f>
        <v>0.62205412521646763</v>
      </c>
      <c r="AC259">
        <f t="shared" ref="AC259:AC322" si="91">W259*(1-$AL$8)*(1-EXP(-($AL$11+O259)*A259))*$AL$11/($AL$11+O259)</f>
        <v>0.85964218193802422</v>
      </c>
      <c r="AD259">
        <f>X259*((1-Q259)*(1-EXP(-(P259+O259)*A259))*P259/(P259+O259)-(1-$AL$10)*(1-EXP(-2*O259*A259))/2)</f>
        <v>0.6582172001345945</v>
      </c>
      <c r="AE259">
        <f t="shared" ref="AE259:AE322" si="92">AA259+AC259+AD259</f>
        <v>2.1399135072890862</v>
      </c>
      <c r="AF259">
        <f t="shared" ref="AF259:AF322" si="93">W259*(1-Q259)*(1-EXP(-$AL$11*A259)-(1-EXP(-($AL$11+O259)*A259))*$AL$11/($AL$11+O259))</f>
        <v>1.6029957322547103E-3</v>
      </c>
      <c r="AG259">
        <f t="shared" ref="AG259:AG322" si="94">X259*((1-Q259)*(1-EXP(-P259*A259)-(1-EXP(-(P259+O259)*A259))*P259/(P259+O259))-(1-$AL$10)*(1-EXP(-O259*A259)-(1-EXP(-2*O259*A259))/2))</f>
        <v>1.2396242416344489E-3</v>
      </c>
      <c r="AH259">
        <f t="shared" ref="AH259:AH322" si="95">AF259+AG259</f>
        <v>2.8426199738891592E-3</v>
      </c>
      <c r="BA259">
        <v>2.13991350728908</v>
      </c>
    </row>
    <row r="260" spans="1:53" x14ac:dyDescent="0.3">
      <c r="A260">
        <v>2.5222706332550002E-3</v>
      </c>
      <c r="E260" cm="1">
        <f t="array" ref="E260">INDEX($C$2:$C$104,L260)</f>
        <v>-6.4898356322713055E-2</v>
      </c>
      <c r="G260">
        <f>PI()/12*(M260-12)</f>
        <v>1.5707963267948966</v>
      </c>
      <c r="H260">
        <f t="shared" si="79"/>
        <v>-3.9029395031949535E-2</v>
      </c>
      <c r="I260">
        <f t="shared" ref="I260:I323" si="96">COS(E260)*COS(RADIANS(37))</f>
        <v>0.79695425507933715</v>
      </c>
      <c r="J260">
        <f t="shared" si="80"/>
        <v>1.6098356374971414</v>
      </c>
      <c r="L260">
        <f t="shared" si="78"/>
        <v>11</v>
      </c>
      <c r="M260">
        <v>18</v>
      </c>
      <c r="N260">
        <f t="shared" si="81"/>
        <v>0.05</v>
      </c>
      <c r="O260">
        <f t="shared" si="82"/>
        <v>5.0020839411324403</v>
      </c>
      <c r="P260">
        <f t="shared" si="83"/>
        <v>9.2038344516836901</v>
      </c>
      <c r="Q260">
        <f>1-EXP(-2*$AL$9*O260/(1+O260))</f>
        <v>6.4497345768578462E-2</v>
      </c>
      <c r="R260">
        <f t="shared" si="84"/>
        <v>19.751565414145865</v>
      </c>
      <c r="S260">
        <f>(1-$AL$6^R260)/(1+$AL$6^R260*(1/$AL$7-1))</f>
        <v>0.99643717244343843</v>
      </c>
      <c r="U260">
        <v>111.9</v>
      </c>
      <c r="V260">
        <f t="shared" si="85"/>
        <v>255.69150000000002</v>
      </c>
      <c r="W260">
        <f t="shared" si="86"/>
        <v>254.78051527782145</v>
      </c>
      <c r="X260">
        <f t="shared" si="87"/>
        <v>0.91098472217856852</v>
      </c>
      <c r="Y260">
        <f t="shared" si="88"/>
        <v>1.9556240682355983E-2</v>
      </c>
      <c r="Z260">
        <f t="shared" si="89"/>
        <v>0.44501031692536708</v>
      </c>
      <c r="AA260">
        <f t="shared" si="90"/>
        <v>9.7081370071941397E-3</v>
      </c>
      <c r="AC260">
        <f t="shared" si="91"/>
        <v>0.44221566830614706</v>
      </c>
      <c r="AD260">
        <f>X260*((1-Q260)*(1-EXP(-(P260+O260)*A260))*P260/(P260+O260)-(1-$AL$10)*(1-EXP(-2*O260*A260))/2)</f>
        <v>9.7865856301524549E-3</v>
      </c>
      <c r="AE260">
        <f t="shared" si="92"/>
        <v>0.46171039094349364</v>
      </c>
      <c r="AF260">
        <f t="shared" si="93"/>
        <v>2.7120344407930872E-3</v>
      </c>
      <c r="AG260">
        <f t="shared" si="94"/>
        <v>6.1518045009385273E-5</v>
      </c>
      <c r="AH260">
        <f t="shared" si="95"/>
        <v>2.7735524858024723E-3</v>
      </c>
      <c r="BA260">
        <v>0.46171039094349298</v>
      </c>
    </row>
    <row r="261" spans="1:53" x14ac:dyDescent="0.3">
      <c r="A261">
        <v>2.5222706332550002E-3</v>
      </c>
      <c r="E261" cm="1">
        <f t="array" ref="E261">INDEX($C$2:$C$104,L261)</f>
        <v>-6.4898356322713055E-2</v>
      </c>
      <c r="G261">
        <f>PI()/12*(M261-12)</f>
        <v>1.8325957145940459</v>
      </c>
      <c r="H261">
        <f t="shared" si="79"/>
        <v>-3.9029395031949535E-2</v>
      </c>
      <c r="I261">
        <f t="shared" si="96"/>
        <v>0.79695425507933715</v>
      </c>
      <c r="J261">
        <f t="shared" si="80"/>
        <v>1.8186216807184807</v>
      </c>
      <c r="L261">
        <f t="shared" si="78"/>
        <v>11</v>
      </c>
      <c r="M261">
        <v>19</v>
      </c>
      <c r="N261">
        <f t="shared" si="81"/>
        <v>0.05</v>
      </c>
      <c r="O261">
        <f t="shared" si="82"/>
        <v>5.0020839411324403</v>
      </c>
      <c r="P261">
        <f t="shared" si="83"/>
        <v>9.2038344516836901</v>
      </c>
      <c r="Q261">
        <f>1-EXP(-2*$AL$9*O261/(1+O261))</f>
        <v>6.4497345768578462E-2</v>
      </c>
      <c r="R261">
        <f t="shared" si="84"/>
        <v>19.751565414145865</v>
      </c>
      <c r="S261">
        <f>(1-$AL$6^R261)/(1+$AL$6^R261*(1/$AL$7-1))</f>
        <v>0.99643717244343843</v>
      </c>
      <c r="U261">
        <v>3.1</v>
      </c>
      <c r="V261">
        <f t="shared" si="85"/>
        <v>7.0835000000000008</v>
      </c>
      <c r="W261">
        <f t="shared" si="86"/>
        <v>7.0582627110030973</v>
      </c>
      <c r="X261">
        <f t="shared" si="87"/>
        <v>2.5237288996903473E-2</v>
      </c>
      <c r="Y261">
        <f t="shared" si="88"/>
        <v>5.4177253007419281E-4</v>
      </c>
      <c r="Z261">
        <f t="shared" si="89"/>
        <v>1.2328257215984255E-2</v>
      </c>
      <c r="AA261">
        <f t="shared" si="90"/>
        <v>2.6894749528419258E-4</v>
      </c>
      <c r="AC261">
        <f t="shared" si="91"/>
        <v>1.2250836208660019E-2</v>
      </c>
      <c r="AD261">
        <f>X261*((1-Q261)*(1-EXP(-(P261+O261)*A261))*P261/(P261+O261)-(1-$AL$10)*(1-EXP(-2*O261*A261))/2)</f>
        <v>2.7112078153236754E-4</v>
      </c>
      <c r="AE261">
        <f t="shared" si="92"/>
        <v>1.279090448547658E-2</v>
      </c>
      <c r="AF261">
        <f t="shared" si="93"/>
        <v>7.5132321416073022E-5</v>
      </c>
      <c r="AG261">
        <f t="shared" si="94"/>
        <v>1.7042532576326187E-6</v>
      </c>
      <c r="AH261">
        <f t="shared" si="95"/>
        <v>7.6836574673705643E-5</v>
      </c>
      <c r="BA261">
        <v>1.27909044854765E-2</v>
      </c>
    </row>
    <row r="262" spans="1:53" x14ac:dyDescent="0.3">
      <c r="A262">
        <v>2.5222706332550002E-3</v>
      </c>
      <c r="E262" cm="1">
        <f t="array" ref="E262">INDEX($C$2:$C$104,L262)</f>
        <v>-6.4898356322713055E-2</v>
      </c>
      <c r="G262">
        <f>PI()/12*(M262-12)</f>
        <v>2.0943951023931953</v>
      </c>
      <c r="H262">
        <f t="shared" si="79"/>
        <v>-3.9029395031949535E-2</v>
      </c>
      <c r="I262">
        <f t="shared" si="96"/>
        <v>0.79695425507933715</v>
      </c>
      <c r="J262">
        <f t="shared" si="80"/>
        <v>2.0236201751536833</v>
      </c>
      <c r="L262">
        <f t="shared" si="78"/>
        <v>11</v>
      </c>
      <c r="M262">
        <v>20</v>
      </c>
      <c r="N262">
        <f t="shared" si="81"/>
        <v>0.05</v>
      </c>
      <c r="O262">
        <f t="shared" si="82"/>
        <v>5.0020839411324403</v>
      </c>
      <c r="P262">
        <f t="shared" si="83"/>
        <v>9.2038344516836901</v>
      </c>
      <c r="Q262">
        <f>1-EXP(-2*$AL$9*O262/(1+O262))</f>
        <v>6.4497345768578462E-2</v>
      </c>
      <c r="R262">
        <f t="shared" si="84"/>
        <v>19.751565414145865</v>
      </c>
      <c r="S262">
        <f>(1-$AL$6^R262)/(1+$AL$6^R262*(1/$AL$7-1))</f>
        <v>0.99643717244343843</v>
      </c>
      <c r="U262">
        <v>0.1</v>
      </c>
      <c r="V262">
        <f t="shared" si="85"/>
        <v>0.22850000000000004</v>
      </c>
      <c r="W262">
        <f t="shared" si="86"/>
        <v>0.22768589390332572</v>
      </c>
      <c r="X262">
        <f t="shared" si="87"/>
        <v>8.1410609667431633E-4</v>
      </c>
      <c r="Y262">
        <f t="shared" si="88"/>
        <v>1.7476533228200002E-5</v>
      </c>
      <c r="Z262">
        <f t="shared" si="89"/>
        <v>3.9768571664465334E-4</v>
      </c>
      <c r="AA262">
        <f t="shared" si="90"/>
        <v>8.6757256543289087E-6</v>
      </c>
      <c r="AC262">
        <f t="shared" si="91"/>
        <v>3.9518826479548446E-4</v>
      </c>
      <c r="AD262">
        <f>X262*((1-Q262)*(1-EXP(-(P262+O262)*A262))*P262/(P262+O262)-(1-$AL$10)*(1-EXP(-2*O262*A262))/2)</f>
        <v>8.7458316623345518E-6</v>
      </c>
      <c r="AE262">
        <f t="shared" si="92"/>
        <v>4.1260982211214792E-4</v>
      </c>
      <c r="AF262">
        <f t="shared" si="93"/>
        <v>2.4236232714862263E-6</v>
      </c>
      <c r="AG262">
        <f t="shared" si="94"/>
        <v>5.4975911536536811E-8</v>
      </c>
      <c r="AH262">
        <f t="shared" si="95"/>
        <v>2.4785991830227631E-6</v>
      </c>
      <c r="BA262">
        <v>4.1260982211214798E-4</v>
      </c>
    </row>
    <row r="263" spans="1:53" x14ac:dyDescent="0.3">
      <c r="A263">
        <v>2.5222706332550002E-3</v>
      </c>
      <c r="E263" cm="1">
        <f t="array" ref="E263">INDEX($C$2:$C$104,L263)</f>
        <v>-6.4898356322713055E-2</v>
      </c>
      <c r="G263">
        <f>PI()/12*(M263-12)</f>
        <v>2.3561944901923448</v>
      </c>
      <c r="H263">
        <f t="shared" si="79"/>
        <v>-3.9029395031949535E-2</v>
      </c>
      <c r="I263">
        <f t="shared" si="96"/>
        <v>0.79695425507933715</v>
      </c>
      <c r="J263">
        <f t="shared" si="80"/>
        <v>2.2175027351704495</v>
      </c>
      <c r="L263">
        <f t="shared" si="78"/>
        <v>11</v>
      </c>
      <c r="M263">
        <v>21</v>
      </c>
      <c r="N263">
        <f t="shared" si="81"/>
        <v>0.05</v>
      </c>
      <c r="O263">
        <f t="shared" si="82"/>
        <v>5.0020839411324403</v>
      </c>
      <c r="P263">
        <f t="shared" si="83"/>
        <v>9.2038344516836901</v>
      </c>
      <c r="Q263">
        <f>1-EXP(-2*$AL$9*O263/(1+O263))</f>
        <v>6.4497345768578462E-2</v>
      </c>
      <c r="R263">
        <f t="shared" si="84"/>
        <v>19.751565414145865</v>
      </c>
      <c r="S263">
        <f>(1-$AL$6^R263)/(1+$AL$6^R263*(1/$AL$7-1))</f>
        <v>0.99643717244343843</v>
      </c>
      <c r="U263">
        <v>0.1</v>
      </c>
      <c r="V263">
        <f t="shared" si="85"/>
        <v>0.22850000000000004</v>
      </c>
      <c r="W263">
        <f t="shared" si="86"/>
        <v>0.22768589390332572</v>
      </c>
      <c r="X263">
        <f t="shared" si="87"/>
        <v>8.1410609667431633E-4</v>
      </c>
      <c r="Y263">
        <f t="shared" si="88"/>
        <v>1.7476533228200002E-5</v>
      </c>
      <c r="Z263">
        <f t="shared" si="89"/>
        <v>3.9768571664465334E-4</v>
      </c>
      <c r="AA263">
        <f t="shared" si="90"/>
        <v>8.6757256543289087E-6</v>
      </c>
      <c r="AC263">
        <f t="shared" si="91"/>
        <v>3.9518826479548446E-4</v>
      </c>
      <c r="AD263">
        <f>X263*((1-Q263)*(1-EXP(-(P263+O263)*A263))*P263/(P263+O263)-(1-$AL$10)*(1-EXP(-2*O263*A263))/2)</f>
        <v>8.7458316623345518E-6</v>
      </c>
      <c r="AE263">
        <f t="shared" si="92"/>
        <v>4.1260982211214792E-4</v>
      </c>
      <c r="AF263">
        <f t="shared" si="93"/>
        <v>2.4236232714862263E-6</v>
      </c>
      <c r="AG263">
        <f t="shared" si="94"/>
        <v>5.4975911536536811E-8</v>
      </c>
      <c r="AH263">
        <f t="shared" si="95"/>
        <v>2.4785991830227631E-6</v>
      </c>
      <c r="BA263">
        <v>4.1260982211214798E-4</v>
      </c>
    </row>
    <row r="264" spans="1:53" x14ac:dyDescent="0.3">
      <c r="A264">
        <v>2.5222706332550002E-3</v>
      </c>
      <c r="E264" cm="1">
        <f t="array" ref="E264">INDEX($C$2:$C$104,L264)</f>
        <v>-6.4898356322713055E-2</v>
      </c>
      <c r="G264">
        <f>PI()/12*(M264-12)</f>
        <v>2.617993877991494</v>
      </c>
      <c r="H264">
        <f t="shared" si="79"/>
        <v>-3.9029395031949535E-2</v>
      </c>
      <c r="I264">
        <f t="shared" si="96"/>
        <v>0.79695425507933715</v>
      </c>
      <c r="J264">
        <f t="shared" si="80"/>
        <v>2.3879660449431914</v>
      </c>
      <c r="L264">
        <f t="shared" si="78"/>
        <v>11</v>
      </c>
      <c r="M264">
        <v>22</v>
      </c>
      <c r="N264">
        <f t="shared" si="81"/>
        <v>0.05</v>
      </c>
      <c r="O264">
        <f t="shared" si="82"/>
        <v>5.0020839411324403</v>
      </c>
      <c r="P264">
        <f t="shared" si="83"/>
        <v>9.2038344516836901</v>
      </c>
      <c r="Q264">
        <f>1-EXP(-2*$AL$9*O264/(1+O264))</f>
        <v>6.4497345768578462E-2</v>
      </c>
      <c r="R264">
        <f t="shared" si="84"/>
        <v>19.751565414145865</v>
      </c>
      <c r="S264">
        <f>(1-$AL$6^R264)/(1+$AL$6^R264*(1/$AL$7-1))</f>
        <v>0.99643717244343843</v>
      </c>
      <c r="U264">
        <v>0.1</v>
      </c>
      <c r="V264">
        <f t="shared" si="85"/>
        <v>0.22850000000000004</v>
      </c>
      <c r="W264">
        <f t="shared" si="86"/>
        <v>0.22768589390332572</v>
      </c>
      <c r="X264">
        <f t="shared" si="87"/>
        <v>8.1410609667431633E-4</v>
      </c>
      <c r="Y264">
        <f t="shared" si="88"/>
        <v>1.7476533228200002E-5</v>
      </c>
      <c r="Z264">
        <f t="shared" si="89"/>
        <v>3.9768571664465334E-4</v>
      </c>
      <c r="AA264">
        <f t="shared" si="90"/>
        <v>8.6757256543289087E-6</v>
      </c>
      <c r="AC264">
        <f t="shared" si="91"/>
        <v>3.9518826479548446E-4</v>
      </c>
      <c r="AD264">
        <f>X264*((1-Q264)*(1-EXP(-(P264+O264)*A264))*P264/(P264+O264)-(1-$AL$10)*(1-EXP(-2*O264*A264))/2)</f>
        <v>8.7458316623345518E-6</v>
      </c>
      <c r="AE264">
        <f t="shared" si="92"/>
        <v>4.1260982211214792E-4</v>
      </c>
      <c r="AF264">
        <f t="shared" si="93"/>
        <v>2.4236232714862263E-6</v>
      </c>
      <c r="AG264">
        <f t="shared" si="94"/>
        <v>5.4975911536536811E-8</v>
      </c>
      <c r="AH264">
        <f t="shared" si="95"/>
        <v>2.4785991830227631E-6</v>
      </c>
      <c r="BA264">
        <v>4.1260982211214798E-4</v>
      </c>
    </row>
    <row r="265" spans="1:53" x14ac:dyDescent="0.3">
      <c r="A265">
        <v>2.5222706332550002E-3</v>
      </c>
      <c r="E265" cm="1">
        <f t="array" ref="E265">INDEX($C$2:$C$104,L265)</f>
        <v>-6.4898356322713055E-2</v>
      </c>
      <c r="G265">
        <f>PI()/12*(M265-12)</f>
        <v>2.8797932657906435</v>
      </c>
      <c r="H265">
        <f t="shared" si="79"/>
        <v>-3.9029395031949535E-2</v>
      </c>
      <c r="I265">
        <f t="shared" si="96"/>
        <v>0.79695425507933715</v>
      </c>
      <c r="J265">
        <f t="shared" si="80"/>
        <v>2.5129528146519156</v>
      </c>
      <c r="L265">
        <f t="shared" si="78"/>
        <v>11</v>
      </c>
      <c r="M265">
        <v>23</v>
      </c>
      <c r="N265">
        <f t="shared" si="81"/>
        <v>0.05</v>
      </c>
      <c r="O265">
        <f t="shared" si="82"/>
        <v>5.0020839411324403</v>
      </c>
      <c r="P265">
        <f t="shared" si="83"/>
        <v>9.2038344516836901</v>
      </c>
      <c r="Q265">
        <f>1-EXP(-2*$AL$9*O265/(1+O265))</f>
        <v>6.4497345768578462E-2</v>
      </c>
      <c r="R265">
        <f t="shared" si="84"/>
        <v>19.751565414145865</v>
      </c>
      <c r="S265">
        <f>(1-$AL$6^R265)/(1+$AL$6^R265*(1/$AL$7-1))</f>
        <v>0.99643717244343843</v>
      </c>
      <c r="U265">
        <v>0.1</v>
      </c>
      <c r="V265">
        <f t="shared" si="85"/>
        <v>0.22850000000000004</v>
      </c>
      <c r="W265">
        <f t="shared" si="86"/>
        <v>0.22768589390332572</v>
      </c>
      <c r="X265">
        <f t="shared" si="87"/>
        <v>8.1410609667431633E-4</v>
      </c>
      <c r="Y265">
        <f t="shared" si="88"/>
        <v>1.7476533228200002E-5</v>
      </c>
      <c r="Z265">
        <f t="shared" si="89"/>
        <v>3.9768571664465334E-4</v>
      </c>
      <c r="AA265">
        <f t="shared" si="90"/>
        <v>8.6757256543289087E-6</v>
      </c>
      <c r="AC265">
        <f t="shared" si="91"/>
        <v>3.9518826479548446E-4</v>
      </c>
      <c r="AD265">
        <f>X265*((1-Q265)*(1-EXP(-(P265+O265)*A265))*P265/(P265+O265)-(1-$AL$10)*(1-EXP(-2*O265*A265))/2)</f>
        <v>8.7458316623345518E-6</v>
      </c>
      <c r="AE265">
        <f t="shared" si="92"/>
        <v>4.1260982211214792E-4</v>
      </c>
      <c r="AF265">
        <f t="shared" si="93"/>
        <v>2.4236232714862263E-6</v>
      </c>
      <c r="AG265">
        <f t="shared" si="94"/>
        <v>5.4975911536536811E-8</v>
      </c>
      <c r="AH265">
        <f t="shared" si="95"/>
        <v>2.4785991830227631E-6</v>
      </c>
      <c r="BA265">
        <v>4.1260982211214798E-4</v>
      </c>
    </row>
    <row r="266" spans="1:53" x14ac:dyDescent="0.3">
      <c r="A266">
        <v>4.7193876207480999E-3</v>
      </c>
      <c r="E266" cm="1">
        <f t="array" ref="E266">INDEX($C$2:$C$104,L266)</f>
        <v>-7.1845039029490382E-2</v>
      </c>
      <c r="G266">
        <f>PI()/12*(M266-12)</f>
        <v>-3.1415926535897931</v>
      </c>
      <c r="H266">
        <f t="shared" si="79"/>
        <v>-4.3200236921077328E-2</v>
      </c>
      <c r="I266">
        <f t="shared" si="96"/>
        <v>0.7965752341854121</v>
      </c>
      <c r="J266">
        <f t="shared" si="80"/>
        <v>2.5676658693813814</v>
      </c>
      <c r="L266">
        <f t="shared" si="78"/>
        <v>12</v>
      </c>
      <c r="M266">
        <v>0</v>
      </c>
      <c r="N266">
        <f t="shared" si="81"/>
        <v>0.05</v>
      </c>
      <c r="O266">
        <f t="shared" si="82"/>
        <v>5.0020839411324403</v>
      </c>
      <c r="P266">
        <f t="shared" si="83"/>
        <v>9.2038344516836901</v>
      </c>
      <c r="Q266">
        <f>1-EXP(-2*$AL$9*O266/(1+O266))</f>
        <v>6.4497345768578462E-2</v>
      </c>
      <c r="R266">
        <f t="shared" si="84"/>
        <v>19.751565414145865</v>
      </c>
      <c r="S266">
        <f>(1-$AL$6^R266)/(1+$AL$6^R266*(1/$AL$7-1))</f>
        <v>0.99643717244343843</v>
      </c>
      <c r="U266">
        <v>0.1</v>
      </c>
      <c r="V266">
        <f t="shared" si="85"/>
        <v>0.22850000000000004</v>
      </c>
      <c r="W266">
        <f t="shared" si="86"/>
        <v>0.22768589390332572</v>
      </c>
      <c r="X266">
        <f t="shared" si="87"/>
        <v>8.1410609667431633E-4</v>
      </c>
      <c r="Y266">
        <f t="shared" si="88"/>
        <v>3.2372967522342728E-5</v>
      </c>
      <c r="Z266">
        <f t="shared" si="89"/>
        <v>7.4351729324973208E-4</v>
      </c>
      <c r="AA266">
        <f t="shared" si="90"/>
        <v>1.6144347460084095E-5</v>
      </c>
      <c r="AC266">
        <f t="shared" si="91"/>
        <v>7.3481482849543076E-4</v>
      </c>
      <c r="AD266">
        <f>X266*((1-Q266)*(1-EXP(-(P266+O266)*A266))*P266/(P266+O266)-(1-$AL$10)*(1-EXP(-2*O266*A266))/2)</f>
        <v>1.6040558686127491E-5</v>
      </c>
      <c r="AE266">
        <f t="shared" si="92"/>
        <v>7.6699973464164231E-4</v>
      </c>
      <c r="AF266">
        <f t="shared" si="93"/>
        <v>8.4452063029089954E-6</v>
      </c>
      <c r="AG266">
        <f t="shared" si="94"/>
        <v>1.8806137613114415E-7</v>
      </c>
      <c r="AH266">
        <f t="shared" si="95"/>
        <v>8.6332676790401394E-6</v>
      </c>
      <c r="BA266">
        <v>7.6699973464164199E-4</v>
      </c>
    </row>
    <row r="267" spans="1:53" x14ac:dyDescent="0.3">
      <c r="A267">
        <v>4.7193876207480999E-3</v>
      </c>
      <c r="E267" cm="1">
        <f t="array" ref="E267">INDEX($C$2:$C$104,L267)</f>
        <v>-7.1845039029490382E-2</v>
      </c>
      <c r="G267">
        <f>PI()/12*(M267-12)</f>
        <v>-2.8797932657906435</v>
      </c>
      <c r="H267">
        <f t="shared" si="79"/>
        <v>-4.3200236921077328E-2</v>
      </c>
      <c r="I267">
        <f t="shared" si="96"/>
        <v>0.7965752341854121</v>
      </c>
      <c r="J267">
        <f t="shared" si="80"/>
        <v>2.5194520520774293</v>
      </c>
      <c r="L267">
        <f t="shared" si="78"/>
        <v>12</v>
      </c>
      <c r="M267">
        <v>1</v>
      </c>
      <c r="N267">
        <f t="shared" si="81"/>
        <v>0.05</v>
      </c>
      <c r="O267">
        <f t="shared" si="82"/>
        <v>5.0020839411324403</v>
      </c>
      <c r="P267">
        <f t="shared" si="83"/>
        <v>9.2038344516836901</v>
      </c>
      <c r="Q267">
        <f>1-EXP(-2*$AL$9*O267/(1+O267))</f>
        <v>6.4497345768578462E-2</v>
      </c>
      <c r="R267">
        <f t="shared" si="84"/>
        <v>19.751565414145865</v>
      </c>
      <c r="S267">
        <f>(1-$AL$6^R267)/(1+$AL$6^R267*(1/$AL$7-1))</f>
        <v>0.99643717244343843</v>
      </c>
      <c r="U267">
        <v>0</v>
      </c>
      <c r="V267">
        <f t="shared" si="85"/>
        <v>0</v>
      </c>
      <c r="W267">
        <f t="shared" si="86"/>
        <v>0</v>
      </c>
      <c r="X267">
        <f t="shared" si="87"/>
        <v>0</v>
      </c>
      <c r="Y267">
        <f t="shared" si="88"/>
        <v>0</v>
      </c>
      <c r="Z267">
        <f t="shared" si="89"/>
        <v>0</v>
      </c>
      <c r="AA267">
        <f t="shared" si="90"/>
        <v>0</v>
      </c>
      <c r="AC267">
        <f t="shared" si="91"/>
        <v>0</v>
      </c>
      <c r="AD267">
        <f>X267*((1-Q267)*(1-EXP(-(P267+O267)*A267))*P267/(P267+O267)-(1-$AL$10)*(1-EXP(-2*O267*A267))/2)</f>
        <v>0</v>
      </c>
      <c r="AE267">
        <f t="shared" si="92"/>
        <v>0</v>
      </c>
      <c r="AF267">
        <f t="shared" si="93"/>
        <v>0</v>
      </c>
      <c r="AG267">
        <f t="shared" si="94"/>
        <v>0</v>
      </c>
      <c r="AH267">
        <f t="shared" si="95"/>
        <v>0</v>
      </c>
      <c r="BA267">
        <v>0</v>
      </c>
    </row>
    <row r="268" spans="1:53" x14ac:dyDescent="0.3">
      <c r="A268">
        <v>4.7193876207480999E-3</v>
      </c>
      <c r="E268" cm="1">
        <f t="array" ref="E268">INDEX($C$2:$C$104,L268)</f>
        <v>-7.1845039029490382E-2</v>
      </c>
      <c r="G268">
        <f>PI()/12*(M268-12)</f>
        <v>-2.617993877991494</v>
      </c>
      <c r="H268">
        <f t="shared" si="79"/>
        <v>-4.3200236921077328E-2</v>
      </c>
      <c r="I268">
        <f t="shared" si="96"/>
        <v>0.7965752341854121</v>
      </c>
      <c r="J268">
        <f t="shared" si="80"/>
        <v>2.3935984515997464</v>
      </c>
      <c r="L268">
        <f t="shared" si="78"/>
        <v>12</v>
      </c>
      <c r="M268">
        <v>2</v>
      </c>
      <c r="N268">
        <f t="shared" si="81"/>
        <v>0.05</v>
      </c>
      <c r="O268">
        <f t="shared" si="82"/>
        <v>5.0020839411324403</v>
      </c>
      <c r="P268">
        <f t="shared" si="83"/>
        <v>9.2038344516836901</v>
      </c>
      <c r="Q268">
        <f>1-EXP(-2*$AL$9*O268/(1+O268))</f>
        <v>6.4497345768578462E-2</v>
      </c>
      <c r="R268">
        <f t="shared" si="84"/>
        <v>19.751565414145865</v>
      </c>
      <c r="S268">
        <f>(1-$AL$6^R268)/(1+$AL$6^R268*(1/$AL$7-1))</f>
        <v>0.99643717244343843</v>
      </c>
      <c r="U268">
        <v>0.1</v>
      </c>
      <c r="V268">
        <f t="shared" si="85"/>
        <v>0.22850000000000004</v>
      </c>
      <c r="W268">
        <f t="shared" si="86"/>
        <v>0.22768589390332572</v>
      </c>
      <c r="X268">
        <f t="shared" si="87"/>
        <v>8.1410609667431633E-4</v>
      </c>
      <c r="Y268">
        <f t="shared" si="88"/>
        <v>3.2372967522342728E-5</v>
      </c>
      <c r="Z268">
        <f t="shared" si="89"/>
        <v>7.4351729324973208E-4</v>
      </c>
      <c r="AA268">
        <f t="shared" si="90"/>
        <v>1.6144347460084095E-5</v>
      </c>
      <c r="AC268">
        <f t="shared" si="91"/>
        <v>7.3481482849543076E-4</v>
      </c>
      <c r="AD268">
        <f>X268*((1-Q268)*(1-EXP(-(P268+O268)*A268))*P268/(P268+O268)-(1-$AL$10)*(1-EXP(-2*O268*A268))/2)</f>
        <v>1.6040558686127491E-5</v>
      </c>
      <c r="AE268">
        <f t="shared" si="92"/>
        <v>7.6699973464164231E-4</v>
      </c>
      <c r="AF268">
        <f t="shared" si="93"/>
        <v>8.4452063029089954E-6</v>
      </c>
      <c r="AG268">
        <f t="shared" si="94"/>
        <v>1.8806137613114415E-7</v>
      </c>
      <c r="AH268">
        <f t="shared" si="95"/>
        <v>8.6332676790401394E-6</v>
      </c>
      <c r="BA268">
        <v>7.6699973464164199E-4</v>
      </c>
    </row>
    <row r="269" spans="1:53" x14ac:dyDescent="0.3">
      <c r="A269">
        <v>4.7193876207480999E-3</v>
      </c>
      <c r="E269" cm="1">
        <f t="array" ref="E269">INDEX($C$2:$C$104,L269)</f>
        <v>-7.1845039029490382E-2</v>
      </c>
      <c r="G269">
        <f>PI()/12*(M269-12)</f>
        <v>-2.3561944901923448</v>
      </c>
      <c r="H269">
        <f t="shared" si="79"/>
        <v>-4.3200236921077328E-2</v>
      </c>
      <c r="I269">
        <f t="shared" si="96"/>
        <v>0.7965752341854121</v>
      </c>
      <c r="J269">
        <f t="shared" si="80"/>
        <v>2.2224021399417744</v>
      </c>
      <c r="L269">
        <f t="shared" si="78"/>
        <v>12</v>
      </c>
      <c r="M269">
        <v>3</v>
      </c>
      <c r="N269">
        <f t="shared" si="81"/>
        <v>0.05</v>
      </c>
      <c r="O269">
        <f t="shared" si="82"/>
        <v>5.0020839411324403</v>
      </c>
      <c r="P269">
        <f t="shared" si="83"/>
        <v>9.2038344516836901</v>
      </c>
      <c r="Q269">
        <f>1-EXP(-2*$AL$9*O269/(1+O269))</f>
        <v>6.4497345768578462E-2</v>
      </c>
      <c r="R269">
        <f t="shared" si="84"/>
        <v>19.751565414145865</v>
      </c>
      <c r="S269">
        <f>(1-$AL$6^R269)/(1+$AL$6^R269*(1/$AL$7-1))</f>
        <v>0.99643717244343843</v>
      </c>
      <c r="U269">
        <v>0.1</v>
      </c>
      <c r="V269">
        <f t="shared" si="85"/>
        <v>0.22850000000000004</v>
      </c>
      <c r="W269">
        <f t="shared" si="86"/>
        <v>0.22768589390332572</v>
      </c>
      <c r="X269">
        <f t="shared" si="87"/>
        <v>8.1410609667431633E-4</v>
      </c>
      <c r="Y269">
        <f t="shared" si="88"/>
        <v>3.2372967522342728E-5</v>
      </c>
      <c r="Z269">
        <f t="shared" si="89"/>
        <v>7.4351729324973208E-4</v>
      </c>
      <c r="AA269">
        <f t="shared" si="90"/>
        <v>1.6144347460084095E-5</v>
      </c>
      <c r="AC269">
        <f t="shared" si="91"/>
        <v>7.3481482849543076E-4</v>
      </c>
      <c r="AD269">
        <f>X269*((1-Q269)*(1-EXP(-(P269+O269)*A269))*P269/(P269+O269)-(1-$AL$10)*(1-EXP(-2*O269*A269))/2)</f>
        <v>1.6040558686127491E-5</v>
      </c>
      <c r="AE269">
        <f t="shared" si="92"/>
        <v>7.6699973464164231E-4</v>
      </c>
      <c r="AF269">
        <f t="shared" si="93"/>
        <v>8.4452063029089954E-6</v>
      </c>
      <c r="AG269">
        <f t="shared" si="94"/>
        <v>1.8806137613114415E-7</v>
      </c>
      <c r="AH269">
        <f t="shared" si="95"/>
        <v>8.6332676790401394E-6</v>
      </c>
      <c r="BA269">
        <v>7.6699973464164199E-4</v>
      </c>
    </row>
    <row r="270" spans="1:53" x14ac:dyDescent="0.3">
      <c r="A270">
        <v>4.7193876207480999E-3</v>
      </c>
      <c r="E270" cm="1">
        <f t="array" ref="E270">INDEX($C$2:$C$104,L270)</f>
        <v>-7.1845039029490382E-2</v>
      </c>
      <c r="G270">
        <f>PI()/12*(M270-12)</f>
        <v>-2.0943951023931953</v>
      </c>
      <c r="H270">
        <f t="shared" si="79"/>
        <v>-4.3200236921077328E-2</v>
      </c>
      <c r="I270">
        <f t="shared" si="96"/>
        <v>0.7965752341854121</v>
      </c>
      <c r="J270">
        <f t="shared" si="80"/>
        <v>2.0280525311670998</v>
      </c>
      <c r="L270">
        <f t="shared" si="78"/>
        <v>12</v>
      </c>
      <c r="M270">
        <v>4</v>
      </c>
      <c r="N270">
        <f t="shared" si="81"/>
        <v>0.05</v>
      </c>
      <c r="O270">
        <f t="shared" si="82"/>
        <v>5.0020839411324403</v>
      </c>
      <c r="P270">
        <f t="shared" si="83"/>
        <v>9.2038344516836901</v>
      </c>
      <c r="Q270">
        <f>1-EXP(-2*$AL$9*O270/(1+O270))</f>
        <v>6.4497345768578462E-2</v>
      </c>
      <c r="R270">
        <f t="shared" si="84"/>
        <v>19.751565414145865</v>
      </c>
      <c r="S270">
        <f>(1-$AL$6^R270)/(1+$AL$6^R270*(1/$AL$7-1))</f>
        <v>0.99643717244343843</v>
      </c>
      <c r="U270">
        <v>0.1</v>
      </c>
      <c r="V270">
        <f t="shared" si="85"/>
        <v>0.22850000000000004</v>
      </c>
      <c r="W270">
        <f t="shared" si="86"/>
        <v>0.22768589390332572</v>
      </c>
      <c r="X270">
        <f t="shared" si="87"/>
        <v>8.1410609667431633E-4</v>
      </c>
      <c r="Y270">
        <f t="shared" si="88"/>
        <v>3.2372967522342728E-5</v>
      </c>
      <c r="Z270">
        <f t="shared" si="89"/>
        <v>7.4351729324973208E-4</v>
      </c>
      <c r="AA270">
        <f t="shared" si="90"/>
        <v>1.6144347460084095E-5</v>
      </c>
      <c r="AC270">
        <f t="shared" si="91"/>
        <v>7.3481482849543076E-4</v>
      </c>
      <c r="AD270">
        <f>X270*((1-Q270)*(1-EXP(-(P270+O270)*A270))*P270/(P270+O270)-(1-$AL$10)*(1-EXP(-2*O270*A270))/2)</f>
        <v>1.6040558686127491E-5</v>
      </c>
      <c r="AE270">
        <f t="shared" si="92"/>
        <v>7.6699973464164231E-4</v>
      </c>
      <c r="AF270">
        <f t="shared" si="93"/>
        <v>8.4452063029089954E-6</v>
      </c>
      <c r="AG270">
        <f t="shared" si="94"/>
        <v>1.8806137613114415E-7</v>
      </c>
      <c r="AH270">
        <f t="shared" si="95"/>
        <v>8.6332676790401394E-6</v>
      </c>
      <c r="BA270">
        <v>7.6699973464164199E-4</v>
      </c>
    </row>
    <row r="271" spans="1:53" x14ac:dyDescent="0.3">
      <c r="A271">
        <v>4.7193876207480999E-3</v>
      </c>
      <c r="E271" cm="1">
        <f t="array" ref="E271">INDEX($C$2:$C$104,L271)</f>
        <v>-7.1845039029490382E-2</v>
      </c>
      <c r="G271">
        <f>PI()/12*(M271-12)</f>
        <v>-1.8325957145940459</v>
      </c>
      <c r="H271">
        <f t="shared" si="79"/>
        <v>-4.3200236921077328E-2</v>
      </c>
      <c r="I271">
        <f t="shared" si="96"/>
        <v>0.7965752341854121</v>
      </c>
      <c r="J271">
        <f t="shared" si="80"/>
        <v>1.8228250236554557</v>
      </c>
      <c r="L271">
        <f t="shared" si="78"/>
        <v>12</v>
      </c>
      <c r="M271">
        <v>5</v>
      </c>
      <c r="N271">
        <f t="shared" si="81"/>
        <v>0.05</v>
      </c>
      <c r="O271">
        <f t="shared" si="82"/>
        <v>5.0020839411324403</v>
      </c>
      <c r="P271">
        <f t="shared" si="83"/>
        <v>9.2038344516836901</v>
      </c>
      <c r="Q271">
        <f>1-EXP(-2*$AL$9*O271/(1+O271))</f>
        <v>6.4497345768578462E-2</v>
      </c>
      <c r="R271">
        <f t="shared" si="84"/>
        <v>19.751565414145865</v>
      </c>
      <c r="S271">
        <f>(1-$AL$6^R271)/(1+$AL$6^R271*(1/$AL$7-1))</f>
        <v>0.99643717244343843</v>
      </c>
      <c r="U271">
        <v>0.1</v>
      </c>
      <c r="V271">
        <f t="shared" si="85"/>
        <v>0.22850000000000004</v>
      </c>
      <c r="W271">
        <f t="shared" si="86"/>
        <v>0.22768589390332572</v>
      </c>
      <c r="X271">
        <f t="shared" si="87"/>
        <v>8.1410609667431633E-4</v>
      </c>
      <c r="Y271">
        <f t="shared" si="88"/>
        <v>3.2372967522342728E-5</v>
      </c>
      <c r="Z271">
        <f t="shared" si="89"/>
        <v>7.4351729324973208E-4</v>
      </c>
      <c r="AA271">
        <f t="shared" si="90"/>
        <v>1.6144347460084095E-5</v>
      </c>
      <c r="AC271">
        <f t="shared" si="91"/>
        <v>7.3481482849543076E-4</v>
      </c>
      <c r="AD271">
        <f>X271*((1-Q271)*(1-EXP(-(P271+O271)*A271))*P271/(P271+O271)-(1-$AL$10)*(1-EXP(-2*O271*A271))/2)</f>
        <v>1.6040558686127491E-5</v>
      </c>
      <c r="AE271">
        <f t="shared" si="92"/>
        <v>7.6699973464164231E-4</v>
      </c>
      <c r="AF271">
        <f t="shared" si="93"/>
        <v>8.4452063029089954E-6</v>
      </c>
      <c r="AG271">
        <f t="shared" si="94"/>
        <v>1.8806137613114415E-7</v>
      </c>
      <c r="AH271">
        <f t="shared" si="95"/>
        <v>8.6332676790401394E-6</v>
      </c>
      <c r="BA271">
        <v>7.6699973464164199E-4</v>
      </c>
    </row>
    <row r="272" spans="1:53" x14ac:dyDescent="0.3">
      <c r="A272">
        <v>4.7193876207480999E-3</v>
      </c>
      <c r="E272" cm="1">
        <f t="array" ref="E272">INDEX($C$2:$C$104,L272)</f>
        <v>-7.1845039029490382E-2</v>
      </c>
      <c r="G272">
        <f>PI()/12*(M272-12)</f>
        <v>-1.5707963267948966</v>
      </c>
      <c r="H272">
        <f t="shared" si="79"/>
        <v>-4.3200236921077328E-2</v>
      </c>
      <c r="I272">
        <f t="shared" si="96"/>
        <v>0.7965752341854121</v>
      </c>
      <c r="J272">
        <f t="shared" si="80"/>
        <v>1.6140100121623517</v>
      </c>
      <c r="L272">
        <f t="shared" si="78"/>
        <v>12</v>
      </c>
      <c r="M272">
        <v>6</v>
      </c>
      <c r="N272">
        <f t="shared" si="81"/>
        <v>0.05</v>
      </c>
      <c r="O272">
        <f t="shared" si="82"/>
        <v>5.0020839411324403</v>
      </c>
      <c r="P272">
        <f t="shared" si="83"/>
        <v>9.2038344516836901</v>
      </c>
      <c r="Q272">
        <f>1-EXP(-2*$AL$9*O272/(1+O272))</f>
        <v>6.4497345768578462E-2</v>
      </c>
      <c r="R272">
        <f t="shared" si="84"/>
        <v>19.751565414145865</v>
      </c>
      <c r="S272">
        <f>(1-$AL$6^R272)/(1+$AL$6^R272*(1/$AL$7-1))</f>
        <v>0.99643717244343843</v>
      </c>
      <c r="U272">
        <v>0.1</v>
      </c>
      <c r="V272">
        <f t="shared" si="85"/>
        <v>0.22850000000000004</v>
      </c>
      <c r="W272">
        <f t="shared" si="86"/>
        <v>0.22768589390332572</v>
      </c>
      <c r="X272">
        <f t="shared" si="87"/>
        <v>8.1410609667431633E-4</v>
      </c>
      <c r="Y272">
        <f t="shared" si="88"/>
        <v>3.2372967522342728E-5</v>
      </c>
      <c r="Z272">
        <f t="shared" si="89"/>
        <v>7.4351729324973208E-4</v>
      </c>
      <c r="AA272">
        <f t="shared" si="90"/>
        <v>1.6144347460084095E-5</v>
      </c>
      <c r="AC272">
        <f t="shared" si="91"/>
        <v>7.3481482849543076E-4</v>
      </c>
      <c r="AD272">
        <f>X272*((1-Q272)*(1-EXP(-(P272+O272)*A272))*P272/(P272+O272)-(1-$AL$10)*(1-EXP(-2*O272*A272))/2)</f>
        <v>1.6040558686127491E-5</v>
      </c>
      <c r="AE272">
        <f t="shared" si="92"/>
        <v>7.6699973464164231E-4</v>
      </c>
      <c r="AF272">
        <f t="shared" si="93"/>
        <v>8.4452063029089954E-6</v>
      </c>
      <c r="AG272">
        <f t="shared" si="94"/>
        <v>1.8806137613114415E-7</v>
      </c>
      <c r="AH272">
        <f t="shared" si="95"/>
        <v>8.6332676790401394E-6</v>
      </c>
      <c r="BA272">
        <v>7.6699973464164199E-4</v>
      </c>
    </row>
    <row r="273" spans="1:53" x14ac:dyDescent="0.3">
      <c r="A273">
        <v>4.7193876207480999E-3</v>
      </c>
      <c r="E273" cm="1">
        <f t="array" ref="E273">INDEX($C$2:$C$104,L273)</f>
        <v>-7.1845039029490382E-2</v>
      </c>
      <c r="G273">
        <f>PI()/12*(M273-12)</f>
        <v>-1.308996938995747</v>
      </c>
      <c r="H273">
        <f t="shared" si="79"/>
        <v>-4.3200236921077328E-2</v>
      </c>
      <c r="I273">
        <f t="shared" si="96"/>
        <v>0.7965752341854121</v>
      </c>
      <c r="J273">
        <f t="shared" si="80"/>
        <v>1.4070975878065854</v>
      </c>
      <c r="L273">
        <f t="shared" si="78"/>
        <v>12</v>
      </c>
      <c r="M273">
        <v>7</v>
      </c>
      <c r="N273">
        <f t="shared" si="81"/>
        <v>0.16369873898831111</v>
      </c>
      <c r="O273">
        <f t="shared" si="82"/>
        <v>1.5340378025625825</v>
      </c>
      <c r="P273">
        <f t="shared" si="83"/>
        <v>2.8226295567151518</v>
      </c>
      <c r="Q273">
        <f>1-EXP(-2*$AL$9*O273/(1+O273))</f>
        <v>4.727581196733821E-2</v>
      </c>
      <c r="R273">
        <f t="shared" si="84"/>
        <v>6.0574049459529418</v>
      </c>
      <c r="S273">
        <f>(1-$AL$6^R273)/(1+$AL$6^R273*(1/$AL$7-1))</f>
        <v>0.72900097422943633</v>
      </c>
      <c r="U273">
        <v>2.5</v>
      </c>
      <c r="V273">
        <f t="shared" si="85"/>
        <v>5.7125000000000004</v>
      </c>
      <c r="W273">
        <f t="shared" si="86"/>
        <v>4.1644180652856555</v>
      </c>
      <c r="X273">
        <f t="shared" si="87"/>
        <v>1.5480819347143449</v>
      </c>
      <c r="Y273">
        <f t="shared" si="88"/>
        <v>1.9516918230983994E-2</v>
      </c>
      <c r="Z273">
        <f t="shared" si="89"/>
        <v>1.3599071926590926E-2</v>
      </c>
      <c r="AA273">
        <f t="shared" si="90"/>
        <v>9.4921248687624155E-3</v>
      </c>
      <c r="AC273">
        <f t="shared" si="91"/>
        <v>1.3549991517110185E-2</v>
      </c>
      <c r="AD273">
        <f>X273*((1-Q273)*(1-EXP(-(P273+O273)*A273))*P273/(P273+O273)-(1-$AL$10)*(1-EXP(-2*O273*A273))/2)</f>
        <v>9.9887074086239848E-3</v>
      </c>
      <c r="AE273">
        <f t="shared" si="92"/>
        <v>3.303082379449658E-2</v>
      </c>
      <c r="AF273">
        <f t="shared" si="93"/>
        <v>4.8506320820382568E-5</v>
      </c>
      <c r="AG273">
        <f t="shared" si="94"/>
        <v>3.608595359759131E-5</v>
      </c>
      <c r="AH273">
        <f t="shared" si="95"/>
        <v>8.4592274417973878E-5</v>
      </c>
      <c r="BA273">
        <v>3.3030823794496601E-2</v>
      </c>
    </row>
    <row r="274" spans="1:53" x14ac:dyDescent="0.3">
      <c r="A274">
        <v>4.7193876207480999E-3</v>
      </c>
      <c r="E274" cm="1">
        <f t="array" ref="E274">INDEX($C$2:$C$104,L274)</f>
        <v>-7.1845039029490382E-2</v>
      </c>
      <c r="G274">
        <f>PI()/12*(M274-12)</f>
        <v>-1.0471975511965976</v>
      </c>
      <c r="H274">
        <f t="shared" si="79"/>
        <v>-4.3200236921077328E-2</v>
      </c>
      <c r="I274">
        <f t="shared" si="96"/>
        <v>0.7965752341854121</v>
      </c>
      <c r="J274">
        <f t="shared" si="80"/>
        <v>1.2077887897706909</v>
      </c>
      <c r="L274">
        <f t="shared" si="78"/>
        <v>12</v>
      </c>
      <c r="M274">
        <v>8</v>
      </c>
      <c r="N274">
        <f t="shared" si="81"/>
        <v>0.36300753702420563</v>
      </c>
      <c r="O274">
        <f t="shared" si="82"/>
        <v>0.70405205580430463</v>
      </c>
      <c r="P274">
        <f t="shared" si="83"/>
        <v>1.2954557826799207</v>
      </c>
      <c r="Q274">
        <f>1-EXP(-2*$AL$9*O274/(1+O274))</f>
        <v>3.2512793462344702E-2</v>
      </c>
      <c r="R274">
        <f t="shared" si="84"/>
        <v>2.7800673476971558</v>
      </c>
      <c r="S274">
        <f>(1-$AL$6^R274)/(1+$AL$6^R274*(1/$AL$7-1))</f>
        <v>0.38867114672365399</v>
      </c>
      <c r="U274">
        <v>12.8</v>
      </c>
      <c r="V274">
        <f t="shared" si="85"/>
        <v>29.248000000000005</v>
      </c>
      <c r="W274">
        <f t="shared" si="86"/>
        <v>11.367853699373434</v>
      </c>
      <c r="X274">
        <f t="shared" si="87"/>
        <v>17.880146300626571</v>
      </c>
      <c r="Y274">
        <f t="shared" si="88"/>
        <v>0.10543811487016355</v>
      </c>
      <c r="Z274">
        <f t="shared" si="89"/>
        <v>3.7122175940358645E-2</v>
      </c>
      <c r="AA274">
        <f t="shared" si="90"/>
        <v>5.0414921989112495E-2</v>
      </c>
      <c r="AC274">
        <f t="shared" si="91"/>
        <v>3.7060606184907953E-2</v>
      </c>
      <c r="AD274">
        <f>X274*((1-Q274)*(1-EXP(-(P274+O274)*A274))*P274/(P274+O274)-(1-$AL$10)*(1-EXP(-2*O274*A274))/2)</f>
        <v>5.493201329887281E-2</v>
      </c>
      <c r="AE274">
        <f t="shared" si="92"/>
        <v>0.14240754147289325</v>
      </c>
      <c r="AF274">
        <f t="shared" si="93"/>
        <v>6.1792479987761038E-5</v>
      </c>
      <c r="AG274">
        <f t="shared" si="94"/>
        <v>9.1179582178231908E-5</v>
      </c>
      <c r="AH274">
        <f t="shared" si="95"/>
        <v>1.5297206216599295E-4</v>
      </c>
      <c r="BA274">
        <v>0.142407541472893</v>
      </c>
    </row>
    <row r="275" spans="1:53" x14ac:dyDescent="0.3">
      <c r="A275">
        <v>4.7193876207480999E-3</v>
      </c>
      <c r="E275" cm="1">
        <f t="array" ref="E275">INDEX($C$2:$C$104,L275)</f>
        <v>-7.1845039029490382E-2</v>
      </c>
      <c r="G275">
        <f>PI()/12*(M275-12)</f>
        <v>-0.78539816339744828</v>
      </c>
      <c r="H275">
        <f t="shared" si="79"/>
        <v>-4.3200236921077328E-2</v>
      </c>
      <c r="I275">
        <f t="shared" si="96"/>
        <v>0.7965752341854121</v>
      </c>
      <c r="J275">
        <f t="shared" si="80"/>
        <v>1.0238710178184975</v>
      </c>
      <c r="L275">
        <f t="shared" si="78"/>
        <v>12</v>
      </c>
      <c r="M275">
        <v>9</v>
      </c>
      <c r="N275">
        <f t="shared" si="81"/>
        <v>0.54692530897639902</v>
      </c>
      <c r="O275">
        <f t="shared" si="82"/>
        <v>0.48071051669733716</v>
      </c>
      <c r="P275">
        <f t="shared" si="83"/>
        <v>0.88450735072310049</v>
      </c>
      <c r="Q275">
        <f>1-EXP(-2*$AL$9*O275/(1+O275))</f>
        <v>2.5637515310262371E-2</v>
      </c>
      <c r="R275">
        <f t="shared" si="84"/>
        <v>1.8981659099598704</v>
      </c>
      <c r="S275">
        <f>(1-$AL$6^R275)/(1+$AL$6^R275*(1/$AL$7-1))</f>
        <v>0.26939237997543558</v>
      </c>
      <c r="U275">
        <v>30.4</v>
      </c>
      <c r="V275">
        <f t="shared" si="85"/>
        <v>69.463999999999999</v>
      </c>
      <c r="W275">
        <f t="shared" si="86"/>
        <v>18.713072282613656</v>
      </c>
      <c r="X275">
        <f t="shared" si="87"/>
        <v>50.750927717386347</v>
      </c>
      <c r="Y275">
        <f t="shared" si="88"/>
        <v>0.2059897002421931</v>
      </c>
      <c r="Z275">
        <f t="shared" si="89"/>
        <v>6.1108277783177428E-2</v>
      </c>
      <c r="AA275">
        <f t="shared" si="90"/>
        <v>9.7755149383697629E-2</v>
      </c>
      <c r="AC275">
        <f t="shared" si="91"/>
        <v>6.1039052399167702E-2</v>
      </c>
      <c r="AD275">
        <f>X275*((1-Q275)*(1-EXP(-(P275+O275)*A275))*P275/(P275+O275)-(1-$AL$10)*(1-EXP(-2*O275*A275))/2)</f>
        <v>0.10811199049013273</v>
      </c>
      <c r="AE275">
        <f t="shared" si="92"/>
        <v>0.26690619227299806</v>
      </c>
      <c r="AF275">
        <f t="shared" si="93"/>
        <v>6.9969519883113332E-5</v>
      </c>
      <c r="AG275">
        <f t="shared" si="94"/>
        <v>1.2256036836274904E-4</v>
      </c>
      <c r="AH275">
        <f t="shared" si="95"/>
        <v>1.9252988824586237E-4</v>
      </c>
      <c r="BA275">
        <v>0.266906192272998</v>
      </c>
    </row>
    <row r="276" spans="1:53" x14ac:dyDescent="0.3">
      <c r="A276">
        <v>4.7193876207480999E-3</v>
      </c>
      <c r="E276" cm="1">
        <f t="array" ref="E276">INDEX($C$2:$C$104,L276)</f>
        <v>-7.1845039029490382E-2</v>
      </c>
      <c r="G276">
        <f>PI()/12*(M276-12)</f>
        <v>-0.52359877559829882</v>
      </c>
      <c r="H276">
        <f t="shared" si="79"/>
        <v>-4.3200236921077328E-2</v>
      </c>
      <c r="I276">
        <f t="shared" si="96"/>
        <v>0.7965752341854121</v>
      </c>
      <c r="J276">
        <f t="shared" si="80"/>
        <v>0.86760645784005697</v>
      </c>
      <c r="L276">
        <f t="shared" si="78"/>
        <v>12</v>
      </c>
      <c r="M276">
        <v>10</v>
      </c>
      <c r="N276">
        <f t="shared" si="81"/>
        <v>0.70318986895483959</v>
      </c>
      <c r="O276">
        <f t="shared" si="82"/>
        <v>0.38660542000999976</v>
      </c>
      <c r="P276">
        <f t="shared" si="83"/>
        <v>0.71135397281839963</v>
      </c>
      <c r="Q276">
        <f>1-EXP(-2*$AL$9*O276/(1+O276))</f>
        <v>2.2058223573932167E-2</v>
      </c>
      <c r="R276">
        <f t="shared" si="84"/>
        <v>1.5265761895755174</v>
      </c>
      <c r="S276">
        <f>(1-$AL$6^R276)/(1+$AL$6^R276*(1/$AL$7-1))</f>
        <v>0.21715990468897695</v>
      </c>
      <c r="U276">
        <v>45.3</v>
      </c>
      <c r="V276">
        <f t="shared" si="85"/>
        <v>103.51049999999999</v>
      </c>
      <c r="W276">
        <f t="shared" si="86"/>
        <v>22.478330314308348</v>
      </c>
      <c r="X276">
        <f t="shared" si="87"/>
        <v>81.032169685691642</v>
      </c>
      <c r="Y276">
        <f t="shared" si="88"/>
        <v>0.2655908347433702</v>
      </c>
      <c r="Z276">
        <f t="shared" si="89"/>
        <v>7.3403876830262532E-2</v>
      </c>
      <c r="AA276">
        <f t="shared" si="90"/>
        <v>0.12555495214370202</v>
      </c>
      <c r="AC276">
        <f t="shared" si="91"/>
        <v>7.3336991189077813E-2</v>
      </c>
      <c r="AD276">
        <f>X276*((1-Q276)*(1-EXP(-(P276+O276)*A276))*P276/(P276+O276)-(1-$AL$10)*(1-EXP(-2*O276*A276))/2)</f>
        <v>0.13990831031219</v>
      </c>
      <c r="AE276">
        <f t="shared" si="92"/>
        <v>0.3388002536449698</v>
      </c>
      <c r="AF276">
        <f t="shared" si="93"/>
        <v>6.7852969665534824E-5</v>
      </c>
      <c r="AG276">
        <f t="shared" si="94"/>
        <v>1.2757228747817205E-4</v>
      </c>
      <c r="AH276">
        <f t="shared" si="95"/>
        <v>1.9542525714370687E-4</v>
      </c>
      <c r="BA276">
        <v>0.33880025364497701</v>
      </c>
    </row>
    <row r="277" spans="1:53" x14ac:dyDescent="0.3">
      <c r="A277">
        <v>4.7193876207480999E-3</v>
      </c>
      <c r="E277" cm="1">
        <f t="array" ref="E277">INDEX($C$2:$C$104,L277)</f>
        <v>-7.1845039029490382E-2</v>
      </c>
      <c r="G277">
        <f>PI()/12*(M277-12)</f>
        <v>-0.26179938779914941</v>
      </c>
      <c r="H277">
        <f t="shared" si="79"/>
        <v>-4.3200236921077328E-2</v>
      </c>
      <c r="I277">
        <f t="shared" si="96"/>
        <v>0.7965752341854121</v>
      </c>
      <c r="J277">
        <f t="shared" si="80"/>
        <v>0.75797097820387183</v>
      </c>
      <c r="L277">
        <f t="shared" si="78"/>
        <v>12</v>
      </c>
      <c r="M277">
        <v>11</v>
      </c>
      <c r="N277">
        <f t="shared" si="81"/>
        <v>0.81282534859102473</v>
      </c>
      <c r="O277">
        <f t="shared" si="82"/>
        <v>0.34424244320540354</v>
      </c>
      <c r="P277">
        <f t="shared" si="83"/>
        <v>0.63340609549794258</v>
      </c>
      <c r="Q277">
        <f>1-EXP(-2*$AL$9*O277/(1+O277))</f>
        <v>2.0278494727647201E-2</v>
      </c>
      <c r="R277">
        <f t="shared" si="84"/>
        <v>1.3592988872868847</v>
      </c>
      <c r="S277">
        <f>(1-$AL$6^R277)/(1+$AL$6^R277*(1/$AL$7-1))</f>
        <v>0.19341189727174951</v>
      </c>
      <c r="U277">
        <v>87.1</v>
      </c>
      <c r="V277">
        <f t="shared" si="85"/>
        <v>199.02350000000001</v>
      </c>
      <c r="W277">
        <f t="shared" si="86"/>
        <v>38.493512736664044</v>
      </c>
      <c r="X277">
        <f t="shared" si="87"/>
        <v>160.52998726333595</v>
      </c>
      <c r="Y277">
        <f t="shared" si="88"/>
        <v>0.46943746358916827</v>
      </c>
      <c r="Z277">
        <f t="shared" si="89"/>
        <v>0.12570208855270892</v>
      </c>
      <c r="AA277">
        <f t="shared" si="90"/>
        <v>0.22149933607783978</v>
      </c>
      <c r="AC277">
        <f t="shared" si="91"/>
        <v>0.12560009286900198</v>
      </c>
      <c r="AD277">
        <f>X277*((1-Q277)*(1-EXP(-(P277+O277)*A277))*P277/(P277+O277)-(1-$AL$10)*(1-EXP(-2*O277*A277))/2)</f>
        <v>0.24773697586605378</v>
      </c>
      <c r="AE277">
        <f t="shared" si="92"/>
        <v>0.59483640481289557</v>
      </c>
      <c r="AF277">
        <f t="shared" si="93"/>
        <v>1.0365909208781869E-4</v>
      </c>
      <c r="AG277">
        <f t="shared" si="94"/>
        <v>2.0115164527470791E-4</v>
      </c>
      <c r="AH277">
        <f t="shared" si="95"/>
        <v>3.0481073736252659E-4</v>
      </c>
      <c r="BA277">
        <v>0.59483640481289501</v>
      </c>
    </row>
    <row r="278" spans="1:53" x14ac:dyDescent="0.3">
      <c r="A278">
        <v>4.7193876207480999E-3</v>
      </c>
      <c r="E278" cm="1">
        <f t="array" ref="E278">INDEX($C$2:$C$104,L278)</f>
        <v>-7.1845039029490382E-2</v>
      </c>
      <c r="G278">
        <f>PI()/12*(M278-12)</f>
        <v>0</v>
      </c>
      <c r="H278">
        <f t="shared" si="79"/>
        <v>-4.3200236921077328E-2</v>
      </c>
      <c r="I278">
        <f t="shared" si="96"/>
        <v>0.7965752341854121</v>
      </c>
      <c r="J278">
        <f t="shared" si="80"/>
        <v>0.71761686226739241</v>
      </c>
      <c r="L278">
        <f t="shared" si="78"/>
        <v>12</v>
      </c>
      <c r="M278">
        <v>12</v>
      </c>
      <c r="N278">
        <f t="shared" si="81"/>
        <v>0.85317946452750415</v>
      </c>
      <c r="O278">
        <f t="shared" si="82"/>
        <v>0.33184005429939045</v>
      </c>
      <c r="P278">
        <f t="shared" si="83"/>
        <v>0.61058569991087852</v>
      </c>
      <c r="Q278">
        <f>1-EXP(-2*$AL$9*O278/(1+O278))</f>
        <v>1.9735383668404549E-2</v>
      </c>
      <c r="R278">
        <f t="shared" si="84"/>
        <v>1.3103259794645232</v>
      </c>
      <c r="S278">
        <f>(1-$AL$6^R278)/(1+$AL$6^R278*(1/$AL$7-1))</f>
        <v>0.18643942187686155</v>
      </c>
      <c r="U278">
        <v>78.3</v>
      </c>
      <c r="V278">
        <f t="shared" si="85"/>
        <v>178.91550000000001</v>
      </c>
      <c r="W278">
        <f t="shared" si="86"/>
        <v>33.356902384809622</v>
      </c>
      <c r="X278">
        <f t="shared" si="87"/>
        <v>145.55859761519039</v>
      </c>
      <c r="Y278">
        <f t="shared" si="88"/>
        <v>0.41057063839146013</v>
      </c>
      <c r="Z278">
        <f t="shared" si="89"/>
        <v>0.10892828425673022</v>
      </c>
      <c r="AA278">
        <f t="shared" si="90"/>
        <v>0.19361153013719729</v>
      </c>
      <c r="AC278">
        <f t="shared" si="91"/>
        <v>0.10884308166176714</v>
      </c>
      <c r="AD278">
        <f>X278*((1-Q278)*(1-EXP(-(P278+O278)*A278))*P278/(P278+O278)-(1-$AL$10)*(1-EXP(-2*O278*A278))/2)</f>
        <v>0.21678942378656058</v>
      </c>
      <c r="AE278">
        <f t="shared" si="92"/>
        <v>0.51924403558552501</v>
      </c>
      <c r="AF278">
        <f t="shared" si="93"/>
        <v>8.6640133881698151E-5</v>
      </c>
      <c r="AG278">
        <f t="shared" si="94"/>
        <v>1.6968446770228616E-4</v>
      </c>
      <c r="AH278">
        <f t="shared" si="95"/>
        <v>2.5632460158398428E-4</v>
      </c>
      <c r="BA278">
        <v>0.51924403558552401</v>
      </c>
    </row>
    <row r="279" spans="1:53" x14ac:dyDescent="0.3">
      <c r="A279">
        <v>4.7193876207480999E-3</v>
      </c>
      <c r="E279" cm="1">
        <f t="array" ref="E279">INDEX($C$2:$C$104,L279)</f>
        <v>-7.1845039029490382E-2</v>
      </c>
      <c r="G279">
        <f>PI()/12*(M279-12)</f>
        <v>0.26179938779914941</v>
      </c>
      <c r="H279">
        <f t="shared" si="79"/>
        <v>-4.3200236921077328E-2</v>
      </c>
      <c r="I279">
        <f t="shared" si="96"/>
        <v>0.7965752341854121</v>
      </c>
      <c r="J279">
        <f t="shared" si="80"/>
        <v>0.75797097820387183</v>
      </c>
      <c r="L279">
        <f t="shared" si="78"/>
        <v>12</v>
      </c>
      <c r="M279">
        <v>13</v>
      </c>
      <c r="N279">
        <f t="shared" si="81"/>
        <v>0.81282534859102473</v>
      </c>
      <c r="O279">
        <f t="shared" si="82"/>
        <v>0.34424244320540354</v>
      </c>
      <c r="P279">
        <f t="shared" si="83"/>
        <v>0.63340609549794258</v>
      </c>
      <c r="Q279">
        <f>1-EXP(-2*$AL$9*O279/(1+O279))</f>
        <v>2.0278494727647201E-2</v>
      </c>
      <c r="R279">
        <f t="shared" si="84"/>
        <v>1.3592988872868847</v>
      </c>
      <c r="S279">
        <f>(1-$AL$6^R279)/(1+$AL$6^R279*(1/$AL$7-1))</f>
        <v>0.19341189727174951</v>
      </c>
      <c r="U279">
        <v>113.8</v>
      </c>
      <c r="V279">
        <f t="shared" si="85"/>
        <v>260.03300000000002</v>
      </c>
      <c r="W279">
        <f t="shared" si="86"/>
        <v>50.293475883264847</v>
      </c>
      <c r="X279">
        <f t="shared" si="87"/>
        <v>209.73952411673517</v>
      </c>
      <c r="Y279">
        <f t="shared" si="88"/>
        <v>0.61334079628527394</v>
      </c>
      <c r="Z279">
        <f t="shared" si="89"/>
        <v>0.16423533498620294</v>
      </c>
      <c r="AA279">
        <f t="shared" si="90"/>
        <v>0.28939867331410063</v>
      </c>
      <c r="AC279">
        <f t="shared" si="91"/>
        <v>0.1641020731170198</v>
      </c>
      <c r="AD279">
        <f>X279*((1-Q279)*(1-EXP(-(P279+O279)*A279))*P279/(P279+O279)-(1-$AL$10)*(1-EXP(-2*O279*A279))/2)</f>
        <v>0.32367930945530338</v>
      </c>
      <c r="AE279">
        <f t="shared" si="92"/>
        <v>0.7771800558864238</v>
      </c>
      <c r="AF279">
        <f t="shared" si="93"/>
        <v>1.3543518575882626E-4</v>
      </c>
      <c r="AG279">
        <f t="shared" si="94"/>
        <v>2.6281351586982508E-4</v>
      </c>
      <c r="AH279">
        <f t="shared" si="95"/>
        <v>3.9824870162865136E-4</v>
      </c>
      <c r="BA279">
        <v>0.77718005588642303</v>
      </c>
    </row>
    <row r="280" spans="1:53" x14ac:dyDescent="0.3">
      <c r="A280">
        <v>4.7193876207480999E-3</v>
      </c>
      <c r="E280" cm="1">
        <f t="array" ref="E280">INDEX($C$2:$C$104,L280)</f>
        <v>-7.1845039029490382E-2</v>
      </c>
      <c r="G280">
        <f>PI()/12*(M280-12)</f>
        <v>0.52359877559829882</v>
      </c>
      <c r="H280">
        <f t="shared" si="79"/>
        <v>-4.3200236921077328E-2</v>
      </c>
      <c r="I280">
        <f t="shared" si="96"/>
        <v>0.7965752341854121</v>
      </c>
      <c r="J280">
        <f t="shared" si="80"/>
        <v>0.86760645784005697</v>
      </c>
      <c r="L280">
        <f t="shared" si="78"/>
        <v>12</v>
      </c>
      <c r="M280">
        <v>14</v>
      </c>
      <c r="N280">
        <f t="shared" si="81"/>
        <v>0.70318986895483959</v>
      </c>
      <c r="O280">
        <f t="shared" si="82"/>
        <v>0.38660542000999976</v>
      </c>
      <c r="P280">
        <f t="shared" si="83"/>
        <v>0.71135397281839963</v>
      </c>
      <c r="Q280">
        <f>1-EXP(-2*$AL$9*O280/(1+O280))</f>
        <v>2.2058223573932167E-2</v>
      </c>
      <c r="R280">
        <f t="shared" si="84"/>
        <v>1.5265761895755174</v>
      </c>
      <c r="S280">
        <f>(1-$AL$6^R280)/(1+$AL$6^R280*(1/$AL$7-1))</f>
        <v>0.21715990468897695</v>
      </c>
      <c r="U280">
        <v>119</v>
      </c>
      <c r="V280">
        <f t="shared" si="85"/>
        <v>271.91500000000002</v>
      </c>
      <c r="W280">
        <f t="shared" si="86"/>
        <v>59.049035483503168</v>
      </c>
      <c r="X280">
        <f t="shared" si="87"/>
        <v>212.86596451649686</v>
      </c>
      <c r="Y280">
        <f t="shared" si="88"/>
        <v>0.69768894778059731</v>
      </c>
      <c r="Z280">
        <f t="shared" si="89"/>
        <v>0.19282696120974041</v>
      </c>
      <c r="AA280">
        <f t="shared" si="90"/>
        <v>0.32982426722076252</v>
      </c>
      <c r="AC280">
        <f t="shared" si="91"/>
        <v>0.19265125720751128</v>
      </c>
      <c r="AD280">
        <f>X280*((1-Q280)*(1-EXP(-(P280+O280)*A280))*P280/(P280+O280)-(1-$AL$10)*(1-EXP(-2*O280*A280))/2)</f>
        <v>0.36752955689074207</v>
      </c>
      <c r="AE280">
        <f t="shared" si="92"/>
        <v>0.8900050813190159</v>
      </c>
      <c r="AF280">
        <f t="shared" si="93"/>
        <v>1.7824510795140495E-4</v>
      </c>
      <c r="AG280">
        <f t="shared" si="94"/>
        <v>3.351236690927699E-4</v>
      </c>
      <c r="AH280">
        <f t="shared" si="95"/>
        <v>5.1336877704417482E-4</v>
      </c>
      <c r="BA280">
        <v>0.890005081319036</v>
      </c>
    </row>
    <row r="281" spans="1:53" x14ac:dyDescent="0.3">
      <c r="A281">
        <v>4.7193876207480999E-3</v>
      </c>
      <c r="E281" cm="1">
        <f t="array" ref="E281">INDEX($C$2:$C$104,L281)</f>
        <v>-7.1845039029490382E-2</v>
      </c>
      <c r="G281">
        <f>PI()/12*(M281-12)</f>
        <v>0.78539816339744828</v>
      </c>
      <c r="H281">
        <f t="shared" si="79"/>
        <v>-4.3200236921077328E-2</v>
      </c>
      <c r="I281">
        <f t="shared" si="96"/>
        <v>0.7965752341854121</v>
      </c>
      <c r="J281">
        <f t="shared" si="80"/>
        <v>1.0238710178184975</v>
      </c>
      <c r="L281">
        <f t="shared" si="78"/>
        <v>12</v>
      </c>
      <c r="M281">
        <v>15</v>
      </c>
      <c r="N281">
        <f t="shared" si="81"/>
        <v>0.54692530897639902</v>
      </c>
      <c r="O281">
        <f t="shared" si="82"/>
        <v>0.48071051669733716</v>
      </c>
      <c r="P281">
        <f t="shared" si="83"/>
        <v>0.88450735072310049</v>
      </c>
      <c r="Q281">
        <f>1-EXP(-2*$AL$9*O281/(1+O281))</f>
        <v>2.5637515310262371E-2</v>
      </c>
      <c r="R281">
        <f t="shared" si="84"/>
        <v>1.8981659099598704</v>
      </c>
      <c r="S281">
        <f>(1-$AL$6^R281)/(1+$AL$6^R281*(1/$AL$7-1))</f>
        <v>0.26939237997543558</v>
      </c>
      <c r="U281">
        <v>47.9</v>
      </c>
      <c r="V281">
        <f t="shared" si="85"/>
        <v>109.45150000000001</v>
      </c>
      <c r="W281">
        <f t="shared" si="86"/>
        <v>29.48540007688139</v>
      </c>
      <c r="X281">
        <f t="shared" si="87"/>
        <v>79.96609992311862</v>
      </c>
      <c r="Y281">
        <f t="shared" si="88"/>
        <v>0.32456929742108714</v>
      </c>
      <c r="Z281">
        <f t="shared" si="89"/>
        <v>9.6285740322835489E-2</v>
      </c>
      <c r="AA281">
        <f t="shared" si="90"/>
        <v>0.1540286728776025</v>
      </c>
      <c r="AC281">
        <f t="shared" si="91"/>
        <v>9.6176664800004377E-2</v>
      </c>
      <c r="AD281">
        <f>X281*((1-Q281)*(1-EXP(-(P281+O281)*A281))*P281/(P281+O281)-(1-$AL$10)*(1-EXP(-2*O281*A281))/2)</f>
        <v>0.17034751133149204</v>
      </c>
      <c r="AE281">
        <f t="shared" si="92"/>
        <v>0.42055284900909895</v>
      </c>
      <c r="AF281">
        <f t="shared" si="93"/>
        <v>1.1024802639477399E-4</v>
      </c>
      <c r="AG281">
        <f t="shared" si="94"/>
        <v>1.9311321199262104E-4</v>
      </c>
      <c r="AH281">
        <f t="shared" si="95"/>
        <v>3.0336123838739504E-4</v>
      </c>
      <c r="BA281">
        <v>0.42055284900909801</v>
      </c>
    </row>
    <row r="282" spans="1:53" x14ac:dyDescent="0.3">
      <c r="A282">
        <v>4.7193876207480999E-3</v>
      </c>
      <c r="E282" cm="1">
        <f t="array" ref="E282">INDEX($C$2:$C$104,L282)</f>
        <v>-7.1845039029490382E-2</v>
      </c>
      <c r="G282">
        <f>PI()/12*(M282-12)</f>
        <v>1.0471975511965976</v>
      </c>
      <c r="H282">
        <f t="shared" si="79"/>
        <v>-4.3200236921077328E-2</v>
      </c>
      <c r="I282">
        <f t="shared" si="96"/>
        <v>0.7965752341854121</v>
      </c>
      <c r="J282">
        <f t="shared" si="80"/>
        <v>1.2077887897706909</v>
      </c>
      <c r="L282">
        <f t="shared" si="78"/>
        <v>12</v>
      </c>
      <c r="M282">
        <v>16</v>
      </c>
      <c r="N282">
        <f t="shared" si="81"/>
        <v>0.36300753702420563</v>
      </c>
      <c r="O282">
        <f t="shared" si="82"/>
        <v>0.70405205580430463</v>
      </c>
      <c r="P282">
        <f t="shared" si="83"/>
        <v>1.2954557826799207</v>
      </c>
      <c r="Q282">
        <f>1-EXP(-2*$AL$9*O282/(1+O282))</f>
        <v>3.2512793462344702E-2</v>
      </c>
      <c r="R282">
        <f t="shared" si="84"/>
        <v>2.7800673476971558</v>
      </c>
      <c r="S282">
        <f>(1-$AL$6^R282)/(1+$AL$6^R282*(1/$AL$7-1))</f>
        <v>0.38867114672365399</v>
      </c>
      <c r="U282">
        <v>23</v>
      </c>
      <c r="V282">
        <f t="shared" si="85"/>
        <v>52.555000000000007</v>
      </c>
      <c r="W282">
        <f t="shared" si="86"/>
        <v>20.426612116061637</v>
      </c>
      <c r="X282">
        <f t="shared" si="87"/>
        <v>32.128387883938373</v>
      </c>
      <c r="Y282">
        <f t="shared" si="88"/>
        <v>0.18945911265732515</v>
      </c>
      <c r="Z282">
        <f t="shared" si="89"/>
        <v>6.6703909892831939E-2</v>
      </c>
      <c r="AA282">
        <f t="shared" si="90"/>
        <v>9.0589312949186512E-2</v>
      </c>
      <c r="AC282">
        <f t="shared" si="91"/>
        <v>6.6593276738506471E-2</v>
      </c>
      <c r="AD282">
        <f>X282*((1-Q282)*(1-EXP(-(P282+O282)*A282))*P282/(P282+O282)-(1-$AL$10)*(1-EXP(-2*O282*A282))/2)</f>
        <v>9.8705961396412092E-2</v>
      </c>
      <c r="AE282">
        <f t="shared" si="92"/>
        <v>0.25588855108410508</v>
      </c>
      <c r="AF282">
        <f t="shared" si="93"/>
        <v>1.110333624780081E-4</v>
      </c>
      <c r="AG282">
        <f t="shared" si="94"/>
        <v>1.6383831172651046E-4</v>
      </c>
      <c r="AH282">
        <f t="shared" si="95"/>
        <v>2.7487167420451859E-4</v>
      </c>
      <c r="BA282">
        <v>0.25588855108410502</v>
      </c>
    </row>
    <row r="283" spans="1:53" x14ac:dyDescent="0.3">
      <c r="A283">
        <v>4.7193876207480999E-3</v>
      </c>
      <c r="E283" cm="1">
        <f t="array" ref="E283">INDEX($C$2:$C$104,L283)</f>
        <v>-7.1845039029490382E-2</v>
      </c>
      <c r="G283">
        <f>PI()/12*(M283-12)</f>
        <v>1.308996938995747</v>
      </c>
      <c r="H283">
        <f t="shared" si="79"/>
        <v>-4.3200236921077328E-2</v>
      </c>
      <c r="I283">
        <f t="shared" si="96"/>
        <v>0.7965752341854121</v>
      </c>
      <c r="J283">
        <f t="shared" si="80"/>
        <v>1.4070975878065854</v>
      </c>
      <c r="L283">
        <f t="shared" ref="L283:L346" si="97">INT((ROW()-2)/24) + 1</f>
        <v>12</v>
      </c>
      <c r="M283">
        <v>17</v>
      </c>
      <c r="N283">
        <f t="shared" si="81"/>
        <v>0.16369873898831111</v>
      </c>
      <c r="O283">
        <f t="shared" si="82"/>
        <v>1.5340378025625825</v>
      </c>
      <c r="P283">
        <f t="shared" si="83"/>
        <v>2.8226295567151518</v>
      </c>
      <c r="Q283">
        <f>1-EXP(-2*$AL$9*O283/(1+O283))</f>
        <v>4.727581196733821E-2</v>
      </c>
      <c r="R283">
        <f t="shared" si="84"/>
        <v>6.0574049459529418</v>
      </c>
      <c r="S283">
        <f>(1-$AL$6^R283)/(1+$AL$6^R283*(1/$AL$7-1))</f>
        <v>0.72900097422943633</v>
      </c>
      <c r="U283">
        <v>19.3</v>
      </c>
      <c r="V283">
        <f t="shared" si="85"/>
        <v>44.100500000000004</v>
      </c>
      <c r="W283">
        <f t="shared" si="86"/>
        <v>32.149307464005261</v>
      </c>
      <c r="X283">
        <f t="shared" si="87"/>
        <v>11.951192535994743</v>
      </c>
      <c r="Y283">
        <f t="shared" si="88"/>
        <v>0.15067060874319643</v>
      </c>
      <c r="Z283">
        <f t="shared" si="89"/>
        <v>0.10498483527328195</v>
      </c>
      <c r="AA283">
        <f t="shared" si="90"/>
        <v>7.3279203986845842E-2</v>
      </c>
      <c r="AC283">
        <f t="shared" si="91"/>
        <v>0.10460593451209065</v>
      </c>
      <c r="AD283">
        <f>X283*((1-Q283)*(1-EXP(-(P283+O283)*A283))*P283/(P283+O283)-(1-$AL$10)*(1-EXP(-2*O283*A283))/2)</f>
        <v>7.7112821194577172E-2</v>
      </c>
      <c r="AE283">
        <f t="shared" si="92"/>
        <v>0.25499795969351369</v>
      </c>
      <c r="AF283">
        <f t="shared" si="93"/>
        <v>3.7446879673335343E-4</v>
      </c>
      <c r="AG283">
        <f t="shared" si="94"/>
        <v>2.7858356177340492E-4</v>
      </c>
      <c r="AH283">
        <f t="shared" si="95"/>
        <v>6.5305235850675835E-4</v>
      </c>
      <c r="BA283">
        <v>0.25499795969351402</v>
      </c>
    </row>
    <row r="284" spans="1:53" x14ac:dyDescent="0.3">
      <c r="A284">
        <v>4.7193876207480999E-3</v>
      </c>
      <c r="E284" cm="1">
        <f t="array" ref="E284">INDEX($C$2:$C$104,L284)</f>
        <v>-7.1845039029490382E-2</v>
      </c>
      <c r="G284">
        <f>PI()/12*(M284-12)</f>
        <v>1.5707963267948966</v>
      </c>
      <c r="H284">
        <f t="shared" si="79"/>
        <v>-4.3200236921077328E-2</v>
      </c>
      <c r="I284">
        <f t="shared" si="96"/>
        <v>0.7965752341854121</v>
      </c>
      <c r="J284">
        <f t="shared" si="80"/>
        <v>1.6140100121623517</v>
      </c>
      <c r="L284">
        <f t="shared" si="97"/>
        <v>12</v>
      </c>
      <c r="M284">
        <v>18</v>
      </c>
      <c r="N284">
        <f t="shared" si="81"/>
        <v>0.05</v>
      </c>
      <c r="O284">
        <f t="shared" si="82"/>
        <v>5.0020839411324403</v>
      </c>
      <c r="P284">
        <f t="shared" si="83"/>
        <v>9.2038344516836901</v>
      </c>
      <c r="Q284">
        <f>1-EXP(-2*$AL$9*O284/(1+O284))</f>
        <v>6.4497345768578462E-2</v>
      </c>
      <c r="R284">
        <f t="shared" si="84"/>
        <v>19.751565414145865</v>
      </c>
      <c r="S284">
        <f>(1-$AL$6^R284)/(1+$AL$6^R284*(1/$AL$7-1))</f>
        <v>0.99643717244343843</v>
      </c>
      <c r="U284">
        <v>4.9000000000000004</v>
      </c>
      <c r="V284">
        <f t="shared" si="85"/>
        <v>11.196500000000002</v>
      </c>
      <c r="W284">
        <f t="shared" si="86"/>
        <v>11.15660880126296</v>
      </c>
      <c r="X284">
        <f t="shared" si="87"/>
        <v>3.9891198737041833E-2</v>
      </c>
      <c r="Y284">
        <f t="shared" si="88"/>
        <v>1.5862754085948069E-3</v>
      </c>
      <c r="Z284">
        <f t="shared" si="89"/>
        <v>3.6432347369236874E-2</v>
      </c>
      <c r="AA284">
        <f t="shared" si="90"/>
        <v>7.9107302554412724E-4</v>
      </c>
      <c r="AC284">
        <f t="shared" si="91"/>
        <v>3.6005926596276112E-2</v>
      </c>
      <c r="AD284">
        <f>X284*((1-Q284)*(1-EXP(-(P284+O284)*A284))*P284/(P284+O284)-(1-$AL$10)*(1-EXP(-2*O284*A284))/2)</f>
        <v>7.8598737562025369E-4</v>
      </c>
      <c r="AE284">
        <f t="shared" si="92"/>
        <v>3.758298699744049E-2</v>
      </c>
      <c r="AF284">
        <f t="shared" si="93"/>
        <v>4.1381510884254077E-4</v>
      </c>
      <c r="AG284">
        <f t="shared" si="94"/>
        <v>9.2150074304261397E-6</v>
      </c>
      <c r="AH284">
        <f t="shared" si="95"/>
        <v>4.2303011627296692E-4</v>
      </c>
      <c r="BA284">
        <v>3.7582986997440497E-2</v>
      </c>
    </row>
    <row r="285" spans="1:53" x14ac:dyDescent="0.3">
      <c r="A285">
        <v>1.9148382951022901E-2</v>
      </c>
      <c r="E285" cm="1">
        <f t="array" ref="E285">INDEX($C$2:$C$104,L285)</f>
        <v>-7.1845039029490382E-2</v>
      </c>
      <c r="G285">
        <f>PI()/12*(M285-12)</f>
        <v>1.8325957145940459</v>
      </c>
      <c r="H285">
        <f t="shared" si="79"/>
        <v>-4.3200236921077328E-2</v>
      </c>
      <c r="I285">
        <f t="shared" si="96"/>
        <v>0.7965752341854121</v>
      </c>
      <c r="J285">
        <f t="shared" si="80"/>
        <v>1.8228250236554557</v>
      </c>
      <c r="L285">
        <f t="shared" si="97"/>
        <v>12</v>
      </c>
      <c r="M285">
        <v>19</v>
      </c>
      <c r="N285">
        <f t="shared" si="81"/>
        <v>0.05</v>
      </c>
      <c r="O285">
        <f t="shared" si="82"/>
        <v>5.0020839411324403</v>
      </c>
      <c r="P285">
        <f t="shared" si="83"/>
        <v>9.2038344516836901</v>
      </c>
      <c r="Q285">
        <f>1-EXP(-2*$AL$9*O285/(1+O285))</f>
        <v>6.4497345768578462E-2</v>
      </c>
      <c r="R285">
        <f t="shared" si="84"/>
        <v>19.751565414145865</v>
      </c>
      <c r="S285">
        <f>(1-$AL$6^R285)/(1+$AL$6^R285*(1/$AL$7-1))</f>
        <v>0.99643717244343843</v>
      </c>
      <c r="U285">
        <v>0.2</v>
      </c>
      <c r="V285">
        <f t="shared" si="85"/>
        <v>0.45700000000000007</v>
      </c>
      <c r="W285">
        <f t="shared" si="86"/>
        <v>0.45537178780665144</v>
      </c>
      <c r="X285">
        <f t="shared" si="87"/>
        <v>1.6282121933486327E-3</v>
      </c>
      <c r="Y285">
        <f t="shared" si="88"/>
        <v>2.4612125446339141E-4</v>
      </c>
      <c r="Z285">
        <f t="shared" si="89"/>
        <v>6.0023036775575982E-3</v>
      </c>
      <c r="AA285">
        <f t="shared" si="90"/>
        <v>1.2640965610861979E-4</v>
      </c>
      <c r="AC285">
        <f t="shared" si="91"/>
        <v>5.7244388667512273E-3</v>
      </c>
      <c r="AD285">
        <f>X285*((1-Q285)*(1-EXP(-(P285+O285)*A285))*P285/(P285+O285)-(1-$AL$10)*(1-EXP(-2*O285*A285))/2)</f>
        <v>1.1439512654558481E-4</v>
      </c>
      <c r="AE285">
        <f t="shared" si="92"/>
        <v>5.9652436494054316E-3</v>
      </c>
      <c r="AF285">
        <f t="shared" si="93"/>
        <v>2.6965069297393271E-4</v>
      </c>
      <c r="AG285">
        <f t="shared" si="94"/>
        <v>5.3164718091867474E-6</v>
      </c>
      <c r="AH285">
        <f t="shared" si="95"/>
        <v>2.7496716478311948E-4</v>
      </c>
      <c r="BA285">
        <v>5.9652436494054299E-3</v>
      </c>
    </row>
    <row r="286" spans="1:53" x14ac:dyDescent="0.3">
      <c r="A286">
        <v>1.9148382951022901E-2</v>
      </c>
      <c r="E286" cm="1">
        <f t="array" ref="E286">INDEX($C$2:$C$104,L286)</f>
        <v>-7.1845039029490382E-2</v>
      </c>
      <c r="G286">
        <f>PI()/12*(M286-12)</f>
        <v>2.0943951023931953</v>
      </c>
      <c r="H286">
        <f t="shared" si="79"/>
        <v>-4.3200236921077328E-2</v>
      </c>
      <c r="I286">
        <f t="shared" si="96"/>
        <v>0.7965752341854121</v>
      </c>
      <c r="J286">
        <f t="shared" si="80"/>
        <v>2.0280525311670998</v>
      </c>
      <c r="L286">
        <f t="shared" si="97"/>
        <v>12</v>
      </c>
      <c r="M286">
        <v>20</v>
      </c>
      <c r="N286">
        <f t="shared" si="81"/>
        <v>0.05</v>
      </c>
      <c r="O286">
        <f t="shared" si="82"/>
        <v>5.0020839411324403</v>
      </c>
      <c r="P286">
        <f t="shared" si="83"/>
        <v>9.2038344516836901</v>
      </c>
      <c r="Q286">
        <f>1-EXP(-2*$AL$9*O286/(1+O286))</f>
        <v>6.4497345768578462E-2</v>
      </c>
      <c r="R286">
        <f t="shared" si="84"/>
        <v>19.751565414145865</v>
      </c>
      <c r="S286">
        <f>(1-$AL$6^R286)/(1+$AL$6^R286*(1/$AL$7-1))</f>
        <v>0.99643717244343843</v>
      </c>
      <c r="U286">
        <v>0</v>
      </c>
      <c r="V286">
        <f t="shared" si="85"/>
        <v>0</v>
      </c>
      <c r="W286">
        <f t="shared" si="86"/>
        <v>0</v>
      </c>
      <c r="X286">
        <f t="shared" si="87"/>
        <v>0</v>
      </c>
      <c r="Y286">
        <f t="shared" si="88"/>
        <v>0</v>
      </c>
      <c r="Z286">
        <f t="shared" si="89"/>
        <v>0</v>
      </c>
      <c r="AA286">
        <f t="shared" si="90"/>
        <v>0</v>
      </c>
      <c r="AC286">
        <f t="shared" si="91"/>
        <v>0</v>
      </c>
      <c r="AD286">
        <f>X286*((1-Q286)*(1-EXP(-(P286+O286)*A286))*P286/(P286+O286)-(1-$AL$10)*(1-EXP(-2*O286*A286))/2)</f>
        <v>0</v>
      </c>
      <c r="AE286">
        <f t="shared" si="92"/>
        <v>0</v>
      </c>
      <c r="AF286">
        <f t="shared" si="93"/>
        <v>0</v>
      </c>
      <c r="AG286">
        <f t="shared" si="94"/>
        <v>0</v>
      </c>
      <c r="AH286">
        <f t="shared" si="95"/>
        <v>0</v>
      </c>
      <c r="BA286">
        <v>0</v>
      </c>
    </row>
    <row r="287" spans="1:53" x14ac:dyDescent="0.3">
      <c r="A287">
        <v>1.9148382951022901E-2</v>
      </c>
      <c r="E287" cm="1">
        <f t="array" ref="E287">INDEX($C$2:$C$104,L287)</f>
        <v>-7.1845039029490382E-2</v>
      </c>
      <c r="G287">
        <f>PI()/12*(M287-12)</f>
        <v>2.3561944901923448</v>
      </c>
      <c r="H287">
        <f t="shared" si="79"/>
        <v>-4.3200236921077328E-2</v>
      </c>
      <c r="I287">
        <f t="shared" si="96"/>
        <v>0.7965752341854121</v>
      </c>
      <c r="J287">
        <f t="shared" si="80"/>
        <v>2.2224021399417744</v>
      </c>
      <c r="L287">
        <f t="shared" si="97"/>
        <v>12</v>
      </c>
      <c r="M287">
        <v>21</v>
      </c>
      <c r="N287">
        <f t="shared" si="81"/>
        <v>0.05</v>
      </c>
      <c r="O287">
        <f t="shared" si="82"/>
        <v>5.0020839411324403</v>
      </c>
      <c r="P287">
        <f t="shared" si="83"/>
        <v>9.2038344516836901</v>
      </c>
      <c r="Q287">
        <f>1-EXP(-2*$AL$9*O287/(1+O287))</f>
        <v>6.4497345768578462E-2</v>
      </c>
      <c r="R287">
        <f t="shared" si="84"/>
        <v>19.751565414145865</v>
      </c>
      <c r="S287">
        <f>(1-$AL$6^R287)/(1+$AL$6^R287*(1/$AL$7-1))</f>
        <v>0.99643717244343843</v>
      </c>
      <c r="U287">
        <v>0</v>
      </c>
      <c r="V287">
        <f t="shared" si="85"/>
        <v>0</v>
      </c>
      <c r="W287">
        <f t="shared" si="86"/>
        <v>0</v>
      </c>
      <c r="X287">
        <f t="shared" si="87"/>
        <v>0</v>
      </c>
      <c r="Y287">
        <f t="shared" si="88"/>
        <v>0</v>
      </c>
      <c r="Z287">
        <f t="shared" si="89"/>
        <v>0</v>
      </c>
      <c r="AA287">
        <f t="shared" si="90"/>
        <v>0</v>
      </c>
      <c r="AC287">
        <f t="shared" si="91"/>
        <v>0</v>
      </c>
      <c r="AD287">
        <f>X287*((1-Q287)*(1-EXP(-(P287+O287)*A287))*P287/(P287+O287)-(1-$AL$10)*(1-EXP(-2*O287*A287))/2)</f>
        <v>0</v>
      </c>
      <c r="AE287">
        <f t="shared" si="92"/>
        <v>0</v>
      </c>
      <c r="AF287">
        <f t="shared" si="93"/>
        <v>0</v>
      </c>
      <c r="AG287">
        <f t="shared" si="94"/>
        <v>0</v>
      </c>
      <c r="AH287">
        <f t="shared" si="95"/>
        <v>0</v>
      </c>
      <c r="BA287">
        <v>0</v>
      </c>
    </row>
    <row r="288" spans="1:53" x14ac:dyDescent="0.3">
      <c r="A288">
        <v>1.9148382951022901E-2</v>
      </c>
      <c r="E288" cm="1">
        <f t="array" ref="E288">INDEX($C$2:$C$104,L288)</f>
        <v>-7.1845039029490382E-2</v>
      </c>
      <c r="G288">
        <f>PI()/12*(M288-12)</f>
        <v>2.617993877991494</v>
      </c>
      <c r="H288">
        <f t="shared" si="79"/>
        <v>-4.3200236921077328E-2</v>
      </c>
      <c r="I288">
        <f t="shared" si="96"/>
        <v>0.7965752341854121</v>
      </c>
      <c r="J288">
        <f t="shared" si="80"/>
        <v>2.3935984515997464</v>
      </c>
      <c r="L288">
        <f t="shared" si="97"/>
        <v>12</v>
      </c>
      <c r="M288">
        <v>22</v>
      </c>
      <c r="N288">
        <f t="shared" si="81"/>
        <v>0.05</v>
      </c>
      <c r="O288">
        <f t="shared" si="82"/>
        <v>5.0020839411324403</v>
      </c>
      <c r="P288">
        <f t="shared" si="83"/>
        <v>9.2038344516836901</v>
      </c>
      <c r="Q288">
        <f>1-EXP(-2*$AL$9*O288/(1+O288))</f>
        <v>6.4497345768578462E-2</v>
      </c>
      <c r="R288">
        <f t="shared" si="84"/>
        <v>19.751565414145865</v>
      </c>
      <c r="S288">
        <f>(1-$AL$6^R288)/(1+$AL$6^R288*(1/$AL$7-1))</f>
        <v>0.99643717244343843</v>
      </c>
      <c r="U288">
        <v>0</v>
      </c>
      <c r="V288">
        <f t="shared" si="85"/>
        <v>0</v>
      </c>
      <c r="W288">
        <f t="shared" si="86"/>
        <v>0</v>
      </c>
      <c r="X288">
        <f t="shared" si="87"/>
        <v>0</v>
      </c>
      <c r="Y288">
        <f t="shared" si="88"/>
        <v>0</v>
      </c>
      <c r="Z288">
        <f t="shared" si="89"/>
        <v>0</v>
      </c>
      <c r="AA288">
        <f t="shared" si="90"/>
        <v>0</v>
      </c>
      <c r="AC288">
        <f t="shared" si="91"/>
        <v>0</v>
      </c>
      <c r="AD288">
        <f>X288*((1-Q288)*(1-EXP(-(P288+O288)*A288))*P288/(P288+O288)-(1-$AL$10)*(1-EXP(-2*O288*A288))/2)</f>
        <v>0</v>
      </c>
      <c r="AE288">
        <f t="shared" si="92"/>
        <v>0</v>
      </c>
      <c r="AF288">
        <f t="shared" si="93"/>
        <v>0</v>
      </c>
      <c r="AG288">
        <f t="shared" si="94"/>
        <v>0</v>
      </c>
      <c r="AH288">
        <f t="shared" si="95"/>
        <v>0</v>
      </c>
      <c r="BA288">
        <v>0</v>
      </c>
    </row>
    <row r="289" spans="1:53" x14ac:dyDescent="0.3">
      <c r="A289">
        <v>1.9148382951022901E-2</v>
      </c>
      <c r="E289" cm="1">
        <f t="array" ref="E289">INDEX($C$2:$C$104,L289)</f>
        <v>-7.1845039029490382E-2</v>
      </c>
      <c r="G289">
        <f>PI()/12*(M289-12)</f>
        <v>2.8797932657906435</v>
      </c>
      <c r="H289">
        <f t="shared" si="79"/>
        <v>-4.3200236921077328E-2</v>
      </c>
      <c r="I289">
        <f t="shared" si="96"/>
        <v>0.7965752341854121</v>
      </c>
      <c r="J289">
        <f t="shared" si="80"/>
        <v>2.5194520520774293</v>
      </c>
      <c r="L289">
        <f t="shared" si="97"/>
        <v>12</v>
      </c>
      <c r="M289">
        <v>23</v>
      </c>
      <c r="N289">
        <f t="shared" si="81"/>
        <v>0.05</v>
      </c>
      <c r="O289">
        <f t="shared" si="82"/>
        <v>5.0020839411324403</v>
      </c>
      <c r="P289">
        <f t="shared" si="83"/>
        <v>9.2038344516836901</v>
      </c>
      <c r="Q289">
        <f>1-EXP(-2*$AL$9*O289/(1+O289))</f>
        <v>6.4497345768578462E-2</v>
      </c>
      <c r="R289">
        <f t="shared" si="84"/>
        <v>19.751565414145865</v>
      </c>
      <c r="S289">
        <f>(1-$AL$6^R289)/(1+$AL$6^R289*(1/$AL$7-1))</f>
        <v>0.99643717244343843</v>
      </c>
      <c r="U289">
        <v>0</v>
      </c>
      <c r="V289">
        <f t="shared" si="85"/>
        <v>0</v>
      </c>
      <c r="W289">
        <f t="shared" si="86"/>
        <v>0</v>
      </c>
      <c r="X289">
        <f t="shared" si="87"/>
        <v>0</v>
      </c>
      <c r="Y289">
        <f t="shared" si="88"/>
        <v>0</v>
      </c>
      <c r="Z289">
        <f t="shared" si="89"/>
        <v>0</v>
      </c>
      <c r="AA289">
        <f t="shared" si="90"/>
        <v>0</v>
      </c>
      <c r="AC289">
        <f t="shared" si="91"/>
        <v>0</v>
      </c>
      <c r="AD289">
        <f>X289*((1-Q289)*(1-EXP(-(P289+O289)*A289))*P289/(P289+O289)-(1-$AL$10)*(1-EXP(-2*O289*A289))/2)</f>
        <v>0</v>
      </c>
      <c r="AE289">
        <f t="shared" si="92"/>
        <v>0</v>
      </c>
      <c r="AF289">
        <f t="shared" si="93"/>
        <v>0</v>
      </c>
      <c r="AG289">
        <f t="shared" si="94"/>
        <v>0</v>
      </c>
      <c r="AH289">
        <f t="shared" si="95"/>
        <v>0</v>
      </c>
      <c r="BA289">
        <v>0</v>
      </c>
    </row>
    <row r="290" spans="1:53" x14ac:dyDescent="0.3">
      <c r="A290">
        <v>1.9148382951022901E-2</v>
      </c>
      <c r="E290" cm="1">
        <f t="array" ref="E290">INDEX($C$2:$C$104,L290)</f>
        <v>-7.8770432500660695E-2</v>
      </c>
      <c r="G290">
        <f>PI()/12*(M290-12)</f>
        <v>-3.1415926535897931</v>
      </c>
      <c r="H290">
        <f t="shared" si="79"/>
        <v>-4.7356221687404325E-2</v>
      </c>
      <c r="I290">
        <f t="shared" si="96"/>
        <v>0.79615911166993492</v>
      </c>
      <c r="J290">
        <f t="shared" si="80"/>
        <v>2.574591262852552</v>
      </c>
      <c r="L290">
        <f t="shared" si="97"/>
        <v>13</v>
      </c>
      <c r="M290">
        <v>0</v>
      </c>
      <c r="N290">
        <f t="shared" si="81"/>
        <v>0.05</v>
      </c>
      <c r="O290">
        <f t="shared" si="82"/>
        <v>5.0020839411324403</v>
      </c>
      <c r="P290">
        <f t="shared" si="83"/>
        <v>9.2038344516836901</v>
      </c>
      <c r="Q290">
        <f>1-EXP(-2*$AL$9*O290/(1+O290))</f>
        <v>6.4497345768578462E-2</v>
      </c>
      <c r="R290">
        <f t="shared" si="84"/>
        <v>19.751565414145865</v>
      </c>
      <c r="S290">
        <f>(1-$AL$6^R290)/(1+$AL$6^R290*(1/$AL$7-1))</f>
        <v>0.99643717244343843</v>
      </c>
      <c r="U290">
        <v>0</v>
      </c>
      <c r="V290">
        <f t="shared" si="85"/>
        <v>0</v>
      </c>
      <c r="W290">
        <f t="shared" si="86"/>
        <v>0</v>
      </c>
      <c r="X290">
        <f t="shared" si="87"/>
        <v>0</v>
      </c>
      <c r="Y290">
        <f t="shared" si="88"/>
        <v>0</v>
      </c>
      <c r="Z290">
        <f t="shared" si="89"/>
        <v>0</v>
      </c>
      <c r="AA290">
        <f t="shared" si="90"/>
        <v>0</v>
      </c>
      <c r="AC290">
        <f t="shared" si="91"/>
        <v>0</v>
      </c>
      <c r="AD290">
        <f>X290*((1-Q290)*(1-EXP(-(P290+O290)*A290))*P290/(P290+O290)-(1-$AL$10)*(1-EXP(-2*O290*A290))/2)</f>
        <v>0</v>
      </c>
      <c r="AE290">
        <f t="shared" si="92"/>
        <v>0</v>
      </c>
      <c r="AF290">
        <f t="shared" si="93"/>
        <v>0</v>
      </c>
      <c r="AG290">
        <f t="shared" si="94"/>
        <v>0</v>
      </c>
      <c r="AH290">
        <f t="shared" si="95"/>
        <v>0</v>
      </c>
      <c r="BA290">
        <v>0</v>
      </c>
    </row>
    <row r="291" spans="1:53" x14ac:dyDescent="0.3">
      <c r="A291">
        <v>1.9148382951022901E-2</v>
      </c>
      <c r="E291" cm="1">
        <f t="array" ref="E291">INDEX($C$2:$C$104,L291)</f>
        <v>-7.8770432500660695E-2</v>
      </c>
      <c r="G291">
        <f>PI()/12*(M291-12)</f>
        <v>-2.8797932657906435</v>
      </c>
      <c r="H291">
        <f t="shared" si="79"/>
        <v>-4.7356221687404325E-2</v>
      </c>
      <c r="I291">
        <f t="shared" si="96"/>
        <v>0.79615911166993492</v>
      </c>
      <c r="J291">
        <f t="shared" si="80"/>
        <v>2.5259229446514948</v>
      </c>
      <c r="L291">
        <f t="shared" si="97"/>
        <v>13</v>
      </c>
      <c r="M291">
        <v>1</v>
      </c>
      <c r="N291">
        <f t="shared" si="81"/>
        <v>0.05</v>
      </c>
      <c r="O291">
        <f t="shared" si="82"/>
        <v>5.0020839411324403</v>
      </c>
      <c r="P291">
        <f t="shared" si="83"/>
        <v>9.2038344516836901</v>
      </c>
      <c r="Q291">
        <f>1-EXP(-2*$AL$9*O291/(1+O291))</f>
        <v>6.4497345768578462E-2</v>
      </c>
      <c r="R291">
        <f t="shared" si="84"/>
        <v>19.751565414145865</v>
      </c>
      <c r="S291">
        <f>(1-$AL$6^R291)/(1+$AL$6^R291*(1/$AL$7-1))</f>
        <v>0.99643717244343843</v>
      </c>
      <c r="U291">
        <v>0</v>
      </c>
      <c r="V291">
        <f t="shared" si="85"/>
        <v>0</v>
      </c>
      <c r="W291">
        <f t="shared" si="86"/>
        <v>0</v>
      </c>
      <c r="X291">
        <f t="shared" si="87"/>
        <v>0</v>
      </c>
      <c r="Y291">
        <f t="shared" si="88"/>
        <v>0</v>
      </c>
      <c r="Z291">
        <f t="shared" si="89"/>
        <v>0</v>
      </c>
      <c r="AA291">
        <f t="shared" si="90"/>
        <v>0</v>
      </c>
      <c r="AC291">
        <f t="shared" si="91"/>
        <v>0</v>
      </c>
      <c r="AD291">
        <f>X291*((1-Q291)*(1-EXP(-(P291+O291)*A291))*P291/(P291+O291)-(1-$AL$10)*(1-EXP(-2*O291*A291))/2)</f>
        <v>0</v>
      </c>
      <c r="AE291">
        <f t="shared" si="92"/>
        <v>0</v>
      </c>
      <c r="AF291">
        <f t="shared" si="93"/>
        <v>0</v>
      </c>
      <c r="AG291">
        <f t="shared" si="94"/>
        <v>0</v>
      </c>
      <c r="AH291">
        <f t="shared" si="95"/>
        <v>0</v>
      </c>
      <c r="BA291">
        <v>0</v>
      </c>
    </row>
    <row r="292" spans="1:53" x14ac:dyDescent="0.3">
      <c r="A292">
        <v>1.9148382951022901E-2</v>
      </c>
      <c r="E292" cm="1">
        <f t="array" ref="E292">INDEX($C$2:$C$104,L292)</f>
        <v>-7.8770432500660695E-2</v>
      </c>
      <c r="G292">
        <f>PI()/12*(M292-12)</f>
        <v>-2.617993877991494</v>
      </c>
      <c r="H292">
        <f t="shared" si="79"/>
        <v>-4.7356221687404325E-2</v>
      </c>
      <c r="I292">
        <f t="shared" si="96"/>
        <v>0.79615911166993492</v>
      </c>
      <c r="J292">
        <f t="shared" si="80"/>
        <v>2.3991957529449386</v>
      </c>
      <c r="L292">
        <f t="shared" si="97"/>
        <v>13</v>
      </c>
      <c r="M292">
        <v>2</v>
      </c>
      <c r="N292">
        <f t="shared" si="81"/>
        <v>0.05</v>
      </c>
      <c r="O292">
        <f t="shared" si="82"/>
        <v>5.0020839411324403</v>
      </c>
      <c r="P292">
        <f t="shared" si="83"/>
        <v>9.2038344516836901</v>
      </c>
      <c r="Q292">
        <f>1-EXP(-2*$AL$9*O292/(1+O292))</f>
        <v>6.4497345768578462E-2</v>
      </c>
      <c r="R292">
        <f t="shared" si="84"/>
        <v>19.751565414145865</v>
      </c>
      <c r="S292">
        <f>(1-$AL$6^R292)/(1+$AL$6^R292*(1/$AL$7-1))</f>
        <v>0.99643717244343843</v>
      </c>
      <c r="U292">
        <v>0</v>
      </c>
      <c r="V292">
        <f t="shared" si="85"/>
        <v>0</v>
      </c>
      <c r="W292">
        <f t="shared" si="86"/>
        <v>0</v>
      </c>
      <c r="X292">
        <f t="shared" si="87"/>
        <v>0</v>
      </c>
      <c r="Y292">
        <f t="shared" si="88"/>
        <v>0</v>
      </c>
      <c r="Z292">
        <f t="shared" si="89"/>
        <v>0</v>
      </c>
      <c r="AA292">
        <f t="shared" si="90"/>
        <v>0</v>
      </c>
      <c r="AC292">
        <f t="shared" si="91"/>
        <v>0</v>
      </c>
      <c r="AD292">
        <f>X292*((1-Q292)*(1-EXP(-(P292+O292)*A292))*P292/(P292+O292)-(1-$AL$10)*(1-EXP(-2*O292*A292))/2)</f>
        <v>0</v>
      </c>
      <c r="AE292">
        <f t="shared" si="92"/>
        <v>0</v>
      </c>
      <c r="AF292">
        <f t="shared" si="93"/>
        <v>0</v>
      </c>
      <c r="AG292">
        <f t="shared" si="94"/>
        <v>0</v>
      </c>
      <c r="AH292">
        <f t="shared" si="95"/>
        <v>0</v>
      </c>
      <c r="BA292">
        <v>0</v>
      </c>
    </row>
    <row r="293" spans="1:53" x14ac:dyDescent="0.3">
      <c r="A293">
        <v>1.9148382951022901E-2</v>
      </c>
      <c r="E293" cm="1">
        <f t="array" ref="E293">INDEX($C$2:$C$104,L293)</f>
        <v>-7.8770432500660695E-2</v>
      </c>
      <c r="G293">
        <f>PI()/12*(M293-12)</f>
        <v>-2.3561944901923448</v>
      </c>
      <c r="H293">
        <f t="shared" si="79"/>
        <v>-4.7356221687404325E-2</v>
      </c>
      <c r="I293">
        <f t="shared" si="96"/>
        <v>0.79615911166993492</v>
      </c>
      <c r="J293">
        <f t="shared" si="80"/>
        <v>2.2272680477479079</v>
      </c>
      <c r="L293">
        <f t="shared" si="97"/>
        <v>13</v>
      </c>
      <c r="M293">
        <v>3</v>
      </c>
      <c r="N293">
        <f t="shared" si="81"/>
        <v>0.05</v>
      </c>
      <c r="O293">
        <f t="shared" si="82"/>
        <v>5.0020839411324403</v>
      </c>
      <c r="P293">
        <f t="shared" si="83"/>
        <v>9.2038344516836901</v>
      </c>
      <c r="Q293">
        <f>1-EXP(-2*$AL$9*O293/(1+O293))</f>
        <v>6.4497345768578462E-2</v>
      </c>
      <c r="R293">
        <f t="shared" si="84"/>
        <v>19.751565414145865</v>
      </c>
      <c r="S293">
        <f>(1-$AL$6^R293)/(1+$AL$6^R293*(1/$AL$7-1))</f>
        <v>0.99643717244343843</v>
      </c>
      <c r="U293">
        <v>0</v>
      </c>
      <c r="V293">
        <f t="shared" si="85"/>
        <v>0</v>
      </c>
      <c r="W293">
        <f t="shared" si="86"/>
        <v>0</v>
      </c>
      <c r="X293">
        <f t="shared" si="87"/>
        <v>0</v>
      </c>
      <c r="Y293">
        <f t="shared" si="88"/>
        <v>0</v>
      </c>
      <c r="Z293">
        <f t="shared" si="89"/>
        <v>0</v>
      </c>
      <c r="AA293">
        <f t="shared" si="90"/>
        <v>0</v>
      </c>
      <c r="AC293">
        <f t="shared" si="91"/>
        <v>0</v>
      </c>
      <c r="AD293">
        <f>X293*((1-Q293)*(1-EXP(-(P293+O293)*A293))*P293/(P293+O293)-(1-$AL$10)*(1-EXP(-2*O293*A293))/2)</f>
        <v>0</v>
      </c>
      <c r="AE293">
        <f t="shared" si="92"/>
        <v>0</v>
      </c>
      <c r="AF293">
        <f t="shared" si="93"/>
        <v>0</v>
      </c>
      <c r="AG293">
        <f t="shared" si="94"/>
        <v>0</v>
      </c>
      <c r="AH293">
        <f t="shared" si="95"/>
        <v>0</v>
      </c>
      <c r="BA293">
        <v>0</v>
      </c>
    </row>
    <row r="294" spans="1:53" x14ac:dyDescent="0.3">
      <c r="A294">
        <v>1.9148382951022901E-2</v>
      </c>
      <c r="E294" cm="1">
        <f t="array" ref="E294">INDEX($C$2:$C$104,L294)</f>
        <v>-7.8770432500660695E-2</v>
      </c>
      <c r="G294">
        <f>PI()/12*(M294-12)</f>
        <v>-2.0943951023931953</v>
      </c>
      <c r="H294">
        <f t="shared" si="79"/>
        <v>-4.7356221687404325E-2</v>
      </c>
      <c r="I294">
        <f t="shared" si="96"/>
        <v>0.79615911166993492</v>
      </c>
      <c r="J294">
        <f t="shared" si="80"/>
        <v>2.0324572602836621</v>
      </c>
      <c r="L294">
        <f t="shared" si="97"/>
        <v>13</v>
      </c>
      <c r="M294">
        <v>4</v>
      </c>
      <c r="N294">
        <f t="shared" si="81"/>
        <v>0.05</v>
      </c>
      <c r="O294">
        <f t="shared" si="82"/>
        <v>5.0020839411324403</v>
      </c>
      <c r="P294">
        <f t="shared" si="83"/>
        <v>9.2038344516836901</v>
      </c>
      <c r="Q294">
        <f>1-EXP(-2*$AL$9*O294/(1+O294))</f>
        <v>6.4497345768578462E-2</v>
      </c>
      <c r="R294">
        <f t="shared" si="84"/>
        <v>19.751565414145865</v>
      </c>
      <c r="S294">
        <f>(1-$AL$6^R294)/(1+$AL$6^R294*(1/$AL$7-1))</f>
        <v>0.99643717244343843</v>
      </c>
      <c r="U294">
        <v>0</v>
      </c>
      <c r="V294">
        <f t="shared" si="85"/>
        <v>0</v>
      </c>
      <c r="W294">
        <f t="shared" si="86"/>
        <v>0</v>
      </c>
      <c r="X294">
        <f t="shared" si="87"/>
        <v>0</v>
      </c>
      <c r="Y294">
        <f t="shared" si="88"/>
        <v>0</v>
      </c>
      <c r="Z294">
        <f t="shared" si="89"/>
        <v>0</v>
      </c>
      <c r="AA294">
        <f t="shared" si="90"/>
        <v>0</v>
      </c>
      <c r="AC294">
        <f t="shared" si="91"/>
        <v>0</v>
      </c>
      <c r="AD294">
        <f>X294*((1-Q294)*(1-EXP(-(P294+O294)*A294))*P294/(P294+O294)-(1-$AL$10)*(1-EXP(-2*O294*A294))/2)</f>
        <v>0</v>
      </c>
      <c r="AE294">
        <f t="shared" si="92"/>
        <v>0</v>
      </c>
      <c r="AF294">
        <f t="shared" si="93"/>
        <v>0</v>
      </c>
      <c r="AG294">
        <f t="shared" si="94"/>
        <v>0</v>
      </c>
      <c r="AH294">
        <f t="shared" si="95"/>
        <v>0</v>
      </c>
      <c r="BA294">
        <v>0</v>
      </c>
    </row>
    <row r="295" spans="1:53" x14ac:dyDescent="0.3">
      <c r="A295">
        <v>1.9148382951022901E-2</v>
      </c>
      <c r="E295" cm="1">
        <f t="array" ref="E295">INDEX($C$2:$C$104,L295)</f>
        <v>-7.8770432500660695E-2</v>
      </c>
      <c r="G295">
        <f>PI()/12*(M295-12)</f>
        <v>-1.8325957145940459</v>
      </c>
      <c r="H295">
        <f t="shared" si="79"/>
        <v>-4.7356221687404325E-2</v>
      </c>
      <c r="I295">
        <f t="shared" si="96"/>
        <v>0.79615911166993492</v>
      </c>
      <c r="J295">
        <f t="shared" si="80"/>
        <v>1.827007635969276</v>
      </c>
      <c r="L295">
        <f t="shared" si="97"/>
        <v>13</v>
      </c>
      <c r="M295">
        <v>5</v>
      </c>
      <c r="N295">
        <f t="shared" si="81"/>
        <v>0.05</v>
      </c>
      <c r="O295">
        <f t="shared" si="82"/>
        <v>5.0020839411324403</v>
      </c>
      <c r="P295">
        <f t="shared" si="83"/>
        <v>9.2038344516836901</v>
      </c>
      <c r="Q295">
        <f>1-EXP(-2*$AL$9*O295/(1+O295))</f>
        <v>6.4497345768578462E-2</v>
      </c>
      <c r="R295">
        <f t="shared" si="84"/>
        <v>19.751565414145865</v>
      </c>
      <c r="S295">
        <f>(1-$AL$6^R295)/(1+$AL$6^R295*(1/$AL$7-1))</f>
        <v>0.99643717244343843</v>
      </c>
      <c r="U295">
        <v>0</v>
      </c>
      <c r="V295">
        <f t="shared" si="85"/>
        <v>0</v>
      </c>
      <c r="W295">
        <f t="shared" si="86"/>
        <v>0</v>
      </c>
      <c r="X295">
        <f t="shared" si="87"/>
        <v>0</v>
      </c>
      <c r="Y295">
        <f t="shared" si="88"/>
        <v>0</v>
      </c>
      <c r="Z295">
        <f t="shared" si="89"/>
        <v>0</v>
      </c>
      <c r="AA295">
        <f t="shared" si="90"/>
        <v>0</v>
      </c>
      <c r="AC295">
        <f t="shared" si="91"/>
        <v>0</v>
      </c>
      <c r="AD295">
        <f>X295*((1-Q295)*(1-EXP(-(P295+O295)*A295))*P295/(P295+O295)-(1-$AL$10)*(1-EXP(-2*O295*A295))/2)</f>
        <v>0</v>
      </c>
      <c r="AE295">
        <f t="shared" si="92"/>
        <v>0</v>
      </c>
      <c r="AF295">
        <f t="shared" si="93"/>
        <v>0</v>
      </c>
      <c r="AG295">
        <f t="shared" si="94"/>
        <v>0</v>
      </c>
      <c r="AH295">
        <f t="shared" si="95"/>
        <v>0</v>
      </c>
      <c r="BA295">
        <v>0</v>
      </c>
    </row>
    <row r="296" spans="1:53" x14ac:dyDescent="0.3">
      <c r="A296">
        <v>1.9148382951022901E-2</v>
      </c>
      <c r="E296" cm="1">
        <f t="array" ref="E296">INDEX($C$2:$C$104,L296)</f>
        <v>-7.8770432500660695E-2</v>
      </c>
      <c r="G296">
        <f>PI()/12*(M296-12)</f>
        <v>-1.5707963267948966</v>
      </c>
      <c r="H296">
        <f t="shared" si="79"/>
        <v>-4.7356221687404325E-2</v>
      </c>
      <c r="I296">
        <f t="shared" si="96"/>
        <v>0.79615911166993492</v>
      </c>
      <c r="J296">
        <f t="shared" si="80"/>
        <v>1.6181702666385838</v>
      </c>
      <c r="L296">
        <f t="shared" si="97"/>
        <v>13</v>
      </c>
      <c r="M296">
        <v>6</v>
      </c>
      <c r="N296">
        <f t="shared" si="81"/>
        <v>0.05</v>
      </c>
      <c r="O296">
        <f t="shared" si="82"/>
        <v>5.0020839411324403</v>
      </c>
      <c r="P296">
        <f t="shared" si="83"/>
        <v>9.2038344516836901</v>
      </c>
      <c r="Q296">
        <f>1-EXP(-2*$AL$9*O296/(1+O296))</f>
        <v>6.4497345768578462E-2</v>
      </c>
      <c r="R296">
        <f t="shared" si="84"/>
        <v>19.751565414145865</v>
      </c>
      <c r="S296">
        <f>(1-$AL$6^R296)/(1+$AL$6^R296*(1/$AL$7-1))</f>
        <v>0.99643717244343843</v>
      </c>
      <c r="U296">
        <v>0</v>
      </c>
      <c r="V296">
        <f t="shared" si="85"/>
        <v>0</v>
      </c>
      <c r="W296">
        <f t="shared" si="86"/>
        <v>0</v>
      </c>
      <c r="X296">
        <f t="shared" si="87"/>
        <v>0</v>
      </c>
      <c r="Y296">
        <f t="shared" si="88"/>
        <v>0</v>
      </c>
      <c r="Z296">
        <f t="shared" si="89"/>
        <v>0</v>
      </c>
      <c r="AA296">
        <f t="shared" si="90"/>
        <v>0</v>
      </c>
      <c r="AC296">
        <f t="shared" si="91"/>
        <v>0</v>
      </c>
      <c r="AD296">
        <f>X296*((1-Q296)*(1-EXP(-(P296+O296)*A296))*P296/(P296+O296)-(1-$AL$10)*(1-EXP(-2*O296*A296))/2)</f>
        <v>0</v>
      </c>
      <c r="AE296">
        <f t="shared" si="92"/>
        <v>0</v>
      </c>
      <c r="AF296">
        <f t="shared" si="93"/>
        <v>0</v>
      </c>
      <c r="AG296">
        <f t="shared" si="94"/>
        <v>0</v>
      </c>
      <c r="AH296">
        <f t="shared" si="95"/>
        <v>0</v>
      </c>
      <c r="BA296">
        <v>0</v>
      </c>
    </row>
    <row r="297" spans="1:53" x14ac:dyDescent="0.3">
      <c r="A297">
        <v>1.9148382951022901E-2</v>
      </c>
      <c r="E297" cm="1">
        <f t="array" ref="E297">INDEX($C$2:$C$104,L297)</f>
        <v>-7.8770432500660695E-2</v>
      </c>
      <c r="G297">
        <f>PI()/12*(M297-12)</f>
        <v>-1.308996938995747</v>
      </c>
      <c r="H297">
        <f t="shared" si="79"/>
        <v>-4.7356221687404325E-2</v>
      </c>
      <c r="I297">
        <f t="shared" si="96"/>
        <v>0.79615911166993492</v>
      </c>
      <c r="J297">
        <f t="shared" si="80"/>
        <v>1.4114175176600925</v>
      </c>
      <c r="L297">
        <f t="shared" si="97"/>
        <v>13</v>
      </c>
      <c r="M297">
        <v>7</v>
      </c>
      <c r="N297">
        <f t="shared" si="81"/>
        <v>0.15937880913480407</v>
      </c>
      <c r="O297">
        <f t="shared" si="82"/>
        <v>1.5752504776303971</v>
      </c>
      <c r="P297">
        <f t="shared" si="83"/>
        <v>2.8984608788399306</v>
      </c>
      <c r="Q297">
        <f>1-EXP(-2*$AL$9*O297/(1+O297))</f>
        <v>4.7757034232599027E-2</v>
      </c>
      <c r="R297">
        <f t="shared" si="84"/>
        <v>6.2201400893599095</v>
      </c>
      <c r="S297">
        <f>(1-$AL$6^R297)/(1+$AL$6^R297*(1/$AL$7-1))</f>
        <v>0.74101078523499631</v>
      </c>
      <c r="U297">
        <v>0.2</v>
      </c>
      <c r="V297">
        <f t="shared" si="85"/>
        <v>0.45700000000000007</v>
      </c>
      <c r="W297">
        <f t="shared" si="86"/>
        <v>0.33864192885239336</v>
      </c>
      <c r="X297">
        <f t="shared" si="87"/>
        <v>0.11835807114760671</v>
      </c>
      <c r="Y297">
        <f t="shared" si="88"/>
        <v>6.0848389036255706E-3</v>
      </c>
      <c r="Z297">
        <f t="shared" si="89"/>
        <v>4.463675065854023E-3</v>
      </c>
      <c r="AA297">
        <f t="shared" si="90"/>
        <v>2.9892695091167818E-3</v>
      </c>
      <c r="AC297">
        <f t="shared" si="91"/>
        <v>4.3971789967762916E-3</v>
      </c>
      <c r="AD297">
        <f>X297*((1-Q297)*(1-EXP(-(P297+O297)*A297))*P297/(P297+O297)-(1-$AL$10)*(1-EXP(-2*O297*A297))/2)</f>
        <v>3.04996160384893E-3</v>
      </c>
      <c r="AE297">
        <f t="shared" si="92"/>
        <v>1.0436410109742004E-2</v>
      </c>
      <c r="AF297">
        <f t="shared" si="93"/>
        <v>6.5685076795076881E-5</v>
      </c>
      <c r="AG297">
        <f t="shared" si="94"/>
        <v>4.5607790659860269E-5</v>
      </c>
      <c r="AH297">
        <f t="shared" si="95"/>
        <v>1.1129286745493715E-4</v>
      </c>
      <c r="BA297">
        <v>1.0436410109742E-2</v>
      </c>
    </row>
    <row r="298" spans="1:53" x14ac:dyDescent="0.3">
      <c r="A298">
        <v>1.9148382951022901E-2</v>
      </c>
      <c r="E298" cm="1">
        <f t="array" ref="E298">INDEX($C$2:$C$104,L298)</f>
        <v>-7.8770432500660695E-2</v>
      </c>
      <c r="G298">
        <f>PI()/12*(M298-12)</f>
        <v>-1.0471975511965976</v>
      </c>
      <c r="H298">
        <f t="shared" si="79"/>
        <v>-4.7356221687404325E-2</v>
      </c>
      <c r="I298">
        <f t="shared" si="96"/>
        <v>0.79615911166993492</v>
      </c>
      <c r="J298">
        <f t="shared" si="80"/>
        <v>1.2124529372397954</v>
      </c>
      <c r="L298">
        <f t="shared" si="97"/>
        <v>13</v>
      </c>
      <c r="M298">
        <v>8</v>
      </c>
      <c r="N298">
        <f t="shared" si="81"/>
        <v>0.35834338955510114</v>
      </c>
      <c r="O298">
        <f t="shared" si="82"/>
        <v>0.71281256665635795</v>
      </c>
      <c r="P298">
        <f t="shared" si="83"/>
        <v>1.3115751226476988</v>
      </c>
      <c r="Q298">
        <f>1-EXP(-2*$AL$9*O298/(1+O298))</f>
        <v>3.274507773796953E-2</v>
      </c>
      <c r="R298">
        <f t="shared" si="84"/>
        <v>2.8146596906470207</v>
      </c>
      <c r="S298">
        <f>(1-$AL$6^R298)/(1+$AL$6^R298*(1/$AL$7-1))</f>
        <v>0.39317273235236316</v>
      </c>
      <c r="U298">
        <v>6.4</v>
      </c>
      <c r="V298">
        <f t="shared" si="85"/>
        <v>14.624000000000002</v>
      </c>
      <c r="W298">
        <f t="shared" si="86"/>
        <v>5.7497580379209596</v>
      </c>
      <c r="X298">
        <f t="shared" si="87"/>
        <v>8.8742419620790436</v>
      </c>
      <c r="Y298">
        <f t="shared" si="88"/>
        <v>0.21289004278027118</v>
      </c>
      <c r="Z298">
        <f t="shared" si="89"/>
        <v>7.5788168569487377E-2</v>
      </c>
      <c r="AA298">
        <f t="shared" si="90"/>
        <v>0.10225796057098201</v>
      </c>
      <c r="AC298">
        <f t="shared" si="91"/>
        <v>7.5274468320484192E-2</v>
      </c>
      <c r="AD298">
        <f>X298*((1-Q298)*(1-EXP(-(P298+O298)*A298))*P298/(P298+O298)-(1-$AL$10)*(1-EXP(-2*O298*A298))/2)</f>
        <v>0.10988494882170122</v>
      </c>
      <c r="AE298">
        <f t="shared" si="92"/>
        <v>0.28741737771316744</v>
      </c>
      <c r="AF298">
        <f t="shared" si="93"/>
        <v>5.1543474524436085E-4</v>
      </c>
      <c r="AG298">
        <f t="shared" si="94"/>
        <v>7.4713338758801559E-4</v>
      </c>
      <c r="AH298">
        <f t="shared" si="95"/>
        <v>1.2625681328323765E-3</v>
      </c>
      <c r="BA298">
        <v>0.287417377713168</v>
      </c>
    </row>
    <row r="299" spans="1:53" x14ac:dyDescent="0.3">
      <c r="A299">
        <v>1.9148382951022901E-2</v>
      </c>
      <c r="E299" cm="1">
        <f t="array" ref="E299">INDEX($C$2:$C$104,L299)</f>
        <v>-7.8770432500660695E-2</v>
      </c>
      <c r="G299">
        <f>PI()/12*(M299-12)</f>
        <v>-0.78539816339744828</v>
      </c>
      <c r="H299">
        <f t="shared" si="79"/>
        <v>-4.7356221687404325E-2</v>
      </c>
      <c r="I299">
        <f t="shared" si="96"/>
        <v>0.79615911166993492</v>
      </c>
      <c r="J299">
        <f t="shared" si="80"/>
        <v>1.02907306388949</v>
      </c>
      <c r="L299">
        <f t="shared" si="97"/>
        <v>13</v>
      </c>
      <c r="M299">
        <v>9</v>
      </c>
      <c r="N299">
        <f t="shared" si="81"/>
        <v>0.54172326290540651</v>
      </c>
      <c r="O299">
        <f t="shared" si="82"/>
        <v>0.4848595007831239</v>
      </c>
      <c r="P299">
        <f t="shared" si="83"/>
        <v>0.89214148144094807</v>
      </c>
      <c r="Q299">
        <f>1-EXP(-2*$AL$9*O299/(1+O299))</f>
        <v>2.5784598827241489E-2</v>
      </c>
      <c r="R299">
        <f t="shared" si="84"/>
        <v>1.9145488678504401</v>
      </c>
      <c r="S299">
        <f>(1-$AL$6^R299)/(1+$AL$6^R299*(1/$AL$7-1))</f>
        <v>0.27167444588737472</v>
      </c>
      <c r="U299">
        <v>16.8</v>
      </c>
      <c r="V299">
        <f t="shared" si="85"/>
        <v>38.388000000000005</v>
      </c>
      <c r="W299">
        <f t="shared" si="86"/>
        <v>10.429038628724541</v>
      </c>
      <c r="X299">
        <f t="shared" si="87"/>
        <v>27.958961371275464</v>
      </c>
      <c r="Y299">
        <f t="shared" si="88"/>
        <v>0.46135751850280393</v>
      </c>
      <c r="Z299">
        <f t="shared" si="89"/>
        <v>0.13746626073629856</v>
      </c>
      <c r="AA299">
        <f t="shared" si="90"/>
        <v>0.219620805056357</v>
      </c>
      <c r="AC299">
        <f t="shared" si="91"/>
        <v>0.13683155122964746</v>
      </c>
      <c r="AD299">
        <f>X299*((1-Q299)*(1-EXP(-(P299+O299)*A299))*P299/(P299+O299)-(1-$AL$10)*(1-EXP(-2*O299*A299))/2)</f>
        <v>0.24062250240199759</v>
      </c>
      <c r="AE299">
        <f t="shared" si="92"/>
        <v>0.59707485868800203</v>
      </c>
      <c r="AF299">
        <f t="shared" si="93"/>
        <v>6.4143545295669276E-4</v>
      </c>
      <c r="AG299">
        <f t="shared" si="94"/>
        <v>1.1142110444493875E-3</v>
      </c>
      <c r="AH299">
        <f t="shared" si="95"/>
        <v>1.7556464974060803E-3</v>
      </c>
      <c r="BA299">
        <v>0.59707485868800103</v>
      </c>
    </row>
    <row r="300" spans="1:53" x14ac:dyDescent="0.3">
      <c r="A300">
        <v>1.9148382951022901E-2</v>
      </c>
      <c r="E300" cm="1">
        <f t="array" ref="E300">INDEX($C$2:$C$104,L300)</f>
        <v>-7.8770432500660695E-2</v>
      </c>
      <c r="G300">
        <f>PI()/12*(M300-12)</f>
        <v>-0.52359877559829882</v>
      </c>
      <c r="H300">
        <f t="shared" si="79"/>
        <v>-4.7356221687404325E-2</v>
      </c>
      <c r="I300">
        <f t="shared" si="96"/>
        <v>0.79615911166993492</v>
      </c>
      <c r="J300">
        <f t="shared" si="80"/>
        <v>0.87351259793502045</v>
      </c>
      <c r="L300">
        <f t="shared" si="97"/>
        <v>13</v>
      </c>
      <c r="M300">
        <v>10</v>
      </c>
      <c r="N300">
        <f t="shared" si="81"/>
        <v>0.69728372885987611</v>
      </c>
      <c r="O300">
        <f t="shared" si="82"/>
        <v>0.38932453774207726</v>
      </c>
      <c r="P300">
        <f t="shared" si="83"/>
        <v>0.71635714944542217</v>
      </c>
      <c r="Q300">
        <f>1-EXP(-2*$AL$9*O300/(1+O300))</f>
        <v>2.2168644117057212E-2</v>
      </c>
      <c r="R300">
        <f t="shared" si="84"/>
        <v>1.537313080916396</v>
      </c>
      <c r="S300">
        <f>(1-$AL$6^R300)/(1+$AL$6^R300*(1/$AL$7-1))</f>
        <v>0.21868006648948055</v>
      </c>
      <c r="U300">
        <v>31.6</v>
      </c>
      <c r="V300">
        <f t="shared" si="85"/>
        <v>72.206000000000003</v>
      </c>
      <c r="W300">
        <f t="shared" si="86"/>
        <v>15.790012880939432</v>
      </c>
      <c r="X300">
        <f t="shared" si="87"/>
        <v>56.415987119060574</v>
      </c>
      <c r="Y300">
        <f t="shared" si="88"/>
        <v>0.75154092261184169</v>
      </c>
      <c r="Z300">
        <f t="shared" si="89"/>
        <v>0.20812982912368344</v>
      </c>
      <c r="AA300">
        <f t="shared" si="90"/>
        <v>0.35616167510838687</v>
      </c>
      <c r="AC300">
        <f t="shared" si="91"/>
        <v>0.20735772969842636</v>
      </c>
      <c r="AD300">
        <f>X300*((1-Q300)*(1-EXP(-(P300+O300)*A300))*P300/(P300+O300)-(1-$AL$10)*(1-EXP(-2*O300*A300))/2)</f>
        <v>0.39391387677546191</v>
      </c>
      <c r="AE300">
        <f t="shared" si="92"/>
        <v>0.95743328158227525</v>
      </c>
      <c r="AF300">
        <f t="shared" si="93"/>
        <v>7.8317741480867994E-4</v>
      </c>
      <c r="AG300">
        <f t="shared" si="94"/>
        <v>1.4653707279928651E-3</v>
      </c>
      <c r="AH300">
        <f t="shared" si="95"/>
        <v>2.2485481428015453E-3</v>
      </c>
      <c r="BA300">
        <v>0.95743328158227503</v>
      </c>
    </row>
    <row r="301" spans="1:53" x14ac:dyDescent="0.3">
      <c r="A301">
        <v>1.9148382951022901E-2</v>
      </c>
      <c r="E301" cm="1">
        <f t="array" ref="E301">INDEX($C$2:$C$104,L301)</f>
        <v>-7.8770432500660695E-2</v>
      </c>
      <c r="G301">
        <f>PI()/12*(M301-12)</f>
        <v>-0.26179938779914941</v>
      </c>
      <c r="H301">
        <f t="shared" si="79"/>
        <v>-4.7356221687404325E-2</v>
      </c>
      <c r="I301">
        <f t="shared" si="96"/>
        <v>0.79615911166993492</v>
      </c>
      <c r="J301">
        <f t="shared" si="80"/>
        <v>0.76457817002674366</v>
      </c>
      <c r="L301">
        <f t="shared" si="97"/>
        <v>13</v>
      </c>
      <c r="M301">
        <v>11</v>
      </c>
      <c r="N301">
        <f t="shared" si="81"/>
        <v>0.80621815676815289</v>
      </c>
      <c r="O301">
        <f t="shared" si="82"/>
        <v>0.34641659861438973</v>
      </c>
      <c r="P301">
        <f t="shared" si="83"/>
        <v>0.63740654145047715</v>
      </c>
      <c r="Q301">
        <f>1-EXP(-2*$AL$9*O301/(1+O301))</f>
        <v>2.0372641467127028E-2</v>
      </c>
      <c r="R301">
        <f t="shared" si="84"/>
        <v>1.3678839037093375</v>
      </c>
      <c r="S301">
        <f>(1-$AL$6^R301)/(1+$AL$6^R301*(1/$AL$7-1))</f>
        <v>0.19463335166741888</v>
      </c>
      <c r="U301">
        <v>33.799999999999997</v>
      </c>
      <c r="V301">
        <f t="shared" si="85"/>
        <v>77.233000000000004</v>
      </c>
      <c r="W301">
        <f t="shared" si="86"/>
        <v>15.032117649329763</v>
      </c>
      <c r="X301">
        <f t="shared" si="87"/>
        <v>62.200882350670241</v>
      </c>
      <c r="Y301">
        <f t="shared" si="88"/>
        <v>0.7391939757593704</v>
      </c>
      <c r="Z301">
        <f t="shared" si="89"/>
        <v>0.1981399319501993</v>
      </c>
      <c r="AA301">
        <f t="shared" si="90"/>
        <v>0.34954786856012621</v>
      </c>
      <c r="AC301">
        <f t="shared" si="91"/>
        <v>0.19748572298276351</v>
      </c>
      <c r="AD301">
        <f>X301*((1-Q301)*(1-EXP(-(P301+O301)*A301))*P301/(P301+O301)-(1-$AL$10)*(1-EXP(-2*O301*A301))/2)</f>
        <v>0.38836032994719627</v>
      </c>
      <c r="AE301">
        <f t="shared" si="92"/>
        <v>0.93539392149008593</v>
      </c>
      <c r="AF301">
        <f t="shared" si="93"/>
        <v>6.6481431815110519E-4</v>
      </c>
      <c r="AG301">
        <f t="shared" si="94"/>
        <v>1.2857772520478454E-3</v>
      </c>
      <c r="AH301">
        <f t="shared" si="95"/>
        <v>1.9505915701989506E-3</v>
      </c>
      <c r="BA301">
        <v>0.93539392149008505</v>
      </c>
    </row>
    <row r="302" spans="1:53" x14ac:dyDescent="0.3">
      <c r="A302">
        <v>1.9148382951022901E-2</v>
      </c>
      <c r="E302" cm="1">
        <f t="array" ref="E302">INDEX($C$2:$C$104,L302)</f>
        <v>-7.8770432500660695E-2</v>
      </c>
      <c r="G302">
        <f>PI()/12*(M302-12)</f>
        <v>0</v>
      </c>
      <c r="H302">
        <f t="shared" si="79"/>
        <v>-4.7356221687404325E-2</v>
      </c>
      <c r="I302">
        <f t="shared" si="96"/>
        <v>0.79615911166993492</v>
      </c>
      <c r="J302">
        <f t="shared" si="80"/>
        <v>0.72454225573856246</v>
      </c>
      <c r="L302">
        <f t="shared" si="97"/>
        <v>13</v>
      </c>
      <c r="M302">
        <v>12</v>
      </c>
      <c r="N302">
        <f t="shared" si="81"/>
        <v>0.8462540710563341</v>
      </c>
      <c r="O302">
        <f t="shared" si="82"/>
        <v>0.3338662328157313</v>
      </c>
      <c r="P302">
        <f t="shared" si="83"/>
        <v>0.61431386838094559</v>
      </c>
      <c r="Q302">
        <f>1-EXP(-2*$AL$9*O302/(1+O302))</f>
        <v>1.9824822652237506E-2</v>
      </c>
      <c r="R302">
        <f t="shared" si="84"/>
        <v>1.3183266843661652</v>
      </c>
      <c r="S302">
        <f>(1-$AL$6^R302)/(1+$AL$6^R302*(1/$AL$7-1))</f>
        <v>0.18757904537730669</v>
      </c>
      <c r="U302">
        <v>82.5</v>
      </c>
      <c r="V302">
        <f t="shared" si="85"/>
        <v>188.51250000000002</v>
      </c>
      <c r="W302">
        <f t="shared" si="86"/>
        <v>35.360994791689528</v>
      </c>
      <c r="X302">
        <f t="shared" si="87"/>
        <v>153.15150520831048</v>
      </c>
      <c r="Y302">
        <f t="shared" si="88"/>
        <v>1.7554787192613335</v>
      </c>
      <c r="Z302">
        <f t="shared" si="89"/>
        <v>0.46609701075810239</v>
      </c>
      <c r="AA302">
        <f t="shared" si="90"/>
        <v>0.8295781676384949</v>
      </c>
      <c r="AC302">
        <f t="shared" si="91"/>
        <v>0.46461370966509691</v>
      </c>
      <c r="AD302">
        <f>X302*((1-Q302)*(1-EXP(-(P302+O302)*A302))*P302/(P302+O302)-(1-$AL$10)*(1-EXP(-2*O302*A302))/2)</f>
        <v>0.9229553578405747</v>
      </c>
      <c r="AE302">
        <f t="shared" si="92"/>
        <v>2.2171472351441666</v>
      </c>
      <c r="AF302">
        <f t="shared" si="93"/>
        <v>1.5081897426314878E-3</v>
      </c>
      <c r="AG302">
        <f t="shared" si="94"/>
        <v>2.945193782264053E-3</v>
      </c>
      <c r="AH302">
        <f t="shared" si="95"/>
        <v>4.4533835248955411E-3</v>
      </c>
      <c r="BA302">
        <v>2.2171472351441599</v>
      </c>
    </row>
    <row r="303" spans="1:53" x14ac:dyDescent="0.3">
      <c r="A303">
        <v>1.9148382951022901E-2</v>
      </c>
      <c r="E303" cm="1">
        <f t="array" ref="E303">INDEX($C$2:$C$104,L303)</f>
        <v>-7.8770432500660695E-2</v>
      </c>
      <c r="G303">
        <f>PI()/12*(M303-12)</f>
        <v>0.26179938779914941</v>
      </c>
      <c r="H303">
        <f t="shared" si="79"/>
        <v>-4.7356221687404325E-2</v>
      </c>
      <c r="I303">
        <f t="shared" si="96"/>
        <v>0.79615911166993492</v>
      </c>
      <c r="J303">
        <f t="shared" si="80"/>
        <v>0.76457817002674366</v>
      </c>
      <c r="L303">
        <f t="shared" si="97"/>
        <v>13</v>
      </c>
      <c r="M303">
        <v>13</v>
      </c>
      <c r="N303">
        <f t="shared" si="81"/>
        <v>0.80621815676815289</v>
      </c>
      <c r="O303">
        <f t="shared" si="82"/>
        <v>0.34641659861438973</v>
      </c>
      <c r="P303">
        <f t="shared" si="83"/>
        <v>0.63740654145047715</v>
      </c>
      <c r="Q303">
        <f>1-EXP(-2*$AL$9*O303/(1+O303))</f>
        <v>2.0372641467127028E-2</v>
      </c>
      <c r="R303">
        <f t="shared" si="84"/>
        <v>1.3678839037093375</v>
      </c>
      <c r="S303">
        <f>(1-$AL$6^R303)/(1+$AL$6^R303*(1/$AL$7-1))</f>
        <v>0.19463335166741888</v>
      </c>
      <c r="U303">
        <v>256.10000000000002</v>
      </c>
      <c r="V303">
        <f t="shared" si="85"/>
        <v>585.18850000000009</v>
      </c>
      <c r="W303">
        <f t="shared" si="86"/>
        <v>113.89719911222937</v>
      </c>
      <c r="X303">
        <f t="shared" si="87"/>
        <v>471.29130088777072</v>
      </c>
      <c r="Y303">
        <f t="shared" si="88"/>
        <v>5.6008158932536922</v>
      </c>
      <c r="Z303">
        <f t="shared" si="89"/>
        <v>1.5012910228534333</v>
      </c>
      <c r="AA303">
        <f t="shared" si="90"/>
        <v>2.6484973117824948</v>
      </c>
      <c r="AC303">
        <f t="shared" si="91"/>
        <v>1.4963341318309391</v>
      </c>
      <c r="AD303">
        <f>X303*((1-Q303)*(1-EXP(-(P303+O303)*A303))*P303/(P303+O303)-(1-$AL$10)*(1-EXP(-2*O303*A303))/2)</f>
        <v>2.942576346138372</v>
      </c>
      <c r="AE303">
        <f t="shared" si="92"/>
        <v>7.087407789751806</v>
      </c>
      <c r="AF303">
        <f t="shared" si="93"/>
        <v>5.0372469490679896E-3</v>
      </c>
      <c r="AG303">
        <f t="shared" si="94"/>
        <v>9.7422353328240601E-3</v>
      </c>
      <c r="AH303">
        <f t="shared" si="95"/>
        <v>1.477948228189205E-2</v>
      </c>
      <c r="BA303">
        <v>7.0874077897517997</v>
      </c>
    </row>
    <row r="304" spans="1:53" x14ac:dyDescent="0.3">
      <c r="A304">
        <v>1.9148382951022901E-2</v>
      </c>
      <c r="E304" cm="1">
        <f t="array" ref="E304">INDEX($C$2:$C$104,L304)</f>
        <v>-7.8770432500660695E-2</v>
      </c>
      <c r="G304">
        <f>PI()/12*(M304-12)</f>
        <v>0.52359877559829882</v>
      </c>
      <c r="H304">
        <f t="shared" si="79"/>
        <v>-4.7356221687404325E-2</v>
      </c>
      <c r="I304">
        <f t="shared" si="96"/>
        <v>0.79615911166993492</v>
      </c>
      <c r="J304">
        <f t="shared" si="80"/>
        <v>0.87351259793502045</v>
      </c>
      <c r="L304">
        <f t="shared" si="97"/>
        <v>13</v>
      </c>
      <c r="M304">
        <v>14</v>
      </c>
      <c r="N304">
        <f t="shared" si="81"/>
        <v>0.69728372885987611</v>
      </c>
      <c r="O304">
        <f t="shared" si="82"/>
        <v>0.38932453774207726</v>
      </c>
      <c r="P304">
        <f t="shared" si="83"/>
        <v>0.71635714944542217</v>
      </c>
      <c r="Q304">
        <f>1-EXP(-2*$AL$9*O304/(1+O304))</f>
        <v>2.2168644117057212E-2</v>
      </c>
      <c r="R304">
        <f t="shared" si="84"/>
        <v>1.537313080916396</v>
      </c>
      <c r="S304">
        <f>(1-$AL$6^R304)/(1+$AL$6^R304*(1/$AL$7-1))</f>
        <v>0.21868006648948055</v>
      </c>
      <c r="U304">
        <v>423.7</v>
      </c>
      <c r="V304">
        <f t="shared" si="85"/>
        <v>968.15449999999998</v>
      </c>
      <c r="W304">
        <f t="shared" si="86"/>
        <v>211.7160904320898</v>
      </c>
      <c r="X304">
        <f t="shared" si="87"/>
        <v>756.43840956791018</v>
      </c>
      <c r="Y304">
        <f t="shared" si="88"/>
        <v>10.076831927551812</v>
      </c>
      <c r="Z304">
        <f t="shared" si="89"/>
        <v>2.7906521708767302</v>
      </c>
      <c r="AA304">
        <f t="shared" si="90"/>
        <v>4.7754968906146678</v>
      </c>
      <c r="AC304">
        <f t="shared" si="91"/>
        <v>2.7802996858614955</v>
      </c>
      <c r="AD304">
        <f>X304*((1-Q304)*(1-EXP(-(P304+O304)*A304))*P304/(P304+O304)-(1-$AL$10)*(1-EXP(-2*O304*A304))/2)</f>
        <v>5.2816870123342783</v>
      </c>
      <c r="AE304">
        <f t="shared" si="92"/>
        <v>12.837483588810443</v>
      </c>
      <c r="AF304">
        <f t="shared" si="93"/>
        <v>1.0501021223241699E-2</v>
      </c>
      <c r="AG304">
        <f t="shared" si="94"/>
        <v>1.9648024602866354E-2</v>
      </c>
      <c r="AH304">
        <f t="shared" si="95"/>
        <v>3.0149045826108053E-2</v>
      </c>
      <c r="BA304">
        <v>12.8374835888104</v>
      </c>
    </row>
    <row r="305" spans="1:53" x14ac:dyDescent="0.3">
      <c r="A305">
        <v>3.8612787374564701E-2</v>
      </c>
      <c r="E305" cm="1">
        <f t="array" ref="E305">INDEX($C$2:$C$104,L305)</f>
        <v>-7.8770432500660695E-2</v>
      </c>
      <c r="G305">
        <f>PI()/12*(M305-12)</f>
        <v>0.78539816339744828</v>
      </c>
      <c r="H305">
        <f t="shared" si="79"/>
        <v>-4.7356221687404325E-2</v>
      </c>
      <c r="I305">
        <f t="shared" si="96"/>
        <v>0.79615911166993492</v>
      </c>
      <c r="J305">
        <f t="shared" si="80"/>
        <v>1.02907306388949</v>
      </c>
      <c r="L305">
        <f t="shared" si="97"/>
        <v>13</v>
      </c>
      <c r="M305">
        <v>15</v>
      </c>
      <c r="N305">
        <f t="shared" si="81"/>
        <v>0.54172326290540651</v>
      </c>
      <c r="O305">
        <f t="shared" si="82"/>
        <v>0.4848595007831239</v>
      </c>
      <c r="P305">
        <f t="shared" si="83"/>
        <v>0.89214148144094807</v>
      </c>
      <c r="Q305">
        <f>1-EXP(-2*$AL$9*O305/(1+O305))</f>
        <v>2.5784598827241489E-2</v>
      </c>
      <c r="R305">
        <f t="shared" si="84"/>
        <v>1.9145488678504401</v>
      </c>
      <c r="S305">
        <f>(1-$AL$6^R305)/(1+$AL$6^R305*(1/$AL$7-1))</f>
        <v>0.27167444588737472</v>
      </c>
      <c r="U305">
        <v>135</v>
      </c>
      <c r="V305">
        <f t="shared" si="85"/>
        <v>308.47500000000002</v>
      </c>
      <c r="W305">
        <f t="shared" si="86"/>
        <v>83.804774695107923</v>
      </c>
      <c r="X305">
        <f t="shared" si="87"/>
        <v>224.67022530489209</v>
      </c>
      <c r="Y305">
        <f t="shared" si="88"/>
        <v>7.4115077729236392</v>
      </c>
      <c r="Z305">
        <f t="shared" si="89"/>
        <v>2.2120310421051048</v>
      </c>
      <c r="AA305">
        <f t="shared" si="90"/>
        <v>3.542031918744128</v>
      </c>
      <c r="AC305">
        <f t="shared" si="91"/>
        <v>2.191548004228332</v>
      </c>
      <c r="AD305">
        <f>X305*((1-Q305)*(1-EXP(-(P305+O305)*A305))*P305/(P305+O305)-(1-$AL$10)*(1-EXP(-2*O305*A305))/2)</f>
        <v>3.8337712316311645</v>
      </c>
      <c r="AE305">
        <f t="shared" si="92"/>
        <v>9.5673511546036245</v>
      </c>
      <c r="AF305">
        <f t="shared" si="93"/>
        <v>2.0700094359291779E-2</v>
      </c>
      <c r="AG305">
        <f t="shared" si="94"/>
        <v>3.5704622548346943E-2</v>
      </c>
      <c r="AH305">
        <f t="shared" si="95"/>
        <v>5.6404716907638722E-2</v>
      </c>
      <c r="BA305">
        <v>9.5673511546036494</v>
      </c>
    </row>
    <row r="306" spans="1:53" x14ac:dyDescent="0.3">
      <c r="A306">
        <v>3.8612787374564701E-2</v>
      </c>
      <c r="E306" cm="1">
        <f t="array" ref="E306">INDEX($C$2:$C$104,L306)</f>
        <v>-7.8770432500660695E-2</v>
      </c>
      <c r="G306">
        <f>PI()/12*(M306-12)</f>
        <v>1.0471975511965976</v>
      </c>
      <c r="H306">
        <f t="shared" si="79"/>
        <v>-4.7356221687404325E-2</v>
      </c>
      <c r="I306">
        <f t="shared" si="96"/>
        <v>0.79615911166993492</v>
      </c>
      <c r="J306">
        <f t="shared" si="80"/>
        <v>1.2124529372397954</v>
      </c>
      <c r="L306">
        <f t="shared" si="97"/>
        <v>13</v>
      </c>
      <c r="M306">
        <v>16</v>
      </c>
      <c r="N306">
        <f t="shared" si="81"/>
        <v>0.35834338955510114</v>
      </c>
      <c r="O306">
        <f t="shared" si="82"/>
        <v>0.71281256665635795</v>
      </c>
      <c r="P306">
        <f t="shared" si="83"/>
        <v>1.3115751226476988</v>
      </c>
      <c r="Q306">
        <f>1-EXP(-2*$AL$9*O306/(1+O306))</f>
        <v>3.274507773796953E-2</v>
      </c>
      <c r="R306">
        <f t="shared" si="84"/>
        <v>2.8146596906470207</v>
      </c>
      <c r="S306">
        <f>(1-$AL$6^R306)/(1+$AL$6^R306*(1/$AL$7-1))</f>
        <v>0.39317273235236316</v>
      </c>
      <c r="U306">
        <v>56.9</v>
      </c>
      <c r="V306">
        <f t="shared" si="85"/>
        <v>130.01650000000001</v>
      </c>
      <c r="W306">
        <f t="shared" si="86"/>
        <v>51.118942555891032</v>
      </c>
      <c r="X306">
        <f t="shared" si="87"/>
        <v>78.897557444108969</v>
      </c>
      <c r="Y306">
        <f t="shared" si="88"/>
        <v>3.7685833860525699</v>
      </c>
      <c r="Z306">
        <f t="shared" si="89"/>
        <v>1.3492869372253018</v>
      </c>
      <c r="AA306">
        <f t="shared" si="90"/>
        <v>1.8206480579390665</v>
      </c>
      <c r="AC306">
        <f t="shared" si="91"/>
        <v>1.3309722061808626</v>
      </c>
      <c r="AD306">
        <f>X306*((1-Q306)*(1-EXP(-(P306+O306)*A306))*P306/(P306+O306)-(1-$AL$10)*(1-EXP(-2*O306*A306))/2)</f>
        <v>1.9216908153330965</v>
      </c>
      <c r="AE306">
        <f t="shared" si="92"/>
        <v>5.0733110794530258</v>
      </c>
      <c r="AF306">
        <f t="shared" si="93"/>
        <v>1.8376570282820477E-2</v>
      </c>
      <c r="AG306">
        <f t="shared" si="94"/>
        <v>2.6244512780407316E-2</v>
      </c>
      <c r="AH306">
        <f t="shared" si="95"/>
        <v>4.462108306322779E-2</v>
      </c>
      <c r="BA306">
        <v>5.0733110794530401</v>
      </c>
    </row>
    <row r="307" spans="1:53" x14ac:dyDescent="0.3">
      <c r="A307">
        <v>3.8612787374564701E-2</v>
      </c>
      <c r="E307" cm="1">
        <f t="array" ref="E307">INDEX($C$2:$C$104,L307)</f>
        <v>-7.8770432500660695E-2</v>
      </c>
      <c r="G307">
        <f>PI()/12*(M307-12)</f>
        <v>1.308996938995747</v>
      </c>
      <c r="H307">
        <f t="shared" si="79"/>
        <v>-4.7356221687404325E-2</v>
      </c>
      <c r="I307">
        <f t="shared" si="96"/>
        <v>0.79615911166993492</v>
      </c>
      <c r="J307">
        <f t="shared" si="80"/>
        <v>1.4114175176600925</v>
      </c>
      <c r="L307">
        <f t="shared" si="97"/>
        <v>13</v>
      </c>
      <c r="M307">
        <v>17</v>
      </c>
      <c r="N307">
        <f t="shared" si="81"/>
        <v>0.15937880913480407</v>
      </c>
      <c r="O307">
        <f t="shared" si="82"/>
        <v>1.5752504776303971</v>
      </c>
      <c r="P307">
        <f t="shared" si="83"/>
        <v>2.8984608788399306</v>
      </c>
      <c r="Q307">
        <f>1-EXP(-2*$AL$9*O307/(1+O307))</f>
        <v>4.7757034232599027E-2</v>
      </c>
      <c r="R307">
        <f t="shared" si="84"/>
        <v>6.2201400893599095</v>
      </c>
      <c r="S307">
        <f>(1-$AL$6^R307)/(1+$AL$6^R307*(1/$AL$7-1))</f>
        <v>0.74101078523499631</v>
      </c>
      <c r="U307">
        <v>19.899999999999999</v>
      </c>
      <c r="V307">
        <f t="shared" si="85"/>
        <v>45.471499999999999</v>
      </c>
      <c r="W307">
        <f t="shared" si="86"/>
        <v>33.694871920813135</v>
      </c>
      <c r="X307">
        <f t="shared" si="87"/>
        <v>11.776628079186864</v>
      </c>
      <c r="Y307">
        <f t="shared" si="88"/>
        <v>1.1873844406070091</v>
      </c>
      <c r="Z307">
        <f t="shared" si="89"/>
        <v>0.88937775824538101</v>
      </c>
      <c r="AA307">
        <f t="shared" si="90"/>
        <v>0.59071726514374356</v>
      </c>
      <c r="AC307">
        <f t="shared" si="91"/>
        <v>0.86299121958229785</v>
      </c>
      <c r="AD307">
        <f>X307*((1-Q307)*(1-EXP(-(P307+O307)*A307))*P307/(P307+O307)-(1-$AL$10)*(1-EXP(-2*O307*A307))/2)</f>
        <v>0.57936019456588228</v>
      </c>
      <c r="AE307">
        <f t="shared" si="92"/>
        <v>2.0330686792919237</v>
      </c>
      <c r="AF307">
        <f t="shared" si="93"/>
        <v>2.606472596770806E-2</v>
      </c>
      <c r="AG307">
        <f t="shared" si="94"/>
        <v>1.7306980897383334E-2</v>
      </c>
      <c r="AH307">
        <f t="shared" si="95"/>
        <v>4.3371706865091397E-2</v>
      </c>
      <c r="BA307">
        <v>2.0330686792919201</v>
      </c>
    </row>
    <row r="308" spans="1:53" x14ac:dyDescent="0.3">
      <c r="A308">
        <v>3.8612787374564701E-2</v>
      </c>
      <c r="E308" cm="1">
        <f t="array" ref="E308">INDEX($C$2:$C$104,L308)</f>
        <v>-7.8770432500660695E-2</v>
      </c>
      <c r="G308">
        <f>PI()/12*(M308-12)</f>
        <v>1.5707963267948966</v>
      </c>
      <c r="H308">
        <f t="shared" si="79"/>
        <v>-4.7356221687404325E-2</v>
      </c>
      <c r="I308">
        <f t="shared" si="96"/>
        <v>0.79615911166993492</v>
      </c>
      <c r="J308">
        <f t="shared" si="80"/>
        <v>1.6181702666385838</v>
      </c>
      <c r="L308">
        <f t="shared" si="97"/>
        <v>13</v>
      </c>
      <c r="M308">
        <v>18</v>
      </c>
      <c r="N308">
        <f t="shared" si="81"/>
        <v>0.05</v>
      </c>
      <c r="O308">
        <f t="shared" si="82"/>
        <v>5.0020839411324403</v>
      </c>
      <c r="P308">
        <f t="shared" si="83"/>
        <v>9.2038344516836901</v>
      </c>
      <c r="Q308">
        <f>1-EXP(-2*$AL$9*O308/(1+O308))</f>
        <v>6.4497345768578462E-2</v>
      </c>
      <c r="R308">
        <f t="shared" si="84"/>
        <v>19.751565414145865</v>
      </c>
      <c r="S308">
        <f>(1-$AL$6^R308)/(1+$AL$6^R308*(1/$AL$7-1))</f>
        <v>0.99643717244343843</v>
      </c>
      <c r="U308">
        <v>7.5</v>
      </c>
      <c r="V308">
        <f t="shared" si="85"/>
        <v>17.137500000000003</v>
      </c>
      <c r="W308">
        <f t="shared" si="86"/>
        <v>17.076442042749431</v>
      </c>
      <c r="X308">
        <f t="shared" si="87"/>
        <v>6.1057957250572059E-2</v>
      </c>
      <c r="Y308">
        <f t="shared" si="88"/>
        <v>1.7084382163363648E-2</v>
      </c>
      <c r="Z308">
        <f t="shared" si="89"/>
        <v>0.45073350563491787</v>
      </c>
      <c r="AA308">
        <f t="shared" si="90"/>
        <v>9.1154348888349088E-3</v>
      </c>
      <c r="AC308">
        <f t="shared" si="91"/>
        <v>0.41006039534200545</v>
      </c>
      <c r="AD308">
        <f>X308*((1-Q308)*(1-EXP(-(P308+O308)*A308))*P308/(P308+O308)-(1-$AL$10)*(1-EXP(-2*O308*A308))/2)</f>
        <v>7.3095848357508974E-3</v>
      </c>
      <c r="AE308">
        <f t="shared" si="92"/>
        <v>0.42648541506659127</v>
      </c>
      <c r="AF308">
        <f t="shared" si="93"/>
        <v>3.9470749621231295E-2</v>
      </c>
      <c r="AG308">
        <f t="shared" si="94"/>
        <v>6.5936243877784016E-4</v>
      </c>
      <c r="AH308">
        <f t="shared" si="95"/>
        <v>4.0130112060009132E-2</v>
      </c>
      <c r="BA308">
        <v>0.42648541506659199</v>
      </c>
    </row>
    <row r="309" spans="1:53" x14ac:dyDescent="0.3">
      <c r="A309">
        <v>3.8612787374564701E-2</v>
      </c>
      <c r="E309" cm="1">
        <f t="array" ref="E309">INDEX($C$2:$C$104,L309)</f>
        <v>-7.8770432500660695E-2</v>
      </c>
      <c r="G309">
        <f>PI()/12*(M309-12)</f>
        <v>1.8325957145940459</v>
      </c>
      <c r="H309">
        <f t="shared" si="79"/>
        <v>-4.7356221687404325E-2</v>
      </c>
      <c r="I309">
        <f t="shared" si="96"/>
        <v>0.79615911166993492</v>
      </c>
      <c r="J309">
        <f t="shared" si="80"/>
        <v>1.827007635969276</v>
      </c>
      <c r="L309">
        <f t="shared" si="97"/>
        <v>13</v>
      </c>
      <c r="M309">
        <v>19</v>
      </c>
      <c r="N309">
        <f t="shared" si="81"/>
        <v>0.05</v>
      </c>
      <c r="O309">
        <f t="shared" si="82"/>
        <v>5.0020839411324403</v>
      </c>
      <c r="P309">
        <f t="shared" si="83"/>
        <v>9.2038344516836901</v>
      </c>
      <c r="Q309">
        <f>1-EXP(-2*$AL$9*O309/(1+O309))</f>
        <v>6.4497345768578462E-2</v>
      </c>
      <c r="R309">
        <f t="shared" si="84"/>
        <v>19.751565414145865</v>
      </c>
      <c r="S309">
        <f>(1-$AL$6^R309)/(1+$AL$6^R309*(1/$AL$7-1))</f>
        <v>0.99643717244343843</v>
      </c>
      <c r="U309">
        <v>0.6</v>
      </c>
      <c r="V309">
        <f t="shared" si="85"/>
        <v>1.371</v>
      </c>
      <c r="W309">
        <f t="shared" si="86"/>
        <v>1.3661153634199541</v>
      </c>
      <c r="X309">
        <f t="shared" si="87"/>
        <v>4.884636580045898E-3</v>
      </c>
      <c r="Y309">
        <f t="shared" si="88"/>
        <v>1.3667505730691292E-3</v>
      </c>
      <c r="Z309">
        <f t="shared" si="89"/>
        <v>3.6058680450793426E-2</v>
      </c>
      <c r="AA309">
        <f t="shared" si="90"/>
        <v>7.292347911068127E-4</v>
      </c>
      <c r="AC309">
        <f t="shared" si="91"/>
        <v>3.2804831627360427E-2</v>
      </c>
      <c r="AD309">
        <f>X309*((1-Q309)*(1-EXP(-(P309+O309)*A309))*P309/(P309+O309)-(1-$AL$10)*(1-EXP(-2*O309*A309))/2)</f>
        <v>5.8476678686008774E-4</v>
      </c>
      <c r="AE309">
        <f t="shared" si="92"/>
        <v>3.4118833205327326E-2</v>
      </c>
      <c r="AF309">
        <f t="shared" si="93"/>
        <v>3.1576599696985031E-3</v>
      </c>
      <c r="AG309">
        <f t="shared" si="94"/>
        <v>5.2748995102228649E-5</v>
      </c>
      <c r="AH309">
        <f t="shared" si="95"/>
        <v>3.2104089648007316E-3</v>
      </c>
      <c r="BA309">
        <v>3.4118833205327298E-2</v>
      </c>
    </row>
    <row r="310" spans="1:53" x14ac:dyDescent="0.3">
      <c r="A310">
        <v>3.8612787374564701E-2</v>
      </c>
      <c r="E310" cm="1">
        <f t="array" ref="E310">INDEX($C$2:$C$104,L310)</f>
        <v>-7.8770432500660695E-2</v>
      </c>
      <c r="G310">
        <f>PI()/12*(M310-12)</f>
        <v>2.0943951023931953</v>
      </c>
      <c r="H310">
        <f t="shared" si="79"/>
        <v>-4.7356221687404325E-2</v>
      </c>
      <c r="I310">
        <f t="shared" si="96"/>
        <v>0.79615911166993492</v>
      </c>
      <c r="J310">
        <f t="shared" si="80"/>
        <v>2.0324572602836621</v>
      </c>
      <c r="L310">
        <f t="shared" si="97"/>
        <v>13</v>
      </c>
      <c r="M310">
        <v>20</v>
      </c>
      <c r="N310">
        <f t="shared" si="81"/>
        <v>0.05</v>
      </c>
      <c r="O310">
        <f t="shared" si="82"/>
        <v>5.0020839411324403</v>
      </c>
      <c r="P310">
        <f t="shared" si="83"/>
        <v>9.2038344516836901</v>
      </c>
      <c r="Q310">
        <f>1-EXP(-2*$AL$9*O310/(1+O310))</f>
        <v>6.4497345768578462E-2</v>
      </c>
      <c r="R310">
        <f t="shared" si="84"/>
        <v>19.751565414145865</v>
      </c>
      <c r="S310">
        <f>(1-$AL$6^R310)/(1+$AL$6^R310*(1/$AL$7-1))</f>
        <v>0.99643717244343843</v>
      </c>
      <c r="U310">
        <v>0.1</v>
      </c>
      <c r="V310">
        <f t="shared" si="85"/>
        <v>0.22850000000000004</v>
      </c>
      <c r="W310">
        <f t="shared" si="86"/>
        <v>0.22768589390332572</v>
      </c>
      <c r="X310">
        <f t="shared" si="87"/>
        <v>8.1410609667431633E-4</v>
      </c>
      <c r="Y310">
        <f t="shared" si="88"/>
        <v>2.2779176217818821E-4</v>
      </c>
      <c r="Z310">
        <f t="shared" si="89"/>
        <v>6.0097800751322383E-3</v>
      </c>
      <c r="AA310">
        <f t="shared" si="90"/>
        <v>1.2153913185113544E-4</v>
      </c>
      <c r="AC310">
        <f t="shared" si="91"/>
        <v>5.467471937893406E-3</v>
      </c>
      <c r="AD310">
        <f>X310*((1-Q310)*(1-EXP(-(P310+O310)*A310))*P310/(P310+O310)-(1-$AL$10)*(1-EXP(-2*O310*A310))/2)</f>
        <v>9.7461131143347952E-5</v>
      </c>
      <c r="AE310">
        <f t="shared" si="92"/>
        <v>5.6864722008878894E-3</v>
      </c>
      <c r="AF310">
        <f t="shared" si="93"/>
        <v>5.2627666161641725E-4</v>
      </c>
      <c r="AG310">
        <f t="shared" si="94"/>
        <v>8.791499183704776E-6</v>
      </c>
      <c r="AH310">
        <f t="shared" si="95"/>
        <v>5.35068160800122E-4</v>
      </c>
      <c r="BA310">
        <v>5.6864722008878902E-3</v>
      </c>
    </row>
    <row r="311" spans="1:53" x14ac:dyDescent="0.3">
      <c r="A311">
        <v>3.8612787374564701E-2</v>
      </c>
      <c r="E311" cm="1">
        <f t="array" ref="E311">INDEX($C$2:$C$104,L311)</f>
        <v>-7.8770432500660695E-2</v>
      </c>
      <c r="G311">
        <f>PI()/12*(M311-12)</f>
        <v>2.3561944901923448</v>
      </c>
      <c r="H311">
        <f t="shared" si="79"/>
        <v>-4.7356221687404325E-2</v>
      </c>
      <c r="I311">
        <f t="shared" si="96"/>
        <v>0.79615911166993492</v>
      </c>
      <c r="J311">
        <f t="shared" si="80"/>
        <v>2.2272680477479079</v>
      </c>
      <c r="L311">
        <f t="shared" si="97"/>
        <v>13</v>
      </c>
      <c r="M311">
        <v>21</v>
      </c>
      <c r="N311">
        <f t="shared" si="81"/>
        <v>0.05</v>
      </c>
      <c r="O311">
        <f t="shared" si="82"/>
        <v>5.0020839411324403</v>
      </c>
      <c r="P311">
        <f t="shared" si="83"/>
        <v>9.2038344516836901</v>
      </c>
      <c r="Q311">
        <f>1-EXP(-2*$AL$9*O311/(1+O311))</f>
        <v>6.4497345768578462E-2</v>
      </c>
      <c r="R311">
        <f t="shared" si="84"/>
        <v>19.751565414145865</v>
      </c>
      <c r="S311">
        <f>(1-$AL$6^R311)/(1+$AL$6^R311*(1/$AL$7-1))</f>
        <v>0.99643717244343843</v>
      </c>
      <c r="U311">
        <v>0.1</v>
      </c>
      <c r="V311">
        <f t="shared" si="85"/>
        <v>0.22850000000000004</v>
      </c>
      <c r="W311">
        <f t="shared" si="86"/>
        <v>0.22768589390332572</v>
      </c>
      <c r="X311">
        <f t="shared" si="87"/>
        <v>8.1410609667431633E-4</v>
      </c>
      <c r="Y311">
        <f t="shared" si="88"/>
        <v>2.2779176217818821E-4</v>
      </c>
      <c r="Z311">
        <f t="shared" si="89"/>
        <v>6.0097800751322383E-3</v>
      </c>
      <c r="AA311">
        <f t="shared" si="90"/>
        <v>1.2153913185113544E-4</v>
      </c>
      <c r="AC311">
        <f t="shared" si="91"/>
        <v>5.467471937893406E-3</v>
      </c>
      <c r="AD311">
        <f>X311*((1-Q311)*(1-EXP(-(P311+O311)*A311))*P311/(P311+O311)-(1-$AL$10)*(1-EXP(-2*O311*A311))/2)</f>
        <v>9.7461131143347952E-5</v>
      </c>
      <c r="AE311">
        <f t="shared" si="92"/>
        <v>5.6864722008878894E-3</v>
      </c>
      <c r="AF311">
        <f t="shared" si="93"/>
        <v>5.2627666161641725E-4</v>
      </c>
      <c r="AG311">
        <f t="shared" si="94"/>
        <v>8.791499183704776E-6</v>
      </c>
      <c r="AH311">
        <f t="shared" si="95"/>
        <v>5.35068160800122E-4</v>
      </c>
      <c r="BA311">
        <v>5.6864722008878902E-3</v>
      </c>
    </row>
    <row r="312" spans="1:53" x14ac:dyDescent="0.3">
      <c r="A312">
        <v>3.8612787374564701E-2</v>
      </c>
      <c r="E312" cm="1">
        <f t="array" ref="E312">INDEX($C$2:$C$104,L312)</f>
        <v>-7.8770432500660695E-2</v>
      </c>
      <c r="G312">
        <f>PI()/12*(M312-12)</f>
        <v>2.617993877991494</v>
      </c>
      <c r="H312">
        <f t="shared" si="79"/>
        <v>-4.7356221687404325E-2</v>
      </c>
      <c r="I312">
        <f t="shared" si="96"/>
        <v>0.79615911166993492</v>
      </c>
      <c r="J312">
        <f t="shared" si="80"/>
        <v>2.3991957529449386</v>
      </c>
      <c r="L312">
        <f t="shared" si="97"/>
        <v>13</v>
      </c>
      <c r="M312">
        <v>22</v>
      </c>
      <c r="N312">
        <f t="shared" si="81"/>
        <v>0.05</v>
      </c>
      <c r="O312">
        <f t="shared" si="82"/>
        <v>5.0020839411324403</v>
      </c>
      <c r="P312">
        <f t="shared" si="83"/>
        <v>9.2038344516836901</v>
      </c>
      <c r="Q312">
        <f>1-EXP(-2*$AL$9*O312/(1+O312))</f>
        <v>6.4497345768578462E-2</v>
      </c>
      <c r="R312">
        <f t="shared" si="84"/>
        <v>19.751565414145865</v>
      </c>
      <c r="S312">
        <f>(1-$AL$6^R312)/(1+$AL$6^R312*(1/$AL$7-1))</f>
        <v>0.99643717244343843</v>
      </c>
      <c r="U312">
        <v>0.1</v>
      </c>
      <c r="V312">
        <f t="shared" si="85"/>
        <v>0.22850000000000004</v>
      </c>
      <c r="W312">
        <f t="shared" si="86"/>
        <v>0.22768589390332572</v>
      </c>
      <c r="X312">
        <f t="shared" si="87"/>
        <v>8.1410609667431633E-4</v>
      </c>
      <c r="Y312">
        <f t="shared" si="88"/>
        <v>2.2779176217818821E-4</v>
      </c>
      <c r="Z312">
        <f t="shared" si="89"/>
        <v>6.0097800751322383E-3</v>
      </c>
      <c r="AA312">
        <f t="shared" si="90"/>
        <v>1.2153913185113544E-4</v>
      </c>
      <c r="AC312">
        <f t="shared" si="91"/>
        <v>5.467471937893406E-3</v>
      </c>
      <c r="AD312">
        <f>X312*((1-Q312)*(1-EXP(-(P312+O312)*A312))*P312/(P312+O312)-(1-$AL$10)*(1-EXP(-2*O312*A312))/2)</f>
        <v>9.7461131143347952E-5</v>
      </c>
      <c r="AE312">
        <f t="shared" si="92"/>
        <v>5.6864722008878894E-3</v>
      </c>
      <c r="AF312">
        <f t="shared" si="93"/>
        <v>5.2627666161641725E-4</v>
      </c>
      <c r="AG312">
        <f t="shared" si="94"/>
        <v>8.791499183704776E-6</v>
      </c>
      <c r="AH312">
        <f t="shared" si="95"/>
        <v>5.35068160800122E-4</v>
      </c>
      <c r="BA312">
        <v>5.6864722008878902E-3</v>
      </c>
    </row>
    <row r="313" spans="1:53" x14ac:dyDescent="0.3">
      <c r="A313">
        <v>3.8612787374564701E-2</v>
      </c>
      <c r="E313" cm="1">
        <f t="array" ref="E313">INDEX($C$2:$C$104,L313)</f>
        <v>-7.8770432500660695E-2</v>
      </c>
      <c r="G313">
        <f>PI()/12*(M313-12)</f>
        <v>2.8797932657906435</v>
      </c>
      <c r="H313">
        <f t="shared" si="79"/>
        <v>-4.7356221687404325E-2</v>
      </c>
      <c r="I313">
        <f t="shared" si="96"/>
        <v>0.79615911166993492</v>
      </c>
      <c r="J313">
        <f t="shared" si="80"/>
        <v>2.5259229446514948</v>
      </c>
      <c r="L313">
        <f t="shared" si="97"/>
        <v>13</v>
      </c>
      <c r="M313">
        <v>23</v>
      </c>
      <c r="N313">
        <f t="shared" si="81"/>
        <v>0.05</v>
      </c>
      <c r="O313">
        <f t="shared" si="82"/>
        <v>5.0020839411324403</v>
      </c>
      <c r="P313">
        <f t="shared" si="83"/>
        <v>9.2038344516836901</v>
      </c>
      <c r="Q313">
        <f>1-EXP(-2*$AL$9*O313/(1+O313))</f>
        <v>6.4497345768578462E-2</v>
      </c>
      <c r="R313">
        <f t="shared" si="84"/>
        <v>19.751565414145865</v>
      </c>
      <c r="S313">
        <f>(1-$AL$6^R313)/(1+$AL$6^R313*(1/$AL$7-1))</f>
        <v>0.99643717244343843</v>
      </c>
      <c r="U313">
        <v>0.1</v>
      </c>
      <c r="V313">
        <f t="shared" si="85"/>
        <v>0.22850000000000004</v>
      </c>
      <c r="W313">
        <f t="shared" si="86"/>
        <v>0.22768589390332572</v>
      </c>
      <c r="X313">
        <f t="shared" si="87"/>
        <v>8.1410609667431633E-4</v>
      </c>
      <c r="Y313">
        <f t="shared" si="88"/>
        <v>2.2779176217818821E-4</v>
      </c>
      <c r="Z313">
        <f t="shared" si="89"/>
        <v>6.0097800751322383E-3</v>
      </c>
      <c r="AA313">
        <f t="shared" si="90"/>
        <v>1.2153913185113544E-4</v>
      </c>
      <c r="AC313">
        <f t="shared" si="91"/>
        <v>5.467471937893406E-3</v>
      </c>
      <c r="AD313">
        <f>X313*((1-Q313)*(1-EXP(-(P313+O313)*A313))*P313/(P313+O313)-(1-$AL$10)*(1-EXP(-2*O313*A313))/2)</f>
        <v>9.7461131143347952E-5</v>
      </c>
      <c r="AE313">
        <f t="shared" si="92"/>
        <v>5.6864722008878894E-3</v>
      </c>
      <c r="AF313">
        <f t="shared" si="93"/>
        <v>5.2627666161641725E-4</v>
      </c>
      <c r="AG313">
        <f t="shared" si="94"/>
        <v>8.791499183704776E-6</v>
      </c>
      <c r="AH313">
        <f t="shared" si="95"/>
        <v>5.35068160800122E-4</v>
      </c>
      <c r="BA313">
        <v>5.6864722008878902E-3</v>
      </c>
    </row>
    <row r="314" spans="1:53" x14ac:dyDescent="0.3">
      <c r="A314">
        <v>3.8612787374564701E-2</v>
      </c>
      <c r="E314" cm="1">
        <f t="array" ref="E314">INDEX($C$2:$C$104,L314)</f>
        <v>-8.5672484592675902E-2</v>
      </c>
      <c r="G314">
        <f>PI()/12*(M314-12)</f>
        <v>-3.1415926535897931</v>
      </c>
      <c r="H314">
        <f t="shared" si="79"/>
        <v>-5.1495939549004568E-2</v>
      </c>
      <c r="I314">
        <f t="shared" si="96"/>
        <v>0.79570639996680692</v>
      </c>
      <c r="J314">
        <f t="shared" si="80"/>
        <v>2.5814933149445674</v>
      </c>
      <c r="L314">
        <f t="shared" si="97"/>
        <v>14</v>
      </c>
      <c r="M314">
        <v>0</v>
      </c>
      <c r="N314">
        <f t="shared" si="81"/>
        <v>0.05</v>
      </c>
      <c r="O314">
        <f t="shared" si="82"/>
        <v>5.0020839411324403</v>
      </c>
      <c r="P314">
        <f t="shared" si="83"/>
        <v>9.2038344516836901</v>
      </c>
      <c r="Q314">
        <f>1-EXP(-2*$AL$9*O314/(1+O314))</f>
        <v>6.4497345768578462E-2</v>
      </c>
      <c r="R314">
        <f t="shared" si="84"/>
        <v>19.751565414145865</v>
      </c>
      <c r="S314">
        <f>(1-$AL$6^R314)/(1+$AL$6^R314*(1/$AL$7-1))</f>
        <v>0.99643717244343843</v>
      </c>
      <c r="U314">
        <v>0.1</v>
      </c>
      <c r="V314">
        <f t="shared" si="85"/>
        <v>0.22850000000000004</v>
      </c>
      <c r="W314">
        <f t="shared" si="86"/>
        <v>0.22768589390332572</v>
      </c>
      <c r="X314">
        <f t="shared" si="87"/>
        <v>8.1410609667431633E-4</v>
      </c>
      <c r="Y314">
        <f t="shared" si="88"/>
        <v>2.2779176217818821E-4</v>
      </c>
      <c r="Z314">
        <f t="shared" si="89"/>
        <v>6.0097800751322383E-3</v>
      </c>
      <c r="AA314">
        <f t="shared" si="90"/>
        <v>1.2153913185113544E-4</v>
      </c>
      <c r="AC314">
        <f t="shared" si="91"/>
        <v>5.467471937893406E-3</v>
      </c>
      <c r="AD314">
        <f>X314*((1-Q314)*(1-EXP(-(P314+O314)*A314))*P314/(P314+O314)-(1-$AL$10)*(1-EXP(-2*O314*A314))/2)</f>
        <v>9.7461131143347952E-5</v>
      </c>
      <c r="AE314">
        <f t="shared" si="92"/>
        <v>5.6864722008878894E-3</v>
      </c>
      <c r="AF314">
        <f t="shared" si="93"/>
        <v>5.2627666161641725E-4</v>
      </c>
      <c r="AG314">
        <f t="shared" si="94"/>
        <v>8.791499183704776E-6</v>
      </c>
      <c r="AH314">
        <f t="shared" si="95"/>
        <v>5.35068160800122E-4</v>
      </c>
      <c r="BA314">
        <v>5.6864722008878902E-3</v>
      </c>
    </row>
    <row r="315" spans="1:53" x14ac:dyDescent="0.3">
      <c r="A315">
        <v>3.8612787374564701E-2</v>
      </c>
      <c r="E315" cm="1">
        <f t="array" ref="E315">INDEX($C$2:$C$104,L315)</f>
        <v>-8.5672484592675902E-2</v>
      </c>
      <c r="G315">
        <f>PI()/12*(M315-12)</f>
        <v>-2.8797932657906435</v>
      </c>
      <c r="H315">
        <f t="shared" si="79"/>
        <v>-5.1495939549004568E-2</v>
      </c>
      <c r="I315">
        <f t="shared" si="96"/>
        <v>0.79570639996680692</v>
      </c>
      <c r="J315">
        <f t="shared" si="80"/>
        <v>2.5323633852092975</v>
      </c>
      <c r="L315">
        <f t="shared" si="97"/>
        <v>14</v>
      </c>
      <c r="M315">
        <v>1</v>
      </c>
      <c r="N315">
        <f t="shared" si="81"/>
        <v>0.05</v>
      </c>
      <c r="O315">
        <f t="shared" si="82"/>
        <v>5.0020839411324403</v>
      </c>
      <c r="P315">
        <f t="shared" si="83"/>
        <v>9.2038344516836901</v>
      </c>
      <c r="Q315">
        <f>1-EXP(-2*$AL$9*O315/(1+O315))</f>
        <v>6.4497345768578462E-2</v>
      </c>
      <c r="R315">
        <f t="shared" si="84"/>
        <v>19.751565414145865</v>
      </c>
      <c r="S315">
        <f>(1-$AL$6^R315)/(1+$AL$6^R315*(1/$AL$7-1))</f>
        <v>0.99643717244343843</v>
      </c>
      <c r="U315">
        <v>0</v>
      </c>
      <c r="V315">
        <f t="shared" si="85"/>
        <v>0</v>
      </c>
      <c r="W315">
        <f t="shared" si="86"/>
        <v>0</v>
      </c>
      <c r="X315">
        <f t="shared" si="87"/>
        <v>0</v>
      </c>
      <c r="Y315">
        <f t="shared" si="88"/>
        <v>0</v>
      </c>
      <c r="Z315">
        <f t="shared" si="89"/>
        <v>0</v>
      </c>
      <c r="AA315">
        <f t="shared" si="90"/>
        <v>0</v>
      </c>
      <c r="AC315">
        <f t="shared" si="91"/>
        <v>0</v>
      </c>
      <c r="AD315">
        <f>X315*((1-Q315)*(1-EXP(-(P315+O315)*A315))*P315/(P315+O315)-(1-$AL$10)*(1-EXP(-2*O315*A315))/2)</f>
        <v>0</v>
      </c>
      <c r="AE315">
        <f t="shared" si="92"/>
        <v>0</v>
      </c>
      <c r="AF315">
        <f t="shared" si="93"/>
        <v>0</v>
      </c>
      <c r="AG315">
        <f t="shared" si="94"/>
        <v>0</v>
      </c>
      <c r="AH315">
        <f t="shared" si="95"/>
        <v>0</v>
      </c>
      <c r="BA315">
        <v>0</v>
      </c>
    </row>
    <row r="316" spans="1:53" x14ac:dyDescent="0.3">
      <c r="A316">
        <v>3.8612787374564701E-2</v>
      </c>
      <c r="E316" cm="1">
        <f t="array" ref="E316">INDEX($C$2:$C$104,L316)</f>
        <v>-8.5672484592675902E-2</v>
      </c>
      <c r="G316">
        <f>PI()/12*(M316-12)</f>
        <v>-2.617993877991494</v>
      </c>
      <c r="H316">
        <f t="shared" si="79"/>
        <v>-5.1495939549004568E-2</v>
      </c>
      <c r="I316">
        <f t="shared" si="96"/>
        <v>0.79570639996680692</v>
      </c>
      <c r="J316">
        <f t="shared" si="80"/>
        <v>2.4047560435943751</v>
      </c>
      <c r="L316">
        <f t="shared" si="97"/>
        <v>14</v>
      </c>
      <c r="M316">
        <v>2</v>
      </c>
      <c r="N316">
        <f t="shared" si="81"/>
        <v>0.05</v>
      </c>
      <c r="O316">
        <f t="shared" si="82"/>
        <v>5.0020839411324403</v>
      </c>
      <c r="P316">
        <f t="shared" si="83"/>
        <v>9.2038344516836901</v>
      </c>
      <c r="Q316">
        <f>1-EXP(-2*$AL$9*O316/(1+O316))</f>
        <v>6.4497345768578462E-2</v>
      </c>
      <c r="R316">
        <f t="shared" si="84"/>
        <v>19.751565414145865</v>
      </c>
      <c r="S316">
        <f>(1-$AL$6^R316)/(1+$AL$6^R316*(1/$AL$7-1))</f>
        <v>0.99643717244343843</v>
      </c>
      <c r="U316">
        <v>0.1</v>
      </c>
      <c r="V316">
        <f t="shared" si="85"/>
        <v>0.22850000000000004</v>
      </c>
      <c r="W316">
        <f t="shared" si="86"/>
        <v>0.22768589390332572</v>
      </c>
      <c r="X316">
        <f t="shared" si="87"/>
        <v>8.1410609667431633E-4</v>
      </c>
      <c r="Y316">
        <f t="shared" si="88"/>
        <v>2.2779176217818821E-4</v>
      </c>
      <c r="Z316">
        <f t="shared" si="89"/>
        <v>6.0097800751322383E-3</v>
      </c>
      <c r="AA316">
        <f t="shared" si="90"/>
        <v>1.2153913185113544E-4</v>
      </c>
      <c r="AC316">
        <f t="shared" si="91"/>
        <v>5.467471937893406E-3</v>
      </c>
      <c r="AD316">
        <f>X316*((1-Q316)*(1-EXP(-(P316+O316)*A316))*P316/(P316+O316)-(1-$AL$10)*(1-EXP(-2*O316*A316))/2)</f>
        <v>9.7461131143347952E-5</v>
      </c>
      <c r="AE316">
        <f t="shared" si="92"/>
        <v>5.6864722008878894E-3</v>
      </c>
      <c r="AF316">
        <f t="shared" si="93"/>
        <v>5.2627666161641725E-4</v>
      </c>
      <c r="AG316">
        <f t="shared" si="94"/>
        <v>8.791499183704776E-6</v>
      </c>
      <c r="AH316">
        <f t="shared" si="95"/>
        <v>5.35068160800122E-4</v>
      </c>
      <c r="BA316">
        <v>5.6864722008878902E-3</v>
      </c>
    </row>
    <row r="317" spans="1:53" x14ac:dyDescent="0.3">
      <c r="A317">
        <v>3.8612787374564701E-2</v>
      </c>
      <c r="E317" cm="1">
        <f t="array" ref="E317">INDEX($C$2:$C$104,L317)</f>
        <v>-8.5672484592675902E-2</v>
      </c>
      <c r="G317">
        <f>PI()/12*(M317-12)</f>
        <v>-2.3561944901923448</v>
      </c>
      <c r="H317">
        <f t="shared" si="79"/>
        <v>-5.1495939549004568E-2</v>
      </c>
      <c r="I317">
        <f t="shared" si="96"/>
        <v>0.79570639996680692</v>
      </c>
      <c r="J317">
        <f t="shared" si="80"/>
        <v>2.2320988702738229</v>
      </c>
      <c r="L317">
        <f t="shared" si="97"/>
        <v>14</v>
      </c>
      <c r="M317">
        <v>3</v>
      </c>
      <c r="N317">
        <f t="shared" si="81"/>
        <v>0.05</v>
      </c>
      <c r="O317">
        <f t="shared" si="82"/>
        <v>5.0020839411324403</v>
      </c>
      <c r="P317">
        <f t="shared" si="83"/>
        <v>9.2038344516836901</v>
      </c>
      <c r="Q317">
        <f>1-EXP(-2*$AL$9*O317/(1+O317))</f>
        <v>6.4497345768578462E-2</v>
      </c>
      <c r="R317">
        <f t="shared" si="84"/>
        <v>19.751565414145865</v>
      </c>
      <c r="S317">
        <f>(1-$AL$6^R317)/(1+$AL$6^R317*(1/$AL$7-1))</f>
        <v>0.99643717244343843</v>
      </c>
      <c r="U317">
        <v>0.1</v>
      </c>
      <c r="V317">
        <f t="shared" si="85"/>
        <v>0.22850000000000004</v>
      </c>
      <c r="W317">
        <f t="shared" si="86"/>
        <v>0.22768589390332572</v>
      </c>
      <c r="X317">
        <f t="shared" si="87"/>
        <v>8.1410609667431633E-4</v>
      </c>
      <c r="Y317">
        <f t="shared" si="88"/>
        <v>2.2779176217818821E-4</v>
      </c>
      <c r="Z317">
        <f t="shared" si="89"/>
        <v>6.0097800751322383E-3</v>
      </c>
      <c r="AA317">
        <f t="shared" si="90"/>
        <v>1.2153913185113544E-4</v>
      </c>
      <c r="AC317">
        <f t="shared" si="91"/>
        <v>5.467471937893406E-3</v>
      </c>
      <c r="AD317">
        <f>X317*((1-Q317)*(1-EXP(-(P317+O317)*A317))*P317/(P317+O317)-(1-$AL$10)*(1-EXP(-2*O317*A317))/2)</f>
        <v>9.7461131143347952E-5</v>
      </c>
      <c r="AE317">
        <f t="shared" si="92"/>
        <v>5.6864722008878894E-3</v>
      </c>
      <c r="AF317">
        <f t="shared" si="93"/>
        <v>5.2627666161641725E-4</v>
      </c>
      <c r="AG317">
        <f t="shared" si="94"/>
        <v>8.791499183704776E-6</v>
      </c>
      <c r="AH317">
        <f t="shared" si="95"/>
        <v>5.35068160800122E-4</v>
      </c>
      <c r="BA317">
        <v>5.6864722008878902E-3</v>
      </c>
    </row>
    <row r="318" spans="1:53" x14ac:dyDescent="0.3">
      <c r="A318">
        <v>3.8612787374564701E-2</v>
      </c>
      <c r="E318" cm="1">
        <f t="array" ref="E318">INDEX($C$2:$C$104,L318)</f>
        <v>-8.5672484592675902E-2</v>
      </c>
      <c r="G318">
        <f>PI()/12*(M318-12)</f>
        <v>-2.0943951023931953</v>
      </c>
      <c r="H318">
        <f t="shared" si="79"/>
        <v>-5.1495939549004568E-2</v>
      </c>
      <c r="I318">
        <f t="shared" si="96"/>
        <v>0.79570639996680692</v>
      </c>
      <c r="J318">
        <f t="shared" si="80"/>
        <v>2.036832975758339</v>
      </c>
      <c r="L318">
        <f t="shared" si="97"/>
        <v>14</v>
      </c>
      <c r="M318">
        <v>4</v>
      </c>
      <c r="N318">
        <f t="shared" si="81"/>
        <v>0.05</v>
      </c>
      <c r="O318">
        <f t="shared" si="82"/>
        <v>5.0020839411324403</v>
      </c>
      <c r="P318">
        <f t="shared" si="83"/>
        <v>9.2038344516836901</v>
      </c>
      <c r="Q318">
        <f>1-EXP(-2*$AL$9*O318/(1+O318))</f>
        <v>6.4497345768578462E-2</v>
      </c>
      <c r="R318">
        <f t="shared" si="84"/>
        <v>19.751565414145865</v>
      </c>
      <c r="S318">
        <f>(1-$AL$6^R318)/(1+$AL$6^R318*(1/$AL$7-1))</f>
        <v>0.99643717244343843</v>
      </c>
      <c r="U318">
        <v>0.1</v>
      </c>
      <c r="V318">
        <f t="shared" si="85"/>
        <v>0.22850000000000004</v>
      </c>
      <c r="W318">
        <f t="shared" si="86"/>
        <v>0.22768589390332572</v>
      </c>
      <c r="X318">
        <f t="shared" si="87"/>
        <v>8.1410609667431633E-4</v>
      </c>
      <c r="Y318">
        <f t="shared" si="88"/>
        <v>2.2779176217818821E-4</v>
      </c>
      <c r="Z318">
        <f t="shared" si="89"/>
        <v>6.0097800751322383E-3</v>
      </c>
      <c r="AA318">
        <f t="shared" si="90"/>
        <v>1.2153913185113544E-4</v>
      </c>
      <c r="AC318">
        <f t="shared" si="91"/>
        <v>5.467471937893406E-3</v>
      </c>
      <c r="AD318">
        <f>X318*((1-Q318)*(1-EXP(-(P318+O318)*A318))*P318/(P318+O318)-(1-$AL$10)*(1-EXP(-2*O318*A318))/2)</f>
        <v>9.7461131143347952E-5</v>
      </c>
      <c r="AE318">
        <f t="shared" si="92"/>
        <v>5.6864722008878894E-3</v>
      </c>
      <c r="AF318">
        <f t="shared" si="93"/>
        <v>5.2627666161641725E-4</v>
      </c>
      <c r="AG318">
        <f t="shared" si="94"/>
        <v>8.791499183704776E-6</v>
      </c>
      <c r="AH318">
        <f t="shared" si="95"/>
        <v>5.35068160800122E-4</v>
      </c>
      <c r="BA318">
        <v>5.6864722008878902E-3</v>
      </c>
    </row>
    <row r="319" spans="1:53" x14ac:dyDescent="0.3">
      <c r="A319">
        <v>3.8612787374564701E-2</v>
      </c>
      <c r="E319" cm="1">
        <f t="array" ref="E319">INDEX($C$2:$C$104,L319)</f>
        <v>-8.5672484592675902E-2</v>
      </c>
      <c r="G319">
        <f>PI()/12*(M319-12)</f>
        <v>-1.8325957145940459</v>
      </c>
      <c r="H319">
        <f t="shared" si="79"/>
        <v>-5.1495939549004568E-2</v>
      </c>
      <c r="I319">
        <f t="shared" si="96"/>
        <v>0.79570639996680692</v>
      </c>
      <c r="J319">
        <f t="shared" si="80"/>
        <v>1.8311682015769011</v>
      </c>
      <c r="L319">
        <f t="shared" si="97"/>
        <v>14</v>
      </c>
      <c r="M319">
        <v>5</v>
      </c>
      <c r="N319">
        <f t="shared" si="81"/>
        <v>0.05</v>
      </c>
      <c r="O319">
        <f t="shared" si="82"/>
        <v>5.0020839411324403</v>
      </c>
      <c r="P319">
        <f t="shared" si="83"/>
        <v>9.2038344516836901</v>
      </c>
      <c r="Q319">
        <f>1-EXP(-2*$AL$9*O319/(1+O319))</f>
        <v>6.4497345768578462E-2</v>
      </c>
      <c r="R319">
        <f t="shared" si="84"/>
        <v>19.751565414145865</v>
      </c>
      <c r="S319">
        <f>(1-$AL$6^R319)/(1+$AL$6^R319*(1/$AL$7-1))</f>
        <v>0.99643717244343843</v>
      </c>
      <c r="U319">
        <v>0.1</v>
      </c>
      <c r="V319">
        <f t="shared" si="85"/>
        <v>0.22850000000000004</v>
      </c>
      <c r="W319">
        <f t="shared" si="86"/>
        <v>0.22768589390332572</v>
      </c>
      <c r="X319">
        <f t="shared" si="87"/>
        <v>8.1410609667431633E-4</v>
      </c>
      <c r="Y319">
        <f t="shared" si="88"/>
        <v>2.2779176217818821E-4</v>
      </c>
      <c r="Z319">
        <f t="shared" si="89"/>
        <v>6.0097800751322383E-3</v>
      </c>
      <c r="AA319">
        <f t="shared" si="90"/>
        <v>1.2153913185113544E-4</v>
      </c>
      <c r="AC319">
        <f t="shared" si="91"/>
        <v>5.467471937893406E-3</v>
      </c>
      <c r="AD319">
        <f>X319*((1-Q319)*(1-EXP(-(P319+O319)*A319))*P319/(P319+O319)-(1-$AL$10)*(1-EXP(-2*O319*A319))/2)</f>
        <v>9.7461131143347952E-5</v>
      </c>
      <c r="AE319">
        <f t="shared" si="92"/>
        <v>5.6864722008878894E-3</v>
      </c>
      <c r="AF319">
        <f t="shared" si="93"/>
        <v>5.2627666161641725E-4</v>
      </c>
      <c r="AG319">
        <f t="shared" si="94"/>
        <v>8.791499183704776E-6</v>
      </c>
      <c r="AH319">
        <f t="shared" si="95"/>
        <v>5.35068160800122E-4</v>
      </c>
      <c r="BA319">
        <v>5.6864722008878902E-3</v>
      </c>
    </row>
    <row r="320" spans="1:53" x14ac:dyDescent="0.3">
      <c r="A320">
        <v>3.8612787374564701E-2</v>
      </c>
      <c r="E320" cm="1">
        <f t="array" ref="E320">INDEX($C$2:$C$104,L320)</f>
        <v>-8.5672484592675902E-2</v>
      </c>
      <c r="G320">
        <f>PI()/12*(M320-12)</f>
        <v>-1.5707963267948966</v>
      </c>
      <c r="H320">
        <f t="shared" si="79"/>
        <v>-5.1495939549004568E-2</v>
      </c>
      <c r="I320">
        <f t="shared" si="96"/>
        <v>0.79570639996680692</v>
      </c>
      <c r="J320">
        <f t="shared" si="80"/>
        <v>1.6223150533082185</v>
      </c>
      <c r="L320">
        <f t="shared" si="97"/>
        <v>14</v>
      </c>
      <c r="M320">
        <v>6</v>
      </c>
      <c r="N320">
        <f t="shared" si="81"/>
        <v>0.05</v>
      </c>
      <c r="O320">
        <f t="shared" si="82"/>
        <v>5.0020839411324403</v>
      </c>
      <c r="P320">
        <f t="shared" si="83"/>
        <v>9.2038344516836901</v>
      </c>
      <c r="Q320">
        <f>1-EXP(-2*$AL$9*O320/(1+O320))</f>
        <v>6.4497345768578462E-2</v>
      </c>
      <c r="R320">
        <f t="shared" si="84"/>
        <v>19.751565414145865</v>
      </c>
      <c r="S320">
        <f>(1-$AL$6^R320)/(1+$AL$6^R320*(1/$AL$7-1))</f>
        <v>0.99643717244343843</v>
      </c>
      <c r="U320">
        <v>0.1</v>
      </c>
      <c r="V320">
        <f t="shared" si="85"/>
        <v>0.22850000000000004</v>
      </c>
      <c r="W320">
        <f t="shared" si="86"/>
        <v>0.22768589390332572</v>
      </c>
      <c r="X320">
        <f t="shared" si="87"/>
        <v>8.1410609667431633E-4</v>
      </c>
      <c r="Y320">
        <f t="shared" si="88"/>
        <v>2.2779176217818821E-4</v>
      </c>
      <c r="Z320">
        <f t="shared" si="89"/>
        <v>6.0097800751322383E-3</v>
      </c>
      <c r="AA320">
        <f t="shared" si="90"/>
        <v>1.2153913185113544E-4</v>
      </c>
      <c r="AC320">
        <f t="shared" si="91"/>
        <v>5.467471937893406E-3</v>
      </c>
      <c r="AD320">
        <f>X320*((1-Q320)*(1-EXP(-(P320+O320)*A320))*P320/(P320+O320)-(1-$AL$10)*(1-EXP(-2*O320*A320))/2)</f>
        <v>9.7461131143347952E-5</v>
      </c>
      <c r="AE320">
        <f t="shared" si="92"/>
        <v>5.6864722008878894E-3</v>
      </c>
      <c r="AF320">
        <f t="shared" si="93"/>
        <v>5.2627666161641725E-4</v>
      </c>
      <c r="AG320">
        <f t="shared" si="94"/>
        <v>8.791499183704776E-6</v>
      </c>
      <c r="AH320">
        <f t="shared" si="95"/>
        <v>5.35068160800122E-4</v>
      </c>
      <c r="BA320">
        <v>5.6864722008878902E-3</v>
      </c>
    </row>
    <row r="321" spans="1:53" x14ac:dyDescent="0.3">
      <c r="A321">
        <v>3.8612787374564701E-2</v>
      </c>
      <c r="E321" cm="1">
        <f t="array" ref="E321">INDEX($C$2:$C$104,L321)</f>
        <v>-8.5672484592675902E-2</v>
      </c>
      <c r="G321">
        <f>PI()/12*(M321-12)</f>
        <v>-1.308996938995747</v>
      </c>
      <c r="H321">
        <f t="shared" si="79"/>
        <v>-5.1495939549004568E-2</v>
      </c>
      <c r="I321">
        <f t="shared" si="96"/>
        <v>0.79570639996680692</v>
      </c>
      <c r="J321">
        <f t="shared" si="80"/>
        <v>1.4157275703643539</v>
      </c>
      <c r="L321">
        <f t="shared" si="97"/>
        <v>14</v>
      </c>
      <c r="M321">
        <v>7</v>
      </c>
      <c r="N321">
        <f t="shared" si="81"/>
        <v>0.15506875643054263</v>
      </c>
      <c r="O321">
        <f t="shared" si="82"/>
        <v>1.618667446028228</v>
      </c>
      <c r="P321">
        <f t="shared" si="83"/>
        <v>2.9783481006919397</v>
      </c>
      <c r="Q321">
        <f>1-EXP(-2*$AL$9*O321/(1+O321))</f>
        <v>4.8247360989320032E-2</v>
      </c>
      <c r="R321">
        <f t="shared" si="84"/>
        <v>6.3915792538133394</v>
      </c>
      <c r="S321">
        <f>(1-$AL$6^R321)/(1+$AL$6^R321*(1/$AL$7-1))</f>
        <v>0.75318423363839693</v>
      </c>
      <c r="U321">
        <v>1.1000000000000001</v>
      </c>
      <c r="V321">
        <f t="shared" si="85"/>
        <v>2.5135000000000005</v>
      </c>
      <c r="W321">
        <f t="shared" si="86"/>
        <v>1.8931285712501111</v>
      </c>
      <c r="X321">
        <f t="shared" si="87"/>
        <v>0.62037142874988938</v>
      </c>
      <c r="Y321">
        <f t="shared" si="88"/>
        <v>6.4143011718516454E-2</v>
      </c>
      <c r="Z321">
        <f t="shared" si="89"/>
        <v>4.9969219314013449E-2</v>
      </c>
      <c r="AA321">
        <f t="shared" si="90"/>
        <v>3.1949069183349728E-2</v>
      </c>
      <c r="AC321">
        <f t="shared" si="91"/>
        <v>4.844668500717942E-2</v>
      </c>
      <c r="AD321">
        <f>X321*((1-Q321)*(1-EXP(-(P321+O321)*A321))*P321/(P321+O321)-(1-$AL$10)*(1-EXP(-2*O321*A321))/2)</f>
        <v>3.1235655338593918E-2</v>
      </c>
      <c r="AE321">
        <f t="shared" si="92"/>
        <v>0.11163140952912307</v>
      </c>
      <c r="AF321">
        <f t="shared" si="93"/>
        <v>1.5031909175452047E-3</v>
      </c>
      <c r="AG321">
        <f t="shared" si="94"/>
        <v>9.5828719657281678E-4</v>
      </c>
      <c r="AH321">
        <f t="shared" si="95"/>
        <v>2.4614781141180215E-3</v>
      </c>
      <c r="BA321">
        <v>0.111631409529123</v>
      </c>
    </row>
    <row r="322" spans="1:53" x14ac:dyDescent="0.3">
      <c r="A322">
        <v>3.8612787374564701E-2</v>
      </c>
      <c r="E322" cm="1">
        <f t="array" ref="E322">INDEX($C$2:$C$104,L322)</f>
        <v>-8.5672484592675902E-2</v>
      </c>
      <c r="G322">
        <f>PI()/12*(M322-12)</f>
        <v>-1.0471975511965976</v>
      </c>
      <c r="H322">
        <f t="shared" si="79"/>
        <v>-5.1495939549004568E-2</v>
      </c>
      <c r="I322">
        <f t="shared" si="96"/>
        <v>0.79570639996680692</v>
      </c>
      <c r="J322">
        <f t="shared" si="80"/>
        <v>1.21711111305819</v>
      </c>
      <c r="L322">
        <f t="shared" si="97"/>
        <v>14</v>
      </c>
      <c r="M322">
        <v>8</v>
      </c>
      <c r="N322">
        <f t="shared" si="81"/>
        <v>0.35368521373670658</v>
      </c>
      <c r="O322">
        <f t="shared" si="82"/>
        <v>0.72179806390214452</v>
      </c>
      <c r="P322">
        <f t="shared" si="83"/>
        <v>1.3281084375799459</v>
      </c>
      <c r="Q322">
        <f>1-EXP(-2*$AL$9*O322/(1+O322))</f>
        <v>3.2980814908791456E-2</v>
      </c>
      <c r="R322">
        <f t="shared" si="84"/>
        <v>2.8501404300183397</v>
      </c>
      <c r="S322">
        <f>(1-$AL$6^R322)/(1+$AL$6^R322*(1/$AL$7-1))</f>
        <v>0.39777383185464621</v>
      </c>
      <c r="U322">
        <v>16.8</v>
      </c>
      <c r="V322">
        <f t="shared" si="85"/>
        <v>38.388000000000005</v>
      </c>
      <c r="W322">
        <f t="shared" si="86"/>
        <v>15.269741857236161</v>
      </c>
      <c r="X322">
        <f t="shared" si="87"/>
        <v>23.118258142763842</v>
      </c>
      <c r="Y322">
        <f t="shared" si="88"/>
        <v>1.1175494213047279</v>
      </c>
      <c r="Z322">
        <f t="shared" si="89"/>
        <v>0.40304556770212019</v>
      </c>
      <c r="AA322">
        <f t="shared" si="90"/>
        <v>0.54011087955452164</v>
      </c>
      <c r="AC322">
        <f t="shared" si="91"/>
        <v>0.3975064465420175</v>
      </c>
      <c r="AD322">
        <f>X322*((1-Q322)*(1-EXP(-(P322+O322)*A322))*P322/(P322+O322)-(1-$AL$10)*(1-EXP(-2*O322*A322))/2)</f>
        <v>0.56956277563816071</v>
      </c>
      <c r="AE322">
        <f t="shared" si="92"/>
        <v>1.5071801017346997</v>
      </c>
      <c r="AF322">
        <f t="shared" si="93"/>
        <v>5.5564693261036897E-3</v>
      </c>
      <c r="AG322">
        <f t="shared" si="94"/>
        <v>7.8757661120454243E-3</v>
      </c>
      <c r="AH322">
        <f t="shared" si="95"/>
        <v>1.3432235438149115E-2</v>
      </c>
      <c r="BA322">
        <v>1.5071801017347</v>
      </c>
    </row>
    <row r="323" spans="1:53" x14ac:dyDescent="0.3">
      <c r="A323">
        <v>3.8612787374564701E-2</v>
      </c>
      <c r="E323" cm="1">
        <f t="array" ref="E323">INDEX($C$2:$C$104,L323)</f>
        <v>-8.5672484592675902E-2</v>
      </c>
      <c r="G323">
        <f>PI()/12*(M323-12)</f>
        <v>-0.78539816339744828</v>
      </c>
      <c r="H323">
        <f t="shared" ref="H323:H386" si="98">SIN(E323)*SIN(RADIANS(37))</f>
        <v>-5.1495939549004568E-2</v>
      </c>
      <c r="I323">
        <f t="shared" si="96"/>
        <v>0.79570639996680692</v>
      </c>
      <c r="J323">
        <f t="shared" ref="J323:J386" si="99">ACOS(H323+I323*COS(G323))</f>
        <v>1.03427005165394</v>
      </c>
      <c r="L323">
        <f t="shared" si="97"/>
        <v>14</v>
      </c>
      <c r="M323">
        <v>9</v>
      </c>
      <c r="N323">
        <f t="shared" ref="N323:N386" si="100">MAX(0.05, PI()/2-J323)</f>
        <v>0.53652627514095652</v>
      </c>
      <c r="O323">
        <f t="shared" ref="O323:O386" si="101">0.5/SIN(N323)*0.5</f>
        <v>0.48908991843453042</v>
      </c>
      <c r="P323">
        <f t="shared" ref="P323:P386" si="102">0.46/SIN(N323)</f>
        <v>0.89992544991953605</v>
      </c>
      <c r="Q323">
        <f>1-EXP(-2*$AL$9*O323/(1+O323))</f>
        <v>2.5933702623695987E-2</v>
      </c>
      <c r="R323">
        <f t="shared" ref="R323:R386" si="103">100/101.3/SIN(N323)</f>
        <v>1.9312533798007125</v>
      </c>
      <c r="S323">
        <f>(1-$AL$6^R323)/(1+$AL$6^R323*(1/$AL$7-1))</f>
        <v>0.27399923101016388</v>
      </c>
      <c r="U323">
        <v>83.6</v>
      </c>
      <c r="V323">
        <f t="shared" ref="V323:V386" si="104">U323*$AL$12</f>
        <v>191.02600000000001</v>
      </c>
      <c r="W323">
        <f t="shared" ref="W323:W386" si="105">V323*S323</f>
        <v>52.340977102947569</v>
      </c>
      <c r="X323">
        <f t="shared" ref="X323:X386" si="106">V323-W323</f>
        <v>138.68502289705245</v>
      </c>
      <c r="Y323">
        <f t="shared" ref="Y323:Y386" si="107">X323*(1-Q323)*(1-EXP(-P323*A323))</f>
        <v>4.6135161739360981</v>
      </c>
      <c r="Z323">
        <f t="shared" ref="Z323:Z386" si="108">W323*(1-$AL$8)*(1-EXP(-$AL$11*A323))</f>
        <v>1.3815425976270916</v>
      </c>
      <c r="AA323">
        <f t="shared" ref="AA323:AA386" si="109">X323*(1-$AL$10)*(1-EXP(-O323*A323))</f>
        <v>2.2053318697533397</v>
      </c>
      <c r="AC323">
        <f t="shared" ref="AC323:AC386" si="110">W323*(1-$AL$8)*(1-EXP(-($AL$11+O323)*A323))*$AL$11/($AL$11+O323)</f>
        <v>1.3686388246549621</v>
      </c>
      <c r="AD323">
        <f>X323*((1-Q323)*(1-EXP(-(P323+O323)*A323))*P323/(P323+O323)-(1-$AL$10)*(1-EXP(-2*O323*A323))/2)</f>
        <v>2.3857723408775038</v>
      </c>
      <c r="AE323">
        <f t="shared" ref="AE323:AE386" si="111">AA323+AC323+AD323</f>
        <v>5.9597430352858058</v>
      </c>
      <c r="AF323">
        <f t="shared" ref="AF323:AF386" si="112">W323*(1-Q323)*(1-EXP(-$AL$11*A323)-(1-EXP(-($AL$11+O323)*A323))*$AL$11/($AL$11+O323))</f>
        <v>1.3038516972144075E-2</v>
      </c>
      <c r="AG323">
        <f t="shared" ref="AG323:AG386" si="113">X323*((1-Q323)*(1-EXP(-P323*A323)-(1-EXP(-(P323+O323)*A323))*P323/(P323+O323))-(1-$AL$10)*(1-EXP(-O323*A323)-(1-EXP(-2*O323*A323))/2))</f>
        <v>2.2411963305254353E-2</v>
      </c>
      <c r="AH323">
        <f t="shared" ref="AH323:AH386" si="114">AF323+AG323</f>
        <v>3.545048027739843E-2</v>
      </c>
      <c r="BA323">
        <v>5.9597430352858201</v>
      </c>
    </row>
    <row r="324" spans="1:53" x14ac:dyDescent="0.3">
      <c r="A324">
        <v>6.6616995491631401E-2</v>
      </c>
      <c r="E324" cm="1">
        <f t="array" ref="E324">INDEX($C$2:$C$104,L324)</f>
        <v>-8.5672484592675902E-2</v>
      </c>
      <c r="G324">
        <f>PI()/12*(M324-12)</f>
        <v>-0.52359877559829882</v>
      </c>
      <c r="H324">
        <f t="shared" si="98"/>
        <v>-5.1495939549004568E-2</v>
      </c>
      <c r="I324">
        <f t="shared" ref="I324:I387" si="115">COS(E324)*COS(RADIANS(37))</f>
        <v>0.79570639996680692</v>
      </c>
      <c r="J324">
        <f t="shared" si="99"/>
        <v>0.87940967864291819</v>
      </c>
      <c r="L324">
        <f t="shared" si="97"/>
        <v>14</v>
      </c>
      <c r="M324">
        <v>10</v>
      </c>
      <c r="N324">
        <f t="shared" si="100"/>
        <v>0.69138664815197837</v>
      </c>
      <c r="O324">
        <f t="shared" si="101"/>
        <v>0.39209165757886005</v>
      </c>
      <c r="P324">
        <f t="shared" si="102"/>
        <v>0.72144864994510249</v>
      </c>
      <c r="Q324">
        <f>1-EXP(-2*$AL$9*O324/(1+O324))</f>
        <v>2.2280558401755801E-2</v>
      </c>
      <c r="R324">
        <f t="shared" si="103"/>
        <v>1.5482395165996448</v>
      </c>
      <c r="S324">
        <f>(1-$AL$6^R324)/(1+$AL$6^R324*(1/$AL$7-1))</f>
        <v>0.22022649738421771</v>
      </c>
      <c r="U324">
        <v>114</v>
      </c>
      <c r="V324">
        <f t="shared" si="104"/>
        <v>260.49</v>
      </c>
      <c r="W324">
        <f t="shared" si="105"/>
        <v>57.366800303614873</v>
      </c>
      <c r="X324">
        <f t="shared" si="106"/>
        <v>203.12319969638514</v>
      </c>
      <c r="Y324">
        <f t="shared" si="107"/>
        <v>9.3190101869228688</v>
      </c>
      <c r="Z324">
        <f t="shared" si="108"/>
        <v>2.5863796290456009</v>
      </c>
      <c r="AA324">
        <f t="shared" si="109"/>
        <v>4.4513481745113888</v>
      </c>
      <c r="AC324">
        <f t="shared" si="110"/>
        <v>2.5531598853404804</v>
      </c>
      <c r="AD324">
        <f>X324*((1-Q324)*(1-EXP(-(P324+O324)*A324))*P324/(P324+O324)-(1-$AL$10)*(1-EXP(-2*O324*A324))/2)</f>
        <v>4.8053527565881158</v>
      </c>
      <c r="AE324">
        <f t="shared" si="111"/>
        <v>11.809860816439985</v>
      </c>
      <c r="AF324">
        <f t="shared" si="112"/>
        <v>3.369251998486264E-2</v>
      </c>
      <c r="AG324">
        <f t="shared" si="113"/>
        <v>6.2309255823364655E-2</v>
      </c>
      <c r="AH324">
        <f t="shared" si="114"/>
        <v>9.6001775808227302E-2</v>
      </c>
      <c r="BA324">
        <v>11.809860816439899</v>
      </c>
    </row>
    <row r="325" spans="1:53" x14ac:dyDescent="0.3">
      <c r="A325">
        <v>6.6616995491631401E-2</v>
      </c>
      <c r="E325" cm="1">
        <f t="array" ref="E325">INDEX($C$2:$C$104,L325)</f>
        <v>-8.5672484592675902E-2</v>
      </c>
      <c r="G325">
        <f>PI()/12*(M325-12)</f>
        <v>-0.26179938779914941</v>
      </c>
      <c r="H325">
        <f t="shared" si="98"/>
        <v>-5.1495939549004568E-2</v>
      </c>
      <c r="I325">
        <f t="shared" si="115"/>
        <v>0.79570639996680692</v>
      </c>
      <c r="J325">
        <f t="shared" si="99"/>
        <v>0.77116752913425912</v>
      </c>
      <c r="L325">
        <f t="shared" si="97"/>
        <v>14</v>
      </c>
      <c r="M325">
        <v>11</v>
      </c>
      <c r="N325">
        <f t="shared" si="100"/>
        <v>0.79962879766063744</v>
      </c>
      <c r="O325">
        <f t="shared" si="101"/>
        <v>0.34862766510906634</v>
      </c>
      <c r="P325">
        <f t="shared" si="102"/>
        <v>0.64147490380068206</v>
      </c>
      <c r="Q325">
        <f>1-EXP(-2*$AL$9*O325/(1+O325))</f>
        <v>2.0468065995387308E-2</v>
      </c>
      <c r="R325">
        <f t="shared" si="103"/>
        <v>1.3766146697297783</v>
      </c>
      <c r="S325">
        <f>(1-$AL$6^R325)/(1+$AL$6^R325*(1/$AL$7-1))</f>
        <v>0.19587527642271915</v>
      </c>
      <c r="U325">
        <v>220.9</v>
      </c>
      <c r="V325">
        <f t="shared" si="104"/>
        <v>504.75650000000002</v>
      </c>
      <c r="W325">
        <f t="shared" si="105"/>
        <v>98.869318963664242</v>
      </c>
      <c r="X325">
        <f t="shared" si="106"/>
        <v>405.88718103633579</v>
      </c>
      <c r="Y325">
        <f t="shared" si="107"/>
        <v>16.631917006519096</v>
      </c>
      <c r="Z325">
        <f t="shared" si="108"/>
        <v>4.4575188288672907</v>
      </c>
      <c r="AA325">
        <f t="shared" si="109"/>
        <v>7.9202295391192079</v>
      </c>
      <c r="AC325">
        <f t="shared" si="110"/>
        <v>4.4065637823443531</v>
      </c>
      <c r="AD325">
        <f>X325*((1-Q325)*(1-EXP(-(P325+O325)*A325))*P325/(P325+O325)-(1-$AL$10)*(1-EXP(-2*O325*A325))/2)</f>
        <v>8.6123114401342189</v>
      </c>
      <c r="AE325">
        <f t="shared" si="111"/>
        <v>20.939104761597783</v>
      </c>
      <c r="AF325">
        <f t="shared" si="112"/>
        <v>5.1776032435590202E-2</v>
      </c>
      <c r="AG325">
        <f t="shared" si="113"/>
        <v>9.9376027265669756E-2</v>
      </c>
      <c r="AH325">
        <f t="shared" si="114"/>
        <v>0.15115205970125994</v>
      </c>
      <c r="BA325">
        <v>20.939104761597701</v>
      </c>
    </row>
    <row r="326" spans="1:53" x14ac:dyDescent="0.3">
      <c r="A326">
        <v>6.6616995491631401E-2</v>
      </c>
      <c r="E326" cm="1">
        <f t="array" ref="E326">INDEX($C$2:$C$104,L326)</f>
        <v>-8.5672484592675902E-2</v>
      </c>
      <c r="G326">
        <f>PI()/12*(M326-12)</f>
        <v>0</v>
      </c>
      <c r="H326">
        <f t="shared" si="98"/>
        <v>-5.1495939549004568E-2</v>
      </c>
      <c r="I326">
        <f t="shared" si="115"/>
        <v>0.79570639996680692</v>
      </c>
      <c r="J326">
        <f t="shared" si="99"/>
        <v>0.73144430783057768</v>
      </c>
      <c r="L326">
        <f t="shared" si="97"/>
        <v>14</v>
      </c>
      <c r="M326">
        <v>12</v>
      </c>
      <c r="N326">
        <f t="shared" si="100"/>
        <v>0.83935201896431888</v>
      </c>
      <c r="O326">
        <f t="shared" si="101"/>
        <v>0.33592647953328836</v>
      </c>
      <c r="P326">
        <f t="shared" si="102"/>
        <v>0.61810472234125058</v>
      </c>
      <c r="Q326">
        <f>1-EXP(-2*$AL$9*O326/(1+O326))</f>
        <v>1.9915478953606458E-2</v>
      </c>
      <c r="R326">
        <f t="shared" si="103"/>
        <v>1.3264619132607636</v>
      </c>
      <c r="S326">
        <f>(1-$AL$6^R326)/(1+$AL$6^R326*(1/$AL$7-1))</f>
        <v>0.18873762370670757</v>
      </c>
      <c r="U326">
        <v>419.4</v>
      </c>
      <c r="V326">
        <f t="shared" si="104"/>
        <v>958.32899999999995</v>
      </c>
      <c r="W326">
        <f t="shared" si="105"/>
        <v>180.87273818922534</v>
      </c>
      <c r="X326">
        <f t="shared" si="106"/>
        <v>777.45626181077455</v>
      </c>
      <c r="Y326">
        <f t="shared" si="107"/>
        <v>30.738025332061603</v>
      </c>
      <c r="Z326">
        <f t="shared" si="108"/>
        <v>8.1546393214619073</v>
      </c>
      <c r="AA326">
        <f t="shared" si="109"/>
        <v>14.624257428088967</v>
      </c>
      <c r="AC326">
        <f t="shared" si="110"/>
        <v>8.0647925039636981</v>
      </c>
      <c r="AD326">
        <f>X326*((1-Q326)*(1-EXP(-(P326+O326)*A326))*P326/(P326+O326)-(1-$AL$10)*(1-EXP(-2*O326*A326))/2)</f>
        <v>15.936535612737631</v>
      </c>
      <c r="AE326">
        <f t="shared" si="111"/>
        <v>38.625585544790297</v>
      </c>
      <c r="AF326">
        <f t="shared" si="112"/>
        <v>9.1345928522070088E-2</v>
      </c>
      <c r="AG326">
        <f t="shared" si="113"/>
        <v>0.17723229123499851</v>
      </c>
      <c r="AH326">
        <f t="shared" si="114"/>
        <v>0.26857821975706858</v>
      </c>
      <c r="BA326">
        <v>38.625585544790297</v>
      </c>
    </row>
    <row r="327" spans="1:53" x14ac:dyDescent="0.3">
      <c r="A327">
        <v>6.6616995491631401E-2</v>
      </c>
      <c r="E327" cm="1">
        <f t="array" ref="E327">INDEX($C$2:$C$104,L327)</f>
        <v>-8.5672484592675902E-2</v>
      </c>
      <c r="G327">
        <f>PI()/12*(M327-12)</f>
        <v>0.26179938779914941</v>
      </c>
      <c r="H327">
        <f t="shared" si="98"/>
        <v>-5.1495939549004568E-2</v>
      </c>
      <c r="I327">
        <f t="shared" si="115"/>
        <v>0.79570639996680692</v>
      </c>
      <c r="J327">
        <f t="shared" si="99"/>
        <v>0.77116752913425912</v>
      </c>
      <c r="L327">
        <f t="shared" si="97"/>
        <v>14</v>
      </c>
      <c r="M327">
        <v>13</v>
      </c>
      <c r="N327">
        <f t="shared" si="100"/>
        <v>0.79962879766063744</v>
      </c>
      <c r="O327">
        <f t="shared" si="101"/>
        <v>0.34862766510906634</v>
      </c>
      <c r="P327">
        <f t="shared" si="102"/>
        <v>0.64147490380068206</v>
      </c>
      <c r="Q327">
        <f>1-EXP(-2*$AL$9*O327/(1+O327))</f>
        <v>2.0468065995387308E-2</v>
      </c>
      <c r="R327">
        <f t="shared" si="103"/>
        <v>1.3766146697297783</v>
      </c>
      <c r="S327">
        <f>(1-$AL$6^R327)/(1+$AL$6^R327*(1/$AL$7-1))</f>
        <v>0.19587527642271915</v>
      </c>
      <c r="U327">
        <v>339.8</v>
      </c>
      <c r="V327">
        <f t="shared" si="104"/>
        <v>776.4430000000001</v>
      </c>
      <c r="W327">
        <f t="shared" si="105"/>
        <v>152.08598725148534</v>
      </c>
      <c r="X327">
        <f t="shared" si="106"/>
        <v>624.35701274851476</v>
      </c>
      <c r="Y327">
        <f t="shared" si="107"/>
        <v>25.584089627954679</v>
      </c>
      <c r="Z327">
        <f t="shared" si="108"/>
        <v>6.8567899413721403</v>
      </c>
      <c r="AA327">
        <f t="shared" si="109"/>
        <v>12.183313704810807</v>
      </c>
      <c r="AC327">
        <f t="shared" si="110"/>
        <v>6.7784082084228672</v>
      </c>
      <c r="AD327">
        <f>X327*((1-Q327)*(1-EXP(-(P327+O327)*A327))*P327/(P327+O327)-(1-$AL$10)*(1-EXP(-2*O327*A327))/2)</f>
        <v>13.247910490527877</v>
      </c>
      <c r="AE327">
        <f t="shared" si="111"/>
        <v>32.209632403761553</v>
      </c>
      <c r="AF327">
        <f t="shared" si="112"/>
        <v>7.9644616666426207E-2</v>
      </c>
      <c r="AG327">
        <f t="shared" si="113"/>
        <v>0.15286543261600083</v>
      </c>
      <c r="AH327">
        <f t="shared" si="114"/>
        <v>0.23251004928242702</v>
      </c>
      <c r="BA327">
        <v>32.209632403761503</v>
      </c>
    </row>
    <row r="328" spans="1:53" x14ac:dyDescent="0.3">
      <c r="A328">
        <v>6.6616995491631401E-2</v>
      </c>
      <c r="E328" cm="1">
        <f t="array" ref="E328">INDEX($C$2:$C$104,L328)</f>
        <v>-8.5672484592675902E-2</v>
      </c>
      <c r="G328">
        <f>PI()/12*(M328-12)</f>
        <v>0.52359877559829882</v>
      </c>
      <c r="H328">
        <f t="shared" si="98"/>
        <v>-5.1495939549004568E-2</v>
      </c>
      <c r="I328">
        <f t="shared" si="115"/>
        <v>0.79570639996680692</v>
      </c>
      <c r="J328">
        <f t="shared" si="99"/>
        <v>0.87940967864291819</v>
      </c>
      <c r="L328">
        <f t="shared" si="97"/>
        <v>14</v>
      </c>
      <c r="M328">
        <v>14</v>
      </c>
      <c r="N328">
        <f t="shared" si="100"/>
        <v>0.69138664815197837</v>
      </c>
      <c r="O328">
        <f t="shared" si="101"/>
        <v>0.39209165757886005</v>
      </c>
      <c r="P328">
        <f t="shared" si="102"/>
        <v>0.72144864994510249</v>
      </c>
      <c r="Q328">
        <f>1-EXP(-2*$AL$9*O328/(1+O328))</f>
        <v>2.2280558401755801E-2</v>
      </c>
      <c r="R328">
        <f t="shared" si="103"/>
        <v>1.5482395165996448</v>
      </c>
      <c r="S328">
        <f>(1-$AL$6^R328)/(1+$AL$6^R328*(1/$AL$7-1))</f>
        <v>0.22022649738421771</v>
      </c>
      <c r="U328">
        <v>636</v>
      </c>
      <c r="V328">
        <f t="shared" si="104"/>
        <v>1453.26</v>
      </c>
      <c r="W328">
        <f t="shared" si="105"/>
        <v>320.04635958858825</v>
      </c>
      <c r="X328">
        <f t="shared" si="106"/>
        <v>1133.2136404114117</v>
      </c>
      <c r="Y328">
        <f t="shared" si="107"/>
        <v>51.990267358622312</v>
      </c>
      <c r="Z328">
        <f t="shared" si="108"/>
        <v>14.429275825201776</v>
      </c>
      <c r="AA328">
        <f t="shared" si="109"/>
        <v>24.833837184116163</v>
      </c>
      <c r="AC328">
        <f t="shared" si="110"/>
        <v>14.243944623478471</v>
      </c>
      <c r="AD328">
        <f>X328*((1-Q328)*(1-EXP(-(P328+O328)*A328))*P328/(P328+O328)-(1-$AL$10)*(1-EXP(-2*O328*A328))/2)</f>
        <v>26.808810115702116</v>
      </c>
      <c r="AE328">
        <f t="shared" si="111"/>
        <v>65.886591923296749</v>
      </c>
      <c r="AF328">
        <f t="shared" si="112"/>
        <v>0.18796879570502315</v>
      </c>
      <c r="AG328">
        <f t="shared" si="113"/>
        <v>0.34762005880403435</v>
      </c>
      <c r="AH328">
        <f t="shared" si="114"/>
        <v>0.53558885450905747</v>
      </c>
      <c r="BA328">
        <v>65.886591923296706</v>
      </c>
    </row>
    <row r="329" spans="1:53" x14ac:dyDescent="0.3">
      <c r="A329">
        <v>6.6616995491631401E-2</v>
      </c>
      <c r="E329" cm="1">
        <f t="array" ref="E329">INDEX($C$2:$C$104,L329)</f>
        <v>-8.5672484592675902E-2</v>
      </c>
      <c r="G329">
        <f>PI()/12*(M329-12)</f>
        <v>0.78539816339744828</v>
      </c>
      <c r="H329">
        <f t="shared" si="98"/>
        <v>-5.1495939549004568E-2</v>
      </c>
      <c r="I329">
        <f t="shared" si="115"/>
        <v>0.79570639996680692</v>
      </c>
      <c r="J329">
        <f t="shared" si="99"/>
        <v>1.03427005165394</v>
      </c>
      <c r="L329">
        <f t="shared" si="97"/>
        <v>14</v>
      </c>
      <c r="M329">
        <v>15</v>
      </c>
      <c r="N329">
        <f t="shared" si="100"/>
        <v>0.53652627514095652</v>
      </c>
      <c r="O329">
        <f t="shared" si="101"/>
        <v>0.48908991843453042</v>
      </c>
      <c r="P329">
        <f t="shared" si="102"/>
        <v>0.89992544991953605</v>
      </c>
      <c r="Q329">
        <f>1-EXP(-2*$AL$9*O329/(1+O329))</f>
        <v>2.5933702623695987E-2</v>
      </c>
      <c r="R329">
        <f t="shared" si="103"/>
        <v>1.9312533798007125</v>
      </c>
      <c r="S329">
        <f>(1-$AL$6^R329)/(1+$AL$6^R329*(1/$AL$7-1))</f>
        <v>0.27399923101016388</v>
      </c>
      <c r="U329">
        <v>579.29999999999995</v>
      </c>
      <c r="V329">
        <f t="shared" si="104"/>
        <v>1323.7004999999999</v>
      </c>
      <c r="W329">
        <f t="shared" si="105"/>
        <v>362.69291908776938</v>
      </c>
      <c r="X329">
        <f t="shared" si="106"/>
        <v>961.00758091223054</v>
      </c>
      <c r="Y329">
        <f t="shared" si="107"/>
        <v>54.46956310231549</v>
      </c>
      <c r="Z329">
        <f t="shared" si="108"/>
        <v>16.351994055150062</v>
      </c>
      <c r="AA329">
        <f t="shared" si="109"/>
        <v>26.185669057461549</v>
      </c>
      <c r="AC329">
        <f t="shared" si="110"/>
        <v>16.090568100847843</v>
      </c>
      <c r="AD329">
        <f>X329*((1-Q329)*(1-EXP(-(P329+O329)*A329))*P329/(P329+O329)-(1-$AL$10)*(1-EXP(-2*O329*A329))/2)</f>
        <v>27.834532887114907</v>
      </c>
      <c r="AE329">
        <f t="shared" si="111"/>
        <v>70.110770045424303</v>
      </c>
      <c r="AF329">
        <f t="shared" si="112"/>
        <v>0.26415582089753686</v>
      </c>
      <c r="AG329">
        <f t="shared" si="113"/>
        <v>0.44936115773903074</v>
      </c>
      <c r="AH329">
        <f t="shared" si="114"/>
        <v>0.7135169786365676</v>
      </c>
      <c r="BA329">
        <v>70.110770045424303</v>
      </c>
    </row>
    <row r="330" spans="1:53" x14ac:dyDescent="0.3">
      <c r="A330">
        <v>6.6616995491631401E-2</v>
      </c>
      <c r="E330" cm="1">
        <f t="array" ref="E330">INDEX($C$2:$C$104,L330)</f>
        <v>-8.5672484592675902E-2</v>
      </c>
      <c r="G330">
        <f>PI()/12*(M330-12)</f>
        <v>1.0471975511965976</v>
      </c>
      <c r="H330">
        <f t="shared" si="98"/>
        <v>-5.1495939549004568E-2</v>
      </c>
      <c r="I330">
        <f t="shared" si="115"/>
        <v>0.79570639996680692</v>
      </c>
      <c r="J330">
        <f t="shared" si="99"/>
        <v>1.21711111305819</v>
      </c>
      <c r="L330">
        <f t="shared" si="97"/>
        <v>14</v>
      </c>
      <c r="M330">
        <v>16</v>
      </c>
      <c r="N330">
        <f t="shared" si="100"/>
        <v>0.35368521373670658</v>
      </c>
      <c r="O330">
        <f t="shared" si="101"/>
        <v>0.72179806390214452</v>
      </c>
      <c r="P330">
        <f t="shared" si="102"/>
        <v>1.3281084375799459</v>
      </c>
      <c r="Q330">
        <f>1-EXP(-2*$AL$9*O330/(1+O330))</f>
        <v>3.2980814908791456E-2</v>
      </c>
      <c r="R330">
        <f t="shared" si="103"/>
        <v>2.8501404300183397</v>
      </c>
      <c r="S330">
        <f>(1-$AL$6^R330)/(1+$AL$6^R330*(1/$AL$7-1))</f>
        <v>0.39777383185464621</v>
      </c>
      <c r="U330">
        <v>431.5</v>
      </c>
      <c r="V330">
        <f t="shared" si="104"/>
        <v>985.97750000000008</v>
      </c>
      <c r="W330">
        <f t="shared" si="105"/>
        <v>392.19604829746447</v>
      </c>
      <c r="X330">
        <f t="shared" si="106"/>
        <v>593.78145170253561</v>
      </c>
      <c r="Y330">
        <f t="shared" si="107"/>
        <v>48.619436339729099</v>
      </c>
      <c r="Z330">
        <f t="shared" si="108"/>
        <v>17.682141317629458</v>
      </c>
      <c r="AA330">
        <f t="shared" si="109"/>
        <v>23.694460947715047</v>
      </c>
      <c r="AC330">
        <f t="shared" si="110"/>
        <v>17.267072954573845</v>
      </c>
      <c r="AD330">
        <f>X330*((1-Q330)*(1-EXP(-(P330+O330)*A330))*P330/(P330+O330)-(1-$AL$10)*(1-EXP(-2*O330*A330))/2)</f>
        <v>24.347589159984778</v>
      </c>
      <c r="AE330">
        <f t="shared" si="111"/>
        <v>65.30912306227367</v>
      </c>
      <c r="AF330">
        <f t="shared" si="112"/>
        <v>0.41636833008214108</v>
      </c>
      <c r="AG330">
        <f t="shared" si="113"/>
        <v>0.57738623202927131</v>
      </c>
      <c r="AH330">
        <f t="shared" si="114"/>
        <v>0.99375456211141233</v>
      </c>
      <c r="BA330">
        <v>65.309123062273599</v>
      </c>
    </row>
    <row r="331" spans="1:53" x14ac:dyDescent="0.3">
      <c r="A331">
        <v>6.6616995491631401E-2</v>
      </c>
      <c r="E331" cm="1">
        <f t="array" ref="E331">INDEX($C$2:$C$104,L331)</f>
        <v>-8.5672484592675902E-2</v>
      </c>
      <c r="G331">
        <f>PI()/12*(M331-12)</f>
        <v>1.308996938995747</v>
      </c>
      <c r="H331">
        <f t="shared" si="98"/>
        <v>-5.1495939549004568E-2</v>
      </c>
      <c r="I331">
        <f t="shared" si="115"/>
        <v>0.79570639996680692</v>
      </c>
      <c r="J331">
        <f t="shared" si="99"/>
        <v>1.4157275703643539</v>
      </c>
      <c r="L331">
        <f t="shared" si="97"/>
        <v>14</v>
      </c>
      <c r="M331">
        <v>17</v>
      </c>
      <c r="N331">
        <f t="shared" si="100"/>
        <v>0.15506875643054263</v>
      </c>
      <c r="O331">
        <f t="shared" si="101"/>
        <v>1.618667446028228</v>
      </c>
      <c r="P331">
        <f t="shared" si="102"/>
        <v>2.9783481006919397</v>
      </c>
      <c r="Q331">
        <f>1-EXP(-2*$AL$9*O331/(1+O331))</f>
        <v>4.8247360989320032E-2</v>
      </c>
      <c r="R331">
        <f t="shared" si="103"/>
        <v>6.3915792538133394</v>
      </c>
      <c r="S331">
        <f>(1-$AL$6^R331)/(1+$AL$6^R331*(1/$AL$7-1))</f>
        <v>0.75318423363839693</v>
      </c>
      <c r="U331">
        <v>255.6</v>
      </c>
      <c r="V331">
        <f t="shared" si="104"/>
        <v>584.04600000000005</v>
      </c>
      <c r="W331">
        <f t="shared" si="105"/>
        <v>439.89423891957119</v>
      </c>
      <c r="X331">
        <f t="shared" si="106"/>
        <v>144.15176108042886</v>
      </c>
      <c r="Y331">
        <f t="shared" si="107"/>
        <v>24.69066438315178</v>
      </c>
      <c r="Z331">
        <f t="shared" si="108"/>
        <v>19.832612111092505</v>
      </c>
      <c r="AA331">
        <f t="shared" si="109"/>
        <v>12.524972630686811</v>
      </c>
      <c r="AC331">
        <f t="shared" si="110"/>
        <v>18.808839714627595</v>
      </c>
      <c r="AD331">
        <f>X331*((1-Q331)*(1-EXP(-(P331+O331)*A331))*P331/(P331+O331)-(1-$AL$10)*(1-EXP(-2*O331*A331))/2)</f>
        <v>11.56293488486237</v>
      </c>
      <c r="AE331">
        <f t="shared" si="111"/>
        <v>42.896747230176778</v>
      </c>
      <c r="AF331">
        <f t="shared" si="112"/>
        <v>1.0107656432383456</v>
      </c>
      <c r="AG331">
        <f t="shared" si="113"/>
        <v>0.60275686760260194</v>
      </c>
      <c r="AH331">
        <f t="shared" si="114"/>
        <v>1.6135225108409474</v>
      </c>
      <c r="BA331">
        <v>42.8967472301767</v>
      </c>
    </row>
    <row r="332" spans="1:53" x14ac:dyDescent="0.3">
      <c r="A332">
        <v>6.6616995491631401E-2</v>
      </c>
      <c r="E332" cm="1">
        <f t="array" ref="E332">INDEX($C$2:$C$104,L332)</f>
        <v>-8.5672484592675902E-2</v>
      </c>
      <c r="G332">
        <f>PI()/12*(M332-12)</f>
        <v>1.5707963267948966</v>
      </c>
      <c r="H332">
        <f t="shared" si="98"/>
        <v>-5.1495939549004568E-2</v>
      </c>
      <c r="I332">
        <f t="shared" si="115"/>
        <v>0.79570639996680692</v>
      </c>
      <c r="J332">
        <f t="shared" si="99"/>
        <v>1.6223150533082185</v>
      </c>
      <c r="L332">
        <f t="shared" si="97"/>
        <v>14</v>
      </c>
      <c r="M332">
        <v>18</v>
      </c>
      <c r="N332">
        <f t="shared" si="100"/>
        <v>0.05</v>
      </c>
      <c r="O332">
        <f t="shared" si="101"/>
        <v>5.0020839411324403</v>
      </c>
      <c r="P332">
        <f t="shared" si="102"/>
        <v>9.2038344516836901</v>
      </c>
      <c r="Q332">
        <f>1-EXP(-2*$AL$9*O332/(1+O332))</f>
        <v>6.4497345768578462E-2</v>
      </c>
      <c r="R332">
        <f t="shared" si="103"/>
        <v>19.751565414145865</v>
      </c>
      <c r="S332">
        <f>(1-$AL$6^R332)/(1+$AL$6^R332*(1/$AL$7-1))</f>
        <v>0.99643717244343843</v>
      </c>
      <c r="U332">
        <v>76.7</v>
      </c>
      <c r="V332">
        <f t="shared" si="104"/>
        <v>175.25950000000003</v>
      </c>
      <c r="W332">
        <f t="shared" si="105"/>
        <v>174.63508062385083</v>
      </c>
      <c r="X332">
        <f t="shared" si="106"/>
        <v>0.62441937614920562</v>
      </c>
      <c r="Y332">
        <f t="shared" si="107"/>
        <v>0.26774222182311003</v>
      </c>
      <c r="Z332">
        <f t="shared" si="108"/>
        <v>7.8734148087705451</v>
      </c>
      <c r="AA332">
        <f t="shared" si="109"/>
        <v>0.15041118394848679</v>
      </c>
      <c r="AC332">
        <f t="shared" si="110"/>
        <v>6.7048376375000105</v>
      </c>
      <c r="AD332">
        <f>X332*((1-Q332)*(1-EXP(-(P332+O332)*A332))*P332/(P332+O332)-(1-$AL$10)*(1-EXP(-2*O332*A332))/2)</f>
        <v>0.10246142323787648</v>
      </c>
      <c r="AE332">
        <f t="shared" si="111"/>
        <v>6.9577102446863739</v>
      </c>
      <c r="AF332">
        <f t="shared" si="112"/>
        <v>1.1340322047695348</v>
      </c>
      <c r="AG332">
        <f t="shared" si="113"/>
        <v>1.4869614636746725E-2</v>
      </c>
      <c r="AH332">
        <f t="shared" si="114"/>
        <v>1.1489018194062814</v>
      </c>
      <c r="BA332">
        <v>6.9577102446863703</v>
      </c>
    </row>
    <row r="333" spans="1:53" x14ac:dyDescent="0.3">
      <c r="A333">
        <v>6.6616995491631401E-2</v>
      </c>
      <c r="E333" cm="1">
        <f t="array" ref="E333">INDEX($C$2:$C$104,L333)</f>
        <v>-8.5672484592675902E-2</v>
      </c>
      <c r="G333">
        <f>PI()/12*(M333-12)</f>
        <v>1.8325957145940459</v>
      </c>
      <c r="H333">
        <f t="shared" si="98"/>
        <v>-5.1495939549004568E-2</v>
      </c>
      <c r="I333">
        <f t="shared" si="115"/>
        <v>0.79570639996680692</v>
      </c>
      <c r="J333">
        <f t="shared" si="99"/>
        <v>1.8311682015769011</v>
      </c>
      <c r="L333">
        <f t="shared" si="97"/>
        <v>14</v>
      </c>
      <c r="M333">
        <v>19</v>
      </c>
      <c r="N333">
        <f t="shared" si="100"/>
        <v>0.05</v>
      </c>
      <c r="O333">
        <f t="shared" si="101"/>
        <v>5.0020839411324403</v>
      </c>
      <c r="P333">
        <f t="shared" si="102"/>
        <v>9.2038344516836901</v>
      </c>
      <c r="Q333">
        <f>1-EXP(-2*$AL$9*O333/(1+O333))</f>
        <v>6.4497345768578462E-2</v>
      </c>
      <c r="R333">
        <f t="shared" si="103"/>
        <v>19.751565414145865</v>
      </c>
      <c r="S333">
        <f>(1-$AL$6^R333)/(1+$AL$6^R333*(1/$AL$7-1))</f>
        <v>0.99643717244343843</v>
      </c>
      <c r="U333">
        <v>1.3</v>
      </c>
      <c r="V333">
        <f t="shared" si="104"/>
        <v>2.9705000000000004</v>
      </c>
      <c r="W333">
        <f t="shared" si="105"/>
        <v>2.9599166207432344</v>
      </c>
      <c r="X333">
        <f t="shared" si="106"/>
        <v>1.0583379256766001E-2</v>
      </c>
      <c r="Y333">
        <f t="shared" si="107"/>
        <v>4.5380037597136458E-3</v>
      </c>
      <c r="Z333">
        <f t="shared" si="108"/>
        <v>0.13344770862322958</v>
      </c>
      <c r="AA333">
        <f t="shared" si="109"/>
        <v>2.5493421008217628E-3</v>
      </c>
      <c r="AC333">
        <f t="shared" si="110"/>
        <v>0.11364131588983069</v>
      </c>
      <c r="AD333">
        <f>X333*((1-Q333)*(1-EXP(-(P333+O333)*A333))*P333/(P333+O333)-(1-$AL$10)*(1-EXP(-2*O333*A333))/2)</f>
        <v>1.7366342921673657E-3</v>
      </c>
      <c r="AE333">
        <f t="shared" si="111"/>
        <v>0.11792729228281981</v>
      </c>
      <c r="AF333">
        <f t="shared" si="112"/>
        <v>1.9220884826602284E-2</v>
      </c>
      <c r="AG333">
        <f t="shared" si="113"/>
        <v>2.5202736672451609E-4</v>
      </c>
      <c r="AH333">
        <f t="shared" si="114"/>
        <v>1.9472912193326801E-2</v>
      </c>
      <c r="BA333">
        <v>0.11792729228281899</v>
      </c>
    </row>
    <row r="334" spans="1:53" x14ac:dyDescent="0.3">
      <c r="A334">
        <v>6.6616995491631401E-2</v>
      </c>
      <c r="E334" cm="1">
        <f t="array" ref="E334">INDEX($C$2:$C$104,L334)</f>
        <v>-8.5672484592675902E-2</v>
      </c>
      <c r="G334">
        <f>PI()/12*(M334-12)</f>
        <v>2.0943951023931953</v>
      </c>
      <c r="H334">
        <f t="shared" si="98"/>
        <v>-5.1495939549004568E-2</v>
      </c>
      <c r="I334">
        <f t="shared" si="115"/>
        <v>0.79570639996680692</v>
      </c>
      <c r="J334">
        <f t="shared" si="99"/>
        <v>2.036832975758339</v>
      </c>
      <c r="L334">
        <f t="shared" si="97"/>
        <v>14</v>
      </c>
      <c r="M334">
        <v>20</v>
      </c>
      <c r="N334">
        <f t="shared" si="100"/>
        <v>0.05</v>
      </c>
      <c r="O334">
        <f t="shared" si="101"/>
        <v>5.0020839411324403</v>
      </c>
      <c r="P334">
        <f t="shared" si="102"/>
        <v>9.2038344516836901</v>
      </c>
      <c r="Q334">
        <f>1-EXP(-2*$AL$9*O334/(1+O334))</f>
        <v>6.4497345768578462E-2</v>
      </c>
      <c r="R334">
        <f t="shared" si="103"/>
        <v>19.751565414145865</v>
      </c>
      <c r="S334">
        <f>(1-$AL$6^R334)/(1+$AL$6^R334*(1/$AL$7-1))</f>
        <v>0.99643717244343843</v>
      </c>
      <c r="U334">
        <v>0.1</v>
      </c>
      <c r="V334">
        <f t="shared" si="104"/>
        <v>0.22850000000000004</v>
      </c>
      <c r="W334">
        <f t="shared" si="105"/>
        <v>0.22768589390332572</v>
      </c>
      <c r="X334">
        <f t="shared" si="106"/>
        <v>8.1410609667431633E-4</v>
      </c>
      <c r="Y334">
        <f t="shared" si="107"/>
        <v>3.4907721228566869E-4</v>
      </c>
      <c r="Z334">
        <f t="shared" si="108"/>
        <v>1.0265208355633043E-2</v>
      </c>
      <c r="AA334">
        <f t="shared" si="109"/>
        <v>1.9610323852475305E-4</v>
      </c>
      <c r="AC334">
        <f t="shared" si="110"/>
        <v>8.741639683833128E-3</v>
      </c>
      <c r="AD334">
        <f>X334*((1-Q334)*(1-EXP(-(P334+O334)*A334))*P334/(P334+O334)-(1-$AL$10)*(1-EXP(-2*O334*A334))/2)</f>
        <v>1.3358725324364492E-4</v>
      </c>
      <c r="AE334">
        <f t="shared" si="111"/>
        <v>9.0713301756015254E-3</v>
      </c>
      <c r="AF334">
        <f t="shared" si="112"/>
        <v>1.4785296020463294E-3</v>
      </c>
      <c r="AG334">
        <f t="shared" si="113"/>
        <v>1.9386720517270674E-5</v>
      </c>
      <c r="AH334">
        <f t="shared" si="114"/>
        <v>1.4979163225636001E-3</v>
      </c>
      <c r="BA334">
        <v>9.0713301756015201E-3</v>
      </c>
    </row>
    <row r="335" spans="1:53" x14ac:dyDescent="0.3">
      <c r="A335">
        <v>6.6616995491631401E-2</v>
      </c>
      <c r="E335" cm="1">
        <f t="array" ref="E335">INDEX($C$2:$C$104,L335)</f>
        <v>-8.5672484592675902E-2</v>
      </c>
      <c r="G335">
        <f>PI()/12*(M335-12)</f>
        <v>2.3561944901923448</v>
      </c>
      <c r="H335">
        <f t="shared" si="98"/>
        <v>-5.1495939549004568E-2</v>
      </c>
      <c r="I335">
        <f t="shared" si="115"/>
        <v>0.79570639996680692</v>
      </c>
      <c r="J335">
        <f t="shared" si="99"/>
        <v>2.2320988702738229</v>
      </c>
      <c r="L335">
        <f t="shared" si="97"/>
        <v>14</v>
      </c>
      <c r="M335">
        <v>21</v>
      </c>
      <c r="N335">
        <f t="shared" si="100"/>
        <v>0.05</v>
      </c>
      <c r="O335">
        <f t="shared" si="101"/>
        <v>5.0020839411324403</v>
      </c>
      <c r="P335">
        <f t="shared" si="102"/>
        <v>9.2038344516836901</v>
      </c>
      <c r="Q335">
        <f>1-EXP(-2*$AL$9*O335/(1+O335))</f>
        <v>6.4497345768578462E-2</v>
      </c>
      <c r="R335">
        <f t="shared" si="103"/>
        <v>19.751565414145865</v>
      </c>
      <c r="S335">
        <f>(1-$AL$6^R335)/(1+$AL$6^R335*(1/$AL$7-1))</f>
        <v>0.99643717244343843</v>
      </c>
      <c r="U335">
        <v>0.1</v>
      </c>
      <c r="V335">
        <f t="shared" si="104"/>
        <v>0.22850000000000004</v>
      </c>
      <c r="W335">
        <f t="shared" si="105"/>
        <v>0.22768589390332572</v>
      </c>
      <c r="X335">
        <f t="shared" si="106"/>
        <v>8.1410609667431633E-4</v>
      </c>
      <c r="Y335">
        <f t="shared" si="107"/>
        <v>3.4907721228566869E-4</v>
      </c>
      <c r="Z335">
        <f t="shared" si="108"/>
        <v>1.0265208355633043E-2</v>
      </c>
      <c r="AA335">
        <f t="shared" si="109"/>
        <v>1.9610323852475305E-4</v>
      </c>
      <c r="AC335">
        <f t="shared" si="110"/>
        <v>8.741639683833128E-3</v>
      </c>
      <c r="AD335">
        <f>X335*((1-Q335)*(1-EXP(-(P335+O335)*A335))*P335/(P335+O335)-(1-$AL$10)*(1-EXP(-2*O335*A335))/2)</f>
        <v>1.3358725324364492E-4</v>
      </c>
      <c r="AE335">
        <f t="shared" si="111"/>
        <v>9.0713301756015254E-3</v>
      </c>
      <c r="AF335">
        <f t="shared" si="112"/>
        <v>1.4785296020463294E-3</v>
      </c>
      <c r="AG335">
        <f t="shared" si="113"/>
        <v>1.9386720517270674E-5</v>
      </c>
      <c r="AH335">
        <f t="shared" si="114"/>
        <v>1.4979163225636001E-3</v>
      </c>
      <c r="BA335">
        <v>9.0713301756015201E-3</v>
      </c>
    </row>
    <row r="336" spans="1:53" x14ac:dyDescent="0.3">
      <c r="A336">
        <v>6.6616995491631401E-2</v>
      </c>
      <c r="E336" cm="1">
        <f t="array" ref="E336">INDEX($C$2:$C$104,L336)</f>
        <v>-8.5672484592675902E-2</v>
      </c>
      <c r="G336">
        <f>PI()/12*(M336-12)</f>
        <v>2.617993877991494</v>
      </c>
      <c r="H336">
        <f t="shared" si="98"/>
        <v>-5.1495939549004568E-2</v>
      </c>
      <c r="I336">
        <f t="shared" si="115"/>
        <v>0.79570639996680692</v>
      </c>
      <c r="J336">
        <f t="shared" si="99"/>
        <v>2.4047560435943751</v>
      </c>
      <c r="L336">
        <f t="shared" si="97"/>
        <v>14</v>
      </c>
      <c r="M336">
        <v>22</v>
      </c>
      <c r="N336">
        <f t="shared" si="100"/>
        <v>0.05</v>
      </c>
      <c r="O336">
        <f t="shared" si="101"/>
        <v>5.0020839411324403</v>
      </c>
      <c r="P336">
        <f t="shared" si="102"/>
        <v>9.2038344516836901</v>
      </c>
      <c r="Q336">
        <f>1-EXP(-2*$AL$9*O336/(1+O336))</f>
        <v>6.4497345768578462E-2</v>
      </c>
      <c r="R336">
        <f t="shared" si="103"/>
        <v>19.751565414145865</v>
      </c>
      <c r="S336">
        <f>(1-$AL$6^R336)/(1+$AL$6^R336*(1/$AL$7-1))</f>
        <v>0.99643717244343843</v>
      </c>
      <c r="U336">
        <v>0.1</v>
      </c>
      <c r="V336">
        <f t="shared" si="104"/>
        <v>0.22850000000000004</v>
      </c>
      <c r="W336">
        <f t="shared" si="105"/>
        <v>0.22768589390332572</v>
      </c>
      <c r="X336">
        <f t="shared" si="106"/>
        <v>8.1410609667431633E-4</v>
      </c>
      <c r="Y336">
        <f t="shared" si="107"/>
        <v>3.4907721228566869E-4</v>
      </c>
      <c r="Z336">
        <f t="shared" si="108"/>
        <v>1.0265208355633043E-2</v>
      </c>
      <c r="AA336">
        <f t="shared" si="109"/>
        <v>1.9610323852475305E-4</v>
      </c>
      <c r="AC336">
        <f t="shared" si="110"/>
        <v>8.741639683833128E-3</v>
      </c>
      <c r="AD336">
        <f>X336*((1-Q336)*(1-EXP(-(P336+O336)*A336))*P336/(P336+O336)-(1-$AL$10)*(1-EXP(-2*O336*A336))/2)</f>
        <v>1.3358725324364492E-4</v>
      </c>
      <c r="AE336">
        <f t="shared" si="111"/>
        <v>9.0713301756015254E-3</v>
      </c>
      <c r="AF336">
        <f t="shared" si="112"/>
        <v>1.4785296020463294E-3</v>
      </c>
      <c r="AG336">
        <f t="shared" si="113"/>
        <v>1.9386720517270674E-5</v>
      </c>
      <c r="AH336">
        <f t="shared" si="114"/>
        <v>1.4979163225636001E-3</v>
      </c>
      <c r="BA336">
        <v>9.0713301756015201E-3</v>
      </c>
    </row>
    <row r="337" spans="1:53" x14ac:dyDescent="0.3">
      <c r="A337">
        <v>6.6616995491631401E-2</v>
      </c>
      <c r="E337" cm="1">
        <f t="array" ref="E337">INDEX($C$2:$C$104,L337)</f>
        <v>-8.5672484592675902E-2</v>
      </c>
      <c r="G337">
        <f>PI()/12*(M337-12)</f>
        <v>2.8797932657906435</v>
      </c>
      <c r="H337">
        <f t="shared" si="98"/>
        <v>-5.1495939549004568E-2</v>
      </c>
      <c r="I337">
        <f t="shared" si="115"/>
        <v>0.79570639996680692</v>
      </c>
      <c r="J337">
        <f t="shared" si="99"/>
        <v>2.5323633852092975</v>
      </c>
      <c r="L337">
        <f t="shared" si="97"/>
        <v>14</v>
      </c>
      <c r="M337">
        <v>23</v>
      </c>
      <c r="N337">
        <f t="shared" si="100"/>
        <v>0.05</v>
      </c>
      <c r="O337">
        <f t="shared" si="101"/>
        <v>5.0020839411324403</v>
      </c>
      <c r="P337">
        <f t="shared" si="102"/>
        <v>9.2038344516836901</v>
      </c>
      <c r="Q337">
        <f>1-EXP(-2*$AL$9*O337/(1+O337))</f>
        <v>6.4497345768578462E-2</v>
      </c>
      <c r="R337">
        <f t="shared" si="103"/>
        <v>19.751565414145865</v>
      </c>
      <c r="S337">
        <f>(1-$AL$6^R337)/(1+$AL$6^R337*(1/$AL$7-1))</f>
        <v>0.99643717244343843</v>
      </c>
      <c r="U337">
        <v>0.1</v>
      </c>
      <c r="V337">
        <f t="shared" si="104"/>
        <v>0.22850000000000004</v>
      </c>
      <c r="W337">
        <f t="shared" si="105"/>
        <v>0.22768589390332572</v>
      </c>
      <c r="X337">
        <f t="shared" si="106"/>
        <v>8.1410609667431633E-4</v>
      </c>
      <c r="Y337">
        <f t="shared" si="107"/>
        <v>3.4907721228566869E-4</v>
      </c>
      <c r="Z337">
        <f t="shared" si="108"/>
        <v>1.0265208355633043E-2</v>
      </c>
      <c r="AA337">
        <f t="shared" si="109"/>
        <v>1.9610323852475305E-4</v>
      </c>
      <c r="AC337">
        <f t="shared" si="110"/>
        <v>8.741639683833128E-3</v>
      </c>
      <c r="AD337">
        <f>X337*((1-Q337)*(1-EXP(-(P337+O337)*A337))*P337/(P337+O337)-(1-$AL$10)*(1-EXP(-2*O337*A337))/2)</f>
        <v>1.3358725324364492E-4</v>
      </c>
      <c r="AE337">
        <f t="shared" si="111"/>
        <v>9.0713301756015254E-3</v>
      </c>
      <c r="AF337">
        <f t="shared" si="112"/>
        <v>1.4785296020463294E-3</v>
      </c>
      <c r="AG337">
        <f t="shared" si="113"/>
        <v>1.9386720517270674E-5</v>
      </c>
      <c r="AH337">
        <f t="shared" si="114"/>
        <v>1.4979163225636001E-3</v>
      </c>
      <c r="BA337">
        <v>9.0713301756015201E-3</v>
      </c>
    </row>
    <row r="338" spans="1:53" x14ac:dyDescent="0.3">
      <c r="A338">
        <v>6.6616995491631401E-2</v>
      </c>
      <c r="E338" cm="1">
        <f t="array" ref="E338">INDEX($C$2:$C$104,L338)</f>
        <v>-9.2549150078542294E-2</v>
      </c>
      <c r="G338">
        <f>PI()/12*(M338-12)</f>
        <v>-3.1415926535897931</v>
      </c>
      <c r="H338">
        <f t="shared" si="98"/>
        <v>-5.5617991601252213E-2</v>
      </c>
      <c r="I338">
        <f t="shared" si="115"/>
        <v>0.79521765627550522</v>
      </c>
      <c r="J338">
        <f t="shared" si="99"/>
        <v>2.5883699804304339</v>
      </c>
      <c r="L338">
        <f t="shared" si="97"/>
        <v>15</v>
      </c>
      <c r="M338">
        <v>0</v>
      </c>
      <c r="N338">
        <f t="shared" si="100"/>
        <v>0.05</v>
      </c>
      <c r="O338">
        <f t="shared" si="101"/>
        <v>5.0020839411324403</v>
      </c>
      <c r="P338">
        <f t="shared" si="102"/>
        <v>9.2038344516836901</v>
      </c>
      <c r="Q338">
        <f>1-EXP(-2*$AL$9*O338/(1+O338))</f>
        <v>6.4497345768578462E-2</v>
      </c>
      <c r="R338">
        <f t="shared" si="103"/>
        <v>19.751565414145865</v>
      </c>
      <c r="S338">
        <f>(1-$AL$6^R338)/(1+$AL$6^R338*(1/$AL$7-1))</f>
        <v>0.99643717244343843</v>
      </c>
      <c r="U338">
        <v>0.1</v>
      </c>
      <c r="V338">
        <f t="shared" si="104"/>
        <v>0.22850000000000004</v>
      </c>
      <c r="W338">
        <f t="shared" si="105"/>
        <v>0.22768589390332572</v>
      </c>
      <c r="X338">
        <f t="shared" si="106"/>
        <v>8.1410609667431633E-4</v>
      </c>
      <c r="Y338">
        <f t="shared" si="107"/>
        <v>3.4907721228566869E-4</v>
      </c>
      <c r="Z338">
        <f t="shared" si="108"/>
        <v>1.0265208355633043E-2</v>
      </c>
      <c r="AA338">
        <f t="shared" si="109"/>
        <v>1.9610323852475305E-4</v>
      </c>
      <c r="AC338">
        <f t="shared" si="110"/>
        <v>8.741639683833128E-3</v>
      </c>
      <c r="AD338">
        <f>X338*((1-Q338)*(1-EXP(-(P338+O338)*A338))*P338/(P338+O338)-(1-$AL$10)*(1-EXP(-2*O338*A338))/2)</f>
        <v>1.3358725324364492E-4</v>
      </c>
      <c r="AE338">
        <f t="shared" si="111"/>
        <v>9.0713301756015254E-3</v>
      </c>
      <c r="AF338">
        <f t="shared" si="112"/>
        <v>1.4785296020463294E-3</v>
      </c>
      <c r="AG338">
        <f t="shared" si="113"/>
        <v>1.9386720517270674E-5</v>
      </c>
      <c r="AH338">
        <f t="shared" si="114"/>
        <v>1.4979163225636001E-3</v>
      </c>
      <c r="BA338">
        <v>9.0713301756015201E-3</v>
      </c>
    </row>
    <row r="339" spans="1:53" x14ac:dyDescent="0.3">
      <c r="A339">
        <v>6.6616995491631401E-2</v>
      </c>
      <c r="E339" cm="1">
        <f t="array" ref="E339">INDEX($C$2:$C$104,L339)</f>
        <v>-9.2549150078542294E-2</v>
      </c>
      <c r="G339">
        <f>PI()/12*(M339-12)</f>
        <v>-2.8797932657906435</v>
      </c>
      <c r="H339">
        <f t="shared" si="98"/>
        <v>-5.5617991601252213E-2</v>
      </c>
      <c r="I339">
        <f t="shared" si="115"/>
        <v>0.79521765627550522</v>
      </c>
      <c r="J339">
        <f t="shared" si="99"/>
        <v>2.5387712774474434</v>
      </c>
      <c r="L339">
        <f t="shared" si="97"/>
        <v>15</v>
      </c>
      <c r="M339">
        <v>1</v>
      </c>
      <c r="N339">
        <f t="shared" si="100"/>
        <v>0.05</v>
      </c>
      <c r="O339">
        <f t="shared" si="101"/>
        <v>5.0020839411324403</v>
      </c>
      <c r="P339">
        <f t="shared" si="102"/>
        <v>9.2038344516836901</v>
      </c>
      <c r="Q339">
        <f>1-EXP(-2*$AL$9*O339/(1+O339))</f>
        <v>6.4497345768578462E-2</v>
      </c>
      <c r="R339">
        <f t="shared" si="103"/>
        <v>19.751565414145865</v>
      </c>
      <c r="S339">
        <f>(1-$AL$6^R339)/(1+$AL$6^R339*(1/$AL$7-1))</f>
        <v>0.99643717244343843</v>
      </c>
      <c r="U339">
        <v>0</v>
      </c>
      <c r="V339">
        <f t="shared" si="104"/>
        <v>0</v>
      </c>
      <c r="W339">
        <f t="shared" si="105"/>
        <v>0</v>
      </c>
      <c r="X339">
        <f t="shared" si="106"/>
        <v>0</v>
      </c>
      <c r="Y339">
        <f t="shared" si="107"/>
        <v>0</v>
      </c>
      <c r="Z339">
        <f t="shared" si="108"/>
        <v>0</v>
      </c>
      <c r="AA339">
        <f t="shared" si="109"/>
        <v>0</v>
      </c>
      <c r="AC339">
        <f t="shared" si="110"/>
        <v>0</v>
      </c>
      <c r="AD339">
        <f>X339*((1-Q339)*(1-EXP(-(P339+O339)*A339))*P339/(P339+O339)-(1-$AL$10)*(1-EXP(-2*O339*A339))/2)</f>
        <v>0</v>
      </c>
      <c r="AE339">
        <f t="shared" si="111"/>
        <v>0</v>
      </c>
      <c r="AF339">
        <f t="shared" si="112"/>
        <v>0</v>
      </c>
      <c r="AG339">
        <f t="shared" si="113"/>
        <v>0</v>
      </c>
      <c r="AH339">
        <f t="shared" si="114"/>
        <v>0</v>
      </c>
      <c r="BA339">
        <v>0</v>
      </c>
    </row>
    <row r="340" spans="1:53" x14ac:dyDescent="0.3">
      <c r="A340">
        <v>6.6616995491631401E-2</v>
      </c>
      <c r="E340" cm="1">
        <f t="array" ref="E340">INDEX($C$2:$C$104,L340)</f>
        <v>-9.2549150078542294E-2</v>
      </c>
      <c r="G340">
        <f>PI()/12*(M340-12)</f>
        <v>-2.617993877991494</v>
      </c>
      <c r="H340">
        <f t="shared" si="98"/>
        <v>-5.5617991601252213E-2</v>
      </c>
      <c r="I340">
        <f t="shared" si="115"/>
        <v>0.79521765627550522</v>
      </c>
      <c r="J340">
        <f t="shared" si="99"/>
        <v>2.4102774420647384</v>
      </c>
      <c r="L340">
        <f t="shared" si="97"/>
        <v>15</v>
      </c>
      <c r="M340">
        <v>2</v>
      </c>
      <c r="N340">
        <f t="shared" si="100"/>
        <v>0.05</v>
      </c>
      <c r="O340">
        <f t="shared" si="101"/>
        <v>5.0020839411324403</v>
      </c>
      <c r="P340">
        <f t="shared" si="102"/>
        <v>9.2038344516836901</v>
      </c>
      <c r="Q340">
        <f>1-EXP(-2*$AL$9*O340/(1+O340))</f>
        <v>6.4497345768578462E-2</v>
      </c>
      <c r="R340">
        <f t="shared" si="103"/>
        <v>19.751565414145865</v>
      </c>
      <c r="S340">
        <f>(1-$AL$6^R340)/(1+$AL$6^R340*(1/$AL$7-1))</f>
        <v>0.99643717244343843</v>
      </c>
      <c r="U340">
        <v>0.1</v>
      </c>
      <c r="V340">
        <f t="shared" si="104"/>
        <v>0.22850000000000004</v>
      </c>
      <c r="W340">
        <f t="shared" si="105"/>
        <v>0.22768589390332572</v>
      </c>
      <c r="X340">
        <f t="shared" si="106"/>
        <v>8.1410609667431633E-4</v>
      </c>
      <c r="Y340">
        <f t="shared" si="107"/>
        <v>3.4907721228566869E-4</v>
      </c>
      <c r="Z340">
        <f t="shared" si="108"/>
        <v>1.0265208355633043E-2</v>
      </c>
      <c r="AA340">
        <f t="shared" si="109"/>
        <v>1.9610323852475305E-4</v>
      </c>
      <c r="AC340">
        <f t="shared" si="110"/>
        <v>8.741639683833128E-3</v>
      </c>
      <c r="AD340">
        <f>X340*((1-Q340)*(1-EXP(-(P340+O340)*A340))*P340/(P340+O340)-(1-$AL$10)*(1-EXP(-2*O340*A340))/2)</f>
        <v>1.3358725324364492E-4</v>
      </c>
      <c r="AE340">
        <f t="shared" si="111"/>
        <v>9.0713301756015254E-3</v>
      </c>
      <c r="AF340">
        <f t="shared" si="112"/>
        <v>1.4785296020463294E-3</v>
      </c>
      <c r="AG340">
        <f t="shared" si="113"/>
        <v>1.9386720517270674E-5</v>
      </c>
      <c r="AH340">
        <f t="shared" si="114"/>
        <v>1.4979163225636001E-3</v>
      </c>
      <c r="BA340">
        <v>9.0713301756015201E-3</v>
      </c>
    </row>
    <row r="341" spans="1:53" x14ac:dyDescent="0.3">
      <c r="A341">
        <v>6.6616995491631401E-2</v>
      </c>
      <c r="E341" cm="1">
        <f t="array" ref="E341">INDEX($C$2:$C$104,L341)</f>
        <v>-9.2549150078542294E-2</v>
      </c>
      <c r="G341">
        <f>PI()/12*(M341-12)</f>
        <v>-2.3561944901923448</v>
      </c>
      <c r="H341">
        <f t="shared" si="98"/>
        <v>-5.5617991601252213E-2</v>
      </c>
      <c r="I341">
        <f t="shared" si="115"/>
        <v>0.79521765627550522</v>
      </c>
      <c r="J341">
        <f t="shared" si="99"/>
        <v>2.2368930468444717</v>
      </c>
      <c r="L341">
        <f t="shared" si="97"/>
        <v>15</v>
      </c>
      <c r="M341">
        <v>3</v>
      </c>
      <c r="N341">
        <f t="shared" si="100"/>
        <v>0.05</v>
      </c>
      <c r="O341">
        <f t="shared" si="101"/>
        <v>5.0020839411324403</v>
      </c>
      <c r="P341">
        <f t="shared" si="102"/>
        <v>9.2038344516836901</v>
      </c>
      <c r="Q341">
        <f>1-EXP(-2*$AL$9*O341/(1+O341))</f>
        <v>6.4497345768578462E-2</v>
      </c>
      <c r="R341">
        <f t="shared" si="103"/>
        <v>19.751565414145865</v>
      </c>
      <c r="S341">
        <f>(1-$AL$6^R341)/(1+$AL$6^R341*(1/$AL$7-1))</f>
        <v>0.99643717244343843</v>
      </c>
      <c r="U341">
        <v>0.1</v>
      </c>
      <c r="V341">
        <f t="shared" si="104"/>
        <v>0.22850000000000004</v>
      </c>
      <c r="W341">
        <f t="shared" si="105"/>
        <v>0.22768589390332572</v>
      </c>
      <c r="X341">
        <f t="shared" si="106"/>
        <v>8.1410609667431633E-4</v>
      </c>
      <c r="Y341">
        <f t="shared" si="107"/>
        <v>3.4907721228566869E-4</v>
      </c>
      <c r="Z341">
        <f t="shared" si="108"/>
        <v>1.0265208355633043E-2</v>
      </c>
      <c r="AA341">
        <f t="shared" si="109"/>
        <v>1.9610323852475305E-4</v>
      </c>
      <c r="AC341">
        <f t="shared" si="110"/>
        <v>8.741639683833128E-3</v>
      </c>
      <c r="AD341">
        <f>X341*((1-Q341)*(1-EXP(-(P341+O341)*A341))*P341/(P341+O341)-(1-$AL$10)*(1-EXP(-2*O341*A341))/2)</f>
        <v>1.3358725324364492E-4</v>
      </c>
      <c r="AE341">
        <f t="shared" si="111"/>
        <v>9.0713301756015254E-3</v>
      </c>
      <c r="AF341">
        <f t="shared" si="112"/>
        <v>1.4785296020463294E-3</v>
      </c>
      <c r="AG341">
        <f t="shared" si="113"/>
        <v>1.9386720517270674E-5</v>
      </c>
      <c r="AH341">
        <f t="shared" si="114"/>
        <v>1.4979163225636001E-3</v>
      </c>
      <c r="BA341">
        <v>9.0713301756015201E-3</v>
      </c>
    </row>
    <row r="342" spans="1:53" x14ac:dyDescent="0.3">
      <c r="A342">
        <v>6.6616995491631401E-2</v>
      </c>
      <c r="E342" cm="1">
        <f t="array" ref="E342">INDEX($C$2:$C$104,L342)</f>
        <v>-9.2549150078542294E-2</v>
      </c>
      <c r="G342">
        <f>PI()/12*(M342-12)</f>
        <v>-2.0943951023931953</v>
      </c>
      <c r="H342">
        <f t="shared" si="98"/>
        <v>-5.5617991601252213E-2</v>
      </c>
      <c r="I342">
        <f t="shared" si="115"/>
        <v>0.79521765627550522</v>
      </c>
      <c r="J342">
        <f t="shared" si="99"/>
        <v>2.0411783136981443</v>
      </c>
      <c r="L342">
        <f t="shared" si="97"/>
        <v>15</v>
      </c>
      <c r="M342">
        <v>4</v>
      </c>
      <c r="N342">
        <f t="shared" si="100"/>
        <v>0.05</v>
      </c>
      <c r="O342">
        <f t="shared" si="101"/>
        <v>5.0020839411324403</v>
      </c>
      <c r="P342">
        <f t="shared" si="102"/>
        <v>9.2038344516836901</v>
      </c>
      <c r="Q342">
        <f>1-EXP(-2*$AL$9*O342/(1+O342))</f>
        <v>6.4497345768578462E-2</v>
      </c>
      <c r="R342">
        <f t="shared" si="103"/>
        <v>19.751565414145865</v>
      </c>
      <c r="S342">
        <f>(1-$AL$6^R342)/(1+$AL$6^R342*(1/$AL$7-1))</f>
        <v>0.99643717244343843</v>
      </c>
      <c r="U342">
        <v>0.1</v>
      </c>
      <c r="V342">
        <f t="shared" si="104"/>
        <v>0.22850000000000004</v>
      </c>
      <c r="W342">
        <f t="shared" si="105"/>
        <v>0.22768589390332572</v>
      </c>
      <c r="X342">
        <f t="shared" si="106"/>
        <v>8.1410609667431633E-4</v>
      </c>
      <c r="Y342">
        <f t="shared" si="107"/>
        <v>3.4907721228566869E-4</v>
      </c>
      <c r="Z342">
        <f t="shared" si="108"/>
        <v>1.0265208355633043E-2</v>
      </c>
      <c r="AA342">
        <f t="shared" si="109"/>
        <v>1.9610323852475305E-4</v>
      </c>
      <c r="AC342">
        <f t="shared" si="110"/>
        <v>8.741639683833128E-3</v>
      </c>
      <c r="AD342">
        <f>X342*((1-Q342)*(1-EXP(-(P342+O342)*A342))*P342/(P342+O342)-(1-$AL$10)*(1-EXP(-2*O342*A342))/2)</f>
        <v>1.3358725324364492E-4</v>
      </c>
      <c r="AE342">
        <f t="shared" si="111"/>
        <v>9.0713301756015254E-3</v>
      </c>
      <c r="AF342">
        <f t="shared" si="112"/>
        <v>1.4785296020463294E-3</v>
      </c>
      <c r="AG342">
        <f t="shared" si="113"/>
        <v>1.9386720517270674E-5</v>
      </c>
      <c r="AH342">
        <f t="shared" si="114"/>
        <v>1.4979163225636001E-3</v>
      </c>
      <c r="BA342">
        <v>9.0713301756015201E-3</v>
      </c>
    </row>
    <row r="343" spans="1:53" x14ac:dyDescent="0.3">
      <c r="A343">
        <v>0.100641928439219</v>
      </c>
      <c r="E343" cm="1">
        <f t="array" ref="E343">INDEX($C$2:$C$104,L343)</f>
        <v>-9.2549150078542294E-2</v>
      </c>
      <c r="G343">
        <f>PI()/12*(M343-12)</f>
        <v>-1.8325957145940459</v>
      </c>
      <c r="H343">
        <f t="shared" si="98"/>
        <v>-5.5617991601252213E-2</v>
      </c>
      <c r="I343">
        <f t="shared" si="115"/>
        <v>0.79521765627550522</v>
      </c>
      <c r="J343">
        <f t="shared" si="99"/>
        <v>1.8353054199001935</v>
      </c>
      <c r="L343">
        <f t="shared" si="97"/>
        <v>15</v>
      </c>
      <c r="M343">
        <v>5</v>
      </c>
      <c r="N343">
        <f t="shared" si="100"/>
        <v>0.05</v>
      </c>
      <c r="O343">
        <f t="shared" si="101"/>
        <v>5.0020839411324403</v>
      </c>
      <c r="P343">
        <f t="shared" si="102"/>
        <v>9.2038344516836901</v>
      </c>
      <c r="Q343">
        <f>1-EXP(-2*$AL$9*O343/(1+O343))</f>
        <v>6.4497345768578462E-2</v>
      </c>
      <c r="R343">
        <f t="shared" si="103"/>
        <v>19.751565414145865</v>
      </c>
      <c r="S343">
        <f>(1-$AL$6^R343)/(1+$AL$6^R343*(1/$AL$7-1))</f>
        <v>0.99643717244343843</v>
      </c>
      <c r="U343">
        <v>0.1</v>
      </c>
      <c r="V343">
        <f t="shared" si="104"/>
        <v>0.22850000000000004</v>
      </c>
      <c r="W343">
        <f t="shared" si="105"/>
        <v>0.22768589390332572</v>
      </c>
      <c r="X343">
        <f t="shared" si="106"/>
        <v>8.1410609667431633E-4</v>
      </c>
      <c r="Y343">
        <f t="shared" si="107"/>
        <v>4.5999053728133977E-4</v>
      </c>
      <c r="Z343">
        <f t="shared" si="108"/>
        <v>1.532154767887685E-2</v>
      </c>
      <c r="AA343">
        <f t="shared" si="109"/>
        <v>2.7370962622631447E-4</v>
      </c>
      <c r="AC343">
        <f t="shared" si="110"/>
        <v>1.2074645654120749E-2</v>
      </c>
      <c r="AD343">
        <f>X343*((1-Q343)*(1-EXP(-(P343+O343)*A343))*P343/(P343+O343)-(1-$AL$10)*(1-EXP(-2*O343*A343))/2)</f>
        <v>1.5573553175311859E-4</v>
      </c>
      <c r="AE343">
        <f t="shared" si="111"/>
        <v>1.2504090812100181E-2</v>
      </c>
      <c r="AF343">
        <f t="shared" si="112"/>
        <v>3.1509185292414007E-3</v>
      </c>
      <c r="AG343">
        <f t="shared" si="113"/>
        <v>3.0545379301906683E-5</v>
      </c>
      <c r="AH343">
        <f t="shared" si="114"/>
        <v>3.1814639085433073E-3</v>
      </c>
      <c r="BA343">
        <v>1.25040908121001E-2</v>
      </c>
    </row>
    <row r="344" spans="1:53" x14ac:dyDescent="0.3">
      <c r="A344">
        <v>0.100641928439219</v>
      </c>
      <c r="E344" cm="1">
        <f t="array" ref="E344">INDEX($C$2:$C$104,L344)</f>
        <v>-9.2549150078542294E-2</v>
      </c>
      <c r="G344">
        <f>PI()/12*(M344-12)</f>
        <v>-1.5707963267948966</v>
      </c>
      <c r="H344">
        <f t="shared" si="98"/>
        <v>-5.5617991601252213E-2</v>
      </c>
      <c r="I344">
        <f t="shared" si="115"/>
        <v>0.79521765627550522</v>
      </c>
      <c r="J344">
        <f t="shared" si="99"/>
        <v>1.6264430328058745</v>
      </c>
      <c r="L344">
        <f t="shared" si="97"/>
        <v>15</v>
      </c>
      <c r="M344">
        <v>6</v>
      </c>
      <c r="N344">
        <f t="shared" si="100"/>
        <v>0.05</v>
      </c>
      <c r="O344">
        <f t="shared" si="101"/>
        <v>5.0020839411324403</v>
      </c>
      <c r="P344">
        <f t="shared" si="102"/>
        <v>9.2038344516836901</v>
      </c>
      <c r="Q344">
        <f>1-EXP(-2*$AL$9*O344/(1+O344))</f>
        <v>6.4497345768578462E-2</v>
      </c>
      <c r="R344">
        <f t="shared" si="103"/>
        <v>19.751565414145865</v>
      </c>
      <c r="S344">
        <f>(1-$AL$6^R344)/(1+$AL$6^R344*(1/$AL$7-1))</f>
        <v>0.99643717244343843</v>
      </c>
      <c r="U344">
        <v>0.1</v>
      </c>
      <c r="V344">
        <f t="shared" si="104"/>
        <v>0.22850000000000004</v>
      </c>
      <c r="W344">
        <f t="shared" si="105"/>
        <v>0.22768589390332572</v>
      </c>
      <c r="X344">
        <f t="shared" si="106"/>
        <v>8.1410609667431633E-4</v>
      </c>
      <c r="Y344">
        <f t="shared" si="107"/>
        <v>4.5999053728133977E-4</v>
      </c>
      <c r="Z344">
        <f t="shared" si="108"/>
        <v>1.532154767887685E-2</v>
      </c>
      <c r="AA344">
        <f t="shared" si="109"/>
        <v>2.7370962622631447E-4</v>
      </c>
      <c r="AC344">
        <f t="shared" si="110"/>
        <v>1.2074645654120749E-2</v>
      </c>
      <c r="AD344">
        <f>X344*((1-Q344)*(1-EXP(-(P344+O344)*A344))*P344/(P344+O344)-(1-$AL$10)*(1-EXP(-2*O344*A344))/2)</f>
        <v>1.5573553175311859E-4</v>
      </c>
      <c r="AE344">
        <f t="shared" si="111"/>
        <v>1.2504090812100181E-2</v>
      </c>
      <c r="AF344">
        <f t="shared" si="112"/>
        <v>3.1509185292414007E-3</v>
      </c>
      <c r="AG344">
        <f t="shared" si="113"/>
        <v>3.0545379301906683E-5</v>
      </c>
      <c r="AH344">
        <f t="shared" si="114"/>
        <v>3.1814639085433073E-3</v>
      </c>
      <c r="BA344">
        <v>1.25040908121001E-2</v>
      </c>
    </row>
    <row r="345" spans="1:53" x14ac:dyDescent="0.3">
      <c r="A345">
        <v>0.100641928439219</v>
      </c>
      <c r="E345" cm="1">
        <f t="array" ref="E345">INDEX($C$2:$C$104,L345)</f>
        <v>-9.2549150078542294E-2</v>
      </c>
      <c r="G345">
        <f>PI()/12*(M345-12)</f>
        <v>-1.308996938995747</v>
      </c>
      <c r="H345">
        <f t="shared" si="98"/>
        <v>-5.5617991601252213E-2</v>
      </c>
      <c r="I345">
        <f t="shared" si="115"/>
        <v>0.79521765627550522</v>
      </c>
      <c r="J345">
        <f t="shared" si="99"/>
        <v>1.4200262853070511</v>
      </c>
      <c r="L345">
        <f t="shared" si="97"/>
        <v>15</v>
      </c>
      <c r="M345">
        <v>7</v>
      </c>
      <c r="N345">
        <f t="shared" si="100"/>
        <v>0.15077004148784545</v>
      </c>
      <c r="O345">
        <f t="shared" si="101"/>
        <v>1.6644531343599325</v>
      </c>
      <c r="P345">
        <f t="shared" si="102"/>
        <v>3.0625937672222761</v>
      </c>
      <c r="Q345">
        <f>1-EXP(-2*$AL$9*O345/(1+O345))</f>
        <v>4.8746867782975878E-2</v>
      </c>
      <c r="R345">
        <f t="shared" si="103"/>
        <v>6.5723717052712045</v>
      </c>
      <c r="S345">
        <f>(1-$AL$6^R345)/(1+$AL$6^R345*(1/$AL$7-1))</f>
        <v>0.76550043201451345</v>
      </c>
      <c r="U345">
        <v>8.1999999999999993</v>
      </c>
      <c r="V345">
        <f t="shared" si="104"/>
        <v>18.736999999999998</v>
      </c>
      <c r="W345">
        <f t="shared" si="105"/>
        <v>14.343181594655936</v>
      </c>
      <c r="X345">
        <f t="shared" si="106"/>
        <v>4.3938184053440619</v>
      </c>
      <c r="Y345">
        <f t="shared" si="107"/>
        <v>1.1086489247334932</v>
      </c>
      <c r="Z345">
        <f t="shared" si="108"/>
        <v>0.96518821127591981</v>
      </c>
      <c r="AA345">
        <f t="shared" si="109"/>
        <v>0.57602861293032015</v>
      </c>
      <c r="AC345">
        <f t="shared" si="110"/>
        <v>0.88957553907213105</v>
      </c>
      <c r="AD345">
        <f>X345*((1-Q345)*(1-EXP(-(P345+O345)*A345))*P345/(P345+O345)-(1-$AL$10)*(1-EXP(-2*O345*A345))/2)</f>
        <v>0.49354690582587185</v>
      </c>
      <c r="AE345">
        <f t="shared" si="111"/>
        <v>1.9591510578283231</v>
      </c>
      <c r="AF345">
        <f t="shared" si="112"/>
        <v>7.461285401364437E-2</v>
      </c>
      <c r="AG345">
        <f t="shared" si="113"/>
        <v>3.9073405977301169E-2</v>
      </c>
      <c r="AH345">
        <f t="shared" si="114"/>
        <v>0.11368625999094553</v>
      </c>
      <c r="BA345">
        <v>1.95915105782832</v>
      </c>
    </row>
    <row r="346" spans="1:53" x14ac:dyDescent="0.3">
      <c r="A346">
        <v>0.100641928439219</v>
      </c>
      <c r="E346" cm="1">
        <f t="array" ref="E346">INDEX($C$2:$C$104,L346)</f>
        <v>-9.2549150078542294E-2</v>
      </c>
      <c r="G346">
        <f>PI()/12*(M346-12)</f>
        <v>-1.0471975511965976</v>
      </c>
      <c r="H346">
        <f t="shared" si="98"/>
        <v>-5.5617991601252213E-2</v>
      </c>
      <c r="I346">
        <f t="shared" si="115"/>
        <v>0.79521765627550522</v>
      </c>
      <c r="J346">
        <f t="shared" si="99"/>
        <v>1.2217616638526421</v>
      </c>
      <c r="L346">
        <f t="shared" si="97"/>
        <v>15</v>
      </c>
      <c r="M346">
        <v>8</v>
      </c>
      <c r="N346">
        <f t="shared" si="100"/>
        <v>0.34903466294225449</v>
      </c>
      <c r="O346">
        <f t="shared" si="101"/>
        <v>0.73101373864828012</v>
      </c>
      <c r="P346">
        <f t="shared" si="102"/>
        <v>1.3450652791128355</v>
      </c>
      <c r="Q346">
        <f>1-EXP(-2*$AL$9*O346/(1+O346))</f>
        <v>3.3219989903432556E-2</v>
      </c>
      <c r="R346">
        <f t="shared" si="103"/>
        <v>2.886530063764186</v>
      </c>
      <c r="S346">
        <f>(1-$AL$6^R346)/(1+$AL$6^R346*(1/$AL$7-1))</f>
        <v>0.40247563122707286</v>
      </c>
      <c r="U346">
        <v>69.400000000000006</v>
      </c>
      <c r="V346">
        <f t="shared" si="104"/>
        <v>158.57900000000004</v>
      </c>
      <c r="W346">
        <f t="shared" si="105"/>
        <v>63.824183124358001</v>
      </c>
      <c r="X346">
        <f t="shared" si="106"/>
        <v>94.754816875642035</v>
      </c>
      <c r="Y346">
        <f t="shared" si="107"/>
        <v>11.598120280566937</v>
      </c>
      <c r="Z346">
        <f t="shared" si="108"/>
        <v>4.2948873469536215</v>
      </c>
      <c r="AA346">
        <f t="shared" si="109"/>
        <v>5.7127733232020717</v>
      </c>
      <c r="AC346">
        <f t="shared" si="110"/>
        <v>4.1425395974312229</v>
      </c>
      <c r="AD346">
        <f>X346*((1-Q346)*(1-EXP(-(P346+O346)*A346))*P346/(P346+O346)-(1-$AL$10)*(1-EXP(-2*O346*A346))/2)</f>
        <v>5.6808595799624966</v>
      </c>
      <c r="AE346">
        <f t="shared" si="111"/>
        <v>15.536172500595793</v>
      </c>
      <c r="AF346">
        <f t="shared" si="112"/>
        <v>0.15278709421312639</v>
      </c>
      <c r="AG346">
        <f t="shared" si="113"/>
        <v>0.20448737740236808</v>
      </c>
      <c r="AH346">
        <f t="shared" si="114"/>
        <v>0.35727447161549447</v>
      </c>
      <c r="BA346">
        <v>15.5361725005958</v>
      </c>
    </row>
    <row r="347" spans="1:53" x14ac:dyDescent="0.3">
      <c r="A347">
        <v>0.100641928439219</v>
      </c>
      <c r="E347" cm="1">
        <f t="array" ref="E347">INDEX($C$2:$C$104,L347)</f>
        <v>-9.2549150078542294E-2</v>
      </c>
      <c r="G347">
        <f>PI()/12*(M347-12)</f>
        <v>-0.78539816339744828</v>
      </c>
      <c r="H347">
        <f t="shared" si="98"/>
        <v>-5.5617991601252213E-2</v>
      </c>
      <c r="I347">
        <f t="shared" si="115"/>
        <v>0.79521765627550522</v>
      </c>
      <c r="J347">
        <f t="shared" si="99"/>
        <v>1.039460088171676</v>
      </c>
      <c r="L347">
        <f t="shared" ref="L347:L410" si="116">INT((ROW()-2)/24) + 1</f>
        <v>15</v>
      </c>
      <c r="M347">
        <v>9</v>
      </c>
      <c r="N347">
        <f t="shared" si="100"/>
        <v>0.53133623862322055</v>
      </c>
      <c r="O347">
        <f t="shared" si="101"/>
        <v>0.49340241467630597</v>
      </c>
      <c r="P347">
        <f t="shared" si="102"/>
        <v>0.90786044300440305</v>
      </c>
      <c r="Q347">
        <f>1-EXP(-2*$AL$9*O347/(1+O347))</f>
        <v>2.6084806558449913E-2</v>
      </c>
      <c r="R347">
        <f t="shared" si="103"/>
        <v>1.9482819927988391</v>
      </c>
      <c r="S347">
        <f>(1-$AL$6^R347)/(1+$AL$6^R347*(1/$AL$7-1))</f>
        <v>0.27636693544810992</v>
      </c>
      <c r="U347">
        <v>207.1</v>
      </c>
      <c r="V347">
        <f t="shared" si="104"/>
        <v>473.2235</v>
      </c>
      <c r="W347">
        <f t="shared" si="105"/>
        <v>130.78332847702865</v>
      </c>
      <c r="X347">
        <f t="shared" si="106"/>
        <v>342.44017152297135</v>
      </c>
      <c r="Y347">
        <f t="shared" si="107"/>
        <v>29.121548099021933</v>
      </c>
      <c r="Z347">
        <f t="shared" si="108"/>
        <v>8.8007340661772027</v>
      </c>
      <c r="AA347">
        <f t="shared" si="109"/>
        <v>14.10085989199564</v>
      </c>
      <c r="AC347">
        <f t="shared" si="110"/>
        <v>8.5883682795961427</v>
      </c>
      <c r="AD347">
        <f>X347*((1-Q347)*(1-EXP(-(P347+O347)*A347))*P347/(P347+O347)-(1-$AL$10)*(1-EXP(-2*O347*A347))/2)</f>
        <v>14.661758384830982</v>
      </c>
      <c r="AE347">
        <f t="shared" si="111"/>
        <v>37.350986556422768</v>
      </c>
      <c r="AF347">
        <f t="shared" si="112"/>
        <v>0.21455006858761463</v>
      </c>
      <c r="AG347">
        <f t="shared" si="113"/>
        <v>0.35892982219530783</v>
      </c>
      <c r="AH347">
        <f t="shared" si="114"/>
        <v>0.5734798907829225</v>
      </c>
      <c r="BA347">
        <v>37.350986556422797</v>
      </c>
    </row>
    <row r="348" spans="1:53" x14ac:dyDescent="0.3">
      <c r="A348">
        <v>0.100641928439219</v>
      </c>
      <c r="E348" cm="1">
        <f t="array" ref="E348">INDEX($C$2:$C$104,L348)</f>
        <v>-9.2549150078542294E-2</v>
      </c>
      <c r="G348">
        <f>PI()/12*(M348-12)</f>
        <v>-0.52359877559829882</v>
      </c>
      <c r="H348">
        <f t="shared" si="98"/>
        <v>-5.5617991601252213E-2</v>
      </c>
      <c r="I348">
        <f t="shared" si="115"/>
        <v>0.79521765627550522</v>
      </c>
      <c r="J348">
        <f t="shared" si="99"/>
        <v>0.88529560553167108</v>
      </c>
      <c r="L348">
        <f t="shared" si="116"/>
        <v>15</v>
      </c>
      <c r="M348">
        <v>10</v>
      </c>
      <c r="N348">
        <f t="shared" si="100"/>
        <v>0.68550072126322548</v>
      </c>
      <c r="O348">
        <f t="shared" si="101"/>
        <v>0.39490683893800183</v>
      </c>
      <c r="P348">
        <f t="shared" si="102"/>
        <v>0.72662858364592342</v>
      </c>
      <c r="Q348">
        <f>1-EXP(-2*$AL$9*O348/(1+O348))</f>
        <v>2.239394778610182E-2</v>
      </c>
      <c r="R348">
        <f t="shared" si="103"/>
        <v>1.5593557312458117</v>
      </c>
      <c r="S348">
        <f>(1-$AL$6^R348)/(1+$AL$6^R348*(1/$AL$7-1))</f>
        <v>0.22179919089419314</v>
      </c>
      <c r="U348">
        <v>260.2</v>
      </c>
      <c r="V348">
        <f t="shared" si="104"/>
        <v>594.55700000000002</v>
      </c>
      <c r="W348">
        <f t="shared" si="105"/>
        <v>131.8722615404788</v>
      </c>
      <c r="X348">
        <f t="shared" si="106"/>
        <v>462.68473845952121</v>
      </c>
      <c r="Y348">
        <f t="shared" si="107"/>
        <v>31.897557343360358</v>
      </c>
      <c r="Z348">
        <f t="shared" si="108"/>
        <v>8.8740110688264799</v>
      </c>
      <c r="AA348">
        <f t="shared" si="109"/>
        <v>15.324134256094849</v>
      </c>
      <c r="AC348">
        <f t="shared" si="110"/>
        <v>8.7020640209112052</v>
      </c>
      <c r="AD348">
        <f>X348*((1-Q348)*(1-EXP(-(P348+O348)*A348))*P348/(P348+O348)-(1-$AL$10)*(1-EXP(-2*O348*A348))/2)</f>
        <v>16.253990887218304</v>
      </c>
      <c r="AE348">
        <f t="shared" si="111"/>
        <v>40.280189164224353</v>
      </c>
      <c r="AF348">
        <f t="shared" si="112"/>
        <v>0.1743739364131591</v>
      </c>
      <c r="AG348">
        <f t="shared" si="113"/>
        <v>0.31943220004720557</v>
      </c>
      <c r="AH348">
        <f t="shared" si="114"/>
        <v>0.49380613646036464</v>
      </c>
      <c r="BA348">
        <v>40.280189164224304</v>
      </c>
    </row>
    <row r="349" spans="1:53" x14ac:dyDescent="0.3">
      <c r="A349">
        <v>0.100641928439219</v>
      </c>
      <c r="E349" cm="1">
        <f t="array" ref="E349">INDEX($C$2:$C$104,L349)</f>
        <v>-9.2549150078542294E-2</v>
      </c>
      <c r="G349">
        <f>PI()/12*(M349-12)</f>
        <v>-0.26179938779914941</v>
      </c>
      <c r="H349">
        <f t="shared" si="98"/>
        <v>-5.5617991601252213E-2</v>
      </c>
      <c r="I349">
        <f t="shared" si="115"/>
        <v>0.79521765627550522</v>
      </c>
      <c r="J349">
        <f t="shared" si="99"/>
        <v>0.77773693944406408</v>
      </c>
      <c r="L349">
        <f t="shared" si="116"/>
        <v>15</v>
      </c>
      <c r="M349">
        <v>11</v>
      </c>
      <c r="N349">
        <f t="shared" si="100"/>
        <v>0.79305938735083248</v>
      </c>
      <c r="O349">
        <f t="shared" si="101"/>
        <v>0.35087557766637317</v>
      </c>
      <c r="P349">
        <f t="shared" si="102"/>
        <v>0.64561106290612669</v>
      </c>
      <c r="Q349">
        <f>1-EXP(-2*$AL$9*O349/(1+O349))</f>
        <v>2.0564751006280413E-2</v>
      </c>
      <c r="R349">
        <f t="shared" si="103"/>
        <v>1.3854909285937738</v>
      </c>
      <c r="S349">
        <f>(1-$AL$6^R349)/(1+$AL$6^R349*(1/$AL$7-1))</f>
        <v>0.19713761642165978</v>
      </c>
      <c r="U349">
        <v>254.3</v>
      </c>
      <c r="V349">
        <f t="shared" si="104"/>
        <v>581.07550000000003</v>
      </c>
      <c r="W349">
        <f t="shared" si="105"/>
        <v>114.55183903102417</v>
      </c>
      <c r="X349">
        <f t="shared" si="106"/>
        <v>466.52366096897583</v>
      </c>
      <c r="Y349">
        <f t="shared" si="107"/>
        <v>28.745273975690687</v>
      </c>
      <c r="Z349">
        <f t="shared" si="108"/>
        <v>7.7084769430734896</v>
      </c>
      <c r="AA349">
        <f t="shared" si="109"/>
        <v>13.758756357538559</v>
      </c>
      <c r="AC349">
        <f t="shared" si="110"/>
        <v>7.5755737359083124</v>
      </c>
      <c r="AD349">
        <f>X349*((1-Q349)*(1-EXP(-(P349+O349)*A349))*P349/(P349+O349)-(1-$AL$10)*(1-EXP(-2*O349*A349))/2)</f>
        <v>14.728992369362436</v>
      </c>
      <c r="AE349">
        <f t="shared" si="111"/>
        <v>36.06332246280931</v>
      </c>
      <c r="AF349">
        <f t="shared" si="112"/>
        <v>0.13503120933805937</v>
      </c>
      <c r="AG349">
        <f t="shared" si="113"/>
        <v>0.25752524878968491</v>
      </c>
      <c r="AH349">
        <f t="shared" si="114"/>
        <v>0.39255645812774431</v>
      </c>
      <c r="BA349">
        <v>36.063322462809303</v>
      </c>
    </row>
    <row r="350" spans="1:53" x14ac:dyDescent="0.3">
      <c r="A350">
        <v>0.100641928439219</v>
      </c>
      <c r="E350" cm="1">
        <f t="array" ref="E350">INDEX($C$2:$C$104,L350)</f>
        <v>-9.2549150078542294E-2</v>
      </c>
      <c r="G350">
        <f>PI()/12*(M350-12)</f>
        <v>0</v>
      </c>
      <c r="H350">
        <f t="shared" si="98"/>
        <v>-5.5617991601252213E-2</v>
      </c>
      <c r="I350">
        <f t="shared" si="115"/>
        <v>0.79521765627550522</v>
      </c>
      <c r="J350">
        <f t="shared" si="99"/>
        <v>0.7383209733164442</v>
      </c>
      <c r="L350">
        <f t="shared" si="116"/>
        <v>15</v>
      </c>
      <c r="M350">
        <v>12</v>
      </c>
      <c r="N350">
        <f t="shared" si="100"/>
        <v>0.83247535347845236</v>
      </c>
      <c r="O350">
        <f t="shared" si="101"/>
        <v>0.3380207049040635</v>
      </c>
      <c r="P350">
        <f t="shared" si="102"/>
        <v>0.62195809702347693</v>
      </c>
      <c r="Q350">
        <f>1-EXP(-2*$AL$9*O350/(1+O350))</f>
        <v>2.0007335727666664E-2</v>
      </c>
      <c r="R350">
        <f t="shared" si="103"/>
        <v>1.3347313125530642</v>
      </c>
      <c r="S350">
        <f>(1-$AL$6^R350)/(1+$AL$6^R350*(1/$AL$7-1))</f>
        <v>0.18991509199478626</v>
      </c>
      <c r="U350">
        <v>249.8</v>
      </c>
      <c r="V350">
        <f t="shared" si="104"/>
        <v>570.79300000000001</v>
      </c>
      <c r="W350">
        <f t="shared" si="105"/>
        <v>108.40220510498004</v>
      </c>
      <c r="X350">
        <f t="shared" si="106"/>
        <v>462.39079489501995</v>
      </c>
      <c r="Y350">
        <f t="shared" si="107"/>
        <v>27.494804388032136</v>
      </c>
      <c r="Z350">
        <f t="shared" si="108"/>
        <v>7.2946528462432747</v>
      </c>
      <c r="AA350">
        <f t="shared" si="109"/>
        <v>13.145713292524471</v>
      </c>
      <c r="AC350">
        <f t="shared" si="110"/>
        <v>7.1734405291051937</v>
      </c>
      <c r="AD350">
        <f>X350*((1-Q350)*(1-EXP(-(P350+O350)*A350))*P350/(P350+O350)-(1-$AL$10)*(1-EXP(-2*O350*A350))/2)</f>
        <v>14.111314417511418</v>
      </c>
      <c r="AE350">
        <f t="shared" si="111"/>
        <v>34.430468239141085</v>
      </c>
      <c r="AF350">
        <f t="shared" si="112"/>
        <v>0.12322321744270981</v>
      </c>
      <c r="AG350">
        <f t="shared" si="113"/>
        <v>0.23777667799625493</v>
      </c>
      <c r="AH350">
        <f t="shared" si="114"/>
        <v>0.36099989543896471</v>
      </c>
      <c r="BA350">
        <v>34.430468239141099</v>
      </c>
    </row>
    <row r="351" spans="1:53" x14ac:dyDescent="0.3">
      <c r="A351">
        <v>0.100641928439219</v>
      </c>
      <c r="E351" cm="1">
        <f t="array" ref="E351">INDEX($C$2:$C$104,L351)</f>
        <v>-9.2549150078542294E-2</v>
      </c>
      <c r="G351">
        <f>PI()/12*(M351-12)</f>
        <v>0.26179938779914941</v>
      </c>
      <c r="H351">
        <f t="shared" si="98"/>
        <v>-5.5617991601252213E-2</v>
      </c>
      <c r="I351">
        <f t="shared" si="115"/>
        <v>0.79521765627550522</v>
      </c>
      <c r="J351">
        <f t="shared" si="99"/>
        <v>0.77773693944406408</v>
      </c>
      <c r="L351">
        <f t="shared" si="116"/>
        <v>15</v>
      </c>
      <c r="M351">
        <v>13</v>
      </c>
      <c r="N351">
        <f t="shared" si="100"/>
        <v>0.79305938735083248</v>
      </c>
      <c r="O351">
        <f t="shared" si="101"/>
        <v>0.35087557766637317</v>
      </c>
      <c r="P351">
        <f t="shared" si="102"/>
        <v>0.64561106290612669</v>
      </c>
      <c r="Q351">
        <f>1-EXP(-2*$AL$9*O351/(1+O351))</f>
        <v>2.0564751006280413E-2</v>
      </c>
      <c r="R351">
        <f t="shared" si="103"/>
        <v>1.3854909285937738</v>
      </c>
      <c r="S351">
        <f>(1-$AL$6^R351)/(1+$AL$6^R351*(1/$AL$7-1))</f>
        <v>0.19713761642165978</v>
      </c>
      <c r="U351">
        <v>264.8</v>
      </c>
      <c r="V351">
        <f t="shared" si="104"/>
        <v>605.0680000000001</v>
      </c>
      <c r="W351">
        <f t="shared" si="105"/>
        <v>119.28166329302086</v>
      </c>
      <c r="X351">
        <f t="shared" si="106"/>
        <v>485.78633670697923</v>
      </c>
      <c r="Y351">
        <f t="shared" si="107"/>
        <v>29.932161025414448</v>
      </c>
      <c r="Z351">
        <f t="shared" si="108"/>
        <v>8.0267585313639795</v>
      </c>
      <c r="AA351">
        <f t="shared" si="109"/>
        <v>14.326852864633153</v>
      </c>
      <c r="AC351">
        <f t="shared" si="110"/>
        <v>7.8883677753382671</v>
      </c>
      <c r="AD351">
        <f>X351*((1-Q351)*(1-EXP(-(P351+O351)*A351))*P351/(P351+O351)-(1-$AL$10)*(1-EXP(-2*O351*A351))/2)</f>
        <v>15.337149742065174</v>
      </c>
      <c r="AE351">
        <f t="shared" si="111"/>
        <v>37.552370382036592</v>
      </c>
      <c r="AF351">
        <f t="shared" si="112"/>
        <v>0.14060662301501425</v>
      </c>
      <c r="AG351">
        <f t="shared" si="113"/>
        <v>0.26815841871611706</v>
      </c>
      <c r="AH351">
        <f t="shared" si="114"/>
        <v>0.40876504173113132</v>
      </c>
      <c r="BA351">
        <v>37.552370382036599</v>
      </c>
    </row>
    <row r="352" spans="1:53" x14ac:dyDescent="0.3">
      <c r="A352">
        <v>0.100641928439219</v>
      </c>
      <c r="E352" cm="1">
        <f t="array" ref="E352">INDEX($C$2:$C$104,L352)</f>
        <v>-9.2549150078542294E-2</v>
      </c>
      <c r="G352">
        <f>PI()/12*(M352-12)</f>
        <v>0.52359877559829882</v>
      </c>
      <c r="H352">
        <f t="shared" si="98"/>
        <v>-5.5617991601252213E-2</v>
      </c>
      <c r="I352">
        <f t="shared" si="115"/>
        <v>0.79521765627550522</v>
      </c>
      <c r="J352">
        <f t="shared" si="99"/>
        <v>0.88529560553167108</v>
      </c>
      <c r="L352">
        <f t="shared" si="116"/>
        <v>15</v>
      </c>
      <c r="M352">
        <v>14</v>
      </c>
      <c r="N352">
        <f t="shared" si="100"/>
        <v>0.68550072126322548</v>
      </c>
      <c r="O352">
        <f t="shared" si="101"/>
        <v>0.39490683893800183</v>
      </c>
      <c r="P352">
        <f t="shared" si="102"/>
        <v>0.72662858364592342</v>
      </c>
      <c r="Q352">
        <f>1-EXP(-2*$AL$9*O352/(1+O352))</f>
        <v>2.239394778610182E-2</v>
      </c>
      <c r="R352">
        <f t="shared" si="103"/>
        <v>1.5593557312458117</v>
      </c>
      <c r="S352">
        <f>(1-$AL$6^R352)/(1+$AL$6^R352*(1/$AL$7-1))</f>
        <v>0.22179919089419314</v>
      </c>
      <c r="U352">
        <v>328</v>
      </c>
      <c r="V352">
        <f t="shared" si="104"/>
        <v>749.48</v>
      </c>
      <c r="W352">
        <f t="shared" si="105"/>
        <v>166.23405759137989</v>
      </c>
      <c r="X352">
        <f t="shared" si="106"/>
        <v>583.24594240862007</v>
      </c>
      <c r="Y352">
        <f t="shared" si="107"/>
        <v>40.209065367494986</v>
      </c>
      <c r="Z352">
        <f t="shared" si="108"/>
        <v>11.186301424193257</v>
      </c>
      <c r="AA352">
        <f t="shared" si="109"/>
        <v>19.317125426591506</v>
      </c>
      <c r="AC352">
        <f t="shared" si="110"/>
        <v>10.969550341502211</v>
      </c>
      <c r="AD352">
        <f>X352*((1-Q352)*(1-EXP(-(P352+O352)*A352))*P352/(P352+O352)-(1-$AL$10)*(1-EXP(-2*O352*A352))/2)</f>
        <v>20.489273677969265</v>
      </c>
      <c r="AE352">
        <f t="shared" si="111"/>
        <v>50.775949446062981</v>
      </c>
      <c r="AF352">
        <f t="shared" si="112"/>
        <v>0.21981034259614213</v>
      </c>
      <c r="AG352">
        <f t="shared" si="113"/>
        <v>0.40266626293421764</v>
      </c>
      <c r="AH352">
        <f t="shared" si="114"/>
        <v>0.62247660553035977</v>
      </c>
      <c r="BA352">
        <v>50.775949446063002</v>
      </c>
    </row>
    <row r="353" spans="1:53" x14ac:dyDescent="0.3">
      <c r="A353">
        <v>0.100641928439219</v>
      </c>
      <c r="E353" cm="1">
        <f t="array" ref="E353">INDEX($C$2:$C$104,L353)</f>
        <v>-9.2549150078542294E-2</v>
      </c>
      <c r="G353">
        <f>PI()/12*(M353-12)</f>
        <v>0.78539816339744828</v>
      </c>
      <c r="H353">
        <f t="shared" si="98"/>
        <v>-5.5617991601252213E-2</v>
      </c>
      <c r="I353">
        <f t="shared" si="115"/>
        <v>0.79521765627550522</v>
      </c>
      <c r="J353">
        <f t="shared" si="99"/>
        <v>1.039460088171676</v>
      </c>
      <c r="L353">
        <f t="shared" si="116"/>
        <v>15</v>
      </c>
      <c r="M353">
        <v>15</v>
      </c>
      <c r="N353">
        <f t="shared" si="100"/>
        <v>0.53133623862322055</v>
      </c>
      <c r="O353">
        <f t="shared" si="101"/>
        <v>0.49340241467630597</v>
      </c>
      <c r="P353">
        <f t="shared" si="102"/>
        <v>0.90786044300440305</v>
      </c>
      <c r="Q353">
        <f>1-EXP(-2*$AL$9*O353/(1+O353))</f>
        <v>2.6084806558449913E-2</v>
      </c>
      <c r="R353">
        <f t="shared" si="103"/>
        <v>1.9482819927988391</v>
      </c>
      <c r="S353">
        <f>(1-$AL$6^R353)/(1+$AL$6^R353*(1/$AL$7-1))</f>
        <v>0.27636693544810992</v>
      </c>
      <c r="U353">
        <v>92.8</v>
      </c>
      <c r="V353">
        <f t="shared" si="104"/>
        <v>212.048</v>
      </c>
      <c r="W353">
        <f t="shared" si="105"/>
        <v>58.603055927900812</v>
      </c>
      <c r="X353">
        <f t="shared" si="106"/>
        <v>153.44494407209919</v>
      </c>
      <c r="Y353">
        <f t="shared" si="107"/>
        <v>13.04915337319766</v>
      </c>
      <c r="Z353">
        <f t="shared" si="108"/>
        <v>3.9435447674613444</v>
      </c>
      <c r="AA353">
        <f t="shared" si="109"/>
        <v>6.3184925059256178</v>
      </c>
      <c r="AC353">
        <f t="shared" si="110"/>
        <v>3.8483852068880835</v>
      </c>
      <c r="AD353">
        <f>X353*((1-Q353)*(1-EXP(-(P353+O353)*A353))*P353/(P353+O353)-(1-$AL$10)*(1-EXP(-2*O353*A353))/2)</f>
        <v>6.5698270309624096</v>
      </c>
      <c r="AE353">
        <f t="shared" si="111"/>
        <v>16.736704743776109</v>
      </c>
      <c r="AF353">
        <f t="shared" si="112"/>
        <v>9.613832141444055E-2</v>
      </c>
      <c r="AG353">
        <f t="shared" si="113"/>
        <v>0.16083383630963094</v>
      </c>
      <c r="AH353">
        <f t="shared" si="114"/>
        <v>0.2569721577240715</v>
      </c>
      <c r="BA353">
        <v>16.736704743776102</v>
      </c>
    </row>
    <row r="354" spans="1:53" x14ac:dyDescent="0.3">
      <c r="A354">
        <v>0.100641928439219</v>
      </c>
      <c r="E354" cm="1">
        <f t="array" ref="E354">INDEX($C$2:$C$104,L354)</f>
        <v>-9.2549150078542294E-2</v>
      </c>
      <c r="G354">
        <f>PI()/12*(M354-12)</f>
        <v>1.0471975511965976</v>
      </c>
      <c r="H354">
        <f t="shared" si="98"/>
        <v>-5.5617991601252213E-2</v>
      </c>
      <c r="I354">
        <f t="shared" si="115"/>
        <v>0.79521765627550522</v>
      </c>
      <c r="J354">
        <f t="shared" si="99"/>
        <v>1.2217616638526421</v>
      </c>
      <c r="L354">
        <f t="shared" si="116"/>
        <v>15</v>
      </c>
      <c r="M354">
        <v>16</v>
      </c>
      <c r="N354">
        <f t="shared" si="100"/>
        <v>0.34903466294225449</v>
      </c>
      <c r="O354">
        <f t="shared" si="101"/>
        <v>0.73101373864828012</v>
      </c>
      <c r="P354">
        <f t="shared" si="102"/>
        <v>1.3450652791128355</v>
      </c>
      <c r="Q354">
        <f>1-EXP(-2*$AL$9*O354/(1+O354))</f>
        <v>3.3219989903432556E-2</v>
      </c>
      <c r="R354">
        <f t="shared" si="103"/>
        <v>2.886530063764186</v>
      </c>
      <c r="S354">
        <f>(1-$AL$6^R354)/(1+$AL$6^R354*(1/$AL$7-1))</f>
        <v>0.40247563122707286</v>
      </c>
      <c r="U354">
        <v>34.299999999999997</v>
      </c>
      <c r="V354">
        <f t="shared" si="104"/>
        <v>78.375500000000002</v>
      </c>
      <c r="W354">
        <f t="shared" si="105"/>
        <v>31.544228835237451</v>
      </c>
      <c r="X354">
        <f t="shared" si="106"/>
        <v>46.831271164762555</v>
      </c>
      <c r="Y354">
        <f t="shared" si="107"/>
        <v>5.7322121847758769</v>
      </c>
      <c r="Z354">
        <f t="shared" si="108"/>
        <v>2.122689279546242</v>
      </c>
      <c r="AA354">
        <f t="shared" si="109"/>
        <v>2.8234600142050579</v>
      </c>
      <c r="AC354">
        <f t="shared" si="110"/>
        <v>2.0473934897966992</v>
      </c>
      <c r="AD354">
        <f>X354*((1-Q354)*(1-EXP(-(P354+O354)*A354))*P354/(P354+O354)-(1-$AL$10)*(1-EXP(-2*O354*A354))/2)</f>
        <v>2.8076870834684957</v>
      </c>
      <c r="AE354">
        <f t="shared" si="111"/>
        <v>7.6785405874702528</v>
      </c>
      <c r="AF354">
        <f t="shared" si="112"/>
        <v>7.5512929848850635E-2</v>
      </c>
      <c r="AG354">
        <f t="shared" si="113"/>
        <v>0.10106508710232312</v>
      </c>
      <c r="AH354">
        <f t="shared" si="114"/>
        <v>0.17657801695117376</v>
      </c>
      <c r="BA354">
        <v>7.6785405874702501</v>
      </c>
    </row>
    <row r="355" spans="1:53" x14ac:dyDescent="0.3">
      <c r="A355">
        <v>0.100641928439219</v>
      </c>
      <c r="E355" cm="1">
        <f t="array" ref="E355">INDEX($C$2:$C$104,L355)</f>
        <v>-9.2549150078542294E-2</v>
      </c>
      <c r="G355">
        <f>PI()/12*(M355-12)</f>
        <v>1.308996938995747</v>
      </c>
      <c r="H355">
        <f t="shared" si="98"/>
        <v>-5.5617991601252213E-2</v>
      </c>
      <c r="I355">
        <f t="shared" si="115"/>
        <v>0.79521765627550522</v>
      </c>
      <c r="J355">
        <f t="shared" si="99"/>
        <v>1.4200262853070511</v>
      </c>
      <c r="L355">
        <f t="shared" si="116"/>
        <v>15</v>
      </c>
      <c r="M355">
        <v>17</v>
      </c>
      <c r="N355">
        <f t="shared" si="100"/>
        <v>0.15077004148784545</v>
      </c>
      <c r="O355">
        <f t="shared" si="101"/>
        <v>1.6644531343599325</v>
      </c>
      <c r="P355">
        <f t="shared" si="102"/>
        <v>3.0625937672222761</v>
      </c>
      <c r="Q355">
        <f>1-EXP(-2*$AL$9*O355/(1+O355))</f>
        <v>4.8746867782975878E-2</v>
      </c>
      <c r="R355">
        <f t="shared" si="103"/>
        <v>6.5723717052712045</v>
      </c>
      <c r="S355">
        <f>(1-$AL$6^R355)/(1+$AL$6^R355*(1/$AL$7-1))</f>
        <v>0.76550043201451345</v>
      </c>
      <c r="U355">
        <v>23.5</v>
      </c>
      <c r="V355">
        <f t="shared" si="104"/>
        <v>53.697500000000005</v>
      </c>
      <c r="W355">
        <f t="shared" si="105"/>
        <v>41.105459448099339</v>
      </c>
      <c r="X355">
        <f t="shared" si="106"/>
        <v>12.592040551900666</v>
      </c>
      <c r="Y355">
        <f t="shared" si="107"/>
        <v>3.177225576980133</v>
      </c>
      <c r="Z355">
        <f t="shared" si="108"/>
        <v>2.7660881664614783</v>
      </c>
      <c r="AA355">
        <f t="shared" si="109"/>
        <v>1.6508137077881129</v>
      </c>
      <c r="AC355">
        <f t="shared" si="110"/>
        <v>2.5493933131945226</v>
      </c>
      <c r="AD355">
        <f>X355*((1-Q355)*(1-EXP(-(P355+O355)*A355))*P355/(P355+O355)-(1-$AL$10)*(1-EXP(-2*O355*A355))/2)</f>
        <v>1.4144332057204865</v>
      </c>
      <c r="AE355">
        <f t="shared" si="111"/>
        <v>5.6146402267031217</v>
      </c>
      <c r="AF355">
        <f t="shared" si="112"/>
        <v>0.21382952064885891</v>
      </c>
      <c r="AG355">
        <f t="shared" si="113"/>
        <v>0.11197866347153385</v>
      </c>
      <c r="AH355">
        <f t="shared" si="114"/>
        <v>0.32580818412039275</v>
      </c>
      <c r="BA355">
        <v>5.6146402267031199</v>
      </c>
    </row>
    <row r="356" spans="1:53" x14ac:dyDescent="0.3">
      <c r="A356">
        <v>0.100641928439219</v>
      </c>
      <c r="E356" cm="1">
        <f t="array" ref="E356">INDEX($C$2:$C$104,L356)</f>
        <v>-9.2549150078542294E-2</v>
      </c>
      <c r="G356">
        <f>PI()/12*(M356-12)</f>
        <v>1.5707963267948966</v>
      </c>
      <c r="H356">
        <f t="shared" si="98"/>
        <v>-5.5617991601252213E-2</v>
      </c>
      <c r="I356">
        <f t="shared" si="115"/>
        <v>0.79521765627550522</v>
      </c>
      <c r="J356">
        <f t="shared" si="99"/>
        <v>1.6264430328058745</v>
      </c>
      <c r="L356">
        <f t="shared" si="116"/>
        <v>15</v>
      </c>
      <c r="M356">
        <v>18</v>
      </c>
      <c r="N356">
        <f t="shared" si="100"/>
        <v>0.05</v>
      </c>
      <c r="O356">
        <f t="shared" si="101"/>
        <v>5.0020839411324403</v>
      </c>
      <c r="P356">
        <f t="shared" si="102"/>
        <v>9.2038344516836901</v>
      </c>
      <c r="Q356">
        <f>1-EXP(-2*$AL$9*O356/(1+O356))</f>
        <v>6.4497345768578462E-2</v>
      </c>
      <c r="R356">
        <f t="shared" si="103"/>
        <v>19.751565414145865</v>
      </c>
      <c r="S356">
        <f>(1-$AL$6^R356)/(1+$AL$6^R356*(1/$AL$7-1))</f>
        <v>0.99643717244343843</v>
      </c>
      <c r="U356">
        <v>16.5</v>
      </c>
      <c r="V356">
        <f t="shared" si="104"/>
        <v>37.702500000000001</v>
      </c>
      <c r="W356">
        <f t="shared" si="105"/>
        <v>37.568172494048738</v>
      </c>
      <c r="X356">
        <f t="shared" si="106"/>
        <v>0.13432750595126208</v>
      </c>
      <c r="Y356">
        <f t="shared" si="107"/>
        <v>7.5898438651420985E-2</v>
      </c>
      <c r="Z356">
        <f t="shared" si="108"/>
        <v>2.5280553670146801</v>
      </c>
      <c r="AA356">
        <f t="shared" si="109"/>
        <v>4.5162088327341844E-2</v>
      </c>
      <c r="AC356">
        <f t="shared" si="110"/>
        <v>1.9923165329299231</v>
      </c>
      <c r="AD356">
        <f>X356*((1-Q356)*(1-EXP(-(P356+O356)*A356))*P356/(P356+O356)-(1-$AL$10)*(1-EXP(-2*O356*A356))/2)</f>
        <v>2.5696362739264546E-2</v>
      </c>
      <c r="AE356">
        <f t="shared" si="111"/>
        <v>2.0631749839965292</v>
      </c>
      <c r="AF356">
        <f t="shared" si="112"/>
        <v>0.51990155732483112</v>
      </c>
      <c r="AG356">
        <f t="shared" si="113"/>
        <v>5.0399875848145988E-3</v>
      </c>
      <c r="AH356">
        <f t="shared" si="114"/>
        <v>0.52494154490964573</v>
      </c>
      <c r="BA356">
        <v>2.0631749839965301</v>
      </c>
    </row>
    <row r="357" spans="1:53" x14ac:dyDescent="0.3">
      <c r="A357">
        <v>0.100641928439219</v>
      </c>
      <c r="E357" cm="1">
        <f t="array" ref="E357">INDEX($C$2:$C$104,L357)</f>
        <v>-9.2549150078542294E-2</v>
      </c>
      <c r="G357">
        <f>PI()/12*(M357-12)</f>
        <v>1.8325957145940459</v>
      </c>
      <c r="H357">
        <f t="shared" si="98"/>
        <v>-5.5617991601252213E-2</v>
      </c>
      <c r="I357">
        <f t="shared" si="115"/>
        <v>0.79521765627550522</v>
      </c>
      <c r="J357">
        <f t="shared" si="99"/>
        <v>1.8353054199001935</v>
      </c>
      <c r="L357">
        <f t="shared" si="116"/>
        <v>15</v>
      </c>
      <c r="M357">
        <v>19</v>
      </c>
      <c r="N357">
        <f t="shared" si="100"/>
        <v>0.05</v>
      </c>
      <c r="O357">
        <f t="shared" si="101"/>
        <v>5.0020839411324403</v>
      </c>
      <c r="P357">
        <f t="shared" si="102"/>
        <v>9.2038344516836901</v>
      </c>
      <c r="Q357">
        <f>1-EXP(-2*$AL$9*O357/(1+O357))</f>
        <v>6.4497345768578462E-2</v>
      </c>
      <c r="R357">
        <f t="shared" si="103"/>
        <v>19.751565414145865</v>
      </c>
      <c r="S357">
        <f>(1-$AL$6^R357)/(1+$AL$6^R357*(1/$AL$7-1))</f>
        <v>0.99643717244343843</v>
      </c>
      <c r="U357">
        <v>0.7</v>
      </c>
      <c r="V357">
        <f t="shared" si="104"/>
        <v>1.5994999999999999</v>
      </c>
      <c r="W357">
        <f t="shared" si="105"/>
        <v>1.5938012573232796</v>
      </c>
      <c r="X357">
        <f t="shared" si="106"/>
        <v>5.6987426767203253E-3</v>
      </c>
      <c r="Y357">
        <f t="shared" si="107"/>
        <v>3.219933760969441E-3</v>
      </c>
      <c r="Z357">
        <f t="shared" si="108"/>
        <v>0.10725083375213793</v>
      </c>
      <c r="AA357">
        <f t="shared" si="109"/>
        <v>1.9159673835842386E-3</v>
      </c>
      <c r="AC357">
        <f t="shared" si="110"/>
        <v>8.4522519578845212E-2</v>
      </c>
      <c r="AD357">
        <f>X357*((1-Q357)*(1-EXP(-(P357+O357)*A357))*P357/(P357+O357)-(1-$AL$10)*(1-EXP(-2*O357*A357))/2)</f>
        <v>1.0901487222718515E-3</v>
      </c>
      <c r="AE357">
        <f t="shared" si="111"/>
        <v>8.7528635684701303E-2</v>
      </c>
      <c r="AF357">
        <f t="shared" si="112"/>
        <v>2.2056429704689798E-2</v>
      </c>
      <c r="AG357">
        <f t="shared" si="113"/>
        <v>2.1381765511335095E-4</v>
      </c>
      <c r="AH357">
        <f t="shared" si="114"/>
        <v>2.2270247359803149E-2</v>
      </c>
      <c r="BA357">
        <v>8.7528635684701303E-2</v>
      </c>
    </row>
    <row r="358" spans="1:53" x14ac:dyDescent="0.3">
      <c r="A358">
        <v>0.100641928439219</v>
      </c>
      <c r="E358" cm="1">
        <f t="array" ref="E358">INDEX($C$2:$C$104,L358)</f>
        <v>-9.2549150078542294E-2</v>
      </c>
      <c r="G358">
        <f>PI()/12*(M358-12)</f>
        <v>2.0943951023931953</v>
      </c>
      <c r="H358">
        <f t="shared" si="98"/>
        <v>-5.5617991601252213E-2</v>
      </c>
      <c r="I358">
        <f t="shared" si="115"/>
        <v>0.79521765627550522</v>
      </c>
      <c r="J358">
        <f t="shared" si="99"/>
        <v>2.0411783136981443</v>
      </c>
      <c r="L358">
        <f t="shared" si="116"/>
        <v>15</v>
      </c>
      <c r="M358">
        <v>20</v>
      </c>
      <c r="N358">
        <f t="shared" si="100"/>
        <v>0.05</v>
      </c>
      <c r="O358">
        <f t="shared" si="101"/>
        <v>5.0020839411324403</v>
      </c>
      <c r="P358">
        <f t="shared" si="102"/>
        <v>9.2038344516836901</v>
      </c>
      <c r="Q358">
        <f>1-EXP(-2*$AL$9*O358/(1+O358))</f>
        <v>6.4497345768578462E-2</v>
      </c>
      <c r="R358">
        <f t="shared" si="103"/>
        <v>19.751565414145865</v>
      </c>
      <c r="S358">
        <f>(1-$AL$6^R358)/(1+$AL$6^R358*(1/$AL$7-1))</f>
        <v>0.99643717244343843</v>
      </c>
      <c r="U358">
        <v>0.1</v>
      </c>
      <c r="V358">
        <f t="shared" si="104"/>
        <v>0.22850000000000004</v>
      </c>
      <c r="W358">
        <f t="shared" si="105"/>
        <v>0.22768589390332572</v>
      </c>
      <c r="X358">
        <f t="shared" si="106"/>
        <v>8.1410609667431633E-4</v>
      </c>
      <c r="Y358">
        <f t="shared" si="107"/>
        <v>4.5999053728133977E-4</v>
      </c>
      <c r="Z358">
        <f t="shared" si="108"/>
        <v>1.532154767887685E-2</v>
      </c>
      <c r="AA358">
        <f t="shared" si="109"/>
        <v>2.7370962622631447E-4</v>
      </c>
      <c r="AC358">
        <f t="shared" si="110"/>
        <v>1.2074645654120749E-2</v>
      </c>
      <c r="AD358">
        <f>X358*((1-Q358)*(1-EXP(-(P358+O358)*A358))*P358/(P358+O358)-(1-$AL$10)*(1-EXP(-2*O358*A358))/2)</f>
        <v>1.5573553175311859E-4</v>
      </c>
      <c r="AE358">
        <f t="shared" si="111"/>
        <v>1.2504090812100181E-2</v>
      </c>
      <c r="AF358">
        <f t="shared" si="112"/>
        <v>3.1509185292414007E-3</v>
      </c>
      <c r="AG358">
        <f t="shared" si="113"/>
        <v>3.0545379301906683E-5</v>
      </c>
      <c r="AH358">
        <f t="shared" si="114"/>
        <v>3.1814639085433073E-3</v>
      </c>
      <c r="BA358">
        <v>1.25040908121001E-2</v>
      </c>
    </row>
    <row r="359" spans="1:53" x14ac:dyDescent="0.3">
      <c r="A359">
        <v>0.100641928439219</v>
      </c>
      <c r="E359" cm="1">
        <f t="array" ref="E359">INDEX($C$2:$C$104,L359)</f>
        <v>-9.2549150078542294E-2</v>
      </c>
      <c r="G359">
        <f>PI()/12*(M359-12)</f>
        <v>2.3561944901923448</v>
      </c>
      <c r="H359">
        <f t="shared" si="98"/>
        <v>-5.5617991601252213E-2</v>
      </c>
      <c r="I359">
        <f t="shared" si="115"/>
        <v>0.79521765627550522</v>
      </c>
      <c r="J359">
        <f t="shared" si="99"/>
        <v>2.2368930468444717</v>
      </c>
      <c r="L359">
        <f t="shared" si="116"/>
        <v>15</v>
      </c>
      <c r="M359">
        <v>21</v>
      </c>
      <c r="N359">
        <f t="shared" si="100"/>
        <v>0.05</v>
      </c>
      <c r="O359">
        <f t="shared" si="101"/>
        <v>5.0020839411324403</v>
      </c>
      <c r="P359">
        <f t="shared" si="102"/>
        <v>9.2038344516836901</v>
      </c>
      <c r="Q359">
        <f>1-EXP(-2*$AL$9*O359/(1+O359))</f>
        <v>6.4497345768578462E-2</v>
      </c>
      <c r="R359">
        <f t="shared" si="103"/>
        <v>19.751565414145865</v>
      </c>
      <c r="S359">
        <f>(1-$AL$6^R359)/(1+$AL$6^R359*(1/$AL$7-1))</f>
        <v>0.99643717244343843</v>
      </c>
      <c r="U359">
        <v>0.1</v>
      </c>
      <c r="V359">
        <f t="shared" si="104"/>
        <v>0.22850000000000004</v>
      </c>
      <c r="W359">
        <f t="shared" si="105"/>
        <v>0.22768589390332572</v>
      </c>
      <c r="X359">
        <f t="shared" si="106"/>
        <v>8.1410609667431633E-4</v>
      </c>
      <c r="Y359">
        <f t="shared" si="107"/>
        <v>4.5999053728133977E-4</v>
      </c>
      <c r="Z359">
        <f t="shared" si="108"/>
        <v>1.532154767887685E-2</v>
      </c>
      <c r="AA359">
        <f t="shared" si="109"/>
        <v>2.7370962622631447E-4</v>
      </c>
      <c r="AC359">
        <f t="shared" si="110"/>
        <v>1.2074645654120749E-2</v>
      </c>
      <c r="AD359">
        <f>X359*((1-Q359)*(1-EXP(-(P359+O359)*A359))*P359/(P359+O359)-(1-$AL$10)*(1-EXP(-2*O359*A359))/2)</f>
        <v>1.5573553175311859E-4</v>
      </c>
      <c r="AE359">
        <f t="shared" si="111"/>
        <v>1.2504090812100181E-2</v>
      </c>
      <c r="AF359">
        <f t="shared" si="112"/>
        <v>3.1509185292414007E-3</v>
      </c>
      <c r="AG359">
        <f t="shared" si="113"/>
        <v>3.0545379301906683E-5</v>
      </c>
      <c r="AH359">
        <f t="shared" si="114"/>
        <v>3.1814639085433073E-3</v>
      </c>
      <c r="BA359">
        <v>1.25040908121001E-2</v>
      </c>
    </row>
    <row r="360" spans="1:53" x14ac:dyDescent="0.3">
      <c r="A360">
        <v>0.100641928439219</v>
      </c>
      <c r="E360" cm="1">
        <f t="array" ref="E360">INDEX($C$2:$C$104,L360)</f>
        <v>-9.2549150078542294E-2</v>
      </c>
      <c r="G360">
        <f>PI()/12*(M360-12)</f>
        <v>2.617993877991494</v>
      </c>
      <c r="H360">
        <f t="shared" si="98"/>
        <v>-5.5617991601252213E-2</v>
      </c>
      <c r="I360">
        <f t="shared" si="115"/>
        <v>0.79521765627550522</v>
      </c>
      <c r="J360">
        <f t="shared" si="99"/>
        <v>2.4102774420647384</v>
      </c>
      <c r="L360">
        <f t="shared" si="116"/>
        <v>15</v>
      </c>
      <c r="M360">
        <v>22</v>
      </c>
      <c r="N360">
        <f t="shared" si="100"/>
        <v>0.05</v>
      </c>
      <c r="O360">
        <f t="shared" si="101"/>
        <v>5.0020839411324403</v>
      </c>
      <c r="P360">
        <f t="shared" si="102"/>
        <v>9.2038344516836901</v>
      </c>
      <c r="Q360">
        <f>1-EXP(-2*$AL$9*O360/(1+O360))</f>
        <v>6.4497345768578462E-2</v>
      </c>
      <c r="R360">
        <f t="shared" si="103"/>
        <v>19.751565414145865</v>
      </c>
      <c r="S360">
        <f>(1-$AL$6^R360)/(1+$AL$6^R360*(1/$AL$7-1))</f>
        <v>0.99643717244343843</v>
      </c>
      <c r="U360">
        <v>0.1</v>
      </c>
      <c r="V360">
        <f t="shared" si="104"/>
        <v>0.22850000000000004</v>
      </c>
      <c r="W360">
        <f t="shared" si="105"/>
        <v>0.22768589390332572</v>
      </c>
      <c r="X360">
        <f t="shared" si="106"/>
        <v>8.1410609667431633E-4</v>
      </c>
      <c r="Y360">
        <f t="shared" si="107"/>
        <v>4.5999053728133977E-4</v>
      </c>
      <c r="Z360">
        <f t="shared" si="108"/>
        <v>1.532154767887685E-2</v>
      </c>
      <c r="AA360">
        <f t="shared" si="109"/>
        <v>2.7370962622631447E-4</v>
      </c>
      <c r="AC360">
        <f t="shared" si="110"/>
        <v>1.2074645654120749E-2</v>
      </c>
      <c r="AD360">
        <f>X360*((1-Q360)*(1-EXP(-(P360+O360)*A360))*P360/(P360+O360)-(1-$AL$10)*(1-EXP(-2*O360*A360))/2)</f>
        <v>1.5573553175311859E-4</v>
      </c>
      <c r="AE360">
        <f t="shared" si="111"/>
        <v>1.2504090812100181E-2</v>
      </c>
      <c r="AF360">
        <f t="shared" si="112"/>
        <v>3.1509185292414007E-3</v>
      </c>
      <c r="AG360">
        <f t="shared" si="113"/>
        <v>3.0545379301906683E-5</v>
      </c>
      <c r="AH360">
        <f t="shared" si="114"/>
        <v>3.1814639085433073E-3</v>
      </c>
      <c r="BA360">
        <v>1.25040908121001E-2</v>
      </c>
    </row>
    <row r="361" spans="1:53" x14ac:dyDescent="0.3">
      <c r="A361">
        <v>0.100641928439219</v>
      </c>
      <c r="E361" cm="1">
        <f t="array" ref="E361">INDEX($C$2:$C$104,L361)</f>
        <v>-9.2549150078542294E-2</v>
      </c>
      <c r="G361">
        <f>PI()/12*(M361-12)</f>
        <v>2.8797932657906435</v>
      </c>
      <c r="H361">
        <f t="shared" si="98"/>
        <v>-5.5617991601252213E-2</v>
      </c>
      <c r="I361">
        <f t="shared" si="115"/>
        <v>0.79521765627550522</v>
      </c>
      <c r="J361">
        <f t="shared" si="99"/>
        <v>2.5387712774474434</v>
      </c>
      <c r="L361">
        <f t="shared" si="116"/>
        <v>15</v>
      </c>
      <c r="M361">
        <v>23</v>
      </c>
      <c r="N361">
        <f t="shared" si="100"/>
        <v>0.05</v>
      </c>
      <c r="O361">
        <f t="shared" si="101"/>
        <v>5.0020839411324403</v>
      </c>
      <c r="P361">
        <f t="shared" si="102"/>
        <v>9.2038344516836901</v>
      </c>
      <c r="Q361">
        <f>1-EXP(-2*$AL$9*O361/(1+O361))</f>
        <v>6.4497345768578462E-2</v>
      </c>
      <c r="R361">
        <f t="shared" si="103"/>
        <v>19.751565414145865</v>
      </c>
      <c r="S361">
        <f>(1-$AL$6^R361)/(1+$AL$6^R361*(1/$AL$7-1))</f>
        <v>0.99643717244343843</v>
      </c>
      <c r="U361">
        <v>0.1</v>
      </c>
      <c r="V361">
        <f t="shared" si="104"/>
        <v>0.22850000000000004</v>
      </c>
      <c r="W361">
        <f t="shared" si="105"/>
        <v>0.22768589390332572</v>
      </c>
      <c r="X361">
        <f t="shared" si="106"/>
        <v>8.1410609667431633E-4</v>
      </c>
      <c r="Y361">
        <f t="shared" si="107"/>
        <v>4.5999053728133977E-4</v>
      </c>
      <c r="Z361">
        <f t="shared" si="108"/>
        <v>1.532154767887685E-2</v>
      </c>
      <c r="AA361">
        <f t="shared" si="109"/>
        <v>2.7370962622631447E-4</v>
      </c>
      <c r="AC361">
        <f t="shared" si="110"/>
        <v>1.2074645654120749E-2</v>
      </c>
      <c r="AD361">
        <f>X361*((1-Q361)*(1-EXP(-(P361+O361)*A361))*P361/(P361+O361)-(1-$AL$10)*(1-EXP(-2*O361*A361))/2)</f>
        <v>1.5573553175311859E-4</v>
      </c>
      <c r="AE361">
        <f t="shared" si="111"/>
        <v>1.2504090812100181E-2</v>
      </c>
      <c r="AF361">
        <f t="shared" si="112"/>
        <v>3.1509185292414007E-3</v>
      </c>
      <c r="AG361">
        <f t="shared" si="113"/>
        <v>3.0545379301906683E-5</v>
      </c>
      <c r="AH361">
        <f t="shared" si="114"/>
        <v>3.1814639085433073E-3</v>
      </c>
      <c r="BA361">
        <v>1.25040908121001E-2</v>
      </c>
    </row>
    <row r="362" spans="1:53" x14ac:dyDescent="0.3">
      <c r="A362">
        <v>0.13523569362049501</v>
      </c>
      <c r="E362" cm="1">
        <f t="array" ref="E362">INDEX($C$2:$C$104,L362)</f>
        <v>-9.9398391253866528E-2</v>
      </c>
      <c r="G362">
        <f>PI()/12*(M362-12)</f>
        <v>-3.1415926535897931</v>
      </c>
      <c r="H362">
        <f t="shared" si="98"/>
        <v>-5.9720990696050039E-2</v>
      </c>
      <c r="I362">
        <f t="shared" si="115"/>
        <v>0.79469348180195742</v>
      </c>
      <c r="J362">
        <f t="shared" si="99"/>
        <v>2.5952192216057579</v>
      </c>
      <c r="L362">
        <f t="shared" si="116"/>
        <v>16</v>
      </c>
      <c r="M362">
        <v>0</v>
      </c>
      <c r="N362">
        <f t="shared" si="100"/>
        <v>0.05</v>
      </c>
      <c r="O362">
        <f t="shared" si="101"/>
        <v>5.0020839411324403</v>
      </c>
      <c r="P362">
        <f t="shared" si="102"/>
        <v>9.2038344516836901</v>
      </c>
      <c r="Q362">
        <f>1-EXP(-2*$AL$9*O362/(1+O362))</f>
        <v>6.4497345768578462E-2</v>
      </c>
      <c r="R362">
        <f t="shared" si="103"/>
        <v>19.751565414145865</v>
      </c>
      <c r="S362">
        <f>(1-$AL$6^R362)/(1+$AL$6^R362*(1/$AL$7-1))</f>
        <v>0.99643717244343843</v>
      </c>
      <c r="U362">
        <v>0.1</v>
      </c>
      <c r="V362">
        <f t="shared" si="104"/>
        <v>0.22850000000000004</v>
      </c>
      <c r="W362">
        <f t="shared" si="105"/>
        <v>0.22768589390332572</v>
      </c>
      <c r="X362">
        <f t="shared" si="106"/>
        <v>8.1410609667431633E-4</v>
      </c>
      <c r="Y362">
        <f t="shared" si="107"/>
        <v>5.4223441101597272E-4</v>
      </c>
      <c r="Z362">
        <f t="shared" si="108"/>
        <v>2.0337157820011692E-2</v>
      </c>
      <c r="AA362">
        <f t="shared" si="109"/>
        <v>3.4017306870079601E-4</v>
      </c>
      <c r="AC362">
        <f t="shared" si="110"/>
        <v>1.4859570849759642E-2</v>
      </c>
      <c r="AD362">
        <f>X362*((1-Q362)*(1-EXP(-(P362+O362)*A362))*P362/(P362+O362)-(1-$AL$10)*(1-EXP(-2*O362*A362))/2)</f>
        <v>1.6461181895538029E-4</v>
      </c>
      <c r="AE362">
        <f t="shared" si="111"/>
        <v>1.5364355737415817E-2</v>
      </c>
      <c r="AF362">
        <f t="shared" si="112"/>
        <v>5.3156609434172651E-3</v>
      </c>
      <c r="AG362">
        <f t="shared" si="113"/>
        <v>3.7449523359796324E-5</v>
      </c>
      <c r="AH362">
        <f t="shared" si="114"/>
        <v>5.3531104667770618E-3</v>
      </c>
      <c r="BA362">
        <v>1.53643557374158E-2</v>
      </c>
    </row>
    <row r="363" spans="1:53" x14ac:dyDescent="0.3">
      <c r="A363">
        <v>0.13523569362049501</v>
      </c>
      <c r="E363" cm="1">
        <f t="array" ref="E363">INDEX($C$2:$C$104,L363)</f>
        <v>-9.9398391253866528E-2</v>
      </c>
      <c r="G363">
        <f>PI()/12*(M363-12)</f>
        <v>-2.8797932657906435</v>
      </c>
      <c r="H363">
        <f t="shared" si="98"/>
        <v>-5.9720990696050039E-2</v>
      </c>
      <c r="I363">
        <f t="shared" si="115"/>
        <v>0.79469348180195742</v>
      </c>
      <c r="J363">
        <f t="shared" si="99"/>
        <v>2.5451445369746777</v>
      </c>
      <c r="L363">
        <f t="shared" si="116"/>
        <v>16</v>
      </c>
      <c r="M363">
        <v>1</v>
      </c>
      <c r="N363">
        <f t="shared" si="100"/>
        <v>0.05</v>
      </c>
      <c r="O363">
        <f t="shared" si="101"/>
        <v>5.0020839411324403</v>
      </c>
      <c r="P363">
        <f t="shared" si="102"/>
        <v>9.2038344516836901</v>
      </c>
      <c r="Q363">
        <f>1-EXP(-2*$AL$9*O363/(1+O363))</f>
        <v>6.4497345768578462E-2</v>
      </c>
      <c r="R363">
        <f t="shared" si="103"/>
        <v>19.751565414145865</v>
      </c>
      <c r="S363">
        <f>(1-$AL$6^R363)/(1+$AL$6^R363*(1/$AL$7-1))</f>
        <v>0.99643717244343843</v>
      </c>
      <c r="U363">
        <v>0</v>
      </c>
      <c r="V363">
        <f t="shared" si="104"/>
        <v>0</v>
      </c>
      <c r="W363">
        <f t="shared" si="105"/>
        <v>0</v>
      </c>
      <c r="X363">
        <f t="shared" si="106"/>
        <v>0</v>
      </c>
      <c r="Y363">
        <f t="shared" si="107"/>
        <v>0</v>
      </c>
      <c r="Z363">
        <f t="shared" si="108"/>
        <v>0</v>
      </c>
      <c r="AA363">
        <f t="shared" si="109"/>
        <v>0</v>
      </c>
      <c r="AC363">
        <f t="shared" si="110"/>
        <v>0</v>
      </c>
      <c r="AD363">
        <f>X363*((1-Q363)*(1-EXP(-(P363+O363)*A363))*P363/(P363+O363)-(1-$AL$10)*(1-EXP(-2*O363*A363))/2)</f>
        <v>0</v>
      </c>
      <c r="AE363">
        <f t="shared" si="111"/>
        <v>0</v>
      </c>
      <c r="AF363">
        <f t="shared" si="112"/>
        <v>0</v>
      </c>
      <c r="AG363">
        <f t="shared" si="113"/>
        <v>0</v>
      </c>
      <c r="AH363">
        <f t="shared" si="114"/>
        <v>0</v>
      </c>
      <c r="BA363">
        <v>0</v>
      </c>
    </row>
    <row r="364" spans="1:53" x14ac:dyDescent="0.3">
      <c r="A364">
        <v>0.13523569362049501</v>
      </c>
      <c r="E364" cm="1">
        <f t="array" ref="E364">INDEX($C$2:$C$104,L364)</f>
        <v>-9.9398391253866528E-2</v>
      </c>
      <c r="G364">
        <f>PI()/12*(M364-12)</f>
        <v>-2.617993877991494</v>
      </c>
      <c r="H364">
        <f t="shared" si="98"/>
        <v>-5.9720990696050039E-2</v>
      </c>
      <c r="I364">
        <f t="shared" si="115"/>
        <v>0.79469348180195742</v>
      </c>
      <c r="J364">
        <f t="shared" si="99"/>
        <v>2.4157580922404893</v>
      </c>
      <c r="L364">
        <f t="shared" si="116"/>
        <v>16</v>
      </c>
      <c r="M364">
        <v>2</v>
      </c>
      <c r="N364">
        <f t="shared" si="100"/>
        <v>0.05</v>
      </c>
      <c r="O364">
        <f t="shared" si="101"/>
        <v>5.0020839411324403</v>
      </c>
      <c r="P364">
        <f t="shared" si="102"/>
        <v>9.2038344516836901</v>
      </c>
      <c r="Q364">
        <f>1-EXP(-2*$AL$9*O364/(1+O364))</f>
        <v>6.4497345768578462E-2</v>
      </c>
      <c r="R364">
        <f t="shared" si="103"/>
        <v>19.751565414145865</v>
      </c>
      <c r="S364">
        <f>(1-$AL$6^R364)/(1+$AL$6^R364*(1/$AL$7-1))</f>
        <v>0.99643717244343843</v>
      </c>
      <c r="U364">
        <v>0.1</v>
      </c>
      <c r="V364">
        <f t="shared" si="104"/>
        <v>0.22850000000000004</v>
      </c>
      <c r="W364">
        <f t="shared" si="105"/>
        <v>0.22768589390332572</v>
      </c>
      <c r="X364">
        <f t="shared" si="106"/>
        <v>8.1410609667431633E-4</v>
      </c>
      <c r="Y364">
        <f t="shared" si="107"/>
        <v>5.4223441101597272E-4</v>
      </c>
      <c r="Z364">
        <f t="shared" si="108"/>
        <v>2.0337157820011692E-2</v>
      </c>
      <c r="AA364">
        <f t="shared" si="109"/>
        <v>3.4017306870079601E-4</v>
      </c>
      <c r="AC364">
        <f t="shared" si="110"/>
        <v>1.4859570849759642E-2</v>
      </c>
      <c r="AD364">
        <f>X364*((1-Q364)*(1-EXP(-(P364+O364)*A364))*P364/(P364+O364)-(1-$AL$10)*(1-EXP(-2*O364*A364))/2)</f>
        <v>1.6461181895538029E-4</v>
      </c>
      <c r="AE364">
        <f t="shared" si="111"/>
        <v>1.5364355737415817E-2</v>
      </c>
      <c r="AF364">
        <f t="shared" si="112"/>
        <v>5.3156609434172651E-3</v>
      </c>
      <c r="AG364">
        <f t="shared" si="113"/>
        <v>3.7449523359796324E-5</v>
      </c>
      <c r="AH364">
        <f t="shared" si="114"/>
        <v>5.3531104667770618E-3</v>
      </c>
      <c r="BA364">
        <v>1.53643557374158E-2</v>
      </c>
    </row>
    <row r="365" spans="1:53" x14ac:dyDescent="0.3">
      <c r="A365">
        <v>0.13523569362049501</v>
      </c>
      <c r="E365" cm="1">
        <f t="array" ref="E365">INDEX($C$2:$C$104,L365)</f>
        <v>-9.9398391253866528E-2</v>
      </c>
      <c r="G365">
        <f>PI()/12*(M365-12)</f>
        <v>-2.3561944901923448</v>
      </c>
      <c r="H365">
        <f t="shared" si="98"/>
        <v>-5.9720990696050039E-2</v>
      </c>
      <c r="I365">
        <f t="shared" si="115"/>
        <v>0.79469348180195742</v>
      </c>
      <c r="J365">
        <f t="shared" si="99"/>
        <v>2.2416490455765303</v>
      </c>
      <c r="L365">
        <f t="shared" si="116"/>
        <v>16</v>
      </c>
      <c r="M365">
        <v>3</v>
      </c>
      <c r="N365">
        <f t="shared" si="100"/>
        <v>0.05</v>
      </c>
      <c r="O365">
        <f t="shared" si="101"/>
        <v>5.0020839411324403</v>
      </c>
      <c r="P365">
        <f t="shared" si="102"/>
        <v>9.2038344516836901</v>
      </c>
      <c r="Q365">
        <f>1-EXP(-2*$AL$9*O365/(1+O365))</f>
        <v>6.4497345768578462E-2</v>
      </c>
      <c r="R365">
        <f t="shared" si="103"/>
        <v>19.751565414145865</v>
      </c>
      <c r="S365">
        <f>(1-$AL$6^R365)/(1+$AL$6^R365*(1/$AL$7-1))</f>
        <v>0.99643717244343843</v>
      </c>
      <c r="U365">
        <v>0.1</v>
      </c>
      <c r="V365">
        <f t="shared" si="104"/>
        <v>0.22850000000000004</v>
      </c>
      <c r="W365">
        <f t="shared" si="105"/>
        <v>0.22768589390332572</v>
      </c>
      <c r="X365">
        <f t="shared" si="106"/>
        <v>8.1410609667431633E-4</v>
      </c>
      <c r="Y365">
        <f t="shared" si="107"/>
        <v>5.4223441101597272E-4</v>
      </c>
      <c r="Z365">
        <f t="shared" si="108"/>
        <v>2.0337157820011692E-2</v>
      </c>
      <c r="AA365">
        <f t="shared" si="109"/>
        <v>3.4017306870079601E-4</v>
      </c>
      <c r="AC365">
        <f t="shared" si="110"/>
        <v>1.4859570849759642E-2</v>
      </c>
      <c r="AD365">
        <f>X365*((1-Q365)*(1-EXP(-(P365+O365)*A365))*P365/(P365+O365)-(1-$AL$10)*(1-EXP(-2*O365*A365))/2)</f>
        <v>1.6461181895538029E-4</v>
      </c>
      <c r="AE365">
        <f t="shared" si="111"/>
        <v>1.5364355737415817E-2</v>
      </c>
      <c r="AF365">
        <f t="shared" si="112"/>
        <v>5.3156609434172651E-3</v>
      </c>
      <c r="AG365">
        <f t="shared" si="113"/>
        <v>3.7449523359796324E-5</v>
      </c>
      <c r="AH365">
        <f t="shared" si="114"/>
        <v>5.3531104667770618E-3</v>
      </c>
      <c r="BA365">
        <v>1.53643557374158E-2</v>
      </c>
    </row>
    <row r="366" spans="1:53" x14ac:dyDescent="0.3">
      <c r="A366">
        <v>0.13523569362049501</v>
      </c>
      <c r="E366" cm="1">
        <f t="array" ref="E366">INDEX($C$2:$C$104,L366)</f>
        <v>-9.9398391253866528E-2</v>
      </c>
      <c r="G366">
        <f>PI()/12*(M366-12)</f>
        <v>-2.0943951023931953</v>
      </c>
      <c r="H366">
        <f t="shared" si="98"/>
        <v>-5.9720990696050039E-2</v>
      </c>
      <c r="I366">
        <f t="shared" si="115"/>
        <v>0.79469348180195742</v>
      </c>
      <c r="J366">
        <f t="shared" si="99"/>
        <v>2.0454919338856006</v>
      </c>
      <c r="L366">
        <f t="shared" si="116"/>
        <v>16</v>
      </c>
      <c r="M366">
        <v>4</v>
      </c>
      <c r="N366">
        <f t="shared" si="100"/>
        <v>0.05</v>
      </c>
      <c r="O366">
        <f t="shared" si="101"/>
        <v>5.0020839411324403</v>
      </c>
      <c r="P366">
        <f t="shared" si="102"/>
        <v>9.2038344516836901</v>
      </c>
      <c r="Q366">
        <f>1-EXP(-2*$AL$9*O366/(1+O366))</f>
        <v>6.4497345768578462E-2</v>
      </c>
      <c r="R366">
        <f t="shared" si="103"/>
        <v>19.751565414145865</v>
      </c>
      <c r="S366">
        <f>(1-$AL$6^R366)/(1+$AL$6^R366*(1/$AL$7-1))</f>
        <v>0.99643717244343843</v>
      </c>
      <c r="U366">
        <v>0.1</v>
      </c>
      <c r="V366">
        <f t="shared" si="104"/>
        <v>0.22850000000000004</v>
      </c>
      <c r="W366">
        <f t="shared" si="105"/>
        <v>0.22768589390332572</v>
      </c>
      <c r="X366">
        <f t="shared" si="106"/>
        <v>8.1410609667431633E-4</v>
      </c>
      <c r="Y366">
        <f t="shared" si="107"/>
        <v>5.4223441101597272E-4</v>
      </c>
      <c r="Z366">
        <f t="shared" si="108"/>
        <v>2.0337157820011692E-2</v>
      </c>
      <c r="AA366">
        <f t="shared" si="109"/>
        <v>3.4017306870079601E-4</v>
      </c>
      <c r="AC366">
        <f t="shared" si="110"/>
        <v>1.4859570849759642E-2</v>
      </c>
      <c r="AD366">
        <f>X366*((1-Q366)*(1-EXP(-(P366+O366)*A366))*P366/(P366+O366)-(1-$AL$10)*(1-EXP(-2*O366*A366))/2)</f>
        <v>1.6461181895538029E-4</v>
      </c>
      <c r="AE366">
        <f t="shared" si="111"/>
        <v>1.5364355737415817E-2</v>
      </c>
      <c r="AF366">
        <f t="shared" si="112"/>
        <v>5.3156609434172651E-3</v>
      </c>
      <c r="AG366">
        <f t="shared" si="113"/>
        <v>3.7449523359796324E-5</v>
      </c>
      <c r="AH366">
        <f t="shared" si="114"/>
        <v>5.3531104667770618E-3</v>
      </c>
      <c r="BA366">
        <v>1.53643557374158E-2</v>
      </c>
    </row>
    <row r="367" spans="1:53" x14ac:dyDescent="0.3">
      <c r="A367">
        <v>0.13523569362049501</v>
      </c>
      <c r="E367" cm="1">
        <f t="array" ref="E367">INDEX($C$2:$C$104,L367)</f>
        <v>-9.9398391253866528E-2</v>
      </c>
      <c r="G367">
        <f>PI()/12*(M367-12)</f>
        <v>-1.8325957145940459</v>
      </c>
      <c r="H367">
        <f t="shared" si="98"/>
        <v>-5.9720990696050039E-2</v>
      </c>
      <c r="I367">
        <f t="shared" si="115"/>
        <v>0.79469348180195742</v>
      </c>
      <c r="J367">
        <f t="shared" si="99"/>
        <v>1.8394180065473122</v>
      </c>
      <c r="L367">
        <f t="shared" si="116"/>
        <v>16</v>
      </c>
      <c r="M367">
        <v>5</v>
      </c>
      <c r="N367">
        <f t="shared" si="100"/>
        <v>0.05</v>
      </c>
      <c r="O367">
        <f t="shared" si="101"/>
        <v>5.0020839411324403</v>
      </c>
      <c r="P367">
        <f t="shared" si="102"/>
        <v>9.2038344516836901</v>
      </c>
      <c r="Q367">
        <f>1-EXP(-2*$AL$9*O367/(1+O367))</f>
        <v>6.4497345768578462E-2</v>
      </c>
      <c r="R367">
        <f t="shared" si="103"/>
        <v>19.751565414145865</v>
      </c>
      <c r="S367">
        <f>(1-$AL$6^R367)/(1+$AL$6^R367*(1/$AL$7-1))</f>
        <v>0.99643717244343843</v>
      </c>
      <c r="U367">
        <v>0.1</v>
      </c>
      <c r="V367">
        <f t="shared" si="104"/>
        <v>0.22850000000000004</v>
      </c>
      <c r="W367">
        <f t="shared" si="105"/>
        <v>0.22768589390332572</v>
      </c>
      <c r="X367">
        <f t="shared" si="106"/>
        <v>8.1410609667431633E-4</v>
      </c>
      <c r="Y367">
        <f t="shared" si="107"/>
        <v>5.4223441101597272E-4</v>
      </c>
      <c r="Z367">
        <f t="shared" si="108"/>
        <v>2.0337157820011692E-2</v>
      </c>
      <c r="AA367">
        <f t="shared" si="109"/>
        <v>3.4017306870079601E-4</v>
      </c>
      <c r="AC367">
        <f t="shared" si="110"/>
        <v>1.4859570849759642E-2</v>
      </c>
      <c r="AD367">
        <f>X367*((1-Q367)*(1-EXP(-(P367+O367)*A367))*P367/(P367+O367)-(1-$AL$10)*(1-EXP(-2*O367*A367))/2)</f>
        <v>1.6461181895538029E-4</v>
      </c>
      <c r="AE367">
        <f t="shared" si="111"/>
        <v>1.5364355737415817E-2</v>
      </c>
      <c r="AF367">
        <f t="shared" si="112"/>
        <v>5.3156609434172651E-3</v>
      </c>
      <c r="AG367">
        <f t="shared" si="113"/>
        <v>3.7449523359796324E-5</v>
      </c>
      <c r="AH367">
        <f t="shared" si="114"/>
        <v>5.3531104667770618E-3</v>
      </c>
      <c r="BA367">
        <v>1.53643557374158E-2</v>
      </c>
    </row>
    <row r="368" spans="1:53" x14ac:dyDescent="0.3">
      <c r="A368">
        <v>0.13523569362049501</v>
      </c>
      <c r="E368" cm="1">
        <f t="array" ref="E368">INDEX($C$2:$C$104,L368)</f>
        <v>-9.9398391253866528E-2</v>
      </c>
      <c r="G368">
        <f>PI()/12*(M368-12)</f>
        <v>-1.5707963267948966</v>
      </c>
      <c r="H368">
        <f t="shared" si="98"/>
        <v>-5.9720990696050039E-2</v>
      </c>
      <c r="I368">
        <f t="shared" si="115"/>
        <v>0.79469348180195742</v>
      </c>
      <c r="J368">
        <f t="shared" si="99"/>
        <v>1.6305528747037867</v>
      </c>
      <c r="L368">
        <f t="shared" si="116"/>
        <v>16</v>
      </c>
      <c r="M368">
        <v>6</v>
      </c>
      <c r="N368">
        <f t="shared" si="100"/>
        <v>0.05</v>
      </c>
      <c r="O368">
        <f t="shared" si="101"/>
        <v>5.0020839411324403</v>
      </c>
      <c r="P368">
        <f t="shared" si="102"/>
        <v>9.2038344516836901</v>
      </c>
      <c r="Q368">
        <f>1-EXP(-2*$AL$9*O368/(1+O368))</f>
        <v>6.4497345768578462E-2</v>
      </c>
      <c r="R368">
        <f t="shared" si="103"/>
        <v>19.751565414145865</v>
      </c>
      <c r="S368">
        <f>(1-$AL$6^R368)/(1+$AL$6^R368*(1/$AL$7-1))</f>
        <v>0.99643717244343843</v>
      </c>
      <c r="U368">
        <v>0.1</v>
      </c>
      <c r="V368">
        <f t="shared" si="104"/>
        <v>0.22850000000000004</v>
      </c>
      <c r="W368">
        <f t="shared" si="105"/>
        <v>0.22768589390332572</v>
      </c>
      <c r="X368">
        <f t="shared" si="106"/>
        <v>8.1410609667431633E-4</v>
      </c>
      <c r="Y368">
        <f t="shared" si="107"/>
        <v>5.4223441101597272E-4</v>
      </c>
      <c r="Z368">
        <f t="shared" si="108"/>
        <v>2.0337157820011692E-2</v>
      </c>
      <c r="AA368">
        <f t="shared" si="109"/>
        <v>3.4017306870079601E-4</v>
      </c>
      <c r="AC368">
        <f t="shared" si="110"/>
        <v>1.4859570849759642E-2</v>
      </c>
      <c r="AD368">
        <f>X368*((1-Q368)*(1-EXP(-(P368+O368)*A368))*P368/(P368+O368)-(1-$AL$10)*(1-EXP(-2*O368*A368))/2)</f>
        <v>1.6461181895538029E-4</v>
      </c>
      <c r="AE368">
        <f t="shared" si="111"/>
        <v>1.5364355737415817E-2</v>
      </c>
      <c r="AF368">
        <f t="shared" si="112"/>
        <v>5.3156609434172651E-3</v>
      </c>
      <c r="AG368">
        <f t="shared" si="113"/>
        <v>3.7449523359796324E-5</v>
      </c>
      <c r="AH368">
        <f t="shared" si="114"/>
        <v>5.3531104667770618E-3</v>
      </c>
      <c r="BA368">
        <v>1.53643557374158E-2</v>
      </c>
    </row>
    <row r="369" spans="1:53" x14ac:dyDescent="0.3">
      <c r="A369">
        <v>0.13523569362049501</v>
      </c>
      <c r="E369" cm="1">
        <f t="array" ref="E369">INDEX($C$2:$C$104,L369)</f>
        <v>-9.9398391253866528E-2</v>
      </c>
      <c r="G369">
        <f>PI()/12*(M369-12)</f>
        <v>-1.308996938995747</v>
      </c>
      <c r="H369">
        <f t="shared" si="98"/>
        <v>-5.9720990696050039E-2</v>
      </c>
      <c r="I369">
        <f t="shared" si="115"/>
        <v>0.79469348180195742</v>
      </c>
      <c r="J369">
        <f t="shared" si="99"/>
        <v>1.4243122049076351</v>
      </c>
      <c r="L369">
        <f t="shared" si="116"/>
        <v>16</v>
      </c>
      <c r="M369">
        <v>7</v>
      </c>
      <c r="N369">
        <f t="shared" si="100"/>
        <v>0.14648412188726145</v>
      </c>
      <c r="O369">
        <f t="shared" si="101"/>
        <v>1.712788434805729</v>
      </c>
      <c r="P369">
        <f t="shared" si="102"/>
        <v>3.1515307200425413</v>
      </c>
      <c r="Q369">
        <f>1-EXP(-2*$AL$9*O369/(1+O369))</f>
        <v>4.9255624710495716E-2</v>
      </c>
      <c r="R369">
        <f t="shared" si="103"/>
        <v>6.7632317267748432</v>
      </c>
      <c r="S369">
        <f>(1-$AL$6^R369)/(1+$AL$6^R369*(1/$AL$7-1))</f>
        <v>0.77793517721582406</v>
      </c>
      <c r="U369">
        <v>3.1</v>
      </c>
      <c r="V369">
        <f t="shared" si="104"/>
        <v>7.0835000000000008</v>
      </c>
      <c r="W369">
        <f t="shared" si="105"/>
        <v>5.5105038278082903</v>
      </c>
      <c r="X369">
        <f t="shared" si="106"/>
        <v>1.5729961721917105</v>
      </c>
      <c r="Y369">
        <f t="shared" si="107"/>
        <v>0.51896528440678835</v>
      </c>
      <c r="Z369">
        <f t="shared" si="108"/>
        <v>0.49220434385583522</v>
      </c>
      <c r="AA369">
        <f t="shared" si="109"/>
        <v>0.27644850334738602</v>
      </c>
      <c r="AC369">
        <f t="shared" si="110"/>
        <v>0.44018155410929971</v>
      </c>
      <c r="AD369">
        <f>X369*((1-Q369)*(1-EXP(-(P369+O369)*A369))*P369/(P369+O369)-(1-$AL$10)*(1-EXP(-2*O369*A369))/2)</f>
        <v>0.2191783385002006</v>
      </c>
      <c r="AE369">
        <f t="shared" si="111"/>
        <v>0.93580839595688636</v>
      </c>
      <c r="AF369">
        <f t="shared" si="112"/>
        <v>5.1307442674675366E-2</v>
      </c>
      <c r="AG369">
        <f t="shared" si="113"/>
        <v>2.3338442559201759E-2</v>
      </c>
      <c r="AH369">
        <f t="shared" si="114"/>
        <v>7.4645885233877121E-2</v>
      </c>
      <c r="BA369">
        <v>0.93580839595688803</v>
      </c>
    </row>
    <row r="370" spans="1:53" x14ac:dyDescent="0.3">
      <c r="A370">
        <v>0.13523569362049501</v>
      </c>
      <c r="E370" cm="1">
        <f t="array" ref="E370">INDEX($C$2:$C$104,L370)</f>
        <v>-9.9398391253866528E-2</v>
      </c>
      <c r="G370">
        <f>PI()/12*(M370-12)</f>
        <v>-1.0471975511965976</v>
      </c>
      <c r="H370">
        <f t="shared" si="98"/>
        <v>-5.9720990696050039E-2</v>
      </c>
      <c r="I370">
        <f t="shared" si="115"/>
        <v>0.79469348180195742</v>
      </c>
      <c r="J370">
        <f t="shared" si="99"/>
        <v>1.2264029358105899</v>
      </c>
      <c r="L370">
        <f t="shared" si="116"/>
        <v>16</v>
      </c>
      <c r="M370">
        <v>8</v>
      </c>
      <c r="N370">
        <f t="shared" si="100"/>
        <v>0.34439339098430666</v>
      </c>
      <c r="O370">
        <f t="shared" si="101"/>
        <v>0.74046484857347961</v>
      </c>
      <c r="P370">
        <f t="shared" si="102"/>
        <v>1.3624553213752024</v>
      </c>
      <c r="Q370">
        <f>1-EXP(-2*$AL$9*O370/(1+O370))</f>
        <v>3.3462583982962202E-2</v>
      </c>
      <c r="R370">
        <f t="shared" si="103"/>
        <v>2.9238493527087051</v>
      </c>
      <c r="S370">
        <f>(1-$AL$6^R370)/(1+$AL$6^R370*(1/$AL$7-1))</f>
        <v>0.40727924794343939</v>
      </c>
      <c r="U370">
        <v>41.9</v>
      </c>
      <c r="V370">
        <f t="shared" si="104"/>
        <v>95.741500000000002</v>
      </c>
      <c r="W370">
        <f t="shared" si="105"/>
        <v>38.993526116976803</v>
      </c>
      <c r="X370">
        <f t="shared" si="106"/>
        <v>56.747973883023199</v>
      </c>
      <c r="Y370">
        <f t="shared" si="107"/>
        <v>9.2296842927241016</v>
      </c>
      <c r="Z370">
        <f t="shared" si="108"/>
        <v>3.4829452145876734</v>
      </c>
      <c r="AA370">
        <f t="shared" si="109"/>
        <v>4.5962322930361372</v>
      </c>
      <c r="AC370">
        <f t="shared" si="110"/>
        <v>3.3169256291345168</v>
      </c>
      <c r="AD370">
        <f>X370*((1-Q370)*(1-EXP(-(P370+O370)*A370))*P370/(P370+O370)-(1-$AL$10)*(1-EXP(-2*O370*A370))/2)</f>
        <v>4.4188588278413414</v>
      </c>
      <c r="AE370">
        <f t="shared" si="111"/>
        <v>12.332016750011995</v>
      </c>
      <c r="AF370">
        <f t="shared" si="112"/>
        <v>0.1664565779378768</v>
      </c>
      <c r="AG370">
        <f t="shared" si="113"/>
        <v>0.2145931718466226</v>
      </c>
      <c r="AH370">
        <f t="shared" si="114"/>
        <v>0.3810497497844994</v>
      </c>
      <c r="BA370">
        <v>12.332016750012</v>
      </c>
    </row>
    <row r="371" spans="1:53" x14ac:dyDescent="0.3">
      <c r="A371">
        <v>0.13523569362049501</v>
      </c>
      <c r="E371" cm="1">
        <f t="array" ref="E371">INDEX($C$2:$C$104,L371)</f>
        <v>-9.9398391253866528E-2</v>
      </c>
      <c r="G371">
        <f>PI()/12*(M371-12)</f>
        <v>-0.78539816339744828</v>
      </c>
      <c r="H371">
        <f t="shared" si="98"/>
        <v>-5.9720990696050039E-2</v>
      </c>
      <c r="I371">
        <f t="shared" si="115"/>
        <v>0.79469348180195742</v>
      </c>
      <c r="J371">
        <f t="shared" si="99"/>
        <v>1.0446412805823919</v>
      </c>
      <c r="L371">
        <f t="shared" si="116"/>
        <v>16</v>
      </c>
      <c r="M371">
        <v>9</v>
      </c>
      <c r="N371">
        <f t="shared" si="100"/>
        <v>0.52615504621250464</v>
      </c>
      <c r="O371">
        <f t="shared" si="101"/>
        <v>0.49779758493485893</v>
      </c>
      <c r="P371">
        <f t="shared" si="102"/>
        <v>0.91594755628014046</v>
      </c>
      <c r="Q371">
        <f>1-EXP(-2*$AL$9*O371/(1+O371))</f>
        <v>2.623788806312144E-2</v>
      </c>
      <c r="R371">
        <f t="shared" si="103"/>
        <v>1.9656370579856226</v>
      </c>
      <c r="S371">
        <f>(1-$AL$6^R371)/(1+$AL$6^R371*(1/$AL$7-1))</f>
        <v>0.2787777247271721</v>
      </c>
      <c r="U371">
        <v>85.3</v>
      </c>
      <c r="V371">
        <f t="shared" si="104"/>
        <v>194.91050000000001</v>
      </c>
      <c r="W371">
        <f t="shared" si="105"/>
        <v>54.336705715435485</v>
      </c>
      <c r="X371">
        <f t="shared" si="106"/>
        <v>140.57379428456454</v>
      </c>
      <c r="Y371">
        <f t="shared" si="107"/>
        <v>15.94773557662268</v>
      </c>
      <c r="Z371">
        <f t="shared" si="108"/>
        <v>4.8534151176864002</v>
      </c>
      <c r="AA371">
        <f t="shared" si="109"/>
        <v>7.7791306287532178</v>
      </c>
      <c r="AC371">
        <f t="shared" si="110"/>
        <v>4.6962142189256886</v>
      </c>
      <c r="AD371">
        <f>X371*((1-Q371)*(1-EXP(-(P371+O371)*A371))*P371/(P371+O371)-(1-$AL$10)*(1-EXP(-2*O371*A371))/2)</f>
        <v>7.9075915431012618</v>
      </c>
      <c r="AE371">
        <f t="shared" si="111"/>
        <v>20.382936390780166</v>
      </c>
      <c r="AF371">
        <f t="shared" si="112"/>
        <v>0.1587928207215831</v>
      </c>
      <c r="AG371">
        <f t="shared" si="113"/>
        <v>0.26101340476819873</v>
      </c>
      <c r="AH371">
        <f t="shared" si="114"/>
        <v>0.41980622548978186</v>
      </c>
      <c r="BA371">
        <v>20.382936390780198</v>
      </c>
    </row>
    <row r="372" spans="1:53" x14ac:dyDescent="0.3">
      <c r="A372">
        <v>0.13523569362049501</v>
      </c>
      <c r="E372" cm="1">
        <f t="array" ref="E372">INDEX($C$2:$C$104,L372)</f>
        <v>-9.9398391253866528E-2</v>
      </c>
      <c r="G372">
        <f>PI()/12*(M372-12)</f>
        <v>-0.52359877559829882</v>
      </c>
      <c r="H372">
        <f t="shared" si="98"/>
        <v>-5.9720990696050039E-2</v>
      </c>
      <c r="I372">
        <f t="shared" si="115"/>
        <v>0.79469348180195742</v>
      </c>
      <c r="J372">
        <f t="shared" si="99"/>
        <v>0.89116828912481916</v>
      </c>
      <c r="L372">
        <f t="shared" si="116"/>
        <v>16</v>
      </c>
      <c r="M372">
        <v>10</v>
      </c>
      <c r="N372">
        <f t="shared" si="100"/>
        <v>0.6796280376700774</v>
      </c>
      <c r="O372">
        <f t="shared" si="101"/>
        <v>0.39777009906405181</v>
      </c>
      <c r="P372">
        <f t="shared" si="102"/>
        <v>0.73189698227785538</v>
      </c>
      <c r="Q372">
        <f>1-EXP(-2*$AL$9*O372/(1+O372))</f>
        <v>2.2508791760556202E-2</v>
      </c>
      <c r="R372">
        <f t="shared" si="103"/>
        <v>1.5706617929478848</v>
      </c>
      <c r="S372">
        <f>(1-$AL$6^R372)/(1+$AL$6^R372*(1/$AL$7-1))</f>
        <v>0.22339811541151894</v>
      </c>
      <c r="U372">
        <v>196.5</v>
      </c>
      <c r="V372">
        <f t="shared" si="104"/>
        <v>449.00250000000005</v>
      </c>
      <c r="W372">
        <f t="shared" si="105"/>
        <v>100.30631231506054</v>
      </c>
      <c r="X372">
        <f t="shared" si="106"/>
        <v>348.6961876849395</v>
      </c>
      <c r="Y372">
        <f t="shared" si="107"/>
        <v>32.120750451999811</v>
      </c>
      <c r="Z372">
        <f t="shared" si="108"/>
        <v>8.9594716164582398</v>
      </c>
      <c r="AA372">
        <f t="shared" si="109"/>
        <v>15.522476562920392</v>
      </c>
      <c r="AC372">
        <f t="shared" si="110"/>
        <v>8.7265594984387072</v>
      </c>
      <c r="AD372">
        <f>X372*((1-Q372)*(1-EXP(-(P372+O372)*A372))*P372/(P372+O372)-(1-$AL$10)*(1-EXP(-2*O372*A372))/2)</f>
        <v>16.169968774674288</v>
      </c>
      <c r="AE372">
        <f t="shared" si="111"/>
        <v>40.419004836033388</v>
      </c>
      <c r="AF372">
        <f t="shared" si="112"/>
        <v>0.23617172993415014</v>
      </c>
      <c r="AG372">
        <f t="shared" si="113"/>
        <v>0.42830511440513541</v>
      </c>
      <c r="AH372">
        <f t="shared" si="114"/>
        <v>0.66447684433928556</v>
      </c>
      <c r="BA372">
        <v>40.419004836033402</v>
      </c>
    </row>
    <row r="373" spans="1:53" x14ac:dyDescent="0.3">
      <c r="A373">
        <v>0.13523569362049501</v>
      </c>
      <c r="E373" cm="1">
        <f t="array" ref="E373">INDEX($C$2:$C$104,L373)</f>
        <v>-9.9398391253866528E-2</v>
      </c>
      <c r="G373">
        <f>PI()/12*(M373-12)</f>
        <v>-0.26179938779914941</v>
      </c>
      <c r="H373">
        <f t="shared" si="98"/>
        <v>-5.9720990696050039E-2</v>
      </c>
      <c r="I373">
        <f t="shared" si="115"/>
        <v>0.79469348180195742</v>
      </c>
      <c r="J373">
        <f t="shared" si="99"/>
        <v>0.78428429345138417</v>
      </c>
      <c r="L373">
        <f t="shared" si="116"/>
        <v>16</v>
      </c>
      <c r="M373">
        <v>11</v>
      </c>
      <c r="N373">
        <f t="shared" si="100"/>
        <v>0.78651203334351238</v>
      </c>
      <c r="O373">
        <f t="shared" si="101"/>
        <v>0.35316023518653233</v>
      </c>
      <c r="P373">
        <f t="shared" si="102"/>
        <v>0.64981483274321949</v>
      </c>
      <c r="Q373">
        <f>1-EXP(-2*$AL$9*O373/(1+O373))</f>
        <v>2.0662677574373678E-2</v>
      </c>
      <c r="R373">
        <f t="shared" si="103"/>
        <v>1.3945122810919341</v>
      </c>
      <c r="S373">
        <f>(1-$AL$6^R373)/(1+$AL$6^R373*(1/$AL$7-1))</f>
        <v>0.19842029559498903</v>
      </c>
      <c r="U373">
        <v>187.7</v>
      </c>
      <c r="V373">
        <f t="shared" si="104"/>
        <v>428.89449999999999</v>
      </c>
      <c r="W373">
        <f t="shared" si="105"/>
        <v>85.101373469065024</v>
      </c>
      <c r="X373">
        <f t="shared" si="106"/>
        <v>343.79312653093496</v>
      </c>
      <c r="Y373">
        <f t="shared" si="107"/>
        <v>28.324854276364448</v>
      </c>
      <c r="Z373">
        <f t="shared" si="108"/>
        <v>7.6013495314513717</v>
      </c>
      <c r="AA373">
        <f t="shared" si="109"/>
        <v>13.628548279877219</v>
      </c>
      <c r="AC373">
        <f t="shared" si="110"/>
        <v>7.4255575915899019</v>
      </c>
      <c r="AD373">
        <f>X373*((1-Q373)*(1-EXP(-(P373+O373)*A373))*P373/(P373+O373)-(1-$AL$10)*(1-EXP(-2*O373*A373))/2)</f>
        <v>14.358023518013498</v>
      </c>
      <c r="AE373">
        <f t="shared" si="111"/>
        <v>35.412129389480619</v>
      </c>
      <c r="AF373">
        <f t="shared" si="112"/>
        <v>0.17858880465553748</v>
      </c>
      <c r="AG373">
        <f t="shared" si="113"/>
        <v>0.3382824784737376</v>
      </c>
      <c r="AH373">
        <f t="shared" si="114"/>
        <v>0.51687128312927511</v>
      </c>
      <c r="BA373">
        <v>35.412129389480697</v>
      </c>
    </row>
    <row r="374" spans="1:53" x14ac:dyDescent="0.3">
      <c r="A374">
        <v>0.13523569362049501</v>
      </c>
      <c r="E374" cm="1">
        <f t="array" ref="E374">INDEX($C$2:$C$104,L374)</f>
        <v>-9.9398391253866528E-2</v>
      </c>
      <c r="G374">
        <f>PI()/12*(M374-12)</f>
        <v>0</v>
      </c>
      <c r="H374">
        <f t="shared" si="98"/>
        <v>-5.9720990696050039E-2</v>
      </c>
      <c r="I374">
        <f t="shared" si="115"/>
        <v>0.79469348180195742</v>
      </c>
      <c r="J374">
        <f t="shared" si="99"/>
        <v>0.74517021449176857</v>
      </c>
      <c r="L374">
        <f t="shared" si="116"/>
        <v>16</v>
      </c>
      <c r="M374">
        <v>12</v>
      </c>
      <c r="N374">
        <f t="shared" si="100"/>
        <v>0.82562611230312799</v>
      </c>
      <c r="O374">
        <f t="shared" si="101"/>
        <v>0.34014878519307157</v>
      </c>
      <c r="P374">
        <f t="shared" si="102"/>
        <v>0.6258737647552518</v>
      </c>
      <c r="Q374">
        <f>1-EXP(-2*$AL$9*O374/(1+O374))</f>
        <v>2.010037458194025E-2</v>
      </c>
      <c r="R374">
        <f t="shared" si="103"/>
        <v>1.3431343936547744</v>
      </c>
      <c r="S374">
        <f>(1-$AL$6^R374)/(1+$AL$6^R374*(1/$AL$7-1))</f>
        <v>0.19111136561198366</v>
      </c>
      <c r="U374">
        <v>188.4</v>
      </c>
      <c r="V374">
        <f t="shared" si="104"/>
        <v>430.49400000000003</v>
      </c>
      <c r="W374">
        <f t="shared" si="105"/>
        <v>82.272296227765295</v>
      </c>
      <c r="X374">
        <f t="shared" si="106"/>
        <v>348.22170377223472</v>
      </c>
      <c r="Y374">
        <f t="shared" si="107"/>
        <v>27.69272494265244</v>
      </c>
      <c r="Z374">
        <f t="shared" si="108"/>
        <v>7.3486531989954607</v>
      </c>
      <c r="AA374">
        <f t="shared" si="109"/>
        <v>13.307132466344767</v>
      </c>
      <c r="AC374">
        <f t="shared" si="110"/>
        <v>7.1848720865524909</v>
      </c>
      <c r="AD374">
        <f>X374*((1-Q374)*(1-EXP(-(P374+O374)*A374))*P374/(P374+O374)-(1-$AL$10)*(1-EXP(-2*O374*A374))/2)</f>
        <v>14.066225064699626</v>
      </c>
      <c r="AE374">
        <f t="shared" si="111"/>
        <v>34.558229617596879</v>
      </c>
      <c r="AF374">
        <f t="shared" si="112"/>
        <v>0.16648241777325626</v>
      </c>
      <c r="AG374">
        <f t="shared" si="113"/>
        <v>0.31936741160804655</v>
      </c>
      <c r="AH374">
        <f t="shared" si="114"/>
        <v>0.48584982938130283</v>
      </c>
      <c r="BA374">
        <v>34.558229617596901</v>
      </c>
    </row>
    <row r="375" spans="1:53" x14ac:dyDescent="0.3">
      <c r="A375">
        <v>0.13523569362049501</v>
      </c>
      <c r="E375" cm="1">
        <f t="array" ref="E375">INDEX($C$2:$C$104,L375)</f>
        <v>-9.9398391253866528E-2</v>
      </c>
      <c r="G375">
        <f>PI()/12*(M375-12)</f>
        <v>0.26179938779914941</v>
      </c>
      <c r="H375">
        <f t="shared" si="98"/>
        <v>-5.9720990696050039E-2</v>
      </c>
      <c r="I375">
        <f t="shared" si="115"/>
        <v>0.79469348180195742</v>
      </c>
      <c r="J375">
        <f t="shared" si="99"/>
        <v>0.78428429345138417</v>
      </c>
      <c r="L375">
        <f t="shared" si="116"/>
        <v>16</v>
      </c>
      <c r="M375">
        <v>13</v>
      </c>
      <c r="N375">
        <f t="shared" si="100"/>
        <v>0.78651203334351238</v>
      </c>
      <c r="O375">
        <f t="shared" si="101"/>
        <v>0.35316023518653233</v>
      </c>
      <c r="P375">
        <f t="shared" si="102"/>
        <v>0.64981483274321949</v>
      </c>
      <c r="Q375">
        <f>1-EXP(-2*$AL$9*O375/(1+O375))</f>
        <v>2.0662677574373678E-2</v>
      </c>
      <c r="R375">
        <f t="shared" si="103"/>
        <v>1.3945122810919341</v>
      </c>
      <c r="S375">
        <f>(1-$AL$6^R375)/(1+$AL$6^R375*(1/$AL$7-1))</f>
        <v>0.19842029559498903</v>
      </c>
      <c r="U375">
        <v>148.30000000000001</v>
      </c>
      <c r="V375">
        <f t="shared" si="104"/>
        <v>338.86550000000005</v>
      </c>
      <c r="W375">
        <f t="shared" si="105"/>
        <v>67.237792676943769</v>
      </c>
      <c r="X375">
        <f t="shared" si="106"/>
        <v>271.62770732305626</v>
      </c>
      <c r="Y375">
        <f t="shared" si="107"/>
        <v>22.379200262039678</v>
      </c>
      <c r="Z375">
        <f t="shared" si="108"/>
        <v>6.005754584519118</v>
      </c>
      <c r="AA375">
        <f t="shared" si="109"/>
        <v>10.767787479519402</v>
      </c>
      <c r="AC375">
        <f t="shared" si="110"/>
        <v>5.8668630305422624</v>
      </c>
      <c r="AD375">
        <f>X375*((1-Q375)*(1-EXP(-(P375+O375)*A375))*P375/(P375+O375)-(1-$AL$10)*(1-EXP(-2*O375*A375))/2)</f>
        <v>11.344138986262131</v>
      </c>
      <c r="AE375">
        <f t="shared" si="111"/>
        <v>27.978789496323795</v>
      </c>
      <c r="AF375">
        <f t="shared" si="112"/>
        <v>0.14110133047637832</v>
      </c>
      <c r="AG375">
        <f t="shared" si="113"/>
        <v>0.26727379625815284</v>
      </c>
      <c r="AH375">
        <f t="shared" si="114"/>
        <v>0.40837512673453114</v>
      </c>
      <c r="BA375">
        <v>27.978789496323799</v>
      </c>
    </row>
    <row r="376" spans="1:53" x14ac:dyDescent="0.3">
      <c r="A376">
        <v>0.13523569362049501</v>
      </c>
      <c r="E376" cm="1">
        <f t="array" ref="E376">INDEX($C$2:$C$104,L376)</f>
        <v>-9.9398391253866528E-2</v>
      </c>
      <c r="G376">
        <f>PI()/12*(M376-12)</f>
        <v>0.52359877559829882</v>
      </c>
      <c r="H376">
        <f t="shared" si="98"/>
        <v>-5.9720990696050039E-2</v>
      </c>
      <c r="I376">
        <f t="shared" si="115"/>
        <v>0.79469348180195742</v>
      </c>
      <c r="J376">
        <f t="shared" si="99"/>
        <v>0.89116828912481916</v>
      </c>
      <c r="L376">
        <f t="shared" si="116"/>
        <v>16</v>
      </c>
      <c r="M376">
        <v>14</v>
      </c>
      <c r="N376">
        <f t="shared" si="100"/>
        <v>0.6796280376700774</v>
      </c>
      <c r="O376">
        <f t="shared" si="101"/>
        <v>0.39777009906405181</v>
      </c>
      <c r="P376">
        <f t="shared" si="102"/>
        <v>0.73189698227785538</v>
      </c>
      <c r="Q376">
        <f>1-EXP(-2*$AL$9*O376/(1+O376))</f>
        <v>2.2508791760556202E-2</v>
      </c>
      <c r="R376">
        <f t="shared" si="103"/>
        <v>1.5706617929478848</v>
      </c>
      <c r="S376">
        <f>(1-$AL$6^R376)/(1+$AL$6^R376*(1/$AL$7-1))</f>
        <v>0.22339811541151894</v>
      </c>
      <c r="U376">
        <v>167</v>
      </c>
      <c r="V376">
        <f t="shared" si="104"/>
        <v>381.59500000000003</v>
      </c>
      <c r="W376">
        <f t="shared" si="105"/>
        <v>85.247603850458574</v>
      </c>
      <c r="X376">
        <f t="shared" si="106"/>
        <v>296.34739614954145</v>
      </c>
      <c r="Y376">
        <f t="shared" si="107"/>
        <v>27.298551274727576</v>
      </c>
      <c r="Z376">
        <f t="shared" si="108"/>
        <v>7.6144109921044567</v>
      </c>
      <c r="AA376">
        <f t="shared" si="109"/>
        <v>13.192130208690612</v>
      </c>
      <c r="AC376">
        <f t="shared" si="110"/>
        <v>7.4164653243728447</v>
      </c>
      <c r="AD376">
        <f>X376*((1-Q376)*(1-EXP(-(P376+O376)*A376))*P376/(P376+O376)-(1-$AL$10)*(1-EXP(-2*O376*A376))/2)</f>
        <v>13.742416210537435</v>
      </c>
      <c r="AE376">
        <f t="shared" si="111"/>
        <v>34.351011743600893</v>
      </c>
      <c r="AF376">
        <f t="shared" si="112"/>
        <v>0.20071592315014289</v>
      </c>
      <c r="AG376">
        <f t="shared" si="113"/>
        <v>0.36400485549952982</v>
      </c>
      <c r="AH376">
        <f t="shared" si="114"/>
        <v>0.56472077864967274</v>
      </c>
      <c r="BA376">
        <v>34.3510117436009</v>
      </c>
    </row>
    <row r="377" spans="1:53" x14ac:dyDescent="0.3">
      <c r="A377">
        <v>0.13523569362049501</v>
      </c>
      <c r="E377" cm="1">
        <f t="array" ref="E377">INDEX($C$2:$C$104,L377)</f>
        <v>-9.9398391253866528E-2</v>
      </c>
      <c r="G377">
        <f>PI()/12*(M377-12)</f>
        <v>0.78539816339744828</v>
      </c>
      <c r="H377">
        <f t="shared" si="98"/>
        <v>-5.9720990696050039E-2</v>
      </c>
      <c r="I377">
        <f t="shared" si="115"/>
        <v>0.79469348180195742</v>
      </c>
      <c r="J377">
        <f t="shared" si="99"/>
        <v>1.0446412805823919</v>
      </c>
      <c r="L377">
        <f t="shared" si="116"/>
        <v>16</v>
      </c>
      <c r="M377">
        <v>15</v>
      </c>
      <c r="N377">
        <f t="shared" si="100"/>
        <v>0.52615504621250464</v>
      </c>
      <c r="O377">
        <f t="shared" si="101"/>
        <v>0.49779758493485893</v>
      </c>
      <c r="P377">
        <f t="shared" si="102"/>
        <v>0.91594755628014046</v>
      </c>
      <c r="Q377">
        <f>1-EXP(-2*$AL$9*O377/(1+O377))</f>
        <v>2.623788806312144E-2</v>
      </c>
      <c r="R377">
        <f t="shared" si="103"/>
        <v>1.9656370579856226</v>
      </c>
      <c r="S377">
        <f>(1-$AL$6^R377)/(1+$AL$6^R377*(1/$AL$7-1))</f>
        <v>0.2787777247271721</v>
      </c>
      <c r="U377">
        <v>160</v>
      </c>
      <c r="V377">
        <f t="shared" si="104"/>
        <v>365.6</v>
      </c>
      <c r="W377">
        <f t="shared" si="105"/>
        <v>101.92113616025412</v>
      </c>
      <c r="X377">
        <f t="shared" si="106"/>
        <v>263.67886383974587</v>
      </c>
      <c r="Y377">
        <f t="shared" si="107"/>
        <v>29.913689241027292</v>
      </c>
      <c r="Z377">
        <f t="shared" si="108"/>
        <v>9.103709482178477</v>
      </c>
      <c r="AA377">
        <f t="shared" si="109"/>
        <v>14.591569760850113</v>
      </c>
      <c r="AC377">
        <f t="shared" si="110"/>
        <v>8.808842614632006</v>
      </c>
      <c r="AD377">
        <f>X377*((1-Q377)*(1-EXP(-(P377+O377)*A377))*P377/(P377+O377)-(1-$AL$10)*(1-EXP(-2*O377*A377))/2)</f>
        <v>14.83252809960377</v>
      </c>
      <c r="AE377">
        <f t="shared" si="111"/>
        <v>38.23294047508589</v>
      </c>
      <c r="AF377">
        <f t="shared" si="112"/>
        <v>0.29785288763720158</v>
      </c>
      <c r="AG377">
        <f t="shared" si="113"/>
        <v>0.48959138057340901</v>
      </c>
      <c r="AH377">
        <f t="shared" si="114"/>
        <v>0.78744426821061064</v>
      </c>
      <c r="BA377">
        <v>38.232940475085996</v>
      </c>
    </row>
    <row r="378" spans="1:53" x14ac:dyDescent="0.3">
      <c r="A378">
        <v>0.13523569362049501</v>
      </c>
      <c r="E378" cm="1">
        <f t="array" ref="E378">INDEX($C$2:$C$104,L378)</f>
        <v>-9.9398391253866528E-2</v>
      </c>
      <c r="G378">
        <f>PI()/12*(M378-12)</f>
        <v>1.0471975511965976</v>
      </c>
      <c r="H378">
        <f t="shared" si="98"/>
        <v>-5.9720990696050039E-2</v>
      </c>
      <c r="I378">
        <f t="shared" si="115"/>
        <v>0.79469348180195742</v>
      </c>
      <c r="J378">
        <f t="shared" si="99"/>
        <v>1.2264029358105899</v>
      </c>
      <c r="L378">
        <f t="shared" si="116"/>
        <v>16</v>
      </c>
      <c r="M378">
        <v>16</v>
      </c>
      <c r="N378">
        <f t="shared" si="100"/>
        <v>0.34439339098430666</v>
      </c>
      <c r="O378">
        <f t="shared" si="101"/>
        <v>0.74046484857347961</v>
      </c>
      <c r="P378">
        <f t="shared" si="102"/>
        <v>1.3624553213752024</v>
      </c>
      <c r="Q378">
        <f>1-EXP(-2*$AL$9*O378/(1+O378))</f>
        <v>3.3462583982962202E-2</v>
      </c>
      <c r="R378">
        <f t="shared" si="103"/>
        <v>2.9238493527087051</v>
      </c>
      <c r="S378">
        <f>(1-$AL$6^R378)/(1+$AL$6^R378*(1/$AL$7-1))</f>
        <v>0.40727924794343939</v>
      </c>
      <c r="U378">
        <v>134.5</v>
      </c>
      <c r="V378">
        <f t="shared" si="104"/>
        <v>307.33250000000004</v>
      </c>
      <c r="W378">
        <f t="shared" si="105"/>
        <v>125.17014946857711</v>
      </c>
      <c r="X378">
        <f t="shared" si="106"/>
        <v>182.16235053142293</v>
      </c>
      <c r="Y378">
        <f t="shared" si="107"/>
        <v>29.627506858505765</v>
      </c>
      <c r="Z378">
        <f t="shared" si="108"/>
        <v>11.180337264010552</v>
      </c>
      <c r="AA378">
        <f t="shared" si="109"/>
        <v>14.754015355927459</v>
      </c>
      <c r="AC378">
        <f t="shared" si="110"/>
        <v>10.647410432424644</v>
      </c>
      <c r="AD378">
        <f>X378*((1-Q378)*(1-EXP(-(P378+O378)*A378))*P378/(P378+O378)-(1-$AL$10)*(1-EXP(-2*O378*A378))/2)</f>
        <v>14.184642299395238</v>
      </c>
      <c r="AE378">
        <f t="shared" si="111"/>
        <v>39.586068087747343</v>
      </c>
      <c r="AF378">
        <f t="shared" si="112"/>
        <v>0.53432958789127527</v>
      </c>
      <c r="AG378">
        <f t="shared" si="113"/>
        <v>0.68884920318307252</v>
      </c>
      <c r="AH378">
        <f t="shared" si="114"/>
        <v>1.2231787910743477</v>
      </c>
      <c r="BA378">
        <v>39.5860680877474</v>
      </c>
    </row>
    <row r="379" spans="1:53" x14ac:dyDescent="0.3">
      <c r="A379">
        <v>0.13523569362049501</v>
      </c>
      <c r="E379" cm="1">
        <f t="array" ref="E379">INDEX($C$2:$C$104,L379)</f>
        <v>-9.9398391253866528E-2</v>
      </c>
      <c r="G379">
        <f>PI()/12*(M379-12)</f>
        <v>1.308996938995747</v>
      </c>
      <c r="H379">
        <f t="shared" si="98"/>
        <v>-5.9720990696050039E-2</v>
      </c>
      <c r="I379">
        <f t="shared" si="115"/>
        <v>0.79469348180195742</v>
      </c>
      <c r="J379">
        <f t="shared" si="99"/>
        <v>1.4243122049076351</v>
      </c>
      <c r="L379">
        <f t="shared" si="116"/>
        <v>16</v>
      </c>
      <c r="M379">
        <v>17</v>
      </c>
      <c r="N379">
        <f t="shared" si="100"/>
        <v>0.14648412188726145</v>
      </c>
      <c r="O379">
        <f t="shared" si="101"/>
        <v>1.712788434805729</v>
      </c>
      <c r="P379">
        <f t="shared" si="102"/>
        <v>3.1515307200425413</v>
      </c>
      <c r="Q379">
        <f>1-EXP(-2*$AL$9*O379/(1+O379))</f>
        <v>4.9255624710495716E-2</v>
      </c>
      <c r="R379">
        <f t="shared" si="103"/>
        <v>6.7632317267748432</v>
      </c>
      <c r="S379">
        <f>(1-$AL$6^R379)/(1+$AL$6^R379*(1/$AL$7-1))</f>
        <v>0.77793517721582406</v>
      </c>
      <c r="U379">
        <v>49.8</v>
      </c>
      <c r="V379">
        <f t="shared" si="104"/>
        <v>113.79300000000001</v>
      </c>
      <c r="W379">
        <f t="shared" si="105"/>
        <v>88.523577620920278</v>
      </c>
      <c r="X379">
        <f t="shared" si="106"/>
        <v>25.269422379079728</v>
      </c>
      <c r="Y379">
        <f t="shared" si="107"/>
        <v>8.3369261817606635</v>
      </c>
      <c r="Z379">
        <f t="shared" si="108"/>
        <v>7.9070246206518036</v>
      </c>
      <c r="AA379">
        <f t="shared" si="109"/>
        <v>4.4410114408709092</v>
      </c>
      <c r="AC379">
        <f t="shared" si="110"/>
        <v>7.0713036756913317</v>
      </c>
      <c r="AD379">
        <f>X379*((1-Q379)*(1-EXP(-(P379+O379)*A379))*P379/(P379+O379)-(1-$AL$10)*(1-EXP(-2*O379*A379))/2)</f>
        <v>3.5209939539709634</v>
      </c>
      <c r="AE379">
        <f t="shared" si="111"/>
        <v>15.033309070533205</v>
      </c>
      <c r="AF379">
        <f t="shared" si="112"/>
        <v>0.82422924038672041</v>
      </c>
      <c r="AG379">
        <f t="shared" si="113"/>
        <v>0.37492078691878938</v>
      </c>
      <c r="AH379">
        <f t="shared" si="114"/>
        <v>1.1991500273055098</v>
      </c>
      <c r="BA379">
        <v>15.0333090705332</v>
      </c>
    </row>
    <row r="380" spans="1:53" x14ac:dyDescent="0.3">
      <c r="A380">
        <v>0.13523569362049501</v>
      </c>
      <c r="E380" cm="1">
        <f t="array" ref="E380">INDEX($C$2:$C$104,L380)</f>
        <v>-9.9398391253866528E-2</v>
      </c>
      <c r="G380">
        <f>PI()/12*(M380-12)</f>
        <v>1.5707963267948966</v>
      </c>
      <c r="H380">
        <f t="shared" si="98"/>
        <v>-5.9720990696050039E-2</v>
      </c>
      <c r="I380">
        <f t="shared" si="115"/>
        <v>0.79469348180195742</v>
      </c>
      <c r="J380">
        <f t="shared" si="99"/>
        <v>1.6305528747037867</v>
      </c>
      <c r="L380">
        <f t="shared" si="116"/>
        <v>16</v>
      </c>
      <c r="M380">
        <v>18</v>
      </c>
      <c r="N380">
        <f t="shared" si="100"/>
        <v>0.05</v>
      </c>
      <c r="O380">
        <f t="shared" si="101"/>
        <v>5.0020839411324403</v>
      </c>
      <c r="P380">
        <f t="shared" si="102"/>
        <v>9.2038344516836901</v>
      </c>
      <c r="Q380">
        <f>1-EXP(-2*$AL$9*O380/(1+O380))</f>
        <v>6.4497345768578462E-2</v>
      </c>
      <c r="R380">
        <f t="shared" si="103"/>
        <v>19.751565414145865</v>
      </c>
      <c r="S380">
        <f>(1-$AL$6^R380)/(1+$AL$6^R380*(1/$AL$7-1))</f>
        <v>0.99643717244343843</v>
      </c>
      <c r="U380">
        <v>12.2</v>
      </c>
      <c r="V380">
        <f t="shared" si="104"/>
        <v>27.876999999999999</v>
      </c>
      <c r="W380">
        <f t="shared" si="105"/>
        <v>27.777679056205731</v>
      </c>
      <c r="X380">
        <f t="shared" si="106"/>
        <v>9.9320943794268146E-2</v>
      </c>
      <c r="Y380">
        <f t="shared" si="107"/>
        <v>6.6152598143949692E-2</v>
      </c>
      <c r="Z380">
        <f t="shared" si="108"/>
        <v>2.4811332540414264</v>
      </c>
      <c r="AA380">
        <f t="shared" si="109"/>
        <v>4.1501114381497763E-2</v>
      </c>
      <c r="AC380">
        <f t="shared" si="110"/>
        <v>1.8128676436706759</v>
      </c>
      <c r="AD380">
        <f>X380*((1-Q380)*(1-EXP(-(P380+O380)*A380))*P380/(P380+O380)-(1-$AL$10)*(1-EXP(-2*O380*A380))/2)</f>
        <v>2.0082641912556709E-2</v>
      </c>
      <c r="AE380">
        <f t="shared" si="111"/>
        <v>1.8744513999647303</v>
      </c>
      <c r="AF380">
        <f t="shared" si="112"/>
        <v>0.64851063509690621</v>
      </c>
      <c r="AG380">
        <f t="shared" si="113"/>
        <v>4.5688418498952233E-3</v>
      </c>
      <c r="AH380">
        <f t="shared" si="114"/>
        <v>0.65307947694680146</v>
      </c>
      <c r="BA380">
        <v>1.8744513999647301</v>
      </c>
    </row>
    <row r="381" spans="1:53" x14ac:dyDescent="0.3">
      <c r="A381">
        <v>0.17955335236532999</v>
      </c>
      <c r="E381" cm="1">
        <f t="array" ref="E381">INDEX($C$2:$C$104,L381)</f>
        <v>-9.9398391253866528E-2</v>
      </c>
      <c r="G381">
        <f>PI()/12*(M381-12)</f>
        <v>1.8325957145940459</v>
      </c>
      <c r="H381">
        <f t="shared" si="98"/>
        <v>-5.9720990696050039E-2</v>
      </c>
      <c r="I381">
        <f t="shared" si="115"/>
        <v>0.79469348180195742</v>
      </c>
      <c r="J381">
        <f t="shared" si="99"/>
        <v>1.8394180065473122</v>
      </c>
      <c r="L381">
        <f t="shared" si="116"/>
        <v>16</v>
      </c>
      <c r="M381">
        <v>19</v>
      </c>
      <c r="N381">
        <f t="shared" si="100"/>
        <v>0.05</v>
      </c>
      <c r="O381">
        <f t="shared" si="101"/>
        <v>5.0020839411324403</v>
      </c>
      <c r="P381">
        <f t="shared" si="102"/>
        <v>9.2038344516836901</v>
      </c>
      <c r="Q381">
        <f>1-EXP(-2*$AL$9*O381/(1+O381))</f>
        <v>6.4497345768578462E-2</v>
      </c>
      <c r="R381">
        <f t="shared" si="103"/>
        <v>19.751565414145865</v>
      </c>
      <c r="S381">
        <f>(1-$AL$6^R381)/(1+$AL$6^R381*(1/$AL$7-1))</f>
        <v>0.99643717244343843</v>
      </c>
      <c r="U381">
        <v>0.7</v>
      </c>
      <c r="V381">
        <f t="shared" si="104"/>
        <v>1.5994999999999999</v>
      </c>
      <c r="W381">
        <f t="shared" si="105"/>
        <v>1.5938012573232796</v>
      </c>
      <c r="X381">
        <f t="shared" si="106"/>
        <v>5.6987426767203253E-3</v>
      </c>
      <c r="Y381">
        <f t="shared" si="107"/>
        <v>4.3099720145424528E-3</v>
      </c>
      <c r="Z381">
        <f t="shared" si="108"/>
        <v>0.18608085586695083</v>
      </c>
      <c r="AA381">
        <f t="shared" si="109"/>
        <v>2.8708711560085261E-3</v>
      </c>
      <c r="AC381">
        <f t="shared" si="110"/>
        <v>0.12396555742236777</v>
      </c>
      <c r="AD381">
        <f>X381*((1-Q381)*(1-EXP(-(P381+O381)*A381))*P381/(P381+O381)-(1-$AL$10)*(1-EXP(-2*O381*A381))/2)</f>
        <v>1.1643829633483044E-3</v>
      </c>
      <c r="AE381">
        <f t="shared" si="111"/>
        <v>0.1280008115417246</v>
      </c>
      <c r="AF381">
        <f t="shared" si="112"/>
        <v>6.0279073198427742E-2</v>
      </c>
      <c r="AG381">
        <f t="shared" si="113"/>
        <v>2.7471789518562263E-4</v>
      </c>
      <c r="AH381">
        <f t="shared" si="114"/>
        <v>6.0553791093613363E-2</v>
      </c>
      <c r="BA381">
        <v>0.12800081154172399</v>
      </c>
    </row>
    <row r="382" spans="1:53" x14ac:dyDescent="0.3">
      <c r="A382">
        <v>0.17955335236532999</v>
      </c>
      <c r="E382" cm="1">
        <f t="array" ref="E382">INDEX($C$2:$C$104,L382)</f>
        <v>-9.9398391253866528E-2</v>
      </c>
      <c r="G382">
        <f>PI()/12*(M382-12)</f>
        <v>2.0943951023931953</v>
      </c>
      <c r="H382">
        <f t="shared" si="98"/>
        <v>-5.9720990696050039E-2</v>
      </c>
      <c r="I382">
        <f t="shared" si="115"/>
        <v>0.79469348180195742</v>
      </c>
      <c r="J382">
        <f t="shared" si="99"/>
        <v>2.0454919338856006</v>
      </c>
      <c r="L382">
        <f t="shared" si="116"/>
        <v>16</v>
      </c>
      <c r="M382">
        <v>20</v>
      </c>
      <c r="N382">
        <f t="shared" si="100"/>
        <v>0.05</v>
      </c>
      <c r="O382">
        <f t="shared" si="101"/>
        <v>5.0020839411324403</v>
      </c>
      <c r="P382">
        <f t="shared" si="102"/>
        <v>9.2038344516836901</v>
      </c>
      <c r="Q382">
        <f>1-EXP(-2*$AL$9*O382/(1+O382))</f>
        <v>6.4497345768578462E-2</v>
      </c>
      <c r="R382">
        <f t="shared" si="103"/>
        <v>19.751565414145865</v>
      </c>
      <c r="S382">
        <f>(1-$AL$6^R382)/(1+$AL$6^R382*(1/$AL$7-1))</f>
        <v>0.99643717244343843</v>
      </c>
      <c r="U382">
        <v>0.1</v>
      </c>
      <c r="V382">
        <f t="shared" si="104"/>
        <v>0.22850000000000004</v>
      </c>
      <c r="W382">
        <f t="shared" si="105"/>
        <v>0.22768589390332572</v>
      </c>
      <c r="X382">
        <f t="shared" si="106"/>
        <v>8.1410609667431633E-4</v>
      </c>
      <c r="Y382">
        <f t="shared" si="107"/>
        <v>6.1571028779176698E-4</v>
      </c>
      <c r="Z382">
        <f t="shared" si="108"/>
        <v>2.658297940956441E-2</v>
      </c>
      <c r="AA382">
        <f t="shared" si="109"/>
        <v>4.1012445085835287E-4</v>
      </c>
      <c r="AC382">
        <f t="shared" si="110"/>
        <v>1.7709365346052542E-2</v>
      </c>
      <c r="AD382">
        <f>X382*((1-Q382)*(1-EXP(-(P382+O382)*A382))*P382/(P382+O382)-(1-$AL$10)*(1-EXP(-2*O382*A382))/2)</f>
        <v>1.6634042333546879E-4</v>
      </c>
      <c r="AE382">
        <f t="shared" si="111"/>
        <v>1.8285830220246362E-2</v>
      </c>
      <c r="AF382">
        <f t="shared" si="112"/>
        <v>8.6112961712039651E-3</v>
      </c>
      <c r="AG382">
        <f t="shared" si="113"/>
        <v>3.9245413597945329E-5</v>
      </c>
      <c r="AH382">
        <f t="shared" si="114"/>
        <v>8.6505415848019112E-3</v>
      </c>
      <c r="BA382">
        <v>1.82858302202463E-2</v>
      </c>
    </row>
    <row r="383" spans="1:53" x14ac:dyDescent="0.3">
      <c r="A383">
        <v>0.17955335236532999</v>
      </c>
      <c r="E383" cm="1">
        <f t="array" ref="E383">INDEX($C$2:$C$104,L383)</f>
        <v>-9.9398391253866528E-2</v>
      </c>
      <c r="G383">
        <f>PI()/12*(M383-12)</f>
        <v>2.3561944901923448</v>
      </c>
      <c r="H383">
        <f t="shared" si="98"/>
        <v>-5.9720990696050039E-2</v>
      </c>
      <c r="I383">
        <f t="shared" si="115"/>
        <v>0.79469348180195742</v>
      </c>
      <c r="J383">
        <f t="shared" si="99"/>
        <v>2.2416490455765303</v>
      </c>
      <c r="L383">
        <f t="shared" si="116"/>
        <v>16</v>
      </c>
      <c r="M383">
        <v>21</v>
      </c>
      <c r="N383">
        <f t="shared" si="100"/>
        <v>0.05</v>
      </c>
      <c r="O383">
        <f t="shared" si="101"/>
        <v>5.0020839411324403</v>
      </c>
      <c r="P383">
        <f t="shared" si="102"/>
        <v>9.2038344516836901</v>
      </c>
      <c r="Q383">
        <f>1-EXP(-2*$AL$9*O383/(1+O383))</f>
        <v>6.4497345768578462E-2</v>
      </c>
      <c r="R383">
        <f t="shared" si="103"/>
        <v>19.751565414145865</v>
      </c>
      <c r="S383">
        <f>(1-$AL$6^R383)/(1+$AL$6^R383*(1/$AL$7-1))</f>
        <v>0.99643717244343843</v>
      </c>
      <c r="U383">
        <v>0.1</v>
      </c>
      <c r="V383">
        <f t="shared" si="104"/>
        <v>0.22850000000000004</v>
      </c>
      <c r="W383">
        <f t="shared" si="105"/>
        <v>0.22768589390332572</v>
      </c>
      <c r="X383">
        <f t="shared" si="106"/>
        <v>8.1410609667431633E-4</v>
      </c>
      <c r="Y383">
        <f t="shared" si="107"/>
        <v>6.1571028779176698E-4</v>
      </c>
      <c r="Z383">
        <f t="shared" si="108"/>
        <v>2.658297940956441E-2</v>
      </c>
      <c r="AA383">
        <f t="shared" si="109"/>
        <v>4.1012445085835287E-4</v>
      </c>
      <c r="AC383">
        <f t="shared" si="110"/>
        <v>1.7709365346052542E-2</v>
      </c>
      <c r="AD383">
        <f>X383*((1-Q383)*(1-EXP(-(P383+O383)*A383))*P383/(P383+O383)-(1-$AL$10)*(1-EXP(-2*O383*A383))/2)</f>
        <v>1.6634042333546879E-4</v>
      </c>
      <c r="AE383">
        <f t="shared" si="111"/>
        <v>1.8285830220246362E-2</v>
      </c>
      <c r="AF383">
        <f t="shared" si="112"/>
        <v>8.6112961712039651E-3</v>
      </c>
      <c r="AG383">
        <f t="shared" si="113"/>
        <v>3.9245413597945329E-5</v>
      </c>
      <c r="AH383">
        <f t="shared" si="114"/>
        <v>8.6505415848019112E-3</v>
      </c>
      <c r="BA383">
        <v>1.82858302202463E-2</v>
      </c>
    </row>
    <row r="384" spans="1:53" x14ac:dyDescent="0.3">
      <c r="A384">
        <v>0.17955335236532999</v>
      </c>
      <c r="E384" cm="1">
        <f t="array" ref="E384">INDEX($C$2:$C$104,L384)</f>
        <v>-9.9398391253866528E-2</v>
      </c>
      <c r="G384">
        <f>PI()/12*(M384-12)</f>
        <v>2.617993877991494</v>
      </c>
      <c r="H384">
        <f t="shared" si="98"/>
        <v>-5.9720990696050039E-2</v>
      </c>
      <c r="I384">
        <f t="shared" si="115"/>
        <v>0.79469348180195742</v>
      </c>
      <c r="J384">
        <f t="shared" si="99"/>
        <v>2.4157580922404893</v>
      </c>
      <c r="L384">
        <f t="shared" si="116"/>
        <v>16</v>
      </c>
      <c r="M384">
        <v>22</v>
      </c>
      <c r="N384">
        <f t="shared" si="100"/>
        <v>0.05</v>
      </c>
      <c r="O384">
        <f t="shared" si="101"/>
        <v>5.0020839411324403</v>
      </c>
      <c r="P384">
        <f t="shared" si="102"/>
        <v>9.2038344516836901</v>
      </c>
      <c r="Q384">
        <f>1-EXP(-2*$AL$9*O384/(1+O384))</f>
        <v>6.4497345768578462E-2</v>
      </c>
      <c r="R384">
        <f t="shared" si="103"/>
        <v>19.751565414145865</v>
      </c>
      <c r="S384">
        <f>(1-$AL$6^R384)/(1+$AL$6^R384*(1/$AL$7-1))</f>
        <v>0.99643717244343843</v>
      </c>
      <c r="U384">
        <v>0.1</v>
      </c>
      <c r="V384">
        <f t="shared" si="104"/>
        <v>0.22850000000000004</v>
      </c>
      <c r="W384">
        <f t="shared" si="105"/>
        <v>0.22768589390332572</v>
      </c>
      <c r="X384">
        <f t="shared" si="106"/>
        <v>8.1410609667431633E-4</v>
      </c>
      <c r="Y384">
        <f t="shared" si="107"/>
        <v>6.1571028779176698E-4</v>
      </c>
      <c r="Z384">
        <f t="shared" si="108"/>
        <v>2.658297940956441E-2</v>
      </c>
      <c r="AA384">
        <f t="shared" si="109"/>
        <v>4.1012445085835287E-4</v>
      </c>
      <c r="AC384">
        <f t="shared" si="110"/>
        <v>1.7709365346052542E-2</v>
      </c>
      <c r="AD384">
        <f>X384*((1-Q384)*(1-EXP(-(P384+O384)*A384))*P384/(P384+O384)-(1-$AL$10)*(1-EXP(-2*O384*A384))/2)</f>
        <v>1.6634042333546879E-4</v>
      </c>
      <c r="AE384">
        <f t="shared" si="111"/>
        <v>1.8285830220246362E-2</v>
      </c>
      <c r="AF384">
        <f t="shared" si="112"/>
        <v>8.6112961712039651E-3</v>
      </c>
      <c r="AG384">
        <f t="shared" si="113"/>
        <v>3.9245413597945329E-5</v>
      </c>
      <c r="AH384">
        <f t="shared" si="114"/>
        <v>8.6505415848019112E-3</v>
      </c>
      <c r="BA384">
        <v>1.82858302202463E-2</v>
      </c>
    </row>
    <row r="385" spans="1:53" x14ac:dyDescent="0.3">
      <c r="A385">
        <v>0.17955335236532999</v>
      </c>
      <c r="E385" cm="1">
        <f t="array" ref="E385">INDEX($C$2:$C$104,L385)</f>
        <v>-9.9398391253866528E-2</v>
      </c>
      <c r="G385">
        <f>PI()/12*(M385-12)</f>
        <v>2.8797932657906435</v>
      </c>
      <c r="H385">
        <f t="shared" si="98"/>
        <v>-5.9720990696050039E-2</v>
      </c>
      <c r="I385">
        <f t="shared" si="115"/>
        <v>0.79469348180195742</v>
      </c>
      <c r="J385">
        <f t="shared" si="99"/>
        <v>2.5451445369746777</v>
      </c>
      <c r="L385">
        <f t="shared" si="116"/>
        <v>16</v>
      </c>
      <c r="M385">
        <v>23</v>
      </c>
      <c r="N385">
        <f t="shared" si="100"/>
        <v>0.05</v>
      </c>
      <c r="O385">
        <f t="shared" si="101"/>
        <v>5.0020839411324403</v>
      </c>
      <c r="P385">
        <f t="shared" si="102"/>
        <v>9.2038344516836901</v>
      </c>
      <c r="Q385">
        <f>1-EXP(-2*$AL$9*O385/(1+O385))</f>
        <v>6.4497345768578462E-2</v>
      </c>
      <c r="R385">
        <f t="shared" si="103"/>
        <v>19.751565414145865</v>
      </c>
      <c r="S385">
        <f>(1-$AL$6^R385)/(1+$AL$6^R385*(1/$AL$7-1))</f>
        <v>0.99643717244343843</v>
      </c>
      <c r="U385">
        <v>0.1</v>
      </c>
      <c r="V385">
        <f t="shared" si="104"/>
        <v>0.22850000000000004</v>
      </c>
      <c r="W385">
        <f t="shared" si="105"/>
        <v>0.22768589390332572</v>
      </c>
      <c r="X385">
        <f t="shared" si="106"/>
        <v>8.1410609667431633E-4</v>
      </c>
      <c r="Y385">
        <f t="shared" si="107"/>
        <v>6.1571028779176698E-4</v>
      </c>
      <c r="Z385">
        <f t="shared" si="108"/>
        <v>2.658297940956441E-2</v>
      </c>
      <c r="AA385">
        <f t="shared" si="109"/>
        <v>4.1012445085835287E-4</v>
      </c>
      <c r="AC385">
        <f t="shared" si="110"/>
        <v>1.7709365346052542E-2</v>
      </c>
      <c r="AD385">
        <f>X385*((1-Q385)*(1-EXP(-(P385+O385)*A385))*P385/(P385+O385)-(1-$AL$10)*(1-EXP(-2*O385*A385))/2)</f>
        <v>1.6634042333546879E-4</v>
      </c>
      <c r="AE385">
        <f t="shared" si="111"/>
        <v>1.8285830220246362E-2</v>
      </c>
      <c r="AF385">
        <f t="shared" si="112"/>
        <v>8.6112961712039651E-3</v>
      </c>
      <c r="AG385">
        <f t="shared" si="113"/>
        <v>3.9245413597945329E-5</v>
      </c>
      <c r="AH385">
        <f t="shared" si="114"/>
        <v>8.6505415848019112E-3</v>
      </c>
      <c r="BA385">
        <v>1.82858302202463E-2</v>
      </c>
    </row>
    <row r="386" spans="1:53" x14ac:dyDescent="0.3">
      <c r="A386">
        <v>0.17955335236532999</v>
      </c>
      <c r="E386" cm="1">
        <f t="array" ref="E386">INDEX($C$2:$C$104,L386)</f>
        <v>-0.10621817854066891</v>
      </c>
      <c r="G386">
        <f>PI()/12*(M386-12)</f>
        <v>-3.1415926535897931</v>
      </c>
      <c r="H386">
        <f t="shared" si="98"/>
        <v>-6.3803562299398819E-2</v>
      </c>
      <c r="I386">
        <f t="shared" si="115"/>
        <v>0.79413452094106318</v>
      </c>
      <c r="J386">
        <f t="shared" si="99"/>
        <v>2.60203900889256</v>
      </c>
      <c r="L386">
        <f t="shared" si="116"/>
        <v>17</v>
      </c>
      <c r="M386">
        <v>0</v>
      </c>
      <c r="N386">
        <f t="shared" si="100"/>
        <v>0.05</v>
      </c>
      <c r="O386">
        <f t="shared" si="101"/>
        <v>5.0020839411324403</v>
      </c>
      <c r="P386">
        <f t="shared" si="102"/>
        <v>9.2038344516836901</v>
      </c>
      <c r="Q386">
        <f>1-EXP(-2*$AL$9*O386/(1+O386))</f>
        <v>6.4497345768578462E-2</v>
      </c>
      <c r="R386">
        <f t="shared" si="103"/>
        <v>19.751565414145865</v>
      </c>
      <c r="S386">
        <f>(1-$AL$6^R386)/(1+$AL$6^R386*(1/$AL$7-1))</f>
        <v>0.99643717244343843</v>
      </c>
      <c r="U386">
        <v>0</v>
      </c>
      <c r="V386">
        <f t="shared" si="104"/>
        <v>0</v>
      </c>
      <c r="W386">
        <f t="shared" si="105"/>
        <v>0</v>
      </c>
      <c r="X386">
        <f t="shared" si="106"/>
        <v>0</v>
      </c>
      <c r="Y386">
        <f t="shared" si="107"/>
        <v>0</v>
      </c>
      <c r="Z386">
        <f t="shared" si="108"/>
        <v>0</v>
      </c>
      <c r="AA386">
        <f t="shared" si="109"/>
        <v>0</v>
      </c>
      <c r="AC386">
        <f t="shared" si="110"/>
        <v>0</v>
      </c>
      <c r="AD386">
        <f>X386*((1-Q386)*(1-EXP(-(P386+O386)*A386))*P386/(P386+O386)-(1-$AL$10)*(1-EXP(-2*O386*A386))/2)</f>
        <v>0</v>
      </c>
      <c r="AE386">
        <f t="shared" si="111"/>
        <v>0</v>
      </c>
      <c r="AF386">
        <f t="shared" si="112"/>
        <v>0</v>
      </c>
      <c r="AG386">
        <f t="shared" si="113"/>
        <v>0</v>
      </c>
      <c r="AH386">
        <f t="shared" si="114"/>
        <v>0</v>
      </c>
      <c r="BA386">
        <v>0</v>
      </c>
    </row>
    <row r="387" spans="1:53" x14ac:dyDescent="0.3">
      <c r="A387">
        <v>0.17955335236532999</v>
      </c>
      <c r="E387" cm="1">
        <f t="array" ref="E387">INDEX($C$2:$C$104,L387)</f>
        <v>-0.10621817854066891</v>
      </c>
      <c r="G387">
        <f>PI()/12*(M387-12)</f>
        <v>-2.8797932657906435</v>
      </c>
      <c r="H387">
        <f t="shared" ref="H387:H450" si="117">SIN(E387)*SIN(RADIANS(37))</f>
        <v>-6.3803562299398819E-2</v>
      </c>
      <c r="I387">
        <f t="shared" si="115"/>
        <v>0.79413452094106318</v>
      </c>
      <c r="J387">
        <f t="shared" ref="J387:J450" si="118">ACOS(H387+I387*COS(G387))</f>
        <v>2.5514810923862505</v>
      </c>
      <c r="L387">
        <f t="shared" si="116"/>
        <v>17</v>
      </c>
      <c r="M387">
        <v>1</v>
      </c>
      <c r="N387">
        <f t="shared" ref="N387:N450" si="119">MAX(0.05, PI()/2-J387)</f>
        <v>0.05</v>
      </c>
      <c r="O387">
        <f t="shared" ref="O387:O450" si="120">0.5/SIN(N387)*0.5</f>
        <v>5.0020839411324403</v>
      </c>
      <c r="P387">
        <f t="shared" ref="P387:P450" si="121">0.46/SIN(N387)</f>
        <v>9.2038344516836901</v>
      </c>
      <c r="Q387">
        <f>1-EXP(-2*$AL$9*O387/(1+O387))</f>
        <v>6.4497345768578462E-2</v>
      </c>
      <c r="R387">
        <f t="shared" ref="R387:R450" si="122">100/101.3/SIN(N387)</f>
        <v>19.751565414145865</v>
      </c>
      <c r="S387">
        <f>(1-$AL$6^R387)/(1+$AL$6^R387*(1/$AL$7-1))</f>
        <v>0.99643717244343843</v>
      </c>
      <c r="U387">
        <v>0</v>
      </c>
      <c r="V387">
        <f t="shared" ref="V387:V450" si="123">U387*$AL$12</f>
        <v>0</v>
      </c>
      <c r="W387">
        <f t="shared" ref="W387:W450" si="124">V387*S387</f>
        <v>0</v>
      </c>
      <c r="X387">
        <f t="shared" ref="X387:X450" si="125">V387-W387</f>
        <v>0</v>
      </c>
      <c r="Y387">
        <f t="shared" ref="Y387:Y450" si="126">X387*(1-Q387)*(1-EXP(-P387*A387))</f>
        <v>0</v>
      </c>
      <c r="Z387">
        <f t="shared" ref="Z387:Z450" si="127">W387*(1-$AL$8)*(1-EXP(-$AL$11*A387))</f>
        <v>0</v>
      </c>
      <c r="AA387">
        <f t="shared" ref="AA387:AA450" si="128">X387*(1-$AL$10)*(1-EXP(-O387*A387))</f>
        <v>0</v>
      </c>
      <c r="AC387">
        <f t="shared" ref="AC387:AC450" si="129">W387*(1-$AL$8)*(1-EXP(-($AL$11+O387)*A387))*$AL$11/($AL$11+O387)</f>
        <v>0</v>
      </c>
      <c r="AD387">
        <f>X387*((1-Q387)*(1-EXP(-(P387+O387)*A387))*P387/(P387+O387)-(1-$AL$10)*(1-EXP(-2*O387*A387))/2)</f>
        <v>0</v>
      </c>
      <c r="AE387">
        <f t="shared" ref="AE387:AE450" si="130">AA387+AC387+AD387</f>
        <v>0</v>
      </c>
      <c r="AF387">
        <f t="shared" ref="AF387:AF450" si="131">W387*(1-Q387)*(1-EXP(-$AL$11*A387)-(1-EXP(-($AL$11+O387)*A387))*$AL$11/($AL$11+O387))</f>
        <v>0</v>
      </c>
      <c r="AG387">
        <f t="shared" ref="AG387:AG450" si="132">X387*((1-Q387)*(1-EXP(-P387*A387)-(1-EXP(-(P387+O387)*A387))*P387/(P387+O387))-(1-$AL$10)*(1-EXP(-O387*A387)-(1-EXP(-2*O387*A387))/2))</f>
        <v>0</v>
      </c>
      <c r="AH387">
        <f t="shared" ref="AH387:AH450" si="133">AF387+AG387</f>
        <v>0</v>
      </c>
      <c r="BA387">
        <v>0</v>
      </c>
    </row>
    <row r="388" spans="1:53" x14ac:dyDescent="0.3">
      <c r="A388">
        <v>0.17955335236532999</v>
      </c>
      <c r="E388" cm="1">
        <f t="array" ref="E388">INDEX($C$2:$C$104,L388)</f>
        <v>-0.10621817854066891</v>
      </c>
      <c r="G388">
        <f>PI()/12*(M388-12)</f>
        <v>-2.617993877991494</v>
      </c>
      <c r="H388">
        <f t="shared" si="117"/>
        <v>-6.3803562299398819E-2</v>
      </c>
      <c r="I388">
        <f t="shared" ref="I388:I451" si="134">COS(E388)*COS(RADIANS(37))</f>
        <v>0.79413452094106318</v>
      </c>
      <c r="J388">
        <f t="shared" si="118"/>
        <v>2.4211961648494036</v>
      </c>
      <c r="L388">
        <f t="shared" si="116"/>
        <v>17</v>
      </c>
      <c r="M388">
        <v>2</v>
      </c>
      <c r="N388">
        <f t="shared" si="119"/>
        <v>0.05</v>
      </c>
      <c r="O388">
        <f t="shared" si="120"/>
        <v>5.0020839411324403</v>
      </c>
      <c r="P388">
        <f t="shared" si="121"/>
        <v>9.2038344516836901</v>
      </c>
      <c r="Q388">
        <f>1-EXP(-2*$AL$9*O388/(1+O388))</f>
        <v>6.4497345768578462E-2</v>
      </c>
      <c r="R388">
        <f t="shared" si="122"/>
        <v>19.751565414145865</v>
      </c>
      <c r="S388">
        <f>(1-$AL$6^R388)/(1+$AL$6^R388*(1/$AL$7-1))</f>
        <v>0.99643717244343843</v>
      </c>
      <c r="U388">
        <v>0.1</v>
      </c>
      <c r="V388">
        <f t="shared" si="123"/>
        <v>0.22850000000000004</v>
      </c>
      <c r="W388">
        <f t="shared" si="124"/>
        <v>0.22768589390332572</v>
      </c>
      <c r="X388">
        <f t="shared" si="125"/>
        <v>8.1410609667431633E-4</v>
      </c>
      <c r="Y388">
        <f t="shared" si="126"/>
        <v>6.1571028779176698E-4</v>
      </c>
      <c r="Z388">
        <f t="shared" si="127"/>
        <v>2.658297940956441E-2</v>
      </c>
      <c r="AA388">
        <f t="shared" si="128"/>
        <v>4.1012445085835287E-4</v>
      </c>
      <c r="AC388">
        <f t="shared" si="129"/>
        <v>1.7709365346052542E-2</v>
      </c>
      <c r="AD388">
        <f>X388*((1-Q388)*(1-EXP(-(P388+O388)*A388))*P388/(P388+O388)-(1-$AL$10)*(1-EXP(-2*O388*A388))/2)</f>
        <v>1.6634042333546879E-4</v>
      </c>
      <c r="AE388">
        <f t="shared" si="130"/>
        <v>1.8285830220246362E-2</v>
      </c>
      <c r="AF388">
        <f t="shared" si="131"/>
        <v>8.6112961712039651E-3</v>
      </c>
      <c r="AG388">
        <f t="shared" si="132"/>
        <v>3.9245413597945329E-5</v>
      </c>
      <c r="AH388">
        <f t="shared" si="133"/>
        <v>8.6505415848019112E-3</v>
      </c>
      <c r="BA388">
        <v>1.82858302202463E-2</v>
      </c>
    </row>
    <row r="389" spans="1:53" x14ac:dyDescent="0.3">
      <c r="A389">
        <v>0.17955335236532999</v>
      </c>
      <c r="E389" cm="1">
        <f t="array" ref="E389">INDEX($C$2:$C$104,L389)</f>
        <v>-0.10621817854066891</v>
      </c>
      <c r="G389">
        <f>PI()/12*(M389-12)</f>
        <v>-2.3561944901923448</v>
      </c>
      <c r="H389">
        <f t="shared" si="117"/>
        <v>-6.3803562299398819E-2</v>
      </c>
      <c r="I389">
        <f t="shared" si="134"/>
        <v>0.79413452094106318</v>
      </c>
      <c r="J389">
        <f t="shared" si="118"/>
        <v>2.2463653645098596</v>
      </c>
      <c r="L389">
        <f t="shared" si="116"/>
        <v>17</v>
      </c>
      <c r="M389">
        <v>3</v>
      </c>
      <c r="N389">
        <f t="shared" si="119"/>
        <v>0.05</v>
      </c>
      <c r="O389">
        <f t="shared" si="120"/>
        <v>5.0020839411324403</v>
      </c>
      <c r="P389">
        <f t="shared" si="121"/>
        <v>9.2038344516836901</v>
      </c>
      <c r="Q389">
        <f>1-EXP(-2*$AL$9*O389/(1+O389))</f>
        <v>6.4497345768578462E-2</v>
      </c>
      <c r="R389">
        <f t="shared" si="122"/>
        <v>19.751565414145865</v>
      </c>
      <c r="S389">
        <f>(1-$AL$6^R389)/(1+$AL$6^R389*(1/$AL$7-1))</f>
        <v>0.99643717244343843</v>
      </c>
      <c r="U389">
        <v>0.1</v>
      </c>
      <c r="V389">
        <f t="shared" si="123"/>
        <v>0.22850000000000004</v>
      </c>
      <c r="W389">
        <f t="shared" si="124"/>
        <v>0.22768589390332572</v>
      </c>
      <c r="X389">
        <f t="shared" si="125"/>
        <v>8.1410609667431633E-4</v>
      </c>
      <c r="Y389">
        <f t="shared" si="126"/>
        <v>6.1571028779176698E-4</v>
      </c>
      <c r="Z389">
        <f t="shared" si="127"/>
        <v>2.658297940956441E-2</v>
      </c>
      <c r="AA389">
        <f t="shared" si="128"/>
        <v>4.1012445085835287E-4</v>
      </c>
      <c r="AC389">
        <f t="shared" si="129"/>
        <v>1.7709365346052542E-2</v>
      </c>
      <c r="AD389">
        <f>X389*((1-Q389)*(1-EXP(-(P389+O389)*A389))*P389/(P389+O389)-(1-$AL$10)*(1-EXP(-2*O389*A389))/2)</f>
        <v>1.6634042333546879E-4</v>
      </c>
      <c r="AE389">
        <f t="shared" si="130"/>
        <v>1.8285830220246362E-2</v>
      </c>
      <c r="AF389">
        <f t="shared" si="131"/>
        <v>8.6112961712039651E-3</v>
      </c>
      <c r="AG389">
        <f t="shared" si="132"/>
        <v>3.9245413597945329E-5</v>
      </c>
      <c r="AH389">
        <f t="shared" si="133"/>
        <v>8.6505415848019112E-3</v>
      </c>
      <c r="BA389">
        <v>1.82858302202463E-2</v>
      </c>
    </row>
    <row r="390" spans="1:53" x14ac:dyDescent="0.3">
      <c r="A390">
        <v>0.17955335236532999</v>
      </c>
      <c r="E390" cm="1">
        <f t="array" ref="E390">INDEX($C$2:$C$104,L390)</f>
        <v>-0.10621817854066891</v>
      </c>
      <c r="G390">
        <f>PI()/12*(M390-12)</f>
        <v>-2.0943951023931953</v>
      </c>
      <c r="H390">
        <f t="shared" si="117"/>
        <v>-6.3803562299398819E-2</v>
      </c>
      <c r="I390">
        <f t="shared" si="134"/>
        <v>0.79413452094106318</v>
      </c>
      <c r="J390">
        <f t="shared" si="118"/>
        <v>2.0497725205777027</v>
      </c>
      <c r="L390">
        <f t="shared" si="116"/>
        <v>17</v>
      </c>
      <c r="M390">
        <v>4</v>
      </c>
      <c r="N390">
        <f t="shared" si="119"/>
        <v>0.05</v>
      </c>
      <c r="O390">
        <f t="shared" si="120"/>
        <v>5.0020839411324403</v>
      </c>
      <c r="P390">
        <f t="shared" si="121"/>
        <v>9.2038344516836901</v>
      </c>
      <c r="Q390">
        <f>1-EXP(-2*$AL$9*O390/(1+O390))</f>
        <v>6.4497345768578462E-2</v>
      </c>
      <c r="R390">
        <f t="shared" si="122"/>
        <v>19.751565414145865</v>
      </c>
      <c r="S390">
        <f>(1-$AL$6^R390)/(1+$AL$6^R390*(1/$AL$7-1))</f>
        <v>0.99643717244343843</v>
      </c>
      <c r="U390">
        <v>0.1</v>
      </c>
      <c r="V390">
        <f t="shared" si="123"/>
        <v>0.22850000000000004</v>
      </c>
      <c r="W390">
        <f t="shared" si="124"/>
        <v>0.22768589390332572</v>
      </c>
      <c r="X390">
        <f t="shared" si="125"/>
        <v>8.1410609667431633E-4</v>
      </c>
      <c r="Y390">
        <f t="shared" si="126"/>
        <v>6.1571028779176698E-4</v>
      </c>
      <c r="Z390">
        <f t="shared" si="127"/>
        <v>2.658297940956441E-2</v>
      </c>
      <c r="AA390">
        <f t="shared" si="128"/>
        <v>4.1012445085835287E-4</v>
      </c>
      <c r="AC390">
        <f t="shared" si="129"/>
        <v>1.7709365346052542E-2</v>
      </c>
      <c r="AD390">
        <f>X390*((1-Q390)*(1-EXP(-(P390+O390)*A390))*P390/(P390+O390)-(1-$AL$10)*(1-EXP(-2*O390*A390))/2)</f>
        <v>1.6634042333546879E-4</v>
      </c>
      <c r="AE390">
        <f t="shared" si="130"/>
        <v>1.8285830220246362E-2</v>
      </c>
      <c r="AF390">
        <f t="shared" si="131"/>
        <v>8.6112961712039651E-3</v>
      </c>
      <c r="AG390">
        <f t="shared" si="132"/>
        <v>3.9245413597945329E-5</v>
      </c>
      <c r="AH390">
        <f t="shared" si="133"/>
        <v>8.6505415848019112E-3</v>
      </c>
      <c r="BA390">
        <v>1.82858302202463E-2</v>
      </c>
    </row>
    <row r="391" spans="1:53" x14ac:dyDescent="0.3">
      <c r="A391">
        <v>0.17955335236532999</v>
      </c>
      <c r="E391" cm="1">
        <f t="array" ref="E391">INDEX($C$2:$C$104,L391)</f>
        <v>-0.10621817854066891</v>
      </c>
      <c r="G391">
        <f>PI()/12*(M391-12)</f>
        <v>-1.8325957145940459</v>
      </c>
      <c r="H391">
        <f t="shared" si="117"/>
        <v>-6.3803562299398819E-2</v>
      </c>
      <c r="I391">
        <f t="shared" si="134"/>
        <v>0.79413452094106318</v>
      </c>
      <c r="J391">
        <f t="shared" si="118"/>
        <v>1.8435046939754336</v>
      </c>
      <c r="L391">
        <f t="shared" si="116"/>
        <v>17</v>
      </c>
      <c r="M391">
        <v>5</v>
      </c>
      <c r="N391">
        <f t="shared" si="119"/>
        <v>0.05</v>
      </c>
      <c r="O391">
        <f t="shared" si="120"/>
        <v>5.0020839411324403</v>
      </c>
      <c r="P391">
        <f t="shared" si="121"/>
        <v>9.2038344516836901</v>
      </c>
      <c r="Q391">
        <f>1-EXP(-2*$AL$9*O391/(1+O391))</f>
        <v>6.4497345768578462E-2</v>
      </c>
      <c r="R391">
        <f t="shared" si="122"/>
        <v>19.751565414145865</v>
      </c>
      <c r="S391">
        <f>(1-$AL$6^R391)/(1+$AL$6^R391*(1/$AL$7-1))</f>
        <v>0.99643717244343843</v>
      </c>
      <c r="U391">
        <v>0.1</v>
      </c>
      <c r="V391">
        <f t="shared" si="123"/>
        <v>0.22850000000000004</v>
      </c>
      <c r="W391">
        <f t="shared" si="124"/>
        <v>0.22768589390332572</v>
      </c>
      <c r="X391">
        <f t="shared" si="125"/>
        <v>8.1410609667431633E-4</v>
      </c>
      <c r="Y391">
        <f t="shared" si="126"/>
        <v>6.1571028779176698E-4</v>
      </c>
      <c r="Z391">
        <f t="shared" si="127"/>
        <v>2.658297940956441E-2</v>
      </c>
      <c r="AA391">
        <f t="shared" si="128"/>
        <v>4.1012445085835287E-4</v>
      </c>
      <c r="AC391">
        <f t="shared" si="129"/>
        <v>1.7709365346052542E-2</v>
      </c>
      <c r="AD391">
        <f>X391*((1-Q391)*(1-EXP(-(P391+O391)*A391))*P391/(P391+O391)-(1-$AL$10)*(1-EXP(-2*O391*A391))/2)</f>
        <v>1.6634042333546879E-4</v>
      </c>
      <c r="AE391">
        <f t="shared" si="130"/>
        <v>1.8285830220246362E-2</v>
      </c>
      <c r="AF391">
        <f t="shared" si="131"/>
        <v>8.6112961712039651E-3</v>
      </c>
      <c r="AG391">
        <f t="shared" si="132"/>
        <v>3.9245413597945329E-5</v>
      </c>
      <c r="AH391">
        <f t="shared" si="133"/>
        <v>8.6505415848019112E-3</v>
      </c>
      <c r="BA391">
        <v>1.82858302202463E-2</v>
      </c>
    </row>
    <row r="392" spans="1:53" x14ac:dyDescent="0.3">
      <c r="A392">
        <v>0.17955335236532999</v>
      </c>
      <c r="E392" cm="1">
        <f t="array" ref="E392">INDEX($C$2:$C$104,L392)</f>
        <v>-0.10621817854066891</v>
      </c>
      <c r="G392">
        <f>PI()/12*(M392-12)</f>
        <v>-1.5707963267948966</v>
      </c>
      <c r="H392">
        <f t="shared" si="117"/>
        <v>-6.3803562299398819E-2</v>
      </c>
      <c r="I392">
        <f t="shared" si="134"/>
        <v>0.79413452094106318</v>
      </c>
      <c r="J392">
        <f t="shared" si="118"/>
        <v>1.6346432581851131</v>
      </c>
      <c r="L392">
        <f t="shared" si="116"/>
        <v>17</v>
      </c>
      <c r="M392">
        <v>6</v>
      </c>
      <c r="N392">
        <f t="shared" si="119"/>
        <v>0.05</v>
      </c>
      <c r="O392">
        <f t="shared" si="120"/>
        <v>5.0020839411324403</v>
      </c>
      <c r="P392">
        <f t="shared" si="121"/>
        <v>9.2038344516836901</v>
      </c>
      <c r="Q392">
        <f>1-EXP(-2*$AL$9*O392/(1+O392))</f>
        <v>6.4497345768578462E-2</v>
      </c>
      <c r="R392">
        <f t="shared" si="122"/>
        <v>19.751565414145865</v>
      </c>
      <c r="S392">
        <f>(1-$AL$6^R392)/(1+$AL$6^R392*(1/$AL$7-1))</f>
        <v>0.99643717244343843</v>
      </c>
      <c r="U392">
        <v>0.1</v>
      </c>
      <c r="V392">
        <f t="shared" si="123"/>
        <v>0.22850000000000004</v>
      </c>
      <c r="W392">
        <f t="shared" si="124"/>
        <v>0.22768589390332572</v>
      </c>
      <c r="X392">
        <f t="shared" si="125"/>
        <v>8.1410609667431633E-4</v>
      </c>
      <c r="Y392">
        <f t="shared" si="126"/>
        <v>6.1571028779176698E-4</v>
      </c>
      <c r="Z392">
        <f t="shared" si="127"/>
        <v>2.658297940956441E-2</v>
      </c>
      <c r="AA392">
        <f t="shared" si="128"/>
        <v>4.1012445085835287E-4</v>
      </c>
      <c r="AC392">
        <f t="shared" si="129"/>
        <v>1.7709365346052542E-2</v>
      </c>
      <c r="AD392">
        <f>X392*((1-Q392)*(1-EXP(-(P392+O392)*A392))*P392/(P392+O392)-(1-$AL$10)*(1-EXP(-2*O392*A392))/2)</f>
        <v>1.6634042333546879E-4</v>
      </c>
      <c r="AE392">
        <f t="shared" si="130"/>
        <v>1.8285830220246362E-2</v>
      </c>
      <c r="AF392">
        <f t="shared" si="131"/>
        <v>8.6112961712039651E-3</v>
      </c>
      <c r="AG392">
        <f t="shared" si="132"/>
        <v>3.9245413597945329E-5</v>
      </c>
      <c r="AH392">
        <f t="shared" si="133"/>
        <v>8.6505415848019112E-3</v>
      </c>
      <c r="BA392">
        <v>1.82858302202463E-2</v>
      </c>
    </row>
    <row r="393" spans="1:53" x14ac:dyDescent="0.3">
      <c r="A393">
        <v>0.17955335236532999</v>
      </c>
      <c r="E393" cm="1">
        <f t="array" ref="E393">INDEX($C$2:$C$104,L393)</f>
        <v>-0.10621817854066891</v>
      </c>
      <c r="G393">
        <f>PI()/12*(M393-12)</f>
        <v>-1.308996938995747</v>
      </c>
      <c r="H393">
        <f t="shared" si="117"/>
        <v>-6.3803562299398819E-2</v>
      </c>
      <c r="I393">
        <f t="shared" si="134"/>
        <v>0.79413452094106318</v>
      </c>
      <c r="J393">
        <f t="shared" si="118"/>
        <v>1.428583875397931</v>
      </c>
      <c r="L393">
        <f t="shared" si="116"/>
        <v>17</v>
      </c>
      <c r="M393">
        <v>7</v>
      </c>
      <c r="N393">
        <f t="shared" si="119"/>
        <v>0.14221245139696559</v>
      </c>
      <c r="O393">
        <f t="shared" si="120"/>
        <v>1.7638728019890735</v>
      </c>
      <c r="P393">
        <f t="shared" si="121"/>
        <v>3.245525955659895</v>
      </c>
      <c r="Q393">
        <f>1-EXP(-2*$AL$9*O393/(1+O393))</f>
        <v>4.9773695897503911E-2</v>
      </c>
      <c r="R393">
        <f t="shared" si="122"/>
        <v>6.9649468982786713</v>
      </c>
      <c r="S393">
        <f>(1-$AL$6^R393)/(1+$AL$6^R393*(1/$AL$7-1))</f>
        <v>0.79046070677752212</v>
      </c>
      <c r="U393">
        <v>0.6</v>
      </c>
      <c r="V393">
        <f t="shared" si="123"/>
        <v>1.371</v>
      </c>
      <c r="W393">
        <f t="shared" si="124"/>
        <v>1.0837216289919829</v>
      </c>
      <c r="X393">
        <f t="shared" si="125"/>
        <v>0.28727837100801712</v>
      </c>
      <c r="Y393">
        <f t="shared" si="126"/>
        <v>0.12055769088366224</v>
      </c>
      <c r="Z393">
        <f t="shared" si="127"/>
        <v>0.12652760017458722</v>
      </c>
      <c r="AA393">
        <f t="shared" si="128"/>
        <v>6.6286280799385616E-2</v>
      </c>
      <c r="AC393">
        <f t="shared" si="129"/>
        <v>0.1088182276214846</v>
      </c>
      <c r="AD393">
        <f>X393*((1-Q393)*(1-EXP(-(P393+O393)*A393))*P393/(P393+O393)-(1-$AL$10)*(1-EXP(-2*O393*A393))/2)</f>
        <v>4.7625476731748904E-2</v>
      </c>
      <c r="AE393">
        <f t="shared" si="130"/>
        <v>0.22272998515261913</v>
      </c>
      <c r="AF393">
        <f t="shared" si="131"/>
        <v>1.7456339864220856E-2</v>
      </c>
      <c r="AG393">
        <f t="shared" si="132"/>
        <v>6.6459333525277185E-3</v>
      </c>
      <c r="AH393">
        <f t="shared" si="133"/>
        <v>2.4102273216748574E-2</v>
      </c>
      <c r="BA393">
        <v>0.22272998515261899</v>
      </c>
    </row>
    <row r="394" spans="1:53" x14ac:dyDescent="0.3">
      <c r="A394">
        <v>0.17955335236532999</v>
      </c>
      <c r="E394" cm="1">
        <f t="array" ref="E394">INDEX($C$2:$C$104,L394)</f>
        <v>-0.10621817854066891</v>
      </c>
      <c r="G394">
        <f>PI()/12*(M394-12)</f>
        <v>-1.0471975511965976</v>
      </c>
      <c r="H394">
        <f t="shared" si="117"/>
        <v>-6.3803562299398819E-2</v>
      </c>
      <c r="I394">
        <f t="shared" si="134"/>
        <v>0.79413452094106318</v>
      </c>
      <c r="J394">
        <f t="shared" si="118"/>
        <v>1.2310332756196183</v>
      </c>
      <c r="L394">
        <f t="shared" si="116"/>
        <v>17</v>
      </c>
      <c r="M394">
        <v>8</v>
      </c>
      <c r="N394">
        <f t="shared" si="119"/>
        <v>0.33976305117527827</v>
      </c>
      <c r="O394">
        <f t="shared" si="120"/>
        <v>0.75015671185291677</v>
      </c>
      <c r="P394">
        <f t="shared" si="121"/>
        <v>1.380288349809367</v>
      </c>
      <c r="Q394">
        <f>1-EXP(-2*$AL$9*O394/(1+O394))</f>
        <v>3.3708574559965565E-2</v>
      </c>
      <c r="R394">
        <f t="shared" si="122"/>
        <v>2.9621192965564336</v>
      </c>
      <c r="S394">
        <f>(1-$AL$6^R394)/(1+$AL$6^R394*(1/$AL$7-1))</f>
        <v>0.41218572220449584</v>
      </c>
      <c r="U394">
        <v>9.9</v>
      </c>
      <c r="V394">
        <f t="shared" si="123"/>
        <v>22.621500000000001</v>
      </c>
      <c r="W394">
        <f t="shared" si="124"/>
        <v>9.3242593148490034</v>
      </c>
      <c r="X394">
        <f t="shared" si="125"/>
        <v>13.297240685150998</v>
      </c>
      <c r="Y394">
        <f t="shared" si="126"/>
        <v>2.820506658334768</v>
      </c>
      <c r="Z394">
        <f t="shared" si="127"/>
        <v>1.0886339470872672</v>
      </c>
      <c r="AA394">
        <f t="shared" si="128"/>
        <v>1.4243147496971453</v>
      </c>
      <c r="AC394">
        <f t="shared" si="129"/>
        <v>1.0199774093616572</v>
      </c>
      <c r="AD394">
        <f>X394*((1-Q394)*(1-EXP(-(P394+O394)*A394))*P394/(P394+O394)-(1-$AL$10)*(1-EXP(-2*O394*A394))/2)</f>
        <v>1.3115674151123171</v>
      </c>
      <c r="AE394">
        <f t="shared" si="130"/>
        <v>3.7558595741711196</v>
      </c>
      <c r="AF394">
        <f t="shared" si="131"/>
        <v>6.8819734133462263E-2</v>
      </c>
      <c r="AG394">
        <f t="shared" si="132"/>
        <v>8.4624493525305322E-2</v>
      </c>
      <c r="AH394">
        <f t="shared" si="133"/>
        <v>0.15344422765876758</v>
      </c>
      <c r="BA394">
        <v>3.75585957417112</v>
      </c>
    </row>
    <row r="395" spans="1:53" x14ac:dyDescent="0.3">
      <c r="A395">
        <v>0.17955335236532999</v>
      </c>
      <c r="E395" cm="1">
        <f t="array" ref="E395">INDEX($C$2:$C$104,L395)</f>
        <v>-0.10621817854066891</v>
      </c>
      <c r="G395">
        <f>PI()/12*(M395-12)</f>
        <v>-0.78539816339744828</v>
      </c>
      <c r="H395">
        <f t="shared" si="117"/>
        <v>-6.3803562299398819E-2</v>
      </c>
      <c r="I395">
        <f t="shared" si="134"/>
        <v>0.79413452094106318</v>
      </c>
      <c r="J395">
        <f t="shared" si="118"/>
        <v>1.0498117371607583</v>
      </c>
      <c r="L395">
        <f t="shared" si="116"/>
        <v>17</v>
      </c>
      <c r="M395">
        <v>9</v>
      </c>
      <c r="N395">
        <f t="shared" si="119"/>
        <v>0.5209845896341383</v>
      </c>
      <c r="O395">
        <f t="shared" si="120"/>
        <v>0.50227597050633521</v>
      </c>
      <c r="P395">
        <f t="shared" si="121"/>
        <v>0.92418778573165672</v>
      </c>
      <c r="Q395">
        <f>1-EXP(-2*$AL$9*O395/(1+O395))</f>
        <v>2.6392922051696521E-2</v>
      </c>
      <c r="R395">
        <f t="shared" si="122"/>
        <v>1.9833207127594676</v>
      </c>
      <c r="S395">
        <f>(1-$AL$6^R395)/(1+$AL$6^R395*(1/$AL$7-1))</f>
        <v>0.28123172717711276</v>
      </c>
      <c r="U395">
        <v>37</v>
      </c>
      <c r="V395">
        <f t="shared" si="123"/>
        <v>84.545000000000002</v>
      </c>
      <c r="W395">
        <f t="shared" si="124"/>
        <v>23.776736374188999</v>
      </c>
      <c r="X395">
        <f t="shared" si="125"/>
        <v>60.768263625811002</v>
      </c>
      <c r="Y395">
        <f t="shared" si="126"/>
        <v>9.0464634404292692</v>
      </c>
      <c r="Z395">
        <f t="shared" si="127"/>
        <v>2.7760019851298976</v>
      </c>
      <c r="AA395">
        <f t="shared" si="128"/>
        <v>4.4544628836477678</v>
      </c>
      <c r="AC395">
        <f t="shared" si="129"/>
        <v>2.6570792986991214</v>
      </c>
      <c r="AD395">
        <f>X395*((1-Q395)*(1-EXP(-(P395+O395)*A395))*P395/(P395+O395)-(1-$AL$10)*(1-EXP(-2*O395*A395))/2)</f>
        <v>4.3989198110952099</v>
      </c>
      <c r="AE395">
        <f t="shared" si="130"/>
        <v>11.5104619934421</v>
      </c>
      <c r="AF395">
        <f t="shared" si="131"/>
        <v>0.12010785190625527</v>
      </c>
      <c r="AG395">
        <f t="shared" si="132"/>
        <v>0.19308074568629183</v>
      </c>
      <c r="AH395">
        <f t="shared" si="133"/>
        <v>0.31318859759254708</v>
      </c>
      <c r="BA395">
        <v>11.5104619934421</v>
      </c>
    </row>
    <row r="396" spans="1:53" x14ac:dyDescent="0.3">
      <c r="A396">
        <v>0.17955335236532999</v>
      </c>
      <c r="E396" cm="1">
        <f t="array" ref="E396">INDEX($C$2:$C$104,L396)</f>
        <v>-0.10621817854066891</v>
      </c>
      <c r="G396">
        <f>PI()/12*(M396-12)</f>
        <v>-0.52359877559829882</v>
      </c>
      <c r="H396">
        <f t="shared" si="117"/>
        <v>-6.3803562299398819E-2</v>
      </c>
      <c r="I396">
        <f t="shared" si="134"/>
        <v>0.79413452094106318</v>
      </c>
      <c r="J396">
        <f t="shared" si="118"/>
        <v>0.89702564584991495</v>
      </c>
      <c r="L396">
        <f t="shared" si="116"/>
        <v>17</v>
      </c>
      <c r="M396">
        <v>10</v>
      </c>
      <c r="N396">
        <f t="shared" si="119"/>
        <v>0.6737706809449816</v>
      </c>
      <c r="O396">
        <f t="shared" si="120"/>
        <v>0.40068141043741129</v>
      </c>
      <c r="P396">
        <f t="shared" si="121"/>
        <v>0.7372537952048368</v>
      </c>
      <c r="Q396">
        <f>1-EXP(-2*$AL$9*O396/(1+O396))</f>
        <v>2.2625067888614292E-2</v>
      </c>
      <c r="R396">
        <f t="shared" si="122"/>
        <v>1.5821575930401237</v>
      </c>
      <c r="S396">
        <f>(1-$AL$6^R396)/(1+$AL$6^R396*(1/$AL$7-1))</f>
        <v>0.22502321275630638</v>
      </c>
      <c r="U396">
        <v>71.900000000000006</v>
      </c>
      <c r="V396">
        <f t="shared" si="123"/>
        <v>164.29150000000001</v>
      </c>
      <c r="W396">
        <f t="shared" si="124"/>
        <v>36.969401158552714</v>
      </c>
      <c r="X396">
        <f t="shared" si="125"/>
        <v>127.3220988414473</v>
      </c>
      <c r="Y396">
        <f t="shared" si="126"/>
        <v>15.429341955057529</v>
      </c>
      <c r="Z396">
        <f t="shared" si="127"/>
        <v>4.3162833363713213</v>
      </c>
      <c r="AA396">
        <f t="shared" si="128"/>
        <v>7.5125384846745877</v>
      </c>
      <c r="AC396">
        <f t="shared" si="129"/>
        <v>4.1678988132891339</v>
      </c>
      <c r="AD396">
        <f>X396*((1-Q396)*(1-EXP(-(P396+O396)*A396))*P396/(P396+O396)-(1-$AL$10)*(1-EXP(-2*O396*A396))/2)</f>
        <v>7.6474161161060099</v>
      </c>
      <c r="AE396">
        <f t="shared" si="130"/>
        <v>19.327853414069729</v>
      </c>
      <c r="AF396">
        <f t="shared" si="131"/>
        <v>0.15044327092721296</v>
      </c>
      <c r="AG396">
        <f t="shared" si="132"/>
        <v>0.26938735427693239</v>
      </c>
      <c r="AH396">
        <f t="shared" si="133"/>
        <v>0.41983062520414538</v>
      </c>
      <c r="BA396">
        <v>19.3278534140697</v>
      </c>
    </row>
    <row r="397" spans="1:53" x14ac:dyDescent="0.3">
      <c r="A397">
        <v>0.17955335236532999</v>
      </c>
      <c r="E397" cm="1">
        <f t="array" ref="E397">INDEX($C$2:$C$104,L397)</f>
        <v>-0.10621817854066891</v>
      </c>
      <c r="G397">
        <f>PI()/12*(M397-12)</f>
        <v>-0.26179938779914941</v>
      </c>
      <c r="H397">
        <f t="shared" si="117"/>
        <v>-6.3803562299398819E-2</v>
      </c>
      <c r="I397">
        <f t="shared" si="134"/>
        <v>0.79413452094106318</v>
      </c>
      <c r="J397">
        <f t="shared" si="118"/>
        <v>0.79080749289438923</v>
      </c>
      <c r="L397">
        <f t="shared" si="116"/>
        <v>17</v>
      </c>
      <c r="M397">
        <v>11</v>
      </c>
      <c r="N397">
        <f t="shared" si="119"/>
        <v>0.77998883390050733</v>
      </c>
      <c r="O397">
        <f t="shared" si="120"/>
        <v>0.35548149860354794</v>
      </c>
      <c r="P397">
        <f t="shared" si="121"/>
        <v>0.65408595743052822</v>
      </c>
      <c r="Q397">
        <f>1-EXP(-2*$AL$9*O397/(1+O397))</f>
        <v>2.0761825107701415E-2</v>
      </c>
      <c r="R397">
        <f t="shared" si="122"/>
        <v>1.403678178098906</v>
      </c>
      <c r="S397">
        <f>(1-$AL$6^R397)/(1+$AL$6^R397*(1/$AL$7-1))</f>
        <v>0.19972321586685837</v>
      </c>
      <c r="U397">
        <v>226.5</v>
      </c>
      <c r="V397">
        <f t="shared" si="123"/>
        <v>517.55250000000001</v>
      </c>
      <c r="W397">
        <f t="shared" si="124"/>
        <v>103.36724967993221</v>
      </c>
      <c r="X397">
        <f t="shared" si="125"/>
        <v>414.18525032006778</v>
      </c>
      <c r="Y397">
        <f t="shared" si="126"/>
        <v>44.942618972147748</v>
      </c>
      <c r="Z397">
        <f t="shared" si="127"/>
        <v>12.068422082536424</v>
      </c>
      <c r="AA397">
        <f t="shared" si="128"/>
        <v>21.768963085566746</v>
      </c>
      <c r="AC397">
        <f t="shared" si="129"/>
        <v>11.699362931607968</v>
      </c>
      <c r="AD397">
        <f>X397*((1-Q397)*(1-EXP(-(P397+O397)*A397))*P397/(P397+O397)-(1-$AL$10)*(1-EXP(-2*O397*A397))/2)</f>
        <v>22.469613743116007</v>
      </c>
      <c r="AE397">
        <f t="shared" si="130"/>
        <v>55.937939760290725</v>
      </c>
      <c r="AF397">
        <f t="shared" si="131"/>
        <v>0.37489295579095716</v>
      </c>
      <c r="AG397">
        <f t="shared" si="132"/>
        <v>0.70404214346499538</v>
      </c>
      <c r="AH397">
        <f t="shared" si="133"/>
        <v>1.0789350992559525</v>
      </c>
      <c r="BA397">
        <v>55.937939760290803</v>
      </c>
    </row>
    <row r="398" spans="1:53" x14ac:dyDescent="0.3">
      <c r="A398">
        <v>0.17955335236532999</v>
      </c>
      <c r="E398" cm="1">
        <f t="array" ref="E398">INDEX($C$2:$C$104,L398)</f>
        <v>-0.10621817854066891</v>
      </c>
      <c r="G398">
        <f>PI()/12*(M398-12)</f>
        <v>0</v>
      </c>
      <c r="H398">
        <f t="shared" si="117"/>
        <v>-6.3803562299398819E-2</v>
      </c>
      <c r="I398">
        <f t="shared" si="134"/>
        <v>0.79413452094106318</v>
      </c>
      <c r="J398">
        <f t="shared" si="118"/>
        <v>0.75199000177857067</v>
      </c>
      <c r="L398">
        <f t="shared" si="116"/>
        <v>17</v>
      </c>
      <c r="M398">
        <v>12</v>
      </c>
      <c r="N398">
        <f t="shared" si="119"/>
        <v>0.81880632501632589</v>
      </c>
      <c r="O398">
        <f t="shared" si="120"/>
        <v>0.34231056076956207</v>
      </c>
      <c r="P398">
        <f t="shared" si="121"/>
        <v>0.62985143181599423</v>
      </c>
      <c r="Q398">
        <f>1-EXP(-2*$AL$9*O398/(1+O398))</f>
        <v>2.0194575532368919E-2</v>
      </c>
      <c r="R398">
        <f t="shared" si="122"/>
        <v>1.3516705262371653</v>
      </c>
      <c r="S398">
        <f>(1-$AL$6^R398)/(1+$AL$6^R398*(1/$AL$7-1))</f>
        <v>0.19232633921569506</v>
      </c>
      <c r="U398">
        <v>237.6</v>
      </c>
      <c r="V398">
        <f t="shared" si="123"/>
        <v>542.91600000000005</v>
      </c>
      <c r="W398">
        <f t="shared" si="124"/>
        <v>104.41704678162831</v>
      </c>
      <c r="X398">
        <f t="shared" si="125"/>
        <v>438.49895321837175</v>
      </c>
      <c r="Y398">
        <f t="shared" si="126"/>
        <v>45.942418313954079</v>
      </c>
      <c r="Z398">
        <f t="shared" si="127"/>
        <v>12.19098889710798</v>
      </c>
      <c r="AA398">
        <f t="shared" si="128"/>
        <v>22.218929837670963</v>
      </c>
      <c r="AC398">
        <f t="shared" si="129"/>
        <v>11.831717346285124</v>
      </c>
      <c r="AD398">
        <f>X398*((1-Q398)*(1-EXP(-(P398+O398)*A398))*P398/(P398+O398)-(1-$AL$10)*(1-EXP(-2*O398*A398))/2)</f>
        <v>23.028162886785623</v>
      </c>
      <c r="AE398">
        <f t="shared" si="130"/>
        <v>57.07881007074171</v>
      </c>
      <c r="AF398">
        <f t="shared" si="131"/>
        <v>0.3651620480841628</v>
      </c>
      <c r="AG398">
        <f t="shared" si="132"/>
        <v>0.69532558949749712</v>
      </c>
      <c r="AH398">
        <f t="shared" si="133"/>
        <v>1.0604876375816599</v>
      </c>
      <c r="BA398">
        <v>57.078810070741802</v>
      </c>
    </row>
    <row r="399" spans="1:53" x14ac:dyDescent="0.3">
      <c r="A399">
        <v>0.17955335236532999</v>
      </c>
      <c r="E399" cm="1">
        <f t="array" ref="E399">INDEX($C$2:$C$104,L399)</f>
        <v>-0.10621817854066891</v>
      </c>
      <c r="G399">
        <f>PI()/12*(M399-12)</f>
        <v>0.26179938779914941</v>
      </c>
      <c r="H399">
        <f t="shared" si="117"/>
        <v>-6.3803562299398819E-2</v>
      </c>
      <c r="I399">
        <f t="shared" si="134"/>
        <v>0.79413452094106318</v>
      </c>
      <c r="J399">
        <f t="shared" si="118"/>
        <v>0.79080749289438923</v>
      </c>
      <c r="L399">
        <f t="shared" si="116"/>
        <v>17</v>
      </c>
      <c r="M399">
        <v>13</v>
      </c>
      <c r="N399">
        <f t="shared" si="119"/>
        <v>0.77998883390050733</v>
      </c>
      <c r="O399">
        <f t="shared" si="120"/>
        <v>0.35548149860354794</v>
      </c>
      <c r="P399">
        <f t="shared" si="121"/>
        <v>0.65408595743052822</v>
      </c>
      <c r="Q399">
        <f>1-EXP(-2*$AL$9*O399/(1+O399))</f>
        <v>2.0761825107701415E-2</v>
      </c>
      <c r="R399">
        <f t="shared" si="122"/>
        <v>1.403678178098906</v>
      </c>
      <c r="S399">
        <f>(1-$AL$6^R399)/(1+$AL$6^R399*(1/$AL$7-1))</f>
        <v>0.19972321586685837</v>
      </c>
      <c r="U399">
        <v>234.3</v>
      </c>
      <c r="V399">
        <f t="shared" si="123"/>
        <v>535.3755000000001</v>
      </c>
      <c r="W399">
        <f t="shared" si="124"/>
        <v>106.92691655632726</v>
      </c>
      <c r="X399">
        <f t="shared" si="125"/>
        <v>428.44858344367287</v>
      </c>
      <c r="Y399">
        <f t="shared" si="126"/>
        <v>46.490311810923707</v>
      </c>
      <c r="Z399">
        <f t="shared" si="127"/>
        <v>12.48402337279596</v>
      </c>
      <c r="AA399">
        <f t="shared" si="128"/>
        <v>22.518622741493555</v>
      </c>
      <c r="AC399">
        <f t="shared" si="129"/>
        <v>12.102254900113676</v>
      </c>
      <c r="AD399">
        <f>X399*((1-Q399)*(1-EXP(-(P399+O399)*A399))*P399/(P399+O399)-(1-$AL$10)*(1-EXP(-2*O399*A399))/2)</f>
        <v>23.243401766057755</v>
      </c>
      <c r="AE399">
        <f t="shared" si="130"/>
        <v>57.864279407664981</v>
      </c>
      <c r="AF399">
        <f t="shared" si="131"/>
        <v>0.38780317678508297</v>
      </c>
      <c r="AG399">
        <f t="shared" si="132"/>
        <v>0.72828730337239944</v>
      </c>
      <c r="AH399">
        <f t="shared" si="133"/>
        <v>1.1160904801574825</v>
      </c>
      <c r="BA399">
        <v>57.864279407665101</v>
      </c>
    </row>
    <row r="400" spans="1:53" x14ac:dyDescent="0.3">
      <c r="A400">
        <v>0.22165398110404499</v>
      </c>
      <c r="E400" cm="1">
        <f t="array" ref="E400">INDEX($C$2:$C$104,L400)</f>
        <v>-0.10621817854066891</v>
      </c>
      <c r="G400">
        <f>PI()/12*(M400-12)</f>
        <v>0.52359877559829882</v>
      </c>
      <c r="H400">
        <f t="shared" si="117"/>
        <v>-6.3803562299398819E-2</v>
      </c>
      <c r="I400">
        <f t="shared" si="134"/>
        <v>0.79413452094106318</v>
      </c>
      <c r="J400">
        <f t="shared" si="118"/>
        <v>0.89702564584991495</v>
      </c>
      <c r="L400">
        <f t="shared" si="116"/>
        <v>17</v>
      </c>
      <c r="M400">
        <v>14</v>
      </c>
      <c r="N400">
        <f t="shared" si="119"/>
        <v>0.6737706809449816</v>
      </c>
      <c r="O400">
        <f t="shared" si="120"/>
        <v>0.40068141043741129</v>
      </c>
      <c r="P400">
        <f t="shared" si="121"/>
        <v>0.7372537952048368</v>
      </c>
      <c r="Q400">
        <f>1-EXP(-2*$AL$9*O400/(1+O400))</f>
        <v>2.2625067888614292E-2</v>
      </c>
      <c r="R400">
        <f t="shared" si="122"/>
        <v>1.5821575930401237</v>
      </c>
      <c r="S400">
        <f>(1-$AL$6^R400)/(1+$AL$6^R400*(1/$AL$7-1))</f>
        <v>0.22502321275630638</v>
      </c>
      <c r="U400">
        <v>284.39999999999998</v>
      </c>
      <c r="V400">
        <f t="shared" si="123"/>
        <v>649.85400000000004</v>
      </c>
      <c r="W400">
        <f t="shared" si="124"/>
        <v>146.23223490253673</v>
      </c>
      <c r="X400">
        <f t="shared" si="125"/>
        <v>503.62176509746331</v>
      </c>
      <c r="Y400">
        <f t="shared" si="126"/>
        <v>74.208934967821691</v>
      </c>
      <c r="Z400">
        <f t="shared" si="127"/>
        <v>20.767178594763674</v>
      </c>
      <c r="AA400">
        <f t="shared" si="128"/>
        <v>36.379393287621966</v>
      </c>
      <c r="AC400">
        <f t="shared" si="129"/>
        <v>19.89512117553603</v>
      </c>
      <c r="AD400">
        <f>X400*((1-Q400)*(1-EXP(-(P400+O400)*A400))*P400/(P400+O400)-(1-$AL$10)*(1-EXP(-2*O400*A400))/2)</f>
        <v>36.261291969792467</v>
      </c>
      <c r="AE400">
        <f t="shared" si="130"/>
        <v>92.535806432950466</v>
      </c>
      <c r="AF400">
        <f t="shared" si="131"/>
        <v>0.88415670219382891</v>
      </c>
      <c r="AG400">
        <f t="shared" si="132"/>
        <v>1.5682497104072775</v>
      </c>
      <c r="AH400">
        <f t="shared" si="133"/>
        <v>2.4524064126011065</v>
      </c>
      <c r="BA400">
        <v>92.535806432950494</v>
      </c>
    </row>
    <row r="401" spans="1:53" x14ac:dyDescent="0.3">
      <c r="A401">
        <v>0.22165398110404499</v>
      </c>
      <c r="E401" cm="1">
        <f t="array" ref="E401">INDEX($C$2:$C$104,L401)</f>
        <v>-0.10621817854066891</v>
      </c>
      <c r="G401">
        <f>PI()/12*(M401-12)</f>
        <v>0.78539816339744828</v>
      </c>
      <c r="H401">
        <f t="shared" si="117"/>
        <v>-6.3803562299398819E-2</v>
      </c>
      <c r="I401">
        <f t="shared" si="134"/>
        <v>0.79413452094106318</v>
      </c>
      <c r="J401">
        <f t="shared" si="118"/>
        <v>1.0498117371607583</v>
      </c>
      <c r="L401">
        <f t="shared" si="116"/>
        <v>17</v>
      </c>
      <c r="M401">
        <v>15</v>
      </c>
      <c r="N401">
        <f t="shared" si="119"/>
        <v>0.5209845896341383</v>
      </c>
      <c r="O401">
        <f t="shared" si="120"/>
        <v>0.50227597050633521</v>
      </c>
      <c r="P401">
        <f t="shared" si="121"/>
        <v>0.92418778573165672</v>
      </c>
      <c r="Q401">
        <f>1-EXP(-2*$AL$9*O401/(1+O401))</f>
        <v>2.6392922051696521E-2</v>
      </c>
      <c r="R401">
        <f t="shared" si="122"/>
        <v>1.9833207127594676</v>
      </c>
      <c r="S401">
        <f>(1-$AL$6^R401)/(1+$AL$6^R401*(1/$AL$7-1))</f>
        <v>0.28123172717711276</v>
      </c>
      <c r="U401">
        <v>89.5</v>
      </c>
      <c r="V401">
        <f t="shared" si="123"/>
        <v>204.50750000000002</v>
      </c>
      <c r="W401">
        <f t="shared" si="124"/>
        <v>57.51399744567339</v>
      </c>
      <c r="X401">
        <f t="shared" si="125"/>
        <v>146.99350255432662</v>
      </c>
      <c r="Y401">
        <f t="shared" si="126"/>
        <v>26.509047266840277</v>
      </c>
      <c r="Z401">
        <f t="shared" si="127"/>
        <v>8.1678533973658176</v>
      </c>
      <c r="AA401">
        <f t="shared" si="128"/>
        <v>13.163880971260184</v>
      </c>
      <c r="AC401">
        <f t="shared" si="129"/>
        <v>7.7410224056852774</v>
      </c>
      <c r="AD401">
        <f>X401*((1-Q401)*(1-EXP(-(P401+O401)*A401))*P401/(P401+O401)-(1-$AL$10)*(1-EXP(-2*O401*A401))/2)</f>
        <v>12.663903527865033</v>
      </c>
      <c r="AE401">
        <f t="shared" si="130"/>
        <v>33.568806904810494</v>
      </c>
      <c r="AF401">
        <f t="shared" si="131"/>
        <v>0.43108472467621178</v>
      </c>
      <c r="AG401">
        <f t="shared" si="132"/>
        <v>0.68126276771505911</v>
      </c>
      <c r="AH401">
        <f t="shared" si="133"/>
        <v>1.1123474923912708</v>
      </c>
      <c r="BA401">
        <v>33.568806904810501</v>
      </c>
    </row>
    <row r="402" spans="1:53" x14ac:dyDescent="0.3">
      <c r="A402">
        <v>0.22165398110404499</v>
      </c>
      <c r="E402" cm="1">
        <f t="array" ref="E402">INDEX($C$2:$C$104,L402)</f>
        <v>-0.10621817854066891</v>
      </c>
      <c r="G402">
        <f>PI()/12*(M402-12)</f>
        <v>1.0471975511965976</v>
      </c>
      <c r="H402">
        <f t="shared" si="117"/>
        <v>-6.3803562299398819E-2</v>
      </c>
      <c r="I402">
        <f t="shared" si="134"/>
        <v>0.79413452094106318</v>
      </c>
      <c r="J402">
        <f t="shared" si="118"/>
        <v>1.2310332756196183</v>
      </c>
      <c r="L402">
        <f t="shared" si="116"/>
        <v>17</v>
      </c>
      <c r="M402">
        <v>16</v>
      </c>
      <c r="N402">
        <f t="shared" si="119"/>
        <v>0.33976305117527827</v>
      </c>
      <c r="O402">
        <f t="shared" si="120"/>
        <v>0.75015671185291677</v>
      </c>
      <c r="P402">
        <f t="shared" si="121"/>
        <v>1.380288349809367</v>
      </c>
      <c r="Q402">
        <f>1-EXP(-2*$AL$9*O402/(1+O402))</f>
        <v>3.3708574559965565E-2</v>
      </c>
      <c r="R402">
        <f t="shared" si="122"/>
        <v>2.9621192965564336</v>
      </c>
      <c r="S402">
        <f>(1-$AL$6^R402)/(1+$AL$6^R402*(1/$AL$7-1))</f>
        <v>0.41218572220449584</v>
      </c>
      <c r="U402">
        <v>51.8</v>
      </c>
      <c r="V402">
        <f t="shared" si="123"/>
        <v>118.363</v>
      </c>
      <c r="W402">
        <f t="shared" si="124"/>
        <v>48.787538637290744</v>
      </c>
      <c r="X402">
        <f t="shared" si="125"/>
        <v>69.575461362709262</v>
      </c>
      <c r="Y402">
        <f t="shared" si="126"/>
        <v>17.720119564642427</v>
      </c>
      <c r="Z402">
        <f t="shared" si="127"/>
        <v>6.928564886906301</v>
      </c>
      <c r="AA402">
        <f t="shared" si="128"/>
        <v>9.0593394419309359</v>
      </c>
      <c r="AC402">
        <f t="shared" si="129"/>
        <v>6.397272063159833</v>
      </c>
      <c r="AD402">
        <f>X402*((1-Q402)*(1-EXP(-(P402+O402)*A402))*P402/(P402+O402)-(1-$AL$10)*(1-EXP(-2*O402*A402))/2)</f>
        <v>8.0289522373699214</v>
      </c>
      <c r="AE402">
        <f t="shared" si="130"/>
        <v>23.485563742460691</v>
      </c>
      <c r="AF402">
        <f t="shared" si="131"/>
        <v>0.53255570537763031</v>
      </c>
      <c r="AG402">
        <f t="shared" si="132"/>
        <v>0.63182788534157031</v>
      </c>
      <c r="AH402">
        <f t="shared" si="133"/>
        <v>1.1643835907192006</v>
      </c>
      <c r="BA402">
        <v>23.485563742460702</v>
      </c>
    </row>
    <row r="403" spans="1:53" x14ac:dyDescent="0.3">
      <c r="A403">
        <v>0.22165398110404499</v>
      </c>
      <c r="E403" cm="1">
        <f t="array" ref="E403">INDEX($C$2:$C$104,L403)</f>
        <v>-0.10621817854066891</v>
      </c>
      <c r="G403">
        <f>PI()/12*(M403-12)</f>
        <v>1.308996938995747</v>
      </c>
      <c r="H403">
        <f t="shared" si="117"/>
        <v>-6.3803562299398819E-2</v>
      </c>
      <c r="I403">
        <f t="shared" si="134"/>
        <v>0.79413452094106318</v>
      </c>
      <c r="J403">
        <f t="shared" si="118"/>
        <v>1.428583875397931</v>
      </c>
      <c r="L403">
        <f t="shared" si="116"/>
        <v>17</v>
      </c>
      <c r="M403">
        <v>17</v>
      </c>
      <c r="N403">
        <f t="shared" si="119"/>
        <v>0.14221245139696559</v>
      </c>
      <c r="O403">
        <f t="shared" si="120"/>
        <v>1.7638728019890735</v>
      </c>
      <c r="P403">
        <f t="shared" si="121"/>
        <v>3.245525955659895</v>
      </c>
      <c r="Q403">
        <f>1-EXP(-2*$AL$9*O403/(1+O403))</f>
        <v>4.9773695897503911E-2</v>
      </c>
      <c r="R403">
        <f t="shared" si="122"/>
        <v>6.9649468982786713</v>
      </c>
      <c r="S403">
        <f>(1-$AL$6^R403)/(1+$AL$6^R403*(1/$AL$7-1))</f>
        <v>0.79046070677752212</v>
      </c>
      <c r="U403">
        <v>24.9</v>
      </c>
      <c r="V403">
        <f t="shared" si="123"/>
        <v>56.896500000000003</v>
      </c>
      <c r="W403">
        <f t="shared" si="124"/>
        <v>44.974447603167292</v>
      </c>
      <c r="X403">
        <f t="shared" si="125"/>
        <v>11.922052396832711</v>
      </c>
      <c r="Y403">
        <f t="shared" si="126"/>
        <v>5.8110037123488034</v>
      </c>
      <c r="Z403">
        <f t="shared" si="127"/>
        <v>6.3870485614770143</v>
      </c>
      <c r="AA403">
        <f t="shared" si="128"/>
        <v>3.2792712790969811</v>
      </c>
      <c r="AC403">
        <f t="shared" si="129"/>
        <v>5.3138547204700766</v>
      </c>
      <c r="AD403">
        <f>X403*((1-Q403)*(1-EXP(-(P403+O403)*A403))*P403/(P403+O403)-(1-$AL$10)*(1-EXP(-2*O403*A403))/2)</f>
        <v>2.1729951598917316</v>
      </c>
      <c r="AE403">
        <f t="shared" si="130"/>
        <v>10.766121159458789</v>
      </c>
      <c r="AF403">
        <f t="shared" si="131"/>
        <v>1.0578599762713532</v>
      </c>
      <c r="AG403">
        <f t="shared" si="132"/>
        <v>0.35873727336009015</v>
      </c>
      <c r="AH403">
        <f t="shared" si="133"/>
        <v>1.4165972496314434</v>
      </c>
      <c r="BA403">
        <v>10.766121159458701</v>
      </c>
    </row>
    <row r="404" spans="1:53" x14ac:dyDescent="0.3">
      <c r="A404">
        <v>0.22165398110404499</v>
      </c>
      <c r="E404" cm="1">
        <f t="array" ref="E404">INDEX($C$2:$C$104,L404)</f>
        <v>-0.10621817854066891</v>
      </c>
      <c r="G404">
        <f>PI()/12*(M404-12)</f>
        <v>1.5707963267948966</v>
      </c>
      <c r="H404">
        <f t="shared" si="117"/>
        <v>-6.3803562299398819E-2</v>
      </c>
      <c r="I404">
        <f t="shared" si="134"/>
        <v>0.79413452094106318</v>
      </c>
      <c r="J404">
        <f t="shared" si="118"/>
        <v>1.6346432581851131</v>
      </c>
      <c r="L404">
        <f t="shared" si="116"/>
        <v>17</v>
      </c>
      <c r="M404">
        <v>18</v>
      </c>
      <c r="N404">
        <f t="shared" si="119"/>
        <v>0.05</v>
      </c>
      <c r="O404">
        <f t="shared" si="120"/>
        <v>5.0020839411324403</v>
      </c>
      <c r="P404">
        <f t="shared" si="121"/>
        <v>9.2038344516836901</v>
      </c>
      <c r="Q404">
        <f>1-EXP(-2*$AL$9*O404/(1+O404))</f>
        <v>6.4497345768578462E-2</v>
      </c>
      <c r="R404">
        <f t="shared" si="122"/>
        <v>19.751565414145865</v>
      </c>
      <c r="S404">
        <f>(1-$AL$6^R404)/(1+$AL$6^R404*(1/$AL$7-1))</f>
        <v>0.99643717244343843</v>
      </c>
      <c r="U404">
        <v>6.2</v>
      </c>
      <c r="V404">
        <f t="shared" si="123"/>
        <v>14.167000000000002</v>
      </c>
      <c r="W404">
        <f t="shared" si="124"/>
        <v>14.116525422006195</v>
      </c>
      <c r="X404">
        <f t="shared" si="125"/>
        <v>5.0474577993806946E-2</v>
      </c>
      <c r="Y404">
        <f t="shared" si="126"/>
        <v>4.1079671341739551E-2</v>
      </c>
      <c r="Z404">
        <f t="shared" si="127"/>
        <v>2.0047591064426706</v>
      </c>
      <c r="AA404">
        <f t="shared" si="128"/>
        <v>2.8746251802466715E-2</v>
      </c>
      <c r="AC404">
        <f t="shared" si="129"/>
        <v>1.2290329629522767</v>
      </c>
      <c r="AD404">
        <f>X404*((1-Q404)*(1-EXP(-(P404+O404)*A404))*P404/(P404+O404)-(1-$AL$10)*(1-EXP(-2*O404*A404))/2)</f>
        <v>1.0164191492089891E-2</v>
      </c>
      <c r="AE404">
        <f t="shared" si="130"/>
        <v>1.2679434062468333</v>
      </c>
      <c r="AF404">
        <f t="shared" si="131"/>
        <v>0.75279446700411634</v>
      </c>
      <c r="AG404">
        <f t="shared" si="132"/>
        <v>2.1692280471829425E-3</v>
      </c>
      <c r="AH404">
        <f t="shared" si="133"/>
        <v>0.75496369505129923</v>
      </c>
      <c r="BA404">
        <v>1.26794340624683</v>
      </c>
    </row>
    <row r="405" spans="1:53" x14ac:dyDescent="0.3">
      <c r="A405">
        <v>0.22165398110404499</v>
      </c>
      <c r="E405" cm="1">
        <f t="array" ref="E405">INDEX($C$2:$C$104,L405)</f>
        <v>-0.10621817854066891</v>
      </c>
      <c r="G405">
        <f>PI()/12*(M405-12)</f>
        <v>1.8325957145940459</v>
      </c>
      <c r="H405">
        <f t="shared" si="117"/>
        <v>-6.3803562299398819E-2</v>
      </c>
      <c r="I405">
        <f t="shared" si="134"/>
        <v>0.79413452094106318</v>
      </c>
      <c r="J405">
        <f t="shared" si="118"/>
        <v>1.8435046939754336</v>
      </c>
      <c r="L405">
        <f t="shared" si="116"/>
        <v>17</v>
      </c>
      <c r="M405">
        <v>19</v>
      </c>
      <c r="N405">
        <f t="shared" si="119"/>
        <v>0.05</v>
      </c>
      <c r="O405">
        <f t="shared" si="120"/>
        <v>5.0020839411324403</v>
      </c>
      <c r="P405">
        <f t="shared" si="121"/>
        <v>9.2038344516836901</v>
      </c>
      <c r="Q405">
        <f>1-EXP(-2*$AL$9*O405/(1+O405))</f>
        <v>6.4497345768578462E-2</v>
      </c>
      <c r="R405">
        <f t="shared" si="122"/>
        <v>19.751565414145865</v>
      </c>
      <c r="S405">
        <f>(1-$AL$6^R405)/(1+$AL$6^R405*(1/$AL$7-1))</f>
        <v>0.99643717244343843</v>
      </c>
      <c r="U405">
        <v>0.3</v>
      </c>
      <c r="V405">
        <f t="shared" si="123"/>
        <v>0.6855</v>
      </c>
      <c r="W405">
        <f t="shared" si="124"/>
        <v>0.68305768170997705</v>
      </c>
      <c r="X405">
        <f t="shared" si="125"/>
        <v>2.442318290022949E-3</v>
      </c>
      <c r="Y405">
        <f t="shared" si="126"/>
        <v>1.9877260326648435E-3</v>
      </c>
      <c r="Z405">
        <f t="shared" si="127"/>
        <v>9.7004472892387283E-2</v>
      </c>
      <c r="AA405">
        <f t="shared" si="128"/>
        <v>1.3909476678613112E-3</v>
      </c>
      <c r="AC405">
        <f t="shared" si="129"/>
        <v>5.9469336917045645E-2</v>
      </c>
      <c r="AD405">
        <f>X405*((1-Q405)*(1-EXP(-(P405+O405)*A405))*P405/(P405+O405)-(1-$AL$10)*(1-EXP(-2*O405*A405))/2)</f>
        <v>4.9181571735919477E-4</v>
      </c>
      <c r="AE405">
        <f t="shared" si="130"/>
        <v>6.1352100302266149E-2</v>
      </c>
      <c r="AF405">
        <f t="shared" si="131"/>
        <v>3.6425538726005631E-2</v>
      </c>
      <c r="AG405">
        <f t="shared" si="132"/>
        <v>1.0496264744433732E-4</v>
      </c>
      <c r="AH405">
        <f t="shared" si="133"/>
        <v>3.6530501373449965E-2</v>
      </c>
      <c r="BA405">
        <v>6.1352100302266101E-2</v>
      </c>
    </row>
    <row r="406" spans="1:53" x14ac:dyDescent="0.3">
      <c r="A406">
        <v>0.22165398110404499</v>
      </c>
      <c r="E406" cm="1">
        <f t="array" ref="E406">INDEX($C$2:$C$104,L406)</f>
        <v>-0.10621817854066891</v>
      </c>
      <c r="G406">
        <f>PI()/12*(M406-12)</f>
        <v>2.0943951023931953</v>
      </c>
      <c r="H406">
        <f t="shared" si="117"/>
        <v>-6.3803562299398819E-2</v>
      </c>
      <c r="I406">
        <f t="shared" si="134"/>
        <v>0.79413452094106318</v>
      </c>
      <c r="J406">
        <f t="shared" si="118"/>
        <v>2.0497725205777027</v>
      </c>
      <c r="L406">
        <f t="shared" si="116"/>
        <v>17</v>
      </c>
      <c r="M406">
        <v>20</v>
      </c>
      <c r="N406">
        <f t="shared" si="119"/>
        <v>0.05</v>
      </c>
      <c r="O406">
        <f t="shared" si="120"/>
        <v>5.0020839411324403</v>
      </c>
      <c r="P406">
        <f t="shared" si="121"/>
        <v>9.2038344516836901</v>
      </c>
      <c r="Q406">
        <f>1-EXP(-2*$AL$9*O406/(1+O406))</f>
        <v>6.4497345768578462E-2</v>
      </c>
      <c r="R406">
        <f t="shared" si="122"/>
        <v>19.751565414145865</v>
      </c>
      <c r="S406">
        <f>(1-$AL$6^R406)/(1+$AL$6^R406*(1/$AL$7-1))</f>
        <v>0.99643717244343843</v>
      </c>
      <c r="U406">
        <v>0.1</v>
      </c>
      <c r="V406">
        <f t="shared" si="123"/>
        <v>0.22850000000000004</v>
      </c>
      <c r="W406">
        <f t="shared" si="124"/>
        <v>0.22768589390332572</v>
      </c>
      <c r="X406">
        <f t="shared" si="125"/>
        <v>8.1410609667431633E-4</v>
      </c>
      <c r="Y406">
        <f t="shared" si="126"/>
        <v>6.6257534422161442E-4</v>
      </c>
      <c r="Z406">
        <f t="shared" si="127"/>
        <v>3.2334824297462428E-2</v>
      </c>
      <c r="AA406">
        <f t="shared" si="128"/>
        <v>4.6364922262043706E-4</v>
      </c>
      <c r="AC406">
        <f t="shared" si="129"/>
        <v>1.9823112305681883E-2</v>
      </c>
      <c r="AD406">
        <f>X406*((1-Q406)*(1-EXP(-(P406+O406)*A406))*P406/(P406+O406)-(1-$AL$10)*(1-EXP(-2*O406*A406))/2)</f>
        <v>1.6393857245306491E-4</v>
      </c>
      <c r="AE406">
        <f t="shared" si="130"/>
        <v>2.0450700100755385E-2</v>
      </c>
      <c r="AF406">
        <f t="shared" si="131"/>
        <v>1.2141846242001876E-2</v>
      </c>
      <c r="AG406">
        <f t="shared" si="132"/>
        <v>3.4987549148112443E-5</v>
      </c>
      <c r="AH406">
        <f t="shared" si="133"/>
        <v>1.2176833791149989E-2</v>
      </c>
      <c r="BA406">
        <v>2.0450700100755299E-2</v>
      </c>
    </row>
    <row r="407" spans="1:53" x14ac:dyDescent="0.3">
      <c r="A407">
        <v>0.22165398110404499</v>
      </c>
      <c r="E407" cm="1">
        <f t="array" ref="E407">INDEX($C$2:$C$104,L407)</f>
        <v>-0.10621817854066891</v>
      </c>
      <c r="G407">
        <f>PI()/12*(M407-12)</f>
        <v>2.3561944901923448</v>
      </c>
      <c r="H407">
        <f t="shared" si="117"/>
        <v>-6.3803562299398819E-2</v>
      </c>
      <c r="I407">
        <f t="shared" si="134"/>
        <v>0.79413452094106318</v>
      </c>
      <c r="J407">
        <f t="shared" si="118"/>
        <v>2.2463653645098596</v>
      </c>
      <c r="L407">
        <f t="shared" si="116"/>
        <v>17</v>
      </c>
      <c r="M407">
        <v>21</v>
      </c>
      <c r="N407">
        <f t="shared" si="119"/>
        <v>0.05</v>
      </c>
      <c r="O407">
        <f t="shared" si="120"/>
        <v>5.0020839411324403</v>
      </c>
      <c r="P407">
        <f t="shared" si="121"/>
        <v>9.2038344516836901</v>
      </c>
      <c r="Q407">
        <f>1-EXP(-2*$AL$9*O407/(1+O407))</f>
        <v>6.4497345768578462E-2</v>
      </c>
      <c r="R407">
        <f t="shared" si="122"/>
        <v>19.751565414145865</v>
      </c>
      <c r="S407">
        <f>(1-$AL$6^R407)/(1+$AL$6^R407*(1/$AL$7-1))</f>
        <v>0.99643717244343843</v>
      </c>
      <c r="U407">
        <v>0.1</v>
      </c>
      <c r="V407">
        <f t="shared" si="123"/>
        <v>0.22850000000000004</v>
      </c>
      <c r="W407">
        <f t="shared" si="124"/>
        <v>0.22768589390332572</v>
      </c>
      <c r="X407">
        <f t="shared" si="125"/>
        <v>8.1410609667431633E-4</v>
      </c>
      <c r="Y407">
        <f t="shared" si="126"/>
        <v>6.6257534422161442E-4</v>
      </c>
      <c r="Z407">
        <f t="shared" si="127"/>
        <v>3.2334824297462428E-2</v>
      </c>
      <c r="AA407">
        <f t="shared" si="128"/>
        <v>4.6364922262043706E-4</v>
      </c>
      <c r="AC407">
        <f t="shared" si="129"/>
        <v>1.9823112305681883E-2</v>
      </c>
      <c r="AD407">
        <f>X407*((1-Q407)*(1-EXP(-(P407+O407)*A407))*P407/(P407+O407)-(1-$AL$10)*(1-EXP(-2*O407*A407))/2)</f>
        <v>1.6393857245306491E-4</v>
      </c>
      <c r="AE407">
        <f t="shared" si="130"/>
        <v>2.0450700100755385E-2</v>
      </c>
      <c r="AF407">
        <f t="shared" si="131"/>
        <v>1.2141846242001876E-2</v>
      </c>
      <c r="AG407">
        <f t="shared" si="132"/>
        <v>3.4987549148112443E-5</v>
      </c>
      <c r="AH407">
        <f t="shared" si="133"/>
        <v>1.2176833791149989E-2</v>
      </c>
      <c r="BA407">
        <v>2.0450700100755299E-2</v>
      </c>
    </row>
    <row r="408" spans="1:53" x14ac:dyDescent="0.3">
      <c r="A408">
        <v>0.22165398110404499</v>
      </c>
      <c r="E408" cm="1">
        <f t="array" ref="E408">INDEX($C$2:$C$104,L408)</f>
        <v>-0.10621817854066891</v>
      </c>
      <c r="G408">
        <f>PI()/12*(M408-12)</f>
        <v>2.617993877991494</v>
      </c>
      <c r="H408">
        <f t="shared" si="117"/>
        <v>-6.3803562299398819E-2</v>
      </c>
      <c r="I408">
        <f t="shared" si="134"/>
        <v>0.79413452094106318</v>
      </c>
      <c r="J408">
        <f t="shared" si="118"/>
        <v>2.4211961648494036</v>
      </c>
      <c r="L408">
        <f t="shared" si="116"/>
        <v>17</v>
      </c>
      <c r="M408">
        <v>22</v>
      </c>
      <c r="N408">
        <f t="shared" si="119"/>
        <v>0.05</v>
      </c>
      <c r="O408">
        <f t="shared" si="120"/>
        <v>5.0020839411324403</v>
      </c>
      <c r="P408">
        <f t="shared" si="121"/>
        <v>9.2038344516836901</v>
      </c>
      <c r="Q408">
        <f>1-EXP(-2*$AL$9*O408/(1+O408))</f>
        <v>6.4497345768578462E-2</v>
      </c>
      <c r="R408">
        <f t="shared" si="122"/>
        <v>19.751565414145865</v>
      </c>
      <c r="S408">
        <f>(1-$AL$6^R408)/(1+$AL$6^R408*(1/$AL$7-1))</f>
        <v>0.99643717244343843</v>
      </c>
      <c r="U408">
        <v>0.1</v>
      </c>
      <c r="V408">
        <f t="shared" si="123"/>
        <v>0.22850000000000004</v>
      </c>
      <c r="W408">
        <f t="shared" si="124"/>
        <v>0.22768589390332572</v>
      </c>
      <c r="X408">
        <f t="shared" si="125"/>
        <v>8.1410609667431633E-4</v>
      </c>
      <c r="Y408">
        <f t="shared" si="126"/>
        <v>6.6257534422161442E-4</v>
      </c>
      <c r="Z408">
        <f t="shared" si="127"/>
        <v>3.2334824297462428E-2</v>
      </c>
      <c r="AA408">
        <f t="shared" si="128"/>
        <v>4.6364922262043706E-4</v>
      </c>
      <c r="AC408">
        <f t="shared" si="129"/>
        <v>1.9823112305681883E-2</v>
      </c>
      <c r="AD408">
        <f>X408*((1-Q408)*(1-EXP(-(P408+O408)*A408))*P408/(P408+O408)-(1-$AL$10)*(1-EXP(-2*O408*A408))/2)</f>
        <v>1.6393857245306491E-4</v>
      </c>
      <c r="AE408">
        <f t="shared" si="130"/>
        <v>2.0450700100755385E-2</v>
      </c>
      <c r="AF408">
        <f t="shared" si="131"/>
        <v>1.2141846242001876E-2</v>
      </c>
      <c r="AG408">
        <f t="shared" si="132"/>
        <v>3.4987549148112443E-5</v>
      </c>
      <c r="AH408">
        <f t="shared" si="133"/>
        <v>1.2176833791149989E-2</v>
      </c>
      <c r="BA408">
        <v>2.0450700100755299E-2</v>
      </c>
    </row>
    <row r="409" spans="1:53" x14ac:dyDescent="0.3">
      <c r="A409">
        <v>0.22165398110404499</v>
      </c>
      <c r="E409" cm="1">
        <f t="array" ref="E409">INDEX($C$2:$C$104,L409)</f>
        <v>-0.10621817854066891</v>
      </c>
      <c r="G409">
        <f>PI()/12*(M409-12)</f>
        <v>2.8797932657906435</v>
      </c>
      <c r="H409">
        <f t="shared" si="117"/>
        <v>-6.3803562299398819E-2</v>
      </c>
      <c r="I409">
        <f t="shared" si="134"/>
        <v>0.79413452094106318</v>
      </c>
      <c r="J409">
        <f t="shared" si="118"/>
        <v>2.5514810923862505</v>
      </c>
      <c r="L409">
        <f t="shared" si="116"/>
        <v>17</v>
      </c>
      <c r="M409">
        <v>23</v>
      </c>
      <c r="N409">
        <f t="shared" si="119"/>
        <v>0.05</v>
      </c>
      <c r="O409">
        <f t="shared" si="120"/>
        <v>5.0020839411324403</v>
      </c>
      <c r="P409">
        <f t="shared" si="121"/>
        <v>9.2038344516836901</v>
      </c>
      <c r="Q409">
        <f>1-EXP(-2*$AL$9*O409/(1+O409))</f>
        <v>6.4497345768578462E-2</v>
      </c>
      <c r="R409">
        <f t="shared" si="122"/>
        <v>19.751565414145865</v>
      </c>
      <c r="S409">
        <f>(1-$AL$6^R409)/(1+$AL$6^R409*(1/$AL$7-1))</f>
        <v>0.99643717244343843</v>
      </c>
      <c r="U409">
        <v>0.1</v>
      </c>
      <c r="V409">
        <f t="shared" si="123"/>
        <v>0.22850000000000004</v>
      </c>
      <c r="W409">
        <f t="shared" si="124"/>
        <v>0.22768589390332572</v>
      </c>
      <c r="X409">
        <f t="shared" si="125"/>
        <v>8.1410609667431633E-4</v>
      </c>
      <c r="Y409">
        <f t="shared" si="126"/>
        <v>6.6257534422161442E-4</v>
      </c>
      <c r="Z409">
        <f t="shared" si="127"/>
        <v>3.2334824297462428E-2</v>
      </c>
      <c r="AA409">
        <f t="shared" si="128"/>
        <v>4.6364922262043706E-4</v>
      </c>
      <c r="AC409">
        <f t="shared" si="129"/>
        <v>1.9823112305681883E-2</v>
      </c>
      <c r="AD409">
        <f>X409*((1-Q409)*(1-EXP(-(P409+O409)*A409))*P409/(P409+O409)-(1-$AL$10)*(1-EXP(-2*O409*A409))/2)</f>
        <v>1.6393857245306491E-4</v>
      </c>
      <c r="AE409">
        <f t="shared" si="130"/>
        <v>2.0450700100755385E-2</v>
      </c>
      <c r="AF409">
        <f t="shared" si="131"/>
        <v>1.2141846242001876E-2</v>
      </c>
      <c r="AG409">
        <f t="shared" si="132"/>
        <v>3.4987549148112443E-5</v>
      </c>
      <c r="AH409">
        <f t="shared" si="133"/>
        <v>1.2176833791149989E-2</v>
      </c>
      <c r="BA409">
        <v>2.0450700100755299E-2</v>
      </c>
    </row>
    <row r="410" spans="1:53" x14ac:dyDescent="0.3">
      <c r="A410">
        <v>0.22165398110404499</v>
      </c>
      <c r="E410" cm="1">
        <f t="array" ref="E410">INDEX($C$2:$C$104,L410)</f>
        <v>-0.11300649108879399</v>
      </c>
      <c r="G410">
        <f>PI()/12*(M410-12)</f>
        <v>-3.1415926535897931</v>
      </c>
      <c r="H410">
        <f t="shared" si="117"/>
        <v>-6.7864345325833297E-2</v>
      </c>
      <c r="I410">
        <f t="shared" si="134"/>
        <v>0.79354146040233797</v>
      </c>
      <c r="J410">
        <f t="shared" si="118"/>
        <v>2.6088273214406854</v>
      </c>
      <c r="L410">
        <f t="shared" si="116"/>
        <v>18</v>
      </c>
      <c r="M410">
        <v>0</v>
      </c>
      <c r="N410">
        <f t="shared" si="119"/>
        <v>0.05</v>
      </c>
      <c r="O410">
        <f t="shared" si="120"/>
        <v>5.0020839411324403</v>
      </c>
      <c r="P410">
        <f t="shared" si="121"/>
        <v>9.2038344516836901</v>
      </c>
      <c r="Q410">
        <f>1-EXP(-2*$AL$9*O410/(1+O410))</f>
        <v>6.4497345768578462E-2</v>
      </c>
      <c r="R410">
        <f t="shared" si="122"/>
        <v>19.751565414145865</v>
      </c>
      <c r="S410">
        <f>(1-$AL$6^R410)/(1+$AL$6^R410*(1/$AL$7-1))</f>
        <v>0.99643717244343843</v>
      </c>
      <c r="U410">
        <v>0.1</v>
      </c>
      <c r="V410">
        <f t="shared" si="123"/>
        <v>0.22850000000000004</v>
      </c>
      <c r="W410">
        <f t="shared" si="124"/>
        <v>0.22768589390332572</v>
      </c>
      <c r="X410">
        <f t="shared" si="125"/>
        <v>8.1410609667431633E-4</v>
      </c>
      <c r="Y410">
        <f t="shared" si="126"/>
        <v>6.6257534422161442E-4</v>
      </c>
      <c r="Z410">
        <f t="shared" si="127"/>
        <v>3.2334824297462428E-2</v>
      </c>
      <c r="AA410">
        <f t="shared" si="128"/>
        <v>4.6364922262043706E-4</v>
      </c>
      <c r="AC410">
        <f t="shared" si="129"/>
        <v>1.9823112305681883E-2</v>
      </c>
      <c r="AD410">
        <f>X410*((1-Q410)*(1-EXP(-(P410+O410)*A410))*P410/(P410+O410)-(1-$AL$10)*(1-EXP(-2*O410*A410))/2)</f>
        <v>1.6393857245306491E-4</v>
      </c>
      <c r="AE410">
        <f t="shared" si="130"/>
        <v>2.0450700100755385E-2</v>
      </c>
      <c r="AF410">
        <f t="shared" si="131"/>
        <v>1.2141846242001876E-2</v>
      </c>
      <c r="AG410">
        <f t="shared" si="132"/>
        <v>3.4987549148112443E-5</v>
      </c>
      <c r="AH410">
        <f t="shared" si="133"/>
        <v>1.2176833791149989E-2</v>
      </c>
      <c r="BA410">
        <v>2.0450700100755299E-2</v>
      </c>
    </row>
    <row r="411" spans="1:53" x14ac:dyDescent="0.3">
      <c r="A411">
        <v>0.22165398110404499</v>
      </c>
      <c r="E411" cm="1">
        <f t="array" ref="E411">INDEX($C$2:$C$104,L411)</f>
        <v>-0.11300649108879399</v>
      </c>
      <c r="G411">
        <f>PI()/12*(M411-12)</f>
        <v>-2.8797932657906435</v>
      </c>
      <c r="H411">
        <f t="shared" si="117"/>
        <v>-6.7864345325833297E-2</v>
      </c>
      <c r="I411">
        <f t="shared" si="134"/>
        <v>0.79354146040233797</v>
      </c>
      <c r="J411">
        <f t="shared" si="118"/>
        <v>2.5577788863624087</v>
      </c>
      <c r="L411">
        <f t="shared" ref="L411:L474" si="135">INT((ROW()-2)/24) + 1</f>
        <v>18</v>
      </c>
      <c r="M411">
        <v>1</v>
      </c>
      <c r="N411">
        <f t="shared" si="119"/>
        <v>0.05</v>
      </c>
      <c r="O411">
        <f t="shared" si="120"/>
        <v>5.0020839411324403</v>
      </c>
      <c r="P411">
        <f t="shared" si="121"/>
        <v>9.2038344516836901</v>
      </c>
      <c r="Q411">
        <f>1-EXP(-2*$AL$9*O411/(1+O411))</f>
        <v>6.4497345768578462E-2</v>
      </c>
      <c r="R411">
        <f t="shared" si="122"/>
        <v>19.751565414145865</v>
      </c>
      <c r="S411">
        <f>(1-$AL$6^R411)/(1+$AL$6^R411*(1/$AL$7-1))</f>
        <v>0.99643717244343843</v>
      </c>
      <c r="U411">
        <v>0</v>
      </c>
      <c r="V411">
        <f t="shared" si="123"/>
        <v>0</v>
      </c>
      <c r="W411">
        <f t="shared" si="124"/>
        <v>0</v>
      </c>
      <c r="X411">
        <f t="shared" si="125"/>
        <v>0</v>
      </c>
      <c r="Y411">
        <f t="shared" si="126"/>
        <v>0</v>
      </c>
      <c r="Z411">
        <f t="shared" si="127"/>
        <v>0</v>
      </c>
      <c r="AA411">
        <f t="shared" si="128"/>
        <v>0</v>
      </c>
      <c r="AC411">
        <f t="shared" si="129"/>
        <v>0</v>
      </c>
      <c r="AD411">
        <f>X411*((1-Q411)*(1-EXP(-(P411+O411)*A411))*P411/(P411+O411)-(1-$AL$10)*(1-EXP(-2*O411*A411))/2)</f>
        <v>0</v>
      </c>
      <c r="AE411">
        <f t="shared" si="130"/>
        <v>0</v>
      </c>
      <c r="AF411">
        <f t="shared" si="131"/>
        <v>0</v>
      </c>
      <c r="AG411">
        <f t="shared" si="132"/>
        <v>0</v>
      </c>
      <c r="AH411">
        <f t="shared" si="133"/>
        <v>0</v>
      </c>
      <c r="BA411">
        <v>0</v>
      </c>
    </row>
    <row r="412" spans="1:53" x14ac:dyDescent="0.3">
      <c r="A412">
        <v>0.22165398110404499</v>
      </c>
      <c r="E412" cm="1">
        <f t="array" ref="E412">INDEX($C$2:$C$104,L412)</f>
        <v>-0.11300649108879399</v>
      </c>
      <c r="G412">
        <f>PI()/12*(M412-12)</f>
        <v>-2.617993877991494</v>
      </c>
      <c r="H412">
        <f t="shared" si="117"/>
        <v>-6.7864345325833297E-2</v>
      </c>
      <c r="I412">
        <f t="shared" si="134"/>
        <v>0.79354146040233797</v>
      </c>
      <c r="J412">
        <f t="shared" si="118"/>
        <v>2.4265898589444763</v>
      </c>
      <c r="L412">
        <f t="shared" si="135"/>
        <v>18</v>
      </c>
      <c r="M412">
        <v>2</v>
      </c>
      <c r="N412">
        <f t="shared" si="119"/>
        <v>0.05</v>
      </c>
      <c r="O412">
        <f t="shared" si="120"/>
        <v>5.0020839411324403</v>
      </c>
      <c r="P412">
        <f t="shared" si="121"/>
        <v>9.2038344516836901</v>
      </c>
      <c r="Q412">
        <f>1-EXP(-2*$AL$9*O412/(1+O412))</f>
        <v>6.4497345768578462E-2</v>
      </c>
      <c r="R412">
        <f t="shared" si="122"/>
        <v>19.751565414145865</v>
      </c>
      <c r="S412">
        <f>(1-$AL$6^R412)/(1+$AL$6^R412*(1/$AL$7-1))</f>
        <v>0.99643717244343843</v>
      </c>
      <c r="U412">
        <v>0.1</v>
      </c>
      <c r="V412">
        <f t="shared" si="123"/>
        <v>0.22850000000000004</v>
      </c>
      <c r="W412">
        <f t="shared" si="124"/>
        <v>0.22768589390332572</v>
      </c>
      <c r="X412">
        <f t="shared" si="125"/>
        <v>8.1410609667431633E-4</v>
      </c>
      <c r="Y412">
        <f t="shared" si="126"/>
        <v>6.6257534422161442E-4</v>
      </c>
      <c r="Z412">
        <f t="shared" si="127"/>
        <v>3.2334824297462428E-2</v>
      </c>
      <c r="AA412">
        <f t="shared" si="128"/>
        <v>4.6364922262043706E-4</v>
      </c>
      <c r="AC412">
        <f t="shared" si="129"/>
        <v>1.9823112305681883E-2</v>
      </c>
      <c r="AD412">
        <f>X412*((1-Q412)*(1-EXP(-(P412+O412)*A412))*P412/(P412+O412)-(1-$AL$10)*(1-EXP(-2*O412*A412))/2)</f>
        <v>1.6393857245306491E-4</v>
      </c>
      <c r="AE412">
        <f t="shared" si="130"/>
        <v>2.0450700100755385E-2</v>
      </c>
      <c r="AF412">
        <f t="shared" si="131"/>
        <v>1.2141846242001876E-2</v>
      </c>
      <c r="AG412">
        <f t="shared" si="132"/>
        <v>3.4987549148112443E-5</v>
      </c>
      <c r="AH412">
        <f t="shared" si="133"/>
        <v>1.2176833791149989E-2</v>
      </c>
      <c r="BA412">
        <v>2.0450700100755299E-2</v>
      </c>
    </row>
    <row r="413" spans="1:53" x14ac:dyDescent="0.3">
      <c r="A413">
        <v>0.22165398110404499</v>
      </c>
      <c r="E413" cm="1">
        <f t="array" ref="E413">INDEX($C$2:$C$104,L413)</f>
        <v>-0.11300649108879399</v>
      </c>
      <c r="G413">
        <f>PI()/12*(M413-12)</f>
        <v>-2.3561944901923448</v>
      </c>
      <c r="H413">
        <f t="shared" si="117"/>
        <v>-6.7864345325833297E-2</v>
      </c>
      <c r="I413">
        <f t="shared" si="134"/>
        <v>0.79354146040233797</v>
      </c>
      <c r="J413">
        <f t="shared" si="118"/>
        <v>2.251040532715912</v>
      </c>
      <c r="L413">
        <f t="shared" si="135"/>
        <v>18</v>
      </c>
      <c r="M413">
        <v>3</v>
      </c>
      <c r="N413">
        <f t="shared" si="119"/>
        <v>0.05</v>
      </c>
      <c r="O413">
        <f t="shared" si="120"/>
        <v>5.0020839411324403</v>
      </c>
      <c r="P413">
        <f t="shared" si="121"/>
        <v>9.2038344516836901</v>
      </c>
      <c r="Q413">
        <f>1-EXP(-2*$AL$9*O413/(1+O413))</f>
        <v>6.4497345768578462E-2</v>
      </c>
      <c r="R413">
        <f t="shared" si="122"/>
        <v>19.751565414145865</v>
      </c>
      <c r="S413">
        <f>(1-$AL$6^R413)/(1+$AL$6^R413*(1/$AL$7-1))</f>
        <v>0.99643717244343843</v>
      </c>
      <c r="U413">
        <v>0.1</v>
      </c>
      <c r="V413">
        <f t="shared" si="123"/>
        <v>0.22850000000000004</v>
      </c>
      <c r="W413">
        <f t="shared" si="124"/>
        <v>0.22768589390332572</v>
      </c>
      <c r="X413">
        <f t="shared" si="125"/>
        <v>8.1410609667431633E-4</v>
      </c>
      <c r="Y413">
        <f t="shared" si="126"/>
        <v>6.6257534422161442E-4</v>
      </c>
      <c r="Z413">
        <f t="shared" si="127"/>
        <v>3.2334824297462428E-2</v>
      </c>
      <c r="AA413">
        <f t="shared" si="128"/>
        <v>4.6364922262043706E-4</v>
      </c>
      <c r="AC413">
        <f t="shared" si="129"/>
        <v>1.9823112305681883E-2</v>
      </c>
      <c r="AD413">
        <f>X413*((1-Q413)*(1-EXP(-(P413+O413)*A413))*P413/(P413+O413)-(1-$AL$10)*(1-EXP(-2*O413*A413))/2)</f>
        <v>1.6393857245306491E-4</v>
      </c>
      <c r="AE413">
        <f t="shared" si="130"/>
        <v>2.0450700100755385E-2</v>
      </c>
      <c r="AF413">
        <f t="shared" si="131"/>
        <v>1.2141846242001876E-2</v>
      </c>
      <c r="AG413">
        <f t="shared" si="132"/>
        <v>3.4987549148112443E-5</v>
      </c>
      <c r="AH413">
        <f t="shared" si="133"/>
        <v>1.2176833791149989E-2</v>
      </c>
      <c r="BA413">
        <v>2.0450700100755299E-2</v>
      </c>
    </row>
    <row r="414" spans="1:53" x14ac:dyDescent="0.3">
      <c r="A414">
        <v>0.22165398110404499</v>
      </c>
      <c r="E414" cm="1">
        <f t="array" ref="E414">INDEX($C$2:$C$104,L414)</f>
        <v>-0.11300649108879399</v>
      </c>
      <c r="G414">
        <f>PI()/12*(M414-12)</f>
        <v>-2.0943951023931953</v>
      </c>
      <c r="H414">
        <f t="shared" si="117"/>
        <v>-6.7864345325833297E-2</v>
      </c>
      <c r="I414">
        <f t="shared" si="134"/>
        <v>0.79354146040233797</v>
      </c>
      <c r="J414">
        <f t="shared" si="118"/>
        <v>2.0540187832786092</v>
      </c>
      <c r="L414">
        <f t="shared" si="135"/>
        <v>18</v>
      </c>
      <c r="M414">
        <v>4</v>
      </c>
      <c r="N414">
        <f t="shared" si="119"/>
        <v>0.05</v>
      </c>
      <c r="O414">
        <f t="shared" si="120"/>
        <v>5.0020839411324403</v>
      </c>
      <c r="P414">
        <f t="shared" si="121"/>
        <v>9.2038344516836901</v>
      </c>
      <c r="Q414">
        <f>1-EXP(-2*$AL$9*O414/(1+O414))</f>
        <v>6.4497345768578462E-2</v>
      </c>
      <c r="R414">
        <f t="shared" si="122"/>
        <v>19.751565414145865</v>
      </c>
      <c r="S414">
        <f>(1-$AL$6^R414)/(1+$AL$6^R414*(1/$AL$7-1))</f>
        <v>0.99643717244343843</v>
      </c>
      <c r="U414">
        <v>0.1</v>
      </c>
      <c r="V414">
        <f t="shared" si="123"/>
        <v>0.22850000000000004</v>
      </c>
      <c r="W414">
        <f t="shared" si="124"/>
        <v>0.22768589390332572</v>
      </c>
      <c r="X414">
        <f t="shared" si="125"/>
        <v>8.1410609667431633E-4</v>
      </c>
      <c r="Y414">
        <f t="shared" si="126"/>
        <v>6.6257534422161442E-4</v>
      </c>
      <c r="Z414">
        <f t="shared" si="127"/>
        <v>3.2334824297462428E-2</v>
      </c>
      <c r="AA414">
        <f t="shared" si="128"/>
        <v>4.6364922262043706E-4</v>
      </c>
      <c r="AC414">
        <f t="shared" si="129"/>
        <v>1.9823112305681883E-2</v>
      </c>
      <c r="AD414">
        <f>X414*((1-Q414)*(1-EXP(-(P414+O414)*A414))*P414/(P414+O414)-(1-$AL$10)*(1-EXP(-2*O414*A414))/2)</f>
        <v>1.6393857245306491E-4</v>
      </c>
      <c r="AE414">
        <f t="shared" si="130"/>
        <v>2.0450700100755385E-2</v>
      </c>
      <c r="AF414">
        <f t="shared" si="131"/>
        <v>1.2141846242001876E-2</v>
      </c>
      <c r="AG414">
        <f t="shared" si="132"/>
        <v>3.4987549148112443E-5</v>
      </c>
      <c r="AH414">
        <f t="shared" si="133"/>
        <v>1.2176833791149989E-2</v>
      </c>
      <c r="BA414">
        <v>2.0450700100755299E-2</v>
      </c>
    </row>
    <row r="415" spans="1:53" x14ac:dyDescent="0.3">
      <c r="A415">
        <v>0.22165398110404499</v>
      </c>
      <c r="E415" cm="1">
        <f t="array" ref="E415">INDEX($C$2:$C$104,L415)</f>
        <v>-0.11300649108879399</v>
      </c>
      <c r="G415">
        <f>PI()/12*(M415-12)</f>
        <v>-1.8325957145940459</v>
      </c>
      <c r="H415">
        <f t="shared" si="117"/>
        <v>-6.7864345325833297E-2</v>
      </c>
      <c r="I415">
        <f t="shared" si="134"/>
        <v>0.79354146040233797</v>
      </c>
      <c r="J415">
        <f t="shared" si="118"/>
        <v>1.8475642321336609</v>
      </c>
      <c r="L415">
        <f t="shared" si="135"/>
        <v>18</v>
      </c>
      <c r="M415">
        <v>5</v>
      </c>
      <c r="N415">
        <f t="shared" si="119"/>
        <v>0.05</v>
      </c>
      <c r="O415">
        <f t="shared" si="120"/>
        <v>5.0020839411324403</v>
      </c>
      <c r="P415">
        <f t="shared" si="121"/>
        <v>9.2038344516836901</v>
      </c>
      <c r="Q415">
        <f>1-EXP(-2*$AL$9*O415/(1+O415))</f>
        <v>6.4497345768578462E-2</v>
      </c>
      <c r="R415">
        <f t="shared" si="122"/>
        <v>19.751565414145865</v>
      </c>
      <c r="S415">
        <f>(1-$AL$6^R415)/(1+$AL$6^R415*(1/$AL$7-1))</f>
        <v>0.99643717244343843</v>
      </c>
      <c r="U415">
        <v>0.1</v>
      </c>
      <c r="V415">
        <f t="shared" si="123"/>
        <v>0.22850000000000004</v>
      </c>
      <c r="W415">
        <f t="shared" si="124"/>
        <v>0.22768589390332572</v>
      </c>
      <c r="X415">
        <f t="shared" si="125"/>
        <v>8.1410609667431633E-4</v>
      </c>
      <c r="Y415">
        <f t="shared" si="126"/>
        <v>6.6257534422161442E-4</v>
      </c>
      <c r="Z415">
        <f t="shared" si="127"/>
        <v>3.2334824297462428E-2</v>
      </c>
      <c r="AA415">
        <f t="shared" si="128"/>
        <v>4.6364922262043706E-4</v>
      </c>
      <c r="AC415">
        <f t="shared" si="129"/>
        <v>1.9823112305681883E-2</v>
      </c>
      <c r="AD415">
        <f>X415*((1-Q415)*(1-EXP(-(P415+O415)*A415))*P415/(P415+O415)-(1-$AL$10)*(1-EXP(-2*O415*A415))/2)</f>
        <v>1.6393857245306491E-4</v>
      </c>
      <c r="AE415">
        <f t="shared" si="130"/>
        <v>2.0450700100755385E-2</v>
      </c>
      <c r="AF415">
        <f t="shared" si="131"/>
        <v>1.2141846242001876E-2</v>
      </c>
      <c r="AG415">
        <f t="shared" si="132"/>
        <v>3.4987549148112443E-5</v>
      </c>
      <c r="AH415">
        <f t="shared" si="133"/>
        <v>1.2176833791149989E-2</v>
      </c>
      <c r="BA415">
        <v>2.0450700100755299E-2</v>
      </c>
    </row>
    <row r="416" spans="1:53" x14ac:dyDescent="0.3">
      <c r="A416">
        <v>0.22165398110404499</v>
      </c>
      <c r="E416" cm="1">
        <f t="array" ref="E416">INDEX($C$2:$C$104,L416)</f>
        <v>-0.11300649108879399</v>
      </c>
      <c r="G416">
        <f>PI()/12*(M416-12)</f>
        <v>-1.5707963267948966</v>
      </c>
      <c r="H416">
        <f t="shared" si="117"/>
        <v>-6.7864345325833297E-2</v>
      </c>
      <c r="I416">
        <f t="shared" si="134"/>
        <v>0.79354146040233797</v>
      </c>
      <c r="J416">
        <f t="shared" si="118"/>
        <v>1.6387128727042801</v>
      </c>
      <c r="L416">
        <f t="shared" si="135"/>
        <v>18</v>
      </c>
      <c r="M416">
        <v>6</v>
      </c>
      <c r="N416">
        <f t="shared" si="119"/>
        <v>0.05</v>
      </c>
      <c r="O416">
        <f t="shared" si="120"/>
        <v>5.0020839411324403</v>
      </c>
      <c r="P416">
        <f t="shared" si="121"/>
        <v>9.2038344516836901</v>
      </c>
      <c r="Q416">
        <f>1-EXP(-2*$AL$9*O416/(1+O416))</f>
        <v>6.4497345768578462E-2</v>
      </c>
      <c r="R416">
        <f t="shared" si="122"/>
        <v>19.751565414145865</v>
      </c>
      <c r="S416">
        <f>(1-$AL$6^R416)/(1+$AL$6^R416*(1/$AL$7-1))</f>
        <v>0.99643717244343843</v>
      </c>
      <c r="U416">
        <v>0.1</v>
      </c>
      <c r="V416">
        <f t="shared" si="123"/>
        <v>0.22850000000000004</v>
      </c>
      <c r="W416">
        <f t="shared" si="124"/>
        <v>0.22768589390332572</v>
      </c>
      <c r="X416">
        <f t="shared" si="125"/>
        <v>8.1410609667431633E-4</v>
      </c>
      <c r="Y416">
        <f t="shared" si="126"/>
        <v>6.6257534422161442E-4</v>
      </c>
      <c r="Z416">
        <f t="shared" si="127"/>
        <v>3.2334824297462428E-2</v>
      </c>
      <c r="AA416">
        <f t="shared" si="128"/>
        <v>4.6364922262043706E-4</v>
      </c>
      <c r="AC416">
        <f t="shared" si="129"/>
        <v>1.9823112305681883E-2</v>
      </c>
      <c r="AD416">
        <f>X416*((1-Q416)*(1-EXP(-(P416+O416)*A416))*P416/(P416+O416)-(1-$AL$10)*(1-EXP(-2*O416*A416))/2)</f>
        <v>1.6393857245306491E-4</v>
      </c>
      <c r="AE416">
        <f t="shared" si="130"/>
        <v>2.0450700100755385E-2</v>
      </c>
      <c r="AF416">
        <f t="shared" si="131"/>
        <v>1.2141846242001876E-2</v>
      </c>
      <c r="AG416">
        <f t="shared" si="132"/>
        <v>3.4987549148112443E-5</v>
      </c>
      <c r="AH416">
        <f t="shared" si="133"/>
        <v>1.2176833791149989E-2</v>
      </c>
      <c r="BA416">
        <v>2.0450700100755299E-2</v>
      </c>
    </row>
    <row r="417" spans="1:53" x14ac:dyDescent="0.3">
      <c r="A417">
        <v>0.22165398110404499</v>
      </c>
      <c r="E417" cm="1">
        <f t="array" ref="E417">INDEX($C$2:$C$104,L417)</f>
        <v>-0.11300649108879399</v>
      </c>
      <c r="G417">
        <f>PI()/12*(M417-12)</f>
        <v>-1.308996938995747</v>
      </c>
      <c r="H417">
        <f t="shared" si="117"/>
        <v>-6.7864345325833297E-2</v>
      </c>
      <c r="I417">
        <f t="shared" si="134"/>
        <v>0.79354146040233797</v>
      </c>
      <c r="J417">
        <f t="shared" si="118"/>
        <v>1.4328398475936395</v>
      </c>
      <c r="L417">
        <f t="shared" si="135"/>
        <v>18</v>
      </c>
      <c r="M417">
        <v>7</v>
      </c>
      <c r="N417">
        <f t="shared" si="119"/>
        <v>0.13795647920125709</v>
      </c>
      <c r="O417">
        <f t="shared" si="120"/>
        <v>1.8179266777287142</v>
      </c>
      <c r="P417">
        <f t="shared" si="121"/>
        <v>3.344985087020834</v>
      </c>
      <c r="Q417">
        <f>1-EXP(-2*$AL$9*O417/(1+O417))</f>
        <v>5.0301138946720836E-2</v>
      </c>
      <c r="R417">
        <f t="shared" si="122"/>
        <v>7.1783876711893946</v>
      </c>
      <c r="S417">
        <f>(1-$AL$6^R417)/(1+$AL$6^R417*(1/$AL$7-1))</f>
        <v>0.80304547576068153</v>
      </c>
      <c r="U417">
        <v>2.7</v>
      </c>
      <c r="V417">
        <f t="shared" si="123"/>
        <v>6.1695000000000011</v>
      </c>
      <c r="W417">
        <f t="shared" si="124"/>
        <v>4.9543890627055251</v>
      </c>
      <c r="X417">
        <f t="shared" si="125"/>
        <v>1.2151109372944759</v>
      </c>
      <c r="Y417">
        <f t="shared" si="126"/>
        <v>0.60419140408804417</v>
      </c>
      <c r="Z417">
        <f t="shared" si="127"/>
        <v>0.70359782548440419</v>
      </c>
      <c r="AA417">
        <f t="shared" si="128"/>
        <v>0.34254791569856463</v>
      </c>
      <c r="AC417">
        <f t="shared" si="129"/>
        <v>0.58220006317645734</v>
      </c>
      <c r="AD417">
        <f>X417*((1-Q417)*(1-EXP(-(P417+O417)*A417))*P417/(P417+O417)-(1-$AL$10)*(1-EXP(-2*O417*A417))/2)</f>
        <v>0.22384176915620307</v>
      </c>
      <c r="AE417">
        <f t="shared" si="130"/>
        <v>1.148589748031225</v>
      </c>
      <c r="AF417">
        <f t="shared" si="131"/>
        <v>0.1195968014504916</v>
      </c>
      <c r="AG417">
        <f t="shared" si="132"/>
        <v>3.7801719233276472E-2</v>
      </c>
      <c r="AH417">
        <f t="shared" si="133"/>
        <v>0.15739852068376808</v>
      </c>
      <c r="BA417">
        <v>1.1485897480312199</v>
      </c>
    </row>
    <row r="418" spans="1:53" x14ac:dyDescent="0.3">
      <c r="A418">
        <v>0.22165398110404499</v>
      </c>
      <c r="E418" cm="1">
        <f t="array" ref="E418">INDEX($C$2:$C$104,L418)</f>
        <v>-0.11300649108879399</v>
      </c>
      <c r="G418">
        <f>PI()/12*(M418-12)</f>
        <v>-1.0471975511965976</v>
      </c>
      <c r="H418">
        <f t="shared" si="117"/>
        <v>-6.7864345325833297E-2</v>
      </c>
      <c r="I418">
        <f t="shared" si="134"/>
        <v>0.79354146040233797</v>
      </c>
      <c r="J418">
        <f t="shared" si="118"/>
        <v>1.2356510313964895</v>
      </c>
      <c r="L418">
        <f t="shared" si="135"/>
        <v>18</v>
      </c>
      <c r="M418">
        <v>8</v>
      </c>
      <c r="N418">
        <f t="shared" si="119"/>
        <v>0.33514529539840709</v>
      </c>
      <c r="O418">
        <f t="shared" si="120"/>
        <v>0.76009470018271796</v>
      </c>
      <c r="P418">
        <f t="shared" si="121"/>
        <v>1.3985742483362011</v>
      </c>
      <c r="Q418">
        <f>1-EXP(-2*$AL$9*O418/(1+O418))</f>
        <v>3.3957935013523954E-2</v>
      </c>
      <c r="R418">
        <f t="shared" si="122"/>
        <v>3.0013611063483436</v>
      </c>
      <c r="S418">
        <f>(1-$AL$6^R418)/(1+$AL$6^R418*(1/$AL$7-1))</f>
        <v>0.41719600760149855</v>
      </c>
      <c r="U418">
        <v>24.7</v>
      </c>
      <c r="V418">
        <f t="shared" si="123"/>
        <v>56.439500000000002</v>
      </c>
      <c r="W418">
        <f t="shared" si="124"/>
        <v>23.546334071024777</v>
      </c>
      <c r="X418">
        <f t="shared" si="125"/>
        <v>32.893165928975222</v>
      </c>
      <c r="Y418">
        <f t="shared" si="126"/>
        <v>8.4700275276798962</v>
      </c>
      <c r="Z418">
        <f t="shared" si="127"/>
        <v>3.3439338818205924</v>
      </c>
      <c r="AA418">
        <f t="shared" si="128"/>
        <v>4.3350770908922396</v>
      </c>
      <c r="AC418">
        <f t="shared" si="129"/>
        <v>3.0843019306192612</v>
      </c>
      <c r="AD418">
        <f>X418*((1-Q418)*(1-EXP(-(P418+O418)*A418))*P418/(P418+O418)-(1-$AL$10)*(1-EXP(-2*O418*A418))/2)</f>
        <v>3.8298441208503937</v>
      </c>
      <c r="AE418">
        <f t="shared" si="130"/>
        <v>11.249223142361895</v>
      </c>
      <c r="AF418">
        <f t="shared" si="131"/>
        <v>0.26018193596991895</v>
      </c>
      <c r="AG418">
        <f t="shared" si="132"/>
        <v>0.30510631593726295</v>
      </c>
      <c r="AH418">
        <f t="shared" si="133"/>
        <v>0.5652882519071819</v>
      </c>
      <c r="BA418">
        <v>11.249223142361901</v>
      </c>
    </row>
    <row r="419" spans="1:53" x14ac:dyDescent="0.3">
      <c r="A419">
        <v>0.27499905065233698</v>
      </c>
      <c r="E419" cm="1">
        <f t="array" ref="E419">INDEX($C$2:$C$104,L419)</f>
        <v>-0.11300649108879399</v>
      </c>
      <c r="G419">
        <f>PI()/12*(M419-12)</f>
        <v>-0.78539816339744828</v>
      </c>
      <c r="H419">
        <f t="shared" si="117"/>
        <v>-6.7864345325833297E-2</v>
      </c>
      <c r="I419">
        <f t="shared" si="134"/>
        <v>0.79354146040233797</v>
      </c>
      <c r="J419">
        <f t="shared" si="118"/>
        <v>1.054969568353965</v>
      </c>
      <c r="L419">
        <f t="shared" si="135"/>
        <v>18</v>
      </c>
      <c r="M419">
        <v>9</v>
      </c>
      <c r="N419">
        <f t="shared" si="119"/>
        <v>0.51582675844093151</v>
      </c>
      <c r="O419">
        <f t="shared" si="120"/>
        <v>0.50683805377509583</v>
      </c>
      <c r="P419">
        <f t="shared" si="121"/>
        <v>0.93258201894617632</v>
      </c>
      <c r="Q419">
        <f>1-EXP(-2*$AL$9*O419/(1+O419))</f>
        <v>2.6549880829373596E-2</v>
      </c>
      <c r="R419">
        <f t="shared" si="122"/>
        <v>2.0013348618957387</v>
      </c>
      <c r="S419">
        <f>(1-$AL$6^R419)/(1+$AL$6^R419*(1/$AL$7-1))</f>
        <v>0.28372903119997389</v>
      </c>
      <c r="U419">
        <v>122.3</v>
      </c>
      <c r="V419">
        <f t="shared" si="123"/>
        <v>279.45550000000003</v>
      </c>
      <c r="W419">
        <f t="shared" si="124"/>
        <v>79.289638278504313</v>
      </c>
      <c r="X419">
        <f t="shared" si="125"/>
        <v>200.16586172149573</v>
      </c>
      <c r="Y419">
        <f t="shared" si="126"/>
        <v>44.078018618031344</v>
      </c>
      <c r="Z419">
        <f t="shared" si="127"/>
        <v>13.712779132622254</v>
      </c>
      <c r="AA419">
        <f t="shared" si="128"/>
        <v>22.135780973346897</v>
      </c>
      <c r="AC419">
        <f t="shared" si="129"/>
        <v>12.829410889599306</v>
      </c>
      <c r="AD419">
        <f>X419*((1-Q419)*(1-EXP(-(P419+O419)*A419))*P419/(P419+O419)-(1-$AL$10)*(1-EXP(-2*O419*A419))/2)</f>
        <v>20.570738268424183</v>
      </c>
      <c r="AE419">
        <f t="shared" si="130"/>
        <v>55.535930131370378</v>
      </c>
      <c r="AF419">
        <f t="shared" si="131"/>
        <v>0.8920279268072977</v>
      </c>
      <c r="AG419">
        <f t="shared" si="132"/>
        <v>1.371499376260265</v>
      </c>
      <c r="AH419">
        <f t="shared" si="133"/>
        <v>2.2635273030675629</v>
      </c>
      <c r="BA419">
        <v>55.535930131370399</v>
      </c>
    </row>
    <row r="420" spans="1:53" x14ac:dyDescent="0.3">
      <c r="A420">
        <v>0.27499905065233698</v>
      </c>
      <c r="E420" cm="1">
        <f t="array" ref="E420">INDEX($C$2:$C$104,L420)</f>
        <v>-0.11300649108879399</v>
      </c>
      <c r="G420">
        <f>PI()/12*(M420-12)</f>
        <v>-0.52359877559829882</v>
      </c>
      <c r="H420">
        <f t="shared" si="117"/>
        <v>-6.7864345325833297E-2</v>
      </c>
      <c r="I420">
        <f t="shared" si="134"/>
        <v>0.79354146040233797</v>
      </c>
      <c r="J420">
        <f t="shared" si="118"/>
        <v>0.90286559896524465</v>
      </c>
      <c r="L420">
        <f t="shared" si="135"/>
        <v>18</v>
      </c>
      <c r="M420">
        <v>10</v>
      </c>
      <c r="N420">
        <f t="shared" si="119"/>
        <v>0.6679307278296519</v>
      </c>
      <c r="O420">
        <f t="shared" si="120"/>
        <v>0.4036406980880769</v>
      </c>
      <c r="P420">
        <f t="shared" si="121"/>
        <v>0.74269888448206145</v>
      </c>
      <c r="Q420">
        <f>1-EXP(-2*$AL$9*O420/(1+O420))</f>
        <v>2.2742751747447776E-2</v>
      </c>
      <c r="R420">
        <f t="shared" si="122"/>
        <v>1.5938428354909255</v>
      </c>
      <c r="S420">
        <f>(1-$AL$6^R420)/(1+$AL$6^R420*(1/$AL$7-1))</f>
        <v>0.22667439668835249</v>
      </c>
      <c r="U420">
        <v>168.3</v>
      </c>
      <c r="V420">
        <f t="shared" si="123"/>
        <v>384.56550000000004</v>
      </c>
      <c r="W420">
        <f t="shared" si="124"/>
        <v>87.171152699654627</v>
      </c>
      <c r="X420">
        <f t="shared" si="125"/>
        <v>297.39434730034543</v>
      </c>
      <c r="Y420">
        <f t="shared" si="126"/>
        <v>53.689540687879756</v>
      </c>
      <c r="Z420">
        <f t="shared" si="127"/>
        <v>15.075850888709601</v>
      </c>
      <c r="AA420">
        <f t="shared" si="128"/>
        <v>26.55811182824559</v>
      </c>
      <c r="AC420">
        <f t="shared" si="129"/>
        <v>14.295338526529068</v>
      </c>
      <c r="AD420">
        <f>X420*((1-Q420)*(1-EXP(-(P420+O420)*A420))*P420/(P420+O420)-(1-$AL$10)*(1-EXP(-2*O420*A420))/2)</f>
        <v>25.749977465807863</v>
      </c>
      <c r="AE420">
        <f t="shared" si="130"/>
        <v>66.603427820582525</v>
      </c>
      <c r="AF420">
        <f t="shared" si="131"/>
        <v>0.79124622748095941</v>
      </c>
      <c r="AG420">
        <f t="shared" si="132"/>
        <v>1.3814513938263129</v>
      </c>
      <c r="AH420">
        <f t="shared" si="133"/>
        <v>2.1726976213072722</v>
      </c>
      <c r="BA420">
        <v>66.603427820582496</v>
      </c>
    </row>
    <row r="421" spans="1:53" x14ac:dyDescent="0.3">
      <c r="A421">
        <v>0.27499905065233698</v>
      </c>
      <c r="E421" cm="1">
        <f t="array" ref="E421">INDEX($C$2:$C$104,L421)</f>
        <v>-0.11300649108879399</v>
      </c>
      <c r="G421">
        <f>PI()/12*(M421-12)</f>
        <v>-0.26179938779914941</v>
      </c>
      <c r="H421">
        <f t="shared" si="117"/>
        <v>-6.7864345325833297E-2</v>
      </c>
      <c r="I421">
        <f t="shared" si="134"/>
        <v>0.79354146040233797</v>
      </c>
      <c r="J421">
        <f t="shared" si="118"/>
        <v>0.79730444941018408</v>
      </c>
      <c r="L421">
        <f t="shared" si="135"/>
        <v>18</v>
      </c>
      <c r="M421">
        <v>11</v>
      </c>
      <c r="N421">
        <f t="shared" si="119"/>
        <v>0.77349187738471248</v>
      </c>
      <c r="O421">
        <f t="shared" si="120"/>
        <v>0.35783918894093564</v>
      </c>
      <c r="P421">
        <f t="shared" si="121"/>
        <v>0.65842410765132164</v>
      </c>
      <c r="Q421">
        <f>1-EXP(-2*$AL$9*O421/(1+O421))</f>
        <v>2.0862171300708332E-2</v>
      </c>
      <c r="R421">
        <f t="shared" si="122"/>
        <v>1.4129879128960934</v>
      </c>
      <c r="S421">
        <f>(1-$AL$6^R421)/(1+$AL$6^R421*(1/$AL$7-1))</f>
        <v>0.20104625607477358</v>
      </c>
      <c r="U421">
        <v>121.7</v>
      </c>
      <c r="V421">
        <f t="shared" si="123"/>
        <v>278.08450000000005</v>
      </c>
      <c r="W421">
        <f t="shared" si="124"/>
        <v>55.907847597425381</v>
      </c>
      <c r="X421">
        <f t="shared" si="125"/>
        <v>222.17665240257466</v>
      </c>
      <c r="Y421">
        <f t="shared" si="126"/>
        <v>36.029172217185526</v>
      </c>
      <c r="Z421">
        <f t="shared" si="127"/>
        <v>9.6690057178838451</v>
      </c>
      <c r="AA421">
        <f t="shared" si="128"/>
        <v>17.698774165664044</v>
      </c>
      <c r="AC421">
        <f t="shared" si="129"/>
        <v>9.2234166814627656</v>
      </c>
      <c r="AD421">
        <f>X421*((1-Q421)*(1-EXP(-(P421+O421)*A421))*P421/(P421+O421)-(1-$AL$10)*(1-EXP(-2*O421*A421))/2)</f>
        <v>17.494691213420808</v>
      </c>
      <c r="AE421">
        <f t="shared" si="130"/>
        <v>44.416882060547621</v>
      </c>
      <c r="AF421">
        <f t="shared" si="131"/>
        <v>0.45258618424641495</v>
      </c>
      <c r="AG421">
        <f t="shared" si="132"/>
        <v>0.83570683810067181</v>
      </c>
      <c r="AH421">
        <f t="shared" si="133"/>
        <v>1.2882930223470868</v>
      </c>
      <c r="BA421">
        <v>44.4168820605476</v>
      </c>
    </row>
    <row r="422" spans="1:53" x14ac:dyDescent="0.3">
      <c r="A422">
        <v>0.27499905065233698</v>
      </c>
      <c r="E422" cm="1">
        <f t="array" ref="E422">INDEX($C$2:$C$104,L422)</f>
        <v>-0.11300649108879399</v>
      </c>
      <c r="G422">
        <f>PI()/12*(M422-12)</f>
        <v>0</v>
      </c>
      <c r="H422">
        <f t="shared" si="117"/>
        <v>-6.7864345325833297E-2</v>
      </c>
      <c r="I422">
        <f t="shared" si="134"/>
        <v>0.79354146040233797</v>
      </c>
      <c r="J422">
        <f t="shared" si="118"/>
        <v>0.75877831432669585</v>
      </c>
      <c r="L422">
        <f t="shared" si="135"/>
        <v>18</v>
      </c>
      <c r="M422">
        <v>12</v>
      </c>
      <c r="N422">
        <f t="shared" si="119"/>
        <v>0.81201801246820071</v>
      </c>
      <c r="O422">
        <f t="shared" si="120"/>
        <v>0.34450583435257387</v>
      </c>
      <c r="P422">
        <f t="shared" si="121"/>
        <v>0.63389073520873596</v>
      </c>
      <c r="Q422">
        <f>1-EXP(-2*$AL$9*O422/(1+O422))</f>
        <v>2.0289916959604692E-2</v>
      </c>
      <c r="R422">
        <f t="shared" si="122"/>
        <v>1.360338931303352</v>
      </c>
      <c r="S422">
        <f>(1-$AL$6^R422)/(1+$AL$6^R422*(1/$AL$7-1))</f>
        <v>0.19355988577405647</v>
      </c>
      <c r="U422">
        <v>308.8</v>
      </c>
      <c r="V422">
        <f t="shared" si="123"/>
        <v>705.60800000000006</v>
      </c>
      <c r="W422">
        <f t="shared" si="124"/>
        <v>136.57740388126044</v>
      </c>
      <c r="X422">
        <f t="shared" si="125"/>
        <v>569.0305961187396</v>
      </c>
      <c r="Y422">
        <f t="shared" si="126"/>
        <v>89.181662761694241</v>
      </c>
      <c r="Z422">
        <f t="shared" si="127"/>
        <v>23.620435337998092</v>
      </c>
      <c r="AA422">
        <f t="shared" si="128"/>
        <v>43.719225506677738</v>
      </c>
      <c r="AC422">
        <f t="shared" si="129"/>
        <v>22.571224349449608</v>
      </c>
      <c r="AD422">
        <f>X422*((1-Q422)*(1-EXP(-(P422+O422)*A422))*P422/(P422+O422)-(1-$AL$10)*(1-EXP(-2*O422*A422))/2)</f>
        <v>43.461197860097975</v>
      </c>
      <c r="AE422">
        <f t="shared" si="130"/>
        <v>109.75164771622531</v>
      </c>
      <c r="AF422">
        <f t="shared" si="131"/>
        <v>1.0663097351843738</v>
      </c>
      <c r="AG422">
        <f t="shared" si="132"/>
        <v>2.0012393949185081</v>
      </c>
      <c r="AH422">
        <f t="shared" si="133"/>
        <v>3.0675491301028819</v>
      </c>
      <c r="BA422">
        <v>109.75164771622499</v>
      </c>
    </row>
    <row r="423" spans="1:53" x14ac:dyDescent="0.3">
      <c r="A423">
        <v>0.27499905065233698</v>
      </c>
      <c r="E423" cm="1">
        <f t="array" ref="E423">INDEX($C$2:$C$104,L423)</f>
        <v>-0.11300649108879399</v>
      </c>
      <c r="G423">
        <f>PI()/12*(M423-12)</f>
        <v>0.26179938779914941</v>
      </c>
      <c r="H423">
        <f t="shared" si="117"/>
        <v>-6.7864345325833297E-2</v>
      </c>
      <c r="I423">
        <f t="shared" si="134"/>
        <v>0.79354146040233797</v>
      </c>
      <c r="J423">
        <f t="shared" si="118"/>
        <v>0.79730444941018408</v>
      </c>
      <c r="L423">
        <f t="shared" si="135"/>
        <v>18</v>
      </c>
      <c r="M423">
        <v>13</v>
      </c>
      <c r="N423">
        <f t="shared" si="119"/>
        <v>0.77349187738471248</v>
      </c>
      <c r="O423">
        <f t="shared" si="120"/>
        <v>0.35783918894093564</v>
      </c>
      <c r="P423">
        <f t="shared" si="121"/>
        <v>0.65842410765132164</v>
      </c>
      <c r="Q423">
        <f>1-EXP(-2*$AL$9*O423/(1+O423))</f>
        <v>2.0862171300708332E-2</v>
      </c>
      <c r="R423">
        <f t="shared" si="122"/>
        <v>1.4129879128960934</v>
      </c>
      <c r="S423">
        <f>(1-$AL$6^R423)/(1+$AL$6^R423*(1/$AL$7-1))</f>
        <v>0.20104625607477358</v>
      </c>
      <c r="U423">
        <v>672.3</v>
      </c>
      <c r="V423">
        <f t="shared" si="123"/>
        <v>1536.2055</v>
      </c>
      <c r="W423">
        <f t="shared" si="124"/>
        <v>308.84836433647558</v>
      </c>
      <c r="X423">
        <f t="shared" si="125"/>
        <v>1227.3571356635243</v>
      </c>
      <c r="Y423">
        <f t="shared" si="126"/>
        <v>199.03379196067235</v>
      </c>
      <c r="Z423">
        <f t="shared" si="127"/>
        <v>53.413907511366538</v>
      </c>
      <c r="AA423">
        <f t="shared" si="128"/>
        <v>97.772275033491667</v>
      </c>
      <c r="AC423">
        <f t="shared" si="129"/>
        <v>50.952366762098748</v>
      </c>
      <c r="AD423">
        <f>X423*((1-Q423)*(1-EXP(-(P423+O423)*A423))*P423/(P423+O423)-(1-$AL$10)*(1-EXP(-2*O423*A423))/2)</f>
        <v>96.644871838806949</v>
      </c>
      <c r="AE423">
        <f t="shared" si="130"/>
        <v>245.36951363439735</v>
      </c>
      <c r="AF423">
        <f t="shared" si="131"/>
        <v>2.5001946727104745</v>
      </c>
      <c r="AG423">
        <f t="shared" si="132"/>
        <v>4.6166450883737182</v>
      </c>
      <c r="AH423">
        <f t="shared" si="133"/>
        <v>7.1168397610841927</v>
      </c>
      <c r="BA423">
        <v>245.36951363439701</v>
      </c>
    </row>
    <row r="424" spans="1:53" x14ac:dyDescent="0.3">
      <c r="A424">
        <v>0.27499905065233698</v>
      </c>
      <c r="E424" cm="1">
        <f t="array" ref="E424">INDEX($C$2:$C$104,L424)</f>
        <v>-0.11300649108879399</v>
      </c>
      <c r="G424">
        <f>PI()/12*(M424-12)</f>
        <v>0.52359877559829882</v>
      </c>
      <c r="H424">
        <f t="shared" si="117"/>
        <v>-6.7864345325833297E-2</v>
      </c>
      <c r="I424">
        <f t="shared" si="134"/>
        <v>0.79354146040233797</v>
      </c>
      <c r="J424">
        <f t="shared" si="118"/>
        <v>0.90286559896524465</v>
      </c>
      <c r="L424">
        <f t="shared" si="135"/>
        <v>18</v>
      </c>
      <c r="M424">
        <v>14</v>
      </c>
      <c r="N424">
        <f t="shared" si="119"/>
        <v>0.6679307278296519</v>
      </c>
      <c r="O424">
        <f t="shared" si="120"/>
        <v>0.4036406980880769</v>
      </c>
      <c r="P424">
        <f t="shared" si="121"/>
        <v>0.74269888448206145</v>
      </c>
      <c r="Q424">
        <f>1-EXP(-2*$AL$9*O424/(1+O424))</f>
        <v>2.2742751747447776E-2</v>
      </c>
      <c r="R424">
        <f t="shared" si="122"/>
        <v>1.5938428354909255</v>
      </c>
      <c r="S424">
        <f>(1-$AL$6^R424)/(1+$AL$6^R424*(1/$AL$7-1))</f>
        <v>0.22667439668835249</v>
      </c>
      <c r="U424">
        <v>690.4</v>
      </c>
      <c r="V424">
        <f t="shared" si="123"/>
        <v>1577.5640000000001</v>
      </c>
      <c r="W424">
        <f t="shared" si="124"/>
        <v>357.59336793726413</v>
      </c>
      <c r="X424">
        <f t="shared" si="125"/>
        <v>1219.9706320627361</v>
      </c>
      <c r="Y424">
        <f t="shared" si="126"/>
        <v>220.24515086697676</v>
      </c>
      <c r="Z424">
        <f t="shared" si="127"/>
        <v>61.844132225579962</v>
      </c>
      <c r="AA424">
        <f t="shared" si="128"/>
        <v>108.94664531325463</v>
      </c>
      <c r="AC424">
        <f t="shared" si="129"/>
        <v>58.642315619225599</v>
      </c>
      <c r="AD424">
        <f>X424*((1-Q424)*(1-EXP(-(P424+O424)*A424))*P424/(P424+O424)-(1-$AL$10)*(1-EXP(-2*O424*A424))/2)</f>
        <v>105.63151778011733</v>
      </c>
      <c r="AE424">
        <f t="shared" si="130"/>
        <v>273.22047871259758</v>
      </c>
      <c r="AF424">
        <f t="shared" si="131"/>
        <v>3.2458490520074532</v>
      </c>
      <c r="AG424">
        <f t="shared" si="132"/>
        <v>5.6669877736047907</v>
      </c>
      <c r="AH424">
        <f t="shared" si="133"/>
        <v>8.9128368256122439</v>
      </c>
      <c r="BA424">
        <v>273.22047871259701</v>
      </c>
    </row>
    <row r="425" spans="1:53" x14ac:dyDescent="0.3">
      <c r="A425">
        <v>0.27499905065233698</v>
      </c>
      <c r="E425" cm="1">
        <f t="array" ref="E425">INDEX($C$2:$C$104,L425)</f>
        <v>-0.11300649108879399</v>
      </c>
      <c r="G425">
        <f>PI()/12*(M425-12)</f>
        <v>0.78539816339744828</v>
      </c>
      <c r="H425">
        <f t="shared" si="117"/>
        <v>-6.7864345325833297E-2</v>
      </c>
      <c r="I425">
        <f t="shared" si="134"/>
        <v>0.79354146040233797</v>
      </c>
      <c r="J425">
        <f t="shared" si="118"/>
        <v>1.054969568353965</v>
      </c>
      <c r="L425">
        <f t="shared" si="135"/>
        <v>18</v>
      </c>
      <c r="M425">
        <v>15</v>
      </c>
      <c r="N425">
        <f t="shared" si="119"/>
        <v>0.51582675844093151</v>
      </c>
      <c r="O425">
        <f t="shared" si="120"/>
        <v>0.50683805377509583</v>
      </c>
      <c r="P425">
        <f t="shared" si="121"/>
        <v>0.93258201894617632</v>
      </c>
      <c r="Q425">
        <f>1-EXP(-2*$AL$9*O425/(1+O425))</f>
        <v>2.6549880829373596E-2</v>
      </c>
      <c r="R425">
        <f t="shared" si="122"/>
        <v>2.0013348618957387</v>
      </c>
      <c r="S425">
        <f>(1-$AL$6^R425)/(1+$AL$6^R425*(1/$AL$7-1))</f>
        <v>0.28372903119997389</v>
      </c>
      <c r="U425">
        <v>589.20000000000005</v>
      </c>
      <c r="V425">
        <f t="shared" si="123"/>
        <v>1346.3220000000001</v>
      </c>
      <c r="W425">
        <f t="shared" si="124"/>
        <v>381.99063674321127</v>
      </c>
      <c r="X425">
        <f t="shared" si="125"/>
        <v>964.33136325678879</v>
      </c>
      <c r="Y425">
        <f t="shared" si="126"/>
        <v>212.35297276977977</v>
      </c>
      <c r="Z425">
        <f t="shared" si="127"/>
        <v>66.063527922657656</v>
      </c>
      <c r="AA425">
        <f t="shared" si="128"/>
        <v>106.64269950528201</v>
      </c>
      <c r="AC425">
        <f t="shared" si="129"/>
        <v>61.807758758396659</v>
      </c>
      <c r="AD425">
        <f>X425*((1-Q425)*(1-EXP(-(P425+O425)*A425))*P425/(P425+O425)-(1-$AL$10)*(1-EXP(-2*O425*A425))/2)</f>
        <v>99.102853538475273</v>
      </c>
      <c r="AE425">
        <f t="shared" si="130"/>
        <v>267.55331180215398</v>
      </c>
      <c r="AF425">
        <f t="shared" si="131"/>
        <v>4.2974885893283714</v>
      </c>
      <c r="AG425">
        <f t="shared" si="132"/>
        <v>6.607419726022469</v>
      </c>
      <c r="AH425">
        <f t="shared" si="133"/>
        <v>10.904908315350841</v>
      </c>
      <c r="BA425">
        <v>267.55331180215398</v>
      </c>
    </row>
    <row r="426" spans="1:53" x14ac:dyDescent="0.3">
      <c r="A426">
        <v>0.27499905065233698</v>
      </c>
      <c r="E426" cm="1">
        <f t="array" ref="E426">INDEX($C$2:$C$104,L426)</f>
        <v>-0.11300649108879399</v>
      </c>
      <c r="G426">
        <f>PI()/12*(M426-12)</f>
        <v>1.0471975511965976</v>
      </c>
      <c r="H426">
        <f t="shared" si="117"/>
        <v>-6.7864345325833297E-2</v>
      </c>
      <c r="I426">
        <f t="shared" si="134"/>
        <v>0.79354146040233797</v>
      </c>
      <c r="J426">
        <f t="shared" si="118"/>
        <v>1.2356510313964895</v>
      </c>
      <c r="L426">
        <f t="shared" si="135"/>
        <v>18</v>
      </c>
      <c r="M426">
        <v>16</v>
      </c>
      <c r="N426">
        <f t="shared" si="119"/>
        <v>0.33514529539840709</v>
      </c>
      <c r="O426">
        <f t="shared" si="120"/>
        <v>0.76009470018271796</v>
      </c>
      <c r="P426">
        <f t="shared" si="121"/>
        <v>1.3985742483362011</v>
      </c>
      <c r="Q426">
        <f>1-EXP(-2*$AL$9*O426/(1+O426))</f>
        <v>3.3957935013523954E-2</v>
      </c>
      <c r="R426">
        <f t="shared" si="122"/>
        <v>3.0013611063483436</v>
      </c>
      <c r="S426">
        <f>(1-$AL$6^R426)/(1+$AL$6^R426*(1/$AL$7-1))</f>
        <v>0.41719600760149855</v>
      </c>
      <c r="U426">
        <v>438.9</v>
      </c>
      <c r="V426">
        <f t="shared" si="123"/>
        <v>1002.8865</v>
      </c>
      <c r="W426">
        <f t="shared" si="124"/>
        <v>418.40024387744023</v>
      </c>
      <c r="X426">
        <f t="shared" si="125"/>
        <v>584.48625612255978</v>
      </c>
      <c r="Y426">
        <f t="shared" si="126"/>
        <v>180.27863169171826</v>
      </c>
      <c r="Z426">
        <f t="shared" si="127"/>
        <v>72.360402416945576</v>
      </c>
      <c r="AA426">
        <f t="shared" si="128"/>
        <v>93.711565765809411</v>
      </c>
      <c r="AC426">
        <f t="shared" si="129"/>
        <v>65.523064526331979</v>
      </c>
      <c r="AD426">
        <f>X426*((1-Q426)*(1-EXP(-(P426+O426)*A426))*P426/(P426+O426)-(1-$AL$10)*(1-EXP(-2*O426*A426))/2)</f>
        <v>78.898668177362211</v>
      </c>
      <c r="AE426">
        <f t="shared" si="130"/>
        <v>238.13329846950359</v>
      </c>
      <c r="AF426">
        <f t="shared" si="131"/>
        <v>6.8518215921770134</v>
      </c>
      <c r="AG426">
        <f t="shared" si="132"/>
        <v>7.6683977485466288</v>
      </c>
      <c r="AH426">
        <f t="shared" si="133"/>
        <v>14.520219340723642</v>
      </c>
      <c r="BA426">
        <v>238.13329846950299</v>
      </c>
    </row>
    <row r="427" spans="1:53" x14ac:dyDescent="0.3">
      <c r="A427">
        <v>0.27499905065233698</v>
      </c>
      <c r="E427" cm="1">
        <f t="array" ref="E427">INDEX($C$2:$C$104,L427)</f>
        <v>-0.11300649108879399</v>
      </c>
      <c r="G427">
        <f>PI()/12*(M427-12)</f>
        <v>1.308996938995747</v>
      </c>
      <c r="H427">
        <f t="shared" si="117"/>
        <v>-6.7864345325833297E-2</v>
      </c>
      <c r="I427">
        <f t="shared" si="134"/>
        <v>0.79354146040233797</v>
      </c>
      <c r="J427">
        <f t="shared" si="118"/>
        <v>1.4328398475936395</v>
      </c>
      <c r="L427">
        <f t="shared" si="135"/>
        <v>18</v>
      </c>
      <c r="M427">
        <v>17</v>
      </c>
      <c r="N427">
        <f t="shared" si="119"/>
        <v>0.13795647920125709</v>
      </c>
      <c r="O427">
        <f t="shared" si="120"/>
        <v>1.8179266777287142</v>
      </c>
      <c r="P427">
        <f t="shared" si="121"/>
        <v>3.344985087020834</v>
      </c>
      <c r="Q427">
        <f>1-EXP(-2*$AL$9*O427/(1+O427))</f>
        <v>5.0301138946720836E-2</v>
      </c>
      <c r="R427">
        <f t="shared" si="122"/>
        <v>7.1783876711893946</v>
      </c>
      <c r="S427">
        <f>(1-$AL$6^R427)/(1+$AL$6^R427*(1/$AL$7-1))</f>
        <v>0.80304547576068153</v>
      </c>
      <c r="U427">
        <v>256.3</v>
      </c>
      <c r="V427">
        <f t="shared" si="123"/>
        <v>585.64550000000008</v>
      </c>
      <c r="W427">
        <f t="shared" si="124"/>
        <v>470.29996917460227</v>
      </c>
      <c r="X427">
        <f t="shared" si="125"/>
        <v>115.34553082539782</v>
      </c>
      <c r="Y427">
        <f t="shared" si="126"/>
        <v>65.882566061456586</v>
      </c>
      <c r="Z427">
        <f t="shared" si="127"/>
        <v>81.336221773617964</v>
      </c>
      <c r="AA427">
        <f t="shared" si="128"/>
        <v>38.572915261567232</v>
      </c>
      <c r="AC427">
        <f t="shared" si="129"/>
        <v>64.534328002797977</v>
      </c>
      <c r="AD427">
        <f>X427*((1-Q427)*(1-EXP(-(P427+O427)*A427))*P427/(P427+O427)-(1-$AL$10)*(1-EXP(-2*O427*A427))/2)</f>
        <v>22.828335483334484</v>
      </c>
      <c r="AE427">
        <f t="shared" si="130"/>
        <v>125.93557874769969</v>
      </c>
      <c r="AF427">
        <f t="shared" si="131"/>
        <v>16.552634209217775</v>
      </c>
      <c r="AG427">
        <f t="shared" si="132"/>
        <v>4.4813153165548707</v>
      </c>
      <c r="AH427">
        <f t="shared" si="133"/>
        <v>21.033949525772645</v>
      </c>
      <c r="BA427">
        <v>125.935578747699</v>
      </c>
    </row>
    <row r="428" spans="1:53" x14ac:dyDescent="0.3">
      <c r="A428">
        <v>0.27499905065233698</v>
      </c>
      <c r="E428" cm="1">
        <f t="array" ref="E428">INDEX($C$2:$C$104,L428)</f>
        <v>-0.11300649108879399</v>
      </c>
      <c r="G428">
        <f>PI()/12*(M428-12)</f>
        <v>1.5707963267948966</v>
      </c>
      <c r="H428">
        <f t="shared" si="117"/>
        <v>-6.7864345325833297E-2</v>
      </c>
      <c r="I428">
        <f t="shared" si="134"/>
        <v>0.79354146040233797</v>
      </c>
      <c r="J428">
        <f t="shared" si="118"/>
        <v>1.6387128727042801</v>
      </c>
      <c r="L428">
        <f t="shared" si="135"/>
        <v>18</v>
      </c>
      <c r="M428">
        <v>18</v>
      </c>
      <c r="N428">
        <f t="shared" si="119"/>
        <v>0.05</v>
      </c>
      <c r="O428">
        <f t="shared" si="120"/>
        <v>5.0020839411324403</v>
      </c>
      <c r="P428">
        <f t="shared" si="121"/>
        <v>9.2038344516836901</v>
      </c>
      <c r="Q428">
        <f>1-EXP(-2*$AL$9*O428/(1+O428))</f>
        <v>6.4497345768578462E-2</v>
      </c>
      <c r="R428">
        <f t="shared" si="122"/>
        <v>19.751565414145865</v>
      </c>
      <c r="S428">
        <f>(1-$AL$6^R428)/(1+$AL$6^R428*(1/$AL$7-1))</f>
        <v>0.99643717244343843</v>
      </c>
      <c r="U428">
        <v>67.2</v>
      </c>
      <c r="V428">
        <f t="shared" si="123"/>
        <v>153.55200000000002</v>
      </c>
      <c r="W428">
        <f t="shared" si="124"/>
        <v>153.00492070303488</v>
      </c>
      <c r="X428">
        <f t="shared" si="125"/>
        <v>0.54707929696513702</v>
      </c>
      <c r="Y428">
        <f t="shared" si="126"/>
        <v>0.47106772642328915</v>
      </c>
      <c r="Z428">
        <f t="shared" si="127"/>
        <v>26.461498997327467</v>
      </c>
      <c r="AA428">
        <f t="shared" si="128"/>
        <v>0.34750939325716623</v>
      </c>
      <c r="AC428">
        <f t="shared" si="129"/>
        <v>14.692925668883214</v>
      </c>
      <c r="AD428">
        <f>X428*((1-Q428)*(1-EXP(-(P428+O428)*A428))*P428/(P428+O428)-(1-$AL$10)*(1-EXP(-2*O428*A428))/2)</f>
        <v>0.107255463038943</v>
      </c>
      <c r="AE428">
        <f t="shared" si="130"/>
        <v>15.147690525179323</v>
      </c>
      <c r="AF428">
        <f t="shared" si="131"/>
        <v>11.420675918336839</v>
      </c>
      <c r="AG428">
        <f t="shared" si="132"/>
        <v>1.630287012717991E-2</v>
      </c>
      <c r="AH428">
        <f t="shared" si="133"/>
        <v>11.436978788464019</v>
      </c>
      <c r="BA428">
        <v>15.1476905251793</v>
      </c>
    </row>
    <row r="429" spans="1:53" x14ac:dyDescent="0.3">
      <c r="A429">
        <v>0.27499905065233698</v>
      </c>
      <c r="E429" cm="1">
        <f t="array" ref="E429">INDEX($C$2:$C$104,L429)</f>
        <v>-0.11300649108879399</v>
      </c>
      <c r="G429">
        <f>PI()/12*(M429-12)</f>
        <v>1.8325957145940459</v>
      </c>
      <c r="H429">
        <f t="shared" si="117"/>
        <v>-6.7864345325833297E-2</v>
      </c>
      <c r="I429">
        <f t="shared" si="134"/>
        <v>0.79354146040233797</v>
      </c>
      <c r="J429">
        <f t="shared" si="118"/>
        <v>1.8475642321336609</v>
      </c>
      <c r="L429">
        <f t="shared" si="135"/>
        <v>18</v>
      </c>
      <c r="M429">
        <v>19</v>
      </c>
      <c r="N429">
        <f t="shared" si="119"/>
        <v>0.05</v>
      </c>
      <c r="O429">
        <f t="shared" si="120"/>
        <v>5.0020839411324403</v>
      </c>
      <c r="P429">
        <f t="shared" si="121"/>
        <v>9.2038344516836901</v>
      </c>
      <c r="Q429">
        <f>1-EXP(-2*$AL$9*O429/(1+O429))</f>
        <v>6.4497345768578462E-2</v>
      </c>
      <c r="R429">
        <f t="shared" si="122"/>
        <v>19.751565414145865</v>
      </c>
      <c r="S429">
        <f>(1-$AL$6^R429)/(1+$AL$6^R429*(1/$AL$7-1))</f>
        <v>0.99643717244343843</v>
      </c>
      <c r="U429">
        <v>2.2999999999999998</v>
      </c>
      <c r="V429">
        <f t="shared" si="123"/>
        <v>5.2554999999999996</v>
      </c>
      <c r="W429">
        <f t="shared" si="124"/>
        <v>5.2367755597764907</v>
      </c>
      <c r="X429">
        <f t="shared" si="125"/>
        <v>1.8724440223508942E-2</v>
      </c>
      <c r="Y429">
        <f t="shared" si="126"/>
        <v>1.61228537317493E-2</v>
      </c>
      <c r="Z429">
        <f t="shared" si="127"/>
        <v>0.90567630496805307</v>
      </c>
      <c r="AA429">
        <f t="shared" si="128"/>
        <v>1.1893922685885018E-2</v>
      </c>
      <c r="AC429">
        <f t="shared" si="129"/>
        <v>0.50288287259570519</v>
      </c>
      <c r="AD429">
        <f>X429*((1-Q429)*(1-EXP(-(P429+O429)*A429))*P429/(P429+O429)-(1-$AL$10)*(1-EXP(-2*O429*A429))/2)</f>
        <v>3.6709459075828289E-3</v>
      </c>
      <c r="AE429">
        <f t="shared" si="130"/>
        <v>0.51844774118917314</v>
      </c>
      <c r="AF429">
        <f t="shared" si="131"/>
        <v>0.39088622934783812</v>
      </c>
      <c r="AG429">
        <f t="shared" si="132"/>
        <v>5.5798513828144889E-4</v>
      </c>
      <c r="AH429">
        <f t="shared" si="133"/>
        <v>0.39144421448611955</v>
      </c>
      <c r="BA429">
        <v>0.51844774118917303</v>
      </c>
    </row>
    <row r="430" spans="1:53" x14ac:dyDescent="0.3">
      <c r="A430">
        <v>0.27499905065233698</v>
      </c>
      <c r="E430" cm="1">
        <f t="array" ref="E430">INDEX($C$2:$C$104,L430)</f>
        <v>-0.11300649108879399</v>
      </c>
      <c r="G430">
        <f>PI()/12*(M430-12)</f>
        <v>2.0943951023931953</v>
      </c>
      <c r="H430">
        <f t="shared" si="117"/>
        <v>-6.7864345325833297E-2</v>
      </c>
      <c r="I430">
        <f t="shared" si="134"/>
        <v>0.79354146040233797</v>
      </c>
      <c r="J430">
        <f t="shared" si="118"/>
        <v>2.0540187832786092</v>
      </c>
      <c r="L430">
        <f t="shared" si="135"/>
        <v>18</v>
      </c>
      <c r="M430">
        <v>20</v>
      </c>
      <c r="N430">
        <f t="shared" si="119"/>
        <v>0.05</v>
      </c>
      <c r="O430">
        <f t="shared" si="120"/>
        <v>5.0020839411324403</v>
      </c>
      <c r="P430">
        <f t="shared" si="121"/>
        <v>9.2038344516836901</v>
      </c>
      <c r="Q430">
        <f>1-EXP(-2*$AL$9*O430/(1+O430))</f>
        <v>6.4497345768578462E-2</v>
      </c>
      <c r="R430">
        <f t="shared" si="122"/>
        <v>19.751565414145865</v>
      </c>
      <c r="S430">
        <f>(1-$AL$6^R430)/(1+$AL$6^R430*(1/$AL$7-1))</f>
        <v>0.99643717244343843</v>
      </c>
      <c r="U430">
        <v>0.1</v>
      </c>
      <c r="V430">
        <f t="shared" si="123"/>
        <v>0.22850000000000004</v>
      </c>
      <c r="W430">
        <f t="shared" si="124"/>
        <v>0.22768589390332572</v>
      </c>
      <c r="X430">
        <f t="shared" si="125"/>
        <v>8.1410609667431633E-4</v>
      </c>
      <c r="Y430">
        <f t="shared" si="126"/>
        <v>7.0099364051085151E-4</v>
      </c>
      <c r="Z430">
        <f t="shared" si="127"/>
        <v>3.9377230650784918E-2</v>
      </c>
      <c r="AA430">
        <f t="shared" si="128"/>
        <v>5.1712707329935783E-4</v>
      </c>
      <c r="AC430">
        <f t="shared" si="129"/>
        <v>2.1864472721552404E-2</v>
      </c>
      <c r="AD430">
        <f>X430*((1-Q430)*(1-EXP(-(P430+O430)*A430))*P430/(P430+O430)-(1-$AL$10)*(1-EXP(-2*O430*A430))/2)</f>
        <v>1.5960634380795191E-4</v>
      </c>
      <c r="AE430">
        <f t="shared" si="130"/>
        <v>2.2541206138659713E-2</v>
      </c>
      <c r="AF430">
        <f t="shared" si="131"/>
        <v>1.6995053449906008E-2</v>
      </c>
      <c r="AG430">
        <f t="shared" si="132"/>
        <v>2.426022340354169E-5</v>
      </c>
      <c r="AH430">
        <f t="shared" si="133"/>
        <v>1.7019313673309548E-2</v>
      </c>
      <c r="BA430">
        <v>2.2541206138659699E-2</v>
      </c>
    </row>
    <row r="431" spans="1:53" x14ac:dyDescent="0.3">
      <c r="A431">
        <v>0.27499905065233698</v>
      </c>
      <c r="E431" cm="1">
        <f t="array" ref="E431">INDEX($C$2:$C$104,L431)</f>
        <v>-0.11300649108879399</v>
      </c>
      <c r="G431">
        <f>PI()/12*(M431-12)</f>
        <v>2.3561944901923448</v>
      </c>
      <c r="H431">
        <f t="shared" si="117"/>
        <v>-6.7864345325833297E-2</v>
      </c>
      <c r="I431">
        <f t="shared" si="134"/>
        <v>0.79354146040233797</v>
      </c>
      <c r="J431">
        <f t="shared" si="118"/>
        <v>2.251040532715912</v>
      </c>
      <c r="L431">
        <f t="shared" si="135"/>
        <v>18</v>
      </c>
      <c r="M431">
        <v>21</v>
      </c>
      <c r="N431">
        <f t="shared" si="119"/>
        <v>0.05</v>
      </c>
      <c r="O431">
        <f t="shared" si="120"/>
        <v>5.0020839411324403</v>
      </c>
      <c r="P431">
        <f t="shared" si="121"/>
        <v>9.2038344516836901</v>
      </c>
      <c r="Q431">
        <f>1-EXP(-2*$AL$9*O431/(1+O431))</f>
        <v>6.4497345768578462E-2</v>
      </c>
      <c r="R431">
        <f t="shared" si="122"/>
        <v>19.751565414145865</v>
      </c>
      <c r="S431">
        <f>(1-$AL$6^R431)/(1+$AL$6^R431*(1/$AL$7-1))</f>
        <v>0.99643717244343843</v>
      </c>
      <c r="U431">
        <v>0.1</v>
      </c>
      <c r="V431">
        <f t="shared" si="123"/>
        <v>0.22850000000000004</v>
      </c>
      <c r="W431">
        <f t="shared" si="124"/>
        <v>0.22768589390332572</v>
      </c>
      <c r="X431">
        <f t="shared" si="125"/>
        <v>8.1410609667431633E-4</v>
      </c>
      <c r="Y431">
        <f t="shared" si="126"/>
        <v>7.0099364051085151E-4</v>
      </c>
      <c r="Z431">
        <f t="shared" si="127"/>
        <v>3.9377230650784918E-2</v>
      </c>
      <c r="AA431">
        <f t="shared" si="128"/>
        <v>5.1712707329935783E-4</v>
      </c>
      <c r="AC431">
        <f t="shared" si="129"/>
        <v>2.1864472721552404E-2</v>
      </c>
      <c r="AD431">
        <f>X431*((1-Q431)*(1-EXP(-(P431+O431)*A431))*P431/(P431+O431)-(1-$AL$10)*(1-EXP(-2*O431*A431))/2)</f>
        <v>1.5960634380795191E-4</v>
      </c>
      <c r="AE431">
        <f t="shared" si="130"/>
        <v>2.2541206138659713E-2</v>
      </c>
      <c r="AF431">
        <f t="shared" si="131"/>
        <v>1.6995053449906008E-2</v>
      </c>
      <c r="AG431">
        <f t="shared" si="132"/>
        <v>2.426022340354169E-5</v>
      </c>
      <c r="AH431">
        <f t="shared" si="133"/>
        <v>1.7019313673309548E-2</v>
      </c>
      <c r="BA431">
        <v>2.2541206138659699E-2</v>
      </c>
    </row>
    <row r="432" spans="1:53" x14ac:dyDescent="0.3">
      <c r="A432">
        <v>0.27499905065233698</v>
      </c>
      <c r="E432" cm="1">
        <f t="array" ref="E432">INDEX($C$2:$C$104,L432)</f>
        <v>-0.11300649108879399</v>
      </c>
      <c r="G432">
        <f>PI()/12*(M432-12)</f>
        <v>2.617993877991494</v>
      </c>
      <c r="H432">
        <f t="shared" si="117"/>
        <v>-6.7864345325833297E-2</v>
      </c>
      <c r="I432">
        <f t="shared" si="134"/>
        <v>0.79354146040233797</v>
      </c>
      <c r="J432">
        <f t="shared" si="118"/>
        <v>2.4265898589444763</v>
      </c>
      <c r="L432">
        <f t="shared" si="135"/>
        <v>18</v>
      </c>
      <c r="M432">
        <v>22</v>
      </c>
      <c r="N432">
        <f t="shared" si="119"/>
        <v>0.05</v>
      </c>
      <c r="O432">
        <f t="shared" si="120"/>
        <v>5.0020839411324403</v>
      </c>
      <c r="P432">
        <f t="shared" si="121"/>
        <v>9.2038344516836901</v>
      </c>
      <c r="Q432">
        <f>1-EXP(-2*$AL$9*O432/(1+O432))</f>
        <v>6.4497345768578462E-2</v>
      </c>
      <c r="R432">
        <f t="shared" si="122"/>
        <v>19.751565414145865</v>
      </c>
      <c r="S432">
        <f>(1-$AL$6^R432)/(1+$AL$6^R432*(1/$AL$7-1))</f>
        <v>0.99643717244343843</v>
      </c>
      <c r="U432">
        <v>0.1</v>
      </c>
      <c r="V432">
        <f t="shared" si="123"/>
        <v>0.22850000000000004</v>
      </c>
      <c r="W432">
        <f t="shared" si="124"/>
        <v>0.22768589390332572</v>
      </c>
      <c r="X432">
        <f t="shared" si="125"/>
        <v>8.1410609667431633E-4</v>
      </c>
      <c r="Y432">
        <f t="shared" si="126"/>
        <v>7.0099364051085151E-4</v>
      </c>
      <c r="Z432">
        <f t="shared" si="127"/>
        <v>3.9377230650784918E-2</v>
      </c>
      <c r="AA432">
        <f t="shared" si="128"/>
        <v>5.1712707329935783E-4</v>
      </c>
      <c r="AC432">
        <f t="shared" si="129"/>
        <v>2.1864472721552404E-2</v>
      </c>
      <c r="AD432">
        <f>X432*((1-Q432)*(1-EXP(-(P432+O432)*A432))*P432/(P432+O432)-(1-$AL$10)*(1-EXP(-2*O432*A432))/2)</f>
        <v>1.5960634380795191E-4</v>
      </c>
      <c r="AE432">
        <f t="shared" si="130"/>
        <v>2.2541206138659713E-2</v>
      </c>
      <c r="AF432">
        <f t="shared" si="131"/>
        <v>1.6995053449906008E-2</v>
      </c>
      <c r="AG432">
        <f t="shared" si="132"/>
        <v>2.426022340354169E-5</v>
      </c>
      <c r="AH432">
        <f t="shared" si="133"/>
        <v>1.7019313673309548E-2</v>
      </c>
      <c r="BA432">
        <v>2.2541206138659699E-2</v>
      </c>
    </row>
    <row r="433" spans="1:53" x14ac:dyDescent="0.3">
      <c r="A433">
        <v>0.27499905065233698</v>
      </c>
      <c r="E433" cm="1">
        <f t="array" ref="E433">INDEX($C$2:$C$104,L433)</f>
        <v>-0.11300649108879399</v>
      </c>
      <c r="G433">
        <f>PI()/12*(M433-12)</f>
        <v>2.8797932657906435</v>
      </c>
      <c r="H433">
        <f t="shared" si="117"/>
        <v>-6.7864345325833297E-2</v>
      </c>
      <c r="I433">
        <f t="shared" si="134"/>
        <v>0.79354146040233797</v>
      </c>
      <c r="J433">
        <f t="shared" si="118"/>
        <v>2.5577788863624087</v>
      </c>
      <c r="L433">
        <f t="shared" si="135"/>
        <v>18</v>
      </c>
      <c r="M433">
        <v>23</v>
      </c>
      <c r="N433">
        <f t="shared" si="119"/>
        <v>0.05</v>
      </c>
      <c r="O433">
        <f t="shared" si="120"/>
        <v>5.0020839411324403</v>
      </c>
      <c r="P433">
        <f t="shared" si="121"/>
        <v>9.2038344516836901</v>
      </c>
      <c r="Q433">
        <f>1-EXP(-2*$AL$9*O433/(1+O433))</f>
        <v>6.4497345768578462E-2</v>
      </c>
      <c r="R433">
        <f t="shared" si="122"/>
        <v>19.751565414145865</v>
      </c>
      <c r="S433">
        <f>(1-$AL$6^R433)/(1+$AL$6^R433*(1/$AL$7-1))</f>
        <v>0.99643717244343843</v>
      </c>
      <c r="U433">
        <v>0.1</v>
      </c>
      <c r="V433">
        <f t="shared" si="123"/>
        <v>0.22850000000000004</v>
      </c>
      <c r="W433">
        <f t="shared" si="124"/>
        <v>0.22768589390332572</v>
      </c>
      <c r="X433">
        <f t="shared" si="125"/>
        <v>8.1410609667431633E-4</v>
      </c>
      <c r="Y433">
        <f t="shared" si="126"/>
        <v>7.0099364051085151E-4</v>
      </c>
      <c r="Z433">
        <f t="shared" si="127"/>
        <v>3.9377230650784918E-2</v>
      </c>
      <c r="AA433">
        <f t="shared" si="128"/>
        <v>5.1712707329935783E-4</v>
      </c>
      <c r="AC433">
        <f t="shared" si="129"/>
        <v>2.1864472721552404E-2</v>
      </c>
      <c r="AD433">
        <f>X433*((1-Q433)*(1-EXP(-(P433+O433)*A433))*P433/(P433+O433)-(1-$AL$10)*(1-EXP(-2*O433*A433))/2)</f>
        <v>1.5960634380795191E-4</v>
      </c>
      <c r="AE433">
        <f t="shared" si="130"/>
        <v>2.2541206138659713E-2</v>
      </c>
      <c r="AF433">
        <f t="shared" si="131"/>
        <v>1.6995053449906008E-2</v>
      </c>
      <c r="AG433">
        <f t="shared" si="132"/>
        <v>2.426022340354169E-5</v>
      </c>
      <c r="AH433">
        <f t="shared" si="133"/>
        <v>1.7019313673309548E-2</v>
      </c>
      <c r="BA433">
        <v>2.2541206138659699E-2</v>
      </c>
    </row>
    <row r="434" spans="1:53" x14ac:dyDescent="0.3">
      <c r="A434">
        <v>0.27499905065233698</v>
      </c>
      <c r="E434" cm="1">
        <f t="array" ref="E434">INDEX($C$2:$C$104,L434)</f>
        <v>-0.11976131737472931</v>
      </c>
      <c r="G434">
        <f>PI()/12*(M434-12)</f>
        <v>-3.1415926535897931</v>
      </c>
      <c r="H434">
        <f t="shared" si="117"/>
        <v>-7.1901992948303184E-2</v>
      </c>
      <c r="I434">
        <f t="shared" si="134"/>
        <v>0.79291502828025051</v>
      </c>
      <c r="J434">
        <f t="shared" si="118"/>
        <v>2.6155821477266206</v>
      </c>
      <c r="L434">
        <f t="shared" si="135"/>
        <v>19</v>
      </c>
      <c r="M434">
        <v>0</v>
      </c>
      <c r="N434">
        <f t="shared" si="119"/>
        <v>0.05</v>
      </c>
      <c r="O434">
        <f t="shared" si="120"/>
        <v>5.0020839411324403</v>
      </c>
      <c r="P434">
        <f t="shared" si="121"/>
        <v>9.2038344516836901</v>
      </c>
      <c r="Q434">
        <f>1-EXP(-2*$AL$9*O434/(1+O434))</f>
        <v>6.4497345768578462E-2</v>
      </c>
      <c r="R434">
        <f t="shared" si="122"/>
        <v>19.751565414145865</v>
      </c>
      <c r="S434">
        <f>(1-$AL$6^R434)/(1+$AL$6^R434*(1/$AL$7-1))</f>
        <v>0.99643717244343843</v>
      </c>
      <c r="U434">
        <v>0.1</v>
      </c>
      <c r="V434">
        <f t="shared" si="123"/>
        <v>0.22850000000000004</v>
      </c>
      <c r="W434">
        <f t="shared" si="124"/>
        <v>0.22768589390332572</v>
      </c>
      <c r="X434">
        <f t="shared" si="125"/>
        <v>8.1410609667431633E-4</v>
      </c>
      <c r="Y434">
        <f t="shared" si="126"/>
        <v>7.0099364051085151E-4</v>
      </c>
      <c r="Z434">
        <f t="shared" si="127"/>
        <v>3.9377230650784918E-2</v>
      </c>
      <c r="AA434">
        <f t="shared" si="128"/>
        <v>5.1712707329935783E-4</v>
      </c>
      <c r="AC434">
        <f t="shared" si="129"/>
        <v>2.1864472721552404E-2</v>
      </c>
      <c r="AD434">
        <f>X434*((1-Q434)*(1-EXP(-(P434+O434)*A434))*P434/(P434+O434)-(1-$AL$10)*(1-EXP(-2*O434*A434))/2)</f>
        <v>1.5960634380795191E-4</v>
      </c>
      <c r="AE434">
        <f t="shared" si="130"/>
        <v>2.2541206138659713E-2</v>
      </c>
      <c r="AF434">
        <f t="shared" si="131"/>
        <v>1.6995053449906008E-2</v>
      </c>
      <c r="AG434">
        <f t="shared" si="132"/>
        <v>2.426022340354169E-5</v>
      </c>
      <c r="AH434">
        <f t="shared" si="133"/>
        <v>1.7019313673309548E-2</v>
      </c>
      <c r="BA434">
        <v>2.2541206138659699E-2</v>
      </c>
    </row>
    <row r="435" spans="1:53" x14ac:dyDescent="0.3">
      <c r="A435">
        <v>0.27499905065233698</v>
      </c>
      <c r="E435" cm="1">
        <f t="array" ref="E435">INDEX($C$2:$C$104,L435)</f>
        <v>-0.11976131737472931</v>
      </c>
      <c r="G435">
        <f>PI()/12*(M435-12)</f>
        <v>-2.8797932657906435</v>
      </c>
      <c r="H435">
        <f t="shared" si="117"/>
        <v>-7.1901992948303184E-2</v>
      </c>
      <c r="I435">
        <f t="shared" si="134"/>
        <v>0.79291502828025051</v>
      </c>
      <c r="J435">
        <f t="shared" si="118"/>
        <v>2.5640358767914129</v>
      </c>
      <c r="L435">
        <f t="shared" si="135"/>
        <v>19</v>
      </c>
      <c r="M435">
        <v>1</v>
      </c>
      <c r="N435">
        <f t="shared" si="119"/>
        <v>0.05</v>
      </c>
      <c r="O435">
        <f t="shared" si="120"/>
        <v>5.0020839411324403</v>
      </c>
      <c r="P435">
        <f t="shared" si="121"/>
        <v>9.2038344516836901</v>
      </c>
      <c r="Q435">
        <f>1-EXP(-2*$AL$9*O435/(1+O435))</f>
        <v>6.4497345768578462E-2</v>
      </c>
      <c r="R435">
        <f t="shared" si="122"/>
        <v>19.751565414145865</v>
      </c>
      <c r="S435">
        <f>(1-$AL$6^R435)/(1+$AL$6^R435*(1/$AL$7-1))</f>
        <v>0.99643717244343843</v>
      </c>
      <c r="U435">
        <v>0</v>
      </c>
      <c r="V435">
        <f t="shared" si="123"/>
        <v>0</v>
      </c>
      <c r="W435">
        <f t="shared" si="124"/>
        <v>0</v>
      </c>
      <c r="X435">
        <f t="shared" si="125"/>
        <v>0</v>
      </c>
      <c r="Y435">
        <f t="shared" si="126"/>
        <v>0</v>
      </c>
      <c r="Z435">
        <f t="shared" si="127"/>
        <v>0</v>
      </c>
      <c r="AA435">
        <f t="shared" si="128"/>
        <v>0</v>
      </c>
      <c r="AC435">
        <f t="shared" si="129"/>
        <v>0</v>
      </c>
      <c r="AD435">
        <f>X435*((1-Q435)*(1-EXP(-(P435+O435)*A435))*P435/(P435+O435)-(1-$AL$10)*(1-EXP(-2*O435*A435))/2)</f>
        <v>0</v>
      </c>
      <c r="AE435">
        <f t="shared" si="130"/>
        <v>0</v>
      </c>
      <c r="AF435">
        <f t="shared" si="131"/>
        <v>0</v>
      </c>
      <c r="AG435">
        <f t="shared" si="132"/>
        <v>0</v>
      </c>
      <c r="AH435">
        <f t="shared" si="133"/>
        <v>0</v>
      </c>
      <c r="BA435">
        <v>0</v>
      </c>
    </row>
    <row r="436" spans="1:53" x14ac:dyDescent="0.3">
      <c r="A436">
        <v>0.27499905065233698</v>
      </c>
      <c r="E436" cm="1">
        <f t="array" ref="E436">INDEX($C$2:$C$104,L436)</f>
        <v>-0.11976131737472931</v>
      </c>
      <c r="G436">
        <f>PI()/12*(M436-12)</f>
        <v>-2.617993877991494</v>
      </c>
      <c r="H436">
        <f t="shared" si="117"/>
        <v>-7.1901992948303184E-2</v>
      </c>
      <c r="I436">
        <f t="shared" si="134"/>
        <v>0.79291502828025051</v>
      </c>
      <c r="J436">
        <f t="shared" si="118"/>
        <v>2.4319374033894561</v>
      </c>
      <c r="L436">
        <f t="shared" si="135"/>
        <v>19</v>
      </c>
      <c r="M436">
        <v>2</v>
      </c>
      <c r="N436">
        <f t="shared" si="119"/>
        <v>0.05</v>
      </c>
      <c r="O436">
        <f t="shared" si="120"/>
        <v>5.0020839411324403</v>
      </c>
      <c r="P436">
        <f t="shared" si="121"/>
        <v>9.2038344516836901</v>
      </c>
      <c r="Q436">
        <f>1-EXP(-2*$AL$9*O436/(1+O436))</f>
        <v>6.4497345768578462E-2</v>
      </c>
      <c r="R436">
        <f t="shared" si="122"/>
        <v>19.751565414145865</v>
      </c>
      <c r="S436">
        <f>(1-$AL$6^R436)/(1+$AL$6^R436*(1/$AL$7-1))</f>
        <v>0.99643717244343843</v>
      </c>
      <c r="U436">
        <v>0.1</v>
      </c>
      <c r="V436">
        <f t="shared" si="123"/>
        <v>0.22850000000000004</v>
      </c>
      <c r="W436">
        <f t="shared" si="124"/>
        <v>0.22768589390332572</v>
      </c>
      <c r="X436">
        <f t="shared" si="125"/>
        <v>8.1410609667431633E-4</v>
      </c>
      <c r="Y436">
        <f t="shared" si="126"/>
        <v>7.0099364051085151E-4</v>
      </c>
      <c r="Z436">
        <f t="shared" si="127"/>
        <v>3.9377230650784918E-2</v>
      </c>
      <c r="AA436">
        <f t="shared" si="128"/>
        <v>5.1712707329935783E-4</v>
      </c>
      <c r="AC436">
        <f t="shared" si="129"/>
        <v>2.1864472721552404E-2</v>
      </c>
      <c r="AD436">
        <f>X436*((1-Q436)*(1-EXP(-(P436+O436)*A436))*P436/(P436+O436)-(1-$AL$10)*(1-EXP(-2*O436*A436))/2)</f>
        <v>1.5960634380795191E-4</v>
      </c>
      <c r="AE436">
        <f t="shared" si="130"/>
        <v>2.2541206138659713E-2</v>
      </c>
      <c r="AF436">
        <f t="shared" si="131"/>
        <v>1.6995053449906008E-2</v>
      </c>
      <c r="AG436">
        <f t="shared" si="132"/>
        <v>2.426022340354169E-5</v>
      </c>
      <c r="AH436">
        <f t="shared" si="133"/>
        <v>1.7019313673309548E-2</v>
      </c>
      <c r="BA436">
        <v>2.2541206138659699E-2</v>
      </c>
    </row>
    <row r="437" spans="1:53" x14ac:dyDescent="0.3">
      <c r="A437">
        <v>0.27499905065233698</v>
      </c>
      <c r="E437" cm="1">
        <f t="array" ref="E437">INDEX($C$2:$C$104,L437)</f>
        <v>-0.11976131737472931</v>
      </c>
      <c r="G437">
        <f>PI()/12*(M437-12)</f>
        <v>-2.3561944901923448</v>
      </c>
      <c r="H437">
        <f t="shared" si="117"/>
        <v>-7.1901992948303184E-2</v>
      </c>
      <c r="I437">
        <f t="shared" si="134"/>
        <v>0.79291502828025051</v>
      </c>
      <c r="J437">
        <f t="shared" si="118"/>
        <v>2.2556731113802426</v>
      </c>
      <c r="L437">
        <f t="shared" si="135"/>
        <v>19</v>
      </c>
      <c r="M437">
        <v>3</v>
      </c>
      <c r="N437">
        <f t="shared" si="119"/>
        <v>0.05</v>
      </c>
      <c r="O437">
        <f t="shared" si="120"/>
        <v>5.0020839411324403</v>
      </c>
      <c r="P437">
        <f t="shared" si="121"/>
        <v>9.2038344516836901</v>
      </c>
      <c r="Q437">
        <f>1-EXP(-2*$AL$9*O437/(1+O437))</f>
        <v>6.4497345768578462E-2</v>
      </c>
      <c r="R437">
        <f t="shared" si="122"/>
        <v>19.751565414145865</v>
      </c>
      <c r="S437">
        <f>(1-$AL$6^R437)/(1+$AL$6^R437*(1/$AL$7-1))</f>
        <v>0.99643717244343843</v>
      </c>
      <c r="U437">
        <v>0.1</v>
      </c>
      <c r="V437">
        <f t="shared" si="123"/>
        <v>0.22850000000000004</v>
      </c>
      <c r="W437">
        <f t="shared" si="124"/>
        <v>0.22768589390332572</v>
      </c>
      <c r="X437">
        <f t="shared" si="125"/>
        <v>8.1410609667431633E-4</v>
      </c>
      <c r="Y437">
        <f t="shared" si="126"/>
        <v>7.0099364051085151E-4</v>
      </c>
      <c r="Z437">
        <f t="shared" si="127"/>
        <v>3.9377230650784918E-2</v>
      </c>
      <c r="AA437">
        <f t="shared" si="128"/>
        <v>5.1712707329935783E-4</v>
      </c>
      <c r="AC437">
        <f t="shared" si="129"/>
        <v>2.1864472721552404E-2</v>
      </c>
      <c r="AD437">
        <f>X437*((1-Q437)*(1-EXP(-(P437+O437)*A437))*P437/(P437+O437)-(1-$AL$10)*(1-EXP(-2*O437*A437))/2)</f>
        <v>1.5960634380795191E-4</v>
      </c>
      <c r="AE437">
        <f t="shared" si="130"/>
        <v>2.2541206138659713E-2</v>
      </c>
      <c r="AF437">
        <f t="shared" si="131"/>
        <v>1.6995053449906008E-2</v>
      </c>
      <c r="AG437">
        <f t="shared" si="132"/>
        <v>2.426022340354169E-5</v>
      </c>
      <c r="AH437">
        <f t="shared" si="133"/>
        <v>1.7019313673309548E-2</v>
      </c>
      <c r="BA437">
        <v>2.2541206138659699E-2</v>
      </c>
    </row>
    <row r="438" spans="1:53" x14ac:dyDescent="0.3">
      <c r="A438">
        <v>0.32360895712982102</v>
      </c>
      <c r="E438" cm="1">
        <f t="array" ref="E438">INDEX($C$2:$C$104,L438)</f>
        <v>-0.11976131737472931</v>
      </c>
      <c r="G438">
        <f>PI()/12*(M438-12)</f>
        <v>-2.0943951023931953</v>
      </c>
      <c r="H438">
        <f t="shared" si="117"/>
        <v>-7.1901992948303184E-2</v>
      </c>
      <c r="I438">
        <f t="shared" si="134"/>
        <v>0.79291502828025051</v>
      </c>
      <c r="J438">
        <f t="shared" si="118"/>
        <v>2.0582294574842961</v>
      </c>
      <c r="L438">
        <f t="shared" si="135"/>
        <v>19</v>
      </c>
      <c r="M438">
        <v>4</v>
      </c>
      <c r="N438">
        <f t="shared" si="119"/>
        <v>0.05</v>
      </c>
      <c r="O438">
        <f t="shared" si="120"/>
        <v>5.0020839411324403</v>
      </c>
      <c r="P438">
        <f t="shared" si="121"/>
        <v>9.2038344516836901</v>
      </c>
      <c r="Q438">
        <f>1-EXP(-2*$AL$9*O438/(1+O438))</f>
        <v>6.4497345768578462E-2</v>
      </c>
      <c r="R438">
        <f t="shared" si="122"/>
        <v>19.751565414145865</v>
      </c>
      <c r="S438">
        <f>(1-$AL$6^R438)/(1+$AL$6^R438*(1/$AL$7-1))</f>
        <v>0.99643717244343843</v>
      </c>
      <c r="U438">
        <v>0.1</v>
      </c>
      <c r="V438">
        <f t="shared" si="123"/>
        <v>0.22850000000000004</v>
      </c>
      <c r="W438">
        <f t="shared" si="124"/>
        <v>0.22768589390332572</v>
      </c>
      <c r="X438">
        <f t="shared" si="125"/>
        <v>8.1410609667431633E-4</v>
      </c>
      <c r="Y438">
        <f t="shared" si="126"/>
        <v>7.2285440544051362E-4</v>
      </c>
      <c r="Z438">
        <f t="shared" si="127"/>
        <v>4.5563501771651305E-2</v>
      </c>
      <c r="AA438">
        <f t="shared" si="128"/>
        <v>5.5487071071615916E-4</v>
      </c>
      <c r="AC438">
        <f t="shared" si="129"/>
        <v>2.3253159162602979E-2</v>
      </c>
      <c r="AD438">
        <f>X438*((1-Q438)*(1-EXP(-(P438+O438)*A438))*P438/(P438+O438)-(1-$AL$10)*(1-EXP(-2*O438*A438))/2)</f>
        <v>1.5604616842924545E-4</v>
      </c>
      <c r="AE438">
        <f t="shared" si="130"/>
        <v>2.3964076041748383E-2</v>
      </c>
      <c r="AF438">
        <f t="shared" si="131"/>
        <v>2.1650814032756319E-2</v>
      </c>
      <c r="AG438">
        <f t="shared" si="132"/>
        <v>1.1937526295109032E-5</v>
      </c>
      <c r="AH438">
        <f t="shared" si="133"/>
        <v>2.1662751559051428E-2</v>
      </c>
      <c r="BA438">
        <v>2.39640760417483E-2</v>
      </c>
    </row>
    <row r="439" spans="1:53" x14ac:dyDescent="0.3">
      <c r="A439">
        <v>0.32360895712982102</v>
      </c>
      <c r="E439" cm="1">
        <f t="array" ref="E439">INDEX($C$2:$C$104,L439)</f>
        <v>-0.11976131737472931</v>
      </c>
      <c r="G439">
        <f>PI()/12*(M439-12)</f>
        <v>-1.8325957145940459</v>
      </c>
      <c r="H439">
        <f t="shared" si="117"/>
        <v>-7.1901992948303184E-2</v>
      </c>
      <c r="I439">
        <f t="shared" si="134"/>
        <v>0.79291502828025051</v>
      </c>
      <c r="J439">
        <f t="shared" si="118"/>
        <v>1.8515953890850023</v>
      </c>
      <c r="L439">
        <f t="shared" si="135"/>
        <v>19</v>
      </c>
      <c r="M439">
        <v>5</v>
      </c>
      <c r="N439">
        <f t="shared" si="119"/>
        <v>0.05</v>
      </c>
      <c r="O439">
        <f t="shared" si="120"/>
        <v>5.0020839411324403</v>
      </c>
      <c r="P439">
        <f t="shared" si="121"/>
        <v>9.2038344516836901</v>
      </c>
      <c r="Q439">
        <f>1-EXP(-2*$AL$9*O439/(1+O439))</f>
        <v>6.4497345768578462E-2</v>
      </c>
      <c r="R439">
        <f t="shared" si="122"/>
        <v>19.751565414145865</v>
      </c>
      <c r="S439">
        <f>(1-$AL$6^R439)/(1+$AL$6^R439*(1/$AL$7-1))</f>
        <v>0.99643717244343843</v>
      </c>
      <c r="U439">
        <v>0.1</v>
      </c>
      <c r="V439">
        <f t="shared" si="123"/>
        <v>0.22850000000000004</v>
      </c>
      <c r="W439">
        <f t="shared" si="124"/>
        <v>0.22768589390332572</v>
      </c>
      <c r="X439">
        <f t="shared" si="125"/>
        <v>8.1410609667431633E-4</v>
      </c>
      <c r="Y439">
        <f t="shared" si="126"/>
        <v>7.2285440544051362E-4</v>
      </c>
      <c r="Z439">
        <f t="shared" si="127"/>
        <v>4.5563501771651305E-2</v>
      </c>
      <c r="AA439">
        <f t="shared" si="128"/>
        <v>5.5487071071615916E-4</v>
      </c>
      <c r="AC439">
        <f t="shared" si="129"/>
        <v>2.3253159162602979E-2</v>
      </c>
      <c r="AD439">
        <f>X439*((1-Q439)*(1-EXP(-(P439+O439)*A439))*P439/(P439+O439)-(1-$AL$10)*(1-EXP(-2*O439*A439))/2)</f>
        <v>1.5604616842924545E-4</v>
      </c>
      <c r="AE439">
        <f t="shared" si="130"/>
        <v>2.3964076041748383E-2</v>
      </c>
      <c r="AF439">
        <f t="shared" si="131"/>
        <v>2.1650814032756319E-2</v>
      </c>
      <c r="AG439">
        <f t="shared" si="132"/>
        <v>1.1937526295109032E-5</v>
      </c>
      <c r="AH439">
        <f t="shared" si="133"/>
        <v>2.1662751559051428E-2</v>
      </c>
      <c r="BA439">
        <v>2.39640760417483E-2</v>
      </c>
    </row>
    <row r="440" spans="1:53" x14ac:dyDescent="0.3">
      <c r="A440">
        <v>0.32360895712982102</v>
      </c>
      <c r="E440" cm="1">
        <f t="array" ref="E440">INDEX($C$2:$C$104,L440)</f>
        <v>-0.11976131737472931</v>
      </c>
      <c r="G440">
        <f>PI()/12*(M440-12)</f>
        <v>-1.5707963267948966</v>
      </c>
      <c r="H440">
        <f t="shared" si="117"/>
        <v>-7.1901992948303184E-2</v>
      </c>
      <c r="I440">
        <f t="shared" si="134"/>
        <v>0.79291502828025051</v>
      </c>
      <c r="J440">
        <f t="shared" si="118"/>
        <v>1.6427604186334932</v>
      </c>
      <c r="L440">
        <f t="shared" si="135"/>
        <v>19</v>
      </c>
      <c r="M440">
        <v>6</v>
      </c>
      <c r="N440">
        <f t="shared" si="119"/>
        <v>0.05</v>
      </c>
      <c r="O440">
        <f t="shared" si="120"/>
        <v>5.0020839411324403</v>
      </c>
      <c r="P440">
        <f t="shared" si="121"/>
        <v>9.2038344516836901</v>
      </c>
      <c r="Q440">
        <f>1-EXP(-2*$AL$9*O440/(1+O440))</f>
        <v>6.4497345768578462E-2</v>
      </c>
      <c r="R440">
        <f t="shared" si="122"/>
        <v>19.751565414145865</v>
      </c>
      <c r="S440">
        <f>(1-$AL$6^R440)/(1+$AL$6^R440*(1/$AL$7-1))</f>
        <v>0.99643717244343843</v>
      </c>
      <c r="U440">
        <v>0.1</v>
      </c>
      <c r="V440">
        <f t="shared" si="123"/>
        <v>0.22850000000000004</v>
      </c>
      <c r="W440">
        <f t="shared" si="124"/>
        <v>0.22768589390332572</v>
      </c>
      <c r="X440">
        <f t="shared" si="125"/>
        <v>8.1410609667431633E-4</v>
      </c>
      <c r="Y440">
        <f t="shared" si="126"/>
        <v>7.2285440544051362E-4</v>
      </c>
      <c r="Z440">
        <f t="shared" si="127"/>
        <v>4.5563501771651305E-2</v>
      </c>
      <c r="AA440">
        <f t="shared" si="128"/>
        <v>5.5487071071615916E-4</v>
      </c>
      <c r="AC440">
        <f t="shared" si="129"/>
        <v>2.3253159162602979E-2</v>
      </c>
      <c r="AD440">
        <f>X440*((1-Q440)*(1-EXP(-(P440+O440)*A440))*P440/(P440+O440)-(1-$AL$10)*(1-EXP(-2*O440*A440))/2)</f>
        <v>1.5604616842924545E-4</v>
      </c>
      <c r="AE440">
        <f t="shared" si="130"/>
        <v>2.3964076041748383E-2</v>
      </c>
      <c r="AF440">
        <f t="shared" si="131"/>
        <v>2.1650814032756319E-2</v>
      </c>
      <c r="AG440">
        <f t="shared" si="132"/>
        <v>1.1937526295109032E-5</v>
      </c>
      <c r="AH440">
        <f t="shared" si="133"/>
        <v>2.1662751559051428E-2</v>
      </c>
      <c r="BA440">
        <v>2.39640760417483E-2</v>
      </c>
    </row>
    <row r="441" spans="1:53" x14ac:dyDescent="0.3">
      <c r="A441">
        <v>0.32360895712982102</v>
      </c>
      <c r="E441" cm="1">
        <f t="array" ref="E441">INDEX($C$2:$C$104,L441)</f>
        <v>-0.11976131737472931</v>
      </c>
      <c r="G441">
        <f>PI()/12*(M441-12)</f>
        <v>-1.308996938995747</v>
      </c>
      <c r="H441">
        <f t="shared" si="117"/>
        <v>-7.1901992948303184E-2</v>
      </c>
      <c r="I441">
        <f t="shared" si="134"/>
        <v>0.79291502828025051</v>
      </c>
      <c r="J441">
        <f t="shared" si="118"/>
        <v>1.4370786776559004</v>
      </c>
      <c r="L441">
        <f t="shared" si="135"/>
        <v>19</v>
      </c>
      <c r="M441">
        <v>7</v>
      </c>
      <c r="N441">
        <f t="shared" si="119"/>
        <v>0.1337176491389962</v>
      </c>
      <c r="O441">
        <f t="shared" si="120"/>
        <v>1.8751943050278865</v>
      </c>
      <c r="P441">
        <f t="shared" si="121"/>
        <v>3.4503575212513113</v>
      </c>
      <c r="Q441">
        <f>1-EXP(-2*$AL$9*O441/(1+O441))</f>
        <v>5.0838004356746125E-2</v>
      </c>
      <c r="R441">
        <f t="shared" si="122"/>
        <v>7.4045184798731949</v>
      </c>
      <c r="S441">
        <f>(1-$AL$6^R441)/(1+$AL$6^R441*(1/$AL$7-1))</f>
        <v>0.81565396649354605</v>
      </c>
      <c r="U441">
        <v>6.1</v>
      </c>
      <c r="V441">
        <f t="shared" si="123"/>
        <v>13.938499999999999</v>
      </c>
      <c r="W441">
        <f t="shared" si="124"/>
        <v>11.368992811970291</v>
      </c>
      <c r="X441">
        <f t="shared" si="125"/>
        <v>2.5695071880297089</v>
      </c>
      <c r="Y441">
        <f t="shared" si="126"/>
        <v>1.6403849236383568</v>
      </c>
      <c r="Z441">
        <f t="shared" si="127"/>
        <v>2.2751129428775427</v>
      </c>
      <c r="AA441">
        <f t="shared" si="128"/>
        <v>0.99359047309379556</v>
      </c>
      <c r="AC441">
        <f t="shared" si="129"/>
        <v>1.7255656500319752</v>
      </c>
      <c r="AD441">
        <f>X441*((1-Q441)*(1-EXP(-(P441+O441)*A441))*P441/(P441+O441)-(1-$AL$10)*(1-EXP(-2*O441*A441))/2)</f>
        <v>0.5305456089908579</v>
      </c>
      <c r="AE441">
        <f t="shared" si="130"/>
        <v>3.2497017321166286</v>
      </c>
      <c r="AF441">
        <f t="shared" si="131"/>
        <v>0.54108859458262104</v>
      </c>
      <c r="AG441">
        <f t="shared" si="132"/>
        <v>0.11624884155370327</v>
      </c>
      <c r="AH441">
        <f t="shared" si="133"/>
        <v>0.65733743613632434</v>
      </c>
      <c r="BA441">
        <v>3.2497017321166202</v>
      </c>
    </row>
    <row r="442" spans="1:53" x14ac:dyDescent="0.3">
      <c r="A442">
        <v>0.32360895712982102</v>
      </c>
      <c r="E442" cm="1">
        <f t="array" ref="E442">INDEX($C$2:$C$104,L442)</f>
        <v>-0.11976131737472931</v>
      </c>
      <c r="G442">
        <f>PI()/12*(M442-12)</f>
        <v>-1.0471975511965976</v>
      </c>
      <c r="H442">
        <f t="shared" si="117"/>
        <v>-7.1901992948303184E-2</v>
      </c>
      <c r="I442">
        <f t="shared" si="134"/>
        <v>0.79291502828025051</v>
      </c>
      <c r="J442">
        <f t="shared" si="118"/>
        <v>1.2402545536049399</v>
      </c>
      <c r="L442">
        <f t="shared" si="135"/>
        <v>19</v>
      </c>
      <c r="M442">
        <v>8</v>
      </c>
      <c r="N442">
        <f t="shared" si="119"/>
        <v>0.3305417731899567</v>
      </c>
      <c r="O442">
        <f t="shared" si="120"/>
        <v>0.77028423082114938</v>
      </c>
      <c r="P442">
        <f t="shared" si="121"/>
        <v>1.417322984710915</v>
      </c>
      <c r="Q442">
        <f>1-EXP(-2*$AL$9*O442/(1+O442))</f>
        <v>3.4210634500359438E-2</v>
      </c>
      <c r="R442">
        <f t="shared" si="122"/>
        <v>3.0415961730351406</v>
      </c>
      <c r="S442">
        <f>(1-$AL$6^R442)/(1+$AL$6^R442*(1/$AL$7-1))</f>
        <v>0.42231096117915606</v>
      </c>
      <c r="U442">
        <v>116.7</v>
      </c>
      <c r="V442">
        <f t="shared" si="123"/>
        <v>266.65950000000004</v>
      </c>
      <c r="W442">
        <f t="shared" si="124"/>
        <v>112.61322975255318</v>
      </c>
      <c r="X442">
        <f t="shared" si="125"/>
        <v>154.04627024744684</v>
      </c>
      <c r="Y442">
        <f t="shared" si="126"/>
        <v>54.730149959656607</v>
      </c>
      <c r="Z442">
        <f t="shared" si="127"/>
        <v>22.535665277184243</v>
      </c>
      <c r="AA442">
        <f t="shared" si="128"/>
        <v>28.889297252836034</v>
      </c>
      <c r="AC442">
        <f t="shared" si="129"/>
        <v>20.042767111074699</v>
      </c>
      <c r="AD442">
        <f>X442*((1-Q442)*(1-EXP(-(P442+O442)*A442))*P442/(P442+O442)-(1-$AL$10)*(1-EXP(-2*O442*A442))/2)</f>
        <v>23.199951394951714</v>
      </c>
      <c r="AE442">
        <f t="shared" si="130"/>
        <v>72.132015758862451</v>
      </c>
      <c r="AF442">
        <f t="shared" si="131"/>
        <v>2.4975254544628176</v>
      </c>
      <c r="AG442">
        <f t="shared" si="132"/>
        <v>2.640901311868852</v>
      </c>
      <c r="AH442">
        <f t="shared" si="133"/>
        <v>5.1384267663316692</v>
      </c>
      <c r="BA442">
        <v>72.132015758862494</v>
      </c>
    </row>
    <row r="443" spans="1:53" x14ac:dyDescent="0.3">
      <c r="A443">
        <v>0.32360895712982102</v>
      </c>
      <c r="E443" cm="1">
        <f t="array" ref="E443">INDEX($C$2:$C$104,L443)</f>
        <v>-0.11976131737472931</v>
      </c>
      <c r="G443">
        <f>PI()/12*(M443-12)</f>
        <v>-0.78539816339744828</v>
      </c>
      <c r="H443">
        <f t="shared" si="117"/>
        <v>-7.1901992948303184E-2</v>
      </c>
      <c r="I443">
        <f t="shared" si="134"/>
        <v>0.79291502828025051</v>
      </c>
      <c r="J443">
        <f t="shared" si="118"/>
        <v>1.0601128878012873</v>
      </c>
      <c r="L443">
        <f t="shared" si="135"/>
        <v>19</v>
      </c>
      <c r="M443">
        <v>9</v>
      </c>
      <c r="N443">
        <f t="shared" si="119"/>
        <v>0.51068343899360924</v>
      </c>
      <c r="O443">
        <f t="shared" si="120"/>
        <v>0.5114842531759094</v>
      </c>
      <c r="P443">
        <f t="shared" si="121"/>
        <v>0.94113102584367336</v>
      </c>
      <c r="Q443">
        <f>1-EXP(-2*$AL$9*O443/(1+O443))</f>
        <v>2.670873400088758E-2</v>
      </c>
      <c r="R443">
        <f t="shared" si="122"/>
        <v>2.019681157654134</v>
      </c>
      <c r="S443">
        <f>(1-$AL$6^R443)/(1+$AL$6^R443*(1/$AL$7-1))</f>
        <v>0.28626968242501044</v>
      </c>
      <c r="U443">
        <v>331</v>
      </c>
      <c r="V443">
        <f t="shared" si="123"/>
        <v>756.33500000000004</v>
      </c>
      <c r="W443">
        <f t="shared" si="124"/>
        <v>216.51578025692029</v>
      </c>
      <c r="X443">
        <f t="shared" si="125"/>
        <v>539.81921974307977</v>
      </c>
      <c r="Y443">
        <f t="shared" si="126"/>
        <v>137.94467764677313</v>
      </c>
      <c r="Z443">
        <f t="shared" si="127"/>
        <v>43.328187654503424</v>
      </c>
      <c r="AA443">
        <f t="shared" si="128"/>
        <v>69.996016035955435</v>
      </c>
      <c r="AC443">
        <f t="shared" si="129"/>
        <v>40.060315336726056</v>
      </c>
      <c r="AD443">
        <f>X443*((1-Q443)*(1-EXP(-(P443+O443)*A443))*P443/(P443+O443)-(1-$AL$10)*(1-EXP(-2*O443*A443))/2)</f>
        <v>63.009279638035686</v>
      </c>
      <c r="AE443">
        <f t="shared" si="130"/>
        <v>173.06561101071716</v>
      </c>
      <c r="AF443">
        <f t="shared" si="131"/>
        <v>3.2993688644118122</v>
      </c>
      <c r="AG443">
        <f t="shared" si="132"/>
        <v>4.939381972781967</v>
      </c>
      <c r="AH443">
        <f t="shared" si="133"/>
        <v>8.2387508371937788</v>
      </c>
      <c r="BA443">
        <v>173.06561101071699</v>
      </c>
    </row>
    <row r="444" spans="1:53" x14ac:dyDescent="0.3">
      <c r="A444">
        <v>0.32360895712982102</v>
      </c>
      <c r="E444" cm="1">
        <f t="array" ref="E444">INDEX($C$2:$C$104,L444)</f>
        <v>-0.11976131737472931</v>
      </c>
      <c r="G444">
        <f>PI()/12*(M444-12)</f>
        <v>-0.52359877559829882</v>
      </c>
      <c r="H444">
        <f t="shared" si="117"/>
        <v>-7.1901992948303184E-2</v>
      </c>
      <c r="I444">
        <f t="shared" si="134"/>
        <v>0.79291502828025051</v>
      </c>
      <c r="J444">
        <f t="shared" si="118"/>
        <v>0.90868607946525903</v>
      </c>
      <c r="L444">
        <f t="shared" si="135"/>
        <v>19</v>
      </c>
      <c r="M444">
        <v>10</v>
      </c>
      <c r="N444">
        <f t="shared" si="119"/>
        <v>0.66211024732963752</v>
      </c>
      <c r="O444">
        <f t="shared" si="120"/>
        <v>0.4066478368149879</v>
      </c>
      <c r="P444">
        <f t="shared" si="121"/>
        <v>0.74823201973957776</v>
      </c>
      <c r="Q444">
        <f>1-EXP(-2*$AL$9*O444/(1+O444))</f>
        <v>2.2861816868703921E-2</v>
      </c>
      <c r="R444">
        <f t="shared" si="122"/>
        <v>1.6057170259229534</v>
      </c>
      <c r="S444">
        <f>(1-$AL$6^R444)/(1+$AL$6^R444*(1/$AL$7-1))</f>
        <v>0.22835155137495314</v>
      </c>
      <c r="U444">
        <v>503.4</v>
      </c>
      <c r="V444">
        <f t="shared" si="123"/>
        <v>1150.269</v>
      </c>
      <c r="W444">
        <f t="shared" si="124"/>
        <v>262.66571064851598</v>
      </c>
      <c r="X444">
        <f t="shared" si="125"/>
        <v>887.60328935148402</v>
      </c>
      <c r="Y444">
        <f t="shared" si="126"/>
        <v>186.51478584916023</v>
      </c>
      <c r="Z444">
        <f t="shared" si="127"/>
        <v>52.563509171838497</v>
      </c>
      <c r="AA444">
        <f t="shared" si="128"/>
        <v>93.028214070286751</v>
      </c>
      <c r="AC444">
        <f t="shared" si="129"/>
        <v>49.377395107234889</v>
      </c>
      <c r="AD444">
        <f>X444*((1-Q444)*(1-EXP(-(P444+O444)*A444))*P444/(P444+O444)-(1-$AL$10)*(1-EXP(-2*O444*A444))/2)</f>
        <v>87.934523385036655</v>
      </c>
      <c r="AE444">
        <f t="shared" si="130"/>
        <v>230.34013256255827</v>
      </c>
      <c r="AF444">
        <f t="shared" si="131"/>
        <v>3.2295370418421481</v>
      </c>
      <c r="AG444">
        <f t="shared" si="132"/>
        <v>5.5520483938368024</v>
      </c>
      <c r="AH444">
        <f t="shared" si="133"/>
        <v>8.7815854356789504</v>
      </c>
      <c r="BA444">
        <v>230.34013256255801</v>
      </c>
    </row>
    <row r="445" spans="1:53" x14ac:dyDescent="0.3">
      <c r="A445">
        <v>0.32360895712982102</v>
      </c>
      <c r="E445" cm="1">
        <f t="array" ref="E445">INDEX($C$2:$C$104,L445)</f>
        <v>-0.11976131737472931</v>
      </c>
      <c r="G445">
        <f>PI()/12*(M445-12)</f>
        <v>-0.26179938779914941</v>
      </c>
      <c r="H445">
        <f t="shared" si="117"/>
        <v>-7.1901992948303184E-2</v>
      </c>
      <c r="I445">
        <f t="shared" si="134"/>
        <v>0.79291502828025051</v>
      </c>
      <c r="J445">
        <f t="shared" si="118"/>
        <v>0.80377308518169499</v>
      </c>
      <c r="L445">
        <f t="shared" si="135"/>
        <v>19</v>
      </c>
      <c r="M445">
        <v>11</v>
      </c>
      <c r="N445">
        <f t="shared" si="119"/>
        <v>0.76702324161320157</v>
      </c>
      <c r="O445">
        <f t="shared" si="120"/>
        <v>0.36023308531449322</v>
      </c>
      <c r="P445">
        <f t="shared" si="121"/>
        <v>0.66282887697866755</v>
      </c>
      <c r="Q445">
        <f>1-EXP(-2*$AL$9*O445/(1+O445))</f>
        <v>2.0963692087526686E-2</v>
      </c>
      <c r="R445">
        <f t="shared" si="122"/>
        <v>1.4224406132852645</v>
      </c>
      <c r="S445">
        <f>(1-$AL$6^R445)/(1+$AL$6^R445*(1/$AL$7-1))</f>
        <v>0.20238927086424047</v>
      </c>
      <c r="U445">
        <v>635.79999999999995</v>
      </c>
      <c r="V445">
        <f t="shared" si="123"/>
        <v>1452.8029999999999</v>
      </c>
      <c r="W445">
        <f t="shared" si="124"/>
        <v>294.03173987938112</v>
      </c>
      <c r="X445">
        <f t="shared" si="125"/>
        <v>1158.7712601206188</v>
      </c>
      <c r="Y445">
        <f t="shared" si="126"/>
        <v>219.01466790327845</v>
      </c>
      <c r="Z445">
        <f t="shared" si="127"/>
        <v>58.840341275618265</v>
      </c>
      <c r="AA445">
        <f t="shared" si="128"/>
        <v>108.3809100618616</v>
      </c>
      <c r="AC445">
        <f t="shared" si="129"/>
        <v>55.665624268952733</v>
      </c>
      <c r="AD445">
        <f>X445*((1-Q445)*(1-EXP(-(P445+O445)*A445))*P445/(P445+O445)-(1-$AL$10)*(1-EXP(-2*O445*A445))/2)</f>
        <v>104.7433535659885</v>
      </c>
      <c r="AE445">
        <f t="shared" si="130"/>
        <v>268.78988789680284</v>
      </c>
      <c r="AF445">
        <f t="shared" si="131"/>
        <v>3.2242357021501684</v>
      </c>
      <c r="AG445">
        <f t="shared" si="132"/>
        <v>5.8904042754283061</v>
      </c>
      <c r="AH445">
        <f t="shared" si="133"/>
        <v>9.1146399775784737</v>
      </c>
      <c r="BA445">
        <v>268.78988789680301</v>
      </c>
    </row>
    <row r="446" spans="1:53" x14ac:dyDescent="0.3">
      <c r="A446">
        <v>0.32360895712982102</v>
      </c>
      <c r="E446" cm="1">
        <f t="array" ref="E446">INDEX($C$2:$C$104,L446)</f>
        <v>-0.11976131737472931</v>
      </c>
      <c r="G446">
        <f>PI()/12*(M446-12)</f>
        <v>0</v>
      </c>
      <c r="H446">
        <f t="shared" si="117"/>
        <v>-7.1901992948303184E-2</v>
      </c>
      <c r="I446">
        <f t="shared" si="134"/>
        <v>0.79291502828025051</v>
      </c>
      <c r="J446">
        <f t="shared" si="118"/>
        <v>0.76553314061263134</v>
      </c>
      <c r="L446">
        <f t="shared" si="135"/>
        <v>19</v>
      </c>
      <c r="M446">
        <v>12</v>
      </c>
      <c r="N446">
        <f t="shared" si="119"/>
        <v>0.80526318618226522</v>
      </c>
      <c r="O446">
        <f t="shared" si="120"/>
        <v>0.34673436921275974</v>
      </c>
      <c r="P446">
        <f t="shared" si="121"/>
        <v>0.63799123935147795</v>
      </c>
      <c r="Q446">
        <f>1-EXP(-2*$AL$9*O446/(1+O446))</f>
        <v>2.0386375565669801E-2</v>
      </c>
      <c r="R446">
        <f t="shared" si="122"/>
        <v>1.3691386740878964</v>
      </c>
      <c r="S446">
        <f>(1-$AL$6^R446)/(1+$AL$6^R446*(1/$AL$7-1))</f>
        <v>0.19481185556866998</v>
      </c>
      <c r="U446">
        <v>711.6</v>
      </c>
      <c r="V446">
        <f t="shared" si="123"/>
        <v>1626.0060000000001</v>
      </c>
      <c r="W446">
        <f t="shared" si="124"/>
        <v>316.76524602579082</v>
      </c>
      <c r="X446">
        <f t="shared" si="125"/>
        <v>1309.2407539742094</v>
      </c>
      <c r="Y446">
        <f t="shared" si="126"/>
        <v>239.24809786273153</v>
      </c>
      <c r="Z446">
        <f t="shared" si="127"/>
        <v>63.389670747990365</v>
      </c>
      <c r="AA446">
        <f t="shared" si="128"/>
        <v>118.11862235941537</v>
      </c>
      <c r="AC446">
        <f t="shared" si="129"/>
        <v>60.093043934901388</v>
      </c>
      <c r="AD446">
        <f>X446*((1-Q446)*(1-EXP(-(P446+O446)*A446))*P446/(P446+O446)-(1-$AL$10)*(1-EXP(-2*O446*A446))/2)</f>
        <v>114.90039285061475</v>
      </c>
      <c r="AE446">
        <f t="shared" si="130"/>
        <v>293.11205914493149</v>
      </c>
      <c r="AF446">
        <f t="shared" si="131"/>
        <v>3.3500213078604641</v>
      </c>
      <c r="AG446">
        <f t="shared" si="132"/>
        <v>6.2290826527014662</v>
      </c>
      <c r="AH446">
        <f t="shared" si="133"/>
        <v>9.5791039605619304</v>
      </c>
      <c r="BA446">
        <v>293.11205914493098</v>
      </c>
    </row>
    <row r="447" spans="1:53" x14ac:dyDescent="0.3">
      <c r="A447">
        <v>0.32360895712982102</v>
      </c>
      <c r="E447" cm="1">
        <f t="array" ref="E447">INDEX($C$2:$C$104,L447)</f>
        <v>-0.11976131737472931</v>
      </c>
      <c r="G447">
        <f>PI()/12*(M447-12)</f>
        <v>0.26179938779914941</v>
      </c>
      <c r="H447">
        <f t="shared" si="117"/>
        <v>-7.1901992948303184E-2</v>
      </c>
      <c r="I447">
        <f t="shared" si="134"/>
        <v>0.79291502828025051</v>
      </c>
      <c r="J447">
        <f t="shared" si="118"/>
        <v>0.80377308518169499</v>
      </c>
      <c r="L447">
        <f t="shared" si="135"/>
        <v>19</v>
      </c>
      <c r="M447">
        <v>13</v>
      </c>
      <c r="N447">
        <f t="shared" si="119"/>
        <v>0.76702324161320157</v>
      </c>
      <c r="O447">
        <f t="shared" si="120"/>
        <v>0.36023308531449322</v>
      </c>
      <c r="P447">
        <f t="shared" si="121"/>
        <v>0.66282887697866755</v>
      </c>
      <c r="Q447">
        <f>1-EXP(-2*$AL$9*O447/(1+O447))</f>
        <v>2.0963692087526686E-2</v>
      </c>
      <c r="R447">
        <f t="shared" si="122"/>
        <v>1.4224406132852645</v>
      </c>
      <c r="S447">
        <f>(1-$AL$6^R447)/(1+$AL$6^R447*(1/$AL$7-1))</f>
        <v>0.20238927086424047</v>
      </c>
      <c r="U447">
        <v>724.6</v>
      </c>
      <c r="V447">
        <f t="shared" si="123"/>
        <v>1655.7110000000002</v>
      </c>
      <c r="W447">
        <f t="shared" si="124"/>
        <v>335.09814205190247</v>
      </c>
      <c r="X447">
        <f t="shared" si="125"/>
        <v>1320.6128579480978</v>
      </c>
      <c r="Y447">
        <f t="shared" si="126"/>
        <v>249.60369355570245</v>
      </c>
      <c r="Z447">
        <f t="shared" si="127"/>
        <v>67.058369437422144</v>
      </c>
      <c r="AA447">
        <f t="shared" si="128"/>
        <v>123.51809913624558</v>
      </c>
      <c r="AC447">
        <f t="shared" si="129"/>
        <v>63.440250621709907</v>
      </c>
      <c r="AD447">
        <f>X447*((1-Q447)*(1-EXP(-(P447+O447)*A447))*P447/(P447+O447)-(1-$AL$10)*(1-EXP(-2*O447*A447))/2)</f>
        <v>119.37249763119738</v>
      </c>
      <c r="AE447">
        <f t="shared" si="130"/>
        <v>306.33084738915284</v>
      </c>
      <c r="AF447">
        <f t="shared" si="131"/>
        <v>3.6745536171406297</v>
      </c>
      <c r="AG447">
        <f t="shared" si="132"/>
        <v>6.7130967882594392</v>
      </c>
      <c r="AH447">
        <f t="shared" si="133"/>
        <v>10.38765040540007</v>
      </c>
      <c r="BA447">
        <v>306.33084738915301</v>
      </c>
    </row>
    <row r="448" spans="1:53" x14ac:dyDescent="0.3">
      <c r="A448">
        <v>0.32360895712982102</v>
      </c>
      <c r="E448" cm="1">
        <f t="array" ref="E448">INDEX($C$2:$C$104,L448)</f>
        <v>-0.11976131737472931</v>
      </c>
      <c r="G448">
        <f>PI()/12*(M448-12)</f>
        <v>0.52359877559829882</v>
      </c>
      <c r="H448">
        <f t="shared" si="117"/>
        <v>-7.1901992948303184E-2</v>
      </c>
      <c r="I448">
        <f t="shared" si="134"/>
        <v>0.79291502828025051</v>
      </c>
      <c r="J448">
        <f t="shared" si="118"/>
        <v>0.90868607946525903</v>
      </c>
      <c r="L448">
        <f t="shared" si="135"/>
        <v>19</v>
      </c>
      <c r="M448">
        <v>14</v>
      </c>
      <c r="N448">
        <f t="shared" si="119"/>
        <v>0.66211024732963752</v>
      </c>
      <c r="O448">
        <f t="shared" si="120"/>
        <v>0.4066478368149879</v>
      </c>
      <c r="P448">
        <f t="shared" si="121"/>
        <v>0.74823201973957776</v>
      </c>
      <c r="Q448">
        <f>1-EXP(-2*$AL$9*O448/(1+O448))</f>
        <v>2.2861816868703921E-2</v>
      </c>
      <c r="R448">
        <f t="shared" si="122"/>
        <v>1.6057170259229534</v>
      </c>
      <c r="S448">
        <f>(1-$AL$6^R448)/(1+$AL$6^R448*(1/$AL$7-1))</f>
        <v>0.22835155137495314</v>
      </c>
      <c r="U448">
        <v>599.70000000000005</v>
      </c>
      <c r="V448">
        <f t="shared" si="123"/>
        <v>1370.3145000000002</v>
      </c>
      <c r="W448">
        <f t="shared" si="124"/>
        <v>312.91344194659325</v>
      </c>
      <c r="X448">
        <f t="shared" si="125"/>
        <v>1057.4010580534068</v>
      </c>
      <c r="Y448">
        <f t="shared" si="126"/>
        <v>222.19490876786134</v>
      </c>
      <c r="Z448">
        <f t="shared" si="127"/>
        <v>62.618864621278405</v>
      </c>
      <c r="AA448">
        <f t="shared" si="128"/>
        <v>110.82443380602101</v>
      </c>
      <c r="AC448">
        <f t="shared" si="129"/>
        <v>58.823249594375781</v>
      </c>
      <c r="AD448">
        <f>X448*((1-Q448)*(1-EXP(-(P448+O448)*A448))*P448/(P448+O448)-(1-$AL$10)*(1-EXP(-2*O448*A448))/2)</f>
        <v>104.75632434248408</v>
      </c>
      <c r="AE448">
        <f t="shared" si="130"/>
        <v>274.40400774288082</v>
      </c>
      <c r="AF448">
        <f t="shared" si="131"/>
        <v>3.8473447834579586</v>
      </c>
      <c r="AG448">
        <f t="shared" si="132"/>
        <v>6.6141506193562387</v>
      </c>
      <c r="AH448">
        <f t="shared" si="133"/>
        <v>10.461495402814197</v>
      </c>
      <c r="BA448">
        <v>274.40400774288099</v>
      </c>
    </row>
    <row r="449" spans="1:53" x14ac:dyDescent="0.3">
      <c r="A449">
        <v>0.32360895712982102</v>
      </c>
      <c r="E449" cm="1">
        <f t="array" ref="E449">INDEX($C$2:$C$104,L449)</f>
        <v>-0.11976131737472931</v>
      </c>
      <c r="G449">
        <f>PI()/12*(M449-12)</f>
        <v>0.78539816339744828</v>
      </c>
      <c r="H449">
        <f t="shared" si="117"/>
        <v>-7.1901992948303184E-2</v>
      </c>
      <c r="I449">
        <f t="shared" si="134"/>
        <v>0.79291502828025051</v>
      </c>
      <c r="J449">
        <f t="shared" si="118"/>
        <v>1.0601128878012873</v>
      </c>
      <c r="L449">
        <f t="shared" si="135"/>
        <v>19</v>
      </c>
      <c r="M449">
        <v>15</v>
      </c>
      <c r="N449">
        <f t="shared" si="119"/>
        <v>0.51068343899360924</v>
      </c>
      <c r="O449">
        <f t="shared" si="120"/>
        <v>0.5114842531759094</v>
      </c>
      <c r="P449">
        <f t="shared" si="121"/>
        <v>0.94113102584367336</v>
      </c>
      <c r="Q449">
        <f>1-EXP(-2*$AL$9*O449/(1+O449))</f>
        <v>2.670873400088758E-2</v>
      </c>
      <c r="R449">
        <f t="shared" si="122"/>
        <v>2.019681157654134</v>
      </c>
      <c r="S449">
        <f>(1-$AL$6^R449)/(1+$AL$6^R449*(1/$AL$7-1))</f>
        <v>0.28626968242501044</v>
      </c>
      <c r="U449">
        <v>613.1</v>
      </c>
      <c r="V449">
        <f t="shared" si="123"/>
        <v>1400.9335000000001</v>
      </c>
      <c r="W449">
        <f t="shared" si="124"/>
        <v>401.04478814355838</v>
      </c>
      <c r="X449">
        <f t="shared" si="125"/>
        <v>999.88871185644166</v>
      </c>
      <c r="Y449">
        <f t="shared" si="126"/>
        <v>255.5102171155184</v>
      </c>
      <c r="Z449">
        <f t="shared" si="127"/>
        <v>80.255322812616456</v>
      </c>
      <c r="AA449">
        <f t="shared" si="128"/>
        <v>129.65123091131204</v>
      </c>
      <c r="AC449">
        <f t="shared" si="129"/>
        <v>74.202354480201635</v>
      </c>
      <c r="AD449">
        <f>X449*((1-Q449)*(1-EXP(-(P449+O449)*A449))*P449/(P449+O449)-(1-$AL$10)*(1-EXP(-2*O449*A449))/2)</f>
        <v>116.70993760144917</v>
      </c>
      <c r="AE449">
        <f t="shared" si="130"/>
        <v>320.56352299296282</v>
      </c>
      <c r="AF449">
        <f t="shared" si="131"/>
        <v>6.1113083104860486</v>
      </c>
      <c r="AG449">
        <f t="shared" si="132"/>
        <v>9.1490486027571727</v>
      </c>
      <c r="AH449">
        <f t="shared" si="133"/>
        <v>15.260356913243221</v>
      </c>
      <c r="BA449">
        <v>320.56352299296299</v>
      </c>
    </row>
    <row r="450" spans="1:53" x14ac:dyDescent="0.3">
      <c r="A450">
        <v>0.32360895712982102</v>
      </c>
      <c r="E450" cm="1">
        <f t="array" ref="E450">INDEX($C$2:$C$104,L450)</f>
        <v>-0.11976131737472931</v>
      </c>
      <c r="G450">
        <f>PI()/12*(M450-12)</f>
        <v>1.0471975511965976</v>
      </c>
      <c r="H450">
        <f t="shared" si="117"/>
        <v>-7.1901992948303184E-2</v>
      </c>
      <c r="I450">
        <f t="shared" si="134"/>
        <v>0.79291502828025051</v>
      </c>
      <c r="J450">
        <f t="shared" si="118"/>
        <v>1.2402545536049399</v>
      </c>
      <c r="L450">
        <f t="shared" si="135"/>
        <v>19</v>
      </c>
      <c r="M450">
        <v>16</v>
      </c>
      <c r="N450">
        <f t="shared" si="119"/>
        <v>0.3305417731899567</v>
      </c>
      <c r="O450">
        <f t="shared" si="120"/>
        <v>0.77028423082114938</v>
      </c>
      <c r="P450">
        <f t="shared" si="121"/>
        <v>1.417322984710915</v>
      </c>
      <c r="Q450">
        <f>1-EXP(-2*$AL$9*O450/(1+O450))</f>
        <v>3.4210634500359438E-2</v>
      </c>
      <c r="R450">
        <f t="shared" si="122"/>
        <v>3.0415961730351406</v>
      </c>
      <c r="S450">
        <f>(1-$AL$6^R450)/(1+$AL$6^R450*(1/$AL$7-1))</f>
        <v>0.42231096117915606</v>
      </c>
      <c r="U450">
        <v>450.8</v>
      </c>
      <c r="V450">
        <f t="shared" si="123"/>
        <v>1030.0780000000002</v>
      </c>
      <c r="W450">
        <f t="shared" si="124"/>
        <v>435.0132302695028</v>
      </c>
      <c r="X450">
        <f t="shared" si="125"/>
        <v>595.06476973049735</v>
      </c>
      <c r="Y450">
        <f t="shared" si="126"/>
        <v>211.41689461707972</v>
      </c>
      <c r="Z450">
        <f t="shared" si="127"/>
        <v>87.052938362936231</v>
      </c>
      <c r="AA450">
        <f t="shared" si="128"/>
        <v>111.59635991069824</v>
      </c>
      <c r="AC450">
        <f t="shared" si="129"/>
        <v>77.423131222557629</v>
      </c>
      <c r="AD450">
        <f>X450*((1-Q450)*(1-EXP(-(P450+O450)*A450))*P450/(P450+O450)-(1-$AL$10)*(1-EXP(-2*O450*A450))/2)</f>
        <v>89.61900675959069</v>
      </c>
      <c r="AE450">
        <f t="shared" si="130"/>
        <v>278.63849789284654</v>
      </c>
      <c r="AF450">
        <f t="shared" si="131"/>
        <v>9.6476818755084697</v>
      </c>
      <c r="AG450">
        <f t="shared" si="132"/>
        <v>10.201527946790733</v>
      </c>
      <c r="AH450">
        <f t="shared" si="133"/>
        <v>19.849209822299201</v>
      </c>
      <c r="BA450">
        <v>278.63849789284598</v>
      </c>
    </row>
    <row r="451" spans="1:53" x14ac:dyDescent="0.3">
      <c r="A451">
        <v>0.32360895712982102</v>
      </c>
      <c r="E451" cm="1">
        <f t="array" ref="E451">INDEX($C$2:$C$104,L451)</f>
        <v>-0.11976131737472931</v>
      </c>
      <c r="G451">
        <f>PI()/12*(M451-12)</f>
        <v>1.308996938995747</v>
      </c>
      <c r="H451">
        <f t="shared" ref="H451:H514" si="136">SIN(E451)*SIN(RADIANS(37))</f>
        <v>-7.1901992948303184E-2</v>
      </c>
      <c r="I451">
        <f t="shared" si="134"/>
        <v>0.79291502828025051</v>
      </c>
      <c r="J451">
        <f t="shared" ref="J451:J514" si="137">ACOS(H451+I451*COS(G451))</f>
        <v>1.4370786776559004</v>
      </c>
      <c r="L451">
        <f t="shared" si="135"/>
        <v>19</v>
      </c>
      <c r="M451">
        <v>17</v>
      </c>
      <c r="N451">
        <f t="shared" ref="N451:N514" si="138">MAX(0.05, PI()/2-J451)</f>
        <v>0.1337176491389962</v>
      </c>
      <c r="O451">
        <f t="shared" ref="O451:O514" si="139">0.5/SIN(N451)*0.5</f>
        <v>1.8751943050278865</v>
      </c>
      <c r="P451">
        <f t="shared" ref="P451:P514" si="140">0.46/SIN(N451)</f>
        <v>3.4503575212513113</v>
      </c>
      <c r="Q451">
        <f>1-EXP(-2*$AL$9*O451/(1+O451))</f>
        <v>5.0838004356746125E-2</v>
      </c>
      <c r="R451">
        <f t="shared" ref="R451:R514" si="141">100/101.3/SIN(N451)</f>
        <v>7.4045184798731949</v>
      </c>
      <c r="S451">
        <f>(1-$AL$6^R451)/(1+$AL$6^R451*(1/$AL$7-1))</f>
        <v>0.81565396649354605</v>
      </c>
      <c r="U451">
        <v>240</v>
      </c>
      <c r="V451">
        <f t="shared" ref="V451:V514" si="142">U451*$AL$12</f>
        <v>548.40000000000009</v>
      </c>
      <c r="W451">
        <f t="shared" ref="W451:W514" si="143">V451*S451</f>
        <v>447.30463522506074</v>
      </c>
      <c r="X451">
        <f t="shared" ref="X451:X514" si="144">V451-W451</f>
        <v>101.09536477493936</v>
      </c>
      <c r="Y451">
        <f t="shared" ref="Y451:Y514" si="145">X451*(1-Q451)*(1-EXP(-P451*A451))</f>
        <v>64.5397347005255</v>
      </c>
      <c r="Z451">
        <f t="shared" ref="Z451:Z514" si="146">W451*(1-$AL$8)*(1-EXP(-$AL$11*A451))</f>
        <v>89.512640375509903</v>
      </c>
      <c r="AA451">
        <f t="shared" ref="AA451:AA514" si="147">X451*(1-$AL$10)*(1-EXP(-O451*A451))</f>
        <v>39.092084187296877</v>
      </c>
      <c r="AC451">
        <f t="shared" ref="AC451:AC514" si="148">W451*(1-$AL$8)*(1-EXP(-($AL$11+O451)*A451))*$AL$11/($AL$11+O451)</f>
        <v>67.891107542241656</v>
      </c>
      <c r="AD451">
        <f>X451*((1-Q451)*(1-EXP(-(P451+O451)*A451))*P451/(P451+O451)-(1-$AL$10)*(1-EXP(-2*O451*A451))/2)</f>
        <v>20.873925599640309</v>
      </c>
      <c r="AE451">
        <f t="shared" ref="AE451:AE514" si="149">AA451+AC451+AD451</f>
        <v>127.85711732917883</v>
      </c>
      <c r="AF451">
        <f t="shared" ref="AF451:AF514" si="150">W451*(1-Q451)*(1-EXP(-$AL$11*A451)-(1-EXP(-($AL$11+O451)*A451))*$AL$11/($AL$11+O451))</f>
        <v>21.288731590135917</v>
      </c>
      <c r="AG451">
        <f t="shared" ref="AG451:AG514" si="151">X451*((1-Q451)*(1-EXP(-P451*A451)-(1-EXP(-(P451+O451)*A451))*P451/(P451+O451))-(1-$AL$10)*(1-EXP(-O451*A451)-(1-EXP(-2*O451*A451))/2))</f>
        <v>4.5737249135883244</v>
      </c>
      <c r="AH451">
        <f t="shared" ref="AH451:AH514" si="152">AF451+AG451</f>
        <v>25.862456503724243</v>
      </c>
      <c r="BA451">
        <v>127.857117329178</v>
      </c>
    </row>
    <row r="452" spans="1:53" x14ac:dyDescent="0.3">
      <c r="A452">
        <v>0.32360895712982102</v>
      </c>
      <c r="E452" cm="1">
        <f t="array" ref="E452">INDEX($C$2:$C$104,L452)</f>
        <v>-0.11976131737472931</v>
      </c>
      <c r="G452">
        <f>PI()/12*(M452-12)</f>
        <v>1.5707963267948966</v>
      </c>
      <c r="H452">
        <f t="shared" si="136"/>
        <v>-7.1901992948303184E-2</v>
      </c>
      <c r="I452">
        <f t="shared" ref="I452:I515" si="153">COS(E452)*COS(RADIANS(37))</f>
        <v>0.79291502828025051</v>
      </c>
      <c r="J452">
        <f t="shared" si="137"/>
        <v>1.6427604186334932</v>
      </c>
      <c r="L452">
        <f t="shared" si="135"/>
        <v>19</v>
      </c>
      <c r="M452">
        <v>18</v>
      </c>
      <c r="N452">
        <f t="shared" si="138"/>
        <v>0.05</v>
      </c>
      <c r="O452">
        <f t="shared" si="139"/>
        <v>5.0020839411324403</v>
      </c>
      <c r="P452">
        <f t="shared" si="140"/>
        <v>9.2038344516836901</v>
      </c>
      <c r="Q452">
        <f>1-EXP(-2*$AL$9*O452/(1+O452))</f>
        <v>6.4497345768578462E-2</v>
      </c>
      <c r="R452">
        <f t="shared" si="141"/>
        <v>19.751565414145865</v>
      </c>
      <c r="S452">
        <f>(1-$AL$6^R452)/(1+$AL$6^R452*(1/$AL$7-1))</f>
        <v>0.99643717244343843</v>
      </c>
      <c r="U452">
        <v>85.7</v>
      </c>
      <c r="V452">
        <f t="shared" si="142"/>
        <v>195.82450000000003</v>
      </c>
      <c r="W452">
        <f t="shared" si="143"/>
        <v>195.12681107515013</v>
      </c>
      <c r="X452">
        <f t="shared" si="144"/>
        <v>0.69768892484989919</v>
      </c>
      <c r="Y452">
        <f t="shared" si="145"/>
        <v>0.61948622546252907</v>
      </c>
      <c r="Z452">
        <f t="shared" si="146"/>
        <v>39.047921018305175</v>
      </c>
      <c r="AA452">
        <f t="shared" si="147"/>
        <v>0.47552419908375526</v>
      </c>
      <c r="AC452">
        <f t="shared" si="148"/>
        <v>19.927957402350753</v>
      </c>
      <c r="AD452">
        <f>X452*((1-Q452)*(1-EXP(-(P452+O452)*A452))*P452/(P452+O452)-(1-$AL$10)*(1-EXP(-2*O452*A452))/2)</f>
        <v>0.13373156634386527</v>
      </c>
      <c r="AE452">
        <f t="shared" si="149"/>
        <v>20.537213167778372</v>
      </c>
      <c r="AF452">
        <f t="shared" si="150"/>
        <v>18.554747626072167</v>
      </c>
      <c r="AG452">
        <f t="shared" si="151"/>
        <v>1.0230460034908587E-2</v>
      </c>
      <c r="AH452">
        <f t="shared" si="152"/>
        <v>18.564978086107075</v>
      </c>
      <c r="BA452">
        <v>20.537213167778301</v>
      </c>
    </row>
    <row r="453" spans="1:53" x14ac:dyDescent="0.3">
      <c r="A453">
        <v>0.32360895712982102</v>
      </c>
      <c r="E453" cm="1">
        <f t="array" ref="E453">INDEX($C$2:$C$104,L453)</f>
        <v>-0.11976131737472931</v>
      </c>
      <c r="G453">
        <f>PI()/12*(M453-12)</f>
        <v>1.8325957145940459</v>
      </c>
      <c r="H453">
        <f t="shared" si="136"/>
        <v>-7.1901992948303184E-2</v>
      </c>
      <c r="I453">
        <f t="shared" si="153"/>
        <v>0.79291502828025051</v>
      </c>
      <c r="J453">
        <f t="shared" si="137"/>
        <v>1.8515953890850023</v>
      </c>
      <c r="L453">
        <f t="shared" si="135"/>
        <v>19</v>
      </c>
      <c r="M453">
        <v>19</v>
      </c>
      <c r="N453">
        <f t="shared" si="138"/>
        <v>0.05</v>
      </c>
      <c r="O453">
        <f t="shared" si="139"/>
        <v>5.0020839411324403</v>
      </c>
      <c r="P453">
        <f t="shared" si="140"/>
        <v>9.2038344516836901</v>
      </c>
      <c r="Q453">
        <f>1-EXP(-2*$AL$9*O453/(1+O453))</f>
        <v>6.4497345768578462E-2</v>
      </c>
      <c r="R453">
        <f t="shared" si="141"/>
        <v>19.751565414145865</v>
      </c>
      <c r="S453">
        <f>(1-$AL$6^R453)/(1+$AL$6^R453*(1/$AL$7-1))</f>
        <v>0.99643717244343843</v>
      </c>
      <c r="U453">
        <v>2.2999999999999998</v>
      </c>
      <c r="V453">
        <f t="shared" si="142"/>
        <v>5.2554999999999996</v>
      </c>
      <c r="W453">
        <f t="shared" si="143"/>
        <v>5.2367755597764907</v>
      </c>
      <c r="X453">
        <f t="shared" si="144"/>
        <v>1.8724440223508942E-2</v>
      </c>
      <c r="Y453">
        <f t="shared" si="145"/>
        <v>1.6625651325131517E-2</v>
      </c>
      <c r="Z453">
        <f t="shared" si="146"/>
        <v>1.04796054074798</v>
      </c>
      <c r="AA453">
        <f t="shared" si="147"/>
        <v>1.2762026346471432E-2</v>
      </c>
      <c r="AC453">
        <f t="shared" si="148"/>
        <v>0.53482266073986851</v>
      </c>
      <c r="AD453">
        <f>X453*((1-Q453)*(1-EXP(-(P453+O453)*A453))*P453/(P453+O453)-(1-$AL$10)*(1-EXP(-2*O453*A453))/2)</f>
        <v>3.5890618738725812E-3</v>
      </c>
      <c r="AE453">
        <f t="shared" si="149"/>
        <v>0.55117374896021243</v>
      </c>
      <c r="AF453">
        <f t="shared" si="150"/>
        <v>0.49796872275339532</v>
      </c>
      <c r="AG453">
        <f t="shared" si="151"/>
        <v>2.7456310478750281E-4</v>
      </c>
      <c r="AH453">
        <f t="shared" si="152"/>
        <v>0.49824328585818284</v>
      </c>
      <c r="BA453">
        <v>0.55117374896021198</v>
      </c>
    </row>
    <row r="454" spans="1:53" x14ac:dyDescent="0.3">
      <c r="A454">
        <v>0.32360895712982102</v>
      </c>
      <c r="E454" cm="1">
        <f t="array" ref="E454">INDEX($C$2:$C$104,L454)</f>
        <v>-0.11976131737472931</v>
      </c>
      <c r="G454">
        <f>PI()/12*(M454-12)</f>
        <v>2.0943951023931953</v>
      </c>
      <c r="H454">
        <f t="shared" si="136"/>
        <v>-7.1901992948303184E-2</v>
      </c>
      <c r="I454">
        <f t="shared" si="153"/>
        <v>0.79291502828025051</v>
      </c>
      <c r="J454">
        <f t="shared" si="137"/>
        <v>2.0582294574842961</v>
      </c>
      <c r="L454">
        <f t="shared" si="135"/>
        <v>19</v>
      </c>
      <c r="M454">
        <v>20</v>
      </c>
      <c r="N454">
        <f t="shared" si="138"/>
        <v>0.05</v>
      </c>
      <c r="O454">
        <f t="shared" si="139"/>
        <v>5.0020839411324403</v>
      </c>
      <c r="P454">
        <f t="shared" si="140"/>
        <v>9.2038344516836901</v>
      </c>
      <c r="Q454">
        <f>1-EXP(-2*$AL$9*O454/(1+O454))</f>
        <v>6.4497345768578462E-2</v>
      </c>
      <c r="R454">
        <f t="shared" si="141"/>
        <v>19.751565414145865</v>
      </c>
      <c r="S454">
        <f>(1-$AL$6^R454)/(1+$AL$6^R454*(1/$AL$7-1))</f>
        <v>0.99643717244343843</v>
      </c>
      <c r="U454">
        <v>0.1</v>
      </c>
      <c r="V454">
        <f t="shared" si="142"/>
        <v>0.22850000000000004</v>
      </c>
      <c r="W454">
        <f t="shared" si="143"/>
        <v>0.22768589390332572</v>
      </c>
      <c r="X454">
        <f t="shared" si="144"/>
        <v>8.1410609667431633E-4</v>
      </c>
      <c r="Y454">
        <f t="shared" si="145"/>
        <v>7.2285440544051362E-4</v>
      </c>
      <c r="Z454">
        <f t="shared" si="146"/>
        <v>4.5563501771651305E-2</v>
      </c>
      <c r="AA454">
        <f t="shared" si="147"/>
        <v>5.5487071071615916E-4</v>
      </c>
      <c r="AC454">
        <f t="shared" si="148"/>
        <v>2.3253159162602979E-2</v>
      </c>
      <c r="AD454">
        <f>X454*((1-Q454)*(1-EXP(-(P454+O454)*A454))*P454/(P454+O454)-(1-$AL$10)*(1-EXP(-2*O454*A454))/2)</f>
        <v>1.5604616842924545E-4</v>
      </c>
      <c r="AE454">
        <f t="shared" si="149"/>
        <v>2.3964076041748383E-2</v>
      </c>
      <c r="AF454">
        <f t="shared" si="150"/>
        <v>2.1650814032756319E-2</v>
      </c>
      <c r="AG454">
        <f t="shared" si="151"/>
        <v>1.1937526295109032E-5</v>
      </c>
      <c r="AH454">
        <f t="shared" si="152"/>
        <v>2.1662751559051428E-2</v>
      </c>
      <c r="BA454">
        <v>2.39640760417483E-2</v>
      </c>
    </row>
    <row r="455" spans="1:53" x14ac:dyDescent="0.3">
      <c r="A455">
        <v>0.32360895712982102</v>
      </c>
      <c r="E455" cm="1">
        <f t="array" ref="E455">INDEX($C$2:$C$104,L455)</f>
        <v>-0.11976131737472931</v>
      </c>
      <c r="G455">
        <f>PI()/12*(M455-12)</f>
        <v>2.3561944901923448</v>
      </c>
      <c r="H455">
        <f t="shared" si="136"/>
        <v>-7.1901992948303184E-2</v>
      </c>
      <c r="I455">
        <f t="shared" si="153"/>
        <v>0.79291502828025051</v>
      </c>
      <c r="J455">
        <f t="shared" si="137"/>
        <v>2.2556731113802426</v>
      </c>
      <c r="L455">
        <f t="shared" si="135"/>
        <v>19</v>
      </c>
      <c r="M455">
        <v>21</v>
      </c>
      <c r="N455">
        <f t="shared" si="138"/>
        <v>0.05</v>
      </c>
      <c r="O455">
        <f t="shared" si="139"/>
        <v>5.0020839411324403</v>
      </c>
      <c r="P455">
        <f t="shared" si="140"/>
        <v>9.2038344516836901</v>
      </c>
      <c r="Q455">
        <f>1-EXP(-2*$AL$9*O455/(1+O455))</f>
        <v>6.4497345768578462E-2</v>
      </c>
      <c r="R455">
        <f t="shared" si="141"/>
        <v>19.751565414145865</v>
      </c>
      <c r="S455">
        <f>(1-$AL$6^R455)/(1+$AL$6^R455*(1/$AL$7-1))</f>
        <v>0.99643717244343843</v>
      </c>
      <c r="U455">
        <v>0.1</v>
      </c>
      <c r="V455">
        <f t="shared" si="142"/>
        <v>0.22850000000000004</v>
      </c>
      <c r="W455">
        <f t="shared" si="143"/>
        <v>0.22768589390332572</v>
      </c>
      <c r="X455">
        <f t="shared" si="144"/>
        <v>8.1410609667431633E-4</v>
      </c>
      <c r="Y455">
        <f t="shared" si="145"/>
        <v>7.2285440544051362E-4</v>
      </c>
      <c r="Z455">
        <f t="shared" si="146"/>
        <v>4.5563501771651305E-2</v>
      </c>
      <c r="AA455">
        <f t="shared" si="147"/>
        <v>5.5487071071615916E-4</v>
      </c>
      <c r="AC455">
        <f t="shared" si="148"/>
        <v>2.3253159162602979E-2</v>
      </c>
      <c r="AD455">
        <f>X455*((1-Q455)*(1-EXP(-(P455+O455)*A455))*P455/(P455+O455)-(1-$AL$10)*(1-EXP(-2*O455*A455))/2)</f>
        <v>1.5604616842924545E-4</v>
      </c>
      <c r="AE455">
        <f t="shared" si="149"/>
        <v>2.3964076041748383E-2</v>
      </c>
      <c r="AF455">
        <f t="shared" si="150"/>
        <v>2.1650814032756319E-2</v>
      </c>
      <c r="AG455">
        <f t="shared" si="151"/>
        <v>1.1937526295109032E-5</v>
      </c>
      <c r="AH455">
        <f t="shared" si="152"/>
        <v>2.1662751559051428E-2</v>
      </c>
      <c r="BA455">
        <v>2.39640760417483E-2</v>
      </c>
    </row>
    <row r="456" spans="1:53" x14ac:dyDescent="0.3">
      <c r="A456">
        <v>0.32360895712982102</v>
      </c>
      <c r="E456" cm="1">
        <f t="array" ref="E456">INDEX($C$2:$C$104,L456)</f>
        <v>-0.11976131737472931</v>
      </c>
      <c r="G456">
        <f>PI()/12*(M456-12)</f>
        <v>2.617993877991494</v>
      </c>
      <c r="H456">
        <f t="shared" si="136"/>
        <v>-7.1901992948303184E-2</v>
      </c>
      <c r="I456">
        <f t="shared" si="153"/>
        <v>0.79291502828025051</v>
      </c>
      <c r="J456">
        <f t="shared" si="137"/>
        <v>2.4319374033894561</v>
      </c>
      <c r="L456">
        <f t="shared" si="135"/>
        <v>19</v>
      </c>
      <c r="M456">
        <v>22</v>
      </c>
      <c r="N456">
        <f t="shared" si="138"/>
        <v>0.05</v>
      </c>
      <c r="O456">
        <f t="shared" si="139"/>
        <v>5.0020839411324403</v>
      </c>
      <c r="P456">
        <f t="shared" si="140"/>
        <v>9.2038344516836901</v>
      </c>
      <c r="Q456">
        <f>1-EXP(-2*$AL$9*O456/(1+O456))</f>
        <v>6.4497345768578462E-2</v>
      </c>
      <c r="R456">
        <f t="shared" si="141"/>
        <v>19.751565414145865</v>
      </c>
      <c r="S456">
        <f>(1-$AL$6^R456)/(1+$AL$6^R456*(1/$AL$7-1))</f>
        <v>0.99643717244343843</v>
      </c>
      <c r="U456">
        <v>0.1</v>
      </c>
      <c r="V456">
        <f t="shared" si="142"/>
        <v>0.22850000000000004</v>
      </c>
      <c r="W456">
        <f t="shared" si="143"/>
        <v>0.22768589390332572</v>
      </c>
      <c r="X456">
        <f t="shared" si="144"/>
        <v>8.1410609667431633E-4</v>
      </c>
      <c r="Y456">
        <f t="shared" si="145"/>
        <v>7.2285440544051362E-4</v>
      </c>
      <c r="Z456">
        <f t="shared" si="146"/>
        <v>4.5563501771651305E-2</v>
      </c>
      <c r="AA456">
        <f t="shared" si="147"/>
        <v>5.5487071071615916E-4</v>
      </c>
      <c r="AC456">
        <f t="shared" si="148"/>
        <v>2.3253159162602979E-2</v>
      </c>
      <c r="AD456">
        <f>X456*((1-Q456)*(1-EXP(-(P456+O456)*A456))*P456/(P456+O456)-(1-$AL$10)*(1-EXP(-2*O456*A456))/2)</f>
        <v>1.5604616842924545E-4</v>
      </c>
      <c r="AE456">
        <f t="shared" si="149"/>
        <v>2.3964076041748383E-2</v>
      </c>
      <c r="AF456">
        <f t="shared" si="150"/>
        <v>2.1650814032756319E-2</v>
      </c>
      <c r="AG456">
        <f t="shared" si="151"/>
        <v>1.1937526295109032E-5</v>
      </c>
      <c r="AH456">
        <f t="shared" si="152"/>
        <v>2.1662751559051428E-2</v>
      </c>
      <c r="BA456">
        <v>2.39640760417483E-2</v>
      </c>
    </row>
    <row r="457" spans="1:53" x14ac:dyDescent="0.3">
      <c r="A457">
        <v>0.32360895712982102</v>
      </c>
      <c r="E457" cm="1">
        <f t="array" ref="E457">INDEX($C$2:$C$104,L457)</f>
        <v>-0.11976131737472931</v>
      </c>
      <c r="G457">
        <f>PI()/12*(M457-12)</f>
        <v>2.8797932657906435</v>
      </c>
      <c r="H457">
        <f t="shared" si="136"/>
        <v>-7.1901992948303184E-2</v>
      </c>
      <c r="I457">
        <f t="shared" si="153"/>
        <v>0.79291502828025051</v>
      </c>
      <c r="J457">
        <f t="shared" si="137"/>
        <v>2.5640358767914129</v>
      </c>
      <c r="L457">
        <f t="shared" si="135"/>
        <v>19</v>
      </c>
      <c r="M457">
        <v>23</v>
      </c>
      <c r="N457">
        <f t="shared" si="138"/>
        <v>0.05</v>
      </c>
      <c r="O457">
        <f t="shared" si="139"/>
        <v>5.0020839411324403</v>
      </c>
      <c r="P457">
        <f t="shared" si="140"/>
        <v>9.2038344516836901</v>
      </c>
      <c r="Q457">
        <f>1-EXP(-2*$AL$9*O457/(1+O457))</f>
        <v>6.4497345768578462E-2</v>
      </c>
      <c r="R457">
        <f t="shared" si="141"/>
        <v>19.751565414145865</v>
      </c>
      <c r="S457">
        <f>(1-$AL$6^R457)/(1+$AL$6^R457*(1/$AL$7-1))</f>
        <v>0.99643717244343843</v>
      </c>
      <c r="U457">
        <v>0.1</v>
      </c>
      <c r="V457">
        <f t="shared" si="142"/>
        <v>0.22850000000000004</v>
      </c>
      <c r="W457">
        <f t="shared" si="143"/>
        <v>0.22768589390332572</v>
      </c>
      <c r="X457">
        <f t="shared" si="144"/>
        <v>8.1410609667431633E-4</v>
      </c>
      <c r="Y457">
        <f t="shared" si="145"/>
        <v>7.2285440544051362E-4</v>
      </c>
      <c r="Z457">
        <f t="shared" si="146"/>
        <v>4.5563501771651305E-2</v>
      </c>
      <c r="AA457">
        <f t="shared" si="147"/>
        <v>5.5487071071615916E-4</v>
      </c>
      <c r="AC457">
        <f t="shared" si="148"/>
        <v>2.3253159162602979E-2</v>
      </c>
      <c r="AD457">
        <f>X457*((1-Q457)*(1-EXP(-(P457+O457)*A457))*P457/(P457+O457)-(1-$AL$10)*(1-EXP(-2*O457*A457))/2)</f>
        <v>1.5604616842924545E-4</v>
      </c>
      <c r="AE457">
        <f t="shared" si="149"/>
        <v>2.3964076041748383E-2</v>
      </c>
      <c r="AF457">
        <f t="shared" si="150"/>
        <v>2.1650814032756319E-2</v>
      </c>
      <c r="AG457">
        <f t="shared" si="151"/>
        <v>1.1937526295109032E-5</v>
      </c>
      <c r="AH457">
        <f t="shared" si="152"/>
        <v>2.1662751559051428E-2</v>
      </c>
      <c r="BA457">
        <v>2.39640760417483E-2</v>
      </c>
    </row>
    <row r="458" spans="1:53" x14ac:dyDescent="0.3">
      <c r="A458">
        <v>0.32360895712982102</v>
      </c>
      <c r="E458" cm="1">
        <f t="array" ref="E458">INDEX($C$2:$C$104,L458)</f>
        <v>-0.1264806557976659</v>
      </c>
      <c r="G458">
        <f>PI()/12*(M458-12)</f>
        <v>-3.1415926535897931</v>
      </c>
      <c r="H458">
        <f t="shared" si="136"/>
        <v>-7.5915173382159154E-2</v>
      </c>
      <c r="I458">
        <f t="shared" si="153"/>
        <v>0.79225599307091432</v>
      </c>
      <c r="J458">
        <f t="shared" si="137"/>
        <v>2.6223014861495573</v>
      </c>
      <c r="L458">
        <f t="shared" si="135"/>
        <v>20</v>
      </c>
      <c r="M458">
        <v>0</v>
      </c>
      <c r="N458">
        <f t="shared" si="138"/>
        <v>0.05</v>
      </c>
      <c r="O458">
        <f t="shared" si="139"/>
        <v>5.0020839411324403</v>
      </c>
      <c r="P458">
        <f t="shared" si="140"/>
        <v>9.2038344516836901</v>
      </c>
      <c r="Q458">
        <f>1-EXP(-2*$AL$9*O458/(1+O458))</f>
        <v>6.4497345768578462E-2</v>
      </c>
      <c r="R458">
        <f t="shared" si="141"/>
        <v>19.751565414145865</v>
      </c>
      <c r="S458">
        <f>(1-$AL$6^R458)/(1+$AL$6^R458*(1/$AL$7-1))</f>
        <v>0.99643717244343843</v>
      </c>
      <c r="U458">
        <v>0.1</v>
      </c>
      <c r="V458">
        <f t="shared" si="142"/>
        <v>0.22850000000000004</v>
      </c>
      <c r="W458">
        <f t="shared" si="143"/>
        <v>0.22768589390332572</v>
      </c>
      <c r="X458">
        <f t="shared" si="144"/>
        <v>8.1410609667431633E-4</v>
      </c>
      <c r="Y458">
        <f t="shared" si="145"/>
        <v>7.2285440544051362E-4</v>
      </c>
      <c r="Z458">
        <f t="shared" si="146"/>
        <v>4.5563501771651305E-2</v>
      </c>
      <c r="AA458">
        <f t="shared" si="147"/>
        <v>5.5487071071615916E-4</v>
      </c>
      <c r="AC458">
        <f t="shared" si="148"/>
        <v>2.3253159162602979E-2</v>
      </c>
      <c r="AD458">
        <f>X458*((1-Q458)*(1-EXP(-(P458+O458)*A458))*P458/(P458+O458)-(1-$AL$10)*(1-EXP(-2*O458*A458))/2)</f>
        <v>1.5604616842924545E-4</v>
      </c>
      <c r="AE458">
        <f t="shared" si="149"/>
        <v>2.3964076041748383E-2</v>
      </c>
      <c r="AF458">
        <f t="shared" si="150"/>
        <v>2.1650814032756319E-2</v>
      </c>
      <c r="AG458">
        <f t="shared" si="151"/>
        <v>1.1937526295109032E-5</v>
      </c>
      <c r="AH458">
        <f t="shared" si="152"/>
        <v>2.1662751559051428E-2</v>
      </c>
      <c r="BA458">
        <v>2.39640760417483E-2</v>
      </c>
    </row>
    <row r="459" spans="1:53" x14ac:dyDescent="0.3">
      <c r="A459">
        <v>0.38503589112088199</v>
      </c>
      <c r="E459" cm="1">
        <f t="array" ref="E459">INDEX($C$2:$C$104,L459)</f>
        <v>-0.1264806557976659</v>
      </c>
      <c r="G459">
        <f>PI()/12*(M459-12)</f>
        <v>-2.8797932657906435</v>
      </c>
      <c r="H459">
        <f t="shared" si="136"/>
        <v>-7.5915173382159154E-2</v>
      </c>
      <c r="I459">
        <f t="shared" si="153"/>
        <v>0.79225599307091432</v>
      </c>
      <c r="J459">
        <f t="shared" si="137"/>
        <v>2.57025003791738</v>
      </c>
      <c r="L459">
        <f t="shared" si="135"/>
        <v>20</v>
      </c>
      <c r="M459">
        <v>1</v>
      </c>
      <c r="N459">
        <f t="shared" si="138"/>
        <v>0.05</v>
      </c>
      <c r="O459">
        <f t="shared" si="139"/>
        <v>5.0020839411324403</v>
      </c>
      <c r="P459">
        <f t="shared" si="140"/>
        <v>9.2038344516836901</v>
      </c>
      <c r="Q459">
        <f>1-EXP(-2*$AL$9*O459/(1+O459))</f>
        <v>6.4497345768578462E-2</v>
      </c>
      <c r="R459">
        <f t="shared" si="141"/>
        <v>19.751565414145865</v>
      </c>
      <c r="S459">
        <f>(1-$AL$6^R459)/(1+$AL$6^R459*(1/$AL$7-1))</f>
        <v>0.99643717244343843</v>
      </c>
      <c r="U459">
        <v>0</v>
      </c>
      <c r="V459">
        <f t="shared" si="142"/>
        <v>0</v>
      </c>
      <c r="W459">
        <f t="shared" si="143"/>
        <v>0</v>
      </c>
      <c r="X459">
        <f t="shared" si="144"/>
        <v>0</v>
      </c>
      <c r="Y459">
        <f t="shared" si="145"/>
        <v>0</v>
      </c>
      <c r="Z459">
        <f t="shared" si="146"/>
        <v>0</v>
      </c>
      <c r="AA459">
        <f t="shared" si="147"/>
        <v>0</v>
      </c>
      <c r="AC459">
        <f t="shared" si="148"/>
        <v>0</v>
      </c>
      <c r="AD459">
        <f>X459*((1-Q459)*(1-EXP(-(P459+O459)*A459))*P459/(P459+O459)-(1-$AL$10)*(1-EXP(-2*O459*A459))/2)</f>
        <v>0</v>
      </c>
      <c r="AE459">
        <f t="shared" si="149"/>
        <v>0</v>
      </c>
      <c r="AF459">
        <f t="shared" si="150"/>
        <v>0</v>
      </c>
      <c r="AG459">
        <f t="shared" si="151"/>
        <v>0</v>
      </c>
      <c r="AH459">
        <f t="shared" si="152"/>
        <v>0</v>
      </c>
      <c r="BA459">
        <v>0</v>
      </c>
    </row>
    <row r="460" spans="1:53" x14ac:dyDescent="0.3">
      <c r="A460">
        <v>0.38503589112088199</v>
      </c>
      <c r="E460" cm="1">
        <f t="array" ref="E460">INDEX($C$2:$C$104,L460)</f>
        <v>-0.1264806557976659</v>
      </c>
      <c r="G460">
        <f>PI()/12*(M460-12)</f>
        <v>-2.617993877991494</v>
      </c>
      <c r="H460">
        <f t="shared" si="136"/>
        <v>-7.5915173382159154E-2</v>
      </c>
      <c r="I460">
        <f t="shared" si="153"/>
        <v>0.79225599307091432</v>
      </c>
      <c r="J460">
        <f t="shared" si="137"/>
        <v>2.4372370583450556</v>
      </c>
      <c r="L460">
        <f t="shared" si="135"/>
        <v>20</v>
      </c>
      <c r="M460">
        <v>2</v>
      </c>
      <c r="N460">
        <f t="shared" si="138"/>
        <v>0.05</v>
      </c>
      <c r="O460">
        <f t="shared" si="139"/>
        <v>5.0020839411324403</v>
      </c>
      <c r="P460">
        <f t="shared" si="140"/>
        <v>9.2038344516836901</v>
      </c>
      <c r="Q460">
        <f>1-EXP(-2*$AL$9*O460/(1+O460))</f>
        <v>6.4497345768578462E-2</v>
      </c>
      <c r="R460">
        <f t="shared" si="141"/>
        <v>19.751565414145865</v>
      </c>
      <c r="S460">
        <f>(1-$AL$6^R460)/(1+$AL$6^R460*(1/$AL$7-1))</f>
        <v>0.99643717244343843</v>
      </c>
      <c r="U460">
        <v>0.1</v>
      </c>
      <c r="V460">
        <f t="shared" si="142"/>
        <v>0.22850000000000004</v>
      </c>
      <c r="W460">
        <f t="shared" si="143"/>
        <v>0.22768589390332572</v>
      </c>
      <c r="X460">
        <f t="shared" si="144"/>
        <v>8.1410609667431633E-4</v>
      </c>
      <c r="Y460">
        <f t="shared" si="145"/>
        <v>7.3958586302604523E-4</v>
      </c>
      <c r="Z460">
        <f t="shared" si="146"/>
        <v>5.3077935675828705E-2</v>
      </c>
      <c r="AA460">
        <f t="shared" si="147"/>
        <v>5.9114465418956996E-4</v>
      </c>
      <c r="AC460">
        <f t="shared" si="148"/>
        <v>2.4536587060572611E-2</v>
      </c>
      <c r="AD460">
        <f>X460*((1-Q460)*(1-EXP(-(P460+O460)*A460))*P460/(P460+O460)-(1-$AL$10)*(1-EXP(-2*O460*A460))/2)</f>
        <v>1.5270472016431149E-4</v>
      </c>
      <c r="AE460">
        <f t="shared" si="149"/>
        <v>2.5280436434926491E-2</v>
      </c>
      <c r="AF460">
        <f t="shared" si="150"/>
        <v>2.7697621768585465E-2</v>
      </c>
      <c r="AG460">
        <f t="shared" si="151"/>
        <v>-4.2635113278361071E-6</v>
      </c>
      <c r="AH460">
        <f t="shared" si="152"/>
        <v>2.769335825725763E-2</v>
      </c>
      <c r="BA460">
        <v>2.5280436434926501E-2</v>
      </c>
    </row>
    <row r="461" spans="1:53" x14ac:dyDescent="0.3">
      <c r="A461">
        <v>0.38503589112088199</v>
      </c>
      <c r="E461" cm="1">
        <f t="array" ref="E461">INDEX($C$2:$C$104,L461)</f>
        <v>-0.1264806557976659</v>
      </c>
      <c r="G461">
        <f>PI()/12*(M461-12)</f>
        <v>-2.3561944901923448</v>
      </c>
      <c r="H461">
        <f t="shared" si="136"/>
        <v>-7.5915173382159154E-2</v>
      </c>
      <c r="I461">
        <f t="shared" si="153"/>
        <v>0.79225599307091432</v>
      </c>
      <c r="J461">
        <f t="shared" si="137"/>
        <v>2.2602616948562133</v>
      </c>
      <c r="L461">
        <f t="shared" si="135"/>
        <v>20</v>
      </c>
      <c r="M461">
        <v>3</v>
      </c>
      <c r="N461">
        <f t="shared" si="138"/>
        <v>0.05</v>
      </c>
      <c r="O461">
        <f t="shared" si="139"/>
        <v>5.0020839411324403</v>
      </c>
      <c r="P461">
        <f t="shared" si="140"/>
        <v>9.2038344516836901</v>
      </c>
      <c r="Q461">
        <f>1-EXP(-2*$AL$9*O461/(1+O461))</f>
        <v>6.4497345768578462E-2</v>
      </c>
      <c r="R461">
        <f t="shared" si="141"/>
        <v>19.751565414145865</v>
      </c>
      <c r="S461">
        <f>(1-$AL$6^R461)/(1+$AL$6^R461*(1/$AL$7-1))</f>
        <v>0.99643717244343843</v>
      </c>
      <c r="U461">
        <v>0.1</v>
      </c>
      <c r="V461">
        <f t="shared" si="142"/>
        <v>0.22850000000000004</v>
      </c>
      <c r="W461">
        <f t="shared" si="143"/>
        <v>0.22768589390332572</v>
      </c>
      <c r="X461">
        <f t="shared" si="144"/>
        <v>8.1410609667431633E-4</v>
      </c>
      <c r="Y461">
        <f t="shared" si="145"/>
        <v>7.3958586302604523E-4</v>
      </c>
      <c r="Z461">
        <f t="shared" si="146"/>
        <v>5.3077935675828705E-2</v>
      </c>
      <c r="AA461">
        <f t="shared" si="147"/>
        <v>5.9114465418956996E-4</v>
      </c>
      <c r="AC461">
        <f t="shared" si="148"/>
        <v>2.4536587060572611E-2</v>
      </c>
      <c r="AD461">
        <f>X461*((1-Q461)*(1-EXP(-(P461+O461)*A461))*P461/(P461+O461)-(1-$AL$10)*(1-EXP(-2*O461*A461))/2)</f>
        <v>1.5270472016431149E-4</v>
      </c>
      <c r="AE461">
        <f t="shared" si="149"/>
        <v>2.5280436434926491E-2</v>
      </c>
      <c r="AF461">
        <f t="shared" si="150"/>
        <v>2.7697621768585465E-2</v>
      </c>
      <c r="AG461">
        <f t="shared" si="151"/>
        <v>-4.2635113278361071E-6</v>
      </c>
      <c r="AH461">
        <f t="shared" si="152"/>
        <v>2.769335825725763E-2</v>
      </c>
      <c r="BA461">
        <v>2.5280436434926501E-2</v>
      </c>
    </row>
    <row r="462" spans="1:53" x14ac:dyDescent="0.3">
      <c r="A462">
        <v>0.38503589112088199</v>
      </c>
      <c r="E462" cm="1">
        <f t="array" ref="E462">INDEX($C$2:$C$104,L462)</f>
        <v>-0.1264806557976659</v>
      </c>
      <c r="G462">
        <f>PI()/12*(M462-12)</f>
        <v>-2.0943951023931953</v>
      </c>
      <c r="H462">
        <f t="shared" si="136"/>
        <v>-7.5915173382159154E-2</v>
      </c>
      <c r="I462">
        <f t="shared" si="153"/>
        <v>0.79225599307091432</v>
      </c>
      <c r="J462">
        <f t="shared" si="137"/>
        <v>2.0624033053974054</v>
      </c>
      <c r="L462">
        <f t="shared" si="135"/>
        <v>20</v>
      </c>
      <c r="M462">
        <v>4</v>
      </c>
      <c r="N462">
        <f t="shared" si="138"/>
        <v>0.05</v>
      </c>
      <c r="O462">
        <f t="shared" si="139"/>
        <v>5.0020839411324403</v>
      </c>
      <c r="P462">
        <f t="shared" si="140"/>
        <v>9.2038344516836901</v>
      </c>
      <c r="Q462">
        <f>1-EXP(-2*$AL$9*O462/(1+O462))</f>
        <v>6.4497345768578462E-2</v>
      </c>
      <c r="R462">
        <f t="shared" si="141"/>
        <v>19.751565414145865</v>
      </c>
      <c r="S462">
        <f>(1-$AL$6^R462)/(1+$AL$6^R462*(1/$AL$7-1))</f>
        <v>0.99643717244343843</v>
      </c>
      <c r="U462">
        <v>0.1</v>
      </c>
      <c r="V462">
        <f t="shared" si="142"/>
        <v>0.22850000000000004</v>
      </c>
      <c r="W462">
        <f t="shared" si="143"/>
        <v>0.22768589390332572</v>
      </c>
      <c r="X462">
        <f t="shared" si="144"/>
        <v>8.1410609667431633E-4</v>
      </c>
      <c r="Y462">
        <f t="shared" si="145"/>
        <v>7.3958586302604523E-4</v>
      </c>
      <c r="Z462">
        <f t="shared" si="146"/>
        <v>5.3077935675828705E-2</v>
      </c>
      <c r="AA462">
        <f t="shared" si="147"/>
        <v>5.9114465418956996E-4</v>
      </c>
      <c r="AC462">
        <f t="shared" si="148"/>
        <v>2.4536587060572611E-2</v>
      </c>
      <c r="AD462">
        <f>X462*((1-Q462)*(1-EXP(-(P462+O462)*A462))*P462/(P462+O462)-(1-$AL$10)*(1-EXP(-2*O462*A462))/2)</f>
        <v>1.5270472016431149E-4</v>
      </c>
      <c r="AE462">
        <f t="shared" si="149"/>
        <v>2.5280436434926491E-2</v>
      </c>
      <c r="AF462">
        <f t="shared" si="150"/>
        <v>2.7697621768585465E-2</v>
      </c>
      <c r="AG462">
        <f t="shared" si="151"/>
        <v>-4.2635113278361071E-6</v>
      </c>
      <c r="AH462">
        <f t="shared" si="152"/>
        <v>2.769335825725763E-2</v>
      </c>
      <c r="BA462">
        <v>2.5280436434926501E-2</v>
      </c>
    </row>
    <row r="463" spans="1:53" x14ac:dyDescent="0.3">
      <c r="A463">
        <v>0.38503589112088199</v>
      </c>
      <c r="E463" cm="1">
        <f t="array" ref="E463">INDEX($C$2:$C$104,L463)</f>
        <v>-0.1264806557976659</v>
      </c>
      <c r="G463">
        <f>PI()/12*(M463-12)</f>
        <v>-1.8325957145940459</v>
      </c>
      <c r="H463">
        <f t="shared" si="136"/>
        <v>-7.5915173382159154E-2</v>
      </c>
      <c r="I463">
        <f t="shared" si="153"/>
        <v>0.79225599307091432</v>
      </c>
      <c r="J463">
        <f t="shared" si="137"/>
        <v>1.8555969516063189</v>
      </c>
      <c r="L463">
        <f t="shared" si="135"/>
        <v>20</v>
      </c>
      <c r="M463">
        <v>5</v>
      </c>
      <c r="N463">
        <f t="shared" si="138"/>
        <v>0.05</v>
      </c>
      <c r="O463">
        <f t="shared" si="139"/>
        <v>5.0020839411324403</v>
      </c>
      <c r="P463">
        <f t="shared" si="140"/>
        <v>9.2038344516836901</v>
      </c>
      <c r="Q463">
        <f>1-EXP(-2*$AL$9*O463/(1+O463))</f>
        <v>6.4497345768578462E-2</v>
      </c>
      <c r="R463">
        <f t="shared" si="141"/>
        <v>19.751565414145865</v>
      </c>
      <c r="S463">
        <f>(1-$AL$6^R463)/(1+$AL$6^R463*(1/$AL$7-1))</f>
        <v>0.99643717244343843</v>
      </c>
      <c r="U463">
        <v>0.1</v>
      </c>
      <c r="V463">
        <f t="shared" si="142"/>
        <v>0.22850000000000004</v>
      </c>
      <c r="W463">
        <f t="shared" si="143"/>
        <v>0.22768589390332572</v>
      </c>
      <c r="X463">
        <f t="shared" si="144"/>
        <v>8.1410609667431633E-4</v>
      </c>
      <c r="Y463">
        <f t="shared" si="145"/>
        <v>7.3958586302604523E-4</v>
      </c>
      <c r="Z463">
        <f t="shared" si="146"/>
        <v>5.3077935675828705E-2</v>
      </c>
      <c r="AA463">
        <f t="shared" si="147"/>
        <v>5.9114465418956996E-4</v>
      </c>
      <c r="AC463">
        <f t="shared" si="148"/>
        <v>2.4536587060572611E-2</v>
      </c>
      <c r="AD463">
        <f>X463*((1-Q463)*(1-EXP(-(P463+O463)*A463))*P463/(P463+O463)-(1-$AL$10)*(1-EXP(-2*O463*A463))/2)</f>
        <v>1.5270472016431149E-4</v>
      </c>
      <c r="AE463">
        <f t="shared" si="149"/>
        <v>2.5280436434926491E-2</v>
      </c>
      <c r="AF463">
        <f t="shared" si="150"/>
        <v>2.7697621768585465E-2</v>
      </c>
      <c r="AG463">
        <f t="shared" si="151"/>
        <v>-4.2635113278361071E-6</v>
      </c>
      <c r="AH463">
        <f t="shared" si="152"/>
        <v>2.769335825725763E-2</v>
      </c>
      <c r="BA463">
        <v>2.5280436434926501E-2</v>
      </c>
    </row>
    <row r="464" spans="1:53" x14ac:dyDescent="0.3">
      <c r="A464">
        <v>0.38503589112088199</v>
      </c>
      <c r="E464" cm="1">
        <f t="array" ref="E464">INDEX($C$2:$C$104,L464)</f>
        <v>-0.1264806557976659</v>
      </c>
      <c r="G464">
        <f>PI()/12*(M464-12)</f>
        <v>-1.5707963267948966</v>
      </c>
      <c r="H464">
        <f t="shared" si="136"/>
        <v>-7.5915173382159154E-2</v>
      </c>
      <c r="I464">
        <f t="shared" si="153"/>
        <v>0.79225599307091432</v>
      </c>
      <c r="J464">
        <f t="shared" si="137"/>
        <v>1.6467846078945663</v>
      </c>
      <c r="L464">
        <f t="shared" si="135"/>
        <v>20</v>
      </c>
      <c r="M464">
        <v>6</v>
      </c>
      <c r="N464">
        <f t="shared" si="138"/>
        <v>0.05</v>
      </c>
      <c r="O464">
        <f t="shared" si="139"/>
        <v>5.0020839411324403</v>
      </c>
      <c r="P464">
        <f t="shared" si="140"/>
        <v>9.2038344516836901</v>
      </c>
      <c r="Q464">
        <f>1-EXP(-2*$AL$9*O464/(1+O464))</f>
        <v>6.4497345768578462E-2</v>
      </c>
      <c r="R464">
        <f t="shared" si="141"/>
        <v>19.751565414145865</v>
      </c>
      <c r="S464">
        <f>(1-$AL$6^R464)/(1+$AL$6^R464*(1/$AL$7-1))</f>
        <v>0.99643717244343843</v>
      </c>
      <c r="U464">
        <v>0.1</v>
      </c>
      <c r="V464">
        <f t="shared" si="142"/>
        <v>0.22850000000000004</v>
      </c>
      <c r="W464">
        <f t="shared" si="143"/>
        <v>0.22768589390332572</v>
      </c>
      <c r="X464">
        <f t="shared" si="144"/>
        <v>8.1410609667431633E-4</v>
      </c>
      <c r="Y464">
        <f t="shared" si="145"/>
        <v>7.3958586302604523E-4</v>
      </c>
      <c r="Z464">
        <f t="shared" si="146"/>
        <v>5.3077935675828705E-2</v>
      </c>
      <c r="AA464">
        <f t="shared" si="147"/>
        <v>5.9114465418956996E-4</v>
      </c>
      <c r="AC464">
        <f t="shared" si="148"/>
        <v>2.4536587060572611E-2</v>
      </c>
      <c r="AD464">
        <f>X464*((1-Q464)*(1-EXP(-(P464+O464)*A464))*P464/(P464+O464)-(1-$AL$10)*(1-EXP(-2*O464*A464))/2)</f>
        <v>1.5270472016431149E-4</v>
      </c>
      <c r="AE464">
        <f t="shared" si="149"/>
        <v>2.5280436434926491E-2</v>
      </c>
      <c r="AF464">
        <f t="shared" si="150"/>
        <v>2.7697621768585465E-2</v>
      </c>
      <c r="AG464">
        <f t="shared" si="151"/>
        <v>-4.2635113278361071E-6</v>
      </c>
      <c r="AH464">
        <f t="shared" si="152"/>
        <v>2.769335825725763E-2</v>
      </c>
      <c r="BA464">
        <v>2.5280436434926501E-2</v>
      </c>
    </row>
    <row r="465" spans="1:53" x14ac:dyDescent="0.3">
      <c r="A465">
        <v>0.38503589112088199</v>
      </c>
      <c r="E465" cm="1">
        <f t="array" ref="E465">INDEX($C$2:$C$104,L465)</f>
        <v>-0.1264806557976659</v>
      </c>
      <c r="G465">
        <f>PI()/12*(M465-12)</f>
        <v>-1.308996938995747</v>
      </c>
      <c r="H465">
        <f t="shared" si="136"/>
        <v>-7.5915173382159154E-2</v>
      </c>
      <c r="I465">
        <f t="shared" si="153"/>
        <v>0.79225599307091432</v>
      </c>
      <c r="J465">
        <f t="shared" si="137"/>
        <v>1.441298927842126</v>
      </c>
      <c r="L465">
        <f t="shared" si="135"/>
        <v>20</v>
      </c>
      <c r="M465">
        <v>7</v>
      </c>
      <c r="N465">
        <f t="shared" si="138"/>
        <v>0.12949739895277057</v>
      </c>
      <c r="O465">
        <f t="shared" si="139"/>
        <v>1.9359470061281094</v>
      </c>
      <c r="P465">
        <f t="shared" si="140"/>
        <v>3.5621424912757216</v>
      </c>
      <c r="Q465">
        <f>1-EXP(-2*$AL$9*O465/(1+O465))</f>
        <v>5.1384334910518192E-2</v>
      </c>
      <c r="R465">
        <f t="shared" si="141"/>
        <v>7.6444106855996425</v>
      </c>
      <c r="S465">
        <f>(1-$AL$6^R465)/(1+$AL$6^R465*(1/$AL$7-1))</f>
        <v>0.82824654638435846</v>
      </c>
      <c r="U465">
        <v>10.4</v>
      </c>
      <c r="V465">
        <f t="shared" si="142"/>
        <v>23.764000000000003</v>
      </c>
      <c r="W465">
        <f t="shared" si="143"/>
        <v>19.682450928277898</v>
      </c>
      <c r="X465">
        <f t="shared" si="144"/>
        <v>4.0815490717221046</v>
      </c>
      <c r="Y465">
        <f t="shared" si="145"/>
        <v>2.8894910839229664</v>
      </c>
      <c r="Z465">
        <f t="shared" si="146"/>
        <v>4.5883556789748479</v>
      </c>
      <c r="AA465">
        <f t="shared" si="147"/>
        <v>1.8229866904709753</v>
      </c>
      <c r="AC465">
        <f t="shared" si="148"/>
        <v>3.2896931636969797</v>
      </c>
      <c r="AD465">
        <f>X465*((1-Q465)*(1-EXP(-(P465+O465)*A465))*P465/(P465+O465)-(1-$AL$10)*(1-EXP(-2*O465*A465))/2)</f>
        <v>0.86245446123587699</v>
      </c>
      <c r="AE465">
        <f t="shared" si="149"/>
        <v>5.9751343154038317</v>
      </c>
      <c r="AF465">
        <f t="shared" si="150"/>
        <v>1.2779373502666955</v>
      </c>
      <c r="AG465">
        <f t="shared" si="151"/>
        <v>0.20404993221611409</v>
      </c>
      <c r="AH465">
        <f t="shared" si="152"/>
        <v>1.4819872824828095</v>
      </c>
      <c r="BA465">
        <v>5.9751343154038397</v>
      </c>
    </row>
    <row r="466" spans="1:53" x14ac:dyDescent="0.3">
      <c r="A466">
        <v>0.38503589112088199</v>
      </c>
      <c r="E466" cm="1">
        <f t="array" ref="E466">INDEX($C$2:$C$104,L466)</f>
        <v>-0.1264806557976659</v>
      </c>
      <c r="G466">
        <f>PI()/12*(M466-12)</f>
        <v>-1.0471975511965976</v>
      </c>
      <c r="H466">
        <f t="shared" si="136"/>
        <v>-7.5915173382159154E-2</v>
      </c>
      <c r="I466">
        <f t="shared" si="153"/>
        <v>0.79225599307091432</v>
      </c>
      <c r="J466">
        <f t="shared" si="137"/>
        <v>1.2448421959615135</v>
      </c>
      <c r="L466">
        <f t="shared" si="135"/>
        <v>20</v>
      </c>
      <c r="M466">
        <v>8</v>
      </c>
      <c r="N466">
        <f t="shared" si="138"/>
        <v>0.32595413083338309</v>
      </c>
      <c r="O466">
        <f t="shared" si="139"/>
        <v>0.78073075755718724</v>
      </c>
      <c r="P466">
        <f t="shared" si="140"/>
        <v>1.4365445939052246</v>
      </c>
      <c r="Q466">
        <f>1-EXP(-2*$AL$9*O466/(1+O466))</f>
        <v>3.4466637762441188E-2</v>
      </c>
      <c r="R466">
        <f t="shared" si="141"/>
        <v>3.0828460318151523</v>
      </c>
      <c r="S466">
        <f>(1-$AL$6^R466)/(1+$AL$6^R466*(1/$AL$7-1))</f>
        <v>0.42753133288674433</v>
      </c>
      <c r="U466">
        <v>139.4</v>
      </c>
      <c r="V466">
        <f t="shared" si="142"/>
        <v>318.52900000000005</v>
      </c>
      <c r="W466">
        <f t="shared" si="143"/>
        <v>136.1811279330818</v>
      </c>
      <c r="X466">
        <f t="shared" si="144"/>
        <v>182.34787206691826</v>
      </c>
      <c r="Y466">
        <f t="shared" si="145"/>
        <v>74.800024524573018</v>
      </c>
      <c r="Z466">
        <f t="shared" si="146"/>
        <v>31.746424975114966</v>
      </c>
      <c r="AA466">
        <f t="shared" si="147"/>
        <v>40.24200700118989</v>
      </c>
      <c r="AC466">
        <f t="shared" si="148"/>
        <v>27.608933536242141</v>
      </c>
      <c r="AD466">
        <f>X466*((1-Q466)*(1-EXP(-(P466+O466)*A466))*P466/(P466+O466)-(1-$AL$10)*(1-EXP(-2*O466*A466))/2)</f>
        <v>30.477797162116786</v>
      </c>
      <c r="AE466">
        <f t="shared" si="149"/>
        <v>98.32873769954881</v>
      </c>
      <c r="AF466">
        <f t="shared" si="150"/>
        <v>4.1440726350663804</v>
      </c>
      <c r="AG466">
        <f t="shared" si="151"/>
        <v>4.080220361266341</v>
      </c>
      <c r="AH466">
        <f t="shared" si="152"/>
        <v>8.2242929963327214</v>
      </c>
      <c r="BA466">
        <v>98.328737699548995</v>
      </c>
    </row>
    <row r="467" spans="1:53" x14ac:dyDescent="0.3">
      <c r="A467">
        <v>0.38503589112088199</v>
      </c>
      <c r="E467" cm="1">
        <f t="array" ref="E467">INDEX($C$2:$C$104,L467)</f>
        <v>-0.1264806557976659</v>
      </c>
      <c r="G467">
        <f>PI()/12*(M467-12)</f>
        <v>-0.78539816339744828</v>
      </c>
      <c r="H467">
        <f t="shared" si="136"/>
        <v>-7.5915173382159154E-2</v>
      </c>
      <c r="I467">
        <f t="shared" si="153"/>
        <v>0.79225599307091432</v>
      </c>
      <c r="J467">
        <f t="shared" si="137"/>
        <v>1.0652398133353427</v>
      </c>
      <c r="L467">
        <f t="shared" si="135"/>
        <v>20</v>
      </c>
      <c r="M467">
        <v>9</v>
      </c>
      <c r="N467">
        <f t="shared" si="138"/>
        <v>0.50555651345955388</v>
      </c>
      <c r="O467">
        <f t="shared" si="139"/>
        <v>0.51621491789379981</v>
      </c>
      <c r="P467">
        <f t="shared" si="140"/>
        <v>0.94983544892459171</v>
      </c>
      <c r="Q467">
        <f>1-EXP(-2*$AL$9*O467/(1+O467))</f>
        <v>2.6869448378544769E-2</v>
      </c>
      <c r="R467">
        <f t="shared" si="141"/>
        <v>2.0383609788501476</v>
      </c>
      <c r="S467">
        <f>(1-$AL$6^R467)/(1+$AL$6^R467*(1/$AL$7-1))</f>
        <v>0.2888536807508808</v>
      </c>
      <c r="U467">
        <v>326.8</v>
      </c>
      <c r="V467">
        <f t="shared" si="142"/>
        <v>746.73800000000006</v>
      </c>
      <c r="W467">
        <f t="shared" si="143"/>
        <v>215.69801985655124</v>
      </c>
      <c r="X467">
        <f t="shared" si="144"/>
        <v>531.03998014344882</v>
      </c>
      <c r="Y467">
        <f t="shared" si="145"/>
        <v>158.28883769074793</v>
      </c>
      <c r="Z467">
        <f t="shared" si="146"/>
        <v>50.2833330035402</v>
      </c>
      <c r="AA467">
        <f t="shared" si="147"/>
        <v>81.36396390698404</v>
      </c>
      <c r="AC467">
        <f t="shared" si="148"/>
        <v>45.810296980558476</v>
      </c>
      <c r="AD467">
        <f>X467*((1-Q467)*(1-EXP(-(P467+O467)*A467))*P467/(P467+O467)-(1-$AL$10)*(1-EXP(-2*O467*A467))/2)</f>
        <v>70.387684235601711</v>
      </c>
      <c r="AE467">
        <f t="shared" si="149"/>
        <v>197.56194512314423</v>
      </c>
      <c r="AF467">
        <f t="shared" si="150"/>
        <v>4.5154025025589712</v>
      </c>
      <c r="AG467">
        <f t="shared" si="151"/>
        <v>6.5371895481621634</v>
      </c>
      <c r="AH467">
        <f t="shared" si="152"/>
        <v>11.052592050721135</v>
      </c>
      <c r="BA467">
        <v>197.561945123144</v>
      </c>
    </row>
    <row r="468" spans="1:53" x14ac:dyDescent="0.3">
      <c r="A468">
        <v>0.38503589112088199</v>
      </c>
      <c r="E468" cm="1">
        <f t="array" ref="E468">INDEX($C$2:$C$104,L468)</f>
        <v>-0.1264806557976659</v>
      </c>
      <c r="G468">
        <f>PI()/12*(M468-12)</f>
        <v>-0.52359877559829882</v>
      </c>
      <c r="H468">
        <f t="shared" si="136"/>
        <v>-7.5915173382159154E-2</v>
      </c>
      <c r="I468">
        <f t="shared" si="153"/>
        <v>0.79225599307091432</v>
      </c>
      <c r="J468">
        <f t="shared" si="137"/>
        <v>0.91448502696512202</v>
      </c>
      <c r="L468">
        <f t="shared" si="135"/>
        <v>20</v>
      </c>
      <c r="M468">
        <v>10</v>
      </c>
      <c r="N468">
        <f t="shared" si="138"/>
        <v>0.65631129982977454</v>
      </c>
      <c r="O468">
        <f t="shared" si="139"/>
        <v>0.40970264831236275</v>
      </c>
      <c r="P468">
        <f t="shared" si="140"/>
        <v>0.75385287289474745</v>
      </c>
      <c r="Q468">
        <f>1-EXP(-2*$AL$9*O468/(1+O468))</f>
        <v>2.2982234679640556E-2</v>
      </c>
      <c r="R468">
        <f t="shared" si="141"/>
        <v>1.6177794602659932</v>
      </c>
      <c r="S468">
        <f>(1-$AL$6^R468)/(1+$AL$6^R468*(1/$AL$7-1))</f>
        <v>0.23005452981653979</v>
      </c>
      <c r="U468">
        <v>498.9</v>
      </c>
      <c r="V468">
        <f t="shared" si="142"/>
        <v>1139.9865</v>
      </c>
      <c r="W468">
        <f t="shared" si="143"/>
        <v>262.25905825470284</v>
      </c>
      <c r="X468">
        <f t="shared" si="144"/>
        <v>877.72744174529714</v>
      </c>
      <c r="Y468">
        <f t="shared" si="145"/>
        <v>216.04499193526846</v>
      </c>
      <c r="Z468">
        <f t="shared" si="146"/>
        <v>61.137601393773494</v>
      </c>
      <c r="AA468">
        <f t="shared" si="147"/>
        <v>108.87891387136563</v>
      </c>
      <c r="AC468">
        <f t="shared" si="148"/>
        <v>56.764881386020285</v>
      </c>
      <c r="AD468">
        <f>X468*((1-Q468)*(1-EXP(-(P468+O468)*A468))*P468/(P468+O468)-(1-$AL$10)*(1-EXP(-2*O468*A468))/2)</f>
        <v>99.693861256608074</v>
      </c>
      <c r="AE468">
        <f t="shared" si="149"/>
        <v>265.33765651399398</v>
      </c>
      <c r="AF468">
        <f t="shared" si="150"/>
        <v>4.4317688074135502</v>
      </c>
      <c r="AG468">
        <f t="shared" si="151"/>
        <v>7.4722168072947195</v>
      </c>
      <c r="AH468">
        <f t="shared" si="152"/>
        <v>11.903985614708269</v>
      </c>
      <c r="BA468">
        <v>265.33765651399398</v>
      </c>
    </row>
    <row r="469" spans="1:53" x14ac:dyDescent="0.3">
      <c r="A469">
        <v>0.38503589112088199</v>
      </c>
      <c r="E469" cm="1">
        <f t="array" ref="E469">INDEX($C$2:$C$104,L469)</f>
        <v>-0.1264806557976659</v>
      </c>
      <c r="G469">
        <f>PI()/12*(M469-12)</f>
        <v>-0.26179938779914941</v>
      </c>
      <c r="H469">
        <f t="shared" si="136"/>
        <v>-7.5915173382159154E-2</v>
      </c>
      <c r="I469">
        <f t="shared" si="153"/>
        <v>0.79225599307091432</v>
      </c>
      <c r="J469">
        <f t="shared" si="137"/>
        <v>0.8102113335757205</v>
      </c>
      <c r="L469">
        <f t="shared" si="135"/>
        <v>20</v>
      </c>
      <c r="M469">
        <v>11</v>
      </c>
      <c r="N469">
        <f t="shared" si="138"/>
        <v>0.76058499321917605</v>
      </c>
      <c r="O469">
        <f t="shared" si="139"/>
        <v>0.36266292288436663</v>
      </c>
      <c r="P469">
        <f t="shared" si="140"/>
        <v>0.66729977810723462</v>
      </c>
      <c r="Q469">
        <f>1-EXP(-2*$AL$9*O469/(1+O469))</f>
        <v>2.1066361595737382E-2</v>
      </c>
      <c r="R469">
        <f t="shared" si="141"/>
        <v>1.4320352335019415</v>
      </c>
      <c r="S469">
        <f>(1-$AL$6^R469)/(1+$AL$6^R469*(1/$AL$7-1))</f>
        <v>0.20375208955977614</v>
      </c>
      <c r="U469">
        <v>551.29999999999995</v>
      </c>
      <c r="V469">
        <f t="shared" si="142"/>
        <v>1259.7204999999999</v>
      </c>
      <c r="W469">
        <f t="shared" si="143"/>
        <v>256.67068413628596</v>
      </c>
      <c r="X469">
        <f t="shared" si="144"/>
        <v>1003.049815863714</v>
      </c>
      <c r="Y469">
        <f t="shared" si="145"/>
        <v>222.48425943736274</v>
      </c>
      <c r="Z469">
        <f t="shared" si="146"/>
        <v>59.834844525946892</v>
      </c>
      <c r="AA469">
        <f t="shared" si="147"/>
        <v>111.11598151440995</v>
      </c>
      <c r="AC469">
        <f t="shared" si="148"/>
        <v>56.024807796209281</v>
      </c>
      <c r="AD469">
        <f>X469*((1-Q469)*(1-EXP(-(P469+O469)*A469))*P469/(P469+O469)-(1-$AL$10)*(1-EXP(-2*O469*A469))/2)</f>
        <v>104.39414028945103</v>
      </c>
      <c r="AE469">
        <f t="shared" si="149"/>
        <v>271.53492960007026</v>
      </c>
      <c r="AF469">
        <f t="shared" si="150"/>
        <v>3.8690592513443143</v>
      </c>
      <c r="AG469">
        <f t="shared" si="151"/>
        <v>6.9741376335017868</v>
      </c>
      <c r="AH469">
        <f t="shared" si="152"/>
        <v>10.843196884846101</v>
      </c>
      <c r="BA469">
        <v>271.53492960006997</v>
      </c>
    </row>
    <row r="470" spans="1:53" x14ac:dyDescent="0.3">
      <c r="A470">
        <v>0.38503589112088199</v>
      </c>
      <c r="E470" cm="1">
        <f t="array" ref="E470">INDEX($C$2:$C$104,L470)</f>
        <v>-0.1264806557976659</v>
      </c>
      <c r="G470">
        <f>PI()/12*(M470-12)</f>
        <v>0</v>
      </c>
      <c r="H470">
        <f t="shared" si="136"/>
        <v>-7.5915173382159154E-2</v>
      </c>
      <c r="I470">
        <f t="shared" si="153"/>
        <v>0.79225599307091432</v>
      </c>
      <c r="J470">
        <f t="shared" si="137"/>
        <v>0.77225247903556771</v>
      </c>
      <c r="L470">
        <f t="shared" si="135"/>
        <v>20</v>
      </c>
      <c r="M470">
        <v>12</v>
      </c>
      <c r="N470">
        <f t="shared" si="138"/>
        <v>0.79854384775932885</v>
      </c>
      <c r="O470">
        <f t="shared" si="139"/>
        <v>0.34899588733282455</v>
      </c>
      <c r="P470">
        <f t="shared" si="140"/>
        <v>0.64215243269239719</v>
      </c>
      <c r="Q470">
        <f>1-EXP(-2*$AL$9*O470/(1+O470))</f>
        <v>2.0483926331131275E-2</v>
      </c>
      <c r="R470">
        <f t="shared" si="141"/>
        <v>1.3780686567929894</v>
      </c>
      <c r="S470">
        <f>(1-$AL$6^R470)/(1+$AL$6^R470*(1/$AL$7-1))</f>
        <v>0.19608207517790022</v>
      </c>
      <c r="U470">
        <v>514.9</v>
      </c>
      <c r="V470">
        <f t="shared" si="142"/>
        <v>1176.5464999999999</v>
      </c>
      <c r="W470">
        <f t="shared" si="143"/>
        <v>230.69967926329537</v>
      </c>
      <c r="X470">
        <f t="shared" si="144"/>
        <v>945.84682073670456</v>
      </c>
      <c r="Y470">
        <f t="shared" si="145"/>
        <v>202.94921367310957</v>
      </c>
      <c r="Z470">
        <f t="shared" si="146"/>
        <v>53.780506672805551</v>
      </c>
      <c r="AA470">
        <f t="shared" si="147"/>
        <v>101.09009239457544</v>
      </c>
      <c r="AC470">
        <f t="shared" si="148"/>
        <v>50.47951792230063</v>
      </c>
      <c r="AD470">
        <f>X470*((1-Q470)*(1-EXP(-(P470+O470)*A470))*P470/(P470+O470)-(1-$AL$10)*(1-EXP(-2*O470*A470))/2)</f>
        <v>95.695025462654854</v>
      </c>
      <c r="AE470">
        <f t="shared" si="149"/>
        <v>247.26463577953092</v>
      </c>
      <c r="AF470">
        <f t="shared" si="150"/>
        <v>3.3541198548959374</v>
      </c>
      <c r="AG470">
        <f t="shared" si="151"/>
        <v>6.1640958158792918</v>
      </c>
      <c r="AH470">
        <f t="shared" si="152"/>
        <v>9.5182156707752288</v>
      </c>
      <c r="BA470">
        <v>247.26463577953101</v>
      </c>
    </row>
    <row r="471" spans="1:53" x14ac:dyDescent="0.3">
      <c r="A471">
        <v>0.38503589112088199</v>
      </c>
      <c r="E471" cm="1">
        <f t="array" ref="E471">INDEX($C$2:$C$104,L471)</f>
        <v>-0.1264806557976659</v>
      </c>
      <c r="G471">
        <f>PI()/12*(M471-12)</f>
        <v>0.26179938779914941</v>
      </c>
      <c r="H471">
        <f t="shared" si="136"/>
        <v>-7.5915173382159154E-2</v>
      </c>
      <c r="I471">
        <f t="shared" si="153"/>
        <v>0.79225599307091432</v>
      </c>
      <c r="J471">
        <f t="shared" si="137"/>
        <v>0.8102113335757205</v>
      </c>
      <c r="L471">
        <f t="shared" si="135"/>
        <v>20</v>
      </c>
      <c r="M471">
        <v>13</v>
      </c>
      <c r="N471">
        <f t="shared" si="138"/>
        <v>0.76058499321917605</v>
      </c>
      <c r="O471">
        <f t="shared" si="139"/>
        <v>0.36266292288436663</v>
      </c>
      <c r="P471">
        <f t="shared" si="140"/>
        <v>0.66729977810723462</v>
      </c>
      <c r="Q471">
        <f>1-EXP(-2*$AL$9*O471/(1+O471))</f>
        <v>2.1066361595737382E-2</v>
      </c>
      <c r="R471">
        <f t="shared" si="141"/>
        <v>1.4320352335019415</v>
      </c>
      <c r="S471">
        <f>(1-$AL$6^R471)/(1+$AL$6^R471*(1/$AL$7-1))</f>
        <v>0.20375208955977614</v>
      </c>
      <c r="U471">
        <v>514.70000000000005</v>
      </c>
      <c r="V471">
        <f t="shared" si="142"/>
        <v>1176.0895000000003</v>
      </c>
      <c r="W471">
        <f t="shared" si="143"/>
        <v>239.63069313431239</v>
      </c>
      <c r="X471">
        <f t="shared" si="144"/>
        <v>936.45880686568785</v>
      </c>
      <c r="Y471">
        <f t="shared" si="145"/>
        <v>207.71385512862437</v>
      </c>
      <c r="Z471">
        <f t="shared" si="146"/>
        <v>55.862496784880967</v>
      </c>
      <c r="AA471">
        <f t="shared" si="147"/>
        <v>103.739154154665</v>
      </c>
      <c r="AC471">
        <f t="shared" si="148"/>
        <v>52.305402816450076</v>
      </c>
      <c r="AD471">
        <f>X471*((1-Q471)*(1-EXP(-(P471+O471)*A471))*P471/(P471+O471)-(1-$AL$10)*(1-EXP(-2*O471*A471))/2)</f>
        <v>97.463566129113843</v>
      </c>
      <c r="AE471">
        <f t="shared" si="149"/>
        <v>253.50812310022891</v>
      </c>
      <c r="AF471">
        <f t="shared" si="150"/>
        <v>3.6121980712260466</v>
      </c>
      <c r="AG471">
        <f t="shared" si="151"/>
        <v>6.5111348448455839</v>
      </c>
      <c r="AH471">
        <f t="shared" si="152"/>
        <v>10.123332916071631</v>
      </c>
      <c r="BA471">
        <v>253.508123100229</v>
      </c>
    </row>
    <row r="472" spans="1:53" x14ac:dyDescent="0.3">
      <c r="A472">
        <v>0.38503589112088199</v>
      </c>
      <c r="E472" cm="1">
        <f t="array" ref="E472">INDEX($C$2:$C$104,L472)</f>
        <v>-0.1264806557976659</v>
      </c>
      <c r="G472">
        <f>PI()/12*(M472-12)</f>
        <v>0.52359877559829882</v>
      </c>
      <c r="H472">
        <f t="shared" si="136"/>
        <v>-7.5915173382159154E-2</v>
      </c>
      <c r="I472">
        <f t="shared" si="153"/>
        <v>0.79225599307091432</v>
      </c>
      <c r="J472">
        <f t="shared" si="137"/>
        <v>0.91448502696512202</v>
      </c>
      <c r="L472">
        <f t="shared" si="135"/>
        <v>20</v>
      </c>
      <c r="M472">
        <v>14</v>
      </c>
      <c r="N472">
        <f t="shared" si="138"/>
        <v>0.65631129982977454</v>
      </c>
      <c r="O472">
        <f t="shared" si="139"/>
        <v>0.40970264831236275</v>
      </c>
      <c r="P472">
        <f t="shared" si="140"/>
        <v>0.75385287289474745</v>
      </c>
      <c r="Q472">
        <f>1-EXP(-2*$AL$9*O472/(1+O472))</f>
        <v>2.2982234679640556E-2</v>
      </c>
      <c r="R472">
        <f t="shared" si="141"/>
        <v>1.6177794602659932</v>
      </c>
      <c r="S472">
        <f>(1-$AL$6^R472)/(1+$AL$6^R472*(1/$AL$7-1))</f>
        <v>0.23005452981653979</v>
      </c>
      <c r="U472">
        <v>507.3</v>
      </c>
      <c r="V472">
        <f t="shared" si="142"/>
        <v>1159.1805000000002</v>
      </c>
      <c r="W472">
        <f t="shared" si="143"/>
        <v>266.67472490000154</v>
      </c>
      <c r="X472">
        <f t="shared" si="144"/>
        <v>892.50577509999857</v>
      </c>
      <c r="Y472">
        <f t="shared" si="145"/>
        <v>219.68255042846604</v>
      </c>
      <c r="Z472">
        <f t="shared" si="146"/>
        <v>62.16697772511786</v>
      </c>
      <c r="AA472">
        <f t="shared" si="147"/>
        <v>110.7121126617434</v>
      </c>
      <c r="AC472">
        <f t="shared" si="148"/>
        <v>57.72063404916436</v>
      </c>
      <c r="AD472">
        <f>X472*((1-Q472)*(1-EXP(-(P472+O472)*A472))*P472/(P472+O472)-(1-$AL$10)*(1-EXP(-2*O472*A472))/2)</f>
        <v>101.37241093501159</v>
      </c>
      <c r="AE472">
        <f t="shared" si="149"/>
        <v>269.80515764591934</v>
      </c>
      <c r="AF472">
        <f t="shared" si="150"/>
        <v>4.5063866827037362</v>
      </c>
      <c r="AG472">
        <f t="shared" si="151"/>
        <v>7.5980268317109871</v>
      </c>
      <c r="AH472">
        <f t="shared" si="152"/>
        <v>12.104413514414723</v>
      </c>
      <c r="BA472">
        <v>269.805157645919</v>
      </c>
    </row>
    <row r="473" spans="1:53" x14ac:dyDescent="0.3">
      <c r="A473">
        <v>0.38503589112088199</v>
      </c>
      <c r="E473" cm="1">
        <f t="array" ref="E473">INDEX($C$2:$C$104,L473)</f>
        <v>-0.1264806557976659</v>
      </c>
      <c r="G473">
        <f>PI()/12*(M473-12)</f>
        <v>0.78539816339744828</v>
      </c>
      <c r="H473">
        <f t="shared" si="136"/>
        <v>-7.5915173382159154E-2</v>
      </c>
      <c r="I473">
        <f t="shared" si="153"/>
        <v>0.79225599307091432</v>
      </c>
      <c r="J473">
        <f t="shared" si="137"/>
        <v>1.0652398133353427</v>
      </c>
      <c r="L473">
        <f t="shared" si="135"/>
        <v>20</v>
      </c>
      <c r="M473">
        <v>15</v>
      </c>
      <c r="N473">
        <f t="shared" si="138"/>
        <v>0.50555651345955388</v>
      </c>
      <c r="O473">
        <f t="shared" si="139"/>
        <v>0.51621491789379981</v>
      </c>
      <c r="P473">
        <f t="shared" si="140"/>
        <v>0.94983544892459171</v>
      </c>
      <c r="Q473">
        <f>1-EXP(-2*$AL$9*O473/(1+O473))</f>
        <v>2.6869448378544769E-2</v>
      </c>
      <c r="R473">
        <f t="shared" si="141"/>
        <v>2.0383609788501476</v>
      </c>
      <c r="S473">
        <f>(1-$AL$6^R473)/(1+$AL$6^R473*(1/$AL$7-1))</f>
        <v>0.2888536807508808</v>
      </c>
      <c r="U473">
        <v>459.9</v>
      </c>
      <c r="V473">
        <f t="shared" si="142"/>
        <v>1050.8715</v>
      </c>
      <c r="W473">
        <f t="shared" si="143"/>
        <v>303.54810077119924</v>
      </c>
      <c r="X473">
        <f t="shared" si="144"/>
        <v>747.32339922880078</v>
      </c>
      <c r="Y473">
        <f t="shared" si="145"/>
        <v>222.75714949196748</v>
      </c>
      <c r="Z473">
        <f t="shared" si="146"/>
        <v>70.762866732950229</v>
      </c>
      <c r="AA473">
        <f t="shared" si="147"/>
        <v>114.50210220569754</v>
      </c>
      <c r="AC473">
        <f t="shared" si="148"/>
        <v>64.468040334635376</v>
      </c>
      <c r="AD473">
        <f>X473*((1-Q473)*(1-EXP(-(P473+O473)*A473))*P473/(P473+O473)-(1-$AL$10)*(1-EXP(-2*O473*A473))/2)</f>
        <v>99.05537325567083</v>
      </c>
      <c r="AE473">
        <f t="shared" si="149"/>
        <v>278.02551579600373</v>
      </c>
      <c r="AF473">
        <f t="shared" si="150"/>
        <v>6.3544480138521138</v>
      </c>
      <c r="AG473">
        <f t="shared" si="151"/>
        <v>9.1996740305990787</v>
      </c>
      <c r="AH473">
        <f t="shared" si="152"/>
        <v>15.554122044451193</v>
      </c>
      <c r="BA473">
        <v>278.02551579600402</v>
      </c>
    </row>
    <row r="474" spans="1:53" x14ac:dyDescent="0.3">
      <c r="A474">
        <v>0.38503589112088199</v>
      </c>
      <c r="E474" cm="1">
        <f t="array" ref="E474">INDEX($C$2:$C$104,L474)</f>
        <v>-0.1264806557976659</v>
      </c>
      <c r="G474">
        <f>PI()/12*(M474-12)</f>
        <v>1.0471975511965976</v>
      </c>
      <c r="H474">
        <f t="shared" si="136"/>
        <v>-7.5915173382159154E-2</v>
      </c>
      <c r="I474">
        <f t="shared" si="153"/>
        <v>0.79225599307091432</v>
      </c>
      <c r="J474">
        <f t="shared" si="137"/>
        <v>1.2448421959615135</v>
      </c>
      <c r="L474">
        <f t="shared" si="135"/>
        <v>20</v>
      </c>
      <c r="M474">
        <v>16</v>
      </c>
      <c r="N474">
        <f t="shared" si="138"/>
        <v>0.32595413083338309</v>
      </c>
      <c r="O474">
        <f t="shared" si="139"/>
        <v>0.78073075755718724</v>
      </c>
      <c r="P474">
        <f t="shared" si="140"/>
        <v>1.4365445939052246</v>
      </c>
      <c r="Q474">
        <f>1-EXP(-2*$AL$9*O474/(1+O474))</f>
        <v>3.4466637762441188E-2</v>
      </c>
      <c r="R474">
        <f t="shared" si="141"/>
        <v>3.0828460318151523</v>
      </c>
      <c r="S474">
        <f>(1-$AL$6^R474)/(1+$AL$6^R474*(1/$AL$7-1))</f>
        <v>0.42753133288674433</v>
      </c>
      <c r="U474">
        <v>221.9</v>
      </c>
      <c r="V474">
        <f t="shared" si="142"/>
        <v>507.04150000000004</v>
      </c>
      <c r="W474">
        <f t="shared" si="143"/>
        <v>216.7761283238942</v>
      </c>
      <c r="X474">
        <f t="shared" si="144"/>
        <v>290.26537167610581</v>
      </c>
      <c r="Y474">
        <f t="shared" si="145"/>
        <v>119.06833172168398</v>
      </c>
      <c r="Z474">
        <f t="shared" si="146"/>
        <v>50.53466070285517</v>
      </c>
      <c r="AA474">
        <f t="shared" si="147"/>
        <v>64.058115879225483</v>
      </c>
      <c r="AC474">
        <f t="shared" si="148"/>
        <v>43.94851041386034</v>
      </c>
      <c r="AD474">
        <f>X474*((1-Q474)*(1-EXP(-(P474+O474)*A474))*P474/(P474+O474)-(1-$AL$10)*(1-EXP(-2*O474*A474))/2)</f>
        <v>48.515230920184457</v>
      </c>
      <c r="AE474">
        <f t="shared" si="149"/>
        <v>156.52185721327027</v>
      </c>
      <c r="AF474">
        <f t="shared" si="150"/>
        <v>6.5966263825052351</v>
      </c>
      <c r="AG474">
        <f t="shared" si="151"/>
        <v>6.4949849222740372</v>
      </c>
      <c r="AH474">
        <f t="shared" si="152"/>
        <v>13.091611304779272</v>
      </c>
      <c r="BA474">
        <v>156.52185721327001</v>
      </c>
    </row>
    <row r="475" spans="1:53" x14ac:dyDescent="0.3">
      <c r="A475">
        <v>0.38503589112088199</v>
      </c>
      <c r="E475" cm="1">
        <f t="array" ref="E475">INDEX($C$2:$C$104,L475)</f>
        <v>-0.1264806557976659</v>
      </c>
      <c r="G475">
        <f>PI()/12*(M475-12)</f>
        <v>1.308996938995747</v>
      </c>
      <c r="H475">
        <f t="shared" si="136"/>
        <v>-7.5915173382159154E-2</v>
      </c>
      <c r="I475">
        <f t="shared" si="153"/>
        <v>0.79225599307091432</v>
      </c>
      <c r="J475">
        <f t="shared" si="137"/>
        <v>1.441298927842126</v>
      </c>
      <c r="L475">
        <f t="shared" ref="L475:L538" si="154">INT((ROW()-2)/24) + 1</f>
        <v>20</v>
      </c>
      <c r="M475">
        <v>17</v>
      </c>
      <c r="N475">
        <f t="shared" si="138"/>
        <v>0.12949739895277057</v>
      </c>
      <c r="O475">
        <f t="shared" si="139"/>
        <v>1.9359470061281094</v>
      </c>
      <c r="P475">
        <f t="shared" si="140"/>
        <v>3.5621424912757216</v>
      </c>
      <c r="Q475">
        <f>1-EXP(-2*$AL$9*O475/(1+O475))</f>
        <v>5.1384334910518192E-2</v>
      </c>
      <c r="R475">
        <f t="shared" si="141"/>
        <v>7.6444106855996425</v>
      </c>
      <c r="S475">
        <f>(1-$AL$6^R475)/(1+$AL$6^R475*(1/$AL$7-1))</f>
        <v>0.82824654638435846</v>
      </c>
      <c r="U475">
        <v>187</v>
      </c>
      <c r="V475">
        <f t="shared" si="142"/>
        <v>427.29500000000002</v>
      </c>
      <c r="W475">
        <f t="shared" si="143"/>
        <v>353.90560803730449</v>
      </c>
      <c r="X475">
        <f t="shared" si="144"/>
        <v>73.389391962695527</v>
      </c>
      <c r="Y475">
        <f t="shared" si="145"/>
        <v>51.955272374384101</v>
      </c>
      <c r="Z475">
        <f t="shared" si="146"/>
        <v>82.502164612336202</v>
      </c>
      <c r="AA475">
        <f t="shared" si="147"/>
        <v>32.778702992122341</v>
      </c>
      <c r="AC475">
        <f t="shared" si="148"/>
        <v>59.151213616474529</v>
      </c>
      <c r="AD475">
        <f>X475*((1-Q475)*(1-EXP(-(P475+O475)*A475))*P475/(P475+O475)-(1-$AL$10)*(1-EXP(-2*O475*A475))/2)</f>
        <v>15.50759463952971</v>
      </c>
      <c r="AE475">
        <f t="shared" si="149"/>
        <v>107.43751124812658</v>
      </c>
      <c r="AF475">
        <f t="shared" si="150"/>
        <v>22.978296586526156</v>
      </c>
      <c r="AG475">
        <f t="shared" si="151"/>
        <v>3.6689747427320514</v>
      </c>
      <c r="AH475">
        <f t="shared" si="152"/>
        <v>26.647271329258206</v>
      </c>
      <c r="BA475">
        <v>107.437511248126</v>
      </c>
    </row>
    <row r="476" spans="1:53" x14ac:dyDescent="0.3">
      <c r="A476">
        <v>0.38503589112088199</v>
      </c>
      <c r="E476" cm="1">
        <f t="array" ref="E476">INDEX($C$2:$C$104,L476)</f>
        <v>-0.1264806557976659</v>
      </c>
      <c r="G476">
        <f>PI()/12*(M476-12)</f>
        <v>1.5707963267948966</v>
      </c>
      <c r="H476">
        <f t="shared" si="136"/>
        <v>-7.5915173382159154E-2</v>
      </c>
      <c r="I476">
        <f t="shared" si="153"/>
        <v>0.79225599307091432</v>
      </c>
      <c r="J476">
        <f t="shared" si="137"/>
        <v>1.6467846078945663</v>
      </c>
      <c r="L476">
        <f t="shared" si="154"/>
        <v>20</v>
      </c>
      <c r="M476">
        <v>18</v>
      </c>
      <c r="N476">
        <f t="shared" si="138"/>
        <v>0.05</v>
      </c>
      <c r="O476">
        <f t="shared" si="139"/>
        <v>5.0020839411324403</v>
      </c>
      <c r="P476">
        <f t="shared" si="140"/>
        <v>9.2038344516836901</v>
      </c>
      <c r="Q476">
        <f>1-EXP(-2*$AL$9*O476/(1+O476))</f>
        <v>6.4497345768578462E-2</v>
      </c>
      <c r="R476">
        <f t="shared" si="141"/>
        <v>19.751565414145865</v>
      </c>
      <c r="S476">
        <f>(1-$AL$6^R476)/(1+$AL$6^R476*(1/$AL$7-1))</f>
        <v>0.99643717244343843</v>
      </c>
      <c r="U476">
        <v>30.1</v>
      </c>
      <c r="V476">
        <f t="shared" si="142"/>
        <v>68.778500000000008</v>
      </c>
      <c r="W476">
        <f t="shared" si="143"/>
        <v>68.533454064901036</v>
      </c>
      <c r="X476">
        <f t="shared" si="144"/>
        <v>0.24504593509897177</v>
      </c>
      <c r="Y476">
        <f t="shared" si="145"/>
        <v>0.22261534477084191</v>
      </c>
      <c r="Z476">
        <f t="shared" si="146"/>
        <v>15.976458638424438</v>
      </c>
      <c r="AA476">
        <f t="shared" si="147"/>
        <v>0.17793454091106239</v>
      </c>
      <c r="AC476">
        <f t="shared" si="148"/>
        <v>7.3855127052323546</v>
      </c>
      <c r="AD476">
        <f>X476*((1-Q476)*(1-EXP(-(P476+O476)*A476))*P476/(P476+O476)-(1-$AL$10)*(1-EXP(-2*O476*A476))/2)</f>
        <v>4.5964120769458237E-2</v>
      </c>
      <c r="AE476">
        <f t="shared" si="149"/>
        <v>7.6094113669128749</v>
      </c>
      <c r="AF476">
        <f t="shared" si="150"/>
        <v>8.3369841523442254</v>
      </c>
      <c r="AG476">
        <f t="shared" si="151"/>
        <v>-1.2833169096786816E-3</v>
      </c>
      <c r="AH476">
        <f t="shared" si="152"/>
        <v>8.3357008354345474</v>
      </c>
      <c r="BA476">
        <v>7.6094113669128696</v>
      </c>
    </row>
    <row r="477" spans="1:53" x14ac:dyDescent="0.3">
      <c r="A477">
        <v>0.38503589112088199</v>
      </c>
      <c r="E477" cm="1">
        <f t="array" ref="E477">INDEX($C$2:$C$104,L477)</f>
        <v>-0.1264806557976659</v>
      </c>
      <c r="G477">
        <f>PI()/12*(M477-12)</f>
        <v>1.8325957145940459</v>
      </c>
      <c r="H477">
        <f t="shared" si="136"/>
        <v>-7.5915173382159154E-2</v>
      </c>
      <c r="I477">
        <f t="shared" si="153"/>
        <v>0.79225599307091432</v>
      </c>
      <c r="J477">
        <f t="shared" si="137"/>
        <v>1.8555969516063189</v>
      </c>
      <c r="L477">
        <f t="shared" si="154"/>
        <v>20</v>
      </c>
      <c r="M477">
        <v>19</v>
      </c>
      <c r="N477">
        <f t="shared" si="138"/>
        <v>0.05</v>
      </c>
      <c r="O477">
        <f t="shared" si="139"/>
        <v>5.0020839411324403</v>
      </c>
      <c r="P477">
        <f t="shared" si="140"/>
        <v>9.2038344516836901</v>
      </c>
      <c r="Q477">
        <f>1-EXP(-2*$AL$9*O477/(1+O477))</f>
        <v>6.4497345768578462E-2</v>
      </c>
      <c r="R477">
        <f t="shared" si="141"/>
        <v>19.751565414145865</v>
      </c>
      <c r="S477">
        <f>(1-$AL$6^R477)/(1+$AL$6^R477*(1/$AL$7-1))</f>
        <v>0.99643717244343843</v>
      </c>
      <c r="U477">
        <v>1.7</v>
      </c>
      <c r="V477">
        <f t="shared" si="142"/>
        <v>3.8845000000000001</v>
      </c>
      <c r="W477">
        <f t="shared" si="143"/>
        <v>3.8706601963565368</v>
      </c>
      <c r="X477">
        <f t="shared" si="144"/>
        <v>1.3839803643463267E-2</v>
      </c>
      <c r="Y477">
        <f t="shared" si="145"/>
        <v>1.2572959671442667E-2</v>
      </c>
      <c r="Z477">
        <f t="shared" si="146"/>
        <v>0.90232490648908792</v>
      </c>
      <c r="AA477">
        <f t="shared" si="147"/>
        <v>1.0049459121222607E-2</v>
      </c>
      <c r="AC477">
        <f t="shared" si="148"/>
        <v>0.41712198002973427</v>
      </c>
      <c r="AD477">
        <f>X477*((1-Q477)*(1-EXP(-(P477+O477)*A477))*P477/(P477+O477)-(1-$AL$10)*(1-EXP(-2*O477*A477))/2)</f>
        <v>2.5959802427932745E-3</v>
      </c>
      <c r="AE477">
        <f t="shared" si="149"/>
        <v>0.42976741939375018</v>
      </c>
      <c r="AF477">
        <f t="shared" si="150"/>
        <v>0.47085957006595291</v>
      </c>
      <c r="AG477">
        <f t="shared" si="151"/>
        <v>-7.2479692573213238E-5</v>
      </c>
      <c r="AH477">
        <f t="shared" si="152"/>
        <v>0.47078709037337968</v>
      </c>
      <c r="BA477">
        <v>0.42976741939375002</v>
      </c>
    </row>
    <row r="478" spans="1:53" x14ac:dyDescent="0.3">
      <c r="A478">
        <v>0.38503589112088199</v>
      </c>
      <c r="E478" cm="1">
        <f t="array" ref="E478">INDEX($C$2:$C$104,L478)</f>
        <v>-0.1264806557976659</v>
      </c>
      <c r="G478">
        <f>PI()/12*(M478-12)</f>
        <v>2.0943951023931953</v>
      </c>
      <c r="H478">
        <f t="shared" si="136"/>
        <v>-7.5915173382159154E-2</v>
      </c>
      <c r="I478">
        <f t="shared" si="153"/>
        <v>0.79225599307091432</v>
      </c>
      <c r="J478">
        <f t="shared" si="137"/>
        <v>2.0624033053974054</v>
      </c>
      <c r="L478">
        <f t="shared" si="154"/>
        <v>20</v>
      </c>
      <c r="M478">
        <v>20</v>
      </c>
      <c r="N478">
        <f t="shared" si="138"/>
        <v>0.05</v>
      </c>
      <c r="O478">
        <f t="shared" si="139"/>
        <v>5.0020839411324403</v>
      </c>
      <c r="P478">
        <f t="shared" si="140"/>
        <v>9.2038344516836901</v>
      </c>
      <c r="Q478">
        <f>1-EXP(-2*$AL$9*O478/(1+O478))</f>
        <v>6.4497345768578462E-2</v>
      </c>
      <c r="R478">
        <f t="shared" si="141"/>
        <v>19.751565414145865</v>
      </c>
      <c r="S478">
        <f>(1-$AL$6^R478)/(1+$AL$6^R478*(1/$AL$7-1))</f>
        <v>0.99643717244343843</v>
      </c>
      <c r="U478">
        <v>0.1</v>
      </c>
      <c r="V478">
        <f t="shared" si="142"/>
        <v>0.22850000000000004</v>
      </c>
      <c r="W478">
        <f t="shared" si="143"/>
        <v>0.22768589390332572</v>
      </c>
      <c r="X478">
        <f t="shared" si="144"/>
        <v>8.1410609667431633E-4</v>
      </c>
      <c r="Y478">
        <f t="shared" si="145"/>
        <v>7.3958586302604523E-4</v>
      </c>
      <c r="Z478">
        <f t="shared" si="146"/>
        <v>5.3077935675828705E-2</v>
      </c>
      <c r="AA478">
        <f t="shared" si="147"/>
        <v>5.9114465418956996E-4</v>
      </c>
      <c r="AC478">
        <f t="shared" si="148"/>
        <v>2.4536587060572611E-2</v>
      </c>
      <c r="AD478">
        <f>X478*((1-Q478)*(1-EXP(-(P478+O478)*A478))*P478/(P478+O478)-(1-$AL$10)*(1-EXP(-2*O478*A478))/2)</f>
        <v>1.5270472016431149E-4</v>
      </c>
      <c r="AE478">
        <f t="shared" si="149"/>
        <v>2.5280436434926491E-2</v>
      </c>
      <c r="AF478">
        <f t="shared" si="150"/>
        <v>2.7697621768585465E-2</v>
      </c>
      <c r="AG478">
        <f t="shared" si="151"/>
        <v>-4.2635113278361071E-6</v>
      </c>
      <c r="AH478">
        <f t="shared" si="152"/>
        <v>2.769335825725763E-2</v>
      </c>
      <c r="BA478">
        <v>2.5280436434926501E-2</v>
      </c>
    </row>
    <row r="479" spans="1:53" x14ac:dyDescent="0.3">
      <c r="A479">
        <v>0.38503589112088199</v>
      </c>
      <c r="E479" cm="1">
        <f t="array" ref="E479">INDEX($C$2:$C$104,L479)</f>
        <v>-0.1264806557976659</v>
      </c>
      <c r="G479">
        <f>PI()/12*(M479-12)</f>
        <v>2.3561944901923448</v>
      </c>
      <c r="H479">
        <f t="shared" si="136"/>
        <v>-7.5915173382159154E-2</v>
      </c>
      <c r="I479">
        <f t="shared" si="153"/>
        <v>0.79225599307091432</v>
      </c>
      <c r="J479">
        <f t="shared" si="137"/>
        <v>2.2602616948562133</v>
      </c>
      <c r="L479">
        <f t="shared" si="154"/>
        <v>20</v>
      </c>
      <c r="M479">
        <v>21</v>
      </c>
      <c r="N479">
        <f t="shared" si="138"/>
        <v>0.05</v>
      </c>
      <c r="O479">
        <f t="shared" si="139"/>
        <v>5.0020839411324403</v>
      </c>
      <c r="P479">
        <f t="shared" si="140"/>
        <v>9.2038344516836901</v>
      </c>
      <c r="Q479">
        <f>1-EXP(-2*$AL$9*O479/(1+O479))</f>
        <v>6.4497345768578462E-2</v>
      </c>
      <c r="R479">
        <f t="shared" si="141"/>
        <v>19.751565414145865</v>
      </c>
      <c r="S479">
        <f>(1-$AL$6^R479)/(1+$AL$6^R479*(1/$AL$7-1))</f>
        <v>0.99643717244343843</v>
      </c>
      <c r="U479">
        <v>0.1</v>
      </c>
      <c r="V479">
        <f t="shared" si="142"/>
        <v>0.22850000000000004</v>
      </c>
      <c r="W479">
        <f t="shared" si="143"/>
        <v>0.22768589390332572</v>
      </c>
      <c r="X479">
        <f t="shared" si="144"/>
        <v>8.1410609667431633E-4</v>
      </c>
      <c r="Y479">
        <f t="shared" si="145"/>
        <v>7.3958586302604523E-4</v>
      </c>
      <c r="Z479">
        <f t="shared" si="146"/>
        <v>5.3077935675828705E-2</v>
      </c>
      <c r="AA479">
        <f t="shared" si="147"/>
        <v>5.9114465418956996E-4</v>
      </c>
      <c r="AC479">
        <f t="shared" si="148"/>
        <v>2.4536587060572611E-2</v>
      </c>
      <c r="AD479">
        <f>X479*((1-Q479)*(1-EXP(-(P479+O479)*A479))*P479/(P479+O479)-(1-$AL$10)*(1-EXP(-2*O479*A479))/2)</f>
        <v>1.5270472016431149E-4</v>
      </c>
      <c r="AE479">
        <f t="shared" si="149"/>
        <v>2.5280436434926491E-2</v>
      </c>
      <c r="AF479">
        <f t="shared" si="150"/>
        <v>2.7697621768585465E-2</v>
      </c>
      <c r="AG479">
        <f t="shared" si="151"/>
        <v>-4.2635113278361071E-6</v>
      </c>
      <c r="AH479">
        <f t="shared" si="152"/>
        <v>2.769335825725763E-2</v>
      </c>
      <c r="BA479">
        <v>2.5280436434926501E-2</v>
      </c>
    </row>
    <row r="480" spans="1:53" x14ac:dyDescent="0.3">
      <c r="A480">
        <v>0.43943519668265002</v>
      </c>
      <c r="E480" cm="1">
        <f t="array" ref="E480">INDEX($C$2:$C$104,L480)</f>
        <v>-0.1264806557976659</v>
      </c>
      <c r="G480">
        <f>PI()/12*(M480-12)</f>
        <v>2.617993877991494</v>
      </c>
      <c r="H480">
        <f t="shared" si="136"/>
        <v>-7.5915173382159154E-2</v>
      </c>
      <c r="I480">
        <f t="shared" si="153"/>
        <v>0.79225599307091432</v>
      </c>
      <c r="J480">
        <f t="shared" si="137"/>
        <v>2.4372370583450556</v>
      </c>
      <c r="L480">
        <f t="shared" si="154"/>
        <v>20</v>
      </c>
      <c r="M480">
        <v>22</v>
      </c>
      <c r="N480">
        <f t="shared" si="138"/>
        <v>0.05</v>
      </c>
      <c r="O480">
        <f t="shared" si="139"/>
        <v>5.0020839411324403</v>
      </c>
      <c r="P480">
        <f t="shared" si="140"/>
        <v>9.2038344516836901</v>
      </c>
      <c r="Q480">
        <f>1-EXP(-2*$AL$9*O480/(1+O480))</f>
        <v>6.4497345768578462E-2</v>
      </c>
      <c r="R480">
        <f t="shared" si="141"/>
        <v>19.751565414145865</v>
      </c>
      <c r="S480">
        <f>(1-$AL$6^R480)/(1+$AL$6^R480*(1/$AL$7-1))</f>
        <v>0.99643717244343843</v>
      </c>
      <c r="U480">
        <v>0.1</v>
      </c>
      <c r="V480">
        <f t="shared" si="142"/>
        <v>0.22850000000000004</v>
      </c>
      <c r="W480">
        <f t="shared" si="143"/>
        <v>0.22768589390332572</v>
      </c>
      <c r="X480">
        <f t="shared" si="144"/>
        <v>8.1410609667431633E-4</v>
      </c>
      <c r="Y480">
        <f t="shared" si="145"/>
        <v>7.4825623221774762E-4</v>
      </c>
      <c r="Z480">
        <f t="shared" si="146"/>
        <v>5.9461148900359952E-2</v>
      </c>
      <c r="AA480">
        <f t="shared" si="147"/>
        <v>6.1516902951932475E-4</v>
      </c>
      <c r="AC480">
        <f t="shared" si="148"/>
        <v>2.5351726283037529E-2</v>
      </c>
      <c r="AD480">
        <f>X480*((1-Q480)*(1-EXP(-(P480+O480)*A480))*P480/(P480+O480)-(1-$AL$10)*(1-EXP(-2*O480*A480))/2)</f>
        <v>1.5073937240840145E-4</v>
      </c>
      <c r="AE480">
        <f t="shared" si="149"/>
        <v>2.6117634684965255E-2</v>
      </c>
      <c r="AF480">
        <f t="shared" si="150"/>
        <v>3.3101094805815773E-2</v>
      </c>
      <c r="AG480">
        <f t="shared" si="151"/>
        <v>-1.7652169709978461E-5</v>
      </c>
      <c r="AH480">
        <f t="shared" si="152"/>
        <v>3.3083442636105798E-2</v>
      </c>
      <c r="BA480">
        <v>2.61176346849652E-2</v>
      </c>
    </row>
    <row r="481" spans="1:53" x14ac:dyDescent="0.3">
      <c r="A481">
        <v>0.43943519668265002</v>
      </c>
      <c r="E481" cm="1">
        <f t="array" ref="E481">INDEX($C$2:$C$104,L481)</f>
        <v>-0.1264806557976659</v>
      </c>
      <c r="G481">
        <f>PI()/12*(M481-12)</f>
        <v>2.8797932657906435</v>
      </c>
      <c r="H481">
        <f t="shared" si="136"/>
        <v>-7.5915173382159154E-2</v>
      </c>
      <c r="I481">
        <f t="shared" si="153"/>
        <v>0.79225599307091432</v>
      </c>
      <c r="J481">
        <f t="shared" si="137"/>
        <v>2.57025003791738</v>
      </c>
      <c r="L481">
        <f t="shared" si="154"/>
        <v>20</v>
      </c>
      <c r="M481">
        <v>23</v>
      </c>
      <c r="N481">
        <f t="shared" si="138"/>
        <v>0.05</v>
      </c>
      <c r="O481">
        <f t="shared" si="139"/>
        <v>5.0020839411324403</v>
      </c>
      <c r="P481">
        <f t="shared" si="140"/>
        <v>9.2038344516836901</v>
      </c>
      <c r="Q481">
        <f>1-EXP(-2*$AL$9*O481/(1+O481))</f>
        <v>6.4497345768578462E-2</v>
      </c>
      <c r="R481">
        <f t="shared" si="141"/>
        <v>19.751565414145865</v>
      </c>
      <c r="S481">
        <f>(1-$AL$6^R481)/(1+$AL$6^R481*(1/$AL$7-1))</f>
        <v>0.99643717244343843</v>
      </c>
      <c r="U481">
        <v>0.1</v>
      </c>
      <c r="V481">
        <f t="shared" si="142"/>
        <v>0.22850000000000004</v>
      </c>
      <c r="W481">
        <f t="shared" si="143"/>
        <v>0.22768589390332572</v>
      </c>
      <c r="X481">
        <f t="shared" si="144"/>
        <v>8.1410609667431633E-4</v>
      </c>
      <c r="Y481">
        <f t="shared" si="145"/>
        <v>7.4825623221774762E-4</v>
      </c>
      <c r="Z481">
        <f t="shared" si="146"/>
        <v>5.9461148900359952E-2</v>
      </c>
      <c r="AA481">
        <f t="shared" si="147"/>
        <v>6.1516902951932475E-4</v>
      </c>
      <c r="AC481">
        <f t="shared" si="148"/>
        <v>2.5351726283037529E-2</v>
      </c>
      <c r="AD481">
        <f>X481*((1-Q481)*(1-EXP(-(P481+O481)*A481))*P481/(P481+O481)-(1-$AL$10)*(1-EXP(-2*O481*A481))/2)</f>
        <v>1.5073937240840145E-4</v>
      </c>
      <c r="AE481">
        <f t="shared" si="149"/>
        <v>2.6117634684965255E-2</v>
      </c>
      <c r="AF481">
        <f t="shared" si="150"/>
        <v>3.3101094805815773E-2</v>
      </c>
      <c r="AG481">
        <f t="shared" si="151"/>
        <v>-1.7652169709978461E-5</v>
      </c>
      <c r="AH481">
        <f t="shared" si="152"/>
        <v>3.3083442636105798E-2</v>
      </c>
      <c r="BA481">
        <v>2.61176346849652E-2</v>
      </c>
    </row>
    <row r="482" spans="1:53" x14ac:dyDescent="0.3">
      <c r="A482">
        <v>0.43943519668265002</v>
      </c>
      <c r="E482" cm="1">
        <f t="array" ref="E482">INDEX($C$2:$C$104,L482)</f>
        <v>-0.13316251527261322</v>
      </c>
      <c r="G482">
        <f>PI()/12*(M482-12)</f>
        <v>-3.1415926535897931</v>
      </c>
      <c r="H482">
        <f t="shared" si="136"/>
        <v>-7.9902570641962961E-2</v>
      </c>
      <c r="I482">
        <f t="shared" si="153"/>
        <v>0.79156516263687782</v>
      </c>
      <c r="J482">
        <f t="shared" si="137"/>
        <v>2.6289833456245044</v>
      </c>
      <c r="L482">
        <f t="shared" si="154"/>
        <v>21</v>
      </c>
      <c r="M482">
        <v>0</v>
      </c>
      <c r="N482">
        <f t="shared" si="138"/>
        <v>0.05</v>
      </c>
      <c r="O482">
        <f t="shared" si="139"/>
        <v>5.0020839411324403</v>
      </c>
      <c r="P482">
        <f t="shared" si="140"/>
        <v>9.2038344516836901</v>
      </c>
      <c r="Q482">
        <f>1-EXP(-2*$AL$9*O482/(1+O482))</f>
        <v>6.4497345768578462E-2</v>
      </c>
      <c r="R482">
        <f t="shared" si="141"/>
        <v>19.751565414145865</v>
      </c>
      <c r="S482">
        <f>(1-$AL$6^R482)/(1+$AL$6^R482*(1/$AL$7-1))</f>
        <v>0.99643717244343843</v>
      </c>
      <c r="U482">
        <v>0.1</v>
      </c>
      <c r="V482">
        <f t="shared" si="142"/>
        <v>0.22850000000000004</v>
      </c>
      <c r="W482">
        <f t="shared" si="143"/>
        <v>0.22768589390332572</v>
      </c>
      <c r="X482">
        <f t="shared" si="144"/>
        <v>8.1410609667431633E-4</v>
      </c>
      <c r="Y482">
        <f t="shared" si="145"/>
        <v>7.4825623221774762E-4</v>
      </c>
      <c r="Z482">
        <f t="shared" si="146"/>
        <v>5.9461148900359952E-2</v>
      </c>
      <c r="AA482">
        <f t="shared" si="147"/>
        <v>6.1516902951932475E-4</v>
      </c>
      <c r="AC482">
        <f t="shared" si="148"/>
        <v>2.5351726283037529E-2</v>
      </c>
      <c r="AD482">
        <f>X482*((1-Q482)*(1-EXP(-(P482+O482)*A482))*P482/(P482+O482)-(1-$AL$10)*(1-EXP(-2*O482*A482))/2)</f>
        <v>1.5073937240840145E-4</v>
      </c>
      <c r="AE482">
        <f t="shared" si="149"/>
        <v>2.6117634684965255E-2</v>
      </c>
      <c r="AF482">
        <f t="shared" si="150"/>
        <v>3.3101094805815773E-2</v>
      </c>
      <c r="AG482">
        <f t="shared" si="151"/>
        <v>-1.7652169709978461E-5</v>
      </c>
      <c r="AH482">
        <f t="shared" si="152"/>
        <v>3.3083442636105798E-2</v>
      </c>
      <c r="BA482">
        <v>2.61176346849652E-2</v>
      </c>
    </row>
    <row r="483" spans="1:53" x14ac:dyDescent="0.3">
      <c r="A483">
        <v>0.43943519668265002</v>
      </c>
      <c r="E483" cm="1">
        <f t="array" ref="E483">INDEX($C$2:$C$104,L483)</f>
        <v>-0.13316251527261322</v>
      </c>
      <c r="G483">
        <f>PI()/12*(M483-12)</f>
        <v>-2.8797932657906435</v>
      </c>
      <c r="H483">
        <f t="shared" si="136"/>
        <v>-7.9902570641962961E-2</v>
      </c>
      <c r="I483">
        <f t="shared" si="153"/>
        <v>0.79156516263687782</v>
      </c>
      <c r="J483">
        <f t="shared" si="137"/>
        <v>2.5764193615131403</v>
      </c>
      <c r="L483">
        <f t="shared" si="154"/>
        <v>21</v>
      </c>
      <c r="M483">
        <v>1</v>
      </c>
      <c r="N483">
        <f t="shared" si="138"/>
        <v>0.05</v>
      </c>
      <c r="O483">
        <f t="shared" si="139"/>
        <v>5.0020839411324403</v>
      </c>
      <c r="P483">
        <f t="shared" si="140"/>
        <v>9.2038344516836901</v>
      </c>
      <c r="Q483">
        <f>1-EXP(-2*$AL$9*O483/(1+O483))</f>
        <v>6.4497345768578462E-2</v>
      </c>
      <c r="R483">
        <f t="shared" si="141"/>
        <v>19.751565414145865</v>
      </c>
      <c r="S483">
        <f>(1-$AL$6^R483)/(1+$AL$6^R483*(1/$AL$7-1))</f>
        <v>0.99643717244343843</v>
      </c>
      <c r="U483">
        <v>0</v>
      </c>
      <c r="V483">
        <f t="shared" si="142"/>
        <v>0</v>
      </c>
      <c r="W483">
        <f t="shared" si="143"/>
        <v>0</v>
      </c>
      <c r="X483">
        <f t="shared" si="144"/>
        <v>0</v>
      </c>
      <c r="Y483">
        <f t="shared" si="145"/>
        <v>0</v>
      </c>
      <c r="Z483">
        <f t="shared" si="146"/>
        <v>0</v>
      </c>
      <c r="AA483">
        <f t="shared" si="147"/>
        <v>0</v>
      </c>
      <c r="AC483">
        <f t="shared" si="148"/>
        <v>0</v>
      </c>
      <c r="AD483">
        <f>X483*((1-Q483)*(1-EXP(-(P483+O483)*A483))*P483/(P483+O483)-(1-$AL$10)*(1-EXP(-2*O483*A483))/2)</f>
        <v>0</v>
      </c>
      <c r="AE483">
        <f t="shared" si="149"/>
        <v>0</v>
      </c>
      <c r="AF483">
        <f t="shared" si="150"/>
        <v>0</v>
      </c>
      <c r="AG483">
        <f t="shared" si="151"/>
        <v>0</v>
      </c>
      <c r="AH483">
        <f t="shared" si="152"/>
        <v>0</v>
      </c>
      <c r="BA483">
        <v>0</v>
      </c>
    </row>
    <row r="484" spans="1:53" x14ac:dyDescent="0.3">
      <c r="A484">
        <v>0.43943519668265002</v>
      </c>
      <c r="E484" cm="1">
        <f t="array" ref="E484">INDEX($C$2:$C$104,L484)</f>
        <v>-0.13316251527261322</v>
      </c>
      <c r="G484">
        <f>PI()/12*(M484-12)</f>
        <v>-2.617993877991494</v>
      </c>
      <c r="H484">
        <f t="shared" si="136"/>
        <v>-7.9902570641962961E-2</v>
      </c>
      <c r="I484">
        <f t="shared" si="153"/>
        <v>0.79156516263687782</v>
      </c>
      <c r="J484">
        <f t="shared" si="137"/>
        <v>2.4424871167526132</v>
      </c>
      <c r="L484">
        <f t="shared" si="154"/>
        <v>21</v>
      </c>
      <c r="M484">
        <v>2</v>
      </c>
      <c r="N484">
        <f t="shared" si="138"/>
        <v>0.05</v>
      </c>
      <c r="O484">
        <f t="shared" si="139"/>
        <v>5.0020839411324403</v>
      </c>
      <c r="P484">
        <f t="shared" si="140"/>
        <v>9.2038344516836901</v>
      </c>
      <c r="Q484">
        <f>1-EXP(-2*$AL$9*O484/(1+O484))</f>
        <v>6.4497345768578462E-2</v>
      </c>
      <c r="R484">
        <f t="shared" si="141"/>
        <v>19.751565414145865</v>
      </c>
      <c r="S484">
        <f>(1-$AL$6^R484)/(1+$AL$6^R484*(1/$AL$7-1))</f>
        <v>0.99643717244343843</v>
      </c>
      <c r="U484">
        <v>0.1</v>
      </c>
      <c r="V484">
        <f t="shared" si="142"/>
        <v>0.22850000000000004</v>
      </c>
      <c r="W484">
        <f t="shared" si="143"/>
        <v>0.22768589390332572</v>
      </c>
      <c r="X484">
        <f t="shared" si="144"/>
        <v>8.1410609667431633E-4</v>
      </c>
      <c r="Y484">
        <f t="shared" si="145"/>
        <v>7.4825623221774762E-4</v>
      </c>
      <c r="Z484">
        <f t="shared" si="146"/>
        <v>5.9461148900359952E-2</v>
      </c>
      <c r="AA484">
        <f t="shared" si="147"/>
        <v>6.1516902951932475E-4</v>
      </c>
      <c r="AC484">
        <f t="shared" si="148"/>
        <v>2.5351726283037529E-2</v>
      </c>
      <c r="AD484">
        <f>X484*((1-Q484)*(1-EXP(-(P484+O484)*A484))*P484/(P484+O484)-(1-$AL$10)*(1-EXP(-2*O484*A484))/2)</f>
        <v>1.5073937240840145E-4</v>
      </c>
      <c r="AE484">
        <f t="shared" si="149"/>
        <v>2.6117634684965255E-2</v>
      </c>
      <c r="AF484">
        <f t="shared" si="150"/>
        <v>3.3101094805815773E-2</v>
      </c>
      <c r="AG484">
        <f t="shared" si="151"/>
        <v>-1.7652169709978461E-5</v>
      </c>
      <c r="AH484">
        <f t="shared" si="152"/>
        <v>3.3083442636105798E-2</v>
      </c>
      <c r="BA484">
        <v>2.61176346849652E-2</v>
      </c>
    </row>
    <row r="485" spans="1:53" x14ac:dyDescent="0.3">
      <c r="A485">
        <v>0.43943519668265002</v>
      </c>
      <c r="E485" cm="1">
        <f t="array" ref="E485">INDEX($C$2:$C$104,L485)</f>
        <v>-0.13316251527261322</v>
      </c>
      <c r="G485">
        <f>PI()/12*(M485-12)</f>
        <v>-2.3561944901923448</v>
      </c>
      <c r="H485">
        <f t="shared" si="136"/>
        <v>-7.9902570641962961E-2</v>
      </c>
      <c r="I485">
        <f t="shared" si="153"/>
        <v>0.79156516263687782</v>
      </c>
      <c r="J485">
        <f t="shared" si="137"/>
        <v>2.264804911686908</v>
      </c>
      <c r="L485">
        <f t="shared" si="154"/>
        <v>21</v>
      </c>
      <c r="M485">
        <v>3</v>
      </c>
      <c r="N485">
        <f t="shared" si="138"/>
        <v>0.05</v>
      </c>
      <c r="O485">
        <f t="shared" si="139"/>
        <v>5.0020839411324403</v>
      </c>
      <c r="P485">
        <f t="shared" si="140"/>
        <v>9.2038344516836901</v>
      </c>
      <c r="Q485">
        <f>1-EXP(-2*$AL$9*O485/(1+O485))</f>
        <v>6.4497345768578462E-2</v>
      </c>
      <c r="R485">
        <f t="shared" si="141"/>
        <v>19.751565414145865</v>
      </c>
      <c r="S485">
        <f>(1-$AL$6^R485)/(1+$AL$6^R485*(1/$AL$7-1))</f>
        <v>0.99643717244343843</v>
      </c>
      <c r="U485">
        <v>0.1</v>
      </c>
      <c r="V485">
        <f t="shared" si="142"/>
        <v>0.22850000000000004</v>
      </c>
      <c r="W485">
        <f t="shared" si="143"/>
        <v>0.22768589390332572</v>
      </c>
      <c r="X485">
        <f t="shared" si="144"/>
        <v>8.1410609667431633E-4</v>
      </c>
      <c r="Y485">
        <f t="shared" si="145"/>
        <v>7.4825623221774762E-4</v>
      </c>
      <c r="Z485">
        <f t="shared" si="146"/>
        <v>5.9461148900359952E-2</v>
      </c>
      <c r="AA485">
        <f t="shared" si="147"/>
        <v>6.1516902951932475E-4</v>
      </c>
      <c r="AC485">
        <f t="shared" si="148"/>
        <v>2.5351726283037529E-2</v>
      </c>
      <c r="AD485">
        <f>X485*((1-Q485)*(1-EXP(-(P485+O485)*A485))*P485/(P485+O485)-(1-$AL$10)*(1-EXP(-2*O485*A485))/2)</f>
        <v>1.5073937240840145E-4</v>
      </c>
      <c r="AE485">
        <f t="shared" si="149"/>
        <v>2.6117634684965255E-2</v>
      </c>
      <c r="AF485">
        <f t="shared" si="150"/>
        <v>3.3101094805815773E-2</v>
      </c>
      <c r="AG485">
        <f t="shared" si="151"/>
        <v>-1.7652169709978461E-5</v>
      </c>
      <c r="AH485">
        <f t="shared" si="152"/>
        <v>3.3083442636105798E-2</v>
      </c>
      <c r="BA485">
        <v>2.61176346849652E-2</v>
      </c>
    </row>
    <row r="486" spans="1:53" x14ac:dyDescent="0.3">
      <c r="A486">
        <v>0.43943519668265002</v>
      </c>
      <c r="E486" cm="1">
        <f t="array" ref="E486">INDEX($C$2:$C$104,L486)</f>
        <v>-0.13316251527261322</v>
      </c>
      <c r="G486">
        <f>PI()/12*(M486-12)</f>
        <v>-2.0943951023931953</v>
      </c>
      <c r="H486">
        <f t="shared" si="136"/>
        <v>-7.9902570641962961E-2</v>
      </c>
      <c r="I486">
        <f t="shared" si="153"/>
        <v>0.79156516263687782</v>
      </c>
      <c r="J486">
        <f t="shared" si="137"/>
        <v>2.0665391166105391</v>
      </c>
      <c r="L486">
        <f t="shared" si="154"/>
        <v>21</v>
      </c>
      <c r="M486">
        <v>4</v>
      </c>
      <c r="N486">
        <f t="shared" si="138"/>
        <v>0.05</v>
      </c>
      <c r="O486">
        <f t="shared" si="139"/>
        <v>5.0020839411324403</v>
      </c>
      <c r="P486">
        <f t="shared" si="140"/>
        <v>9.2038344516836901</v>
      </c>
      <c r="Q486">
        <f>1-EXP(-2*$AL$9*O486/(1+O486))</f>
        <v>6.4497345768578462E-2</v>
      </c>
      <c r="R486">
        <f t="shared" si="141"/>
        <v>19.751565414145865</v>
      </c>
      <c r="S486">
        <f>(1-$AL$6^R486)/(1+$AL$6^R486*(1/$AL$7-1))</f>
        <v>0.99643717244343843</v>
      </c>
      <c r="U486">
        <v>0.1</v>
      </c>
      <c r="V486">
        <f t="shared" si="142"/>
        <v>0.22850000000000004</v>
      </c>
      <c r="W486">
        <f t="shared" si="143"/>
        <v>0.22768589390332572</v>
      </c>
      <c r="X486">
        <f t="shared" si="144"/>
        <v>8.1410609667431633E-4</v>
      </c>
      <c r="Y486">
        <f t="shared" si="145"/>
        <v>7.4825623221774762E-4</v>
      </c>
      <c r="Z486">
        <f t="shared" si="146"/>
        <v>5.9461148900359952E-2</v>
      </c>
      <c r="AA486">
        <f t="shared" si="147"/>
        <v>6.1516902951932475E-4</v>
      </c>
      <c r="AC486">
        <f t="shared" si="148"/>
        <v>2.5351726283037529E-2</v>
      </c>
      <c r="AD486">
        <f>X486*((1-Q486)*(1-EXP(-(P486+O486)*A486))*P486/(P486+O486)-(1-$AL$10)*(1-EXP(-2*O486*A486))/2)</f>
        <v>1.5073937240840145E-4</v>
      </c>
      <c r="AE486">
        <f t="shared" si="149"/>
        <v>2.6117634684965255E-2</v>
      </c>
      <c r="AF486">
        <f t="shared" si="150"/>
        <v>3.3101094805815773E-2</v>
      </c>
      <c r="AG486">
        <f t="shared" si="151"/>
        <v>-1.7652169709978461E-5</v>
      </c>
      <c r="AH486">
        <f t="shared" si="152"/>
        <v>3.3083442636105798E-2</v>
      </c>
      <c r="BA486">
        <v>2.61176346849652E-2</v>
      </c>
    </row>
    <row r="487" spans="1:53" x14ac:dyDescent="0.3">
      <c r="A487">
        <v>0.43943519668265002</v>
      </c>
      <c r="E487" cm="1">
        <f t="array" ref="E487">INDEX($C$2:$C$104,L487)</f>
        <v>-0.13316251527261322</v>
      </c>
      <c r="G487">
        <f>PI()/12*(M487-12)</f>
        <v>-1.8325957145940459</v>
      </c>
      <c r="H487">
        <f t="shared" si="136"/>
        <v>-7.9902570641962961E-2</v>
      </c>
      <c r="I487">
        <f t="shared" si="153"/>
        <v>0.79156516263687782</v>
      </c>
      <c r="J487">
        <f t="shared" si="137"/>
        <v>1.8595677257651642</v>
      </c>
      <c r="L487">
        <f t="shared" si="154"/>
        <v>21</v>
      </c>
      <c r="M487">
        <v>5</v>
      </c>
      <c r="N487">
        <f t="shared" si="138"/>
        <v>0.05</v>
      </c>
      <c r="O487">
        <f t="shared" si="139"/>
        <v>5.0020839411324403</v>
      </c>
      <c r="P487">
        <f t="shared" si="140"/>
        <v>9.2038344516836901</v>
      </c>
      <c r="Q487">
        <f>1-EXP(-2*$AL$9*O487/(1+O487))</f>
        <v>6.4497345768578462E-2</v>
      </c>
      <c r="R487">
        <f t="shared" si="141"/>
        <v>19.751565414145865</v>
      </c>
      <c r="S487">
        <f>(1-$AL$6^R487)/(1+$AL$6^R487*(1/$AL$7-1))</f>
        <v>0.99643717244343843</v>
      </c>
      <c r="U487">
        <v>0.1</v>
      </c>
      <c r="V487">
        <f t="shared" si="142"/>
        <v>0.22850000000000004</v>
      </c>
      <c r="W487">
        <f t="shared" si="143"/>
        <v>0.22768589390332572</v>
      </c>
      <c r="X487">
        <f t="shared" si="144"/>
        <v>8.1410609667431633E-4</v>
      </c>
      <c r="Y487">
        <f t="shared" si="145"/>
        <v>7.4825623221774762E-4</v>
      </c>
      <c r="Z487">
        <f t="shared" si="146"/>
        <v>5.9461148900359952E-2</v>
      </c>
      <c r="AA487">
        <f t="shared" si="147"/>
        <v>6.1516902951932475E-4</v>
      </c>
      <c r="AC487">
        <f t="shared" si="148"/>
        <v>2.5351726283037529E-2</v>
      </c>
      <c r="AD487">
        <f>X487*((1-Q487)*(1-EXP(-(P487+O487)*A487))*P487/(P487+O487)-(1-$AL$10)*(1-EXP(-2*O487*A487))/2)</f>
        <v>1.5073937240840145E-4</v>
      </c>
      <c r="AE487">
        <f t="shared" si="149"/>
        <v>2.6117634684965255E-2</v>
      </c>
      <c r="AF487">
        <f t="shared" si="150"/>
        <v>3.3101094805815773E-2</v>
      </c>
      <c r="AG487">
        <f t="shared" si="151"/>
        <v>-1.7652169709978461E-5</v>
      </c>
      <c r="AH487">
        <f t="shared" si="152"/>
        <v>3.3083442636105798E-2</v>
      </c>
      <c r="BA487">
        <v>2.61176346849652E-2</v>
      </c>
    </row>
    <row r="488" spans="1:53" x14ac:dyDescent="0.3">
      <c r="A488">
        <v>0.43943519668265002</v>
      </c>
      <c r="E488" cm="1">
        <f t="array" ref="E488">INDEX($C$2:$C$104,L488)</f>
        <v>-0.13316251527261322</v>
      </c>
      <c r="G488">
        <f>PI()/12*(M488-12)</f>
        <v>-1.5707963267948966</v>
      </c>
      <c r="H488">
        <f t="shared" si="136"/>
        <v>-7.9902570641962961E-2</v>
      </c>
      <c r="I488">
        <f t="shared" si="153"/>
        <v>0.79156516263687782</v>
      </c>
      <c r="J488">
        <f t="shared" si="137"/>
        <v>1.6507841645752466</v>
      </c>
      <c r="L488">
        <f t="shared" si="154"/>
        <v>21</v>
      </c>
      <c r="M488">
        <v>6</v>
      </c>
      <c r="N488">
        <f t="shared" si="138"/>
        <v>0.05</v>
      </c>
      <c r="O488">
        <f t="shared" si="139"/>
        <v>5.0020839411324403</v>
      </c>
      <c r="P488">
        <f t="shared" si="140"/>
        <v>9.2038344516836901</v>
      </c>
      <c r="Q488">
        <f>1-EXP(-2*$AL$9*O488/(1+O488))</f>
        <v>6.4497345768578462E-2</v>
      </c>
      <c r="R488">
        <f t="shared" si="141"/>
        <v>19.751565414145865</v>
      </c>
      <c r="S488">
        <f>(1-$AL$6^R488)/(1+$AL$6^R488*(1/$AL$7-1))</f>
        <v>0.99643717244343843</v>
      </c>
      <c r="U488">
        <v>0.1</v>
      </c>
      <c r="V488">
        <f t="shared" si="142"/>
        <v>0.22850000000000004</v>
      </c>
      <c r="W488">
        <f t="shared" si="143"/>
        <v>0.22768589390332572</v>
      </c>
      <c r="X488">
        <f t="shared" si="144"/>
        <v>8.1410609667431633E-4</v>
      </c>
      <c r="Y488">
        <f t="shared" si="145"/>
        <v>7.4825623221774762E-4</v>
      </c>
      <c r="Z488">
        <f t="shared" si="146"/>
        <v>5.9461148900359952E-2</v>
      </c>
      <c r="AA488">
        <f t="shared" si="147"/>
        <v>6.1516902951932475E-4</v>
      </c>
      <c r="AC488">
        <f t="shared" si="148"/>
        <v>2.5351726283037529E-2</v>
      </c>
      <c r="AD488">
        <f>X488*((1-Q488)*(1-EXP(-(P488+O488)*A488))*P488/(P488+O488)-(1-$AL$10)*(1-EXP(-2*O488*A488))/2)</f>
        <v>1.5073937240840145E-4</v>
      </c>
      <c r="AE488">
        <f t="shared" si="149"/>
        <v>2.6117634684965255E-2</v>
      </c>
      <c r="AF488">
        <f t="shared" si="150"/>
        <v>3.3101094805815773E-2</v>
      </c>
      <c r="AG488">
        <f t="shared" si="151"/>
        <v>-1.7652169709978461E-5</v>
      </c>
      <c r="AH488">
        <f t="shared" si="152"/>
        <v>3.3083442636105798E-2</v>
      </c>
      <c r="BA488">
        <v>2.61176346849652E-2</v>
      </c>
    </row>
    <row r="489" spans="1:53" x14ac:dyDescent="0.3">
      <c r="A489">
        <v>0.43943519668265002</v>
      </c>
      <c r="E489" cm="1">
        <f t="array" ref="E489">INDEX($C$2:$C$104,L489)</f>
        <v>-0.13316251527261322</v>
      </c>
      <c r="G489">
        <f>PI()/12*(M489-12)</f>
        <v>-1.308996938995747</v>
      </c>
      <c r="H489">
        <f t="shared" si="136"/>
        <v>-7.9902570641962961E-2</v>
      </c>
      <c r="I489">
        <f t="shared" si="153"/>
        <v>0.79156516263687782</v>
      </c>
      <c r="J489">
        <f t="shared" si="137"/>
        <v>1.4454991672453317</v>
      </c>
      <c r="L489">
        <f t="shared" si="154"/>
        <v>21</v>
      </c>
      <c r="M489">
        <v>7</v>
      </c>
      <c r="N489">
        <f t="shared" si="138"/>
        <v>0.12529715954956488</v>
      </c>
      <c r="O489">
        <f t="shared" si="139"/>
        <v>2.0004870163534263</v>
      </c>
      <c r="P489">
        <f t="shared" si="140"/>
        <v>3.6808961100903042</v>
      </c>
      <c r="Q489">
        <f>1-EXP(-2*$AL$9*O489/(1+O489))</f>
        <v>5.1940165032824392E-2</v>
      </c>
      <c r="R489">
        <f t="shared" si="141"/>
        <v>7.8992577151171819</v>
      </c>
      <c r="S489">
        <f>(1-$AL$6^R489)/(1+$AL$6^R489*(1/$AL$7-1))</f>
        <v>0.84077939189155793</v>
      </c>
      <c r="U489">
        <v>8.1</v>
      </c>
      <c r="V489">
        <f t="shared" si="142"/>
        <v>18.508500000000002</v>
      </c>
      <c r="W489">
        <f t="shared" si="143"/>
        <v>15.561565374824902</v>
      </c>
      <c r="X489">
        <f t="shared" si="144"/>
        <v>2.9469346251750999</v>
      </c>
      <c r="Y489">
        <f t="shared" si="145"/>
        <v>2.2395915422382067</v>
      </c>
      <c r="Z489">
        <f t="shared" si="146"/>
        <v>4.0639696206565636</v>
      </c>
      <c r="AA489">
        <f t="shared" si="147"/>
        <v>1.464955298894641</v>
      </c>
      <c r="AC489">
        <f t="shared" si="148"/>
        <v>2.7656463270274685</v>
      </c>
      <c r="AD489">
        <f>X489*((1-Q489)*(1-EXP(-(P489+O489)*A489))*P489/(P489+O489)-(1-$AL$10)*(1-EXP(-2*O489*A489))/2)</f>
        <v>0.62444879919729379</v>
      </c>
      <c r="AE489">
        <f t="shared" si="149"/>
        <v>4.8550504251194031</v>
      </c>
      <c r="AF489">
        <f t="shared" si="150"/>
        <v>1.2768549455311615</v>
      </c>
      <c r="AG489">
        <f t="shared" si="151"/>
        <v>0.15018744414627189</v>
      </c>
      <c r="AH489">
        <f t="shared" si="152"/>
        <v>1.4270423896774334</v>
      </c>
      <c r="BA489">
        <v>4.8550504251194004</v>
      </c>
    </row>
    <row r="490" spans="1:53" x14ac:dyDescent="0.3">
      <c r="A490">
        <v>0.43943519668265002</v>
      </c>
      <c r="E490" cm="1">
        <f t="array" ref="E490">INDEX($C$2:$C$104,L490)</f>
        <v>-0.13316251527261322</v>
      </c>
      <c r="G490">
        <f>PI()/12*(M490-12)</f>
        <v>-1.0471975511965976</v>
      </c>
      <c r="H490">
        <f t="shared" si="136"/>
        <v>-7.9902570641962961E-2</v>
      </c>
      <c r="I490">
        <f t="shared" si="153"/>
        <v>0.79156516263687782</v>
      </c>
      <c r="J490">
        <f t="shared" si="137"/>
        <v>1.2494123163287303</v>
      </c>
      <c r="L490">
        <f t="shared" si="154"/>
        <v>21</v>
      </c>
      <c r="M490">
        <v>8</v>
      </c>
      <c r="N490">
        <f t="shared" si="138"/>
        <v>0.32138401046616627</v>
      </c>
      <c r="O490">
        <f t="shared" si="139"/>
        <v>0.7914397605109923</v>
      </c>
      <c r="P490">
        <f t="shared" si="140"/>
        <v>1.4562491593402258</v>
      </c>
      <c r="Q490">
        <f>1-EXP(-2*$AL$9*O490/(1+O490))</f>
        <v>3.4725904931395934E-2</v>
      </c>
      <c r="R490">
        <f t="shared" si="141"/>
        <v>3.125132321859792</v>
      </c>
      <c r="S490">
        <f>(1-$AL$6^R490)/(1+$AL$6^R490*(1/$AL$7-1))</f>
        <v>0.43285775441002583</v>
      </c>
      <c r="U490">
        <v>121</v>
      </c>
      <c r="V490">
        <f t="shared" si="142"/>
        <v>276.48500000000001</v>
      </c>
      <c r="W490">
        <f t="shared" si="143"/>
        <v>119.67867622805599</v>
      </c>
      <c r="X490">
        <f t="shared" si="144"/>
        <v>156.80632377194402</v>
      </c>
      <c r="Y490">
        <f t="shared" si="145"/>
        <v>71.54371467833775</v>
      </c>
      <c r="Z490">
        <f t="shared" si="146"/>
        <v>31.254600209953814</v>
      </c>
      <c r="AA490">
        <f t="shared" si="147"/>
        <v>39.15262512021242</v>
      </c>
      <c r="AC490">
        <f t="shared" si="148"/>
        <v>26.639809949431761</v>
      </c>
      <c r="AD490">
        <f>X490*((1-Q490)*(1-EXP(-(P490+O490)*A490))*P490/(P490+O490)-(1-$AL$10)*(1-EXP(-2*O490*A490))/2)</f>
        <v>28.14080130837867</v>
      </c>
      <c r="AE490">
        <f t="shared" si="149"/>
        <v>93.933236378022855</v>
      </c>
      <c r="AF490">
        <f t="shared" si="150"/>
        <v>4.6208895152041798</v>
      </c>
      <c r="AG490">
        <f t="shared" si="151"/>
        <v>4.250288249746653</v>
      </c>
      <c r="AH490">
        <f t="shared" si="152"/>
        <v>8.8711777649508328</v>
      </c>
      <c r="BA490">
        <v>93.933236378022798</v>
      </c>
    </row>
    <row r="491" spans="1:53" x14ac:dyDescent="0.3">
      <c r="A491">
        <v>0.43943519668265002</v>
      </c>
      <c r="E491" cm="1">
        <f t="array" ref="E491">INDEX($C$2:$C$104,L491)</f>
        <v>-0.13316251527261322</v>
      </c>
      <c r="G491">
        <f>PI()/12*(M491-12)</f>
        <v>-0.78539816339744828</v>
      </c>
      <c r="H491">
        <f t="shared" si="136"/>
        <v>-7.9902570641962961E-2</v>
      </c>
      <c r="I491">
        <f t="shared" si="153"/>
        <v>0.79156516263687782</v>
      </c>
      <c r="J491">
        <f t="shared" si="137"/>
        <v>1.0703484679647373</v>
      </c>
      <c r="L491">
        <f t="shared" si="154"/>
        <v>21</v>
      </c>
      <c r="M491">
        <v>9</v>
      </c>
      <c r="N491">
        <f t="shared" si="138"/>
        <v>0.5004478588301593</v>
      </c>
      <c r="O491">
        <f t="shared" si="139"/>
        <v>0.52103032229620061</v>
      </c>
      <c r="P491">
        <f t="shared" si="140"/>
        <v>0.95869579302500918</v>
      </c>
      <c r="Q491">
        <f>1-EXP(-2*$AL$9*O491/(1+O491))</f>
        <v>2.7031987890221765E-2</v>
      </c>
      <c r="R491">
        <f t="shared" si="141"/>
        <v>2.0573754088694991</v>
      </c>
      <c r="S491">
        <f>(1-$AL$6^R491)/(1+$AL$6^R491*(1/$AL$7-1))</f>
        <v>0.29148097727662203</v>
      </c>
      <c r="U491">
        <v>307.7</v>
      </c>
      <c r="V491">
        <f t="shared" si="142"/>
        <v>703.09450000000004</v>
      </c>
      <c r="W491">
        <f t="shared" si="143"/>
        <v>204.93867197781793</v>
      </c>
      <c r="X491">
        <f t="shared" si="144"/>
        <v>498.15582802218211</v>
      </c>
      <c r="Y491">
        <f t="shared" si="145"/>
        <v>166.63472873760387</v>
      </c>
      <c r="Z491">
        <f t="shared" si="146"/>
        <v>53.520614215517121</v>
      </c>
      <c r="AA491">
        <f t="shared" si="147"/>
        <v>86.650754450125632</v>
      </c>
      <c r="AC491">
        <f t="shared" si="148"/>
        <v>48.123613504891921</v>
      </c>
      <c r="AD491">
        <f>X491*((1-Q491)*(1-EXP(-(P491+O491)*A491))*P491/(P491+O491)-(1-$AL$10)*(1-EXP(-2*O491*A491))/2)</f>
        <v>72.344497493014885</v>
      </c>
      <c r="AE491">
        <f t="shared" si="149"/>
        <v>207.11886544803247</v>
      </c>
      <c r="AF491">
        <f t="shared" si="150"/>
        <v>5.4472085609668692</v>
      </c>
      <c r="AG491">
        <f t="shared" si="151"/>
        <v>7.6394767944633166</v>
      </c>
      <c r="AH491">
        <f t="shared" si="152"/>
        <v>13.086685355430186</v>
      </c>
      <c r="BA491">
        <v>207.11886544803201</v>
      </c>
    </row>
    <row r="492" spans="1:53" x14ac:dyDescent="0.3">
      <c r="A492">
        <v>0.43943519668265002</v>
      </c>
      <c r="E492" cm="1">
        <f t="array" ref="E492">INDEX($C$2:$C$104,L492)</f>
        <v>-0.13316251527261322</v>
      </c>
      <c r="G492">
        <f>PI()/12*(M492-12)</f>
        <v>-0.52359877559829882</v>
      </c>
      <c r="H492">
        <f t="shared" si="136"/>
        <v>-7.9902570641962961E-2</v>
      </c>
      <c r="I492">
        <f t="shared" si="153"/>
        <v>0.79156516263687782</v>
      </c>
      <c r="J492">
        <f t="shared" si="137"/>
        <v>0.9202603905647827</v>
      </c>
      <c r="L492">
        <f t="shared" si="154"/>
        <v>21</v>
      </c>
      <c r="M492">
        <v>10</v>
      </c>
      <c r="N492">
        <f t="shared" si="138"/>
        <v>0.65053593623011385</v>
      </c>
      <c r="O492">
        <f t="shared" si="139"/>
        <v>0.41280489820500643</v>
      </c>
      <c r="P492">
        <f t="shared" si="140"/>
        <v>0.75956101269721188</v>
      </c>
      <c r="Q492">
        <f>1-EXP(-2*$AL$9*O492/(1+O492))</f>
        <v>2.3103974444786401E-2</v>
      </c>
      <c r="R492">
        <f t="shared" si="141"/>
        <v>1.6300292130503711</v>
      </c>
      <c r="S492">
        <f>(1-$AL$6^R492)/(1+$AL$6^R492*(1/$AL$7-1))</f>
        <v>0.23178315223221332</v>
      </c>
      <c r="U492">
        <v>467.6</v>
      </c>
      <c r="V492">
        <f t="shared" si="142"/>
        <v>1068.4660000000001</v>
      </c>
      <c r="W492">
        <f t="shared" si="143"/>
        <v>247.65241753294407</v>
      </c>
      <c r="X492">
        <f t="shared" si="144"/>
        <v>820.81358246705599</v>
      </c>
      <c r="Y492">
        <f t="shared" si="145"/>
        <v>227.55457078413133</v>
      </c>
      <c r="Z492">
        <f t="shared" si="146"/>
        <v>64.675492284616269</v>
      </c>
      <c r="AA492">
        <f t="shared" si="147"/>
        <v>115.74645813121047</v>
      </c>
      <c r="AC492">
        <f t="shared" si="148"/>
        <v>59.430729480963628</v>
      </c>
      <c r="AD492">
        <f>X492*((1-Q492)*(1-EXP(-(P492+O492)*A492))*P492/(P492+O492)-(1-$AL$10)*(1-EXP(-2*O492*A492))/2)</f>
        <v>103.0118919229987</v>
      </c>
      <c r="AE492">
        <f t="shared" si="149"/>
        <v>278.18907953517282</v>
      </c>
      <c r="AF492">
        <f t="shared" si="150"/>
        <v>5.3149252467511277</v>
      </c>
      <c r="AG492">
        <f t="shared" si="151"/>
        <v>8.7962207299221706</v>
      </c>
      <c r="AH492">
        <f t="shared" si="152"/>
        <v>14.111145976673299</v>
      </c>
      <c r="BA492">
        <v>278.18907953517203</v>
      </c>
    </row>
    <row r="493" spans="1:53" x14ac:dyDescent="0.3">
      <c r="A493">
        <v>0.43943519668265002</v>
      </c>
      <c r="E493" cm="1">
        <f t="array" ref="E493">INDEX($C$2:$C$104,L493)</f>
        <v>-0.13316251527261322</v>
      </c>
      <c r="G493">
        <f>PI()/12*(M493-12)</f>
        <v>-0.26179938779914941</v>
      </c>
      <c r="H493">
        <f t="shared" si="136"/>
        <v>-7.9902570641962961E-2</v>
      </c>
      <c r="I493">
        <f t="shared" si="153"/>
        <v>0.79156516263687782</v>
      </c>
      <c r="J493">
        <f t="shared" si="137"/>
        <v>0.81661713977236949</v>
      </c>
      <c r="L493">
        <f t="shared" si="154"/>
        <v>21</v>
      </c>
      <c r="M493">
        <v>11</v>
      </c>
      <c r="N493">
        <f t="shared" si="138"/>
        <v>0.75417918702252706</v>
      </c>
      <c r="O493">
        <f t="shared" si="139"/>
        <v>0.36512839075912751</v>
      </c>
      <c r="P493">
        <f t="shared" si="140"/>
        <v>0.67183623899679468</v>
      </c>
      <c r="Q493">
        <f>1-EXP(-2*$AL$9*O493/(1+O493))</f>
        <v>2.1170152100778106E-2</v>
      </c>
      <c r="R493">
        <f t="shared" si="141"/>
        <v>1.4417705459392991</v>
      </c>
      <c r="S493">
        <f>(1-$AL$6^R493)/(1+$AL$6^R493*(1/$AL$7-1))</f>
        <v>0.20513451501423099</v>
      </c>
      <c r="U493">
        <v>530.4</v>
      </c>
      <c r="V493">
        <f t="shared" si="142"/>
        <v>1211.9639999999999</v>
      </c>
      <c r="W493">
        <f t="shared" si="143"/>
        <v>248.61564735470745</v>
      </c>
      <c r="X493">
        <f t="shared" si="144"/>
        <v>963.34835264529249</v>
      </c>
      <c r="Y493">
        <f t="shared" si="145"/>
        <v>241.05538755095017</v>
      </c>
      <c r="Z493">
        <f t="shared" si="146"/>
        <v>64.927043888781327</v>
      </c>
      <c r="AA493">
        <f t="shared" si="147"/>
        <v>121.38559533698513</v>
      </c>
      <c r="AC493">
        <f t="shared" si="148"/>
        <v>60.239120921899584</v>
      </c>
      <c r="AD493">
        <f>X493*((1-Q493)*(1-EXP(-(P493+O493)*A493))*P493/(P493+O493)-(1-$AL$10)*(1-EXP(-2*O493*A493))/2)</f>
        <v>111.20047180968183</v>
      </c>
      <c r="AE493">
        <f t="shared" si="149"/>
        <v>292.82518806856655</v>
      </c>
      <c r="AF493">
        <f t="shared" si="150"/>
        <v>4.7600403782532501</v>
      </c>
      <c r="AG493">
        <f t="shared" si="151"/>
        <v>8.469320404283204</v>
      </c>
      <c r="AH493">
        <f t="shared" si="152"/>
        <v>13.229360782536453</v>
      </c>
      <c r="BA493">
        <v>292.82518806856598</v>
      </c>
    </row>
    <row r="494" spans="1:53" x14ac:dyDescent="0.3">
      <c r="A494">
        <v>0.43943519668265002</v>
      </c>
      <c r="E494" cm="1">
        <f t="array" ref="E494">INDEX($C$2:$C$104,L494)</f>
        <v>-0.13316251527261322</v>
      </c>
      <c r="G494">
        <f>PI()/12*(M494-12)</f>
        <v>0</v>
      </c>
      <c r="H494">
        <f t="shared" si="136"/>
        <v>-7.9902570641962961E-2</v>
      </c>
      <c r="I494">
        <f t="shared" si="153"/>
        <v>0.79156516263687782</v>
      </c>
      <c r="J494">
        <f t="shared" si="137"/>
        <v>0.77893433851051508</v>
      </c>
      <c r="L494">
        <f t="shared" si="154"/>
        <v>21</v>
      </c>
      <c r="M494">
        <v>12</v>
      </c>
      <c r="N494">
        <f t="shared" si="138"/>
        <v>0.79186198828438148</v>
      </c>
      <c r="O494">
        <f t="shared" si="139"/>
        <v>0.35129006752934172</v>
      </c>
      <c r="P494">
        <f t="shared" si="140"/>
        <v>0.64637372425398876</v>
      </c>
      <c r="Q494">
        <f>1-EXP(-2*$AL$9*O494/(1+O494))</f>
        <v>2.0582542472943222E-2</v>
      </c>
      <c r="R494">
        <f t="shared" si="141"/>
        <v>1.3871276111721291</v>
      </c>
      <c r="S494">
        <f>(1-$AL$6^R494)/(1+$AL$6^R494*(1/$AL$7-1))</f>
        <v>0.19737034644261692</v>
      </c>
      <c r="U494">
        <v>615</v>
      </c>
      <c r="V494">
        <f t="shared" si="142"/>
        <v>1405.2750000000001</v>
      </c>
      <c r="W494">
        <f t="shared" si="143"/>
        <v>277.3596135971485</v>
      </c>
      <c r="X494">
        <f t="shared" si="144"/>
        <v>1127.9153864028517</v>
      </c>
      <c r="Y494">
        <f t="shared" si="145"/>
        <v>273.15142681364887</v>
      </c>
      <c r="Z494">
        <f t="shared" si="146"/>
        <v>72.43365410265082</v>
      </c>
      <c r="AA494">
        <f t="shared" si="147"/>
        <v>137.14072345867669</v>
      </c>
      <c r="AC494">
        <f t="shared" si="148"/>
        <v>67.392269474062289</v>
      </c>
      <c r="AD494">
        <f>X494*((1-Q494)*(1-EXP(-(P494+O494)*A494))*P494/(P494+O494)-(1-$AL$10)*(1-EXP(-2*O494*A494))/2)</f>
        <v>126.70439639563199</v>
      </c>
      <c r="AE494">
        <f t="shared" si="149"/>
        <v>331.23738932837097</v>
      </c>
      <c r="AF494">
        <f t="shared" si="150"/>
        <v>5.1220125677885502</v>
      </c>
      <c r="AG494">
        <f t="shared" si="151"/>
        <v>9.306306959340251</v>
      </c>
      <c r="AH494">
        <f t="shared" si="152"/>
        <v>14.428319527128801</v>
      </c>
      <c r="BA494">
        <v>331.23738932837102</v>
      </c>
    </row>
    <row r="495" spans="1:53" x14ac:dyDescent="0.3">
      <c r="A495">
        <v>0.43943519668265002</v>
      </c>
      <c r="E495" cm="1">
        <f t="array" ref="E495">INDEX($C$2:$C$104,L495)</f>
        <v>-0.13316251527261322</v>
      </c>
      <c r="G495">
        <f>PI()/12*(M495-12)</f>
        <v>0.26179938779914941</v>
      </c>
      <c r="H495">
        <f t="shared" si="136"/>
        <v>-7.9902570641962961E-2</v>
      </c>
      <c r="I495">
        <f t="shared" si="153"/>
        <v>0.79156516263687782</v>
      </c>
      <c r="J495">
        <f t="shared" si="137"/>
        <v>0.81661713977236949</v>
      </c>
      <c r="L495">
        <f t="shared" si="154"/>
        <v>21</v>
      </c>
      <c r="M495">
        <v>13</v>
      </c>
      <c r="N495">
        <f t="shared" si="138"/>
        <v>0.75417918702252706</v>
      </c>
      <c r="O495">
        <f t="shared" si="139"/>
        <v>0.36512839075912751</v>
      </c>
      <c r="P495">
        <f t="shared" si="140"/>
        <v>0.67183623899679468</v>
      </c>
      <c r="Q495">
        <f>1-EXP(-2*$AL$9*O495/(1+O495))</f>
        <v>2.1170152100778106E-2</v>
      </c>
      <c r="R495">
        <f t="shared" si="141"/>
        <v>1.4417705459392991</v>
      </c>
      <c r="S495">
        <f>(1-$AL$6^R495)/(1+$AL$6^R495*(1/$AL$7-1))</f>
        <v>0.20513451501423099</v>
      </c>
      <c r="U495">
        <v>537.1</v>
      </c>
      <c r="V495">
        <f t="shared" si="142"/>
        <v>1227.2735000000002</v>
      </c>
      <c r="W495">
        <f t="shared" si="143"/>
        <v>251.75615421231788</v>
      </c>
      <c r="X495">
        <f t="shared" si="144"/>
        <v>975.51734578768242</v>
      </c>
      <c r="Y495">
        <f t="shared" si="145"/>
        <v>244.10039338916926</v>
      </c>
      <c r="Z495">
        <f t="shared" si="146"/>
        <v>65.747200740317609</v>
      </c>
      <c r="AA495">
        <f t="shared" si="147"/>
        <v>122.91893524791618</v>
      </c>
      <c r="AC495">
        <f t="shared" si="148"/>
        <v>61.000060043650599</v>
      </c>
      <c r="AD495">
        <f>X495*((1-Q495)*(1-EXP(-(P495+O495)*A495))*P495/(P495+O495)-(1-$AL$10)*(1-EXP(-2*O495*A495))/2)</f>
        <v>112.60515348601081</v>
      </c>
      <c r="AE495">
        <f t="shared" si="149"/>
        <v>296.52414877757758</v>
      </c>
      <c r="AF495">
        <f t="shared" si="150"/>
        <v>4.8201690934385768</v>
      </c>
      <c r="AG495">
        <f t="shared" si="151"/>
        <v>8.5763046552422892</v>
      </c>
      <c r="AH495">
        <f t="shared" si="152"/>
        <v>13.396473748680865</v>
      </c>
      <c r="BA495">
        <v>296.52414877757701</v>
      </c>
    </row>
    <row r="496" spans="1:53" x14ac:dyDescent="0.3">
      <c r="A496">
        <v>0.43943519668265002</v>
      </c>
      <c r="E496" cm="1">
        <f t="array" ref="E496">INDEX($C$2:$C$104,L496)</f>
        <v>-0.13316251527261322</v>
      </c>
      <c r="G496">
        <f>PI()/12*(M496-12)</f>
        <v>0.52359877559829882</v>
      </c>
      <c r="H496">
        <f t="shared" si="136"/>
        <v>-7.9902570641962961E-2</v>
      </c>
      <c r="I496">
        <f t="shared" si="153"/>
        <v>0.79156516263687782</v>
      </c>
      <c r="J496">
        <f t="shared" si="137"/>
        <v>0.9202603905647827</v>
      </c>
      <c r="L496">
        <f t="shared" si="154"/>
        <v>21</v>
      </c>
      <c r="M496">
        <v>14</v>
      </c>
      <c r="N496">
        <f t="shared" si="138"/>
        <v>0.65053593623011385</v>
      </c>
      <c r="O496">
        <f t="shared" si="139"/>
        <v>0.41280489820500643</v>
      </c>
      <c r="P496">
        <f t="shared" si="140"/>
        <v>0.75956101269721188</v>
      </c>
      <c r="Q496">
        <f>1-EXP(-2*$AL$9*O496/(1+O496))</f>
        <v>2.3103974444786401E-2</v>
      </c>
      <c r="R496">
        <f t="shared" si="141"/>
        <v>1.6300292130503711</v>
      </c>
      <c r="S496">
        <f>(1-$AL$6^R496)/(1+$AL$6^R496*(1/$AL$7-1))</f>
        <v>0.23178315223221332</v>
      </c>
      <c r="U496">
        <v>697.7</v>
      </c>
      <c r="V496">
        <f t="shared" si="142"/>
        <v>1594.2445000000002</v>
      </c>
      <c r="W496">
        <f t="shared" si="143"/>
        <v>369.51901563886889</v>
      </c>
      <c r="X496">
        <f t="shared" si="144"/>
        <v>1224.7254843611313</v>
      </c>
      <c r="Y496">
        <f t="shared" si="145"/>
        <v>339.53127467084778</v>
      </c>
      <c r="Z496">
        <f t="shared" si="146"/>
        <v>96.501477688145371</v>
      </c>
      <c r="AA496">
        <f t="shared" si="147"/>
        <v>172.70381488055077</v>
      </c>
      <c r="AC496">
        <f t="shared" si="148"/>
        <v>88.675833958229944</v>
      </c>
      <c r="AD496">
        <f>X496*((1-Q496)*(1-EXP(-(P496+O496)*A496))*P496/(P496+O496)-(1-$AL$10)*(1-EXP(-2*O496*A496))/2)</f>
        <v>153.70273095525278</v>
      </c>
      <c r="AE496">
        <f t="shared" si="149"/>
        <v>415.0823797940335</v>
      </c>
      <c r="AF496">
        <f t="shared" si="150"/>
        <v>7.9303322169766082</v>
      </c>
      <c r="AG496">
        <f t="shared" si="151"/>
        <v>13.124728835044266</v>
      </c>
      <c r="AH496">
        <f t="shared" si="152"/>
        <v>21.055061052020875</v>
      </c>
      <c r="BA496">
        <v>415.08237979403299</v>
      </c>
    </row>
    <row r="497" spans="1:53" x14ac:dyDescent="0.3">
      <c r="A497">
        <v>0.43943519668265002</v>
      </c>
      <c r="E497" cm="1">
        <f t="array" ref="E497">INDEX($C$2:$C$104,L497)</f>
        <v>-0.13316251527261322</v>
      </c>
      <c r="G497">
        <f>PI()/12*(M497-12)</f>
        <v>0.78539816339744828</v>
      </c>
      <c r="H497">
        <f t="shared" si="136"/>
        <v>-7.9902570641962961E-2</v>
      </c>
      <c r="I497">
        <f t="shared" si="153"/>
        <v>0.79156516263687782</v>
      </c>
      <c r="J497">
        <f t="shared" si="137"/>
        <v>1.0703484679647373</v>
      </c>
      <c r="L497">
        <f t="shared" si="154"/>
        <v>21</v>
      </c>
      <c r="M497">
        <v>15</v>
      </c>
      <c r="N497">
        <f t="shared" si="138"/>
        <v>0.5004478588301593</v>
      </c>
      <c r="O497">
        <f t="shared" si="139"/>
        <v>0.52103032229620061</v>
      </c>
      <c r="P497">
        <f t="shared" si="140"/>
        <v>0.95869579302500918</v>
      </c>
      <c r="Q497">
        <f>1-EXP(-2*$AL$9*O497/(1+O497))</f>
        <v>2.7031987890221765E-2</v>
      </c>
      <c r="R497">
        <f t="shared" si="141"/>
        <v>2.0573754088694991</v>
      </c>
      <c r="S497">
        <f>(1-$AL$6^R497)/(1+$AL$6^R497*(1/$AL$7-1))</f>
        <v>0.29148097727662203</v>
      </c>
      <c r="U497">
        <v>461.4</v>
      </c>
      <c r="V497">
        <f t="shared" si="142"/>
        <v>1054.299</v>
      </c>
      <c r="W497">
        <f t="shared" si="143"/>
        <v>307.30810286176535</v>
      </c>
      <c r="X497">
        <f t="shared" si="144"/>
        <v>746.99089713823469</v>
      </c>
      <c r="Y497">
        <f t="shared" si="145"/>
        <v>249.87086070695617</v>
      </c>
      <c r="Z497">
        <f t="shared" si="146"/>
        <v>80.254830676111794</v>
      </c>
      <c r="AA497">
        <f t="shared" si="147"/>
        <v>129.93389048842369</v>
      </c>
      <c r="AC497">
        <f t="shared" si="148"/>
        <v>72.16196058224611</v>
      </c>
      <c r="AD497">
        <f>X497*((1-Q497)*(1-EXP(-(P497+O497)*A497))*P497/(P497+O497)-(1-$AL$10)*(1-EXP(-2*O497*A497))/2)</f>
        <v>108.48147917867099</v>
      </c>
      <c r="AE497">
        <f t="shared" si="149"/>
        <v>310.57733024934078</v>
      </c>
      <c r="AF497">
        <f t="shared" si="150"/>
        <v>8.1681573936630265</v>
      </c>
      <c r="AG497">
        <f t="shared" si="151"/>
        <v>11.455491039861469</v>
      </c>
      <c r="AH497">
        <f t="shared" si="152"/>
        <v>19.623648433524494</v>
      </c>
      <c r="BA497">
        <v>310.57733024933998</v>
      </c>
    </row>
    <row r="498" spans="1:53" x14ac:dyDescent="0.3">
      <c r="A498">
        <v>0.43943519668265002</v>
      </c>
      <c r="E498" cm="1">
        <f t="array" ref="E498">INDEX($C$2:$C$104,L498)</f>
        <v>-0.13316251527261322</v>
      </c>
      <c r="G498">
        <f>PI()/12*(M498-12)</f>
        <v>1.0471975511965976</v>
      </c>
      <c r="H498">
        <f t="shared" si="136"/>
        <v>-7.9902570641962961E-2</v>
      </c>
      <c r="I498">
        <f t="shared" si="153"/>
        <v>0.79156516263687782</v>
      </c>
      <c r="J498">
        <f t="shared" si="137"/>
        <v>1.2494123163287303</v>
      </c>
      <c r="L498">
        <f t="shared" si="154"/>
        <v>21</v>
      </c>
      <c r="M498">
        <v>16</v>
      </c>
      <c r="N498">
        <f t="shared" si="138"/>
        <v>0.32138401046616627</v>
      </c>
      <c r="O498">
        <f t="shared" si="139"/>
        <v>0.7914397605109923</v>
      </c>
      <c r="P498">
        <f t="shared" si="140"/>
        <v>1.4562491593402258</v>
      </c>
      <c r="Q498">
        <f>1-EXP(-2*$AL$9*O498/(1+O498))</f>
        <v>3.4725904931395934E-2</v>
      </c>
      <c r="R498">
        <f t="shared" si="141"/>
        <v>3.125132321859792</v>
      </c>
      <c r="S498">
        <f>(1-$AL$6^R498)/(1+$AL$6^R498*(1/$AL$7-1))</f>
        <v>0.43285775441002583</v>
      </c>
      <c r="U498">
        <v>359.8</v>
      </c>
      <c r="V498">
        <f t="shared" si="142"/>
        <v>822.14300000000003</v>
      </c>
      <c r="W498">
        <f t="shared" si="143"/>
        <v>355.8709727839219</v>
      </c>
      <c r="X498">
        <f t="shared" si="144"/>
        <v>466.27202721607813</v>
      </c>
      <c r="Y498">
        <f t="shared" si="145"/>
        <v>212.73907885343735</v>
      </c>
      <c r="Z498">
        <f t="shared" si="146"/>
        <v>92.937232690424665</v>
      </c>
      <c r="AA498">
        <f t="shared" si="147"/>
        <v>116.42243403514404</v>
      </c>
      <c r="AC498">
        <f t="shared" si="148"/>
        <v>79.214905948806205</v>
      </c>
      <c r="AD498">
        <f>X498*((1-Q498)*(1-EXP(-(P498+O498)*A498))*P498/(P498+O498)-(1-$AL$10)*(1-EXP(-2*O498*A498))/2)</f>
        <v>83.678184386402023</v>
      </c>
      <c r="AE498">
        <f t="shared" si="149"/>
        <v>279.31552437035225</v>
      </c>
      <c r="AF498">
        <f t="shared" si="150"/>
        <v>13.740463203061685</v>
      </c>
      <c r="AG498">
        <f t="shared" si="151"/>
        <v>12.638460431891287</v>
      </c>
      <c r="AH498">
        <f t="shared" si="152"/>
        <v>26.378923634952972</v>
      </c>
      <c r="BA498">
        <v>279.31552437035202</v>
      </c>
    </row>
    <row r="499" spans="1:53" x14ac:dyDescent="0.3">
      <c r="A499">
        <v>0.43943519668265002</v>
      </c>
      <c r="E499" cm="1">
        <f t="array" ref="E499">INDEX($C$2:$C$104,L499)</f>
        <v>-0.13316251527261322</v>
      </c>
      <c r="G499">
        <f>PI()/12*(M499-12)</f>
        <v>1.308996938995747</v>
      </c>
      <c r="H499">
        <f t="shared" si="136"/>
        <v>-7.9902570641962961E-2</v>
      </c>
      <c r="I499">
        <f t="shared" si="153"/>
        <v>0.79156516263687782</v>
      </c>
      <c r="J499">
        <f t="shared" si="137"/>
        <v>1.4454991672453317</v>
      </c>
      <c r="L499">
        <f t="shared" si="154"/>
        <v>21</v>
      </c>
      <c r="M499">
        <v>17</v>
      </c>
      <c r="N499">
        <f t="shared" si="138"/>
        <v>0.12529715954956488</v>
      </c>
      <c r="O499">
        <f t="shared" si="139"/>
        <v>2.0004870163534263</v>
      </c>
      <c r="P499">
        <f t="shared" si="140"/>
        <v>3.6808961100903042</v>
      </c>
      <c r="Q499">
        <f>1-EXP(-2*$AL$9*O499/(1+O499))</f>
        <v>5.1940165032824392E-2</v>
      </c>
      <c r="R499">
        <f t="shared" si="141"/>
        <v>7.8992577151171819</v>
      </c>
      <c r="S499">
        <f>(1-$AL$6^R499)/(1+$AL$6^R499*(1/$AL$7-1))</f>
        <v>0.84077939189155793</v>
      </c>
      <c r="U499">
        <v>151.69999999999999</v>
      </c>
      <c r="V499">
        <f t="shared" si="142"/>
        <v>346.6345</v>
      </c>
      <c r="W499">
        <f t="shared" si="143"/>
        <v>291.44314411863422</v>
      </c>
      <c r="X499">
        <f t="shared" si="144"/>
        <v>55.19135588136578</v>
      </c>
      <c r="Y499">
        <f t="shared" si="145"/>
        <v>41.943955179942726</v>
      </c>
      <c r="Z499">
        <f t="shared" si="146"/>
        <v>76.111628574518591</v>
      </c>
      <c r="AA499">
        <f t="shared" si="147"/>
        <v>27.436261585471254</v>
      </c>
      <c r="AC499">
        <f t="shared" si="148"/>
        <v>51.796117013588507</v>
      </c>
      <c r="AD499">
        <f>X499*((1-Q499)*(1-EXP(-(P499+O499)*A499))*P499/(P499+O499)-(1-$AL$10)*(1-EXP(-2*O499*A499))/2)</f>
        <v>11.694923807188829</v>
      </c>
      <c r="AE499">
        <f t="shared" si="149"/>
        <v>90.927302406248586</v>
      </c>
      <c r="AF499">
        <f t="shared" si="150"/>
        <v>23.913443856429279</v>
      </c>
      <c r="AG499">
        <f t="shared" si="151"/>
        <v>2.8127697872826483</v>
      </c>
      <c r="AH499">
        <f t="shared" si="152"/>
        <v>26.726213643711926</v>
      </c>
      <c r="BA499">
        <v>90.9273024062486</v>
      </c>
    </row>
    <row r="500" spans="1:53" x14ac:dyDescent="0.3">
      <c r="A500">
        <v>0.43943519668265002</v>
      </c>
      <c r="E500" cm="1">
        <f t="array" ref="E500">INDEX($C$2:$C$104,L500)</f>
        <v>-0.13316251527261322</v>
      </c>
      <c r="G500">
        <f>PI()/12*(M500-12)</f>
        <v>1.5707963267948966</v>
      </c>
      <c r="H500">
        <f t="shared" si="136"/>
        <v>-7.9902570641962961E-2</v>
      </c>
      <c r="I500">
        <f t="shared" si="153"/>
        <v>0.79156516263687782</v>
      </c>
      <c r="J500">
        <f t="shared" si="137"/>
        <v>1.6507841645752466</v>
      </c>
      <c r="L500">
        <f t="shared" si="154"/>
        <v>21</v>
      </c>
      <c r="M500">
        <v>18</v>
      </c>
      <c r="N500">
        <f t="shared" si="138"/>
        <v>0.05</v>
      </c>
      <c r="O500">
        <f t="shared" si="139"/>
        <v>5.0020839411324403</v>
      </c>
      <c r="P500">
        <f t="shared" si="140"/>
        <v>9.2038344516836901</v>
      </c>
      <c r="Q500">
        <f>1-EXP(-2*$AL$9*O500/(1+O500))</f>
        <v>6.4497345768578462E-2</v>
      </c>
      <c r="R500">
        <f t="shared" si="141"/>
        <v>19.751565414145865</v>
      </c>
      <c r="S500">
        <f>(1-$AL$6^R500)/(1+$AL$6^R500*(1/$AL$7-1))</f>
        <v>0.99643717244343843</v>
      </c>
      <c r="U500">
        <v>49.9</v>
      </c>
      <c r="V500">
        <f t="shared" si="142"/>
        <v>114.0215</v>
      </c>
      <c r="W500">
        <f t="shared" si="143"/>
        <v>113.61526105775953</v>
      </c>
      <c r="X500">
        <f t="shared" si="144"/>
        <v>0.40623894224047774</v>
      </c>
      <c r="Y500">
        <f t="shared" si="145"/>
        <v>0.37337985987665046</v>
      </c>
      <c r="Z500">
        <f t="shared" si="146"/>
        <v>29.671113301279615</v>
      </c>
      <c r="AA500">
        <f t="shared" si="147"/>
        <v>0.3069693457301384</v>
      </c>
      <c r="AC500">
        <f t="shared" si="148"/>
        <v>12.650511415235725</v>
      </c>
      <c r="AD500">
        <f>X500*((1-Q500)*(1-EXP(-(P500+O500)*A500))*P500/(P500+O500)-(1-$AL$10)*(1-EXP(-2*O500*A500))/2)</f>
        <v>7.52189468317912E-2</v>
      </c>
      <c r="AE500">
        <f t="shared" si="149"/>
        <v>13.032699707797654</v>
      </c>
      <c r="AF500">
        <f t="shared" si="150"/>
        <v>16.51744630810207</v>
      </c>
      <c r="AG500">
        <f t="shared" si="151"/>
        <v>-8.8084326852791196E-3</v>
      </c>
      <c r="AH500">
        <f t="shared" si="152"/>
        <v>16.508637875416792</v>
      </c>
      <c r="BA500">
        <v>13.032699707797599</v>
      </c>
    </row>
    <row r="501" spans="1:53" x14ac:dyDescent="0.3">
      <c r="A501">
        <v>0.50819596793715704</v>
      </c>
      <c r="E501" cm="1">
        <f t="array" ref="E501">INDEX($C$2:$C$104,L501)</f>
        <v>-0.13316251527261322</v>
      </c>
      <c r="G501">
        <f>PI()/12*(M501-12)</f>
        <v>1.8325957145940459</v>
      </c>
      <c r="H501">
        <f t="shared" si="136"/>
        <v>-7.9902570641962961E-2</v>
      </c>
      <c r="I501">
        <f t="shared" si="153"/>
        <v>0.79156516263687782</v>
      </c>
      <c r="J501">
        <f t="shared" si="137"/>
        <v>1.8595677257651642</v>
      </c>
      <c r="L501">
        <f t="shared" si="154"/>
        <v>21</v>
      </c>
      <c r="M501">
        <v>19</v>
      </c>
      <c r="N501">
        <f t="shared" si="138"/>
        <v>0.05</v>
      </c>
      <c r="O501">
        <f t="shared" si="139"/>
        <v>5.0020839411324403</v>
      </c>
      <c r="P501">
        <f t="shared" si="140"/>
        <v>9.2038344516836901</v>
      </c>
      <c r="Q501">
        <f>1-EXP(-2*$AL$9*O501/(1+O501))</f>
        <v>6.4497345768578462E-2</v>
      </c>
      <c r="R501">
        <f t="shared" si="141"/>
        <v>19.751565414145865</v>
      </c>
      <c r="S501">
        <f>(1-$AL$6^R501)/(1+$AL$6^R501*(1/$AL$7-1))</f>
        <v>0.99643717244343843</v>
      </c>
      <c r="U501">
        <v>1.9</v>
      </c>
      <c r="V501">
        <f t="shared" si="142"/>
        <v>4.3414999999999999</v>
      </c>
      <c r="W501">
        <f t="shared" si="143"/>
        <v>4.3260319841631878</v>
      </c>
      <c r="X501">
        <f t="shared" si="144"/>
        <v>1.5468015836812121E-2</v>
      </c>
      <c r="Y501">
        <f t="shared" si="145"/>
        <v>1.4335743028386512E-2</v>
      </c>
      <c r="Z501">
        <f t="shared" si="146"/>
        <v>1.2764273533428059</v>
      </c>
      <c r="AA501">
        <f t="shared" si="147"/>
        <v>1.2113004762110411E-2</v>
      </c>
      <c r="AC501">
        <f t="shared" si="148"/>
        <v>0.49547946892371586</v>
      </c>
      <c r="AD501">
        <f>X501*((1-Q501)*(1-EXP(-(P501+O501)*A501))*P501/(P501+O501)-(1-$AL$10)*(1-EXP(-2*O501*A501))/2)</f>
        <v>2.8351202312594569E-3</v>
      </c>
      <c r="AE501">
        <f t="shared" si="149"/>
        <v>0.5104275939170857</v>
      </c>
      <c r="AF501">
        <f t="shared" si="150"/>
        <v>0.75786184511459764</v>
      </c>
      <c r="AG501">
        <f t="shared" si="151"/>
        <v>-6.1238196498335478E-4</v>
      </c>
      <c r="AH501">
        <f t="shared" si="152"/>
        <v>0.75724946314961428</v>
      </c>
      <c r="BA501">
        <v>0.51042759391708503</v>
      </c>
    </row>
    <row r="502" spans="1:53" x14ac:dyDescent="0.3">
      <c r="A502">
        <v>0.50819596793715704</v>
      </c>
      <c r="E502" cm="1">
        <f t="array" ref="E502">INDEX($C$2:$C$104,L502)</f>
        <v>-0.13316251527261322</v>
      </c>
      <c r="G502">
        <f>PI()/12*(M502-12)</f>
        <v>2.0943951023931953</v>
      </c>
      <c r="H502">
        <f t="shared" si="136"/>
        <v>-7.9902570641962961E-2</v>
      </c>
      <c r="I502">
        <f t="shared" si="153"/>
        <v>0.79156516263687782</v>
      </c>
      <c r="J502">
        <f t="shared" si="137"/>
        <v>2.0665391166105391</v>
      </c>
      <c r="L502">
        <f t="shared" si="154"/>
        <v>21</v>
      </c>
      <c r="M502">
        <v>20</v>
      </c>
      <c r="N502">
        <f t="shared" si="138"/>
        <v>0.05</v>
      </c>
      <c r="O502">
        <f t="shared" si="139"/>
        <v>5.0020839411324403</v>
      </c>
      <c r="P502">
        <f t="shared" si="140"/>
        <v>9.2038344516836901</v>
      </c>
      <c r="Q502">
        <f>1-EXP(-2*$AL$9*O502/(1+O502))</f>
        <v>6.4497345768578462E-2</v>
      </c>
      <c r="R502">
        <f t="shared" si="141"/>
        <v>19.751565414145865</v>
      </c>
      <c r="S502">
        <f>(1-$AL$6^R502)/(1+$AL$6^R502*(1/$AL$7-1))</f>
        <v>0.99643717244343843</v>
      </c>
      <c r="U502">
        <v>0.1</v>
      </c>
      <c r="V502">
        <f t="shared" si="142"/>
        <v>0.22850000000000004</v>
      </c>
      <c r="W502">
        <f t="shared" si="143"/>
        <v>0.22768589390332572</v>
      </c>
      <c r="X502">
        <f t="shared" si="144"/>
        <v>8.1410609667431633E-4</v>
      </c>
      <c r="Y502">
        <f t="shared" si="145"/>
        <v>7.5451279096770576E-4</v>
      </c>
      <c r="Z502">
        <f t="shared" si="146"/>
        <v>6.7180387018042423E-2</v>
      </c>
      <c r="AA502">
        <f t="shared" si="147"/>
        <v>6.3752656642685921E-4</v>
      </c>
      <c r="AC502">
        <f t="shared" si="148"/>
        <v>2.6077866785458734E-2</v>
      </c>
      <c r="AD502">
        <f>X502*((1-Q502)*(1-EXP(-(P502+O502)*A502))*P502/(P502+O502)-(1-$AL$10)*(1-EXP(-2*O502*A502))/2)</f>
        <v>1.4921685427681243E-4</v>
      </c>
      <c r="AE502">
        <f t="shared" si="149"/>
        <v>2.6864610206162407E-2</v>
      </c>
      <c r="AF502">
        <f t="shared" si="150"/>
        <v>3.9887465532347247E-2</v>
      </c>
      <c r="AG502">
        <f t="shared" si="151"/>
        <v>-3.2230629735965808E-5</v>
      </c>
      <c r="AH502">
        <f t="shared" si="152"/>
        <v>3.9855234902611281E-2</v>
      </c>
      <c r="BA502">
        <v>2.68646102061624E-2</v>
      </c>
    </row>
    <row r="503" spans="1:53" x14ac:dyDescent="0.3">
      <c r="A503">
        <v>0.50819596793715704</v>
      </c>
      <c r="E503" cm="1">
        <f t="array" ref="E503">INDEX($C$2:$C$104,L503)</f>
        <v>-0.13316251527261322</v>
      </c>
      <c r="G503">
        <f>PI()/12*(M503-12)</f>
        <v>2.3561944901923448</v>
      </c>
      <c r="H503">
        <f t="shared" si="136"/>
        <v>-7.9902570641962961E-2</v>
      </c>
      <c r="I503">
        <f t="shared" si="153"/>
        <v>0.79156516263687782</v>
      </c>
      <c r="J503">
        <f t="shared" si="137"/>
        <v>2.264804911686908</v>
      </c>
      <c r="L503">
        <f t="shared" si="154"/>
        <v>21</v>
      </c>
      <c r="M503">
        <v>21</v>
      </c>
      <c r="N503">
        <f t="shared" si="138"/>
        <v>0.05</v>
      </c>
      <c r="O503">
        <f t="shared" si="139"/>
        <v>5.0020839411324403</v>
      </c>
      <c r="P503">
        <f t="shared" si="140"/>
        <v>9.2038344516836901</v>
      </c>
      <c r="Q503">
        <f>1-EXP(-2*$AL$9*O503/(1+O503))</f>
        <v>6.4497345768578462E-2</v>
      </c>
      <c r="R503">
        <f t="shared" si="141"/>
        <v>19.751565414145865</v>
      </c>
      <c r="S503">
        <f>(1-$AL$6^R503)/(1+$AL$6^R503*(1/$AL$7-1))</f>
        <v>0.99643717244343843</v>
      </c>
      <c r="U503">
        <v>0.1</v>
      </c>
      <c r="V503">
        <f t="shared" si="142"/>
        <v>0.22850000000000004</v>
      </c>
      <c r="W503">
        <f t="shared" si="143"/>
        <v>0.22768589390332572</v>
      </c>
      <c r="X503">
        <f t="shared" si="144"/>
        <v>8.1410609667431633E-4</v>
      </c>
      <c r="Y503">
        <f t="shared" si="145"/>
        <v>7.5451279096770576E-4</v>
      </c>
      <c r="Z503">
        <f t="shared" si="146"/>
        <v>6.7180387018042423E-2</v>
      </c>
      <c r="AA503">
        <f t="shared" si="147"/>
        <v>6.3752656642685921E-4</v>
      </c>
      <c r="AC503">
        <f t="shared" si="148"/>
        <v>2.6077866785458734E-2</v>
      </c>
      <c r="AD503">
        <f>X503*((1-Q503)*(1-EXP(-(P503+O503)*A503))*P503/(P503+O503)-(1-$AL$10)*(1-EXP(-2*O503*A503))/2)</f>
        <v>1.4921685427681243E-4</v>
      </c>
      <c r="AE503">
        <f t="shared" si="149"/>
        <v>2.6864610206162407E-2</v>
      </c>
      <c r="AF503">
        <f t="shared" si="150"/>
        <v>3.9887465532347247E-2</v>
      </c>
      <c r="AG503">
        <f t="shared" si="151"/>
        <v>-3.2230629735965808E-5</v>
      </c>
      <c r="AH503">
        <f t="shared" si="152"/>
        <v>3.9855234902611281E-2</v>
      </c>
      <c r="BA503">
        <v>2.68646102061624E-2</v>
      </c>
    </row>
    <row r="504" spans="1:53" x14ac:dyDescent="0.3">
      <c r="A504">
        <v>0.50819596793715704</v>
      </c>
      <c r="E504" cm="1">
        <f t="array" ref="E504">INDEX($C$2:$C$104,L504)</f>
        <v>-0.13316251527261322</v>
      </c>
      <c r="G504">
        <f>PI()/12*(M504-12)</f>
        <v>2.617993877991494</v>
      </c>
      <c r="H504">
        <f t="shared" si="136"/>
        <v>-7.9902570641962961E-2</v>
      </c>
      <c r="I504">
        <f t="shared" si="153"/>
        <v>0.79156516263687782</v>
      </c>
      <c r="J504">
        <f t="shared" si="137"/>
        <v>2.4424871167526132</v>
      </c>
      <c r="L504">
        <f t="shared" si="154"/>
        <v>21</v>
      </c>
      <c r="M504">
        <v>22</v>
      </c>
      <c r="N504">
        <f t="shared" si="138"/>
        <v>0.05</v>
      </c>
      <c r="O504">
        <f t="shared" si="139"/>
        <v>5.0020839411324403</v>
      </c>
      <c r="P504">
        <f t="shared" si="140"/>
        <v>9.2038344516836901</v>
      </c>
      <c r="Q504">
        <f>1-EXP(-2*$AL$9*O504/(1+O504))</f>
        <v>6.4497345768578462E-2</v>
      </c>
      <c r="R504">
        <f t="shared" si="141"/>
        <v>19.751565414145865</v>
      </c>
      <c r="S504">
        <f>(1-$AL$6^R504)/(1+$AL$6^R504*(1/$AL$7-1))</f>
        <v>0.99643717244343843</v>
      </c>
      <c r="U504">
        <v>0.1</v>
      </c>
      <c r="V504">
        <f t="shared" si="142"/>
        <v>0.22850000000000004</v>
      </c>
      <c r="W504">
        <f t="shared" si="143"/>
        <v>0.22768589390332572</v>
      </c>
      <c r="X504">
        <f t="shared" si="144"/>
        <v>8.1410609667431633E-4</v>
      </c>
      <c r="Y504">
        <f t="shared" si="145"/>
        <v>7.5451279096770576E-4</v>
      </c>
      <c r="Z504">
        <f t="shared" si="146"/>
        <v>6.7180387018042423E-2</v>
      </c>
      <c r="AA504">
        <f t="shared" si="147"/>
        <v>6.3752656642685921E-4</v>
      </c>
      <c r="AC504">
        <f t="shared" si="148"/>
        <v>2.6077866785458734E-2</v>
      </c>
      <c r="AD504">
        <f>X504*((1-Q504)*(1-EXP(-(P504+O504)*A504))*P504/(P504+O504)-(1-$AL$10)*(1-EXP(-2*O504*A504))/2)</f>
        <v>1.4921685427681243E-4</v>
      </c>
      <c r="AE504">
        <f t="shared" si="149"/>
        <v>2.6864610206162407E-2</v>
      </c>
      <c r="AF504">
        <f t="shared" si="150"/>
        <v>3.9887465532347247E-2</v>
      </c>
      <c r="AG504">
        <f t="shared" si="151"/>
        <v>-3.2230629735965808E-5</v>
      </c>
      <c r="AH504">
        <f t="shared" si="152"/>
        <v>3.9855234902611281E-2</v>
      </c>
      <c r="BA504">
        <v>2.68646102061624E-2</v>
      </c>
    </row>
    <row r="505" spans="1:53" x14ac:dyDescent="0.3">
      <c r="A505">
        <v>0.50819596793715704</v>
      </c>
      <c r="E505" cm="1">
        <f t="array" ref="E505">INDEX($C$2:$C$104,L505)</f>
        <v>-0.13316251527261322</v>
      </c>
      <c r="G505">
        <f>PI()/12*(M505-12)</f>
        <v>2.8797932657906435</v>
      </c>
      <c r="H505">
        <f t="shared" si="136"/>
        <v>-7.9902570641962961E-2</v>
      </c>
      <c r="I505">
        <f t="shared" si="153"/>
        <v>0.79156516263687782</v>
      </c>
      <c r="J505">
        <f t="shared" si="137"/>
        <v>2.5764193615131403</v>
      </c>
      <c r="L505">
        <f t="shared" si="154"/>
        <v>21</v>
      </c>
      <c r="M505">
        <v>23</v>
      </c>
      <c r="N505">
        <f t="shared" si="138"/>
        <v>0.05</v>
      </c>
      <c r="O505">
        <f t="shared" si="139"/>
        <v>5.0020839411324403</v>
      </c>
      <c r="P505">
        <f t="shared" si="140"/>
        <v>9.2038344516836901</v>
      </c>
      <c r="Q505">
        <f>1-EXP(-2*$AL$9*O505/(1+O505))</f>
        <v>6.4497345768578462E-2</v>
      </c>
      <c r="R505">
        <f t="shared" si="141"/>
        <v>19.751565414145865</v>
      </c>
      <c r="S505">
        <f>(1-$AL$6^R505)/(1+$AL$6^R505*(1/$AL$7-1))</f>
        <v>0.99643717244343843</v>
      </c>
      <c r="U505">
        <v>0.1</v>
      </c>
      <c r="V505">
        <f t="shared" si="142"/>
        <v>0.22850000000000004</v>
      </c>
      <c r="W505">
        <f t="shared" si="143"/>
        <v>0.22768589390332572</v>
      </c>
      <c r="X505">
        <f t="shared" si="144"/>
        <v>8.1410609667431633E-4</v>
      </c>
      <c r="Y505">
        <f t="shared" si="145"/>
        <v>7.5451279096770576E-4</v>
      </c>
      <c r="Z505">
        <f t="shared" si="146"/>
        <v>6.7180387018042423E-2</v>
      </c>
      <c r="AA505">
        <f t="shared" si="147"/>
        <v>6.3752656642685921E-4</v>
      </c>
      <c r="AC505">
        <f t="shared" si="148"/>
        <v>2.6077866785458734E-2</v>
      </c>
      <c r="AD505">
        <f>X505*((1-Q505)*(1-EXP(-(P505+O505)*A505))*P505/(P505+O505)-(1-$AL$10)*(1-EXP(-2*O505*A505))/2)</f>
        <v>1.4921685427681243E-4</v>
      </c>
      <c r="AE505">
        <f t="shared" si="149"/>
        <v>2.6864610206162407E-2</v>
      </c>
      <c r="AF505">
        <f t="shared" si="150"/>
        <v>3.9887465532347247E-2</v>
      </c>
      <c r="AG505">
        <f t="shared" si="151"/>
        <v>-3.2230629735965808E-5</v>
      </c>
      <c r="AH505">
        <f t="shared" si="152"/>
        <v>3.9855234902611281E-2</v>
      </c>
      <c r="BA505">
        <v>2.68646102061624E-2</v>
      </c>
    </row>
    <row r="506" spans="1:53" x14ac:dyDescent="0.3">
      <c r="A506">
        <v>0.50819596793715704</v>
      </c>
      <c r="E506" cm="1">
        <f t="array" ref="E506">INDEX($C$2:$C$104,L506)</f>
        <v>-0.13980491582040347</v>
      </c>
      <c r="G506">
        <f>PI()/12*(M506-12)</f>
        <v>-3.1415926535897931</v>
      </c>
      <c r="H506">
        <f t="shared" si="136"/>
        <v>-8.3862885269928564E-2</v>
      </c>
      <c r="I506">
        <f t="shared" si="153"/>
        <v>0.79084338312184199</v>
      </c>
      <c r="J506">
        <f t="shared" si="137"/>
        <v>2.6356257461722947</v>
      </c>
      <c r="L506">
        <f t="shared" si="154"/>
        <v>22</v>
      </c>
      <c r="M506">
        <v>0</v>
      </c>
      <c r="N506">
        <f t="shared" si="138"/>
        <v>0.05</v>
      </c>
      <c r="O506">
        <f t="shared" si="139"/>
        <v>5.0020839411324403</v>
      </c>
      <c r="P506">
        <f t="shared" si="140"/>
        <v>9.2038344516836901</v>
      </c>
      <c r="Q506">
        <f>1-EXP(-2*$AL$9*O506/(1+O506))</f>
        <v>6.4497345768578462E-2</v>
      </c>
      <c r="R506">
        <f t="shared" si="141"/>
        <v>19.751565414145865</v>
      </c>
      <c r="S506">
        <f>(1-$AL$6^R506)/(1+$AL$6^R506*(1/$AL$7-1))</f>
        <v>0.99643717244343843</v>
      </c>
      <c r="U506">
        <v>0.1</v>
      </c>
      <c r="V506">
        <f t="shared" si="142"/>
        <v>0.22850000000000004</v>
      </c>
      <c r="W506">
        <f t="shared" si="143"/>
        <v>0.22768589390332572</v>
      </c>
      <c r="X506">
        <f t="shared" si="144"/>
        <v>8.1410609667431633E-4</v>
      </c>
      <c r="Y506">
        <f t="shared" si="145"/>
        <v>7.5451279096770576E-4</v>
      </c>
      <c r="Z506">
        <f t="shared" si="146"/>
        <v>6.7180387018042423E-2</v>
      </c>
      <c r="AA506">
        <f t="shared" si="147"/>
        <v>6.3752656642685921E-4</v>
      </c>
      <c r="AC506">
        <f t="shared" si="148"/>
        <v>2.6077866785458734E-2</v>
      </c>
      <c r="AD506">
        <f>X506*((1-Q506)*(1-EXP(-(P506+O506)*A506))*P506/(P506+O506)-(1-$AL$10)*(1-EXP(-2*O506*A506))/2)</f>
        <v>1.4921685427681243E-4</v>
      </c>
      <c r="AE506">
        <f t="shared" si="149"/>
        <v>2.6864610206162407E-2</v>
      </c>
      <c r="AF506">
        <f t="shared" si="150"/>
        <v>3.9887465532347247E-2</v>
      </c>
      <c r="AG506">
        <f t="shared" si="151"/>
        <v>-3.2230629735965808E-5</v>
      </c>
      <c r="AH506">
        <f t="shared" si="152"/>
        <v>3.9855234902611281E-2</v>
      </c>
      <c r="BA506">
        <v>2.68646102061624E-2</v>
      </c>
    </row>
    <row r="507" spans="1:53" x14ac:dyDescent="0.3">
      <c r="A507">
        <v>0.50819596793715704</v>
      </c>
      <c r="E507" cm="1">
        <f t="array" ref="E507">INDEX($C$2:$C$104,L507)</f>
        <v>-0.13980491582040347</v>
      </c>
      <c r="G507">
        <f>PI()/12*(M507-12)</f>
        <v>-2.8797932657906435</v>
      </c>
      <c r="H507">
        <f t="shared" si="136"/>
        <v>-8.3862885269928564E-2</v>
      </c>
      <c r="I507">
        <f t="shared" si="153"/>
        <v>0.79084338312184199</v>
      </c>
      <c r="J507">
        <f t="shared" si="137"/>
        <v>2.5825418580781894</v>
      </c>
      <c r="L507">
        <f t="shared" si="154"/>
        <v>22</v>
      </c>
      <c r="M507">
        <v>1</v>
      </c>
      <c r="N507">
        <f t="shared" si="138"/>
        <v>0.05</v>
      </c>
      <c r="O507">
        <f t="shared" si="139"/>
        <v>5.0020839411324403</v>
      </c>
      <c r="P507">
        <f t="shared" si="140"/>
        <v>9.2038344516836901</v>
      </c>
      <c r="Q507">
        <f>1-EXP(-2*$AL$9*O507/(1+O507))</f>
        <v>6.4497345768578462E-2</v>
      </c>
      <c r="R507">
        <f t="shared" si="141"/>
        <v>19.751565414145865</v>
      </c>
      <c r="S507">
        <f>(1-$AL$6^R507)/(1+$AL$6^R507*(1/$AL$7-1))</f>
        <v>0.99643717244343843</v>
      </c>
      <c r="U507">
        <v>0</v>
      </c>
      <c r="V507">
        <f t="shared" si="142"/>
        <v>0</v>
      </c>
      <c r="W507">
        <f t="shared" si="143"/>
        <v>0</v>
      </c>
      <c r="X507">
        <f t="shared" si="144"/>
        <v>0</v>
      </c>
      <c r="Y507">
        <f t="shared" si="145"/>
        <v>0</v>
      </c>
      <c r="Z507">
        <f t="shared" si="146"/>
        <v>0</v>
      </c>
      <c r="AA507">
        <f t="shared" si="147"/>
        <v>0</v>
      </c>
      <c r="AC507">
        <f t="shared" si="148"/>
        <v>0</v>
      </c>
      <c r="AD507">
        <f>X507*((1-Q507)*(1-EXP(-(P507+O507)*A507))*P507/(P507+O507)-(1-$AL$10)*(1-EXP(-2*O507*A507))/2)</f>
        <v>0</v>
      </c>
      <c r="AE507">
        <f t="shared" si="149"/>
        <v>0</v>
      </c>
      <c r="AF507">
        <f t="shared" si="150"/>
        <v>0</v>
      </c>
      <c r="AG507">
        <f t="shared" si="151"/>
        <v>0</v>
      </c>
      <c r="AH507">
        <f t="shared" si="152"/>
        <v>0</v>
      </c>
      <c r="BA507">
        <v>0</v>
      </c>
    </row>
    <row r="508" spans="1:53" x14ac:dyDescent="0.3">
      <c r="A508">
        <v>0.50819596793715704</v>
      </c>
      <c r="E508" cm="1">
        <f t="array" ref="E508">INDEX($C$2:$C$104,L508)</f>
        <v>-0.13980491582040347</v>
      </c>
      <c r="G508">
        <f>PI()/12*(M508-12)</f>
        <v>-2.617993877991494</v>
      </c>
      <c r="H508">
        <f t="shared" si="136"/>
        <v>-8.3862885269928564E-2</v>
      </c>
      <c r="I508">
        <f t="shared" si="153"/>
        <v>0.79084338312184199</v>
      </c>
      <c r="J508">
        <f t="shared" si="137"/>
        <v>2.4476859058117455</v>
      </c>
      <c r="L508">
        <f t="shared" si="154"/>
        <v>22</v>
      </c>
      <c r="M508">
        <v>2</v>
      </c>
      <c r="N508">
        <f t="shared" si="138"/>
        <v>0.05</v>
      </c>
      <c r="O508">
        <f t="shared" si="139"/>
        <v>5.0020839411324403</v>
      </c>
      <c r="P508">
        <f t="shared" si="140"/>
        <v>9.2038344516836901</v>
      </c>
      <c r="Q508">
        <f>1-EXP(-2*$AL$9*O508/(1+O508))</f>
        <v>6.4497345768578462E-2</v>
      </c>
      <c r="R508">
        <f t="shared" si="141"/>
        <v>19.751565414145865</v>
      </c>
      <c r="S508">
        <f>(1-$AL$6^R508)/(1+$AL$6^R508*(1/$AL$7-1))</f>
        <v>0.99643717244343843</v>
      </c>
      <c r="U508">
        <v>0.1</v>
      </c>
      <c r="V508">
        <f t="shared" si="142"/>
        <v>0.22850000000000004</v>
      </c>
      <c r="W508">
        <f t="shared" si="143"/>
        <v>0.22768589390332572</v>
      </c>
      <c r="X508">
        <f t="shared" si="144"/>
        <v>8.1410609667431633E-4</v>
      </c>
      <c r="Y508">
        <f t="shared" si="145"/>
        <v>7.5451279096770576E-4</v>
      </c>
      <c r="Z508">
        <f t="shared" si="146"/>
        <v>6.7180387018042423E-2</v>
      </c>
      <c r="AA508">
        <f t="shared" si="147"/>
        <v>6.3752656642685921E-4</v>
      </c>
      <c r="AC508">
        <f t="shared" si="148"/>
        <v>2.6077866785458734E-2</v>
      </c>
      <c r="AD508">
        <f>X508*((1-Q508)*(1-EXP(-(P508+O508)*A508))*P508/(P508+O508)-(1-$AL$10)*(1-EXP(-2*O508*A508))/2)</f>
        <v>1.4921685427681243E-4</v>
      </c>
      <c r="AE508">
        <f t="shared" si="149"/>
        <v>2.6864610206162407E-2</v>
      </c>
      <c r="AF508">
        <f t="shared" si="150"/>
        <v>3.9887465532347247E-2</v>
      </c>
      <c r="AG508">
        <f t="shared" si="151"/>
        <v>-3.2230629735965808E-5</v>
      </c>
      <c r="AH508">
        <f t="shared" si="152"/>
        <v>3.9855234902611281E-2</v>
      </c>
      <c r="BA508">
        <v>2.68646102061624E-2</v>
      </c>
    </row>
    <row r="509" spans="1:53" x14ac:dyDescent="0.3">
      <c r="A509">
        <v>0.50819596793715704</v>
      </c>
      <c r="E509" cm="1">
        <f t="array" ref="E509">INDEX($C$2:$C$104,L509)</f>
        <v>-0.13980491582040347</v>
      </c>
      <c r="G509">
        <f>PI()/12*(M509-12)</f>
        <v>-2.3561944901923448</v>
      </c>
      <c r="H509">
        <f t="shared" si="136"/>
        <v>-8.3862885269928564E-2</v>
      </c>
      <c r="I509">
        <f t="shared" si="153"/>
        <v>0.79084338312184199</v>
      </c>
      <c r="J509">
        <f t="shared" si="137"/>
        <v>2.269301425592241</v>
      </c>
      <c r="L509">
        <f t="shared" si="154"/>
        <v>22</v>
      </c>
      <c r="M509">
        <v>3</v>
      </c>
      <c r="N509">
        <f t="shared" si="138"/>
        <v>0.05</v>
      </c>
      <c r="O509">
        <f t="shared" si="139"/>
        <v>5.0020839411324403</v>
      </c>
      <c r="P509">
        <f t="shared" si="140"/>
        <v>9.2038344516836901</v>
      </c>
      <c r="Q509">
        <f>1-EXP(-2*$AL$9*O509/(1+O509))</f>
        <v>6.4497345768578462E-2</v>
      </c>
      <c r="R509">
        <f t="shared" si="141"/>
        <v>19.751565414145865</v>
      </c>
      <c r="S509">
        <f>(1-$AL$6^R509)/(1+$AL$6^R509*(1/$AL$7-1))</f>
        <v>0.99643717244343843</v>
      </c>
      <c r="U509">
        <v>0.1</v>
      </c>
      <c r="V509">
        <f t="shared" si="142"/>
        <v>0.22850000000000004</v>
      </c>
      <c r="W509">
        <f t="shared" si="143"/>
        <v>0.22768589390332572</v>
      </c>
      <c r="X509">
        <f t="shared" si="144"/>
        <v>8.1410609667431633E-4</v>
      </c>
      <c r="Y509">
        <f t="shared" si="145"/>
        <v>7.5451279096770576E-4</v>
      </c>
      <c r="Z509">
        <f t="shared" si="146"/>
        <v>6.7180387018042423E-2</v>
      </c>
      <c r="AA509">
        <f t="shared" si="147"/>
        <v>6.3752656642685921E-4</v>
      </c>
      <c r="AC509">
        <f t="shared" si="148"/>
        <v>2.6077866785458734E-2</v>
      </c>
      <c r="AD509">
        <f>X509*((1-Q509)*(1-EXP(-(P509+O509)*A509))*P509/(P509+O509)-(1-$AL$10)*(1-EXP(-2*O509*A509))/2)</f>
        <v>1.4921685427681243E-4</v>
      </c>
      <c r="AE509">
        <f t="shared" si="149"/>
        <v>2.6864610206162407E-2</v>
      </c>
      <c r="AF509">
        <f t="shared" si="150"/>
        <v>3.9887465532347247E-2</v>
      </c>
      <c r="AG509">
        <f t="shared" si="151"/>
        <v>-3.2230629735965808E-5</v>
      </c>
      <c r="AH509">
        <f t="shared" si="152"/>
        <v>3.9855234902611281E-2</v>
      </c>
      <c r="BA509">
        <v>2.68646102061624E-2</v>
      </c>
    </row>
    <row r="510" spans="1:53" x14ac:dyDescent="0.3">
      <c r="A510">
        <v>0.50819596793715704</v>
      </c>
      <c r="E510" cm="1">
        <f t="array" ref="E510">INDEX($C$2:$C$104,L510)</f>
        <v>-0.13980491582040347</v>
      </c>
      <c r="G510">
        <f>PI()/12*(M510-12)</f>
        <v>-2.0943951023931953</v>
      </c>
      <c r="H510">
        <f t="shared" si="136"/>
        <v>-8.3862885269928564E-2</v>
      </c>
      <c r="I510">
        <f t="shared" si="153"/>
        <v>0.79084338312184199</v>
      </c>
      <c r="J510">
        <f t="shared" si="137"/>
        <v>2.0706357087562828</v>
      </c>
      <c r="L510">
        <f t="shared" si="154"/>
        <v>22</v>
      </c>
      <c r="M510">
        <v>4</v>
      </c>
      <c r="N510">
        <f t="shared" si="138"/>
        <v>0.05</v>
      </c>
      <c r="O510">
        <f t="shared" si="139"/>
        <v>5.0020839411324403</v>
      </c>
      <c r="P510">
        <f t="shared" si="140"/>
        <v>9.2038344516836901</v>
      </c>
      <c r="Q510">
        <f>1-EXP(-2*$AL$9*O510/(1+O510))</f>
        <v>6.4497345768578462E-2</v>
      </c>
      <c r="R510">
        <f t="shared" si="141"/>
        <v>19.751565414145865</v>
      </c>
      <c r="S510">
        <f>(1-$AL$6^R510)/(1+$AL$6^R510*(1/$AL$7-1))</f>
        <v>0.99643717244343843</v>
      </c>
      <c r="U510">
        <v>0.1</v>
      </c>
      <c r="V510">
        <f t="shared" si="142"/>
        <v>0.22850000000000004</v>
      </c>
      <c r="W510">
        <f t="shared" si="143"/>
        <v>0.22768589390332572</v>
      </c>
      <c r="X510">
        <f t="shared" si="144"/>
        <v>8.1410609667431633E-4</v>
      </c>
      <c r="Y510">
        <f t="shared" si="145"/>
        <v>7.5451279096770576E-4</v>
      </c>
      <c r="Z510">
        <f t="shared" si="146"/>
        <v>6.7180387018042423E-2</v>
      </c>
      <c r="AA510">
        <f t="shared" si="147"/>
        <v>6.3752656642685921E-4</v>
      </c>
      <c r="AC510">
        <f t="shared" si="148"/>
        <v>2.6077866785458734E-2</v>
      </c>
      <c r="AD510">
        <f>X510*((1-Q510)*(1-EXP(-(P510+O510)*A510))*P510/(P510+O510)-(1-$AL$10)*(1-EXP(-2*O510*A510))/2)</f>
        <v>1.4921685427681243E-4</v>
      </c>
      <c r="AE510">
        <f t="shared" si="149"/>
        <v>2.6864610206162407E-2</v>
      </c>
      <c r="AF510">
        <f t="shared" si="150"/>
        <v>3.9887465532347247E-2</v>
      </c>
      <c r="AG510">
        <f t="shared" si="151"/>
        <v>-3.2230629735965808E-5</v>
      </c>
      <c r="AH510">
        <f t="shared" si="152"/>
        <v>3.9855234902611281E-2</v>
      </c>
      <c r="BA510">
        <v>2.68646102061624E-2</v>
      </c>
    </row>
    <row r="511" spans="1:53" x14ac:dyDescent="0.3">
      <c r="A511">
        <v>0.50819596793715704</v>
      </c>
      <c r="E511" cm="1">
        <f t="array" ref="E511">INDEX($C$2:$C$104,L511)</f>
        <v>-0.13980491582040347</v>
      </c>
      <c r="G511">
        <f>PI()/12*(M511-12)</f>
        <v>-1.8325957145940459</v>
      </c>
      <c r="H511">
        <f t="shared" si="136"/>
        <v>-8.3862885269928564E-2</v>
      </c>
      <c r="I511">
        <f t="shared" si="153"/>
        <v>0.79084338312184199</v>
      </c>
      <c r="J511">
        <f t="shared" si="137"/>
        <v>1.8635065374724806</v>
      </c>
      <c r="L511">
        <f t="shared" si="154"/>
        <v>22</v>
      </c>
      <c r="M511">
        <v>5</v>
      </c>
      <c r="N511">
        <f t="shared" si="138"/>
        <v>0.05</v>
      </c>
      <c r="O511">
        <f t="shared" si="139"/>
        <v>5.0020839411324403</v>
      </c>
      <c r="P511">
        <f t="shared" si="140"/>
        <v>9.2038344516836901</v>
      </c>
      <c r="Q511">
        <f>1-EXP(-2*$AL$9*O511/(1+O511))</f>
        <v>6.4497345768578462E-2</v>
      </c>
      <c r="R511">
        <f t="shared" si="141"/>
        <v>19.751565414145865</v>
      </c>
      <c r="S511">
        <f>(1-$AL$6^R511)/(1+$AL$6^R511*(1/$AL$7-1))</f>
        <v>0.99643717244343843</v>
      </c>
      <c r="U511">
        <v>0.1</v>
      </c>
      <c r="V511">
        <f t="shared" si="142"/>
        <v>0.22850000000000004</v>
      </c>
      <c r="W511">
        <f t="shared" si="143"/>
        <v>0.22768589390332572</v>
      </c>
      <c r="X511">
        <f t="shared" si="144"/>
        <v>8.1410609667431633E-4</v>
      </c>
      <c r="Y511">
        <f t="shared" si="145"/>
        <v>7.5451279096770576E-4</v>
      </c>
      <c r="Z511">
        <f t="shared" si="146"/>
        <v>6.7180387018042423E-2</v>
      </c>
      <c r="AA511">
        <f t="shared" si="147"/>
        <v>6.3752656642685921E-4</v>
      </c>
      <c r="AC511">
        <f t="shared" si="148"/>
        <v>2.6077866785458734E-2</v>
      </c>
      <c r="AD511">
        <f>X511*((1-Q511)*(1-EXP(-(P511+O511)*A511))*P511/(P511+O511)-(1-$AL$10)*(1-EXP(-2*O511*A511))/2)</f>
        <v>1.4921685427681243E-4</v>
      </c>
      <c r="AE511">
        <f t="shared" si="149"/>
        <v>2.6864610206162407E-2</v>
      </c>
      <c r="AF511">
        <f t="shared" si="150"/>
        <v>3.9887465532347247E-2</v>
      </c>
      <c r="AG511">
        <f t="shared" si="151"/>
        <v>-3.2230629735965808E-5</v>
      </c>
      <c r="AH511">
        <f t="shared" si="152"/>
        <v>3.9855234902611281E-2</v>
      </c>
      <c r="BA511">
        <v>2.68646102061624E-2</v>
      </c>
    </row>
    <row r="512" spans="1:53" x14ac:dyDescent="0.3">
      <c r="A512">
        <v>0.50819596793715704</v>
      </c>
      <c r="E512" cm="1">
        <f t="array" ref="E512">INDEX($C$2:$C$104,L512)</f>
        <v>-0.13980491582040347</v>
      </c>
      <c r="G512">
        <f>PI()/12*(M512-12)</f>
        <v>-1.5707963267948966</v>
      </c>
      <c r="H512">
        <f t="shared" si="136"/>
        <v>-8.3862885269928564E-2</v>
      </c>
      <c r="I512">
        <f t="shared" si="153"/>
        <v>0.79084338312184199</v>
      </c>
      <c r="J512">
        <f t="shared" si="137"/>
        <v>1.6547578255292457</v>
      </c>
      <c r="L512">
        <f t="shared" si="154"/>
        <v>22</v>
      </c>
      <c r="M512">
        <v>6</v>
      </c>
      <c r="N512">
        <f t="shared" si="138"/>
        <v>0.05</v>
      </c>
      <c r="O512">
        <f t="shared" si="139"/>
        <v>5.0020839411324403</v>
      </c>
      <c r="P512">
        <f t="shared" si="140"/>
        <v>9.2038344516836901</v>
      </c>
      <c r="Q512">
        <f>1-EXP(-2*$AL$9*O512/(1+O512))</f>
        <v>6.4497345768578462E-2</v>
      </c>
      <c r="R512">
        <f t="shared" si="141"/>
        <v>19.751565414145865</v>
      </c>
      <c r="S512">
        <f>(1-$AL$6^R512)/(1+$AL$6^R512*(1/$AL$7-1))</f>
        <v>0.99643717244343843</v>
      </c>
      <c r="U512">
        <v>0.1</v>
      </c>
      <c r="V512">
        <f t="shared" si="142"/>
        <v>0.22850000000000004</v>
      </c>
      <c r="W512">
        <f t="shared" si="143"/>
        <v>0.22768589390332572</v>
      </c>
      <c r="X512">
        <f t="shared" si="144"/>
        <v>8.1410609667431633E-4</v>
      </c>
      <c r="Y512">
        <f t="shared" si="145"/>
        <v>7.5451279096770576E-4</v>
      </c>
      <c r="Z512">
        <f t="shared" si="146"/>
        <v>6.7180387018042423E-2</v>
      </c>
      <c r="AA512">
        <f t="shared" si="147"/>
        <v>6.3752656642685921E-4</v>
      </c>
      <c r="AC512">
        <f t="shared" si="148"/>
        <v>2.6077866785458734E-2</v>
      </c>
      <c r="AD512">
        <f>X512*((1-Q512)*(1-EXP(-(P512+O512)*A512))*P512/(P512+O512)-(1-$AL$10)*(1-EXP(-2*O512*A512))/2)</f>
        <v>1.4921685427681243E-4</v>
      </c>
      <c r="AE512">
        <f t="shared" si="149"/>
        <v>2.6864610206162407E-2</v>
      </c>
      <c r="AF512">
        <f t="shared" si="150"/>
        <v>3.9887465532347247E-2</v>
      </c>
      <c r="AG512">
        <f t="shared" si="151"/>
        <v>-3.2230629735965808E-5</v>
      </c>
      <c r="AH512">
        <f t="shared" si="152"/>
        <v>3.9855234902611281E-2</v>
      </c>
      <c r="BA512">
        <v>2.68646102061624E-2</v>
      </c>
    </row>
    <row r="513" spans="1:53" x14ac:dyDescent="0.3">
      <c r="A513">
        <v>0.50819596793715704</v>
      </c>
      <c r="E513" cm="1">
        <f t="array" ref="E513">INDEX($C$2:$C$104,L513)</f>
        <v>-0.13980491582040347</v>
      </c>
      <c r="G513">
        <f>PI()/12*(M513-12)</f>
        <v>-1.308996938995747</v>
      </c>
      <c r="H513">
        <f t="shared" si="136"/>
        <v>-8.3862885269928564E-2</v>
      </c>
      <c r="I513">
        <f t="shared" si="153"/>
        <v>0.79084338312184199</v>
      </c>
      <c r="J513">
        <f t="shared" si="137"/>
        <v>1.4496779725212328</v>
      </c>
      <c r="L513">
        <f t="shared" si="154"/>
        <v>22</v>
      </c>
      <c r="M513">
        <v>7</v>
      </c>
      <c r="N513">
        <f t="shared" si="138"/>
        <v>0.1211183542736638</v>
      </c>
      <c r="O513">
        <f t="shared" si="139"/>
        <v>2.0691519867871526</v>
      </c>
      <c r="P513">
        <f t="shared" si="140"/>
        <v>3.807239655688361</v>
      </c>
      <c r="Q513">
        <f>1-EXP(-2*$AL$9*O513/(1+O513))</f>
        <v>5.2505520116334692E-2</v>
      </c>
      <c r="R513">
        <f t="shared" si="141"/>
        <v>8.1703928402256771</v>
      </c>
      <c r="S513">
        <f>(1-$AL$6^R513)/(1+$AL$6^R513*(1/$AL$7-1))</f>
        <v>0.85320449973169454</v>
      </c>
      <c r="U513">
        <v>8.6</v>
      </c>
      <c r="V513">
        <f t="shared" si="142"/>
        <v>19.651</v>
      </c>
      <c r="W513">
        <f t="shared" si="143"/>
        <v>16.76632162422753</v>
      </c>
      <c r="X513">
        <f t="shared" si="144"/>
        <v>2.8846783757724701</v>
      </c>
      <c r="Y513">
        <f t="shared" si="145"/>
        <v>2.3384044507848829</v>
      </c>
      <c r="Z513">
        <f t="shared" si="146"/>
        <v>4.9470257303811254</v>
      </c>
      <c r="AA513">
        <f t="shared" si="147"/>
        <v>1.5952532603137961</v>
      </c>
      <c r="AC513">
        <f t="shared" si="148"/>
        <v>3.1574327033968506</v>
      </c>
      <c r="AD513">
        <f>X513*((1-Q513)*(1-EXP(-(P513+O513)*A513))*P513/(P513+O513)-(1-$AL$10)*(1-EXP(-2*O513*A513))/2)</f>
        <v>0.60512359278141004</v>
      </c>
      <c r="AE513">
        <f t="shared" si="149"/>
        <v>5.3578095564920574</v>
      </c>
      <c r="AF513">
        <f t="shared" si="150"/>
        <v>1.7589517783256226</v>
      </c>
      <c r="AG513">
        <f t="shared" si="151"/>
        <v>0.13802759768967637</v>
      </c>
      <c r="AH513">
        <f t="shared" si="152"/>
        <v>1.8969793760152989</v>
      </c>
      <c r="BA513">
        <v>5.3578095564920503</v>
      </c>
    </row>
    <row r="514" spans="1:53" x14ac:dyDescent="0.3">
      <c r="A514">
        <v>0.50819596793715704</v>
      </c>
      <c r="E514" cm="1">
        <f t="array" ref="E514">INDEX($C$2:$C$104,L514)</f>
        <v>-0.13980491582040347</v>
      </c>
      <c r="G514">
        <f>PI()/12*(M514-12)</f>
        <v>-1.0471975511965976</v>
      </c>
      <c r="H514">
        <f t="shared" si="136"/>
        <v>-8.3862885269928564E-2</v>
      </c>
      <c r="I514">
        <f t="shared" si="153"/>
        <v>0.79084338312184199</v>
      </c>
      <c r="J514">
        <f t="shared" si="137"/>
        <v>1.2539632775949494</v>
      </c>
      <c r="L514">
        <f t="shared" si="154"/>
        <v>22</v>
      </c>
      <c r="M514">
        <v>8</v>
      </c>
      <c r="N514">
        <f t="shared" si="138"/>
        <v>0.31683304919994715</v>
      </c>
      <c r="O514">
        <f t="shared" si="139"/>
        <v>0.80241673466453978</v>
      </c>
      <c r="P514">
        <f t="shared" si="140"/>
        <v>1.4764467917827533</v>
      </c>
      <c r="Q514">
        <f>1-EXP(-2*$AL$9*O514/(1+O514))</f>
        <v>3.4988391330108115E-2</v>
      </c>
      <c r="R514">
        <f t="shared" si="141"/>
        <v>3.1684767410248362</v>
      </c>
      <c r="S514">
        <f>(1-$AL$6^R514)/(1+$AL$6^R514*(1/$AL$7-1))</f>
        <v>0.4382907273812327</v>
      </c>
      <c r="U514">
        <v>115.6</v>
      </c>
      <c r="V514">
        <f t="shared" si="142"/>
        <v>264.14600000000002</v>
      </c>
      <c r="W514">
        <f t="shared" si="143"/>
        <v>115.7727424748431</v>
      </c>
      <c r="X514">
        <f t="shared" si="144"/>
        <v>148.37325752515693</v>
      </c>
      <c r="Y514">
        <f t="shared" si="145"/>
        <v>75.569498585716687</v>
      </c>
      <c r="Z514">
        <f t="shared" si="146"/>
        <v>34.159593781872466</v>
      </c>
      <c r="AA514">
        <f t="shared" si="147"/>
        <v>42.233911578754409</v>
      </c>
      <c r="AC514">
        <f t="shared" si="148"/>
        <v>28.399733387158633</v>
      </c>
      <c r="AD514">
        <f>X514*((1-Q514)*(1-EXP(-(P514+O514)*A514))*P514/(P514+O514)-(1-$AL$10)*(1-EXP(-2*O514*A514))/2)</f>
        <v>28.467626332530614</v>
      </c>
      <c r="AE514">
        <f t="shared" si="149"/>
        <v>99.101271298443663</v>
      </c>
      <c r="AF514">
        <f t="shared" si="150"/>
        <v>5.765904714955183</v>
      </c>
      <c r="AG514">
        <f t="shared" si="151"/>
        <v>4.8679606744316581</v>
      </c>
      <c r="AH514">
        <f t="shared" si="152"/>
        <v>10.633865389386841</v>
      </c>
      <c r="BA514">
        <v>99.101271298443606</v>
      </c>
    </row>
    <row r="515" spans="1:53" x14ac:dyDescent="0.3">
      <c r="A515">
        <v>0.50819596793715704</v>
      </c>
      <c r="E515" cm="1">
        <f t="array" ref="E515">INDEX($C$2:$C$104,L515)</f>
        <v>-0.13980491582040347</v>
      </c>
      <c r="G515">
        <f>PI()/12*(M515-12)</f>
        <v>-0.78539816339744828</v>
      </c>
      <c r="H515">
        <f t="shared" ref="H515:H578" si="155">SIN(E515)*SIN(RADIANS(37))</f>
        <v>-8.3862885269928564E-2</v>
      </c>
      <c r="I515">
        <f t="shared" si="153"/>
        <v>0.79084338312184199</v>
      </c>
      <c r="J515">
        <f t="shared" ref="J515:J578" si="156">ACOS(H515+I515*COS(G515))</f>
        <v>1.0754369808378641</v>
      </c>
      <c r="L515">
        <f t="shared" si="154"/>
        <v>22</v>
      </c>
      <c r="M515">
        <v>9</v>
      </c>
      <c r="N515">
        <f t="shared" ref="N515:N578" si="157">MAX(0.05, PI()/2-J515)</f>
        <v>0.49535934595703246</v>
      </c>
      <c r="O515">
        <f t="shared" ref="O515:O578" si="158">0.5/SIN(N515)*0.5</f>
        <v>0.52593066009295064</v>
      </c>
      <c r="P515">
        <f t="shared" ref="P515:P578" si="159">0.46/SIN(N515)</f>
        <v>0.96771241457102919</v>
      </c>
      <c r="Q515">
        <f>1-EXP(-2*$AL$9*O515/(1+O515))</f>
        <v>2.7196313487603763E-2</v>
      </c>
      <c r="R515">
        <f t="shared" ref="R515:R578" si="160">100/101.3/SIN(N515)</f>
        <v>2.0767252126078999</v>
      </c>
      <c r="S515">
        <f>(1-$AL$6^R515)/(1+$AL$6^R515*(1/$AL$7-1))</f>
        <v>0.29415147112375739</v>
      </c>
      <c r="U515">
        <v>84.9</v>
      </c>
      <c r="V515">
        <f t="shared" ref="V515:V578" si="161">U515*$AL$12</f>
        <v>193.99650000000003</v>
      </c>
      <c r="W515">
        <f t="shared" ref="W515:W578" si="162">V515*S515</f>
        <v>57.064355867860009</v>
      </c>
      <c r="X515">
        <f t="shared" ref="X515:X578" si="163">V515-W515</f>
        <v>136.93214413214002</v>
      </c>
      <c r="Y515">
        <f t="shared" ref="Y515:Y578" si="164">X515*(1-Q515)*(1-EXP(-P515*A515))</f>
        <v>51.747045629864857</v>
      </c>
      <c r="Z515">
        <f t="shared" ref="Z515:Z578" si="165">W515*(1-$AL$8)*(1-EXP(-$AL$11*A515))</f>
        <v>16.837255248521743</v>
      </c>
      <c r="AA515">
        <f t="shared" ref="AA515:AA578" si="166">X515*(1-$AL$10)*(1-EXP(-O515*A515))</f>
        <v>27.298434565029734</v>
      </c>
      <c r="AC515">
        <f t="shared" ref="AC515:AC578" si="167">W515*(1-$AL$8)*(1-EXP(-($AL$11+O515)*A515))*$AL$11/($AL$11+O515)</f>
        <v>14.894944924618823</v>
      </c>
      <c r="AD515">
        <f>X515*((1-Q515)*(1-EXP(-(P515+O515)*A515))*P515/(P515+O515)-(1-$AL$10)*(1-EXP(-2*O515*A515))/2)</f>
        <v>21.80743563749348</v>
      </c>
      <c r="AE515">
        <f t="shared" ref="AE515:AE578" si="168">AA515+AC515+AD515</f>
        <v>64.000815127142033</v>
      </c>
      <c r="AF515">
        <f t="shared" ref="AF515:AF578" si="169">W515*(1-Q515)*(1-EXP(-$AL$11*A515)-(1-EXP(-($AL$11+O515)*A515))*$AL$11/($AL$11+O515))</f>
        <v>1.9600483853151953</v>
      </c>
      <c r="AG515">
        <f t="shared" ref="AG515:AG578" si="170">X515*((1-Q515)*(1-EXP(-P515*A515)-(1-EXP(-(P515+O515)*A515))*P515/(P515+O515))-(1-$AL$10)*(1-EXP(-O515*A515)-(1-EXP(-2*O515*A515))/2))</f>
        <v>2.6411754273416483</v>
      </c>
      <c r="AH515">
        <f t="shared" ref="AH515:AH578" si="171">AF515+AG515</f>
        <v>4.6012238126568441</v>
      </c>
      <c r="BA515">
        <v>64.000815127142005</v>
      </c>
    </row>
    <row r="516" spans="1:53" x14ac:dyDescent="0.3">
      <c r="A516">
        <v>0.50819596793715704</v>
      </c>
      <c r="E516" cm="1">
        <f t="array" ref="E516">INDEX($C$2:$C$104,L516)</f>
        <v>-0.13980491582040347</v>
      </c>
      <c r="G516">
        <f>PI()/12*(M516-12)</f>
        <v>-0.52359877559829882</v>
      </c>
      <c r="H516">
        <f t="shared" si="155"/>
        <v>-8.3862885269928564E-2</v>
      </c>
      <c r="I516">
        <f t="shared" ref="I516:I579" si="172">COS(E516)*COS(RADIANS(37))</f>
        <v>0.79084338312184199</v>
      </c>
      <c r="J516">
        <f t="shared" si="156"/>
        <v>0.92601012969298158</v>
      </c>
      <c r="L516">
        <f t="shared" si="154"/>
        <v>22</v>
      </c>
      <c r="M516">
        <v>10</v>
      </c>
      <c r="N516">
        <f t="shared" si="157"/>
        <v>0.64478619710191498</v>
      </c>
      <c r="O516">
        <f t="shared" si="158"/>
        <v>0.41595429299525166</v>
      </c>
      <c r="P516">
        <f t="shared" si="159"/>
        <v>0.76535589911126312</v>
      </c>
      <c r="Q516">
        <f>1-EXP(-2*$AL$9*O516/(1+O516))</f>
        <v>2.3227003208334152E-2</v>
      </c>
      <c r="R516">
        <f t="shared" si="160"/>
        <v>1.642465125351438</v>
      </c>
      <c r="S516">
        <f>(1-$AL$6^R516)/(1+$AL$6^R516*(1/$AL$7-1))</f>
        <v>0.23353720440767087</v>
      </c>
      <c r="U516">
        <v>182.5</v>
      </c>
      <c r="V516">
        <f t="shared" si="161"/>
        <v>417.01250000000005</v>
      </c>
      <c r="W516">
        <f t="shared" si="162"/>
        <v>97.387933453053861</v>
      </c>
      <c r="X516">
        <f t="shared" si="163"/>
        <v>319.6245665469462</v>
      </c>
      <c r="Y516">
        <f t="shared" si="164"/>
        <v>100.60115473841695</v>
      </c>
      <c r="Z516">
        <f t="shared" si="165"/>
        <v>28.73502151627126</v>
      </c>
      <c r="AA516">
        <f t="shared" si="166"/>
        <v>51.765717645046259</v>
      </c>
      <c r="AC516">
        <f t="shared" si="167"/>
        <v>26.067514174796205</v>
      </c>
      <c r="AD516">
        <f>X516*((1-Q516)*(1-EXP(-(P516+O516)*A516))*P516/(P516+O516)-(1-$AL$10)*(1-EXP(-2*O516*A516))/2)</f>
        <v>44.465630061372387</v>
      </c>
      <c r="AE516">
        <f t="shared" si="168"/>
        <v>122.29886188121486</v>
      </c>
      <c r="AF516">
        <f t="shared" si="169"/>
        <v>2.7028518048717429</v>
      </c>
      <c r="AG516">
        <f t="shared" si="170"/>
        <v>4.3698070319983131</v>
      </c>
      <c r="AH516">
        <f t="shared" si="171"/>
        <v>7.0726588368700565</v>
      </c>
      <c r="BA516">
        <v>122.29886188121399</v>
      </c>
    </row>
    <row r="517" spans="1:53" x14ac:dyDescent="0.3">
      <c r="A517">
        <v>0.50819596793715704</v>
      </c>
      <c r="E517" cm="1">
        <f t="array" ref="E517">INDEX($C$2:$C$104,L517)</f>
        <v>-0.13980491582040347</v>
      </c>
      <c r="G517">
        <f>PI()/12*(M517-12)</f>
        <v>-0.26179938779914941</v>
      </c>
      <c r="H517">
        <f t="shared" si="155"/>
        <v>-8.3862885269928564E-2</v>
      </c>
      <c r="I517">
        <f t="shared" si="172"/>
        <v>0.79084338312184199</v>
      </c>
      <c r="J517">
        <f t="shared" si="156"/>
        <v>0.82298846138610682</v>
      </c>
      <c r="L517">
        <f t="shared" si="154"/>
        <v>22</v>
      </c>
      <c r="M517">
        <v>11</v>
      </c>
      <c r="N517">
        <f t="shared" si="157"/>
        <v>0.74780786540878974</v>
      </c>
      <c r="O517">
        <f t="shared" si="158"/>
        <v>0.36762912985509089</v>
      </c>
      <c r="P517">
        <f t="shared" si="159"/>
        <v>0.6764375989333673</v>
      </c>
      <c r="Q517">
        <f>1-EXP(-2*$AL$9*O517/(1+O517))</f>
        <v>2.1275033981172253E-2</v>
      </c>
      <c r="R517">
        <f t="shared" si="160"/>
        <v>1.4516451326953244</v>
      </c>
      <c r="S517">
        <f>(1-$AL$6^R517)/(1+$AL$6^R517*(1/$AL$7-1))</f>
        <v>0.20653632243866391</v>
      </c>
      <c r="U517">
        <v>271.60000000000002</v>
      </c>
      <c r="V517">
        <f t="shared" si="161"/>
        <v>620.60600000000011</v>
      </c>
      <c r="W517">
        <f t="shared" si="162"/>
        <v>128.17768092336948</v>
      </c>
      <c r="X517">
        <f t="shared" si="163"/>
        <v>492.4283190766306</v>
      </c>
      <c r="Y517">
        <f t="shared" si="164"/>
        <v>140.20122017916304</v>
      </c>
      <c r="Z517">
        <f t="shared" si="165"/>
        <v>37.819761531486506</v>
      </c>
      <c r="AA517">
        <f t="shared" si="166"/>
        <v>71.328880286594966</v>
      </c>
      <c r="AC517">
        <f t="shared" si="167"/>
        <v>34.69290252102337</v>
      </c>
      <c r="AD517">
        <f>X517*((1-Q517)*(1-EXP(-(P517+O517)*A517))*P517/(P517+O517)-(1-$AL$10)*(1-EXP(-2*O517*A517))/2)</f>
        <v>63.315624098300432</v>
      </c>
      <c r="AE517">
        <f t="shared" si="168"/>
        <v>169.33740690591878</v>
      </c>
      <c r="AF517">
        <f t="shared" si="169"/>
        <v>3.1746213472626552</v>
      </c>
      <c r="AG517">
        <f t="shared" si="170"/>
        <v>5.5567157942676815</v>
      </c>
      <c r="AH517">
        <f t="shared" si="171"/>
        <v>8.7313371415303358</v>
      </c>
      <c r="BA517">
        <v>169.33740690591799</v>
      </c>
    </row>
    <row r="518" spans="1:53" x14ac:dyDescent="0.3">
      <c r="A518">
        <v>0.50819596793715704</v>
      </c>
      <c r="E518" cm="1">
        <f t="array" ref="E518">INDEX($C$2:$C$104,L518)</f>
        <v>-0.13980491582040347</v>
      </c>
      <c r="G518">
        <f>PI()/12*(M518-12)</f>
        <v>0</v>
      </c>
      <c r="H518">
        <f t="shared" si="155"/>
        <v>-8.3862885269928564E-2</v>
      </c>
      <c r="I518">
        <f t="shared" si="172"/>
        <v>0.79084338312184199</v>
      </c>
      <c r="J518">
        <f t="shared" si="156"/>
        <v>0.78557673905830538</v>
      </c>
      <c r="L518">
        <f t="shared" si="154"/>
        <v>22</v>
      </c>
      <c r="M518">
        <v>12</v>
      </c>
      <c r="N518">
        <f t="shared" si="157"/>
        <v>0.78521958773659117</v>
      </c>
      <c r="O518">
        <f t="shared" si="158"/>
        <v>0.35361654353917676</v>
      </c>
      <c r="P518">
        <f t="shared" si="159"/>
        <v>0.65065444011208529</v>
      </c>
      <c r="Q518">
        <f>1-EXP(-2*$AL$9*O518/(1+O518))</f>
        <v>2.0682195403122439E-2</v>
      </c>
      <c r="R518">
        <f t="shared" si="160"/>
        <v>1.3963140909740446</v>
      </c>
      <c r="S518">
        <f>(1-$AL$6^R518)/(1+$AL$6^R518*(1/$AL$7-1))</f>
        <v>0.19867644541652912</v>
      </c>
      <c r="U518">
        <v>347.9</v>
      </c>
      <c r="V518">
        <f t="shared" si="161"/>
        <v>794.95150000000001</v>
      </c>
      <c r="W518">
        <f t="shared" si="162"/>
        <v>157.93813829853795</v>
      </c>
      <c r="X518">
        <f t="shared" si="163"/>
        <v>637.01336170146203</v>
      </c>
      <c r="Y518">
        <f t="shared" si="164"/>
        <v>175.64209475994053</v>
      </c>
      <c r="Z518">
        <f t="shared" si="165"/>
        <v>46.600801981654548</v>
      </c>
      <c r="AA518">
        <f t="shared" si="166"/>
        <v>89.06205596333578</v>
      </c>
      <c r="AC518">
        <f t="shared" si="167"/>
        <v>42.886527070555559</v>
      </c>
      <c r="AD518">
        <f>X518*((1-Q518)*(1-EXP(-(P518+O518)*A518))*P518/(P518+O518)-(1-$AL$10)*(1-EXP(-2*O518*A518))/2)</f>
        <v>79.822067428976439</v>
      </c>
      <c r="AE518">
        <f t="shared" si="168"/>
        <v>211.77065046286776</v>
      </c>
      <c r="AF518">
        <f t="shared" si="169"/>
        <v>3.7732941406708846</v>
      </c>
      <c r="AG518">
        <f t="shared" si="170"/>
        <v>6.7579713676282882</v>
      </c>
      <c r="AH518">
        <f t="shared" si="171"/>
        <v>10.531265508299173</v>
      </c>
      <c r="BA518">
        <v>211.770650462867</v>
      </c>
    </row>
    <row r="519" spans="1:53" x14ac:dyDescent="0.3">
      <c r="A519">
        <v>0.50819596793715704</v>
      </c>
      <c r="E519" cm="1">
        <f t="array" ref="E519">INDEX($C$2:$C$104,L519)</f>
        <v>-0.13980491582040347</v>
      </c>
      <c r="G519">
        <f>PI()/12*(M519-12)</f>
        <v>0.26179938779914941</v>
      </c>
      <c r="H519">
        <f t="shared" si="155"/>
        <v>-8.3862885269928564E-2</v>
      </c>
      <c r="I519">
        <f t="shared" si="172"/>
        <v>0.79084338312184199</v>
      </c>
      <c r="J519">
        <f t="shared" si="156"/>
        <v>0.82298846138610682</v>
      </c>
      <c r="L519">
        <f t="shared" si="154"/>
        <v>22</v>
      </c>
      <c r="M519">
        <v>13</v>
      </c>
      <c r="N519">
        <f t="shared" si="157"/>
        <v>0.74780786540878974</v>
      </c>
      <c r="O519">
        <f t="shared" si="158"/>
        <v>0.36762912985509089</v>
      </c>
      <c r="P519">
        <f t="shared" si="159"/>
        <v>0.6764375989333673</v>
      </c>
      <c r="Q519">
        <f>1-EXP(-2*$AL$9*O519/(1+O519))</f>
        <v>2.1275033981172253E-2</v>
      </c>
      <c r="R519">
        <f t="shared" si="160"/>
        <v>1.4516451326953244</v>
      </c>
      <c r="S519">
        <f>(1-$AL$6^R519)/(1+$AL$6^R519*(1/$AL$7-1))</f>
        <v>0.20653632243866391</v>
      </c>
      <c r="U519">
        <v>132.9</v>
      </c>
      <c r="V519">
        <f t="shared" si="161"/>
        <v>303.67650000000003</v>
      </c>
      <c r="W519">
        <f t="shared" si="162"/>
        <v>62.720227521044926</v>
      </c>
      <c r="X519">
        <f t="shared" si="163"/>
        <v>240.9562724789551</v>
      </c>
      <c r="Y519">
        <f t="shared" si="164"/>
        <v>68.603616206961604</v>
      </c>
      <c r="Z519">
        <f t="shared" si="165"/>
        <v>18.50606151522296</v>
      </c>
      <c r="AA519">
        <f t="shared" si="166"/>
        <v>34.902828387660051</v>
      </c>
      <c r="AC519">
        <f t="shared" si="167"/>
        <v>16.976018943460993</v>
      </c>
      <c r="AD519">
        <f>X519*((1-Q519)*(1-EXP(-(P519+O519)*A519))*P519/(P519+O519)-(1-$AL$10)*(1-EXP(-2*O519*A519))/2)</f>
        <v>30.981761570928303</v>
      </c>
      <c r="AE519">
        <f t="shared" si="168"/>
        <v>82.86060890204935</v>
      </c>
      <c r="AF519">
        <f t="shared" si="169"/>
        <v>1.5534137593932504</v>
      </c>
      <c r="AG519">
        <f t="shared" si="170"/>
        <v>2.7190262483732508</v>
      </c>
      <c r="AH519">
        <f t="shared" si="171"/>
        <v>4.2724400077665017</v>
      </c>
      <c r="BA519">
        <v>82.860608902049293</v>
      </c>
    </row>
    <row r="520" spans="1:53" x14ac:dyDescent="0.3">
      <c r="A520">
        <v>0.56783149211167505</v>
      </c>
      <c r="E520" cm="1">
        <f t="array" ref="E520">INDEX($C$2:$C$104,L520)</f>
        <v>-0.13980491582040347</v>
      </c>
      <c r="G520">
        <f>PI()/12*(M520-12)</f>
        <v>0.52359877559829882</v>
      </c>
      <c r="H520">
        <f t="shared" si="155"/>
        <v>-8.3862885269928564E-2</v>
      </c>
      <c r="I520">
        <f t="shared" si="172"/>
        <v>0.79084338312184199</v>
      </c>
      <c r="J520">
        <f t="shared" si="156"/>
        <v>0.92601012969298158</v>
      </c>
      <c r="L520">
        <f t="shared" si="154"/>
        <v>22</v>
      </c>
      <c r="M520">
        <v>14</v>
      </c>
      <c r="N520">
        <f t="shared" si="157"/>
        <v>0.64478619710191498</v>
      </c>
      <c r="O520">
        <f t="shared" si="158"/>
        <v>0.41595429299525166</v>
      </c>
      <c r="P520">
        <f t="shared" si="159"/>
        <v>0.76535589911126312</v>
      </c>
      <c r="Q520">
        <f>1-EXP(-2*$AL$9*O520/(1+O520))</f>
        <v>2.3227003208334152E-2</v>
      </c>
      <c r="R520">
        <f t="shared" si="160"/>
        <v>1.642465125351438</v>
      </c>
      <c r="S520">
        <f>(1-$AL$6^R520)/(1+$AL$6^R520*(1/$AL$7-1))</f>
        <v>0.23353720440767087</v>
      </c>
      <c r="U520">
        <v>62.6</v>
      </c>
      <c r="V520">
        <f t="shared" si="161"/>
        <v>143.04100000000003</v>
      </c>
      <c r="W520">
        <f t="shared" si="162"/>
        <v>33.405395255677654</v>
      </c>
      <c r="X520">
        <f t="shared" si="163"/>
        <v>109.63560474432236</v>
      </c>
      <c r="Y520">
        <f t="shared" si="164"/>
        <v>37.745904397378872</v>
      </c>
      <c r="Z520">
        <f t="shared" si="165"/>
        <v>10.794417597351176</v>
      </c>
      <c r="AA520">
        <f t="shared" si="166"/>
        <v>19.604520407727801</v>
      </c>
      <c r="AC520">
        <f t="shared" si="167"/>
        <v>9.6914451747029879</v>
      </c>
      <c r="AD520">
        <f>X520*((1-Q520)*(1-EXP(-(P520+O520)*A520))*P520/(P520+O520)-(1-$AL$10)*(1-EXP(-2*O520*A520))/2)</f>
        <v>16.36392757286535</v>
      </c>
      <c r="AE520">
        <f t="shared" si="168"/>
        <v>45.659893155296139</v>
      </c>
      <c r="AF520">
        <f t="shared" si="169"/>
        <v>1.1175868035774215</v>
      </c>
      <c r="AG520">
        <f t="shared" si="170"/>
        <v>1.7774564167857234</v>
      </c>
      <c r="AH520">
        <f t="shared" si="171"/>
        <v>2.8950432203631449</v>
      </c>
      <c r="BA520">
        <v>45.659893155296103</v>
      </c>
    </row>
    <row r="521" spans="1:53" x14ac:dyDescent="0.3">
      <c r="A521">
        <v>0.56783149211167505</v>
      </c>
      <c r="E521" cm="1">
        <f t="array" ref="E521">INDEX($C$2:$C$104,L521)</f>
        <v>-0.13980491582040347</v>
      </c>
      <c r="G521">
        <f>PI()/12*(M521-12)</f>
        <v>0.78539816339744828</v>
      </c>
      <c r="H521">
        <f t="shared" si="155"/>
        <v>-8.3862885269928564E-2</v>
      </c>
      <c r="I521">
        <f t="shared" si="172"/>
        <v>0.79084338312184199</v>
      </c>
      <c r="J521">
        <f t="shared" si="156"/>
        <v>1.0754369808378641</v>
      </c>
      <c r="L521">
        <f t="shared" si="154"/>
        <v>22</v>
      </c>
      <c r="M521">
        <v>15</v>
      </c>
      <c r="N521">
        <f t="shared" si="157"/>
        <v>0.49535934595703246</v>
      </c>
      <c r="O521">
        <f t="shared" si="158"/>
        <v>0.52593066009295064</v>
      </c>
      <c r="P521">
        <f t="shared" si="159"/>
        <v>0.96771241457102919</v>
      </c>
      <c r="Q521">
        <f>1-EXP(-2*$AL$9*O521/(1+O521))</f>
        <v>2.7196313487603763E-2</v>
      </c>
      <c r="R521">
        <f t="shared" si="160"/>
        <v>2.0767252126078999</v>
      </c>
      <c r="S521">
        <f>(1-$AL$6^R521)/(1+$AL$6^R521*(1/$AL$7-1))</f>
        <v>0.29415147112375739</v>
      </c>
      <c r="U521">
        <v>44.7</v>
      </c>
      <c r="V521">
        <f t="shared" si="161"/>
        <v>102.13950000000001</v>
      </c>
      <c r="W521">
        <f t="shared" si="162"/>
        <v>30.044484184845022</v>
      </c>
      <c r="X521">
        <f t="shared" si="163"/>
        <v>72.095015815154994</v>
      </c>
      <c r="Y521">
        <f t="shared" si="164"/>
        <v>29.649992872780665</v>
      </c>
      <c r="Z521">
        <f t="shared" si="165"/>
        <v>9.7083930995580499</v>
      </c>
      <c r="AA521">
        <f t="shared" si="166"/>
        <v>15.82107376387286</v>
      </c>
      <c r="AC521">
        <f t="shared" si="167"/>
        <v>8.4779693218291214</v>
      </c>
      <c r="AD521">
        <f>X521*((1-Q521)*(1-EXP(-(P521+O521)*A521))*P521/(P521+O521)-(1-$AL$10)*(1-EXP(-2*O521*A521))/2)</f>
        <v>12.202776131146145</v>
      </c>
      <c r="AE521">
        <f t="shared" si="168"/>
        <v>36.501819216848126</v>
      </c>
      <c r="AF521">
        <f t="shared" si="169"/>
        <v>1.2416605673726253</v>
      </c>
      <c r="AG521">
        <f t="shared" si="170"/>
        <v>1.6261429777616587</v>
      </c>
      <c r="AH521">
        <f t="shared" si="171"/>
        <v>2.8678035451342838</v>
      </c>
      <c r="BA521">
        <v>36.501819216848098</v>
      </c>
    </row>
    <row r="522" spans="1:53" x14ac:dyDescent="0.3">
      <c r="A522">
        <v>0.56783149211167505</v>
      </c>
      <c r="E522" cm="1">
        <f t="array" ref="E522">INDEX($C$2:$C$104,L522)</f>
        <v>-0.13980491582040347</v>
      </c>
      <c r="G522">
        <f>PI()/12*(M522-12)</f>
        <v>1.0471975511965976</v>
      </c>
      <c r="H522">
        <f t="shared" si="155"/>
        <v>-8.3862885269928564E-2</v>
      </c>
      <c r="I522">
        <f t="shared" si="172"/>
        <v>0.79084338312184199</v>
      </c>
      <c r="J522">
        <f t="shared" si="156"/>
        <v>1.2539632775949494</v>
      </c>
      <c r="L522">
        <f t="shared" si="154"/>
        <v>22</v>
      </c>
      <c r="M522">
        <v>16</v>
      </c>
      <c r="N522">
        <f t="shared" si="157"/>
        <v>0.31683304919994715</v>
      </c>
      <c r="O522">
        <f t="shared" si="158"/>
        <v>0.80241673466453978</v>
      </c>
      <c r="P522">
        <f t="shared" si="159"/>
        <v>1.4764467917827533</v>
      </c>
      <c r="Q522">
        <f>1-EXP(-2*$AL$9*O522/(1+O522))</f>
        <v>3.4988391330108115E-2</v>
      </c>
      <c r="R522">
        <f t="shared" si="160"/>
        <v>3.1684767410248362</v>
      </c>
      <c r="S522">
        <f>(1-$AL$6^R522)/(1+$AL$6^R522*(1/$AL$7-1))</f>
        <v>0.4382907273812327</v>
      </c>
      <c r="U522">
        <v>24.5</v>
      </c>
      <c r="V522">
        <f t="shared" si="161"/>
        <v>55.982500000000002</v>
      </c>
      <c r="W522">
        <f t="shared" si="162"/>
        <v>24.536610645619859</v>
      </c>
      <c r="X522">
        <f t="shared" si="163"/>
        <v>31.445889354380142</v>
      </c>
      <c r="Y522">
        <f t="shared" si="164"/>
        <v>17.223780452830962</v>
      </c>
      <c r="Z522">
        <f t="shared" si="165"/>
        <v>7.9286121210440488</v>
      </c>
      <c r="AA522">
        <f t="shared" si="166"/>
        <v>9.7816496842260072</v>
      </c>
      <c r="AC522">
        <f t="shared" si="167"/>
        <v>6.4664671166470749</v>
      </c>
      <c r="AD522">
        <f>X522*((1-Q522)*(1-EXP(-(P522+O522)*A522))*P522/(P522+O522)-(1-$AL$10)*(1-EXP(-2*O522*A522))/2)</f>
        <v>6.2784227814558715</v>
      </c>
      <c r="AE522">
        <f t="shared" si="168"/>
        <v>22.526539582328951</v>
      </c>
      <c r="AF522">
        <f t="shared" si="169"/>
        <v>1.4636793597528728</v>
      </c>
      <c r="AG522">
        <f t="shared" si="170"/>
        <v>1.163707987149083</v>
      </c>
      <c r="AH522">
        <f t="shared" si="171"/>
        <v>2.6273873469019557</v>
      </c>
      <c r="BA522">
        <v>22.526539582328901</v>
      </c>
    </row>
    <row r="523" spans="1:53" x14ac:dyDescent="0.3">
      <c r="A523">
        <v>0.56783149211167505</v>
      </c>
      <c r="E523" cm="1">
        <f t="array" ref="E523">INDEX($C$2:$C$104,L523)</f>
        <v>-0.13980491582040347</v>
      </c>
      <c r="G523">
        <f>PI()/12*(M523-12)</f>
        <v>1.308996938995747</v>
      </c>
      <c r="H523">
        <f t="shared" si="155"/>
        <v>-8.3862885269928564E-2</v>
      </c>
      <c r="I523">
        <f t="shared" si="172"/>
        <v>0.79084338312184199</v>
      </c>
      <c r="J523">
        <f t="shared" si="156"/>
        <v>1.4496779725212328</v>
      </c>
      <c r="L523">
        <f t="shared" si="154"/>
        <v>22</v>
      </c>
      <c r="M523">
        <v>17</v>
      </c>
      <c r="N523">
        <f t="shared" si="157"/>
        <v>0.1211183542736638</v>
      </c>
      <c r="O523">
        <f t="shared" si="158"/>
        <v>2.0691519867871526</v>
      </c>
      <c r="P523">
        <f t="shared" si="159"/>
        <v>3.807239655688361</v>
      </c>
      <c r="Q523">
        <f>1-EXP(-2*$AL$9*O523/(1+O523))</f>
        <v>5.2505520116334692E-2</v>
      </c>
      <c r="R523">
        <f t="shared" si="160"/>
        <v>8.1703928402256771</v>
      </c>
      <c r="S523">
        <f>(1-$AL$6^R523)/(1+$AL$6^R523*(1/$AL$7-1))</f>
        <v>0.85320449973169454</v>
      </c>
      <c r="U523">
        <v>17.3</v>
      </c>
      <c r="V523">
        <f t="shared" si="161"/>
        <v>39.530500000000004</v>
      </c>
      <c r="W523">
        <f t="shared" si="162"/>
        <v>33.727600476643751</v>
      </c>
      <c r="X523">
        <f t="shared" si="163"/>
        <v>5.8028995233562526</v>
      </c>
      <c r="Y523">
        <f t="shared" si="164"/>
        <v>4.8653179143065595</v>
      </c>
      <c r="Z523">
        <f t="shared" si="165"/>
        <v>10.898533045785024</v>
      </c>
      <c r="AA523">
        <f t="shared" si="166"/>
        <v>3.4091187630419761</v>
      </c>
      <c r="AC523">
        <f t="shared" si="167"/>
        <v>6.6629857853425571</v>
      </c>
      <c r="AD523">
        <f>X523*((1-Q523)*(1-EXP(-(P523+O523)*A523))*P523/(P523+O523)-(1-$AL$10)*(1-EXP(-2*O523*A523))/2)</f>
        <v>1.2045883284391385</v>
      </c>
      <c r="AE523">
        <f t="shared" si="168"/>
        <v>11.276692876823672</v>
      </c>
      <c r="AF523">
        <f t="shared" si="169"/>
        <v>4.1630266063854977</v>
      </c>
      <c r="AG523">
        <f t="shared" si="170"/>
        <v>0.25161082282544461</v>
      </c>
      <c r="AH523">
        <f t="shared" si="171"/>
        <v>4.4146374292109423</v>
      </c>
      <c r="BA523">
        <v>11.276692876823599</v>
      </c>
    </row>
    <row r="524" spans="1:53" x14ac:dyDescent="0.3">
      <c r="A524">
        <v>0.56783149211167505</v>
      </c>
      <c r="E524" cm="1">
        <f t="array" ref="E524">INDEX($C$2:$C$104,L524)</f>
        <v>-0.13980491582040347</v>
      </c>
      <c r="G524">
        <f>PI()/12*(M524-12)</f>
        <v>1.5707963267948966</v>
      </c>
      <c r="H524">
        <f t="shared" si="155"/>
        <v>-8.3862885269928564E-2</v>
      </c>
      <c r="I524">
        <f t="shared" si="172"/>
        <v>0.79084338312184199</v>
      </c>
      <c r="J524">
        <f t="shared" si="156"/>
        <v>1.6547578255292457</v>
      </c>
      <c r="L524">
        <f t="shared" si="154"/>
        <v>22</v>
      </c>
      <c r="M524">
        <v>18</v>
      </c>
      <c r="N524">
        <f t="shared" si="157"/>
        <v>0.05</v>
      </c>
      <c r="O524">
        <f t="shared" si="158"/>
        <v>5.0020839411324403</v>
      </c>
      <c r="P524">
        <f t="shared" si="159"/>
        <v>9.2038344516836901</v>
      </c>
      <c r="Q524">
        <f>1-EXP(-2*$AL$9*O524/(1+O524))</f>
        <v>6.4497345768578462E-2</v>
      </c>
      <c r="R524">
        <f t="shared" si="160"/>
        <v>19.751565414145865</v>
      </c>
      <c r="S524">
        <f>(1-$AL$6^R524)/(1+$AL$6^R524*(1/$AL$7-1))</f>
        <v>0.99643717244343843</v>
      </c>
      <c r="U524">
        <v>5.8</v>
      </c>
      <c r="V524">
        <f t="shared" si="161"/>
        <v>13.253</v>
      </c>
      <c r="W524">
        <f t="shared" si="162"/>
        <v>13.20578184639289</v>
      </c>
      <c r="X524">
        <f t="shared" si="163"/>
        <v>4.7218153607110125E-2</v>
      </c>
      <c r="Y524">
        <f t="shared" si="164"/>
        <v>4.3935334405807672E-2</v>
      </c>
      <c r="Z524">
        <f t="shared" si="165"/>
        <v>4.2672365603953217</v>
      </c>
      <c r="AA524">
        <f t="shared" si="166"/>
        <v>3.779129029736869E-2</v>
      </c>
      <c r="AC524">
        <f t="shared" si="167"/>
        <v>1.537775008463649</v>
      </c>
      <c r="AD524">
        <f>X524*((1-Q524)*(1-EXP(-(P524+O524)*A524))*P524/(P524+O524)-(1-$AL$10)*(1-EXP(-2*O524*A524))/2)</f>
        <v>8.6106956564169692E-3</v>
      </c>
      <c r="AE524">
        <f t="shared" si="168"/>
        <v>1.5841769944174346</v>
      </c>
      <c r="AF524">
        <f t="shared" si="169"/>
        <v>2.6487744050359905</v>
      </c>
      <c r="AG524">
        <f t="shared" si="170"/>
        <v>-2.4666515479779879E-3</v>
      </c>
      <c r="AH524">
        <f t="shared" si="171"/>
        <v>2.6463077534880126</v>
      </c>
      <c r="BA524">
        <v>1.58417699441743</v>
      </c>
    </row>
    <row r="525" spans="1:53" x14ac:dyDescent="0.3">
      <c r="A525">
        <v>0.56783149211167505</v>
      </c>
      <c r="E525" cm="1">
        <f t="array" ref="E525">INDEX($C$2:$C$104,L525)</f>
        <v>-0.13980491582040347</v>
      </c>
      <c r="G525">
        <f>PI()/12*(M525-12)</f>
        <v>1.8325957145940459</v>
      </c>
      <c r="H525">
        <f t="shared" si="155"/>
        <v>-8.3862885269928564E-2</v>
      </c>
      <c r="I525">
        <f t="shared" si="172"/>
        <v>0.79084338312184199</v>
      </c>
      <c r="J525">
        <f t="shared" si="156"/>
        <v>1.8635065374724806</v>
      </c>
      <c r="L525">
        <f t="shared" si="154"/>
        <v>22</v>
      </c>
      <c r="M525">
        <v>19</v>
      </c>
      <c r="N525">
        <f t="shared" si="157"/>
        <v>0.05</v>
      </c>
      <c r="O525">
        <f t="shared" si="158"/>
        <v>5.0020839411324403</v>
      </c>
      <c r="P525">
        <f t="shared" si="159"/>
        <v>9.2038344516836901</v>
      </c>
      <c r="Q525">
        <f>1-EXP(-2*$AL$9*O525/(1+O525))</f>
        <v>6.4497345768578462E-2</v>
      </c>
      <c r="R525">
        <f t="shared" si="160"/>
        <v>19.751565414145865</v>
      </c>
      <c r="S525">
        <f>(1-$AL$6^R525)/(1+$AL$6^R525*(1/$AL$7-1))</f>
        <v>0.99643717244343843</v>
      </c>
      <c r="U525">
        <v>0.1</v>
      </c>
      <c r="V525">
        <f t="shared" si="161"/>
        <v>0.22850000000000004</v>
      </c>
      <c r="W525">
        <f t="shared" si="162"/>
        <v>0.22768589390332572</v>
      </c>
      <c r="X525">
        <f t="shared" si="163"/>
        <v>8.1410609667431633E-4</v>
      </c>
      <c r="Y525">
        <f t="shared" si="164"/>
        <v>7.5750576561737723E-4</v>
      </c>
      <c r="Z525">
        <f t="shared" si="165"/>
        <v>7.3573044144746927E-2</v>
      </c>
      <c r="AA525">
        <f t="shared" si="166"/>
        <v>6.5157397064429076E-4</v>
      </c>
      <c r="AC525">
        <f t="shared" si="167"/>
        <v>2.65133622148905E-2</v>
      </c>
      <c r="AD525">
        <f>X525*((1-Q525)*(1-EXP(-(P525+O525)*A525))*P525/(P525+O525)-(1-$AL$10)*(1-EXP(-2*O525*A525))/2)</f>
        <v>1.4846026993822431E-4</v>
      </c>
      <c r="AE525">
        <f t="shared" si="168"/>
        <v>2.7313396455473014E-2</v>
      </c>
      <c r="AF525">
        <f t="shared" si="169"/>
        <v>4.5668524224758464E-2</v>
      </c>
      <c r="AG525">
        <f t="shared" si="170"/>
        <v>-4.2528474965137922E-5</v>
      </c>
      <c r="AH525">
        <f t="shared" si="171"/>
        <v>4.5625995749793327E-2</v>
      </c>
      <c r="BA525">
        <v>2.7313396455473E-2</v>
      </c>
    </row>
    <row r="526" spans="1:53" x14ac:dyDescent="0.3">
      <c r="A526">
        <v>0.56783149211167505</v>
      </c>
      <c r="E526" cm="1">
        <f t="array" ref="E526">INDEX($C$2:$C$104,L526)</f>
        <v>-0.13980491582040347</v>
      </c>
      <c r="G526">
        <f>PI()/12*(M526-12)</f>
        <v>2.0943951023931953</v>
      </c>
      <c r="H526">
        <f t="shared" si="155"/>
        <v>-8.3862885269928564E-2</v>
      </c>
      <c r="I526">
        <f t="shared" si="172"/>
        <v>0.79084338312184199</v>
      </c>
      <c r="J526">
        <f t="shared" si="156"/>
        <v>2.0706357087562828</v>
      </c>
      <c r="L526">
        <f t="shared" si="154"/>
        <v>22</v>
      </c>
      <c r="M526">
        <v>20</v>
      </c>
      <c r="N526">
        <f t="shared" si="157"/>
        <v>0.05</v>
      </c>
      <c r="O526">
        <f t="shared" si="158"/>
        <v>5.0020839411324403</v>
      </c>
      <c r="P526">
        <f t="shared" si="159"/>
        <v>9.2038344516836901</v>
      </c>
      <c r="Q526">
        <f>1-EXP(-2*$AL$9*O526/(1+O526))</f>
        <v>6.4497345768578462E-2</v>
      </c>
      <c r="R526">
        <f t="shared" si="160"/>
        <v>19.751565414145865</v>
      </c>
      <c r="S526">
        <f>(1-$AL$6^R526)/(1+$AL$6^R526*(1/$AL$7-1))</f>
        <v>0.99643717244343843</v>
      </c>
      <c r="U526">
        <v>0.1</v>
      </c>
      <c r="V526">
        <f t="shared" si="161"/>
        <v>0.22850000000000004</v>
      </c>
      <c r="W526">
        <f t="shared" si="162"/>
        <v>0.22768589390332572</v>
      </c>
      <c r="X526">
        <f t="shared" si="163"/>
        <v>8.1410609667431633E-4</v>
      </c>
      <c r="Y526">
        <f t="shared" si="164"/>
        <v>7.5750576561737723E-4</v>
      </c>
      <c r="Z526">
        <f t="shared" si="165"/>
        <v>7.3573044144746927E-2</v>
      </c>
      <c r="AA526">
        <f t="shared" si="166"/>
        <v>6.5157397064429076E-4</v>
      </c>
      <c r="AC526">
        <f t="shared" si="167"/>
        <v>2.65133622148905E-2</v>
      </c>
      <c r="AD526">
        <f>X526*((1-Q526)*(1-EXP(-(P526+O526)*A526))*P526/(P526+O526)-(1-$AL$10)*(1-EXP(-2*O526*A526))/2)</f>
        <v>1.4846026993822431E-4</v>
      </c>
      <c r="AE526">
        <f t="shared" si="168"/>
        <v>2.7313396455473014E-2</v>
      </c>
      <c r="AF526">
        <f t="shared" si="169"/>
        <v>4.5668524224758464E-2</v>
      </c>
      <c r="AG526">
        <f t="shared" si="170"/>
        <v>-4.2528474965137922E-5</v>
      </c>
      <c r="AH526">
        <f t="shared" si="171"/>
        <v>4.5625995749793327E-2</v>
      </c>
      <c r="BA526">
        <v>2.7313396455473E-2</v>
      </c>
    </row>
    <row r="527" spans="1:53" x14ac:dyDescent="0.3">
      <c r="A527">
        <v>0.56783149211167505</v>
      </c>
      <c r="E527" cm="1">
        <f t="array" ref="E527">INDEX($C$2:$C$104,L527)</f>
        <v>-0.13980491582040347</v>
      </c>
      <c r="G527">
        <f>PI()/12*(M527-12)</f>
        <v>2.3561944901923448</v>
      </c>
      <c r="H527">
        <f t="shared" si="155"/>
        <v>-8.3862885269928564E-2</v>
      </c>
      <c r="I527">
        <f t="shared" si="172"/>
        <v>0.79084338312184199</v>
      </c>
      <c r="J527">
        <f t="shared" si="156"/>
        <v>2.269301425592241</v>
      </c>
      <c r="L527">
        <f t="shared" si="154"/>
        <v>22</v>
      </c>
      <c r="M527">
        <v>21</v>
      </c>
      <c r="N527">
        <f t="shared" si="157"/>
        <v>0.05</v>
      </c>
      <c r="O527">
        <f t="shared" si="158"/>
        <v>5.0020839411324403</v>
      </c>
      <c r="P527">
        <f t="shared" si="159"/>
        <v>9.2038344516836901</v>
      </c>
      <c r="Q527">
        <f>1-EXP(-2*$AL$9*O527/(1+O527))</f>
        <v>6.4497345768578462E-2</v>
      </c>
      <c r="R527">
        <f t="shared" si="160"/>
        <v>19.751565414145865</v>
      </c>
      <c r="S527">
        <f>(1-$AL$6^R527)/(1+$AL$6^R527*(1/$AL$7-1))</f>
        <v>0.99643717244343843</v>
      </c>
      <c r="U527">
        <v>0.1</v>
      </c>
      <c r="V527">
        <f t="shared" si="161"/>
        <v>0.22850000000000004</v>
      </c>
      <c r="W527">
        <f t="shared" si="162"/>
        <v>0.22768589390332572</v>
      </c>
      <c r="X527">
        <f t="shared" si="163"/>
        <v>8.1410609667431633E-4</v>
      </c>
      <c r="Y527">
        <f t="shared" si="164"/>
        <v>7.5750576561737723E-4</v>
      </c>
      <c r="Z527">
        <f t="shared" si="165"/>
        <v>7.3573044144746927E-2</v>
      </c>
      <c r="AA527">
        <f t="shared" si="166"/>
        <v>6.5157397064429076E-4</v>
      </c>
      <c r="AC527">
        <f t="shared" si="167"/>
        <v>2.65133622148905E-2</v>
      </c>
      <c r="AD527">
        <f>X527*((1-Q527)*(1-EXP(-(P527+O527)*A527))*P527/(P527+O527)-(1-$AL$10)*(1-EXP(-2*O527*A527))/2)</f>
        <v>1.4846026993822431E-4</v>
      </c>
      <c r="AE527">
        <f t="shared" si="168"/>
        <v>2.7313396455473014E-2</v>
      </c>
      <c r="AF527">
        <f t="shared" si="169"/>
        <v>4.5668524224758464E-2</v>
      </c>
      <c r="AG527">
        <f t="shared" si="170"/>
        <v>-4.2528474965137922E-5</v>
      </c>
      <c r="AH527">
        <f t="shared" si="171"/>
        <v>4.5625995749793327E-2</v>
      </c>
      <c r="BA527">
        <v>2.7313396455473E-2</v>
      </c>
    </row>
    <row r="528" spans="1:53" x14ac:dyDescent="0.3">
      <c r="A528">
        <v>0.56783149211167505</v>
      </c>
      <c r="E528" cm="1">
        <f t="array" ref="E528">INDEX($C$2:$C$104,L528)</f>
        <v>-0.13980491582040347</v>
      </c>
      <c r="G528">
        <f>PI()/12*(M528-12)</f>
        <v>2.617993877991494</v>
      </c>
      <c r="H528">
        <f t="shared" si="155"/>
        <v>-8.3862885269928564E-2</v>
      </c>
      <c r="I528">
        <f t="shared" si="172"/>
        <v>0.79084338312184199</v>
      </c>
      <c r="J528">
        <f t="shared" si="156"/>
        <v>2.4476859058117455</v>
      </c>
      <c r="L528">
        <f t="shared" si="154"/>
        <v>22</v>
      </c>
      <c r="M528">
        <v>22</v>
      </c>
      <c r="N528">
        <f t="shared" si="157"/>
        <v>0.05</v>
      </c>
      <c r="O528">
        <f t="shared" si="158"/>
        <v>5.0020839411324403</v>
      </c>
      <c r="P528">
        <f t="shared" si="159"/>
        <v>9.2038344516836901</v>
      </c>
      <c r="Q528">
        <f>1-EXP(-2*$AL$9*O528/(1+O528))</f>
        <v>6.4497345768578462E-2</v>
      </c>
      <c r="R528">
        <f t="shared" si="160"/>
        <v>19.751565414145865</v>
      </c>
      <c r="S528">
        <f>(1-$AL$6^R528)/(1+$AL$6^R528*(1/$AL$7-1))</f>
        <v>0.99643717244343843</v>
      </c>
      <c r="U528">
        <v>0.1</v>
      </c>
      <c r="V528">
        <f t="shared" si="161"/>
        <v>0.22850000000000004</v>
      </c>
      <c r="W528">
        <f t="shared" si="162"/>
        <v>0.22768589390332572</v>
      </c>
      <c r="X528">
        <f t="shared" si="163"/>
        <v>8.1410609667431633E-4</v>
      </c>
      <c r="Y528">
        <f t="shared" si="164"/>
        <v>7.5750576561737723E-4</v>
      </c>
      <c r="Z528">
        <f t="shared" si="165"/>
        <v>7.3573044144746927E-2</v>
      </c>
      <c r="AA528">
        <f t="shared" si="166"/>
        <v>6.5157397064429076E-4</v>
      </c>
      <c r="AC528">
        <f t="shared" si="167"/>
        <v>2.65133622148905E-2</v>
      </c>
      <c r="AD528">
        <f>X528*((1-Q528)*(1-EXP(-(P528+O528)*A528))*P528/(P528+O528)-(1-$AL$10)*(1-EXP(-2*O528*A528))/2)</f>
        <v>1.4846026993822431E-4</v>
      </c>
      <c r="AE528">
        <f t="shared" si="168"/>
        <v>2.7313396455473014E-2</v>
      </c>
      <c r="AF528">
        <f t="shared" si="169"/>
        <v>4.5668524224758464E-2</v>
      </c>
      <c r="AG528">
        <f t="shared" si="170"/>
        <v>-4.2528474965137922E-5</v>
      </c>
      <c r="AH528">
        <f t="shared" si="171"/>
        <v>4.5625995749793327E-2</v>
      </c>
      <c r="BA528">
        <v>2.7313396455473E-2</v>
      </c>
    </row>
    <row r="529" spans="1:53" x14ac:dyDescent="0.3">
      <c r="A529">
        <v>0.56783149211167505</v>
      </c>
      <c r="E529" cm="1">
        <f t="array" ref="E529">INDEX($C$2:$C$104,L529)</f>
        <v>-0.13980491582040347</v>
      </c>
      <c r="G529">
        <f>PI()/12*(M529-12)</f>
        <v>2.8797932657906435</v>
      </c>
      <c r="H529">
        <f t="shared" si="155"/>
        <v>-8.3862885269928564E-2</v>
      </c>
      <c r="I529">
        <f t="shared" si="172"/>
        <v>0.79084338312184199</v>
      </c>
      <c r="J529">
        <f t="shared" si="156"/>
        <v>2.5825418580781894</v>
      </c>
      <c r="L529">
        <f t="shared" si="154"/>
        <v>22</v>
      </c>
      <c r="M529">
        <v>23</v>
      </c>
      <c r="N529">
        <f t="shared" si="157"/>
        <v>0.05</v>
      </c>
      <c r="O529">
        <f t="shared" si="158"/>
        <v>5.0020839411324403</v>
      </c>
      <c r="P529">
        <f t="shared" si="159"/>
        <v>9.2038344516836901</v>
      </c>
      <c r="Q529">
        <f>1-EXP(-2*$AL$9*O529/(1+O529))</f>
        <v>6.4497345768578462E-2</v>
      </c>
      <c r="R529">
        <f t="shared" si="160"/>
        <v>19.751565414145865</v>
      </c>
      <c r="S529">
        <f>(1-$AL$6^R529)/(1+$AL$6^R529*(1/$AL$7-1))</f>
        <v>0.99643717244343843</v>
      </c>
      <c r="U529">
        <v>0.1</v>
      </c>
      <c r="V529">
        <f t="shared" si="161"/>
        <v>0.22850000000000004</v>
      </c>
      <c r="W529">
        <f t="shared" si="162"/>
        <v>0.22768589390332572</v>
      </c>
      <c r="X529">
        <f t="shared" si="163"/>
        <v>8.1410609667431633E-4</v>
      </c>
      <c r="Y529">
        <f t="shared" si="164"/>
        <v>7.5750576561737723E-4</v>
      </c>
      <c r="Z529">
        <f t="shared" si="165"/>
        <v>7.3573044144746927E-2</v>
      </c>
      <c r="AA529">
        <f t="shared" si="166"/>
        <v>6.5157397064429076E-4</v>
      </c>
      <c r="AC529">
        <f t="shared" si="167"/>
        <v>2.65133622148905E-2</v>
      </c>
      <c r="AD529">
        <f>X529*((1-Q529)*(1-EXP(-(P529+O529)*A529))*P529/(P529+O529)-(1-$AL$10)*(1-EXP(-2*O529*A529))/2)</f>
        <v>1.4846026993822431E-4</v>
      </c>
      <c r="AE529">
        <f t="shared" si="168"/>
        <v>2.7313396455473014E-2</v>
      </c>
      <c r="AF529">
        <f t="shared" si="169"/>
        <v>4.5668524224758464E-2</v>
      </c>
      <c r="AG529">
        <f t="shared" si="170"/>
        <v>-4.2528474965137922E-5</v>
      </c>
      <c r="AH529">
        <f t="shared" si="171"/>
        <v>4.5625995749793327E-2</v>
      </c>
      <c r="BA529">
        <v>2.7313396455473E-2</v>
      </c>
    </row>
    <row r="530" spans="1:53" x14ac:dyDescent="0.3">
      <c r="A530">
        <v>0.56783149211167505</v>
      </c>
      <c r="E530" cm="1">
        <f t="array" ref="E530">INDEX($C$2:$C$104,L530)</f>
        <v>-0.14640588915439826</v>
      </c>
      <c r="G530">
        <f>PI()/12*(M530-12)</f>
        <v>-3.1415926535897931</v>
      </c>
      <c r="H530">
        <f t="shared" si="155"/>
        <v>-8.7794835034865959E-2</v>
      </c>
      <c r="I530">
        <f t="shared" si="172"/>
        <v>0.7900915378172052</v>
      </c>
      <c r="J530">
        <f t="shared" si="156"/>
        <v>2.6422267195062896</v>
      </c>
      <c r="L530">
        <f t="shared" si="154"/>
        <v>23</v>
      </c>
      <c r="M530">
        <v>0</v>
      </c>
      <c r="N530">
        <f t="shared" si="157"/>
        <v>0.05</v>
      </c>
      <c r="O530">
        <f t="shared" si="158"/>
        <v>5.0020839411324403</v>
      </c>
      <c r="P530">
        <f t="shared" si="159"/>
        <v>9.2038344516836901</v>
      </c>
      <c r="Q530">
        <f>1-EXP(-2*$AL$9*O530/(1+O530))</f>
        <v>6.4497345768578462E-2</v>
      </c>
      <c r="R530">
        <f t="shared" si="160"/>
        <v>19.751565414145865</v>
      </c>
      <c r="S530">
        <f>(1-$AL$6^R530)/(1+$AL$6^R530*(1/$AL$7-1))</f>
        <v>0.99643717244343843</v>
      </c>
      <c r="U530">
        <v>0.1</v>
      </c>
      <c r="V530">
        <f t="shared" si="161"/>
        <v>0.22850000000000004</v>
      </c>
      <c r="W530">
        <f t="shared" si="162"/>
        <v>0.22768589390332572</v>
      </c>
      <c r="X530">
        <f t="shared" si="163"/>
        <v>8.1410609667431633E-4</v>
      </c>
      <c r="Y530">
        <f t="shared" si="164"/>
        <v>7.5750576561737723E-4</v>
      </c>
      <c r="Z530">
        <f t="shared" si="165"/>
        <v>7.3573044144746927E-2</v>
      </c>
      <c r="AA530">
        <f t="shared" si="166"/>
        <v>6.5157397064429076E-4</v>
      </c>
      <c r="AC530">
        <f t="shared" si="167"/>
        <v>2.65133622148905E-2</v>
      </c>
      <c r="AD530">
        <f>X530*((1-Q530)*(1-EXP(-(P530+O530)*A530))*P530/(P530+O530)-(1-$AL$10)*(1-EXP(-2*O530*A530))/2)</f>
        <v>1.4846026993822431E-4</v>
      </c>
      <c r="AE530">
        <f t="shared" si="168"/>
        <v>2.7313396455473014E-2</v>
      </c>
      <c r="AF530">
        <f t="shared" si="169"/>
        <v>4.5668524224758464E-2</v>
      </c>
      <c r="AG530">
        <f t="shared" si="170"/>
        <v>-4.2528474965137922E-5</v>
      </c>
      <c r="AH530">
        <f t="shared" si="171"/>
        <v>4.5625995749793327E-2</v>
      </c>
      <c r="BA530">
        <v>2.7313396455473E-2</v>
      </c>
    </row>
    <row r="531" spans="1:53" x14ac:dyDescent="0.3">
      <c r="A531">
        <v>0.56783149211167505</v>
      </c>
      <c r="E531" cm="1">
        <f t="array" ref="E531">INDEX($C$2:$C$104,L531)</f>
        <v>-0.14640588915439826</v>
      </c>
      <c r="G531">
        <f>PI()/12*(M531-12)</f>
        <v>-2.8797932657906435</v>
      </c>
      <c r="H531">
        <f t="shared" si="155"/>
        <v>-8.7794835034865959E-2</v>
      </c>
      <c r="I531">
        <f t="shared" si="172"/>
        <v>0.7900915378172052</v>
      </c>
      <c r="J531">
        <f t="shared" si="156"/>
        <v>2.5886155580616386</v>
      </c>
      <c r="L531">
        <f t="shared" si="154"/>
        <v>23</v>
      </c>
      <c r="M531">
        <v>1</v>
      </c>
      <c r="N531">
        <f t="shared" si="157"/>
        <v>0.05</v>
      </c>
      <c r="O531">
        <f t="shared" si="158"/>
        <v>5.0020839411324403</v>
      </c>
      <c r="P531">
        <f t="shared" si="159"/>
        <v>9.2038344516836901</v>
      </c>
      <c r="Q531">
        <f>1-EXP(-2*$AL$9*O531/(1+O531))</f>
        <v>6.4497345768578462E-2</v>
      </c>
      <c r="R531">
        <f t="shared" si="160"/>
        <v>19.751565414145865</v>
      </c>
      <c r="S531">
        <f>(1-$AL$6^R531)/(1+$AL$6^R531*(1/$AL$7-1))</f>
        <v>0.99643717244343843</v>
      </c>
      <c r="U531">
        <v>0</v>
      </c>
      <c r="V531">
        <f t="shared" si="161"/>
        <v>0</v>
      </c>
      <c r="W531">
        <f t="shared" si="162"/>
        <v>0</v>
      </c>
      <c r="X531">
        <f t="shared" si="163"/>
        <v>0</v>
      </c>
      <c r="Y531">
        <f t="shared" si="164"/>
        <v>0</v>
      </c>
      <c r="Z531">
        <f t="shared" si="165"/>
        <v>0</v>
      </c>
      <c r="AA531">
        <f t="shared" si="166"/>
        <v>0</v>
      </c>
      <c r="AC531">
        <f t="shared" si="167"/>
        <v>0</v>
      </c>
      <c r="AD531">
        <f>X531*((1-Q531)*(1-EXP(-(P531+O531)*A531))*P531/(P531+O531)-(1-$AL$10)*(1-EXP(-2*O531*A531))/2)</f>
        <v>0</v>
      </c>
      <c r="AE531">
        <f t="shared" si="168"/>
        <v>0</v>
      </c>
      <c r="AF531">
        <f t="shared" si="169"/>
        <v>0</v>
      </c>
      <c r="AG531">
        <f t="shared" si="170"/>
        <v>0</v>
      </c>
      <c r="AH531">
        <f t="shared" si="171"/>
        <v>0</v>
      </c>
      <c r="BA531">
        <v>0</v>
      </c>
    </row>
    <row r="532" spans="1:53" x14ac:dyDescent="0.3">
      <c r="A532">
        <v>0.56783149211167505</v>
      </c>
      <c r="E532" cm="1">
        <f t="array" ref="E532">INDEX($C$2:$C$104,L532)</f>
        <v>-0.14640588915439826</v>
      </c>
      <c r="G532">
        <f>PI()/12*(M532-12)</f>
        <v>-2.617993877991494</v>
      </c>
      <c r="H532">
        <f t="shared" si="155"/>
        <v>-8.7794835034865959E-2</v>
      </c>
      <c r="I532">
        <f t="shared" si="172"/>
        <v>0.7900915378172052</v>
      </c>
      <c r="J532">
        <f t="shared" si="156"/>
        <v>2.452831788448254</v>
      </c>
      <c r="L532">
        <f t="shared" si="154"/>
        <v>23</v>
      </c>
      <c r="M532">
        <v>2</v>
      </c>
      <c r="N532">
        <f t="shared" si="157"/>
        <v>0.05</v>
      </c>
      <c r="O532">
        <f t="shared" si="158"/>
        <v>5.0020839411324403</v>
      </c>
      <c r="P532">
        <f t="shared" si="159"/>
        <v>9.2038344516836901</v>
      </c>
      <c r="Q532">
        <f>1-EXP(-2*$AL$9*O532/(1+O532))</f>
        <v>6.4497345768578462E-2</v>
      </c>
      <c r="R532">
        <f t="shared" si="160"/>
        <v>19.751565414145865</v>
      </c>
      <c r="S532">
        <f>(1-$AL$6^R532)/(1+$AL$6^R532*(1/$AL$7-1))</f>
        <v>0.99643717244343843</v>
      </c>
      <c r="U532">
        <v>0.1</v>
      </c>
      <c r="V532">
        <f t="shared" si="161"/>
        <v>0.22850000000000004</v>
      </c>
      <c r="W532">
        <f t="shared" si="162"/>
        <v>0.22768589390332572</v>
      </c>
      <c r="X532">
        <f t="shared" si="163"/>
        <v>8.1410609667431633E-4</v>
      </c>
      <c r="Y532">
        <f t="shared" si="164"/>
        <v>7.5750576561737723E-4</v>
      </c>
      <c r="Z532">
        <f t="shared" si="165"/>
        <v>7.3573044144746927E-2</v>
      </c>
      <c r="AA532">
        <f t="shared" si="166"/>
        <v>6.5157397064429076E-4</v>
      </c>
      <c r="AC532">
        <f t="shared" si="167"/>
        <v>2.65133622148905E-2</v>
      </c>
      <c r="AD532">
        <f>X532*((1-Q532)*(1-EXP(-(P532+O532)*A532))*P532/(P532+O532)-(1-$AL$10)*(1-EXP(-2*O532*A532))/2)</f>
        <v>1.4846026993822431E-4</v>
      </c>
      <c r="AE532">
        <f t="shared" si="168"/>
        <v>2.7313396455473014E-2</v>
      </c>
      <c r="AF532">
        <f t="shared" si="169"/>
        <v>4.5668524224758464E-2</v>
      </c>
      <c r="AG532">
        <f t="shared" si="170"/>
        <v>-4.2528474965137922E-5</v>
      </c>
      <c r="AH532">
        <f t="shared" si="171"/>
        <v>4.5625995749793327E-2</v>
      </c>
      <c r="BA532">
        <v>2.7313396455473E-2</v>
      </c>
    </row>
    <row r="533" spans="1:53" x14ac:dyDescent="0.3">
      <c r="A533">
        <v>0.56783149211167505</v>
      </c>
      <c r="E533" cm="1">
        <f t="array" ref="E533">INDEX($C$2:$C$104,L533)</f>
        <v>-0.14640588915439826</v>
      </c>
      <c r="G533">
        <f>PI()/12*(M533-12)</f>
        <v>-2.3561944901923448</v>
      </c>
      <c r="H533">
        <f t="shared" si="155"/>
        <v>-8.7794835034865959E-2</v>
      </c>
      <c r="I533">
        <f t="shared" si="172"/>
        <v>0.7900915378172052</v>
      </c>
      <c r="J533">
        <f t="shared" si="156"/>
        <v>2.2737499364181755</v>
      </c>
      <c r="L533">
        <f t="shared" si="154"/>
        <v>23</v>
      </c>
      <c r="M533">
        <v>3</v>
      </c>
      <c r="N533">
        <f t="shared" si="157"/>
        <v>0.05</v>
      </c>
      <c r="O533">
        <f t="shared" si="158"/>
        <v>5.0020839411324403</v>
      </c>
      <c r="P533">
        <f t="shared" si="159"/>
        <v>9.2038344516836901</v>
      </c>
      <c r="Q533">
        <f>1-EXP(-2*$AL$9*O533/(1+O533))</f>
        <v>6.4497345768578462E-2</v>
      </c>
      <c r="R533">
        <f t="shared" si="160"/>
        <v>19.751565414145865</v>
      </c>
      <c r="S533">
        <f>(1-$AL$6^R533)/(1+$AL$6^R533*(1/$AL$7-1))</f>
        <v>0.99643717244343843</v>
      </c>
      <c r="U533">
        <v>0.1</v>
      </c>
      <c r="V533">
        <f t="shared" si="161"/>
        <v>0.22850000000000004</v>
      </c>
      <c r="W533">
        <f t="shared" si="162"/>
        <v>0.22768589390332572</v>
      </c>
      <c r="X533">
        <f t="shared" si="163"/>
        <v>8.1410609667431633E-4</v>
      </c>
      <c r="Y533">
        <f t="shared" si="164"/>
        <v>7.5750576561737723E-4</v>
      </c>
      <c r="Z533">
        <f t="shared" si="165"/>
        <v>7.3573044144746927E-2</v>
      </c>
      <c r="AA533">
        <f t="shared" si="166"/>
        <v>6.5157397064429076E-4</v>
      </c>
      <c r="AC533">
        <f t="shared" si="167"/>
        <v>2.65133622148905E-2</v>
      </c>
      <c r="AD533">
        <f>X533*((1-Q533)*(1-EXP(-(P533+O533)*A533))*P533/(P533+O533)-(1-$AL$10)*(1-EXP(-2*O533*A533))/2)</f>
        <v>1.4846026993822431E-4</v>
      </c>
      <c r="AE533">
        <f t="shared" si="168"/>
        <v>2.7313396455473014E-2</v>
      </c>
      <c r="AF533">
        <f t="shared" si="169"/>
        <v>4.5668524224758464E-2</v>
      </c>
      <c r="AG533">
        <f t="shared" si="170"/>
        <v>-4.2528474965137922E-5</v>
      </c>
      <c r="AH533">
        <f t="shared" si="171"/>
        <v>4.5625995749793327E-2</v>
      </c>
      <c r="BA533">
        <v>2.7313396455473E-2</v>
      </c>
    </row>
    <row r="534" spans="1:53" x14ac:dyDescent="0.3">
      <c r="A534">
        <v>0.56783149211167505</v>
      </c>
      <c r="E534" cm="1">
        <f t="array" ref="E534">INDEX($C$2:$C$104,L534)</f>
        <v>-0.14640588915439826</v>
      </c>
      <c r="G534">
        <f>PI()/12*(M534-12)</f>
        <v>-2.0943951023931953</v>
      </c>
      <c r="H534">
        <f t="shared" si="155"/>
        <v>-8.7794835034865959E-2</v>
      </c>
      <c r="I534">
        <f t="shared" si="172"/>
        <v>0.7900915378172052</v>
      </c>
      <c r="J534">
        <f t="shared" si="156"/>
        <v>2.0746919281222396</v>
      </c>
      <c r="L534">
        <f t="shared" si="154"/>
        <v>23</v>
      </c>
      <c r="M534">
        <v>4</v>
      </c>
      <c r="N534">
        <f t="shared" si="157"/>
        <v>0.05</v>
      </c>
      <c r="O534">
        <f t="shared" si="158"/>
        <v>5.0020839411324403</v>
      </c>
      <c r="P534">
        <f t="shared" si="159"/>
        <v>9.2038344516836901</v>
      </c>
      <c r="Q534">
        <f>1-EXP(-2*$AL$9*O534/(1+O534))</f>
        <v>6.4497345768578462E-2</v>
      </c>
      <c r="R534">
        <f t="shared" si="160"/>
        <v>19.751565414145865</v>
      </c>
      <c r="S534">
        <f>(1-$AL$6^R534)/(1+$AL$6^R534*(1/$AL$7-1))</f>
        <v>0.99643717244343843</v>
      </c>
      <c r="U534">
        <v>0.1</v>
      </c>
      <c r="V534">
        <f t="shared" si="161"/>
        <v>0.22850000000000004</v>
      </c>
      <c r="W534">
        <f t="shared" si="162"/>
        <v>0.22768589390332572</v>
      </c>
      <c r="X534">
        <f t="shared" si="163"/>
        <v>8.1410609667431633E-4</v>
      </c>
      <c r="Y534">
        <f t="shared" si="164"/>
        <v>7.5750576561737723E-4</v>
      </c>
      <c r="Z534">
        <f t="shared" si="165"/>
        <v>7.3573044144746927E-2</v>
      </c>
      <c r="AA534">
        <f t="shared" si="166"/>
        <v>6.5157397064429076E-4</v>
      </c>
      <c r="AC534">
        <f t="shared" si="167"/>
        <v>2.65133622148905E-2</v>
      </c>
      <c r="AD534">
        <f>X534*((1-Q534)*(1-EXP(-(P534+O534)*A534))*P534/(P534+O534)-(1-$AL$10)*(1-EXP(-2*O534*A534))/2)</f>
        <v>1.4846026993822431E-4</v>
      </c>
      <c r="AE534">
        <f t="shared" si="168"/>
        <v>2.7313396455473014E-2</v>
      </c>
      <c r="AF534">
        <f t="shared" si="169"/>
        <v>4.5668524224758464E-2</v>
      </c>
      <c r="AG534">
        <f t="shared" si="170"/>
        <v>-4.2528474965137922E-5</v>
      </c>
      <c r="AH534">
        <f t="shared" si="171"/>
        <v>4.5625995749793327E-2</v>
      </c>
      <c r="BA534">
        <v>2.7313396455473E-2</v>
      </c>
    </row>
    <row r="535" spans="1:53" x14ac:dyDescent="0.3">
      <c r="A535">
        <v>0.56783149211167505</v>
      </c>
      <c r="E535" cm="1">
        <f t="array" ref="E535">INDEX($C$2:$C$104,L535)</f>
        <v>-0.14640588915439826</v>
      </c>
      <c r="G535">
        <f>PI()/12*(M535-12)</f>
        <v>-1.8325957145940459</v>
      </c>
      <c r="H535">
        <f t="shared" si="155"/>
        <v>-8.7794835034865959E-2</v>
      </c>
      <c r="I535">
        <f t="shared" si="172"/>
        <v>0.7900915378172052</v>
      </c>
      <c r="J535">
        <f t="shared" si="156"/>
        <v>1.8674122330101288</v>
      </c>
      <c r="L535">
        <f t="shared" si="154"/>
        <v>23</v>
      </c>
      <c r="M535">
        <v>5</v>
      </c>
      <c r="N535">
        <f t="shared" si="157"/>
        <v>0.05</v>
      </c>
      <c r="O535">
        <f t="shared" si="158"/>
        <v>5.0020839411324403</v>
      </c>
      <c r="P535">
        <f t="shared" si="159"/>
        <v>9.2038344516836901</v>
      </c>
      <c r="Q535">
        <f>1-EXP(-2*$AL$9*O535/(1+O535))</f>
        <v>6.4497345768578462E-2</v>
      </c>
      <c r="R535">
        <f t="shared" si="160"/>
        <v>19.751565414145865</v>
      </c>
      <c r="S535">
        <f>(1-$AL$6^R535)/(1+$AL$6^R535*(1/$AL$7-1))</f>
        <v>0.99643717244343843</v>
      </c>
      <c r="U535">
        <v>0.1</v>
      </c>
      <c r="V535">
        <f t="shared" si="161"/>
        <v>0.22850000000000004</v>
      </c>
      <c r="W535">
        <f t="shared" si="162"/>
        <v>0.22768589390332572</v>
      </c>
      <c r="X535">
        <f t="shared" si="163"/>
        <v>8.1410609667431633E-4</v>
      </c>
      <c r="Y535">
        <f t="shared" si="164"/>
        <v>7.5750576561737723E-4</v>
      </c>
      <c r="Z535">
        <f t="shared" si="165"/>
        <v>7.3573044144746927E-2</v>
      </c>
      <c r="AA535">
        <f t="shared" si="166"/>
        <v>6.5157397064429076E-4</v>
      </c>
      <c r="AC535">
        <f t="shared" si="167"/>
        <v>2.65133622148905E-2</v>
      </c>
      <c r="AD535">
        <f>X535*((1-Q535)*(1-EXP(-(P535+O535)*A535))*P535/(P535+O535)-(1-$AL$10)*(1-EXP(-2*O535*A535))/2)</f>
        <v>1.4846026993822431E-4</v>
      </c>
      <c r="AE535">
        <f t="shared" si="168"/>
        <v>2.7313396455473014E-2</v>
      </c>
      <c r="AF535">
        <f t="shared" si="169"/>
        <v>4.5668524224758464E-2</v>
      </c>
      <c r="AG535">
        <f t="shared" si="170"/>
        <v>-4.2528474965137922E-5</v>
      </c>
      <c r="AH535">
        <f t="shared" si="171"/>
        <v>4.5625995749793327E-2</v>
      </c>
      <c r="BA535">
        <v>2.7313396455473E-2</v>
      </c>
    </row>
    <row r="536" spans="1:53" x14ac:dyDescent="0.3">
      <c r="A536">
        <v>0.56783149211167505</v>
      </c>
      <c r="E536" cm="1">
        <f t="array" ref="E536">INDEX($C$2:$C$104,L536)</f>
        <v>-0.14640588915439826</v>
      </c>
      <c r="G536">
        <f>PI()/12*(M536-12)</f>
        <v>-1.5707963267948966</v>
      </c>
      <c r="H536">
        <f t="shared" si="155"/>
        <v>-8.7794835034865959E-2</v>
      </c>
      <c r="I536">
        <f t="shared" si="172"/>
        <v>0.7900915378172052</v>
      </c>
      <c r="J536">
        <f t="shared" si="156"/>
        <v>1.6587043409592017</v>
      </c>
      <c r="L536">
        <f t="shared" si="154"/>
        <v>23</v>
      </c>
      <c r="M536">
        <v>6</v>
      </c>
      <c r="N536">
        <f t="shared" si="157"/>
        <v>0.05</v>
      </c>
      <c r="O536">
        <f t="shared" si="158"/>
        <v>5.0020839411324403</v>
      </c>
      <c r="P536">
        <f t="shared" si="159"/>
        <v>9.2038344516836901</v>
      </c>
      <c r="Q536">
        <f>1-EXP(-2*$AL$9*O536/(1+O536))</f>
        <v>6.4497345768578462E-2</v>
      </c>
      <c r="R536">
        <f t="shared" si="160"/>
        <v>19.751565414145865</v>
      </c>
      <c r="S536">
        <f>(1-$AL$6^R536)/(1+$AL$6^R536*(1/$AL$7-1))</f>
        <v>0.99643717244343843</v>
      </c>
      <c r="U536">
        <v>0.1</v>
      </c>
      <c r="V536">
        <f t="shared" si="161"/>
        <v>0.22850000000000004</v>
      </c>
      <c r="W536">
        <f t="shared" si="162"/>
        <v>0.22768589390332572</v>
      </c>
      <c r="X536">
        <f t="shared" si="163"/>
        <v>8.1410609667431633E-4</v>
      </c>
      <c r="Y536">
        <f t="shared" si="164"/>
        <v>7.5750576561737723E-4</v>
      </c>
      <c r="Z536">
        <f t="shared" si="165"/>
        <v>7.3573044144746927E-2</v>
      </c>
      <c r="AA536">
        <f t="shared" si="166"/>
        <v>6.5157397064429076E-4</v>
      </c>
      <c r="AC536">
        <f t="shared" si="167"/>
        <v>2.65133622148905E-2</v>
      </c>
      <c r="AD536">
        <f>X536*((1-Q536)*(1-EXP(-(P536+O536)*A536))*P536/(P536+O536)-(1-$AL$10)*(1-EXP(-2*O536*A536))/2)</f>
        <v>1.4846026993822431E-4</v>
      </c>
      <c r="AE536">
        <f t="shared" si="168"/>
        <v>2.7313396455473014E-2</v>
      </c>
      <c r="AF536">
        <f t="shared" si="169"/>
        <v>4.5668524224758464E-2</v>
      </c>
      <c r="AG536">
        <f t="shared" si="170"/>
        <v>-4.2528474965137922E-5</v>
      </c>
      <c r="AH536">
        <f t="shared" si="171"/>
        <v>4.5625995749793327E-2</v>
      </c>
      <c r="BA536">
        <v>2.7313396455473E-2</v>
      </c>
    </row>
    <row r="537" spans="1:53" x14ac:dyDescent="0.3">
      <c r="A537">
        <v>0.56783149211167505</v>
      </c>
      <c r="E537" cm="1">
        <f t="array" ref="E537">INDEX($C$2:$C$104,L537)</f>
        <v>-0.14640588915439826</v>
      </c>
      <c r="G537">
        <f>PI()/12*(M537-12)</f>
        <v>-1.308996938995747</v>
      </c>
      <c r="H537">
        <f t="shared" si="155"/>
        <v>-8.7794835034865959E-2</v>
      </c>
      <c r="I537">
        <f t="shared" si="172"/>
        <v>0.7900915378172052</v>
      </c>
      <c r="J537">
        <f t="shared" si="156"/>
        <v>1.4538339286023971</v>
      </c>
      <c r="L537">
        <f t="shared" si="154"/>
        <v>23</v>
      </c>
      <c r="M537">
        <v>7</v>
      </c>
      <c r="N537">
        <f t="shared" si="157"/>
        <v>0.11696239819249943</v>
      </c>
      <c r="O537">
        <f t="shared" si="158"/>
        <v>2.1423202958780201</v>
      </c>
      <c r="P537">
        <f t="shared" si="159"/>
        <v>3.9418693444155575</v>
      </c>
      <c r="Q537">
        <f>1-EXP(-2*$AL$9*O537/(1+O537))</f>
        <v>5.308041581574896E-2</v>
      </c>
      <c r="R537">
        <f t="shared" si="160"/>
        <v>8.4593101515420344</v>
      </c>
      <c r="S537">
        <f>(1-$AL$6^R537)/(1+$AL$6^R537*(1/$AL$7-1))</f>
        <v>0.86546980930080719</v>
      </c>
      <c r="U537">
        <v>1.2</v>
      </c>
      <c r="V537">
        <f t="shared" si="161"/>
        <v>2.742</v>
      </c>
      <c r="W537">
        <f t="shared" si="162"/>
        <v>2.3731182171028133</v>
      </c>
      <c r="X537">
        <f t="shared" si="163"/>
        <v>0.36888178289718665</v>
      </c>
      <c r="Y537">
        <f t="shared" si="164"/>
        <v>0.3120526651444519</v>
      </c>
      <c r="Z537">
        <f t="shared" si="165"/>
        <v>0.76683508299263214</v>
      </c>
      <c r="AA537">
        <f t="shared" si="166"/>
        <v>0.22065353649159242</v>
      </c>
      <c r="AC537">
        <f t="shared" si="167"/>
        <v>0.46163132530251466</v>
      </c>
      <c r="AD537">
        <f>X537*((1-Q537)*(1-EXP(-(P537+O537)*A537))*P537/(P537+O537)-(1-$AL$10)*(1-EXP(-2*O537*A537))/2)</f>
        <v>7.6144498671911906E-2</v>
      </c>
      <c r="AE537">
        <f t="shared" si="168"/>
        <v>0.75842936046601894</v>
      </c>
      <c r="AF537">
        <f t="shared" si="169"/>
        <v>0.29979607398692631</v>
      </c>
      <c r="AG537">
        <f t="shared" si="170"/>
        <v>1.5254629980947584E-2</v>
      </c>
      <c r="AH537">
        <f t="shared" si="171"/>
        <v>0.31505070396787388</v>
      </c>
      <c r="BA537">
        <v>0.75842936046601905</v>
      </c>
    </row>
    <row r="538" spans="1:53" x14ac:dyDescent="0.3">
      <c r="A538">
        <v>0.56783149211167505</v>
      </c>
      <c r="E538" cm="1">
        <f t="array" ref="E538">INDEX($C$2:$C$104,L538)</f>
        <v>-0.14640588915439826</v>
      </c>
      <c r="G538">
        <f>PI()/12*(M538-12)</f>
        <v>-1.0471975511965976</v>
      </c>
      <c r="H538">
        <f t="shared" si="155"/>
        <v>-8.7794835034865959E-2</v>
      </c>
      <c r="I538">
        <f t="shared" si="172"/>
        <v>0.7900915378172052</v>
      </c>
      <c r="J538">
        <f t="shared" si="156"/>
        <v>1.2584934485403032</v>
      </c>
      <c r="L538">
        <f t="shared" si="154"/>
        <v>23</v>
      </c>
      <c r="M538">
        <v>8</v>
      </c>
      <c r="N538">
        <f t="shared" si="157"/>
        <v>0.31230287825459335</v>
      </c>
      <c r="O538">
        <f t="shared" si="158"/>
        <v>0.81366717701413449</v>
      </c>
      <c r="P538">
        <f t="shared" si="159"/>
        <v>1.4971476057060076</v>
      </c>
      <c r="Q538">
        <f>1-EXP(-2*$AL$9*O538/(1+O538))</f>
        <v>3.5254047271951361E-2</v>
      </c>
      <c r="R538">
        <f t="shared" si="160"/>
        <v>3.2129009951199787</v>
      </c>
      <c r="S538">
        <f>(1-$AL$6^R538)/(1+$AL$6^R538*(1/$AL$7-1))</f>
        <v>0.44383061096977766</v>
      </c>
      <c r="U538">
        <v>11.6</v>
      </c>
      <c r="V538">
        <f t="shared" si="161"/>
        <v>26.506</v>
      </c>
      <c r="W538">
        <f t="shared" si="162"/>
        <v>11.764174174364927</v>
      </c>
      <c r="X538">
        <f t="shared" si="163"/>
        <v>14.741825825635074</v>
      </c>
      <c r="Y538">
        <f t="shared" si="164"/>
        <v>8.1441470647305199</v>
      </c>
      <c r="Z538">
        <f t="shared" si="165"/>
        <v>3.8014041670255625</v>
      </c>
      <c r="AA538">
        <f t="shared" si="166"/>
        <v>4.6362283392069985</v>
      </c>
      <c r="AC538">
        <f t="shared" si="167"/>
        <v>3.091895036299479</v>
      </c>
      <c r="AD538">
        <f>X538*((1-Q538)*(1-EXP(-(P538+O538)*A538))*P538/(P538+O538)-(1-$AL$10)*(1-EXP(-2*O538*A538))/2)</f>
        <v>2.9549262986729952</v>
      </c>
      <c r="AE538">
        <f t="shared" si="168"/>
        <v>10.683049674179472</v>
      </c>
      <c r="AF538">
        <f t="shared" si="169"/>
        <v>0.71005815590413401</v>
      </c>
      <c r="AG538">
        <f t="shared" si="170"/>
        <v>0.55299242685052552</v>
      </c>
      <c r="AH538">
        <f t="shared" si="171"/>
        <v>1.2630505827546594</v>
      </c>
      <c r="BA538">
        <v>10.683049674179401</v>
      </c>
    </row>
    <row r="539" spans="1:53" x14ac:dyDescent="0.3">
      <c r="A539">
        <v>0.56783149211167505</v>
      </c>
      <c r="E539" cm="1">
        <f t="array" ref="E539">INDEX($C$2:$C$104,L539)</f>
        <v>-0.14640588915439826</v>
      </c>
      <c r="G539">
        <f>PI()/12*(M539-12)</f>
        <v>-0.78539816339744828</v>
      </c>
      <c r="H539">
        <f t="shared" si="155"/>
        <v>-8.7794835034865959E-2</v>
      </c>
      <c r="I539">
        <f t="shared" si="172"/>
        <v>0.7900915378172052</v>
      </c>
      <c r="J539">
        <f t="shared" si="156"/>
        <v>1.0805034881876376</v>
      </c>
      <c r="L539">
        <f t="shared" ref="L539:L602" si="173">INT((ROW()-2)/24) + 1</f>
        <v>23</v>
      </c>
      <c r="M539">
        <v>9</v>
      </c>
      <c r="N539">
        <f t="shared" si="157"/>
        <v>0.49029283860725892</v>
      </c>
      <c r="O539">
        <f t="shared" si="158"/>
        <v>0.53091603822065503</v>
      </c>
      <c r="P539">
        <f t="shared" si="159"/>
        <v>0.97688551032600535</v>
      </c>
      <c r="Q539">
        <f>1-EXP(-2*$AL$9*O539/(1+O539))</f>
        <v>2.7362383054959638E-2</v>
      </c>
      <c r="R539">
        <f t="shared" si="160"/>
        <v>2.0964108123224285</v>
      </c>
      <c r="S539">
        <f>(1-$AL$6^R539)/(1+$AL$6^R539*(1/$AL$7-1))</f>
        <v>0.29686500615277589</v>
      </c>
      <c r="U539">
        <v>71.5</v>
      </c>
      <c r="V539">
        <f t="shared" si="161"/>
        <v>163.3775</v>
      </c>
      <c r="W539">
        <f t="shared" si="162"/>
        <v>48.501062542725144</v>
      </c>
      <c r="X539">
        <f t="shared" si="163"/>
        <v>114.87643745727485</v>
      </c>
      <c r="Y539">
        <f t="shared" si="164"/>
        <v>47.571407649521028</v>
      </c>
      <c r="Z539">
        <f t="shared" si="165"/>
        <v>15.672340320907894</v>
      </c>
      <c r="AA539">
        <f t="shared" si="166"/>
        <v>25.414116189957689</v>
      </c>
      <c r="AC539">
        <f t="shared" si="167"/>
        <v>13.668963977825735</v>
      </c>
      <c r="AD539">
        <f>X539*((1-Q539)*(1-EXP(-(P539+O539)*A539))*P539/(P539+O539)-(1-$AL$10)*(1-EXP(-2*O539*A539))/2)</f>
        <v>19.533408340300095</v>
      </c>
      <c r="AE539">
        <f t="shared" si="168"/>
        <v>58.616488508083521</v>
      </c>
      <c r="AF539">
        <f t="shared" si="169"/>
        <v>2.0213269628418096</v>
      </c>
      <c r="AG539">
        <f t="shared" si="170"/>
        <v>2.6238831192632444</v>
      </c>
      <c r="AH539">
        <f t="shared" si="171"/>
        <v>4.6452100821050539</v>
      </c>
      <c r="BA539">
        <v>58.616488508083499</v>
      </c>
    </row>
    <row r="540" spans="1:53" x14ac:dyDescent="0.3">
      <c r="A540">
        <v>0.64331052449378201</v>
      </c>
      <c r="E540" cm="1">
        <f t="array" ref="E540">INDEX($C$2:$C$104,L540)</f>
        <v>-0.14640588915439826</v>
      </c>
      <c r="G540">
        <f>PI()/12*(M540-12)</f>
        <v>-0.52359877559829882</v>
      </c>
      <c r="H540">
        <f t="shared" si="155"/>
        <v>-8.7794835034865959E-2</v>
      </c>
      <c r="I540">
        <f t="shared" si="172"/>
        <v>0.7900915378172052</v>
      </c>
      <c r="J540">
        <f t="shared" si="156"/>
        <v>0.93173221493160008</v>
      </c>
      <c r="L540">
        <f t="shared" si="173"/>
        <v>23</v>
      </c>
      <c r="M540">
        <v>10</v>
      </c>
      <c r="N540">
        <f t="shared" si="157"/>
        <v>0.63906411186329648</v>
      </c>
      <c r="O540">
        <f t="shared" si="158"/>
        <v>0.41915047692491719</v>
      </c>
      <c r="P540">
        <f t="shared" si="159"/>
        <v>0.77123687754184767</v>
      </c>
      <c r="Q540">
        <f>1-EXP(-2*$AL$9*O540/(1+O540))</f>
        <v>2.3351285737484906E-2</v>
      </c>
      <c r="R540">
        <f t="shared" si="160"/>
        <v>1.6550857923984883</v>
      </c>
      <c r="S540">
        <f>(1-$AL$6^R540)/(1+$AL$6^R540*(1/$AL$7-1))</f>
        <v>0.23531643600846019</v>
      </c>
      <c r="U540">
        <v>82.6</v>
      </c>
      <c r="V540">
        <f t="shared" si="161"/>
        <v>188.74099999999999</v>
      </c>
      <c r="W540">
        <f t="shared" si="162"/>
        <v>44.413859448672781</v>
      </c>
      <c r="X540">
        <f t="shared" si="163"/>
        <v>144.3271405513272</v>
      </c>
      <c r="Y540">
        <f t="shared" si="164"/>
        <v>55.131989577231614</v>
      </c>
      <c r="Z540">
        <f t="shared" si="165"/>
        <v>15.8551483395952</v>
      </c>
      <c r="AA540">
        <f t="shared" si="166"/>
        <v>28.994793387705499</v>
      </c>
      <c r="AC540">
        <f t="shared" si="167"/>
        <v>14.041428253397966</v>
      </c>
      <c r="AD540">
        <f>X540*((1-Q540)*(1-EXP(-(P540+O540)*A540))*P540/(P540+O540)-(1-$AL$10)*(1-EXP(-2*O540*A540))/2)</f>
        <v>23.293101199362312</v>
      </c>
      <c r="AE540">
        <f t="shared" si="168"/>
        <v>66.329322840465778</v>
      </c>
      <c r="AF540">
        <f t="shared" si="169"/>
        <v>1.8375180396438029</v>
      </c>
      <c r="AG540">
        <f t="shared" si="170"/>
        <v>2.8440949901638022</v>
      </c>
      <c r="AH540">
        <f t="shared" si="171"/>
        <v>4.6816130298076049</v>
      </c>
      <c r="BA540">
        <v>66.329322840465807</v>
      </c>
    </row>
    <row r="541" spans="1:53" x14ac:dyDescent="0.3">
      <c r="A541">
        <v>0.64331052449378201</v>
      </c>
      <c r="E541" cm="1">
        <f t="array" ref="E541">INDEX($C$2:$C$104,L541)</f>
        <v>-0.14640588915439826</v>
      </c>
      <c r="G541">
        <f>PI()/12*(M541-12)</f>
        <v>-0.26179938779914941</v>
      </c>
      <c r="H541">
        <f t="shared" si="155"/>
        <v>-8.7794835034865959E-2</v>
      </c>
      <c r="I541">
        <f t="shared" si="172"/>
        <v>0.7900915378172052</v>
      </c>
      <c r="J541">
        <f t="shared" si="156"/>
        <v>0.82932326907858378</v>
      </c>
      <c r="L541">
        <f t="shared" si="173"/>
        <v>23</v>
      </c>
      <c r="M541">
        <v>11</v>
      </c>
      <c r="N541">
        <f t="shared" si="157"/>
        <v>0.74147305771631278</v>
      </c>
      <c r="O541">
        <f t="shared" si="158"/>
        <v>0.37016473071463563</v>
      </c>
      <c r="P541">
        <f t="shared" si="159"/>
        <v>0.68110310451492961</v>
      </c>
      <c r="Q541">
        <f>1-EXP(-2*$AL$9*O541/(1+O541))</f>
        <v>2.1380975674761715E-2</v>
      </c>
      <c r="R541">
        <f t="shared" si="160"/>
        <v>1.4616573769580874</v>
      </c>
      <c r="S541">
        <f>(1-$AL$6^R541)/(1+$AL$6^R541*(1/$AL$7-1))</f>
        <v>0.20795725821532429</v>
      </c>
      <c r="U541">
        <v>47</v>
      </c>
      <c r="V541">
        <f t="shared" si="161"/>
        <v>107.39500000000001</v>
      </c>
      <c r="W541">
        <f t="shared" si="162"/>
        <v>22.333569746034755</v>
      </c>
      <c r="X541">
        <f t="shared" si="163"/>
        <v>85.061430253965256</v>
      </c>
      <c r="Y541">
        <f t="shared" si="164"/>
        <v>29.532688495318332</v>
      </c>
      <c r="Z541">
        <f t="shared" si="165"/>
        <v>7.9727829481988017</v>
      </c>
      <c r="AA541">
        <f t="shared" si="166"/>
        <v>15.320872185732027</v>
      </c>
      <c r="AC541">
        <f t="shared" si="167"/>
        <v>7.1595168236075963</v>
      </c>
      <c r="AD541">
        <f>X541*((1-Q541)*(1-EXP(-(P541+O541)*A541))*P541/(P541+O541)-(1-$AL$10)*(1-EXP(-2*O541*A541))/2)</f>
        <v>12.80995632885228</v>
      </c>
      <c r="AE541">
        <f t="shared" si="168"/>
        <v>35.290345338191905</v>
      </c>
      <c r="AF541">
        <f t="shared" si="169"/>
        <v>0.82559927527407939</v>
      </c>
      <c r="AG541">
        <f t="shared" si="170"/>
        <v>1.4018599807340295</v>
      </c>
      <c r="AH541">
        <f t="shared" si="171"/>
        <v>2.227459256008109</v>
      </c>
      <c r="BA541">
        <v>35.290345338191898</v>
      </c>
    </row>
    <row r="542" spans="1:53" x14ac:dyDescent="0.3">
      <c r="A542">
        <v>0.64331052449378201</v>
      </c>
      <c r="E542" cm="1">
        <f t="array" ref="E542">INDEX($C$2:$C$104,L542)</f>
        <v>-0.14640588915439826</v>
      </c>
      <c r="G542">
        <f>PI()/12*(M542-12)</f>
        <v>0</v>
      </c>
      <c r="H542">
        <f t="shared" si="155"/>
        <v>-8.7794835034865959E-2</v>
      </c>
      <c r="I542">
        <f t="shared" si="172"/>
        <v>0.7900915378172052</v>
      </c>
      <c r="J542">
        <f t="shared" si="156"/>
        <v>0.79217771239230006</v>
      </c>
      <c r="L542">
        <f t="shared" si="173"/>
        <v>23</v>
      </c>
      <c r="M542">
        <v>12</v>
      </c>
      <c r="N542">
        <f t="shared" si="157"/>
        <v>0.7786186144025965</v>
      </c>
      <c r="O542">
        <f t="shared" si="158"/>
        <v>0.3559749020742331</v>
      </c>
      <c r="P542">
        <f t="shared" si="159"/>
        <v>0.65499381981658888</v>
      </c>
      <c r="Q542">
        <f>1-EXP(-2*$AL$9*O542/(1+O542))</f>
        <v>2.0782854688429997E-2</v>
      </c>
      <c r="R542">
        <f t="shared" si="160"/>
        <v>1.4056264642615326</v>
      </c>
      <c r="S542">
        <f>(1-$AL$6^R542)/(1+$AL$6^R542*(1/$AL$7-1))</f>
        <v>0.20000012130353392</v>
      </c>
      <c r="U542">
        <v>63.3</v>
      </c>
      <c r="V542">
        <f t="shared" si="161"/>
        <v>144.6405</v>
      </c>
      <c r="W542">
        <f t="shared" si="162"/>
        <v>28.928117545403801</v>
      </c>
      <c r="X542">
        <f t="shared" si="163"/>
        <v>115.7123824545962</v>
      </c>
      <c r="Y542">
        <f t="shared" si="164"/>
        <v>38.960693613281066</v>
      </c>
      <c r="Z542">
        <f t="shared" si="165"/>
        <v>10.326947501549091</v>
      </c>
      <c r="AA542">
        <f t="shared" si="166"/>
        <v>20.130757372074964</v>
      </c>
      <c r="AC542">
        <f t="shared" si="167"/>
        <v>9.3110750375962272</v>
      </c>
      <c r="AD542">
        <f>X542*((1-Q542)*(1-EXP(-(P542+O542)*A542))*P542/(P542+O542)-(1-$AL$10)*(1-EXP(-2*O542*A542))/2)</f>
        <v>17.030283179008379</v>
      </c>
      <c r="AE542">
        <f t="shared" si="168"/>
        <v>46.472115588679571</v>
      </c>
      <c r="AF542">
        <f t="shared" si="169"/>
        <v>1.0319084379175874</v>
      </c>
      <c r="AG542">
        <f t="shared" si="170"/>
        <v>1.7996530621977294</v>
      </c>
      <c r="AH542">
        <f t="shared" si="171"/>
        <v>2.8315615001153169</v>
      </c>
      <c r="BA542">
        <v>46.4721155886796</v>
      </c>
    </row>
    <row r="543" spans="1:53" x14ac:dyDescent="0.3">
      <c r="A543">
        <v>0.64331052449378201</v>
      </c>
      <c r="E543" cm="1">
        <f t="array" ref="E543">INDEX($C$2:$C$104,L543)</f>
        <v>-0.14640588915439826</v>
      </c>
      <c r="G543">
        <f>PI()/12*(M543-12)</f>
        <v>0.26179938779914941</v>
      </c>
      <c r="H543">
        <f t="shared" si="155"/>
        <v>-8.7794835034865959E-2</v>
      </c>
      <c r="I543">
        <f t="shared" si="172"/>
        <v>0.7900915378172052</v>
      </c>
      <c r="J543">
        <f t="shared" si="156"/>
        <v>0.82932326907858378</v>
      </c>
      <c r="L543">
        <f t="shared" si="173"/>
        <v>23</v>
      </c>
      <c r="M543">
        <v>13</v>
      </c>
      <c r="N543">
        <f t="shared" si="157"/>
        <v>0.74147305771631278</v>
      </c>
      <c r="O543">
        <f t="shared" si="158"/>
        <v>0.37016473071463563</v>
      </c>
      <c r="P543">
        <f t="shared" si="159"/>
        <v>0.68110310451492961</v>
      </c>
      <c r="Q543">
        <f>1-EXP(-2*$AL$9*O543/(1+O543))</f>
        <v>2.1380975674761715E-2</v>
      </c>
      <c r="R543">
        <f t="shared" si="160"/>
        <v>1.4616573769580874</v>
      </c>
      <c r="S543">
        <f>(1-$AL$6^R543)/(1+$AL$6^R543*(1/$AL$7-1))</f>
        <v>0.20795725821532429</v>
      </c>
      <c r="U543">
        <v>92.7</v>
      </c>
      <c r="V543">
        <f t="shared" si="161"/>
        <v>211.81950000000003</v>
      </c>
      <c r="W543">
        <f t="shared" si="162"/>
        <v>44.049402456540889</v>
      </c>
      <c r="X543">
        <f t="shared" si="163"/>
        <v>167.77009754345914</v>
      </c>
      <c r="Y543">
        <f t="shared" si="164"/>
        <v>58.248515393957653</v>
      </c>
      <c r="Z543">
        <f t="shared" si="165"/>
        <v>15.725042112724019</v>
      </c>
      <c r="AA543">
        <f t="shared" si="166"/>
        <v>30.217975566326789</v>
      </c>
      <c r="AC543">
        <f t="shared" si="167"/>
        <v>14.121004458477111</v>
      </c>
      <c r="AD543">
        <f>X543*((1-Q543)*(1-EXP(-(P543+O543)*A543))*P543/(P543+O543)-(1-$AL$10)*(1-EXP(-2*O543*A543))/2)</f>
        <v>25.265594716693755</v>
      </c>
      <c r="AE543">
        <f t="shared" si="168"/>
        <v>69.604574741497657</v>
      </c>
      <c r="AF543">
        <f t="shared" si="169"/>
        <v>1.6283628259129181</v>
      </c>
      <c r="AG543">
        <f t="shared" si="170"/>
        <v>2.7649451109371181</v>
      </c>
      <c r="AH543">
        <f t="shared" si="171"/>
        <v>4.3933079368500358</v>
      </c>
      <c r="BA543">
        <v>69.6045747414977</v>
      </c>
    </row>
    <row r="544" spans="1:53" x14ac:dyDescent="0.3">
      <c r="A544">
        <v>0.64331052449378201</v>
      </c>
      <c r="E544" cm="1">
        <f t="array" ref="E544">INDEX($C$2:$C$104,L544)</f>
        <v>-0.14640588915439826</v>
      </c>
      <c r="G544">
        <f>PI()/12*(M544-12)</f>
        <v>0.52359877559829882</v>
      </c>
      <c r="H544">
        <f t="shared" si="155"/>
        <v>-8.7794835034865959E-2</v>
      </c>
      <c r="I544">
        <f t="shared" si="172"/>
        <v>0.7900915378172052</v>
      </c>
      <c r="J544">
        <f t="shared" si="156"/>
        <v>0.93173221493160008</v>
      </c>
      <c r="L544">
        <f t="shared" si="173"/>
        <v>23</v>
      </c>
      <c r="M544">
        <v>14</v>
      </c>
      <c r="N544">
        <f t="shared" si="157"/>
        <v>0.63906411186329648</v>
      </c>
      <c r="O544">
        <f t="shared" si="158"/>
        <v>0.41915047692491719</v>
      </c>
      <c r="P544">
        <f t="shared" si="159"/>
        <v>0.77123687754184767</v>
      </c>
      <c r="Q544">
        <f>1-EXP(-2*$AL$9*O544/(1+O544))</f>
        <v>2.3351285737484906E-2</v>
      </c>
      <c r="R544">
        <f t="shared" si="160"/>
        <v>1.6550857923984883</v>
      </c>
      <c r="S544">
        <f>(1-$AL$6^R544)/(1+$AL$6^R544*(1/$AL$7-1))</f>
        <v>0.23531643600846019</v>
      </c>
      <c r="U544">
        <v>106.4</v>
      </c>
      <c r="V544">
        <f t="shared" si="161"/>
        <v>243.12400000000002</v>
      </c>
      <c r="W544">
        <f t="shared" si="162"/>
        <v>57.211073188120885</v>
      </c>
      <c r="X544">
        <f t="shared" si="163"/>
        <v>185.91292681187915</v>
      </c>
      <c r="Y544">
        <f t="shared" si="164"/>
        <v>71.017478099484805</v>
      </c>
      <c r="Z544">
        <f t="shared" si="165"/>
        <v>20.423580912020942</v>
      </c>
      <c r="AA544">
        <f t="shared" si="166"/>
        <v>37.349225380773191</v>
      </c>
      <c r="AC544">
        <f t="shared" si="167"/>
        <v>18.087263512851624</v>
      </c>
      <c r="AD544">
        <f>X544*((1-Q544)*(1-EXP(-(P544+O544)*A544))*P544/(P544+O544)-(1-$AL$10)*(1-EXP(-2*O544*A544))/2)</f>
        <v>30.004672731381966</v>
      </c>
      <c r="AE544">
        <f t="shared" si="168"/>
        <v>85.441161625006771</v>
      </c>
      <c r="AF544">
        <f t="shared" si="169"/>
        <v>2.3669723900496451</v>
      </c>
      <c r="AG544">
        <f t="shared" si="170"/>
        <v>3.6635799873296442</v>
      </c>
      <c r="AH544">
        <f t="shared" si="171"/>
        <v>6.0305523773792888</v>
      </c>
      <c r="BA544">
        <v>85.441161625006799</v>
      </c>
    </row>
    <row r="545" spans="1:53" x14ac:dyDescent="0.3">
      <c r="A545">
        <v>0.64331052449378201</v>
      </c>
      <c r="E545" cm="1">
        <f t="array" ref="E545">INDEX($C$2:$C$104,L545)</f>
        <v>-0.14640588915439826</v>
      </c>
      <c r="G545">
        <f>PI()/12*(M545-12)</f>
        <v>0.78539816339744828</v>
      </c>
      <c r="H545">
        <f t="shared" si="155"/>
        <v>-8.7794835034865959E-2</v>
      </c>
      <c r="I545">
        <f t="shared" si="172"/>
        <v>0.7900915378172052</v>
      </c>
      <c r="J545">
        <f t="shared" si="156"/>
        <v>1.0805034881876376</v>
      </c>
      <c r="L545">
        <f t="shared" si="173"/>
        <v>23</v>
      </c>
      <c r="M545">
        <v>15</v>
      </c>
      <c r="N545">
        <f t="shared" si="157"/>
        <v>0.49029283860725892</v>
      </c>
      <c r="O545">
        <f t="shared" si="158"/>
        <v>0.53091603822065503</v>
      </c>
      <c r="P545">
        <f t="shared" si="159"/>
        <v>0.97688551032600535</v>
      </c>
      <c r="Q545">
        <f>1-EXP(-2*$AL$9*O545/(1+O545))</f>
        <v>2.7362383054959638E-2</v>
      </c>
      <c r="R545">
        <f t="shared" si="160"/>
        <v>2.0964108123224285</v>
      </c>
      <c r="S545">
        <f>(1-$AL$6^R545)/(1+$AL$6^R545*(1/$AL$7-1))</f>
        <v>0.29686500615277589</v>
      </c>
      <c r="U545">
        <v>81.900000000000006</v>
      </c>
      <c r="V545">
        <f t="shared" si="161"/>
        <v>187.14150000000004</v>
      </c>
      <c r="W545">
        <f t="shared" si="162"/>
        <v>55.555762548939718</v>
      </c>
      <c r="X545">
        <f t="shared" si="163"/>
        <v>131.58573745106031</v>
      </c>
      <c r="Y545">
        <f t="shared" si="164"/>
        <v>59.714980824838634</v>
      </c>
      <c r="Z545">
        <f t="shared" si="165"/>
        <v>19.832657356668633</v>
      </c>
      <c r="AA545">
        <f t="shared" si="166"/>
        <v>32.360690499578922</v>
      </c>
      <c r="AC545">
        <f t="shared" si="167"/>
        <v>17.021129610338935</v>
      </c>
      <c r="AD545">
        <f>X545*((1-Q545)*(1-EXP(-(P545+O545)*A545))*P545/(P545+O545)-(1-$AL$10)*(1-EXP(-2*O545*A545))/2)</f>
        <v>23.806690688249368</v>
      </c>
      <c r="AE545">
        <f t="shared" si="168"/>
        <v>73.188510798167215</v>
      </c>
      <c r="AF545">
        <f t="shared" si="169"/>
        <v>2.8367195510010097</v>
      </c>
      <c r="AG545">
        <f t="shared" si="170"/>
        <v>3.5475996370103338</v>
      </c>
      <c r="AH545">
        <f t="shared" si="171"/>
        <v>6.384319188011343</v>
      </c>
      <c r="BA545">
        <v>73.188510798167201</v>
      </c>
    </row>
    <row r="546" spans="1:53" x14ac:dyDescent="0.3">
      <c r="A546">
        <v>0.64331052449378201</v>
      </c>
      <c r="E546" cm="1">
        <f t="array" ref="E546">INDEX($C$2:$C$104,L546)</f>
        <v>-0.14640588915439826</v>
      </c>
      <c r="G546">
        <f>PI()/12*(M546-12)</f>
        <v>1.0471975511965976</v>
      </c>
      <c r="H546">
        <f t="shared" si="155"/>
        <v>-8.7794835034865959E-2</v>
      </c>
      <c r="I546">
        <f t="shared" si="172"/>
        <v>0.7900915378172052</v>
      </c>
      <c r="J546">
        <f t="shared" si="156"/>
        <v>1.2584934485403032</v>
      </c>
      <c r="L546">
        <f t="shared" si="173"/>
        <v>23</v>
      </c>
      <c r="M546">
        <v>16</v>
      </c>
      <c r="N546">
        <f t="shared" si="157"/>
        <v>0.31230287825459335</v>
      </c>
      <c r="O546">
        <f t="shared" si="158"/>
        <v>0.81366717701413449</v>
      </c>
      <c r="P546">
        <f t="shared" si="159"/>
        <v>1.4971476057060076</v>
      </c>
      <c r="Q546">
        <f>1-EXP(-2*$AL$9*O546/(1+O546))</f>
        <v>3.5254047271951361E-2</v>
      </c>
      <c r="R546">
        <f t="shared" si="160"/>
        <v>3.2129009951199787</v>
      </c>
      <c r="S546">
        <f>(1-$AL$6^R546)/(1+$AL$6^R546*(1/$AL$7-1))</f>
        <v>0.44383061096977766</v>
      </c>
      <c r="U546">
        <v>64.400000000000006</v>
      </c>
      <c r="V546">
        <f t="shared" si="161"/>
        <v>147.15400000000002</v>
      </c>
      <c r="W546">
        <f t="shared" si="162"/>
        <v>65.311449726646671</v>
      </c>
      <c r="X546">
        <f t="shared" si="163"/>
        <v>81.842550273353353</v>
      </c>
      <c r="Y546">
        <f t="shared" si="164"/>
        <v>48.819595720878851</v>
      </c>
      <c r="Z546">
        <f t="shared" si="165"/>
        <v>23.315306000072056</v>
      </c>
      <c r="AA546">
        <f t="shared" si="166"/>
        <v>28.349707575080089</v>
      </c>
      <c r="AC546">
        <f t="shared" si="167"/>
        <v>18.516730377297055</v>
      </c>
      <c r="AD546">
        <f>X546*((1-Q546)*(1-EXP(-(P546+O546)*A546))*P546/(P546+O546)-(1-$AL$10)*(1-EXP(-2*O546*A546))/2)</f>
        <v>17.013636689846386</v>
      </c>
      <c r="AE546">
        <f t="shared" si="168"/>
        <v>63.880074642223526</v>
      </c>
      <c r="AF546">
        <f t="shared" si="169"/>
        <v>4.8022888080203936</v>
      </c>
      <c r="AG546">
        <f t="shared" si="170"/>
        <v>3.4562514559523714</v>
      </c>
      <c r="AH546">
        <f t="shared" si="171"/>
        <v>8.2585402639727654</v>
      </c>
      <c r="BA546">
        <v>63.880074642223498</v>
      </c>
    </row>
    <row r="547" spans="1:53" x14ac:dyDescent="0.3">
      <c r="A547">
        <v>0.64331052449378201</v>
      </c>
      <c r="E547" cm="1">
        <f t="array" ref="E547">INDEX($C$2:$C$104,L547)</f>
        <v>-0.14640588915439826</v>
      </c>
      <c r="G547">
        <f>PI()/12*(M547-12)</f>
        <v>1.308996938995747</v>
      </c>
      <c r="H547">
        <f t="shared" si="155"/>
        <v>-8.7794835034865959E-2</v>
      </c>
      <c r="I547">
        <f t="shared" si="172"/>
        <v>0.7900915378172052</v>
      </c>
      <c r="J547">
        <f t="shared" si="156"/>
        <v>1.4538339286023971</v>
      </c>
      <c r="L547">
        <f t="shared" si="173"/>
        <v>23</v>
      </c>
      <c r="M547">
        <v>17</v>
      </c>
      <c r="N547">
        <f t="shared" si="157"/>
        <v>0.11696239819249943</v>
      </c>
      <c r="O547">
        <f t="shared" si="158"/>
        <v>2.1423202958780201</v>
      </c>
      <c r="P547">
        <f t="shared" si="159"/>
        <v>3.9418693444155575</v>
      </c>
      <c r="Q547">
        <f>1-EXP(-2*$AL$9*O547/(1+O547))</f>
        <v>5.308041581574896E-2</v>
      </c>
      <c r="R547">
        <f t="shared" si="160"/>
        <v>8.4593101515420344</v>
      </c>
      <c r="S547">
        <f>(1-$AL$6^R547)/(1+$AL$6^R547*(1/$AL$7-1))</f>
        <v>0.86546980930080719</v>
      </c>
      <c r="U547">
        <v>50.7</v>
      </c>
      <c r="V547">
        <f t="shared" si="161"/>
        <v>115.84950000000002</v>
      </c>
      <c r="W547">
        <f t="shared" si="162"/>
        <v>100.26424467259388</v>
      </c>
      <c r="X547">
        <f t="shared" si="163"/>
        <v>15.585255327406145</v>
      </c>
      <c r="Y547">
        <f t="shared" si="164"/>
        <v>13.589229575054564</v>
      </c>
      <c r="Z547">
        <f t="shared" si="165"/>
        <v>35.792982014512788</v>
      </c>
      <c r="AA547">
        <f t="shared" si="166"/>
        <v>9.9086078899037737</v>
      </c>
      <c r="AC547">
        <f t="shared" si="167"/>
        <v>20.433116269404003</v>
      </c>
      <c r="AD547">
        <f>X547*((1-Q547)*(1-EXP(-(P547+O547)*A547))*P547/(P547+O547)-(1-$AL$10)*(1-EXP(-2*O547*A547))/2)</f>
        <v>3.1676877698897359</v>
      </c>
      <c r="AE547">
        <f t="shared" si="168"/>
        <v>33.509411929197512</v>
      </c>
      <c r="AF547">
        <f t="shared" si="169"/>
        <v>15.087715440336448</v>
      </c>
      <c r="AG547">
        <f t="shared" si="170"/>
        <v>0.51293391526105159</v>
      </c>
      <c r="AH547">
        <f t="shared" si="171"/>
        <v>15.600649355597499</v>
      </c>
      <c r="BA547">
        <v>33.509411929197498</v>
      </c>
    </row>
    <row r="548" spans="1:53" x14ac:dyDescent="0.3">
      <c r="A548">
        <v>0.64331052449378201</v>
      </c>
      <c r="E548" cm="1">
        <f t="array" ref="E548">INDEX($C$2:$C$104,L548)</f>
        <v>-0.14640588915439826</v>
      </c>
      <c r="G548">
        <f>PI()/12*(M548-12)</f>
        <v>1.5707963267948966</v>
      </c>
      <c r="H548">
        <f t="shared" si="155"/>
        <v>-8.7794835034865959E-2</v>
      </c>
      <c r="I548">
        <f t="shared" si="172"/>
        <v>0.7900915378172052</v>
      </c>
      <c r="J548">
        <f t="shared" si="156"/>
        <v>1.6587043409592017</v>
      </c>
      <c r="L548">
        <f t="shared" si="173"/>
        <v>23</v>
      </c>
      <c r="M548">
        <v>18</v>
      </c>
      <c r="N548">
        <f t="shared" si="157"/>
        <v>0.05</v>
      </c>
      <c r="O548">
        <f t="shared" si="158"/>
        <v>5.0020839411324403</v>
      </c>
      <c r="P548">
        <f t="shared" si="159"/>
        <v>9.2038344516836901</v>
      </c>
      <c r="Q548">
        <f>1-EXP(-2*$AL$9*O548/(1+O548))</f>
        <v>6.4497345768578462E-2</v>
      </c>
      <c r="R548">
        <f t="shared" si="160"/>
        <v>19.751565414145865</v>
      </c>
      <c r="S548">
        <f>(1-$AL$6^R548)/(1+$AL$6^R548*(1/$AL$7-1))</f>
        <v>0.99643717244343843</v>
      </c>
      <c r="U548">
        <v>13.3</v>
      </c>
      <c r="V548">
        <f t="shared" si="161"/>
        <v>30.390500000000003</v>
      </c>
      <c r="W548">
        <f t="shared" si="162"/>
        <v>30.282223889142319</v>
      </c>
      <c r="X548">
        <f t="shared" si="163"/>
        <v>0.10827611085768396</v>
      </c>
      <c r="Y548">
        <f t="shared" si="164"/>
        <v>0.10102084930528378</v>
      </c>
      <c r="Z548">
        <f t="shared" si="165"/>
        <v>10.810345188984305</v>
      </c>
      <c r="AA548">
        <f t="shared" si="166"/>
        <v>8.8349687419983489E-2</v>
      </c>
      <c r="AC548">
        <f t="shared" si="167"/>
        <v>3.5762306882215427</v>
      </c>
      <c r="AD548">
        <f>X548*((1-Q548)*(1-EXP(-(P548+O548)*A548))*P548/(P548+O548)-(1-$AL$10)*(1-EXP(-2*O548*A548))/2)</f>
        <v>1.9675560765472916E-2</v>
      </c>
      <c r="AE548">
        <f t="shared" si="168"/>
        <v>3.6842559364069993</v>
      </c>
      <c r="AF548">
        <f t="shared" si="169"/>
        <v>7.0202627764290257</v>
      </c>
      <c r="AG548">
        <f t="shared" si="170"/>
        <v>-7.0043988801726294E-3</v>
      </c>
      <c r="AH548">
        <f t="shared" si="171"/>
        <v>7.0132583775488531</v>
      </c>
      <c r="BA548">
        <v>3.68425593640699</v>
      </c>
    </row>
    <row r="549" spans="1:53" x14ac:dyDescent="0.3">
      <c r="A549">
        <v>0.64331052449378201</v>
      </c>
      <c r="E549" cm="1">
        <f t="array" ref="E549">INDEX($C$2:$C$104,L549)</f>
        <v>-0.14640588915439826</v>
      </c>
      <c r="G549">
        <f>PI()/12*(M549-12)</f>
        <v>1.8325957145940459</v>
      </c>
      <c r="H549">
        <f t="shared" si="155"/>
        <v>-8.7794835034865959E-2</v>
      </c>
      <c r="I549">
        <f t="shared" si="172"/>
        <v>0.7900915378172052</v>
      </c>
      <c r="J549">
        <f t="shared" si="156"/>
        <v>1.8674122330101288</v>
      </c>
      <c r="L549">
        <f t="shared" si="173"/>
        <v>23</v>
      </c>
      <c r="M549">
        <v>19</v>
      </c>
      <c r="N549">
        <f t="shared" si="157"/>
        <v>0.05</v>
      </c>
      <c r="O549">
        <f t="shared" si="158"/>
        <v>5.0020839411324403</v>
      </c>
      <c r="P549">
        <f t="shared" si="159"/>
        <v>9.2038344516836901</v>
      </c>
      <c r="Q549">
        <f>1-EXP(-2*$AL$9*O549/(1+O549))</f>
        <v>6.4497345768578462E-2</v>
      </c>
      <c r="R549">
        <f t="shared" si="160"/>
        <v>19.751565414145865</v>
      </c>
      <c r="S549">
        <f>(1-$AL$6^R549)/(1+$AL$6^R549*(1/$AL$7-1))</f>
        <v>0.99643717244343843</v>
      </c>
      <c r="U549">
        <v>0.1</v>
      </c>
      <c r="V549">
        <f t="shared" si="161"/>
        <v>0.22850000000000004</v>
      </c>
      <c r="W549">
        <f t="shared" si="162"/>
        <v>0.22768589390332572</v>
      </c>
      <c r="X549">
        <f t="shared" si="163"/>
        <v>8.1410609667431633E-4</v>
      </c>
      <c r="Y549">
        <f t="shared" si="164"/>
        <v>7.5955525793446532E-4</v>
      </c>
      <c r="Z549">
        <f t="shared" si="165"/>
        <v>8.1280790894618843E-2</v>
      </c>
      <c r="AA549">
        <f t="shared" si="166"/>
        <v>6.6428336406002691E-4</v>
      </c>
      <c r="AC549">
        <f t="shared" si="167"/>
        <v>2.6888952543019116E-2</v>
      </c>
      <c r="AD549">
        <f>X549*((1-Q549)*(1-EXP(-(P549+O549)*A549))*P549/(P549+O549)-(1-$AL$10)*(1-EXP(-2*O549*A549))/2)</f>
        <v>1.4793654710881907E-4</v>
      </c>
      <c r="AE549">
        <f t="shared" si="168"/>
        <v>2.7701172454187961E-2</v>
      </c>
      <c r="AF549">
        <f t="shared" si="169"/>
        <v>5.2783930649842298E-2</v>
      </c>
      <c r="AG549">
        <f t="shared" si="170"/>
        <v>-5.266465323438072E-5</v>
      </c>
      <c r="AH549">
        <f t="shared" si="171"/>
        <v>5.2731265996607914E-2</v>
      </c>
      <c r="BA549">
        <v>2.7701172454187899E-2</v>
      </c>
    </row>
    <row r="550" spans="1:53" x14ac:dyDescent="0.3">
      <c r="A550">
        <v>0.64331052449378201</v>
      </c>
      <c r="E550" cm="1">
        <f t="array" ref="E550">INDEX($C$2:$C$104,L550)</f>
        <v>-0.14640588915439826</v>
      </c>
      <c r="G550">
        <f>PI()/12*(M550-12)</f>
        <v>2.0943951023931953</v>
      </c>
      <c r="H550">
        <f t="shared" si="155"/>
        <v>-8.7794835034865959E-2</v>
      </c>
      <c r="I550">
        <f t="shared" si="172"/>
        <v>0.7900915378172052</v>
      </c>
      <c r="J550">
        <f t="shared" si="156"/>
        <v>2.0746919281222396</v>
      </c>
      <c r="L550">
        <f t="shared" si="173"/>
        <v>23</v>
      </c>
      <c r="M550">
        <v>20</v>
      </c>
      <c r="N550">
        <f t="shared" si="157"/>
        <v>0.05</v>
      </c>
      <c r="O550">
        <f t="shared" si="158"/>
        <v>5.0020839411324403</v>
      </c>
      <c r="P550">
        <f t="shared" si="159"/>
        <v>9.2038344516836901</v>
      </c>
      <c r="Q550">
        <f>1-EXP(-2*$AL$9*O550/(1+O550))</f>
        <v>6.4497345768578462E-2</v>
      </c>
      <c r="R550">
        <f t="shared" si="160"/>
        <v>19.751565414145865</v>
      </c>
      <c r="S550">
        <f>(1-$AL$6^R550)/(1+$AL$6^R550*(1/$AL$7-1))</f>
        <v>0.99643717244343843</v>
      </c>
      <c r="U550">
        <v>0.1</v>
      </c>
      <c r="V550">
        <f t="shared" si="161"/>
        <v>0.22850000000000004</v>
      </c>
      <c r="W550">
        <f t="shared" si="162"/>
        <v>0.22768589390332572</v>
      </c>
      <c r="X550">
        <f t="shared" si="163"/>
        <v>8.1410609667431633E-4</v>
      </c>
      <c r="Y550">
        <f t="shared" si="164"/>
        <v>7.5955525793446532E-4</v>
      </c>
      <c r="Z550">
        <f t="shared" si="165"/>
        <v>8.1280790894618843E-2</v>
      </c>
      <c r="AA550">
        <f t="shared" si="166"/>
        <v>6.6428336406002691E-4</v>
      </c>
      <c r="AC550">
        <f t="shared" si="167"/>
        <v>2.6888952543019116E-2</v>
      </c>
      <c r="AD550">
        <f>X550*((1-Q550)*(1-EXP(-(P550+O550)*A550))*P550/(P550+O550)-(1-$AL$10)*(1-EXP(-2*O550*A550))/2)</f>
        <v>1.4793654710881907E-4</v>
      </c>
      <c r="AE550">
        <f t="shared" si="168"/>
        <v>2.7701172454187961E-2</v>
      </c>
      <c r="AF550">
        <f t="shared" si="169"/>
        <v>5.2783930649842298E-2</v>
      </c>
      <c r="AG550">
        <f t="shared" si="170"/>
        <v>-5.266465323438072E-5</v>
      </c>
      <c r="AH550">
        <f t="shared" si="171"/>
        <v>5.2731265996607914E-2</v>
      </c>
      <c r="BA550">
        <v>2.7701172454187899E-2</v>
      </c>
    </row>
    <row r="551" spans="1:53" x14ac:dyDescent="0.3">
      <c r="A551">
        <v>0.64331052449378201</v>
      </c>
      <c r="E551" cm="1">
        <f t="array" ref="E551">INDEX($C$2:$C$104,L551)</f>
        <v>-0.14640588915439826</v>
      </c>
      <c r="G551">
        <f>PI()/12*(M551-12)</f>
        <v>2.3561944901923448</v>
      </c>
      <c r="H551">
        <f t="shared" si="155"/>
        <v>-8.7794835034865959E-2</v>
      </c>
      <c r="I551">
        <f t="shared" si="172"/>
        <v>0.7900915378172052</v>
      </c>
      <c r="J551">
        <f t="shared" si="156"/>
        <v>2.2737499364181755</v>
      </c>
      <c r="L551">
        <f t="shared" si="173"/>
        <v>23</v>
      </c>
      <c r="M551">
        <v>21</v>
      </c>
      <c r="N551">
        <f t="shared" si="157"/>
        <v>0.05</v>
      </c>
      <c r="O551">
        <f t="shared" si="158"/>
        <v>5.0020839411324403</v>
      </c>
      <c r="P551">
        <f t="shared" si="159"/>
        <v>9.2038344516836901</v>
      </c>
      <c r="Q551">
        <f>1-EXP(-2*$AL$9*O551/(1+O551))</f>
        <v>6.4497345768578462E-2</v>
      </c>
      <c r="R551">
        <f t="shared" si="160"/>
        <v>19.751565414145865</v>
      </c>
      <c r="S551">
        <f>(1-$AL$6^R551)/(1+$AL$6^R551*(1/$AL$7-1))</f>
        <v>0.99643717244343843</v>
      </c>
      <c r="U551">
        <v>0.1</v>
      </c>
      <c r="V551">
        <f t="shared" si="161"/>
        <v>0.22850000000000004</v>
      </c>
      <c r="W551">
        <f t="shared" si="162"/>
        <v>0.22768589390332572</v>
      </c>
      <c r="X551">
        <f t="shared" si="163"/>
        <v>8.1410609667431633E-4</v>
      </c>
      <c r="Y551">
        <f t="shared" si="164"/>
        <v>7.5955525793446532E-4</v>
      </c>
      <c r="Z551">
        <f t="shared" si="165"/>
        <v>8.1280790894618843E-2</v>
      </c>
      <c r="AA551">
        <f t="shared" si="166"/>
        <v>6.6428336406002691E-4</v>
      </c>
      <c r="AC551">
        <f t="shared" si="167"/>
        <v>2.6888952543019116E-2</v>
      </c>
      <c r="AD551">
        <f>X551*((1-Q551)*(1-EXP(-(P551+O551)*A551))*P551/(P551+O551)-(1-$AL$10)*(1-EXP(-2*O551*A551))/2)</f>
        <v>1.4793654710881907E-4</v>
      </c>
      <c r="AE551">
        <f t="shared" si="168"/>
        <v>2.7701172454187961E-2</v>
      </c>
      <c r="AF551">
        <f t="shared" si="169"/>
        <v>5.2783930649842298E-2</v>
      </c>
      <c r="AG551">
        <f t="shared" si="170"/>
        <v>-5.266465323438072E-5</v>
      </c>
      <c r="AH551">
        <f t="shared" si="171"/>
        <v>5.2731265996607914E-2</v>
      </c>
      <c r="BA551">
        <v>2.7701172454187899E-2</v>
      </c>
    </row>
    <row r="552" spans="1:53" x14ac:dyDescent="0.3">
      <c r="A552">
        <v>0.64331052449378201</v>
      </c>
      <c r="E552" cm="1">
        <f t="array" ref="E552">INDEX($C$2:$C$104,L552)</f>
        <v>-0.14640588915439826</v>
      </c>
      <c r="G552">
        <f>PI()/12*(M552-12)</f>
        <v>2.617993877991494</v>
      </c>
      <c r="H552">
        <f t="shared" si="155"/>
        <v>-8.7794835034865959E-2</v>
      </c>
      <c r="I552">
        <f t="shared" si="172"/>
        <v>0.7900915378172052</v>
      </c>
      <c r="J552">
        <f t="shared" si="156"/>
        <v>2.452831788448254</v>
      </c>
      <c r="L552">
        <f t="shared" si="173"/>
        <v>23</v>
      </c>
      <c r="M552">
        <v>22</v>
      </c>
      <c r="N552">
        <f t="shared" si="157"/>
        <v>0.05</v>
      </c>
      <c r="O552">
        <f t="shared" si="158"/>
        <v>5.0020839411324403</v>
      </c>
      <c r="P552">
        <f t="shared" si="159"/>
        <v>9.2038344516836901</v>
      </c>
      <c r="Q552">
        <f>1-EXP(-2*$AL$9*O552/(1+O552))</f>
        <v>6.4497345768578462E-2</v>
      </c>
      <c r="R552">
        <f t="shared" si="160"/>
        <v>19.751565414145865</v>
      </c>
      <c r="S552">
        <f>(1-$AL$6^R552)/(1+$AL$6^R552*(1/$AL$7-1))</f>
        <v>0.99643717244343843</v>
      </c>
      <c r="U552">
        <v>0.1</v>
      </c>
      <c r="V552">
        <f t="shared" si="161"/>
        <v>0.22850000000000004</v>
      </c>
      <c r="W552">
        <f t="shared" si="162"/>
        <v>0.22768589390332572</v>
      </c>
      <c r="X552">
        <f t="shared" si="163"/>
        <v>8.1410609667431633E-4</v>
      </c>
      <c r="Y552">
        <f t="shared" si="164"/>
        <v>7.5955525793446532E-4</v>
      </c>
      <c r="Z552">
        <f t="shared" si="165"/>
        <v>8.1280790894618843E-2</v>
      </c>
      <c r="AA552">
        <f t="shared" si="166"/>
        <v>6.6428336406002691E-4</v>
      </c>
      <c r="AC552">
        <f t="shared" si="167"/>
        <v>2.6888952543019116E-2</v>
      </c>
      <c r="AD552">
        <f>X552*((1-Q552)*(1-EXP(-(P552+O552)*A552))*P552/(P552+O552)-(1-$AL$10)*(1-EXP(-2*O552*A552))/2)</f>
        <v>1.4793654710881907E-4</v>
      </c>
      <c r="AE552">
        <f t="shared" si="168"/>
        <v>2.7701172454187961E-2</v>
      </c>
      <c r="AF552">
        <f t="shared" si="169"/>
        <v>5.2783930649842298E-2</v>
      </c>
      <c r="AG552">
        <f t="shared" si="170"/>
        <v>-5.266465323438072E-5</v>
      </c>
      <c r="AH552">
        <f t="shared" si="171"/>
        <v>5.2731265996607914E-2</v>
      </c>
      <c r="BA552">
        <v>2.7701172454187899E-2</v>
      </c>
    </row>
    <row r="553" spans="1:53" x14ac:dyDescent="0.3">
      <c r="A553">
        <v>0.64331052449378201</v>
      </c>
      <c r="E553" cm="1">
        <f t="array" ref="E553">INDEX($C$2:$C$104,L553)</f>
        <v>-0.14640588915439826</v>
      </c>
      <c r="G553">
        <f>PI()/12*(M553-12)</f>
        <v>2.8797932657906435</v>
      </c>
      <c r="H553">
        <f t="shared" si="155"/>
        <v>-8.7794835034865959E-2</v>
      </c>
      <c r="I553">
        <f t="shared" si="172"/>
        <v>0.7900915378172052</v>
      </c>
      <c r="J553">
        <f t="shared" si="156"/>
        <v>2.5886155580616386</v>
      </c>
      <c r="L553">
        <f t="shared" si="173"/>
        <v>23</v>
      </c>
      <c r="M553">
        <v>23</v>
      </c>
      <c r="N553">
        <f t="shared" si="157"/>
        <v>0.05</v>
      </c>
      <c r="O553">
        <f t="shared" si="158"/>
        <v>5.0020839411324403</v>
      </c>
      <c r="P553">
        <f t="shared" si="159"/>
        <v>9.2038344516836901</v>
      </c>
      <c r="Q553">
        <f>1-EXP(-2*$AL$9*O553/(1+O553))</f>
        <v>6.4497345768578462E-2</v>
      </c>
      <c r="R553">
        <f t="shared" si="160"/>
        <v>19.751565414145865</v>
      </c>
      <c r="S553">
        <f>(1-$AL$6^R553)/(1+$AL$6^R553*(1/$AL$7-1))</f>
        <v>0.99643717244343843</v>
      </c>
      <c r="U553">
        <v>0.1</v>
      </c>
      <c r="V553">
        <f t="shared" si="161"/>
        <v>0.22850000000000004</v>
      </c>
      <c r="W553">
        <f t="shared" si="162"/>
        <v>0.22768589390332572</v>
      </c>
      <c r="X553">
        <f t="shared" si="163"/>
        <v>8.1410609667431633E-4</v>
      </c>
      <c r="Y553">
        <f t="shared" si="164"/>
        <v>7.5955525793446532E-4</v>
      </c>
      <c r="Z553">
        <f t="shared" si="165"/>
        <v>8.1280790894618843E-2</v>
      </c>
      <c r="AA553">
        <f t="shared" si="166"/>
        <v>6.6428336406002691E-4</v>
      </c>
      <c r="AC553">
        <f t="shared" si="167"/>
        <v>2.6888952543019116E-2</v>
      </c>
      <c r="AD553">
        <f>X553*((1-Q553)*(1-EXP(-(P553+O553)*A553))*P553/(P553+O553)-(1-$AL$10)*(1-EXP(-2*O553*A553))/2)</f>
        <v>1.4793654710881907E-4</v>
      </c>
      <c r="AE553">
        <f t="shared" si="168"/>
        <v>2.7701172454187961E-2</v>
      </c>
      <c r="AF553">
        <f t="shared" si="169"/>
        <v>5.2783930649842298E-2</v>
      </c>
      <c r="AG553">
        <f t="shared" si="170"/>
        <v>-5.266465323438072E-5</v>
      </c>
      <c r="AH553">
        <f t="shared" si="171"/>
        <v>5.2731265996607914E-2</v>
      </c>
      <c r="BA553">
        <v>2.7701172454187899E-2</v>
      </c>
    </row>
    <row r="554" spans="1:53" x14ac:dyDescent="0.3">
      <c r="A554">
        <v>0.64331052449378201</v>
      </c>
      <c r="E554" cm="1">
        <f t="array" ref="E554">INDEX($C$2:$C$104,L554)</f>
        <v>-0.15296347926373904</v>
      </c>
      <c r="G554">
        <f>PI()/12*(M554-12)</f>
        <v>-3.1415926535897931</v>
      </c>
      <c r="H554">
        <f t="shared" si="155"/>
        <v>-9.1697155600596672E-2</v>
      </c>
      <c r="I554">
        <f t="shared" si="172"/>
        <v>0.78931054598240713</v>
      </c>
      <c r="J554">
        <f t="shared" si="156"/>
        <v>2.6487843096156301</v>
      </c>
      <c r="L554">
        <f t="shared" si="173"/>
        <v>24</v>
      </c>
      <c r="M554">
        <v>0</v>
      </c>
      <c r="N554">
        <f t="shared" si="157"/>
        <v>0.05</v>
      </c>
      <c r="O554">
        <f t="shared" si="158"/>
        <v>5.0020839411324403</v>
      </c>
      <c r="P554">
        <f t="shared" si="159"/>
        <v>9.2038344516836901</v>
      </c>
      <c r="Q554">
        <f>1-EXP(-2*$AL$9*O554/(1+O554))</f>
        <v>6.4497345768578462E-2</v>
      </c>
      <c r="R554">
        <f t="shared" si="160"/>
        <v>19.751565414145865</v>
      </c>
      <c r="S554">
        <f>(1-$AL$6^R554)/(1+$AL$6^R554*(1/$AL$7-1))</f>
        <v>0.99643717244343843</v>
      </c>
      <c r="U554">
        <v>0.1</v>
      </c>
      <c r="V554">
        <f t="shared" si="161"/>
        <v>0.22850000000000004</v>
      </c>
      <c r="W554">
        <f t="shared" si="162"/>
        <v>0.22768589390332572</v>
      </c>
      <c r="X554">
        <f t="shared" si="163"/>
        <v>8.1410609667431633E-4</v>
      </c>
      <c r="Y554">
        <f t="shared" si="164"/>
        <v>7.5955525793446532E-4</v>
      </c>
      <c r="Z554">
        <f t="shared" si="165"/>
        <v>8.1280790894618843E-2</v>
      </c>
      <c r="AA554">
        <f t="shared" si="166"/>
        <v>6.6428336406002691E-4</v>
      </c>
      <c r="AC554">
        <f t="shared" si="167"/>
        <v>2.6888952543019116E-2</v>
      </c>
      <c r="AD554">
        <f>X554*((1-Q554)*(1-EXP(-(P554+O554)*A554))*P554/(P554+O554)-(1-$AL$10)*(1-EXP(-2*O554*A554))/2)</f>
        <v>1.4793654710881907E-4</v>
      </c>
      <c r="AE554">
        <f t="shared" si="168"/>
        <v>2.7701172454187961E-2</v>
      </c>
      <c r="AF554">
        <f t="shared" si="169"/>
        <v>5.2783930649842298E-2</v>
      </c>
      <c r="AG554">
        <f t="shared" si="170"/>
        <v>-5.266465323438072E-5</v>
      </c>
      <c r="AH554">
        <f t="shared" si="171"/>
        <v>5.2731265996607914E-2</v>
      </c>
      <c r="BA554">
        <v>2.7701172454187899E-2</v>
      </c>
    </row>
    <row r="555" spans="1:53" x14ac:dyDescent="0.3">
      <c r="A555">
        <v>0.64331052449378201</v>
      </c>
      <c r="E555" cm="1">
        <f t="array" ref="E555">INDEX($C$2:$C$104,L555)</f>
        <v>-0.15296347926373904</v>
      </c>
      <c r="G555">
        <f>PI()/12*(M555-12)</f>
        <v>-2.8797932657906435</v>
      </c>
      <c r="H555">
        <f t="shared" si="155"/>
        <v>-9.1697155600596672E-2</v>
      </c>
      <c r="I555">
        <f t="shared" si="172"/>
        <v>0.78931054598240713</v>
      </c>
      <c r="J555">
        <f t="shared" si="156"/>
        <v>2.5946385131099374</v>
      </c>
      <c r="L555">
        <f t="shared" si="173"/>
        <v>24</v>
      </c>
      <c r="M555">
        <v>1</v>
      </c>
      <c r="N555">
        <f t="shared" si="157"/>
        <v>0.05</v>
      </c>
      <c r="O555">
        <f t="shared" si="158"/>
        <v>5.0020839411324403</v>
      </c>
      <c r="P555">
        <f t="shared" si="159"/>
        <v>9.2038344516836901</v>
      </c>
      <c r="Q555">
        <f>1-EXP(-2*$AL$9*O555/(1+O555))</f>
        <v>6.4497345768578462E-2</v>
      </c>
      <c r="R555">
        <f t="shared" si="160"/>
        <v>19.751565414145865</v>
      </c>
      <c r="S555">
        <f>(1-$AL$6^R555)/(1+$AL$6^R555*(1/$AL$7-1))</f>
        <v>0.99643717244343843</v>
      </c>
      <c r="U555">
        <v>0</v>
      </c>
      <c r="V555">
        <f t="shared" si="161"/>
        <v>0</v>
      </c>
      <c r="W555">
        <f t="shared" si="162"/>
        <v>0</v>
      </c>
      <c r="X555">
        <f t="shared" si="163"/>
        <v>0</v>
      </c>
      <c r="Y555">
        <f t="shared" si="164"/>
        <v>0</v>
      </c>
      <c r="Z555">
        <f t="shared" si="165"/>
        <v>0</v>
      </c>
      <c r="AA555">
        <f t="shared" si="166"/>
        <v>0</v>
      </c>
      <c r="AC555">
        <f t="shared" si="167"/>
        <v>0</v>
      </c>
      <c r="AD555">
        <f>X555*((1-Q555)*(1-EXP(-(P555+O555)*A555))*P555/(P555+O555)-(1-$AL$10)*(1-EXP(-2*O555*A555))/2)</f>
        <v>0</v>
      </c>
      <c r="AE555">
        <f t="shared" si="168"/>
        <v>0</v>
      </c>
      <c r="AF555">
        <f t="shared" si="169"/>
        <v>0</v>
      </c>
      <c r="AG555">
        <f t="shared" si="170"/>
        <v>0</v>
      </c>
      <c r="AH555">
        <f t="shared" si="171"/>
        <v>0</v>
      </c>
      <c r="BA555">
        <v>0</v>
      </c>
    </row>
    <row r="556" spans="1:53" x14ac:dyDescent="0.3">
      <c r="A556">
        <v>0.64331052449378201</v>
      </c>
      <c r="E556" cm="1">
        <f t="array" ref="E556">INDEX($C$2:$C$104,L556)</f>
        <v>-0.15296347926373904</v>
      </c>
      <c r="G556">
        <f>PI()/12*(M556-12)</f>
        <v>-2.617993877991494</v>
      </c>
      <c r="H556">
        <f t="shared" si="155"/>
        <v>-9.1697155600596672E-2</v>
      </c>
      <c r="I556">
        <f t="shared" si="172"/>
        <v>0.78931054598240713</v>
      </c>
      <c r="J556">
        <f t="shared" si="156"/>
        <v>2.457923164768324</v>
      </c>
      <c r="L556">
        <f t="shared" si="173"/>
        <v>24</v>
      </c>
      <c r="M556">
        <v>2</v>
      </c>
      <c r="N556">
        <f t="shared" si="157"/>
        <v>0.05</v>
      </c>
      <c r="O556">
        <f t="shared" si="158"/>
        <v>5.0020839411324403</v>
      </c>
      <c r="P556">
        <f t="shared" si="159"/>
        <v>9.2038344516836901</v>
      </c>
      <c r="Q556">
        <f>1-EXP(-2*$AL$9*O556/(1+O556))</f>
        <v>6.4497345768578462E-2</v>
      </c>
      <c r="R556">
        <f t="shared" si="160"/>
        <v>19.751565414145865</v>
      </c>
      <c r="S556">
        <f>(1-$AL$6^R556)/(1+$AL$6^R556*(1/$AL$7-1))</f>
        <v>0.99643717244343843</v>
      </c>
      <c r="U556">
        <v>0.1</v>
      </c>
      <c r="V556">
        <f t="shared" si="161"/>
        <v>0.22850000000000004</v>
      </c>
      <c r="W556">
        <f t="shared" si="162"/>
        <v>0.22768589390332572</v>
      </c>
      <c r="X556">
        <f t="shared" si="163"/>
        <v>8.1410609667431633E-4</v>
      </c>
      <c r="Y556">
        <f t="shared" si="164"/>
        <v>7.5955525793446532E-4</v>
      </c>
      <c r="Z556">
        <f t="shared" si="165"/>
        <v>8.1280790894618843E-2</v>
      </c>
      <c r="AA556">
        <f t="shared" si="166"/>
        <v>6.6428336406002691E-4</v>
      </c>
      <c r="AC556">
        <f t="shared" si="167"/>
        <v>2.6888952543019116E-2</v>
      </c>
      <c r="AD556">
        <f>X556*((1-Q556)*(1-EXP(-(P556+O556)*A556))*P556/(P556+O556)-(1-$AL$10)*(1-EXP(-2*O556*A556))/2)</f>
        <v>1.4793654710881907E-4</v>
      </c>
      <c r="AE556">
        <f t="shared" si="168"/>
        <v>2.7701172454187961E-2</v>
      </c>
      <c r="AF556">
        <f t="shared" si="169"/>
        <v>5.2783930649842298E-2</v>
      </c>
      <c r="AG556">
        <f t="shared" si="170"/>
        <v>-5.266465323438072E-5</v>
      </c>
      <c r="AH556">
        <f t="shared" si="171"/>
        <v>5.2731265996607914E-2</v>
      </c>
      <c r="BA556">
        <v>2.7701172454187899E-2</v>
      </c>
    </row>
    <row r="557" spans="1:53" x14ac:dyDescent="0.3">
      <c r="A557">
        <v>0.64331052449378201</v>
      </c>
      <c r="E557" cm="1">
        <f t="array" ref="E557">INDEX($C$2:$C$104,L557)</f>
        <v>-0.15296347926373904</v>
      </c>
      <c r="G557">
        <f>PI()/12*(M557-12)</f>
        <v>-2.3561944901923448</v>
      </c>
      <c r="H557">
        <f t="shared" si="155"/>
        <v>-9.1697155600596672E-2</v>
      </c>
      <c r="I557">
        <f t="shared" si="172"/>
        <v>0.78931054598240713</v>
      </c>
      <c r="J557">
        <f t="shared" si="156"/>
        <v>2.2781491810449692</v>
      </c>
      <c r="L557">
        <f t="shared" si="173"/>
        <v>24</v>
      </c>
      <c r="M557">
        <v>3</v>
      </c>
      <c r="N557">
        <f t="shared" si="157"/>
        <v>0.05</v>
      </c>
      <c r="O557">
        <f t="shared" si="158"/>
        <v>5.0020839411324403</v>
      </c>
      <c r="P557">
        <f t="shared" si="159"/>
        <v>9.2038344516836901</v>
      </c>
      <c r="Q557">
        <f>1-EXP(-2*$AL$9*O557/(1+O557))</f>
        <v>6.4497345768578462E-2</v>
      </c>
      <c r="R557">
        <f t="shared" si="160"/>
        <v>19.751565414145865</v>
      </c>
      <c r="S557">
        <f>(1-$AL$6^R557)/(1+$AL$6^R557*(1/$AL$7-1))</f>
        <v>0.99643717244343843</v>
      </c>
      <c r="U557">
        <v>0.1</v>
      </c>
      <c r="V557">
        <f t="shared" si="161"/>
        <v>0.22850000000000004</v>
      </c>
      <c r="W557">
        <f t="shared" si="162"/>
        <v>0.22768589390332572</v>
      </c>
      <c r="X557">
        <f t="shared" si="163"/>
        <v>8.1410609667431633E-4</v>
      </c>
      <c r="Y557">
        <f t="shared" si="164"/>
        <v>7.5955525793446532E-4</v>
      </c>
      <c r="Z557">
        <f t="shared" si="165"/>
        <v>8.1280790894618843E-2</v>
      </c>
      <c r="AA557">
        <f t="shared" si="166"/>
        <v>6.6428336406002691E-4</v>
      </c>
      <c r="AC557">
        <f t="shared" si="167"/>
        <v>2.6888952543019116E-2</v>
      </c>
      <c r="AD557">
        <f>X557*((1-Q557)*(1-EXP(-(P557+O557)*A557))*P557/(P557+O557)-(1-$AL$10)*(1-EXP(-2*O557*A557))/2)</f>
        <v>1.4793654710881907E-4</v>
      </c>
      <c r="AE557">
        <f t="shared" si="168"/>
        <v>2.7701172454187961E-2</v>
      </c>
      <c r="AF557">
        <f t="shared" si="169"/>
        <v>5.2783930649842298E-2</v>
      </c>
      <c r="AG557">
        <f t="shared" si="170"/>
        <v>-5.266465323438072E-5</v>
      </c>
      <c r="AH557">
        <f t="shared" si="171"/>
        <v>5.2731265996607914E-2</v>
      </c>
      <c r="BA557">
        <v>2.7701172454187899E-2</v>
      </c>
    </row>
    <row r="558" spans="1:53" x14ac:dyDescent="0.3">
      <c r="A558">
        <v>0.64331052449378201</v>
      </c>
      <c r="E558" cm="1">
        <f t="array" ref="E558">INDEX($C$2:$C$104,L558)</f>
        <v>-0.15296347926373904</v>
      </c>
      <c r="G558">
        <f>PI()/12*(M558-12)</f>
        <v>-2.0943951023931953</v>
      </c>
      <c r="H558">
        <f t="shared" si="155"/>
        <v>-9.1697155600596672E-2</v>
      </c>
      <c r="I558">
        <f t="shared" si="172"/>
        <v>0.78931054598240713</v>
      </c>
      <c r="J558">
        <f t="shared" si="156"/>
        <v>2.0787066502294347</v>
      </c>
      <c r="L558">
        <f t="shared" si="173"/>
        <v>24</v>
      </c>
      <c r="M558">
        <v>4</v>
      </c>
      <c r="N558">
        <f t="shared" si="157"/>
        <v>0.05</v>
      </c>
      <c r="O558">
        <f t="shared" si="158"/>
        <v>5.0020839411324403</v>
      </c>
      <c r="P558">
        <f t="shared" si="159"/>
        <v>9.2038344516836901</v>
      </c>
      <c r="Q558">
        <f>1-EXP(-2*$AL$9*O558/(1+O558))</f>
        <v>6.4497345768578462E-2</v>
      </c>
      <c r="R558">
        <f t="shared" si="160"/>
        <v>19.751565414145865</v>
      </c>
      <c r="S558">
        <f>(1-$AL$6^R558)/(1+$AL$6^R558*(1/$AL$7-1))</f>
        <v>0.99643717244343843</v>
      </c>
      <c r="U558">
        <v>0.1</v>
      </c>
      <c r="V558">
        <f t="shared" si="161"/>
        <v>0.22850000000000004</v>
      </c>
      <c r="W558">
        <f t="shared" si="162"/>
        <v>0.22768589390332572</v>
      </c>
      <c r="X558">
        <f t="shared" si="163"/>
        <v>8.1410609667431633E-4</v>
      </c>
      <c r="Y558">
        <f t="shared" si="164"/>
        <v>7.5955525793446532E-4</v>
      </c>
      <c r="Z558">
        <f t="shared" si="165"/>
        <v>8.1280790894618843E-2</v>
      </c>
      <c r="AA558">
        <f t="shared" si="166"/>
        <v>6.6428336406002691E-4</v>
      </c>
      <c r="AC558">
        <f t="shared" si="167"/>
        <v>2.6888952543019116E-2</v>
      </c>
      <c r="AD558">
        <f>X558*((1-Q558)*(1-EXP(-(P558+O558)*A558))*P558/(P558+O558)-(1-$AL$10)*(1-EXP(-2*O558*A558))/2)</f>
        <v>1.4793654710881907E-4</v>
      </c>
      <c r="AE558">
        <f t="shared" si="168"/>
        <v>2.7701172454187961E-2</v>
      </c>
      <c r="AF558">
        <f t="shared" si="169"/>
        <v>5.2783930649842298E-2</v>
      </c>
      <c r="AG558">
        <f t="shared" si="170"/>
        <v>-5.266465323438072E-5</v>
      </c>
      <c r="AH558">
        <f t="shared" si="171"/>
        <v>5.2731265996607914E-2</v>
      </c>
      <c r="BA558">
        <v>2.7701172454187899E-2</v>
      </c>
    </row>
    <row r="559" spans="1:53" x14ac:dyDescent="0.3">
      <c r="A559">
        <v>0.64331052449378201</v>
      </c>
      <c r="E559" cm="1">
        <f t="array" ref="E559">INDEX($C$2:$C$104,L559)</f>
        <v>-0.15296347926373904</v>
      </c>
      <c r="G559">
        <f>PI()/12*(M559-12)</f>
        <v>-1.8325957145940459</v>
      </c>
      <c r="H559">
        <f t="shared" si="155"/>
        <v>-9.1697155600596672E-2</v>
      </c>
      <c r="I559">
        <f t="shared" si="172"/>
        <v>0.78931054598240713</v>
      </c>
      <c r="J559">
        <f t="shared" si="156"/>
        <v>1.8712836795322849</v>
      </c>
      <c r="L559">
        <f t="shared" si="173"/>
        <v>24</v>
      </c>
      <c r="M559">
        <v>5</v>
      </c>
      <c r="N559">
        <f t="shared" si="157"/>
        <v>0.05</v>
      </c>
      <c r="O559">
        <f t="shared" si="158"/>
        <v>5.0020839411324403</v>
      </c>
      <c r="P559">
        <f t="shared" si="159"/>
        <v>9.2038344516836901</v>
      </c>
      <c r="Q559">
        <f>1-EXP(-2*$AL$9*O559/(1+O559))</f>
        <v>6.4497345768578462E-2</v>
      </c>
      <c r="R559">
        <f t="shared" si="160"/>
        <v>19.751565414145865</v>
      </c>
      <c r="S559">
        <f>(1-$AL$6^R559)/(1+$AL$6^R559*(1/$AL$7-1))</f>
        <v>0.99643717244343843</v>
      </c>
      <c r="U559">
        <v>0.1</v>
      </c>
      <c r="V559">
        <f t="shared" si="161"/>
        <v>0.22850000000000004</v>
      </c>
      <c r="W559">
        <f t="shared" si="162"/>
        <v>0.22768589390332572</v>
      </c>
      <c r="X559">
        <f t="shared" si="163"/>
        <v>8.1410609667431633E-4</v>
      </c>
      <c r="Y559">
        <f t="shared" si="164"/>
        <v>7.5955525793446532E-4</v>
      </c>
      <c r="Z559">
        <f t="shared" si="165"/>
        <v>8.1280790894618843E-2</v>
      </c>
      <c r="AA559">
        <f t="shared" si="166"/>
        <v>6.6428336406002691E-4</v>
      </c>
      <c r="AC559">
        <f t="shared" si="167"/>
        <v>2.6888952543019116E-2</v>
      </c>
      <c r="AD559">
        <f>X559*((1-Q559)*(1-EXP(-(P559+O559)*A559))*P559/(P559+O559)-(1-$AL$10)*(1-EXP(-2*O559*A559))/2)</f>
        <v>1.4793654710881907E-4</v>
      </c>
      <c r="AE559">
        <f t="shared" si="168"/>
        <v>2.7701172454187961E-2</v>
      </c>
      <c r="AF559">
        <f t="shared" si="169"/>
        <v>5.2783930649842298E-2</v>
      </c>
      <c r="AG559">
        <f t="shared" si="170"/>
        <v>-5.266465323438072E-5</v>
      </c>
      <c r="AH559">
        <f t="shared" si="171"/>
        <v>5.2731265996607914E-2</v>
      </c>
      <c r="BA559">
        <v>2.7701172454187899E-2</v>
      </c>
    </row>
    <row r="560" spans="1:53" x14ac:dyDescent="0.3">
      <c r="A560">
        <v>0.64331052449378201</v>
      </c>
      <c r="E560" cm="1">
        <f t="array" ref="E560">INDEX($C$2:$C$104,L560)</f>
        <v>-0.15296347926373904</v>
      </c>
      <c r="G560">
        <f>PI()/12*(M560-12)</f>
        <v>-1.5707963267948966</v>
      </c>
      <c r="H560">
        <f t="shared" si="155"/>
        <v>-9.1697155600596672E-2</v>
      </c>
      <c r="I560">
        <f t="shared" si="172"/>
        <v>0.78931054598240713</v>
      </c>
      <c r="J560">
        <f t="shared" si="156"/>
        <v>1.662622474981849</v>
      </c>
      <c r="L560">
        <f t="shared" si="173"/>
        <v>24</v>
      </c>
      <c r="M560">
        <v>6</v>
      </c>
      <c r="N560">
        <f t="shared" si="157"/>
        <v>0.05</v>
      </c>
      <c r="O560">
        <f t="shared" si="158"/>
        <v>5.0020839411324403</v>
      </c>
      <c r="P560">
        <f t="shared" si="159"/>
        <v>9.2038344516836901</v>
      </c>
      <c r="Q560">
        <f>1-EXP(-2*$AL$9*O560/(1+O560))</f>
        <v>6.4497345768578462E-2</v>
      </c>
      <c r="R560">
        <f t="shared" si="160"/>
        <v>19.751565414145865</v>
      </c>
      <c r="S560">
        <f>(1-$AL$6^R560)/(1+$AL$6^R560*(1/$AL$7-1))</f>
        <v>0.99643717244343843</v>
      </c>
      <c r="U560">
        <v>0.1</v>
      </c>
      <c r="V560">
        <f t="shared" si="161"/>
        <v>0.22850000000000004</v>
      </c>
      <c r="W560">
        <f t="shared" si="162"/>
        <v>0.22768589390332572</v>
      </c>
      <c r="X560">
        <f t="shared" si="163"/>
        <v>8.1410609667431633E-4</v>
      </c>
      <c r="Y560">
        <f t="shared" si="164"/>
        <v>7.5955525793446532E-4</v>
      </c>
      <c r="Z560">
        <f t="shared" si="165"/>
        <v>8.1280790894618843E-2</v>
      </c>
      <c r="AA560">
        <f t="shared" si="166"/>
        <v>6.6428336406002691E-4</v>
      </c>
      <c r="AC560">
        <f t="shared" si="167"/>
        <v>2.6888952543019116E-2</v>
      </c>
      <c r="AD560">
        <f>X560*((1-Q560)*(1-EXP(-(P560+O560)*A560))*P560/(P560+O560)-(1-$AL$10)*(1-EXP(-2*O560*A560))/2)</f>
        <v>1.4793654710881907E-4</v>
      </c>
      <c r="AE560">
        <f t="shared" si="168"/>
        <v>2.7701172454187961E-2</v>
      </c>
      <c r="AF560">
        <f t="shared" si="169"/>
        <v>5.2783930649842298E-2</v>
      </c>
      <c r="AG560">
        <f t="shared" si="170"/>
        <v>-5.266465323438072E-5</v>
      </c>
      <c r="AH560">
        <f t="shared" si="171"/>
        <v>5.2731265996607914E-2</v>
      </c>
      <c r="BA560">
        <v>2.7701172454187899E-2</v>
      </c>
    </row>
    <row r="561" spans="1:53" x14ac:dyDescent="0.3">
      <c r="A561">
        <v>0.70773701780254905</v>
      </c>
      <c r="E561" cm="1">
        <f t="array" ref="E561">INDEX($C$2:$C$104,L561)</f>
        <v>-0.15296347926373904</v>
      </c>
      <c r="G561">
        <f>PI()/12*(M561-12)</f>
        <v>-1.308996938995747</v>
      </c>
      <c r="H561">
        <f t="shared" si="155"/>
        <v>-9.1697155600596672E-2</v>
      </c>
      <c r="I561">
        <f t="shared" si="172"/>
        <v>0.78931054598240713</v>
      </c>
      <c r="J561">
        <f t="shared" si="156"/>
        <v>1.4579656293987888</v>
      </c>
      <c r="L561">
        <f t="shared" si="173"/>
        <v>24</v>
      </c>
      <c r="M561">
        <v>7</v>
      </c>
      <c r="N561">
        <f t="shared" si="157"/>
        <v>0.11283069739610774</v>
      </c>
      <c r="O561">
        <f t="shared" si="158"/>
        <v>2.2204173446364246</v>
      </c>
      <c r="P561">
        <f t="shared" si="159"/>
        <v>4.0855679141310208</v>
      </c>
      <c r="Q561">
        <f>1-EXP(-2*$AL$9*O561/(1+O561))</f>
        <v>5.3664857309779435E-2</v>
      </c>
      <c r="R561">
        <f t="shared" si="160"/>
        <v>8.7676894161359318</v>
      </c>
      <c r="S561">
        <f>(1-$AL$6^R561)/(1+$AL$6^R561*(1/$AL$7-1))</f>
        <v>0.87751946282060678</v>
      </c>
      <c r="U561">
        <v>3.4</v>
      </c>
      <c r="V561">
        <f t="shared" si="161"/>
        <v>7.7690000000000001</v>
      </c>
      <c r="W561">
        <f t="shared" si="162"/>
        <v>6.8174487066532938</v>
      </c>
      <c r="X561">
        <f t="shared" si="163"/>
        <v>0.9515512933467063</v>
      </c>
      <c r="Y561">
        <f t="shared" si="164"/>
        <v>0.85051619825351288</v>
      </c>
      <c r="Z561">
        <f t="shared" si="165"/>
        <v>2.6210612469930155</v>
      </c>
      <c r="AA561">
        <f t="shared" si="166"/>
        <v>0.64079522312403336</v>
      </c>
      <c r="AC561">
        <f t="shared" si="167"/>
        <v>1.4067922737887366</v>
      </c>
      <c r="AD561">
        <f>X561*((1-Q561)*(1-EXP(-(P561+O561)*A561))*P561/(P561+O561)-(1-$AL$10)*(1-EXP(-2*O561*A561))/2)</f>
        <v>0.18973139392358512</v>
      </c>
      <c r="AE561">
        <f t="shared" si="168"/>
        <v>2.237318890836355</v>
      </c>
      <c r="AF561">
        <f t="shared" si="169"/>
        <v>1.1920180518896049</v>
      </c>
      <c r="AG561">
        <f t="shared" si="170"/>
        <v>1.9989581205894315E-2</v>
      </c>
      <c r="AH561">
        <f t="shared" si="171"/>
        <v>1.2120076330954992</v>
      </c>
      <c r="BA561">
        <v>2.2373188908363502</v>
      </c>
    </row>
    <row r="562" spans="1:53" x14ac:dyDescent="0.3">
      <c r="A562">
        <v>0.70773701780254905</v>
      </c>
      <c r="E562" cm="1">
        <f t="array" ref="E562">INDEX($C$2:$C$104,L562)</f>
        <v>-0.15296347926373904</v>
      </c>
      <c r="G562">
        <f>PI()/12*(M562-12)</f>
        <v>-1.0471975511965976</v>
      </c>
      <c r="H562">
        <f t="shared" si="155"/>
        <v>-9.1697155600596672E-2</v>
      </c>
      <c r="I562">
        <f t="shared" si="172"/>
        <v>0.78931054598240713</v>
      </c>
      <c r="J562">
        <f t="shared" si="156"/>
        <v>1.2630012046881591</v>
      </c>
      <c r="L562">
        <f t="shared" si="173"/>
        <v>24</v>
      </c>
      <c r="M562">
        <v>8</v>
      </c>
      <c r="N562">
        <f t="shared" si="157"/>
        <v>0.30779512210673743</v>
      </c>
      <c r="O562">
        <f t="shared" si="158"/>
        <v>0.82519657223005671</v>
      </c>
      <c r="P562">
        <f t="shared" si="159"/>
        <v>1.5183616929033044</v>
      </c>
      <c r="Q562">
        <f>1-EXP(-2*$AL$9*O562/(1+O562))</f>
        <v>3.5522817858141154E-2</v>
      </c>
      <c r="R562">
        <f t="shared" si="160"/>
        <v>3.2584267412835408</v>
      </c>
      <c r="S562">
        <f>(1-$AL$6^R562)/(1+$AL$6^R562*(1/$AL$7-1))</f>
        <v>0.44947760886270061</v>
      </c>
      <c r="U562">
        <v>49</v>
      </c>
      <c r="V562">
        <f t="shared" si="161"/>
        <v>111.965</v>
      </c>
      <c r="W562">
        <f t="shared" si="162"/>
        <v>50.325760476312276</v>
      </c>
      <c r="X562">
        <f t="shared" si="163"/>
        <v>61.639239523687728</v>
      </c>
      <c r="Y562">
        <f t="shared" si="164"/>
        <v>39.15150947052372</v>
      </c>
      <c r="Z562">
        <f t="shared" si="165"/>
        <v>19.348425809377062</v>
      </c>
      <c r="AA562">
        <f t="shared" si="166"/>
        <v>23.176153437065441</v>
      </c>
      <c r="AC562">
        <f t="shared" si="167"/>
        <v>15.015970856876525</v>
      </c>
      <c r="AD562">
        <f>X562*((1-Q562)*(1-EXP(-(P562+O562)*A562))*P562/(P562+O562)-(1-$AL$10)*(1-EXP(-2*O562*A562))/2)</f>
        <v>13.132878308280686</v>
      </c>
      <c r="AE562">
        <f t="shared" si="168"/>
        <v>51.325002602222654</v>
      </c>
      <c r="AF562">
        <f t="shared" si="169"/>
        <v>4.3345995273280709</v>
      </c>
      <c r="AG562">
        <f t="shared" si="170"/>
        <v>2.8424777251775928</v>
      </c>
      <c r="AH562">
        <f t="shared" si="171"/>
        <v>7.1770772525056632</v>
      </c>
      <c r="BA562">
        <v>51.325002602222597</v>
      </c>
    </row>
    <row r="563" spans="1:53" x14ac:dyDescent="0.3">
      <c r="A563">
        <v>0.70773701780254905</v>
      </c>
      <c r="E563" cm="1">
        <f t="array" ref="E563">INDEX($C$2:$C$104,L563)</f>
        <v>-0.15296347926373904</v>
      </c>
      <c r="G563">
        <f>PI()/12*(M563-12)</f>
        <v>-0.78539816339744828</v>
      </c>
      <c r="H563">
        <f t="shared" si="155"/>
        <v>-9.1697155600596672E-2</v>
      </c>
      <c r="I563">
        <f t="shared" si="172"/>
        <v>0.78931054598240713</v>
      </c>
      <c r="J563">
        <f t="shared" si="156"/>
        <v>1.0855461342570163</v>
      </c>
      <c r="L563">
        <f t="shared" si="173"/>
        <v>24</v>
      </c>
      <c r="M563">
        <v>9</v>
      </c>
      <c r="N563">
        <f t="shared" si="157"/>
        <v>0.48525019253788026</v>
      </c>
      <c r="O563">
        <f t="shared" si="158"/>
        <v>0.53598647044913816</v>
      </c>
      <c r="P563">
        <f t="shared" si="159"/>
        <v>0.98621510562641435</v>
      </c>
      <c r="Q563">
        <f>1-EXP(-2*$AL$9*O563/(1+O563))</f>
        <v>2.7530151318777452E-2</v>
      </c>
      <c r="R563">
        <f t="shared" si="160"/>
        <v>2.1164322623855409</v>
      </c>
      <c r="S563">
        <f>(1-$AL$6^R563)/(1+$AL$6^R563*(1/$AL$7-1))</f>
        <v>0.29962136757821994</v>
      </c>
      <c r="U563">
        <v>232.8</v>
      </c>
      <c r="V563">
        <f t="shared" si="161"/>
        <v>531.94800000000009</v>
      </c>
      <c r="W563">
        <f t="shared" si="162"/>
        <v>159.38298724049898</v>
      </c>
      <c r="X563">
        <f t="shared" si="163"/>
        <v>372.56501275950109</v>
      </c>
      <c r="Y563">
        <f t="shared" si="164"/>
        <v>182.0276628821297</v>
      </c>
      <c r="Z563">
        <f t="shared" si="165"/>
        <v>61.276965806630926</v>
      </c>
      <c r="AA563">
        <f t="shared" si="166"/>
        <v>99.971321944280263</v>
      </c>
      <c r="AC563">
        <f t="shared" si="167"/>
        <v>51.812251371269518</v>
      </c>
      <c r="AD563">
        <f>X563*((1-Q563)*(1-EXP(-(P563+O563)*A563))*P563/(P563+O563)-(1-$AL$10)*(1-EXP(-2*O563*A563))/2)</f>
        <v>70.6143588251458</v>
      </c>
      <c r="AE563">
        <f t="shared" si="168"/>
        <v>222.39793214069556</v>
      </c>
      <c r="AF563">
        <f t="shared" si="169"/>
        <v>9.547872836895106</v>
      </c>
      <c r="AG563">
        <f t="shared" si="170"/>
        <v>11.441982112703638</v>
      </c>
      <c r="AH563">
        <f t="shared" si="171"/>
        <v>20.989854949598744</v>
      </c>
      <c r="BA563">
        <v>222.39793214069499</v>
      </c>
    </row>
    <row r="564" spans="1:53" x14ac:dyDescent="0.3">
      <c r="A564">
        <v>0.70773701780254905</v>
      </c>
      <c r="E564" cm="1">
        <f t="array" ref="E564">INDEX($C$2:$C$104,L564)</f>
        <v>-0.15296347926373904</v>
      </c>
      <c r="G564">
        <f>PI()/12*(M564-12)</f>
        <v>-0.52359877559829882</v>
      </c>
      <c r="H564">
        <f t="shared" si="155"/>
        <v>-9.1697155600596672E-2</v>
      </c>
      <c r="I564">
        <f t="shared" si="172"/>
        <v>0.78931054598240713</v>
      </c>
      <c r="J564">
        <f t="shared" si="156"/>
        <v>0.93742462882077482</v>
      </c>
      <c r="L564">
        <f t="shared" si="173"/>
        <v>24</v>
      </c>
      <c r="M564">
        <v>10</v>
      </c>
      <c r="N564">
        <f t="shared" si="157"/>
        <v>0.63337169797412174</v>
      </c>
      <c r="O564">
        <f t="shared" si="158"/>
        <v>0.42239302875647788</v>
      </c>
      <c r="P564">
        <f t="shared" si="159"/>
        <v>0.77720317291191932</v>
      </c>
      <c r="Q564">
        <f>1-EXP(-2*$AL$9*O564/(1+O564))</f>
        <v>2.3476784466978873E-2</v>
      </c>
      <c r="R564">
        <f t="shared" si="160"/>
        <v>1.6678895508646709</v>
      </c>
      <c r="S564">
        <f>(1-$AL$6^R564)/(1+$AL$6^R564*(1/$AL$7-1))</f>
        <v>0.23712055886198116</v>
      </c>
      <c r="U564">
        <v>502.9</v>
      </c>
      <c r="V564">
        <f t="shared" si="161"/>
        <v>1149.1265000000001</v>
      </c>
      <c r="W564">
        <f t="shared" si="162"/>
        <v>272.48151788311242</v>
      </c>
      <c r="X564">
        <f t="shared" si="163"/>
        <v>876.6449821168876</v>
      </c>
      <c r="Y564">
        <f t="shared" si="164"/>
        <v>362.18550153720469</v>
      </c>
      <c r="Z564">
        <f t="shared" si="165"/>
        <v>104.75924026362915</v>
      </c>
      <c r="AA564">
        <f t="shared" si="166"/>
        <v>192.54515323338077</v>
      </c>
      <c r="AC564">
        <f t="shared" si="167"/>
        <v>91.695234067808585</v>
      </c>
      <c r="AD564">
        <f>X564*((1-Q564)*(1-EXP(-(P564+O564)*A564))*P564/(P564+O564)-(1-$AL$10)*(1-EXP(-2*O564*A564))/2)</f>
        <v>149.66867944309337</v>
      </c>
      <c r="AE564">
        <f t="shared" si="168"/>
        <v>433.90906674428271</v>
      </c>
      <c r="AF564">
        <f t="shared" si="169"/>
        <v>13.23371923037967</v>
      </c>
      <c r="AG564">
        <f t="shared" si="170"/>
        <v>19.971668860730571</v>
      </c>
      <c r="AH564">
        <f t="shared" si="171"/>
        <v>33.205388091110237</v>
      </c>
      <c r="BA564">
        <v>433.90906674428197</v>
      </c>
    </row>
    <row r="565" spans="1:53" x14ac:dyDescent="0.3">
      <c r="A565">
        <v>0.70773701780254905</v>
      </c>
      <c r="E565" cm="1">
        <f t="array" ref="E565">INDEX($C$2:$C$104,L565)</f>
        <v>-0.15296347926373904</v>
      </c>
      <c r="G565">
        <f>PI()/12*(M565-12)</f>
        <v>-0.26179938779914941</v>
      </c>
      <c r="H565">
        <f t="shared" si="155"/>
        <v>-9.1697155600596672E-2</v>
      </c>
      <c r="I565">
        <f t="shared" si="172"/>
        <v>0.78931054598240713</v>
      </c>
      <c r="J565">
        <f t="shared" si="156"/>
        <v>0.83561954716344322</v>
      </c>
      <c r="L565">
        <f t="shared" si="173"/>
        <v>24</v>
      </c>
      <c r="M565">
        <v>11</v>
      </c>
      <c r="N565">
        <f t="shared" si="157"/>
        <v>0.73517677963145334</v>
      </c>
      <c r="O565">
        <f t="shared" si="158"/>
        <v>0.37273473128788198</v>
      </c>
      <c r="P565">
        <f t="shared" si="159"/>
        <v>0.68583190556970286</v>
      </c>
      <c r="Q565">
        <f>1-EXP(-2*$AL$9*O565/(1+O565))</f>
        <v>2.1487943636141482E-2</v>
      </c>
      <c r="R565">
        <f t="shared" si="160"/>
        <v>1.4718054542463259</v>
      </c>
      <c r="S565">
        <f>(1-$AL$6^R565)/(1+$AL$6^R565*(1/$AL$7-1))</f>
        <v>0.20939703869663134</v>
      </c>
      <c r="U565">
        <v>645.6</v>
      </c>
      <c r="V565">
        <f t="shared" si="161"/>
        <v>1475.1960000000001</v>
      </c>
      <c r="W565">
        <f t="shared" si="162"/>
        <v>308.90167389711581</v>
      </c>
      <c r="X565">
        <f t="shared" si="163"/>
        <v>1166.2943261028843</v>
      </c>
      <c r="Y565">
        <f t="shared" si="164"/>
        <v>438.85208151197673</v>
      </c>
      <c r="Z565">
        <f t="shared" si="165"/>
        <v>118.76146655754802</v>
      </c>
      <c r="AA565">
        <f t="shared" si="166"/>
        <v>229.86579552195548</v>
      </c>
      <c r="AC565">
        <f t="shared" si="167"/>
        <v>105.55208129597406</v>
      </c>
      <c r="AD565">
        <f>X565*((1-Q565)*(1-EXP(-(P565+O565)*A565))*P565/(P565+O565)-(1-$AL$10)*(1-EXP(-2*O565*A565))/2)</f>
        <v>186.6268459193013</v>
      </c>
      <c r="AE565">
        <f t="shared" si="168"/>
        <v>522.04472273723081</v>
      </c>
      <c r="AF565">
        <f t="shared" si="169"/>
        <v>13.408239352287532</v>
      </c>
      <c r="AG565">
        <f t="shared" si="170"/>
        <v>22.359440070719987</v>
      </c>
      <c r="AH565">
        <f t="shared" si="171"/>
        <v>35.767679423007522</v>
      </c>
      <c r="BA565">
        <v>522.04472273723002</v>
      </c>
    </row>
    <row r="566" spans="1:53" x14ac:dyDescent="0.3">
      <c r="A566">
        <v>0.70773701780254905</v>
      </c>
      <c r="E566" cm="1">
        <f t="array" ref="E566">INDEX($C$2:$C$104,L566)</f>
        <v>-0.15296347926373904</v>
      </c>
      <c r="G566">
        <f>PI()/12*(M566-12)</f>
        <v>0</v>
      </c>
      <c r="H566">
        <f t="shared" si="155"/>
        <v>-9.1697155600596672E-2</v>
      </c>
      <c r="I566">
        <f t="shared" si="172"/>
        <v>0.78931054598240713</v>
      </c>
      <c r="J566">
        <f t="shared" si="156"/>
        <v>0.79873530250164093</v>
      </c>
      <c r="L566">
        <f t="shared" si="173"/>
        <v>24</v>
      </c>
      <c r="M566">
        <v>12</v>
      </c>
      <c r="N566">
        <f t="shared" si="157"/>
        <v>0.77206102429325563</v>
      </c>
      <c r="O566">
        <f t="shared" si="158"/>
        <v>0.35836468084876155</v>
      </c>
      <c r="P566">
        <f t="shared" si="159"/>
        <v>0.6593910127617213</v>
      </c>
      <c r="Q566">
        <f>1-EXP(-2*$AL$9*O566/(1+O566))</f>
        <v>2.0884488011245095E-2</v>
      </c>
      <c r="R566">
        <f t="shared" si="160"/>
        <v>1.4150629056219608</v>
      </c>
      <c r="S566">
        <f>(1-$AL$6^R566)/(1+$AL$6^R566*(1/$AL$7-1))</f>
        <v>0.20134109538480319</v>
      </c>
      <c r="U566">
        <v>726.2</v>
      </c>
      <c r="V566">
        <f t="shared" si="161"/>
        <v>1659.3670000000002</v>
      </c>
      <c r="W566">
        <f t="shared" si="162"/>
        <v>334.09876942539472</v>
      </c>
      <c r="X566">
        <f t="shared" si="163"/>
        <v>1325.2682305746055</v>
      </c>
      <c r="Y566">
        <f t="shared" si="164"/>
        <v>483.89285807580217</v>
      </c>
      <c r="Z566">
        <f t="shared" si="165"/>
        <v>128.4488339977313</v>
      </c>
      <c r="AA566">
        <f t="shared" si="166"/>
        <v>252.35309208051234</v>
      </c>
      <c r="AC566">
        <f t="shared" si="167"/>
        <v>114.67006601145901</v>
      </c>
      <c r="AD566">
        <f>X566*((1-Q566)*(1-EXP(-(P566+O566)*A566))*P566/(P566+O566)-(1-$AL$10)*(1-EXP(-2*O566*A566))/2)</f>
        <v>207.52060464744767</v>
      </c>
      <c r="AE566">
        <f t="shared" si="168"/>
        <v>574.54376273941898</v>
      </c>
      <c r="AF566">
        <f t="shared" si="169"/>
        <v>13.994818953789702</v>
      </c>
      <c r="AG566">
        <f t="shared" si="170"/>
        <v>24.019161347842161</v>
      </c>
      <c r="AH566">
        <f t="shared" si="171"/>
        <v>38.013980301631861</v>
      </c>
      <c r="BA566">
        <v>574.54376273941898</v>
      </c>
    </row>
    <row r="567" spans="1:53" x14ac:dyDescent="0.3">
      <c r="A567">
        <v>0.70773701780254905</v>
      </c>
      <c r="E567" cm="1">
        <f t="array" ref="E567">INDEX($C$2:$C$104,L567)</f>
        <v>-0.15296347926373904</v>
      </c>
      <c r="G567">
        <f>PI()/12*(M567-12)</f>
        <v>0.26179938779914941</v>
      </c>
      <c r="H567">
        <f t="shared" si="155"/>
        <v>-9.1697155600596672E-2</v>
      </c>
      <c r="I567">
        <f t="shared" si="172"/>
        <v>0.78931054598240713</v>
      </c>
      <c r="J567">
        <f t="shared" si="156"/>
        <v>0.83561954716344322</v>
      </c>
      <c r="L567">
        <f t="shared" si="173"/>
        <v>24</v>
      </c>
      <c r="M567">
        <v>13</v>
      </c>
      <c r="N567">
        <f t="shared" si="157"/>
        <v>0.73517677963145334</v>
      </c>
      <c r="O567">
        <f t="shared" si="158"/>
        <v>0.37273473128788198</v>
      </c>
      <c r="P567">
        <f t="shared" si="159"/>
        <v>0.68583190556970286</v>
      </c>
      <c r="Q567">
        <f>1-EXP(-2*$AL$9*O567/(1+O567))</f>
        <v>2.1487943636141482E-2</v>
      </c>
      <c r="R567">
        <f t="shared" si="160"/>
        <v>1.4718054542463259</v>
      </c>
      <c r="S567">
        <f>(1-$AL$6^R567)/(1+$AL$6^R567*(1/$AL$7-1))</f>
        <v>0.20939703869663134</v>
      </c>
      <c r="U567">
        <v>721.1</v>
      </c>
      <c r="V567">
        <f t="shared" si="161"/>
        <v>1647.7135000000001</v>
      </c>
      <c r="W567">
        <f t="shared" si="162"/>
        <v>345.0263275204619</v>
      </c>
      <c r="X567">
        <f t="shared" si="163"/>
        <v>1302.6871724795383</v>
      </c>
      <c r="Y567">
        <f t="shared" si="164"/>
        <v>490.17384755001001</v>
      </c>
      <c r="Z567">
        <f t="shared" si="165"/>
        <v>132.65008292231701</v>
      </c>
      <c r="AA567">
        <f t="shared" si="166"/>
        <v>256.74756064263033</v>
      </c>
      <c r="AC567">
        <f t="shared" si="167"/>
        <v>117.89591979945305</v>
      </c>
      <c r="AD567">
        <f>X567*((1-Q567)*(1-EXP(-(P567+O567)*A567))*P567/(P567+O567)-(1-$AL$10)*(1-EXP(-2*O567*A567))/2)</f>
        <v>208.45201145044638</v>
      </c>
      <c r="AE567">
        <f t="shared" si="168"/>
        <v>583.09549189252971</v>
      </c>
      <c r="AF567">
        <f t="shared" si="169"/>
        <v>14.97627230008448</v>
      </c>
      <c r="AG567">
        <f t="shared" si="170"/>
        <v>24.97427545693337</v>
      </c>
      <c r="AH567">
        <f t="shared" si="171"/>
        <v>39.950547757017851</v>
      </c>
      <c r="BA567">
        <v>583.09549189252903</v>
      </c>
    </row>
    <row r="568" spans="1:53" x14ac:dyDescent="0.3">
      <c r="A568">
        <v>0.70773701780254905</v>
      </c>
      <c r="E568" cm="1">
        <f t="array" ref="E568">INDEX($C$2:$C$104,L568)</f>
        <v>-0.15296347926373904</v>
      </c>
      <c r="G568">
        <f>PI()/12*(M568-12)</f>
        <v>0.52359877559829882</v>
      </c>
      <c r="H568">
        <f t="shared" si="155"/>
        <v>-9.1697155600596672E-2</v>
      </c>
      <c r="I568">
        <f t="shared" si="172"/>
        <v>0.78931054598240713</v>
      </c>
      <c r="J568">
        <f t="shared" si="156"/>
        <v>0.93742462882077482</v>
      </c>
      <c r="L568">
        <f t="shared" si="173"/>
        <v>24</v>
      </c>
      <c r="M568">
        <v>14</v>
      </c>
      <c r="N568">
        <f t="shared" si="157"/>
        <v>0.63337169797412174</v>
      </c>
      <c r="O568">
        <f t="shared" si="158"/>
        <v>0.42239302875647788</v>
      </c>
      <c r="P568">
        <f t="shared" si="159"/>
        <v>0.77720317291191932</v>
      </c>
      <c r="Q568">
        <f>1-EXP(-2*$AL$9*O568/(1+O568))</f>
        <v>2.3476784466978873E-2</v>
      </c>
      <c r="R568">
        <f t="shared" si="160"/>
        <v>1.6678895508646709</v>
      </c>
      <c r="S568">
        <f>(1-$AL$6^R568)/(1+$AL$6^R568*(1/$AL$7-1))</f>
        <v>0.23712055886198116</v>
      </c>
      <c r="U568">
        <v>497</v>
      </c>
      <c r="V568">
        <f t="shared" si="161"/>
        <v>1135.645</v>
      </c>
      <c r="W568">
        <f t="shared" si="162"/>
        <v>269.28477706881461</v>
      </c>
      <c r="X568">
        <f t="shared" si="163"/>
        <v>866.36022293118538</v>
      </c>
      <c r="Y568">
        <f t="shared" si="164"/>
        <v>357.93635765359068</v>
      </c>
      <c r="Z568">
        <f t="shared" si="165"/>
        <v>103.53020960633066</v>
      </c>
      <c r="AA568">
        <f t="shared" si="166"/>
        <v>190.28622222507505</v>
      </c>
      <c r="AC568">
        <f t="shared" si="167"/>
        <v>90.619469738916024</v>
      </c>
      <c r="AD568">
        <f>X568*((1-Q568)*(1-EXP(-(P568+O568)*A568))*P568/(P568+O568)-(1-$AL$10)*(1-EXP(-2*O568*A568))/2)</f>
        <v>147.91277328140268</v>
      </c>
      <c r="AE568">
        <f t="shared" si="168"/>
        <v>428.81846524539378</v>
      </c>
      <c r="AF568">
        <f t="shared" si="169"/>
        <v>13.078461836346582</v>
      </c>
      <c r="AG568">
        <f t="shared" si="170"/>
        <v>19.737362147112933</v>
      </c>
      <c r="AH568">
        <f t="shared" si="171"/>
        <v>32.815823983459516</v>
      </c>
      <c r="BA568">
        <v>428.81846524539299</v>
      </c>
    </row>
    <row r="569" spans="1:53" x14ac:dyDescent="0.3">
      <c r="A569">
        <v>0.70773701780254905</v>
      </c>
      <c r="E569" cm="1">
        <f t="array" ref="E569">INDEX($C$2:$C$104,L569)</f>
        <v>-0.15296347926373904</v>
      </c>
      <c r="G569">
        <f>PI()/12*(M569-12)</f>
        <v>0.78539816339744828</v>
      </c>
      <c r="H569">
        <f t="shared" si="155"/>
        <v>-9.1697155600596672E-2</v>
      </c>
      <c r="I569">
        <f t="shared" si="172"/>
        <v>0.78931054598240713</v>
      </c>
      <c r="J569">
        <f t="shared" si="156"/>
        <v>1.0855461342570163</v>
      </c>
      <c r="L569">
        <f t="shared" si="173"/>
        <v>24</v>
      </c>
      <c r="M569">
        <v>15</v>
      </c>
      <c r="N569">
        <f t="shared" si="157"/>
        <v>0.48525019253788026</v>
      </c>
      <c r="O569">
        <f t="shared" si="158"/>
        <v>0.53598647044913816</v>
      </c>
      <c r="P569">
        <f t="shared" si="159"/>
        <v>0.98621510562641435</v>
      </c>
      <c r="Q569">
        <f>1-EXP(-2*$AL$9*O569/(1+O569))</f>
        <v>2.7530151318777452E-2</v>
      </c>
      <c r="R569">
        <f t="shared" si="160"/>
        <v>2.1164322623855409</v>
      </c>
      <c r="S569">
        <f>(1-$AL$6^R569)/(1+$AL$6^R569*(1/$AL$7-1))</f>
        <v>0.29962136757821994</v>
      </c>
      <c r="U569">
        <v>337.4</v>
      </c>
      <c r="V569">
        <f t="shared" si="161"/>
        <v>770.95899999999995</v>
      </c>
      <c r="W569">
        <f t="shared" si="162"/>
        <v>230.99578992673685</v>
      </c>
      <c r="X569">
        <f t="shared" si="163"/>
        <v>539.9632100732631</v>
      </c>
      <c r="Y569">
        <f t="shared" si="164"/>
        <v>263.81500625614501</v>
      </c>
      <c r="Z569">
        <f t="shared" si="165"/>
        <v>88.809485666483098</v>
      </c>
      <c r="AA569">
        <f t="shared" si="166"/>
        <v>144.88970800687355</v>
      </c>
      <c r="AC569">
        <f t="shared" si="167"/>
        <v>75.092154693583907</v>
      </c>
      <c r="AD569">
        <f>X569*((1-Q569)*(1-EXP(-(P569+O569)*A569))*P569/(P569+O569)-(1-$AL$10)*(1-EXP(-2*O569*A569))/2)</f>
        <v>102.34228809108328</v>
      </c>
      <c r="AE569">
        <f t="shared" si="168"/>
        <v>322.32415079154072</v>
      </c>
      <c r="AF569">
        <f t="shared" si="169"/>
        <v>13.837853501582508</v>
      </c>
      <c r="AG569">
        <f t="shared" si="170"/>
        <v>16.583010158188173</v>
      </c>
      <c r="AH569">
        <f t="shared" si="171"/>
        <v>30.420863659770681</v>
      </c>
      <c r="BA569">
        <v>322.32415079153998</v>
      </c>
    </row>
    <row r="570" spans="1:53" x14ac:dyDescent="0.3">
      <c r="A570">
        <v>0.70773701780254905</v>
      </c>
      <c r="E570" cm="1">
        <f t="array" ref="E570">INDEX($C$2:$C$104,L570)</f>
        <v>-0.15296347926373904</v>
      </c>
      <c r="G570">
        <f>PI()/12*(M570-12)</f>
        <v>1.0471975511965976</v>
      </c>
      <c r="H570">
        <f t="shared" si="155"/>
        <v>-9.1697155600596672E-2</v>
      </c>
      <c r="I570">
        <f t="shared" si="172"/>
        <v>0.78931054598240713</v>
      </c>
      <c r="J570">
        <f t="shared" si="156"/>
        <v>1.2630012046881591</v>
      </c>
      <c r="L570">
        <f t="shared" si="173"/>
        <v>24</v>
      </c>
      <c r="M570">
        <v>16</v>
      </c>
      <c r="N570">
        <f t="shared" si="157"/>
        <v>0.30779512210673743</v>
      </c>
      <c r="O570">
        <f t="shared" si="158"/>
        <v>0.82519657223005671</v>
      </c>
      <c r="P570">
        <f t="shared" si="159"/>
        <v>1.5183616929033044</v>
      </c>
      <c r="Q570">
        <f>1-EXP(-2*$AL$9*O570/(1+O570))</f>
        <v>3.5522817858141154E-2</v>
      </c>
      <c r="R570">
        <f t="shared" si="160"/>
        <v>3.2584267412835408</v>
      </c>
      <c r="S570">
        <f>(1-$AL$6^R570)/(1+$AL$6^R570*(1/$AL$7-1))</f>
        <v>0.44947760886270061</v>
      </c>
      <c r="U570">
        <v>216.6</v>
      </c>
      <c r="V570">
        <f t="shared" si="161"/>
        <v>494.93100000000004</v>
      </c>
      <c r="W570">
        <f t="shared" si="162"/>
        <v>222.46040243202529</v>
      </c>
      <c r="X570">
        <f t="shared" si="163"/>
        <v>272.47059756797478</v>
      </c>
      <c r="Y570">
        <f t="shared" si="164"/>
        <v>173.065652067662</v>
      </c>
      <c r="Z570">
        <f t="shared" si="165"/>
        <v>85.527939394103498</v>
      </c>
      <c r="AA570">
        <f t="shared" si="166"/>
        <v>102.44805784629337</v>
      </c>
      <c r="AC570">
        <f t="shared" si="167"/>
        <v>66.376720155090908</v>
      </c>
      <c r="AD570">
        <f>X570*((1-Q570)*(1-EXP(-(P570+O570)*A570))*P570/(P570+O570)-(1-$AL$10)*(1-EXP(-2*O570*A570))/2)</f>
        <v>58.052682481093818</v>
      </c>
      <c r="AE570">
        <f t="shared" si="168"/>
        <v>226.87746048247811</v>
      </c>
      <c r="AF570">
        <f t="shared" si="169"/>
        <v>19.160699135086944</v>
      </c>
      <c r="AG570">
        <f t="shared" si="170"/>
        <v>12.56491174027483</v>
      </c>
      <c r="AH570">
        <f t="shared" si="171"/>
        <v>31.725610875361774</v>
      </c>
      <c r="BA570">
        <v>226.877460482478</v>
      </c>
    </row>
    <row r="571" spans="1:53" x14ac:dyDescent="0.3">
      <c r="A571">
        <v>0.70773701780254905</v>
      </c>
      <c r="E571" cm="1">
        <f t="array" ref="E571">INDEX($C$2:$C$104,L571)</f>
        <v>-0.15296347926373904</v>
      </c>
      <c r="G571">
        <f>PI()/12*(M571-12)</f>
        <v>1.308996938995747</v>
      </c>
      <c r="H571">
        <f t="shared" si="155"/>
        <v>-9.1697155600596672E-2</v>
      </c>
      <c r="I571">
        <f t="shared" si="172"/>
        <v>0.78931054598240713</v>
      </c>
      <c r="J571">
        <f t="shared" si="156"/>
        <v>1.4579656293987888</v>
      </c>
      <c r="L571">
        <f t="shared" si="173"/>
        <v>24</v>
      </c>
      <c r="M571">
        <v>17</v>
      </c>
      <c r="N571">
        <f t="shared" si="157"/>
        <v>0.11283069739610774</v>
      </c>
      <c r="O571">
        <f t="shared" si="158"/>
        <v>2.2204173446364246</v>
      </c>
      <c r="P571">
        <f t="shared" si="159"/>
        <v>4.0855679141310208</v>
      </c>
      <c r="Q571">
        <f>1-EXP(-2*$AL$9*O571/(1+O571))</f>
        <v>5.3664857309779435E-2</v>
      </c>
      <c r="R571">
        <f t="shared" si="160"/>
        <v>8.7676894161359318</v>
      </c>
      <c r="S571">
        <f>(1-$AL$6^R571)/(1+$AL$6^R571*(1/$AL$7-1))</f>
        <v>0.87751946282060678</v>
      </c>
      <c r="U571">
        <v>133.80000000000001</v>
      </c>
      <c r="V571">
        <f t="shared" si="161"/>
        <v>305.73300000000006</v>
      </c>
      <c r="W571">
        <f t="shared" si="162"/>
        <v>268.2866579265326</v>
      </c>
      <c r="X571">
        <f t="shared" si="163"/>
        <v>37.446342073467463</v>
      </c>
      <c r="Y571">
        <f t="shared" si="164"/>
        <v>33.470313919505905</v>
      </c>
      <c r="Z571">
        <f t="shared" si="165"/>
        <v>103.14646907284279</v>
      </c>
      <c r="AA571">
        <f t="shared" si="166"/>
        <v>25.217176721763447</v>
      </c>
      <c r="AC571">
        <f t="shared" si="167"/>
        <v>55.361413597921448</v>
      </c>
      <c r="AD571">
        <f>X571*((1-Q571)*(1-EXP(-(P571+O571)*A571))*P571/(P571+O571)-(1-$AL$10)*(1-EXP(-2*O571*A571))/2)</f>
        <v>7.4664883844046184</v>
      </c>
      <c r="AE571">
        <f t="shared" si="168"/>
        <v>88.045078704089505</v>
      </c>
      <c r="AF571">
        <f t="shared" si="169"/>
        <v>46.909416277302689</v>
      </c>
      <c r="AG571">
        <f t="shared" si="170"/>
        <v>0.78664881333784142</v>
      </c>
      <c r="AH571">
        <f t="shared" si="171"/>
        <v>47.696065090640531</v>
      </c>
      <c r="BA571">
        <v>88.045078704089505</v>
      </c>
    </row>
    <row r="572" spans="1:53" x14ac:dyDescent="0.3">
      <c r="A572">
        <v>0.70773701780254905</v>
      </c>
      <c r="E572" cm="1">
        <f t="array" ref="E572">INDEX($C$2:$C$104,L572)</f>
        <v>-0.15296347926373904</v>
      </c>
      <c r="G572">
        <f>PI()/12*(M572-12)</f>
        <v>1.5707963267948966</v>
      </c>
      <c r="H572">
        <f t="shared" si="155"/>
        <v>-9.1697155600596672E-2</v>
      </c>
      <c r="I572">
        <f t="shared" si="172"/>
        <v>0.78931054598240713</v>
      </c>
      <c r="J572">
        <f t="shared" si="156"/>
        <v>1.662622474981849</v>
      </c>
      <c r="L572">
        <f t="shared" si="173"/>
        <v>24</v>
      </c>
      <c r="M572">
        <v>18</v>
      </c>
      <c r="N572">
        <f t="shared" si="157"/>
        <v>0.05</v>
      </c>
      <c r="O572">
        <f t="shared" si="158"/>
        <v>5.0020839411324403</v>
      </c>
      <c r="P572">
        <f t="shared" si="159"/>
        <v>9.2038344516836901</v>
      </c>
      <c r="Q572">
        <f>1-EXP(-2*$AL$9*O572/(1+O572))</f>
        <v>6.4497345768578462E-2</v>
      </c>
      <c r="R572">
        <f t="shared" si="160"/>
        <v>19.751565414145865</v>
      </c>
      <c r="S572">
        <f>(1-$AL$6^R572)/(1+$AL$6^R572*(1/$AL$7-1))</f>
        <v>0.99643717244343843</v>
      </c>
      <c r="U572">
        <v>37.5</v>
      </c>
      <c r="V572">
        <f t="shared" si="161"/>
        <v>85.6875</v>
      </c>
      <c r="W572">
        <f t="shared" si="162"/>
        <v>85.382210213747129</v>
      </c>
      <c r="X572">
        <f t="shared" si="163"/>
        <v>0.30528978625287095</v>
      </c>
      <c r="Y572">
        <f t="shared" si="164"/>
        <v>0.28517594872785595</v>
      </c>
      <c r="Z572">
        <f t="shared" si="165"/>
        <v>32.82635660396835</v>
      </c>
      <c r="AA572">
        <f t="shared" si="166"/>
        <v>0.25196867105884801</v>
      </c>
      <c r="AC572">
        <f t="shared" si="167"/>
        <v>10.163758552963738</v>
      </c>
      <c r="AD572">
        <f>X572*((1-Q572)*(1-EXP(-(P572+O572)*A572))*P572/(P572+O572)-(1-$AL$10)*(1-EXP(-2*O572*A572))/2)</f>
        <v>5.5389300276350049E-2</v>
      </c>
      <c r="AE572">
        <f t="shared" si="168"/>
        <v>10.471116524298935</v>
      </c>
      <c r="AF572">
        <f t="shared" si="169"/>
        <v>21.992656253625157</v>
      </c>
      <c r="AG572">
        <f t="shared" si="170"/>
        <v>-2.2182022607342138E-2</v>
      </c>
      <c r="AH572">
        <f t="shared" si="171"/>
        <v>21.970474231017814</v>
      </c>
      <c r="BA572">
        <v>10.4711165242989</v>
      </c>
    </row>
    <row r="573" spans="1:53" x14ac:dyDescent="0.3">
      <c r="A573">
        <v>0.70773701780254905</v>
      </c>
      <c r="E573" cm="1">
        <f t="array" ref="E573">INDEX($C$2:$C$104,L573)</f>
        <v>-0.15296347926373904</v>
      </c>
      <c r="G573">
        <f>PI()/12*(M573-12)</f>
        <v>1.8325957145940459</v>
      </c>
      <c r="H573">
        <f t="shared" si="155"/>
        <v>-9.1697155600596672E-2</v>
      </c>
      <c r="I573">
        <f t="shared" si="172"/>
        <v>0.78931054598240713</v>
      </c>
      <c r="J573">
        <f t="shared" si="156"/>
        <v>1.8712836795322849</v>
      </c>
      <c r="L573">
        <f t="shared" si="173"/>
        <v>24</v>
      </c>
      <c r="M573">
        <v>19</v>
      </c>
      <c r="N573">
        <f t="shared" si="157"/>
        <v>0.05</v>
      </c>
      <c r="O573">
        <f t="shared" si="158"/>
        <v>5.0020839411324403</v>
      </c>
      <c r="P573">
        <f t="shared" si="159"/>
        <v>9.2038344516836901</v>
      </c>
      <c r="Q573">
        <f>1-EXP(-2*$AL$9*O573/(1+O573))</f>
        <v>6.4497345768578462E-2</v>
      </c>
      <c r="R573">
        <f t="shared" si="160"/>
        <v>19.751565414145865</v>
      </c>
      <c r="S573">
        <f>(1-$AL$6^R573)/(1+$AL$6^R573*(1/$AL$7-1))</f>
        <v>0.99643717244343843</v>
      </c>
      <c r="U573">
        <v>0.6</v>
      </c>
      <c r="V573">
        <f t="shared" si="161"/>
        <v>1.371</v>
      </c>
      <c r="W573">
        <f t="shared" si="162"/>
        <v>1.3661153634199541</v>
      </c>
      <c r="X573">
        <f t="shared" si="163"/>
        <v>4.884636580045898E-3</v>
      </c>
      <c r="Y573">
        <f t="shared" si="164"/>
        <v>4.5628151796456608E-3</v>
      </c>
      <c r="Z573">
        <f t="shared" si="165"/>
        <v>0.52522170566349358</v>
      </c>
      <c r="AA573">
        <f t="shared" si="166"/>
        <v>4.0314987369415379E-3</v>
      </c>
      <c r="AC573">
        <f t="shared" si="167"/>
        <v>0.1626201368474198</v>
      </c>
      <c r="AD573">
        <f>X573*((1-Q573)*(1-EXP(-(P573+O573)*A573))*P573/(P573+O573)-(1-$AL$10)*(1-EXP(-2*O573*A573))/2)</f>
        <v>8.8622880442159409E-4</v>
      </c>
      <c r="AE573">
        <f t="shared" si="168"/>
        <v>0.16753786438878293</v>
      </c>
      <c r="AF573">
        <f t="shared" si="169"/>
        <v>0.35188250005800253</v>
      </c>
      <c r="AG573">
        <f t="shared" si="170"/>
        <v>-3.5491236171747149E-4</v>
      </c>
      <c r="AH573">
        <f t="shared" si="171"/>
        <v>0.35152758769628506</v>
      </c>
      <c r="BA573">
        <v>0.16753786438878199</v>
      </c>
    </row>
    <row r="574" spans="1:53" x14ac:dyDescent="0.3">
      <c r="A574">
        <v>0.70773701780254905</v>
      </c>
      <c r="E574" cm="1">
        <f t="array" ref="E574">INDEX($C$2:$C$104,L574)</f>
        <v>-0.15296347926373904</v>
      </c>
      <c r="G574">
        <f>PI()/12*(M574-12)</f>
        <v>2.0943951023931953</v>
      </c>
      <c r="H574">
        <f t="shared" si="155"/>
        <v>-9.1697155600596672E-2</v>
      </c>
      <c r="I574">
        <f t="shared" si="172"/>
        <v>0.78931054598240713</v>
      </c>
      <c r="J574">
        <f t="shared" si="156"/>
        <v>2.0787066502294347</v>
      </c>
      <c r="L574">
        <f t="shared" si="173"/>
        <v>24</v>
      </c>
      <c r="M574">
        <v>20</v>
      </c>
      <c r="N574">
        <f t="shared" si="157"/>
        <v>0.05</v>
      </c>
      <c r="O574">
        <f t="shared" si="158"/>
        <v>5.0020839411324403</v>
      </c>
      <c r="P574">
        <f t="shared" si="159"/>
        <v>9.2038344516836901</v>
      </c>
      <c r="Q574">
        <f>1-EXP(-2*$AL$9*O574/(1+O574))</f>
        <v>6.4497345768578462E-2</v>
      </c>
      <c r="R574">
        <f t="shared" si="160"/>
        <v>19.751565414145865</v>
      </c>
      <c r="S574">
        <f>(1-$AL$6^R574)/(1+$AL$6^R574*(1/$AL$7-1))</f>
        <v>0.99643717244343843</v>
      </c>
      <c r="U574">
        <v>0.1</v>
      </c>
      <c r="V574">
        <f t="shared" si="161"/>
        <v>0.22850000000000004</v>
      </c>
      <c r="W574">
        <f t="shared" si="162"/>
        <v>0.22768589390332572</v>
      </c>
      <c r="X574">
        <f t="shared" si="163"/>
        <v>8.1410609667431633E-4</v>
      </c>
      <c r="Y574">
        <f t="shared" si="164"/>
        <v>7.6046919660761013E-4</v>
      </c>
      <c r="Z574">
        <f t="shared" si="165"/>
        <v>8.7536950943915601E-2</v>
      </c>
      <c r="AA574">
        <f t="shared" si="166"/>
        <v>6.7191645615692294E-4</v>
      </c>
      <c r="AC574">
        <f t="shared" si="167"/>
        <v>2.7103356141236639E-2</v>
      </c>
      <c r="AD574">
        <f>X574*((1-Q574)*(1-EXP(-(P574+O574)*A574))*P574/(P574+O574)-(1-$AL$10)*(1-EXP(-2*O574*A574))/2)</f>
        <v>1.4770480073693235E-4</v>
      </c>
      <c r="AE574">
        <f t="shared" si="168"/>
        <v>2.7922977398130495E-2</v>
      </c>
      <c r="AF574">
        <f t="shared" si="169"/>
        <v>5.8647083343000429E-2</v>
      </c>
      <c r="AG574">
        <f t="shared" si="170"/>
        <v>-5.9152060286245247E-5</v>
      </c>
      <c r="AH574">
        <f t="shared" si="171"/>
        <v>5.8587931282714181E-2</v>
      </c>
      <c r="BA574">
        <v>2.7922977398130398E-2</v>
      </c>
    </row>
    <row r="575" spans="1:53" x14ac:dyDescent="0.3">
      <c r="A575">
        <v>0.70773701780254905</v>
      </c>
      <c r="E575" cm="1">
        <f t="array" ref="E575">INDEX($C$2:$C$104,L575)</f>
        <v>-0.15296347926373904</v>
      </c>
      <c r="G575">
        <f>PI()/12*(M575-12)</f>
        <v>2.3561944901923448</v>
      </c>
      <c r="H575">
        <f t="shared" si="155"/>
        <v>-9.1697155600596672E-2</v>
      </c>
      <c r="I575">
        <f t="shared" si="172"/>
        <v>0.78931054598240713</v>
      </c>
      <c r="J575">
        <f t="shared" si="156"/>
        <v>2.2781491810449692</v>
      </c>
      <c r="L575">
        <f t="shared" si="173"/>
        <v>24</v>
      </c>
      <c r="M575">
        <v>21</v>
      </c>
      <c r="N575">
        <f t="shared" si="157"/>
        <v>0.05</v>
      </c>
      <c r="O575">
        <f t="shared" si="158"/>
        <v>5.0020839411324403</v>
      </c>
      <c r="P575">
        <f t="shared" si="159"/>
        <v>9.2038344516836901</v>
      </c>
      <c r="Q575">
        <f>1-EXP(-2*$AL$9*O575/(1+O575))</f>
        <v>6.4497345768578462E-2</v>
      </c>
      <c r="R575">
        <f t="shared" si="160"/>
        <v>19.751565414145865</v>
      </c>
      <c r="S575">
        <f>(1-$AL$6^R575)/(1+$AL$6^R575*(1/$AL$7-1))</f>
        <v>0.99643717244343843</v>
      </c>
      <c r="U575">
        <v>0.1</v>
      </c>
      <c r="V575">
        <f t="shared" si="161"/>
        <v>0.22850000000000004</v>
      </c>
      <c r="W575">
        <f t="shared" si="162"/>
        <v>0.22768589390332572</v>
      </c>
      <c r="X575">
        <f t="shared" si="163"/>
        <v>8.1410609667431633E-4</v>
      </c>
      <c r="Y575">
        <f t="shared" si="164"/>
        <v>7.6046919660761013E-4</v>
      </c>
      <c r="Z575">
        <f t="shared" si="165"/>
        <v>8.7536950943915601E-2</v>
      </c>
      <c r="AA575">
        <f t="shared" si="166"/>
        <v>6.7191645615692294E-4</v>
      </c>
      <c r="AC575">
        <f t="shared" si="167"/>
        <v>2.7103356141236639E-2</v>
      </c>
      <c r="AD575">
        <f>X575*((1-Q575)*(1-EXP(-(P575+O575)*A575))*P575/(P575+O575)-(1-$AL$10)*(1-EXP(-2*O575*A575))/2)</f>
        <v>1.4770480073693235E-4</v>
      </c>
      <c r="AE575">
        <f t="shared" si="168"/>
        <v>2.7922977398130495E-2</v>
      </c>
      <c r="AF575">
        <f t="shared" si="169"/>
        <v>5.8647083343000429E-2</v>
      </c>
      <c r="AG575">
        <f t="shared" si="170"/>
        <v>-5.9152060286245247E-5</v>
      </c>
      <c r="AH575">
        <f t="shared" si="171"/>
        <v>5.8587931282714181E-2</v>
      </c>
      <c r="BA575">
        <v>2.7922977398130398E-2</v>
      </c>
    </row>
    <row r="576" spans="1:53" x14ac:dyDescent="0.3">
      <c r="A576">
        <v>0.70773701780254905</v>
      </c>
      <c r="E576" cm="1">
        <f t="array" ref="E576">INDEX($C$2:$C$104,L576)</f>
        <v>-0.15296347926373904</v>
      </c>
      <c r="G576">
        <f>PI()/12*(M576-12)</f>
        <v>2.617993877991494</v>
      </c>
      <c r="H576">
        <f t="shared" si="155"/>
        <v>-9.1697155600596672E-2</v>
      </c>
      <c r="I576">
        <f t="shared" si="172"/>
        <v>0.78931054598240713</v>
      </c>
      <c r="J576">
        <f t="shared" si="156"/>
        <v>2.457923164768324</v>
      </c>
      <c r="L576">
        <f t="shared" si="173"/>
        <v>24</v>
      </c>
      <c r="M576">
        <v>22</v>
      </c>
      <c r="N576">
        <f t="shared" si="157"/>
        <v>0.05</v>
      </c>
      <c r="O576">
        <f t="shared" si="158"/>
        <v>5.0020839411324403</v>
      </c>
      <c r="P576">
        <f t="shared" si="159"/>
        <v>9.2038344516836901</v>
      </c>
      <c r="Q576">
        <f>1-EXP(-2*$AL$9*O576/(1+O576))</f>
        <v>6.4497345768578462E-2</v>
      </c>
      <c r="R576">
        <f t="shared" si="160"/>
        <v>19.751565414145865</v>
      </c>
      <c r="S576">
        <f>(1-$AL$6^R576)/(1+$AL$6^R576*(1/$AL$7-1))</f>
        <v>0.99643717244343843</v>
      </c>
      <c r="U576">
        <v>0.1</v>
      </c>
      <c r="V576">
        <f t="shared" si="161"/>
        <v>0.22850000000000004</v>
      </c>
      <c r="W576">
        <f t="shared" si="162"/>
        <v>0.22768589390332572</v>
      </c>
      <c r="X576">
        <f t="shared" si="163"/>
        <v>8.1410609667431633E-4</v>
      </c>
      <c r="Y576">
        <f t="shared" si="164"/>
        <v>7.6046919660761013E-4</v>
      </c>
      <c r="Z576">
        <f t="shared" si="165"/>
        <v>8.7536950943915601E-2</v>
      </c>
      <c r="AA576">
        <f t="shared" si="166"/>
        <v>6.7191645615692294E-4</v>
      </c>
      <c r="AC576">
        <f t="shared" si="167"/>
        <v>2.7103356141236639E-2</v>
      </c>
      <c r="AD576">
        <f>X576*((1-Q576)*(1-EXP(-(P576+O576)*A576))*P576/(P576+O576)-(1-$AL$10)*(1-EXP(-2*O576*A576))/2)</f>
        <v>1.4770480073693235E-4</v>
      </c>
      <c r="AE576">
        <f t="shared" si="168"/>
        <v>2.7922977398130495E-2</v>
      </c>
      <c r="AF576">
        <f t="shared" si="169"/>
        <v>5.8647083343000429E-2</v>
      </c>
      <c r="AG576">
        <f t="shared" si="170"/>
        <v>-5.9152060286245247E-5</v>
      </c>
      <c r="AH576">
        <f t="shared" si="171"/>
        <v>5.8587931282714181E-2</v>
      </c>
      <c r="BA576">
        <v>2.7922977398130398E-2</v>
      </c>
    </row>
    <row r="577" spans="1:53" x14ac:dyDescent="0.3">
      <c r="A577">
        <v>0.70773701780254905</v>
      </c>
      <c r="E577" cm="1">
        <f t="array" ref="E577">INDEX($C$2:$C$104,L577)</f>
        <v>-0.15296347926373904</v>
      </c>
      <c r="G577">
        <f>PI()/12*(M577-12)</f>
        <v>2.8797932657906435</v>
      </c>
      <c r="H577">
        <f t="shared" si="155"/>
        <v>-9.1697155600596672E-2</v>
      </c>
      <c r="I577">
        <f t="shared" si="172"/>
        <v>0.78931054598240713</v>
      </c>
      <c r="J577">
        <f t="shared" si="156"/>
        <v>2.5946385131099374</v>
      </c>
      <c r="L577">
        <f t="shared" si="173"/>
        <v>24</v>
      </c>
      <c r="M577">
        <v>23</v>
      </c>
      <c r="N577">
        <f t="shared" si="157"/>
        <v>0.05</v>
      </c>
      <c r="O577">
        <f t="shared" si="158"/>
        <v>5.0020839411324403</v>
      </c>
      <c r="P577">
        <f t="shared" si="159"/>
        <v>9.2038344516836901</v>
      </c>
      <c r="Q577">
        <f>1-EXP(-2*$AL$9*O577/(1+O577))</f>
        <v>6.4497345768578462E-2</v>
      </c>
      <c r="R577">
        <f t="shared" si="160"/>
        <v>19.751565414145865</v>
      </c>
      <c r="S577">
        <f>(1-$AL$6^R577)/(1+$AL$6^R577*(1/$AL$7-1))</f>
        <v>0.99643717244343843</v>
      </c>
      <c r="U577">
        <v>0.1</v>
      </c>
      <c r="V577">
        <f t="shared" si="161"/>
        <v>0.22850000000000004</v>
      </c>
      <c r="W577">
        <f t="shared" si="162"/>
        <v>0.22768589390332572</v>
      </c>
      <c r="X577">
        <f t="shared" si="163"/>
        <v>8.1410609667431633E-4</v>
      </c>
      <c r="Y577">
        <f t="shared" si="164"/>
        <v>7.6046919660761013E-4</v>
      </c>
      <c r="Z577">
        <f t="shared" si="165"/>
        <v>8.7536950943915601E-2</v>
      </c>
      <c r="AA577">
        <f t="shared" si="166"/>
        <v>6.7191645615692294E-4</v>
      </c>
      <c r="AC577">
        <f t="shared" si="167"/>
        <v>2.7103356141236639E-2</v>
      </c>
      <c r="AD577">
        <f>X577*((1-Q577)*(1-EXP(-(P577+O577)*A577))*P577/(P577+O577)-(1-$AL$10)*(1-EXP(-2*O577*A577))/2)</f>
        <v>1.4770480073693235E-4</v>
      </c>
      <c r="AE577">
        <f t="shared" si="168"/>
        <v>2.7922977398130495E-2</v>
      </c>
      <c r="AF577">
        <f t="shared" si="169"/>
        <v>5.8647083343000429E-2</v>
      </c>
      <c r="AG577">
        <f t="shared" si="170"/>
        <v>-5.9152060286245247E-5</v>
      </c>
      <c r="AH577">
        <f t="shared" si="171"/>
        <v>5.8587931282714181E-2</v>
      </c>
      <c r="BA577">
        <v>2.7922977398130398E-2</v>
      </c>
    </row>
    <row r="578" spans="1:53" x14ac:dyDescent="0.3">
      <c r="A578">
        <v>0.70773701780254905</v>
      </c>
      <c r="E578" cm="1">
        <f t="array" ref="E578">INDEX($C$2:$C$104,L578)</f>
        <v>-0.15947574299295142</v>
      </c>
      <c r="G578">
        <f>PI()/12*(M578-12)</f>
        <v>-3.1415926535897931</v>
      </c>
      <c r="H578">
        <f t="shared" si="155"/>
        <v>-9.5568601162874203E-2</v>
      </c>
      <c r="I578">
        <f t="shared" si="172"/>
        <v>0.78850136162110984</v>
      </c>
      <c r="J578">
        <f t="shared" si="156"/>
        <v>2.6552965733448426</v>
      </c>
      <c r="L578">
        <f t="shared" si="173"/>
        <v>25</v>
      </c>
      <c r="M578">
        <v>0</v>
      </c>
      <c r="N578">
        <f t="shared" si="157"/>
        <v>0.05</v>
      </c>
      <c r="O578">
        <f t="shared" si="158"/>
        <v>5.0020839411324403</v>
      </c>
      <c r="P578">
        <f t="shared" si="159"/>
        <v>9.2038344516836901</v>
      </c>
      <c r="Q578">
        <f>1-EXP(-2*$AL$9*O578/(1+O578))</f>
        <v>6.4497345768578462E-2</v>
      </c>
      <c r="R578">
        <f t="shared" si="160"/>
        <v>19.751565414145865</v>
      </c>
      <c r="S578">
        <f>(1-$AL$6^R578)/(1+$AL$6^R578*(1/$AL$7-1))</f>
        <v>0.99643717244343843</v>
      </c>
      <c r="U578">
        <v>0.1</v>
      </c>
      <c r="V578">
        <f t="shared" si="161"/>
        <v>0.22850000000000004</v>
      </c>
      <c r="W578">
        <f t="shared" si="162"/>
        <v>0.22768589390332572</v>
      </c>
      <c r="X578">
        <f t="shared" si="163"/>
        <v>8.1410609667431633E-4</v>
      </c>
      <c r="Y578">
        <f t="shared" si="164"/>
        <v>7.6046919660761013E-4</v>
      </c>
      <c r="Z578">
        <f t="shared" si="165"/>
        <v>8.7536950943915601E-2</v>
      </c>
      <c r="AA578">
        <f t="shared" si="166"/>
        <v>6.7191645615692294E-4</v>
      </c>
      <c r="AC578">
        <f t="shared" si="167"/>
        <v>2.7103356141236639E-2</v>
      </c>
      <c r="AD578">
        <f>X578*((1-Q578)*(1-EXP(-(P578+O578)*A578))*P578/(P578+O578)-(1-$AL$10)*(1-EXP(-2*O578*A578))/2)</f>
        <v>1.4770480073693235E-4</v>
      </c>
      <c r="AE578">
        <f t="shared" si="168"/>
        <v>2.7922977398130495E-2</v>
      </c>
      <c r="AF578">
        <f t="shared" si="169"/>
        <v>5.8647083343000429E-2</v>
      </c>
      <c r="AG578">
        <f t="shared" si="170"/>
        <v>-5.9152060286245247E-5</v>
      </c>
      <c r="AH578">
        <f t="shared" si="171"/>
        <v>5.8587931282714181E-2</v>
      </c>
      <c r="BA578">
        <v>2.7922977398130398E-2</v>
      </c>
    </row>
    <row r="579" spans="1:53" x14ac:dyDescent="0.3">
      <c r="A579">
        <v>0.70773701780254905</v>
      </c>
      <c r="E579" cm="1">
        <f t="array" ref="E579">INDEX($C$2:$C$104,L579)</f>
        <v>-0.15947574299295142</v>
      </c>
      <c r="G579">
        <f>PI()/12*(M579-12)</f>
        <v>-2.8797932657906435</v>
      </c>
      <c r="H579">
        <f t="shared" ref="H579:H642" si="174">SIN(E579)*SIN(RADIANS(37))</f>
        <v>-9.5568601162874203E-2</v>
      </c>
      <c r="I579">
        <f t="shared" si="172"/>
        <v>0.78850136162110984</v>
      </c>
      <c r="J579">
        <f t="shared" ref="J579:J642" si="175">ACOS(H579+I579*COS(G579))</f>
        <v>2.6006087973389169</v>
      </c>
      <c r="L579">
        <f t="shared" si="173"/>
        <v>25</v>
      </c>
      <c r="M579">
        <v>1</v>
      </c>
      <c r="N579">
        <f t="shared" ref="N579:N642" si="176">MAX(0.05, PI()/2-J579)</f>
        <v>0.05</v>
      </c>
      <c r="O579">
        <f t="shared" ref="O579:O642" si="177">0.5/SIN(N579)*0.5</f>
        <v>5.0020839411324403</v>
      </c>
      <c r="P579">
        <f t="shared" ref="P579:P642" si="178">0.46/SIN(N579)</f>
        <v>9.2038344516836901</v>
      </c>
      <c r="Q579">
        <f>1-EXP(-2*$AL$9*O579/(1+O579))</f>
        <v>6.4497345768578462E-2</v>
      </c>
      <c r="R579">
        <f t="shared" ref="R579:R642" si="179">100/101.3/SIN(N579)</f>
        <v>19.751565414145865</v>
      </c>
      <c r="S579">
        <f>(1-$AL$6^R579)/(1+$AL$6^R579*(1/$AL$7-1))</f>
        <v>0.99643717244343843</v>
      </c>
      <c r="U579">
        <v>0</v>
      </c>
      <c r="V579">
        <f t="shared" ref="V579:V642" si="180">U579*$AL$12</f>
        <v>0</v>
      </c>
      <c r="W579">
        <f t="shared" ref="W579:W642" si="181">V579*S579</f>
        <v>0</v>
      </c>
      <c r="X579">
        <f t="shared" ref="X579:X642" si="182">V579-W579</f>
        <v>0</v>
      </c>
      <c r="Y579">
        <f t="shared" ref="Y579:Y642" si="183">X579*(1-Q579)*(1-EXP(-P579*A579))</f>
        <v>0</v>
      </c>
      <c r="Z579">
        <f t="shared" ref="Z579:Z642" si="184">W579*(1-$AL$8)*(1-EXP(-$AL$11*A579))</f>
        <v>0</v>
      </c>
      <c r="AA579">
        <f t="shared" ref="AA579:AA642" si="185">X579*(1-$AL$10)*(1-EXP(-O579*A579))</f>
        <v>0</v>
      </c>
      <c r="AC579">
        <f t="shared" ref="AC579:AC642" si="186">W579*(1-$AL$8)*(1-EXP(-($AL$11+O579)*A579))*$AL$11/($AL$11+O579)</f>
        <v>0</v>
      </c>
      <c r="AD579">
        <f>X579*((1-Q579)*(1-EXP(-(P579+O579)*A579))*P579/(P579+O579)-(1-$AL$10)*(1-EXP(-2*O579*A579))/2)</f>
        <v>0</v>
      </c>
      <c r="AE579">
        <f t="shared" ref="AE579:AE642" si="187">AA579+AC579+AD579</f>
        <v>0</v>
      </c>
      <c r="AF579">
        <f t="shared" ref="AF579:AF642" si="188">W579*(1-Q579)*(1-EXP(-$AL$11*A579)-(1-EXP(-($AL$11+O579)*A579))*$AL$11/($AL$11+O579))</f>
        <v>0</v>
      </c>
      <c r="AG579">
        <f t="shared" ref="AG579:AG642" si="189">X579*((1-Q579)*(1-EXP(-P579*A579)-(1-EXP(-(P579+O579)*A579))*P579/(P579+O579))-(1-$AL$10)*(1-EXP(-O579*A579)-(1-EXP(-2*O579*A579))/2))</f>
        <v>0</v>
      </c>
      <c r="AH579">
        <f t="shared" ref="AH579:AH642" si="190">AF579+AG579</f>
        <v>0</v>
      </c>
      <c r="BA579">
        <v>0</v>
      </c>
    </row>
    <row r="580" spans="1:53" x14ac:dyDescent="0.3">
      <c r="A580">
        <v>0.70773701780254905</v>
      </c>
      <c r="E580" cm="1">
        <f t="array" ref="E580">INDEX($C$2:$C$104,L580)</f>
        <v>-0.15947574299295142</v>
      </c>
      <c r="G580">
        <f>PI()/12*(M580-12)</f>
        <v>-2.617993877991494</v>
      </c>
      <c r="H580">
        <f t="shared" si="174"/>
        <v>-9.5568601162874203E-2</v>
      </c>
      <c r="I580">
        <f t="shared" ref="I580:I643" si="191">COS(E580)*COS(RADIANS(37))</f>
        <v>0.78850136162110984</v>
      </c>
      <c r="J580">
        <f t="shared" si="175"/>
        <v>2.462958473494766</v>
      </c>
      <c r="L580">
        <f t="shared" si="173"/>
        <v>25</v>
      </c>
      <c r="M580">
        <v>2</v>
      </c>
      <c r="N580">
        <f t="shared" si="176"/>
        <v>0.05</v>
      </c>
      <c r="O580">
        <f t="shared" si="177"/>
        <v>5.0020839411324403</v>
      </c>
      <c r="P580">
        <f t="shared" si="178"/>
        <v>9.2038344516836901</v>
      </c>
      <c r="Q580">
        <f>1-EXP(-2*$AL$9*O580/(1+O580))</f>
        <v>6.4497345768578462E-2</v>
      </c>
      <c r="R580">
        <f t="shared" si="179"/>
        <v>19.751565414145865</v>
      </c>
      <c r="S580">
        <f>(1-$AL$6^R580)/(1+$AL$6^R580*(1/$AL$7-1))</f>
        <v>0.99643717244343843</v>
      </c>
      <c r="U580">
        <v>0.1</v>
      </c>
      <c r="V580">
        <f t="shared" si="180"/>
        <v>0.22850000000000004</v>
      </c>
      <c r="W580">
        <f t="shared" si="181"/>
        <v>0.22768589390332572</v>
      </c>
      <c r="X580">
        <f t="shared" si="182"/>
        <v>8.1410609667431633E-4</v>
      </c>
      <c r="Y580">
        <f t="shared" si="183"/>
        <v>7.6046919660761013E-4</v>
      </c>
      <c r="Z580">
        <f t="shared" si="184"/>
        <v>8.7536950943915601E-2</v>
      </c>
      <c r="AA580">
        <f t="shared" si="185"/>
        <v>6.7191645615692294E-4</v>
      </c>
      <c r="AC580">
        <f t="shared" si="186"/>
        <v>2.7103356141236639E-2</v>
      </c>
      <c r="AD580">
        <f>X580*((1-Q580)*(1-EXP(-(P580+O580)*A580))*P580/(P580+O580)-(1-$AL$10)*(1-EXP(-2*O580*A580))/2)</f>
        <v>1.4770480073693235E-4</v>
      </c>
      <c r="AE580">
        <f t="shared" si="187"/>
        <v>2.7922977398130495E-2</v>
      </c>
      <c r="AF580">
        <f t="shared" si="188"/>
        <v>5.8647083343000429E-2</v>
      </c>
      <c r="AG580">
        <f t="shared" si="189"/>
        <v>-5.9152060286245247E-5</v>
      </c>
      <c r="AH580">
        <f t="shared" si="190"/>
        <v>5.8587931282714181E-2</v>
      </c>
      <c r="BA580">
        <v>2.7922977398130398E-2</v>
      </c>
    </row>
    <row r="581" spans="1:53" x14ac:dyDescent="0.3">
      <c r="A581">
        <v>0.77260532282460703</v>
      </c>
      <c r="E581" cm="1">
        <f t="array" ref="E581">INDEX($C$2:$C$104,L581)</f>
        <v>-0.15947574299295142</v>
      </c>
      <c r="G581">
        <f>PI()/12*(M581-12)</f>
        <v>-2.3561944901923448</v>
      </c>
      <c r="H581">
        <f t="shared" si="174"/>
        <v>-9.5568601162874203E-2</v>
      </c>
      <c r="I581">
        <f t="shared" si="191"/>
        <v>0.78850136162110984</v>
      </c>
      <c r="J581">
        <f t="shared" si="175"/>
        <v>2.2824979342513156</v>
      </c>
      <c r="L581">
        <f t="shared" si="173"/>
        <v>25</v>
      </c>
      <c r="M581">
        <v>3</v>
      </c>
      <c r="N581">
        <f t="shared" si="176"/>
        <v>0.05</v>
      </c>
      <c r="O581">
        <f t="shared" si="177"/>
        <v>5.0020839411324403</v>
      </c>
      <c r="P581">
        <f t="shared" si="178"/>
        <v>9.2038344516836901</v>
      </c>
      <c r="Q581">
        <f>1-EXP(-2*$AL$9*O581/(1+O581))</f>
        <v>6.4497345768578462E-2</v>
      </c>
      <c r="R581">
        <f t="shared" si="179"/>
        <v>19.751565414145865</v>
      </c>
      <c r="S581">
        <f>(1-$AL$6^R581)/(1+$AL$6^R581*(1/$AL$7-1))</f>
        <v>0.99643717244343843</v>
      </c>
      <c r="U581">
        <v>0.1</v>
      </c>
      <c r="V581">
        <f t="shared" si="180"/>
        <v>0.22850000000000004</v>
      </c>
      <c r="W581">
        <f t="shared" si="181"/>
        <v>0.22768589390332572</v>
      </c>
      <c r="X581">
        <f t="shared" si="182"/>
        <v>8.1410609667431633E-4</v>
      </c>
      <c r="Y581">
        <f t="shared" si="183"/>
        <v>7.609768475856963E-4</v>
      </c>
      <c r="Z581">
        <f t="shared" si="184"/>
        <v>9.3549931385703472E-2</v>
      </c>
      <c r="AA581">
        <f t="shared" si="185"/>
        <v>6.7747877430294882E-4</v>
      </c>
      <c r="AC581">
        <f t="shared" si="186"/>
        <v>2.7252501134957276E-2</v>
      </c>
      <c r="AD581">
        <f>X581*((1-Q581)*(1-EXP(-(P581+O581)*A581))*P581/(P581+O581)-(1-$AL$10)*(1-EXP(-2*O581*A581))/2)</f>
        <v>1.4757857853659671E-4</v>
      </c>
      <c r="AE581">
        <f t="shared" si="187"/>
        <v>2.8077558487796823E-2</v>
      </c>
      <c r="AF581">
        <f t="shared" si="188"/>
        <v>6.4337574655908308E-2</v>
      </c>
      <c r="AG581">
        <f t="shared" si="189"/>
        <v>-6.4080505253849172E-5</v>
      </c>
      <c r="AH581">
        <f t="shared" si="190"/>
        <v>6.4273494150654462E-2</v>
      </c>
      <c r="BA581">
        <v>2.8077558487796798E-2</v>
      </c>
    </row>
    <row r="582" spans="1:53" x14ac:dyDescent="0.3">
      <c r="A582">
        <v>0.77260532282460703</v>
      </c>
      <c r="E582" cm="1">
        <f t="array" ref="E582">INDEX($C$2:$C$104,L582)</f>
        <v>-0.15947574299295142</v>
      </c>
      <c r="G582">
        <f>PI()/12*(M582-12)</f>
        <v>-2.0943951023931953</v>
      </c>
      <c r="H582">
        <f t="shared" si="174"/>
        <v>-9.5568601162874203E-2</v>
      </c>
      <c r="I582">
        <f t="shared" si="191"/>
        <v>0.78850136162110984</v>
      </c>
      <c r="J582">
        <f t="shared" si="175"/>
        <v>2.0826787803724405</v>
      </c>
      <c r="L582">
        <f t="shared" si="173"/>
        <v>25</v>
      </c>
      <c r="M582">
        <v>4</v>
      </c>
      <c r="N582">
        <f t="shared" si="176"/>
        <v>0.05</v>
      </c>
      <c r="O582">
        <f t="shared" si="177"/>
        <v>5.0020839411324403</v>
      </c>
      <c r="P582">
        <f t="shared" si="178"/>
        <v>9.2038344516836901</v>
      </c>
      <c r="Q582">
        <f>1-EXP(-2*$AL$9*O582/(1+O582))</f>
        <v>6.4497345768578462E-2</v>
      </c>
      <c r="R582">
        <f t="shared" si="179"/>
        <v>19.751565414145865</v>
      </c>
      <c r="S582">
        <f>(1-$AL$6^R582)/(1+$AL$6^R582*(1/$AL$7-1))</f>
        <v>0.99643717244343843</v>
      </c>
      <c r="U582">
        <v>0.1</v>
      </c>
      <c r="V582">
        <f t="shared" si="180"/>
        <v>0.22850000000000004</v>
      </c>
      <c r="W582">
        <f t="shared" si="181"/>
        <v>0.22768589390332572</v>
      </c>
      <c r="X582">
        <f t="shared" si="182"/>
        <v>8.1410609667431633E-4</v>
      </c>
      <c r="Y582">
        <f t="shared" si="183"/>
        <v>7.609768475856963E-4</v>
      </c>
      <c r="Z582">
        <f t="shared" si="184"/>
        <v>9.3549931385703472E-2</v>
      </c>
      <c r="AA582">
        <f t="shared" si="185"/>
        <v>6.7747877430294882E-4</v>
      </c>
      <c r="AC582">
        <f t="shared" si="186"/>
        <v>2.7252501134957276E-2</v>
      </c>
      <c r="AD582">
        <f>X582*((1-Q582)*(1-EXP(-(P582+O582)*A582))*P582/(P582+O582)-(1-$AL$10)*(1-EXP(-2*O582*A582))/2)</f>
        <v>1.4757857853659671E-4</v>
      </c>
      <c r="AE582">
        <f t="shared" si="187"/>
        <v>2.8077558487796823E-2</v>
      </c>
      <c r="AF582">
        <f t="shared" si="188"/>
        <v>6.4337574655908308E-2</v>
      </c>
      <c r="AG582">
        <f t="shared" si="189"/>
        <v>-6.4080505253849172E-5</v>
      </c>
      <c r="AH582">
        <f t="shared" si="190"/>
        <v>6.4273494150654462E-2</v>
      </c>
      <c r="BA582">
        <v>2.8077558487796798E-2</v>
      </c>
    </row>
    <row r="583" spans="1:53" x14ac:dyDescent="0.3">
      <c r="A583">
        <v>0.77260532282460703</v>
      </c>
      <c r="E583" cm="1">
        <f t="array" ref="E583">INDEX($C$2:$C$104,L583)</f>
        <v>-0.15947574299295142</v>
      </c>
      <c r="G583">
        <f>PI()/12*(M583-12)</f>
        <v>-1.8325957145940459</v>
      </c>
      <c r="H583">
        <f t="shared" si="174"/>
        <v>-9.5568601162874203E-2</v>
      </c>
      <c r="I583">
        <f t="shared" si="191"/>
        <v>0.78850136162110984</v>
      </c>
      <c r="J583">
        <f t="shared" si="175"/>
        <v>1.8751197655397562</v>
      </c>
      <c r="L583">
        <f t="shared" si="173"/>
        <v>25</v>
      </c>
      <c r="M583">
        <v>5</v>
      </c>
      <c r="N583">
        <f t="shared" si="176"/>
        <v>0.05</v>
      </c>
      <c r="O583">
        <f t="shared" si="177"/>
        <v>5.0020839411324403</v>
      </c>
      <c r="P583">
        <f t="shared" si="178"/>
        <v>9.2038344516836901</v>
      </c>
      <c r="Q583">
        <f>1-EXP(-2*$AL$9*O583/(1+O583))</f>
        <v>6.4497345768578462E-2</v>
      </c>
      <c r="R583">
        <f t="shared" si="179"/>
        <v>19.751565414145865</v>
      </c>
      <c r="S583">
        <f>(1-$AL$6^R583)/(1+$AL$6^R583*(1/$AL$7-1))</f>
        <v>0.99643717244343843</v>
      </c>
      <c r="U583">
        <v>0.1</v>
      </c>
      <c r="V583">
        <f t="shared" si="180"/>
        <v>0.22850000000000004</v>
      </c>
      <c r="W583">
        <f t="shared" si="181"/>
        <v>0.22768589390332572</v>
      </c>
      <c r="X583">
        <f t="shared" si="182"/>
        <v>8.1410609667431633E-4</v>
      </c>
      <c r="Y583">
        <f t="shared" si="183"/>
        <v>7.609768475856963E-4</v>
      </c>
      <c r="Z583">
        <f t="shared" si="184"/>
        <v>9.3549931385703472E-2</v>
      </c>
      <c r="AA583">
        <f t="shared" si="185"/>
        <v>6.7747877430294882E-4</v>
      </c>
      <c r="AC583">
        <f t="shared" si="186"/>
        <v>2.7252501134957276E-2</v>
      </c>
      <c r="AD583">
        <f>X583*((1-Q583)*(1-EXP(-(P583+O583)*A583))*P583/(P583+O583)-(1-$AL$10)*(1-EXP(-2*O583*A583))/2)</f>
        <v>1.4757857853659671E-4</v>
      </c>
      <c r="AE583">
        <f t="shared" si="187"/>
        <v>2.8077558487796823E-2</v>
      </c>
      <c r="AF583">
        <f t="shared" si="188"/>
        <v>6.4337574655908308E-2</v>
      </c>
      <c r="AG583">
        <f t="shared" si="189"/>
        <v>-6.4080505253849172E-5</v>
      </c>
      <c r="AH583">
        <f t="shared" si="190"/>
        <v>6.4273494150654462E-2</v>
      </c>
      <c r="BA583">
        <v>2.8077558487796798E-2</v>
      </c>
    </row>
    <row r="584" spans="1:53" x14ac:dyDescent="0.3">
      <c r="A584">
        <v>0.77260532282460703</v>
      </c>
      <c r="E584" cm="1">
        <f t="array" ref="E584">INDEX($C$2:$C$104,L584)</f>
        <v>-0.15947574299295142</v>
      </c>
      <c r="G584">
        <f>PI()/12*(M584-12)</f>
        <v>-1.5707963267948966</v>
      </c>
      <c r="H584">
        <f t="shared" si="174"/>
        <v>-9.5568601162874203E-2</v>
      </c>
      <c r="I584">
        <f t="shared" si="191"/>
        <v>0.78850136162110984</v>
      </c>
      <c r="J584">
        <f t="shared" si="175"/>
        <v>1.6665110061746837</v>
      </c>
      <c r="L584">
        <f t="shared" si="173"/>
        <v>25</v>
      </c>
      <c r="M584">
        <v>6</v>
      </c>
      <c r="N584">
        <f t="shared" si="176"/>
        <v>0.05</v>
      </c>
      <c r="O584">
        <f t="shared" si="177"/>
        <v>5.0020839411324403</v>
      </c>
      <c r="P584">
        <f t="shared" si="178"/>
        <v>9.2038344516836901</v>
      </c>
      <c r="Q584">
        <f>1-EXP(-2*$AL$9*O584/(1+O584))</f>
        <v>6.4497345768578462E-2</v>
      </c>
      <c r="R584">
        <f t="shared" si="179"/>
        <v>19.751565414145865</v>
      </c>
      <c r="S584">
        <f>(1-$AL$6^R584)/(1+$AL$6^R584*(1/$AL$7-1))</f>
        <v>0.99643717244343843</v>
      </c>
      <c r="U584">
        <v>0.1</v>
      </c>
      <c r="V584">
        <f t="shared" si="180"/>
        <v>0.22850000000000004</v>
      </c>
      <c r="W584">
        <f t="shared" si="181"/>
        <v>0.22768589390332572</v>
      </c>
      <c r="X584">
        <f t="shared" si="182"/>
        <v>8.1410609667431633E-4</v>
      </c>
      <c r="Y584">
        <f t="shared" si="183"/>
        <v>7.609768475856963E-4</v>
      </c>
      <c r="Z584">
        <f t="shared" si="184"/>
        <v>9.3549931385703472E-2</v>
      </c>
      <c r="AA584">
        <f t="shared" si="185"/>
        <v>6.7747877430294882E-4</v>
      </c>
      <c r="AC584">
        <f t="shared" si="186"/>
        <v>2.7252501134957276E-2</v>
      </c>
      <c r="AD584">
        <f>X584*((1-Q584)*(1-EXP(-(P584+O584)*A584))*P584/(P584+O584)-(1-$AL$10)*(1-EXP(-2*O584*A584))/2)</f>
        <v>1.4757857853659671E-4</v>
      </c>
      <c r="AE584">
        <f t="shared" si="187"/>
        <v>2.8077558487796823E-2</v>
      </c>
      <c r="AF584">
        <f t="shared" si="188"/>
        <v>6.4337574655908308E-2</v>
      </c>
      <c r="AG584">
        <f t="shared" si="189"/>
        <v>-6.4080505253849172E-5</v>
      </c>
      <c r="AH584">
        <f t="shared" si="190"/>
        <v>6.4273494150654462E-2</v>
      </c>
      <c r="BA584">
        <v>2.8077558487796798E-2</v>
      </c>
    </row>
    <row r="585" spans="1:53" x14ac:dyDescent="0.3">
      <c r="A585">
        <v>0.77260532282460703</v>
      </c>
      <c r="E585" cm="1">
        <f t="array" ref="E585">INDEX($C$2:$C$104,L585)</f>
        <v>-0.15947574299295142</v>
      </c>
      <c r="G585">
        <f>PI()/12*(M585-12)</f>
        <v>-1.308996938995747</v>
      </c>
      <c r="H585">
        <f t="shared" si="174"/>
        <v>-9.5568601162874203E-2</v>
      </c>
      <c r="I585">
        <f t="shared" si="191"/>
        <v>0.78850136162110984</v>
      </c>
      <c r="J585">
        <f t="shared" si="175"/>
        <v>1.4620716784840593</v>
      </c>
      <c r="L585">
        <f t="shared" si="173"/>
        <v>25</v>
      </c>
      <c r="M585">
        <v>7</v>
      </c>
      <c r="N585">
        <f t="shared" si="176"/>
        <v>0.10872464831083728</v>
      </c>
      <c r="O585">
        <f t="shared" si="177"/>
        <v>2.3039230545425653</v>
      </c>
      <c r="P585">
        <f t="shared" si="178"/>
        <v>4.2392184203583207</v>
      </c>
      <c r="Q585">
        <f>1-EXP(-2*$AL$9*O585/(1+O585))</f>
        <v>5.4258838530846565E-2</v>
      </c>
      <c r="R585">
        <f t="shared" si="179"/>
        <v>9.0974256842746914</v>
      </c>
      <c r="S585">
        <f>(1-$AL$6^R585)/(1+$AL$6^R585*(1/$AL$7-1))</f>
        <v>0.88929423154073606</v>
      </c>
      <c r="U585">
        <v>1.6</v>
      </c>
      <c r="V585">
        <f t="shared" si="180"/>
        <v>3.6560000000000006</v>
      </c>
      <c r="W585">
        <f t="shared" si="181"/>
        <v>3.2512597105129317</v>
      </c>
      <c r="X585">
        <f t="shared" si="182"/>
        <v>0.40474028948706886</v>
      </c>
      <c r="Y585">
        <f t="shared" si="183"/>
        <v>0.3683075402488219</v>
      </c>
      <c r="Z585">
        <f t="shared" si="184"/>
        <v>1.3358540470879132</v>
      </c>
      <c r="AA585">
        <f t="shared" si="185"/>
        <v>0.28601413825636768</v>
      </c>
      <c r="AC585">
        <f t="shared" si="186"/>
        <v>0.67333917337565485</v>
      </c>
      <c r="AD585">
        <f>X585*((1-Q585)*(1-EXP(-(P585+O585)*A585))*P585/(P585+O585)-(1-$AL$10)*(1-EXP(-2*O585*A585))/2)</f>
        <v>7.9293909025663509E-2</v>
      </c>
      <c r="AE585">
        <f t="shared" si="187"/>
        <v>1.038647220657686</v>
      </c>
      <c r="AF585">
        <f t="shared" si="188"/>
        <v>0.64996637567968973</v>
      </c>
      <c r="AG585">
        <f t="shared" si="189"/>
        <v>2.999492966790758E-3</v>
      </c>
      <c r="AH585">
        <f t="shared" si="190"/>
        <v>0.65296586864648054</v>
      </c>
      <c r="BA585">
        <v>1.03864722065768</v>
      </c>
    </row>
    <row r="586" spans="1:53" x14ac:dyDescent="0.3">
      <c r="A586">
        <v>0.77260532282460703</v>
      </c>
      <c r="E586" cm="1">
        <f t="array" ref="E586">INDEX($C$2:$C$104,L586)</f>
        <v>-0.15947574299295142</v>
      </c>
      <c r="G586">
        <f>PI()/12*(M586-12)</f>
        <v>-1.0471975511965976</v>
      </c>
      <c r="H586">
        <f t="shared" si="174"/>
        <v>-9.5568601162874203E-2</v>
      </c>
      <c r="I586">
        <f t="shared" si="191"/>
        <v>0.78850136162110984</v>
      </c>
      <c r="J586">
        <f t="shared" si="175"/>
        <v>1.2674849291415564</v>
      </c>
      <c r="L586">
        <f t="shared" si="173"/>
        <v>25</v>
      </c>
      <c r="M586">
        <v>8</v>
      </c>
      <c r="N586">
        <f t="shared" si="176"/>
        <v>0.30331139765334014</v>
      </c>
      <c r="O586">
        <f t="shared" si="177"/>
        <v>0.83701037670185918</v>
      </c>
      <c r="P586">
        <f t="shared" si="178"/>
        <v>1.5400990931314209</v>
      </c>
      <c r="Q586">
        <f>1-EXP(-2*$AL$9*O586/(1+O586))</f>
        <v>3.5794642773755325E-2</v>
      </c>
      <c r="R586">
        <f t="shared" si="179"/>
        <v>3.3050755249826622</v>
      </c>
      <c r="S586">
        <f>(1-$AL$6^R586)/(1+$AL$6^R586*(1/$AL$7-1))</f>
        <v>0.4552317556510645</v>
      </c>
      <c r="U586">
        <v>11</v>
      </c>
      <c r="V586">
        <f t="shared" si="180"/>
        <v>25.135000000000002</v>
      </c>
      <c r="W586">
        <f t="shared" si="181"/>
        <v>11.442250178289507</v>
      </c>
      <c r="X586">
        <f t="shared" si="182"/>
        <v>13.692749821710494</v>
      </c>
      <c r="Y586">
        <f t="shared" si="183"/>
        <v>9.1856573220403224</v>
      </c>
      <c r="Z586">
        <f t="shared" si="184"/>
        <v>4.7013088985281293</v>
      </c>
      <c r="AA586">
        <f t="shared" si="185"/>
        <v>5.5426175076273259</v>
      </c>
      <c r="AC586">
        <f t="shared" si="186"/>
        <v>3.565078961725654</v>
      </c>
      <c r="AD586">
        <f>X586*((1-Q586)*(1-EXP(-(P586+O586)*A586))*P586/(P586+O586)-(1-$AL$10)*(1-EXP(-2*O586*A586))/2)</f>
        <v>2.9677744756959274</v>
      </c>
      <c r="AE586">
        <f t="shared" si="187"/>
        <v>12.075470945048908</v>
      </c>
      <c r="AF586">
        <f t="shared" si="188"/>
        <v>1.1364719835122243</v>
      </c>
      <c r="AG586">
        <f t="shared" si="189"/>
        <v>0.67526533871706906</v>
      </c>
      <c r="AH586">
        <f t="shared" si="190"/>
        <v>1.8117373222292934</v>
      </c>
      <c r="BA586">
        <v>12.075470945048901</v>
      </c>
    </row>
    <row r="587" spans="1:53" x14ac:dyDescent="0.3">
      <c r="A587">
        <v>0.77260532282460703</v>
      </c>
      <c r="E587" cm="1">
        <f t="array" ref="E587">INDEX($C$2:$C$104,L587)</f>
        <v>-0.15947574299295142</v>
      </c>
      <c r="G587">
        <f>PI()/12*(M587-12)</f>
        <v>-0.78539816339744828</v>
      </c>
      <c r="H587">
        <f t="shared" si="174"/>
        <v>-9.5568601162874203E-2</v>
      </c>
      <c r="I587">
        <f t="shared" si="191"/>
        <v>0.78850136162110984</v>
      </c>
      <c r="J587">
        <f t="shared" si="175"/>
        <v>1.090563072205168</v>
      </c>
      <c r="L587">
        <f t="shared" si="173"/>
        <v>25</v>
      </c>
      <c r="M587">
        <v>9</v>
      </c>
      <c r="N587">
        <f t="shared" si="176"/>
        <v>0.48023325458972854</v>
      </c>
      <c r="O587">
        <f t="shared" si="177"/>
        <v>0.54114187070902842</v>
      </c>
      <c r="P587">
        <f t="shared" si="178"/>
        <v>0.9957010421046123</v>
      </c>
      <c r="Q587">
        <f>1-EXP(-2*$AL$9*O587/(1+O587))</f>
        <v>2.7699569758604325E-2</v>
      </c>
      <c r="R587">
        <f t="shared" si="179"/>
        <v>2.1367892229379208</v>
      </c>
      <c r="S587">
        <f>(1-$AL$6^R587)/(1+$AL$6^R587*(1/$AL$7-1))</f>
        <v>0.30242027848767405</v>
      </c>
      <c r="U587">
        <v>46.7</v>
      </c>
      <c r="V587">
        <f t="shared" si="180"/>
        <v>106.70950000000002</v>
      </c>
      <c r="W587">
        <f t="shared" si="181"/>
        <v>32.271116707280463</v>
      </c>
      <c r="X587">
        <f t="shared" si="182"/>
        <v>74.43838329271955</v>
      </c>
      <c r="Y587">
        <f t="shared" si="183"/>
        <v>38.841214519117806</v>
      </c>
      <c r="Z587">
        <f t="shared" si="184"/>
        <v>13.259322753599974</v>
      </c>
      <c r="AA587">
        <f t="shared" si="185"/>
        <v>21.620029862738726</v>
      </c>
      <c r="AC587">
        <f t="shared" si="186"/>
        <v>11.045458303872929</v>
      </c>
      <c r="AD587">
        <f>X587*((1-Q587)*(1-EXP(-(P587+O587)*A587))*P587/(P587+O587)-(1-$AL$10)*(1-EXP(-2*O587*A587))/2)</f>
        <v>14.662505599508542</v>
      </c>
      <c r="AE587">
        <f t="shared" si="187"/>
        <v>47.327993766120194</v>
      </c>
      <c r="AF587">
        <f t="shared" si="188"/>
        <v>2.2329267188441264</v>
      </c>
      <c r="AG587">
        <f t="shared" si="189"/>
        <v>2.5586790568705378</v>
      </c>
      <c r="AH587">
        <f t="shared" si="190"/>
        <v>4.7916057757146646</v>
      </c>
      <c r="BA587">
        <v>47.327993766120201</v>
      </c>
    </row>
    <row r="588" spans="1:53" x14ac:dyDescent="0.3">
      <c r="A588">
        <v>0.77260532282460703</v>
      </c>
      <c r="E588" cm="1">
        <f t="array" ref="E588">INDEX($C$2:$C$104,L588)</f>
        <v>-0.15947574299295142</v>
      </c>
      <c r="G588">
        <f>PI()/12*(M588-12)</f>
        <v>-0.52359877559829882</v>
      </c>
      <c r="H588">
        <f t="shared" si="174"/>
        <v>-9.5568601162874203E-2</v>
      </c>
      <c r="I588">
        <f t="shared" si="191"/>
        <v>0.78850136162110984</v>
      </c>
      <c r="J588">
        <f t="shared" si="175"/>
        <v>0.94308536664516773</v>
      </c>
      <c r="L588">
        <f t="shared" si="173"/>
        <v>25</v>
      </c>
      <c r="M588">
        <v>10</v>
      </c>
      <c r="N588">
        <f t="shared" si="176"/>
        <v>0.62771096014972882</v>
      </c>
      <c r="O588">
        <f t="shared" si="177"/>
        <v>0.42568145847848526</v>
      </c>
      <c r="P588">
        <f t="shared" si="178"/>
        <v>0.78325388360041293</v>
      </c>
      <c r="Q588">
        <f>1-EXP(-2*$AL$9*O588/(1+O588))</f>
        <v>2.3603459445060593E-2</v>
      </c>
      <c r="R588">
        <f t="shared" si="179"/>
        <v>1.6808744658577897</v>
      </c>
      <c r="S588">
        <f>(1-$AL$6^R588)/(1+$AL$6^R588*(1/$AL$7-1))</f>
        <v>0.23894924521215091</v>
      </c>
      <c r="U588">
        <v>120.9</v>
      </c>
      <c r="V588">
        <f t="shared" si="180"/>
        <v>276.25650000000002</v>
      </c>
      <c r="W588">
        <f t="shared" si="181"/>
        <v>66.011282159950568</v>
      </c>
      <c r="X588">
        <f t="shared" si="182"/>
        <v>210.24521784004946</v>
      </c>
      <c r="Y588">
        <f t="shared" si="183"/>
        <v>93.199447583212475</v>
      </c>
      <c r="Z588">
        <f t="shared" si="184"/>
        <v>27.122237618144716</v>
      </c>
      <c r="AA588">
        <f t="shared" si="185"/>
        <v>50.087207785250769</v>
      </c>
      <c r="AC588">
        <f t="shared" si="186"/>
        <v>23.463985166661651</v>
      </c>
      <c r="AD588">
        <f>X588*((1-Q588)*(1-EXP(-(P588+O588)*A588))*P588/(P588+O588)-(1-$AL$10)*(1-EXP(-2*O588*A588))/2)</f>
        <v>37.66728519561385</v>
      </c>
      <c r="AE588">
        <f t="shared" si="187"/>
        <v>111.21847814752627</v>
      </c>
      <c r="AF588">
        <f t="shared" si="188"/>
        <v>3.7052956826812178</v>
      </c>
      <c r="AG588">
        <f t="shared" si="189"/>
        <v>5.4449546023478597</v>
      </c>
      <c r="AH588">
        <f t="shared" si="190"/>
        <v>9.1502502850290774</v>
      </c>
      <c r="BA588">
        <v>111.218478147526</v>
      </c>
    </row>
    <row r="589" spans="1:53" x14ac:dyDescent="0.3">
      <c r="A589">
        <v>0.77260532282460703</v>
      </c>
      <c r="E589" cm="1">
        <f t="array" ref="E589">INDEX($C$2:$C$104,L589)</f>
        <v>-0.15947574299295142</v>
      </c>
      <c r="G589">
        <f>PI()/12*(M589-12)</f>
        <v>-0.26179938779914941</v>
      </c>
      <c r="H589">
        <f t="shared" si="174"/>
        <v>-9.5568601162874203E-2</v>
      </c>
      <c r="I589">
        <f t="shared" si="191"/>
        <v>0.78850136162110984</v>
      </c>
      <c r="J589">
        <f t="shared" si="175"/>
        <v>0.84187529420322671</v>
      </c>
      <c r="L589">
        <f t="shared" si="173"/>
        <v>25</v>
      </c>
      <c r="M589">
        <v>11</v>
      </c>
      <c r="N589">
        <f t="shared" si="176"/>
        <v>0.72892103259166985</v>
      </c>
      <c r="O589">
        <f t="shared" si="177"/>
        <v>0.37533861468268204</v>
      </c>
      <c r="P589">
        <f t="shared" si="178"/>
        <v>0.69062305101613497</v>
      </c>
      <c r="Q589">
        <f>1-EXP(-2*$AL$9*O589/(1+O589))</f>
        <v>2.1595902295501679E-2</v>
      </c>
      <c r="R589">
        <f t="shared" si="179"/>
        <v>1.4820873235249046</v>
      </c>
      <c r="S589">
        <f>(1-$AL$6^R589)/(1+$AL$6^R589*(1/$AL$7-1))</f>
        <v>0.21085534899338146</v>
      </c>
      <c r="U589">
        <v>107.2</v>
      </c>
      <c r="V589">
        <f t="shared" si="180"/>
        <v>244.95200000000003</v>
      </c>
      <c r="W589">
        <f t="shared" si="181"/>
        <v>51.649439446626779</v>
      </c>
      <c r="X589">
        <f t="shared" si="182"/>
        <v>193.30256055337324</v>
      </c>
      <c r="Y589">
        <f t="shared" si="183"/>
        <v>78.204039660260449</v>
      </c>
      <c r="Z589">
        <f t="shared" si="184"/>
        <v>21.22134767994692</v>
      </c>
      <c r="AA589">
        <f t="shared" si="185"/>
        <v>41.360702265988095</v>
      </c>
      <c r="AC589">
        <f t="shared" si="186"/>
        <v>18.667775705179388</v>
      </c>
      <c r="AD589">
        <f>X589*((1-Q589)*(1-EXP(-(P589+O589)*A589))*P589/(P589+O589)-(1-$AL$10)*(1-EXP(-2*O589*A589))/2)</f>
        <v>32.603263514473227</v>
      </c>
      <c r="AE589">
        <f t="shared" si="187"/>
        <v>92.631741485640703</v>
      </c>
      <c r="AF589">
        <f t="shared" si="188"/>
        <v>2.5917274729210806</v>
      </c>
      <c r="AG589">
        <f t="shared" si="189"/>
        <v>4.2400738797991222</v>
      </c>
      <c r="AH589">
        <f t="shared" si="190"/>
        <v>6.8318013527202028</v>
      </c>
      <c r="BA589">
        <v>92.631741485640703</v>
      </c>
    </row>
    <row r="590" spans="1:53" x14ac:dyDescent="0.3">
      <c r="A590">
        <v>0.77260532282460703</v>
      </c>
      <c r="E590" cm="1">
        <f t="array" ref="E590">INDEX($C$2:$C$104,L590)</f>
        <v>-0.15947574299295142</v>
      </c>
      <c r="G590">
        <f>PI()/12*(M590-12)</f>
        <v>0</v>
      </c>
      <c r="H590">
        <f t="shared" si="174"/>
        <v>-9.5568601162874203E-2</v>
      </c>
      <c r="I590">
        <f t="shared" si="191"/>
        <v>0.78850136162110984</v>
      </c>
      <c r="J590">
        <f t="shared" si="175"/>
        <v>0.80524756623085336</v>
      </c>
      <c r="L590">
        <f t="shared" si="173"/>
        <v>25</v>
      </c>
      <c r="M590">
        <v>12</v>
      </c>
      <c r="N590">
        <f t="shared" si="176"/>
        <v>0.7655487605640432</v>
      </c>
      <c r="O590">
        <f t="shared" si="177"/>
        <v>0.36078536658401789</v>
      </c>
      <c r="P590">
        <f t="shared" si="178"/>
        <v>0.66384507451459296</v>
      </c>
      <c r="Q590">
        <f>1-EXP(-2*$AL$9*O590/(1+O590))</f>
        <v>2.0987061131825691E-2</v>
      </c>
      <c r="R590">
        <f t="shared" si="179"/>
        <v>1.4246213882883234</v>
      </c>
      <c r="S590">
        <f>(1-$AL$6^R590)/(1+$AL$6^R590*(1/$AL$7-1))</f>
        <v>0.2026990599386341</v>
      </c>
      <c r="U590">
        <v>200.2</v>
      </c>
      <c r="V590">
        <f t="shared" si="180"/>
        <v>457.45699999999999</v>
      </c>
      <c r="W590">
        <f t="shared" si="181"/>
        <v>92.726103862347742</v>
      </c>
      <c r="X590">
        <f t="shared" si="182"/>
        <v>364.73089613765228</v>
      </c>
      <c r="Y590">
        <f t="shared" si="183"/>
        <v>143.27238516524085</v>
      </c>
      <c r="Z590">
        <f t="shared" si="184"/>
        <v>38.098630113947259</v>
      </c>
      <c r="AA590">
        <f t="shared" si="185"/>
        <v>75.417918532513781</v>
      </c>
      <c r="AC590">
        <f t="shared" si="186"/>
        <v>33.676949225877429</v>
      </c>
      <c r="AD590">
        <f>X590*((1-Q590)*(1-EXP(-(P590+O590)*A590))*P590/(P590+O590)-(1-$AL$10)*(1-EXP(-2*O590*A590))/2)</f>
        <v>60.27732100916193</v>
      </c>
      <c r="AE590">
        <f t="shared" si="187"/>
        <v>169.37218876755315</v>
      </c>
      <c r="AF590">
        <f t="shared" si="188"/>
        <v>4.4905423246540241</v>
      </c>
      <c r="AG590">
        <f t="shared" si="189"/>
        <v>7.5771456235651495</v>
      </c>
      <c r="AH590">
        <f t="shared" si="190"/>
        <v>12.067687948219174</v>
      </c>
      <c r="BA590">
        <v>169.37218876755301</v>
      </c>
    </row>
    <row r="591" spans="1:53" x14ac:dyDescent="0.3">
      <c r="A591">
        <v>0.77260532282460703</v>
      </c>
      <c r="E591" cm="1">
        <f t="array" ref="E591">INDEX($C$2:$C$104,L591)</f>
        <v>-0.15947574299295142</v>
      </c>
      <c r="G591">
        <f>PI()/12*(M591-12)</f>
        <v>0.26179938779914941</v>
      </c>
      <c r="H591">
        <f t="shared" si="174"/>
        <v>-9.5568601162874203E-2</v>
      </c>
      <c r="I591">
        <f t="shared" si="191"/>
        <v>0.78850136162110984</v>
      </c>
      <c r="J591">
        <f t="shared" si="175"/>
        <v>0.84187529420322671</v>
      </c>
      <c r="L591">
        <f t="shared" si="173"/>
        <v>25</v>
      </c>
      <c r="M591">
        <v>13</v>
      </c>
      <c r="N591">
        <f t="shared" si="176"/>
        <v>0.72892103259166985</v>
      </c>
      <c r="O591">
        <f t="shared" si="177"/>
        <v>0.37533861468268204</v>
      </c>
      <c r="P591">
        <f t="shared" si="178"/>
        <v>0.69062305101613497</v>
      </c>
      <c r="Q591">
        <f>1-EXP(-2*$AL$9*O591/(1+O591))</f>
        <v>2.1595902295501679E-2</v>
      </c>
      <c r="R591">
        <f t="shared" si="179"/>
        <v>1.4820873235249046</v>
      </c>
      <c r="S591">
        <f>(1-$AL$6^R591)/(1+$AL$6^R591*(1/$AL$7-1))</f>
        <v>0.21085534899338146</v>
      </c>
      <c r="U591">
        <v>241.3</v>
      </c>
      <c r="V591">
        <f t="shared" si="180"/>
        <v>551.37050000000011</v>
      </c>
      <c r="W591">
        <f t="shared" si="181"/>
        <v>116.25941920215526</v>
      </c>
      <c r="X591">
        <f t="shared" si="182"/>
        <v>435.11108079784486</v>
      </c>
      <c r="Y591">
        <f t="shared" si="183"/>
        <v>176.03204076511986</v>
      </c>
      <c r="Z591">
        <f t="shared" si="184"/>
        <v>47.767828313164109</v>
      </c>
      <c r="AA591">
        <f t="shared" si="185"/>
        <v>93.100162843124338</v>
      </c>
      <c r="AC591">
        <f t="shared" si="186"/>
        <v>42.019909306527865</v>
      </c>
      <c r="AD591">
        <f>X591*((1-Q591)*(1-EXP(-(P591+O591)*A591))*P591/(P591+O591)-(1-$AL$10)*(1-EXP(-2*O591*A591))/2)</f>
        <v>73.387756399649177</v>
      </c>
      <c r="AE591">
        <f t="shared" si="187"/>
        <v>208.50782854930139</v>
      </c>
      <c r="AF591">
        <f t="shared" si="188"/>
        <v>5.8338044702971716</v>
      </c>
      <c r="AG591">
        <f t="shared" si="189"/>
        <v>9.5441215223463463</v>
      </c>
      <c r="AH591">
        <f t="shared" si="190"/>
        <v>15.377925992643519</v>
      </c>
      <c r="BA591">
        <v>208.507828549301</v>
      </c>
    </row>
    <row r="592" spans="1:53" x14ac:dyDescent="0.3">
      <c r="A592">
        <v>0.77260532282460703</v>
      </c>
      <c r="E592" cm="1">
        <f t="array" ref="E592">INDEX($C$2:$C$104,L592)</f>
        <v>-0.15947574299295142</v>
      </c>
      <c r="G592">
        <f>PI()/12*(M592-12)</f>
        <v>0.52359877559829882</v>
      </c>
      <c r="H592">
        <f t="shared" si="174"/>
        <v>-9.5568601162874203E-2</v>
      </c>
      <c r="I592">
        <f t="shared" si="191"/>
        <v>0.78850136162110984</v>
      </c>
      <c r="J592">
        <f t="shared" si="175"/>
        <v>0.94308536664516773</v>
      </c>
      <c r="L592">
        <f t="shared" si="173"/>
        <v>25</v>
      </c>
      <c r="M592">
        <v>14</v>
      </c>
      <c r="N592">
        <f t="shared" si="176"/>
        <v>0.62771096014972882</v>
      </c>
      <c r="O592">
        <f t="shared" si="177"/>
        <v>0.42568145847848526</v>
      </c>
      <c r="P592">
        <f t="shared" si="178"/>
        <v>0.78325388360041293</v>
      </c>
      <c r="Q592">
        <f>1-EXP(-2*$AL$9*O592/(1+O592))</f>
        <v>2.3603459445060593E-2</v>
      </c>
      <c r="R592">
        <f t="shared" si="179"/>
        <v>1.6808744658577897</v>
      </c>
      <c r="S592">
        <f>(1-$AL$6^R592)/(1+$AL$6^R592*(1/$AL$7-1))</f>
        <v>0.23894924521215091</v>
      </c>
      <c r="U592">
        <v>120.9</v>
      </c>
      <c r="V592">
        <f t="shared" si="180"/>
        <v>276.25650000000002</v>
      </c>
      <c r="W592">
        <f t="shared" si="181"/>
        <v>66.011282159950568</v>
      </c>
      <c r="X592">
        <f t="shared" si="182"/>
        <v>210.24521784004946</v>
      </c>
      <c r="Y592">
        <f t="shared" si="183"/>
        <v>93.199447583212475</v>
      </c>
      <c r="Z592">
        <f t="shared" si="184"/>
        <v>27.122237618144716</v>
      </c>
      <c r="AA592">
        <f t="shared" si="185"/>
        <v>50.087207785250769</v>
      </c>
      <c r="AC592">
        <f t="shared" si="186"/>
        <v>23.463985166661651</v>
      </c>
      <c r="AD592">
        <f>X592*((1-Q592)*(1-EXP(-(P592+O592)*A592))*P592/(P592+O592)-(1-$AL$10)*(1-EXP(-2*O592*A592))/2)</f>
        <v>37.66728519561385</v>
      </c>
      <c r="AE592">
        <f t="shared" si="187"/>
        <v>111.21847814752627</v>
      </c>
      <c r="AF592">
        <f t="shared" si="188"/>
        <v>3.7052956826812178</v>
      </c>
      <c r="AG592">
        <f t="shared" si="189"/>
        <v>5.4449546023478597</v>
      </c>
      <c r="AH592">
        <f t="shared" si="190"/>
        <v>9.1502502850290774</v>
      </c>
      <c r="BA592">
        <v>111.218478147526</v>
      </c>
    </row>
    <row r="593" spans="1:53" x14ac:dyDescent="0.3">
      <c r="A593">
        <v>0.77260532282460703</v>
      </c>
      <c r="E593" cm="1">
        <f t="array" ref="E593">INDEX($C$2:$C$104,L593)</f>
        <v>-0.15947574299295142</v>
      </c>
      <c r="G593">
        <f>PI()/12*(M593-12)</f>
        <v>0.78539816339744828</v>
      </c>
      <c r="H593">
        <f t="shared" si="174"/>
        <v>-9.5568601162874203E-2</v>
      </c>
      <c r="I593">
        <f t="shared" si="191"/>
        <v>0.78850136162110984</v>
      </c>
      <c r="J593">
        <f t="shared" si="175"/>
        <v>1.090563072205168</v>
      </c>
      <c r="L593">
        <f t="shared" si="173"/>
        <v>25</v>
      </c>
      <c r="M593">
        <v>15</v>
      </c>
      <c r="N593">
        <f t="shared" si="176"/>
        <v>0.48023325458972854</v>
      </c>
      <c r="O593">
        <f t="shared" si="177"/>
        <v>0.54114187070902842</v>
      </c>
      <c r="P593">
        <f t="shared" si="178"/>
        <v>0.9957010421046123</v>
      </c>
      <c r="Q593">
        <f>1-EXP(-2*$AL$9*O593/(1+O593))</f>
        <v>2.7699569758604325E-2</v>
      </c>
      <c r="R593">
        <f t="shared" si="179"/>
        <v>2.1367892229379208</v>
      </c>
      <c r="S593">
        <f>(1-$AL$6^R593)/(1+$AL$6^R593*(1/$AL$7-1))</f>
        <v>0.30242027848767405</v>
      </c>
      <c r="U593">
        <v>135.6</v>
      </c>
      <c r="V593">
        <f t="shared" si="180"/>
        <v>309.846</v>
      </c>
      <c r="W593">
        <f t="shared" si="181"/>
        <v>93.703713608291849</v>
      </c>
      <c r="X593">
        <f t="shared" si="182"/>
        <v>216.14228639170815</v>
      </c>
      <c r="Y593">
        <f t="shared" si="183"/>
        <v>112.78091410690308</v>
      </c>
      <c r="Z593">
        <f t="shared" si="184"/>
        <v>38.500303327369501</v>
      </c>
      <c r="AA593">
        <f t="shared" si="185"/>
        <v>62.776789066110723</v>
      </c>
      <c r="AC593">
        <f t="shared" si="186"/>
        <v>32.072037387690976</v>
      </c>
      <c r="AD593">
        <f>X593*((1-Q593)*(1-EXP(-(P593+O593)*A593))*P593/(P593+O593)-(1-$AL$10)*(1-EXP(-2*O593*A593))/2)</f>
        <v>42.574641526624376</v>
      </c>
      <c r="AE593">
        <f t="shared" si="187"/>
        <v>137.4234679804261</v>
      </c>
      <c r="AF593">
        <f t="shared" si="188"/>
        <v>6.4836159116758765</v>
      </c>
      <c r="AG593">
        <f t="shared" si="189"/>
        <v>7.4294835141679849</v>
      </c>
      <c r="AH593">
        <f t="shared" si="190"/>
        <v>13.913099425843861</v>
      </c>
      <c r="BA593">
        <v>137.42346798042601</v>
      </c>
    </row>
    <row r="594" spans="1:53" x14ac:dyDescent="0.3">
      <c r="A594">
        <v>0.77260532282460703</v>
      </c>
      <c r="E594" cm="1">
        <f t="array" ref="E594">INDEX($C$2:$C$104,L594)</f>
        <v>-0.15947574299295142</v>
      </c>
      <c r="G594">
        <f>PI()/12*(M594-12)</f>
        <v>1.0471975511965976</v>
      </c>
      <c r="H594">
        <f t="shared" si="174"/>
        <v>-9.5568601162874203E-2</v>
      </c>
      <c r="I594">
        <f t="shared" si="191"/>
        <v>0.78850136162110984</v>
      </c>
      <c r="J594">
        <f t="shared" si="175"/>
        <v>1.2674849291415564</v>
      </c>
      <c r="L594">
        <f t="shared" si="173"/>
        <v>25</v>
      </c>
      <c r="M594">
        <v>16</v>
      </c>
      <c r="N594">
        <f t="shared" si="176"/>
        <v>0.30331139765334014</v>
      </c>
      <c r="O594">
        <f t="shared" si="177"/>
        <v>0.83701037670185918</v>
      </c>
      <c r="P594">
        <f t="shared" si="178"/>
        <v>1.5400990931314209</v>
      </c>
      <c r="Q594">
        <f>1-EXP(-2*$AL$9*O594/(1+O594))</f>
        <v>3.5794642773755325E-2</v>
      </c>
      <c r="R594">
        <f t="shared" si="179"/>
        <v>3.3050755249826622</v>
      </c>
      <c r="S594">
        <f>(1-$AL$6^R594)/(1+$AL$6^R594*(1/$AL$7-1))</f>
        <v>0.4552317556510645</v>
      </c>
      <c r="U594">
        <v>143.5</v>
      </c>
      <c r="V594">
        <f t="shared" si="180"/>
        <v>327.89750000000004</v>
      </c>
      <c r="W594">
        <f t="shared" si="181"/>
        <v>149.26935459859493</v>
      </c>
      <c r="X594">
        <f t="shared" si="182"/>
        <v>178.62814540140511</v>
      </c>
      <c r="Y594">
        <f t="shared" si="183"/>
        <v>119.83107506479877</v>
      </c>
      <c r="Z594">
        <f t="shared" si="184"/>
        <v>61.330711539889684</v>
      </c>
      <c r="AA594">
        <f t="shared" si="185"/>
        <v>72.30596475859285</v>
      </c>
      <c r="AC594">
        <f t="shared" si="186"/>
        <v>46.508075546148305</v>
      </c>
      <c r="AD594">
        <f>X594*((1-Q594)*(1-EXP(-(P594+O594)*A594))*P594/(P594+O594)-(1-$AL$10)*(1-EXP(-2*O594*A594))/2)</f>
        <v>38.71596702385142</v>
      </c>
      <c r="AE594">
        <f t="shared" si="187"/>
        <v>157.53000732859257</v>
      </c>
      <c r="AF594">
        <f t="shared" si="188"/>
        <v>14.825793603091292</v>
      </c>
      <c r="AG594">
        <f t="shared" si="189"/>
        <v>8.8091432823544942</v>
      </c>
      <c r="AH594">
        <f t="shared" si="190"/>
        <v>23.634936885445786</v>
      </c>
      <c r="BA594">
        <v>157.53000732859201</v>
      </c>
    </row>
    <row r="595" spans="1:53" x14ac:dyDescent="0.3">
      <c r="A595">
        <v>0.77260532282460703</v>
      </c>
      <c r="E595" cm="1">
        <f t="array" ref="E595">INDEX($C$2:$C$104,L595)</f>
        <v>-0.15947574299295142</v>
      </c>
      <c r="G595">
        <f>PI()/12*(M595-12)</f>
        <v>1.308996938995747</v>
      </c>
      <c r="H595">
        <f t="shared" si="174"/>
        <v>-9.5568601162874203E-2</v>
      </c>
      <c r="I595">
        <f t="shared" si="191"/>
        <v>0.78850136162110984</v>
      </c>
      <c r="J595">
        <f t="shared" si="175"/>
        <v>1.4620716784840593</v>
      </c>
      <c r="L595">
        <f t="shared" si="173"/>
        <v>25</v>
      </c>
      <c r="M595">
        <v>17</v>
      </c>
      <c r="N595">
        <f t="shared" si="176"/>
        <v>0.10872464831083728</v>
      </c>
      <c r="O595">
        <f t="shared" si="177"/>
        <v>2.3039230545425653</v>
      </c>
      <c r="P595">
        <f t="shared" si="178"/>
        <v>4.2392184203583207</v>
      </c>
      <c r="Q595">
        <f>1-EXP(-2*$AL$9*O595/(1+O595))</f>
        <v>5.4258838530846565E-2</v>
      </c>
      <c r="R595">
        <f t="shared" si="179"/>
        <v>9.0974256842746914</v>
      </c>
      <c r="S595">
        <f>(1-$AL$6^R595)/(1+$AL$6^R595*(1/$AL$7-1))</f>
        <v>0.88929423154073606</v>
      </c>
      <c r="U595">
        <v>69.400000000000006</v>
      </c>
      <c r="V595">
        <f t="shared" si="180"/>
        <v>158.57900000000004</v>
      </c>
      <c r="W595">
        <f t="shared" si="181"/>
        <v>141.02338994349842</v>
      </c>
      <c r="X595">
        <f t="shared" si="182"/>
        <v>17.555610056501621</v>
      </c>
      <c r="Y595">
        <f t="shared" si="183"/>
        <v>15.975339558292657</v>
      </c>
      <c r="Z595">
        <f t="shared" si="184"/>
        <v>57.942669292438239</v>
      </c>
      <c r="AA595">
        <f t="shared" si="185"/>
        <v>12.405863246869954</v>
      </c>
      <c r="AC595">
        <f t="shared" si="186"/>
        <v>29.206086645169023</v>
      </c>
      <c r="AD595">
        <f>X595*((1-Q595)*(1-EXP(-(P595+O595)*A595))*P595/(P595+O595)-(1-$AL$10)*(1-EXP(-2*O595*A595))/2)</f>
        <v>3.4393733039881567</v>
      </c>
      <c r="AE595">
        <f t="shared" si="187"/>
        <v>45.051323196027134</v>
      </c>
      <c r="AF595">
        <f t="shared" si="188"/>
        <v>28.192291545106542</v>
      </c>
      <c r="AG595">
        <f t="shared" si="189"/>
        <v>0.13010300743454919</v>
      </c>
      <c r="AH595">
        <f t="shared" si="190"/>
        <v>28.322394552541091</v>
      </c>
      <c r="BA595">
        <v>45.051323196027099</v>
      </c>
    </row>
    <row r="596" spans="1:53" x14ac:dyDescent="0.3">
      <c r="A596">
        <v>0.77260532282460703</v>
      </c>
      <c r="E596" cm="1">
        <f t="array" ref="E596">INDEX($C$2:$C$104,L596)</f>
        <v>-0.15947574299295142</v>
      </c>
      <c r="G596">
        <f>PI()/12*(M596-12)</f>
        <v>1.5707963267948966</v>
      </c>
      <c r="H596">
        <f t="shared" si="174"/>
        <v>-9.5568601162874203E-2</v>
      </c>
      <c r="I596">
        <f t="shared" si="191"/>
        <v>0.78850136162110984</v>
      </c>
      <c r="J596">
        <f t="shared" si="175"/>
        <v>1.6665110061746837</v>
      </c>
      <c r="L596">
        <f t="shared" si="173"/>
        <v>25</v>
      </c>
      <c r="M596">
        <v>18</v>
      </c>
      <c r="N596">
        <f t="shared" si="176"/>
        <v>0.05</v>
      </c>
      <c r="O596">
        <f t="shared" si="177"/>
        <v>5.0020839411324403</v>
      </c>
      <c r="P596">
        <f t="shared" si="178"/>
        <v>9.2038344516836901</v>
      </c>
      <c r="Q596">
        <f>1-EXP(-2*$AL$9*O596/(1+O596))</f>
        <v>6.4497345768578462E-2</v>
      </c>
      <c r="R596">
        <f t="shared" si="179"/>
        <v>19.751565414145865</v>
      </c>
      <c r="S596">
        <f>(1-$AL$6^R596)/(1+$AL$6^R596*(1/$AL$7-1))</f>
        <v>0.99643717244343843</v>
      </c>
      <c r="U596">
        <v>14.7</v>
      </c>
      <c r="V596">
        <f t="shared" si="180"/>
        <v>33.589500000000001</v>
      </c>
      <c r="W596">
        <f t="shared" si="181"/>
        <v>33.469826403788879</v>
      </c>
      <c r="X596">
        <f t="shared" si="182"/>
        <v>0.11967359621112195</v>
      </c>
      <c r="Y596">
        <f t="shared" si="183"/>
        <v>0.11186359659509496</v>
      </c>
      <c r="Z596">
        <f t="shared" si="184"/>
        <v>13.751839913698412</v>
      </c>
      <c r="AA596">
        <f t="shared" si="185"/>
        <v>9.958937982253134E-2</v>
      </c>
      <c r="AC596">
        <f t="shared" si="186"/>
        <v>4.0061176668387199</v>
      </c>
      <c r="AD596">
        <f>X596*((1-Q596)*(1-EXP(-(P596+O596)*A596))*P596/(P596+O596)-(1-$AL$10)*(1-EXP(-2*O596*A596))/2)</f>
        <v>2.1694051044879252E-2</v>
      </c>
      <c r="AE596">
        <f t="shared" si="187"/>
        <v>4.1274010977061311</v>
      </c>
      <c r="AF596">
        <f t="shared" si="188"/>
        <v>9.4576234744185221</v>
      </c>
      <c r="AG596">
        <f t="shared" si="189"/>
        <v>-9.4198342723156268E-3</v>
      </c>
      <c r="AH596">
        <f t="shared" si="190"/>
        <v>9.4482036401462057</v>
      </c>
      <c r="BA596">
        <v>4.1274010977061302</v>
      </c>
    </row>
    <row r="597" spans="1:53" x14ac:dyDescent="0.3">
      <c r="A597">
        <v>0.77260532282460703</v>
      </c>
      <c r="E597" cm="1">
        <f t="array" ref="E597">INDEX($C$2:$C$104,L597)</f>
        <v>-0.15947574299295142</v>
      </c>
      <c r="G597">
        <f>PI()/12*(M597-12)</f>
        <v>1.8325957145940459</v>
      </c>
      <c r="H597">
        <f t="shared" si="174"/>
        <v>-9.5568601162874203E-2</v>
      </c>
      <c r="I597">
        <f t="shared" si="191"/>
        <v>0.78850136162110984</v>
      </c>
      <c r="J597">
        <f t="shared" si="175"/>
        <v>1.8751197655397562</v>
      </c>
      <c r="L597">
        <f t="shared" si="173"/>
        <v>25</v>
      </c>
      <c r="M597">
        <v>19</v>
      </c>
      <c r="N597">
        <f t="shared" si="176"/>
        <v>0.05</v>
      </c>
      <c r="O597">
        <f t="shared" si="177"/>
        <v>5.0020839411324403</v>
      </c>
      <c r="P597">
        <f t="shared" si="178"/>
        <v>9.2038344516836901</v>
      </c>
      <c r="Q597">
        <f>1-EXP(-2*$AL$9*O597/(1+O597))</f>
        <v>6.4497345768578462E-2</v>
      </c>
      <c r="R597">
        <f t="shared" si="179"/>
        <v>19.751565414145865</v>
      </c>
      <c r="S597">
        <f>(1-$AL$6^R597)/(1+$AL$6^R597*(1/$AL$7-1))</f>
        <v>0.99643717244343843</v>
      </c>
      <c r="U597">
        <v>0.2</v>
      </c>
      <c r="V597">
        <f t="shared" si="180"/>
        <v>0.45700000000000007</v>
      </c>
      <c r="W597">
        <f t="shared" si="181"/>
        <v>0.45537178780665144</v>
      </c>
      <c r="X597">
        <f t="shared" si="182"/>
        <v>1.6282121933486327E-3</v>
      </c>
      <c r="Y597">
        <f t="shared" si="183"/>
        <v>1.5219536951713926E-3</v>
      </c>
      <c r="Z597">
        <f t="shared" si="184"/>
        <v>0.18709986277140694</v>
      </c>
      <c r="AA597">
        <f t="shared" si="185"/>
        <v>1.3549575486058976E-3</v>
      </c>
      <c r="AC597">
        <f t="shared" si="186"/>
        <v>5.4505002269914553E-2</v>
      </c>
      <c r="AD597">
        <f>X597*((1-Q597)*(1-EXP(-(P597+O597)*A597))*P597/(P597+O597)-(1-$AL$10)*(1-EXP(-2*O597*A597))/2)</f>
        <v>2.9515715707319342E-4</v>
      </c>
      <c r="AE597">
        <f t="shared" si="187"/>
        <v>5.6155116975593646E-2</v>
      </c>
      <c r="AF597">
        <f t="shared" si="188"/>
        <v>0.12867514931181662</v>
      </c>
      <c r="AG597">
        <f t="shared" si="189"/>
        <v>-1.2816101050769834E-4</v>
      </c>
      <c r="AH597">
        <f t="shared" si="190"/>
        <v>0.12854698830130892</v>
      </c>
      <c r="BA597">
        <v>5.6155116975593597E-2</v>
      </c>
    </row>
    <row r="598" spans="1:53" x14ac:dyDescent="0.3">
      <c r="A598">
        <v>0.77260532282460703</v>
      </c>
      <c r="E598" cm="1">
        <f t="array" ref="E598">INDEX($C$2:$C$104,L598)</f>
        <v>-0.15947574299295142</v>
      </c>
      <c r="G598">
        <f>PI()/12*(M598-12)</f>
        <v>2.0943951023931953</v>
      </c>
      <c r="H598">
        <f t="shared" si="174"/>
        <v>-9.5568601162874203E-2</v>
      </c>
      <c r="I598">
        <f t="shared" si="191"/>
        <v>0.78850136162110984</v>
      </c>
      <c r="J598">
        <f t="shared" si="175"/>
        <v>2.0826787803724405</v>
      </c>
      <c r="L598">
        <f t="shared" si="173"/>
        <v>25</v>
      </c>
      <c r="M598">
        <v>20</v>
      </c>
      <c r="N598">
        <f t="shared" si="176"/>
        <v>0.05</v>
      </c>
      <c r="O598">
        <f t="shared" si="177"/>
        <v>5.0020839411324403</v>
      </c>
      <c r="P598">
        <f t="shared" si="178"/>
        <v>9.2038344516836901</v>
      </c>
      <c r="Q598">
        <f>1-EXP(-2*$AL$9*O598/(1+O598))</f>
        <v>6.4497345768578462E-2</v>
      </c>
      <c r="R598">
        <f t="shared" si="179"/>
        <v>19.751565414145865</v>
      </c>
      <c r="S598">
        <f>(1-$AL$6^R598)/(1+$AL$6^R598*(1/$AL$7-1))</f>
        <v>0.99643717244343843</v>
      </c>
      <c r="U598">
        <v>0.1</v>
      </c>
      <c r="V598">
        <f t="shared" si="180"/>
        <v>0.22850000000000004</v>
      </c>
      <c r="W598">
        <f t="shared" si="181"/>
        <v>0.22768589390332572</v>
      </c>
      <c r="X598">
        <f t="shared" si="182"/>
        <v>8.1410609667431633E-4</v>
      </c>
      <c r="Y598">
        <f t="shared" si="183"/>
        <v>7.609768475856963E-4</v>
      </c>
      <c r="Z598">
        <f t="shared" si="184"/>
        <v>9.3549931385703472E-2</v>
      </c>
      <c r="AA598">
        <f t="shared" si="185"/>
        <v>6.7747877430294882E-4</v>
      </c>
      <c r="AC598">
        <f t="shared" si="186"/>
        <v>2.7252501134957276E-2</v>
      </c>
      <c r="AD598">
        <f>X598*((1-Q598)*(1-EXP(-(P598+O598)*A598))*P598/(P598+O598)-(1-$AL$10)*(1-EXP(-2*O598*A598))/2)</f>
        <v>1.4757857853659671E-4</v>
      </c>
      <c r="AE598">
        <f t="shared" si="187"/>
        <v>2.8077558487796823E-2</v>
      </c>
      <c r="AF598">
        <f t="shared" si="188"/>
        <v>6.4337574655908308E-2</v>
      </c>
      <c r="AG598">
        <f t="shared" si="189"/>
        <v>-6.4080505253849172E-5</v>
      </c>
      <c r="AH598">
        <f t="shared" si="190"/>
        <v>6.4273494150654462E-2</v>
      </c>
      <c r="BA598">
        <v>2.8077558487796798E-2</v>
      </c>
    </row>
    <row r="599" spans="1:53" x14ac:dyDescent="0.3">
      <c r="A599">
        <v>0.77260532282460703</v>
      </c>
      <c r="E599" cm="1">
        <f t="array" ref="E599">INDEX($C$2:$C$104,L599)</f>
        <v>-0.15947574299295142</v>
      </c>
      <c r="G599">
        <f>PI()/12*(M599-12)</f>
        <v>2.3561944901923448</v>
      </c>
      <c r="H599">
        <f t="shared" si="174"/>
        <v>-9.5568601162874203E-2</v>
      </c>
      <c r="I599">
        <f t="shared" si="191"/>
        <v>0.78850136162110984</v>
      </c>
      <c r="J599">
        <f t="shared" si="175"/>
        <v>2.2824979342513156</v>
      </c>
      <c r="L599">
        <f t="shared" si="173"/>
        <v>25</v>
      </c>
      <c r="M599">
        <v>21</v>
      </c>
      <c r="N599">
        <f t="shared" si="176"/>
        <v>0.05</v>
      </c>
      <c r="O599">
        <f t="shared" si="177"/>
        <v>5.0020839411324403</v>
      </c>
      <c r="P599">
        <f t="shared" si="178"/>
        <v>9.2038344516836901</v>
      </c>
      <c r="Q599">
        <f>1-EXP(-2*$AL$9*O599/(1+O599))</f>
        <v>6.4497345768578462E-2</v>
      </c>
      <c r="R599">
        <f t="shared" si="179"/>
        <v>19.751565414145865</v>
      </c>
      <c r="S599">
        <f>(1-$AL$6^R599)/(1+$AL$6^R599*(1/$AL$7-1))</f>
        <v>0.99643717244343843</v>
      </c>
      <c r="U599">
        <v>0.1</v>
      </c>
      <c r="V599">
        <f t="shared" si="180"/>
        <v>0.22850000000000004</v>
      </c>
      <c r="W599">
        <f t="shared" si="181"/>
        <v>0.22768589390332572</v>
      </c>
      <c r="X599">
        <f t="shared" si="182"/>
        <v>8.1410609667431633E-4</v>
      </c>
      <c r="Y599">
        <f t="shared" si="183"/>
        <v>7.609768475856963E-4</v>
      </c>
      <c r="Z599">
        <f t="shared" si="184"/>
        <v>9.3549931385703472E-2</v>
      </c>
      <c r="AA599">
        <f t="shared" si="185"/>
        <v>6.7747877430294882E-4</v>
      </c>
      <c r="AC599">
        <f t="shared" si="186"/>
        <v>2.7252501134957276E-2</v>
      </c>
      <c r="AD599">
        <f>X599*((1-Q599)*(1-EXP(-(P599+O599)*A599))*P599/(P599+O599)-(1-$AL$10)*(1-EXP(-2*O599*A599))/2)</f>
        <v>1.4757857853659671E-4</v>
      </c>
      <c r="AE599">
        <f t="shared" si="187"/>
        <v>2.8077558487796823E-2</v>
      </c>
      <c r="AF599">
        <f t="shared" si="188"/>
        <v>6.4337574655908308E-2</v>
      </c>
      <c r="AG599">
        <f t="shared" si="189"/>
        <v>-6.4080505253849172E-5</v>
      </c>
      <c r="AH599">
        <f t="shared" si="190"/>
        <v>6.4273494150654462E-2</v>
      </c>
      <c r="BA599">
        <v>2.8077558487796798E-2</v>
      </c>
    </row>
    <row r="600" spans="1:53" x14ac:dyDescent="0.3">
      <c r="A600">
        <v>0.77260532282460703</v>
      </c>
      <c r="E600" cm="1">
        <f t="array" ref="E600">INDEX($C$2:$C$104,L600)</f>
        <v>-0.15947574299295142</v>
      </c>
      <c r="G600">
        <f>PI()/12*(M600-12)</f>
        <v>2.617993877991494</v>
      </c>
      <c r="H600">
        <f t="shared" si="174"/>
        <v>-9.5568601162874203E-2</v>
      </c>
      <c r="I600">
        <f t="shared" si="191"/>
        <v>0.78850136162110984</v>
      </c>
      <c r="J600">
        <f t="shared" si="175"/>
        <v>2.462958473494766</v>
      </c>
      <c r="L600">
        <f t="shared" si="173"/>
        <v>25</v>
      </c>
      <c r="M600">
        <v>22</v>
      </c>
      <c r="N600">
        <f t="shared" si="176"/>
        <v>0.05</v>
      </c>
      <c r="O600">
        <f t="shared" si="177"/>
        <v>5.0020839411324403</v>
      </c>
      <c r="P600">
        <f t="shared" si="178"/>
        <v>9.2038344516836901</v>
      </c>
      <c r="Q600">
        <f>1-EXP(-2*$AL$9*O600/(1+O600))</f>
        <v>6.4497345768578462E-2</v>
      </c>
      <c r="R600">
        <f t="shared" si="179"/>
        <v>19.751565414145865</v>
      </c>
      <c r="S600">
        <f>(1-$AL$6^R600)/(1+$AL$6^R600*(1/$AL$7-1))</f>
        <v>0.99643717244343843</v>
      </c>
      <c r="U600">
        <v>0.1</v>
      </c>
      <c r="V600">
        <f t="shared" si="180"/>
        <v>0.22850000000000004</v>
      </c>
      <c r="W600">
        <f t="shared" si="181"/>
        <v>0.22768589390332572</v>
      </c>
      <c r="X600">
        <f t="shared" si="182"/>
        <v>8.1410609667431633E-4</v>
      </c>
      <c r="Y600">
        <f t="shared" si="183"/>
        <v>7.609768475856963E-4</v>
      </c>
      <c r="Z600">
        <f t="shared" si="184"/>
        <v>9.3549931385703472E-2</v>
      </c>
      <c r="AA600">
        <f t="shared" si="185"/>
        <v>6.7747877430294882E-4</v>
      </c>
      <c r="AC600">
        <f t="shared" si="186"/>
        <v>2.7252501134957276E-2</v>
      </c>
      <c r="AD600">
        <f>X600*((1-Q600)*(1-EXP(-(P600+O600)*A600))*P600/(P600+O600)-(1-$AL$10)*(1-EXP(-2*O600*A600))/2)</f>
        <v>1.4757857853659671E-4</v>
      </c>
      <c r="AE600">
        <f t="shared" si="187"/>
        <v>2.8077558487796823E-2</v>
      </c>
      <c r="AF600">
        <f t="shared" si="188"/>
        <v>6.4337574655908308E-2</v>
      </c>
      <c r="AG600">
        <f t="shared" si="189"/>
        <v>-6.4080505253849172E-5</v>
      </c>
      <c r="AH600">
        <f t="shared" si="190"/>
        <v>6.4273494150654462E-2</v>
      </c>
      <c r="BA600">
        <v>2.8077558487796798E-2</v>
      </c>
    </row>
    <row r="601" spans="1:53" x14ac:dyDescent="0.3">
      <c r="A601">
        <v>0.85825972269620099</v>
      </c>
      <c r="E601" cm="1">
        <f t="array" ref="E601">INDEX($C$2:$C$104,L601)</f>
        <v>-0.15947574299295142</v>
      </c>
      <c r="G601">
        <f>PI()/12*(M601-12)</f>
        <v>2.8797932657906435</v>
      </c>
      <c r="H601">
        <f t="shared" si="174"/>
        <v>-9.5568601162874203E-2</v>
      </c>
      <c r="I601">
        <f t="shared" si="191"/>
        <v>0.78850136162110984</v>
      </c>
      <c r="J601">
        <f t="shared" si="175"/>
        <v>2.6006087973389169</v>
      </c>
      <c r="L601">
        <f t="shared" si="173"/>
        <v>25</v>
      </c>
      <c r="M601">
        <v>23</v>
      </c>
      <c r="N601">
        <f t="shared" si="176"/>
        <v>0.05</v>
      </c>
      <c r="O601">
        <f t="shared" si="177"/>
        <v>5.0020839411324403</v>
      </c>
      <c r="P601">
        <f t="shared" si="178"/>
        <v>9.2038344516836901</v>
      </c>
      <c r="Q601">
        <f>1-EXP(-2*$AL$9*O601/(1+O601))</f>
        <v>6.4497345768578462E-2</v>
      </c>
      <c r="R601">
        <f t="shared" si="179"/>
        <v>19.751565414145865</v>
      </c>
      <c r="S601">
        <f>(1-$AL$6^R601)/(1+$AL$6^R601*(1/$AL$7-1))</f>
        <v>0.99643717244343843</v>
      </c>
      <c r="U601">
        <v>0.1</v>
      </c>
      <c r="V601">
        <f t="shared" si="180"/>
        <v>0.22850000000000004</v>
      </c>
      <c r="W601">
        <f t="shared" si="181"/>
        <v>0.22768589390332572</v>
      </c>
      <c r="X601">
        <f t="shared" si="182"/>
        <v>8.1410609667431633E-4</v>
      </c>
      <c r="Y601">
        <f t="shared" si="183"/>
        <v>7.613158533157729E-4</v>
      </c>
      <c r="Z601">
        <f t="shared" si="184"/>
        <v>0.10107196458333342</v>
      </c>
      <c r="AA601">
        <f t="shared" si="185"/>
        <v>6.825357410457088E-4</v>
      </c>
      <c r="AC601">
        <f t="shared" si="186"/>
        <v>2.7381081933420242E-2</v>
      </c>
      <c r="AD601">
        <f>X601*((1-Q601)*(1-EXP(-(P601+O601)*A601))*P601/(P601+O601)-(1-$AL$10)*(1-EXP(-2*O601*A601))/2)</f>
        <v>1.4749695276284225E-4</v>
      </c>
      <c r="AE601">
        <f t="shared" si="187"/>
        <v>2.8211114627228792E-2</v>
      </c>
      <c r="AF601">
        <f t="shared" si="188"/>
        <v>7.1512465053578819E-2</v>
      </c>
      <c r="AG601">
        <f t="shared" si="189"/>
        <v>-6.8716840492778197E-5</v>
      </c>
      <c r="AH601">
        <f t="shared" si="190"/>
        <v>7.1443748213086036E-2</v>
      </c>
      <c r="BA601">
        <v>2.8211114627228698E-2</v>
      </c>
    </row>
    <row r="602" spans="1:53" x14ac:dyDescent="0.3">
      <c r="A602">
        <v>0.85825972269620099</v>
      </c>
      <c r="E602" cm="1">
        <f t="array" ref="E602">INDEX($C$2:$C$104,L602)</f>
        <v>-0.16594075061774688</v>
      </c>
      <c r="G602">
        <f>PI()/12*(M602-12)</f>
        <v>-3.1415926535897931</v>
      </c>
      <c r="H602">
        <f t="shared" si="174"/>
        <v>-9.9407945053947844E-2</v>
      </c>
      <c r="I602">
        <f t="shared" si="191"/>
        <v>0.78766497221530907</v>
      </c>
      <c r="J602">
        <f t="shared" si="175"/>
        <v>2.661761580969638</v>
      </c>
      <c r="L602">
        <f t="shared" si="173"/>
        <v>26</v>
      </c>
      <c r="M602">
        <v>0</v>
      </c>
      <c r="N602">
        <f t="shared" si="176"/>
        <v>0.05</v>
      </c>
      <c r="O602">
        <f t="shared" si="177"/>
        <v>5.0020839411324403</v>
      </c>
      <c r="P602">
        <f t="shared" si="178"/>
        <v>9.2038344516836901</v>
      </c>
      <c r="Q602">
        <f>1-EXP(-2*$AL$9*O602/(1+O602))</f>
        <v>6.4497345768578462E-2</v>
      </c>
      <c r="R602">
        <f t="shared" si="179"/>
        <v>19.751565414145865</v>
      </c>
      <c r="S602">
        <f>(1-$AL$6^R602)/(1+$AL$6^R602*(1/$AL$7-1))</f>
        <v>0.99643717244343843</v>
      </c>
      <c r="U602">
        <v>0.1</v>
      </c>
      <c r="V602">
        <f t="shared" si="180"/>
        <v>0.22850000000000004</v>
      </c>
      <c r="W602">
        <f t="shared" si="181"/>
        <v>0.22768589390332572</v>
      </c>
      <c r="X602">
        <f t="shared" si="182"/>
        <v>8.1410609667431633E-4</v>
      </c>
      <c r="Y602">
        <f t="shared" si="183"/>
        <v>7.613158533157729E-4</v>
      </c>
      <c r="Z602">
        <f t="shared" si="184"/>
        <v>0.10107196458333342</v>
      </c>
      <c r="AA602">
        <f t="shared" si="185"/>
        <v>6.825357410457088E-4</v>
      </c>
      <c r="AC602">
        <f t="shared" si="186"/>
        <v>2.7381081933420242E-2</v>
      </c>
      <c r="AD602">
        <f>X602*((1-Q602)*(1-EXP(-(P602+O602)*A602))*P602/(P602+O602)-(1-$AL$10)*(1-EXP(-2*O602*A602))/2)</f>
        <v>1.4749695276284225E-4</v>
      </c>
      <c r="AE602">
        <f t="shared" si="187"/>
        <v>2.8211114627228792E-2</v>
      </c>
      <c r="AF602">
        <f t="shared" si="188"/>
        <v>7.1512465053578819E-2</v>
      </c>
      <c r="AG602">
        <f t="shared" si="189"/>
        <v>-6.8716840492778197E-5</v>
      </c>
      <c r="AH602">
        <f t="shared" si="190"/>
        <v>7.1443748213086036E-2</v>
      </c>
      <c r="BA602">
        <v>2.8211114627228698E-2</v>
      </c>
    </row>
    <row r="603" spans="1:53" x14ac:dyDescent="0.3">
      <c r="A603">
        <v>0.85825972269620099</v>
      </c>
      <c r="E603" cm="1">
        <f t="array" ref="E603">INDEX($C$2:$C$104,L603)</f>
        <v>-0.16594075061774688</v>
      </c>
      <c r="G603">
        <f>PI()/12*(M603-12)</f>
        <v>-2.8797932657906435</v>
      </c>
      <c r="H603">
        <f t="shared" si="174"/>
        <v>-9.9407945053947844E-2</v>
      </c>
      <c r="I603">
        <f t="shared" si="191"/>
        <v>0.78766497221530907</v>
      </c>
      <c r="J603">
        <f t="shared" si="175"/>
        <v>2.6065245086295219</v>
      </c>
      <c r="L603">
        <f t="shared" ref="L603:L666" si="192">INT((ROW()-2)/24) + 1</f>
        <v>26</v>
      </c>
      <c r="M603">
        <v>1</v>
      </c>
      <c r="N603">
        <f t="shared" si="176"/>
        <v>0.05</v>
      </c>
      <c r="O603">
        <f t="shared" si="177"/>
        <v>5.0020839411324403</v>
      </c>
      <c r="P603">
        <f t="shared" si="178"/>
        <v>9.2038344516836901</v>
      </c>
      <c r="Q603">
        <f>1-EXP(-2*$AL$9*O603/(1+O603))</f>
        <v>6.4497345768578462E-2</v>
      </c>
      <c r="R603">
        <f t="shared" si="179"/>
        <v>19.751565414145865</v>
      </c>
      <c r="S603">
        <f>(1-$AL$6^R603)/(1+$AL$6^R603*(1/$AL$7-1))</f>
        <v>0.99643717244343843</v>
      </c>
      <c r="U603">
        <v>0</v>
      </c>
      <c r="V603">
        <f t="shared" si="180"/>
        <v>0</v>
      </c>
      <c r="W603">
        <f t="shared" si="181"/>
        <v>0</v>
      </c>
      <c r="X603">
        <f t="shared" si="182"/>
        <v>0</v>
      </c>
      <c r="Y603">
        <f t="shared" si="183"/>
        <v>0</v>
      </c>
      <c r="Z603">
        <f t="shared" si="184"/>
        <v>0</v>
      </c>
      <c r="AA603">
        <f t="shared" si="185"/>
        <v>0</v>
      </c>
      <c r="AC603">
        <f t="shared" si="186"/>
        <v>0</v>
      </c>
      <c r="AD603">
        <f>X603*((1-Q603)*(1-EXP(-(P603+O603)*A603))*P603/(P603+O603)-(1-$AL$10)*(1-EXP(-2*O603*A603))/2)</f>
        <v>0</v>
      </c>
      <c r="AE603">
        <f t="shared" si="187"/>
        <v>0</v>
      </c>
      <c r="AF603">
        <f t="shared" si="188"/>
        <v>0</v>
      </c>
      <c r="AG603">
        <f t="shared" si="189"/>
        <v>0</v>
      </c>
      <c r="AH603">
        <f t="shared" si="190"/>
        <v>0</v>
      </c>
      <c r="BA603">
        <v>0</v>
      </c>
    </row>
    <row r="604" spans="1:53" x14ac:dyDescent="0.3">
      <c r="A604">
        <v>0.85825972269620099</v>
      </c>
      <c r="E604" cm="1">
        <f t="array" ref="E604">INDEX($C$2:$C$104,L604)</f>
        <v>-0.16594075061774688</v>
      </c>
      <c r="G604">
        <f>PI()/12*(M604-12)</f>
        <v>-2.617993877991494</v>
      </c>
      <c r="H604">
        <f t="shared" si="174"/>
        <v>-9.9407945053947844E-2</v>
      </c>
      <c r="I604">
        <f t="shared" si="191"/>
        <v>0.78766497221530907</v>
      </c>
      <c r="J604">
        <f t="shared" si="175"/>
        <v>2.4679361933808321</v>
      </c>
      <c r="L604">
        <f t="shared" si="192"/>
        <v>26</v>
      </c>
      <c r="M604">
        <v>2</v>
      </c>
      <c r="N604">
        <f t="shared" si="176"/>
        <v>0.05</v>
      </c>
      <c r="O604">
        <f t="shared" si="177"/>
        <v>5.0020839411324403</v>
      </c>
      <c r="P604">
        <f t="shared" si="178"/>
        <v>9.2038344516836901</v>
      </c>
      <c r="Q604">
        <f>1-EXP(-2*$AL$9*O604/(1+O604))</f>
        <v>6.4497345768578462E-2</v>
      </c>
      <c r="R604">
        <f t="shared" si="179"/>
        <v>19.751565414145865</v>
      </c>
      <c r="S604">
        <f>(1-$AL$6^R604)/(1+$AL$6^R604*(1/$AL$7-1))</f>
        <v>0.99643717244343843</v>
      </c>
      <c r="U604">
        <v>0.1</v>
      </c>
      <c r="V604">
        <f t="shared" si="180"/>
        <v>0.22850000000000004</v>
      </c>
      <c r="W604">
        <f t="shared" si="181"/>
        <v>0.22768589390332572</v>
      </c>
      <c r="X604">
        <f t="shared" si="182"/>
        <v>8.1410609667431633E-4</v>
      </c>
      <c r="Y604">
        <f t="shared" si="183"/>
        <v>7.613158533157729E-4</v>
      </c>
      <c r="Z604">
        <f t="shared" si="184"/>
        <v>0.10107196458333342</v>
      </c>
      <c r="AA604">
        <f t="shared" si="185"/>
        <v>6.825357410457088E-4</v>
      </c>
      <c r="AC604">
        <f t="shared" si="186"/>
        <v>2.7381081933420242E-2</v>
      </c>
      <c r="AD604">
        <f>X604*((1-Q604)*(1-EXP(-(P604+O604)*A604))*P604/(P604+O604)-(1-$AL$10)*(1-EXP(-2*O604*A604))/2)</f>
        <v>1.4749695276284225E-4</v>
      </c>
      <c r="AE604">
        <f t="shared" si="187"/>
        <v>2.8211114627228792E-2</v>
      </c>
      <c r="AF604">
        <f t="shared" si="188"/>
        <v>7.1512465053578819E-2</v>
      </c>
      <c r="AG604">
        <f t="shared" si="189"/>
        <v>-6.8716840492778197E-5</v>
      </c>
      <c r="AH604">
        <f t="shared" si="190"/>
        <v>7.1443748213086036E-2</v>
      </c>
      <c r="BA604">
        <v>2.8211114627228698E-2</v>
      </c>
    </row>
    <row r="605" spans="1:53" x14ac:dyDescent="0.3">
      <c r="A605">
        <v>0.85825972269620099</v>
      </c>
      <c r="E605" cm="1">
        <f t="array" ref="E605">INDEX($C$2:$C$104,L605)</f>
        <v>-0.16594075061774688</v>
      </c>
      <c r="G605">
        <f>PI()/12*(M605-12)</f>
        <v>-2.3561944901923448</v>
      </c>
      <c r="H605">
        <f t="shared" si="174"/>
        <v>-9.9407945053947844E-2</v>
      </c>
      <c r="I605">
        <f t="shared" si="191"/>
        <v>0.78766497221530907</v>
      </c>
      <c r="J605">
        <f t="shared" si="175"/>
        <v>2.2867950095312661</v>
      </c>
      <c r="L605">
        <f t="shared" si="192"/>
        <v>26</v>
      </c>
      <c r="M605">
        <v>3</v>
      </c>
      <c r="N605">
        <f t="shared" si="176"/>
        <v>0.05</v>
      </c>
      <c r="O605">
        <f t="shared" si="177"/>
        <v>5.0020839411324403</v>
      </c>
      <c r="P605">
        <f t="shared" si="178"/>
        <v>9.2038344516836901</v>
      </c>
      <c r="Q605">
        <f>1-EXP(-2*$AL$9*O605/(1+O605))</f>
        <v>6.4497345768578462E-2</v>
      </c>
      <c r="R605">
        <f t="shared" si="179"/>
        <v>19.751565414145865</v>
      </c>
      <c r="S605">
        <f>(1-$AL$6^R605)/(1+$AL$6^R605*(1/$AL$7-1))</f>
        <v>0.99643717244343843</v>
      </c>
      <c r="U605">
        <v>0.1</v>
      </c>
      <c r="V605">
        <f t="shared" si="180"/>
        <v>0.22850000000000004</v>
      </c>
      <c r="W605">
        <f t="shared" si="181"/>
        <v>0.22768589390332572</v>
      </c>
      <c r="X605">
        <f t="shared" si="182"/>
        <v>8.1410609667431633E-4</v>
      </c>
      <c r="Y605">
        <f t="shared" si="183"/>
        <v>7.613158533157729E-4</v>
      </c>
      <c r="Z605">
        <f t="shared" si="184"/>
        <v>0.10107196458333342</v>
      </c>
      <c r="AA605">
        <f t="shared" si="185"/>
        <v>6.825357410457088E-4</v>
      </c>
      <c r="AC605">
        <f t="shared" si="186"/>
        <v>2.7381081933420242E-2</v>
      </c>
      <c r="AD605">
        <f>X605*((1-Q605)*(1-EXP(-(P605+O605)*A605))*P605/(P605+O605)-(1-$AL$10)*(1-EXP(-2*O605*A605))/2)</f>
        <v>1.4749695276284225E-4</v>
      </c>
      <c r="AE605">
        <f t="shared" si="187"/>
        <v>2.8211114627228792E-2</v>
      </c>
      <c r="AF605">
        <f t="shared" si="188"/>
        <v>7.1512465053578819E-2</v>
      </c>
      <c r="AG605">
        <f t="shared" si="189"/>
        <v>-6.8716840492778197E-5</v>
      </c>
      <c r="AH605">
        <f t="shared" si="190"/>
        <v>7.1443748213086036E-2</v>
      </c>
      <c r="BA605">
        <v>2.8211114627228698E-2</v>
      </c>
    </row>
    <row r="606" spans="1:53" x14ac:dyDescent="0.3">
      <c r="A606">
        <v>0.85825972269620099</v>
      </c>
      <c r="E606" cm="1">
        <f t="array" ref="E606">INDEX($C$2:$C$104,L606)</f>
        <v>-0.16594075061774688</v>
      </c>
      <c r="G606">
        <f>PI()/12*(M606-12)</f>
        <v>-2.0943951023931953</v>
      </c>
      <c r="H606">
        <f t="shared" si="174"/>
        <v>-9.9407945053947844E-2</v>
      </c>
      <c r="I606">
        <f t="shared" si="191"/>
        <v>0.78766497221530907</v>
      </c>
      <c r="J606">
        <f t="shared" si="175"/>
        <v>2.0866072541196701</v>
      </c>
      <c r="L606">
        <f t="shared" si="192"/>
        <v>26</v>
      </c>
      <c r="M606">
        <v>4</v>
      </c>
      <c r="N606">
        <f t="shared" si="176"/>
        <v>0.05</v>
      </c>
      <c r="O606">
        <f t="shared" si="177"/>
        <v>5.0020839411324403</v>
      </c>
      <c r="P606">
        <f t="shared" si="178"/>
        <v>9.2038344516836901</v>
      </c>
      <c r="Q606">
        <f>1-EXP(-2*$AL$9*O606/(1+O606))</f>
        <v>6.4497345768578462E-2</v>
      </c>
      <c r="R606">
        <f t="shared" si="179"/>
        <v>19.751565414145865</v>
      </c>
      <c r="S606">
        <f>(1-$AL$6^R606)/(1+$AL$6^R606*(1/$AL$7-1))</f>
        <v>0.99643717244343843</v>
      </c>
      <c r="U606">
        <v>0.1</v>
      </c>
      <c r="V606">
        <f t="shared" si="180"/>
        <v>0.22850000000000004</v>
      </c>
      <c r="W606">
        <f t="shared" si="181"/>
        <v>0.22768589390332572</v>
      </c>
      <c r="X606">
        <f t="shared" si="182"/>
        <v>8.1410609667431633E-4</v>
      </c>
      <c r="Y606">
        <f t="shared" si="183"/>
        <v>7.613158533157729E-4</v>
      </c>
      <c r="Z606">
        <f t="shared" si="184"/>
        <v>0.10107196458333342</v>
      </c>
      <c r="AA606">
        <f t="shared" si="185"/>
        <v>6.825357410457088E-4</v>
      </c>
      <c r="AC606">
        <f t="shared" si="186"/>
        <v>2.7381081933420242E-2</v>
      </c>
      <c r="AD606">
        <f>X606*((1-Q606)*(1-EXP(-(P606+O606)*A606))*P606/(P606+O606)-(1-$AL$10)*(1-EXP(-2*O606*A606))/2)</f>
        <v>1.4749695276284225E-4</v>
      </c>
      <c r="AE606">
        <f t="shared" si="187"/>
        <v>2.8211114627228792E-2</v>
      </c>
      <c r="AF606">
        <f t="shared" si="188"/>
        <v>7.1512465053578819E-2</v>
      </c>
      <c r="AG606">
        <f t="shared" si="189"/>
        <v>-6.8716840492778197E-5</v>
      </c>
      <c r="AH606">
        <f t="shared" si="190"/>
        <v>7.1443748213086036E-2</v>
      </c>
      <c r="BA606">
        <v>2.8211114627228698E-2</v>
      </c>
    </row>
    <row r="607" spans="1:53" x14ac:dyDescent="0.3">
      <c r="A607">
        <v>0.85825972269620099</v>
      </c>
      <c r="E607" cm="1">
        <f t="array" ref="E607">INDEX($C$2:$C$104,L607)</f>
        <v>-0.16594075061774688</v>
      </c>
      <c r="G607">
        <f>PI()/12*(M607-12)</f>
        <v>-1.8325957145940459</v>
      </c>
      <c r="H607">
        <f t="shared" si="174"/>
        <v>-9.9407945053947844E-2</v>
      </c>
      <c r="I607">
        <f t="shared" si="191"/>
        <v>0.78766497221530907</v>
      </c>
      <c r="J607">
        <f t="shared" si="175"/>
        <v>1.8789194013263335</v>
      </c>
      <c r="L607">
        <f t="shared" si="192"/>
        <v>26</v>
      </c>
      <c r="M607">
        <v>5</v>
      </c>
      <c r="N607">
        <f t="shared" si="176"/>
        <v>0.05</v>
      </c>
      <c r="O607">
        <f t="shared" si="177"/>
        <v>5.0020839411324403</v>
      </c>
      <c r="P607">
        <f t="shared" si="178"/>
        <v>9.2038344516836901</v>
      </c>
      <c r="Q607">
        <f>1-EXP(-2*$AL$9*O607/(1+O607))</f>
        <v>6.4497345768578462E-2</v>
      </c>
      <c r="R607">
        <f t="shared" si="179"/>
        <v>19.751565414145865</v>
      </c>
      <c r="S607">
        <f>(1-$AL$6^R607)/(1+$AL$6^R607*(1/$AL$7-1))</f>
        <v>0.99643717244343843</v>
      </c>
      <c r="U607">
        <v>0.1</v>
      </c>
      <c r="V607">
        <f t="shared" si="180"/>
        <v>0.22850000000000004</v>
      </c>
      <c r="W607">
        <f t="shared" si="181"/>
        <v>0.22768589390332572</v>
      </c>
      <c r="X607">
        <f t="shared" si="182"/>
        <v>8.1410609667431633E-4</v>
      </c>
      <c r="Y607">
        <f t="shared" si="183"/>
        <v>7.613158533157729E-4</v>
      </c>
      <c r="Z607">
        <f t="shared" si="184"/>
        <v>0.10107196458333342</v>
      </c>
      <c r="AA607">
        <f t="shared" si="185"/>
        <v>6.825357410457088E-4</v>
      </c>
      <c r="AC607">
        <f t="shared" si="186"/>
        <v>2.7381081933420242E-2</v>
      </c>
      <c r="AD607">
        <f>X607*((1-Q607)*(1-EXP(-(P607+O607)*A607))*P607/(P607+O607)-(1-$AL$10)*(1-EXP(-2*O607*A607))/2)</f>
        <v>1.4749695276284225E-4</v>
      </c>
      <c r="AE607">
        <f t="shared" si="187"/>
        <v>2.8211114627228792E-2</v>
      </c>
      <c r="AF607">
        <f t="shared" si="188"/>
        <v>7.1512465053578819E-2</v>
      </c>
      <c r="AG607">
        <f t="shared" si="189"/>
        <v>-6.8716840492778197E-5</v>
      </c>
      <c r="AH607">
        <f t="shared" si="190"/>
        <v>7.1443748213086036E-2</v>
      </c>
      <c r="BA607">
        <v>2.8211114627228698E-2</v>
      </c>
    </row>
    <row r="608" spans="1:53" x14ac:dyDescent="0.3">
      <c r="A608">
        <v>0.85825972269620099</v>
      </c>
      <c r="E608" cm="1">
        <f t="array" ref="E608">INDEX($C$2:$C$104,L608)</f>
        <v>-0.16594075061774688</v>
      </c>
      <c r="G608">
        <f>PI()/12*(M608-12)</f>
        <v>-1.5707963267948966</v>
      </c>
      <c r="H608">
        <f t="shared" si="174"/>
        <v>-9.9407945053947844E-2</v>
      </c>
      <c r="I608">
        <f t="shared" si="191"/>
        <v>0.78766497221530907</v>
      </c>
      <c r="J608">
        <f t="shared" si="175"/>
        <v>1.670368728103464</v>
      </c>
      <c r="L608">
        <f t="shared" si="192"/>
        <v>26</v>
      </c>
      <c r="M608">
        <v>6</v>
      </c>
      <c r="N608">
        <f t="shared" si="176"/>
        <v>0.05</v>
      </c>
      <c r="O608">
        <f t="shared" si="177"/>
        <v>5.0020839411324403</v>
      </c>
      <c r="P608">
        <f t="shared" si="178"/>
        <v>9.2038344516836901</v>
      </c>
      <c r="Q608">
        <f>1-EXP(-2*$AL$9*O608/(1+O608))</f>
        <v>6.4497345768578462E-2</v>
      </c>
      <c r="R608">
        <f t="shared" si="179"/>
        <v>19.751565414145865</v>
      </c>
      <c r="S608">
        <f>(1-$AL$6^R608)/(1+$AL$6^R608*(1/$AL$7-1))</f>
        <v>0.99643717244343843</v>
      </c>
      <c r="U608">
        <v>0.1</v>
      </c>
      <c r="V608">
        <f t="shared" si="180"/>
        <v>0.22850000000000004</v>
      </c>
      <c r="W608">
        <f t="shared" si="181"/>
        <v>0.22768589390332572</v>
      </c>
      <c r="X608">
        <f t="shared" si="182"/>
        <v>8.1410609667431633E-4</v>
      </c>
      <c r="Y608">
        <f t="shared" si="183"/>
        <v>7.613158533157729E-4</v>
      </c>
      <c r="Z608">
        <f t="shared" si="184"/>
        <v>0.10107196458333342</v>
      </c>
      <c r="AA608">
        <f t="shared" si="185"/>
        <v>6.825357410457088E-4</v>
      </c>
      <c r="AC608">
        <f t="shared" si="186"/>
        <v>2.7381081933420242E-2</v>
      </c>
      <c r="AD608">
        <f>X608*((1-Q608)*(1-EXP(-(P608+O608)*A608))*P608/(P608+O608)-(1-$AL$10)*(1-EXP(-2*O608*A608))/2)</f>
        <v>1.4749695276284225E-4</v>
      </c>
      <c r="AE608">
        <f t="shared" si="187"/>
        <v>2.8211114627228792E-2</v>
      </c>
      <c r="AF608">
        <f t="shared" si="188"/>
        <v>7.1512465053578819E-2</v>
      </c>
      <c r="AG608">
        <f t="shared" si="189"/>
        <v>-6.8716840492778197E-5</v>
      </c>
      <c r="AH608">
        <f t="shared" si="190"/>
        <v>7.1443748213086036E-2</v>
      </c>
      <c r="BA608">
        <v>2.8211114627228698E-2</v>
      </c>
    </row>
    <row r="609" spans="1:53" x14ac:dyDescent="0.3">
      <c r="A609">
        <v>0.85825972269620099</v>
      </c>
      <c r="E609" cm="1">
        <f t="array" ref="E609">INDEX($C$2:$C$104,L609)</f>
        <v>-0.16594075061774688</v>
      </c>
      <c r="G609">
        <f>PI()/12*(M609-12)</f>
        <v>-1.308996938995747</v>
      </c>
      <c r="H609">
        <f t="shared" si="174"/>
        <v>-9.9407945053947844E-2</v>
      </c>
      <c r="I609">
        <f t="shared" si="191"/>
        <v>0.78766497221530907</v>
      </c>
      <c r="J609">
        <f t="shared" si="175"/>
        <v>1.4661506897669843</v>
      </c>
      <c r="L609">
        <f t="shared" si="192"/>
        <v>26</v>
      </c>
      <c r="M609">
        <v>7</v>
      </c>
      <c r="N609">
        <f t="shared" si="176"/>
        <v>0.1046456370279123</v>
      </c>
      <c r="O609">
        <f t="shared" si="177"/>
        <v>2.3933808448998923</v>
      </c>
      <c r="P609">
        <f t="shared" si="178"/>
        <v>4.4038207546158024</v>
      </c>
      <c r="Q609">
        <f>1-EXP(-2*$AL$9*O609/(1+O609))</f>
        <v>5.4862341362540867E-2</v>
      </c>
      <c r="R609">
        <f t="shared" si="179"/>
        <v>9.4506647380054982</v>
      </c>
      <c r="S609">
        <f>(1-$AL$6^R609)/(1+$AL$6^R609*(1/$AL$7-1))</f>
        <v>0.90073213696968368</v>
      </c>
      <c r="U609">
        <v>1.3</v>
      </c>
      <c r="V609">
        <f t="shared" si="180"/>
        <v>2.9705000000000004</v>
      </c>
      <c r="W609">
        <f t="shared" si="181"/>
        <v>2.6756248128684459</v>
      </c>
      <c r="X609">
        <f t="shared" si="182"/>
        <v>0.29487518713155447</v>
      </c>
      <c r="Y609">
        <f t="shared" si="183"/>
        <v>0.27233460872473658</v>
      </c>
      <c r="Z609">
        <f t="shared" si="184"/>
        <v>1.1877356637620737</v>
      </c>
      <c r="AA609">
        <f t="shared" si="185"/>
        <v>0.21851067374643016</v>
      </c>
      <c r="AC609">
        <f t="shared" si="186"/>
        <v>0.55463869781782937</v>
      </c>
      <c r="AD609">
        <f>X609*((1-Q609)*(1-EXP(-(P609+O609)*A609))*P609/(P609+O609)-(1-$AL$10)*(1-EXP(-2*O609*A609))/2)</f>
        <v>5.6773980954307607E-2</v>
      </c>
      <c r="AE609">
        <f t="shared" si="187"/>
        <v>0.82992335251856719</v>
      </c>
      <c r="AF609">
        <f t="shared" si="188"/>
        <v>0.62070931958819753</v>
      </c>
      <c r="AG609">
        <f t="shared" si="189"/>
        <v>-2.9500459760012183E-3</v>
      </c>
      <c r="AH609">
        <f t="shared" si="190"/>
        <v>0.61775927361219629</v>
      </c>
      <c r="BA609">
        <v>0.82992335251856697</v>
      </c>
    </row>
    <row r="610" spans="1:53" x14ac:dyDescent="0.3">
      <c r="A610">
        <v>0.85825972269620099</v>
      </c>
      <c r="E610" cm="1">
        <f t="array" ref="E610">INDEX($C$2:$C$104,L610)</f>
        <v>-0.16594075061774688</v>
      </c>
      <c r="G610">
        <f>PI()/12*(M610-12)</f>
        <v>-1.0471975511965976</v>
      </c>
      <c r="H610">
        <f t="shared" si="174"/>
        <v>-9.9407945053947844E-2</v>
      </c>
      <c r="I610">
        <f t="shared" si="191"/>
        <v>0.78766497221530907</v>
      </c>
      <c r="J610">
        <f t="shared" si="175"/>
        <v>1.2719430134041547</v>
      </c>
      <c r="L610">
        <f t="shared" si="192"/>
        <v>26</v>
      </c>
      <c r="M610">
        <v>8</v>
      </c>
      <c r="N610">
        <f t="shared" si="176"/>
        <v>0.29885331339074184</v>
      </c>
      <c r="O610">
        <f t="shared" si="177"/>
        <v>0.84911400084137978</v>
      </c>
      <c r="P610">
        <f t="shared" si="178"/>
        <v>1.5623697615481389</v>
      </c>
      <c r="Q610">
        <f>1-EXP(-2*$AL$9*O610/(1+O610))</f>
        <v>3.6069456083030804E-2</v>
      </c>
      <c r="R610">
        <f t="shared" si="179"/>
        <v>3.3528687101337802</v>
      </c>
      <c r="S610">
        <f>(1-$AL$6^R610)/(1+$AL$6^R610*(1/$AL$7-1))</f>
        <v>0.46109290264683589</v>
      </c>
      <c r="U610">
        <v>11.1</v>
      </c>
      <c r="V610">
        <f t="shared" si="180"/>
        <v>25.363500000000002</v>
      </c>
      <c r="W610">
        <f t="shared" si="181"/>
        <v>11.694929836283023</v>
      </c>
      <c r="X610">
        <f t="shared" si="182"/>
        <v>13.668570163716979</v>
      </c>
      <c r="Y610">
        <f t="shared" si="183"/>
        <v>9.7287601687961054</v>
      </c>
      <c r="Z610">
        <f t="shared" si="184"/>
        <v>5.1914921647243144</v>
      </c>
      <c r="AA610">
        <f t="shared" si="185"/>
        <v>6.0123837553365265</v>
      </c>
      <c r="AC610">
        <f t="shared" si="186"/>
        <v>3.8235838790467755</v>
      </c>
      <c r="AD610">
        <f>X610*((1-Q610)*(1-EXP(-(P610+O610)*A610))*P610/(P610+O610)-(1-$AL$10)*(1-EXP(-2*O610*A610))/2)</f>
        <v>3.0020717940326191</v>
      </c>
      <c r="AE610">
        <f t="shared" si="187"/>
        <v>12.838039428415922</v>
      </c>
      <c r="AF610">
        <f t="shared" si="188"/>
        <v>1.3678097280515347</v>
      </c>
      <c r="AG610">
        <f t="shared" si="189"/>
        <v>0.71430461942695911</v>
      </c>
      <c r="AH610">
        <f t="shared" si="190"/>
        <v>2.0821143474784938</v>
      </c>
      <c r="BA610">
        <v>12.8380394284159</v>
      </c>
    </row>
    <row r="611" spans="1:53" x14ac:dyDescent="0.3">
      <c r="A611">
        <v>0.85825972269620099</v>
      </c>
      <c r="E611" cm="1">
        <f t="array" ref="E611">INDEX($C$2:$C$104,L611)</f>
        <v>-0.16594075061774688</v>
      </c>
      <c r="G611">
        <f>PI()/12*(M611-12)</f>
        <v>-0.78539816339744828</v>
      </c>
      <c r="H611">
        <f t="shared" si="174"/>
        <v>-9.9407945053947844E-2</v>
      </c>
      <c r="I611">
        <f t="shared" si="191"/>
        <v>0.78766497221530907</v>
      </c>
      <c r="J611">
        <f t="shared" si="175"/>
        <v>1.0955524649942037</v>
      </c>
      <c r="L611">
        <f t="shared" si="192"/>
        <v>26</v>
      </c>
      <c r="M611">
        <v>9</v>
      </c>
      <c r="N611">
        <f t="shared" si="176"/>
        <v>0.47524386180069289</v>
      </c>
      <c r="O611">
        <f t="shared" si="177"/>
        <v>0.54638204614108821</v>
      </c>
      <c r="P611">
        <f t="shared" si="178"/>
        <v>1.0053429648996024</v>
      </c>
      <c r="Q611">
        <f>1-EXP(-2*$AL$9*O611/(1+O611))</f>
        <v>2.787058651946539E-2</v>
      </c>
      <c r="R611">
        <f t="shared" si="179"/>
        <v>2.1574809324425992</v>
      </c>
      <c r="S611">
        <f>(1-$AL$6^R611)/(1+$AL$6^R611*(1/$AL$7-1))</f>
        <v>0.30526139627113452</v>
      </c>
      <c r="U611">
        <v>54.4</v>
      </c>
      <c r="V611">
        <f t="shared" si="180"/>
        <v>124.304</v>
      </c>
      <c r="W611">
        <f t="shared" si="181"/>
        <v>37.945212602087103</v>
      </c>
      <c r="X611">
        <f t="shared" si="182"/>
        <v>86.358787397912891</v>
      </c>
      <c r="Y611">
        <f t="shared" si="183"/>
        <v>48.52758819619536</v>
      </c>
      <c r="Z611">
        <f t="shared" si="184"/>
        <v>16.844245897172751</v>
      </c>
      <c r="AA611">
        <f t="shared" si="185"/>
        <v>27.477934752118923</v>
      </c>
      <c r="AC611">
        <f t="shared" si="186"/>
        <v>13.768638262894736</v>
      </c>
      <c r="AD611">
        <f>X611*((1-Q611)*(1-EXP(-(P611+O611)*A611))*P611/(P611+O611)-(1-$AL$10)*(1-EXP(-2*O611*A611))/2)</f>
        <v>17.696746443040691</v>
      </c>
      <c r="AE611">
        <f t="shared" si="187"/>
        <v>58.943319458054347</v>
      </c>
      <c r="AF611">
        <f t="shared" si="188"/>
        <v>3.1015442381814755</v>
      </c>
      <c r="AG611">
        <f t="shared" si="189"/>
        <v>3.3529070010357551</v>
      </c>
      <c r="AH611">
        <f t="shared" si="190"/>
        <v>6.4544512392172306</v>
      </c>
      <c r="BA611">
        <v>58.943319458054297</v>
      </c>
    </row>
    <row r="612" spans="1:53" x14ac:dyDescent="0.3">
      <c r="A612">
        <v>0.85825972269620099</v>
      </c>
      <c r="E612" cm="1">
        <f t="array" ref="E612">INDEX($C$2:$C$104,L612)</f>
        <v>-0.16594075061774688</v>
      </c>
      <c r="G612">
        <f>PI()/12*(M612-12)</f>
        <v>-0.52359877559829882</v>
      </c>
      <c r="H612">
        <f t="shared" si="174"/>
        <v>-9.9407945053947844E-2</v>
      </c>
      <c r="I612">
        <f t="shared" si="191"/>
        <v>0.78766497221530907</v>
      </c>
      <c r="J612">
        <f t="shared" si="175"/>
        <v>0.94871243720180898</v>
      </c>
      <c r="L612">
        <f t="shared" si="192"/>
        <v>26</v>
      </c>
      <c r="M612">
        <v>10</v>
      </c>
      <c r="N612">
        <f t="shared" si="176"/>
        <v>0.62208388959308758</v>
      </c>
      <c r="O612">
        <f t="shared" si="177"/>
        <v>0.42901520394122789</v>
      </c>
      <c r="P612">
        <f t="shared" si="178"/>
        <v>0.78938797525185933</v>
      </c>
      <c r="Q612">
        <f>1-EXP(-2*$AL$9*O612/(1+O612))</f>
        <v>2.3731268281144025E-2</v>
      </c>
      <c r="R612">
        <f t="shared" si="179"/>
        <v>1.6940383176356482</v>
      </c>
      <c r="S612">
        <f>(1-$AL$6^R612)/(1+$AL$6^R612*(1/$AL$7-1))</f>
        <v>0.24080212595119815</v>
      </c>
      <c r="U612">
        <v>142.4</v>
      </c>
      <c r="V612">
        <f t="shared" si="180"/>
        <v>325.38400000000001</v>
      </c>
      <c r="W612">
        <f t="shared" si="181"/>
        <v>78.353158950504664</v>
      </c>
      <c r="X612">
        <f t="shared" si="182"/>
        <v>247.03084104949534</v>
      </c>
      <c r="Y612">
        <f t="shared" si="183"/>
        <v>118.68258898192511</v>
      </c>
      <c r="Z612">
        <f t="shared" si="184"/>
        <v>34.781723060104021</v>
      </c>
      <c r="AA612">
        <f t="shared" si="185"/>
        <v>64.678071619389868</v>
      </c>
      <c r="AC612">
        <f t="shared" si="186"/>
        <v>29.645200550218874</v>
      </c>
      <c r="AD612">
        <f>X612*((1-Q612)*(1-EXP(-(P612+O612)*A612))*P612/(P612+O612)-(1-$AL$10)*(1-EXP(-2*O612*A612))/2)</f>
        <v>46.620141998866956</v>
      </c>
      <c r="AE612">
        <f t="shared" si="187"/>
        <v>140.9434141684757</v>
      </c>
      <c r="AF612">
        <f t="shared" si="188"/>
        <v>5.201894518849512</v>
      </c>
      <c r="AG612">
        <f t="shared" si="189"/>
        <v>7.3843753636683029</v>
      </c>
      <c r="AH612">
        <f t="shared" si="190"/>
        <v>12.586269882517815</v>
      </c>
      <c r="BA612">
        <v>140.94341416847499</v>
      </c>
    </row>
    <row r="613" spans="1:53" x14ac:dyDescent="0.3">
      <c r="A613">
        <v>0.85825972269620099</v>
      </c>
      <c r="E613" cm="1">
        <f t="array" ref="E613">INDEX($C$2:$C$104,L613)</f>
        <v>-0.16594075061774688</v>
      </c>
      <c r="G613">
        <f>PI()/12*(M613-12)</f>
        <v>-0.26179938779914941</v>
      </c>
      <c r="H613">
        <f t="shared" si="174"/>
        <v>-9.9407945053947844E-2</v>
      </c>
      <c r="I613">
        <f t="shared" si="191"/>
        <v>0.78766497221530907</v>
      </c>
      <c r="J613">
        <f t="shared" si="175"/>
        <v>0.8480885235985367</v>
      </c>
      <c r="L613">
        <f t="shared" si="192"/>
        <v>26</v>
      </c>
      <c r="M613">
        <v>11</v>
      </c>
      <c r="N613">
        <f t="shared" si="176"/>
        <v>0.72270780319635985</v>
      </c>
      <c r="O613">
        <f t="shared" si="177"/>
        <v>0.37797580688854876</v>
      </c>
      <c r="P613">
        <f t="shared" si="178"/>
        <v>0.6954754846749297</v>
      </c>
      <c r="Q613">
        <f>1-EXP(-2*$AL$9*O613/(1+O613))</f>
        <v>2.1704814019095631E-2</v>
      </c>
      <c r="R613">
        <f t="shared" si="179"/>
        <v>1.4925007182173693</v>
      </c>
      <c r="S613">
        <f>(1-$AL$6^R613)/(1+$AL$6^R613*(1/$AL$7-1))</f>
        <v>0.21233184175579004</v>
      </c>
      <c r="U613">
        <v>277.3</v>
      </c>
      <c r="V613">
        <f t="shared" si="180"/>
        <v>633.6305000000001</v>
      </c>
      <c r="W613">
        <f t="shared" si="181"/>
        <v>134.53993105764215</v>
      </c>
      <c r="X613">
        <f t="shared" si="182"/>
        <v>499.09056894235795</v>
      </c>
      <c r="Y613">
        <f t="shared" si="183"/>
        <v>219.46393637919832</v>
      </c>
      <c r="Z613">
        <f t="shared" si="184"/>
        <v>59.723573181375315</v>
      </c>
      <c r="AA613">
        <f t="shared" si="185"/>
        <v>117.5278520684567</v>
      </c>
      <c r="AC613">
        <f t="shared" si="186"/>
        <v>51.850987898287791</v>
      </c>
      <c r="AD613">
        <f>X613*((1-Q613)*(1-EXP(-(P613+O613)*A613))*P613/(P613+O613)-(1-$AL$10)*(1-EXP(-2*O613*A613))/2)</f>
        <v>89.186031122016004</v>
      </c>
      <c r="AE613">
        <f t="shared" si="187"/>
        <v>258.56487108876047</v>
      </c>
      <c r="AF613">
        <f t="shared" si="188"/>
        <v>7.9893280950919481</v>
      </c>
      <c r="AG613">
        <f t="shared" si="189"/>
        <v>12.750053188725611</v>
      </c>
      <c r="AH613">
        <f t="shared" si="190"/>
        <v>20.739381283817558</v>
      </c>
      <c r="BA613">
        <v>258.56487108876001</v>
      </c>
    </row>
    <row r="614" spans="1:53" x14ac:dyDescent="0.3">
      <c r="A614">
        <v>0.85825972269620099</v>
      </c>
      <c r="E614" cm="1">
        <f t="array" ref="E614">INDEX($C$2:$C$104,L614)</f>
        <v>-0.16594075061774688</v>
      </c>
      <c r="G614">
        <f>PI()/12*(M614-12)</f>
        <v>0</v>
      </c>
      <c r="H614">
        <f t="shared" si="174"/>
        <v>-9.9407945053947844E-2</v>
      </c>
      <c r="I614">
        <f t="shared" si="191"/>
        <v>0.78766497221530907</v>
      </c>
      <c r="J614">
        <f t="shared" si="175"/>
        <v>0.81171257385564877</v>
      </c>
      <c r="L614">
        <f t="shared" si="192"/>
        <v>26</v>
      </c>
      <c r="M614">
        <v>12</v>
      </c>
      <c r="N614">
        <f t="shared" si="176"/>
        <v>0.75908375293924779</v>
      </c>
      <c r="O614">
        <f t="shared" si="177"/>
        <v>0.36323639299564714</v>
      </c>
      <c r="P614">
        <f t="shared" si="178"/>
        <v>0.66835496311199072</v>
      </c>
      <c r="Q614">
        <f>1-EXP(-2*$AL$9*O614/(1+O614))</f>
        <v>2.1090537852161528E-2</v>
      </c>
      <c r="R614">
        <f t="shared" si="179"/>
        <v>1.4342996761920914</v>
      </c>
      <c r="S614">
        <f>(1-$AL$6^R614)/(1+$AL$6^R614*(1/$AL$7-1))</f>
        <v>0.20407367715642435</v>
      </c>
      <c r="U614">
        <v>147.1</v>
      </c>
      <c r="V614">
        <f t="shared" si="180"/>
        <v>336.12350000000004</v>
      </c>
      <c r="W614">
        <f t="shared" si="181"/>
        <v>68.593958623687413</v>
      </c>
      <c r="X614">
        <f t="shared" si="182"/>
        <v>267.52954137631264</v>
      </c>
      <c r="Y614">
        <f t="shared" si="183"/>
        <v>114.31880945897699</v>
      </c>
      <c r="Z614">
        <f t="shared" si="184"/>
        <v>30.449519896861325</v>
      </c>
      <c r="AA614">
        <f t="shared" si="185"/>
        <v>60.906005756174473</v>
      </c>
      <c r="AC614">
        <f t="shared" si="186"/>
        <v>26.577653591527554</v>
      </c>
      <c r="AD614">
        <f>X614*((1-Q614)*(1-EXP(-(P614+O614)*A614))*P614/(P614+O614)-(1-$AL$10)*(1-EXP(-2*O614*A614))/2)</f>
        <v>46.923332050502275</v>
      </c>
      <c r="AE614">
        <f t="shared" si="187"/>
        <v>134.4069913982043</v>
      </c>
      <c r="AF614">
        <f t="shared" si="188"/>
        <v>3.9317495461230463</v>
      </c>
      <c r="AG614">
        <f t="shared" si="189"/>
        <v>6.4894716523002192</v>
      </c>
      <c r="AH614">
        <f t="shared" si="190"/>
        <v>10.421221198423265</v>
      </c>
      <c r="BA614">
        <v>134.40699139820401</v>
      </c>
    </row>
    <row r="615" spans="1:53" x14ac:dyDescent="0.3">
      <c r="A615">
        <v>0.85825972269620099</v>
      </c>
      <c r="E615" cm="1">
        <f t="array" ref="E615">INDEX($C$2:$C$104,L615)</f>
        <v>-0.16594075061774688</v>
      </c>
      <c r="G615">
        <f>PI()/12*(M615-12)</f>
        <v>0.26179938779914941</v>
      </c>
      <c r="H615">
        <f t="shared" si="174"/>
        <v>-9.9407945053947844E-2</v>
      </c>
      <c r="I615">
        <f t="shared" si="191"/>
        <v>0.78766497221530907</v>
      </c>
      <c r="J615">
        <f t="shared" si="175"/>
        <v>0.8480885235985367</v>
      </c>
      <c r="L615">
        <f t="shared" si="192"/>
        <v>26</v>
      </c>
      <c r="M615">
        <v>13</v>
      </c>
      <c r="N615">
        <f t="shared" si="176"/>
        <v>0.72270780319635985</v>
      </c>
      <c r="O615">
        <f t="shared" si="177"/>
        <v>0.37797580688854876</v>
      </c>
      <c r="P615">
        <f t="shared" si="178"/>
        <v>0.6954754846749297</v>
      </c>
      <c r="Q615">
        <f>1-EXP(-2*$AL$9*O615/(1+O615))</f>
        <v>2.1704814019095631E-2</v>
      </c>
      <c r="R615">
        <f t="shared" si="179"/>
        <v>1.4925007182173693</v>
      </c>
      <c r="S615">
        <f>(1-$AL$6^R615)/(1+$AL$6^R615*(1/$AL$7-1))</f>
        <v>0.21233184175579004</v>
      </c>
      <c r="U615">
        <v>113.5</v>
      </c>
      <c r="V615">
        <f t="shared" si="180"/>
        <v>259.34750000000003</v>
      </c>
      <c r="W615">
        <f t="shared" si="181"/>
        <v>55.067732329759764</v>
      </c>
      <c r="X615">
        <f t="shared" si="182"/>
        <v>204.27976767024026</v>
      </c>
      <c r="Y615">
        <f t="shared" si="183"/>
        <v>89.82746764889653</v>
      </c>
      <c r="Z615">
        <f t="shared" si="184"/>
        <v>24.445097569729885</v>
      </c>
      <c r="AA615">
        <f t="shared" si="185"/>
        <v>48.104620302091007</v>
      </c>
      <c r="AC615">
        <f t="shared" si="186"/>
        <v>21.222816900308917</v>
      </c>
      <c r="AD615">
        <f>X615*((1-Q615)*(1-EXP(-(P615+O615)*A615))*P615/(P615+O615)-(1-$AL$10)*(1-EXP(-2*O615*A615))/2)</f>
        <v>36.504199539663958</v>
      </c>
      <c r="AE615">
        <f t="shared" si="187"/>
        <v>105.83163674206388</v>
      </c>
      <c r="AF615">
        <f t="shared" si="188"/>
        <v>3.2700639696824236</v>
      </c>
      <c r="AG615">
        <f t="shared" si="189"/>
        <v>5.2186478071415676</v>
      </c>
      <c r="AH615">
        <f t="shared" si="190"/>
        <v>8.4887117768239904</v>
      </c>
      <c r="BA615">
        <v>105.831636742063</v>
      </c>
    </row>
    <row r="616" spans="1:53" x14ac:dyDescent="0.3">
      <c r="A616">
        <v>0.85825972269620099</v>
      </c>
      <c r="E616" cm="1">
        <f t="array" ref="E616">INDEX($C$2:$C$104,L616)</f>
        <v>-0.16594075061774688</v>
      </c>
      <c r="G616">
        <f>PI()/12*(M616-12)</f>
        <v>0.52359877559829882</v>
      </c>
      <c r="H616">
        <f t="shared" si="174"/>
        <v>-9.9407945053947844E-2</v>
      </c>
      <c r="I616">
        <f t="shared" si="191"/>
        <v>0.78766497221530907</v>
      </c>
      <c r="J616">
        <f t="shared" si="175"/>
        <v>0.94871243720180898</v>
      </c>
      <c r="L616">
        <f t="shared" si="192"/>
        <v>26</v>
      </c>
      <c r="M616">
        <v>14</v>
      </c>
      <c r="N616">
        <f t="shared" si="176"/>
        <v>0.62208388959308758</v>
      </c>
      <c r="O616">
        <f t="shared" si="177"/>
        <v>0.42901520394122789</v>
      </c>
      <c r="P616">
        <f t="shared" si="178"/>
        <v>0.78938797525185933</v>
      </c>
      <c r="Q616">
        <f>1-EXP(-2*$AL$9*O616/(1+O616))</f>
        <v>2.3731268281144025E-2</v>
      </c>
      <c r="R616">
        <f t="shared" si="179"/>
        <v>1.6940383176356482</v>
      </c>
      <c r="S616">
        <f>(1-$AL$6^R616)/(1+$AL$6^R616*(1/$AL$7-1))</f>
        <v>0.24080212595119815</v>
      </c>
      <c r="U616">
        <v>89.4</v>
      </c>
      <c r="V616">
        <f t="shared" si="180"/>
        <v>204.27900000000002</v>
      </c>
      <c r="W616">
        <f t="shared" si="181"/>
        <v>49.190817487184816</v>
      </c>
      <c r="X616">
        <f t="shared" si="182"/>
        <v>155.08818251281519</v>
      </c>
      <c r="Y616">
        <f t="shared" si="183"/>
        <v>74.509996172641181</v>
      </c>
      <c r="Z616">
        <f t="shared" si="184"/>
        <v>21.836278381834969</v>
      </c>
      <c r="AA616">
        <f t="shared" si="185"/>
        <v>40.605474738577627</v>
      </c>
      <c r="AC616">
        <f t="shared" si="186"/>
        <v>18.61152337914022</v>
      </c>
      <c r="AD616">
        <f>X616*((1-Q616)*(1-EXP(-(P616+O616)*A616))*P616/(P616+O616)-(1-$AL$10)*(1-EXP(-2*O616*A616))/2)</f>
        <v>29.268544204344845</v>
      </c>
      <c r="AE616">
        <f t="shared" si="187"/>
        <v>88.485542322062699</v>
      </c>
      <c r="AF616">
        <f t="shared" si="188"/>
        <v>3.2657961375361411</v>
      </c>
      <c r="AG616">
        <f t="shared" si="189"/>
        <v>4.6359772297187245</v>
      </c>
      <c r="AH616">
        <f t="shared" si="190"/>
        <v>7.9017733672548651</v>
      </c>
      <c r="BA616">
        <v>88.485542322062699</v>
      </c>
    </row>
    <row r="617" spans="1:53" x14ac:dyDescent="0.3">
      <c r="A617">
        <v>0.85825972269620099</v>
      </c>
      <c r="E617" cm="1">
        <f t="array" ref="E617">INDEX($C$2:$C$104,L617)</f>
        <v>-0.16594075061774688</v>
      </c>
      <c r="G617">
        <f>PI()/12*(M617-12)</f>
        <v>0.78539816339744828</v>
      </c>
      <c r="H617">
        <f t="shared" si="174"/>
        <v>-9.9407945053947844E-2</v>
      </c>
      <c r="I617">
        <f t="shared" si="191"/>
        <v>0.78766497221530907</v>
      </c>
      <c r="J617">
        <f t="shared" si="175"/>
        <v>1.0955524649942037</v>
      </c>
      <c r="L617">
        <f t="shared" si="192"/>
        <v>26</v>
      </c>
      <c r="M617">
        <v>15</v>
      </c>
      <c r="N617">
        <f t="shared" si="176"/>
        <v>0.47524386180069289</v>
      </c>
      <c r="O617">
        <f t="shared" si="177"/>
        <v>0.54638204614108821</v>
      </c>
      <c r="P617">
        <f t="shared" si="178"/>
        <v>1.0053429648996024</v>
      </c>
      <c r="Q617">
        <f>1-EXP(-2*$AL$9*O617/(1+O617))</f>
        <v>2.787058651946539E-2</v>
      </c>
      <c r="R617">
        <f t="shared" si="179"/>
        <v>2.1574809324425992</v>
      </c>
      <c r="S617">
        <f>(1-$AL$6^R617)/(1+$AL$6^R617*(1/$AL$7-1))</f>
        <v>0.30526139627113452</v>
      </c>
      <c r="U617">
        <v>43.2</v>
      </c>
      <c r="V617">
        <f t="shared" si="180"/>
        <v>98.712000000000018</v>
      </c>
      <c r="W617">
        <f t="shared" si="181"/>
        <v>30.132962948716237</v>
      </c>
      <c r="X617">
        <f t="shared" si="182"/>
        <v>68.579037051283777</v>
      </c>
      <c r="Y617">
        <f t="shared" si="183"/>
        <v>38.536614155802205</v>
      </c>
      <c r="Z617">
        <f t="shared" si="184"/>
        <v>13.376312918343071</v>
      </c>
      <c r="AA617">
        <f t="shared" si="185"/>
        <v>21.82071289138856</v>
      </c>
      <c r="AC617">
        <f t="shared" si="186"/>
        <v>10.933918620534058</v>
      </c>
      <c r="AD617">
        <f>X617*((1-Q617)*(1-EXP(-(P617+O617)*A617))*P617/(P617+O617)-(1-$AL$10)*(1-EXP(-2*O617*A617))/2)</f>
        <v>14.053298645944082</v>
      </c>
      <c r="AE617">
        <f t="shared" si="187"/>
        <v>46.8079301578667</v>
      </c>
      <c r="AF617">
        <f t="shared" si="188"/>
        <v>2.4629910126735255</v>
      </c>
      <c r="AG617">
        <f t="shared" si="189"/>
        <v>2.6626026184695708</v>
      </c>
      <c r="AH617">
        <f t="shared" si="190"/>
        <v>5.1255936311430963</v>
      </c>
      <c r="BA617">
        <v>46.8079301578667</v>
      </c>
    </row>
    <row r="618" spans="1:53" x14ac:dyDescent="0.3">
      <c r="A618">
        <v>0.85825972269620099</v>
      </c>
      <c r="E618" cm="1">
        <f t="array" ref="E618">INDEX($C$2:$C$104,L618)</f>
        <v>-0.16594075061774688</v>
      </c>
      <c r="G618">
        <f>PI()/12*(M618-12)</f>
        <v>1.0471975511965976</v>
      </c>
      <c r="H618">
        <f t="shared" si="174"/>
        <v>-9.9407945053947844E-2</v>
      </c>
      <c r="I618">
        <f t="shared" si="191"/>
        <v>0.78766497221530907</v>
      </c>
      <c r="J618">
        <f t="shared" si="175"/>
        <v>1.2719430134041547</v>
      </c>
      <c r="L618">
        <f t="shared" si="192"/>
        <v>26</v>
      </c>
      <c r="M618">
        <v>16</v>
      </c>
      <c r="N618">
        <f t="shared" si="176"/>
        <v>0.29885331339074184</v>
      </c>
      <c r="O618">
        <f t="shared" si="177"/>
        <v>0.84911400084137978</v>
      </c>
      <c r="P618">
        <f t="shared" si="178"/>
        <v>1.5623697615481389</v>
      </c>
      <c r="Q618">
        <f>1-EXP(-2*$AL$9*O618/(1+O618))</f>
        <v>3.6069456083030804E-2</v>
      </c>
      <c r="R618">
        <f t="shared" si="179"/>
        <v>3.3528687101337802</v>
      </c>
      <c r="S618">
        <f>(1-$AL$6^R618)/(1+$AL$6^R618*(1/$AL$7-1))</f>
        <v>0.46109290264683589</v>
      </c>
      <c r="U618">
        <v>27.6</v>
      </c>
      <c r="V618">
        <f t="shared" si="180"/>
        <v>63.06600000000001</v>
      </c>
      <c r="W618">
        <f t="shared" si="181"/>
        <v>29.079284998325356</v>
      </c>
      <c r="X618">
        <f t="shared" si="182"/>
        <v>33.986715001674654</v>
      </c>
      <c r="Y618">
        <f t="shared" si="183"/>
        <v>24.190430689979511</v>
      </c>
      <c r="Z618">
        <f t="shared" si="184"/>
        <v>12.908575112287485</v>
      </c>
      <c r="AA618">
        <f t="shared" si="185"/>
        <v>14.949710959215148</v>
      </c>
      <c r="AC618">
        <f t="shared" si="186"/>
        <v>9.5072896451973889</v>
      </c>
      <c r="AD618">
        <f>X618*((1-Q618)*(1-EXP(-(P618+O618)*A618))*P618/(P618+O618)-(1-$AL$10)*(1-EXP(-2*O618*A618))/2)</f>
        <v>7.4646109473243509</v>
      </c>
      <c r="AE618">
        <f t="shared" si="187"/>
        <v>31.921611551736888</v>
      </c>
      <c r="AF618">
        <f t="shared" si="188"/>
        <v>3.4010404048848972</v>
      </c>
      <c r="AG618">
        <f t="shared" si="189"/>
        <v>1.7761087834400067</v>
      </c>
      <c r="AH618">
        <f t="shared" si="190"/>
        <v>5.1771491883249041</v>
      </c>
      <c r="BA618">
        <v>31.921611551736799</v>
      </c>
    </row>
    <row r="619" spans="1:53" x14ac:dyDescent="0.3">
      <c r="A619">
        <v>0.85825972269620099</v>
      </c>
      <c r="E619" cm="1">
        <f t="array" ref="E619">INDEX($C$2:$C$104,L619)</f>
        <v>-0.16594075061774688</v>
      </c>
      <c r="G619">
        <f>PI()/12*(M619-12)</f>
        <v>1.308996938995747</v>
      </c>
      <c r="H619">
        <f t="shared" si="174"/>
        <v>-9.9407945053947844E-2</v>
      </c>
      <c r="I619">
        <f t="shared" si="191"/>
        <v>0.78766497221530907</v>
      </c>
      <c r="J619">
        <f t="shared" si="175"/>
        <v>1.4661506897669843</v>
      </c>
      <c r="L619">
        <f t="shared" si="192"/>
        <v>26</v>
      </c>
      <c r="M619">
        <v>17</v>
      </c>
      <c r="N619">
        <f t="shared" si="176"/>
        <v>0.1046456370279123</v>
      </c>
      <c r="O619">
        <f t="shared" si="177"/>
        <v>2.3933808448998923</v>
      </c>
      <c r="P619">
        <f t="shared" si="178"/>
        <v>4.4038207546158024</v>
      </c>
      <c r="Q619">
        <f>1-EXP(-2*$AL$9*O619/(1+O619))</f>
        <v>5.4862341362540867E-2</v>
      </c>
      <c r="R619">
        <f t="shared" si="179"/>
        <v>9.4506647380054982</v>
      </c>
      <c r="S619">
        <f>(1-$AL$6^R619)/(1+$AL$6^R619*(1/$AL$7-1))</f>
        <v>0.90073213696968368</v>
      </c>
      <c r="U619">
        <v>16.399999999999999</v>
      </c>
      <c r="V619">
        <f t="shared" si="180"/>
        <v>37.473999999999997</v>
      </c>
      <c r="W619">
        <f t="shared" si="181"/>
        <v>33.754036100801926</v>
      </c>
      <c r="X619">
        <f t="shared" si="182"/>
        <v>3.7199638991980706</v>
      </c>
      <c r="Y619">
        <f t="shared" si="183"/>
        <v>3.4356058331428296</v>
      </c>
      <c r="Z619">
        <f t="shared" si="184"/>
        <v>14.983742219767697</v>
      </c>
      <c r="AA619">
        <f t="shared" si="185"/>
        <v>2.7565961918780415</v>
      </c>
      <c r="AC619">
        <f t="shared" si="186"/>
        <v>6.9969804955479997</v>
      </c>
      <c r="AD619">
        <f>X619*((1-Q619)*(1-EXP(-(P619+O619)*A619))*P619/(P619+O619)-(1-$AL$10)*(1-EXP(-2*O619*A619))/2)</f>
        <v>0.71622560588511108</v>
      </c>
      <c r="AE619">
        <f t="shared" si="187"/>
        <v>10.469802293311151</v>
      </c>
      <c r="AF619">
        <f t="shared" si="188"/>
        <v>7.8304868009587976</v>
      </c>
      <c r="AG619">
        <f t="shared" si="189"/>
        <v>-3.7215964620323047E-2</v>
      </c>
      <c r="AH619">
        <f t="shared" si="190"/>
        <v>7.7932708363384746</v>
      </c>
      <c r="BA619">
        <v>10.469802293311099</v>
      </c>
    </row>
    <row r="620" spans="1:53" x14ac:dyDescent="0.3">
      <c r="A620">
        <v>0.85825972269620099</v>
      </c>
      <c r="E620" cm="1">
        <f t="array" ref="E620">INDEX($C$2:$C$104,L620)</f>
        <v>-0.16594075061774688</v>
      </c>
      <c r="G620">
        <f>PI()/12*(M620-12)</f>
        <v>1.5707963267948966</v>
      </c>
      <c r="H620">
        <f t="shared" si="174"/>
        <v>-9.9407945053947844E-2</v>
      </c>
      <c r="I620">
        <f t="shared" si="191"/>
        <v>0.78766497221530907</v>
      </c>
      <c r="J620">
        <f t="shared" si="175"/>
        <v>1.670368728103464</v>
      </c>
      <c r="L620">
        <f t="shared" si="192"/>
        <v>26</v>
      </c>
      <c r="M620">
        <v>18</v>
      </c>
      <c r="N620">
        <f t="shared" si="176"/>
        <v>0.05</v>
      </c>
      <c r="O620">
        <f t="shared" si="177"/>
        <v>5.0020839411324403</v>
      </c>
      <c r="P620">
        <f t="shared" si="178"/>
        <v>9.2038344516836901</v>
      </c>
      <c r="Q620">
        <f>1-EXP(-2*$AL$9*O620/(1+O620))</f>
        <v>6.4497345768578462E-2</v>
      </c>
      <c r="R620">
        <f t="shared" si="179"/>
        <v>19.751565414145865</v>
      </c>
      <c r="S620">
        <f>(1-$AL$6^R620)/(1+$AL$6^R620*(1/$AL$7-1))</f>
        <v>0.99643717244343843</v>
      </c>
      <c r="U620">
        <v>4.8</v>
      </c>
      <c r="V620">
        <f t="shared" si="180"/>
        <v>10.968</v>
      </c>
      <c r="W620">
        <f t="shared" si="181"/>
        <v>10.928922907359633</v>
      </c>
      <c r="X620">
        <f t="shared" si="182"/>
        <v>3.9077092640367184E-2</v>
      </c>
      <c r="Y620">
        <f t="shared" si="183"/>
        <v>3.6543160959157099E-2</v>
      </c>
      <c r="Z620">
        <f t="shared" si="184"/>
        <v>4.8514543000000039</v>
      </c>
      <c r="AA620">
        <f t="shared" si="185"/>
        <v>3.2761715570194021E-2</v>
      </c>
      <c r="AC620">
        <f t="shared" si="186"/>
        <v>1.3142919328041716</v>
      </c>
      <c r="AD620">
        <f>X620*((1-Q620)*(1-EXP(-(P620+O620)*A620))*P620/(P620+O620)-(1-$AL$10)*(1-EXP(-2*O620*A620))/2)</f>
        <v>7.0798537326164281E-3</v>
      </c>
      <c r="AE620">
        <f t="shared" si="187"/>
        <v>1.354133502106982</v>
      </c>
      <c r="AF620">
        <f t="shared" si="188"/>
        <v>3.4325983225717835</v>
      </c>
      <c r="AG620">
        <f t="shared" si="189"/>
        <v>-3.2984083436533532E-3</v>
      </c>
      <c r="AH620">
        <f t="shared" si="190"/>
        <v>3.4292999142281304</v>
      </c>
      <c r="BA620">
        <v>1.35413350210698</v>
      </c>
    </row>
    <row r="621" spans="1:53" x14ac:dyDescent="0.3">
      <c r="A621">
        <v>0.92735121868979897</v>
      </c>
      <c r="E621" cm="1">
        <f t="array" ref="E621">INDEX($C$2:$C$104,L621)</f>
        <v>-0.16594075061774688</v>
      </c>
      <c r="G621">
        <f>PI()/12*(M621-12)</f>
        <v>1.8325957145940459</v>
      </c>
      <c r="H621">
        <f t="shared" si="174"/>
        <v>-9.9407945053947844E-2</v>
      </c>
      <c r="I621">
        <f t="shared" si="191"/>
        <v>0.78766497221530907</v>
      </c>
      <c r="J621">
        <f t="shared" si="175"/>
        <v>1.8789194013263335</v>
      </c>
      <c r="L621">
        <f t="shared" si="192"/>
        <v>26</v>
      </c>
      <c r="M621">
        <v>19</v>
      </c>
      <c r="N621">
        <f t="shared" si="176"/>
        <v>0.05</v>
      </c>
      <c r="O621">
        <f t="shared" si="177"/>
        <v>5.0020839411324403</v>
      </c>
      <c r="P621">
        <f t="shared" si="178"/>
        <v>9.2038344516836901</v>
      </c>
      <c r="Q621">
        <f>1-EXP(-2*$AL$9*O621/(1+O621))</f>
        <v>6.4497345768578462E-2</v>
      </c>
      <c r="R621">
        <f t="shared" si="179"/>
        <v>19.751565414145865</v>
      </c>
      <c r="S621">
        <f>(1-$AL$6^R621)/(1+$AL$6^R621*(1/$AL$7-1))</f>
        <v>0.99643717244343843</v>
      </c>
      <c r="U621">
        <v>0.1</v>
      </c>
      <c r="V621">
        <f t="shared" si="180"/>
        <v>0.22850000000000004</v>
      </c>
      <c r="W621">
        <f t="shared" si="181"/>
        <v>0.22768589390332572</v>
      </c>
      <c r="X621">
        <f t="shared" si="182"/>
        <v>8.1410609667431633E-4</v>
      </c>
      <c r="Y621">
        <f t="shared" si="183"/>
        <v>7.6144881089586225E-4</v>
      </c>
      <c r="Z621">
        <f t="shared" si="184"/>
        <v>0.10681082800187333</v>
      </c>
      <c r="AA621">
        <f t="shared" si="185"/>
        <v>6.8529838061490449E-4</v>
      </c>
      <c r="AC621">
        <f t="shared" si="186"/>
        <v>2.7447470674338354E-2</v>
      </c>
      <c r="AD621">
        <f>X621*((1-Q621)*(1-EXP(-(P621+O621)*A621))*P621/(P621+O621)-(1-$AL$10)*(1-EXP(-2*O621*A621))/2)</f>
        <v>1.4746628624035074E-4</v>
      </c>
      <c r="AE621">
        <f t="shared" si="187"/>
        <v>2.8280235341193609E-2</v>
      </c>
      <c r="AF621">
        <f t="shared" si="188"/>
        <v>7.7017252519321275E-2</v>
      </c>
      <c r="AG621">
        <f t="shared" si="189"/>
        <v>-7.1315855959392928E-5</v>
      </c>
      <c r="AH621">
        <f t="shared" si="190"/>
        <v>7.6945936663361886E-2</v>
      </c>
      <c r="BA621">
        <v>2.8280235341193598E-2</v>
      </c>
    </row>
    <row r="622" spans="1:53" x14ac:dyDescent="0.3">
      <c r="A622">
        <v>0.92735121868979897</v>
      </c>
      <c r="E622" cm="1">
        <f t="array" ref="E622">INDEX($C$2:$C$104,L622)</f>
        <v>-0.16594075061774688</v>
      </c>
      <c r="G622">
        <f>PI()/12*(M622-12)</f>
        <v>2.0943951023931953</v>
      </c>
      <c r="H622">
        <f t="shared" si="174"/>
        <v>-9.9407945053947844E-2</v>
      </c>
      <c r="I622">
        <f t="shared" si="191"/>
        <v>0.78766497221530907</v>
      </c>
      <c r="J622">
        <f t="shared" si="175"/>
        <v>2.0866072541196701</v>
      </c>
      <c r="L622">
        <f t="shared" si="192"/>
        <v>26</v>
      </c>
      <c r="M622">
        <v>20</v>
      </c>
      <c r="N622">
        <f t="shared" si="176"/>
        <v>0.05</v>
      </c>
      <c r="O622">
        <f t="shared" si="177"/>
        <v>5.0020839411324403</v>
      </c>
      <c r="P622">
        <f t="shared" si="178"/>
        <v>9.2038344516836901</v>
      </c>
      <c r="Q622">
        <f>1-EXP(-2*$AL$9*O622/(1+O622))</f>
        <v>6.4497345768578462E-2</v>
      </c>
      <c r="R622">
        <f t="shared" si="179"/>
        <v>19.751565414145865</v>
      </c>
      <c r="S622">
        <f>(1-$AL$6^R622)/(1+$AL$6^R622*(1/$AL$7-1))</f>
        <v>0.99643717244343843</v>
      </c>
      <c r="U622">
        <v>0.1</v>
      </c>
      <c r="V622">
        <f t="shared" si="180"/>
        <v>0.22850000000000004</v>
      </c>
      <c r="W622">
        <f t="shared" si="181"/>
        <v>0.22768589390332572</v>
      </c>
      <c r="X622">
        <f t="shared" si="182"/>
        <v>8.1410609667431633E-4</v>
      </c>
      <c r="Y622">
        <f t="shared" si="183"/>
        <v>7.6144881089586225E-4</v>
      </c>
      <c r="Z622">
        <f t="shared" si="184"/>
        <v>0.10681082800187333</v>
      </c>
      <c r="AA622">
        <f t="shared" si="185"/>
        <v>6.8529838061490449E-4</v>
      </c>
      <c r="AC622">
        <f t="shared" si="186"/>
        <v>2.7447470674338354E-2</v>
      </c>
      <c r="AD622">
        <f>X622*((1-Q622)*(1-EXP(-(P622+O622)*A622))*P622/(P622+O622)-(1-$AL$10)*(1-EXP(-2*O622*A622))/2)</f>
        <v>1.4746628624035074E-4</v>
      </c>
      <c r="AE622">
        <f t="shared" si="187"/>
        <v>2.8280235341193609E-2</v>
      </c>
      <c r="AF622">
        <f t="shared" si="188"/>
        <v>7.7017252519321275E-2</v>
      </c>
      <c r="AG622">
        <f t="shared" si="189"/>
        <v>-7.1315855959392928E-5</v>
      </c>
      <c r="AH622">
        <f t="shared" si="190"/>
        <v>7.6945936663361886E-2</v>
      </c>
      <c r="BA622">
        <v>2.8280235341193598E-2</v>
      </c>
    </row>
    <row r="623" spans="1:53" x14ac:dyDescent="0.3">
      <c r="A623">
        <v>0.92735121868979897</v>
      </c>
      <c r="E623" cm="1">
        <f t="array" ref="E623">INDEX($C$2:$C$104,L623)</f>
        <v>-0.16594075061774688</v>
      </c>
      <c r="G623">
        <f>PI()/12*(M623-12)</f>
        <v>2.3561944901923448</v>
      </c>
      <c r="H623">
        <f t="shared" si="174"/>
        <v>-9.9407945053947844E-2</v>
      </c>
      <c r="I623">
        <f t="shared" si="191"/>
        <v>0.78766497221530907</v>
      </c>
      <c r="J623">
        <f t="shared" si="175"/>
        <v>2.2867950095312661</v>
      </c>
      <c r="L623">
        <f t="shared" si="192"/>
        <v>26</v>
      </c>
      <c r="M623">
        <v>21</v>
      </c>
      <c r="N623">
        <f t="shared" si="176"/>
        <v>0.05</v>
      </c>
      <c r="O623">
        <f t="shared" si="177"/>
        <v>5.0020839411324403</v>
      </c>
      <c r="P623">
        <f t="shared" si="178"/>
        <v>9.2038344516836901</v>
      </c>
      <c r="Q623">
        <f>1-EXP(-2*$AL$9*O623/(1+O623))</f>
        <v>6.4497345768578462E-2</v>
      </c>
      <c r="R623">
        <f t="shared" si="179"/>
        <v>19.751565414145865</v>
      </c>
      <c r="S623">
        <f>(1-$AL$6^R623)/(1+$AL$6^R623*(1/$AL$7-1))</f>
        <v>0.99643717244343843</v>
      </c>
      <c r="U623">
        <v>0.1</v>
      </c>
      <c r="V623">
        <f t="shared" si="180"/>
        <v>0.22850000000000004</v>
      </c>
      <c r="W623">
        <f t="shared" si="181"/>
        <v>0.22768589390332572</v>
      </c>
      <c r="X623">
        <f t="shared" si="182"/>
        <v>8.1410609667431633E-4</v>
      </c>
      <c r="Y623">
        <f t="shared" si="183"/>
        <v>7.6144881089586225E-4</v>
      </c>
      <c r="Z623">
        <f t="shared" si="184"/>
        <v>0.10681082800187333</v>
      </c>
      <c r="AA623">
        <f t="shared" si="185"/>
        <v>6.8529838061490449E-4</v>
      </c>
      <c r="AC623">
        <f t="shared" si="186"/>
        <v>2.7447470674338354E-2</v>
      </c>
      <c r="AD623">
        <f>X623*((1-Q623)*(1-EXP(-(P623+O623)*A623))*P623/(P623+O623)-(1-$AL$10)*(1-EXP(-2*O623*A623))/2)</f>
        <v>1.4746628624035074E-4</v>
      </c>
      <c r="AE623">
        <f t="shared" si="187"/>
        <v>2.8280235341193609E-2</v>
      </c>
      <c r="AF623">
        <f t="shared" si="188"/>
        <v>7.7017252519321275E-2</v>
      </c>
      <c r="AG623">
        <f t="shared" si="189"/>
        <v>-7.1315855959392928E-5</v>
      </c>
      <c r="AH623">
        <f t="shared" si="190"/>
        <v>7.6945936663361886E-2</v>
      </c>
      <c r="BA623">
        <v>2.8280235341193598E-2</v>
      </c>
    </row>
    <row r="624" spans="1:53" x14ac:dyDescent="0.3">
      <c r="A624">
        <v>0.92735121868979897</v>
      </c>
      <c r="E624" cm="1">
        <f t="array" ref="E624">INDEX($C$2:$C$104,L624)</f>
        <v>-0.16594075061774688</v>
      </c>
      <c r="G624">
        <f>PI()/12*(M624-12)</f>
        <v>2.617993877991494</v>
      </c>
      <c r="H624">
        <f t="shared" si="174"/>
        <v>-9.9407945053947844E-2</v>
      </c>
      <c r="I624">
        <f t="shared" si="191"/>
        <v>0.78766497221530907</v>
      </c>
      <c r="J624">
        <f t="shared" si="175"/>
        <v>2.4679361933808321</v>
      </c>
      <c r="L624">
        <f t="shared" si="192"/>
        <v>26</v>
      </c>
      <c r="M624">
        <v>22</v>
      </c>
      <c r="N624">
        <f t="shared" si="176"/>
        <v>0.05</v>
      </c>
      <c r="O624">
        <f t="shared" si="177"/>
        <v>5.0020839411324403</v>
      </c>
      <c r="P624">
        <f t="shared" si="178"/>
        <v>9.2038344516836901</v>
      </c>
      <c r="Q624">
        <f>1-EXP(-2*$AL$9*O624/(1+O624))</f>
        <v>6.4497345768578462E-2</v>
      </c>
      <c r="R624">
        <f t="shared" si="179"/>
        <v>19.751565414145865</v>
      </c>
      <c r="S624">
        <f>(1-$AL$6^R624)/(1+$AL$6^R624*(1/$AL$7-1))</f>
        <v>0.99643717244343843</v>
      </c>
      <c r="U624">
        <v>0.1</v>
      </c>
      <c r="V624">
        <f t="shared" si="180"/>
        <v>0.22850000000000004</v>
      </c>
      <c r="W624">
        <f t="shared" si="181"/>
        <v>0.22768589390332572</v>
      </c>
      <c r="X624">
        <f t="shared" si="182"/>
        <v>8.1410609667431633E-4</v>
      </c>
      <c r="Y624">
        <f t="shared" si="183"/>
        <v>7.6144881089586225E-4</v>
      </c>
      <c r="Z624">
        <f t="shared" si="184"/>
        <v>0.10681082800187333</v>
      </c>
      <c r="AA624">
        <f t="shared" si="185"/>
        <v>6.8529838061490449E-4</v>
      </c>
      <c r="AC624">
        <f t="shared" si="186"/>
        <v>2.7447470674338354E-2</v>
      </c>
      <c r="AD624">
        <f>X624*((1-Q624)*(1-EXP(-(P624+O624)*A624))*P624/(P624+O624)-(1-$AL$10)*(1-EXP(-2*O624*A624))/2)</f>
        <v>1.4746628624035074E-4</v>
      </c>
      <c r="AE624">
        <f t="shared" si="187"/>
        <v>2.8280235341193609E-2</v>
      </c>
      <c r="AF624">
        <f t="shared" si="188"/>
        <v>7.7017252519321275E-2</v>
      </c>
      <c r="AG624">
        <f t="shared" si="189"/>
        <v>-7.1315855959392928E-5</v>
      </c>
      <c r="AH624">
        <f t="shared" si="190"/>
        <v>7.6945936663361886E-2</v>
      </c>
      <c r="BA624">
        <v>2.8280235341193598E-2</v>
      </c>
    </row>
    <row r="625" spans="1:53" x14ac:dyDescent="0.3">
      <c r="A625">
        <v>0.92735121868979897</v>
      </c>
      <c r="E625" cm="1">
        <f t="array" ref="E625">INDEX($C$2:$C$104,L625)</f>
        <v>-0.16594075061774688</v>
      </c>
      <c r="G625">
        <f>PI()/12*(M625-12)</f>
        <v>2.8797932657906435</v>
      </c>
      <c r="H625">
        <f t="shared" si="174"/>
        <v>-9.9407945053947844E-2</v>
      </c>
      <c r="I625">
        <f t="shared" si="191"/>
        <v>0.78766497221530907</v>
      </c>
      <c r="J625">
        <f t="shared" si="175"/>
        <v>2.6065245086295219</v>
      </c>
      <c r="L625">
        <f t="shared" si="192"/>
        <v>26</v>
      </c>
      <c r="M625">
        <v>23</v>
      </c>
      <c r="N625">
        <f t="shared" si="176"/>
        <v>0.05</v>
      </c>
      <c r="O625">
        <f t="shared" si="177"/>
        <v>5.0020839411324403</v>
      </c>
      <c r="P625">
        <f t="shared" si="178"/>
        <v>9.2038344516836901</v>
      </c>
      <c r="Q625">
        <f>1-EXP(-2*$AL$9*O625/(1+O625))</f>
        <v>6.4497345768578462E-2</v>
      </c>
      <c r="R625">
        <f t="shared" si="179"/>
        <v>19.751565414145865</v>
      </c>
      <c r="S625">
        <f>(1-$AL$6^R625)/(1+$AL$6^R625*(1/$AL$7-1))</f>
        <v>0.99643717244343843</v>
      </c>
      <c r="U625">
        <v>0.1</v>
      </c>
      <c r="V625">
        <f t="shared" si="180"/>
        <v>0.22850000000000004</v>
      </c>
      <c r="W625">
        <f t="shared" si="181"/>
        <v>0.22768589390332572</v>
      </c>
      <c r="X625">
        <f t="shared" si="182"/>
        <v>8.1410609667431633E-4</v>
      </c>
      <c r="Y625">
        <f t="shared" si="183"/>
        <v>7.6144881089586225E-4</v>
      </c>
      <c r="Z625">
        <f t="shared" si="184"/>
        <v>0.10681082800187333</v>
      </c>
      <c r="AA625">
        <f t="shared" si="185"/>
        <v>6.8529838061490449E-4</v>
      </c>
      <c r="AC625">
        <f t="shared" si="186"/>
        <v>2.7447470674338354E-2</v>
      </c>
      <c r="AD625">
        <f>X625*((1-Q625)*(1-EXP(-(P625+O625)*A625))*P625/(P625+O625)-(1-$AL$10)*(1-EXP(-2*O625*A625))/2)</f>
        <v>1.4746628624035074E-4</v>
      </c>
      <c r="AE625">
        <f t="shared" si="187"/>
        <v>2.8280235341193609E-2</v>
      </c>
      <c r="AF625">
        <f t="shared" si="188"/>
        <v>7.7017252519321275E-2</v>
      </c>
      <c r="AG625">
        <f t="shared" si="189"/>
        <v>-7.1315855959392928E-5</v>
      </c>
      <c r="AH625">
        <f t="shared" si="190"/>
        <v>7.6945936663361886E-2</v>
      </c>
      <c r="BA625">
        <v>2.8280235341193598E-2</v>
      </c>
    </row>
    <row r="626" spans="1:53" x14ac:dyDescent="0.3">
      <c r="A626">
        <v>0.92735121868979897</v>
      </c>
      <c r="E626" cm="1">
        <f t="array" ref="E626">INDEX($C$2:$C$104,L626)</f>
        <v>-0.17235658641683929</v>
      </c>
      <c r="G626">
        <f>PI()/12*(M626-12)</f>
        <v>-3.1415926535897931</v>
      </c>
      <c r="H626">
        <f t="shared" si="174"/>
        <v>-0.1032139803139793</v>
      </c>
      <c r="I626">
        <f t="shared" si="191"/>
        <v>0.78680239741952684</v>
      </c>
      <c r="J626">
        <f t="shared" si="175"/>
        <v>2.6681774167687307</v>
      </c>
      <c r="L626">
        <f t="shared" si="192"/>
        <v>27</v>
      </c>
      <c r="M626">
        <v>0</v>
      </c>
      <c r="N626">
        <f t="shared" si="176"/>
        <v>0.05</v>
      </c>
      <c r="O626">
        <f t="shared" si="177"/>
        <v>5.0020839411324403</v>
      </c>
      <c r="P626">
        <f t="shared" si="178"/>
        <v>9.2038344516836901</v>
      </c>
      <c r="Q626">
        <f>1-EXP(-2*$AL$9*O626/(1+O626))</f>
        <v>6.4497345768578462E-2</v>
      </c>
      <c r="R626">
        <f t="shared" si="179"/>
        <v>19.751565414145865</v>
      </c>
      <c r="S626">
        <f>(1-$AL$6^R626)/(1+$AL$6^R626*(1/$AL$7-1))</f>
        <v>0.99643717244343843</v>
      </c>
      <c r="U626">
        <v>0.1</v>
      </c>
      <c r="V626">
        <f t="shared" si="180"/>
        <v>0.22850000000000004</v>
      </c>
      <c r="W626">
        <f t="shared" si="181"/>
        <v>0.22768589390332572</v>
      </c>
      <c r="X626">
        <f t="shared" si="182"/>
        <v>8.1410609667431633E-4</v>
      </c>
      <c r="Y626">
        <f t="shared" si="183"/>
        <v>7.6144881089586225E-4</v>
      </c>
      <c r="Z626">
        <f t="shared" si="184"/>
        <v>0.10681082800187333</v>
      </c>
      <c r="AA626">
        <f t="shared" si="185"/>
        <v>6.8529838061490449E-4</v>
      </c>
      <c r="AC626">
        <f t="shared" si="186"/>
        <v>2.7447470674338354E-2</v>
      </c>
      <c r="AD626">
        <f>X626*((1-Q626)*(1-EXP(-(P626+O626)*A626))*P626/(P626+O626)-(1-$AL$10)*(1-EXP(-2*O626*A626))/2)</f>
        <v>1.4746628624035074E-4</v>
      </c>
      <c r="AE626">
        <f t="shared" si="187"/>
        <v>2.8280235341193609E-2</v>
      </c>
      <c r="AF626">
        <f t="shared" si="188"/>
        <v>7.7017252519321275E-2</v>
      </c>
      <c r="AG626">
        <f t="shared" si="189"/>
        <v>-7.1315855959392928E-5</v>
      </c>
      <c r="AH626">
        <f t="shared" si="190"/>
        <v>7.6945936663361886E-2</v>
      </c>
      <c r="BA626">
        <v>2.8280235341193598E-2</v>
      </c>
    </row>
    <row r="627" spans="1:53" x14ac:dyDescent="0.3">
      <c r="A627">
        <v>0.92735121868979897</v>
      </c>
      <c r="E627" cm="1">
        <f t="array" ref="E627">INDEX($C$2:$C$104,L627)</f>
        <v>-0.17235658641683929</v>
      </c>
      <c r="G627">
        <f>PI()/12*(M627-12)</f>
        <v>-2.8797932657906435</v>
      </c>
      <c r="H627">
        <f t="shared" si="174"/>
        <v>-0.1032139803139793</v>
      </c>
      <c r="I627">
        <f t="shared" si="191"/>
        <v>0.78680239741952684</v>
      </c>
      <c r="J627">
        <f t="shared" si="175"/>
        <v>2.612383769946347</v>
      </c>
      <c r="L627">
        <f t="shared" si="192"/>
        <v>27</v>
      </c>
      <c r="M627">
        <v>1</v>
      </c>
      <c r="N627">
        <f t="shared" si="176"/>
        <v>0.05</v>
      </c>
      <c r="O627">
        <f t="shared" si="177"/>
        <v>5.0020839411324403</v>
      </c>
      <c r="P627">
        <f t="shared" si="178"/>
        <v>9.2038344516836901</v>
      </c>
      <c r="Q627">
        <f>1-EXP(-2*$AL$9*O627/(1+O627))</f>
        <v>6.4497345768578462E-2</v>
      </c>
      <c r="R627">
        <f t="shared" si="179"/>
        <v>19.751565414145865</v>
      </c>
      <c r="S627">
        <f>(1-$AL$6^R627)/(1+$AL$6^R627*(1/$AL$7-1))</f>
        <v>0.99643717244343843</v>
      </c>
      <c r="U627">
        <v>0</v>
      </c>
      <c r="V627">
        <f t="shared" si="180"/>
        <v>0</v>
      </c>
      <c r="W627">
        <f t="shared" si="181"/>
        <v>0</v>
      </c>
      <c r="X627">
        <f t="shared" si="182"/>
        <v>0</v>
      </c>
      <c r="Y627">
        <f t="shared" si="183"/>
        <v>0</v>
      </c>
      <c r="Z627">
        <f t="shared" si="184"/>
        <v>0</v>
      </c>
      <c r="AA627">
        <f t="shared" si="185"/>
        <v>0</v>
      </c>
      <c r="AC627">
        <f t="shared" si="186"/>
        <v>0</v>
      </c>
      <c r="AD627">
        <f>X627*((1-Q627)*(1-EXP(-(P627+O627)*A627))*P627/(P627+O627)-(1-$AL$10)*(1-EXP(-2*O627*A627))/2)</f>
        <v>0</v>
      </c>
      <c r="AE627">
        <f t="shared" si="187"/>
        <v>0</v>
      </c>
      <c r="AF627">
        <f t="shared" si="188"/>
        <v>0</v>
      </c>
      <c r="AG627">
        <f t="shared" si="189"/>
        <v>0</v>
      </c>
      <c r="AH627">
        <f t="shared" si="190"/>
        <v>0</v>
      </c>
      <c r="BA627">
        <v>0</v>
      </c>
    </row>
    <row r="628" spans="1:53" x14ac:dyDescent="0.3">
      <c r="A628">
        <v>0.92735121868979897</v>
      </c>
      <c r="E628" cm="1">
        <f t="array" ref="E628">INDEX($C$2:$C$104,L628)</f>
        <v>-0.17235658641683929</v>
      </c>
      <c r="G628">
        <f>PI()/12*(M628-12)</f>
        <v>-2.617993877991494</v>
      </c>
      <c r="H628">
        <f t="shared" si="174"/>
        <v>-0.1032139803139793</v>
      </c>
      <c r="I628">
        <f t="shared" si="191"/>
        <v>0.78680239741952684</v>
      </c>
      <c r="J628">
        <f t="shared" si="175"/>
        <v>2.4728548445968812</v>
      </c>
      <c r="L628">
        <f t="shared" si="192"/>
        <v>27</v>
      </c>
      <c r="M628">
        <v>2</v>
      </c>
      <c r="N628">
        <f t="shared" si="176"/>
        <v>0.05</v>
      </c>
      <c r="O628">
        <f t="shared" si="177"/>
        <v>5.0020839411324403</v>
      </c>
      <c r="P628">
        <f t="shared" si="178"/>
        <v>9.2038344516836901</v>
      </c>
      <c r="Q628">
        <f>1-EXP(-2*$AL$9*O628/(1+O628))</f>
        <v>6.4497345768578462E-2</v>
      </c>
      <c r="R628">
        <f t="shared" si="179"/>
        <v>19.751565414145865</v>
      </c>
      <c r="S628">
        <f>(1-$AL$6^R628)/(1+$AL$6^R628*(1/$AL$7-1))</f>
        <v>0.99643717244343843</v>
      </c>
      <c r="U628">
        <v>0.1</v>
      </c>
      <c r="V628">
        <f t="shared" si="180"/>
        <v>0.22850000000000004</v>
      </c>
      <c r="W628">
        <f t="shared" si="181"/>
        <v>0.22768589390332572</v>
      </c>
      <c r="X628">
        <f t="shared" si="182"/>
        <v>8.1410609667431633E-4</v>
      </c>
      <c r="Y628">
        <f t="shared" si="183"/>
        <v>7.6144881089586225E-4</v>
      </c>
      <c r="Z628">
        <f t="shared" si="184"/>
        <v>0.10681082800187333</v>
      </c>
      <c r="AA628">
        <f t="shared" si="185"/>
        <v>6.8529838061490449E-4</v>
      </c>
      <c r="AC628">
        <f t="shared" si="186"/>
        <v>2.7447470674338354E-2</v>
      </c>
      <c r="AD628">
        <f>X628*((1-Q628)*(1-EXP(-(P628+O628)*A628))*P628/(P628+O628)-(1-$AL$10)*(1-EXP(-2*O628*A628))/2)</f>
        <v>1.4746628624035074E-4</v>
      </c>
      <c r="AE628">
        <f t="shared" si="187"/>
        <v>2.8280235341193609E-2</v>
      </c>
      <c r="AF628">
        <f t="shared" si="188"/>
        <v>7.7017252519321275E-2</v>
      </c>
      <c r="AG628">
        <f t="shared" si="189"/>
        <v>-7.1315855959392928E-5</v>
      </c>
      <c r="AH628">
        <f t="shared" si="190"/>
        <v>7.6945936663361886E-2</v>
      </c>
      <c r="BA628">
        <v>2.8280235341193598E-2</v>
      </c>
    </row>
    <row r="629" spans="1:53" x14ac:dyDescent="0.3">
      <c r="A629">
        <v>0.92735121868979897</v>
      </c>
      <c r="E629" cm="1">
        <f t="array" ref="E629">INDEX($C$2:$C$104,L629)</f>
        <v>-0.17235658641683929</v>
      </c>
      <c r="G629">
        <f>PI()/12*(M629-12)</f>
        <v>-2.3561944901923448</v>
      </c>
      <c r="H629">
        <f t="shared" si="174"/>
        <v>-0.1032139803139793</v>
      </c>
      <c r="I629">
        <f t="shared" si="191"/>
        <v>0.78680239741952684</v>
      </c>
      <c r="J629">
        <f t="shared" si="175"/>
        <v>2.2910392598608245</v>
      </c>
      <c r="L629">
        <f t="shared" si="192"/>
        <v>27</v>
      </c>
      <c r="M629">
        <v>3</v>
      </c>
      <c r="N629">
        <f t="shared" si="176"/>
        <v>0.05</v>
      </c>
      <c r="O629">
        <f t="shared" si="177"/>
        <v>5.0020839411324403</v>
      </c>
      <c r="P629">
        <f t="shared" si="178"/>
        <v>9.2038344516836901</v>
      </c>
      <c r="Q629">
        <f>1-EXP(-2*$AL$9*O629/(1+O629))</f>
        <v>6.4497345768578462E-2</v>
      </c>
      <c r="R629">
        <f t="shared" si="179"/>
        <v>19.751565414145865</v>
      </c>
      <c r="S629">
        <f>(1-$AL$6^R629)/(1+$AL$6^R629*(1/$AL$7-1))</f>
        <v>0.99643717244343843</v>
      </c>
      <c r="U629">
        <v>0.1</v>
      </c>
      <c r="V629">
        <f t="shared" si="180"/>
        <v>0.22850000000000004</v>
      </c>
      <c r="W629">
        <f t="shared" si="181"/>
        <v>0.22768589390332572</v>
      </c>
      <c r="X629">
        <f t="shared" si="182"/>
        <v>8.1410609667431633E-4</v>
      </c>
      <c r="Y629">
        <f t="shared" si="183"/>
        <v>7.6144881089586225E-4</v>
      </c>
      <c r="Z629">
        <f t="shared" si="184"/>
        <v>0.10681082800187333</v>
      </c>
      <c r="AA629">
        <f t="shared" si="185"/>
        <v>6.8529838061490449E-4</v>
      </c>
      <c r="AC629">
        <f t="shared" si="186"/>
        <v>2.7447470674338354E-2</v>
      </c>
      <c r="AD629">
        <f>X629*((1-Q629)*(1-EXP(-(P629+O629)*A629))*P629/(P629+O629)-(1-$AL$10)*(1-EXP(-2*O629*A629))/2)</f>
        <v>1.4746628624035074E-4</v>
      </c>
      <c r="AE629">
        <f t="shared" si="187"/>
        <v>2.8280235341193609E-2</v>
      </c>
      <c r="AF629">
        <f t="shared" si="188"/>
        <v>7.7017252519321275E-2</v>
      </c>
      <c r="AG629">
        <f t="shared" si="189"/>
        <v>-7.1315855959392928E-5</v>
      </c>
      <c r="AH629">
        <f t="shared" si="190"/>
        <v>7.6945936663361886E-2</v>
      </c>
      <c r="BA629">
        <v>2.8280235341193598E-2</v>
      </c>
    </row>
    <row r="630" spans="1:53" x14ac:dyDescent="0.3">
      <c r="A630">
        <v>0.92735121868979897</v>
      </c>
      <c r="E630" cm="1">
        <f t="array" ref="E630">INDEX($C$2:$C$104,L630)</f>
        <v>-0.17235658641683929</v>
      </c>
      <c r="G630">
        <f>PI()/12*(M630-12)</f>
        <v>-2.0943951023931953</v>
      </c>
      <c r="H630">
        <f t="shared" si="174"/>
        <v>-0.1032139803139793</v>
      </c>
      <c r="I630">
        <f t="shared" si="191"/>
        <v>0.78680239741952684</v>
      </c>
      <c r="J630">
        <f t="shared" si="175"/>
        <v>2.0904910377723045</v>
      </c>
      <c r="L630">
        <f t="shared" si="192"/>
        <v>27</v>
      </c>
      <c r="M630">
        <v>4</v>
      </c>
      <c r="N630">
        <f t="shared" si="176"/>
        <v>0.05</v>
      </c>
      <c r="O630">
        <f t="shared" si="177"/>
        <v>5.0020839411324403</v>
      </c>
      <c r="P630">
        <f t="shared" si="178"/>
        <v>9.2038344516836901</v>
      </c>
      <c r="Q630">
        <f>1-EXP(-2*$AL$9*O630/(1+O630))</f>
        <v>6.4497345768578462E-2</v>
      </c>
      <c r="R630">
        <f t="shared" si="179"/>
        <v>19.751565414145865</v>
      </c>
      <c r="S630">
        <f>(1-$AL$6^R630)/(1+$AL$6^R630*(1/$AL$7-1))</f>
        <v>0.99643717244343843</v>
      </c>
      <c r="U630">
        <v>0.1</v>
      </c>
      <c r="V630">
        <f t="shared" si="180"/>
        <v>0.22850000000000004</v>
      </c>
      <c r="W630">
        <f t="shared" si="181"/>
        <v>0.22768589390332572</v>
      </c>
      <c r="X630">
        <f t="shared" si="182"/>
        <v>8.1410609667431633E-4</v>
      </c>
      <c r="Y630">
        <f t="shared" si="183"/>
        <v>7.6144881089586225E-4</v>
      </c>
      <c r="Z630">
        <f t="shared" si="184"/>
        <v>0.10681082800187333</v>
      </c>
      <c r="AA630">
        <f t="shared" si="185"/>
        <v>6.8529838061490449E-4</v>
      </c>
      <c r="AC630">
        <f t="shared" si="186"/>
        <v>2.7447470674338354E-2</v>
      </c>
      <c r="AD630">
        <f>X630*((1-Q630)*(1-EXP(-(P630+O630)*A630))*P630/(P630+O630)-(1-$AL$10)*(1-EXP(-2*O630*A630))/2)</f>
        <v>1.4746628624035074E-4</v>
      </c>
      <c r="AE630">
        <f t="shared" si="187"/>
        <v>2.8280235341193609E-2</v>
      </c>
      <c r="AF630">
        <f t="shared" si="188"/>
        <v>7.7017252519321275E-2</v>
      </c>
      <c r="AG630">
        <f t="shared" si="189"/>
        <v>-7.1315855959392928E-5</v>
      </c>
      <c r="AH630">
        <f t="shared" si="190"/>
        <v>7.6945936663361886E-2</v>
      </c>
      <c r="BA630">
        <v>2.8280235341193598E-2</v>
      </c>
    </row>
    <row r="631" spans="1:53" x14ac:dyDescent="0.3">
      <c r="A631">
        <v>0.92735121868979897</v>
      </c>
      <c r="E631" cm="1">
        <f t="array" ref="E631">INDEX($C$2:$C$104,L631)</f>
        <v>-0.17235658641683929</v>
      </c>
      <c r="G631">
        <f>PI()/12*(M631-12)</f>
        <v>-1.8325957145940459</v>
      </c>
      <c r="H631">
        <f t="shared" si="174"/>
        <v>-0.1032139803139793</v>
      </c>
      <c r="I631">
        <f t="shared" si="191"/>
        <v>0.78680239741952684</v>
      </c>
      <c r="J631">
        <f t="shared" si="175"/>
        <v>1.8826815193963209</v>
      </c>
      <c r="L631">
        <f t="shared" si="192"/>
        <v>27</v>
      </c>
      <c r="M631">
        <v>5</v>
      </c>
      <c r="N631">
        <f t="shared" si="176"/>
        <v>0.05</v>
      </c>
      <c r="O631">
        <f t="shared" si="177"/>
        <v>5.0020839411324403</v>
      </c>
      <c r="P631">
        <f t="shared" si="178"/>
        <v>9.2038344516836901</v>
      </c>
      <c r="Q631">
        <f>1-EXP(-2*$AL$9*O631/(1+O631))</f>
        <v>6.4497345768578462E-2</v>
      </c>
      <c r="R631">
        <f t="shared" si="179"/>
        <v>19.751565414145865</v>
      </c>
      <c r="S631">
        <f>(1-$AL$6^R631)/(1+$AL$6^R631*(1/$AL$7-1))</f>
        <v>0.99643717244343843</v>
      </c>
      <c r="U631">
        <v>0.1</v>
      </c>
      <c r="V631">
        <f t="shared" si="180"/>
        <v>0.22850000000000004</v>
      </c>
      <c r="W631">
        <f t="shared" si="181"/>
        <v>0.22768589390332572</v>
      </c>
      <c r="X631">
        <f t="shared" si="182"/>
        <v>8.1410609667431633E-4</v>
      </c>
      <c r="Y631">
        <f t="shared" si="183"/>
        <v>7.6144881089586225E-4</v>
      </c>
      <c r="Z631">
        <f t="shared" si="184"/>
        <v>0.10681082800187333</v>
      </c>
      <c r="AA631">
        <f t="shared" si="185"/>
        <v>6.8529838061490449E-4</v>
      </c>
      <c r="AC631">
        <f t="shared" si="186"/>
        <v>2.7447470674338354E-2</v>
      </c>
      <c r="AD631">
        <f>X631*((1-Q631)*(1-EXP(-(P631+O631)*A631))*P631/(P631+O631)-(1-$AL$10)*(1-EXP(-2*O631*A631))/2)</f>
        <v>1.4746628624035074E-4</v>
      </c>
      <c r="AE631">
        <f t="shared" si="187"/>
        <v>2.8280235341193609E-2</v>
      </c>
      <c r="AF631">
        <f t="shared" si="188"/>
        <v>7.7017252519321275E-2</v>
      </c>
      <c r="AG631">
        <f t="shared" si="189"/>
        <v>-7.1315855959392928E-5</v>
      </c>
      <c r="AH631">
        <f t="shared" si="190"/>
        <v>7.6945936663361886E-2</v>
      </c>
      <c r="BA631">
        <v>2.8280235341193598E-2</v>
      </c>
    </row>
    <row r="632" spans="1:53" x14ac:dyDescent="0.3">
      <c r="A632">
        <v>0.92735121868979897</v>
      </c>
      <c r="E632" cm="1">
        <f t="array" ref="E632">INDEX($C$2:$C$104,L632)</f>
        <v>-0.17235658641683929</v>
      </c>
      <c r="G632">
        <f>PI()/12*(M632-12)</f>
        <v>-1.5707963267948966</v>
      </c>
      <c r="H632">
        <f t="shared" si="174"/>
        <v>-0.1032139803139793</v>
      </c>
      <c r="I632">
        <f t="shared" si="191"/>
        <v>0.78680239741952684</v>
      </c>
      <c r="J632">
        <f t="shared" si="175"/>
        <v>1.6741944498299082</v>
      </c>
      <c r="L632">
        <f t="shared" si="192"/>
        <v>27</v>
      </c>
      <c r="M632">
        <v>6</v>
      </c>
      <c r="N632">
        <f t="shared" si="176"/>
        <v>0.05</v>
      </c>
      <c r="O632">
        <f t="shared" si="177"/>
        <v>5.0020839411324403</v>
      </c>
      <c r="P632">
        <f t="shared" si="178"/>
        <v>9.2038344516836901</v>
      </c>
      <c r="Q632">
        <f>1-EXP(-2*$AL$9*O632/(1+O632))</f>
        <v>6.4497345768578462E-2</v>
      </c>
      <c r="R632">
        <f t="shared" si="179"/>
        <v>19.751565414145865</v>
      </c>
      <c r="S632">
        <f>(1-$AL$6^R632)/(1+$AL$6^R632*(1/$AL$7-1))</f>
        <v>0.99643717244343843</v>
      </c>
      <c r="U632">
        <v>0.1</v>
      </c>
      <c r="V632">
        <f t="shared" si="180"/>
        <v>0.22850000000000004</v>
      </c>
      <c r="W632">
        <f t="shared" si="181"/>
        <v>0.22768589390332572</v>
      </c>
      <c r="X632">
        <f t="shared" si="182"/>
        <v>8.1410609667431633E-4</v>
      </c>
      <c r="Y632">
        <f t="shared" si="183"/>
        <v>7.6144881089586225E-4</v>
      </c>
      <c r="Z632">
        <f t="shared" si="184"/>
        <v>0.10681082800187333</v>
      </c>
      <c r="AA632">
        <f t="shared" si="185"/>
        <v>6.8529838061490449E-4</v>
      </c>
      <c r="AC632">
        <f t="shared" si="186"/>
        <v>2.7447470674338354E-2</v>
      </c>
      <c r="AD632">
        <f>X632*((1-Q632)*(1-EXP(-(P632+O632)*A632))*P632/(P632+O632)-(1-$AL$10)*(1-EXP(-2*O632*A632))/2)</f>
        <v>1.4746628624035074E-4</v>
      </c>
      <c r="AE632">
        <f t="shared" si="187"/>
        <v>2.8280235341193609E-2</v>
      </c>
      <c r="AF632">
        <f t="shared" si="188"/>
        <v>7.7017252519321275E-2</v>
      </c>
      <c r="AG632">
        <f t="shared" si="189"/>
        <v>-7.1315855959392928E-5</v>
      </c>
      <c r="AH632">
        <f t="shared" si="190"/>
        <v>7.6945936663361886E-2</v>
      </c>
      <c r="BA632">
        <v>2.8280235341193598E-2</v>
      </c>
    </row>
    <row r="633" spans="1:53" x14ac:dyDescent="0.3">
      <c r="A633">
        <v>0.92735121868979897</v>
      </c>
      <c r="E633" cm="1">
        <f t="array" ref="E633">INDEX($C$2:$C$104,L633)</f>
        <v>-0.17235658641683929</v>
      </c>
      <c r="G633">
        <f>PI()/12*(M633-12)</f>
        <v>-1.308996938995747</v>
      </c>
      <c r="H633">
        <f t="shared" si="174"/>
        <v>-0.1032139803139793</v>
      </c>
      <c r="I633">
        <f t="shared" si="191"/>
        <v>0.78680239741952684</v>
      </c>
      <c r="J633">
        <f t="shared" si="175"/>
        <v>1.4702012881474753</v>
      </c>
      <c r="L633">
        <f t="shared" si="192"/>
        <v>27</v>
      </c>
      <c r="M633">
        <v>7</v>
      </c>
      <c r="N633">
        <f t="shared" si="176"/>
        <v>0.10059503864742125</v>
      </c>
      <c r="O633">
        <f t="shared" si="177"/>
        <v>2.489408441597321</v>
      </c>
      <c r="P633">
        <f t="shared" si="178"/>
        <v>4.5805115325390711</v>
      </c>
      <c r="Q633">
        <f>1-EXP(-2*$AL$9*O633/(1+O633))</f>
        <v>5.5475334805102805E-2</v>
      </c>
      <c r="R633">
        <f t="shared" si="179"/>
        <v>9.829845771361585</v>
      </c>
      <c r="S633">
        <f>(1-$AL$6^R633)/(1+$AL$6^R633*(1/$AL$7-1))</f>
        <v>0.91176929499246817</v>
      </c>
      <c r="U633">
        <v>0.3</v>
      </c>
      <c r="V633">
        <f t="shared" si="180"/>
        <v>0.6855</v>
      </c>
      <c r="W633">
        <f t="shared" si="181"/>
        <v>0.62501785171733693</v>
      </c>
      <c r="X633">
        <f t="shared" si="182"/>
        <v>6.0482148282663073E-2</v>
      </c>
      <c r="Y633">
        <f t="shared" si="183"/>
        <v>5.6310168385312734E-2</v>
      </c>
      <c r="Z633">
        <f t="shared" si="184"/>
        <v>0.29320513938481513</v>
      </c>
      <c r="AA633">
        <f t="shared" si="185"/>
        <v>4.6299448060322469E-2</v>
      </c>
      <c r="AC633">
        <f t="shared" si="186"/>
        <v>0.12813291589510442</v>
      </c>
      <c r="AD633">
        <f>X633*((1-Q633)*(1-EXP(-(P633+O633)*A633))*P633/(P633+O633)-(1-$AL$10)*(1-EXP(-2*O633*A633))/2)</f>
        <v>1.1508267954420679E-2</v>
      </c>
      <c r="AE633">
        <f t="shared" si="187"/>
        <v>0.18594063190984755</v>
      </c>
      <c r="AF633">
        <f t="shared" si="188"/>
        <v>0.16173733052344008</v>
      </c>
      <c r="AG633">
        <f t="shared" si="189"/>
        <v>-1.4975476294304196E-3</v>
      </c>
      <c r="AH633">
        <f t="shared" si="190"/>
        <v>0.16023978289400967</v>
      </c>
      <c r="BA633">
        <v>0.185940631909847</v>
      </c>
    </row>
    <row r="634" spans="1:53" x14ac:dyDescent="0.3">
      <c r="A634">
        <v>0.92735121868979897</v>
      </c>
      <c r="E634" cm="1">
        <f t="array" ref="E634">INDEX($C$2:$C$104,L634)</f>
        <v>-0.17235658641683929</v>
      </c>
      <c r="G634">
        <f>PI()/12*(M634-12)</f>
        <v>-1.0471975511965976</v>
      </c>
      <c r="H634">
        <f t="shared" si="174"/>
        <v>-0.1032139803139793</v>
      </c>
      <c r="I634">
        <f t="shared" si="191"/>
        <v>0.78680239741952684</v>
      </c>
      <c r="J634">
        <f t="shared" si="175"/>
        <v>1.2763738581852304</v>
      </c>
      <c r="L634">
        <f t="shared" si="192"/>
        <v>27</v>
      </c>
      <c r="M634">
        <v>8</v>
      </c>
      <c r="N634">
        <f t="shared" si="176"/>
        <v>0.29442246860966614</v>
      </c>
      <c r="O634">
        <f t="shared" si="177"/>
        <v>0.86151278950896759</v>
      </c>
      <c r="P634">
        <f t="shared" si="178"/>
        <v>1.5851835326965005</v>
      </c>
      <c r="Q634">
        <f>1-EXP(-2*$AL$9*O634/(1+O634))</f>
        <v>3.6347186024599742E-2</v>
      </c>
      <c r="R634">
        <f t="shared" si="179"/>
        <v>3.4018274018123105</v>
      </c>
      <c r="S634">
        <f>(1-$AL$6^R634)/(1+$AL$6^R634*(1/$AL$7-1))</f>
        <v>0.46706070316407533</v>
      </c>
      <c r="U634">
        <v>5.7</v>
      </c>
      <c r="V634">
        <f t="shared" si="180"/>
        <v>13.024500000000002</v>
      </c>
      <c r="W634">
        <f t="shared" si="181"/>
        <v>6.0832321283604998</v>
      </c>
      <c r="X634">
        <f t="shared" si="182"/>
        <v>6.9412678716395018</v>
      </c>
      <c r="Y634">
        <f t="shared" si="183"/>
        <v>5.1510407633453825</v>
      </c>
      <c r="Z634">
        <f t="shared" si="184"/>
        <v>2.8537343680749321</v>
      </c>
      <c r="AA634">
        <f t="shared" si="185"/>
        <v>3.2461502831835602</v>
      </c>
      <c r="AC634">
        <f t="shared" si="186"/>
        <v>2.0517038129811298</v>
      </c>
      <c r="AD634">
        <f>X634*((1-Q634)*(1-EXP(-(P634+O634)*A634))*P634/(P634+O634)-(1-$AL$10)*(1-EXP(-2*O634*A634))/2)</f>
        <v>1.5323502825883435</v>
      </c>
      <c r="AE634">
        <f t="shared" si="187"/>
        <v>6.8302043787530327</v>
      </c>
      <c r="AF634">
        <f t="shared" si="188"/>
        <v>0.8017417026041439</v>
      </c>
      <c r="AG634">
        <f t="shared" si="189"/>
        <v>0.37254019757347956</v>
      </c>
      <c r="AH634">
        <f t="shared" si="190"/>
        <v>1.1742819001776235</v>
      </c>
      <c r="BA634">
        <v>6.83020437875303</v>
      </c>
    </row>
    <row r="635" spans="1:53" x14ac:dyDescent="0.3">
      <c r="A635">
        <v>0.92735121868979897</v>
      </c>
      <c r="E635" cm="1">
        <f t="array" ref="E635">INDEX($C$2:$C$104,L635)</f>
        <v>-0.17235658641683929</v>
      </c>
      <c r="G635">
        <f>PI()/12*(M635-12)</f>
        <v>-0.78539816339744828</v>
      </c>
      <c r="H635">
        <f t="shared" si="174"/>
        <v>-0.1032139803139793</v>
      </c>
      <c r="I635">
        <f t="shared" si="191"/>
        <v>0.78680239741952684</v>
      </c>
      <c r="J635">
        <f t="shared" si="175"/>
        <v>1.1005124862564035</v>
      </c>
      <c r="L635">
        <f t="shared" si="192"/>
        <v>27</v>
      </c>
      <c r="M635">
        <v>9</v>
      </c>
      <c r="N635">
        <f t="shared" si="176"/>
        <v>0.47028384053849304</v>
      </c>
      <c r="O635">
        <f t="shared" si="177"/>
        <v>0.55170668986961069</v>
      </c>
      <c r="P635">
        <f t="shared" si="178"/>
        <v>1.0151403093600837</v>
      </c>
      <c r="Q635">
        <f>1-EXP(-2*$AL$9*O635/(1+O635))</f>
        <v>2.8043146326254487E-2</v>
      </c>
      <c r="R635">
        <f t="shared" si="179"/>
        <v>2.1785061791494993</v>
      </c>
      <c r="S635">
        <f>(1-$AL$6^R635)/(1+$AL$6^R635*(1/$AL$7-1))</f>
        <v>0.30814430896847672</v>
      </c>
      <c r="U635">
        <v>28.1</v>
      </c>
      <c r="V635">
        <f t="shared" si="180"/>
        <v>64.208500000000001</v>
      </c>
      <c r="W635">
        <f t="shared" si="181"/>
        <v>19.785483862402437</v>
      </c>
      <c r="X635">
        <f t="shared" si="182"/>
        <v>44.423016137597564</v>
      </c>
      <c r="Y635">
        <f t="shared" si="183"/>
        <v>26.334472123769565</v>
      </c>
      <c r="Z635">
        <f t="shared" si="184"/>
        <v>9.2816637760537137</v>
      </c>
      <c r="AA635">
        <f t="shared" si="185"/>
        <v>15.121948431004663</v>
      </c>
      <c r="AC635">
        <f t="shared" si="186"/>
        <v>7.4706011639243499</v>
      </c>
      <c r="AD635">
        <f>X635*((1-Q635)*(1-EXP(-(P635+O635)*A635))*P635/(P635+O635)-(1-$AL$10)*(1-EXP(-2*O635*A635))/2)</f>
        <v>9.3379684664436837</v>
      </c>
      <c r="AE635">
        <f t="shared" si="187"/>
        <v>31.930518061372695</v>
      </c>
      <c r="AF635">
        <f t="shared" si="188"/>
        <v>1.8260111185595558</v>
      </c>
      <c r="AG635">
        <f t="shared" si="189"/>
        <v>1.8745552263212208</v>
      </c>
      <c r="AH635">
        <f t="shared" si="190"/>
        <v>3.7005663448807766</v>
      </c>
      <c r="BA635">
        <v>31.930518061372702</v>
      </c>
    </row>
    <row r="636" spans="1:53" x14ac:dyDescent="0.3">
      <c r="A636">
        <v>0.92735121868979897</v>
      </c>
      <c r="E636" cm="1">
        <f t="array" ref="E636">INDEX($C$2:$C$104,L636)</f>
        <v>-0.17235658641683929</v>
      </c>
      <c r="G636">
        <f>PI()/12*(M636-12)</f>
        <v>-0.52359877559829882</v>
      </c>
      <c r="H636">
        <f t="shared" si="174"/>
        <v>-0.1032139803139793</v>
      </c>
      <c r="I636">
        <f t="shared" si="191"/>
        <v>0.78680239741952684</v>
      </c>
      <c r="J636">
        <f t="shared" si="175"/>
        <v>0.9543038635498976</v>
      </c>
      <c r="L636">
        <f t="shared" si="192"/>
        <v>27</v>
      </c>
      <c r="M636">
        <v>10</v>
      </c>
      <c r="N636">
        <f t="shared" si="176"/>
        <v>0.61649246324499896</v>
      </c>
      <c r="O636">
        <f t="shared" si="177"/>
        <v>0.4323936274296063</v>
      </c>
      <c r="P636">
        <f t="shared" si="178"/>
        <v>0.79560427447047555</v>
      </c>
      <c r="Q636">
        <f>1-EXP(-2*$AL$9*O636/(1+O636))</f>
        <v>2.3860166095454161E-2</v>
      </c>
      <c r="R636">
        <f t="shared" si="179"/>
        <v>1.70737858807347</v>
      </c>
      <c r="S636">
        <f>(1-$AL$6^R636)/(1+$AL$6^R636*(1/$AL$7-1))</f>
        <v>0.24267878883360877</v>
      </c>
      <c r="U636">
        <v>37</v>
      </c>
      <c r="V636">
        <f t="shared" si="180"/>
        <v>84.545000000000002</v>
      </c>
      <c r="W636">
        <f t="shared" si="181"/>
        <v>20.517278201937454</v>
      </c>
      <c r="X636">
        <f t="shared" si="182"/>
        <v>64.027721798062544</v>
      </c>
      <c r="Y636">
        <f t="shared" si="183"/>
        <v>32.614847251568733</v>
      </c>
      <c r="Z636">
        <f t="shared" si="184"/>
        <v>9.6249593487078862</v>
      </c>
      <c r="AA636">
        <f t="shared" si="185"/>
        <v>17.97811958953519</v>
      </c>
      <c r="AC636">
        <f t="shared" si="186"/>
        <v>8.104938099583185</v>
      </c>
      <c r="AD636">
        <f>X636*((1-Q636)*(1-EXP(-(P636+O636)*A636))*P636/(P636+O636)-(1-$AL$10)*(1-EXP(-2*O636*A636))/2)</f>
        <v>12.518104052082107</v>
      </c>
      <c r="AE636">
        <f t="shared" si="187"/>
        <v>38.601161741200485</v>
      </c>
      <c r="AF636">
        <f t="shared" si="188"/>
        <v>1.5391631635393836</v>
      </c>
      <c r="AG636">
        <f t="shared" si="189"/>
        <v>2.1186236099514413</v>
      </c>
      <c r="AH636">
        <f t="shared" si="190"/>
        <v>3.6577867734908249</v>
      </c>
      <c r="BA636">
        <v>38.6011617412004</v>
      </c>
    </row>
    <row r="637" spans="1:53" x14ac:dyDescent="0.3">
      <c r="A637">
        <v>0.92735121868979897</v>
      </c>
      <c r="E637" cm="1">
        <f t="array" ref="E637">INDEX($C$2:$C$104,L637)</f>
        <v>-0.17235658641683929</v>
      </c>
      <c r="G637">
        <f>PI()/12*(M637-12)</f>
        <v>-0.26179938779914941</v>
      </c>
      <c r="H637">
        <f t="shared" si="174"/>
        <v>-0.1032139803139793</v>
      </c>
      <c r="I637">
        <f t="shared" si="191"/>
        <v>0.78680239741952684</v>
      </c>
      <c r="J637">
        <f t="shared" si="175"/>
        <v>0.85425726416955372</v>
      </c>
      <c r="L637">
        <f t="shared" si="192"/>
        <v>27</v>
      </c>
      <c r="M637">
        <v>11</v>
      </c>
      <c r="N637">
        <f t="shared" si="176"/>
        <v>0.71653906262534284</v>
      </c>
      <c r="O637">
        <f t="shared" si="177"/>
        <v>0.38064567448082748</v>
      </c>
      <c r="P637">
        <f t="shared" si="178"/>
        <v>0.70038804104472263</v>
      </c>
      <c r="Q637">
        <f>1-EXP(-2*$AL$9*O637/(1+O637))</f>
        <v>2.1814639071563113E-2</v>
      </c>
      <c r="R637">
        <f t="shared" si="179"/>
        <v>1.5030431371404838</v>
      </c>
      <c r="S637">
        <f>(1-$AL$6^R637)/(1+$AL$6^R637*(1/$AL$7-1))</f>
        <v>0.21382613595134572</v>
      </c>
      <c r="U637">
        <v>55.4</v>
      </c>
      <c r="V637">
        <f t="shared" si="180"/>
        <v>126.589</v>
      </c>
      <c r="W637">
        <f t="shared" si="181"/>
        <v>27.068036723944903</v>
      </c>
      <c r="X637">
        <f t="shared" si="182"/>
        <v>99.520963276055099</v>
      </c>
      <c r="Y637">
        <f t="shared" si="183"/>
        <v>46.503692518933875</v>
      </c>
      <c r="Z637">
        <f t="shared" si="184"/>
        <v>12.698017278563782</v>
      </c>
      <c r="AA637">
        <f t="shared" si="185"/>
        <v>25.159371794031429</v>
      </c>
      <c r="AC637">
        <f t="shared" si="186"/>
        <v>10.907535564376325</v>
      </c>
      <c r="AD637">
        <f>X637*((1-Q637)*(1-EXP(-(P637+O637)*A637))*P637/(P637+O637)-(1-$AL$10)*(1-EXP(-2*O637*A637))/2)</f>
        <v>18.508912107002843</v>
      </c>
      <c r="AE637">
        <f t="shared" si="187"/>
        <v>54.575819465410596</v>
      </c>
      <c r="AF637">
        <f t="shared" si="188"/>
        <v>1.8168288400707728</v>
      </c>
      <c r="AG637">
        <f t="shared" si="189"/>
        <v>2.8354086178996019</v>
      </c>
      <c r="AH637">
        <f t="shared" si="190"/>
        <v>4.6522374579703749</v>
      </c>
      <c r="BA637">
        <v>54.575819465410497</v>
      </c>
    </row>
    <row r="638" spans="1:53" x14ac:dyDescent="0.3">
      <c r="A638">
        <v>0.92735121868979897</v>
      </c>
      <c r="E638" cm="1">
        <f t="array" ref="E638">INDEX($C$2:$C$104,L638)</f>
        <v>-0.17235658641683929</v>
      </c>
      <c r="G638">
        <f>PI()/12*(M638-12)</f>
        <v>0</v>
      </c>
      <c r="H638">
        <f t="shared" si="174"/>
        <v>-0.1032139803139793</v>
      </c>
      <c r="I638">
        <f t="shared" si="191"/>
        <v>0.78680239741952684</v>
      </c>
      <c r="J638">
        <f t="shared" si="175"/>
        <v>0.81812840965474121</v>
      </c>
      <c r="L638">
        <f t="shared" si="192"/>
        <v>27</v>
      </c>
      <c r="M638">
        <v>12</v>
      </c>
      <c r="N638">
        <f t="shared" si="176"/>
        <v>0.75266791714015535</v>
      </c>
      <c r="O638">
        <f t="shared" si="177"/>
        <v>0.36571713876977446</v>
      </c>
      <c r="P638">
        <f t="shared" si="178"/>
        <v>0.67291953533638504</v>
      </c>
      <c r="Q638">
        <f>1-EXP(-2*$AL$9*O638/(1+O638))</f>
        <v>2.1194879981634607E-2</v>
      </c>
      <c r="R638">
        <f t="shared" si="179"/>
        <v>1.4440953159714689</v>
      </c>
      <c r="S638">
        <f>(1-$AL$6^R638)/(1+$AL$6^R638*(1/$AL$7-1))</f>
        <v>0.20546457805845952</v>
      </c>
      <c r="U638">
        <v>63.4</v>
      </c>
      <c r="V638">
        <f t="shared" si="180"/>
        <v>144.869</v>
      </c>
      <c r="W638">
        <f t="shared" si="181"/>
        <v>29.765447958750972</v>
      </c>
      <c r="X638">
        <f t="shared" si="182"/>
        <v>115.10355204124903</v>
      </c>
      <c r="Y638">
        <f t="shared" si="183"/>
        <v>52.300923519262582</v>
      </c>
      <c r="Z638">
        <f t="shared" si="184"/>
        <v>13.963412874715747</v>
      </c>
      <c r="AA638">
        <f t="shared" si="185"/>
        <v>28.140480010515077</v>
      </c>
      <c r="AC638">
        <f t="shared" si="186"/>
        <v>12.063949123331446</v>
      </c>
      <c r="AD638">
        <f>X638*((1-Q638)*(1-EXP(-(P638+O638)*A638))*P638/(P638+O638)-(1-$AL$10)*(1-EXP(-2*O638*A638))/2)</f>
        <v>21.040044399055684</v>
      </c>
      <c r="AE638">
        <f t="shared" si="187"/>
        <v>61.244473532902205</v>
      </c>
      <c r="AF638">
        <f t="shared" si="188"/>
        <v>1.9286357314774361</v>
      </c>
      <c r="AG638">
        <f t="shared" si="189"/>
        <v>3.1203991096918235</v>
      </c>
      <c r="AH638">
        <f t="shared" si="190"/>
        <v>5.0490348411692594</v>
      </c>
      <c r="BA638">
        <v>61.244473532902198</v>
      </c>
    </row>
    <row r="639" spans="1:53" x14ac:dyDescent="0.3">
      <c r="A639">
        <v>0.92735121868979897</v>
      </c>
      <c r="E639" cm="1">
        <f t="array" ref="E639">INDEX($C$2:$C$104,L639)</f>
        <v>-0.17235658641683929</v>
      </c>
      <c r="G639">
        <f>PI()/12*(M639-12)</f>
        <v>0.26179938779914941</v>
      </c>
      <c r="H639">
        <f t="shared" si="174"/>
        <v>-0.1032139803139793</v>
      </c>
      <c r="I639">
        <f t="shared" si="191"/>
        <v>0.78680239741952684</v>
      </c>
      <c r="J639">
        <f t="shared" si="175"/>
        <v>0.85425726416955372</v>
      </c>
      <c r="L639">
        <f t="shared" si="192"/>
        <v>27</v>
      </c>
      <c r="M639">
        <v>13</v>
      </c>
      <c r="N639">
        <f t="shared" si="176"/>
        <v>0.71653906262534284</v>
      </c>
      <c r="O639">
        <f t="shared" si="177"/>
        <v>0.38064567448082748</v>
      </c>
      <c r="P639">
        <f t="shared" si="178"/>
        <v>0.70038804104472263</v>
      </c>
      <c r="Q639">
        <f>1-EXP(-2*$AL$9*O639/(1+O639))</f>
        <v>2.1814639071563113E-2</v>
      </c>
      <c r="R639">
        <f t="shared" si="179"/>
        <v>1.5030431371404838</v>
      </c>
      <c r="S639">
        <f>(1-$AL$6^R639)/(1+$AL$6^R639*(1/$AL$7-1))</f>
        <v>0.21382613595134572</v>
      </c>
      <c r="U639">
        <v>148</v>
      </c>
      <c r="V639">
        <f t="shared" si="180"/>
        <v>338.18</v>
      </c>
      <c r="W639">
        <f t="shared" si="181"/>
        <v>72.311722656026092</v>
      </c>
      <c r="X639">
        <f t="shared" si="182"/>
        <v>265.86827734397389</v>
      </c>
      <c r="Y639">
        <f t="shared" si="183"/>
        <v>124.2336912058161</v>
      </c>
      <c r="Z639">
        <f t="shared" si="184"/>
        <v>33.922501032986276</v>
      </c>
      <c r="AA639">
        <f t="shared" si="185"/>
        <v>67.21276219344135</v>
      </c>
      <c r="AC639">
        <f t="shared" si="186"/>
        <v>29.139264684615451</v>
      </c>
      <c r="AD639">
        <f>X639*((1-Q639)*(1-EXP(-(P639+O639)*A639))*P639/(P639+O639)-(1-$AL$10)*(1-EXP(-2*O639*A639))/2)</f>
        <v>49.44619118838304</v>
      </c>
      <c r="AE639">
        <f t="shared" si="187"/>
        <v>145.79821806643986</v>
      </c>
      <c r="AF639">
        <f t="shared" si="188"/>
        <v>4.8536221720302235</v>
      </c>
      <c r="AG639">
        <f t="shared" si="189"/>
        <v>7.5747378239917156</v>
      </c>
      <c r="AH639">
        <f t="shared" si="190"/>
        <v>12.428359996021939</v>
      </c>
      <c r="BA639">
        <v>145.79821806643901</v>
      </c>
    </row>
    <row r="640" spans="1:53" x14ac:dyDescent="0.3">
      <c r="A640">
        <v>0.92735121868979897</v>
      </c>
      <c r="E640" cm="1">
        <f t="array" ref="E640">INDEX($C$2:$C$104,L640)</f>
        <v>-0.17235658641683929</v>
      </c>
      <c r="G640">
        <f>PI()/12*(M640-12)</f>
        <v>0.52359877559829882</v>
      </c>
      <c r="H640">
        <f t="shared" si="174"/>
        <v>-0.1032139803139793</v>
      </c>
      <c r="I640">
        <f t="shared" si="191"/>
        <v>0.78680239741952684</v>
      </c>
      <c r="J640">
        <f t="shared" si="175"/>
        <v>0.9543038635498976</v>
      </c>
      <c r="L640">
        <f t="shared" si="192"/>
        <v>27</v>
      </c>
      <c r="M640">
        <v>14</v>
      </c>
      <c r="N640">
        <f t="shared" si="176"/>
        <v>0.61649246324499896</v>
      </c>
      <c r="O640">
        <f t="shared" si="177"/>
        <v>0.4323936274296063</v>
      </c>
      <c r="P640">
        <f t="shared" si="178"/>
        <v>0.79560427447047555</v>
      </c>
      <c r="Q640">
        <f>1-EXP(-2*$AL$9*O640/(1+O640))</f>
        <v>2.3860166095454161E-2</v>
      </c>
      <c r="R640">
        <f t="shared" si="179"/>
        <v>1.70737858807347</v>
      </c>
      <c r="S640">
        <f>(1-$AL$6^R640)/(1+$AL$6^R640*(1/$AL$7-1))</f>
        <v>0.24267878883360877</v>
      </c>
      <c r="U640">
        <v>90.5</v>
      </c>
      <c r="V640">
        <f t="shared" si="180"/>
        <v>206.79250000000002</v>
      </c>
      <c r="W640">
        <f t="shared" si="181"/>
        <v>50.184153439874045</v>
      </c>
      <c r="X640">
        <f t="shared" si="182"/>
        <v>156.60834656012597</v>
      </c>
      <c r="Y640">
        <f t="shared" si="183"/>
        <v>79.774153412620834</v>
      </c>
      <c r="Z640">
        <f t="shared" si="184"/>
        <v>23.542130298866581</v>
      </c>
      <c r="AA640">
        <f t="shared" si="185"/>
        <v>43.973508725754989</v>
      </c>
      <c r="AC640">
        <f t="shared" si="186"/>
        <v>19.824240486818329</v>
      </c>
      <c r="AD640">
        <f>X640*((1-Q640)*(1-EXP(-(P640+O640)*A640))*P640/(P640+O640)-(1-$AL$10)*(1-EXP(-2*O640*A640))/2)</f>
        <v>30.61860585711975</v>
      </c>
      <c r="AE640">
        <f t="shared" si="187"/>
        <v>94.416355069693068</v>
      </c>
      <c r="AF640">
        <f t="shared" si="188"/>
        <v>3.7647099000084929</v>
      </c>
      <c r="AG640">
        <f t="shared" si="189"/>
        <v>5.1820388297460926</v>
      </c>
      <c r="AH640">
        <f t="shared" si="190"/>
        <v>8.9467487297545851</v>
      </c>
      <c r="BA640">
        <v>94.416355069692997</v>
      </c>
    </row>
    <row r="641" spans="1:53" x14ac:dyDescent="0.3">
      <c r="A641">
        <v>0.99639524422690995</v>
      </c>
      <c r="E641" cm="1">
        <f t="array" ref="E641">INDEX($C$2:$C$104,L641)</f>
        <v>-0.17235658641683929</v>
      </c>
      <c r="G641">
        <f>PI()/12*(M641-12)</f>
        <v>0.78539816339744828</v>
      </c>
      <c r="H641">
        <f t="shared" si="174"/>
        <v>-0.1032139803139793</v>
      </c>
      <c r="I641">
        <f t="shared" si="191"/>
        <v>0.78680239741952684</v>
      </c>
      <c r="J641">
        <f t="shared" si="175"/>
        <v>1.1005124862564035</v>
      </c>
      <c r="L641">
        <f t="shared" si="192"/>
        <v>27</v>
      </c>
      <c r="M641">
        <v>15</v>
      </c>
      <c r="N641">
        <f t="shared" si="176"/>
        <v>0.47028384053849304</v>
      </c>
      <c r="O641">
        <f t="shared" si="177"/>
        <v>0.55170668986961069</v>
      </c>
      <c r="P641">
        <f t="shared" si="178"/>
        <v>1.0151403093600837</v>
      </c>
      <c r="Q641">
        <f>1-EXP(-2*$AL$9*O641/(1+O641))</f>
        <v>2.8043146326254487E-2</v>
      </c>
      <c r="R641">
        <f t="shared" si="179"/>
        <v>2.1785061791494993</v>
      </c>
      <c r="S641">
        <f>(1-$AL$6^R641)/(1+$AL$6^R641*(1/$AL$7-1))</f>
        <v>0.30814430896847672</v>
      </c>
      <c r="U641">
        <v>63.2</v>
      </c>
      <c r="V641">
        <f t="shared" si="180"/>
        <v>144.41200000000001</v>
      </c>
      <c r="W641">
        <f t="shared" si="181"/>
        <v>44.499735946755663</v>
      </c>
      <c r="X641">
        <f t="shared" si="182"/>
        <v>99.912264053244343</v>
      </c>
      <c r="Y641">
        <f t="shared" si="183"/>
        <v>61.793298005927284</v>
      </c>
      <c r="Z641">
        <f t="shared" si="184"/>
        <v>21.942036972555279</v>
      </c>
      <c r="AA641">
        <f t="shared" si="185"/>
        <v>35.913893789949398</v>
      </c>
      <c r="AC641">
        <f t="shared" si="186"/>
        <v>17.429698636919699</v>
      </c>
      <c r="AD641">
        <f>X641*((1-Q641)*(1-EXP(-(P641+O641)*A641))*P641/(P641+O641)-(1-$AL$10)*(1-EXP(-2*O641*A641))/2)</f>
        <v>21.391270041440052</v>
      </c>
      <c r="AE641">
        <f t="shared" si="187"/>
        <v>74.734862468309146</v>
      </c>
      <c r="AF641">
        <f t="shared" si="188"/>
        <v>4.5495831653690688</v>
      </c>
      <c r="AG641">
        <f t="shared" si="189"/>
        <v>4.4881341745378487</v>
      </c>
      <c r="AH641">
        <f t="shared" si="190"/>
        <v>9.0377173399069175</v>
      </c>
      <c r="BA641">
        <v>74.734862468309103</v>
      </c>
    </row>
    <row r="642" spans="1:53" x14ac:dyDescent="0.3">
      <c r="A642">
        <v>0.99639524422690995</v>
      </c>
      <c r="E642" cm="1">
        <f t="array" ref="E642">INDEX($C$2:$C$104,L642)</f>
        <v>-0.17235658641683929</v>
      </c>
      <c r="G642">
        <f>PI()/12*(M642-12)</f>
        <v>1.0471975511965976</v>
      </c>
      <c r="H642">
        <f t="shared" si="174"/>
        <v>-0.1032139803139793</v>
      </c>
      <c r="I642">
        <f t="shared" si="191"/>
        <v>0.78680239741952684</v>
      </c>
      <c r="J642">
        <f t="shared" si="175"/>
        <v>1.2763738581852304</v>
      </c>
      <c r="L642">
        <f t="shared" si="192"/>
        <v>27</v>
      </c>
      <c r="M642">
        <v>16</v>
      </c>
      <c r="N642">
        <f t="shared" si="176"/>
        <v>0.29442246860966614</v>
      </c>
      <c r="O642">
        <f t="shared" si="177"/>
        <v>0.86151278950896759</v>
      </c>
      <c r="P642">
        <f t="shared" si="178"/>
        <v>1.5851835326965005</v>
      </c>
      <c r="Q642">
        <f>1-EXP(-2*$AL$9*O642/(1+O642))</f>
        <v>3.6347186024599742E-2</v>
      </c>
      <c r="R642">
        <f t="shared" si="179"/>
        <v>3.4018274018123105</v>
      </c>
      <c r="S642">
        <f>(1-$AL$6^R642)/(1+$AL$6^R642*(1/$AL$7-1))</f>
        <v>0.46706070316407533</v>
      </c>
      <c r="U642">
        <v>50.5</v>
      </c>
      <c r="V642">
        <f t="shared" si="180"/>
        <v>115.39250000000001</v>
      </c>
      <c r="W642">
        <f t="shared" si="181"/>
        <v>53.895302189860566</v>
      </c>
      <c r="X642">
        <f t="shared" si="182"/>
        <v>61.497197810139447</v>
      </c>
      <c r="Y642">
        <f t="shared" si="183"/>
        <v>47.048982924072995</v>
      </c>
      <c r="Z642">
        <f t="shared" si="184"/>
        <v>26.574825403726415</v>
      </c>
      <c r="AA642">
        <f t="shared" si="185"/>
        <v>30.117568749418872</v>
      </c>
      <c r="AC642">
        <f t="shared" si="186"/>
        <v>18.741612080628659</v>
      </c>
      <c r="AD642">
        <f>X642*((1-Q642)*(1-EXP(-(P642+O642)*A642))*P642/(P642+O642)-(1-$AL$10)*(1-EXP(-2*O642*A642))/2)</f>
        <v>13.600155982592868</v>
      </c>
      <c r="AE642">
        <f t="shared" si="187"/>
        <v>62.459336812640402</v>
      </c>
      <c r="AF642">
        <f t="shared" si="188"/>
        <v>7.8303921797435159</v>
      </c>
      <c r="AG642">
        <f t="shared" si="189"/>
        <v>3.3312581920612527</v>
      </c>
      <c r="AH642">
        <f t="shared" si="190"/>
        <v>11.161650371804768</v>
      </c>
      <c r="BA642">
        <v>62.459336812640402</v>
      </c>
    </row>
    <row r="643" spans="1:53" x14ac:dyDescent="0.3">
      <c r="A643">
        <v>0.99639524422690995</v>
      </c>
      <c r="E643" cm="1">
        <f t="array" ref="E643">INDEX($C$2:$C$104,L643)</f>
        <v>-0.17235658641683929</v>
      </c>
      <c r="G643">
        <f>PI()/12*(M643-12)</f>
        <v>1.308996938995747</v>
      </c>
      <c r="H643">
        <f t="shared" ref="H643:H706" si="193">SIN(E643)*SIN(RADIANS(37))</f>
        <v>-0.1032139803139793</v>
      </c>
      <c r="I643">
        <f t="shared" si="191"/>
        <v>0.78680239741952684</v>
      </c>
      <c r="J643">
        <f t="shared" ref="J643:J706" si="194">ACOS(H643+I643*COS(G643))</f>
        <v>1.4702012881474753</v>
      </c>
      <c r="L643">
        <f t="shared" si="192"/>
        <v>27</v>
      </c>
      <c r="M643">
        <v>17</v>
      </c>
      <c r="N643">
        <f t="shared" ref="N643:N706" si="195">MAX(0.05, PI()/2-J643)</f>
        <v>0.10059503864742125</v>
      </c>
      <c r="O643">
        <f t="shared" ref="O643:O706" si="196">0.5/SIN(N643)*0.5</f>
        <v>2.489408441597321</v>
      </c>
      <c r="P643">
        <f t="shared" ref="P643:P706" si="197">0.46/SIN(N643)</f>
        <v>4.5805115325390711</v>
      </c>
      <c r="Q643">
        <f>1-EXP(-2*$AL$9*O643/(1+O643))</f>
        <v>5.5475334805102805E-2</v>
      </c>
      <c r="R643">
        <f t="shared" ref="R643:R706" si="198">100/101.3/SIN(N643)</f>
        <v>9.829845771361585</v>
      </c>
      <c r="S643">
        <f>(1-$AL$6^R643)/(1+$AL$6^R643*(1/$AL$7-1))</f>
        <v>0.91176929499246817</v>
      </c>
      <c r="U643">
        <v>26.9</v>
      </c>
      <c r="V643">
        <f t="shared" ref="V643:V706" si="199">U643*$AL$12</f>
        <v>61.466500000000003</v>
      </c>
      <c r="W643">
        <f t="shared" ref="W643:W706" si="200">V643*S643</f>
        <v>56.043267370654547</v>
      </c>
      <c r="X643">
        <f t="shared" ref="X643:X706" si="201">V643-W643</f>
        <v>5.4232326293454562</v>
      </c>
      <c r="Y643">
        <f t="shared" ref="Y643:Y706" si="202">X643*(1-Q643)*(1-EXP(-P643*A643))</f>
        <v>5.0690003029044632</v>
      </c>
      <c r="Z643">
        <f t="shared" ref="Z643:Z706" si="203">W643*(1-$AL$8)*(1-EXP(-$AL$11*A643))</f>
        <v>27.633949248172037</v>
      </c>
      <c r="AA643">
        <f t="shared" ref="AA643:AA706" si="204">X643*(1-$AL$10)*(1-EXP(-O643*A643))</f>
        <v>4.2238803758663943</v>
      </c>
      <c r="AC643">
        <f t="shared" ref="AC643:AC706" si="205">W643*(1-$AL$8)*(1-EXP(-($AL$11+O643)*A643))*$AL$11/($AL$11+O643)</f>
        <v>11.612016475417265</v>
      </c>
      <c r="AD643">
        <f>X643*((1-Q643)*(1-EXP(-(P643+O643)*A643))*P643/(P643+O643)-(1-$AL$10)*(1-EXP(-2*O643*A643))/2)</f>
        <v>1.0271043590896642</v>
      </c>
      <c r="AE643">
        <f t="shared" ref="AE643:AE706" si="206">AA643+AC643+AD643</f>
        <v>16.863001210373326</v>
      </c>
      <c r="AF643">
        <f t="shared" ref="AF643:AF706" si="207">W643*(1-Q643)*(1-EXP(-$AL$11*A643)-(1-EXP(-($AL$11+O643)*A643))*$AL$11/($AL$11+O643))</f>
        <v>15.698247601619663</v>
      </c>
      <c r="AG643">
        <f t="shared" ref="AG643:AG706" si="208">X643*((1-Q643)*(1-EXP(-P643*A643)-(1-EXP(-(P643+O643)*A643))*P643/(P643+O643))-(1-$AL$10)*(1-EXP(-O643*A643)-(1-EXP(-2*O643*A643))/2))</f>
        <v>-0.18198443205159592</v>
      </c>
      <c r="AH643">
        <f t="shared" ref="AH643:AH706" si="209">AF643+AG643</f>
        <v>15.516263169568067</v>
      </c>
      <c r="BA643">
        <v>16.863001210373199</v>
      </c>
    </row>
    <row r="644" spans="1:53" x14ac:dyDescent="0.3">
      <c r="A644">
        <v>0.99639524422690995</v>
      </c>
      <c r="E644" cm="1">
        <f t="array" ref="E644">INDEX($C$2:$C$104,L644)</f>
        <v>-0.17235658641683929</v>
      </c>
      <c r="G644">
        <f>PI()/12*(M644-12)</f>
        <v>1.5707963267948966</v>
      </c>
      <c r="H644">
        <f t="shared" si="193"/>
        <v>-0.1032139803139793</v>
      </c>
      <c r="I644">
        <f t="shared" ref="I644:I707" si="210">COS(E644)*COS(RADIANS(37))</f>
        <v>0.78680239741952684</v>
      </c>
      <c r="J644">
        <f t="shared" si="194"/>
        <v>1.6741944498299082</v>
      </c>
      <c r="L644">
        <f t="shared" si="192"/>
        <v>27</v>
      </c>
      <c r="M644">
        <v>18</v>
      </c>
      <c r="N644">
        <f t="shared" si="195"/>
        <v>0.05</v>
      </c>
      <c r="O644">
        <f t="shared" si="196"/>
        <v>5.0020839411324403</v>
      </c>
      <c r="P644">
        <f t="shared" si="197"/>
        <v>9.2038344516836901</v>
      </c>
      <c r="Q644">
        <f>1-EXP(-2*$AL$9*O644/(1+O644))</f>
        <v>6.4497345768578462E-2</v>
      </c>
      <c r="R644">
        <f t="shared" si="198"/>
        <v>19.751565414145865</v>
      </c>
      <c r="S644">
        <f>(1-$AL$6^R644)/(1+$AL$6^R644*(1/$AL$7-1))</f>
        <v>0.99643717244343843</v>
      </c>
      <c r="U644">
        <v>5.0999999999999996</v>
      </c>
      <c r="V644">
        <f t="shared" si="199"/>
        <v>11.653499999999999</v>
      </c>
      <c r="W644">
        <f t="shared" si="200"/>
        <v>11.61198058906961</v>
      </c>
      <c r="X644">
        <f t="shared" si="201"/>
        <v>4.1519410930389355E-2</v>
      </c>
      <c r="Y644">
        <f t="shared" si="202"/>
        <v>3.8837477739664159E-2</v>
      </c>
      <c r="Z644">
        <f t="shared" si="203"/>
        <v>5.7256633548302114</v>
      </c>
      <c r="AA644">
        <f t="shared" si="204"/>
        <v>3.5049884484065853E-2</v>
      </c>
      <c r="AC644">
        <f t="shared" si="205"/>
        <v>1.4021000554455438</v>
      </c>
      <c r="AD644">
        <f>X644*((1-Q644)*(1-EXP(-(P644+O644)*A644))*P644/(P644+O644)-(1-$AL$10)*(1-EXP(-2*O644*A644))/2)</f>
        <v>7.5199873929928124E-3</v>
      </c>
      <c r="AE644">
        <f t="shared" si="206"/>
        <v>1.4446699273226025</v>
      </c>
      <c r="AF644">
        <f t="shared" si="207"/>
        <v>4.1957520148463896</v>
      </c>
      <c r="AG644">
        <f t="shared" si="208"/>
        <v>-3.7323941373945024E-3</v>
      </c>
      <c r="AH644">
        <f t="shared" si="209"/>
        <v>4.1920196207089955</v>
      </c>
      <c r="BA644">
        <v>1.4446699273226</v>
      </c>
    </row>
    <row r="645" spans="1:53" x14ac:dyDescent="0.3">
      <c r="A645">
        <v>0.99639524422690995</v>
      </c>
      <c r="E645" cm="1">
        <f t="array" ref="E645">INDEX($C$2:$C$104,L645)</f>
        <v>-0.17235658641683929</v>
      </c>
      <c r="G645">
        <f>PI()/12*(M645-12)</f>
        <v>1.8325957145940459</v>
      </c>
      <c r="H645">
        <f t="shared" si="193"/>
        <v>-0.1032139803139793</v>
      </c>
      <c r="I645">
        <f t="shared" si="210"/>
        <v>0.78680239741952684</v>
      </c>
      <c r="J645">
        <f t="shared" si="194"/>
        <v>1.8826815193963209</v>
      </c>
      <c r="L645">
        <f t="shared" si="192"/>
        <v>27</v>
      </c>
      <c r="M645">
        <v>19</v>
      </c>
      <c r="N645">
        <f t="shared" si="195"/>
        <v>0.05</v>
      </c>
      <c r="O645">
        <f t="shared" si="196"/>
        <v>5.0020839411324403</v>
      </c>
      <c r="P645">
        <f t="shared" si="197"/>
        <v>9.2038344516836901</v>
      </c>
      <c r="Q645">
        <f>1-EXP(-2*$AL$9*O645/(1+O645))</f>
        <v>6.4497345768578462E-2</v>
      </c>
      <c r="R645">
        <f t="shared" si="198"/>
        <v>19.751565414145865</v>
      </c>
      <c r="S645">
        <f>(1-$AL$6^R645)/(1+$AL$6^R645*(1/$AL$7-1))</f>
        <v>0.99643717244343843</v>
      </c>
      <c r="U645">
        <v>0.1</v>
      </c>
      <c r="V645">
        <f t="shared" si="199"/>
        <v>0.22850000000000004</v>
      </c>
      <c r="W645">
        <f t="shared" si="200"/>
        <v>0.22768589390332572</v>
      </c>
      <c r="X645">
        <f t="shared" si="201"/>
        <v>8.1410609667431633E-4</v>
      </c>
      <c r="Y645">
        <f t="shared" si="202"/>
        <v>7.6151917136597815E-4</v>
      </c>
      <c r="Z645">
        <f t="shared" si="203"/>
        <v>0.11226790891823946</v>
      </c>
      <c r="AA645">
        <f t="shared" si="204"/>
        <v>6.8725263694248049E-4</v>
      </c>
      <c r="AC645">
        <f t="shared" si="205"/>
        <v>2.7492157949912624E-2</v>
      </c>
      <c r="AD645">
        <f>X645*((1-Q645)*(1-EXP(-(P645+O645)*A645))*P645/(P645+O645)-(1-$AL$10)*(1-EXP(-2*O645*A645))/2)</f>
        <v>1.4745073319594025E-4</v>
      </c>
      <c r="AE645">
        <f t="shared" si="206"/>
        <v>2.8326861320051046E-2</v>
      </c>
      <c r="AF645">
        <f t="shared" si="207"/>
        <v>8.2269647349929198E-2</v>
      </c>
      <c r="AG645">
        <f t="shared" si="208"/>
        <v>-7.3184198772442593E-5</v>
      </c>
      <c r="AH645">
        <f t="shared" si="209"/>
        <v>8.2196463151156751E-2</v>
      </c>
      <c r="BA645">
        <v>2.8326861320051001E-2</v>
      </c>
    </row>
    <row r="646" spans="1:53" x14ac:dyDescent="0.3">
      <c r="A646">
        <v>0.99639524422690995</v>
      </c>
      <c r="E646" cm="1">
        <f t="array" ref="E646">INDEX($C$2:$C$104,L646)</f>
        <v>-0.17235658641683929</v>
      </c>
      <c r="G646">
        <f>PI()/12*(M646-12)</f>
        <v>2.0943951023931953</v>
      </c>
      <c r="H646">
        <f t="shared" si="193"/>
        <v>-0.1032139803139793</v>
      </c>
      <c r="I646">
        <f t="shared" si="210"/>
        <v>0.78680239741952684</v>
      </c>
      <c r="J646">
        <f t="shared" si="194"/>
        <v>2.0904910377723045</v>
      </c>
      <c r="L646">
        <f t="shared" si="192"/>
        <v>27</v>
      </c>
      <c r="M646">
        <v>20</v>
      </c>
      <c r="N646">
        <f t="shared" si="195"/>
        <v>0.05</v>
      </c>
      <c r="O646">
        <f t="shared" si="196"/>
        <v>5.0020839411324403</v>
      </c>
      <c r="P646">
        <f t="shared" si="197"/>
        <v>9.2038344516836901</v>
      </c>
      <c r="Q646">
        <f>1-EXP(-2*$AL$9*O646/(1+O646))</f>
        <v>6.4497345768578462E-2</v>
      </c>
      <c r="R646">
        <f t="shared" si="198"/>
        <v>19.751565414145865</v>
      </c>
      <c r="S646">
        <f>(1-$AL$6^R646)/(1+$AL$6^R646*(1/$AL$7-1))</f>
        <v>0.99643717244343843</v>
      </c>
      <c r="U646">
        <v>0.1</v>
      </c>
      <c r="V646">
        <f t="shared" si="199"/>
        <v>0.22850000000000004</v>
      </c>
      <c r="W646">
        <f t="shared" si="200"/>
        <v>0.22768589390332572</v>
      </c>
      <c r="X646">
        <f t="shared" si="201"/>
        <v>8.1410609667431633E-4</v>
      </c>
      <c r="Y646">
        <f t="shared" si="202"/>
        <v>7.6151917136597815E-4</v>
      </c>
      <c r="Z646">
        <f t="shared" si="203"/>
        <v>0.11226790891823946</v>
      </c>
      <c r="AA646">
        <f t="shared" si="204"/>
        <v>6.8725263694248049E-4</v>
      </c>
      <c r="AC646">
        <f t="shared" si="205"/>
        <v>2.7492157949912624E-2</v>
      </c>
      <c r="AD646">
        <f>X646*((1-Q646)*(1-EXP(-(P646+O646)*A646))*P646/(P646+O646)-(1-$AL$10)*(1-EXP(-2*O646*A646))/2)</f>
        <v>1.4745073319594025E-4</v>
      </c>
      <c r="AE646">
        <f t="shared" si="206"/>
        <v>2.8326861320051046E-2</v>
      </c>
      <c r="AF646">
        <f t="shared" si="207"/>
        <v>8.2269647349929198E-2</v>
      </c>
      <c r="AG646">
        <f t="shared" si="208"/>
        <v>-7.3184198772442593E-5</v>
      </c>
      <c r="AH646">
        <f t="shared" si="209"/>
        <v>8.2196463151156751E-2</v>
      </c>
      <c r="BA646">
        <v>2.8326861320051001E-2</v>
      </c>
    </row>
    <row r="647" spans="1:53" x14ac:dyDescent="0.3">
      <c r="A647">
        <v>0.99639524422690995</v>
      </c>
      <c r="E647" cm="1">
        <f t="array" ref="E647">INDEX($C$2:$C$104,L647)</f>
        <v>-0.17235658641683929</v>
      </c>
      <c r="G647">
        <f>PI()/12*(M647-12)</f>
        <v>2.3561944901923448</v>
      </c>
      <c r="H647">
        <f t="shared" si="193"/>
        <v>-0.1032139803139793</v>
      </c>
      <c r="I647">
        <f t="shared" si="210"/>
        <v>0.78680239741952684</v>
      </c>
      <c r="J647">
        <f t="shared" si="194"/>
        <v>2.2910392598608245</v>
      </c>
      <c r="L647">
        <f t="shared" si="192"/>
        <v>27</v>
      </c>
      <c r="M647">
        <v>21</v>
      </c>
      <c r="N647">
        <f t="shared" si="195"/>
        <v>0.05</v>
      </c>
      <c r="O647">
        <f t="shared" si="196"/>
        <v>5.0020839411324403</v>
      </c>
      <c r="P647">
        <f t="shared" si="197"/>
        <v>9.2038344516836901</v>
      </c>
      <c r="Q647">
        <f>1-EXP(-2*$AL$9*O647/(1+O647))</f>
        <v>6.4497345768578462E-2</v>
      </c>
      <c r="R647">
        <f t="shared" si="198"/>
        <v>19.751565414145865</v>
      </c>
      <c r="S647">
        <f>(1-$AL$6^R647)/(1+$AL$6^R647*(1/$AL$7-1))</f>
        <v>0.99643717244343843</v>
      </c>
      <c r="U647">
        <v>0.1</v>
      </c>
      <c r="V647">
        <f t="shared" si="199"/>
        <v>0.22850000000000004</v>
      </c>
      <c r="W647">
        <f t="shared" si="200"/>
        <v>0.22768589390332572</v>
      </c>
      <c r="X647">
        <f t="shared" si="201"/>
        <v>8.1410609667431633E-4</v>
      </c>
      <c r="Y647">
        <f t="shared" si="202"/>
        <v>7.6151917136597815E-4</v>
      </c>
      <c r="Z647">
        <f t="shared" si="203"/>
        <v>0.11226790891823946</v>
      </c>
      <c r="AA647">
        <f t="shared" si="204"/>
        <v>6.8725263694248049E-4</v>
      </c>
      <c r="AC647">
        <f t="shared" si="205"/>
        <v>2.7492157949912624E-2</v>
      </c>
      <c r="AD647">
        <f>X647*((1-Q647)*(1-EXP(-(P647+O647)*A647))*P647/(P647+O647)-(1-$AL$10)*(1-EXP(-2*O647*A647))/2)</f>
        <v>1.4745073319594025E-4</v>
      </c>
      <c r="AE647">
        <f t="shared" si="206"/>
        <v>2.8326861320051046E-2</v>
      </c>
      <c r="AF647">
        <f t="shared" si="207"/>
        <v>8.2269647349929198E-2</v>
      </c>
      <c r="AG647">
        <f t="shared" si="208"/>
        <v>-7.3184198772442593E-5</v>
      </c>
      <c r="AH647">
        <f t="shared" si="209"/>
        <v>8.2196463151156751E-2</v>
      </c>
      <c r="BA647">
        <v>2.8326861320051001E-2</v>
      </c>
    </row>
    <row r="648" spans="1:53" x14ac:dyDescent="0.3">
      <c r="A648">
        <v>0.99639524422690995</v>
      </c>
      <c r="E648" cm="1">
        <f t="array" ref="E648">INDEX($C$2:$C$104,L648)</f>
        <v>-0.17235658641683929</v>
      </c>
      <c r="G648">
        <f>PI()/12*(M648-12)</f>
        <v>2.617993877991494</v>
      </c>
      <c r="H648">
        <f t="shared" si="193"/>
        <v>-0.1032139803139793</v>
      </c>
      <c r="I648">
        <f t="shared" si="210"/>
        <v>0.78680239741952684</v>
      </c>
      <c r="J648">
        <f t="shared" si="194"/>
        <v>2.4728548445968812</v>
      </c>
      <c r="L648">
        <f t="shared" si="192"/>
        <v>27</v>
      </c>
      <c r="M648">
        <v>22</v>
      </c>
      <c r="N648">
        <f t="shared" si="195"/>
        <v>0.05</v>
      </c>
      <c r="O648">
        <f t="shared" si="196"/>
        <v>5.0020839411324403</v>
      </c>
      <c r="P648">
        <f t="shared" si="197"/>
        <v>9.2038344516836901</v>
      </c>
      <c r="Q648">
        <f>1-EXP(-2*$AL$9*O648/(1+O648))</f>
        <v>6.4497345768578462E-2</v>
      </c>
      <c r="R648">
        <f t="shared" si="198"/>
        <v>19.751565414145865</v>
      </c>
      <c r="S648">
        <f>(1-$AL$6^R648)/(1+$AL$6^R648*(1/$AL$7-1))</f>
        <v>0.99643717244343843</v>
      </c>
      <c r="U648">
        <v>0.1</v>
      </c>
      <c r="V648">
        <f t="shared" si="199"/>
        <v>0.22850000000000004</v>
      </c>
      <c r="W648">
        <f t="shared" si="200"/>
        <v>0.22768589390332572</v>
      </c>
      <c r="X648">
        <f t="shared" si="201"/>
        <v>8.1410609667431633E-4</v>
      </c>
      <c r="Y648">
        <f t="shared" si="202"/>
        <v>7.6151917136597815E-4</v>
      </c>
      <c r="Z648">
        <f t="shared" si="203"/>
        <v>0.11226790891823946</v>
      </c>
      <c r="AA648">
        <f t="shared" si="204"/>
        <v>6.8725263694248049E-4</v>
      </c>
      <c r="AC648">
        <f t="shared" si="205"/>
        <v>2.7492157949912624E-2</v>
      </c>
      <c r="AD648">
        <f>X648*((1-Q648)*(1-EXP(-(P648+O648)*A648))*P648/(P648+O648)-(1-$AL$10)*(1-EXP(-2*O648*A648))/2)</f>
        <v>1.4745073319594025E-4</v>
      </c>
      <c r="AE648">
        <f t="shared" si="206"/>
        <v>2.8326861320051046E-2</v>
      </c>
      <c r="AF648">
        <f t="shared" si="207"/>
        <v>8.2269647349929198E-2</v>
      </c>
      <c r="AG648">
        <f t="shared" si="208"/>
        <v>-7.3184198772442593E-5</v>
      </c>
      <c r="AH648">
        <f t="shared" si="209"/>
        <v>8.2196463151156751E-2</v>
      </c>
      <c r="BA648">
        <v>2.8326861320051001E-2</v>
      </c>
    </row>
    <row r="649" spans="1:53" x14ac:dyDescent="0.3">
      <c r="A649">
        <v>0.99639524422690995</v>
      </c>
      <c r="E649" cm="1">
        <f t="array" ref="E649">INDEX($C$2:$C$104,L649)</f>
        <v>-0.17235658641683929</v>
      </c>
      <c r="G649">
        <f>PI()/12*(M649-12)</f>
        <v>2.8797932657906435</v>
      </c>
      <c r="H649">
        <f t="shared" si="193"/>
        <v>-0.1032139803139793</v>
      </c>
      <c r="I649">
        <f t="shared" si="210"/>
        <v>0.78680239741952684</v>
      </c>
      <c r="J649">
        <f t="shared" si="194"/>
        <v>2.612383769946347</v>
      </c>
      <c r="L649">
        <f t="shared" si="192"/>
        <v>27</v>
      </c>
      <c r="M649">
        <v>23</v>
      </c>
      <c r="N649">
        <f t="shared" si="195"/>
        <v>0.05</v>
      </c>
      <c r="O649">
        <f t="shared" si="196"/>
        <v>5.0020839411324403</v>
      </c>
      <c r="P649">
        <f t="shared" si="197"/>
        <v>9.2038344516836901</v>
      </c>
      <c r="Q649">
        <f>1-EXP(-2*$AL$9*O649/(1+O649))</f>
        <v>6.4497345768578462E-2</v>
      </c>
      <c r="R649">
        <f t="shared" si="198"/>
        <v>19.751565414145865</v>
      </c>
      <c r="S649">
        <f>(1-$AL$6^R649)/(1+$AL$6^R649*(1/$AL$7-1))</f>
        <v>0.99643717244343843</v>
      </c>
      <c r="U649">
        <v>0.1</v>
      </c>
      <c r="V649">
        <f t="shared" si="199"/>
        <v>0.22850000000000004</v>
      </c>
      <c r="W649">
        <f t="shared" si="200"/>
        <v>0.22768589390332572</v>
      </c>
      <c r="X649">
        <f t="shared" si="201"/>
        <v>8.1410609667431633E-4</v>
      </c>
      <c r="Y649">
        <f t="shared" si="202"/>
        <v>7.6151917136597815E-4</v>
      </c>
      <c r="Z649">
        <f t="shared" si="203"/>
        <v>0.11226790891823946</v>
      </c>
      <c r="AA649">
        <f t="shared" si="204"/>
        <v>6.8725263694248049E-4</v>
      </c>
      <c r="AC649">
        <f t="shared" si="205"/>
        <v>2.7492157949912624E-2</v>
      </c>
      <c r="AD649">
        <f>X649*((1-Q649)*(1-EXP(-(P649+O649)*A649))*P649/(P649+O649)-(1-$AL$10)*(1-EXP(-2*O649*A649))/2)</f>
        <v>1.4745073319594025E-4</v>
      </c>
      <c r="AE649">
        <f t="shared" si="206"/>
        <v>2.8326861320051046E-2</v>
      </c>
      <c r="AF649">
        <f t="shared" si="207"/>
        <v>8.2269647349929198E-2</v>
      </c>
      <c r="AG649">
        <f t="shared" si="208"/>
        <v>-7.3184198772442593E-5</v>
      </c>
      <c r="AH649">
        <f t="shared" si="209"/>
        <v>8.2196463151156751E-2</v>
      </c>
      <c r="BA649">
        <v>2.8326861320051001E-2</v>
      </c>
    </row>
    <row r="650" spans="1:53" x14ac:dyDescent="0.3">
      <c r="A650">
        <v>0.99639524422690995</v>
      </c>
      <c r="E650" cm="1">
        <f t="array" ref="E650">INDEX($C$2:$C$104,L650)</f>
        <v>-0.17872134923961691</v>
      </c>
      <c r="G650">
        <f>PI()/12*(M650-12)</f>
        <v>-3.1415926535897931</v>
      </c>
      <c r="H650">
        <f t="shared" si="193"/>
        <v>-0.10698552022862445</v>
      </c>
      <c r="I650">
        <f t="shared" si="210"/>
        <v>0.78591468771728001</v>
      </c>
      <c r="J650">
        <f t="shared" si="194"/>
        <v>2.6745421795915085</v>
      </c>
      <c r="L650">
        <f t="shared" si="192"/>
        <v>28</v>
      </c>
      <c r="M650">
        <v>0</v>
      </c>
      <c r="N650">
        <f t="shared" si="195"/>
        <v>0.05</v>
      </c>
      <c r="O650">
        <f t="shared" si="196"/>
        <v>5.0020839411324403</v>
      </c>
      <c r="P650">
        <f t="shared" si="197"/>
        <v>9.2038344516836901</v>
      </c>
      <c r="Q650">
        <f>1-EXP(-2*$AL$9*O650/(1+O650))</f>
        <v>6.4497345768578462E-2</v>
      </c>
      <c r="R650">
        <f t="shared" si="198"/>
        <v>19.751565414145865</v>
      </c>
      <c r="S650">
        <f>(1-$AL$6^R650)/(1+$AL$6^R650*(1/$AL$7-1))</f>
        <v>0.99643717244343843</v>
      </c>
      <c r="U650">
        <v>0.1</v>
      </c>
      <c r="V650">
        <f t="shared" si="199"/>
        <v>0.22850000000000004</v>
      </c>
      <c r="W650">
        <f t="shared" si="200"/>
        <v>0.22768589390332572</v>
      </c>
      <c r="X650">
        <f t="shared" si="201"/>
        <v>8.1410609667431633E-4</v>
      </c>
      <c r="Y650">
        <f t="shared" si="202"/>
        <v>7.6151917136597815E-4</v>
      </c>
      <c r="Z650">
        <f t="shared" si="203"/>
        <v>0.11226790891823946</v>
      </c>
      <c r="AA650">
        <f t="shared" si="204"/>
        <v>6.8725263694248049E-4</v>
      </c>
      <c r="AC650">
        <f t="shared" si="205"/>
        <v>2.7492157949912624E-2</v>
      </c>
      <c r="AD650">
        <f>X650*((1-Q650)*(1-EXP(-(P650+O650)*A650))*P650/(P650+O650)-(1-$AL$10)*(1-EXP(-2*O650*A650))/2)</f>
        <v>1.4745073319594025E-4</v>
      </c>
      <c r="AE650">
        <f t="shared" si="206"/>
        <v>2.8326861320051046E-2</v>
      </c>
      <c r="AF650">
        <f t="shared" si="207"/>
        <v>8.2269647349929198E-2</v>
      </c>
      <c r="AG650">
        <f t="shared" si="208"/>
        <v>-7.3184198772442593E-5</v>
      </c>
      <c r="AH650">
        <f t="shared" si="209"/>
        <v>8.2196463151156751E-2</v>
      </c>
      <c r="BA650">
        <v>2.8326861320051001E-2</v>
      </c>
    </row>
    <row r="651" spans="1:53" x14ac:dyDescent="0.3">
      <c r="A651">
        <v>0.99639524422690995</v>
      </c>
      <c r="E651" cm="1">
        <f t="array" ref="E651">INDEX($C$2:$C$104,L651)</f>
        <v>-0.17872134923961691</v>
      </c>
      <c r="G651">
        <f>PI()/12*(M651-12)</f>
        <v>-2.8797932657906435</v>
      </c>
      <c r="H651">
        <f t="shared" si="193"/>
        <v>-0.10698552022862445</v>
      </c>
      <c r="I651">
        <f t="shared" si="210"/>
        <v>0.78591468771728001</v>
      </c>
      <c r="J651">
        <f t="shared" si="194"/>
        <v>2.6181847306778385</v>
      </c>
      <c r="L651">
        <f t="shared" si="192"/>
        <v>28</v>
      </c>
      <c r="M651">
        <v>1</v>
      </c>
      <c r="N651">
        <f t="shared" si="195"/>
        <v>0.05</v>
      </c>
      <c r="O651">
        <f t="shared" si="196"/>
        <v>5.0020839411324403</v>
      </c>
      <c r="P651">
        <f t="shared" si="197"/>
        <v>9.2038344516836901</v>
      </c>
      <c r="Q651">
        <f>1-EXP(-2*$AL$9*O651/(1+O651))</f>
        <v>6.4497345768578462E-2</v>
      </c>
      <c r="R651">
        <f t="shared" si="198"/>
        <v>19.751565414145865</v>
      </c>
      <c r="S651">
        <f>(1-$AL$6^R651)/(1+$AL$6^R651*(1/$AL$7-1))</f>
        <v>0.99643717244343843</v>
      </c>
      <c r="U651">
        <v>0</v>
      </c>
      <c r="V651">
        <f t="shared" si="199"/>
        <v>0</v>
      </c>
      <c r="W651">
        <f t="shared" si="200"/>
        <v>0</v>
      </c>
      <c r="X651">
        <f t="shared" si="201"/>
        <v>0</v>
      </c>
      <c r="Y651">
        <f t="shared" si="202"/>
        <v>0</v>
      </c>
      <c r="Z651">
        <f t="shared" si="203"/>
        <v>0</v>
      </c>
      <c r="AA651">
        <f t="shared" si="204"/>
        <v>0</v>
      </c>
      <c r="AC651">
        <f t="shared" si="205"/>
        <v>0</v>
      </c>
      <c r="AD651">
        <f>X651*((1-Q651)*(1-EXP(-(P651+O651)*A651))*P651/(P651+O651)-(1-$AL$10)*(1-EXP(-2*O651*A651))/2)</f>
        <v>0</v>
      </c>
      <c r="AE651">
        <f t="shared" si="206"/>
        <v>0</v>
      </c>
      <c r="AF651">
        <f t="shared" si="207"/>
        <v>0</v>
      </c>
      <c r="AG651">
        <f t="shared" si="208"/>
        <v>0</v>
      </c>
      <c r="AH651">
        <f t="shared" si="209"/>
        <v>0</v>
      </c>
      <c r="BA651">
        <v>0</v>
      </c>
    </row>
    <row r="652" spans="1:53" x14ac:dyDescent="0.3">
      <c r="A652">
        <v>0.99639524422690995</v>
      </c>
      <c r="E652" cm="1">
        <f t="array" ref="E652">INDEX($C$2:$C$104,L652)</f>
        <v>-0.17872134923961691</v>
      </c>
      <c r="G652">
        <f>PI()/12*(M652-12)</f>
        <v>-2.617993877991494</v>
      </c>
      <c r="H652">
        <f t="shared" si="193"/>
        <v>-0.10698552022862445</v>
      </c>
      <c r="I652">
        <f t="shared" si="210"/>
        <v>0.78591468771728001</v>
      </c>
      <c r="J652">
        <f t="shared" si="194"/>
        <v>2.4777129900849433</v>
      </c>
      <c r="L652">
        <f t="shared" si="192"/>
        <v>28</v>
      </c>
      <c r="M652">
        <v>2</v>
      </c>
      <c r="N652">
        <f t="shared" si="195"/>
        <v>0.05</v>
      </c>
      <c r="O652">
        <f t="shared" si="196"/>
        <v>5.0020839411324403</v>
      </c>
      <c r="P652">
        <f t="shared" si="197"/>
        <v>9.2038344516836901</v>
      </c>
      <c r="Q652">
        <f>1-EXP(-2*$AL$9*O652/(1+O652))</f>
        <v>6.4497345768578462E-2</v>
      </c>
      <c r="R652">
        <f t="shared" si="198"/>
        <v>19.751565414145865</v>
      </c>
      <c r="S652">
        <f>(1-$AL$6^R652)/(1+$AL$6^R652*(1/$AL$7-1))</f>
        <v>0.99643717244343843</v>
      </c>
      <c r="U652">
        <v>0.1</v>
      </c>
      <c r="V652">
        <f t="shared" si="199"/>
        <v>0.22850000000000004</v>
      </c>
      <c r="W652">
        <f t="shared" si="200"/>
        <v>0.22768589390332572</v>
      </c>
      <c r="X652">
        <f t="shared" si="201"/>
        <v>8.1410609667431633E-4</v>
      </c>
      <c r="Y652">
        <f t="shared" si="202"/>
        <v>7.6151917136597815E-4</v>
      </c>
      <c r="Z652">
        <f t="shared" si="203"/>
        <v>0.11226790891823946</v>
      </c>
      <c r="AA652">
        <f t="shared" si="204"/>
        <v>6.8725263694248049E-4</v>
      </c>
      <c r="AC652">
        <f t="shared" si="205"/>
        <v>2.7492157949912624E-2</v>
      </c>
      <c r="AD652">
        <f>X652*((1-Q652)*(1-EXP(-(P652+O652)*A652))*P652/(P652+O652)-(1-$AL$10)*(1-EXP(-2*O652*A652))/2)</f>
        <v>1.4745073319594025E-4</v>
      </c>
      <c r="AE652">
        <f t="shared" si="206"/>
        <v>2.8326861320051046E-2</v>
      </c>
      <c r="AF652">
        <f t="shared" si="207"/>
        <v>8.2269647349929198E-2</v>
      </c>
      <c r="AG652">
        <f t="shared" si="208"/>
        <v>-7.3184198772442593E-5</v>
      </c>
      <c r="AH652">
        <f t="shared" si="209"/>
        <v>8.2196463151156751E-2</v>
      </c>
      <c r="BA652">
        <v>2.8326861320051001E-2</v>
      </c>
    </row>
    <row r="653" spans="1:53" x14ac:dyDescent="0.3">
      <c r="A653">
        <v>0.99639524422690995</v>
      </c>
      <c r="E653" cm="1">
        <f t="array" ref="E653">INDEX($C$2:$C$104,L653)</f>
        <v>-0.17872134923961691</v>
      </c>
      <c r="G653">
        <f>PI()/12*(M653-12)</f>
        <v>-2.3561944901923448</v>
      </c>
      <c r="H653">
        <f t="shared" si="193"/>
        <v>-0.10698552022862445</v>
      </c>
      <c r="I653">
        <f t="shared" si="210"/>
        <v>0.78591468771728001</v>
      </c>
      <c r="J653">
        <f t="shared" si="194"/>
        <v>2.2952295784111265</v>
      </c>
      <c r="L653">
        <f t="shared" si="192"/>
        <v>28</v>
      </c>
      <c r="M653">
        <v>3</v>
      </c>
      <c r="N653">
        <f t="shared" si="195"/>
        <v>0.05</v>
      </c>
      <c r="O653">
        <f t="shared" si="196"/>
        <v>5.0020839411324403</v>
      </c>
      <c r="P653">
        <f t="shared" si="197"/>
        <v>9.2038344516836901</v>
      </c>
      <c r="Q653">
        <f>1-EXP(-2*$AL$9*O653/(1+O653))</f>
        <v>6.4497345768578462E-2</v>
      </c>
      <c r="R653">
        <f t="shared" si="198"/>
        <v>19.751565414145865</v>
      </c>
      <c r="S653">
        <f>(1-$AL$6^R653)/(1+$AL$6^R653*(1/$AL$7-1))</f>
        <v>0.99643717244343843</v>
      </c>
      <c r="U653">
        <v>0.1</v>
      </c>
      <c r="V653">
        <f t="shared" si="199"/>
        <v>0.22850000000000004</v>
      </c>
      <c r="W653">
        <f t="shared" si="200"/>
        <v>0.22768589390332572</v>
      </c>
      <c r="X653">
        <f t="shared" si="201"/>
        <v>8.1410609667431633E-4</v>
      </c>
      <c r="Y653">
        <f t="shared" si="202"/>
        <v>7.6151917136597815E-4</v>
      </c>
      <c r="Z653">
        <f t="shared" si="203"/>
        <v>0.11226790891823946</v>
      </c>
      <c r="AA653">
        <f t="shared" si="204"/>
        <v>6.8725263694248049E-4</v>
      </c>
      <c r="AC653">
        <f t="shared" si="205"/>
        <v>2.7492157949912624E-2</v>
      </c>
      <c r="AD653">
        <f>X653*((1-Q653)*(1-EXP(-(P653+O653)*A653))*P653/(P653+O653)-(1-$AL$10)*(1-EXP(-2*O653*A653))/2)</f>
        <v>1.4745073319594025E-4</v>
      </c>
      <c r="AE653">
        <f t="shared" si="206"/>
        <v>2.8326861320051046E-2</v>
      </c>
      <c r="AF653">
        <f t="shared" si="207"/>
        <v>8.2269647349929198E-2</v>
      </c>
      <c r="AG653">
        <f t="shared" si="208"/>
        <v>-7.3184198772442593E-5</v>
      </c>
      <c r="AH653">
        <f t="shared" si="209"/>
        <v>8.2196463151156751E-2</v>
      </c>
      <c r="BA653">
        <v>2.8326861320051001E-2</v>
      </c>
    </row>
    <row r="654" spans="1:53" x14ac:dyDescent="0.3">
      <c r="A654">
        <v>0.99639524422690995</v>
      </c>
      <c r="E654" cm="1">
        <f t="array" ref="E654">INDEX($C$2:$C$104,L654)</f>
        <v>-0.17872134923961691</v>
      </c>
      <c r="G654">
        <f>PI()/12*(M654-12)</f>
        <v>-2.0943951023931953</v>
      </c>
      <c r="H654">
        <f t="shared" si="193"/>
        <v>-0.10698552022862445</v>
      </c>
      <c r="I654">
        <f t="shared" si="210"/>
        <v>0.78591468771728001</v>
      </c>
      <c r="J654">
        <f t="shared" si="194"/>
        <v>2.0943291287804144</v>
      </c>
      <c r="L654">
        <f t="shared" si="192"/>
        <v>28</v>
      </c>
      <c r="M654">
        <v>4</v>
      </c>
      <c r="N654">
        <f t="shared" si="195"/>
        <v>0.05</v>
      </c>
      <c r="O654">
        <f t="shared" si="196"/>
        <v>5.0020839411324403</v>
      </c>
      <c r="P654">
        <f t="shared" si="197"/>
        <v>9.2038344516836901</v>
      </c>
      <c r="Q654">
        <f>1-EXP(-2*$AL$9*O654/(1+O654))</f>
        <v>6.4497345768578462E-2</v>
      </c>
      <c r="R654">
        <f t="shared" si="198"/>
        <v>19.751565414145865</v>
      </c>
      <c r="S654">
        <f>(1-$AL$6^R654)/(1+$AL$6^R654*(1/$AL$7-1))</f>
        <v>0.99643717244343843</v>
      </c>
      <c r="U654">
        <v>0.1</v>
      </c>
      <c r="V654">
        <f t="shared" si="199"/>
        <v>0.22850000000000004</v>
      </c>
      <c r="W654">
        <f t="shared" si="200"/>
        <v>0.22768589390332572</v>
      </c>
      <c r="X654">
        <f t="shared" si="201"/>
        <v>8.1410609667431633E-4</v>
      </c>
      <c r="Y654">
        <f t="shared" si="202"/>
        <v>7.6151917136597815E-4</v>
      </c>
      <c r="Z654">
        <f t="shared" si="203"/>
        <v>0.11226790891823946</v>
      </c>
      <c r="AA654">
        <f t="shared" si="204"/>
        <v>6.8725263694248049E-4</v>
      </c>
      <c r="AC654">
        <f t="shared" si="205"/>
        <v>2.7492157949912624E-2</v>
      </c>
      <c r="AD654">
        <f>X654*((1-Q654)*(1-EXP(-(P654+O654)*A654))*P654/(P654+O654)-(1-$AL$10)*(1-EXP(-2*O654*A654))/2)</f>
        <v>1.4745073319594025E-4</v>
      </c>
      <c r="AE654">
        <f t="shared" si="206"/>
        <v>2.8326861320051046E-2</v>
      </c>
      <c r="AF654">
        <f t="shared" si="207"/>
        <v>8.2269647349929198E-2</v>
      </c>
      <c r="AG654">
        <f t="shared" si="208"/>
        <v>-7.3184198772442593E-5</v>
      </c>
      <c r="AH654">
        <f t="shared" si="209"/>
        <v>8.2196463151156751E-2</v>
      </c>
      <c r="BA654">
        <v>2.8326861320051001E-2</v>
      </c>
    </row>
    <row r="655" spans="1:53" x14ac:dyDescent="0.3">
      <c r="A655">
        <v>0.99639524422690995</v>
      </c>
      <c r="E655" cm="1">
        <f t="array" ref="E655">INDEX($C$2:$C$104,L655)</f>
        <v>-0.17872134923961691</v>
      </c>
      <c r="G655">
        <f>PI()/12*(M655-12)</f>
        <v>-1.8325957145940459</v>
      </c>
      <c r="H655">
        <f t="shared" si="193"/>
        <v>-0.10698552022862445</v>
      </c>
      <c r="I655">
        <f t="shared" si="210"/>
        <v>0.78591468771728001</v>
      </c>
      <c r="J655">
        <f t="shared" si="194"/>
        <v>1.8864050748524521</v>
      </c>
      <c r="L655">
        <f t="shared" si="192"/>
        <v>28</v>
      </c>
      <c r="M655">
        <v>5</v>
      </c>
      <c r="N655">
        <f t="shared" si="195"/>
        <v>0.05</v>
      </c>
      <c r="O655">
        <f t="shared" si="196"/>
        <v>5.0020839411324403</v>
      </c>
      <c r="P655">
        <f t="shared" si="197"/>
        <v>9.2038344516836901</v>
      </c>
      <c r="Q655">
        <f>1-EXP(-2*$AL$9*O655/(1+O655))</f>
        <v>6.4497345768578462E-2</v>
      </c>
      <c r="R655">
        <f t="shared" si="198"/>
        <v>19.751565414145865</v>
      </c>
      <c r="S655">
        <f>(1-$AL$6^R655)/(1+$AL$6^R655*(1/$AL$7-1))</f>
        <v>0.99643717244343843</v>
      </c>
      <c r="U655">
        <v>0.1</v>
      </c>
      <c r="V655">
        <f t="shared" si="199"/>
        <v>0.22850000000000004</v>
      </c>
      <c r="W655">
        <f t="shared" si="200"/>
        <v>0.22768589390332572</v>
      </c>
      <c r="X655">
        <f t="shared" si="201"/>
        <v>8.1410609667431633E-4</v>
      </c>
      <c r="Y655">
        <f t="shared" si="202"/>
        <v>7.6151917136597815E-4</v>
      </c>
      <c r="Z655">
        <f t="shared" si="203"/>
        <v>0.11226790891823946</v>
      </c>
      <c r="AA655">
        <f t="shared" si="204"/>
        <v>6.8725263694248049E-4</v>
      </c>
      <c r="AC655">
        <f t="shared" si="205"/>
        <v>2.7492157949912624E-2</v>
      </c>
      <c r="AD655">
        <f>X655*((1-Q655)*(1-EXP(-(P655+O655)*A655))*P655/(P655+O655)-(1-$AL$10)*(1-EXP(-2*O655*A655))/2)</f>
        <v>1.4745073319594025E-4</v>
      </c>
      <c r="AE655">
        <f t="shared" si="206"/>
        <v>2.8326861320051046E-2</v>
      </c>
      <c r="AF655">
        <f t="shared" si="207"/>
        <v>8.2269647349929198E-2</v>
      </c>
      <c r="AG655">
        <f t="shared" si="208"/>
        <v>-7.3184198772442593E-5</v>
      </c>
      <c r="AH655">
        <f t="shared" si="209"/>
        <v>8.2196463151156751E-2</v>
      </c>
      <c r="BA655">
        <v>2.8326861320051001E-2</v>
      </c>
    </row>
    <row r="656" spans="1:53" x14ac:dyDescent="0.3">
      <c r="A656">
        <v>0.99639524422690995</v>
      </c>
      <c r="E656" cm="1">
        <f t="array" ref="E656">INDEX($C$2:$C$104,L656)</f>
        <v>-0.17872134923961691</v>
      </c>
      <c r="G656">
        <f>PI()/12*(M656-12)</f>
        <v>-1.5707963267948966</v>
      </c>
      <c r="H656">
        <f t="shared" si="193"/>
        <v>-0.10698552022862445</v>
      </c>
      <c r="I656">
        <f t="shared" si="210"/>
        <v>0.78591468771728001</v>
      </c>
      <c r="J656">
        <f t="shared" si="194"/>
        <v>1.6779869963990011</v>
      </c>
      <c r="L656">
        <f t="shared" si="192"/>
        <v>28</v>
      </c>
      <c r="M656">
        <v>6</v>
      </c>
      <c r="N656">
        <f t="shared" si="195"/>
        <v>0.05</v>
      </c>
      <c r="O656">
        <f t="shared" si="196"/>
        <v>5.0020839411324403</v>
      </c>
      <c r="P656">
        <f t="shared" si="197"/>
        <v>9.2038344516836901</v>
      </c>
      <c r="Q656">
        <f>1-EXP(-2*$AL$9*O656/(1+O656))</f>
        <v>6.4497345768578462E-2</v>
      </c>
      <c r="R656">
        <f t="shared" si="198"/>
        <v>19.751565414145865</v>
      </c>
      <c r="S656">
        <f>(1-$AL$6^R656)/(1+$AL$6^R656*(1/$AL$7-1))</f>
        <v>0.99643717244343843</v>
      </c>
      <c r="U656">
        <v>0.1</v>
      </c>
      <c r="V656">
        <f t="shared" si="199"/>
        <v>0.22850000000000004</v>
      </c>
      <c r="W656">
        <f t="shared" si="200"/>
        <v>0.22768589390332572</v>
      </c>
      <c r="X656">
        <f t="shared" si="201"/>
        <v>8.1410609667431633E-4</v>
      </c>
      <c r="Y656">
        <f t="shared" si="202"/>
        <v>7.6151917136597815E-4</v>
      </c>
      <c r="Z656">
        <f t="shared" si="203"/>
        <v>0.11226790891823946</v>
      </c>
      <c r="AA656">
        <f t="shared" si="204"/>
        <v>6.8725263694248049E-4</v>
      </c>
      <c r="AC656">
        <f t="shared" si="205"/>
        <v>2.7492157949912624E-2</v>
      </c>
      <c r="AD656">
        <f>X656*((1-Q656)*(1-EXP(-(P656+O656)*A656))*P656/(P656+O656)-(1-$AL$10)*(1-EXP(-2*O656*A656))/2)</f>
        <v>1.4745073319594025E-4</v>
      </c>
      <c r="AE656">
        <f t="shared" si="206"/>
        <v>2.8326861320051046E-2</v>
      </c>
      <c r="AF656">
        <f t="shared" si="207"/>
        <v>8.2269647349929198E-2</v>
      </c>
      <c r="AG656">
        <f t="shared" si="208"/>
        <v>-7.3184198772442593E-5</v>
      </c>
      <c r="AH656">
        <f t="shared" si="209"/>
        <v>8.2196463151156751E-2</v>
      </c>
      <c r="BA656">
        <v>2.8326861320051001E-2</v>
      </c>
    </row>
    <row r="657" spans="1:53" x14ac:dyDescent="0.3">
      <c r="A657">
        <v>0.99639524422690995</v>
      </c>
      <c r="E657" cm="1">
        <f t="array" ref="E657">INDEX($C$2:$C$104,L657)</f>
        <v>-0.17872134923961691</v>
      </c>
      <c r="G657">
        <f>PI()/12*(M657-12)</f>
        <v>-1.308996938995747</v>
      </c>
      <c r="H657">
        <f t="shared" si="193"/>
        <v>-0.10698552022862445</v>
      </c>
      <c r="I657">
        <f t="shared" si="210"/>
        <v>0.78591468771728001</v>
      </c>
      <c r="J657">
        <f t="shared" si="194"/>
        <v>1.474222110156634</v>
      </c>
      <c r="L657">
        <f t="shared" si="192"/>
        <v>28</v>
      </c>
      <c r="M657">
        <v>7</v>
      </c>
      <c r="N657">
        <f t="shared" si="195"/>
        <v>9.65742166382626E-2</v>
      </c>
      <c r="O657">
        <f t="shared" si="196"/>
        <v>2.5927109682897478</v>
      </c>
      <c r="P657">
        <f t="shared" si="197"/>
        <v>4.7705881816531361</v>
      </c>
      <c r="Q657">
        <f>1-EXP(-2*$AL$9*O657/(1+O657))</f>
        <v>5.6097774109398424E-2</v>
      </c>
      <c r="R657">
        <f t="shared" si="198"/>
        <v>10.237753083078964</v>
      </c>
      <c r="S657">
        <f>(1-$AL$6^R657)/(1+$AL$6^R657*(1/$AL$7-1))</f>
        <v>0.92234100717596446</v>
      </c>
      <c r="U657">
        <v>1.8</v>
      </c>
      <c r="V657">
        <f t="shared" si="199"/>
        <v>4.1130000000000004</v>
      </c>
      <c r="W657">
        <f t="shared" si="200"/>
        <v>3.7935885625147421</v>
      </c>
      <c r="X657">
        <f t="shared" si="201"/>
        <v>0.31941143748525835</v>
      </c>
      <c r="Y657">
        <f t="shared" si="202"/>
        <v>0.29889357100636887</v>
      </c>
      <c r="Z657">
        <f t="shared" si="203"/>
        <v>1.8705517847781745</v>
      </c>
      <c r="AA657">
        <f t="shared" si="204"/>
        <v>0.25099620887988899</v>
      </c>
      <c r="AC657">
        <f t="shared" si="205"/>
        <v>0.764678577287219</v>
      </c>
      <c r="AD657">
        <f>X657*((1-Q657)*(1-EXP(-(P657+O657)*A657))*P657/(P657+O657)-(1-$AL$10)*(1-EXP(-2*O657*A657))/2)</f>
        <v>6.0230753952428093E-2</v>
      </c>
      <c r="AE657">
        <f t="shared" si="206"/>
        <v>1.0759055401195361</v>
      </c>
      <c r="AF657">
        <f t="shared" si="207"/>
        <v>1.0828176162899295</v>
      </c>
      <c r="AG657">
        <f t="shared" si="208"/>
        <v>-1.2333391825948226E-2</v>
      </c>
      <c r="AH657">
        <f t="shared" si="209"/>
        <v>1.0704842244639812</v>
      </c>
      <c r="BA657">
        <v>1.0759055401195301</v>
      </c>
    </row>
    <row r="658" spans="1:53" x14ac:dyDescent="0.3">
      <c r="A658">
        <v>0.99639524422690995</v>
      </c>
      <c r="E658" cm="1">
        <f t="array" ref="E658">INDEX($C$2:$C$104,L658)</f>
        <v>-0.17872134923961691</v>
      </c>
      <c r="G658">
        <f>PI()/12*(M658-12)</f>
        <v>-1.0471975511965976</v>
      </c>
      <c r="H658">
        <f t="shared" si="193"/>
        <v>-0.10698552022862445</v>
      </c>
      <c r="I658">
        <f t="shared" si="210"/>
        <v>0.78591468771728001</v>
      </c>
      <c r="J658">
        <f t="shared" si="194"/>
        <v>1.2807758741883206</v>
      </c>
      <c r="L658">
        <f t="shared" si="192"/>
        <v>28</v>
      </c>
      <c r="M658">
        <v>8</v>
      </c>
      <c r="N658">
        <f t="shared" si="195"/>
        <v>0.29002045260657594</v>
      </c>
      <c r="O658">
        <f t="shared" si="196"/>
        <v>0.87421200042226821</v>
      </c>
      <c r="P658">
        <f t="shared" si="197"/>
        <v>1.6085500807769735</v>
      </c>
      <c r="Q658">
        <f>1-EXP(-2*$AL$9*O658/(1+O658))</f>
        <v>3.6627754807397217E-2</v>
      </c>
      <c r="R658">
        <f t="shared" si="198"/>
        <v>3.4519723609961233</v>
      </c>
      <c r="S658">
        <f>(1-$AL$6^R658)/(1+$AL$6^R658*(1/$AL$7-1))</f>
        <v>0.47313459730873664</v>
      </c>
      <c r="U658">
        <v>15.3</v>
      </c>
      <c r="V658">
        <f t="shared" si="199"/>
        <v>34.960500000000003</v>
      </c>
      <c r="W658">
        <f t="shared" si="200"/>
        <v>16.541022089212088</v>
      </c>
      <c r="X658">
        <f t="shared" si="201"/>
        <v>18.419477910787915</v>
      </c>
      <c r="Y658">
        <f t="shared" si="202"/>
        <v>14.172042230626332</v>
      </c>
      <c r="Z658">
        <f t="shared" si="203"/>
        <v>8.1560870086872121</v>
      </c>
      <c r="AA658">
        <f t="shared" si="204"/>
        <v>9.1041714066717603</v>
      </c>
      <c r="AC658">
        <f t="shared" si="205"/>
        <v>5.7248789696838021</v>
      </c>
      <c r="AD658">
        <f>X658*((1-Q658)*(1-EXP(-(P658+O658)*A658))*P658/(P658+O658)-(1-$AL$10)*(1-EXP(-2*O658*A658))/2)</f>
        <v>4.0707311571291269</v>
      </c>
      <c r="AE658">
        <f t="shared" si="206"/>
        <v>18.899781533484688</v>
      </c>
      <c r="AF658">
        <f t="shared" si="207"/>
        <v>2.4296248413537551</v>
      </c>
      <c r="AG658">
        <f t="shared" si="208"/>
        <v>0.99713966682544597</v>
      </c>
      <c r="AH658">
        <f t="shared" si="209"/>
        <v>3.4267645081792013</v>
      </c>
      <c r="BA658">
        <v>18.8997815334846</v>
      </c>
    </row>
    <row r="659" spans="1:53" x14ac:dyDescent="0.3">
      <c r="A659">
        <v>0.99639524422690995</v>
      </c>
      <c r="E659" cm="1">
        <f t="array" ref="E659">INDEX($C$2:$C$104,L659)</f>
        <v>-0.17872134923961691</v>
      </c>
      <c r="G659">
        <f>PI()/12*(M659-12)</f>
        <v>-0.78539816339744828</v>
      </c>
      <c r="H659">
        <f t="shared" si="193"/>
        <v>-0.10698552022862445</v>
      </c>
      <c r="I659">
        <f t="shared" si="210"/>
        <v>0.78591468771728001</v>
      </c>
      <c r="J659">
        <f t="shared" si="194"/>
        <v>1.1054413211419183</v>
      </c>
      <c r="L659">
        <f t="shared" si="192"/>
        <v>28</v>
      </c>
      <c r="M659">
        <v>9</v>
      </c>
      <c r="N659">
        <f t="shared" si="195"/>
        <v>0.46535500565297827</v>
      </c>
      <c r="O659">
        <f t="shared" si="196"/>
        <v>0.55711537350418627</v>
      </c>
      <c r="P659">
        <f t="shared" si="197"/>
        <v>1.0250922872477028</v>
      </c>
      <c r="Q659">
        <f>1-EXP(-2*$AL$9*O659/(1+O659))</f>
        <v>2.8217190400520287E-2</v>
      </c>
      <c r="R659">
        <f t="shared" si="198"/>
        <v>2.1998632714874087</v>
      </c>
      <c r="S659">
        <f>(1-$AL$6^R659)/(1+$AL$6^R659*(1/$AL$7-1))</f>
        <v>0.31106853154410313</v>
      </c>
      <c r="U659">
        <v>72</v>
      </c>
      <c r="V659">
        <f t="shared" si="199"/>
        <v>164.52</v>
      </c>
      <c r="W659">
        <f t="shared" si="200"/>
        <v>51.17699480963585</v>
      </c>
      <c r="X659">
        <f t="shared" si="201"/>
        <v>113.34300519036415</v>
      </c>
      <c r="Y659">
        <f t="shared" si="202"/>
        <v>70.482582214076004</v>
      </c>
      <c r="Z659">
        <f t="shared" si="203"/>
        <v>25.234475853989164</v>
      </c>
      <c r="AA659">
        <f t="shared" si="204"/>
        <v>41.040463965547815</v>
      </c>
      <c r="AC659">
        <f t="shared" si="205"/>
        <v>20.002213283030702</v>
      </c>
      <c r="AD659">
        <f>X659*((1-Q659)*(1-EXP(-(P659+O659)*A659))*P659/(P659+O659)-(1-$AL$10)*(1-EXP(-2*O659*A659))/2)</f>
        <v>24.312196085392948</v>
      </c>
      <c r="AE659">
        <f t="shared" si="206"/>
        <v>85.354873333971454</v>
      </c>
      <c r="AF659">
        <f t="shared" si="207"/>
        <v>5.2745050018342416</v>
      </c>
      <c r="AG659">
        <f t="shared" si="208"/>
        <v>5.129922163135257</v>
      </c>
      <c r="AH659">
        <f t="shared" si="209"/>
        <v>10.404427164969498</v>
      </c>
      <c r="BA659">
        <v>85.354873333971398</v>
      </c>
    </row>
    <row r="660" spans="1:53" x14ac:dyDescent="0.3">
      <c r="A660">
        <v>0.99639524422690995</v>
      </c>
      <c r="E660" cm="1">
        <f t="array" ref="E660">INDEX($C$2:$C$104,L660)</f>
        <v>-0.17872134923961691</v>
      </c>
      <c r="G660">
        <f>PI()/12*(M660-12)</f>
        <v>-0.52359877559829882</v>
      </c>
      <c r="H660">
        <f t="shared" si="193"/>
        <v>-0.10698552022862445</v>
      </c>
      <c r="I660">
        <f t="shared" si="210"/>
        <v>0.78591468771728001</v>
      </c>
      <c r="J660">
        <f t="shared" si="194"/>
        <v>0.95985768374295433</v>
      </c>
      <c r="L660">
        <f t="shared" si="192"/>
        <v>28</v>
      </c>
      <c r="M660">
        <v>10</v>
      </c>
      <c r="N660">
        <f t="shared" si="195"/>
        <v>0.61093864305194223</v>
      </c>
      <c r="O660">
        <f t="shared" si="196"/>
        <v>0.43581601218127958</v>
      </c>
      <c r="P660">
        <f t="shared" si="197"/>
        <v>0.80190146241355442</v>
      </c>
      <c r="Q660">
        <f>1-EXP(-2*$AL$9*O660/(1+O660))</f>
        <v>2.3990105470939493E-2</v>
      </c>
      <c r="R660">
        <f t="shared" si="198"/>
        <v>1.7208924469152205</v>
      </c>
      <c r="S660">
        <f>(1-$AL$6^R660)/(1+$AL$6^R660*(1/$AL$7-1))</f>
        <v>0.24457877667784986</v>
      </c>
      <c r="U660">
        <v>113.9</v>
      </c>
      <c r="V660">
        <f t="shared" si="199"/>
        <v>260.26150000000001</v>
      </c>
      <c r="W660">
        <f t="shared" si="200"/>
        <v>63.654439286342225</v>
      </c>
      <c r="X660">
        <f t="shared" si="201"/>
        <v>196.6070607136578</v>
      </c>
      <c r="Y660">
        <f t="shared" si="202"/>
        <v>105.58317286149975</v>
      </c>
      <c r="Z660">
        <f t="shared" si="203"/>
        <v>31.386884226894516</v>
      </c>
      <c r="AA660">
        <f t="shared" si="204"/>
        <v>58.86602077762192</v>
      </c>
      <c r="AC660">
        <f t="shared" si="205"/>
        <v>26.115888693553277</v>
      </c>
      <c r="AD660">
        <f>X660*((1-Q660)*(1-EXP(-(P660+O660)*A660))*P660/(P660+O660)-(1-$AL$10)*(1-EXP(-2*O660*A660))/2)</f>
        <v>39.604352576811124</v>
      </c>
      <c r="AE660">
        <f t="shared" si="206"/>
        <v>124.58626204798632</v>
      </c>
      <c r="AF660">
        <f t="shared" si="207"/>
        <v>5.3366636873024156</v>
      </c>
      <c r="AG660">
        <f t="shared" si="208"/>
        <v>7.112799507066728</v>
      </c>
      <c r="AH660">
        <f t="shared" si="209"/>
        <v>12.449463194369145</v>
      </c>
      <c r="BA660">
        <v>124.586262047986</v>
      </c>
    </row>
    <row r="661" spans="1:53" x14ac:dyDescent="0.3">
      <c r="A661">
        <v>1.09166336506898</v>
      </c>
      <c r="E661" cm="1">
        <f t="array" ref="E661">INDEX($C$2:$C$104,L661)</f>
        <v>-0.17872134923961691</v>
      </c>
      <c r="G661">
        <f>PI()/12*(M661-12)</f>
        <v>-0.26179938779914941</v>
      </c>
      <c r="H661">
        <f t="shared" si="193"/>
        <v>-0.10698552022862445</v>
      </c>
      <c r="I661">
        <f t="shared" si="210"/>
        <v>0.78591468771728001</v>
      </c>
      <c r="J661">
        <f t="shared" si="194"/>
        <v>0.86037956073002064</v>
      </c>
      <c r="L661">
        <f t="shared" si="192"/>
        <v>28</v>
      </c>
      <c r="M661">
        <v>11</v>
      </c>
      <c r="N661">
        <f t="shared" si="195"/>
        <v>0.71041676606487592</v>
      </c>
      <c r="O661">
        <f t="shared" si="196"/>
        <v>0.38334752231215191</v>
      </c>
      <c r="P661">
        <f t="shared" si="197"/>
        <v>0.70535944105435955</v>
      </c>
      <c r="Q661">
        <f>1-EXP(-2*$AL$9*O661/(1+O661))</f>
        <v>2.1925335580348482E-2</v>
      </c>
      <c r="R661">
        <f t="shared" si="198"/>
        <v>1.5137118353885566</v>
      </c>
      <c r="S661">
        <f>(1-$AL$6^R661)/(1+$AL$6^R661*(1/$AL$7-1))</f>
        <v>0.21533781564386101</v>
      </c>
      <c r="U661">
        <v>151.6</v>
      </c>
      <c r="V661">
        <f t="shared" si="199"/>
        <v>346.40600000000001</v>
      </c>
      <c r="W661">
        <f t="shared" si="200"/>
        <v>74.594311365927311</v>
      </c>
      <c r="X661">
        <f t="shared" si="201"/>
        <v>271.81168863407271</v>
      </c>
      <c r="Y661">
        <f t="shared" si="202"/>
        <v>142.76097139254151</v>
      </c>
      <c r="Z661">
        <f t="shared" si="203"/>
        <v>39.106758176804355</v>
      </c>
      <c r="AA661">
        <f t="shared" si="204"/>
        <v>79.005943002446571</v>
      </c>
      <c r="AC661">
        <f t="shared" si="205"/>
        <v>32.823362629489964</v>
      </c>
      <c r="AD661">
        <f>X661*((1-Q661)*(1-EXP(-(P661+O661)*A661))*P661/(P661+O661)-(1-$AL$10)*(1-EXP(-2*O661*A661))/2)</f>
        <v>54.266308603020235</v>
      </c>
      <c r="AE661">
        <f t="shared" si="206"/>
        <v>166.09561423495677</v>
      </c>
      <c r="AF661">
        <f t="shared" si="207"/>
        <v>6.3751348458044168</v>
      </c>
      <c r="AG661">
        <f t="shared" si="208"/>
        <v>9.4887197870747002</v>
      </c>
      <c r="AH661">
        <f t="shared" si="209"/>
        <v>15.863854632879118</v>
      </c>
      <c r="BA661">
        <v>166.095614234957</v>
      </c>
    </row>
    <row r="662" spans="1:53" x14ac:dyDescent="0.3">
      <c r="A662">
        <v>1.09166336506898</v>
      </c>
      <c r="E662" cm="1">
        <f t="array" ref="E662">INDEX($C$2:$C$104,L662)</f>
        <v>-0.17872134923961691</v>
      </c>
      <c r="G662">
        <f>PI()/12*(M662-12)</f>
        <v>0</v>
      </c>
      <c r="H662">
        <f t="shared" si="193"/>
        <v>-0.10698552022862445</v>
      </c>
      <c r="I662">
        <f t="shared" si="210"/>
        <v>0.78591468771728001</v>
      </c>
      <c r="J662">
        <f t="shared" si="194"/>
        <v>0.82449317247751885</v>
      </c>
      <c r="L662">
        <f t="shared" si="192"/>
        <v>28</v>
      </c>
      <c r="M662">
        <v>12</v>
      </c>
      <c r="N662">
        <f t="shared" si="195"/>
        <v>0.7463031543173777</v>
      </c>
      <c r="O662">
        <f t="shared" si="196"/>
        <v>0.36822692553443337</v>
      </c>
      <c r="P662">
        <f t="shared" si="197"/>
        <v>0.67753754298335744</v>
      </c>
      <c r="Q662">
        <f>1-EXP(-2*$AL$9*O662/(1+O662))</f>
        <v>2.130004730471291E-2</v>
      </c>
      <c r="R662">
        <f t="shared" si="198"/>
        <v>1.4540056289612375</v>
      </c>
      <c r="S662">
        <f>(1-$AL$6^R662)/(1+$AL$6^R662*(1/$AL$7-1))</f>
        <v>0.20687136141355725</v>
      </c>
      <c r="U662">
        <v>276.3</v>
      </c>
      <c r="V662">
        <f t="shared" si="199"/>
        <v>631.34550000000002</v>
      </c>
      <c r="W662">
        <f t="shared" si="200"/>
        <v>130.60730310732302</v>
      </c>
      <c r="X662">
        <f t="shared" si="201"/>
        <v>500.73819689267702</v>
      </c>
      <c r="Y662">
        <f t="shared" si="202"/>
        <v>256.16855542455454</v>
      </c>
      <c r="Z662">
        <f t="shared" si="203"/>
        <v>68.472087552184277</v>
      </c>
      <c r="AA662">
        <f t="shared" si="204"/>
        <v>140.88514783209607</v>
      </c>
      <c r="AC662">
        <f t="shared" si="205"/>
        <v>57.853769006727859</v>
      </c>
      <c r="AD662">
        <f>X662*((1-Q662)*(1-EXP(-(P662+O662)*A662))*P662/(P662+O662)-(1-$AL$10)*(1-EXP(-2*O662*A662))/2)</f>
        <v>98.561839813647069</v>
      </c>
      <c r="AE662">
        <f t="shared" si="206"/>
        <v>297.30075665247097</v>
      </c>
      <c r="AF662">
        <f t="shared" si="207"/>
        <v>10.780236367366889</v>
      </c>
      <c r="AG662">
        <f t="shared" si="208"/>
        <v>16.721567778811465</v>
      </c>
      <c r="AH662">
        <f t="shared" si="209"/>
        <v>27.501804146178355</v>
      </c>
      <c r="BA662">
        <v>297.30075665247102</v>
      </c>
    </row>
    <row r="663" spans="1:53" x14ac:dyDescent="0.3">
      <c r="A663">
        <v>1.09166336506898</v>
      </c>
      <c r="E663" cm="1">
        <f t="array" ref="E663">INDEX($C$2:$C$104,L663)</f>
        <v>-0.17872134923961691</v>
      </c>
      <c r="G663">
        <f>PI()/12*(M663-12)</f>
        <v>0.26179938779914941</v>
      </c>
      <c r="H663">
        <f t="shared" si="193"/>
        <v>-0.10698552022862445</v>
      </c>
      <c r="I663">
        <f t="shared" si="210"/>
        <v>0.78591468771728001</v>
      </c>
      <c r="J663">
        <f t="shared" si="194"/>
        <v>0.86037956073002064</v>
      </c>
      <c r="L663">
        <f t="shared" si="192"/>
        <v>28</v>
      </c>
      <c r="M663">
        <v>13</v>
      </c>
      <c r="N663">
        <f t="shared" si="195"/>
        <v>0.71041676606487592</v>
      </c>
      <c r="O663">
        <f t="shared" si="196"/>
        <v>0.38334752231215191</v>
      </c>
      <c r="P663">
        <f t="shared" si="197"/>
        <v>0.70535944105435955</v>
      </c>
      <c r="Q663">
        <f>1-EXP(-2*$AL$9*O663/(1+O663))</f>
        <v>2.1925335580348482E-2</v>
      </c>
      <c r="R663">
        <f t="shared" si="198"/>
        <v>1.5137118353885566</v>
      </c>
      <c r="S663">
        <f>(1-$AL$6^R663)/(1+$AL$6^R663*(1/$AL$7-1))</f>
        <v>0.21533781564386101</v>
      </c>
      <c r="U663">
        <v>377.2</v>
      </c>
      <c r="V663">
        <f t="shared" si="199"/>
        <v>861.90200000000004</v>
      </c>
      <c r="W663">
        <f t="shared" si="200"/>
        <v>185.6000939790751</v>
      </c>
      <c r="X663">
        <f t="shared" si="201"/>
        <v>676.30190602092489</v>
      </c>
      <c r="Y663">
        <f t="shared" si="202"/>
        <v>355.20737736983273</v>
      </c>
      <c r="Z663">
        <f t="shared" si="203"/>
        <v>97.302567178697913</v>
      </c>
      <c r="AA663">
        <f t="shared" si="204"/>
        <v>196.57679221980769</v>
      </c>
      <c r="AC663">
        <f t="shared" si="205"/>
        <v>81.668683270736238</v>
      </c>
      <c r="AD663">
        <f>X663*((1-Q663)*(1-EXP(-(P663+O663)*A663))*P663/(P663+O663)-(1-$AL$10)*(1-EXP(-2*O663*A663))/2)</f>
        <v>135.02144858218489</v>
      </c>
      <c r="AE663">
        <f t="shared" si="206"/>
        <v>413.26692407272878</v>
      </c>
      <c r="AF663">
        <f t="shared" si="207"/>
        <v>15.862142901302283</v>
      </c>
      <c r="AG663">
        <f t="shared" si="208"/>
        <v>23.609136567840213</v>
      </c>
      <c r="AH663">
        <f t="shared" si="209"/>
        <v>39.471279469142495</v>
      </c>
      <c r="BA663">
        <v>413.26692407272901</v>
      </c>
    </row>
    <row r="664" spans="1:53" x14ac:dyDescent="0.3">
      <c r="A664">
        <v>1.09166336506898</v>
      </c>
      <c r="E664" cm="1">
        <f t="array" ref="E664">INDEX($C$2:$C$104,L664)</f>
        <v>-0.17872134923961691</v>
      </c>
      <c r="G664">
        <f>PI()/12*(M664-12)</f>
        <v>0.52359877559829882</v>
      </c>
      <c r="H664">
        <f t="shared" si="193"/>
        <v>-0.10698552022862445</v>
      </c>
      <c r="I664">
        <f t="shared" si="210"/>
        <v>0.78591468771728001</v>
      </c>
      <c r="J664">
        <f t="shared" si="194"/>
        <v>0.95985768374295433</v>
      </c>
      <c r="L664">
        <f t="shared" si="192"/>
        <v>28</v>
      </c>
      <c r="M664">
        <v>14</v>
      </c>
      <c r="N664">
        <f t="shared" si="195"/>
        <v>0.61093864305194223</v>
      </c>
      <c r="O664">
        <f t="shared" si="196"/>
        <v>0.43581601218127958</v>
      </c>
      <c r="P664">
        <f t="shared" si="197"/>
        <v>0.80190146241355442</v>
      </c>
      <c r="Q664">
        <f>1-EXP(-2*$AL$9*O664/(1+O664))</f>
        <v>2.3990105470939493E-2</v>
      </c>
      <c r="R664">
        <f t="shared" si="198"/>
        <v>1.7208924469152205</v>
      </c>
      <c r="S664">
        <f>(1-$AL$6^R664)/(1+$AL$6^R664*(1/$AL$7-1))</f>
        <v>0.24457877667784986</v>
      </c>
      <c r="U664">
        <v>239.9</v>
      </c>
      <c r="V664">
        <f t="shared" si="199"/>
        <v>548.17150000000004</v>
      </c>
      <c r="W664">
        <f t="shared" si="200"/>
        <v>134.07111487966199</v>
      </c>
      <c r="X664">
        <f t="shared" si="201"/>
        <v>414.10038512033805</v>
      </c>
      <c r="Y664">
        <f t="shared" si="202"/>
        <v>235.75305284543856</v>
      </c>
      <c r="Z664">
        <f t="shared" si="203"/>
        <v>70.288022934794441</v>
      </c>
      <c r="AA664">
        <f t="shared" si="204"/>
        <v>133.25816553589485</v>
      </c>
      <c r="AC664">
        <f t="shared" si="205"/>
        <v>57.658905607584593</v>
      </c>
      <c r="AD664">
        <f>X664*((1-Q664)*(1-EXP(-(P664+O664)*A664))*P664/(P664+O664)-(1-$AL$10)*(1-EXP(-2*O664*A664))/2)</f>
        <v>86.017335984472666</v>
      </c>
      <c r="AE664">
        <f t="shared" si="206"/>
        <v>276.93440712795211</v>
      </c>
      <c r="AF664">
        <f t="shared" si="207"/>
        <v>12.786455882287576</v>
      </c>
      <c r="AG664">
        <f t="shared" si="208"/>
        <v>16.477551325071065</v>
      </c>
      <c r="AH664">
        <f t="shared" si="209"/>
        <v>29.264007207358642</v>
      </c>
      <c r="BA664">
        <v>276.934407127952</v>
      </c>
    </row>
    <row r="665" spans="1:53" x14ac:dyDescent="0.3">
      <c r="A665">
        <v>1.09166336506898</v>
      </c>
      <c r="E665" cm="1">
        <f t="array" ref="E665">INDEX($C$2:$C$104,L665)</f>
        <v>-0.17872134923961691</v>
      </c>
      <c r="G665">
        <f>PI()/12*(M665-12)</f>
        <v>0.78539816339744828</v>
      </c>
      <c r="H665">
        <f t="shared" si="193"/>
        <v>-0.10698552022862445</v>
      </c>
      <c r="I665">
        <f t="shared" si="210"/>
        <v>0.78591468771728001</v>
      </c>
      <c r="J665">
        <f t="shared" si="194"/>
        <v>1.1054413211419183</v>
      </c>
      <c r="L665">
        <f t="shared" si="192"/>
        <v>28</v>
      </c>
      <c r="M665">
        <v>15</v>
      </c>
      <c r="N665">
        <f t="shared" si="195"/>
        <v>0.46535500565297827</v>
      </c>
      <c r="O665">
        <f t="shared" si="196"/>
        <v>0.55711537350418627</v>
      </c>
      <c r="P665">
        <f t="shared" si="197"/>
        <v>1.0250922872477028</v>
      </c>
      <c r="Q665">
        <f>1-EXP(-2*$AL$9*O665/(1+O665))</f>
        <v>2.8217190400520287E-2</v>
      </c>
      <c r="R665">
        <f t="shared" si="198"/>
        <v>2.1998632714874087</v>
      </c>
      <c r="S665">
        <f>(1-$AL$6^R665)/(1+$AL$6^R665*(1/$AL$7-1))</f>
        <v>0.31106853154410313</v>
      </c>
      <c r="U665">
        <v>150.1</v>
      </c>
      <c r="V665">
        <f t="shared" si="199"/>
        <v>342.9785</v>
      </c>
      <c r="W665">
        <f t="shared" si="200"/>
        <v>106.68981834619917</v>
      </c>
      <c r="X665">
        <f t="shared" si="201"/>
        <v>236.28868165380084</v>
      </c>
      <c r="Y665">
        <f t="shared" si="202"/>
        <v>154.62971377754127</v>
      </c>
      <c r="Z665">
        <f t="shared" si="203"/>
        <v>55.933124786480533</v>
      </c>
      <c r="AA665">
        <f t="shared" si="204"/>
        <v>91.517338524512269</v>
      </c>
      <c r="AC665">
        <f t="shared" si="205"/>
        <v>43.559142620182023</v>
      </c>
      <c r="AD665">
        <f>X665*((1-Q665)*(1-EXP(-(P665+O665)*A665))*P665/(P665+O665)-(1-$AL$10)*(1-EXP(-2*O665*A665))/2)</f>
        <v>51.654485870662604</v>
      </c>
      <c r="AE665">
        <f t="shared" si="206"/>
        <v>186.7309670153569</v>
      </c>
      <c r="AF665">
        <f t="shared" si="207"/>
        <v>12.473882941389441</v>
      </c>
      <c r="AG665">
        <f t="shared" si="208"/>
        <v>11.457889382366361</v>
      </c>
      <c r="AH665">
        <f t="shared" si="209"/>
        <v>23.931772323755801</v>
      </c>
      <c r="BA665">
        <v>186.73096701535701</v>
      </c>
    </row>
    <row r="666" spans="1:53" x14ac:dyDescent="0.3">
      <c r="A666">
        <v>1.09166336506898</v>
      </c>
      <c r="E666" cm="1">
        <f t="array" ref="E666">INDEX($C$2:$C$104,L666)</f>
        <v>-0.17872134923961691</v>
      </c>
      <c r="G666">
        <f>PI()/12*(M666-12)</f>
        <v>1.0471975511965976</v>
      </c>
      <c r="H666">
        <f t="shared" si="193"/>
        <v>-0.10698552022862445</v>
      </c>
      <c r="I666">
        <f t="shared" si="210"/>
        <v>0.78591468771728001</v>
      </c>
      <c r="J666">
        <f t="shared" si="194"/>
        <v>1.2807758741883206</v>
      </c>
      <c r="L666">
        <f t="shared" si="192"/>
        <v>28</v>
      </c>
      <c r="M666">
        <v>16</v>
      </c>
      <c r="N666">
        <f t="shared" si="195"/>
        <v>0.29002045260657594</v>
      </c>
      <c r="O666">
        <f t="shared" si="196"/>
        <v>0.87421200042226821</v>
      </c>
      <c r="P666">
        <f t="shared" si="197"/>
        <v>1.6085500807769735</v>
      </c>
      <c r="Q666">
        <f>1-EXP(-2*$AL$9*O666/(1+O666))</f>
        <v>3.6627754807397217E-2</v>
      </c>
      <c r="R666">
        <f t="shared" si="198"/>
        <v>3.4519723609961233</v>
      </c>
      <c r="S666">
        <f>(1-$AL$6^R666)/(1+$AL$6^R666*(1/$AL$7-1))</f>
        <v>0.47313459730873664</v>
      </c>
      <c r="U666">
        <v>112.5</v>
      </c>
      <c r="V666">
        <f t="shared" si="199"/>
        <v>257.0625</v>
      </c>
      <c r="W666">
        <f t="shared" si="200"/>
        <v>121.62516242067711</v>
      </c>
      <c r="X666">
        <f t="shared" si="201"/>
        <v>135.4373375793229</v>
      </c>
      <c r="Y666">
        <f t="shared" si="202"/>
        <v>107.93866849315192</v>
      </c>
      <c r="Z666">
        <f t="shared" si="203"/>
        <v>63.763117158724157</v>
      </c>
      <c r="AA666">
        <f t="shared" si="204"/>
        <v>70.792477794854221</v>
      </c>
      <c r="AC666">
        <f t="shared" si="205"/>
        <v>43.618069306464548</v>
      </c>
      <c r="AD666">
        <f>X666*((1-Q666)*(1-EXP(-(P666+O666)*A666))*P666/(P666+O666)-(1-$AL$10)*(1-EXP(-2*O666*A666))/2)</f>
        <v>29.885338007269393</v>
      </c>
      <c r="AE666">
        <f t="shared" si="206"/>
        <v>144.29588510858815</v>
      </c>
      <c r="AF666">
        <f t="shared" si="207"/>
        <v>20.131929438738343</v>
      </c>
      <c r="AG666">
        <f t="shared" si="208"/>
        <v>7.2608526910283047</v>
      </c>
      <c r="AH666">
        <f t="shared" si="209"/>
        <v>27.392782129766648</v>
      </c>
      <c r="BA666">
        <v>144.29588510858801</v>
      </c>
    </row>
    <row r="667" spans="1:53" x14ac:dyDescent="0.3">
      <c r="A667">
        <v>1.09166336506898</v>
      </c>
      <c r="E667" cm="1">
        <f t="array" ref="E667">INDEX($C$2:$C$104,L667)</f>
        <v>-0.17872134923961691</v>
      </c>
      <c r="G667">
        <f>PI()/12*(M667-12)</f>
        <v>1.308996938995747</v>
      </c>
      <c r="H667">
        <f t="shared" si="193"/>
        <v>-0.10698552022862445</v>
      </c>
      <c r="I667">
        <f t="shared" si="210"/>
        <v>0.78591468771728001</v>
      </c>
      <c r="J667">
        <f t="shared" si="194"/>
        <v>1.474222110156634</v>
      </c>
      <c r="L667">
        <f t="shared" ref="L667:L730" si="211">INT((ROW()-2)/24) + 1</f>
        <v>28</v>
      </c>
      <c r="M667">
        <v>17</v>
      </c>
      <c r="N667">
        <f t="shared" si="195"/>
        <v>9.65742166382626E-2</v>
      </c>
      <c r="O667">
        <f t="shared" si="196"/>
        <v>2.5927109682897478</v>
      </c>
      <c r="P667">
        <f t="shared" si="197"/>
        <v>4.7705881816531361</v>
      </c>
      <c r="Q667">
        <f>1-EXP(-2*$AL$9*O667/(1+O667))</f>
        <v>5.6097774109398424E-2</v>
      </c>
      <c r="R667">
        <f t="shared" si="198"/>
        <v>10.237753083078964</v>
      </c>
      <c r="S667">
        <f>(1-$AL$6^R667)/(1+$AL$6^R667*(1/$AL$7-1))</f>
        <v>0.92234100717596446</v>
      </c>
      <c r="U667">
        <v>44.2</v>
      </c>
      <c r="V667">
        <f t="shared" si="199"/>
        <v>100.99700000000001</v>
      </c>
      <c r="W667">
        <f t="shared" si="200"/>
        <v>93.153674701750901</v>
      </c>
      <c r="X667">
        <f t="shared" si="201"/>
        <v>7.8433252982491126</v>
      </c>
      <c r="Y667">
        <f t="shared" si="202"/>
        <v>7.3628116624437068</v>
      </c>
      <c r="Z667">
        <f t="shared" si="203"/>
        <v>48.836676190646713</v>
      </c>
      <c r="AA667">
        <f t="shared" si="204"/>
        <v>6.2735426365925955</v>
      </c>
      <c r="AC667">
        <f t="shared" si="205"/>
        <v>18.971719449565718</v>
      </c>
      <c r="AD667">
        <f>X667*((1-Q667)*(1-EXP(-(P667+O667)*A667))*P667/(P667+O667)-(1-$AL$10)*(1-EXP(-2*O667*A667))/2)</f>
        <v>1.4731632970683799</v>
      </c>
      <c r="AE667">
        <f t="shared" si="206"/>
        <v>26.718425383226691</v>
      </c>
      <c r="AF667">
        <f t="shared" si="207"/>
        <v>29.242322763519589</v>
      </c>
      <c r="AG667">
        <f t="shared" si="208"/>
        <v>-0.38389427121726866</v>
      </c>
      <c r="AH667">
        <f t="shared" si="209"/>
        <v>28.85842849230232</v>
      </c>
      <c r="BA667">
        <v>26.718425383226698</v>
      </c>
    </row>
    <row r="668" spans="1:53" x14ac:dyDescent="0.3">
      <c r="A668">
        <v>1.09166336506898</v>
      </c>
      <c r="E668" cm="1">
        <f t="array" ref="E668">INDEX($C$2:$C$104,L668)</f>
        <v>-0.17872134923961691</v>
      </c>
      <c r="G668">
        <f>PI()/12*(M668-12)</f>
        <v>1.5707963267948966</v>
      </c>
      <c r="H668">
        <f t="shared" si="193"/>
        <v>-0.10698552022862445</v>
      </c>
      <c r="I668">
        <f t="shared" si="210"/>
        <v>0.78591468771728001</v>
      </c>
      <c r="J668">
        <f t="shared" si="194"/>
        <v>1.6779869963990011</v>
      </c>
      <c r="L668">
        <f t="shared" si="211"/>
        <v>28</v>
      </c>
      <c r="M668">
        <v>18</v>
      </c>
      <c r="N668">
        <f t="shared" si="195"/>
        <v>0.05</v>
      </c>
      <c r="O668">
        <f t="shared" si="196"/>
        <v>5.0020839411324403</v>
      </c>
      <c r="P668">
        <f t="shared" si="197"/>
        <v>9.2038344516836901</v>
      </c>
      <c r="Q668">
        <f>1-EXP(-2*$AL$9*O668/(1+O668))</f>
        <v>6.4497345768578462E-2</v>
      </c>
      <c r="R668">
        <f t="shared" si="198"/>
        <v>19.751565414145865</v>
      </c>
      <c r="S668">
        <f>(1-$AL$6^R668)/(1+$AL$6^R668*(1/$AL$7-1))</f>
        <v>0.99643717244343843</v>
      </c>
      <c r="U668">
        <v>14.5</v>
      </c>
      <c r="V668">
        <f t="shared" si="199"/>
        <v>33.1325</v>
      </c>
      <c r="W668">
        <f t="shared" si="200"/>
        <v>33.014454615982224</v>
      </c>
      <c r="X668">
        <f t="shared" si="201"/>
        <v>0.1180453840177762</v>
      </c>
      <c r="Y668">
        <f t="shared" si="202"/>
        <v>0.11042698899895216</v>
      </c>
      <c r="Z668">
        <f t="shared" si="203"/>
        <v>17.308133413455355</v>
      </c>
      <c r="AA668">
        <f t="shared" si="204"/>
        <v>9.9912033184644394E-2</v>
      </c>
      <c r="AC668">
        <f t="shared" si="205"/>
        <v>3.9919835720473129</v>
      </c>
      <c r="AD668">
        <f>X668*((1-Q668)*(1-EXP(-(P668+O668)*A668))*P668/(P668+O668)-(1-$AL$10)*(1-EXP(-2*O668*A668))/2)</f>
        <v>2.1378949238441081E-2</v>
      </c>
      <c r="AE668">
        <f t="shared" si="206"/>
        <v>4.1132745544703981</v>
      </c>
      <c r="AF668">
        <f t="shared" si="207"/>
        <v>12.922503652261977</v>
      </c>
      <c r="AG668">
        <f t="shared" si="208"/>
        <v>-1.0863993424133307E-2</v>
      </c>
      <c r="AH668">
        <f t="shared" si="209"/>
        <v>12.911639658837844</v>
      </c>
      <c r="BA668">
        <v>4.1132745544703901</v>
      </c>
    </row>
    <row r="669" spans="1:53" x14ac:dyDescent="0.3">
      <c r="A669">
        <v>1.09166336506898</v>
      </c>
      <c r="E669" cm="1">
        <f t="array" ref="E669">INDEX($C$2:$C$104,L669)</f>
        <v>-0.17872134923961691</v>
      </c>
      <c r="G669">
        <f>PI()/12*(M669-12)</f>
        <v>1.8325957145940459</v>
      </c>
      <c r="H669">
        <f t="shared" si="193"/>
        <v>-0.10698552022862445</v>
      </c>
      <c r="I669">
        <f t="shared" si="210"/>
        <v>0.78591468771728001</v>
      </c>
      <c r="J669">
        <f t="shared" si="194"/>
        <v>1.8864050748524521</v>
      </c>
      <c r="L669">
        <f t="shared" si="211"/>
        <v>28</v>
      </c>
      <c r="M669">
        <v>19</v>
      </c>
      <c r="N669">
        <f t="shared" si="195"/>
        <v>0.05</v>
      </c>
      <c r="O669">
        <f t="shared" si="196"/>
        <v>5.0020839411324403</v>
      </c>
      <c r="P669">
        <f t="shared" si="197"/>
        <v>9.2038344516836901</v>
      </c>
      <c r="Q669">
        <f>1-EXP(-2*$AL$9*O669/(1+O669))</f>
        <v>6.4497345768578462E-2</v>
      </c>
      <c r="R669">
        <f t="shared" si="198"/>
        <v>19.751565414145865</v>
      </c>
      <c r="S669">
        <f>(1-$AL$6^R669)/(1+$AL$6^R669*(1/$AL$7-1))</f>
        <v>0.99643717244343843</v>
      </c>
      <c r="U669">
        <v>0.2</v>
      </c>
      <c r="V669">
        <f t="shared" si="199"/>
        <v>0.45700000000000007</v>
      </c>
      <c r="W669">
        <f t="shared" si="200"/>
        <v>0.45537178780665144</v>
      </c>
      <c r="X669">
        <f t="shared" si="201"/>
        <v>1.6282121933486327E-3</v>
      </c>
      <c r="Y669">
        <f t="shared" si="202"/>
        <v>1.5231308827441635E-3</v>
      </c>
      <c r="Z669">
        <f t="shared" si="203"/>
        <v>0.23873287466834975</v>
      </c>
      <c r="AA669">
        <f t="shared" si="204"/>
        <v>1.3780970094433671E-3</v>
      </c>
      <c r="AC669">
        <f t="shared" si="205"/>
        <v>5.506184237306639E-2</v>
      </c>
      <c r="AD669">
        <f>X669*((1-Q669)*(1-EXP(-(P669+O669)*A669))*P669/(P669+O669)-(1-$AL$10)*(1-EXP(-2*O669*A669))/2)</f>
        <v>2.9488205846125542E-4</v>
      </c>
      <c r="AE669">
        <f t="shared" si="206"/>
        <v>5.6734821440971007E-2</v>
      </c>
      <c r="AF669">
        <f t="shared" si="207"/>
        <v>0.1782414296863721</v>
      </c>
      <c r="AG669">
        <f t="shared" si="208"/>
        <v>-1.4984818516045897E-4</v>
      </c>
      <c r="AH669">
        <f t="shared" si="209"/>
        <v>0.17809158150121165</v>
      </c>
      <c r="BA669">
        <v>5.6734821440971001E-2</v>
      </c>
    </row>
    <row r="670" spans="1:53" x14ac:dyDescent="0.3">
      <c r="A670">
        <v>1.09166336506898</v>
      </c>
      <c r="E670" cm="1">
        <f t="array" ref="E670">INDEX($C$2:$C$104,L670)</f>
        <v>-0.17872134923961691</v>
      </c>
      <c r="G670">
        <f>PI()/12*(M670-12)</f>
        <v>2.0943951023931953</v>
      </c>
      <c r="H670">
        <f t="shared" si="193"/>
        <v>-0.10698552022862445</v>
      </c>
      <c r="I670">
        <f t="shared" si="210"/>
        <v>0.78591468771728001</v>
      </c>
      <c r="J670">
        <f t="shared" si="194"/>
        <v>2.0943291287804144</v>
      </c>
      <c r="L670">
        <f t="shared" si="211"/>
        <v>28</v>
      </c>
      <c r="M670">
        <v>20</v>
      </c>
      <c r="N670">
        <f t="shared" si="195"/>
        <v>0.05</v>
      </c>
      <c r="O670">
        <f t="shared" si="196"/>
        <v>5.0020839411324403</v>
      </c>
      <c r="P670">
        <f t="shared" si="197"/>
        <v>9.2038344516836901</v>
      </c>
      <c r="Q670">
        <f>1-EXP(-2*$AL$9*O670/(1+O670))</f>
        <v>6.4497345768578462E-2</v>
      </c>
      <c r="R670">
        <f t="shared" si="198"/>
        <v>19.751565414145865</v>
      </c>
      <c r="S670">
        <f>(1-$AL$6^R670)/(1+$AL$6^R670*(1/$AL$7-1))</f>
        <v>0.99643717244343843</v>
      </c>
      <c r="U670">
        <v>0</v>
      </c>
      <c r="V670">
        <f t="shared" si="199"/>
        <v>0</v>
      </c>
      <c r="W670">
        <f t="shared" si="200"/>
        <v>0</v>
      </c>
      <c r="X670">
        <f t="shared" si="201"/>
        <v>0</v>
      </c>
      <c r="Y670">
        <f t="shared" si="202"/>
        <v>0</v>
      </c>
      <c r="Z670">
        <f t="shared" si="203"/>
        <v>0</v>
      </c>
      <c r="AA670">
        <f t="shared" si="204"/>
        <v>0</v>
      </c>
      <c r="AC670">
        <f t="shared" si="205"/>
        <v>0</v>
      </c>
      <c r="AD670">
        <f>X670*((1-Q670)*(1-EXP(-(P670+O670)*A670))*P670/(P670+O670)-(1-$AL$10)*(1-EXP(-2*O670*A670))/2)</f>
        <v>0</v>
      </c>
      <c r="AE670">
        <f t="shared" si="206"/>
        <v>0</v>
      </c>
      <c r="AF670">
        <f t="shared" si="207"/>
        <v>0</v>
      </c>
      <c r="AG670">
        <f t="shared" si="208"/>
        <v>0</v>
      </c>
      <c r="AH670">
        <f t="shared" si="209"/>
        <v>0</v>
      </c>
      <c r="BA670">
        <v>0</v>
      </c>
    </row>
    <row r="671" spans="1:53" x14ac:dyDescent="0.3">
      <c r="A671">
        <v>1.09166336506898</v>
      </c>
      <c r="E671" cm="1">
        <f t="array" ref="E671">INDEX($C$2:$C$104,L671)</f>
        <v>-0.17872134923961691</v>
      </c>
      <c r="G671">
        <f>PI()/12*(M671-12)</f>
        <v>2.3561944901923448</v>
      </c>
      <c r="H671">
        <f t="shared" si="193"/>
        <v>-0.10698552022862445</v>
      </c>
      <c r="I671">
        <f t="shared" si="210"/>
        <v>0.78591468771728001</v>
      </c>
      <c r="J671">
        <f t="shared" si="194"/>
        <v>2.2952295784111265</v>
      </c>
      <c r="L671">
        <f t="shared" si="211"/>
        <v>28</v>
      </c>
      <c r="M671">
        <v>21</v>
      </c>
      <c r="N671">
        <f t="shared" si="195"/>
        <v>0.05</v>
      </c>
      <c r="O671">
        <f t="shared" si="196"/>
        <v>5.0020839411324403</v>
      </c>
      <c r="P671">
        <f t="shared" si="197"/>
        <v>9.2038344516836901</v>
      </c>
      <c r="Q671">
        <f>1-EXP(-2*$AL$9*O671/(1+O671))</f>
        <v>6.4497345768578462E-2</v>
      </c>
      <c r="R671">
        <f t="shared" si="198"/>
        <v>19.751565414145865</v>
      </c>
      <c r="S671">
        <f>(1-$AL$6^R671)/(1+$AL$6^R671*(1/$AL$7-1))</f>
        <v>0.99643717244343843</v>
      </c>
      <c r="U671">
        <v>0</v>
      </c>
      <c r="V671">
        <f t="shared" si="199"/>
        <v>0</v>
      </c>
      <c r="W671">
        <f t="shared" si="200"/>
        <v>0</v>
      </c>
      <c r="X671">
        <f t="shared" si="201"/>
        <v>0</v>
      </c>
      <c r="Y671">
        <f t="shared" si="202"/>
        <v>0</v>
      </c>
      <c r="Z671">
        <f t="shared" si="203"/>
        <v>0</v>
      </c>
      <c r="AA671">
        <f t="shared" si="204"/>
        <v>0</v>
      </c>
      <c r="AC671">
        <f t="shared" si="205"/>
        <v>0</v>
      </c>
      <c r="AD671">
        <f>X671*((1-Q671)*(1-EXP(-(P671+O671)*A671))*P671/(P671+O671)-(1-$AL$10)*(1-EXP(-2*O671*A671))/2)</f>
        <v>0</v>
      </c>
      <c r="AE671">
        <f t="shared" si="206"/>
        <v>0</v>
      </c>
      <c r="AF671">
        <f t="shared" si="207"/>
        <v>0</v>
      </c>
      <c r="AG671">
        <f t="shared" si="208"/>
        <v>0</v>
      </c>
      <c r="AH671">
        <f t="shared" si="209"/>
        <v>0</v>
      </c>
      <c r="BA671">
        <v>0</v>
      </c>
    </row>
    <row r="672" spans="1:53" x14ac:dyDescent="0.3">
      <c r="A672">
        <v>1.09166336506898</v>
      </c>
      <c r="E672" cm="1">
        <f t="array" ref="E672">INDEX($C$2:$C$104,L672)</f>
        <v>-0.17872134923961691</v>
      </c>
      <c r="G672">
        <f>PI()/12*(M672-12)</f>
        <v>2.617993877991494</v>
      </c>
      <c r="H672">
        <f t="shared" si="193"/>
        <v>-0.10698552022862445</v>
      </c>
      <c r="I672">
        <f t="shared" si="210"/>
        <v>0.78591468771728001</v>
      </c>
      <c r="J672">
        <f t="shared" si="194"/>
        <v>2.4777129900849433</v>
      </c>
      <c r="L672">
        <f t="shared" si="211"/>
        <v>28</v>
      </c>
      <c r="M672">
        <v>22</v>
      </c>
      <c r="N672">
        <f t="shared" si="195"/>
        <v>0.05</v>
      </c>
      <c r="O672">
        <f t="shared" si="196"/>
        <v>5.0020839411324403</v>
      </c>
      <c r="P672">
        <f t="shared" si="197"/>
        <v>9.2038344516836901</v>
      </c>
      <c r="Q672">
        <f>1-EXP(-2*$AL$9*O672/(1+O672))</f>
        <v>6.4497345768578462E-2</v>
      </c>
      <c r="R672">
        <f t="shared" si="198"/>
        <v>19.751565414145865</v>
      </c>
      <c r="S672">
        <f>(1-$AL$6^R672)/(1+$AL$6^R672*(1/$AL$7-1))</f>
        <v>0.99643717244343843</v>
      </c>
      <c r="U672">
        <v>0.1</v>
      </c>
      <c r="V672">
        <f t="shared" si="199"/>
        <v>0.22850000000000004</v>
      </c>
      <c r="W672">
        <f t="shared" si="200"/>
        <v>0.22768589390332572</v>
      </c>
      <c r="X672">
        <f t="shared" si="201"/>
        <v>8.1410609667431633E-4</v>
      </c>
      <c r="Y672">
        <f t="shared" si="202"/>
        <v>7.6156544137208175E-4</v>
      </c>
      <c r="Z672">
        <f t="shared" si="203"/>
        <v>0.11936643733417487</v>
      </c>
      <c r="AA672">
        <f t="shared" si="204"/>
        <v>6.8904850472168355E-4</v>
      </c>
      <c r="AC672">
        <f t="shared" si="205"/>
        <v>2.7530921186533195E-2</v>
      </c>
      <c r="AD672">
        <f>X672*((1-Q672)*(1-EXP(-(P672+O672)*A672))*P672/(P672+O672)-(1-$AL$10)*(1-EXP(-2*O672*A672))/2)</f>
        <v>1.4744102923062771E-4</v>
      </c>
      <c r="AE672">
        <f t="shared" si="206"/>
        <v>2.8367410720485504E-2</v>
      </c>
      <c r="AF672">
        <f t="shared" si="207"/>
        <v>8.9120714843186052E-2</v>
      </c>
      <c r="AG672">
        <f t="shared" si="208"/>
        <v>-7.4924092580229483E-5</v>
      </c>
      <c r="AH672">
        <f t="shared" si="209"/>
        <v>8.9045790750605827E-2</v>
      </c>
      <c r="BA672">
        <v>2.83674107204855E-2</v>
      </c>
    </row>
    <row r="673" spans="1:53" x14ac:dyDescent="0.3">
      <c r="A673">
        <v>1.09166336506898</v>
      </c>
      <c r="E673" cm="1">
        <f t="array" ref="E673">INDEX($C$2:$C$104,L673)</f>
        <v>-0.17872134923961691</v>
      </c>
      <c r="G673">
        <f>PI()/12*(M673-12)</f>
        <v>2.8797932657906435</v>
      </c>
      <c r="H673">
        <f t="shared" si="193"/>
        <v>-0.10698552022862445</v>
      </c>
      <c r="I673">
        <f t="shared" si="210"/>
        <v>0.78591468771728001</v>
      </c>
      <c r="J673">
        <f t="shared" si="194"/>
        <v>2.6181847306778385</v>
      </c>
      <c r="L673">
        <f t="shared" si="211"/>
        <v>28</v>
      </c>
      <c r="M673">
        <v>23</v>
      </c>
      <c r="N673">
        <f t="shared" si="195"/>
        <v>0.05</v>
      </c>
      <c r="O673">
        <f t="shared" si="196"/>
        <v>5.0020839411324403</v>
      </c>
      <c r="P673">
        <f t="shared" si="197"/>
        <v>9.2038344516836901</v>
      </c>
      <c r="Q673">
        <f>1-EXP(-2*$AL$9*O673/(1+O673))</f>
        <v>6.4497345768578462E-2</v>
      </c>
      <c r="R673">
        <f t="shared" si="198"/>
        <v>19.751565414145865</v>
      </c>
      <c r="S673">
        <f>(1-$AL$6^R673)/(1+$AL$6^R673*(1/$AL$7-1))</f>
        <v>0.99643717244343843</v>
      </c>
      <c r="U673">
        <v>0.1</v>
      </c>
      <c r="V673">
        <f t="shared" si="199"/>
        <v>0.22850000000000004</v>
      </c>
      <c r="W673">
        <f t="shared" si="200"/>
        <v>0.22768589390332572</v>
      </c>
      <c r="X673">
        <f t="shared" si="201"/>
        <v>8.1410609667431633E-4</v>
      </c>
      <c r="Y673">
        <f t="shared" si="202"/>
        <v>7.6156544137208175E-4</v>
      </c>
      <c r="Z673">
        <f t="shared" si="203"/>
        <v>0.11936643733417487</v>
      </c>
      <c r="AA673">
        <f t="shared" si="204"/>
        <v>6.8904850472168355E-4</v>
      </c>
      <c r="AC673">
        <f t="shared" si="205"/>
        <v>2.7530921186533195E-2</v>
      </c>
      <c r="AD673">
        <f>X673*((1-Q673)*(1-EXP(-(P673+O673)*A673))*P673/(P673+O673)-(1-$AL$10)*(1-EXP(-2*O673*A673))/2)</f>
        <v>1.4744102923062771E-4</v>
      </c>
      <c r="AE673">
        <f t="shared" si="206"/>
        <v>2.8367410720485504E-2</v>
      </c>
      <c r="AF673">
        <f t="shared" si="207"/>
        <v>8.9120714843186052E-2</v>
      </c>
      <c r="AG673">
        <f t="shared" si="208"/>
        <v>-7.4924092580229483E-5</v>
      </c>
      <c r="AH673">
        <f t="shared" si="209"/>
        <v>8.9045790750605827E-2</v>
      </c>
      <c r="BA673">
        <v>2.83674107204855E-2</v>
      </c>
    </row>
    <row r="674" spans="1:53" x14ac:dyDescent="0.3">
      <c r="A674">
        <v>1.09166336506898</v>
      </c>
      <c r="E674" cm="1">
        <f t="array" ref="E674">INDEX($C$2:$C$104,L674)</f>
        <v>-0.18503315306949192</v>
      </c>
      <c r="G674">
        <f>PI()/12*(M674-12)</f>
        <v>-3.1415926535897931</v>
      </c>
      <c r="H674">
        <f t="shared" si="193"/>
        <v>-0.11072139883217157</v>
      </c>
      <c r="I674">
        <f t="shared" si="210"/>
        <v>0.78500292304206609</v>
      </c>
      <c r="J674">
        <f t="shared" si="194"/>
        <v>2.6808539834213834</v>
      </c>
      <c r="L674">
        <f t="shared" si="211"/>
        <v>29</v>
      </c>
      <c r="M674">
        <v>0</v>
      </c>
      <c r="N674">
        <f t="shared" si="195"/>
        <v>0.05</v>
      </c>
      <c r="O674">
        <f t="shared" si="196"/>
        <v>5.0020839411324403</v>
      </c>
      <c r="P674">
        <f t="shared" si="197"/>
        <v>9.2038344516836901</v>
      </c>
      <c r="Q674">
        <f>1-EXP(-2*$AL$9*O674/(1+O674))</f>
        <v>6.4497345768578462E-2</v>
      </c>
      <c r="R674">
        <f t="shared" si="198"/>
        <v>19.751565414145865</v>
      </c>
      <c r="S674">
        <f>(1-$AL$6^R674)/(1+$AL$6^R674*(1/$AL$7-1))</f>
        <v>0.99643717244343843</v>
      </c>
      <c r="U674">
        <v>0</v>
      </c>
      <c r="V674">
        <f t="shared" si="199"/>
        <v>0</v>
      </c>
      <c r="W674">
        <f t="shared" si="200"/>
        <v>0</v>
      </c>
      <c r="X674">
        <f t="shared" si="201"/>
        <v>0</v>
      </c>
      <c r="Y674">
        <f t="shared" si="202"/>
        <v>0</v>
      </c>
      <c r="Z674">
        <f t="shared" si="203"/>
        <v>0</v>
      </c>
      <c r="AA674">
        <f t="shared" si="204"/>
        <v>0</v>
      </c>
      <c r="AC674">
        <f t="shared" si="205"/>
        <v>0</v>
      </c>
      <c r="AD674">
        <f>X674*((1-Q674)*(1-EXP(-(P674+O674)*A674))*P674/(P674+O674)-(1-$AL$10)*(1-EXP(-2*O674*A674))/2)</f>
        <v>0</v>
      </c>
      <c r="AE674">
        <f t="shared" si="206"/>
        <v>0</v>
      </c>
      <c r="AF674">
        <f t="shared" si="207"/>
        <v>0</v>
      </c>
      <c r="AG674">
        <f t="shared" si="208"/>
        <v>0</v>
      </c>
      <c r="AH674">
        <f t="shared" si="209"/>
        <v>0</v>
      </c>
      <c r="BA674">
        <v>0</v>
      </c>
    </row>
    <row r="675" spans="1:53" x14ac:dyDescent="0.3">
      <c r="A675">
        <v>1.09166336506898</v>
      </c>
      <c r="E675" cm="1">
        <f t="array" ref="E675">INDEX($C$2:$C$104,L675)</f>
        <v>-0.18503315306949192</v>
      </c>
      <c r="G675">
        <f>PI()/12*(M675-12)</f>
        <v>-2.8797932657906435</v>
      </c>
      <c r="H675">
        <f t="shared" si="193"/>
        <v>-0.11072139883217157</v>
      </c>
      <c r="I675">
        <f t="shared" si="210"/>
        <v>0.78500292304206609</v>
      </c>
      <c r="J675">
        <f t="shared" si="194"/>
        <v>2.6239255679967468</v>
      </c>
      <c r="L675">
        <f t="shared" si="211"/>
        <v>29</v>
      </c>
      <c r="M675">
        <v>1</v>
      </c>
      <c r="N675">
        <f t="shared" si="195"/>
        <v>0.05</v>
      </c>
      <c r="O675">
        <f t="shared" si="196"/>
        <v>5.0020839411324403</v>
      </c>
      <c r="P675">
        <f t="shared" si="197"/>
        <v>9.2038344516836901</v>
      </c>
      <c r="Q675">
        <f>1-EXP(-2*$AL$9*O675/(1+O675))</f>
        <v>6.4497345768578462E-2</v>
      </c>
      <c r="R675">
        <f t="shared" si="198"/>
        <v>19.751565414145865</v>
      </c>
      <c r="S675">
        <f>(1-$AL$6^R675)/(1+$AL$6^R675*(1/$AL$7-1))</f>
        <v>0.99643717244343843</v>
      </c>
      <c r="U675">
        <v>0</v>
      </c>
      <c r="V675">
        <f t="shared" si="199"/>
        <v>0</v>
      </c>
      <c r="W675">
        <f t="shared" si="200"/>
        <v>0</v>
      </c>
      <c r="X675">
        <f t="shared" si="201"/>
        <v>0</v>
      </c>
      <c r="Y675">
        <f t="shared" si="202"/>
        <v>0</v>
      </c>
      <c r="Z675">
        <f t="shared" si="203"/>
        <v>0</v>
      </c>
      <c r="AA675">
        <f t="shared" si="204"/>
        <v>0</v>
      </c>
      <c r="AC675">
        <f t="shared" si="205"/>
        <v>0</v>
      </c>
      <c r="AD675">
        <f>X675*((1-Q675)*(1-EXP(-(P675+O675)*A675))*P675/(P675+O675)-(1-$AL$10)*(1-EXP(-2*O675*A675))/2)</f>
        <v>0</v>
      </c>
      <c r="AE675">
        <f t="shared" si="206"/>
        <v>0</v>
      </c>
      <c r="AF675">
        <f t="shared" si="207"/>
        <v>0</v>
      </c>
      <c r="AG675">
        <f t="shared" si="208"/>
        <v>0</v>
      </c>
      <c r="AH675">
        <f t="shared" si="209"/>
        <v>0</v>
      </c>
      <c r="BA675">
        <v>0</v>
      </c>
    </row>
    <row r="676" spans="1:53" x14ac:dyDescent="0.3">
      <c r="A676">
        <v>1.09166336506898</v>
      </c>
      <c r="E676" cm="1">
        <f t="array" ref="E676">INDEX($C$2:$C$104,L676)</f>
        <v>-0.18503315306949192</v>
      </c>
      <c r="G676">
        <f>PI()/12*(M676-12)</f>
        <v>-2.617993877991494</v>
      </c>
      <c r="H676">
        <f t="shared" si="193"/>
        <v>-0.11072139883217157</v>
      </c>
      <c r="I676">
        <f t="shared" si="210"/>
        <v>0.78500292304206609</v>
      </c>
      <c r="J676">
        <f t="shared" si="194"/>
        <v>2.4825092368760173</v>
      </c>
      <c r="L676">
        <f t="shared" si="211"/>
        <v>29</v>
      </c>
      <c r="M676">
        <v>2</v>
      </c>
      <c r="N676">
        <f t="shared" si="195"/>
        <v>0.05</v>
      </c>
      <c r="O676">
        <f t="shared" si="196"/>
        <v>5.0020839411324403</v>
      </c>
      <c r="P676">
        <f t="shared" si="197"/>
        <v>9.2038344516836901</v>
      </c>
      <c r="Q676">
        <f>1-EXP(-2*$AL$9*O676/(1+O676))</f>
        <v>6.4497345768578462E-2</v>
      </c>
      <c r="R676">
        <f t="shared" si="198"/>
        <v>19.751565414145865</v>
      </c>
      <c r="S676">
        <f>(1-$AL$6^R676)/(1+$AL$6^R676*(1/$AL$7-1))</f>
        <v>0.99643717244343843</v>
      </c>
      <c r="U676">
        <v>0.1</v>
      </c>
      <c r="V676">
        <f t="shared" si="199"/>
        <v>0.22850000000000004</v>
      </c>
      <c r="W676">
        <f t="shared" si="200"/>
        <v>0.22768589390332572</v>
      </c>
      <c r="X676">
        <f t="shared" si="201"/>
        <v>8.1410609667431633E-4</v>
      </c>
      <c r="Y676">
        <f t="shared" si="202"/>
        <v>7.6156544137208175E-4</v>
      </c>
      <c r="Z676">
        <f t="shared" si="203"/>
        <v>0.11936643733417487</v>
      </c>
      <c r="AA676">
        <f t="shared" si="204"/>
        <v>6.8904850472168355E-4</v>
      </c>
      <c r="AC676">
        <f t="shared" si="205"/>
        <v>2.7530921186533195E-2</v>
      </c>
      <c r="AD676">
        <f>X676*((1-Q676)*(1-EXP(-(P676+O676)*A676))*P676/(P676+O676)-(1-$AL$10)*(1-EXP(-2*O676*A676))/2)</f>
        <v>1.4744102923062771E-4</v>
      </c>
      <c r="AE676">
        <f t="shared" si="206"/>
        <v>2.8367410720485504E-2</v>
      </c>
      <c r="AF676">
        <f t="shared" si="207"/>
        <v>8.9120714843186052E-2</v>
      </c>
      <c r="AG676">
        <f t="shared" si="208"/>
        <v>-7.4924092580229483E-5</v>
      </c>
      <c r="AH676">
        <f t="shared" si="209"/>
        <v>8.9045790750605827E-2</v>
      </c>
      <c r="BA676">
        <v>2.83674107204855E-2</v>
      </c>
    </row>
    <row r="677" spans="1:53" x14ac:dyDescent="0.3">
      <c r="A677">
        <v>1.09166336506898</v>
      </c>
      <c r="E677" cm="1">
        <f t="array" ref="E677">INDEX($C$2:$C$104,L677)</f>
        <v>-0.18503315306949192</v>
      </c>
      <c r="G677">
        <f>PI()/12*(M677-12)</f>
        <v>-2.3561944901923448</v>
      </c>
      <c r="H677">
        <f t="shared" si="193"/>
        <v>-0.11072139883217157</v>
      </c>
      <c r="I677">
        <f t="shared" si="210"/>
        <v>0.78500292304206609</v>
      </c>
      <c r="J677">
        <f t="shared" si="194"/>
        <v>2.2993648992051652</v>
      </c>
      <c r="L677">
        <f t="shared" si="211"/>
        <v>29</v>
      </c>
      <c r="M677">
        <v>3</v>
      </c>
      <c r="N677">
        <f t="shared" si="195"/>
        <v>0.05</v>
      </c>
      <c r="O677">
        <f t="shared" si="196"/>
        <v>5.0020839411324403</v>
      </c>
      <c r="P677">
        <f t="shared" si="197"/>
        <v>9.2038344516836901</v>
      </c>
      <c r="Q677">
        <f>1-EXP(-2*$AL$9*O677/(1+O677))</f>
        <v>6.4497345768578462E-2</v>
      </c>
      <c r="R677">
        <f t="shared" si="198"/>
        <v>19.751565414145865</v>
      </c>
      <c r="S677">
        <f>(1-$AL$6^R677)/(1+$AL$6^R677*(1/$AL$7-1))</f>
        <v>0.99643717244343843</v>
      </c>
      <c r="U677">
        <v>0.1</v>
      </c>
      <c r="V677">
        <f t="shared" si="199"/>
        <v>0.22850000000000004</v>
      </c>
      <c r="W677">
        <f t="shared" si="200"/>
        <v>0.22768589390332572</v>
      </c>
      <c r="X677">
        <f t="shared" si="201"/>
        <v>8.1410609667431633E-4</v>
      </c>
      <c r="Y677">
        <f t="shared" si="202"/>
        <v>7.6156544137208175E-4</v>
      </c>
      <c r="Z677">
        <f t="shared" si="203"/>
        <v>0.11936643733417487</v>
      </c>
      <c r="AA677">
        <f t="shared" si="204"/>
        <v>6.8904850472168355E-4</v>
      </c>
      <c r="AC677">
        <f t="shared" si="205"/>
        <v>2.7530921186533195E-2</v>
      </c>
      <c r="AD677">
        <f>X677*((1-Q677)*(1-EXP(-(P677+O677)*A677))*P677/(P677+O677)-(1-$AL$10)*(1-EXP(-2*O677*A677))/2)</f>
        <v>1.4744102923062771E-4</v>
      </c>
      <c r="AE677">
        <f t="shared" si="206"/>
        <v>2.8367410720485504E-2</v>
      </c>
      <c r="AF677">
        <f t="shared" si="207"/>
        <v>8.9120714843186052E-2</v>
      </c>
      <c r="AG677">
        <f t="shared" si="208"/>
        <v>-7.4924092580229483E-5</v>
      </c>
      <c r="AH677">
        <f t="shared" si="209"/>
        <v>8.9045790750605827E-2</v>
      </c>
      <c r="BA677">
        <v>2.83674107204855E-2</v>
      </c>
    </row>
    <row r="678" spans="1:53" x14ac:dyDescent="0.3">
      <c r="A678">
        <v>1.09166336506898</v>
      </c>
      <c r="E678" cm="1">
        <f t="array" ref="E678">INDEX($C$2:$C$104,L678)</f>
        <v>-0.18503315306949192</v>
      </c>
      <c r="G678">
        <f>PI()/12*(M678-12)</f>
        <v>-2.0943951023931953</v>
      </c>
      <c r="H678">
        <f t="shared" si="193"/>
        <v>-0.11072139883217157</v>
      </c>
      <c r="I678">
        <f t="shared" si="210"/>
        <v>0.78500292304206609</v>
      </c>
      <c r="J678">
        <f t="shared" si="194"/>
        <v>2.0981205561148819</v>
      </c>
      <c r="L678">
        <f t="shared" si="211"/>
        <v>29</v>
      </c>
      <c r="M678">
        <v>4</v>
      </c>
      <c r="N678">
        <f t="shared" si="195"/>
        <v>0.05</v>
      </c>
      <c r="O678">
        <f t="shared" si="196"/>
        <v>5.0020839411324403</v>
      </c>
      <c r="P678">
        <f t="shared" si="197"/>
        <v>9.2038344516836901</v>
      </c>
      <c r="Q678">
        <f>1-EXP(-2*$AL$9*O678/(1+O678))</f>
        <v>6.4497345768578462E-2</v>
      </c>
      <c r="R678">
        <f t="shared" si="198"/>
        <v>19.751565414145865</v>
      </c>
      <c r="S678">
        <f>(1-$AL$6^R678)/(1+$AL$6^R678*(1/$AL$7-1))</f>
        <v>0.99643717244343843</v>
      </c>
      <c r="U678">
        <v>0.1</v>
      </c>
      <c r="V678">
        <f t="shared" si="199"/>
        <v>0.22850000000000004</v>
      </c>
      <c r="W678">
        <f t="shared" si="200"/>
        <v>0.22768589390332572</v>
      </c>
      <c r="X678">
        <f t="shared" si="201"/>
        <v>8.1410609667431633E-4</v>
      </c>
      <c r="Y678">
        <f t="shared" si="202"/>
        <v>7.6156544137208175E-4</v>
      </c>
      <c r="Z678">
        <f t="shared" si="203"/>
        <v>0.11936643733417487</v>
      </c>
      <c r="AA678">
        <f t="shared" si="204"/>
        <v>6.8904850472168355E-4</v>
      </c>
      <c r="AC678">
        <f t="shared" si="205"/>
        <v>2.7530921186533195E-2</v>
      </c>
      <c r="AD678">
        <f>X678*((1-Q678)*(1-EXP(-(P678+O678)*A678))*P678/(P678+O678)-(1-$AL$10)*(1-EXP(-2*O678*A678))/2)</f>
        <v>1.4744102923062771E-4</v>
      </c>
      <c r="AE678">
        <f t="shared" si="206"/>
        <v>2.8367410720485504E-2</v>
      </c>
      <c r="AF678">
        <f t="shared" si="207"/>
        <v>8.9120714843186052E-2</v>
      </c>
      <c r="AG678">
        <f t="shared" si="208"/>
        <v>-7.4924092580229483E-5</v>
      </c>
      <c r="AH678">
        <f t="shared" si="209"/>
        <v>8.9045790750605827E-2</v>
      </c>
      <c r="BA678">
        <v>2.83674107204855E-2</v>
      </c>
    </row>
    <row r="679" spans="1:53" x14ac:dyDescent="0.3">
      <c r="A679">
        <v>1.09166336506898</v>
      </c>
      <c r="E679" cm="1">
        <f t="array" ref="E679">INDEX($C$2:$C$104,L679)</f>
        <v>-0.18503315306949192</v>
      </c>
      <c r="G679">
        <f>PI()/12*(M679-12)</f>
        <v>-1.8325957145940459</v>
      </c>
      <c r="H679">
        <f t="shared" si="193"/>
        <v>-0.11072139883217157</v>
      </c>
      <c r="I679">
        <f t="shared" si="210"/>
        <v>0.78500292304206609</v>
      </c>
      <c r="J679">
        <f t="shared" si="194"/>
        <v>1.8900890457534452</v>
      </c>
      <c r="L679">
        <f t="shared" si="211"/>
        <v>29</v>
      </c>
      <c r="M679">
        <v>5</v>
      </c>
      <c r="N679">
        <f t="shared" si="195"/>
        <v>0.05</v>
      </c>
      <c r="O679">
        <f t="shared" si="196"/>
        <v>5.0020839411324403</v>
      </c>
      <c r="P679">
        <f t="shared" si="197"/>
        <v>9.2038344516836901</v>
      </c>
      <c r="Q679">
        <f>1-EXP(-2*$AL$9*O679/(1+O679))</f>
        <v>6.4497345768578462E-2</v>
      </c>
      <c r="R679">
        <f t="shared" si="198"/>
        <v>19.751565414145865</v>
      </c>
      <c r="S679">
        <f>(1-$AL$6^R679)/(1+$AL$6^R679*(1/$AL$7-1))</f>
        <v>0.99643717244343843</v>
      </c>
      <c r="U679">
        <v>0.1</v>
      </c>
      <c r="V679">
        <f t="shared" si="199"/>
        <v>0.22850000000000004</v>
      </c>
      <c r="W679">
        <f t="shared" si="200"/>
        <v>0.22768589390332572</v>
      </c>
      <c r="X679">
        <f t="shared" si="201"/>
        <v>8.1410609667431633E-4</v>
      </c>
      <c r="Y679">
        <f t="shared" si="202"/>
        <v>7.6156544137208175E-4</v>
      </c>
      <c r="Z679">
        <f t="shared" si="203"/>
        <v>0.11936643733417487</v>
      </c>
      <c r="AA679">
        <f t="shared" si="204"/>
        <v>6.8904850472168355E-4</v>
      </c>
      <c r="AC679">
        <f t="shared" si="205"/>
        <v>2.7530921186533195E-2</v>
      </c>
      <c r="AD679">
        <f>X679*((1-Q679)*(1-EXP(-(P679+O679)*A679))*P679/(P679+O679)-(1-$AL$10)*(1-EXP(-2*O679*A679))/2)</f>
        <v>1.4744102923062771E-4</v>
      </c>
      <c r="AE679">
        <f t="shared" si="206"/>
        <v>2.8367410720485504E-2</v>
      </c>
      <c r="AF679">
        <f t="shared" si="207"/>
        <v>8.9120714843186052E-2</v>
      </c>
      <c r="AG679">
        <f t="shared" si="208"/>
        <v>-7.4924092580229483E-5</v>
      </c>
      <c r="AH679">
        <f t="shared" si="209"/>
        <v>8.9045790750605827E-2</v>
      </c>
      <c r="BA679">
        <v>2.83674107204855E-2</v>
      </c>
    </row>
    <row r="680" spans="1:53" x14ac:dyDescent="0.3">
      <c r="A680">
        <v>1.16451127972434</v>
      </c>
      <c r="E680" cm="1">
        <f t="array" ref="E680">INDEX($C$2:$C$104,L680)</f>
        <v>-0.18503315306949192</v>
      </c>
      <c r="G680">
        <f>PI()/12*(M680-12)</f>
        <v>-1.5707963267948966</v>
      </c>
      <c r="H680">
        <f t="shared" si="193"/>
        <v>-0.11072139883217157</v>
      </c>
      <c r="I680">
        <f t="shared" si="210"/>
        <v>0.78500292304206609</v>
      </c>
      <c r="J680">
        <f t="shared" si="194"/>
        <v>1.6817452093053493</v>
      </c>
      <c r="L680">
        <f t="shared" si="211"/>
        <v>29</v>
      </c>
      <c r="M680">
        <v>6</v>
      </c>
      <c r="N680">
        <f t="shared" si="195"/>
        <v>0.05</v>
      </c>
      <c r="O680">
        <f t="shared" si="196"/>
        <v>5.0020839411324403</v>
      </c>
      <c r="P680">
        <f t="shared" si="197"/>
        <v>9.2038344516836901</v>
      </c>
      <c r="Q680">
        <f>1-EXP(-2*$AL$9*O680/(1+O680))</f>
        <v>6.4497345768578462E-2</v>
      </c>
      <c r="R680">
        <f t="shared" si="198"/>
        <v>19.751565414145865</v>
      </c>
      <c r="S680">
        <f>(1-$AL$6^R680)/(1+$AL$6^R680*(1/$AL$7-1))</f>
        <v>0.99643717244343843</v>
      </c>
      <c r="U680">
        <v>0.1</v>
      </c>
      <c r="V680">
        <f t="shared" si="199"/>
        <v>0.22850000000000004</v>
      </c>
      <c r="W680">
        <f t="shared" si="200"/>
        <v>0.22768589390332572</v>
      </c>
      <c r="X680">
        <f t="shared" si="201"/>
        <v>8.1410609667431633E-4</v>
      </c>
      <c r="Y680">
        <f t="shared" si="202"/>
        <v>7.6158154985209951E-4</v>
      </c>
      <c r="Z680">
        <f t="shared" si="203"/>
        <v>0.1244756599614272</v>
      </c>
      <c r="AA680">
        <f t="shared" si="204"/>
        <v>6.8994683630384647E-4</v>
      </c>
      <c r="AC680">
        <f t="shared" si="205"/>
        <v>2.7549152263470798E-2</v>
      </c>
      <c r="AD680">
        <f>X680*((1-Q680)*(1-EXP(-(P680+O680)*A680))*P680/(P680+O680)-(1-$AL$10)*(1-EXP(-2*O680*A680))/2)</f>
        <v>1.4743785203844147E-4</v>
      </c>
      <c r="AE680">
        <f t="shared" si="206"/>
        <v>2.8386536951813084E-2</v>
      </c>
      <c r="AF680">
        <f t="shared" si="207"/>
        <v>9.4061208731141627E-2</v>
      </c>
      <c r="AG680">
        <f t="shared" si="208"/>
        <v>-7.5803138490188358E-5</v>
      </c>
      <c r="AH680">
        <f t="shared" si="209"/>
        <v>9.3985405592651436E-2</v>
      </c>
      <c r="BA680">
        <v>2.8386536951813E-2</v>
      </c>
    </row>
    <row r="681" spans="1:53" x14ac:dyDescent="0.3">
      <c r="A681">
        <v>1.16451127972434</v>
      </c>
      <c r="E681" cm="1">
        <f t="array" ref="E681">INDEX($C$2:$C$104,L681)</f>
        <v>-0.18503315306949192</v>
      </c>
      <c r="G681">
        <f>PI()/12*(M681-12)</f>
        <v>-1.308996938995747</v>
      </c>
      <c r="H681">
        <f t="shared" si="193"/>
        <v>-0.11072139883217157</v>
      </c>
      <c r="I681">
        <f t="shared" si="210"/>
        <v>0.78500292304206609</v>
      </c>
      <c r="J681">
        <f t="shared" si="194"/>
        <v>1.4782118045803416</v>
      </c>
      <c r="L681">
        <f t="shared" si="211"/>
        <v>29</v>
      </c>
      <c r="M681">
        <v>7</v>
      </c>
      <c r="N681">
        <f t="shared" si="195"/>
        <v>9.2584522214554932E-2</v>
      </c>
      <c r="O681">
        <f t="shared" si="196"/>
        <v>2.7040969025503188</v>
      </c>
      <c r="P681">
        <f t="shared" si="197"/>
        <v>4.9755383006925866</v>
      </c>
      <c r="Q681">
        <f>1-EXP(-2*$AL$9*O681/(1+O681))</f>
        <v>5.6729599880116166E-2</v>
      </c>
      <c r="R681">
        <f t="shared" si="198"/>
        <v>10.677579082133539</v>
      </c>
      <c r="S681">
        <f>(1-$AL$6^R681)/(1+$AL$6^R681*(1/$AL$7-1))</f>
        <v>0.93238311678497576</v>
      </c>
      <c r="U681">
        <v>0.3</v>
      </c>
      <c r="V681">
        <f t="shared" si="199"/>
        <v>0.6855</v>
      </c>
      <c r="W681">
        <f t="shared" si="200"/>
        <v>0.63914862655610083</v>
      </c>
      <c r="X681">
        <f t="shared" si="201"/>
        <v>4.6351373443899169E-2</v>
      </c>
      <c r="Y681">
        <f t="shared" si="202"/>
        <v>4.3588720968313552E-2</v>
      </c>
      <c r="Z681">
        <f t="shared" si="203"/>
        <v>0.34942194151821521</v>
      </c>
      <c r="AA681">
        <f t="shared" si="204"/>
        <v>3.7708579341090384E-2</v>
      </c>
      <c r="AC681">
        <f t="shared" si="205"/>
        <v>0.12701299071755243</v>
      </c>
      <c r="AD681">
        <f>X681*((1-Q681)*(1-EXP(-(P681+O681)*A681))*P681/(P681+O681)-(1-$AL$10)*(1-EXP(-2*O681*A681))/2)</f>
        <v>8.6600663420834823E-3</v>
      </c>
      <c r="AE681">
        <f t="shared" si="206"/>
        <v>0.17338163640072629</v>
      </c>
      <c r="AF681">
        <f t="shared" si="207"/>
        <v>0.21762632781326216</v>
      </c>
      <c r="AG681">
        <f t="shared" si="208"/>
        <v>-2.779924714860312E-3</v>
      </c>
      <c r="AH681">
        <f t="shared" si="209"/>
        <v>0.21484640309840186</v>
      </c>
      <c r="BA681">
        <v>0.17338163640072601</v>
      </c>
    </row>
    <row r="682" spans="1:53" x14ac:dyDescent="0.3">
      <c r="A682">
        <v>1.16451127972434</v>
      </c>
      <c r="E682" cm="1">
        <f t="array" ref="E682">INDEX($C$2:$C$104,L682)</f>
        <v>-0.18503315306949192</v>
      </c>
      <c r="G682">
        <f>PI()/12*(M682-12)</f>
        <v>-1.0471975511965976</v>
      </c>
      <c r="H682">
        <f t="shared" si="193"/>
        <v>-0.11072139883217157</v>
      </c>
      <c r="I682">
        <f t="shared" si="210"/>
        <v>0.78500292304206609</v>
      </c>
      <c r="J682">
        <f t="shared" si="194"/>
        <v>1.2851474828831351</v>
      </c>
      <c r="L682">
        <f t="shared" si="211"/>
        <v>29</v>
      </c>
      <c r="M682">
        <v>8</v>
      </c>
      <c r="N682">
        <f t="shared" si="195"/>
        <v>0.28564884391176149</v>
      </c>
      <c r="O682">
        <f t="shared" si="196"/>
        <v>0.88721678040098662</v>
      </c>
      <c r="P682">
        <f t="shared" si="197"/>
        <v>1.6324788759378155</v>
      </c>
      <c r="Q682">
        <f>1-EXP(-2*$AL$9*O682/(1+O682))</f>
        <v>3.691107840803487E-2</v>
      </c>
      <c r="R682">
        <f t="shared" si="198"/>
        <v>3.5033239107640144</v>
      </c>
      <c r="S682">
        <f>(1-$AL$6^R682)/(1+$AL$6^R682*(1/$AL$7-1))</f>
        <v>0.47931379633293103</v>
      </c>
      <c r="U682">
        <v>5.0999999999999996</v>
      </c>
      <c r="V682">
        <f t="shared" si="199"/>
        <v>11.653499999999999</v>
      </c>
      <c r="W682">
        <f t="shared" si="200"/>
        <v>5.5856833255658112</v>
      </c>
      <c r="X682">
        <f t="shared" si="201"/>
        <v>6.0678166744341882</v>
      </c>
      <c r="Y682">
        <f t="shared" si="202"/>
        <v>4.9706994906100661</v>
      </c>
      <c r="Z682">
        <f t="shared" si="203"/>
        <v>3.0536877202439117</v>
      </c>
      <c r="AA682">
        <f t="shared" si="204"/>
        <v>3.3221642766933077</v>
      </c>
      <c r="AC682">
        <f t="shared" si="205"/>
        <v>2.0390184221685037</v>
      </c>
      <c r="AD682">
        <f>X682*((1-Q682)*(1-EXP(-(P682+O682)*A682))*P682/(P682+O682)-(1-$AL$10)*(1-EXP(-2*O682*A682))/2)</f>
        <v>1.3326143270108313</v>
      </c>
      <c r="AE682">
        <f t="shared" si="206"/>
        <v>6.6937970258726427</v>
      </c>
      <c r="AF682">
        <f t="shared" si="207"/>
        <v>1.0137103320082164</v>
      </c>
      <c r="AG682">
        <f t="shared" si="208"/>
        <v>0.31592088690592707</v>
      </c>
      <c r="AH682">
        <f t="shared" si="209"/>
        <v>1.3296312189141435</v>
      </c>
      <c r="BA682">
        <v>6.6937970258726498</v>
      </c>
    </row>
    <row r="683" spans="1:53" x14ac:dyDescent="0.3">
      <c r="A683">
        <v>1.16451127972434</v>
      </c>
      <c r="E683" cm="1">
        <f t="array" ref="E683">INDEX($C$2:$C$104,L683)</f>
        <v>-0.18503315306949192</v>
      </c>
      <c r="G683">
        <f>PI()/12*(M683-12)</f>
        <v>-0.78539816339744828</v>
      </c>
      <c r="H683">
        <f t="shared" si="193"/>
        <v>-0.11072139883217157</v>
      </c>
      <c r="I683">
        <f t="shared" si="210"/>
        <v>0.78500292304206609</v>
      </c>
      <c r="J683">
        <f t="shared" si="194"/>
        <v>1.1103371671469291</v>
      </c>
      <c r="L683">
        <f t="shared" si="211"/>
        <v>29</v>
      </c>
      <c r="M683">
        <v>9</v>
      </c>
      <c r="N683">
        <f t="shared" si="195"/>
        <v>0.46045915964796746</v>
      </c>
      <c r="O683">
        <f t="shared" si="196"/>
        <v>0.56260753937630337</v>
      </c>
      <c r="P683">
        <f t="shared" si="197"/>
        <v>1.0351978724523982</v>
      </c>
      <c r="Q683">
        <f>1-EXP(-2*$AL$9*O683/(1+O683))</f>
        <v>2.8392656380094028E-2</v>
      </c>
      <c r="R683">
        <f t="shared" si="198"/>
        <v>2.2215500074088976</v>
      </c>
      <c r="S683">
        <f>(1-$AL$6^R683)/(1+$AL$6^R683*(1/$AL$7-1))</f>
        <v>0.31403350209927861</v>
      </c>
      <c r="U683">
        <v>23.2</v>
      </c>
      <c r="V683">
        <f t="shared" si="199"/>
        <v>53.012</v>
      </c>
      <c r="W683">
        <f t="shared" si="200"/>
        <v>16.647544013286957</v>
      </c>
      <c r="X683">
        <f t="shared" si="201"/>
        <v>36.36445598671304</v>
      </c>
      <c r="Y683">
        <f t="shared" si="202"/>
        <v>24.748551792848758</v>
      </c>
      <c r="Z683">
        <f t="shared" si="203"/>
        <v>9.1011963554960147</v>
      </c>
      <c r="AA683">
        <f t="shared" si="204"/>
        <v>14.856557860068156</v>
      </c>
      <c r="AC683">
        <f t="shared" si="205"/>
        <v>6.9791494470082194</v>
      </c>
      <c r="AD683">
        <f>X683*((1-Q683)*(1-EXP(-(P683+O683)*A683))*P683/(P683+O683)-(1-$AL$10)*(1-EXP(-2*O683*A683))/2)</f>
        <v>8.0437621247341067</v>
      </c>
      <c r="AE683">
        <f t="shared" si="206"/>
        <v>29.879469431810485</v>
      </c>
      <c r="AF683">
        <f t="shared" si="207"/>
        <v>2.1387929043492333</v>
      </c>
      <c r="AG683">
        <f t="shared" si="208"/>
        <v>1.8482318080464963</v>
      </c>
      <c r="AH683">
        <f t="shared" si="209"/>
        <v>3.9870247123957299</v>
      </c>
      <c r="BA683">
        <v>29.879469431810499</v>
      </c>
    </row>
    <row r="684" spans="1:53" x14ac:dyDescent="0.3">
      <c r="A684">
        <v>1.16451127972434</v>
      </c>
      <c r="E684" cm="1">
        <f t="array" ref="E684">INDEX($C$2:$C$104,L684)</f>
        <v>-0.18503315306949192</v>
      </c>
      <c r="G684">
        <f>PI()/12*(M684-12)</f>
        <v>-0.52359877559829882</v>
      </c>
      <c r="H684">
        <f t="shared" si="193"/>
        <v>-0.11072139883217157</v>
      </c>
      <c r="I684">
        <f t="shared" si="210"/>
        <v>0.78500292304206609</v>
      </c>
      <c r="J684">
        <f t="shared" si="194"/>
        <v>0.96537195154369837</v>
      </c>
      <c r="L684">
        <f t="shared" si="211"/>
        <v>29</v>
      </c>
      <c r="M684">
        <v>10</v>
      </c>
      <c r="N684">
        <f t="shared" si="195"/>
        <v>0.60542437525119819</v>
      </c>
      <c r="O684">
        <f t="shared" si="196"/>
        <v>0.43928155885927522</v>
      </c>
      <c r="P684">
        <f t="shared" si="197"/>
        <v>0.80827806830106641</v>
      </c>
      <c r="Q684">
        <f>1-EXP(-2*$AL$9*O684/(1+O684))</f>
        <v>2.4121036407760976E-2</v>
      </c>
      <c r="R684">
        <f t="shared" si="198"/>
        <v>1.7345767378451145</v>
      </c>
      <c r="S684">
        <f>(1-$AL$6^R684)/(1+$AL$6^R684*(1/$AL$7-1))</f>
        <v>0.24650158556211479</v>
      </c>
      <c r="U684">
        <v>39.299999999999997</v>
      </c>
      <c r="V684">
        <f t="shared" si="199"/>
        <v>89.8005</v>
      </c>
      <c r="W684">
        <f t="shared" si="200"/>
        <v>22.13596563427069</v>
      </c>
      <c r="X684">
        <f t="shared" si="201"/>
        <v>67.66453436572931</v>
      </c>
      <c r="Y684">
        <f t="shared" si="202"/>
        <v>40.27049873192113</v>
      </c>
      <c r="Z684">
        <f t="shared" si="203"/>
        <v>12.101711195069647</v>
      </c>
      <c r="AA684">
        <f t="shared" si="204"/>
        <v>23.030872489844278</v>
      </c>
      <c r="AC684">
        <f t="shared" si="205"/>
        <v>9.808214460512426</v>
      </c>
      <c r="AD684">
        <f>X684*((1-Q684)*(1-EXP(-(P684+O684)*A684))*P684/(P684+O684)-(1-$AL$10)*(1-EXP(-2*O684*A684))/2)</f>
        <v>14.354596734245323</v>
      </c>
      <c r="AE684">
        <f t="shared" si="206"/>
        <v>47.193683684602021</v>
      </c>
      <c r="AF684">
        <f t="shared" si="207"/>
        <v>2.3217585231554816</v>
      </c>
      <c r="AG684">
        <f t="shared" si="208"/>
        <v>2.8850295078315402</v>
      </c>
      <c r="AH684">
        <f t="shared" si="209"/>
        <v>5.2067880309870223</v>
      </c>
      <c r="BA684">
        <v>47.1936836846021</v>
      </c>
    </row>
    <row r="685" spans="1:53" x14ac:dyDescent="0.3">
      <c r="A685">
        <v>1.16451127972434</v>
      </c>
      <c r="E685" cm="1">
        <f t="array" ref="E685">INDEX($C$2:$C$104,L685)</f>
        <v>-0.18503315306949192</v>
      </c>
      <c r="G685">
        <f>PI()/12*(M685-12)</f>
        <v>-0.26179938779914941</v>
      </c>
      <c r="H685">
        <f t="shared" si="193"/>
        <v>-0.11072139883217157</v>
      </c>
      <c r="I685">
        <f t="shared" si="210"/>
        <v>0.78500292304206609</v>
      </c>
      <c r="J685">
        <f t="shared" si="194"/>
        <v>0.86645347465376266</v>
      </c>
      <c r="L685">
        <f t="shared" si="211"/>
        <v>29</v>
      </c>
      <c r="M685">
        <v>11</v>
      </c>
      <c r="N685">
        <f t="shared" si="195"/>
        <v>0.7043428521411339</v>
      </c>
      <c r="O685">
        <f t="shared" si="196"/>
        <v>0.38608059119897681</v>
      </c>
      <c r="P685">
        <f t="shared" si="197"/>
        <v>0.7103882878061174</v>
      </c>
      <c r="Q685">
        <f>1-EXP(-2*$AL$9*O685/(1+O685))</f>
        <v>2.2036859502465478E-2</v>
      </c>
      <c r="R685">
        <f t="shared" si="198"/>
        <v>1.524503815198329</v>
      </c>
      <c r="S685">
        <f>(1-$AL$6^R685)/(1+$AL$6^R685*(1/$AL$7-1))</f>
        <v>0.21686642877850371</v>
      </c>
      <c r="U685">
        <v>81.5</v>
      </c>
      <c r="V685">
        <f t="shared" si="199"/>
        <v>186.22750000000002</v>
      </c>
      <c r="W685">
        <f t="shared" si="200"/>
        <v>40.386492865348806</v>
      </c>
      <c r="X685">
        <f t="shared" si="201"/>
        <v>145.84100713465122</v>
      </c>
      <c r="Y685">
        <f t="shared" si="202"/>
        <v>80.263729424345868</v>
      </c>
      <c r="Z685">
        <f t="shared" si="203"/>
        <v>22.079256939282587</v>
      </c>
      <c r="AA685">
        <f t="shared" si="204"/>
        <v>44.889371011086958</v>
      </c>
      <c r="AC685">
        <f t="shared" si="205"/>
        <v>18.336139907759723</v>
      </c>
      <c r="AD685">
        <f>X685*((1-Q685)*(1-EXP(-(P685+O685)*A685))*P685/(P685+O685)-(1-$AL$10)*(1-EXP(-2*O685*A685))/2)</f>
        <v>29.871016276925161</v>
      </c>
      <c r="AE685">
        <f t="shared" si="206"/>
        <v>93.096527195771841</v>
      </c>
      <c r="AF685">
        <f t="shared" si="207"/>
        <v>3.7973345304957582</v>
      </c>
      <c r="AG685">
        <f t="shared" si="208"/>
        <v>5.5033421363337416</v>
      </c>
      <c r="AH685">
        <f t="shared" si="209"/>
        <v>9.3006766668294993</v>
      </c>
      <c r="BA685">
        <v>93.096527195772097</v>
      </c>
    </row>
    <row r="686" spans="1:53" x14ac:dyDescent="0.3">
      <c r="A686">
        <v>1.16451127972434</v>
      </c>
      <c r="E686" cm="1">
        <f t="array" ref="E686">INDEX($C$2:$C$104,L686)</f>
        <v>-0.18503315306949192</v>
      </c>
      <c r="G686">
        <f>PI()/12*(M686-12)</f>
        <v>0</v>
      </c>
      <c r="H686">
        <f t="shared" si="193"/>
        <v>-0.11072139883217157</v>
      </c>
      <c r="I686">
        <f t="shared" si="210"/>
        <v>0.78500292304206609</v>
      </c>
      <c r="J686">
        <f t="shared" si="194"/>
        <v>0.83080497630739381</v>
      </c>
      <c r="L686">
        <f t="shared" si="211"/>
        <v>29</v>
      </c>
      <c r="M686">
        <v>12</v>
      </c>
      <c r="N686">
        <f t="shared" si="195"/>
        <v>0.73999135048750275</v>
      </c>
      <c r="O686">
        <f t="shared" si="196"/>
        <v>0.37076501583362154</v>
      </c>
      <c r="P686">
        <f t="shared" si="197"/>
        <v>0.68220762913386368</v>
      </c>
      <c r="Q686">
        <f>1-EXP(-2*$AL$9*O686/(1+O686))</f>
        <v>2.1405997550911993E-2</v>
      </c>
      <c r="R686">
        <f t="shared" si="198"/>
        <v>1.4640277031929776</v>
      </c>
      <c r="S686">
        <f>(1-$AL$6^R686)/(1+$AL$6^R686*(1/$AL$7-1))</f>
        <v>0.20829359266696681</v>
      </c>
      <c r="U686">
        <v>124.1</v>
      </c>
      <c r="V686">
        <f t="shared" si="199"/>
        <v>283.56850000000003</v>
      </c>
      <c r="W686">
        <f t="shared" si="200"/>
        <v>59.065501632182787</v>
      </c>
      <c r="X686">
        <f t="shared" si="201"/>
        <v>224.50299836781724</v>
      </c>
      <c r="Y686">
        <f t="shared" si="202"/>
        <v>120.43039045346374</v>
      </c>
      <c r="Z686">
        <f t="shared" si="203"/>
        <v>32.291053128396364</v>
      </c>
      <c r="AA686">
        <f t="shared" si="204"/>
        <v>66.910783603637881</v>
      </c>
      <c r="AC686">
        <f t="shared" si="205"/>
        <v>27.006931805441738</v>
      </c>
      <c r="AD686">
        <f>X686*((1-Q686)*(1-EXP(-(P686+O686)*A686))*P686/(P686+O686)-(1-$AL$10)*(1-EXP(-2*O686*A686))/2)</f>
        <v>45.395810515516807</v>
      </c>
      <c r="AE686">
        <f t="shared" si="206"/>
        <v>139.31352592459643</v>
      </c>
      <c r="AF686">
        <f t="shared" si="207"/>
        <v>5.3641176710132115</v>
      </c>
      <c r="AG686">
        <f t="shared" si="208"/>
        <v>8.1237963343090627</v>
      </c>
      <c r="AH686">
        <f t="shared" si="209"/>
        <v>13.487914005322274</v>
      </c>
      <c r="BA686">
        <v>139.31352592459601</v>
      </c>
    </row>
    <row r="687" spans="1:53" x14ac:dyDescent="0.3">
      <c r="A687">
        <v>1.16451127972434</v>
      </c>
      <c r="E687" cm="1">
        <f t="array" ref="E687">INDEX($C$2:$C$104,L687)</f>
        <v>-0.18503315306949192</v>
      </c>
      <c r="G687">
        <f>PI()/12*(M687-12)</f>
        <v>0.26179938779914941</v>
      </c>
      <c r="H687">
        <f t="shared" si="193"/>
        <v>-0.11072139883217157</v>
      </c>
      <c r="I687">
        <f t="shared" si="210"/>
        <v>0.78500292304206609</v>
      </c>
      <c r="J687">
        <f t="shared" si="194"/>
        <v>0.86645347465376266</v>
      </c>
      <c r="L687">
        <f t="shared" si="211"/>
        <v>29</v>
      </c>
      <c r="M687">
        <v>13</v>
      </c>
      <c r="N687">
        <f t="shared" si="195"/>
        <v>0.7043428521411339</v>
      </c>
      <c r="O687">
        <f t="shared" si="196"/>
        <v>0.38608059119897681</v>
      </c>
      <c r="P687">
        <f t="shared" si="197"/>
        <v>0.7103882878061174</v>
      </c>
      <c r="Q687">
        <f>1-EXP(-2*$AL$9*O687/(1+O687))</f>
        <v>2.2036859502465478E-2</v>
      </c>
      <c r="R687">
        <f t="shared" si="198"/>
        <v>1.524503815198329</v>
      </c>
      <c r="S687">
        <f>(1-$AL$6^R687)/(1+$AL$6^R687*(1/$AL$7-1))</f>
        <v>0.21686642877850371</v>
      </c>
      <c r="U687">
        <v>119.1</v>
      </c>
      <c r="V687">
        <f t="shared" si="199"/>
        <v>272.14350000000002</v>
      </c>
      <c r="W687">
        <f t="shared" si="200"/>
        <v>59.018788960282727</v>
      </c>
      <c r="X687">
        <f t="shared" si="201"/>
        <v>213.12471103971728</v>
      </c>
      <c r="Y687">
        <f t="shared" si="202"/>
        <v>117.29337637349192</v>
      </c>
      <c r="Z687">
        <f t="shared" si="203"/>
        <v>32.265515355442403</v>
      </c>
      <c r="AA687">
        <f t="shared" si="204"/>
        <v>65.599068557306211</v>
      </c>
      <c r="AC687">
        <f t="shared" si="205"/>
        <v>26.795512429621876</v>
      </c>
      <c r="AD687">
        <f>X687*((1-Q687)*(1-EXP(-(P687+O687)*A687))*P687/(P687+O687)-(1-$AL$10)*(1-EXP(-2*O687*A687))/2)</f>
        <v>43.65200047339615</v>
      </c>
      <c r="AE687">
        <f t="shared" si="206"/>
        <v>136.04658146032423</v>
      </c>
      <c r="AF687">
        <f t="shared" si="207"/>
        <v>5.5492336513134317</v>
      </c>
      <c r="AG687">
        <f t="shared" si="208"/>
        <v>8.0423073427895524</v>
      </c>
      <c r="AH687">
        <f t="shared" si="209"/>
        <v>13.591540994102985</v>
      </c>
      <c r="BA687">
        <v>136.04658146032401</v>
      </c>
    </row>
    <row r="688" spans="1:53" x14ac:dyDescent="0.3">
      <c r="A688">
        <v>1.16451127972434</v>
      </c>
      <c r="E688" cm="1">
        <f t="array" ref="E688">INDEX($C$2:$C$104,L688)</f>
        <v>-0.18503315306949192</v>
      </c>
      <c r="G688">
        <f>PI()/12*(M688-12)</f>
        <v>0.52359877559829882</v>
      </c>
      <c r="H688">
        <f t="shared" si="193"/>
        <v>-0.11072139883217157</v>
      </c>
      <c r="I688">
        <f t="shared" si="210"/>
        <v>0.78500292304206609</v>
      </c>
      <c r="J688">
        <f t="shared" si="194"/>
        <v>0.96537195154369837</v>
      </c>
      <c r="L688">
        <f t="shared" si="211"/>
        <v>29</v>
      </c>
      <c r="M688">
        <v>14</v>
      </c>
      <c r="N688">
        <f t="shared" si="195"/>
        <v>0.60542437525119819</v>
      </c>
      <c r="O688">
        <f t="shared" si="196"/>
        <v>0.43928155885927522</v>
      </c>
      <c r="P688">
        <f t="shared" si="197"/>
        <v>0.80827806830106641</v>
      </c>
      <c r="Q688">
        <f>1-EXP(-2*$AL$9*O688/(1+O688))</f>
        <v>2.4121036407760976E-2</v>
      </c>
      <c r="R688">
        <f t="shared" si="198"/>
        <v>1.7345767378451145</v>
      </c>
      <c r="S688">
        <f>(1-$AL$6^R688)/(1+$AL$6^R688*(1/$AL$7-1))</f>
        <v>0.24650158556211479</v>
      </c>
      <c r="U688">
        <v>131.4</v>
      </c>
      <c r="V688">
        <f t="shared" si="199"/>
        <v>300.24900000000002</v>
      </c>
      <c r="W688">
        <f t="shared" si="200"/>
        <v>74.011854563439414</v>
      </c>
      <c r="X688">
        <f t="shared" si="201"/>
        <v>226.23714543656061</v>
      </c>
      <c r="Y688">
        <f t="shared" si="202"/>
        <v>134.64487362275923</v>
      </c>
      <c r="Z688">
        <f t="shared" si="203"/>
        <v>40.462209949927527</v>
      </c>
      <c r="AA688">
        <f t="shared" si="204"/>
        <v>77.003985882074758</v>
      </c>
      <c r="AC688">
        <f t="shared" si="205"/>
        <v>32.793877356522472</v>
      </c>
      <c r="AD688">
        <f>X688*((1-Q688)*(1-EXP(-(P688+O688)*A688))*P688/(P688+O688)-(1-$AL$10)*(1-EXP(-2*O688*A688))/2)</f>
        <v>47.994758546560703</v>
      </c>
      <c r="AE688">
        <f t="shared" si="206"/>
        <v>157.79262178515793</v>
      </c>
      <c r="AF688">
        <f t="shared" si="207"/>
        <v>7.762826207191611</v>
      </c>
      <c r="AG688">
        <f t="shared" si="208"/>
        <v>9.646129194123775</v>
      </c>
      <c r="AH688">
        <f t="shared" si="209"/>
        <v>17.408955401315385</v>
      </c>
      <c r="BA688">
        <v>157.79262178515799</v>
      </c>
    </row>
    <row r="689" spans="1:53" x14ac:dyDescent="0.3">
      <c r="A689">
        <v>1.16451127972434</v>
      </c>
      <c r="E689" cm="1">
        <f t="array" ref="E689">INDEX($C$2:$C$104,L689)</f>
        <v>-0.18503315306949192</v>
      </c>
      <c r="G689">
        <f>PI()/12*(M689-12)</f>
        <v>0.78539816339744828</v>
      </c>
      <c r="H689">
        <f t="shared" si="193"/>
        <v>-0.11072139883217157</v>
      </c>
      <c r="I689">
        <f t="shared" si="210"/>
        <v>0.78500292304206609</v>
      </c>
      <c r="J689">
        <f t="shared" si="194"/>
        <v>1.1103371671469291</v>
      </c>
      <c r="L689">
        <f t="shared" si="211"/>
        <v>29</v>
      </c>
      <c r="M689">
        <v>15</v>
      </c>
      <c r="N689">
        <f t="shared" si="195"/>
        <v>0.46045915964796746</v>
      </c>
      <c r="O689">
        <f t="shared" si="196"/>
        <v>0.56260753937630337</v>
      </c>
      <c r="P689">
        <f t="shared" si="197"/>
        <v>1.0351978724523982</v>
      </c>
      <c r="Q689">
        <f>1-EXP(-2*$AL$9*O689/(1+O689))</f>
        <v>2.8392656380094028E-2</v>
      </c>
      <c r="R689">
        <f t="shared" si="198"/>
        <v>2.2215500074088976</v>
      </c>
      <c r="S689">
        <f>(1-$AL$6^R689)/(1+$AL$6^R689*(1/$AL$7-1))</f>
        <v>0.31403350209927861</v>
      </c>
      <c r="U689">
        <v>83.9</v>
      </c>
      <c r="V689">
        <f t="shared" si="199"/>
        <v>191.71150000000003</v>
      </c>
      <c r="W689">
        <f t="shared" si="200"/>
        <v>60.203833737705857</v>
      </c>
      <c r="X689">
        <f t="shared" si="201"/>
        <v>131.50766626229418</v>
      </c>
      <c r="Y689">
        <f t="shared" si="202"/>
        <v>89.500150664655678</v>
      </c>
      <c r="Z689">
        <f t="shared" si="203"/>
        <v>32.913378199401542</v>
      </c>
      <c r="AA689">
        <f t="shared" si="204"/>
        <v>53.726948468091315</v>
      </c>
      <c r="AC689">
        <f t="shared" si="205"/>
        <v>25.239251663965074</v>
      </c>
      <c r="AD689">
        <f>X689*((1-Q689)*(1-EXP(-(P689+O689)*A689))*P689/(P689+O689)-(1-$AL$10)*(1-EXP(-2*O689*A689))/2)</f>
        <v>29.089294925223783</v>
      </c>
      <c r="AE689">
        <f t="shared" si="206"/>
        <v>108.05549505728017</v>
      </c>
      <c r="AF689">
        <f t="shared" si="207"/>
        <v>7.7346864084008917</v>
      </c>
      <c r="AG689">
        <f t="shared" si="208"/>
        <v>6.6839072713405647</v>
      </c>
      <c r="AH689">
        <f t="shared" si="209"/>
        <v>14.418593679741456</v>
      </c>
      <c r="BA689">
        <v>108.05549505728</v>
      </c>
    </row>
    <row r="690" spans="1:53" x14ac:dyDescent="0.3">
      <c r="A690">
        <v>1.16451127972434</v>
      </c>
      <c r="E690" cm="1">
        <f t="array" ref="E690">INDEX($C$2:$C$104,L690)</f>
        <v>-0.18503315306949192</v>
      </c>
      <c r="G690">
        <f>PI()/12*(M690-12)</f>
        <v>1.0471975511965976</v>
      </c>
      <c r="H690">
        <f t="shared" si="193"/>
        <v>-0.11072139883217157</v>
      </c>
      <c r="I690">
        <f t="shared" si="210"/>
        <v>0.78500292304206609</v>
      </c>
      <c r="J690">
        <f t="shared" si="194"/>
        <v>1.2851474828831351</v>
      </c>
      <c r="L690">
        <f t="shared" si="211"/>
        <v>29</v>
      </c>
      <c r="M690">
        <v>16</v>
      </c>
      <c r="N690">
        <f t="shared" si="195"/>
        <v>0.28564884391176149</v>
      </c>
      <c r="O690">
        <f t="shared" si="196"/>
        <v>0.88721678040098662</v>
      </c>
      <c r="P690">
        <f t="shared" si="197"/>
        <v>1.6324788759378155</v>
      </c>
      <c r="Q690">
        <f>1-EXP(-2*$AL$9*O690/(1+O690))</f>
        <v>3.691107840803487E-2</v>
      </c>
      <c r="R690">
        <f t="shared" si="198"/>
        <v>3.5033239107640144</v>
      </c>
      <c r="S690">
        <f>(1-$AL$6^R690)/(1+$AL$6^R690*(1/$AL$7-1))</f>
        <v>0.47931379633293103</v>
      </c>
      <c r="U690">
        <v>30.2</v>
      </c>
      <c r="V690">
        <f t="shared" si="199"/>
        <v>69.007000000000005</v>
      </c>
      <c r="W690">
        <f t="shared" si="200"/>
        <v>33.076007143546576</v>
      </c>
      <c r="X690">
        <f t="shared" si="201"/>
        <v>35.930992856453429</v>
      </c>
      <c r="Y690">
        <f t="shared" si="202"/>
        <v>29.43433816008314</v>
      </c>
      <c r="Z690">
        <f t="shared" si="203"/>
        <v>18.082621402228657</v>
      </c>
      <c r="AA690">
        <f t="shared" si="204"/>
        <v>19.672423756105466</v>
      </c>
      <c r="AC690">
        <f t="shared" si="205"/>
        <v>12.074187519507614</v>
      </c>
      <c r="AD690">
        <f>X690*((1-Q690)*(1-EXP(-(P690+O690)*A690))*P690/(P690+O690)-(1-$AL$10)*(1-EXP(-2*O690*A690))/2)</f>
        <v>7.8911671913190409</v>
      </c>
      <c r="AE690">
        <f t="shared" si="206"/>
        <v>39.637778466932119</v>
      </c>
      <c r="AF690">
        <f t="shared" si="207"/>
        <v>6.0027552993427724</v>
      </c>
      <c r="AG690">
        <f t="shared" si="208"/>
        <v>1.8707472126586269</v>
      </c>
      <c r="AH690">
        <f t="shared" si="209"/>
        <v>7.8735025120013997</v>
      </c>
      <c r="BA690">
        <v>39.637778466932097</v>
      </c>
    </row>
    <row r="691" spans="1:53" x14ac:dyDescent="0.3">
      <c r="A691">
        <v>1.16451127972434</v>
      </c>
      <c r="E691" cm="1">
        <f t="array" ref="E691">INDEX($C$2:$C$104,L691)</f>
        <v>-0.18503315306949192</v>
      </c>
      <c r="G691">
        <f>PI()/12*(M691-12)</f>
        <v>1.308996938995747</v>
      </c>
      <c r="H691">
        <f t="shared" si="193"/>
        <v>-0.11072139883217157</v>
      </c>
      <c r="I691">
        <f t="shared" si="210"/>
        <v>0.78500292304206609</v>
      </c>
      <c r="J691">
        <f t="shared" si="194"/>
        <v>1.4782118045803416</v>
      </c>
      <c r="L691">
        <f t="shared" si="211"/>
        <v>29</v>
      </c>
      <c r="M691">
        <v>17</v>
      </c>
      <c r="N691">
        <f t="shared" si="195"/>
        <v>9.2584522214554932E-2</v>
      </c>
      <c r="O691">
        <f t="shared" si="196"/>
        <v>2.7040969025503188</v>
      </c>
      <c r="P691">
        <f t="shared" si="197"/>
        <v>4.9755383006925866</v>
      </c>
      <c r="Q691">
        <f>1-EXP(-2*$AL$9*O691/(1+O691))</f>
        <v>5.6729599880116166E-2</v>
      </c>
      <c r="R691">
        <f t="shared" si="198"/>
        <v>10.677579082133539</v>
      </c>
      <c r="S691">
        <f>(1-$AL$6^R691)/(1+$AL$6^R691*(1/$AL$7-1))</f>
        <v>0.93238311678497576</v>
      </c>
      <c r="U691">
        <v>22.3</v>
      </c>
      <c r="V691">
        <f t="shared" si="199"/>
        <v>50.955500000000008</v>
      </c>
      <c r="W691">
        <f t="shared" si="200"/>
        <v>47.51004790733684</v>
      </c>
      <c r="X691">
        <f t="shared" si="201"/>
        <v>3.4454520926631673</v>
      </c>
      <c r="Y691">
        <f t="shared" si="202"/>
        <v>3.2400949253113036</v>
      </c>
      <c r="Z691">
        <f t="shared" si="203"/>
        <v>25.973697652854003</v>
      </c>
      <c r="AA691">
        <f t="shared" si="204"/>
        <v>2.8030043976877153</v>
      </c>
      <c r="AC691">
        <f t="shared" si="205"/>
        <v>9.4412989766713995</v>
      </c>
      <c r="AD691">
        <f>X691*((1-Q691)*(1-EXP(-(P691+O691)*A691))*P691/(P691+O691)-(1-$AL$10)*(1-EXP(-2*O691*A691))/2)</f>
        <v>0.64373159809487146</v>
      </c>
      <c r="AE691">
        <f t="shared" si="206"/>
        <v>12.888034972453987</v>
      </c>
      <c r="AF691">
        <f t="shared" si="207"/>
        <v>16.176890367452494</v>
      </c>
      <c r="AG691">
        <f t="shared" si="208"/>
        <v>-0.20664107047128294</v>
      </c>
      <c r="AH691">
        <f t="shared" si="209"/>
        <v>15.97024929698121</v>
      </c>
      <c r="BA691">
        <v>12.8880349724539</v>
      </c>
    </row>
    <row r="692" spans="1:53" x14ac:dyDescent="0.3">
      <c r="A692">
        <v>1.16451127972434</v>
      </c>
      <c r="E692" cm="1">
        <f t="array" ref="E692">INDEX($C$2:$C$104,L692)</f>
        <v>-0.18503315306949192</v>
      </c>
      <c r="G692">
        <f>PI()/12*(M692-12)</f>
        <v>1.5707963267948966</v>
      </c>
      <c r="H692">
        <f t="shared" si="193"/>
        <v>-0.11072139883217157</v>
      </c>
      <c r="I692">
        <f t="shared" si="210"/>
        <v>0.78500292304206609</v>
      </c>
      <c r="J692">
        <f t="shared" si="194"/>
        <v>1.6817452093053493</v>
      </c>
      <c r="L692">
        <f t="shared" si="211"/>
        <v>29</v>
      </c>
      <c r="M692">
        <v>18</v>
      </c>
      <c r="N692">
        <f t="shared" si="195"/>
        <v>0.05</v>
      </c>
      <c r="O692">
        <f t="shared" si="196"/>
        <v>5.0020839411324403</v>
      </c>
      <c r="P692">
        <f t="shared" si="197"/>
        <v>9.2038344516836901</v>
      </c>
      <c r="Q692">
        <f>1-EXP(-2*$AL$9*O692/(1+O692))</f>
        <v>6.4497345768578462E-2</v>
      </c>
      <c r="R692">
        <f t="shared" si="198"/>
        <v>19.751565414145865</v>
      </c>
      <c r="S692">
        <f>(1-$AL$6^R692)/(1+$AL$6^R692*(1/$AL$7-1))</f>
        <v>0.99643717244343843</v>
      </c>
      <c r="U692">
        <v>4.9000000000000004</v>
      </c>
      <c r="V692">
        <f t="shared" si="199"/>
        <v>11.196500000000002</v>
      </c>
      <c r="W692">
        <f t="shared" si="200"/>
        <v>11.15660880126296</v>
      </c>
      <c r="X692">
        <f t="shared" si="201"/>
        <v>3.9891198737041833E-2</v>
      </c>
      <c r="Y692">
        <f t="shared" si="202"/>
        <v>3.7317495942753187E-2</v>
      </c>
      <c r="Z692">
        <f t="shared" si="203"/>
        <v>6.0993073381099334</v>
      </c>
      <c r="AA692">
        <f t="shared" si="204"/>
        <v>3.3807394978888759E-2</v>
      </c>
      <c r="AC692">
        <f t="shared" si="205"/>
        <v>1.3499084609100693</v>
      </c>
      <c r="AD692">
        <f>X692*((1-Q692)*(1-EXP(-(P692+O692)*A692))*P692/(P692+O692)-(1-$AL$10)*(1-EXP(-2*O692*A692))/2)</f>
        <v>7.2244547498836933E-3</v>
      </c>
      <c r="AE692">
        <f t="shared" si="206"/>
        <v>1.3909403106388418</v>
      </c>
      <c r="AF692">
        <f t="shared" si="207"/>
        <v>4.6089992278259393</v>
      </c>
      <c r="AG692">
        <f t="shared" si="208"/>
        <v>-3.7143537860192606E-3</v>
      </c>
      <c r="AH692">
        <f t="shared" si="209"/>
        <v>4.6052848740399197</v>
      </c>
      <c r="BA692">
        <v>1.39094031063884</v>
      </c>
    </row>
    <row r="693" spans="1:53" x14ac:dyDescent="0.3">
      <c r="A693">
        <v>1.16451127972434</v>
      </c>
      <c r="E693" cm="1">
        <f t="array" ref="E693">INDEX($C$2:$C$104,L693)</f>
        <v>-0.18503315306949192</v>
      </c>
      <c r="G693">
        <f>PI()/12*(M693-12)</f>
        <v>1.8325957145940459</v>
      </c>
      <c r="H693">
        <f t="shared" si="193"/>
        <v>-0.11072139883217157</v>
      </c>
      <c r="I693">
        <f t="shared" si="210"/>
        <v>0.78500292304206609</v>
      </c>
      <c r="J693">
        <f t="shared" si="194"/>
        <v>1.8900890457534452</v>
      </c>
      <c r="L693">
        <f t="shared" si="211"/>
        <v>29</v>
      </c>
      <c r="M693">
        <v>19</v>
      </c>
      <c r="N693">
        <f t="shared" si="195"/>
        <v>0.05</v>
      </c>
      <c r="O693">
        <f t="shared" si="196"/>
        <v>5.0020839411324403</v>
      </c>
      <c r="P693">
        <f t="shared" si="197"/>
        <v>9.2038344516836901</v>
      </c>
      <c r="Q693">
        <f>1-EXP(-2*$AL$9*O693/(1+O693))</f>
        <v>6.4497345768578462E-2</v>
      </c>
      <c r="R693">
        <f t="shared" si="198"/>
        <v>19.751565414145865</v>
      </c>
      <c r="S693">
        <f>(1-$AL$6^R693)/(1+$AL$6^R693*(1/$AL$7-1))</f>
        <v>0.99643717244343843</v>
      </c>
      <c r="U693">
        <v>0.2</v>
      </c>
      <c r="V693">
        <f t="shared" si="199"/>
        <v>0.45700000000000007</v>
      </c>
      <c r="W693">
        <f t="shared" si="200"/>
        <v>0.45537178780665144</v>
      </c>
      <c r="X693">
        <f t="shared" si="201"/>
        <v>1.6282121933486327E-3</v>
      </c>
      <c r="Y693">
        <f t="shared" si="202"/>
        <v>1.523163099704199E-3</v>
      </c>
      <c r="Z693">
        <f t="shared" si="203"/>
        <v>0.24895131992285441</v>
      </c>
      <c r="AA693">
        <f t="shared" si="204"/>
        <v>1.3798936726076929E-3</v>
      </c>
      <c r="AC693">
        <f t="shared" si="205"/>
        <v>5.5098304526941595E-2</v>
      </c>
      <c r="AD693">
        <f>X693*((1-Q693)*(1-EXP(-(P693+O693)*A693))*P693/(P693+O693)-(1-$AL$10)*(1-EXP(-2*O693*A693))/2)</f>
        <v>2.9487570407688295E-4</v>
      </c>
      <c r="AE693">
        <f t="shared" si="206"/>
        <v>5.6773073903626167E-2</v>
      </c>
      <c r="AF693">
        <f t="shared" si="207"/>
        <v>0.18812241746228325</v>
      </c>
      <c r="AG693">
        <f t="shared" si="208"/>
        <v>-1.5160627698037672E-4</v>
      </c>
      <c r="AH693">
        <f t="shared" si="209"/>
        <v>0.18797081118530287</v>
      </c>
      <c r="BA693">
        <v>5.6773073903626098E-2</v>
      </c>
    </row>
    <row r="694" spans="1:53" x14ac:dyDescent="0.3">
      <c r="A694">
        <v>1.16451127972434</v>
      </c>
      <c r="E694" cm="1">
        <f t="array" ref="E694">INDEX($C$2:$C$104,L694)</f>
        <v>-0.18503315306949192</v>
      </c>
      <c r="G694">
        <f>PI()/12*(M694-12)</f>
        <v>2.0943951023931953</v>
      </c>
      <c r="H694">
        <f t="shared" si="193"/>
        <v>-0.11072139883217157</v>
      </c>
      <c r="I694">
        <f t="shared" si="210"/>
        <v>0.78500292304206609</v>
      </c>
      <c r="J694">
        <f t="shared" si="194"/>
        <v>2.0981205561148819</v>
      </c>
      <c r="L694">
        <f t="shared" si="211"/>
        <v>29</v>
      </c>
      <c r="M694">
        <v>20</v>
      </c>
      <c r="N694">
        <f t="shared" si="195"/>
        <v>0.05</v>
      </c>
      <c r="O694">
        <f t="shared" si="196"/>
        <v>5.0020839411324403</v>
      </c>
      <c r="P694">
        <f t="shared" si="197"/>
        <v>9.2038344516836901</v>
      </c>
      <c r="Q694">
        <f>1-EXP(-2*$AL$9*O694/(1+O694))</f>
        <v>6.4497345768578462E-2</v>
      </c>
      <c r="R694">
        <f t="shared" si="198"/>
        <v>19.751565414145865</v>
      </c>
      <c r="S694">
        <f>(1-$AL$6^R694)/(1+$AL$6^R694*(1/$AL$7-1))</f>
        <v>0.99643717244343843</v>
      </c>
      <c r="U694">
        <v>0.1</v>
      </c>
      <c r="V694">
        <f t="shared" si="199"/>
        <v>0.22850000000000004</v>
      </c>
      <c r="W694">
        <f t="shared" si="200"/>
        <v>0.22768589390332572</v>
      </c>
      <c r="X694">
        <f t="shared" si="201"/>
        <v>8.1410609667431633E-4</v>
      </c>
      <c r="Y694">
        <f t="shared" si="202"/>
        <v>7.6158154985209951E-4</v>
      </c>
      <c r="Z694">
        <f t="shared" si="203"/>
        <v>0.1244756599614272</v>
      </c>
      <c r="AA694">
        <f t="shared" si="204"/>
        <v>6.8994683630384647E-4</v>
      </c>
      <c r="AC694">
        <f t="shared" si="205"/>
        <v>2.7549152263470798E-2</v>
      </c>
      <c r="AD694">
        <f>X694*((1-Q694)*(1-EXP(-(P694+O694)*A694))*P694/(P694+O694)-(1-$AL$10)*(1-EXP(-2*O694*A694))/2)</f>
        <v>1.4743785203844147E-4</v>
      </c>
      <c r="AE694">
        <f t="shared" si="206"/>
        <v>2.8386536951813084E-2</v>
      </c>
      <c r="AF694">
        <f t="shared" si="207"/>
        <v>9.4061208731141627E-2</v>
      </c>
      <c r="AG694">
        <f t="shared" si="208"/>
        <v>-7.5803138490188358E-5</v>
      </c>
      <c r="AH694">
        <f t="shared" si="209"/>
        <v>9.3985405592651436E-2</v>
      </c>
      <c r="BA694">
        <v>2.8386536951813E-2</v>
      </c>
    </row>
    <row r="695" spans="1:53" x14ac:dyDescent="0.3">
      <c r="A695">
        <v>1.16451127972434</v>
      </c>
      <c r="E695" cm="1">
        <f t="array" ref="E695">INDEX($C$2:$C$104,L695)</f>
        <v>-0.18503315306949192</v>
      </c>
      <c r="G695">
        <f>PI()/12*(M695-12)</f>
        <v>2.3561944901923448</v>
      </c>
      <c r="H695">
        <f t="shared" si="193"/>
        <v>-0.11072139883217157</v>
      </c>
      <c r="I695">
        <f t="shared" si="210"/>
        <v>0.78500292304206609</v>
      </c>
      <c r="J695">
        <f t="shared" si="194"/>
        <v>2.2993648992051652</v>
      </c>
      <c r="L695">
        <f t="shared" si="211"/>
        <v>29</v>
      </c>
      <c r="M695">
        <v>21</v>
      </c>
      <c r="N695">
        <f t="shared" si="195"/>
        <v>0.05</v>
      </c>
      <c r="O695">
        <f t="shared" si="196"/>
        <v>5.0020839411324403</v>
      </c>
      <c r="P695">
        <f t="shared" si="197"/>
        <v>9.2038344516836901</v>
      </c>
      <c r="Q695">
        <f>1-EXP(-2*$AL$9*O695/(1+O695))</f>
        <v>6.4497345768578462E-2</v>
      </c>
      <c r="R695">
        <f t="shared" si="198"/>
        <v>19.751565414145865</v>
      </c>
      <c r="S695">
        <f>(1-$AL$6^R695)/(1+$AL$6^R695*(1/$AL$7-1))</f>
        <v>0.99643717244343843</v>
      </c>
      <c r="U695">
        <v>0.1</v>
      </c>
      <c r="V695">
        <f t="shared" si="199"/>
        <v>0.22850000000000004</v>
      </c>
      <c r="W695">
        <f t="shared" si="200"/>
        <v>0.22768589390332572</v>
      </c>
      <c r="X695">
        <f t="shared" si="201"/>
        <v>8.1410609667431633E-4</v>
      </c>
      <c r="Y695">
        <f t="shared" si="202"/>
        <v>7.6158154985209951E-4</v>
      </c>
      <c r="Z695">
        <f t="shared" si="203"/>
        <v>0.1244756599614272</v>
      </c>
      <c r="AA695">
        <f t="shared" si="204"/>
        <v>6.8994683630384647E-4</v>
      </c>
      <c r="AC695">
        <f t="shared" si="205"/>
        <v>2.7549152263470798E-2</v>
      </c>
      <c r="AD695">
        <f>X695*((1-Q695)*(1-EXP(-(P695+O695)*A695))*P695/(P695+O695)-(1-$AL$10)*(1-EXP(-2*O695*A695))/2)</f>
        <v>1.4743785203844147E-4</v>
      </c>
      <c r="AE695">
        <f t="shared" si="206"/>
        <v>2.8386536951813084E-2</v>
      </c>
      <c r="AF695">
        <f t="shared" si="207"/>
        <v>9.4061208731141627E-2</v>
      </c>
      <c r="AG695">
        <f t="shared" si="208"/>
        <v>-7.5803138490188358E-5</v>
      </c>
      <c r="AH695">
        <f t="shared" si="209"/>
        <v>9.3985405592651436E-2</v>
      </c>
      <c r="BA695">
        <v>2.8386536951813E-2</v>
      </c>
    </row>
    <row r="696" spans="1:53" x14ac:dyDescent="0.3">
      <c r="A696">
        <v>1.16451127972434</v>
      </c>
      <c r="E696" cm="1">
        <f t="array" ref="E696">INDEX($C$2:$C$104,L696)</f>
        <v>-0.18503315306949192</v>
      </c>
      <c r="G696">
        <f>PI()/12*(M696-12)</f>
        <v>2.617993877991494</v>
      </c>
      <c r="H696">
        <f t="shared" si="193"/>
        <v>-0.11072139883217157</v>
      </c>
      <c r="I696">
        <f t="shared" si="210"/>
        <v>0.78500292304206609</v>
      </c>
      <c r="J696">
        <f t="shared" si="194"/>
        <v>2.4825092368760173</v>
      </c>
      <c r="L696">
        <f t="shared" si="211"/>
        <v>29</v>
      </c>
      <c r="M696">
        <v>22</v>
      </c>
      <c r="N696">
        <f t="shared" si="195"/>
        <v>0.05</v>
      </c>
      <c r="O696">
        <f t="shared" si="196"/>
        <v>5.0020839411324403</v>
      </c>
      <c r="P696">
        <f t="shared" si="197"/>
        <v>9.2038344516836901</v>
      </c>
      <c r="Q696">
        <f>1-EXP(-2*$AL$9*O696/(1+O696))</f>
        <v>6.4497345768578462E-2</v>
      </c>
      <c r="R696">
        <f t="shared" si="198"/>
        <v>19.751565414145865</v>
      </c>
      <c r="S696">
        <f>(1-$AL$6^R696)/(1+$AL$6^R696*(1/$AL$7-1))</f>
        <v>0.99643717244343843</v>
      </c>
      <c r="U696">
        <v>0.1</v>
      </c>
      <c r="V696">
        <f t="shared" si="199"/>
        <v>0.22850000000000004</v>
      </c>
      <c r="W696">
        <f t="shared" si="200"/>
        <v>0.22768589390332572</v>
      </c>
      <c r="X696">
        <f t="shared" si="201"/>
        <v>8.1410609667431633E-4</v>
      </c>
      <c r="Y696">
        <f t="shared" si="202"/>
        <v>7.6158154985209951E-4</v>
      </c>
      <c r="Z696">
        <f t="shared" si="203"/>
        <v>0.1244756599614272</v>
      </c>
      <c r="AA696">
        <f t="shared" si="204"/>
        <v>6.8994683630384647E-4</v>
      </c>
      <c r="AC696">
        <f t="shared" si="205"/>
        <v>2.7549152263470798E-2</v>
      </c>
      <c r="AD696">
        <f>X696*((1-Q696)*(1-EXP(-(P696+O696)*A696))*P696/(P696+O696)-(1-$AL$10)*(1-EXP(-2*O696*A696))/2)</f>
        <v>1.4743785203844147E-4</v>
      </c>
      <c r="AE696">
        <f t="shared" si="206"/>
        <v>2.8386536951813084E-2</v>
      </c>
      <c r="AF696">
        <f t="shared" si="207"/>
        <v>9.4061208731141627E-2</v>
      </c>
      <c r="AG696">
        <f t="shared" si="208"/>
        <v>-7.5803138490188358E-5</v>
      </c>
      <c r="AH696">
        <f t="shared" si="209"/>
        <v>9.3985405592651436E-2</v>
      </c>
      <c r="BA696">
        <v>2.8386536951813E-2</v>
      </c>
    </row>
    <row r="697" spans="1:53" x14ac:dyDescent="0.3">
      <c r="A697">
        <v>1.16451127972434</v>
      </c>
      <c r="E697" cm="1">
        <f t="array" ref="E697">INDEX($C$2:$C$104,L697)</f>
        <v>-0.18503315306949192</v>
      </c>
      <c r="G697">
        <f>PI()/12*(M697-12)</f>
        <v>2.8797932657906435</v>
      </c>
      <c r="H697">
        <f t="shared" si="193"/>
        <v>-0.11072139883217157</v>
      </c>
      <c r="I697">
        <f t="shared" si="210"/>
        <v>0.78500292304206609</v>
      </c>
      <c r="J697">
        <f t="shared" si="194"/>
        <v>2.6239255679967468</v>
      </c>
      <c r="L697">
        <f t="shared" si="211"/>
        <v>29</v>
      </c>
      <c r="M697">
        <v>23</v>
      </c>
      <c r="N697">
        <f t="shared" si="195"/>
        <v>0.05</v>
      </c>
      <c r="O697">
        <f t="shared" si="196"/>
        <v>5.0020839411324403</v>
      </c>
      <c r="P697">
        <f t="shared" si="197"/>
        <v>9.2038344516836901</v>
      </c>
      <c r="Q697">
        <f>1-EXP(-2*$AL$9*O697/(1+O697))</f>
        <v>6.4497345768578462E-2</v>
      </c>
      <c r="R697">
        <f t="shared" si="198"/>
        <v>19.751565414145865</v>
      </c>
      <c r="S697">
        <f>(1-$AL$6^R697)/(1+$AL$6^R697*(1/$AL$7-1))</f>
        <v>0.99643717244343843</v>
      </c>
      <c r="U697">
        <v>0.1</v>
      </c>
      <c r="V697">
        <f t="shared" si="199"/>
        <v>0.22850000000000004</v>
      </c>
      <c r="W697">
        <f t="shared" si="200"/>
        <v>0.22768589390332572</v>
      </c>
      <c r="X697">
        <f t="shared" si="201"/>
        <v>8.1410609667431633E-4</v>
      </c>
      <c r="Y697">
        <f t="shared" si="202"/>
        <v>7.6158154985209951E-4</v>
      </c>
      <c r="Z697">
        <f t="shared" si="203"/>
        <v>0.1244756599614272</v>
      </c>
      <c r="AA697">
        <f t="shared" si="204"/>
        <v>6.8994683630384647E-4</v>
      </c>
      <c r="AC697">
        <f t="shared" si="205"/>
        <v>2.7549152263470798E-2</v>
      </c>
      <c r="AD697">
        <f>X697*((1-Q697)*(1-EXP(-(P697+O697)*A697))*P697/(P697+O697)-(1-$AL$10)*(1-EXP(-2*O697*A697))/2)</f>
        <v>1.4743785203844147E-4</v>
      </c>
      <c r="AE697">
        <f t="shared" si="206"/>
        <v>2.8386536951813084E-2</v>
      </c>
      <c r="AF697">
        <f t="shared" si="207"/>
        <v>9.4061208731141627E-2</v>
      </c>
      <c r="AG697">
        <f t="shared" si="208"/>
        <v>-7.5803138490188358E-5</v>
      </c>
      <c r="AH697">
        <f t="shared" si="209"/>
        <v>9.3985405592651436E-2</v>
      </c>
      <c r="BA697">
        <v>2.8386536951813E-2</v>
      </c>
    </row>
    <row r="698" spans="1:53" x14ac:dyDescent="0.3">
      <c r="A698">
        <v>1.16451127972434</v>
      </c>
      <c r="E698" cm="1">
        <f t="array" ref="E698">INDEX($C$2:$C$104,L698)</f>
        <v>-0.19129012758277023</v>
      </c>
      <c r="G698">
        <f>PI()/12*(M698-12)</f>
        <v>-3.1415926535897931</v>
      </c>
      <c r="H698">
        <f t="shared" si="193"/>
        <v>-0.11442047137573017</v>
      </c>
      <c r="I698">
        <f t="shared" si="210"/>
        <v>0.78406821136513771</v>
      </c>
      <c r="J698">
        <f t="shared" si="194"/>
        <v>2.687110957934661</v>
      </c>
      <c r="L698">
        <f t="shared" si="211"/>
        <v>30</v>
      </c>
      <c r="M698">
        <v>0</v>
      </c>
      <c r="N698">
        <f t="shared" si="195"/>
        <v>0.05</v>
      </c>
      <c r="O698">
        <f t="shared" si="196"/>
        <v>5.0020839411324403</v>
      </c>
      <c r="P698">
        <f t="shared" si="197"/>
        <v>9.2038344516836901</v>
      </c>
      <c r="Q698">
        <f>1-EXP(-2*$AL$9*O698/(1+O698))</f>
        <v>6.4497345768578462E-2</v>
      </c>
      <c r="R698">
        <f t="shared" si="198"/>
        <v>19.751565414145865</v>
      </c>
      <c r="S698">
        <f>(1-$AL$6^R698)/(1+$AL$6^R698*(1/$AL$7-1))</f>
        <v>0.99643717244343843</v>
      </c>
      <c r="U698">
        <v>0.1</v>
      </c>
      <c r="V698">
        <f t="shared" si="199"/>
        <v>0.22850000000000004</v>
      </c>
      <c r="W698">
        <f t="shared" si="200"/>
        <v>0.22768589390332572</v>
      </c>
      <c r="X698">
        <f t="shared" si="201"/>
        <v>8.1410609667431633E-4</v>
      </c>
      <c r="Y698">
        <f t="shared" si="202"/>
        <v>7.6158154985209951E-4</v>
      </c>
      <c r="Z698">
        <f t="shared" si="203"/>
        <v>0.1244756599614272</v>
      </c>
      <c r="AA698">
        <f t="shared" si="204"/>
        <v>6.8994683630384647E-4</v>
      </c>
      <c r="AC698">
        <f t="shared" si="205"/>
        <v>2.7549152263470798E-2</v>
      </c>
      <c r="AD698">
        <f>X698*((1-Q698)*(1-EXP(-(P698+O698)*A698))*P698/(P698+O698)-(1-$AL$10)*(1-EXP(-2*O698*A698))/2)</f>
        <v>1.4743785203844147E-4</v>
      </c>
      <c r="AE698">
        <f t="shared" si="206"/>
        <v>2.8386536951813084E-2</v>
      </c>
      <c r="AF698">
        <f t="shared" si="207"/>
        <v>9.4061208731141627E-2</v>
      </c>
      <c r="AG698">
        <f t="shared" si="208"/>
        <v>-7.5803138490188358E-5</v>
      </c>
      <c r="AH698">
        <f t="shared" si="209"/>
        <v>9.3985405592651436E-2</v>
      </c>
      <c r="BA698">
        <v>2.8386536951813E-2</v>
      </c>
    </row>
    <row r="699" spans="1:53" x14ac:dyDescent="0.3">
      <c r="A699">
        <v>1.2369335251314599</v>
      </c>
      <c r="E699" cm="1">
        <f t="array" ref="E699">INDEX($C$2:$C$104,L699)</f>
        <v>-0.19129012758277023</v>
      </c>
      <c r="G699">
        <f>PI()/12*(M699-12)</f>
        <v>-2.8797932657906435</v>
      </c>
      <c r="H699">
        <f t="shared" si="193"/>
        <v>-0.11442047137573017</v>
      </c>
      <c r="I699">
        <f t="shared" si="210"/>
        <v>0.78406821136513771</v>
      </c>
      <c r="J699">
        <f t="shared" si="194"/>
        <v>2.6296044882390777</v>
      </c>
      <c r="L699">
        <f t="shared" si="211"/>
        <v>30</v>
      </c>
      <c r="M699">
        <v>1</v>
      </c>
      <c r="N699">
        <f t="shared" si="195"/>
        <v>0.05</v>
      </c>
      <c r="O699">
        <f t="shared" si="196"/>
        <v>5.0020839411324403</v>
      </c>
      <c r="P699">
        <f t="shared" si="197"/>
        <v>9.2038344516836901</v>
      </c>
      <c r="Q699">
        <f>1-EXP(-2*$AL$9*O699/(1+O699))</f>
        <v>6.4497345768578462E-2</v>
      </c>
      <c r="R699">
        <f t="shared" si="198"/>
        <v>19.751565414145865</v>
      </c>
      <c r="S699">
        <f>(1-$AL$6^R699)/(1+$AL$6^R699*(1/$AL$7-1))</f>
        <v>0.99643717244343843</v>
      </c>
      <c r="U699">
        <v>0</v>
      </c>
      <c r="V699">
        <f t="shared" si="199"/>
        <v>0</v>
      </c>
      <c r="W699">
        <f t="shared" si="200"/>
        <v>0</v>
      </c>
      <c r="X699">
        <f t="shared" si="201"/>
        <v>0</v>
      </c>
      <c r="Y699">
        <f t="shared" si="202"/>
        <v>0</v>
      </c>
      <c r="Z699">
        <f t="shared" si="203"/>
        <v>0</v>
      </c>
      <c r="AA699">
        <f t="shared" si="204"/>
        <v>0</v>
      </c>
      <c r="AC699">
        <f t="shared" si="205"/>
        <v>0</v>
      </c>
      <c r="AD699">
        <f>X699*((1-Q699)*(1-EXP(-(P699+O699)*A699))*P699/(P699+O699)-(1-$AL$10)*(1-EXP(-2*O699*A699))/2)</f>
        <v>0</v>
      </c>
      <c r="AE699">
        <f t="shared" si="206"/>
        <v>0</v>
      </c>
      <c r="AF699">
        <f t="shared" si="207"/>
        <v>0</v>
      </c>
      <c r="AG699">
        <f t="shared" si="208"/>
        <v>0</v>
      </c>
      <c r="AH699">
        <f t="shared" si="209"/>
        <v>0</v>
      </c>
      <c r="BA699">
        <v>0</v>
      </c>
    </row>
    <row r="700" spans="1:53" x14ac:dyDescent="0.3">
      <c r="A700">
        <v>1.2369335251314599</v>
      </c>
      <c r="E700" cm="1">
        <f t="array" ref="E700">INDEX($C$2:$C$104,L700)</f>
        <v>-0.19129012758277023</v>
      </c>
      <c r="G700">
        <f>PI()/12*(M700-12)</f>
        <v>-2.617993877991494</v>
      </c>
      <c r="H700">
        <f t="shared" si="193"/>
        <v>-0.11442047137573017</v>
      </c>
      <c r="I700">
        <f t="shared" si="210"/>
        <v>0.78406821136513771</v>
      </c>
      <c r="J700">
        <f t="shared" si="194"/>
        <v>2.4872422373647245</v>
      </c>
      <c r="L700">
        <f t="shared" si="211"/>
        <v>30</v>
      </c>
      <c r="M700">
        <v>2</v>
      </c>
      <c r="N700">
        <f t="shared" si="195"/>
        <v>0.05</v>
      </c>
      <c r="O700">
        <f t="shared" si="196"/>
        <v>5.0020839411324403</v>
      </c>
      <c r="P700">
        <f t="shared" si="197"/>
        <v>9.2038344516836901</v>
      </c>
      <c r="Q700">
        <f>1-EXP(-2*$AL$9*O700/(1+O700))</f>
        <v>6.4497345768578462E-2</v>
      </c>
      <c r="R700">
        <f t="shared" si="198"/>
        <v>19.751565414145865</v>
      </c>
      <c r="S700">
        <f>(1-$AL$6^R700)/(1+$AL$6^R700*(1/$AL$7-1))</f>
        <v>0.99643717244343843</v>
      </c>
      <c r="U700">
        <v>0.1</v>
      </c>
      <c r="V700">
        <f t="shared" si="199"/>
        <v>0.22850000000000004</v>
      </c>
      <c r="W700">
        <f t="shared" si="200"/>
        <v>0.22768589390332572</v>
      </c>
      <c r="X700">
        <f t="shared" si="201"/>
        <v>8.1410609667431633E-4</v>
      </c>
      <c r="Y700">
        <f t="shared" si="202"/>
        <v>7.6158975488341263E-4</v>
      </c>
      <c r="Z700">
        <f t="shared" si="203"/>
        <v>0.12929656131118397</v>
      </c>
      <c r="AA700">
        <f t="shared" si="204"/>
        <v>6.9056780939790027E-4</v>
      </c>
      <c r="AC700">
        <f t="shared" si="205"/>
        <v>2.7561113029354642E-2</v>
      </c>
      <c r="AD700">
        <f>X700*((1-Q700)*(1-EXP(-(P700+O700)*A700))*P700/(P700+O700)-(1-$AL$10)*(1-EXP(-2*O700*A700))/2)</f>
        <v>1.4743631774951743E-4</v>
      </c>
      <c r="AE700">
        <f t="shared" si="206"/>
        <v>2.8399117156502059E-2</v>
      </c>
      <c r="AF700">
        <f t="shared" si="207"/>
        <v>9.8727989519787202E-2</v>
      </c>
      <c r="AG700">
        <f t="shared" si="208"/>
        <v>-7.6414372264005135E-5</v>
      </c>
      <c r="AH700">
        <f t="shared" si="209"/>
        <v>9.8651575147523193E-2</v>
      </c>
      <c r="BA700">
        <v>2.8399117156502E-2</v>
      </c>
    </row>
    <row r="701" spans="1:53" x14ac:dyDescent="0.3">
      <c r="A701">
        <v>1.2369335251314599</v>
      </c>
      <c r="E701" cm="1">
        <f t="array" ref="E701">INDEX($C$2:$C$104,L701)</f>
        <v>-0.19129012758277023</v>
      </c>
      <c r="G701">
        <f>PI()/12*(M701-12)</f>
        <v>-2.3561944901923448</v>
      </c>
      <c r="H701">
        <f t="shared" si="193"/>
        <v>-0.11442047137573017</v>
      </c>
      <c r="I701">
        <f t="shared" si="210"/>
        <v>0.78406821136513771</v>
      </c>
      <c r="J701">
        <f t="shared" si="194"/>
        <v>2.3034441977150735</v>
      </c>
      <c r="L701">
        <f t="shared" si="211"/>
        <v>30</v>
      </c>
      <c r="M701">
        <v>3</v>
      </c>
      <c r="N701">
        <f t="shared" si="195"/>
        <v>0.05</v>
      </c>
      <c r="O701">
        <f t="shared" si="196"/>
        <v>5.0020839411324403</v>
      </c>
      <c r="P701">
        <f t="shared" si="197"/>
        <v>9.2038344516836901</v>
      </c>
      <c r="Q701">
        <f>1-EXP(-2*$AL$9*O701/(1+O701))</f>
        <v>6.4497345768578462E-2</v>
      </c>
      <c r="R701">
        <f t="shared" si="198"/>
        <v>19.751565414145865</v>
      </c>
      <c r="S701">
        <f>(1-$AL$6^R701)/(1+$AL$6^R701*(1/$AL$7-1))</f>
        <v>0.99643717244343843</v>
      </c>
      <c r="U701">
        <v>0.1</v>
      </c>
      <c r="V701">
        <f t="shared" si="199"/>
        <v>0.22850000000000004</v>
      </c>
      <c r="W701">
        <f t="shared" si="200"/>
        <v>0.22768589390332572</v>
      </c>
      <c r="X701">
        <f t="shared" si="201"/>
        <v>8.1410609667431633E-4</v>
      </c>
      <c r="Y701">
        <f t="shared" si="202"/>
        <v>7.6158975488341263E-4</v>
      </c>
      <c r="Z701">
        <f t="shared" si="203"/>
        <v>0.12929656131118397</v>
      </c>
      <c r="AA701">
        <f t="shared" si="204"/>
        <v>6.9056780939790027E-4</v>
      </c>
      <c r="AC701">
        <f t="shared" si="205"/>
        <v>2.7561113029354642E-2</v>
      </c>
      <c r="AD701">
        <f>X701*((1-Q701)*(1-EXP(-(P701+O701)*A701))*P701/(P701+O701)-(1-$AL$10)*(1-EXP(-2*O701*A701))/2)</f>
        <v>1.4743631774951743E-4</v>
      </c>
      <c r="AE701">
        <f t="shared" si="206"/>
        <v>2.8399117156502059E-2</v>
      </c>
      <c r="AF701">
        <f t="shared" si="207"/>
        <v>9.8727989519787202E-2</v>
      </c>
      <c r="AG701">
        <f t="shared" si="208"/>
        <v>-7.6414372264005135E-5</v>
      </c>
      <c r="AH701">
        <f t="shared" si="209"/>
        <v>9.8651575147523193E-2</v>
      </c>
      <c r="BA701">
        <v>2.8399117156502E-2</v>
      </c>
    </row>
    <row r="702" spans="1:53" x14ac:dyDescent="0.3">
      <c r="A702">
        <v>1.2369335251314599</v>
      </c>
      <c r="E702" cm="1">
        <f t="array" ref="E702">INDEX($C$2:$C$104,L702)</f>
        <v>-0.19129012758277023</v>
      </c>
      <c r="G702">
        <f>PI()/12*(M702-12)</f>
        <v>-2.0943951023931953</v>
      </c>
      <c r="H702">
        <f t="shared" si="193"/>
        <v>-0.11442047137573017</v>
      </c>
      <c r="I702">
        <f t="shared" si="210"/>
        <v>0.78406821136513771</v>
      </c>
      <c r="J702">
        <f t="shared" si="194"/>
        <v>2.1018643805938253</v>
      </c>
      <c r="L702">
        <f t="shared" si="211"/>
        <v>30</v>
      </c>
      <c r="M702">
        <v>4</v>
      </c>
      <c r="N702">
        <f t="shared" si="195"/>
        <v>0.05</v>
      </c>
      <c r="O702">
        <f t="shared" si="196"/>
        <v>5.0020839411324403</v>
      </c>
      <c r="P702">
        <f t="shared" si="197"/>
        <v>9.2038344516836901</v>
      </c>
      <c r="Q702">
        <f>1-EXP(-2*$AL$9*O702/(1+O702))</f>
        <v>6.4497345768578462E-2</v>
      </c>
      <c r="R702">
        <f t="shared" si="198"/>
        <v>19.751565414145865</v>
      </c>
      <c r="S702">
        <f>(1-$AL$6^R702)/(1+$AL$6^R702*(1/$AL$7-1))</f>
        <v>0.99643717244343843</v>
      </c>
      <c r="U702">
        <v>0.1</v>
      </c>
      <c r="V702">
        <f t="shared" si="199"/>
        <v>0.22850000000000004</v>
      </c>
      <c r="W702">
        <f t="shared" si="200"/>
        <v>0.22768589390332572</v>
      </c>
      <c r="X702">
        <f t="shared" si="201"/>
        <v>8.1410609667431633E-4</v>
      </c>
      <c r="Y702">
        <f t="shared" si="202"/>
        <v>7.6158975488341263E-4</v>
      </c>
      <c r="Z702">
        <f t="shared" si="203"/>
        <v>0.12929656131118397</v>
      </c>
      <c r="AA702">
        <f t="shared" si="204"/>
        <v>6.9056780939790027E-4</v>
      </c>
      <c r="AC702">
        <f t="shared" si="205"/>
        <v>2.7561113029354642E-2</v>
      </c>
      <c r="AD702">
        <f>X702*((1-Q702)*(1-EXP(-(P702+O702)*A702))*P702/(P702+O702)-(1-$AL$10)*(1-EXP(-2*O702*A702))/2)</f>
        <v>1.4743631774951743E-4</v>
      </c>
      <c r="AE702">
        <f t="shared" si="206"/>
        <v>2.8399117156502059E-2</v>
      </c>
      <c r="AF702">
        <f t="shared" si="207"/>
        <v>9.8727989519787202E-2</v>
      </c>
      <c r="AG702">
        <f t="shared" si="208"/>
        <v>-7.6414372264005135E-5</v>
      </c>
      <c r="AH702">
        <f t="shared" si="209"/>
        <v>9.8651575147523193E-2</v>
      </c>
      <c r="BA702">
        <v>2.8399117156502E-2</v>
      </c>
    </row>
    <row r="703" spans="1:53" x14ac:dyDescent="0.3">
      <c r="A703">
        <v>1.2369335251314599</v>
      </c>
      <c r="E703" cm="1">
        <f t="array" ref="E703">INDEX($C$2:$C$104,L703)</f>
        <v>-0.19129012758277023</v>
      </c>
      <c r="G703">
        <f>PI()/12*(M703-12)</f>
        <v>-1.8325957145940459</v>
      </c>
      <c r="H703">
        <f t="shared" si="193"/>
        <v>-0.11442047137573017</v>
      </c>
      <c r="I703">
        <f t="shared" si="210"/>
        <v>0.78406821136513771</v>
      </c>
      <c r="J703">
        <f t="shared" si="194"/>
        <v>1.8937324334405075</v>
      </c>
      <c r="L703">
        <f t="shared" si="211"/>
        <v>30</v>
      </c>
      <c r="M703">
        <v>5</v>
      </c>
      <c r="N703">
        <f t="shared" si="195"/>
        <v>0.05</v>
      </c>
      <c r="O703">
        <f t="shared" si="196"/>
        <v>5.0020839411324403</v>
      </c>
      <c r="P703">
        <f t="shared" si="197"/>
        <v>9.2038344516836901</v>
      </c>
      <c r="Q703">
        <f>1-EXP(-2*$AL$9*O703/(1+O703))</f>
        <v>6.4497345768578462E-2</v>
      </c>
      <c r="R703">
        <f t="shared" si="198"/>
        <v>19.751565414145865</v>
      </c>
      <c r="S703">
        <f>(1-$AL$6^R703)/(1+$AL$6^R703*(1/$AL$7-1))</f>
        <v>0.99643717244343843</v>
      </c>
      <c r="U703">
        <v>0.1</v>
      </c>
      <c r="V703">
        <f t="shared" si="199"/>
        <v>0.22850000000000004</v>
      </c>
      <c r="W703">
        <f t="shared" si="200"/>
        <v>0.22768589390332572</v>
      </c>
      <c r="X703">
        <f t="shared" si="201"/>
        <v>8.1410609667431633E-4</v>
      </c>
      <c r="Y703">
        <f t="shared" si="202"/>
        <v>7.6158975488341263E-4</v>
      </c>
      <c r="Z703">
        <f t="shared" si="203"/>
        <v>0.12929656131118397</v>
      </c>
      <c r="AA703">
        <f t="shared" si="204"/>
        <v>6.9056780939790027E-4</v>
      </c>
      <c r="AC703">
        <f t="shared" si="205"/>
        <v>2.7561113029354642E-2</v>
      </c>
      <c r="AD703">
        <f>X703*((1-Q703)*(1-EXP(-(P703+O703)*A703))*P703/(P703+O703)-(1-$AL$10)*(1-EXP(-2*O703*A703))/2)</f>
        <v>1.4743631774951743E-4</v>
      </c>
      <c r="AE703">
        <f t="shared" si="206"/>
        <v>2.8399117156502059E-2</v>
      </c>
      <c r="AF703">
        <f t="shared" si="207"/>
        <v>9.8727989519787202E-2</v>
      </c>
      <c r="AG703">
        <f t="shared" si="208"/>
        <v>-7.6414372264005135E-5</v>
      </c>
      <c r="AH703">
        <f t="shared" si="209"/>
        <v>9.8651575147523193E-2</v>
      </c>
      <c r="BA703">
        <v>2.8399117156502E-2</v>
      </c>
    </row>
    <row r="704" spans="1:53" x14ac:dyDescent="0.3">
      <c r="A704">
        <v>1.2369335251314599</v>
      </c>
      <c r="E704" cm="1">
        <f t="array" ref="E704">INDEX($C$2:$C$104,L704)</f>
        <v>-0.19129012758277023</v>
      </c>
      <c r="G704">
        <f>PI()/12*(M704-12)</f>
        <v>-1.5707963267948966</v>
      </c>
      <c r="H704">
        <f t="shared" si="193"/>
        <v>-0.11442047137573017</v>
      </c>
      <c r="I704">
        <f t="shared" si="210"/>
        <v>0.78406821136513771</v>
      </c>
      <c r="J704">
        <f t="shared" si="194"/>
        <v>1.6854679469380778</v>
      </c>
      <c r="L704">
        <f t="shared" si="211"/>
        <v>30</v>
      </c>
      <c r="M704">
        <v>6</v>
      </c>
      <c r="N704">
        <f t="shared" si="195"/>
        <v>0.05</v>
      </c>
      <c r="O704">
        <f t="shared" si="196"/>
        <v>5.0020839411324403</v>
      </c>
      <c r="P704">
        <f t="shared" si="197"/>
        <v>9.2038344516836901</v>
      </c>
      <c r="Q704">
        <f>1-EXP(-2*$AL$9*O704/(1+O704))</f>
        <v>6.4497345768578462E-2</v>
      </c>
      <c r="R704">
        <f t="shared" si="198"/>
        <v>19.751565414145865</v>
      </c>
      <c r="S704">
        <f>(1-$AL$6^R704)/(1+$AL$6^R704*(1/$AL$7-1))</f>
        <v>0.99643717244343843</v>
      </c>
      <c r="U704">
        <v>0.1</v>
      </c>
      <c r="V704">
        <f t="shared" si="199"/>
        <v>0.22850000000000004</v>
      </c>
      <c r="W704">
        <f t="shared" si="200"/>
        <v>0.22768589390332572</v>
      </c>
      <c r="X704">
        <f t="shared" si="201"/>
        <v>8.1410609667431633E-4</v>
      </c>
      <c r="Y704">
        <f t="shared" si="202"/>
        <v>7.6158975488341263E-4</v>
      </c>
      <c r="Z704">
        <f t="shared" si="203"/>
        <v>0.12929656131118397</v>
      </c>
      <c r="AA704">
        <f t="shared" si="204"/>
        <v>6.9056780939790027E-4</v>
      </c>
      <c r="AC704">
        <f t="shared" si="205"/>
        <v>2.7561113029354642E-2</v>
      </c>
      <c r="AD704">
        <f>X704*((1-Q704)*(1-EXP(-(P704+O704)*A704))*P704/(P704+O704)-(1-$AL$10)*(1-EXP(-2*O704*A704))/2)</f>
        <v>1.4743631774951743E-4</v>
      </c>
      <c r="AE704">
        <f t="shared" si="206"/>
        <v>2.8399117156502059E-2</v>
      </c>
      <c r="AF704">
        <f t="shared" si="207"/>
        <v>9.8727989519787202E-2</v>
      </c>
      <c r="AG704">
        <f t="shared" si="208"/>
        <v>-7.6414372264005135E-5</v>
      </c>
      <c r="AH704">
        <f t="shared" si="209"/>
        <v>9.8651575147523193E-2</v>
      </c>
      <c r="BA704">
        <v>2.8399117156502E-2</v>
      </c>
    </row>
    <row r="705" spans="1:53" x14ac:dyDescent="0.3">
      <c r="A705">
        <v>1.2369335251314599</v>
      </c>
      <c r="E705" cm="1">
        <f t="array" ref="E705">INDEX($C$2:$C$104,L705)</f>
        <v>-0.19129012758277023</v>
      </c>
      <c r="G705">
        <f>PI()/12*(M705-12)</f>
        <v>-1.308996938995747</v>
      </c>
      <c r="H705">
        <f t="shared" si="193"/>
        <v>-0.11442047137573017</v>
      </c>
      <c r="I705">
        <f t="shared" si="210"/>
        <v>0.78406821136513771</v>
      </c>
      <c r="J705">
        <f t="shared" si="194"/>
        <v>1.4821690330659316</v>
      </c>
      <c r="L705">
        <f t="shared" si="211"/>
        <v>30</v>
      </c>
      <c r="M705">
        <v>7</v>
      </c>
      <c r="N705">
        <f t="shared" si="195"/>
        <v>8.862729372896494E-2</v>
      </c>
      <c r="O705">
        <f t="shared" si="196"/>
        <v>2.824497655886856</v>
      </c>
      <c r="P705">
        <f t="shared" si="197"/>
        <v>5.1970756868318153</v>
      </c>
      <c r="Q705">
        <f>1-EXP(-2*$AL$9*O705/(1+O705))</f>
        <v>5.7370737149193718E-2</v>
      </c>
      <c r="R705">
        <f t="shared" si="198"/>
        <v>11.153001602712166</v>
      </c>
      <c r="S705">
        <f>(1-$AL$6^R705)/(1+$AL$6^R705*(1/$AL$7-1))</f>
        <v>0.94183363620716154</v>
      </c>
      <c r="U705">
        <v>1.3</v>
      </c>
      <c r="V705">
        <f t="shared" si="199"/>
        <v>2.9705000000000004</v>
      </c>
      <c r="W705">
        <f t="shared" si="200"/>
        <v>2.7977168163533737</v>
      </c>
      <c r="X705">
        <f t="shared" si="201"/>
        <v>0.1727831836466267</v>
      </c>
      <c r="Y705">
        <f t="shared" si="202"/>
        <v>0.16260745362667237</v>
      </c>
      <c r="Z705">
        <f t="shared" si="203"/>
        <v>1.5887464861154525</v>
      </c>
      <c r="AA705">
        <f t="shared" si="204"/>
        <v>0.14240278831890354</v>
      </c>
      <c r="AC705">
        <f t="shared" si="205"/>
        <v>0.54040625924277996</v>
      </c>
      <c r="AD705">
        <f>X705*((1-Q705)*(1-EXP(-(P705+O705)*A705))*P705/(P705+O705)-(1-$AL$10)*(1-EXP(-2*O705*A705))/2)</f>
        <v>3.2151500135179902E-2</v>
      </c>
      <c r="AE705">
        <f t="shared" si="206"/>
        <v>0.71496054769686335</v>
      </c>
      <c r="AF705">
        <f t="shared" si="207"/>
        <v>1.0250997668815707</v>
      </c>
      <c r="AG705">
        <f t="shared" si="208"/>
        <v>-1.1946834827411063E-2</v>
      </c>
      <c r="AH705">
        <f t="shared" si="209"/>
        <v>1.0131529320541597</v>
      </c>
      <c r="BA705">
        <v>0.71496054769686102</v>
      </c>
    </row>
    <row r="706" spans="1:53" x14ac:dyDescent="0.3">
      <c r="A706">
        <v>1.2369335251314599</v>
      </c>
      <c r="E706" cm="1">
        <f t="array" ref="E706">INDEX($C$2:$C$104,L706)</f>
        <v>-0.19129012758277023</v>
      </c>
      <c r="G706">
        <f>PI()/12*(M706-12)</f>
        <v>-1.0471975511965976</v>
      </c>
      <c r="H706">
        <f t="shared" si="193"/>
        <v>-0.11442047137573017</v>
      </c>
      <c r="I706">
        <f t="shared" si="210"/>
        <v>0.78406821136513771</v>
      </c>
      <c r="J706">
        <f t="shared" si="194"/>
        <v>1.289487117260405</v>
      </c>
      <c r="L706">
        <f t="shared" si="211"/>
        <v>30</v>
      </c>
      <c r="M706">
        <v>8</v>
      </c>
      <c r="N706">
        <f t="shared" si="195"/>
        <v>0.28130920953449157</v>
      </c>
      <c r="O706">
        <f t="shared" si="196"/>
        <v>0.90053213929572973</v>
      </c>
      <c r="P706">
        <f t="shared" si="197"/>
        <v>1.6569791363041426</v>
      </c>
      <c r="Q706">
        <f>1-EXP(-2*$AL$9*O706/(1+O706))</f>
        <v>3.7197066370502574E-2</v>
      </c>
      <c r="R706">
        <f t="shared" si="198"/>
        <v>3.555901833349377</v>
      </c>
      <c r="S706">
        <f>(1-$AL$6^R706)/(1+$AL$6^R706*(1/$AL$7-1))</f>
        <v>0.48559726662225583</v>
      </c>
      <c r="U706">
        <v>21.1</v>
      </c>
      <c r="V706">
        <f t="shared" si="199"/>
        <v>48.213500000000003</v>
      </c>
      <c r="W706">
        <f t="shared" si="200"/>
        <v>23.412343814292132</v>
      </c>
      <c r="X706">
        <f t="shared" si="201"/>
        <v>24.801156185707871</v>
      </c>
      <c r="Y706">
        <f t="shared" si="202"/>
        <v>20.803300577783101</v>
      </c>
      <c r="Z706">
        <f t="shared" si="203"/>
        <v>13.295226575206492</v>
      </c>
      <c r="AA706">
        <f t="shared" si="204"/>
        <v>14.160587062356871</v>
      </c>
      <c r="AC706">
        <f t="shared" si="205"/>
        <v>8.6682161277441434</v>
      </c>
      <c r="AD706">
        <f>X706*((1-Q706)*(1-EXP(-(P706+O706)*A706))*P706/(P706+O706)-(1-$AL$10)*(1-EXP(-2*O706*A706))/2)</f>
        <v>5.4119904139017265</v>
      </c>
      <c r="AE706">
        <f t="shared" si="206"/>
        <v>28.240793604002739</v>
      </c>
      <c r="AF706">
        <f t="shared" si="207"/>
        <v>4.6212647642646072</v>
      </c>
      <c r="AG706">
        <f t="shared" si="208"/>
        <v>1.230723101524501</v>
      </c>
      <c r="AH706">
        <f t="shared" si="209"/>
        <v>5.8519878657891082</v>
      </c>
      <c r="BA706">
        <v>28.2407936040027</v>
      </c>
    </row>
    <row r="707" spans="1:53" x14ac:dyDescent="0.3">
      <c r="A707">
        <v>1.2369335251314599</v>
      </c>
      <c r="E707" cm="1">
        <f t="array" ref="E707">INDEX($C$2:$C$104,L707)</f>
        <v>-0.19129012758277023</v>
      </c>
      <c r="G707">
        <f>PI()/12*(M707-12)</f>
        <v>-0.78539816339744828</v>
      </c>
      <c r="H707">
        <f t="shared" ref="H707:H770" si="212">SIN(E707)*SIN(RADIANS(37))</f>
        <v>-0.11442047137573017</v>
      </c>
      <c r="I707">
        <f t="shared" si="210"/>
        <v>0.78406821136513771</v>
      </c>
      <c r="J707">
        <f t="shared" ref="J707:J770" si="213">ACOS(H707+I707*COS(G707))</f>
        <v>1.1151982349222966</v>
      </c>
      <c r="L707">
        <f t="shared" si="211"/>
        <v>30</v>
      </c>
      <c r="M707">
        <v>9</v>
      </c>
      <c r="N707">
        <f t="shared" ref="N707:N770" si="214">MAX(0.05, PI()/2-J707)</f>
        <v>0.45559809187259992</v>
      </c>
      <c r="O707">
        <f t="shared" ref="O707:O770" si="215">0.5/SIN(N707)*0.5</f>
        <v>0.56818249251969732</v>
      </c>
      <c r="P707">
        <f t="shared" ref="P707:P770" si="216">0.46/SIN(N707)</f>
        <v>1.0454557862362432</v>
      </c>
      <c r="Q707">
        <f>1-EXP(-2*$AL$9*O707/(1+O707))</f>
        <v>2.8569478242030266E-2</v>
      </c>
      <c r="R707">
        <f t="shared" ref="R707:R770" si="217">100/101.3/SIN(N707)</f>
        <v>2.2435636427233856</v>
      </c>
      <c r="S707">
        <f>(1-$AL$6^R707)/(1+$AL$6^R707*(1/$AL$7-1))</f>
        <v>0.3170385780341991</v>
      </c>
      <c r="U707">
        <v>74.3</v>
      </c>
      <c r="V707">
        <f t="shared" ref="V707:V770" si="218">U707*$AL$12</f>
        <v>169.77549999999999</v>
      </c>
      <c r="W707">
        <f t="shared" ref="W707:W770" si="219">V707*S707</f>
        <v>53.825383105045169</v>
      </c>
      <c r="X707">
        <f t="shared" ref="X707:X770" si="220">V707-W707</f>
        <v>115.95011689495482</v>
      </c>
      <c r="Y707">
        <f t="shared" ref="Y707:Y770" si="221">X707*(1-Q707)*(1-EXP(-P707*A707))</f>
        <v>81.729476941572941</v>
      </c>
      <c r="Z707">
        <f t="shared" ref="Z707:Z770" si="222">W707*(1-$AL$8)*(1-EXP(-$AL$11*A707))</f>
        <v>30.565955700770736</v>
      </c>
      <c r="AA707">
        <f t="shared" ref="AA707:AA770" si="223">X707*(1-$AL$10)*(1-EXP(-O707*A707))</f>
        <v>49.752384504247956</v>
      </c>
      <c r="AC707">
        <f t="shared" ref="AC707:AC770" si="224">W707*(1-$AL$8)*(1-EXP(-($AL$11+O707)*A707))*$AL$11/($AL$11+O707)</f>
        <v>23.085881710604756</v>
      </c>
      <c r="AD707">
        <f>X707*((1-Q707)*(1-EXP(-(P707+O707)*A707))*P707/(P707+O707)-(1-$AL$10)*(1-EXP(-2*O707*A707))/2)</f>
        <v>25.865413107766511</v>
      </c>
      <c r="AE707">
        <f t="shared" ref="AE707:AE770" si="225">AA707+AC707+AD707</f>
        <v>98.703679322619223</v>
      </c>
      <c r="AF707">
        <f t="shared" ref="AF707:AF770" si="226">W707*(1-Q707)*(1-EXP(-$AL$11*A707)-(1-EXP(-($AL$11+O707)*A707))*$AL$11/($AL$11+O707))</f>
        <v>7.5377304761982913</v>
      </c>
      <c r="AG707">
        <f t="shared" ref="AG707:AG770" si="227">X707*((1-Q707)*(1-EXP(-P707*A707)-(1-EXP(-(P707+O707)*A707))*P707/(P707+O707))-(1-$AL$10)*(1-EXP(-O707*A707)-(1-EXP(-2*O707*A707))/2))</f>
        <v>6.1116793295584753</v>
      </c>
      <c r="AH707">
        <f t="shared" ref="AH707:AH770" si="228">AF707+AG707</f>
        <v>13.649409805756767</v>
      </c>
      <c r="BA707">
        <v>98.703679322619294</v>
      </c>
    </row>
    <row r="708" spans="1:53" x14ac:dyDescent="0.3">
      <c r="A708">
        <v>1.2369335251314599</v>
      </c>
      <c r="E708" cm="1">
        <f t="array" ref="E708">INDEX($C$2:$C$104,L708)</f>
        <v>-0.19129012758277023</v>
      </c>
      <c r="G708">
        <f>PI()/12*(M708-12)</f>
        <v>-0.52359877559829882</v>
      </c>
      <c r="H708">
        <f t="shared" si="212"/>
        <v>-0.11442047137573017</v>
      </c>
      <c r="I708">
        <f t="shared" ref="I708:I771" si="229">COS(E708)*COS(RADIANS(37))</f>
        <v>0.78406821136513771</v>
      </c>
      <c r="J708">
        <f t="shared" si="213"/>
        <v>0.9708447371220249</v>
      </c>
      <c r="L708">
        <f t="shared" si="211"/>
        <v>30</v>
      </c>
      <c r="M708">
        <v>10</v>
      </c>
      <c r="N708">
        <f t="shared" si="214"/>
        <v>0.59995158967287165</v>
      </c>
      <c r="O708">
        <f t="shared" si="215"/>
        <v>0.44278938198947149</v>
      </c>
      <c r="P708">
        <f t="shared" si="216"/>
        <v>0.8147324628606275</v>
      </c>
      <c r="Q708">
        <f>1-EXP(-2*$AL$9*O708/(1+O708))</f>
        <v>2.4252906280681108E-2</v>
      </c>
      <c r="R708">
        <f t="shared" si="217"/>
        <v>1.7484279644204206</v>
      </c>
      <c r="S708">
        <f>(1-$AL$6^R708)/(1+$AL$6^R708*(1/$AL$7-1))</f>
        <v>0.24844666302098509</v>
      </c>
      <c r="U708">
        <v>97.1</v>
      </c>
      <c r="V708">
        <f t="shared" si="218"/>
        <v>221.87350000000001</v>
      </c>
      <c r="W708">
        <f t="shared" si="219"/>
        <v>55.123730687786534</v>
      </c>
      <c r="X708">
        <f t="shared" si="220"/>
        <v>166.74976931221346</v>
      </c>
      <c r="Y708">
        <f t="shared" si="221"/>
        <v>103.31282976698806</v>
      </c>
      <c r="Z708">
        <f t="shared" si="222"/>
        <v>31.303251608555094</v>
      </c>
      <c r="AA708">
        <f t="shared" si="223"/>
        <v>59.773778138665477</v>
      </c>
      <c r="AC708">
        <f t="shared" si="224"/>
        <v>25.071773764642742</v>
      </c>
      <c r="AD708">
        <f>X708*((1-Q708)*(1-EXP(-(P708+O708)*A708))*P708/(P708+O708)-(1-$AL$10)*(1-EXP(-2*O708*A708))/2)</f>
        <v>35.993060705275106</v>
      </c>
      <c r="AE708">
        <f t="shared" si="225"/>
        <v>120.83861260858333</v>
      </c>
      <c r="AF708">
        <f t="shared" si="226"/>
        <v>6.3074132736242801</v>
      </c>
      <c r="AG708">
        <f t="shared" si="227"/>
        <v>7.545990923047472</v>
      </c>
      <c r="AH708">
        <f t="shared" si="228"/>
        <v>13.853404196671752</v>
      </c>
      <c r="BA708">
        <v>120.83861260858301</v>
      </c>
    </row>
    <row r="709" spans="1:53" x14ac:dyDescent="0.3">
      <c r="A709">
        <v>1.2369335251314599</v>
      </c>
      <c r="E709" cm="1">
        <f t="array" ref="E709">INDEX($C$2:$C$104,L709)</f>
        <v>-0.19129012758277023</v>
      </c>
      <c r="G709">
        <f>PI()/12*(M709-12)</f>
        <v>-0.26179938779914941</v>
      </c>
      <c r="H709">
        <f t="shared" si="212"/>
        <v>-0.11442047137573017</v>
      </c>
      <c r="I709">
        <f t="shared" si="229"/>
        <v>0.78406821136513771</v>
      </c>
      <c r="J709">
        <f t="shared" si="213"/>
        <v>0.87247708443383065</v>
      </c>
      <c r="L709">
        <f t="shared" si="211"/>
        <v>30</v>
      </c>
      <c r="M709">
        <v>11</v>
      </c>
      <c r="N709">
        <f t="shared" si="214"/>
        <v>0.69831924236106591</v>
      </c>
      <c r="O709">
        <f t="shared" si="215"/>
        <v>0.38884405561178775</v>
      </c>
      <c r="P709">
        <f t="shared" si="216"/>
        <v>0.71547306232568952</v>
      </c>
      <c r="Q709">
        <f>1-EXP(-2*$AL$9*O709/(1+O709))</f>
        <v>2.2149164593866399E-2</v>
      </c>
      <c r="R709">
        <f t="shared" si="217"/>
        <v>1.535415816828382</v>
      </c>
      <c r="S709">
        <f>(1-$AL$6^R709)/(1+$AL$6^R709*(1/$AL$7-1))</f>
        <v>0.21841148597802382</v>
      </c>
      <c r="U709">
        <v>163.80000000000001</v>
      </c>
      <c r="V709">
        <f t="shared" si="218"/>
        <v>374.28300000000007</v>
      </c>
      <c r="W709">
        <f t="shared" si="219"/>
        <v>81.747706206312699</v>
      </c>
      <c r="X709">
        <f t="shared" si="220"/>
        <v>292.5352937936874</v>
      </c>
      <c r="Y709">
        <f t="shared" si="221"/>
        <v>167.99569318818246</v>
      </c>
      <c r="Z709">
        <f t="shared" si="222"/>
        <v>46.422275558454253</v>
      </c>
      <c r="AA709">
        <f t="shared" si="223"/>
        <v>94.941243964521234</v>
      </c>
      <c r="AC709">
        <f t="shared" si="224"/>
        <v>38.152952850769104</v>
      </c>
      <c r="AD709">
        <f>X709*((1-Q709)*(1-EXP(-(P709+O709)*A709))*P709/(P709+O709)-(1-$AL$10)*(1-EXP(-2*O709*A709))/2)</f>
        <v>61.231462338700211</v>
      </c>
      <c r="AE709">
        <f t="shared" si="225"/>
        <v>194.32565915399056</v>
      </c>
      <c r="AF709">
        <f t="shared" si="226"/>
        <v>8.3881370518182941</v>
      </c>
      <c r="AG709">
        <f t="shared" si="227"/>
        <v>11.822986884960999</v>
      </c>
      <c r="AH709">
        <f t="shared" si="228"/>
        <v>20.211123936779295</v>
      </c>
      <c r="BA709">
        <v>194.32565915398999</v>
      </c>
    </row>
    <row r="710" spans="1:53" x14ac:dyDescent="0.3">
      <c r="A710">
        <v>1.2369335251314599</v>
      </c>
      <c r="E710" cm="1">
        <f t="array" ref="E710">INDEX($C$2:$C$104,L710)</f>
        <v>-0.19129012758277023</v>
      </c>
      <c r="G710">
        <f>PI()/12*(M710-12)</f>
        <v>0</v>
      </c>
      <c r="H710">
        <f t="shared" si="212"/>
        <v>-0.11442047137573017</v>
      </c>
      <c r="I710">
        <f t="shared" si="229"/>
        <v>0.78406821136513771</v>
      </c>
      <c r="J710">
        <f t="shared" si="213"/>
        <v>0.83706195082067214</v>
      </c>
      <c r="L710">
        <f t="shared" si="211"/>
        <v>30</v>
      </c>
      <c r="M710">
        <v>12</v>
      </c>
      <c r="N710">
        <f t="shared" si="214"/>
        <v>0.73373437597422442</v>
      </c>
      <c r="O710">
        <f t="shared" si="215"/>
        <v>0.3733306111119773</v>
      </c>
      <c r="P710">
        <f t="shared" si="216"/>
        <v>0.68692832444603824</v>
      </c>
      <c r="Q710">
        <f>1-EXP(-2*$AL$9*O710/(1+O710))</f>
        <v>2.151268636726722E-2</v>
      </c>
      <c r="R710">
        <f t="shared" si="217"/>
        <v>1.4741583854372253</v>
      </c>
      <c r="S710">
        <f>(1-$AL$6^R710)/(1+$AL$6^R710*(1/$AL$7-1))</f>
        <v>0.20973080288129686</v>
      </c>
      <c r="U710">
        <v>162.69999999999999</v>
      </c>
      <c r="V710">
        <f t="shared" si="218"/>
        <v>371.76949999999999</v>
      </c>
      <c r="W710">
        <f t="shared" si="219"/>
        <v>77.971515721778289</v>
      </c>
      <c r="X710">
        <f t="shared" si="220"/>
        <v>293.79798427822169</v>
      </c>
      <c r="Y710">
        <f t="shared" si="221"/>
        <v>164.56663045025775</v>
      </c>
      <c r="Z710">
        <f t="shared" si="222"/>
        <v>44.277880769053638</v>
      </c>
      <c r="AA710">
        <f t="shared" si="223"/>
        <v>92.36008003057475</v>
      </c>
      <c r="AC710">
        <f t="shared" si="224"/>
        <v>36.663874160050511</v>
      </c>
      <c r="AD710">
        <f>X710*((1-Q710)*(1-EXP(-(P710+O710)*A710))*P710/(P710+O710)-(1-$AL$10)*(1-EXP(-2*O710*A710))/2)</f>
        <v>60.791335981405005</v>
      </c>
      <c r="AE710">
        <f t="shared" si="225"/>
        <v>189.81529017203027</v>
      </c>
      <c r="AF710">
        <f t="shared" si="226"/>
        <v>7.7284324406901881</v>
      </c>
      <c r="AG710">
        <f t="shared" si="227"/>
        <v>11.415214438277971</v>
      </c>
      <c r="AH710">
        <f t="shared" si="228"/>
        <v>19.143646878968159</v>
      </c>
      <c r="BA710">
        <v>189.81529017202999</v>
      </c>
    </row>
    <row r="711" spans="1:53" x14ac:dyDescent="0.3">
      <c r="A711">
        <v>1.2369335251314599</v>
      </c>
      <c r="E711" cm="1">
        <f t="array" ref="E711">INDEX($C$2:$C$104,L711)</f>
        <v>-0.19129012758277023</v>
      </c>
      <c r="G711">
        <f>PI()/12*(M711-12)</f>
        <v>0.26179938779914941</v>
      </c>
      <c r="H711">
        <f t="shared" si="212"/>
        <v>-0.11442047137573017</v>
      </c>
      <c r="I711">
        <f t="shared" si="229"/>
        <v>0.78406821136513771</v>
      </c>
      <c r="J711">
        <f t="shared" si="213"/>
        <v>0.87247708443383065</v>
      </c>
      <c r="L711">
        <f t="shared" si="211"/>
        <v>30</v>
      </c>
      <c r="M711">
        <v>13</v>
      </c>
      <c r="N711">
        <f t="shared" si="214"/>
        <v>0.69831924236106591</v>
      </c>
      <c r="O711">
        <f t="shared" si="215"/>
        <v>0.38884405561178775</v>
      </c>
      <c r="P711">
        <f t="shared" si="216"/>
        <v>0.71547306232568952</v>
      </c>
      <c r="Q711">
        <f>1-EXP(-2*$AL$9*O711/(1+O711))</f>
        <v>2.2149164593866399E-2</v>
      </c>
      <c r="R711">
        <f t="shared" si="217"/>
        <v>1.535415816828382</v>
      </c>
      <c r="S711">
        <f>(1-$AL$6^R711)/(1+$AL$6^R711*(1/$AL$7-1))</f>
        <v>0.21841148597802382</v>
      </c>
      <c r="U711">
        <v>165.2</v>
      </c>
      <c r="V711">
        <f t="shared" si="218"/>
        <v>377.48199999999997</v>
      </c>
      <c r="W711">
        <f t="shared" si="219"/>
        <v>82.446404549956384</v>
      </c>
      <c r="X711">
        <f t="shared" si="220"/>
        <v>295.03559545004362</v>
      </c>
      <c r="Y711">
        <f t="shared" si="221"/>
        <v>169.43155381372239</v>
      </c>
      <c r="Z711">
        <f t="shared" si="222"/>
        <v>46.819047144423934</v>
      </c>
      <c r="AA711">
        <f t="shared" si="223"/>
        <v>95.75270758814959</v>
      </c>
      <c r="AC711">
        <f t="shared" si="224"/>
        <v>38.47904646487823</v>
      </c>
      <c r="AD711">
        <f>X711*((1-Q711)*(1-EXP(-(P711+O711)*A711))*P711/(P711+O711)-(1-$AL$10)*(1-EXP(-2*O711*A711))/2)</f>
        <v>61.754808170654897</v>
      </c>
      <c r="AE711">
        <f t="shared" si="225"/>
        <v>195.98656222368271</v>
      </c>
      <c r="AF711">
        <f t="shared" si="226"/>
        <v>8.4598305308936617</v>
      </c>
      <c r="AG711">
        <f t="shared" si="227"/>
        <v>11.924038054917927</v>
      </c>
      <c r="AH711">
        <f t="shared" si="228"/>
        <v>20.383868585811591</v>
      </c>
      <c r="BA711">
        <v>195.986562223682</v>
      </c>
    </row>
    <row r="712" spans="1:53" x14ac:dyDescent="0.3">
      <c r="A712">
        <v>1.2369335251314599</v>
      </c>
      <c r="E712" cm="1">
        <f t="array" ref="E712">INDEX($C$2:$C$104,L712)</f>
        <v>-0.19129012758277023</v>
      </c>
      <c r="G712">
        <f>PI()/12*(M712-12)</f>
        <v>0.52359877559829882</v>
      </c>
      <c r="H712">
        <f t="shared" si="212"/>
        <v>-0.11442047137573017</v>
      </c>
      <c r="I712">
        <f t="shared" si="229"/>
        <v>0.78406821136513771</v>
      </c>
      <c r="J712">
        <f t="shared" si="213"/>
        <v>0.9708447371220249</v>
      </c>
      <c r="L712">
        <f t="shared" si="211"/>
        <v>30</v>
      </c>
      <c r="M712">
        <v>14</v>
      </c>
      <c r="N712">
        <f t="shared" si="214"/>
        <v>0.59995158967287165</v>
      </c>
      <c r="O712">
        <f t="shared" si="215"/>
        <v>0.44278938198947149</v>
      </c>
      <c r="P712">
        <f t="shared" si="216"/>
        <v>0.8147324628606275</v>
      </c>
      <c r="Q712">
        <f>1-EXP(-2*$AL$9*O712/(1+O712))</f>
        <v>2.4252906280681108E-2</v>
      </c>
      <c r="R712">
        <f t="shared" si="217"/>
        <v>1.7484279644204206</v>
      </c>
      <c r="S712">
        <f>(1-$AL$6^R712)/(1+$AL$6^R712*(1/$AL$7-1))</f>
        <v>0.24844666302098509</v>
      </c>
      <c r="U712">
        <v>161.9</v>
      </c>
      <c r="V712">
        <f t="shared" si="218"/>
        <v>369.94150000000002</v>
      </c>
      <c r="W712">
        <f t="shared" si="219"/>
        <v>91.91073118797776</v>
      </c>
      <c r="X712">
        <f t="shared" si="220"/>
        <v>278.03076881202225</v>
      </c>
      <c r="Y712">
        <f t="shared" si="221"/>
        <v>172.25898186689358</v>
      </c>
      <c r="Z712">
        <f t="shared" si="222"/>
        <v>52.193578119722659</v>
      </c>
      <c r="AA712">
        <f t="shared" si="223"/>
        <v>99.664002890318656</v>
      </c>
      <c r="AC712">
        <f t="shared" si="224"/>
        <v>41.803503321273531</v>
      </c>
      <c r="AD712">
        <f>X712*((1-Q712)*(1-EXP(-(P712+O712)*A712))*P712/(P712+O712)-(1-$AL$10)*(1-EXP(-2*O712*A712))/2)</f>
        <v>60.013146531246548</v>
      </c>
      <c r="AE712">
        <f t="shared" si="225"/>
        <v>201.48065274283874</v>
      </c>
      <c r="AF712">
        <f t="shared" si="226"/>
        <v>10.516685983519784</v>
      </c>
      <c r="AG712">
        <f t="shared" si="227"/>
        <v>12.581832445328381</v>
      </c>
      <c r="AH712">
        <f t="shared" si="228"/>
        <v>23.098518428848166</v>
      </c>
      <c r="BA712">
        <v>201.480652742838</v>
      </c>
    </row>
    <row r="713" spans="1:53" x14ac:dyDescent="0.3">
      <c r="A713">
        <v>1.2369335251314599</v>
      </c>
      <c r="E713" cm="1">
        <f t="array" ref="E713">INDEX($C$2:$C$104,L713)</f>
        <v>-0.19129012758277023</v>
      </c>
      <c r="G713">
        <f>PI()/12*(M713-12)</f>
        <v>0.78539816339744828</v>
      </c>
      <c r="H713">
        <f t="shared" si="212"/>
        <v>-0.11442047137573017</v>
      </c>
      <c r="I713">
        <f t="shared" si="229"/>
        <v>0.78406821136513771</v>
      </c>
      <c r="J713">
        <f t="shared" si="213"/>
        <v>1.1151982349222966</v>
      </c>
      <c r="L713">
        <f t="shared" si="211"/>
        <v>30</v>
      </c>
      <c r="M713">
        <v>15</v>
      </c>
      <c r="N713">
        <f t="shared" si="214"/>
        <v>0.45559809187259992</v>
      </c>
      <c r="O713">
        <f t="shared" si="215"/>
        <v>0.56818249251969732</v>
      </c>
      <c r="P713">
        <f t="shared" si="216"/>
        <v>1.0454557862362432</v>
      </c>
      <c r="Q713">
        <f>1-EXP(-2*$AL$9*O713/(1+O713))</f>
        <v>2.8569478242030266E-2</v>
      </c>
      <c r="R713">
        <f t="shared" si="217"/>
        <v>2.2435636427233856</v>
      </c>
      <c r="S713">
        <f>(1-$AL$6^R713)/(1+$AL$6^R713*(1/$AL$7-1))</f>
        <v>0.3170385780341991</v>
      </c>
      <c r="U713">
        <v>150.19999999999999</v>
      </c>
      <c r="V713">
        <f t="shared" si="218"/>
        <v>343.20699999999999</v>
      </c>
      <c r="W713">
        <f t="shared" si="219"/>
        <v>108.80985925138337</v>
      </c>
      <c r="X713">
        <f t="shared" si="220"/>
        <v>234.39714074861661</v>
      </c>
      <c r="Y713">
        <f t="shared" si="221"/>
        <v>165.21894261943817</v>
      </c>
      <c r="Z713">
        <f t="shared" si="222"/>
        <v>61.790128482580947</v>
      </c>
      <c r="AA713">
        <f t="shared" si="223"/>
        <v>100.57615279324419</v>
      </c>
      <c r="AC713">
        <f t="shared" si="224"/>
        <v>46.668902192904909</v>
      </c>
      <c r="AD713">
        <f>X713*((1-Q713)*(1-EXP(-(P713+O713)*A713))*P713/(P713+O713)-(1-$AL$10)*(1-EXP(-2*O713*A713))/2)</f>
        <v>52.287820306682775</v>
      </c>
      <c r="AE713">
        <f t="shared" si="225"/>
        <v>199.53287529283187</v>
      </c>
      <c r="AF713">
        <f t="shared" si="226"/>
        <v>15.237780854979587</v>
      </c>
      <c r="AG713">
        <f t="shared" si="227"/>
        <v>12.354969519511211</v>
      </c>
      <c r="AH713">
        <f t="shared" si="228"/>
        <v>27.592750374490798</v>
      </c>
      <c r="BA713">
        <v>199.53287529283199</v>
      </c>
    </row>
    <row r="714" spans="1:53" x14ac:dyDescent="0.3">
      <c r="A714">
        <v>1.2369335251314599</v>
      </c>
      <c r="E714" cm="1">
        <f t="array" ref="E714">INDEX($C$2:$C$104,L714)</f>
        <v>-0.19129012758277023</v>
      </c>
      <c r="G714">
        <f>PI()/12*(M714-12)</f>
        <v>1.0471975511965976</v>
      </c>
      <c r="H714">
        <f t="shared" si="212"/>
        <v>-0.11442047137573017</v>
      </c>
      <c r="I714">
        <f t="shared" si="229"/>
        <v>0.78406821136513771</v>
      </c>
      <c r="J714">
        <f t="shared" si="213"/>
        <v>1.289487117260405</v>
      </c>
      <c r="L714">
        <f t="shared" si="211"/>
        <v>30</v>
      </c>
      <c r="M714">
        <v>16</v>
      </c>
      <c r="N714">
        <f t="shared" si="214"/>
        <v>0.28130920953449157</v>
      </c>
      <c r="O714">
        <f t="shared" si="215"/>
        <v>0.90053213929572973</v>
      </c>
      <c r="P714">
        <f t="shared" si="216"/>
        <v>1.6569791363041426</v>
      </c>
      <c r="Q714">
        <f>1-EXP(-2*$AL$9*O714/(1+O714))</f>
        <v>3.7197066370502574E-2</v>
      </c>
      <c r="R714">
        <f t="shared" si="217"/>
        <v>3.555901833349377</v>
      </c>
      <c r="S714">
        <f>(1-$AL$6^R714)/(1+$AL$6^R714*(1/$AL$7-1))</f>
        <v>0.48559726662225583</v>
      </c>
      <c r="U714">
        <v>148.6</v>
      </c>
      <c r="V714">
        <f t="shared" si="218"/>
        <v>339.55099999999999</v>
      </c>
      <c r="W714">
        <f t="shared" si="219"/>
        <v>164.88503747885358</v>
      </c>
      <c r="X714">
        <f t="shared" si="220"/>
        <v>174.66596252114641</v>
      </c>
      <c r="Y714">
        <f t="shared" si="221"/>
        <v>146.51044861888951</v>
      </c>
      <c r="Z714">
        <f t="shared" si="222"/>
        <v>93.633680998847595</v>
      </c>
      <c r="AA714">
        <f t="shared" si="223"/>
        <v>99.728115519726586</v>
      </c>
      <c r="AC714">
        <f t="shared" si="224"/>
        <v>61.047247231411362</v>
      </c>
      <c r="AD714">
        <f>X714*((1-Q714)*(1-EXP(-(P714+O714)*A714))*P714/(P714+O714)-(1-$AL$10)*(1-EXP(-2*O714*A714))/2)</f>
        <v>38.11477609032211</v>
      </c>
      <c r="AE714">
        <f t="shared" si="225"/>
        <v>198.89013884146004</v>
      </c>
      <c r="AF714">
        <f t="shared" si="226"/>
        <v>32.545968908517558</v>
      </c>
      <c r="AG714">
        <f t="shared" si="227"/>
        <v>8.6675570088407987</v>
      </c>
      <c r="AH714">
        <f t="shared" si="228"/>
        <v>41.213525917358353</v>
      </c>
      <c r="BA714">
        <v>198.89013884145999</v>
      </c>
    </row>
    <row r="715" spans="1:53" x14ac:dyDescent="0.3">
      <c r="A715">
        <v>1.2369335251314599</v>
      </c>
      <c r="E715" cm="1">
        <f t="array" ref="E715">INDEX($C$2:$C$104,L715)</f>
        <v>-0.19129012758277023</v>
      </c>
      <c r="G715">
        <f>PI()/12*(M715-12)</f>
        <v>1.308996938995747</v>
      </c>
      <c r="H715">
        <f t="shared" si="212"/>
        <v>-0.11442047137573017</v>
      </c>
      <c r="I715">
        <f t="shared" si="229"/>
        <v>0.78406821136513771</v>
      </c>
      <c r="J715">
        <f t="shared" si="213"/>
        <v>1.4821690330659316</v>
      </c>
      <c r="L715">
        <f t="shared" si="211"/>
        <v>30</v>
      </c>
      <c r="M715">
        <v>17</v>
      </c>
      <c r="N715">
        <f t="shared" si="214"/>
        <v>8.862729372896494E-2</v>
      </c>
      <c r="O715">
        <f t="shared" si="215"/>
        <v>2.824497655886856</v>
      </c>
      <c r="P715">
        <f t="shared" si="216"/>
        <v>5.1970756868318153</v>
      </c>
      <c r="Q715">
        <f>1-EXP(-2*$AL$9*O715/(1+O715))</f>
        <v>5.7370737149193718E-2</v>
      </c>
      <c r="R715">
        <f t="shared" si="217"/>
        <v>11.153001602712166</v>
      </c>
      <c r="S715">
        <f>(1-$AL$6^R715)/(1+$AL$6^R715*(1/$AL$7-1))</f>
        <v>0.94183363620716154</v>
      </c>
      <c r="U715">
        <v>82.4</v>
      </c>
      <c r="V715">
        <f t="shared" si="218"/>
        <v>188.28400000000002</v>
      </c>
      <c r="W715">
        <f t="shared" si="219"/>
        <v>177.33220435962923</v>
      </c>
      <c r="X715">
        <f t="shared" si="220"/>
        <v>10.95179564037079</v>
      </c>
      <c r="Y715">
        <f t="shared" si="221"/>
        <v>10.306810906798299</v>
      </c>
      <c r="Z715">
        <f t="shared" si="222"/>
        <v>100.70208496608714</v>
      </c>
      <c r="AA715">
        <f t="shared" si="223"/>
        <v>9.0261459672904909</v>
      </c>
      <c r="AC715">
        <f t="shared" si="224"/>
        <v>34.253442893542363</v>
      </c>
      <c r="AD715">
        <f>X715*((1-Q715)*(1-EXP(-(P715+O715)*A715))*P715/(P715+O715)-(1-$AL$10)*(1-EXP(-2*O715*A715))/2)</f>
        <v>2.0379104701067856</v>
      </c>
      <c r="AE715">
        <f t="shared" si="225"/>
        <v>45.31749933093964</v>
      </c>
      <c r="AF715">
        <f t="shared" si="226"/>
        <v>64.975554454647252</v>
      </c>
      <c r="AG715">
        <f t="shared" si="227"/>
        <v>-0.75724553059897748</v>
      </c>
      <c r="AH715">
        <f t="shared" si="228"/>
        <v>64.218308924048273</v>
      </c>
      <c r="BA715">
        <v>45.317499330939498</v>
      </c>
    </row>
    <row r="716" spans="1:53" x14ac:dyDescent="0.3">
      <c r="A716">
        <v>1.2369335251314599</v>
      </c>
      <c r="E716" cm="1">
        <f t="array" ref="E716">INDEX($C$2:$C$104,L716)</f>
        <v>-0.19129012758277023</v>
      </c>
      <c r="G716">
        <f>PI()/12*(M716-12)</f>
        <v>1.5707963267948966</v>
      </c>
      <c r="H716">
        <f t="shared" si="212"/>
        <v>-0.11442047137573017</v>
      </c>
      <c r="I716">
        <f t="shared" si="229"/>
        <v>0.78406821136513771</v>
      </c>
      <c r="J716">
        <f t="shared" si="213"/>
        <v>1.6854679469380778</v>
      </c>
      <c r="L716">
        <f t="shared" si="211"/>
        <v>30</v>
      </c>
      <c r="M716">
        <v>18</v>
      </c>
      <c r="N716">
        <f t="shared" si="214"/>
        <v>0.05</v>
      </c>
      <c r="O716">
        <f t="shared" si="215"/>
        <v>5.0020839411324403</v>
      </c>
      <c r="P716">
        <f t="shared" si="216"/>
        <v>9.2038344516836901</v>
      </c>
      <c r="Q716">
        <f>1-EXP(-2*$AL$9*O716/(1+O716))</f>
        <v>6.4497345768578462E-2</v>
      </c>
      <c r="R716">
        <f t="shared" si="217"/>
        <v>19.751565414145865</v>
      </c>
      <c r="S716">
        <f>(1-$AL$6^R716)/(1+$AL$6^R716*(1/$AL$7-1))</f>
        <v>0.99643717244343843</v>
      </c>
      <c r="U716">
        <v>16.7</v>
      </c>
      <c r="V716">
        <f t="shared" si="218"/>
        <v>38.159500000000001</v>
      </c>
      <c r="W716">
        <f t="shared" si="219"/>
        <v>38.023544281855393</v>
      </c>
      <c r="X716">
        <f t="shared" si="220"/>
        <v>0.13595571814460783</v>
      </c>
      <c r="Y716">
        <f t="shared" si="221"/>
        <v>0.1271854890655271</v>
      </c>
      <c r="Z716">
        <f t="shared" si="222"/>
        <v>21.592525738967726</v>
      </c>
      <c r="AA716">
        <f t="shared" si="223"/>
        <v>0.1153248241694468</v>
      </c>
      <c r="AC716">
        <f t="shared" si="224"/>
        <v>4.6027058759022257</v>
      </c>
      <c r="AD716">
        <f>X716*((1-Q716)*(1-EXP(-(P716+O716)*A716))*P716/(P716+O716)-(1-$AL$10)*(1-EXP(-2*O716*A716))/2)</f>
        <v>2.4621865064168868E-2</v>
      </c>
      <c r="AE716">
        <f t="shared" si="225"/>
        <v>4.7426525651358409</v>
      </c>
      <c r="AF716">
        <f t="shared" si="226"/>
        <v>16.487574249804464</v>
      </c>
      <c r="AG716">
        <f t="shared" si="227"/>
        <v>-1.2761200168088576E-2</v>
      </c>
      <c r="AH716">
        <f t="shared" si="228"/>
        <v>16.474813049636374</v>
      </c>
      <c r="BA716">
        <v>4.74265256513584</v>
      </c>
    </row>
    <row r="717" spans="1:53" x14ac:dyDescent="0.3">
      <c r="A717">
        <v>1.2369335251314599</v>
      </c>
      <c r="E717" cm="1">
        <f t="array" ref="E717">INDEX($C$2:$C$104,L717)</f>
        <v>-0.19129012758277023</v>
      </c>
      <c r="G717">
        <f>PI()/12*(M717-12)</f>
        <v>1.8325957145940459</v>
      </c>
      <c r="H717">
        <f t="shared" si="212"/>
        <v>-0.11442047137573017</v>
      </c>
      <c r="I717">
        <f t="shared" si="229"/>
        <v>0.78406821136513771</v>
      </c>
      <c r="J717">
        <f t="shared" si="213"/>
        <v>1.8937324334405075</v>
      </c>
      <c r="L717">
        <f t="shared" si="211"/>
        <v>30</v>
      </c>
      <c r="M717">
        <v>19</v>
      </c>
      <c r="N717">
        <f t="shared" si="214"/>
        <v>0.05</v>
      </c>
      <c r="O717">
        <f t="shared" si="215"/>
        <v>5.0020839411324403</v>
      </c>
      <c r="P717">
        <f t="shared" si="216"/>
        <v>9.2038344516836901</v>
      </c>
      <c r="Q717">
        <f>1-EXP(-2*$AL$9*O717/(1+O717))</f>
        <v>6.4497345768578462E-2</v>
      </c>
      <c r="R717">
        <f t="shared" si="217"/>
        <v>19.751565414145865</v>
      </c>
      <c r="S717">
        <f>(1-$AL$6^R717)/(1+$AL$6^R717*(1/$AL$7-1))</f>
        <v>0.99643717244343843</v>
      </c>
      <c r="U717">
        <v>0.4</v>
      </c>
      <c r="V717">
        <f t="shared" si="218"/>
        <v>0.91400000000000015</v>
      </c>
      <c r="W717">
        <f t="shared" si="219"/>
        <v>0.91074357561330288</v>
      </c>
      <c r="X717">
        <f t="shared" si="220"/>
        <v>3.2564243866972653E-3</v>
      </c>
      <c r="Y717">
        <f t="shared" si="221"/>
        <v>3.0463590195336505E-3</v>
      </c>
      <c r="Z717">
        <f t="shared" si="222"/>
        <v>0.51718624524473589</v>
      </c>
      <c r="AA717">
        <f t="shared" si="223"/>
        <v>2.7622712375916011E-3</v>
      </c>
      <c r="AC717">
        <f t="shared" si="224"/>
        <v>0.11024445211741857</v>
      </c>
      <c r="AD717">
        <f>X717*((1-Q717)*(1-EXP(-(P717+O717)*A717))*P717/(P717+O717)-(1-$AL$10)*(1-EXP(-2*O717*A717))/2)</f>
        <v>5.8974527099806971E-4</v>
      </c>
      <c r="AE717">
        <f t="shared" si="225"/>
        <v>0.11359646862600824</v>
      </c>
      <c r="AF717">
        <f t="shared" si="226"/>
        <v>0.39491195807914881</v>
      </c>
      <c r="AG717">
        <f t="shared" si="227"/>
        <v>-3.0565748905602054E-4</v>
      </c>
      <c r="AH717">
        <f t="shared" si="228"/>
        <v>0.39460630059009277</v>
      </c>
      <c r="BA717">
        <v>0.113596468626008</v>
      </c>
    </row>
    <row r="718" spans="1:53" x14ac:dyDescent="0.3">
      <c r="A718">
        <v>1.2369335251314599</v>
      </c>
      <c r="E718" cm="1">
        <f t="array" ref="E718">INDEX($C$2:$C$104,L718)</f>
        <v>-0.19129012758277023</v>
      </c>
      <c r="G718">
        <f>PI()/12*(M718-12)</f>
        <v>2.0943951023931953</v>
      </c>
      <c r="H718">
        <f t="shared" si="212"/>
        <v>-0.11442047137573017</v>
      </c>
      <c r="I718">
        <f t="shared" si="229"/>
        <v>0.78406821136513771</v>
      </c>
      <c r="J718">
        <f t="shared" si="213"/>
        <v>2.1018643805938253</v>
      </c>
      <c r="L718">
        <f t="shared" si="211"/>
        <v>30</v>
      </c>
      <c r="M718">
        <v>20</v>
      </c>
      <c r="N718">
        <f t="shared" si="214"/>
        <v>0.05</v>
      </c>
      <c r="O718">
        <f t="shared" si="215"/>
        <v>5.0020839411324403</v>
      </c>
      <c r="P718">
        <f t="shared" si="216"/>
        <v>9.2038344516836901</v>
      </c>
      <c r="Q718">
        <f>1-EXP(-2*$AL$9*O718/(1+O718))</f>
        <v>6.4497345768578462E-2</v>
      </c>
      <c r="R718">
        <f t="shared" si="217"/>
        <v>19.751565414145865</v>
      </c>
      <c r="S718">
        <f>(1-$AL$6^R718)/(1+$AL$6^R718*(1/$AL$7-1))</f>
        <v>0.99643717244343843</v>
      </c>
      <c r="U718">
        <v>0.1</v>
      </c>
      <c r="V718">
        <f t="shared" si="218"/>
        <v>0.22850000000000004</v>
      </c>
      <c r="W718">
        <f t="shared" si="219"/>
        <v>0.22768589390332572</v>
      </c>
      <c r="X718">
        <f t="shared" si="220"/>
        <v>8.1410609667431633E-4</v>
      </c>
      <c r="Y718">
        <f t="shared" si="221"/>
        <v>7.6158975488341263E-4</v>
      </c>
      <c r="Z718">
        <f t="shared" si="222"/>
        <v>0.12929656131118397</v>
      </c>
      <c r="AA718">
        <f t="shared" si="223"/>
        <v>6.9056780939790027E-4</v>
      </c>
      <c r="AC718">
        <f t="shared" si="224"/>
        <v>2.7561113029354642E-2</v>
      </c>
      <c r="AD718">
        <f>X718*((1-Q718)*(1-EXP(-(P718+O718)*A718))*P718/(P718+O718)-(1-$AL$10)*(1-EXP(-2*O718*A718))/2)</f>
        <v>1.4743631774951743E-4</v>
      </c>
      <c r="AE718">
        <f t="shared" si="225"/>
        <v>2.8399117156502059E-2</v>
      </c>
      <c r="AF718">
        <f t="shared" si="226"/>
        <v>9.8727989519787202E-2</v>
      </c>
      <c r="AG718">
        <f t="shared" si="227"/>
        <v>-7.6414372264005135E-5</v>
      </c>
      <c r="AH718">
        <f t="shared" si="228"/>
        <v>9.8651575147523193E-2</v>
      </c>
      <c r="BA718">
        <v>2.8399117156502E-2</v>
      </c>
    </row>
    <row r="719" spans="1:53" x14ac:dyDescent="0.3">
      <c r="A719">
        <v>1.3413266208825601</v>
      </c>
      <c r="E719" cm="1">
        <f t="array" ref="E719">INDEX($C$2:$C$104,L719)</f>
        <v>-0.19129012758277023</v>
      </c>
      <c r="G719">
        <f>PI()/12*(M719-12)</f>
        <v>2.3561944901923448</v>
      </c>
      <c r="H719">
        <f t="shared" si="212"/>
        <v>-0.11442047137573017</v>
      </c>
      <c r="I719">
        <f t="shared" si="229"/>
        <v>0.78406821136513771</v>
      </c>
      <c r="J719">
        <f t="shared" si="213"/>
        <v>2.3034441977150735</v>
      </c>
      <c r="L719">
        <f t="shared" si="211"/>
        <v>30</v>
      </c>
      <c r="M719">
        <v>21</v>
      </c>
      <c r="N719">
        <f t="shared" si="214"/>
        <v>0.05</v>
      </c>
      <c r="O719">
        <f t="shared" si="215"/>
        <v>5.0020839411324403</v>
      </c>
      <c r="P719">
        <f t="shared" si="216"/>
        <v>9.2038344516836901</v>
      </c>
      <c r="Q719">
        <f>1-EXP(-2*$AL$9*O719/(1+O719))</f>
        <v>6.4497345768578462E-2</v>
      </c>
      <c r="R719">
        <f t="shared" si="217"/>
        <v>19.751565414145865</v>
      </c>
      <c r="S719">
        <f>(1-$AL$6^R719)/(1+$AL$6^R719*(1/$AL$7-1))</f>
        <v>0.99643717244343843</v>
      </c>
      <c r="U719">
        <v>0.3</v>
      </c>
      <c r="V719">
        <f t="shared" si="218"/>
        <v>0.6855</v>
      </c>
      <c r="W719">
        <f t="shared" si="219"/>
        <v>0.68305768170997705</v>
      </c>
      <c r="X719">
        <f t="shared" si="220"/>
        <v>2.442318290022949E-3</v>
      </c>
      <c r="Y719">
        <f t="shared" si="221"/>
        <v>2.2847853040688002E-3</v>
      </c>
      <c r="Z719">
        <f t="shared" si="222"/>
        <v>0.40745541994156581</v>
      </c>
      <c r="AA719">
        <f t="shared" si="223"/>
        <v>2.0734391890540917E-3</v>
      </c>
      <c r="AC719">
        <f t="shared" si="224"/>
        <v>8.2714769691695403E-2</v>
      </c>
      <c r="AD719">
        <f>X719*((1-Q719)*(1-EXP(-(P719+O719)*A719))*P719/(P719+O719)-(1-$AL$10)*(1-EXP(-2*O719*A719))/2)</f>
        <v>4.4230613782110322E-4</v>
      </c>
      <c r="AE719">
        <f t="shared" si="225"/>
        <v>8.5230515018570596E-2</v>
      </c>
      <c r="AF719">
        <f t="shared" si="226"/>
        <v>0.31514080938339367</v>
      </c>
      <c r="AG719">
        <f t="shared" si="227"/>
        <v>-2.3096002280639506E-4</v>
      </c>
      <c r="AH719">
        <f t="shared" si="228"/>
        <v>0.3149098493605873</v>
      </c>
      <c r="BA719">
        <v>8.5230515018570596E-2</v>
      </c>
    </row>
    <row r="720" spans="1:53" x14ac:dyDescent="0.3">
      <c r="A720">
        <v>1.3413266208825601</v>
      </c>
      <c r="E720" cm="1">
        <f t="array" ref="E720">INDEX($C$2:$C$104,L720)</f>
        <v>-0.19129012758277023</v>
      </c>
      <c r="G720">
        <f>PI()/12*(M720-12)</f>
        <v>2.617993877991494</v>
      </c>
      <c r="H720">
        <f t="shared" si="212"/>
        <v>-0.11442047137573017</v>
      </c>
      <c r="I720">
        <f t="shared" si="229"/>
        <v>0.78406821136513771</v>
      </c>
      <c r="J720">
        <f t="shared" si="213"/>
        <v>2.4872422373647245</v>
      </c>
      <c r="L720">
        <f t="shared" si="211"/>
        <v>30</v>
      </c>
      <c r="M720">
        <v>22</v>
      </c>
      <c r="N720">
        <f t="shared" si="214"/>
        <v>0.05</v>
      </c>
      <c r="O720">
        <f t="shared" si="215"/>
        <v>5.0020839411324403</v>
      </c>
      <c r="P720">
        <f t="shared" si="216"/>
        <v>9.2038344516836901</v>
      </c>
      <c r="Q720">
        <f>1-EXP(-2*$AL$9*O720/(1+O720))</f>
        <v>6.4497345768578462E-2</v>
      </c>
      <c r="R720">
        <f t="shared" si="217"/>
        <v>19.751565414145865</v>
      </c>
      <c r="S720">
        <f>(1-$AL$6^R720)/(1+$AL$6^R720*(1/$AL$7-1))</f>
        <v>0.99643717244343843</v>
      </c>
      <c r="U720">
        <v>0.1</v>
      </c>
      <c r="V720">
        <f t="shared" si="218"/>
        <v>0.22850000000000004</v>
      </c>
      <c r="W720">
        <f t="shared" si="219"/>
        <v>0.22768589390332572</v>
      </c>
      <c r="X720">
        <f t="shared" si="220"/>
        <v>8.1410609667431633E-4</v>
      </c>
      <c r="Y720">
        <f t="shared" si="221"/>
        <v>7.615951013562667E-4</v>
      </c>
      <c r="Z720">
        <f t="shared" si="222"/>
        <v>0.13581847331385527</v>
      </c>
      <c r="AA720">
        <f t="shared" si="223"/>
        <v>6.9114639635136396E-4</v>
      </c>
      <c r="AC720">
        <f t="shared" si="224"/>
        <v>2.7571589897231807E-2</v>
      </c>
      <c r="AD720">
        <f>X720*((1-Q720)*(1-EXP(-(P720+O720)*A720))*P720/(P720+O720)-(1-$AL$10)*(1-EXP(-2*O720*A720))/2)</f>
        <v>1.4743537927370108E-4</v>
      </c>
      <c r="AE720">
        <f t="shared" si="225"/>
        <v>2.8410171672856872E-2</v>
      </c>
      <c r="AF720">
        <f t="shared" si="226"/>
        <v>0.10504693646113122</v>
      </c>
      <c r="AG720">
        <f t="shared" si="227"/>
        <v>-7.6986674268798345E-5</v>
      </c>
      <c r="AH720">
        <f t="shared" si="228"/>
        <v>0.10496994978686243</v>
      </c>
      <c r="BA720">
        <v>2.8410171672856799E-2</v>
      </c>
    </row>
    <row r="721" spans="1:53" x14ac:dyDescent="0.3">
      <c r="A721">
        <v>1.3413266208825601</v>
      </c>
      <c r="E721" cm="1">
        <f t="array" ref="E721">INDEX($C$2:$C$104,L721)</f>
        <v>-0.19129012758277023</v>
      </c>
      <c r="G721">
        <f>PI()/12*(M721-12)</f>
        <v>2.8797932657906435</v>
      </c>
      <c r="H721">
        <f t="shared" si="212"/>
        <v>-0.11442047137573017</v>
      </c>
      <c r="I721">
        <f t="shared" si="229"/>
        <v>0.78406821136513771</v>
      </c>
      <c r="J721">
        <f t="shared" si="213"/>
        <v>2.6296044882390777</v>
      </c>
      <c r="L721">
        <f t="shared" si="211"/>
        <v>30</v>
      </c>
      <c r="M721">
        <v>23</v>
      </c>
      <c r="N721">
        <f t="shared" si="214"/>
        <v>0.05</v>
      </c>
      <c r="O721">
        <f t="shared" si="215"/>
        <v>5.0020839411324403</v>
      </c>
      <c r="P721">
        <f t="shared" si="216"/>
        <v>9.2038344516836901</v>
      </c>
      <c r="Q721">
        <f>1-EXP(-2*$AL$9*O721/(1+O721))</f>
        <v>6.4497345768578462E-2</v>
      </c>
      <c r="R721">
        <f t="shared" si="217"/>
        <v>19.751565414145865</v>
      </c>
      <c r="S721">
        <f>(1-$AL$6^R721)/(1+$AL$6^R721*(1/$AL$7-1))</f>
        <v>0.99643717244343843</v>
      </c>
      <c r="U721">
        <v>0.3</v>
      </c>
      <c r="V721">
        <f t="shared" si="218"/>
        <v>0.6855</v>
      </c>
      <c r="W721">
        <f t="shared" si="219"/>
        <v>0.68305768170997705</v>
      </c>
      <c r="X721">
        <f t="shared" si="220"/>
        <v>2.442318290022949E-3</v>
      </c>
      <c r="Y721">
        <f t="shared" si="221"/>
        <v>2.2847853040688002E-3</v>
      </c>
      <c r="Z721">
        <f t="shared" si="222"/>
        <v>0.40745541994156581</v>
      </c>
      <c r="AA721">
        <f t="shared" si="223"/>
        <v>2.0734391890540917E-3</v>
      </c>
      <c r="AC721">
        <f t="shared" si="224"/>
        <v>8.2714769691695403E-2</v>
      </c>
      <c r="AD721">
        <f>X721*((1-Q721)*(1-EXP(-(P721+O721)*A721))*P721/(P721+O721)-(1-$AL$10)*(1-EXP(-2*O721*A721))/2)</f>
        <v>4.4230613782110322E-4</v>
      </c>
      <c r="AE721">
        <f t="shared" si="225"/>
        <v>8.5230515018570596E-2</v>
      </c>
      <c r="AF721">
        <f t="shared" si="226"/>
        <v>0.31514080938339367</v>
      </c>
      <c r="AG721">
        <f t="shared" si="227"/>
        <v>-2.3096002280639506E-4</v>
      </c>
      <c r="AH721">
        <f t="shared" si="228"/>
        <v>0.3149098493605873</v>
      </c>
      <c r="BA721">
        <v>8.5230515018570596E-2</v>
      </c>
    </row>
    <row r="722" spans="1:53" x14ac:dyDescent="0.3">
      <c r="A722">
        <v>1.3413266208825601</v>
      </c>
      <c r="E722" cm="1">
        <f t="array" ref="E722">INDEX($C$2:$C$104,L722)</f>
        <v>-0.19749041870286638</v>
      </c>
      <c r="G722">
        <f>PI()/12*(M722-12)</f>
        <v>-3.1415926535897931</v>
      </c>
      <c r="H722">
        <f t="shared" si="212"/>
        <v>-0.11808161476004636</v>
      </c>
      <c r="I722">
        <f t="shared" si="229"/>
        <v>0.78311168725237534</v>
      </c>
      <c r="J722">
        <f t="shared" si="213"/>
        <v>2.6933112490547577</v>
      </c>
      <c r="L722">
        <f t="shared" si="211"/>
        <v>31</v>
      </c>
      <c r="M722">
        <v>0</v>
      </c>
      <c r="N722">
        <f t="shared" si="214"/>
        <v>0.05</v>
      </c>
      <c r="O722">
        <f t="shared" si="215"/>
        <v>5.0020839411324403</v>
      </c>
      <c r="P722">
        <f t="shared" si="216"/>
        <v>9.2038344516836901</v>
      </c>
      <c r="Q722">
        <f>1-EXP(-2*$AL$9*O722/(1+O722))</f>
        <v>6.4497345768578462E-2</v>
      </c>
      <c r="R722">
        <f t="shared" si="217"/>
        <v>19.751565414145865</v>
      </c>
      <c r="S722">
        <f>(1-$AL$6^R722)/(1+$AL$6^R722*(1/$AL$7-1))</f>
        <v>0.99643717244343843</v>
      </c>
      <c r="U722">
        <v>0.1</v>
      </c>
      <c r="V722">
        <f t="shared" si="218"/>
        <v>0.22850000000000004</v>
      </c>
      <c r="W722">
        <f t="shared" si="219"/>
        <v>0.22768589390332572</v>
      </c>
      <c r="X722">
        <f t="shared" si="220"/>
        <v>8.1410609667431633E-4</v>
      </c>
      <c r="Y722">
        <f t="shared" si="221"/>
        <v>7.615951013562667E-4</v>
      </c>
      <c r="Z722">
        <f t="shared" si="222"/>
        <v>0.13581847331385527</v>
      </c>
      <c r="AA722">
        <f t="shared" si="223"/>
        <v>6.9114639635136396E-4</v>
      </c>
      <c r="AC722">
        <f t="shared" si="224"/>
        <v>2.7571589897231807E-2</v>
      </c>
      <c r="AD722">
        <f>X722*((1-Q722)*(1-EXP(-(P722+O722)*A722))*P722/(P722+O722)-(1-$AL$10)*(1-EXP(-2*O722*A722))/2)</f>
        <v>1.4743537927370108E-4</v>
      </c>
      <c r="AE722">
        <f t="shared" si="225"/>
        <v>2.8410171672856872E-2</v>
      </c>
      <c r="AF722">
        <f t="shared" si="226"/>
        <v>0.10504693646113122</v>
      </c>
      <c r="AG722">
        <f t="shared" si="227"/>
        <v>-7.6986674268798345E-5</v>
      </c>
      <c r="AH722">
        <f t="shared" si="228"/>
        <v>0.10496994978686243</v>
      </c>
      <c r="BA722">
        <v>2.8410171672856799E-2</v>
      </c>
    </row>
    <row r="723" spans="1:53" x14ac:dyDescent="0.3">
      <c r="A723">
        <v>1.3413266208825601</v>
      </c>
      <c r="E723" cm="1">
        <f t="array" ref="E723">INDEX($C$2:$C$104,L723)</f>
        <v>-0.19749041870286638</v>
      </c>
      <c r="G723">
        <f>PI()/12*(M723-12)</f>
        <v>-2.8797932657906435</v>
      </c>
      <c r="H723">
        <f t="shared" si="212"/>
        <v>-0.11808161476004636</v>
      </c>
      <c r="I723">
        <f t="shared" si="229"/>
        <v>0.78311168725237534</v>
      </c>
      <c r="J723">
        <f t="shared" si="213"/>
        <v>2.6352197282994907</v>
      </c>
      <c r="L723">
        <f t="shared" si="211"/>
        <v>31</v>
      </c>
      <c r="M723">
        <v>1</v>
      </c>
      <c r="N723">
        <f t="shared" si="214"/>
        <v>0.05</v>
      </c>
      <c r="O723">
        <f t="shared" si="215"/>
        <v>5.0020839411324403</v>
      </c>
      <c r="P723">
        <f t="shared" si="216"/>
        <v>9.2038344516836901</v>
      </c>
      <c r="Q723">
        <f>1-EXP(-2*$AL$9*O723/(1+O723))</f>
        <v>6.4497345768578462E-2</v>
      </c>
      <c r="R723">
        <f t="shared" si="217"/>
        <v>19.751565414145865</v>
      </c>
      <c r="S723">
        <f>(1-$AL$6^R723)/(1+$AL$6^R723*(1/$AL$7-1))</f>
        <v>0.99643717244343843</v>
      </c>
      <c r="U723">
        <v>0</v>
      </c>
      <c r="V723">
        <f t="shared" si="218"/>
        <v>0</v>
      </c>
      <c r="W723">
        <f t="shared" si="219"/>
        <v>0</v>
      </c>
      <c r="X723">
        <f t="shared" si="220"/>
        <v>0</v>
      </c>
      <c r="Y723">
        <f t="shared" si="221"/>
        <v>0</v>
      </c>
      <c r="Z723">
        <f t="shared" si="222"/>
        <v>0</v>
      </c>
      <c r="AA723">
        <f t="shared" si="223"/>
        <v>0</v>
      </c>
      <c r="AC723">
        <f t="shared" si="224"/>
        <v>0</v>
      </c>
      <c r="AD723">
        <f>X723*((1-Q723)*(1-EXP(-(P723+O723)*A723))*P723/(P723+O723)-(1-$AL$10)*(1-EXP(-2*O723*A723))/2)</f>
        <v>0</v>
      </c>
      <c r="AE723">
        <f t="shared" si="225"/>
        <v>0</v>
      </c>
      <c r="AF723">
        <f t="shared" si="226"/>
        <v>0</v>
      </c>
      <c r="AG723">
        <f t="shared" si="227"/>
        <v>0</v>
      </c>
      <c r="AH723">
        <f t="shared" si="228"/>
        <v>0</v>
      </c>
      <c r="BA723">
        <v>0</v>
      </c>
    </row>
    <row r="724" spans="1:53" x14ac:dyDescent="0.3">
      <c r="A724">
        <v>1.3413266208825601</v>
      </c>
      <c r="E724" cm="1">
        <f t="array" ref="E724">INDEX($C$2:$C$104,L724)</f>
        <v>-0.19749041870286638</v>
      </c>
      <c r="G724">
        <f>PI()/12*(M724-12)</f>
        <v>-2.617993877991494</v>
      </c>
      <c r="H724">
        <f t="shared" si="212"/>
        <v>-0.11808161476004636</v>
      </c>
      <c r="I724">
        <f t="shared" si="229"/>
        <v>0.78311168725237534</v>
      </c>
      <c r="J724">
        <f t="shared" si="213"/>
        <v>2.4919106905357733</v>
      </c>
      <c r="L724">
        <f t="shared" si="211"/>
        <v>31</v>
      </c>
      <c r="M724">
        <v>2</v>
      </c>
      <c r="N724">
        <f t="shared" si="214"/>
        <v>0.05</v>
      </c>
      <c r="O724">
        <f t="shared" si="215"/>
        <v>5.0020839411324403</v>
      </c>
      <c r="P724">
        <f t="shared" si="216"/>
        <v>9.2038344516836901</v>
      </c>
      <c r="Q724">
        <f>1-EXP(-2*$AL$9*O724/(1+O724))</f>
        <v>6.4497345768578462E-2</v>
      </c>
      <c r="R724">
        <f t="shared" si="217"/>
        <v>19.751565414145865</v>
      </c>
      <c r="S724">
        <f>(1-$AL$6^R724)/(1+$AL$6^R724*(1/$AL$7-1))</f>
        <v>0.99643717244343843</v>
      </c>
      <c r="U724">
        <v>0</v>
      </c>
      <c r="V724">
        <f t="shared" si="218"/>
        <v>0</v>
      </c>
      <c r="W724">
        <f t="shared" si="219"/>
        <v>0</v>
      </c>
      <c r="X724">
        <f t="shared" si="220"/>
        <v>0</v>
      </c>
      <c r="Y724">
        <f t="shared" si="221"/>
        <v>0</v>
      </c>
      <c r="Z724">
        <f t="shared" si="222"/>
        <v>0</v>
      </c>
      <c r="AA724">
        <f t="shared" si="223"/>
        <v>0</v>
      </c>
      <c r="AC724">
        <f t="shared" si="224"/>
        <v>0</v>
      </c>
      <c r="AD724">
        <f>X724*((1-Q724)*(1-EXP(-(P724+O724)*A724))*P724/(P724+O724)-(1-$AL$10)*(1-EXP(-2*O724*A724))/2)</f>
        <v>0</v>
      </c>
      <c r="AE724">
        <f t="shared" si="225"/>
        <v>0</v>
      </c>
      <c r="AF724">
        <f t="shared" si="226"/>
        <v>0</v>
      </c>
      <c r="AG724">
        <f t="shared" si="227"/>
        <v>0</v>
      </c>
      <c r="AH724">
        <f t="shared" si="228"/>
        <v>0</v>
      </c>
      <c r="BA724">
        <v>0</v>
      </c>
    </row>
    <row r="725" spans="1:53" x14ac:dyDescent="0.3">
      <c r="A725">
        <v>1.3413266208825601</v>
      </c>
      <c r="E725" cm="1">
        <f t="array" ref="E725">INDEX($C$2:$C$104,L725)</f>
        <v>-0.19749041870286638</v>
      </c>
      <c r="G725">
        <f>PI()/12*(M725-12)</f>
        <v>-2.3561944901923448</v>
      </c>
      <c r="H725">
        <f t="shared" si="212"/>
        <v>-0.11808161476004636</v>
      </c>
      <c r="I725">
        <f t="shared" si="229"/>
        <v>0.78311168725237534</v>
      </c>
      <c r="J725">
        <f t="shared" si="213"/>
        <v>2.3074664913970659</v>
      </c>
      <c r="L725">
        <f t="shared" si="211"/>
        <v>31</v>
      </c>
      <c r="M725">
        <v>3</v>
      </c>
      <c r="N725">
        <f t="shared" si="214"/>
        <v>0.05</v>
      </c>
      <c r="O725">
        <f t="shared" si="215"/>
        <v>5.0020839411324403</v>
      </c>
      <c r="P725">
        <f t="shared" si="216"/>
        <v>9.2038344516836901</v>
      </c>
      <c r="Q725">
        <f>1-EXP(-2*$AL$9*O725/(1+O725))</f>
        <v>6.4497345768578462E-2</v>
      </c>
      <c r="R725">
        <f t="shared" si="217"/>
        <v>19.751565414145865</v>
      </c>
      <c r="S725">
        <f>(1-$AL$6^R725)/(1+$AL$6^R725*(1/$AL$7-1))</f>
        <v>0.99643717244343843</v>
      </c>
      <c r="U725">
        <v>0.1</v>
      </c>
      <c r="V725">
        <f t="shared" si="218"/>
        <v>0.22850000000000004</v>
      </c>
      <c r="W725">
        <f t="shared" si="219"/>
        <v>0.22768589390332572</v>
      </c>
      <c r="X725">
        <f t="shared" si="220"/>
        <v>8.1410609667431633E-4</v>
      </c>
      <c r="Y725">
        <f t="shared" si="221"/>
        <v>7.615951013562667E-4</v>
      </c>
      <c r="Z725">
        <f t="shared" si="222"/>
        <v>0.13581847331385527</v>
      </c>
      <c r="AA725">
        <f t="shared" si="223"/>
        <v>6.9114639635136396E-4</v>
      </c>
      <c r="AC725">
        <f t="shared" si="224"/>
        <v>2.7571589897231807E-2</v>
      </c>
      <c r="AD725">
        <f>X725*((1-Q725)*(1-EXP(-(P725+O725)*A725))*P725/(P725+O725)-(1-$AL$10)*(1-EXP(-2*O725*A725))/2)</f>
        <v>1.4743537927370108E-4</v>
      </c>
      <c r="AE725">
        <f t="shared" si="225"/>
        <v>2.8410171672856872E-2</v>
      </c>
      <c r="AF725">
        <f t="shared" si="226"/>
        <v>0.10504693646113122</v>
      </c>
      <c r="AG725">
        <f t="shared" si="227"/>
        <v>-7.6986674268798345E-5</v>
      </c>
      <c r="AH725">
        <f t="shared" si="228"/>
        <v>0.10496994978686243</v>
      </c>
      <c r="BA725">
        <v>2.8410171672856799E-2</v>
      </c>
    </row>
    <row r="726" spans="1:53" x14ac:dyDescent="0.3">
      <c r="A726">
        <v>1.3413266208825601</v>
      </c>
      <c r="E726" cm="1">
        <f t="array" ref="E726">INDEX($C$2:$C$104,L726)</f>
        <v>-0.19749041870286638</v>
      </c>
      <c r="G726">
        <f>PI()/12*(M726-12)</f>
        <v>-2.0943951023931953</v>
      </c>
      <c r="H726">
        <f t="shared" si="212"/>
        <v>-0.11808161476004636</v>
      </c>
      <c r="I726">
        <f t="shared" si="229"/>
        <v>0.78311168725237534</v>
      </c>
      <c r="J726">
        <f t="shared" si="213"/>
        <v>2.1055596951623112</v>
      </c>
      <c r="L726">
        <f t="shared" si="211"/>
        <v>31</v>
      </c>
      <c r="M726">
        <v>4</v>
      </c>
      <c r="N726">
        <f t="shared" si="214"/>
        <v>0.05</v>
      </c>
      <c r="O726">
        <f t="shared" si="215"/>
        <v>5.0020839411324403</v>
      </c>
      <c r="P726">
        <f t="shared" si="216"/>
        <v>9.2038344516836901</v>
      </c>
      <c r="Q726">
        <f>1-EXP(-2*$AL$9*O726/(1+O726))</f>
        <v>6.4497345768578462E-2</v>
      </c>
      <c r="R726">
        <f t="shared" si="217"/>
        <v>19.751565414145865</v>
      </c>
      <c r="S726">
        <f>(1-$AL$6^R726)/(1+$AL$6^R726*(1/$AL$7-1))</f>
        <v>0.99643717244343843</v>
      </c>
      <c r="U726">
        <v>0.2</v>
      </c>
      <c r="V726">
        <f t="shared" si="218"/>
        <v>0.45700000000000007</v>
      </c>
      <c r="W726">
        <f t="shared" si="219"/>
        <v>0.45537178780665144</v>
      </c>
      <c r="X726">
        <f t="shared" si="220"/>
        <v>1.6282121933486327E-3</v>
      </c>
      <c r="Y726">
        <f t="shared" si="221"/>
        <v>1.5231902027125334E-3</v>
      </c>
      <c r="Z726">
        <f t="shared" si="222"/>
        <v>0.27163694662771054</v>
      </c>
      <c r="AA726">
        <f t="shared" si="223"/>
        <v>1.3822927927027279E-3</v>
      </c>
      <c r="AC726">
        <f t="shared" si="224"/>
        <v>5.5143179794463613E-2</v>
      </c>
      <c r="AD726">
        <f>X726*((1-Q726)*(1-EXP(-(P726+O726)*A726))*P726/(P726+O726)-(1-$AL$10)*(1-EXP(-2*O726*A726))/2)</f>
        <v>2.9487075854740217E-4</v>
      </c>
      <c r="AE726">
        <f t="shared" si="225"/>
        <v>5.6820343345713745E-2</v>
      </c>
      <c r="AF726">
        <f t="shared" si="226"/>
        <v>0.21009387292226245</v>
      </c>
      <c r="AG726">
        <f t="shared" si="227"/>
        <v>-1.5397334853759669E-4</v>
      </c>
      <c r="AH726">
        <f t="shared" si="228"/>
        <v>0.20993989957372486</v>
      </c>
      <c r="BA726">
        <v>5.6820343345713703E-2</v>
      </c>
    </row>
    <row r="727" spans="1:53" x14ac:dyDescent="0.3">
      <c r="A727">
        <v>1.3413266208825601</v>
      </c>
      <c r="E727" cm="1">
        <f t="array" ref="E727">INDEX($C$2:$C$104,L727)</f>
        <v>-0.19749041870286638</v>
      </c>
      <c r="G727">
        <f>PI()/12*(M727-12)</f>
        <v>-1.8325957145940459</v>
      </c>
      <c r="H727">
        <f t="shared" si="212"/>
        <v>-0.11808161476004636</v>
      </c>
      <c r="I727">
        <f t="shared" si="229"/>
        <v>0.78311168725237534</v>
      </c>
      <c r="J727">
        <f t="shared" si="213"/>
        <v>1.8973342628321661</v>
      </c>
      <c r="L727">
        <f t="shared" si="211"/>
        <v>31</v>
      </c>
      <c r="M727">
        <v>5</v>
      </c>
      <c r="N727">
        <f t="shared" si="214"/>
        <v>0.05</v>
      </c>
      <c r="O727">
        <f t="shared" si="215"/>
        <v>5.0020839411324403</v>
      </c>
      <c r="P727">
        <f t="shared" si="216"/>
        <v>9.2038344516836901</v>
      </c>
      <c r="Q727">
        <f>1-EXP(-2*$AL$9*O727/(1+O727))</f>
        <v>6.4497345768578462E-2</v>
      </c>
      <c r="R727">
        <f t="shared" si="217"/>
        <v>19.751565414145865</v>
      </c>
      <c r="S727">
        <f>(1-$AL$6^R727)/(1+$AL$6^R727*(1/$AL$7-1))</f>
        <v>0.99643717244343843</v>
      </c>
      <c r="U727">
        <v>0.1</v>
      </c>
      <c r="V727">
        <f t="shared" si="218"/>
        <v>0.22850000000000004</v>
      </c>
      <c r="W727">
        <f t="shared" si="219"/>
        <v>0.22768589390332572</v>
      </c>
      <c r="X727">
        <f t="shared" si="220"/>
        <v>8.1410609667431633E-4</v>
      </c>
      <c r="Y727">
        <f t="shared" si="221"/>
        <v>7.615951013562667E-4</v>
      </c>
      <c r="Z727">
        <f t="shared" si="222"/>
        <v>0.13581847331385527</v>
      </c>
      <c r="AA727">
        <f t="shared" si="223"/>
        <v>6.9114639635136396E-4</v>
      </c>
      <c r="AC727">
        <f t="shared" si="224"/>
        <v>2.7571589897231807E-2</v>
      </c>
      <c r="AD727">
        <f>X727*((1-Q727)*(1-EXP(-(P727+O727)*A727))*P727/(P727+O727)-(1-$AL$10)*(1-EXP(-2*O727*A727))/2)</f>
        <v>1.4743537927370108E-4</v>
      </c>
      <c r="AE727">
        <f t="shared" si="225"/>
        <v>2.8410171672856872E-2</v>
      </c>
      <c r="AF727">
        <f t="shared" si="226"/>
        <v>0.10504693646113122</v>
      </c>
      <c r="AG727">
        <f t="shared" si="227"/>
        <v>-7.6986674268798345E-5</v>
      </c>
      <c r="AH727">
        <f t="shared" si="228"/>
        <v>0.10496994978686243</v>
      </c>
      <c r="BA727">
        <v>2.8410171672856799E-2</v>
      </c>
    </row>
    <row r="728" spans="1:53" x14ac:dyDescent="0.3">
      <c r="A728">
        <v>1.3413266208825601</v>
      </c>
      <c r="E728" cm="1">
        <f t="array" ref="E728">INDEX($C$2:$C$104,L728)</f>
        <v>-0.19749041870286638</v>
      </c>
      <c r="G728">
        <f>PI()/12*(M728-12)</f>
        <v>-1.5707963267948966</v>
      </c>
      <c r="H728">
        <f t="shared" si="212"/>
        <v>-0.11808161476004636</v>
      </c>
      <c r="I728">
        <f t="shared" si="229"/>
        <v>0.78311168725237534</v>
      </c>
      <c r="J728">
        <f t="shared" si="213"/>
        <v>1.6891540850037874</v>
      </c>
      <c r="L728">
        <f t="shared" si="211"/>
        <v>31</v>
      </c>
      <c r="M728">
        <v>6</v>
      </c>
      <c r="N728">
        <f t="shared" si="214"/>
        <v>0.05</v>
      </c>
      <c r="O728">
        <f t="shared" si="215"/>
        <v>5.0020839411324403</v>
      </c>
      <c r="P728">
        <f t="shared" si="216"/>
        <v>9.2038344516836901</v>
      </c>
      <c r="Q728">
        <f>1-EXP(-2*$AL$9*O728/(1+O728))</f>
        <v>6.4497345768578462E-2</v>
      </c>
      <c r="R728">
        <f t="shared" si="217"/>
        <v>19.751565414145865</v>
      </c>
      <c r="S728">
        <f>(1-$AL$6^R728)/(1+$AL$6^R728*(1/$AL$7-1))</f>
        <v>0.99643717244343843</v>
      </c>
      <c r="U728">
        <v>0.3</v>
      </c>
      <c r="V728">
        <f t="shared" si="218"/>
        <v>0.6855</v>
      </c>
      <c r="W728">
        <f t="shared" si="219"/>
        <v>0.68305768170997705</v>
      </c>
      <c r="X728">
        <f t="shared" si="220"/>
        <v>2.442318290022949E-3</v>
      </c>
      <c r="Y728">
        <f t="shared" si="221"/>
        <v>2.2847853040688002E-3</v>
      </c>
      <c r="Z728">
        <f t="shared" si="222"/>
        <v>0.40745541994156581</v>
      </c>
      <c r="AA728">
        <f t="shared" si="223"/>
        <v>2.0734391890540917E-3</v>
      </c>
      <c r="AC728">
        <f t="shared" si="224"/>
        <v>8.2714769691695403E-2</v>
      </c>
      <c r="AD728">
        <f>X728*((1-Q728)*(1-EXP(-(P728+O728)*A728))*P728/(P728+O728)-(1-$AL$10)*(1-EXP(-2*O728*A728))/2)</f>
        <v>4.4230613782110322E-4</v>
      </c>
      <c r="AE728">
        <f t="shared" si="225"/>
        <v>8.5230515018570596E-2</v>
      </c>
      <c r="AF728">
        <f t="shared" si="226"/>
        <v>0.31514080938339367</v>
      </c>
      <c r="AG728">
        <f t="shared" si="227"/>
        <v>-2.3096002280639506E-4</v>
      </c>
      <c r="AH728">
        <f t="shared" si="228"/>
        <v>0.3149098493605873</v>
      </c>
      <c r="BA728">
        <v>8.5230515018570596E-2</v>
      </c>
    </row>
    <row r="729" spans="1:53" x14ac:dyDescent="0.3">
      <c r="A729">
        <v>1.3413266208825601</v>
      </c>
      <c r="E729" cm="1">
        <f t="array" ref="E729">INDEX($C$2:$C$104,L729)</f>
        <v>-0.19749041870286638</v>
      </c>
      <c r="G729">
        <f>PI()/12*(M729-12)</f>
        <v>-1.308996938995747</v>
      </c>
      <c r="H729">
        <f t="shared" si="212"/>
        <v>-0.11808161476004636</v>
      </c>
      <c r="I729">
        <f t="shared" si="229"/>
        <v>0.78311168725237534</v>
      </c>
      <c r="J729">
        <f t="shared" si="213"/>
        <v>1.4860924707115062</v>
      </c>
      <c r="L729">
        <f t="shared" si="211"/>
        <v>31</v>
      </c>
      <c r="M729">
        <v>7</v>
      </c>
      <c r="N729">
        <f t="shared" si="214"/>
        <v>8.4703856083390372E-2</v>
      </c>
      <c r="O729">
        <f t="shared" si="215"/>
        <v>2.9549917752618597</v>
      </c>
      <c r="P729">
        <f t="shared" si="216"/>
        <v>5.4371848664818225</v>
      </c>
      <c r="Q729">
        <f>1-EXP(-2*$AL$9*O729/(1+O729))</f>
        <v>5.80210944207874E-2</v>
      </c>
      <c r="R729">
        <f t="shared" si="217"/>
        <v>11.668279467963909</v>
      </c>
      <c r="S729">
        <f>(1-$AL$6^R729)/(1+$AL$6^R729*(1/$AL$7-1))</f>
        <v>0.95063463680648252</v>
      </c>
      <c r="U729">
        <v>3.9</v>
      </c>
      <c r="V729">
        <f t="shared" si="218"/>
        <v>8.9115000000000002</v>
      </c>
      <c r="W729">
        <f t="shared" si="219"/>
        <v>8.47158056590097</v>
      </c>
      <c r="X729">
        <f t="shared" si="220"/>
        <v>0.43991943409903023</v>
      </c>
      <c r="Y729">
        <f t="shared" si="221"/>
        <v>0.41411293235141572</v>
      </c>
      <c r="Z729">
        <f t="shared" si="222"/>
        <v>5.0534405943678422</v>
      </c>
      <c r="AA729">
        <f t="shared" si="223"/>
        <v>0.3668289003079766</v>
      </c>
      <c r="AC729">
        <f t="shared" si="224"/>
        <v>1.5866316321368028</v>
      </c>
      <c r="AD729">
        <f>X729*((1-Q729)*(1-EXP(-(P729+O729)*A729))*P729/(P729+O729)-(1-$AL$10)*(1-EXP(-2*O729*A729))/2)</f>
        <v>8.1579382131150804E-2</v>
      </c>
      <c r="AE729">
        <f t="shared" si="225"/>
        <v>2.0350399145759304</v>
      </c>
      <c r="AF729">
        <f t="shared" si="226"/>
        <v>3.3876150540400425</v>
      </c>
      <c r="AG729">
        <f t="shared" si="227"/>
        <v>-3.4295350087711632E-2</v>
      </c>
      <c r="AH729">
        <f t="shared" si="228"/>
        <v>3.353319703952331</v>
      </c>
      <c r="BA729">
        <v>2.0350399145759299</v>
      </c>
    </row>
    <row r="730" spans="1:53" x14ac:dyDescent="0.3">
      <c r="A730">
        <v>1.3413266208825601</v>
      </c>
      <c r="E730" cm="1">
        <f t="array" ref="E730">INDEX($C$2:$C$104,L730)</f>
        <v>-0.19749041870286638</v>
      </c>
      <c r="G730">
        <f>PI()/12*(M730-12)</f>
        <v>-1.0471975511965976</v>
      </c>
      <c r="H730">
        <f t="shared" si="212"/>
        <v>-0.11808161476004636</v>
      </c>
      <c r="I730">
        <f t="shared" si="229"/>
        <v>0.78311168725237534</v>
      </c>
      <c r="J730">
        <f t="shared" si="213"/>
        <v>1.2937932225693598</v>
      </c>
      <c r="L730">
        <f t="shared" si="211"/>
        <v>31</v>
      </c>
      <c r="M730">
        <v>8</v>
      </c>
      <c r="N730">
        <f t="shared" si="214"/>
        <v>0.27700310422553676</v>
      </c>
      <c r="O730">
        <f t="shared" si="215"/>
        <v>0.91416292144430433</v>
      </c>
      <c r="P730">
        <f t="shared" si="216"/>
        <v>1.6820597754575202</v>
      </c>
      <c r="Q730">
        <f>1-EXP(-2*$AL$9*O730/(1+O730))</f>
        <v>3.7485621609128938E-2</v>
      </c>
      <c r="R730">
        <f t="shared" si="217"/>
        <v>3.6097252574306196</v>
      </c>
      <c r="S730">
        <f>(1-$AL$6^R730)/(1+$AL$6^R730*(1/$AL$7-1))</f>
        <v>0.49198371339862951</v>
      </c>
      <c r="U730">
        <v>45.4</v>
      </c>
      <c r="V730">
        <f t="shared" si="218"/>
        <v>103.739</v>
      </c>
      <c r="W730">
        <f t="shared" si="219"/>
        <v>51.037898444260428</v>
      </c>
      <c r="X730">
        <f t="shared" si="220"/>
        <v>52.701101555739577</v>
      </c>
      <c r="Y730">
        <f t="shared" si="221"/>
        <v>45.412132951994884</v>
      </c>
      <c r="Z730">
        <f t="shared" si="222"/>
        <v>30.444966655643086</v>
      </c>
      <c r="AA730">
        <f t="shared" si="223"/>
        <v>31.652449123891408</v>
      </c>
      <c r="AC730">
        <f t="shared" si="224"/>
        <v>19.23782505720262</v>
      </c>
      <c r="AD730">
        <f>X730*((1-Q730)*(1-EXP(-(P730+O730)*A730))*P730/(P730+O730)-(1-$AL$10)*(1-EXP(-2*O730*A730))/2)</f>
        <v>11.384627414966447</v>
      </c>
      <c r="AE730">
        <f t="shared" si="225"/>
        <v>62.274901596060474</v>
      </c>
      <c r="AF730">
        <f t="shared" si="226"/>
        <v>11.189870258466181</v>
      </c>
      <c r="AG730">
        <f t="shared" si="227"/>
        <v>2.3750564131370231</v>
      </c>
      <c r="AH730">
        <f t="shared" si="228"/>
        <v>13.564926671603203</v>
      </c>
      <c r="BA730">
        <v>62.274901596060502</v>
      </c>
    </row>
    <row r="731" spans="1:53" x14ac:dyDescent="0.3">
      <c r="A731">
        <v>1.3413266208825601</v>
      </c>
      <c r="E731" cm="1">
        <f t="array" ref="E731">INDEX($C$2:$C$104,L731)</f>
        <v>-0.19749041870286638</v>
      </c>
      <c r="G731">
        <f>PI()/12*(M731-12)</f>
        <v>-0.78539816339744828</v>
      </c>
      <c r="H731">
        <f t="shared" si="212"/>
        <v>-0.11808161476004636</v>
      </c>
      <c r="I731">
        <f t="shared" si="229"/>
        <v>0.78311168725237534</v>
      </c>
      <c r="J731">
        <f t="shared" si="213"/>
        <v>1.1200227490627381</v>
      </c>
      <c r="L731">
        <f t="shared" ref="L731:L794" si="230">INT((ROW()-2)/24) + 1</f>
        <v>31</v>
      </c>
      <c r="M731">
        <v>9</v>
      </c>
      <c r="N731">
        <f t="shared" si="214"/>
        <v>0.45077357773215843</v>
      </c>
      <c r="O731">
        <f t="shared" si="215"/>
        <v>0.57383939240602855</v>
      </c>
      <c r="P731">
        <f t="shared" si="216"/>
        <v>1.0558644820270926</v>
      </c>
      <c r="Q731">
        <f>1-EXP(-2*$AL$9*O731/(1+O731))</f>
        <v>2.8747586229357469E-2</v>
      </c>
      <c r="R731">
        <f t="shared" si="217"/>
        <v>2.2659008584640814</v>
      </c>
      <c r="S731">
        <f>(1-$AL$6^R731)/(1+$AL$6^R731*(1/$AL$7-1))</f>
        <v>0.3200830321734412</v>
      </c>
      <c r="U731">
        <v>151.9</v>
      </c>
      <c r="V731">
        <f t="shared" si="218"/>
        <v>347.09150000000005</v>
      </c>
      <c r="W731">
        <f t="shared" si="219"/>
        <v>111.09809976162798</v>
      </c>
      <c r="X731">
        <f t="shared" si="220"/>
        <v>235.99340023837209</v>
      </c>
      <c r="Y731">
        <f t="shared" si="221"/>
        <v>173.59844955611462</v>
      </c>
      <c r="Z731">
        <f t="shared" si="222"/>
        <v>66.271889044217588</v>
      </c>
      <c r="AA731">
        <f t="shared" si="223"/>
        <v>107.6892609516816</v>
      </c>
      <c r="AC731">
        <f t="shared" si="224"/>
        <v>49.045854047066591</v>
      </c>
      <c r="AD731">
        <f>X731*((1-Q731)*(1-EXP(-(P731+O731)*A731))*P731/(P731+O731)-(1-$AL$10)*(1-EXP(-2*O731*A731))/2)</f>
        <v>53.031959864188792</v>
      </c>
      <c r="AE731">
        <f t="shared" si="225"/>
        <v>209.76707486293699</v>
      </c>
      <c r="AF731">
        <f t="shared" si="226"/>
        <v>17.355630778714186</v>
      </c>
      <c r="AG731">
        <f t="shared" si="227"/>
        <v>12.877228740244211</v>
      </c>
      <c r="AH731">
        <f t="shared" si="228"/>
        <v>30.232859518958399</v>
      </c>
      <c r="BA731">
        <v>209.76707486293699</v>
      </c>
    </row>
    <row r="732" spans="1:53" x14ac:dyDescent="0.3">
      <c r="A732">
        <v>1.3413266208825601</v>
      </c>
      <c r="E732" cm="1">
        <f t="array" ref="E732">INDEX($C$2:$C$104,L732)</f>
        <v>-0.19749041870286638</v>
      </c>
      <c r="G732">
        <f>PI()/12*(M732-12)</f>
        <v>-0.52359877559829882</v>
      </c>
      <c r="H732">
        <f t="shared" si="212"/>
        <v>-0.11808161476004636</v>
      </c>
      <c r="I732">
        <f t="shared" si="229"/>
        <v>0.78311168725237534</v>
      </c>
      <c r="J732">
        <f t="shared" si="213"/>
        <v>0.9762741277364313</v>
      </c>
      <c r="L732">
        <f t="shared" si="230"/>
        <v>31</v>
      </c>
      <c r="M732">
        <v>10</v>
      </c>
      <c r="N732">
        <f t="shared" si="214"/>
        <v>0.59452219905846526</v>
      </c>
      <c r="O732">
        <f t="shared" si="215"/>
        <v>0.44633850637463507</v>
      </c>
      <c r="P732">
        <f t="shared" si="216"/>
        <v>0.82126285172932856</v>
      </c>
      <c r="Q732">
        <f>1-EXP(-2*$AL$9*O732/(1+O732))</f>
        <v>2.4385659799683657E-2</v>
      </c>
      <c r="R732">
        <f t="shared" si="217"/>
        <v>1.7624422759116884</v>
      </c>
      <c r="S732">
        <f>(1-$AL$6^R732)/(1+$AL$6^R732*(1/$AL$7-1))</f>
        <v>0.25041340625056979</v>
      </c>
      <c r="U732">
        <v>232</v>
      </c>
      <c r="V732">
        <f t="shared" si="218"/>
        <v>530.12</v>
      </c>
      <c r="W732">
        <f t="shared" si="219"/>
        <v>132.74915492155205</v>
      </c>
      <c r="X732">
        <f t="shared" si="220"/>
        <v>397.37084507844793</v>
      </c>
      <c r="Y732">
        <f t="shared" si="221"/>
        <v>258.83695853398348</v>
      </c>
      <c r="Z732">
        <f t="shared" si="222"/>
        <v>79.187108371346952</v>
      </c>
      <c r="AA732">
        <f t="shared" si="223"/>
        <v>152.15194876376177</v>
      </c>
      <c r="AC732">
        <f t="shared" si="224"/>
        <v>62.415908347719501</v>
      </c>
      <c r="AD732">
        <f>X732*((1-Q732)*(1-EXP(-(P732+O732)*A732))*P732/(P732+O732)-(1-$AL$10)*(1-EXP(-2*O732*A732))/2)</f>
        <v>87.418171405116396</v>
      </c>
      <c r="AE732">
        <f t="shared" si="225"/>
        <v>301.98602851659768</v>
      </c>
      <c r="AF732">
        <f t="shared" si="226"/>
        <v>16.973260628027834</v>
      </c>
      <c r="AG732">
        <f t="shared" si="227"/>
        <v>19.266838365105311</v>
      </c>
      <c r="AH732">
        <f t="shared" si="228"/>
        <v>36.240098993133145</v>
      </c>
      <c r="BA732">
        <v>301.98602851659803</v>
      </c>
    </row>
    <row r="733" spans="1:53" x14ac:dyDescent="0.3">
      <c r="A733">
        <v>1.3413266208825601</v>
      </c>
      <c r="E733" cm="1">
        <f t="array" ref="E733">INDEX($C$2:$C$104,L733)</f>
        <v>-0.19749041870286638</v>
      </c>
      <c r="G733">
        <f>PI()/12*(M733-12)</f>
        <v>-0.26179938779914941</v>
      </c>
      <c r="H733">
        <f t="shared" si="212"/>
        <v>-0.11808161476004636</v>
      </c>
      <c r="I733">
        <f t="shared" si="229"/>
        <v>0.78311168725237534</v>
      </c>
      <c r="J733">
        <f t="shared" si="213"/>
        <v>0.87844848623430416</v>
      </c>
      <c r="L733">
        <f t="shared" si="230"/>
        <v>31</v>
      </c>
      <c r="M733">
        <v>11</v>
      </c>
      <c r="N733">
        <f t="shared" si="214"/>
        <v>0.6923478405605924</v>
      </c>
      <c r="O733">
        <f t="shared" si="215"/>
        <v>0.39163702137839673</v>
      </c>
      <c r="P733">
        <f t="shared" si="216"/>
        <v>0.72061211933625002</v>
      </c>
      <c r="Q733">
        <f>1-EXP(-2*$AL$9*O733/(1+O733))</f>
        <v>2.2262202381688745E-2</v>
      </c>
      <c r="R733">
        <f t="shared" si="217"/>
        <v>1.5464443094902143</v>
      </c>
      <c r="S733">
        <f>(1-$AL$6^R733)/(1+$AL$6^R733*(1/$AL$7-1))</f>
        <v>0.21997245935581311</v>
      </c>
      <c r="U733">
        <v>328</v>
      </c>
      <c r="V733">
        <f t="shared" si="218"/>
        <v>749.48</v>
      </c>
      <c r="W733">
        <f t="shared" si="219"/>
        <v>164.86495883799481</v>
      </c>
      <c r="X733">
        <f t="shared" si="220"/>
        <v>584.61504116200524</v>
      </c>
      <c r="Y733">
        <f t="shared" si="221"/>
        <v>354.17312390681678</v>
      </c>
      <c r="Z733">
        <f t="shared" si="222"/>
        <v>98.344726713001606</v>
      </c>
      <c r="AA733">
        <f t="shared" si="223"/>
        <v>203.05748785395454</v>
      </c>
      <c r="AC733">
        <f t="shared" si="224"/>
        <v>79.693052091684223</v>
      </c>
      <c r="AD733">
        <f>X733*((1-Q733)*(1-EXP(-(P733+O733)*A733))*P733/(P733+O733)-(1-$AL$10)*(1-EXP(-2*O733*A733))/2)</f>
        <v>125.45744379802522</v>
      </c>
      <c r="AE733">
        <f t="shared" si="225"/>
        <v>408.20798374366399</v>
      </c>
      <c r="AF733">
        <f t="shared" si="226"/>
        <v>18.917476417157882</v>
      </c>
      <c r="AG733">
        <f t="shared" si="227"/>
        <v>25.658192254837061</v>
      </c>
      <c r="AH733">
        <f t="shared" si="228"/>
        <v>44.575668671994947</v>
      </c>
      <c r="BA733">
        <v>408.20798374366501</v>
      </c>
    </row>
    <row r="734" spans="1:53" x14ac:dyDescent="0.3">
      <c r="A734">
        <v>1.3413266208825601</v>
      </c>
      <c r="E734" cm="1">
        <f t="array" ref="E734">INDEX($C$2:$C$104,L734)</f>
        <v>-0.19749041870286638</v>
      </c>
      <c r="G734">
        <f>PI()/12*(M734-12)</f>
        <v>0</v>
      </c>
      <c r="H734">
        <f t="shared" si="212"/>
        <v>-0.11808161476004636</v>
      </c>
      <c r="I734">
        <f t="shared" si="229"/>
        <v>0.78311168725237534</v>
      </c>
      <c r="J734">
        <f t="shared" si="213"/>
        <v>0.84326224194076826</v>
      </c>
      <c r="L734">
        <f t="shared" si="230"/>
        <v>31</v>
      </c>
      <c r="M734">
        <v>12</v>
      </c>
      <c r="N734">
        <f t="shared" si="214"/>
        <v>0.72753408485412829</v>
      </c>
      <c r="O734">
        <f t="shared" si="215"/>
        <v>0.37592284971877521</v>
      </c>
      <c r="P734">
        <f t="shared" si="216"/>
        <v>0.69169804348254649</v>
      </c>
      <c r="Q734">
        <f>1-EXP(-2*$AL$9*O734/(1+O734))</f>
        <v>2.1620067293571132E-2</v>
      </c>
      <c r="R734">
        <f t="shared" si="217"/>
        <v>1.484394273321916</v>
      </c>
      <c r="S734">
        <f>(1-$AL$6^R734)/(1+$AL$6^R734*(1/$AL$7-1))</f>
        <v>0.21118248769561071</v>
      </c>
      <c r="U734">
        <v>488.7</v>
      </c>
      <c r="V734">
        <f t="shared" si="218"/>
        <v>1116.6795</v>
      </c>
      <c r="W734">
        <f t="shared" si="219"/>
        <v>235.8231547686907</v>
      </c>
      <c r="X734">
        <f t="shared" si="220"/>
        <v>880.85634523130921</v>
      </c>
      <c r="Y734">
        <f t="shared" si="221"/>
        <v>521.02970396295518</v>
      </c>
      <c r="Z734">
        <f t="shared" si="222"/>
        <v>140.67248657196126</v>
      </c>
      <c r="AA734">
        <f t="shared" si="223"/>
        <v>296.52077629986439</v>
      </c>
      <c r="AC734">
        <f t="shared" si="224"/>
        <v>114.91223854977905</v>
      </c>
      <c r="AD734">
        <f>X734*((1-Q734)*(1-EXP(-(P734+O734)*A734))*P734/(P734+O734)-(1-$AL$10)*(1-EXP(-2*O734*A734))/2)</f>
        <v>187.20327100031565</v>
      </c>
      <c r="AE734">
        <f t="shared" si="225"/>
        <v>598.63628584995911</v>
      </c>
      <c r="AF734">
        <f t="shared" si="226"/>
        <v>26.144512164360542</v>
      </c>
      <c r="AG734">
        <f t="shared" si="227"/>
        <v>37.305656662775164</v>
      </c>
      <c r="AH734">
        <f t="shared" si="228"/>
        <v>63.450168827135705</v>
      </c>
      <c r="BA734">
        <v>598.63628584996104</v>
      </c>
    </row>
    <row r="735" spans="1:53" x14ac:dyDescent="0.3">
      <c r="A735">
        <v>1.3413266208825601</v>
      </c>
      <c r="E735" cm="1">
        <f t="array" ref="E735">INDEX($C$2:$C$104,L735)</f>
        <v>-0.19749041870286638</v>
      </c>
      <c r="G735">
        <f>PI()/12*(M735-12)</f>
        <v>0.26179938779914941</v>
      </c>
      <c r="H735">
        <f t="shared" si="212"/>
        <v>-0.11808161476004636</v>
      </c>
      <c r="I735">
        <f t="shared" si="229"/>
        <v>0.78311168725237534</v>
      </c>
      <c r="J735">
        <f t="shared" si="213"/>
        <v>0.87844848623430416</v>
      </c>
      <c r="L735">
        <f t="shared" si="230"/>
        <v>31</v>
      </c>
      <c r="M735">
        <v>13</v>
      </c>
      <c r="N735">
        <f t="shared" si="214"/>
        <v>0.6923478405605924</v>
      </c>
      <c r="O735">
        <f t="shared" si="215"/>
        <v>0.39163702137839673</v>
      </c>
      <c r="P735">
        <f t="shared" si="216"/>
        <v>0.72061211933625002</v>
      </c>
      <c r="Q735">
        <f>1-EXP(-2*$AL$9*O735/(1+O735))</f>
        <v>2.2262202381688745E-2</v>
      </c>
      <c r="R735">
        <f t="shared" si="217"/>
        <v>1.5464443094902143</v>
      </c>
      <c r="S735">
        <f>(1-$AL$6^R735)/(1+$AL$6^R735*(1/$AL$7-1))</f>
        <v>0.21997245935581311</v>
      </c>
      <c r="U735">
        <v>498.6</v>
      </c>
      <c r="V735">
        <f t="shared" si="218"/>
        <v>1139.3010000000002</v>
      </c>
      <c r="W735">
        <f t="shared" si="219"/>
        <v>250.61484291653727</v>
      </c>
      <c r="X735">
        <f t="shared" si="220"/>
        <v>888.68615708346283</v>
      </c>
      <c r="Y735">
        <f t="shared" si="221"/>
        <v>538.38634018274047</v>
      </c>
      <c r="Z735">
        <f t="shared" si="222"/>
        <v>149.49597786311773</v>
      </c>
      <c r="AA735">
        <f t="shared" si="223"/>
        <v>308.67214464628574</v>
      </c>
      <c r="AC735">
        <f t="shared" si="224"/>
        <v>121.14315784424929</v>
      </c>
      <c r="AD735">
        <f>X735*((1-Q735)*(1-EXP(-(P735+O735)*A735))*P735/(P735+O735)-(1-$AL$10)*(1-EXP(-2*O735*A735))/2)</f>
        <v>190.71061426126639</v>
      </c>
      <c r="AE735">
        <f t="shared" si="225"/>
        <v>620.52591675180145</v>
      </c>
      <c r="AF735">
        <f t="shared" si="226"/>
        <v>28.756871163399154</v>
      </c>
      <c r="AG735">
        <f t="shared" si="227"/>
        <v>39.003581275188289</v>
      </c>
      <c r="AH735">
        <f t="shared" si="228"/>
        <v>67.760452438587436</v>
      </c>
      <c r="BA735">
        <v>620.52591675180304</v>
      </c>
    </row>
    <row r="736" spans="1:53" x14ac:dyDescent="0.3">
      <c r="A736">
        <v>1.3413266208825601</v>
      </c>
      <c r="E736" cm="1">
        <f t="array" ref="E736">INDEX($C$2:$C$104,L736)</f>
        <v>-0.19749041870286638</v>
      </c>
      <c r="G736">
        <f>PI()/12*(M736-12)</f>
        <v>0.52359877559829882</v>
      </c>
      <c r="H736">
        <f t="shared" si="212"/>
        <v>-0.11808161476004636</v>
      </c>
      <c r="I736">
        <f t="shared" si="229"/>
        <v>0.78311168725237534</v>
      </c>
      <c r="J736">
        <f t="shared" si="213"/>
        <v>0.9762741277364313</v>
      </c>
      <c r="L736">
        <f t="shared" si="230"/>
        <v>31</v>
      </c>
      <c r="M736">
        <v>14</v>
      </c>
      <c r="N736">
        <f t="shared" si="214"/>
        <v>0.59452219905846526</v>
      </c>
      <c r="O736">
        <f t="shared" si="215"/>
        <v>0.44633850637463507</v>
      </c>
      <c r="P736">
        <f t="shared" si="216"/>
        <v>0.82126285172932856</v>
      </c>
      <c r="Q736">
        <f>1-EXP(-2*$AL$9*O736/(1+O736))</f>
        <v>2.4385659799683657E-2</v>
      </c>
      <c r="R736">
        <f t="shared" si="217"/>
        <v>1.7624422759116884</v>
      </c>
      <c r="S736">
        <f>(1-$AL$6^R736)/(1+$AL$6^R736*(1/$AL$7-1))</f>
        <v>0.25041340625056979</v>
      </c>
      <c r="U736">
        <v>526.6</v>
      </c>
      <c r="V736">
        <f t="shared" si="218"/>
        <v>1203.2810000000002</v>
      </c>
      <c r="W736">
        <f t="shared" si="219"/>
        <v>301.31769388659194</v>
      </c>
      <c r="X736">
        <f t="shared" si="220"/>
        <v>901.96330611340818</v>
      </c>
      <c r="Y736">
        <f t="shared" si="221"/>
        <v>587.51526881032635</v>
      </c>
      <c r="Z736">
        <f t="shared" si="222"/>
        <v>179.74108305323841</v>
      </c>
      <c r="AA736">
        <f t="shared" si="223"/>
        <v>345.35869059912483</v>
      </c>
      <c r="AC736">
        <f t="shared" si="224"/>
        <v>141.67335058581503</v>
      </c>
      <c r="AD736">
        <f>X736*((1-Q736)*(1-EXP(-(P736+O736)*A736))*P736/(P736+O736)-(1-$AL$10)*(1-EXP(-2*O736*A736))/2)</f>
        <v>198.42417699109612</v>
      </c>
      <c r="AE736">
        <f t="shared" si="225"/>
        <v>685.45621817603603</v>
      </c>
      <c r="AF736">
        <f t="shared" si="226"/>
        <v>38.526375201376986</v>
      </c>
      <c r="AG736">
        <f t="shared" si="227"/>
        <v>43.732401220105423</v>
      </c>
      <c r="AH736">
        <f t="shared" si="228"/>
        <v>82.258776421482409</v>
      </c>
      <c r="BA736">
        <v>685.45621817603705</v>
      </c>
    </row>
    <row r="737" spans="1:53" x14ac:dyDescent="0.3">
      <c r="A737">
        <v>1.3413266208825601</v>
      </c>
      <c r="E737" cm="1">
        <f t="array" ref="E737">INDEX($C$2:$C$104,L737)</f>
        <v>-0.19749041870286638</v>
      </c>
      <c r="G737">
        <f>PI()/12*(M737-12)</f>
        <v>0.78539816339744828</v>
      </c>
      <c r="H737">
        <f t="shared" si="212"/>
        <v>-0.11808161476004636</v>
      </c>
      <c r="I737">
        <f t="shared" si="229"/>
        <v>0.78311168725237534</v>
      </c>
      <c r="J737">
        <f t="shared" si="213"/>
        <v>1.1200227490627381</v>
      </c>
      <c r="L737">
        <f t="shared" si="230"/>
        <v>31</v>
      </c>
      <c r="M737">
        <v>15</v>
      </c>
      <c r="N737">
        <f t="shared" si="214"/>
        <v>0.45077357773215843</v>
      </c>
      <c r="O737">
        <f t="shared" si="215"/>
        <v>0.57383939240602855</v>
      </c>
      <c r="P737">
        <f t="shared" si="216"/>
        <v>1.0558644820270926</v>
      </c>
      <c r="Q737">
        <f>1-EXP(-2*$AL$9*O737/(1+O737))</f>
        <v>2.8747586229357469E-2</v>
      </c>
      <c r="R737">
        <f t="shared" si="217"/>
        <v>2.2659008584640814</v>
      </c>
      <c r="S737">
        <f>(1-$AL$6^R737)/(1+$AL$6^R737*(1/$AL$7-1))</f>
        <v>0.3200830321734412</v>
      </c>
      <c r="U737">
        <v>530.4</v>
      </c>
      <c r="V737">
        <f t="shared" si="218"/>
        <v>1211.9639999999999</v>
      </c>
      <c r="W737">
        <f t="shared" si="219"/>
        <v>387.92911200505245</v>
      </c>
      <c r="X737">
        <f t="shared" si="220"/>
        <v>824.03488799494744</v>
      </c>
      <c r="Y737">
        <f t="shared" si="221"/>
        <v>606.16601477658446</v>
      </c>
      <c r="Z737">
        <f t="shared" si="222"/>
        <v>231.4062537791508</v>
      </c>
      <c r="AA737">
        <f t="shared" si="223"/>
        <v>376.02622783918309</v>
      </c>
      <c r="AC737">
        <f t="shared" si="224"/>
        <v>171.25688602083025</v>
      </c>
      <c r="AD737">
        <f>X737*((1-Q737)*(1-EXP(-(P737+O737)*A737))*P737/(P737+O737)-(1-$AL$10)*(1-EXP(-2*O737*A737))/2)</f>
        <v>185.17545432498832</v>
      </c>
      <c r="AE737">
        <f t="shared" si="225"/>
        <v>732.4585681850017</v>
      </c>
      <c r="AF737">
        <f t="shared" si="226"/>
        <v>60.601886537393035</v>
      </c>
      <c r="AG737">
        <f t="shared" si="227"/>
        <v>44.964332612412953</v>
      </c>
      <c r="AH737">
        <f t="shared" si="228"/>
        <v>105.56621914980599</v>
      </c>
      <c r="BA737">
        <v>732.45856818500295</v>
      </c>
    </row>
    <row r="738" spans="1:53" x14ac:dyDescent="0.3">
      <c r="A738">
        <v>1.3413266208825601</v>
      </c>
      <c r="E738" cm="1">
        <f t="array" ref="E738">INDEX($C$2:$C$104,L738)</f>
        <v>-0.19749041870286638</v>
      </c>
      <c r="G738">
        <f>PI()/12*(M738-12)</f>
        <v>1.0471975511965976</v>
      </c>
      <c r="H738">
        <f t="shared" si="212"/>
        <v>-0.11808161476004636</v>
      </c>
      <c r="I738">
        <f t="shared" si="229"/>
        <v>0.78311168725237534</v>
      </c>
      <c r="J738">
        <f t="shared" si="213"/>
        <v>1.2937932225693598</v>
      </c>
      <c r="L738">
        <f t="shared" si="230"/>
        <v>31</v>
      </c>
      <c r="M738">
        <v>16</v>
      </c>
      <c r="N738">
        <f t="shared" si="214"/>
        <v>0.27700310422553676</v>
      </c>
      <c r="O738">
        <f t="shared" si="215"/>
        <v>0.91416292144430433</v>
      </c>
      <c r="P738">
        <f t="shared" si="216"/>
        <v>1.6820597754575202</v>
      </c>
      <c r="Q738">
        <f>1-EXP(-2*$AL$9*O738/(1+O738))</f>
        <v>3.7485621609128938E-2</v>
      </c>
      <c r="R738">
        <f t="shared" si="217"/>
        <v>3.6097252574306196</v>
      </c>
      <c r="S738">
        <f>(1-$AL$6^R738)/(1+$AL$6^R738*(1/$AL$7-1))</f>
        <v>0.49198371339862951</v>
      </c>
      <c r="U738">
        <v>317.7</v>
      </c>
      <c r="V738">
        <f t="shared" si="218"/>
        <v>725.94450000000006</v>
      </c>
      <c r="W738">
        <f t="shared" si="219"/>
        <v>357.15287083131142</v>
      </c>
      <c r="X738">
        <f t="shared" si="220"/>
        <v>368.79162916868864</v>
      </c>
      <c r="Y738">
        <f t="shared" si="221"/>
        <v>317.78490393940035</v>
      </c>
      <c r="Z738">
        <f t="shared" si="222"/>
        <v>213.04770719158168</v>
      </c>
      <c r="AA738">
        <f t="shared" si="223"/>
        <v>221.49742481630619</v>
      </c>
      <c r="AC738">
        <f t="shared" si="224"/>
        <v>134.62240133641569</v>
      </c>
      <c r="AD738">
        <f>X738*((1-Q738)*(1-EXP(-(P738+O738)*A738))*P738/(P738+O738)-(1-$AL$10)*(1-EXP(-2*O738*A738))/2)</f>
        <v>79.667315632926005</v>
      </c>
      <c r="AE738">
        <f t="shared" si="225"/>
        <v>435.78714178564792</v>
      </c>
      <c r="AF738">
        <f t="shared" si="226"/>
        <v>78.304444517945058</v>
      </c>
      <c r="AG738">
        <f t="shared" si="227"/>
        <v>16.62016349016811</v>
      </c>
      <c r="AH738">
        <f t="shared" si="228"/>
        <v>94.924608008113168</v>
      </c>
      <c r="BA738">
        <v>435.78714178564798</v>
      </c>
    </row>
    <row r="739" spans="1:53" x14ac:dyDescent="0.3">
      <c r="A739">
        <v>1.4172317164523101</v>
      </c>
      <c r="E739" cm="1">
        <f t="array" ref="E739">INDEX($C$2:$C$104,L739)</f>
        <v>-0.19749041870286638</v>
      </c>
      <c r="G739">
        <f>PI()/12*(M739-12)</f>
        <v>1.308996938995747</v>
      </c>
      <c r="H739">
        <f t="shared" si="212"/>
        <v>-0.11808161476004636</v>
      </c>
      <c r="I739">
        <f t="shared" si="229"/>
        <v>0.78311168725237534</v>
      </c>
      <c r="J739">
        <f t="shared" si="213"/>
        <v>1.4860924707115062</v>
      </c>
      <c r="L739">
        <f t="shared" si="230"/>
        <v>31</v>
      </c>
      <c r="M739">
        <v>17</v>
      </c>
      <c r="N739">
        <f t="shared" si="214"/>
        <v>8.4703856083390372E-2</v>
      </c>
      <c r="O739">
        <f t="shared" si="215"/>
        <v>2.9549917752618597</v>
      </c>
      <c r="P739">
        <f t="shared" si="216"/>
        <v>5.4371848664818225</v>
      </c>
      <c r="Q739">
        <f>1-EXP(-2*$AL$9*O739/(1+O739))</f>
        <v>5.80210944207874E-2</v>
      </c>
      <c r="R739">
        <f t="shared" si="217"/>
        <v>11.668279467963909</v>
      </c>
      <c r="S739">
        <f>(1-$AL$6^R739)/(1+$AL$6^R739*(1/$AL$7-1))</f>
        <v>0.95063463680648252</v>
      </c>
      <c r="U739">
        <v>173.4</v>
      </c>
      <c r="V739">
        <f t="shared" si="218"/>
        <v>396.21900000000005</v>
      </c>
      <c r="W739">
        <f t="shared" si="219"/>
        <v>376.65950516082773</v>
      </c>
      <c r="X739">
        <f t="shared" si="220"/>
        <v>19.559494839172316</v>
      </c>
      <c r="Y739">
        <f t="shared" si="221"/>
        <v>18.41633621085645</v>
      </c>
      <c r="Z739">
        <f t="shared" si="222"/>
        <v>232.0354657226753</v>
      </c>
      <c r="AA739">
        <f t="shared" si="223"/>
        <v>16.37322765149311</v>
      </c>
      <c r="AC739">
        <f t="shared" si="224"/>
        <v>70.669300002589054</v>
      </c>
      <c r="AD739">
        <f>X739*((1-Q739)*(1-EXP(-(P739+O739)*A739))*P739/(P739+O739)-(1-$AL$10)*(1-EXP(-2*O739*A739))/2)</f>
        <v>3.626133375787679</v>
      </c>
      <c r="AE739">
        <f t="shared" si="225"/>
        <v>90.668661029869838</v>
      </c>
      <c r="AF739">
        <f t="shared" si="226"/>
        <v>157.68000433871441</v>
      </c>
      <c r="AG739">
        <f t="shared" si="227"/>
        <v>-1.5830248164243408</v>
      </c>
      <c r="AH739">
        <f t="shared" si="228"/>
        <v>156.09697952229007</v>
      </c>
      <c r="BA739">
        <v>90.668661029869796</v>
      </c>
    </row>
    <row r="740" spans="1:53" x14ac:dyDescent="0.3">
      <c r="A740">
        <v>1.4172317164523101</v>
      </c>
      <c r="E740" cm="1">
        <f t="array" ref="E740">INDEX($C$2:$C$104,L740)</f>
        <v>-0.19749041870286638</v>
      </c>
      <c r="G740">
        <f>PI()/12*(M740-12)</f>
        <v>1.5707963267948966</v>
      </c>
      <c r="H740">
        <f t="shared" si="212"/>
        <v>-0.11808161476004636</v>
      </c>
      <c r="I740">
        <f t="shared" si="229"/>
        <v>0.78311168725237534</v>
      </c>
      <c r="J740">
        <f t="shared" si="213"/>
        <v>1.6891540850037874</v>
      </c>
      <c r="L740">
        <f t="shared" si="230"/>
        <v>31</v>
      </c>
      <c r="M740">
        <v>18</v>
      </c>
      <c r="N740">
        <f t="shared" si="214"/>
        <v>0.05</v>
      </c>
      <c r="O740">
        <f t="shared" si="215"/>
        <v>5.0020839411324403</v>
      </c>
      <c r="P740">
        <f t="shared" si="216"/>
        <v>9.2038344516836901</v>
      </c>
      <c r="Q740">
        <f>1-EXP(-2*$AL$9*O740/(1+O740))</f>
        <v>6.4497345768578462E-2</v>
      </c>
      <c r="R740">
        <f t="shared" si="217"/>
        <v>19.751565414145865</v>
      </c>
      <c r="S740">
        <f>(1-$AL$6^R740)/(1+$AL$6^R740*(1/$AL$7-1))</f>
        <v>0.99643717244343843</v>
      </c>
      <c r="U740">
        <v>45</v>
      </c>
      <c r="V740">
        <f t="shared" si="218"/>
        <v>102.825</v>
      </c>
      <c r="W740">
        <f t="shared" si="219"/>
        <v>102.45865225649656</v>
      </c>
      <c r="X740">
        <f t="shared" si="220"/>
        <v>0.36634774350343946</v>
      </c>
      <c r="Y740">
        <f t="shared" si="221"/>
        <v>0.34271854508152766</v>
      </c>
      <c r="Z740">
        <f t="shared" si="222"/>
        <v>63.118123312732202</v>
      </c>
      <c r="AA740">
        <f t="shared" si="223"/>
        <v>0.31113583516998172</v>
      </c>
      <c r="AC740">
        <f t="shared" si="224"/>
        <v>12.409247937519394</v>
      </c>
      <c r="AD740">
        <f>X740*((1-Q740)*(1-EXP(-(P740+O740)*A740))*P740/(P740+O740)-(1-$AL$10)*(1-EXP(-2*O740*A740))/2)</f>
        <v>6.6345798284697999E-2</v>
      </c>
      <c r="AE740">
        <f t="shared" si="225"/>
        <v>12.786729570974074</v>
      </c>
      <c r="AF740">
        <f t="shared" si="226"/>
        <v>49.209841811827751</v>
      </c>
      <c r="AG740">
        <f t="shared" si="227"/>
        <v>-3.4763088373152035E-2</v>
      </c>
      <c r="AH740">
        <f t="shared" si="228"/>
        <v>49.175078723454597</v>
      </c>
      <c r="BA740">
        <v>12.786729570974</v>
      </c>
    </row>
    <row r="741" spans="1:53" x14ac:dyDescent="0.3">
      <c r="A741">
        <v>1.4172317164523101</v>
      </c>
      <c r="E741" cm="1">
        <f t="array" ref="E741">INDEX($C$2:$C$104,L741)</f>
        <v>-0.19749041870286638</v>
      </c>
      <c r="G741">
        <f>PI()/12*(M741-12)</f>
        <v>1.8325957145940459</v>
      </c>
      <c r="H741">
        <f t="shared" si="212"/>
        <v>-0.11808161476004636</v>
      </c>
      <c r="I741">
        <f t="shared" si="229"/>
        <v>0.78311168725237534</v>
      </c>
      <c r="J741">
        <f t="shared" si="213"/>
        <v>1.8973342628321661</v>
      </c>
      <c r="L741">
        <f t="shared" si="230"/>
        <v>31</v>
      </c>
      <c r="M741">
        <v>19</v>
      </c>
      <c r="N741">
        <f t="shared" si="214"/>
        <v>0.05</v>
      </c>
      <c r="O741">
        <f t="shared" si="215"/>
        <v>5.0020839411324403</v>
      </c>
      <c r="P741">
        <f t="shared" si="216"/>
        <v>9.2038344516836901</v>
      </c>
      <c r="Q741">
        <f>1-EXP(-2*$AL$9*O741/(1+O741))</f>
        <v>6.4497345768578462E-2</v>
      </c>
      <c r="R741">
        <f t="shared" si="217"/>
        <v>19.751565414145865</v>
      </c>
      <c r="S741">
        <f>(1-$AL$6^R741)/(1+$AL$6^R741*(1/$AL$7-1))</f>
        <v>0.99643717244343843</v>
      </c>
      <c r="U741">
        <v>0.6</v>
      </c>
      <c r="V741">
        <f t="shared" si="218"/>
        <v>1.371</v>
      </c>
      <c r="W741">
        <f t="shared" si="219"/>
        <v>1.3661153634199541</v>
      </c>
      <c r="X741">
        <f t="shared" si="220"/>
        <v>4.884636580045898E-3</v>
      </c>
      <c r="Y741">
        <f t="shared" si="221"/>
        <v>4.5695806010870718E-3</v>
      </c>
      <c r="Z741">
        <f t="shared" si="222"/>
        <v>0.84157497750309596</v>
      </c>
      <c r="AA741">
        <f t="shared" si="223"/>
        <v>4.1484778022664558E-3</v>
      </c>
      <c r="AC741">
        <f t="shared" si="224"/>
        <v>0.16545663916692524</v>
      </c>
      <c r="AD741">
        <f>X741*((1-Q741)*(1-EXP(-(P741+O741)*A741))*P741/(P741+O741)-(1-$AL$10)*(1-EXP(-2*O741*A741))/2)</f>
        <v>8.8461064379598037E-4</v>
      </c>
      <c r="AE741">
        <f t="shared" si="225"/>
        <v>0.17048972761298767</v>
      </c>
      <c r="AF741">
        <f t="shared" si="226"/>
        <v>0.65613122415770331</v>
      </c>
      <c r="AG741">
        <f t="shared" si="227"/>
        <v>-4.6350784497536408E-4</v>
      </c>
      <c r="AH741">
        <f t="shared" si="228"/>
        <v>0.65566771631272791</v>
      </c>
      <c r="BA741">
        <v>0.170489727612987</v>
      </c>
    </row>
    <row r="742" spans="1:53" x14ac:dyDescent="0.3">
      <c r="A742">
        <v>1.4172317164523101</v>
      </c>
      <c r="E742" cm="1">
        <f t="array" ref="E742">INDEX($C$2:$C$104,L742)</f>
        <v>-0.19749041870286638</v>
      </c>
      <c r="G742">
        <f>PI()/12*(M742-12)</f>
        <v>2.0943951023931953</v>
      </c>
      <c r="H742">
        <f t="shared" si="212"/>
        <v>-0.11808161476004636</v>
      </c>
      <c r="I742">
        <f t="shared" si="229"/>
        <v>0.78311168725237534</v>
      </c>
      <c r="J742">
        <f t="shared" si="213"/>
        <v>2.1055596951623112</v>
      </c>
      <c r="L742">
        <f t="shared" si="230"/>
        <v>31</v>
      </c>
      <c r="M742">
        <v>20</v>
      </c>
      <c r="N742">
        <f t="shared" si="214"/>
        <v>0.05</v>
      </c>
      <c r="O742">
        <f t="shared" si="215"/>
        <v>5.0020839411324403</v>
      </c>
      <c r="P742">
        <f t="shared" si="216"/>
        <v>9.2038344516836901</v>
      </c>
      <c r="Q742">
        <f>1-EXP(-2*$AL$9*O742/(1+O742))</f>
        <v>6.4497345768578462E-2</v>
      </c>
      <c r="R742">
        <f t="shared" si="217"/>
        <v>19.751565414145865</v>
      </c>
      <c r="S742">
        <f>(1-$AL$6^R742)/(1+$AL$6^R742*(1/$AL$7-1))</f>
        <v>0.99643717244343843</v>
      </c>
      <c r="U742">
        <v>0.1</v>
      </c>
      <c r="V742">
        <f t="shared" si="218"/>
        <v>0.22850000000000004</v>
      </c>
      <c r="W742">
        <f t="shared" si="219"/>
        <v>0.22768589390332572</v>
      </c>
      <c r="X742">
        <f t="shared" si="220"/>
        <v>8.1410609667431633E-4</v>
      </c>
      <c r="Y742">
        <f t="shared" si="221"/>
        <v>7.6159676684784533E-4</v>
      </c>
      <c r="Z742">
        <f t="shared" si="222"/>
        <v>0.14026249625051601</v>
      </c>
      <c r="AA742">
        <f t="shared" si="223"/>
        <v>6.9141296704440926E-4</v>
      </c>
      <c r="AC742">
        <f t="shared" si="224"/>
        <v>2.757610652782088E-2</v>
      </c>
      <c r="AD742">
        <f>X742*((1-Q742)*(1-EXP(-(P742+O742)*A742))*P742/(P742+O742)-(1-$AL$10)*(1-EXP(-2*O742*A742))/2)</f>
        <v>1.4743510729933005E-4</v>
      </c>
      <c r="AE742">
        <f t="shared" si="225"/>
        <v>2.8414954602164619E-2</v>
      </c>
      <c r="AF742">
        <f t="shared" si="226"/>
        <v>0.1093552040262839</v>
      </c>
      <c r="AG742">
        <f t="shared" si="227"/>
        <v>-7.7251307495894005E-5</v>
      </c>
      <c r="AH742">
        <f t="shared" si="228"/>
        <v>0.10927795271878801</v>
      </c>
      <c r="BA742">
        <v>2.8414954602164599E-2</v>
      </c>
    </row>
    <row r="743" spans="1:53" x14ac:dyDescent="0.3">
      <c r="A743">
        <v>1.4172317164523101</v>
      </c>
      <c r="E743" cm="1">
        <f t="array" ref="E743">INDEX($C$2:$C$104,L743)</f>
        <v>-0.19749041870286638</v>
      </c>
      <c r="G743">
        <f>PI()/12*(M743-12)</f>
        <v>2.3561944901923448</v>
      </c>
      <c r="H743">
        <f t="shared" si="212"/>
        <v>-0.11808161476004636</v>
      </c>
      <c r="I743">
        <f t="shared" si="229"/>
        <v>0.78311168725237534</v>
      </c>
      <c r="J743">
        <f t="shared" si="213"/>
        <v>2.3074664913970659</v>
      </c>
      <c r="L743">
        <f t="shared" si="230"/>
        <v>31</v>
      </c>
      <c r="M743">
        <v>21</v>
      </c>
      <c r="N743">
        <f t="shared" si="214"/>
        <v>0.05</v>
      </c>
      <c r="O743">
        <f t="shared" si="215"/>
        <v>5.0020839411324403</v>
      </c>
      <c r="P743">
        <f t="shared" si="216"/>
        <v>9.2038344516836901</v>
      </c>
      <c r="Q743">
        <f>1-EXP(-2*$AL$9*O743/(1+O743))</f>
        <v>6.4497345768578462E-2</v>
      </c>
      <c r="R743">
        <f t="shared" si="217"/>
        <v>19.751565414145865</v>
      </c>
      <c r="S743">
        <f>(1-$AL$6^R743)/(1+$AL$6^R743*(1/$AL$7-1))</f>
        <v>0.99643717244343843</v>
      </c>
      <c r="U743">
        <v>0.3</v>
      </c>
      <c r="V743">
        <f t="shared" si="218"/>
        <v>0.6855</v>
      </c>
      <c r="W743">
        <f t="shared" si="219"/>
        <v>0.68305768170997705</v>
      </c>
      <c r="X743">
        <f t="shared" si="220"/>
        <v>2.442318290022949E-3</v>
      </c>
      <c r="Y743">
        <f t="shared" si="221"/>
        <v>2.2847903005435359E-3</v>
      </c>
      <c r="Z743">
        <f t="shared" si="222"/>
        <v>0.42078748875154798</v>
      </c>
      <c r="AA743">
        <f t="shared" si="223"/>
        <v>2.0742389011332279E-3</v>
      </c>
      <c r="AC743">
        <f t="shared" si="224"/>
        <v>8.272831958346262E-2</v>
      </c>
      <c r="AD743">
        <f>X743*((1-Q743)*(1-EXP(-(P743+O743)*A743))*P743/(P743+O743)-(1-$AL$10)*(1-EXP(-2*O743*A743))/2)</f>
        <v>4.4230532189799018E-4</v>
      </c>
      <c r="AE743">
        <f t="shared" si="225"/>
        <v>8.5244863806493834E-2</v>
      </c>
      <c r="AF743">
        <f t="shared" si="226"/>
        <v>0.32806561207885165</v>
      </c>
      <c r="AG743">
        <f t="shared" si="227"/>
        <v>-2.3175392248768204E-4</v>
      </c>
      <c r="AH743">
        <f t="shared" si="228"/>
        <v>0.32783385815636396</v>
      </c>
      <c r="BA743">
        <v>8.5244863806493806E-2</v>
      </c>
    </row>
    <row r="744" spans="1:53" x14ac:dyDescent="0.3">
      <c r="A744">
        <v>1.4172317164523101</v>
      </c>
      <c r="E744" cm="1">
        <f t="array" ref="E744">INDEX($C$2:$C$104,L744)</f>
        <v>-0.19749041870286638</v>
      </c>
      <c r="G744">
        <f>PI()/12*(M744-12)</f>
        <v>2.617993877991494</v>
      </c>
      <c r="H744">
        <f t="shared" si="212"/>
        <v>-0.11808161476004636</v>
      </c>
      <c r="I744">
        <f t="shared" si="229"/>
        <v>0.78311168725237534</v>
      </c>
      <c r="J744">
        <f t="shared" si="213"/>
        <v>2.4919106905357733</v>
      </c>
      <c r="L744">
        <f t="shared" si="230"/>
        <v>31</v>
      </c>
      <c r="M744">
        <v>22</v>
      </c>
      <c r="N744">
        <f t="shared" si="214"/>
        <v>0.05</v>
      </c>
      <c r="O744">
        <f t="shared" si="215"/>
        <v>5.0020839411324403</v>
      </c>
      <c r="P744">
        <f t="shared" si="216"/>
        <v>9.2038344516836901</v>
      </c>
      <c r="Q744">
        <f>1-EXP(-2*$AL$9*O744/(1+O744))</f>
        <v>6.4497345768578462E-2</v>
      </c>
      <c r="R744">
        <f t="shared" si="217"/>
        <v>19.751565414145865</v>
      </c>
      <c r="S744">
        <f>(1-$AL$6^R744)/(1+$AL$6^R744*(1/$AL$7-1))</f>
        <v>0.99643717244343843</v>
      </c>
      <c r="U744">
        <v>0.2</v>
      </c>
      <c r="V744">
        <f t="shared" si="218"/>
        <v>0.45700000000000007</v>
      </c>
      <c r="W744">
        <f t="shared" si="219"/>
        <v>0.45537178780665144</v>
      </c>
      <c r="X744">
        <f t="shared" si="220"/>
        <v>1.6282121933486327E-3</v>
      </c>
      <c r="Y744">
        <f t="shared" si="221"/>
        <v>1.5231935336956907E-3</v>
      </c>
      <c r="Z744">
        <f t="shared" si="222"/>
        <v>0.28052499250103202</v>
      </c>
      <c r="AA744">
        <f t="shared" si="223"/>
        <v>1.3828259340888185E-3</v>
      </c>
      <c r="AC744">
        <f t="shared" si="224"/>
        <v>5.5152213055641761E-2</v>
      </c>
      <c r="AD744">
        <f>X744*((1-Q744)*(1-EXP(-(P744+O744)*A744))*P744/(P744+O744)-(1-$AL$10)*(1-EXP(-2*O744*A744))/2)</f>
        <v>2.948702145986601E-4</v>
      </c>
      <c r="AE744">
        <f t="shared" si="225"/>
        <v>5.6829909204329239E-2</v>
      </c>
      <c r="AF744">
        <f t="shared" si="226"/>
        <v>0.21871040805256781</v>
      </c>
      <c r="AG744">
        <f t="shared" si="227"/>
        <v>-1.5450261499178801E-4</v>
      </c>
      <c r="AH744">
        <f t="shared" si="228"/>
        <v>0.21855590543757603</v>
      </c>
      <c r="BA744">
        <v>5.6829909204329197E-2</v>
      </c>
    </row>
    <row r="745" spans="1:53" x14ac:dyDescent="0.3">
      <c r="A745">
        <v>1.4172317164523101</v>
      </c>
      <c r="E745" cm="1">
        <f t="array" ref="E745">INDEX($C$2:$C$104,L745)</f>
        <v>-0.19749041870286638</v>
      </c>
      <c r="G745">
        <f>PI()/12*(M745-12)</f>
        <v>2.8797932657906435</v>
      </c>
      <c r="H745">
        <f t="shared" si="212"/>
        <v>-0.11808161476004636</v>
      </c>
      <c r="I745">
        <f t="shared" si="229"/>
        <v>0.78311168725237534</v>
      </c>
      <c r="J745">
        <f t="shared" si="213"/>
        <v>2.6352197282994907</v>
      </c>
      <c r="L745">
        <f t="shared" si="230"/>
        <v>31</v>
      </c>
      <c r="M745">
        <v>23</v>
      </c>
      <c r="N745">
        <f t="shared" si="214"/>
        <v>0.05</v>
      </c>
      <c r="O745">
        <f t="shared" si="215"/>
        <v>5.0020839411324403</v>
      </c>
      <c r="P745">
        <f t="shared" si="216"/>
        <v>9.2038344516836901</v>
      </c>
      <c r="Q745">
        <f>1-EXP(-2*$AL$9*O745/(1+O745))</f>
        <v>6.4497345768578462E-2</v>
      </c>
      <c r="R745">
        <f t="shared" si="217"/>
        <v>19.751565414145865</v>
      </c>
      <c r="S745">
        <f>(1-$AL$6^R745)/(1+$AL$6^R745*(1/$AL$7-1))</f>
        <v>0.99643717244343843</v>
      </c>
      <c r="U745">
        <v>0.2</v>
      </c>
      <c r="V745">
        <f t="shared" si="218"/>
        <v>0.45700000000000007</v>
      </c>
      <c r="W745">
        <f t="shared" si="219"/>
        <v>0.45537178780665144</v>
      </c>
      <c r="X745">
        <f t="shared" si="220"/>
        <v>1.6282121933486327E-3</v>
      </c>
      <c r="Y745">
        <f t="shared" si="221"/>
        <v>1.5231935336956907E-3</v>
      </c>
      <c r="Z745">
        <f t="shared" si="222"/>
        <v>0.28052499250103202</v>
      </c>
      <c r="AA745">
        <f t="shared" si="223"/>
        <v>1.3828259340888185E-3</v>
      </c>
      <c r="AC745">
        <f t="shared" si="224"/>
        <v>5.5152213055641761E-2</v>
      </c>
      <c r="AD745">
        <f>X745*((1-Q745)*(1-EXP(-(P745+O745)*A745))*P745/(P745+O745)-(1-$AL$10)*(1-EXP(-2*O745*A745))/2)</f>
        <v>2.948702145986601E-4</v>
      </c>
      <c r="AE745">
        <f t="shared" si="225"/>
        <v>5.6829909204329239E-2</v>
      </c>
      <c r="AF745">
        <f t="shared" si="226"/>
        <v>0.21871040805256781</v>
      </c>
      <c r="AG745">
        <f t="shared" si="227"/>
        <v>-1.5450261499178801E-4</v>
      </c>
      <c r="AH745">
        <f t="shared" si="228"/>
        <v>0.21855590543757603</v>
      </c>
      <c r="BA745">
        <v>5.6829909204329197E-2</v>
      </c>
    </row>
    <row r="746" spans="1:53" x14ac:dyDescent="0.3">
      <c r="A746">
        <v>1.4172317164523101</v>
      </c>
      <c r="E746" cm="1">
        <f t="array" ref="E746">INDEX($C$2:$C$104,L746)</f>
        <v>-0.20363218914970888</v>
      </c>
      <c r="G746">
        <f>PI()/12*(M746-12)</f>
        <v>-3.1415926535897931</v>
      </c>
      <c r="H746">
        <f t="shared" si="212"/>
        <v>-0.12170372793262459</v>
      </c>
      <c r="I746">
        <f t="shared" si="229"/>
        <v>0.78213451039258342</v>
      </c>
      <c r="J746">
        <f t="shared" si="213"/>
        <v>2.6994530195015995</v>
      </c>
      <c r="L746">
        <f t="shared" si="230"/>
        <v>32</v>
      </c>
      <c r="M746">
        <v>0</v>
      </c>
      <c r="N746">
        <f t="shared" si="214"/>
        <v>0.05</v>
      </c>
      <c r="O746">
        <f t="shared" si="215"/>
        <v>5.0020839411324403</v>
      </c>
      <c r="P746">
        <f t="shared" si="216"/>
        <v>9.2038344516836901</v>
      </c>
      <c r="Q746">
        <f>1-EXP(-2*$AL$9*O746/(1+O746))</f>
        <v>6.4497345768578462E-2</v>
      </c>
      <c r="R746">
        <f t="shared" si="217"/>
        <v>19.751565414145865</v>
      </c>
      <c r="S746">
        <f>(1-$AL$6^R746)/(1+$AL$6^R746*(1/$AL$7-1))</f>
        <v>0.99643717244343843</v>
      </c>
      <c r="U746">
        <v>0.3</v>
      </c>
      <c r="V746">
        <f t="shared" si="218"/>
        <v>0.6855</v>
      </c>
      <c r="W746">
        <f t="shared" si="219"/>
        <v>0.68305768170997705</v>
      </c>
      <c r="X746">
        <f t="shared" si="220"/>
        <v>2.442318290022949E-3</v>
      </c>
      <c r="Y746">
        <f t="shared" si="221"/>
        <v>2.2847903005435359E-3</v>
      </c>
      <c r="Z746">
        <f t="shared" si="222"/>
        <v>0.42078748875154798</v>
      </c>
      <c r="AA746">
        <f t="shared" si="223"/>
        <v>2.0742389011332279E-3</v>
      </c>
      <c r="AC746">
        <f t="shared" si="224"/>
        <v>8.272831958346262E-2</v>
      </c>
      <c r="AD746">
        <f>X746*((1-Q746)*(1-EXP(-(P746+O746)*A746))*P746/(P746+O746)-(1-$AL$10)*(1-EXP(-2*O746*A746))/2)</f>
        <v>4.4230532189799018E-4</v>
      </c>
      <c r="AE746">
        <f t="shared" si="225"/>
        <v>8.5244863806493834E-2</v>
      </c>
      <c r="AF746">
        <f t="shared" si="226"/>
        <v>0.32806561207885165</v>
      </c>
      <c r="AG746">
        <f t="shared" si="227"/>
        <v>-2.3175392248768204E-4</v>
      </c>
      <c r="AH746">
        <f t="shared" si="228"/>
        <v>0.32783385815636396</v>
      </c>
      <c r="BA746">
        <v>8.5244863806493806E-2</v>
      </c>
    </row>
    <row r="747" spans="1:53" x14ac:dyDescent="0.3">
      <c r="A747">
        <v>1.4172317164523101</v>
      </c>
      <c r="E747" cm="1">
        <f t="array" ref="E747">INDEX($C$2:$C$104,L747)</f>
        <v>-0.20363218914970888</v>
      </c>
      <c r="G747">
        <f>PI()/12*(M747-12)</f>
        <v>-2.8797932657906435</v>
      </c>
      <c r="H747">
        <f t="shared" si="212"/>
        <v>-0.12170372793262459</v>
      </c>
      <c r="I747">
        <f t="shared" si="229"/>
        <v>0.78213451039258342</v>
      </c>
      <c r="J747">
        <f t="shared" si="213"/>
        <v>2.6407695570406955</v>
      </c>
      <c r="L747">
        <f t="shared" si="230"/>
        <v>32</v>
      </c>
      <c r="M747">
        <v>1</v>
      </c>
      <c r="N747">
        <f t="shared" si="214"/>
        <v>0.05</v>
      </c>
      <c r="O747">
        <f t="shared" si="215"/>
        <v>5.0020839411324403</v>
      </c>
      <c r="P747">
        <f t="shared" si="216"/>
        <v>9.2038344516836901</v>
      </c>
      <c r="Q747">
        <f>1-EXP(-2*$AL$9*O747/(1+O747))</f>
        <v>6.4497345768578462E-2</v>
      </c>
      <c r="R747">
        <f t="shared" si="217"/>
        <v>19.751565414145865</v>
      </c>
      <c r="S747">
        <f>(1-$AL$6^R747)/(1+$AL$6^R747*(1/$AL$7-1))</f>
        <v>0.99643717244343843</v>
      </c>
      <c r="U747">
        <v>0</v>
      </c>
      <c r="V747">
        <f t="shared" si="218"/>
        <v>0</v>
      </c>
      <c r="W747">
        <f t="shared" si="219"/>
        <v>0</v>
      </c>
      <c r="X747">
        <f t="shared" si="220"/>
        <v>0</v>
      </c>
      <c r="Y747">
        <f t="shared" si="221"/>
        <v>0</v>
      </c>
      <c r="Z747">
        <f t="shared" si="222"/>
        <v>0</v>
      </c>
      <c r="AA747">
        <f t="shared" si="223"/>
        <v>0</v>
      </c>
      <c r="AC747">
        <f t="shared" si="224"/>
        <v>0</v>
      </c>
      <c r="AD747">
        <f>X747*((1-Q747)*(1-EXP(-(P747+O747)*A747))*P747/(P747+O747)-(1-$AL$10)*(1-EXP(-2*O747*A747))/2)</f>
        <v>0</v>
      </c>
      <c r="AE747">
        <f t="shared" si="225"/>
        <v>0</v>
      </c>
      <c r="AF747">
        <f t="shared" si="226"/>
        <v>0</v>
      </c>
      <c r="AG747">
        <f t="shared" si="227"/>
        <v>0</v>
      </c>
      <c r="AH747">
        <f t="shared" si="228"/>
        <v>0</v>
      </c>
      <c r="BA747">
        <v>0</v>
      </c>
    </row>
    <row r="748" spans="1:53" x14ac:dyDescent="0.3">
      <c r="A748">
        <v>1.4172317164523101</v>
      </c>
      <c r="E748" cm="1">
        <f t="array" ref="E748">INDEX($C$2:$C$104,L748)</f>
        <v>-0.20363218914970888</v>
      </c>
      <c r="G748">
        <f>PI()/12*(M748-12)</f>
        <v>-2.617993877991494</v>
      </c>
      <c r="H748">
        <f t="shared" si="212"/>
        <v>-0.12170372793262459</v>
      </c>
      <c r="I748">
        <f t="shared" si="229"/>
        <v>0.78213451039258342</v>
      </c>
      <c r="J748">
        <f t="shared" si="213"/>
        <v>2.4965133431365172</v>
      </c>
      <c r="L748">
        <f t="shared" si="230"/>
        <v>32</v>
      </c>
      <c r="M748">
        <v>2</v>
      </c>
      <c r="N748">
        <f t="shared" si="214"/>
        <v>0.05</v>
      </c>
      <c r="O748">
        <f t="shared" si="215"/>
        <v>5.0020839411324403</v>
      </c>
      <c r="P748">
        <f t="shared" si="216"/>
        <v>9.2038344516836901</v>
      </c>
      <c r="Q748">
        <f>1-EXP(-2*$AL$9*O748/(1+O748))</f>
        <v>6.4497345768578462E-2</v>
      </c>
      <c r="R748">
        <f t="shared" si="217"/>
        <v>19.751565414145865</v>
      </c>
      <c r="S748">
        <f>(1-$AL$6^R748)/(1+$AL$6^R748*(1/$AL$7-1))</f>
        <v>0.99643717244343843</v>
      </c>
      <c r="U748">
        <v>0</v>
      </c>
      <c r="V748">
        <f t="shared" si="218"/>
        <v>0</v>
      </c>
      <c r="W748">
        <f t="shared" si="219"/>
        <v>0</v>
      </c>
      <c r="X748">
        <f t="shared" si="220"/>
        <v>0</v>
      </c>
      <c r="Y748">
        <f t="shared" si="221"/>
        <v>0</v>
      </c>
      <c r="Z748">
        <f t="shared" si="222"/>
        <v>0</v>
      </c>
      <c r="AA748">
        <f t="shared" si="223"/>
        <v>0</v>
      </c>
      <c r="AC748">
        <f t="shared" si="224"/>
        <v>0</v>
      </c>
      <c r="AD748">
        <f>X748*((1-Q748)*(1-EXP(-(P748+O748)*A748))*P748/(P748+O748)-(1-$AL$10)*(1-EXP(-2*O748*A748))/2)</f>
        <v>0</v>
      </c>
      <c r="AE748">
        <f t="shared" si="225"/>
        <v>0</v>
      </c>
      <c r="AF748">
        <f t="shared" si="226"/>
        <v>0</v>
      </c>
      <c r="AG748">
        <f t="shared" si="227"/>
        <v>0</v>
      </c>
      <c r="AH748">
        <f t="shared" si="228"/>
        <v>0</v>
      </c>
      <c r="BA748">
        <v>0</v>
      </c>
    </row>
    <row r="749" spans="1:53" x14ac:dyDescent="0.3">
      <c r="A749">
        <v>1.4172317164523101</v>
      </c>
      <c r="E749" cm="1">
        <f t="array" ref="E749">INDEX($C$2:$C$104,L749)</f>
        <v>-0.20363218914970888</v>
      </c>
      <c r="G749">
        <f>PI()/12*(M749-12)</f>
        <v>-2.3561944901923448</v>
      </c>
      <c r="H749">
        <f t="shared" si="212"/>
        <v>-0.12170372793262459</v>
      </c>
      <c r="I749">
        <f t="shared" si="229"/>
        <v>0.78213451039258342</v>
      </c>
      <c r="J749">
        <f t="shared" si="213"/>
        <v>2.3114308401612158</v>
      </c>
      <c r="L749">
        <f t="shared" si="230"/>
        <v>32</v>
      </c>
      <c r="M749">
        <v>3</v>
      </c>
      <c r="N749">
        <f t="shared" si="214"/>
        <v>0.05</v>
      </c>
      <c r="O749">
        <f t="shared" si="215"/>
        <v>5.0020839411324403</v>
      </c>
      <c r="P749">
        <f t="shared" si="216"/>
        <v>9.2038344516836901</v>
      </c>
      <c r="Q749">
        <f>1-EXP(-2*$AL$9*O749/(1+O749))</f>
        <v>6.4497345768578462E-2</v>
      </c>
      <c r="R749">
        <f t="shared" si="217"/>
        <v>19.751565414145865</v>
      </c>
      <c r="S749">
        <f>(1-$AL$6^R749)/(1+$AL$6^R749*(1/$AL$7-1))</f>
        <v>0.99643717244343843</v>
      </c>
      <c r="U749">
        <v>0.3</v>
      </c>
      <c r="V749">
        <f t="shared" si="218"/>
        <v>0.6855</v>
      </c>
      <c r="W749">
        <f t="shared" si="219"/>
        <v>0.68305768170997705</v>
      </c>
      <c r="X749">
        <f t="shared" si="220"/>
        <v>2.442318290022949E-3</v>
      </c>
      <c r="Y749">
        <f t="shared" si="221"/>
        <v>2.2847903005435359E-3</v>
      </c>
      <c r="Z749">
        <f t="shared" si="222"/>
        <v>0.42078748875154798</v>
      </c>
      <c r="AA749">
        <f t="shared" si="223"/>
        <v>2.0742389011332279E-3</v>
      </c>
      <c r="AC749">
        <f t="shared" si="224"/>
        <v>8.272831958346262E-2</v>
      </c>
      <c r="AD749">
        <f>X749*((1-Q749)*(1-EXP(-(P749+O749)*A749))*P749/(P749+O749)-(1-$AL$10)*(1-EXP(-2*O749*A749))/2)</f>
        <v>4.4230532189799018E-4</v>
      </c>
      <c r="AE749">
        <f t="shared" si="225"/>
        <v>8.5244863806493834E-2</v>
      </c>
      <c r="AF749">
        <f t="shared" si="226"/>
        <v>0.32806561207885165</v>
      </c>
      <c r="AG749">
        <f t="shared" si="227"/>
        <v>-2.3175392248768204E-4</v>
      </c>
      <c r="AH749">
        <f t="shared" si="228"/>
        <v>0.32783385815636396</v>
      </c>
      <c r="BA749">
        <v>8.5244863806493806E-2</v>
      </c>
    </row>
    <row r="750" spans="1:53" x14ac:dyDescent="0.3">
      <c r="A750">
        <v>1.4172317164523101</v>
      </c>
      <c r="E750" cm="1">
        <f t="array" ref="E750">INDEX($C$2:$C$104,L750)</f>
        <v>-0.20363218914970888</v>
      </c>
      <c r="G750">
        <f>PI()/12*(M750-12)</f>
        <v>-2.0943951023931953</v>
      </c>
      <c r="H750">
        <f t="shared" si="212"/>
        <v>-0.12170372793262459</v>
      </c>
      <c r="I750">
        <f t="shared" si="229"/>
        <v>0.78213451039258342</v>
      </c>
      <c r="J750">
        <f t="shared" si="213"/>
        <v>2.109205625124233</v>
      </c>
      <c r="L750">
        <f t="shared" si="230"/>
        <v>32</v>
      </c>
      <c r="M750">
        <v>4</v>
      </c>
      <c r="N750">
        <f t="shared" si="214"/>
        <v>0.05</v>
      </c>
      <c r="O750">
        <f t="shared" si="215"/>
        <v>5.0020839411324403</v>
      </c>
      <c r="P750">
        <f t="shared" si="216"/>
        <v>9.2038344516836901</v>
      </c>
      <c r="Q750">
        <f>1-EXP(-2*$AL$9*O750/(1+O750))</f>
        <v>6.4497345768578462E-2</v>
      </c>
      <c r="R750">
        <f t="shared" si="217"/>
        <v>19.751565414145865</v>
      </c>
      <c r="S750">
        <f>(1-$AL$6^R750)/(1+$AL$6^R750*(1/$AL$7-1))</f>
        <v>0.99643717244343843</v>
      </c>
      <c r="U750">
        <v>0.4</v>
      </c>
      <c r="V750">
        <f t="shared" si="218"/>
        <v>0.91400000000000015</v>
      </c>
      <c r="W750">
        <f t="shared" si="219"/>
        <v>0.91074357561330288</v>
      </c>
      <c r="X750">
        <f t="shared" si="220"/>
        <v>3.2564243866972653E-3</v>
      </c>
      <c r="Y750">
        <f t="shared" si="221"/>
        <v>3.0463870673913813E-3</v>
      </c>
      <c r="Z750">
        <f t="shared" si="222"/>
        <v>0.56104998500206404</v>
      </c>
      <c r="AA750">
        <f t="shared" si="223"/>
        <v>2.765651868177637E-3</v>
      </c>
      <c r="AC750">
        <f t="shared" si="224"/>
        <v>0.11030442611128352</v>
      </c>
      <c r="AD750">
        <f>X750*((1-Q750)*(1-EXP(-(P750+O750)*A750))*P750/(P750+O750)-(1-$AL$10)*(1-EXP(-2*O750*A750))/2)</f>
        <v>5.8974042919732021E-4</v>
      </c>
      <c r="AE750">
        <f t="shared" si="225"/>
        <v>0.11365981840865848</v>
      </c>
      <c r="AF750">
        <f t="shared" si="226"/>
        <v>0.43742081610513561</v>
      </c>
      <c r="AG750">
        <f t="shared" si="227"/>
        <v>-3.0900522998357602E-4</v>
      </c>
      <c r="AH750">
        <f t="shared" si="228"/>
        <v>0.43711181087515205</v>
      </c>
      <c r="BA750">
        <v>0.11365981840865801</v>
      </c>
    </row>
    <row r="751" spans="1:53" x14ac:dyDescent="0.3">
      <c r="A751">
        <v>1.4172317164523101</v>
      </c>
      <c r="E751" cm="1">
        <f t="array" ref="E751">INDEX($C$2:$C$104,L751)</f>
        <v>-0.20363218914970888</v>
      </c>
      <c r="G751">
        <f>PI()/12*(M751-12)</f>
        <v>-1.8325957145940459</v>
      </c>
      <c r="H751">
        <f t="shared" si="212"/>
        <v>-0.12170372793262459</v>
      </c>
      <c r="I751">
        <f t="shared" si="229"/>
        <v>0.78213451039258342</v>
      </c>
      <c r="J751">
        <f t="shared" si="213"/>
        <v>1.9008935826868563</v>
      </c>
      <c r="L751">
        <f t="shared" si="230"/>
        <v>32</v>
      </c>
      <c r="M751">
        <v>5</v>
      </c>
      <c r="N751">
        <f t="shared" si="214"/>
        <v>0.05</v>
      </c>
      <c r="O751">
        <f t="shared" si="215"/>
        <v>5.0020839411324403</v>
      </c>
      <c r="P751">
        <f t="shared" si="216"/>
        <v>9.2038344516836901</v>
      </c>
      <c r="Q751">
        <f>1-EXP(-2*$AL$9*O751/(1+O751))</f>
        <v>6.4497345768578462E-2</v>
      </c>
      <c r="R751">
        <f t="shared" si="217"/>
        <v>19.751565414145865</v>
      </c>
      <c r="S751">
        <f>(1-$AL$6^R751)/(1+$AL$6^R751*(1/$AL$7-1))</f>
        <v>0.99643717244343843</v>
      </c>
      <c r="U751">
        <v>0.3</v>
      </c>
      <c r="V751">
        <f t="shared" si="218"/>
        <v>0.6855</v>
      </c>
      <c r="W751">
        <f t="shared" si="219"/>
        <v>0.68305768170997705</v>
      </c>
      <c r="X751">
        <f t="shared" si="220"/>
        <v>2.442318290022949E-3</v>
      </c>
      <c r="Y751">
        <f t="shared" si="221"/>
        <v>2.2847903005435359E-3</v>
      </c>
      <c r="Z751">
        <f t="shared" si="222"/>
        <v>0.42078748875154798</v>
      </c>
      <c r="AA751">
        <f t="shared" si="223"/>
        <v>2.0742389011332279E-3</v>
      </c>
      <c r="AC751">
        <f t="shared" si="224"/>
        <v>8.272831958346262E-2</v>
      </c>
      <c r="AD751">
        <f>X751*((1-Q751)*(1-EXP(-(P751+O751)*A751))*P751/(P751+O751)-(1-$AL$10)*(1-EXP(-2*O751*A751))/2)</f>
        <v>4.4230532189799018E-4</v>
      </c>
      <c r="AE751">
        <f t="shared" si="225"/>
        <v>8.5244863806493834E-2</v>
      </c>
      <c r="AF751">
        <f t="shared" si="226"/>
        <v>0.32806561207885165</v>
      </c>
      <c r="AG751">
        <f t="shared" si="227"/>
        <v>-2.3175392248768204E-4</v>
      </c>
      <c r="AH751">
        <f t="shared" si="228"/>
        <v>0.32783385815636396</v>
      </c>
      <c r="BA751">
        <v>8.5244863806493806E-2</v>
      </c>
    </row>
    <row r="752" spans="1:53" x14ac:dyDescent="0.3">
      <c r="A752">
        <v>1.4172317164523101</v>
      </c>
      <c r="E752" cm="1">
        <f t="array" ref="E752">INDEX($C$2:$C$104,L752)</f>
        <v>-0.20363218914970888</v>
      </c>
      <c r="G752">
        <f>PI()/12*(M752-12)</f>
        <v>-1.5707963267948966</v>
      </c>
      <c r="H752">
        <f t="shared" si="212"/>
        <v>-0.12170372793262459</v>
      </c>
      <c r="I752">
        <f t="shared" si="229"/>
        <v>0.78213451039258342</v>
      </c>
      <c r="J752">
        <f t="shared" si="213"/>
        <v>1.6928025169271592</v>
      </c>
      <c r="L752">
        <f t="shared" si="230"/>
        <v>32</v>
      </c>
      <c r="M752">
        <v>6</v>
      </c>
      <c r="N752">
        <f t="shared" si="214"/>
        <v>0.05</v>
      </c>
      <c r="O752">
        <f t="shared" si="215"/>
        <v>5.0020839411324403</v>
      </c>
      <c r="P752">
        <f t="shared" si="216"/>
        <v>9.2038344516836901</v>
      </c>
      <c r="Q752">
        <f>1-EXP(-2*$AL$9*O752/(1+O752))</f>
        <v>6.4497345768578462E-2</v>
      </c>
      <c r="R752">
        <f t="shared" si="217"/>
        <v>19.751565414145865</v>
      </c>
      <c r="S752">
        <f>(1-$AL$6^R752)/(1+$AL$6^R752*(1/$AL$7-1))</f>
        <v>0.99643717244343843</v>
      </c>
      <c r="U752">
        <v>0.3</v>
      </c>
      <c r="V752">
        <f t="shared" si="218"/>
        <v>0.6855</v>
      </c>
      <c r="W752">
        <f t="shared" si="219"/>
        <v>0.68305768170997705</v>
      </c>
      <c r="X752">
        <f t="shared" si="220"/>
        <v>2.442318290022949E-3</v>
      </c>
      <c r="Y752">
        <f t="shared" si="221"/>
        <v>2.2847903005435359E-3</v>
      </c>
      <c r="Z752">
        <f t="shared" si="222"/>
        <v>0.42078748875154798</v>
      </c>
      <c r="AA752">
        <f t="shared" si="223"/>
        <v>2.0742389011332279E-3</v>
      </c>
      <c r="AC752">
        <f t="shared" si="224"/>
        <v>8.272831958346262E-2</v>
      </c>
      <c r="AD752">
        <f>X752*((1-Q752)*(1-EXP(-(P752+O752)*A752))*P752/(P752+O752)-(1-$AL$10)*(1-EXP(-2*O752*A752))/2)</f>
        <v>4.4230532189799018E-4</v>
      </c>
      <c r="AE752">
        <f t="shared" si="225"/>
        <v>8.5244863806493834E-2</v>
      </c>
      <c r="AF752">
        <f t="shared" si="226"/>
        <v>0.32806561207885165</v>
      </c>
      <c r="AG752">
        <f t="shared" si="227"/>
        <v>-2.3175392248768204E-4</v>
      </c>
      <c r="AH752">
        <f t="shared" si="228"/>
        <v>0.32783385815636396</v>
      </c>
      <c r="BA752">
        <v>8.5244863806493806E-2</v>
      </c>
    </row>
    <row r="753" spans="1:53" x14ac:dyDescent="0.3">
      <c r="A753">
        <v>1.4172317164523101</v>
      </c>
      <c r="E753" cm="1">
        <f t="array" ref="E753">INDEX($C$2:$C$104,L753)</f>
        <v>-0.20363218914970888</v>
      </c>
      <c r="G753">
        <f>PI()/12*(M753-12)</f>
        <v>-1.308996938995747</v>
      </c>
      <c r="H753">
        <f t="shared" si="212"/>
        <v>-0.12170372793262459</v>
      </c>
      <c r="I753">
        <f t="shared" si="229"/>
        <v>0.78213451039258342</v>
      </c>
      <c r="J753">
        <f t="shared" si="213"/>
        <v>1.4899808066375142</v>
      </c>
      <c r="L753">
        <f t="shared" si="230"/>
        <v>32</v>
      </c>
      <c r="M753">
        <v>7</v>
      </c>
      <c r="N753">
        <f t="shared" si="214"/>
        <v>8.0815520157382359E-2</v>
      </c>
      <c r="O753">
        <f t="shared" si="215"/>
        <v>3.0968350904586344</v>
      </c>
      <c r="P753">
        <f t="shared" si="216"/>
        <v>5.6981765664438875</v>
      </c>
      <c r="Q753">
        <f>1-EXP(-2*$AL$9*O753/(1+O753))</f>
        <v>5.8680562689437332E-2</v>
      </c>
      <c r="R753">
        <f t="shared" si="217"/>
        <v>12.228371531919583</v>
      </c>
      <c r="S753">
        <f>(1-$AL$6^R753)/(1+$AL$6^R753*(1/$AL$7-1))</f>
        <v>0.95873437101325254</v>
      </c>
      <c r="U753">
        <v>2.2999999999999998</v>
      </c>
      <c r="V753">
        <f t="shared" si="218"/>
        <v>5.2554999999999996</v>
      </c>
      <c r="W753">
        <f t="shared" si="219"/>
        <v>5.0386284868601487</v>
      </c>
      <c r="X753">
        <f t="shared" si="220"/>
        <v>0.21687151313985087</v>
      </c>
      <c r="Y753">
        <f t="shared" si="221"/>
        <v>0.20408187635866068</v>
      </c>
      <c r="Z753">
        <f t="shared" si="222"/>
        <v>3.1039718672516399</v>
      </c>
      <c r="AA753">
        <f t="shared" si="223"/>
        <v>0.18205238536999241</v>
      </c>
      <c r="AC753">
        <f t="shared" si="224"/>
        <v>0.91112558911142805</v>
      </c>
      <c r="AD753">
        <f>X753*((1-Q753)*(1-EXP(-(P753+O753)*A753))*P753/(P753+O753)-(1-$AL$10)*(1-EXP(-2*O753*A753))/2)</f>
        <v>4.010649823765576E-2</v>
      </c>
      <c r="AE753">
        <f t="shared" si="225"/>
        <v>1.1332844727190763</v>
      </c>
      <c r="AF753">
        <f t="shared" si="226"/>
        <v>2.1412539674766662</v>
      </c>
      <c r="AG753">
        <f t="shared" si="227"/>
        <v>-1.8077007248987531E-2</v>
      </c>
      <c r="AH753">
        <f t="shared" si="228"/>
        <v>2.1231769602276787</v>
      </c>
      <c r="BA753">
        <v>1.1332844727190701</v>
      </c>
    </row>
    <row r="754" spans="1:53" x14ac:dyDescent="0.3">
      <c r="A754">
        <v>1.4172317164523101</v>
      </c>
      <c r="E754" cm="1">
        <f t="array" ref="E754">INDEX($C$2:$C$104,L754)</f>
        <v>-0.20363218914970888</v>
      </c>
      <c r="G754">
        <f>PI()/12*(M754-12)</f>
        <v>-1.0471975511965976</v>
      </c>
      <c r="H754">
        <f t="shared" si="212"/>
        <v>-0.12170372793262459</v>
      </c>
      <c r="I754">
        <f t="shared" si="229"/>
        <v>0.78213451039258342</v>
      </c>
      <c r="J754">
        <f t="shared" si="213"/>
        <v>1.2980642570375711</v>
      </c>
      <c r="L754">
        <f t="shared" si="230"/>
        <v>32</v>
      </c>
      <c r="M754">
        <v>8</v>
      </c>
      <c r="N754">
        <f t="shared" si="214"/>
        <v>0.27273206975732545</v>
      </c>
      <c r="O754">
        <f t="shared" si="215"/>
        <v>0.92811377449511512</v>
      </c>
      <c r="P754">
        <f t="shared" si="216"/>
        <v>1.7077293450710118</v>
      </c>
      <c r="Q754">
        <f>1-EXP(-2*$AL$9*O754/(1+O754))</f>
        <v>3.7776640215803958E-2</v>
      </c>
      <c r="R754">
        <f t="shared" si="217"/>
        <v>3.6648125350251339</v>
      </c>
      <c r="S754">
        <f>(1-$AL$6^R754)/(1+$AL$6^R754*(1/$AL$7-1))</f>
        <v>0.49847156423603639</v>
      </c>
      <c r="U754">
        <v>48.1</v>
      </c>
      <c r="V754">
        <f t="shared" si="218"/>
        <v>109.9085</v>
      </c>
      <c r="W754">
        <f t="shared" si="219"/>
        <v>54.786261917836406</v>
      </c>
      <c r="X754">
        <f t="shared" si="220"/>
        <v>55.122238082163598</v>
      </c>
      <c r="Y754">
        <f t="shared" si="221"/>
        <v>48.324681393626001</v>
      </c>
      <c r="Z754">
        <f t="shared" si="222"/>
        <v>33.750258854828743</v>
      </c>
      <c r="AA754">
        <f t="shared" si="223"/>
        <v>34.279263185178465</v>
      </c>
      <c r="AC754">
        <f t="shared" si="224"/>
        <v>20.821031246000857</v>
      </c>
      <c r="AD754">
        <f>X754*((1-Q754)*(1-EXP(-(P754+O754)*A754))*P754/(P754+O754)-(1-$AL$10)*(1-EXP(-2*O754*A754))/2)</f>
        <v>11.804437971035435</v>
      </c>
      <c r="AE754">
        <f t="shared" si="225"/>
        <v>66.904732402214762</v>
      </c>
      <c r="AF754">
        <f t="shared" si="226"/>
        <v>12.905399200395186</v>
      </c>
      <c r="AG754">
        <f t="shared" si="227"/>
        <v>2.2409802374121068</v>
      </c>
      <c r="AH754">
        <f t="shared" si="228"/>
        <v>15.146379437807292</v>
      </c>
      <c r="BA754">
        <v>66.904732402214805</v>
      </c>
    </row>
    <row r="755" spans="1:53" x14ac:dyDescent="0.3">
      <c r="A755">
        <v>1.4172317164523101</v>
      </c>
      <c r="E755" cm="1">
        <f t="array" ref="E755">INDEX($C$2:$C$104,L755)</f>
        <v>-0.20363218914970888</v>
      </c>
      <c r="G755">
        <f>PI()/12*(M755-12)</f>
        <v>-0.78539816339744828</v>
      </c>
      <c r="H755">
        <f t="shared" si="212"/>
        <v>-0.12170372793262459</v>
      </c>
      <c r="I755">
        <f t="shared" si="229"/>
        <v>0.78213451039258342</v>
      </c>
      <c r="J755">
        <f t="shared" si="213"/>
        <v>1.1248089488766</v>
      </c>
      <c r="L755">
        <f t="shared" si="230"/>
        <v>32</v>
      </c>
      <c r="M755">
        <v>9</v>
      </c>
      <c r="N755">
        <f t="shared" si="214"/>
        <v>0.44598737791829657</v>
      </c>
      <c r="O755">
        <f t="shared" si="215"/>
        <v>0.57957724445042524</v>
      </c>
      <c r="P755">
        <f t="shared" si="216"/>
        <v>1.0664221297887826</v>
      </c>
      <c r="Q755">
        <f>1-EXP(-2*$AL$9*O755/(1+O755))</f>
        <v>2.8926906782159367E-2</v>
      </c>
      <c r="R755">
        <f t="shared" si="217"/>
        <v>2.2885577273462006</v>
      </c>
      <c r="S755">
        <f>(1-$AL$6^R755)/(1+$AL$6^R755*(1/$AL$7-1))</f>
        <v>0.32316604887013095</v>
      </c>
      <c r="U755">
        <v>170.7</v>
      </c>
      <c r="V755">
        <f t="shared" si="218"/>
        <v>390.04950000000002</v>
      </c>
      <c r="W755">
        <f t="shared" si="219"/>
        <v>126.05075577877015</v>
      </c>
      <c r="X755">
        <f t="shared" si="220"/>
        <v>263.99874422122986</v>
      </c>
      <c r="Y755">
        <f t="shared" si="221"/>
        <v>199.80651569521123</v>
      </c>
      <c r="Z755">
        <f t="shared" si="222"/>
        <v>77.651686526093613</v>
      </c>
      <c r="AA755">
        <f t="shared" si="223"/>
        <v>125.70433947359574</v>
      </c>
      <c r="AC755">
        <f t="shared" si="224"/>
        <v>56.598563232226518</v>
      </c>
      <c r="AD755">
        <f>X755*((1-Q755)*(1-EXP(-(P755+O755)*A755))*P755/(P755+O755)-(1-$AL$10)*(1-EXP(-2*O755*A755))/2)</f>
        <v>59.482448616554571</v>
      </c>
      <c r="AE755">
        <f t="shared" si="225"/>
        <v>241.78535132237681</v>
      </c>
      <c r="AF755">
        <f t="shared" si="226"/>
        <v>21.20759497808309</v>
      </c>
      <c r="AG755">
        <f t="shared" si="227"/>
        <v>14.619727605060939</v>
      </c>
      <c r="AH755">
        <f t="shared" si="228"/>
        <v>35.827322583144031</v>
      </c>
      <c r="BA755">
        <v>241.78535132237701</v>
      </c>
    </row>
    <row r="756" spans="1:53" x14ac:dyDescent="0.3">
      <c r="A756">
        <v>1.4172317164523101</v>
      </c>
      <c r="E756" cm="1">
        <f t="array" ref="E756">INDEX($C$2:$C$104,L756)</f>
        <v>-0.20363218914970888</v>
      </c>
      <c r="G756">
        <f>PI()/12*(M756-12)</f>
        <v>-0.52359877559829882</v>
      </c>
      <c r="H756">
        <f t="shared" si="212"/>
        <v>-0.12170372793262459</v>
      </c>
      <c r="I756">
        <f t="shared" si="229"/>
        <v>0.78213451039258342</v>
      </c>
      <c r="J756">
        <f t="shared" si="213"/>
        <v>0.98165822839925032</v>
      </c>
      <c r="L756">
        <f t="shared" si="230"/>
        <v>32</v>
      </c>
      <c r="M756">
        <v>10</v>
      </c>
      <c r="N756">
        <f t="shared" si="214"/>
        <v>0.58913809839564624</v>
      </c>
      <c r="O756">
        <f t="shared" si="215"/>
        <v>0.44992786349805214</v>
      </c>
      <c r="P756">
        <f t="shared" si="216"/>
        <v>0.82786726883641593</v>
      </c>
      <c r="Q756">
        <f>1-EXP(-2*$AL$9*O756/(1+O756))</f>
        <v>2.4519238974174185E-2</v>
      </c>
      <c r="R756">
        <f t="shared" si="217"/>
        <v>1.7766154531018841</v>
      </c>
      <c r="S756">
        <f>(1-$AL$6^R756)/(1+$AL$6^R756*(1/$AL$7-1))</f>
        <v>0.25240116033037513</v>
      </c>
      <c r="U756">
        <v>325.5</v>
      </c>
      <c r="V756">
        <f t="shared" si="218"/>
        <v>743.76750000000004</v>
      </c>
      <c r="W756">
        <f t="shared" si="219"/>
        <v>187.72778001602231</v>
      </c>
      <c r="X756">
        <f t="shared" si="220"/>
        <v>556.03971998397776</v>
      </c>
      <c r="Y756">
        <f t="shared" si="221"/>
        <v>374.61236763457543</v>
      </c>
      <c r="Z756">
        <f t="shared" si="222"/>
        <v>115.64689664874497</v>
      </c>
      <c r="AA756">
        <f t="shared" si="223"/>
        <v>222.83172234488265</v>
      </c>
      <c r="AC756">
        <f t="shared" si="224"/>
        <v>90.07704126023819</v>
      </c>
      <c r="AD756">
        <f>X756*((1-Q756)*(1-EXP(-(P756+O756)*A756))*P756/(P756+O756)-(1-$AL$10)*(1-EXP(-2*O756*A756))/2)</f>
        <v>123.65785426349305</v>
      </c>
      <c r="AE756">
        <f t="shared" si="225"/>
        <v>436.56661786861389</v>
      </c>
      <c r="AF756">
        <f t="shared" si="226"/>
        <v>25.874379661515491</v>
      </c>
      <c r="AG756">
        <f t="shared" si="227"/>
        <v>28.122791026199689</v>
      </c>
      <c r="AH756">
        <f t="shared" si="228"/>
        <v>53.997170687715183</v>
      </c>
      <c r="BA756">
        <v>436.566617868614</v>
      </c>
    </row>
    <row r="757" spans="1:53" x14ac:dyDescent="0.3">
      <c r="A757">
        <v>1.4172317164523101</v>
      </c>
      <c r="E757" cm="1">
        <f t="array" ref="E757">INDEX($C$2:$C$104,L757)</f>
        <v>-0.20363218914970888</v>
      </c>
      <c r="G757">
        <f>PI()/12*(M757-12)</f>
        <v>-0.26179938779914941</v>
      </c>
      <c r="H757">
        <f t="shared" si="212"/>
        <v>-0.12170372793262459</v>
      </c>
      <c r="I757">
        <f t="shared" si="229"/>
        <v>0.78213451039258342</v>
      </c>
      <c r="J757">
        <f t="shared" si="213"/>
        <v>0.88436579443481622</v>
      </c>
      <c r="L757">
        <f t="shared" si="230"/>
        <v>32</v>
      </c>
      <c r="M757">
        <v>11</v>
      </c>
      <c r="N757">
        <f t="shared" si="214"/>
        <v>0.68643053236008034</v>
      </c>
      <c r="O757">
        <f t="shared" si="215"/>
        <v>0.39445852341060039</v>
      </c>
      <c r="P757">
        <f t="shared" si="216"/>
        <v>0.72580368307550469</v>
      </c>
      <c r="Q757">
        <f>1-EXP(-2*$AL$9*O757/(1+O757))</f>
        <v>2.2375922139656113E-2</v>
      </c>
      <c r="R757">
        <f t="shared" si="217"/>
        <v>1.5575854823715711</v>
      </c>
      <c r="S757">
        <f>(1-$AL$6^R757)/(1+$AL$6^R757*(1/$AL$7-1))</f>
        <v>0.22154878135187892</v>
      </c>
      <c r="U757">
        <v>461.6</v>
      </c>
      <c r="V757">
        <f t="shared" si="218"/>
        <v>1054.7560000000001</v>
      </c>
      <c r="W757">
        <f t="shared" si="219"/>
        <v>233.67990642358242</v>
      </c>
      <c r="X757">
        <f t="shared" si="220"/>
        <v>821.07609357641763</v>
      </c>
      <c r="Y757">
        <f t="shared" si="221"/>
        <v>515.74063236933978</v>
      </c>
      <c r="Z757">
        <f t="shared" si="222"/>
        <v>143.9550181904348</v>
      </c>
      <c r="AA757">
        <f t="shared" si="223"/>
        <v>298.87624896886621</v>
      </c>
      <c r="AC757">
        <f t="shared" si="224"/>
        <v>115.44231221480321</v>
      </c>
      <c r="AD757">
        <f>X757*((1-Q757)*(1-EXP(-(P757+O757)*A757))*P757/(P757+O757)-(1-$AL$10)*(1-EXP(-2*O757*A757))/2)</f>
        <v>178.87984342987144</v>
      </c>
      <c r="AE757">
        <f t="shared" si="225"/>
        <v>593.1984046135409</v>
      </c>
      <c r="AF757">
        <f t="shared" si="226"/>
        <v>28.915672081670074</v>
      </c>
      <c r="AG757">
        <f t="shared" si="227"/>
        <v>37.9845399706021</v>
      </c>
      <c r="AH757">
        <f t="shared" si="228"/>
        <v>66.900212052272167</v>
      </c>
      <c r="BA757">
        <v>593.19840461354204</v>
      </c>
    </row>
    <row r="758" spans="1:53" x14ac:dyDescent="0.3">
      <c r="A758">
        <v>1.4172317164523101</v>
      </c>
      <c r="E758" cm="1">
        <f t="array" ref="E758">INDEX($C$2:$C$104,L758)</f>
        <v>-0.20363218914970888</v>
      </c>
      <c r="G758">
        <f>PI()/12*(M758-12)</f>
        <v>0</v>
      </c>
      <c r="H758">
        <f t="shared" si="212"/>
        <v>-0.12170372793262459</v>
      </c>
      <c r="I758">
        <f t="shared" si="229"/>
        <v>0.78213451039258342</v>
      </c>
      <c r="J758">
        <f t="shared" si="213"/>
        <v>0.84940401238761098</v>
      </c>
      <c r="L758">
        <f t="shared" si="230"/>
        <v>32</v>
      </c>
      <c r="M758">
        <v>12</v>
      </c>
      <c r="N758">
        <f t="shared" si="214"/>
        <v>0.72139231440728557</v>
      </c>
      <c r="O758">
        <f t="shared" si="215"/>
        <v>0.37854080494068615</v>
      </c>
      <c r="P758">
        <f t="shared" si="216"/>
        <v>0.69651508109086258</v>
      </c>
      <c r="Q758">
        <f>1-EXP(-2*$AL$9*O758/(1+O758))</f>
        <v>2.1728091740633393E-2</v>
      </c>
      <c r="R758">
        <f t="shared" si="217"/>
        <v>1.4947317075644075</v>
      </c>
      <c r="S758">
        <f>(1-$AL$6^R758)/(1+$AL$6^R758*(1/$AL$7-1))</f>
        <v>0.21264810630822048</v>
      </c>
      <c r="U758">
        <v>515.79999999999995</v>
      </c>
      <c r="V758">
        <f t="shared" si="218"/>
        <v>1178.6030000000001</v>
      </c>
      <c r="W758">
        <f t="shared" si="219"/>
        <v>250.62769603918758</v>
      </c>
      <c r="X758">
        <f t="shared" si="220"/>
        <v>927.97530396081243</v>
      </c>
      <c r="Y758">
        <f t="shared" si="221"/>
        <v>569.51854566566817</v>
      </c>
      <c r="Z758">
        <f t="shared" si="222"/>
        <v>154.39545100188809</v>
      </c>
      <c r="AA758">
        <f t="shared" si="223"/>
        <v>327.49858297421503</v>
      </c>
      <c r="AC758">
        <f t="shared" si="224"/>
        <v>124.86526656053499</v>
      </c>
      <c r="AD758">
        <f>X758*((1-Q758)*(1-EXP(-(P758+O758)*A758))*P758/(P758+O758)-(1-$AL$10)*(1-EXP(-2*O758*A758))/2)</f>
        <v>200.4747127299897</v>
      </c>
      <c r="AE758">
        <f t="shared" si="225"/>
        <v>652.83856226473972</v>
      </c>
      <c r="AF758">
        <f t="shared" si="226"/>
        <v>29.967375399059708</v>
      </c>
      <c r="AG758">
        <f t="shared" si="227"/>
        <v>41.545249961463618</v>
      </c>
      <c r="AH758">
        <f t="shared" si="228"/>
        <v>71.51262536052333</v>
      </c>
      <c r="BA758">
        <v>652.83856226474097</v>
      </c>
    </row>
    <row r="759" spans="1:53" x14ac:dyDescent="0.3">
      <c r="A759">
        <v>1.49241798967901</v>
      </c>
      <c r="E759" cm="1">
        <f t="array" ref="E759">INDEX($C$2:$C$104,L759)</f>
        <v>-0.20363218914970888</v>
      </c>
      <c r="G759">
        <f>PI()/12*(M759-12)</f>
        <v>0.26179938779914941</v>
      </c>
      <c r="H759">
        <f t="shared" si="212"/>
        <v>-0.12170372793262459</v>
      </c>
      <c r="I759">
        <f t="shared" si="229"/>
        <v>0.78213451039258342</v>
      </c>
      <c r="J759">
        <f t="shared" si="213"/>
        <v>0.88436579443481622</v>
      </c>
      <c r="L759">
        <f t="shared" si="230"/>
        <v>32</v>
      </c>
      <c r="M759">
        <v>13</v>
      </c>
      <c r="N759">
        <f t="shared" si="214"/>
        <v>0.68643053236008034</v>
      </c>
      <c r="O759">
        <f t="shared" si="215"/>
        <v>0.39445852341060039</v>
      </c>
      <c r="P759">
        <f t="shared" si="216"/>
        <v>0.72580368307550469</v>
      </c>
      <c r="Q759">
        <f>1-EXP(-2*$AL$9*O759/(1+O759))</f>
        <v>2.2375922139656113E-2</v>
      </c>
      <c r="R759">
        <f t="shared" si="217"/>
        <v>1.5575854823715711</v>
      </c>
      <c r="S759">
        <f>(1-$AL$6^R759)/(1+$AL$6^R759*(1/$AL$7-1))</f>
        <v>0.22154878135187892</v>
      </c>
      <c r="U759">
        <v>457.2</v>
      </c>
      <c r="V759">
        <f t="shared" si="218"/>
        <v>1044.702</v>
      </c>
      <c r="W759">
        <f t="shared" si="219"/>
        <v>231.45245497587061</v>
      </c>
      <c r="X759">
        <f t="shared" si="220"/>
        <v>813.24954502412936</v>
      </c>
      <c r="Y759">
        <f t="shared" si="221"/>
        <v>525.91939309894678</v>
      </c>
      <c r="Z759">
        <f t="shared" si="222"/>
        <v>146.82100458602491</v>
      </c>
      <c r="AA759">
        <f t="shared" si="223"/>
        <v>307.57704557537403</v>
      </c>
      <c r="AC759">
        <f t="shared" si="224"/>
        <v>116.72985789163363</v>
      </c>
      <c r="AD759">
        <f>X759*((1-Q759)*(1-EXP(-(P759+O759)*A759))*P759/(P759+O759)-(1-$AL$10)*(1-EXP(-2*O759*A759))/2)</f>
        <v>179.17261340562703</v>
      </c>
      <c r="AE759">
        <f t="shared" si="225"/>
        <v>603.47951687263469</v>
      </c>
      <c r="AF759">
        <f t="shared" si="226"/>
        <v>30.516420683469555</v>
      </c>
      <c r="AG759">
        <f t="shared" si="227"/>
        <v>39.169734117945723</v>
      </c>
      <c r="AH759">
        <f t="shared" si="228"/>
        <v>69.686154801415285</v>
      </c>
      <c r="BA759">
        <v>603.47951687263503</v>
      </c>
    </row>
    <row r="760" spans="1:53" x14ac:dyDescent="0.3">
      <c r="A760">
        <v>1.49241798967901</v>
      </c>
      <c r="E760" cm="1">
        <f t="array" ref="E760">INDEX($C$2:$C$104,L760)</f>
        <v>-0.20363218914970888</v>
      </c>
      <c r="G760">
        <f>PI()/12*(M760-12)</f>
        <v>0.52359877559829882</v>
      </c>
      <c r="H760">
        <f t="shared" si="212"/>
        <v>-0.12170372793262459</v>
      </c>
      <c r="I760">
        <f t="shared" si="229"/>
        <v>0.78213451039258342</v>
      </c>
      <c r="J760">
        <f t="shared" si="213"/>
        <v>0.98165822839925032</v>
      </c>
      <c r="L760">
        <f t="shared" si="230"/>
        <v>32</v>
      </c>
      <c r="M760">
        <v>14</v>
      </c>
      <c r="N760">
        <f t="shared" si="214"/>
        <v>0.58913809839564624</v>
      </c>
      <c r="O760">
        <f t="shared" si="215"/>
        <v>0.44992786349805214</v>
      </c>
      <c r="P760">
        <f t="shared" si="216"/>
        <v>0.82786726883641593</v>
      </c>
      <c r="Q760">
        <f>1-EXP(-2*$AL$9*O760/(1+O760))</f>
        <v>2.4519238974174185E-2</v>
      </c>
      <c r="R760">
        <f t="shared" si="217"/>
        <v>1.7766154531018841</v>
      </c>
      <c r="S760">
        <f>(1-$AL$6^R760)/(1+$AL$6^R760*(1/$AL$7-1))</f>
        <v>0.25240116033037513</v>
      </c>
      <c r="U760">
        <v>390.5</v>
      </c>
      <c r="V760">
        <f t="shared" si="218"/>
        <v>892.29250000000002</v>
      </c>
      <c r="W760">
        <f t="shared" si="219"/>
        <v>225.21566235409125</v>
      </c>
      <c r="X760">
        <f t="shared" si="220"/>
        <v>667.07683764590877</v>
      </c>
      <c r="Y760">
        <f t="shared" si="221"/>
        <v>461.5675871244265</v>
      </c>
      <c r="Z760">
        <f t="shared" si="222"/>
        <v>142.86471836637855</v>
      </c>
      <c r="AA760">
        <f t="shared" si="223"/>
        <v>277.29793923095787</v>
      </c>
      <c r="AC760">
        <f t="shared" si="224"/>
        <v>110.20829845495724</v>
      </c>
      <c r="AD760">
        <f>X760*((1-Q760)*(1-EXP(-(P760+O760)*A760))*P760/(P760+O760)-(1-$AL$10)*(1-EXP(-2*O760*A760))/2)</f>
        <v>149.48471968033101</v>
      </c>
      <c r="AE760">
        <f t="shared" si="225"/>
        <v>536.99095736624611</v>
      </c>
      <c r="AF760">
        <f t="shared" si="226"/>
        <v>33.045341646859114</v>
      </c>
      <c r="AG760">
        <f t="shared" si="227"/>
        <v>34.78492821313764</v>
      </c>
      <c r="AH760">
        <f t="shared" si="228"/>
        <v>67.830269859996747</v>
      </c>
      <c r="BA760">
        <v>536.99095736624599</v>
      </c>
    </row>
    <row r="761" spans="1:53" x14ac:dyDescent="0.3">
      <c r="A761">
        <v>1.49241798967901</v>
      </c>
      <c r="E761" cm="1">
        <f t="array" ref="E761">INDEX($C$2:$C$104,L761)</f>
        <v>-0.20363218914970888</v>
      </c>
      <c r="G761">
        <f>PI()/12*(M761-12)</f>
        <v>0.78539816339744828</v>
      </c>
      <c r="H761">
        <f t="shared" si="212"/>
        <v>-0.12170372793262459</v>
      </c>
      <c r="I761">
        <f t="shared" si="229"/>
        <v>0.78213451039258342</v>
      </c>
      <c r="J761">
        <f t="shared" si="213"/>
        <v>1.1248089488766</v>
      </c>
      <c r="L761">
        <f t="shared" si="230"/>
        <v>32</v>
      </c>
      <c r="M761">
        <v>15</v>
      </c>
      <c r="N761">
        <f t="shared" si="214"/>
        <v>0.44598737791829657</v>
      </c>
      <c r="O761">
        <f t="shared" si="215"/>
        <v>0.57957724445042524</v>
      </c>
      <c r="P761">
        <f t="shared" si="216"/>
        <v>1.0664221297887826</v>
      </c>
      <c r="Q761">
        <f>1-EXP(-2*$AL$9*O761/(1+O761))</f>
        <v>2.8926906782159367E-2</v>
      </c>
      <c r="R761">
        <f t="shared" si="217"/>
        <v>2.2885577273462006</v>
      </c>
      <c r="S761">
        <f>(1-$AL$6^R761)/(1+$AL$6^R761*(1/$AL$7-1))</f>
        <v>0.32316604887013095</v>
      </c>
      <c r="U761">
        <v>374.6</v>
      </c>
      <c r="V761">
        <f t="shared" si="218"/>
        <v>855.96100000000013</v>
      </c>
      <c r="W761">
        <f t="shared" si="219"/>
        <v>276.61753435692617</v>
      </c>
      <c r="X761">
        <f t="shared" si="220"/>
        <v>579.34346564307396</v>
      </c>
      <c r="Y761">
        <f t="shared" si="221"/>
        <v>448.03679977400822</v>
      </c>
      <c r="Z761">
        <f t="shared" si="222"/>
        <v>175.47130482857557</v>
      </c>
      <c r="AA761">
        <f t="shared" si="223"/>
        <v>285.09259181728578</v>
      </c>
      <c r="AC761">
        <f t="shared" si="224"/>
        <v>126.38551702006552</v>
      </c>
      <c r="AD761">
        <f>X761*((1-Q761)*(1-EXP(-(P761+O761)*A761))*P761/(P761+O761)-(1-$AL$10)*(1-EXP(-2*O761*A761))/2)</f>
        <v>130.67534103322646</v>
      </c>
      <c r="AE761">
        <f t="shared" si="225"/>
        <v>542.15344987057779</v>
      </c>
      <c r="AF761">
        <f t="shared" si="226"/>
        <v>49.445941701498384</v>
      </c>
      <c r="AG761">
        <f t="shared" si="227"/>
        <v>32.26886692349602</v>
      </c>
      <c r="AH761">
        <f t="shared" si="228"/>
        <v>81.714808624994404</v>
      </c>
      <c r="BA761">
        <v>542.15344987057802</v>
      </c>
    </row>
    <row r="762" spans="1:53" x14ac:dyDescent="0.3">
      <c r="A762">
        <v>1.49241798967901</v>
      </c>
      <c r="E762" cm="1">
        <f t="array" ref="E762">INDEX($C$2:$C$104,L762)</f>
        <v>-0.20363218914970888</v>
      </c>
      <c r="G762">
        <f>PI()/12*(M762-12)</f>
        <v>1.0471975511965976</v>
      </c>
      <c r="H762">
        <f t="shared" si="212"/>
        <v>-0.12170372793262459</v>
      </c>
      <c r="I762">
        <f t="shared" si="229"/>
        <v>0.78213451039258342</v>
      </c>
      <c r="J762">
        <f t="shared" si="213"/>
        <v>1.2980642570375711</v>
      </c>
      <c r="L762">
        <f t="shared" si="230"/>
        <v>32</v>
      </c>
      <c r="M762">
        <v>16</v>
      </c>
      <c r="N762">
        <f t="shared" si="214"/>
        <v>0.27273206975732545</v>
      </c>
      <c r="O762">
        <f t="shared" si="215"/>
        <v>0.92811377449511512</v>
      </c>
      <c r="P762">
        <f t="shared" si="216"/>
        <v>1.7077293450710118</v>
      </c>
      <c r="Q762">
        <f>1-EXP(-2*$AL$9*O762/(1+O762))</f>
        <v>3.7776640215803958E-2</v>
      </c>
      <c r="R762">
        <f t="shared" si="217"/>
        <v>3.6648125350251339</v>
      </c>
      <c r="S762">
        <f>(1-$AL$6^R762)/(1+$AL$6^R762*(1/$AL$7-1))</f>
        <v>0.49847156423603639</v>
      </c>
      <c r="U762">
        <v>358.6</v>
      </c>
      <c r="V762">
        <f t="shared" si="218"/>
        <v>819.40100000000007</v>
      </c>
      <c r="W762">
        <f t="shared" si="219"/>
        <v>408.44809820657247</v>
      </c>
      <c r="X762">
        <f t="shared" si="220"/>
        <v>410.9529017934276</v>
      </c>
      <c r="Y762">
        <f t="shared" si="221"/>
        <v>364.51093307362152</v>
      </c>
      <c r="Z762">
        <f t="shared" si="222"/>
        <v>259.09753303844712</v>
      </c>
      <c r="AA762">
        <f t="shared" si="223"/>
        <v>261.88105785931839</v>
      </c>
      <c r="AC762">
        <f t="shared" si="224"/>
        <v>157.16650058149557</v>
      </c>
      <c r="AD762">
        <f>X762*((1-Q762)*(1-EXP(-(P762+O762)*A762))*P762/(P762+O762)-(1-$AL$10)*(1-EXP(-2*O762*A762))/2)</f>
        <v>87.465835384559213</v>
      </c>
      <c r="AE762">
        <f t="shared" si="225"/>
        <v>506.51339382537321</v>
      </c>
      <c r="AF762">
        <f t="shared" si="226"/>
        <v>101.74317481016581</v>
      </c>
      <c r="AG762">
        <f t="shared" si="227"/>
        <v>15.164039829743928</v>
      </c>
      <c r="AH762">
        <f t="shared" si="228"/>
        <v>116.90721463990974</v>
      </c>
      <c r="BA762">
        <v>506.51339382537299</v>
      </c>
    </row>
    <row r="763" spans="1:53" x14ac:dyDescent="0.3">
      <c r="A763">
        <v>1.49241798967901</v>
      </c>
      <c r="E763" cm="1">
        <f t="array" ref="E763">INDEX($C$2:$C$104,L763)</f>
        <v>-0.20363218914970888</v>
      </c>
      <c r="G763">
        <f>PI()/12*(M763-12)</f>
        <v>1.308996938995747</v>
      </c>
      <c r="H763">
        <f t="shared" si="212"/>
        <v>-0.12170372793262459</v>
      </c>
      <c r="I763">
        <f t="shared" si="229"/>
        <v>0.78213451039258342</v>
      </c>
      <c r="J763">
        <f t="shared" si="213"/>
        <v>1.4899808066375142</v>
      </c>
      <c r="L763">
        <f t="shared" si="230"/>
        <v>32</v>
      </c>
      <c r="M763">
        <v>17</v>
      </c>
      <c r="N763">
        <f t="shared" si="214"/>
        <v>8.0815520157382359E-2</v>
      </c>
      <c r="O763">
        <f t="shared" si="215"/>
        <v>3.0968350904586344</v>
      </c>
      <c r="P763">
        <f t="shared" si="216"/>
        <v>5.6981765664438875</v>
      </c>
      <c r="Q763">
        <f>1-EXP(-2*$AL$9*O763/(1+O763))</f>
        <v>5.8680562689437332E-2</v>
      </c>
      <c r="R763">
        <f t="shared" si="217"/>
        <v>12.228371531919583</v>
      </c>
      <c r="S763">
        <f>(1-$AL$6^R763)/(1+$AL$6^R763*(1/$AL$7-1))</f>
        <v>0.95873437101325254</v>
      </c>
      <c r="U763">
        <v>198.6</v>
      </c>
      <c r="V763">
        <f t="shared" si="218"/>
        <v>453.80099999999999</v>
      </c>
      <c r="W763">
        <f t="shared" si="219"/>
        <v>435.07461630018503</v>
      </c>
      <c r="X763">
        <f t="shared" si="220"/>
        <v>18.72638369981496</v>
      </c>
      <c r="Y763">
        <f t="shared" si="221"/>
        <v>17.623936863256397</v>
      </c>
      <c r="Z763">
        <f t="shared" si="222"/>
        <v>275.98796582966429</v>
      </c>
      <c r="AA763">
        <f t="shared" si="223"/>
        <v>15.760872712576804</v>
      </c>
      <c r="AC763">
        <f t="shared" si="224"/>
        <v>78.762035437782302</v>
      </c>
      <c r="AD763">
        <f>X763*((1-Q763)*(1-EXP(-(P763+O763)*A763))*P763/(P763+O763)-(1-$AL$10)*(1-EXP(-2*O763*A763))/2)</f>
        <v>3.4626736567376262</v>
      </c>
      <c r="AE763">
        <f t="shared" si="225"/>
        <v>97.985581807096722</v>
      </c>
      <c r="AF763">
        <f t="shared" si="226"/>
        <v>192.58568653479102</v>
      </c>
      <c r="AG763">
        <f t="shared" si="227"/>
        <v>-1.5996095060580313</v>
      </c>
      <c r="AH763">
        <f t="shared" si="228"/>
        <v>190.98607702873298</v>
      </c>
      <c r="BA763">
        <v>97.985581807096295</v>
      </c>
    </row>
    <row r="764" spans="1:53" x14ac:dyDescent="0.3">
      <c r="A764">
        <v>1.49241798967901</v>
      </c>
      <c r="E764" cm="1">
        <f t="array" ref="E764">INDEX($C$2:$C$104,L764)</f>
        <v>-0.20363218914970888</v>
      </c>
      <c r="G764">
        <f>PI()/12*(M764-12)</f>
        <v>1.5707963267948966</v>
      </c>
      <c r="H764">
        <f t="shared" si="212"/>
        <v>-0.12170372793262459</v>
      </c>
      <c r="I764">
        <f t="shared" si="229"/>
        <v>0.78213451039258342</v>
      </c>
      <c r="J764">
        <f t="shared" si="213"/>
        <v>1.6928025169271592</v>
      </c>
      <c r="L764">
        <f t="shared" si="230"/>
        <v>32</v>
      </c>
      <c r="M764">
        <v>18</v>
      </c>
      <c r="N764">
        <f t="shared" si="214"/>
        <v>0.05</v>
      </c>
      <c r="O764">
        <f t="shared" si="215"/>
        <v>5.0020839411324403</v>
      </c>
      <c r="P764">
        <f t="shared" si="216"/>
        <v>9.2038344516836901</v>
      </c>
      <c r="Q764">
        <f>1-EXP(-2*$AL$9*O764/(1+O764))</f>
        <v>6.4497345768578462E-2</v>
      </c>
      <c r="R764">
        <f t="shared" si="217"/>
        <v>19.751565414145865</v>
      </c>
      <c r="S764">
        <f>(1-$AL$6^R764)/(1+$AL$6^R764*(1/$AL$7-1))</f>
        <v>0.99643717244343843</v>
      </c>
      <c r="U764">
        <v>54</v>
      </c>
      <c r="V764">
        <f t="shared" si="218"/>
        <v>123.39000000000001</v>
      </c>
      <c r="W764">
        <f t="shared" si="219"/>
        <v>122.95038270779588</v>
      </c>
      <c r="X764">
        <f t="shared" si="220"/>
        <v>0.43961729220413304</v>
      </c>
      <c r="Y764">
        <f t="shared" si="221"/>
        <v>0.41126269839075191</v>
      </c>
      <c r="Z764">
        <f t="shared" si="222"/>
        <v>77.993118307069778</v>
      </c>
      <c r="AA764">
        <f t="shared" si="223"/>
        <v>0.37346070589915903</v>
      </c>
      <c r="AC764">
        <f t="shared" si="224"/>
        <v>14.892665388941309</v>
      </c>
      <c r="AD764">
        <f>X764*((1-Q764)*(1-EXP(-(P764+O764)*A764))*P764/(P764+O764)-(1-$AL$10)*(1-EXP(-2*O764*A764))/2)</f>
        <v>7.9614889532001479E-2</v>
      </c>
      <c r="AE764">
        <f t="shared" si="225"/>
        <v>15.345740984372469</v>
      </c>
      <c r="AF764">
        <f t="shared" si="226"/>
        <v>61.235104966923267</v>
      </c>
      <c r="AG764">
        <f t="shared" si="227"/>
        <v>-4.1812897040408505E-2</v>
      </c>
      <c r="AH764">
        <f t="shared" si="228"/>
        <v>61.193292069882858</v>
      </c>
      <c r="BA764">
        <v>15.3457409843724</v>
      </c>
    </row>
    <row r="765" spans="1:53" x14ac:dyDescent="0.3">
      <c r="A765">
        <v>1.49241798967901</v>
      </c>
      <c r="E765" cm="1">
        <f t="array" ref="E765">INDEX($C$2:$C$104,L765)</f>
        <v>-0.20363218914970888</v>
      </c>
      <c r="G765">
        <f>PI()/12*(M765-12)</f>
        <v>1.8325957145940459</v>
      </c>
      <c r="H765">
        <f t="shared" si="212"/>
        <v>-0.12170372793262459</v>
      </c>
      <c r="I765">
        <f t="shared" si="229"/>
        <v>0.78213451039258342</v>
      </c>
      <c r="J765">
        <f t="shared" si="213"/>
        <v>1.9008935826868563</v>
      </c>
      <c r="L765">
        <f t="shared" si="230"/>
        <v>32</v>
      </c>
      <c r="M765">
        <v>19</v>
      </c>
      <c r="N765">
        <f t="shared" si="214"/>
        <v>0.05</v>
      </c>
      <c r="O765">
        <f t="shared" si="215"/>
        <v>5.0020839411324403</v>
      </c>
      <c r="P765">
        <f t="shared" si="216"/>
        <v>9.2038344516836901</v>
      </c>
      <c r="Q765">
        <f>1-EXP(-2*$AL$9*O765/(1+O765))</f>
        <v>6.4497345768578462E-2</v>
      </c>
      <c r="R765">
        <f t="shared" si="217"/>
        <v>19.751565414145865</v>
      </c>
      <c r="S765">
        <f>(1-$AL$6^R765)/(1+$AL$6^R765*(1/$AL$7-1))</f>
        <v>0.99643717244343843</v>
      </c>
      <c r="U765">
        <v>0.5</v>
      </c>
      <c r="V765">
        <f t="shared" si="218"/>
        <v>1.1425000000000001</v>
      </c>
      <c r="W765">
        <f t="shared" si="219"/>
        <v>1.1384294695166284</v>
      </c>
      <c r="X765">
        <f t="shared" si="220"/>
        <v>4.0705304833716927E-3</v>
      </c>
      <c r="Y765">
        <f t="shared" si="221"/>
        <v>3.8079879480626025E-3</v>
      </c>
      <c r="Z765">
        <f t="shared" si="222"/>
        <v>0.72215850284323846</v>
      </c>
      <c r="AA765">
        <f t="shared" si="223"/>
        <v>3.4579694990663637E-3</v>
      </c>
      <c r="AC765">
        <f t="shared" si="224"/>
        <v>0.13789504989760468</v>
      </c>
      <c r="AD765">
        <f>X765*((1-Q765)*(1-EXP(-(P765+O765)*A765))*P765/(P765+O765)-(1-$AL$10)*(1-EXP(-2*O765*A765))/2)</f>
        <v>7.3717490307410416E-4</v>
      </c>
      <c r="AE765">
        <f t="shared" si="225"/>
        <v>0.14209019429974515</v>
      </c>
      <c r="AF765">
        <f t="shared" si="226"/>
        <v>0.5669917126566969</v>
      </c>
      <c r="AG765">
        <f t="shared" si="227"/>
        <v>-3.8715645407786514E-4</v>
      </c>
      <c r="AH765">
        <f t="shared" si="228"/>
        <v>0.56660455620261907</v>
      </c>
      <c r="BA765">
        <v>0.14209019429974501</v>
      </c>
    </row>
    <row r="766" spans="1:53" x14ac:dyDescent="0.3">
      <c r="A766">
        <v>1.49241798967901</v>
      </c>
      <c r="E766" cm="1">
        <f t="array" ref="E766">INDEX($C$2:$C$104,L766)</f>
        <v>-0.20363218914970888</v>
      </c>
      <c r="G766">
        <f>PI()/12*(M766-12)</f>
        <v>2.0943951023931953</v>
      </c>
      <c r="H766">
        <f t="shared" si="212"/>
        <v>-0.12170372793262459</v>
      </c>
      <c r="I766">
        <f t="shared" si="229"/>
        <v>0.78213451039258342</v>
      </c>
      <c r="J766">
        <f t="shared" si="213"/>
        <v>2.109205625124233</v>
      </c>
      <c r="L766">
        <f t="shared" si="230"/>
        <v>32</v>
      </c>
      <c r="M766">
        <v>20</v>
      </c>
      <c r="N766">
        <f t="shared" si="214"/>
        <v>0.05</v>
      </c>
      <c r="O766">
        <f t="shared" si="215"/>
        <v>5.0020839411324403</v>
      </c>
      <c r="P766">
        <f t="shared" si="216"/>
        <v>9.2038344516836901</v>
      </c>
      <c r="Q766">
        <f>1-EXP(-2*$AL$9*O766/(1+O766))</f>
        <v>6.4497345768578462E-2</v>
      </c>
      <c r="R766">
        <f t="shared" si="217"/>
        <v>19.751565414145865</v>
      </c>
      <c r="S766">
        <f>(1-$AL$6^R766)/(1+$AL$6^R766*(1/$AL$7-1))</f>
        <v>0.99643717244343843</v>
      </c>
      <c r="U766">
        <v>0.2</v>
      </c>
      <c r="V766">
        <f t="shared" si="218"/>
        <v>0.45700000000000007</v>
      </c>
      <c r="W766">
        <f t="shared" si="219"/>
        <v>0.45537178780665144</v>
      </c>
      <c r="X766">
        <f t="shared" si="220"/>
        <v>1.6282121933486327E-3</v>
      </c>
      <c r="Y766">
        <f t="shared" si="221"/>
        <v>1.5231951792249996E-3</v>
      </c>
      <c r="Z766">
        <f t="shared" si="222"/>
        <v>0.28886340113729547</v>
      </c>
      <c r="AA766">
        <f t="shared" si="223"/>
        <v>1.3831877996265079E-3</v>
      </c>
      <c r="AC766">
        <f t="shared" si="224"/>
        <v>5.5158019959041876E-2</v>
      </c>
      <c r="AD766">
        <f>X766*((1-Q766)*(1-EXP(-(P766+O766)*A766))*P766/(P766+O766)-(1-$AL$10)*(1-EXP(-2*O766*A766))/2)</f>
        <v>2.9486996122963361E-4</v>
      </c>
      <c r="AE766">
        <f t="shared" si="225"/>
        <v>5.6836077719898015E-2</v>
      </c>
      <c r="AF766">
        <f t="shared" si="226"/>
        <v>0.22679668506267878</v>
      </c>
      <c r="AG766">
        <f t="shared" si="227"/>
        <v>-1.5486258163114185E-4</v>
      </c>
      <c r="AH766">
        <f t="shared" si="228"/>
        <v>0.22664182248104764</v>
      </c>
      <c r="BA766">
        <v>5.6836077719898001E-2</v>
      </c>
    </row>
    <row r="767" spans="1:53" x14ac:dyDescent="0.3">
      <c r="A767">
        <v>1.49241798967901</v>
      </c>
      <c r="E767" cm="1">
        <f t="array" ref="E767">INDEX($C$2:$C$104,L767)</f>
        <v>-0.20363218914970888</v>
      </c>
      <c r="G767">
        <f>PI()/12*(M767-12)</f>
        <v>2.3561944901923448</v>
      </c>
      <c r="H767">
        <f t="shared" si="212"/>
        <v>-0.12170372793262459</v>
      </c>
      <c r="I767">
        <f t="shared" si="229"/>
        <v>0.78213451039258342</v>
      </c>
      <c r="J767">
        <f t="shared" si="213"/>
        <v>2.3114308401612158</v>
      </c>
      <c r="L767">
        <f t="shared" si="230"/>
        <v>32</v>
      </c>
      <c r="M767">
        <v>21</v>
      </c>
      <c r="N767">
        <f t="shared" si="214"/>
        <v>0.05</v>
      </c>
      <c r="O767">
        <f t="shared" si="215"/>
        <v>5.0020839411324403</v>
      </c>
      <c r="P767">
        <f t="shared" si="216"/>
        <v>9.2038344516836901</v>
      </c>
      <c r="Q767">
        <f>1-EXP(-2*$AL$9*O767/(1+O767))</f>
        <v>6.4497345768578462E-2</v>
      </c>
      <c r="R767">
        <f t="shared" si="217"/>
        <v>19.751565414145865</v>
      </c>
      <c r="S767">
        <f>(1-$AL$6^R767)/(1+$AL$6^R767*(1/$AL$7-1))</f>
        <v>0.99643717244343843</v>
      </c>
      <c r="U767">
        <v>0.3</v>
      </c>
      <c r="V767">
        <f t="shared" si="218"/>
        <v>0.6855</v>
      </c>
      <c r="W767">
        <f t="shared" si="219"/>
        <v>0.68305768170997705</v>
      </c>
      <c r="X767">
        <f t="shared" si="220"/>
        <v>2.442318290022949E-3</v>
      </c>
      <c r="Y767">
        <f t="shared" si="221"/>
        <v>2.2847927688374992E-3</v>
      </c>
      <c r="Z767">
        <f t="shared" si="222"/>
        <v>0.43329510170594315</v>
      </c>
      <c r="AA767">
        <f t="shared" si="223"/>
        <v>2.0747816994397617E-3</v>
      </c>
      <c r="AC767">
        <f t="shared" si="224"/>
        <v>8.2737029938562828E-2</v>
      </c>
      <c r="AD767">
        <f>X767*((1-Q767)*(1-EXP(-(P767+O767)*A767))*P767/(P767+O767)-(1-$AL$10)*(1-EXP(-2*O767*A767))/2)</f>
        <v>4.4230494184445044E-4</v>
      </c>
      <c r="AE767">
        <f t="shared" si="225"/>
        <v>8.525411657984705E-2</v>
      </c>
      <c r="AF767">
        <f t="shared" si="226"/>
        <v>0.34019502759401815</v>
      </c>
      <c r="AG767">
        <f t="shared" si="227"/>
        <v>-2.3229387244671275E-4</v>
      </c>
      <c r="AH767">
        <f t="shared" si="228"/>
        <v>0.33996273372157143</v>
      </c>
      <c r="BA767">
        <v>8.5254116579846995E-2</v>
      </c>
    </row>
    <row r="768" spans="1:53" x14ac:dyDescent="0.3">
      <c r="A768">
        <v>1.49241798967901</v>
      </c>
      <c r="E768" cm="1">
        <f t="array" ref="E768">INDEX($C$2:$C$104,L768)</f>
        <v>-0.20363218914970888</v>
      </c>
      <c r="G768">
        <f>PI()/12*(M768-12)</f>
        <v>2.617993877991494</v>
      </c>
      <c r="H768">
        <f t="shared" si="212"/>
        <v>-0.12170372793262459</v>
      </c>
      <c r="I768">
        <f t="shared" si="229"/>
        <v>0.78213451039258342</v>
      </c>
      <c r="J768">
        <f t="shared" si="213"/>
        <v>2.4965133431365172</v>
      </c>
      <c r="L768">
        <f t="shared" si="230"/>
        <v>32</v>
      </c>
      <c r="M768">
        <v>22</v>
      </c>
      <c r="N768">
        <f t="shared" si="214"/>
        <v>0.05</v>
      </c>
      <c r="O768">
        <f t="shared" si="215"/>
        <v>5.0020839411324403</v>
      </c>
      <c r="P768">
        <f t="shared" si="216"/>
        <v>9.2038344516836901</v>
      </c>
      <c r="Q768">
        <f>1-EXP(-2*$AL$9*O768/(1+O768))</f>
        <v>6.4497345768578462E-2</v>
      </c>
      <c r="R768">
        <f t="shared" si="217"/>
        <v>19.751565414145865</v>
      </c>
      <c r="S768">
        <f>(1-$AL$6^R768)/(1+$AL$6^R768*(1/$AL$7-1))</f>
        <v>0.99643717244343843</v>
      </c>
      <c r="U768">
        <v>0.1</v>
      </c>
      <c r="V768">
        <f t="shared" si="218"/>
        <v>0.22850000000000004</v>
      </c>
      <c r="W768">
        <f t="shared" si="219"/>
        <v>0.22768589390332572</v>
      </c>
      <c r="X768">
        <f t="shared" si="220"/>
        <v>8.1410609667431633E-4</v>
      </c>
      <c r="Y768">
        <f t="shared" si="221"/>
        <v>7.6159758961249981E-4</v>
      </c>
      <c r="Z768">
        <f t="shared" si="222"/>
        <v>0.14443170056864774</v>
      </c>
      <c r="AA768">
        <f t="shared" si="223"/>
        <v>6.9159389981325397E-4</v>
      </c>
      <c r="AC768">
        <f t="shared" si="224"/>
        <v>2.7579009979520938E-2</v>
      </c>
      <c r="AD768">
        <f>X768*((1-Q768)*(1-EXP(-(P768+O768)*A768))*P768/(P768+O768)-(1-$AL$10)*(1-EXP(-2*O768*A768))/2)</f>
        <v>1.474349806148168E-4</v>
      </c>
      <c r="AE768">
        <f t="shared" si="225"/>
        <v>2.8418038859949007E-2</v>
      </c>
      <c r="AF768">
        <f t="shared" si="226"/>
        <v>0.11339834253133939</v>
      </c>
      <c r="AG768">
        <f t="shared" si="227"/>
        <v>-7.7431290815570923E-5</v>
      </c>
      <c r="AH768">
        <f t="shared" si="228"/>
        <v>0.11332091124052382</v>
      </c>
      <c r="BA768">
        <v>2.8418038859949001E-2</v>
      </c>
    </row>
    <row r="769" spans="1:53" x14ac:dyDescent="0.3">
      <c r="A769">
        <v>1.49241798967901</v>
      </c>
      <c r="E769" cm="1">
        <f t="array" ref="E769">INDEX($C$2:$C$104,L769)</f>
        <v>-0.20363218914970888</v>
      </c>
      <c r="G769">
        <f>PI()/12*(M769-12)</f>
        <v>2.8797932657906435</v>
      </c>
      <c r="H769">
        <f t="shared" si="212"/>
        <v>-0.12170372793262459</v>
      </c>
      <c r="I769">
        <f t="shared" si="229"/>
        <v>0.78213451039258342</v>
      </c>
      <c r="J769">
        <f t="shared" si="213"/>
        <v>2.6407695570406955</v>
      </c>
      <c r="L769">
        <f t="shared" si="230"/>
        <v>32</v>
      </c>
      <c r="M769">
        <v>23</v>
      </c>
      <c r="N769">
        <f t="shared" si="214"/>
        <v>0.05</v>
      </c>
      <c r="O769">
        <f t="shared" si="215"/>
        <v>5.0020839411324403</v>
      </c>
      <c r="P769">
        <f t="shared" si="216"/>
        <v>9.2038344516836901</v>
      </c>
      <c r="Q769">
        <f>1-EXP(-2*$AL$9*O769/(1+O769))</f>
        <v>6.4497345768578462E-2</v>
      </c>
      <c r="R769">
        <f t="shared" si="217"/>
        <v>19.751565414145865</v>
      </c>
      <c r="S769">
        <f>(1-$AL$6^R769)/(1+$AL$6^R769*(1/$AL$7-1))</f>
        <v>0.99643717244343843</v>
      </c>
      <c r="U769">
        <v>0</v>
      </c>
      <c r="V769">
        <f t="shared" si="218"/>
        <v>0</v>
      </c>
      <c r="W769">
        <f t="shared" si="219"/>
        <v>0</v>
      </c>
      <c r="X769">
        <f t="shared" si="220"/>
        <v>0</v>
      </c>
      <c r="Y769">
        <f t="shared" si="221"/>
        <v>0</v>
      </c>
      <c r="Z769">
        <f t="shared" si="222"/>
        <v>0</v>
      </c>
      <c r="AA769">
        <f t="shared" si="223"/>
        <v>0</v>
      </c>
      <c r="AC769">
        <f t="shared" si="224"/>
        <v>0</v>
      </c>
      <c r="AD769">
        <f>X769*((1-Q769)*(1-EXP(-(P769+O769)*A769))*P769/(P769+O769)-(1-$AL$10)*(1-EXP(-2*O769*A769))/2)</f>
        <v>0</v>
      </c>
      <c r="AE769">
        <f t="shared" si="225"/>
        <v>0</v>
      </c>
      <c r="AF769">
        <f t="shared" si="226"/>
        <v>0</v>
      </c>
      <c r="AG769">
        <f t="shared" si="227"/>
        <v>0</v>
      </c>
      <c r="AH769">
        <f t="shared" si="228"/>
        <v>0</v>
      </c>
      <c r="BA769">
        <v>0</v>
      </c>
    </row>
    <row r="770" spans="1:53" x14ac:dyDescent="0.3">
      <c r="A770">
        <v>1.49241798967901</v>
      </c>
      <c r="E770" cm="1">
        <f t="array" ref="E770">INDEX($C$2:$C$104,L770)</f>
        <v>-0.20971361898416374</v>
      </c>
      <c r="G770">
        <f>PI()/12*(M770-12)</f>
        <v>-3.1415926535897931</v>
      </c>
      <c r="H770">
        <f t="shared" si="212"/>
        <v>-0.12528573224891823</v>
      </c>
      <c r="I770">
        <f t="shared" si="229"/>
        <v>0.78113786409956376</v>
      </c>
      <c r="J770">
        <f t="shared" si="213"/>
        <v>2.7055344493360547</v>
      </c>
      <c r="L770">
        <f t="shared" si="230"/>
        <v>33</v>
      </c>
      <c r="M770">
        <v>0</v>
      </c>
      <c r="N770">
        <f t="shared" si="214"/>
        <v>0.05</v>
      </c>
      <c r="O770">
        <f t="shared" si="215"/>
        <v>5.0020839411324403</v>
      </c>
      <c r="P770">
        <f t="shared" si="216"/>
        <v>9.2038344516836901</v>
      </c>
      <c r="Q770">
        <f>1-EXP(-2*$AL$9*O770/(1+O770))</f>
        <v>6.4497345768578462E-2</v>
      </c>
      <c r="R770">
        <f t="shared" si="217"/>
        <v>19.751565414145865</v>
      </c>
      <c r="S770">
        <f>(1-$AL$6^R770)/(1+$AL$6^R770*(1/$AL$7-1))</f>
        <v>0.99643717244343843</v>
      </c>
      <c r="U770">
        <v>0</v>
      </c>
      <c r="V770">
        <f t="shared" si="218"/>
        <v>0</v>
      </c>
      <c r="W770">
        <f t="shared" si="219"/>
        <v>0</v>
      </c>
      <c r="X770">
        <f t="shared" si="220"/>
        <v>0</v>
      </c>
      <c r="Y770">
        <f t="shared" si="221"/>
        <v>0</v>
      </c>
      <c r="Z770">
        <f t="shared" si="222"/>
        <v>0</v>
      </c>
      <c r="AA770">
        <f t="shared" si="223"/>
        <v>0</v>
      </c>
      <c r="AC770">
        <f t="shared" si="224"/>
        <v>0</v>
      </c>
      <c r="AD770">
        <f>X770*((1-Q770)*(1-EXP(-(P770+O770)*A770))*P770/(P770+O770)-(1-$AL$10)*(1-EXP(-2*O770*A770))/2)</f>
        <v>0</v>
      </c>
      <c r="AE770">
        <f t="shared" si="225"/>
        <v>0</v>
      </c>
      <c r="AF770">
        <f t="shared" si="226"/>
        <v>0</v>
      </c>
      <c r="AG770">
        <f t="shared" si="227"/>
        <v>0</v>
      </c>
      <c r="AH770">
        <f t="shared" si="228"/>
        <v>0</v>
      </c>
      <c r="BA770">
        <v>0</v>
      </c>
    </row>
    <row r="771" spans="1:53" x14ac:dyDescent="0.3">
      <c r="A771">
        <v>1.49241798967901</v>
      </c>
      <c r="E771" cm="1">
        <f t="array" ref="E771">INDEX($C$2:$C$104,L771)</f>
        <v>-0.20971361898416374</v>
      </c>
      <c r="G771">
        <f>PI()/12*(M771-12)</f>
        <v>-2.8797932657906435</v>
      </c>
      <c r="H771">
        <f t="shared" ref="H771:H834" si="231">SIN(E771)*SIN(RADIANS(37))</f>
        <v>-0.12528573224891823</v>
      </c>
      <c r="I771">
        <f t="shared" si="229"/>
        <v>0.78113786409956376</v>
      </c>
      <c r="J771">
        <f t="shared" ref="J771:J834" si="232">ACOS(H771+I771*COS(G771))</f>
        <v>2.6462522767140295</v>
      </c>
      <c r="L771">
        <f t="shared" si="230"/>
        <v>33</v>
      </c>
      <c r="M771">
        <v>1</v>
      </c>
      <c r="N771">
        <f t="shared" ref="N771:N834" si="233">MAX(0.05, PI()/2-J771)</f>
        <v>0.05</v>
      </c>
      <c r="O771">
        <f t="shared" ref="O771:O834" si="234">0.5/SIN(N771)*0.5</f>
        <v>5.0020839411324403</v>
      </c>
      <c r="P771">
        <f t="shared" ref="P771:P834" si="235">0.46/SIN(N771)</f>
        <v>9.2038344516836901</v>
      </c>
      <c r="Q771">
        <f>1-EXP(-2*$AL$9*O771/(1+O771))</f>
        <v>6.4497345768578462E-2</v>
      </c>
      <c r="R771">
        <f t="shared" ref="R771:R834" si="236">100/101.3/SIN(N771)</f>
        <v>19.751565414145865</v>
      </c>
      <c r="S771">
        <f>(1-$AL$6^R771)/(1+$AL$6^R771*(1/$AL$7-1))</f>
        <v>0.99643717244343843</v>
      </c>
      <c r="U771">
        <v>0</v>
      </c>
      <c r="V771">
        <f t="shared" ref="V771:V834" si="237">U771*$AL$12</f>
        <v>0</v>
      </c>
      <c r="W771">
        <f t="shared" ref="W771:W834" si="238">V771*S771</f>
        <v>0</v>
      </c>
      <c r="X771">
        <f t="shared" ref="X771:X834" si="239">V771-W771</f>
        <v>0</v>
      </c>
      <c r="Y771">
        <f t="shared" ref="Y771:Y834" si="240">X771*(1-Q771)*(1-EXP(-P771*A771))</f>
        <v>0</v>
      </c>
      <c r="Z771">
        <f t="shared" ref="Z771:Z834" si="241">W771*(1-$AL$8)*(1-EXP(-$AL$11*A771))</f>
        <v>0</v>
      </c>
      <c r="AA771">
        <f t="shared" ref="AA771:AA834" si="242">X771*(1-$AL$10)*(1-EXP(-O771*A771))</f>
        <v>0</v>
      </c>
      <c r="AC771">
        <f t="shared" ref="AC771:AC834" si="243">W771*(1-$AL$8)*(1-EXP(-($AL$11+O771)*A771))*$AL$11/($AL$11+O771)</f>
        <v>0</v>
      </c>
      <c r="AD771">
        <f>X771*((1-Q771)*(1-EXP(-(P771+O771)*A771))*P771/(P771+O771)-(1-$AL$10)*(1-EXP(-2*O771*A771))/2)</f>
        <v>0</v>
      </c>
      <c r="AE771">
        <f t="shared" ref="AE771:AE834" si="244">AA771+AC771+AD771</f>
        <v>0</v>
      </c>
      <c r="AF771">
        <f t="shared" ref="AF771:AF834" si="245">W771*(1-Q771)*(1-EXP(-$AL$11*A771)-(1-EXP(-($AL$11+O771)*A771))*$AL$11/($AL$11+O771))</f>
        <v>0</v>
      </c>
      <c r="AG771">
        <f t="shared" ref="AG771:AG834" si="246">X771*((1-Q771)*(1-EXP(-P771*A771)-(1-EXP(-(P771+O771)*A771))*P771/(P771+O771))-(1-$AL$10)*(1-EXP(-O771*A771)-(1-EXP(-2*O771*A771))/2))</f>
        <v>0</v>
      </c>
      <c r="AH771">
        <f t="shared" ref="AH771:AH834" si="247">AF771+AG771</f>
        <v>0</v>
      </c>
      <c r="BA771">
        <v>0</v>
      </c>
    </row>
    <row r="772" spans="1:53" x14ac:dyDescent="0.3">
      <c r="A772">
        <v>1.49241798967901</v>
      </c>
      <c r="E772" cm="1">
        <f t="array" ref="E772">INDEX($C$2:$C$104,L772)</f>
        <v>-0.20971361898416374</v>
      </c>
      <c r="G772">
        <f>PI()/12*(M772-12)</f>
        <v>-2.617993877991494</v>
      </c>
      <c r="H772">
        <f t="shared" si="231"/>
        <v>-0.12528573224891823</v>
      </c>
      <c r="I772">
        <f t="shared" ref="I772:I835" si="248">COS(E772)*COS(RADIANS(37))</f>
        <v>0.78113786409956376</v>
      </c>
      <c r="J772">
        <f t="shared" si="232"/>
        <v>2.5010489907897639</v>
      </c>
      <c r="L772">
        <f t="shared" si="230"/>
        <v>33</v>
      </c>
      <c r="M772">
        <v>2</v>
      </c>
      <c r="N772">
        <f t="shared" si="233"/>
        <v>0.05</v>
      </c>
      <c r="O772">
        <f t="shared" si="234"/>
        <v>5.0020839411324403</v>
      </c>
      <c r="P772">
        <f t="shared" si="235"/>
        <v>9.2038344516836901</v>
      </c>
      <c r="Q772">
        <f>1-EXP(-2*$AL$9*O772/(1+O772))</f>
        <v>6.4497345768578462E-2</v>
      </c>
      <c r="R772">
        <f t="shared" si="236"/>
        <v>19.751565414145865</v>
      </c>
      <c r="S772">
        <f>(1-$AL$6^R772)/(1+$AL$6^R772*(1/$AL$7-1))</f>
        <v>0.99643717244343843</v>
      </c>
      <c r="U772">
        <v>0.2</v>
      </c>
      <c r="V772">
        <f t="shared" si="237"/>
        <v>0.45700000000000007</v>
      </c>
      <c r="W772">
        <f t="shared" si="238"/>
        <v>0.45537178780665144</v>
      </c>
      <c r="X772">
        <f t="shared" si="239"/>
        <v>1.6282121933486327E-3</v>
      </c>
      <c r="Y772">
        <f t="shared" si="240"/>
        <v>1.5231951792249996E-3</v>
      </c>
      <c r="Z772">
        <f t="shared" si="241"/>
        <v>0.28886340113729547</v>
      </c>
      <c r="AA772">
        <f t="shared" si="242"/>
        <v>1.3831877996265079E-3</v>
      </c>
      <c r="AC772">
        <f t="shared" si="243"/>
        <v>5.5158019959041876E-2</v>
      </c>
      <c r="AD772">
        <f>X772*((1-Q772)*(1-EXP(-(P772+O772)*A772))*P772/(P772+O772)-(1-$AL$10)*(1-EXP(-2*O772*A772))/2)</f>
        <v>2.9486996122963361E-4</v>
      </c>
      <c r="AE772">
        <f t="shared" si="244"/>
        <v>5.6836077719898015E-2</v>
      </c>
      <c r="AF772">
        <f t="shared" si="245"/>
        <v>0.22679668506267878</v>
      </c>
      <c r="AG772">
        <f t="shared" si="246"/>
        <v>-1.5486258163114185E-4</v>
      </c>
      <c r="AH772">
        <f t="shared" si="247"/>
        <v>0.22664182248104764</v>
      </c>
      <c r="BA772">
        <v>5.6836077719898001E-2</v>
      </c>
    </row>
    <row r="773" spans="1:53" x14ac:dyDescent="0.3">
      <c r="A773">
        <v>1.49241798967901</v>
      </c>
      <c r="E773" cm="1">
        <f t="array" ref="E773">INDEX($C$2:$C$104,L773)</f>
        <v>-0.20971361898416374</v>
      </c>
      <c r="G773">
        <f>PI()/12*(M773-12)</f>
        <v>-2.3561944901923448</v>
      </c>
      <c r="H773">
        <f t="shared" si="231"/>
        <v>-0.12528573224891823</v>
      </c>
      <c r="I773">
        <f t="shared" si="248"/>
        <v>0.78113786409956376</v>
      </c>
      <c r="J773">
        <f t="shared" si="232"/>
        <v>2.3153363467733756</v>
      </c>
      <c r="L773">
        <f t="shared" si="230"/>
        <v>33</v>
      </c>
      <c r="M773">
        <v>3</v>
      </c>
      <c r="N773">
        <f t="shared" si="233"/>
        <v>0.05</v>
      </c>
      <c r="O773">
        <f t="shared" si="234"/>
        <v>5.0020839411324403</v>
      </c>
      <c r="P773">
        <f t="shared" si="235"/>
        <v>9.2038344516836901</v>
      </c>
      <c r="Q773">
        <f>1-EXP(-2*$AL$9*O773/(1+O773))</f>
        <v>6.4497345768578462E-2</v>
      </c>
      <c r="R773">
        <f t="shared" si="236"/>
        <v>19.751565414145865</v>
      </c>
      <c r="S773">
        <f>(1-$AL$6^R773)/(1+$AL$6^R773*(1/$AL$7-1))</f>
        <v>0.99643717244343843</v>
      </c>
      <c r="U773">
        <v>0.1</v>
      </c>
      <c r="V773">
        <f t="shared" si="237"/>
        <v>0.22850000000000004</v>
      </c>
      <c r="W773">
        <f t="shared" si="238"/>
        <v>0.22768589390332572</v>
      </c>
      <c r="X773">
        <f t="shared" si="239"/>
        <v>8.1410609667431633E-4</v>
      </c>
      <c r="Y773">
        <f t="shared" si="240"/>
        <v>7.6159758961249981E-4</v>
      </c>
      <c r="Z773">
        <f t="shared" si="241"/>
        <v>0.14443170056864774</v>
      </c>
      <c r="AA773">
        <f t="shared" si="242"/>
        <v>6.9159389981325397E-4</v>
      </c>
      <c r="AC773">
        <f t="shared" si="243"/>
        <v>2.7579009979520938E-2</v>
      </c>
      <c r="AD773">
        <f>X773*((1-Q773)*(1-EXP(-(P773+O773)*A773))*P773/(P773+O773)-(1-$AL$10)*(1-EXP(-2*O773*A773))/2)</f>
        <v>1.474349806148168E-4</v>
      </c>
      <c r="AE773">
        <f t="shared" si="244"/>
        <v>2.8418038859949007E-2</v>
      </c>
      <c r="AF773">
        <f t="shared" si="245"/>
        <v>0.11339834253133939</v>
      </c>
      <c r="AG773">
        <f t="shared" si="246"/>
        <v>-7.7431290815570923E-5</v>
      </c>
      <c r="AH773">
        <f t="shared" si="247"/>
        <v>0.11332091124052382</v>
      </c>
      <c r="BA773">
        <v>2.8418038859949001E-2</v>
      </c>
    </row>
    <row r="774" spans="1:53" x14ac:dyDescent="0.3">
      <c r="A774">
        <v>1.49241798967901</v>
      </c>
      <c r="E774" cm="1">
        <f t="array" ref="E774">INDEX($C$2:$C$104,L774)</f>
        <v>-0.20971361898416374</v>
      </c>
      <c r="G774">
        <f>PI()/12*(M774-12)</f>
        <v>-2.0943951023931953</v>
      </c>
      <c r="H774">
        <f t="shared" si="231"/>
        <v>-0.12528573224891823</v>
      </c>
      <c r="I774">
        <f t="shared" si="248"/>
        <v>0.78113786409956376</v>
      </c>
      <c r="J774">
        <f t="shared" si="232"/>
        <v>2.1128013283253302</v>
      </c>
      <c r="L774">
        <f t="shared" si="230"/>
        <v>33</v>
      </c>
      <c r="M774">
        <v>4</v>
      </c>
      <c r="N774">
        <f t="shared" si="233"/>
        <v>0.05</v>
      </c>
      <c r="O774">
        <f t="shared" si="234"/>
        <v>5.0020839411324403</v>
      </c>
      <c r="P774">
        <f t="shared" si="235"/>
        <v>9.2038344516836901</v>
      </c>
      <c r="Q774">
        <f>1-EXP(-2*$AL$9*O774/(1+O774))</f>
        <v>6.4497345768578462E-2</v>
      </c>
      <c r="R774">
        <f t="shared" si="236"/>
        <v>19.751565414145865</v>
      </c>
      <c r="S774">
        <f>(1-$AL$6^R774)/(1+$AL$6^R774*(1/$AL$7-1))</f>
        <v>0.99643717244343843</v>
      </c>
      <c r="U774">
        <v>0.2</v>
      </c>
      <c r="V774">
        <f t="shared" si="237"/>
        <v>0.45700000000000007</v>
      </c>
      <c r="W774">
        <f t="shared" si="238"/>
        <v>0.45537178780665144</v>
      </c>
      <c r="X774">
        <f t="shared" si="239"/>
        <v>1.6282121933486327E-3</v>
      </c>
      <c r="Y774">
        <f t="shared" si="240"/>
        <v>1.5231951792249996E-3</v>
      </c>
      <c r="Z774">
        <f t="shared" si="241"/>
        <v>0.28886340113729547</v>
      </c>
      <c r="AA774">
        <f t="shared" si="242"/>
        <v>1.3831877996265079E-3</v>
      </c>
      <c r="AC774">
        <f t="shared" si="243"/>
        <v>5.5158019959041876E-2</v>
      </c>
      <c r="AD774">
        <f>X774*((1-Q774)*(1-EXP(-(P774+O774)*A774))*P774/(P774+O774)-(1-$AL$10)*(1-EXP(-2*O774*A774))/2)</f>
        <v>2.9486996122963361E-4</v>
      </c>
      <c r="AE774">
        <f t="shared" si="244"/>
        <v>5.6836077719898015E-2</v>
      </c>
      <c r="AF774">
        <f t="shared" si="245"/>
        <v>0.22679668506267878</v>
      </c>
      <c r="AG774">
        <f t="shared" si="246"/>
        <v>-1.5486258163114185E-4</v>
      </c>
      <c r="AH774">
        <f t="shared" si="247"/>
        <v>0.22664182248104764</v>
      </c>
      <c r="BA774">
        <v>5.6836077719898001E-2</v>
      </c>
    </row>
    <row r="775" spans="1:53" x14ac:dyDescent="0.3">
      <c r="A775">
        <v>1.49241798967901</v>
      </c>
      <c r="E775" cm="1">
        <f t="array" ref="E775">INDEX($C$2:$C$104,L775)</f>
        <v>-0.20971361898416374</v>
      </c>
      <c r="G775">
        <f>PI()/12*(M775-12)</f>
        <v>-1.8325957145940459</v>
      </c>
      <c r="H775">
        <f t="shared" si="231"/>
        <v>-0.12528573224891823</v>
      </c>
      <c r="I775">
        <f t="shared" si="248"/>
        <v>0.78113786409956376</v>
      </c>
      <c r="J775">
        <f t="shared" si="232"/>
        <v>1.9044094658327722</v>
      </c>
      <c r="L775">
        <f t="shared" si="230"/>
        <v>33</v>
      </c>
      <c r="M775">
        <v>5</v>
      </c>
      <c r="N775">
        <f t="shared" si="233"/>
        <v>0.05</v>
      </c>
      <c r="O775">
        <f t="shared" si="234"/>
        <v>5.0020839411324403</v>
      </c>
      <c r="P775">
        <f t="shared" si="235"/>
        <v>9.2038344516836901</v>
      </c>
      <c r="Q775">
        <f>1-EXP(-2*$AL$9*O775/(1+O775))</f>
        <v>6.4497345768578462E-2</v>
      </c>
      <c r="R775">
        <f t="shared" si="236"/>
        <v>19.751565414145865</v>
      </c>
      <c r="S775">
        <f>(1-$AL$6^R775)/(1+$AL$6^R775*(1/$AL$7-1))</f>
        <v>0.99643717244343843</v>
      </c>
      <c r="U775">
        <v>0.1</v>
      </c>
      <c r="V775">
        <f t="shared" si="237"/>
        <v>0.22850000000000004</v>
      </c>
      <c r="W775">
        <f t="shared" si="238"/>
        <v>0.22768589390332572</v>
      </c>
      <c r="X775">
        <f t="shared" si="239"/>
        <v>8.1410609667431633E-4</v>
      </c>
      <c r="Y775">
        <f t="shared" si="240"/>
        <v>7.6159758961249981E-4</v>
      </c>
      <c r="Z775">
        <f t="shared" si="241"/>
        <v>0.14443170056864774</v>
      </c>
      <c r="AA775">
        <f t="shared" si="242"/>
        <v>6.9159389981325397E-4</v>
      </c>
      <c r="AC775">
        <f t="shared" si="243"/>
        <v>2.7579009979520938E-2</v>
      </c>
      <c r="AD775">
        <f>X775*((1-Q775)*(1-EXP(-(P775+O775)*A775))*P775/(P775+O775)-(1-$AL$10)*(1-EXP(-2*O775*A775))/2)</f>
        <v>1.474349806148168E-4</v>
      </c>
      <c r="AE775">
        <f t="shared" si="244"/>
        <v>2.8418038859949007E-2</v>
      </c>
      <c r="AF775">
        <f t="shared" si="245"/>
        <v>0.11339834253133939</v>
      </c>
      <c r="AG775">
        <f t="shared" si="246"/>
        <v>-7.7431290815570923E-5</v>
      </c>
      <c r="AH775">
        <f t="shared" si="247"/>
        <v>0.11332091124052382</v>
      </c>
      <c r="BA775">
        <v>2.8418038859949001E-2</v>
      </c>
    </row>
    <row r="776" spans="1:53" x14ac:dyDescent="0.3">
      <c r="A776">
        <v>1.49241798967901</v>
      </c>
      <c r="E776" cm="1">
        <f t="array" ref="E776">INDEX($C$2:$C$104,L776)</f>
        <v>-0.20971361898416374</v>
      </c>
      <c r="G776">
        <f>PI()/12*(M776-12)</f>
        <v>-1.5707963267948966</v>
      </c>
      <c r="H776">
        <f t="shared" si="231"/>
        <v>-0.12528573224891823</v>
      </c>
      <c r="I776">
        <f t="shared" si="248"/>
        <v>0.78113786409956376</v>
      </c>
      <c r="J776">
        <f t="shared" si="232"/>
        <v>1.6964121542288126</v>
      </c>
      <c r="L776">
        <f t="shared" si="230"/>
        <v>33</v>
      </c>
      <c r="M776">
        <v>6</v>
      </c>
      <c r="N776">
        <f t="shared" si="233"/>
        <v>0.05</v>
      </c>
      <c r="O776">
        <f t="shared" si="234"/>
        <v>5.0020839411324403</v>
      </c>
      <c r="P776">
        <f t="shared" si="235"/>
        <v>9.2038344516836901</v>
      </c>
      <c r="Q776">
        <f>1-EXP(-2*$AL$9*O776/(1+O776))</f>
        <v>6.4497345768578462E-2</v>
      </c>
      <c r="R776">
        <f t="shared" si="236"/>
        <v>19.751565414145865</v>
      </c>
      <c r="S776">
        <f>(1-$AL$6^R776)/(1+$AL$6^R776*(1/$AL$7-1))</f>
        <v>0.99643717244343843</v>
      </c>
      <c r="U776">
        <v>0.1</v>
      </c>
      <c r="V776">
        <f t="shared" si="237"/>
        <v>0.22850000000000004</v>
      </c>
      <c r="W776">
        <f t="shared" si="238"/>
        <v>0.22768589390332572</v>
      </c>
      <c r="X776">
        <f t="shared" si="239"/>
        <v>8.1410609667431633E-4</v>
      </c>
      <c r="Y776">
        <f t="shared" si="240"/>
        <v>7.6159758961249981E-4</v>
      </c>
      <c r="Z776">
        <f t="shared" si="241"/>
        <v>0.14443170056864774</v>
      </c>
      <c r="AA776">
        <f t="shared" si="242"/>
        <v>6.9159389981325397E-4</v>
      </c>
      <c r="AC776">
        <f t="shared" si="243"/>
        <v>2.7579009979520938E-2</v>
      </c>
      <c r="AD776">
        <f>X776*((1-Q776)*(1-EXP(-(P776+O776)*A776))*P776/(P776+O776)-(1-$AL$10)*(1-EXP(-2*O776*A776))/2)</f>
        <v>1.474349806148168E-4</v>
      </c>
      <c r="AE776">
        <f t="shared" si="244"/>
        <v>2.8418038859949007E-2</v>
      </c>
      <c r="AF776">
        <f t="shared" si="245"/>
        <v>0.11339834253133939</v>
      </c>
      <c r="AG776">
        <f t="shared" si="246"/>
        <v>-7.7431290815570923E-5</v>
      </c>
      <c r="AH776">
        <f t="shared" si="247"/>
        <v>0.11332091124052382</v>
      </c>
      <c r="BA776">
        <v>2.8418038859949001E-2</v>
      </c>
    </row>
    <row r="777" spans="1:53" x14ac:dyDescent="0.3">
      <c r="A777">
        <v>1.49241798967901</v>
      </c>
      <c r="E777" cm="1">
        <f t="array" ref="E777">INDEX($C$2:$C$104,L777)</f>
        <v>-0.20971361898416374</v>
      </c>
      <c r="G777">
        <f>PI()/12*(M777-12)</f>
        <v>-1.308996938995747</v>
      </c>
      <c r="H777">
        <f t="shared" si="231"/>
        <v>-0.12528573224891823</v>
      </c>
      <c r="I777">
        <f t="shared" si="248"/>
        <v>0.78113786409956376</v>
      </c>
      <c r="J777">
        <f t="shared" si="232"/>
        <v>1.4938327445402331</v>
      </c>
      <c r="L777">
        <f t="shared" si="230"/>
        <v>33</v>
      </c>
      <c r="M777">
        <v>7</v>
      </c>
      <c r="N777">
        <f t="shared" si="233"/>
        <v>7.6963582254663487E-2</v>
      </c>
      <c r="O777">
        <f t="shared" si="234"/>
        <v>3.2514985838332571</v>
      </c>
      <c r="P777">
        <f t="shared" si="235"/>
        <v>5.9827573942531931</v>
      </c>
      <c r="Q777">
        <f>1-EXP(-2*$AL$9*O777/(1+O777))</f>
        <v>5.9349014433454528E-2</v>
      </c>
      <c r="R777">
        <f t="shared" si="236"/>
        <v>12.839086214543958</v>
      </c>
      <c r="S777">
        <f>(1-$AL$6^R777)/(1+$AL$6^R777*(1/$AL$7-1))</f>
        <v>0.96608956930829248</v>
      </c>
      <c r="U777">
        <v>0.4</v>
      </c>
      <c r="V777">
        <f t="shared" si="237"/>
        <v>0.91400000000000015</v>
      </c>
      <c r="W777">
        <f t="shared" si="238"/>
        <v>0.88300586634777944</v>
      </c>
      <c r="X777">
        <f t="shared" si="239"/>
        <v>3.0994133652220701E-2</v>
      </c>
      <c r="Y777">
        <f t="shared" si="240"/>
        <v>2.9150798782318445E-2</v>
      </c>
      <c r="Z777">
        <f t="shared" si="241"/>
        <v>0.56013148949338154</v>
      </c>
      <c r="AA777">
        <f t="shared" si="242"/>
        <v>2.6139309382876456E-2</v>
      </c>
      <c r="AC777">
        <f t="shared" si="243"/>
        <v>0.15373165830406685</v>
      </c>
      <c r="AD777">
        <f>X777*((1-Q777)*(1-EXP(-(P777+O777)*A777))*P777/(P777+O777)-(1-$AL$10)*(1-EXP(-2*O777*A777))/2)</f>
        <v>5.7172129125973694E-3</v>
      </c>
      <c r="AE777">
        <f t="shared" si="244"/>
        <v>0.18558818059954066</v>
      </c>
      <c r="AF777">
        <f t="shared" si="245"/>
        <v>0.39655643334264168</v>
      </c>
      <c r="AG777">
        <f t="shared" si="246"/>
        <v>-2.7057235131553829E-3</v>
      </c>
      <c r="AH777">
        <f t="shared" si="247"/>
        <v>0.39385070982948628</v>
      </c>
      <c r="BA777">
        <v>0.18558818059953999</v>
      </c>
    </row>
    <row r="778" spans="1:53" x14ac:dyDescent="0.3">
      <c r="A778">
        <v>1.56670784656266</v>
      </c>
      <c r="E778" cm="1">
        <f t="array" ref="E778">INDEX($C$2:$C$104,L778)</f>
        <v>-0.20971361898416374</v>
      </c>
      <c r="G778">
        <f>PI()/12*(M778-12)</f>
        <v>-1.0471975511965976</v>
      </c>
      <c r="H778">
        <f t="shared" si="231"/>
        <v>-0.12528573224891823</v>
      </c>
      <c r="I778">
        <f t="shared" si="248"/>
        <v>0.78113786409956376</v>
      </c>
      <c r="J778">
        <f t="shared" si="232"/>
        <v>1.3022986925729254</v>
      </c>
      <c r="L778">
        <f t="shared" si="230"/>
        <v>33</v>
      </c>
      <c r="M778">
        <v>8</v>
      </c>
      <c r="N778">
        <f t="shared" si="233"/>
        <v>0.26849763422197115</v>
      </c>
      <c r="O778">
        <f t="shared" si="234"/>
        <v>0.94238911543461379</v>
      </c>
      <c r="P778">
        <f t="shared" si="235"/>
        <v>1.7339959723996896</v>
      </c>
      <c r="Q778">
        <f>1-EXP(-2*$AL$9*O778/(1+O778))</f>
        <v>3.8070011272533288E-2</v>
      </c>
      <c r="R778">
        <f t="shared" si="236"/>
        <v>3.7211811073429963</v>
      </c>
      <c r="S778">
        <f>(1-$AL$6^R778)/(1+$AL$6^R778*(1/$AL$7-1))</f>
        <v>0.50505895250252508</v>
      </c>
      <c r="U778">
        <v>17.899999999999999</v>
      </c>
      <c r="V778">
        <f t="shared" si="237"/>
        <v>40.901499999999999</v>
      </c>
      <c r="W778">
        <f t="shared" si="238"/>
        <v>20.657668745782029</v>
      </c>
      <c r="X778">
        <f t="shared" si="239"/>
        <v>20.243831254217969</v>
      </c>
      <c r="Y778">
        <f t="shared" si="240"/>
        <v>18.186074384223289</v>
      </c>
      <c r="Z778">
        <f t="shared" si="241"/>
        <v>13.45831700393879</v>
      </c>
      <c r="AA778">
        <f t="shared" si="242"/>
        <v>13.276300120859755</v>
      </c>
      <c r="AC778">
        <f t="shared" si="243"/>
        <v>7.9799435275017698</v>
      </c>
      <c r="AD778">
        <f>X778*((1-Q778)*(1-EXP(-(P778+O778)*A778))*P778/(P778+O778)-(1-$AL$10)*(1-EXP(-2*O778*A778))/2)</f>
        <v>4.2712888466931895</v>
      </c>
      <c r="AE778">
        <f t="shared" si="244"/>
        <v>25.527532495054714</v>
      </c>
      <c r="AF778">
        <f t="shared" si="245"/>
        <v>5.4666096850974224</v>
      </c>
      <c r="AG778">
        <f t="shared" si="246"/>
        <v>0.63848541667034431</v>
      </c>
      <c r="AH778">
        <f t="shared" si="247"/>
        <v>6.105095101767767</v>
      </c>
      <c r="BA778">
        <v>25.5275324950547</v>
      </c>
    </row>
    <row r="779" spans="1:53" x14ac:dyDescent="0.3">
      <c r="A779">
        <v>1.56670784656266</v>
      </c>
      <c r="E779" cm="1">
        <f t="array" ref="E779">INDEX($C$2:$C$104,L779)</f>
        <v>-0.20971361898416374</v>
      </c>
      <c r="G779">
        <f>PI()/12*(M779-12)</f>
        <v>-0.78539816339744828</v>
      </c>
      <c r="H779">
        <f t="shared" si="231"/>
        <v>-0.12528573224891823</v>
      </c>
      <c r="I779">
        <f t="shared" si="248"/>
        <v>0.78113786409956376</v>
      </c>
      <c r="J779">
        <f t="shared" si="232"/>
        <v>1.1295550891363098</v>
      </c>
      <c r="L779">
        <f t="shared" si="230"/>
        <v>33</v>
      </c>
      <c r="M779">
        <v>9</v>
      </c>
      <c r="N779">
        <f t="shared" si="233"/>
        <v>0.4412412376585868</v>
      </c>
      <c r="O779">
        <f t="shared" si="234"/>
        <v>0.58539489130464895</v>
      </c>
      <c r="P779">
        <f t="shared" si="235"/>
        <v>1.0771266000005539</v>
      </c>
      <c r="Q779">
        <f>1-EXP(-2*$AL$9*O779/(1+O779))</f>
        <v>2.9107362473530407E-2</v>
      </c>
      <c r="R779">
        <f t="shared" si="236"/>
        <v>2.3115296793865703</v>
      </c>
      <c r="S779">
        <f>(1-$AL$6^R779)/(1+$AL$6^R779*(1/$AL$7-1))</f>
        <v>0.32628672010592324</v>
      </c>
      <c r="U779">
        <v>69.5</v>
      </c>
      <c r="V779">
        <f t="shared" si="237"/>
        <v>158.8075</v>
      </c>
      <c r="W779">
        <f t="shared" si="238"/>
        <v>51.816778303221405</v>
      </c>
      <c r="X779">
        <f t="shared" si="239"/>
        <v>106.99072169677859</v>
      </c>
      <c r="Y779">
        <f t="shared" si="240"/>
        <v>84.66210325036667</v>
      </c>
      <c r="Z779">
        <f t="shared" si="241"/>
        <v>33.75824431640973</v>
      </c>
      <c r="AA779">
        <f t="shared" si="242"/>
        <v>54.596249307486417</v>
      </c>
      <c r="AC779">
        <f t="shared" si="243"/>
        <v>23.966561439587522</v>
      </c>
      <c r="AD779">
        <f>X779*((1-Q779)*(1-EXP(-(P779+O779)*A779))*P779/(P779+O779)-(1-$AL$10)*(1-EXP(-2*O779*A779))/2)</f>
        <v>24.116929570773081</v>
      </c>
      <c r="AE779">
        <f t="shared" si="244"/>
        <v>102.67974031784702</v>
      </c>
      <c r="AF779">
        <f t="shared" si="245"/>
        <v>9.8616937905608726</v>
      </c>
      <c r="AG779">
        <f t="shared" si="246"/>
        <v>5.9489243721071681</v>
      </c>
      <c r="AH779">
        <f t="shared" si="247"/>
        <v>15.810618162668041</v>
      </c>
      <c r="BA779">
        <v>102.67974031784701</v>
      </c>
    </row>
    <row r="780" spans="1:53" x14ac:dyDescent="0.3">
      <c r="A780">
        <v>1.56670784656266</v>
      </c>
      <c r="E780" cm="1">
        <f t="array" ref="E780">INDEX($C$2:$C$104,L780)</f>
        <v>-0.20971361898416374</v>
      </c>
      <c r="G780">
        <f>PI()/12*(M780-12)</f>
        <v>-0.52359877559829882</v>
      </c>
      <c r="H780">
        <f t="shared" si="231"/>
        <v>-0.12528573224891823</v>
      </c>
      <c r="I780">
        <f t="shared" si="248"/>
        <v>0.78113786409956376</v>
      </c>
      <c r="J780">
        <f t="shared" si="232"/>
        <v>0.9869951625260146</v>
      </c>
      <c r="L780">
        <f t="shared" si="230"/>
        <v>33</v>
      </c>
      <c r="M780">
        <v>10</v>
      </c>
      <c r="N780">
        <f t="shared" si="233"/>
        <v>0.58380116426888196</v>
      </c>
      <c r="O780">
        <f t="shared" si="234"/>
        <v>0.45355628793118558</v>
      </c>
      <c r="P780">
        <f t="shared" si="235"/>
        <v>0.83454356979338151</v>
      </c>
      <c r="Q780">
        <f>1-EXP(-2*$AL$9*O780/(1+O780))</f>
        <v>2.4653583081118313E-2</v>
      </c>
      <c r="R780">
        <f t="shared" si="236"/>
        <v>1.7909428941014238</v>
      </c>
      <c r="S780">
        <f>(1-$AL$6^R780)/(1+$AL$6^R780*(1/$AL$7-1))</f>
        <v>0.25440921647085418</v>
      </c>
      <c r="U780">
        <v>230.4</v>
      </c>
      <c r="V780">
        <f t="shared" si="237"/>
        <v>526.46400000000006</v>
      </c>
      <c r="W780">
        <f t="shared" si="238"/>
        <v>133.93729374011178</v>
      </c>
      <c r="X780">
        <f t="shared" si="239"/>
        <v>392.52670625988827</v>
      </c>
      <c r="Y780">
        <f t="shared" si="240"/>
        <v>279.28901001621995</v>
      </c>
      <c r="Z780">
        <f t="shared" si="241"/>
        <v>87.259147195500816</v>
      </c>
      <c r="AA780">
        <f t="shared" si="242"/>
        <v>169.70852912535958</v>
      </c>
      <c r="AC780">
        <f t="shared" si="243"/>
        <v>66.561324678936245</v>
      </c>
      <c r="AD780">
        <f>X780*((1-Q780)*(1-EXP(-(P780+O780)*A780))*P780/(P780+O780)-(1-$AL$10)*(1-EXP(-2*O780*A780))/2)</f>
        <v>88.527922386887667</v>
      </c>
      <c r="AE780">
        <f t="shared" si="244"/>
        <v>324.79777619118352</v>
      </c>
      <c r="AF780">
        <f t="shared" si="245"/>
        <v>20.941438827338384</v>
      </c>
      <c r="AG780">
        <f t="shared" si="246"/>
        <v>21.052558503972719</v>
      </c>
      <c r="AH780">
        <f t="shared" si="247"/>
        <v>41.993997331311107</v>
      </c>
      <c r="BA780">
        <v>324.797776191183</v>
      </c>
    </row>
    <row r="781" spans="1:53" x14ac:dyDescent="0.3">
      <c r="A781">
        <v>1.56670784656266</v>
      </c>
      <c r="E781" cm="1">
        <f t="array" ref="E781">INDEX($C$2:$C$104,L781)</f>
        <v>-0.20971361898416374</v>
      </c>
      <c r="G781">
        <f>PI()/12*(M781-12)</f>
        <v>-0.26179938779914941</v>
      </c>
      <c r="H781">
        <f t="shared" si="231"/>
        <v>-0.12528573224891823</v>
      </c>
      <c r="I781">
        <f t="shared" si="248"/>
        <v>0.78113786409956376</v>
      </c>
      <c r="J781">
        <f t="shared" si="232"/>
        <v>0.89022714216781218</v>
      </c>
      <c r="L781">
        <f t="shared" si="230"/>
        <v>33</v>
      </c>
      <c r="M781">
        <v>11</v>
      </c>
      <c r="N781">
        <f t="shared" si="233"/>
        <v>0.68056918462708438</v>
      </c>
      <c r="O781">
        <f t="shared" si="234"/>
        <v>0.39730752346533449</v>
      </c>
      <c r="P781">
        <f t="shared" si="235"/>
        <v>0.73104584317621546</v>
      </c>
      <c r="Q781">
        <f>1-EXP(-2*$AL$9*O781/(1+O781))</f>
        <v>2.2490270866920681E-2</v>
      </c>
      <c r="R781">
        <f t="shared" si="236"/>
        <v>1.56883523579599</v>
      </c>
      <c r="S781">
        <f>(1-$AL$6^R781)/(1+$AL$6^R781*(1/$AL$7-1))</f>
        <v>0.22313984359824948</v>
      </c>
      <c r="U781">
        <v>411.6</v>
      </c>
      <c r="V781">
        <f t="shared" si="237"/>
        <v>940.50600000000009</v>
      </c>
      <c r="W781">
        <f t="shared" si="238"/>
        <v>209.86436174321526</v>
      </c>
      <c r="X781">
        <f t="shared" si="239"/>
        <v>730.64163825678486</v>
      </c>
      <c r="Y781">
        <f t="shared" si="240"/>
        <v>487.00700950329838</v>
      </c>
      <c r="Z781">
        <f t="shared" si="241"/>
        <v>136.72506529790189</v>
      </c>
      <c r="AA781">
        <f t="shared" si="242"/>
        <v>287.77992884816467</v>
      </c>
      <c r="AC781">
        <f t="shared" si="243"/>
        <v>107.63701618583382</v>
      </c>
      <c r="AD781">
        <f>X781*((1-Q781)*(1-EXP(-(P781+O781)*A781))*P781/(P781+O781)-(1-$AL$10)*(1-EXP(-2*O781*A781))/2)</f>
        <v>162.6316577131351</v>
      </c>
      <c r="AE781">
        <f t="shared" si="244"/>
        <v>558.0486027471336</v>
      </c>
      <c r="AF781">
        <f t="shared" si="245"/>
        <v>29.495696066957841</v>
      </c>
      <c r="AG781">
        <f t="shared" si="246"/>
        <v>36.595422941998521</v>
      </c>
      <c r="AH781">
        <f t="shared" si="247"/>
        <v>66.091119008956355</v>
      </c>
      <c r="BA781">
        <v>558.04860274713405</v>
      </c>
    </row>
    <row r="782" spans="1:53" x14ac:dyDescent="0.3">
      <c r="A782">
        <v>1.56670784656266</v>
      </c>
      <c r="E782" cm="1">
        <f t="array" ref="E782">INDEX($C$2:$C$104,L782)</f>
        <v>-0.20971361898416374</v>
      </c>
      <c r="G782">
        <f>PI()/12*(M782-12)</f>
        <v>0</v>
      </c>
      <c r="H782">
        <f t="shared" si="231"/>
        <v>-0.12528573224891823</v>
      </c>
      <c r="I782">
        <f t="shared" si="248"/>
        <v>0.78113786409956376</v>
      </c>
      <c r="J782">
        <f t="shared" si="232"/>
        <v>0.85548544222206568</v>
      </c>
      <c r="L782">
        <f t="shared" si="230"/>
        <v>33</v>
      </c>
      <c r="M782">
        <v>12</v>
      </c>
      <c r="N782">
        <f t="shared" si="233"/>
        <v>0.71531088457283087</v>
      </c>
      <c r="O782">
        <f t="shared" si="234"/>
        <v>0.38118348307348565</v>
      </c>
      <c r="P782">
        <f t="shared" si="235"/>
        <v>0.70137760885521361</v>
      </c>
      <c r="Q782">
        <f>1-EXP(-2*$AL$9*O782/(1+O782))</f>
        <v>2.1836708971833874E-2</v>
      </c>
      <c r="R782">
        <f t="shared" si="236"/>
        <v>1.5051667643572977</v>
      </c>
      <c r="S782">
        <f>(1-$AL$6^R782)/(1+$AL$6^R782*(1/$AL$7-1))</f>
        <v>0.2141270804890795</v>
      </c>
      <c r="U782">
        <v>525.79999999999995</v>
      </c>
      <c r="V782">
        <f t="shared" si="237"/>
        <v>1201.453</v>
      </c>
      <c r="W782">
        <f t="shared" si="238"/>
        <v>257.26362323484602</v>
      </c>
      <c r="X782">
        <f t="shared" si="239"/>
        <v>944.18937676515395</v>
      </c>
      <c r="Y782">
        <f t="shared" si="240"/>
        <v>615.78860174531769</v>
      </c>
      <c r="Z782">
        <f t="shared" si="241"/>
        <v>167.60533038285769</v>
      </c>
      <c r="AA782">
        <f t="shared" si="242"/>
        <v>360.87256251728962</v>
      </c>
      <c r="AC782">
        <f t="shared" si="243"/>
        <v>133.16002466283643</v>
      </c>
      <c r="AD782">
        <f>X782*((1-Q782)*(1-EXP(-(P782+O782)*A782))*P782/(P782+O782)-(1-$AL$10)*(1-EXP(-2*O782*A782))/2)</f>
        <v>208.88678609347917</v>
      </c>
      <c r="AE782">
        <f t="shared" si="244"/>
        <v>702.91937327360517</v>
      </c>
      <c r="AF782">
        <f t="shared" si="245"/>
        <v>34.951383406190175</v>
      </c>
      <c r="AG782">
        <f t="shared" si="246"/>
        <v>46.029253134548888</v>
      </c>
      <c r="AH782">
        <f t="shared" si="247"/>
        <v>80.980636540739056</v>
      </c>
      <c r="BA782">
        <v>702.91937327360597</v>
      </c>
    </row>
    <row r="783" spans="1:53" x14ac:dyDescent="0.3">
      <c r="A783">
        <v>1.56670784656266</v>
      </c>
      <c r="E783" cm="1">
        <f t="array" ref="E783">INDEX($C$2:$C$104,L783)</f>
        <v>-0.20971361898416374</v>
      </c>
      <c r="G783">
        <f>PI()/12*(M783-12)</f>
        <v>0.26179938779914941</v>
      </c>
      <c r="H783">
        <f t="shared" si="231"/>
        <v>-0.12528573224891823</v>
      </c>
      <c r="I783">
        <f t="shared" si="248"/>
        <v>0.78113786409956376</v>
      </c>
      <c r="J783">
        <f t="shared" si="232"/>
        <v>0.89022714216781218</v>
      </c>
      <c r="L783">
        <f t="shared" si="230"/>
        <v>33</v>
      </c>
      <c r="M783">
        <v>13</v>
      </c>
      <c r="N783">
        <f t="shared" si="233"/>
        <v>0.68056918462708438</v>
      </c>
      <c r="O783">
        <f t="shared" si="234"/>
        <v>0.39730752346533449</v>
      </c>
      <c r="P783">
        <f t="shared" si="235"/>
        <v>0.73104584317621546</v>
      </c>
      <c r="Q783">
        <f>1-EXP(-2*$AL$9*O783/(1+O783))</f>
        <v>2.2490270866920681E-2</v>
      </c>
      <c r="R783">
        <f t="shared" si="236"/>
        <v>1.56883523579599</v>
      </c>
      <c r="S783">
        <f>(1-$AL$6^R783)/(1+$AL$6^R783*(1/$AL$7-1))</f>
        <v>0.22313984359824948</v>
      </c>
      <c r="U783">
        <v>521.1</v>
      </c>
      <c r="V783">
        <f t="shared" si="237"/>
        <v>1190.7135000000001</v>
      </c>
      <c r="W783">
        <f t="shared" si="238"/>
        <v>265.69562416032426</v>
      </c>
      <c r="X783">
        <f t="shared" si="239"/>
        <v>925.01787583967575</v>
      </c>
      <c r="Y783">
        <f t="shared" si="240"/>
        <v>616.56791217728062</v>
      </c>
      <c r="Z783">
        <f t="shared" si="241"/>
        <v>173.09871605135245</v>
      </c>
      <c r="AA783">
        <f t="shared" si="242"/>
        <v>364.33945802424336</v>
      </c>
      <c r="AC783">
        <f t="shared" si="243"/>
        <v>136.2722282177794</v>
      </c>
      <c r="AD783">
        <f>X783*((1-Q783)*(1-EXP(-(P783+O783)*A783))*P783/(P783+O783)-(1-$AL$10)*(1-EXP(-2*O783*A783))/2)</f>
        <v>205.8973684021251</v>
      </c>
      <c r="AE783">
        <f t="shared" si="244"/>
        <v>706.50905464414791</v>
      </c>
      <c r="AF783">
        <f t="shared" si="245"/>
        <v>37.34258314016455</v>
      </c>
      <c r="AG783">
        <f t="shared" si="246"/>
        <v>46.331085750912116</v>
      </c>
      <c r="AH783">
        <f t="shared" si="247"/>
        <v>83.673668891076659</v>
      </c>
      <c r="BA783">
        <v>706.50905464414802</v>
      </c>
    </row>
    <row r="784" spans="1:53" x14ac:dyDescent="0.3">
      <c r="A784">
        <v>1.56670784656266</v>
      </c>
      <c r="E784" cm="1">
        <f t="array" ref="E784">INDEX($C$2:$C$104,L784)</f>
        <v>-0.20971361898416374</v>
      </c>
      <c r="G784">
        <f>PI()/12*(M784-12)</f>
        <v>0.52359877559829882</v>
      </c>
      <c r="H784">
        <f t="shared" si="231"/>
        <v>-0.12528573224891823</v>
      </c>
      <c r="I784">
        <f t="shared" si="248"/>
        <v>0.78113786409956376</v>
      </c>
      <c r="J784">
        <f t="shared" si="232"/>
        <v>0.9869951625260146</v>
      </c>
      <c r="L784">
        <f t="shared" si="230"/>
        <v>33</v>
      </c>
      <c r="M784">
        <v>14</v>
      </c>
      <c r="N784">
        <f t="shared" si="233"/>
        <v>0.58380116426888196</v>
      </c>
      <c r="O784">
        <f t="shared" si="234"/>
        <v>0.45355628793118558</v>
      </c>
      <c r="P784">
        <f t="shared" si="235"/>
        <v>0.83454356979338151</v>
      </c>
      <c r="Q784">
        <f>1-EXP(-2*$AL$9*O784/(1+O784))</f>
        <v>2.4653583081118313E-2</v>
      </c>
      <c r="R784">
        <f t="shared" si="236"/>
        <v>1.7909428941014238</v>
      </c>
      <c r="S784">
        <f>(1-$AL$6^R784)/(1+$AL$6^R784*(1/$AL$7-1))</f>
        <v>0.25440921647085418</v>
      </c>
      <c r="U784">
        <v>618.9</v>
      </c>
      <c r="V784">
        <f t="shared" si="237"/>
        <v>1414.1865</v>
      </c>
      <c r="W784">
        <f t="shared" si="238"/>
        <v>359.78207940865963</v>
      </c>
      <c r="X784">
        <f t="shared" si="239"/>
        <v>1054.4044205913403</v>
      </c>
      <c r="Y784">
        <f t="shared" si="240"/>
        <v>750.22555685346572</v>
      </c>
      <c r="Z784">
        <f t="shared" si="241"/>
        <v>234.39533940666428</v>
      </c>
      <c r="AA784">
        <f t="shared" si="242"/>
        <v>455.8706973771051</v>
      </c>
      <c r="AC784">
        <f t="shared" si="243"/>
        <v>178.79689168313209</v>
      </c>
      <c r="AD784">
        <f>X784*((1-Q784)*(1-EXP(-(P784+O784)*A784))*P784/(P784+O784)-(1-$AL$10)*(1-EXP(-2*O784*A784))/2)</f>
        <v>237.80352068248598</v>
      </c>
      <c r="AE784">
        <f t="shared" si="244"/>
        <v>872.47110974272323</v>
      </c>
      <c r="AF784">
        <f t="shared" si="245"/>
        <v>56.252849349998812</v>
      </c>
      <c r="AG784">
        <f t="shared" si="246"/>
        <v>56.551338793874628</v>
      </c>
      <c r="AH784">
        <f t="shared" si="247"/>
        <v>112.80418814387343</v>
      </c>
      <c r="BA784">
        <v>872.47110974272402</v>
      </c>
    </row>
    <row r="785" spans="1:53" x14ac:dyDescent="0.3">
      <c r="A785">
        <v>1.56670784656266</v>
      </c>
      <c r="E785" cm="1">
        <f t="array" ref="E785">INDEX($C$2:$C$104,L785)</f>
        <v>-0.20971361898416374</v>
      </c>
      <c r="G785">
        <f>PI()/12*(M785-12)</f>
        <v>0.78539816339744828</v>
      </c>
      <c r="H785">
        <f t="shared" si="231"/>
        <v>-0.12528573224891823</v>
      </c>
      <c r="I785">
        <f t="shared" si="248"/>
        <v>0.78113786409956376</v>
      </c>
      <c r="J785">
        <f t="shared" si="232"/>
        <v>1.1295550891363098</v>
      </c>
      <c r="L785">
        <f t="shared" si="230"/>
        <v>33</v>
      </c>
      <c r="M785">
        <v>15</v>
      </c>
      <c r="N785">
        <f t="shared" si="233"/>
        <v>0.4412412376585868</v>
      </c>
      <c r="O785">
        <f t="shared" si="234"/>
        <v>0.58539489130464895</v>
      </c>
      <c r="P785">
        <f t="shared" si="235"/>
        <v>1.0771266000005539</v>
      </c>
      <c r="Q785">
        <f>1-EXP(-2*$AL$9*O785/(1+O785))</f>
        <v>2.9107362473530407E-2</v>
      </c>
      <c r="R785">
        <f t="shared" si="236"/>
        <v>2.3115296793865703</v>
      </c>
      <c r="S785">
        <f>(1-$AL$6^R785)/(1+$AL$6^R785*(1/$AL$7-1))</f>
        <v>0.32628672010592324</v>
      </c>
      <c r="U785">
        <v>500.4</v>
      </c>
      <c r="V785">
        <f t="shared" si="237"/>
        <v>1143.414</v>
      </c>
      <c r="W785">
        <f t="shared" si="238"/>
        <v>373.08080378319414</v>
      </c>
      <c r="X785">
        <f t="shared" si="239"/>
        <v>770.33319621680585</v>
      </c>
      <c r="Y785">
        <f t="shared" si="240"/>
        <v>609.56714340264</v>
      </c>
      <c r="Z785">
        <f t="shared" si="241"/>
        <v>243.05935907815007</v>
      </c>
      <c r="AA785">
        <f t="shared" si="242"/>
        <v>393.09299501390217</v>
      </c>
      <c r="AC785">
        <f t="shared" si="243"/>
        <v>172.55924236503017</v>
      </c>
      <c r="AD785">
        <f>X785*((1-Q785)*(1-EXP(-(P785+O785)*A785))*P785/(P785+O785)-(1-$AL$10)*(1-EXP(-2*O785*A785))/2)</f>
        <v>173.6418929095662</v>
      </c>
      <c r="AE785">
        <f t="shared" si="244"/>
        <v>739.29413028849854</v>
      </c>
      <c r="AF785">
        <f t="shared" si="245"/>
        <v>71.00419529203829</v>
      </c>
      <c r="AG785">
        <f t="shared" si="246"/>
        <v>42.832255479171607</v>
      </c>
      <c r="AH785">
        <f t="shared" si="247"/>
        <v>113.8364507712099</v>
      </c>
      <c r="BA785">
        <v>739.29413028849899</v>
      </c>
    </row>
    <row r="786" spans="1:53" x14ac:dyDescent="0.3">
      <c r="A786">
        <v>1.56670784656266</v>
      </c>
      <c r="E786" cm="1">
        <f t="array" ref="E786">INDEX($C$2:$C$104,L786)</f>
        <v>-0.20971361898416374</v>
      </c>
      <c r="G786">
        <f>PI()/12*(M786-12)</f>
        <v>1.0471975511965976</v>
      </c>
      <c r="H786">
        <f t="shared" si="231"/>
        <v>-0.12528573224891823</v>
      </c>
      <c r="I786">
        <f t="shared" si="248"/>
        <v>0.78113786409956376</v>
      </c>
      <c r="J786">
        <f t="shared" si="232"/>
        <v>1.3022986925729254</v>
      </c>
      <c r="L786">
        <f t="shared" si="230"/>
        <v>33</v>
      </c>
      <c r="M786">
        <v>16</v>
      </c>
      <c r="N786">
        <f t="shared" si="233"/>
        <v>0.26849763422197115</v>
      </c>
      <c r="O786">
        <f t="shared" si="234"/>
        <v>0.94238911543461379</v>
      </c>
      <c r="P786">
        <f t="shared" si="235"/>
        <v>1.7339959723996896</v>
      </c>
      <c r="Q786">
        <f>1-EXP(-2*$AL$9*O786/(1+O786))</f>
        <v>3.8070011272533288E-2</v>
      </c>
      <c r="R786">
        <f t="shared" si="236"/>
        <v>3.7211811073429963</v>
      </c>
      <c r="S786">
        <f>(1-$AL$6^R786)/(1+$AL$6^R786*(1/$AL$7-1))</f>
        <v>0.50505895250252508</v>
      </c>
      <c r="U786">
        <v>367.7</v>
      </c>
      <c r="V786">
        <f t="shared" si="237"/>
        <v>840.19450000000006</v>
      </c>
      <c r="W786">
        <f t="shared" si="238"/>
        <v>424.34775406838287</v>
      </c>
      <c r="X786">
        <f t="shared" si="239"/>
        <v>415.84674593161719</v>
      </c>
      <c r="Y786">
        <f t="shared" si="240"/>
        <v>373.57651123345835</v>
      </c>
      <c r="Z786">
        <f t="shared" si="241"/>
        <v>276.45939454459739</v>
      </c>
      <c r="AA786">
        <f t="shared" si="242"/>
        <v>272.7204220357616</v>
      </c>
      <c r="AC786">
        <f t="shared" si="243"/>
        <v>163.92319748951959</v>
      </c>
      <c r="AD786">
        <f>X786*((1-Q786)*(1-EXP(-(P786+O786)*A786))*P786/(P786+O786)-(1-$AL$10)*(1-EXP(-2*O786*A786))/2)</f>
        <v>87.740385973691957</v>
      </c>
      <c r="AE786">
        <f t="shared" si="244"/>
        <v>524.38400549897324</v>
      </c>
      <c r="AF786">
        <f t="shared" si="245"/>
        <v>112.29454643633088</v>
      </c>
      <c r="AG786">
        <f t="shared" si="246"/>
        <v>13.115703224004783</v>
      </c>
      <c r="AH786">
        <f t="shared" si="247"/>
        <v>125.41024966033567</v>
      </c>
      <c r="BA786">
        <v>524.38400549897301</v>
      </c>
    </row>
    <row r="787" spans="1:53" x14ac:dyDescent="0.3">
      <c r="A787">
        <v>1.56670784656266</v>
      </c>
      <c r="E787" cm="1">
        <f t="array" ref="E787">INDEX($C$2:$C$104,L787)</f>
        <v>-0.20971361898416374</v>
      </c>
      <c r="G787">
        <f>PI()/12*(M787-12)</f>
        <v>1.308996938995747</v>
      </c>
      <c r="H787">
        <f t="shared" si="231"/>
        <v>-0.12528573224891823</v>
      </c>
      <c r="I787">
        <f t="shared" si="248"/>
        <v>0.78113786409956376</v>
      </c>
      <c r="J787">
        <f t="shared" si="232"/>
        <v>1.4938327445402331</v>
      </c>
      <c r="L787">
        <f t="shared" si="230"/>
        <v>33</v>
      </c>
      <c r="M787">
        <v>17</v>
      </c>
      <c r="N787">
        <f t="shared" si="233"/>
        <v>7.6963582254663487E-2</v>
      </c>
      <c r="O787">
        <f t="shared" si="234"/>
        <v>3.2514985838332571</v>
      </c>
      <c r="P787">
        <f t="shared" si="235"/>
        <v>5.9827573942531931</v>
      </c>
      <c r="Q787">
        <f>1-EXP(-2*$AL$9*O787/(1+O787))</f>
        <v>5.9349014433454528E-2</v>
      </c>
      <c r="R787">
        <f t="shared" si="236"/>
        <v>12.839086214543958</v>
      </c>
      <c r="S787">
        <f>(1-$AL$6^R787)/(1+$AL$6^R787*(1/$AL$7-1))</f>
        <v>0.96608956930829248</v>
      </c>
      <c r="U787">
        <v>161.9</v>
      </c>
      <c r="V787">
        <f t="shared" si="237"/>
        <v>369.94150000000002</v>
      </c>
      <c r="W787">
        <f t="shared" si="238"/>
        <v>357.39662440426372</v>
      </c>
      <c r="X787">
        <f t="shared" si="239"/>
        <v>12.544875595736301</v>
      </c>
      <c r="Y787">
        <f t="shared" si="240"/>
        <v>11.799346937937887</v>
      </c>
      <c r="Z787">
        <f t="shared" si="241"/>
        <v>232.84123327577052</v>
      </c>
      <c r="AA787">
        <f t="shared" si="242"/>
        <v>10.597752234050269</v>
      </c>
      <c r="AC787">
        <f t="shared" si="243"/>
        <v>62.265442019649427</v>
      </c>
      <c r="AD787">
        <f>X787*((1-Q787)*(1-EXP(-(P787+O787)*A787))*P787/(P787+O787)-(1-$AL$10)*(1-EXP(-2*O787*A787))/2)</f>
        <v>2.3139213166237811</v>
      </c>
      <c r="AE787">
        <f t="shared" si="244"/>
        <v>75.17711557032348</v>
      </c>
      <c r="AF787">
        <f t="shared" si="245"/>
        <v>166.44428024778387</v>
      </c>
      <c r="AG787">
        <f t="shared" si="246"/>
        <v>-1.112326612736162</v>
      </c>
      <c r="AH787">
        <f t="shared" si="247"/>
        <v>165.33195363504771</v>
      </c>
      <c r="BA787">
        <v>75.177115570323195</v>
      </c>
    </row>
    <row r="788" spans="1:53" x14ac:dyDescent="0.3">
      <c r="A788">
        <v>1.56670784656266</v>
      </c>
      <c r="E788" cm="1">
        <f t="array" ref="E788">INDEX($C$2:$C$104,L788)</f>
        <v>-0.20971361898416374</v>
      </c>
      <c r="G788">
        <f>PI()/12*(M788-12)</f>
        <v>1.5707963267948966</v>
      </c>
      <c r="H788">
        <f t="shared" si="231"/>
        <v>-0.12528573224891823</v>
      </c>
      <c r="I788">
        <f t="shared" si="248"/>
        <v>0.78113786409956376</v>
      </c>
      <c r="J788">
        <f t="shared" si="232"/>
        <v>1.6964121542288126</v>
      </c>
      <c r="L788">
        <f t="shared" si="230"/>
        <v>33</v>
      </c>
      <c r="M788">
        <v>18</v>
      </c>
      <c r="N788">
        <f t="shared" si="233"/>
        <v>0.05</v>
      </c>
      <c r="O788">
        <f t="shared" si="234"/>
        <v>5.0020839411324403</v>
      </c>
      <c r="P788">
        <f t="shared" si="235"/>
        <v>9.2038344516836901</v>
      </c>
      <c r="Q788">
        <f>1-EXP(-2*$AL$9*O788/(1+O788))</f>
        <v>6.4497345768578462E-2</v>
      </c>
      <c r="R788">
        <f t="shared" si="236"/>
        <v>19.751565414145865</v>
      </c>
      <c r="S788">
        <f>(1-$AL$6^R788)/(1+$AL$6^R788*(1/$AL$7-1))</f>
        <v>0.99643717244343843</v>
      </c>
      <c r="U788">
        <v>47.4</v>
      </c>
      <c r="V788">
        <f t="shared" si="237"/>
        <v>108.309</v>
      </c>
      <c r="W788">
        <f t="shared" si="238"/>
        <v>107.92311371017637</v>
      </c>
      <c r="X788">
        <f t="shared" si="239"/>
        <v>0.38588628982363105</v>
      </c>
      <c r="Y788">
        <f t="shared" si="240"/>
        <v>0.36099745107396475</v>
      </c>
      <c r="Z788">
        <f t="shared" si="241"/>
        <v>70.311103069665407</v>
      </c>
      <c r="AA788">
        <f t="shared" si="242"/>
        <v>0.32787380826517748</v>
      </c>
      <c r="AC788">
        <f t="shared" si="243"/>
        <v>13.073337289947093</v>
      </c>
      <c r="AD788">
        <f>X788*((1-Q788)*(1-EXP(-(P788+O788)*A788))*P788/(P788+O788)-(1-$AL$10)*(1-EXP(-2*O788*A788))/2)</f>
        <v>6.9884152700562113E-2</v>
      </c>
      <c r="AE788">
        <f t="shared" si="244"/>
        <v>13.471095250912832</v>
      </c>
      <c r="AF788">
        <f t="shared" si="245"/>
        <v>55.545728017845363</v>
      </c>
      <c r="AG788">
        <f t="shared" si="246"/>
        <v>-3.6760509891774776E-2</v>
      </c>
      <c r="AH788">
        <f t="shared" si="247"/>
        <v>55.508967507953585</v>
      </c>
      <c r="BA788">
        <v>13.4710952509128</v>
      </c>
    </row>
    <row r="789" spans="1:53" x14ac:dyDescent="0.3">
      <c r="A789">
        <v>1.56670784656266</v>
      </c>
      <c r="E789" cm="1">
        <f t="array" ref="E789">INDEX($C$2:$C$104,L789)</f>
        <v>-0.20971361898416374</v>
      </c>
      <c r="G789">
        <f>PI()/12*(M789-12)</f>
        <v>1.8325957145940459</v>
      </c>
      <c r="H789">
        <f t="shared" si="231"/>
        <v>-0.12528573224891823</v>
      </c>
      <c r="I789">
        <f t="shared" si="248"/>
        <v>0.78113786409956376</v>
      </c>
      <c r="J789">
        <f t="shared" si="232"/>
        <v>1.9044094658327722</v>
      </c>
      <c r="L789">
        <f t="shared" si="230"/>
        <v>33</v>
      </c>
      <c r="M789">
        <v>19</v>
      </c>
      <c r="N789">
        <f t="shared" si="233"/>
        <v>0.05</v>
      </c>
      <c r="O789">
        <f t="shared" si="234"/>
        <v>5.0020839411324403</v>
      </c>
      <c r="P789">
        <f t="shared" si="235"/>
        <v>9.2038344516836901</v>
      </c>
      <c r="Q789">
        <f>1-EXP(-2*$AL$9*O789/(1+O789))</f>
        <v>6.4497345768578462E-2</v>
      </c>
      <c r="R789">
        <f t="shared" si="236"/>
        <v>19.751565414145865</v>
      </c>
      <c r="S789">
        <f>(1-$AL$6^R789)/(1+$AL$6^R789*(1/$AL$7-1))</f>
        <v>0.99643717244343843</v>
      </c>
      <c r="U789">
        <v>0.2</v>
      </c>
      <c r="V789">
        <f t="shared" si="237"/>
        <v>0.45700000000000007</v>
      </c>
      <c r="W789">
        <f t="shared" si="238"/>
        <v>0.45537178780665144</v>
      </c>
      <c r="X789">
        <f t="shared" si="239"/>
        <v>1.6282121933486327E-3</v>
      </c>
      <c r="Y789">
        <f t="shared" si="240"/>
        <v>1.5231959960926582E-3</v>
      </c>
      <c r="Z789">
        <f t="shared" si="241"/>
        <v>0.29667132096905241</v>
      </c>
      <c r="AA789">
        <f t="shared" si="242"/>
        <v>1.3834337901484099E-3</v>
      </c>
      <c r="AC789">
        <f t="shared" si="243"/>
        <v>5.5161760717076354E-2</v>
      </c>
      <c r="AD789">
        <f>X789*((1-Q789)*(1-EXP(-(P789+O789)*A789))*P789/(P789+O789)-(1-$AL$10)*(1-EXP(-2*O789*A789))/2)</f>
        <v>2.9486984261840161E-4</v>
      </c>
      <c r="AE789">
        <f t="shared" si="244"/>
        <v>5.6840064349843164E-2</v>
      </c>
      <c r="AF789">
        <f t="shared" si="245"/>
        <v>0.23437016041284964</v>
      </c>
      <c r="AG789">
        <f t="shared" si="246"/>
        <v>-1.551076366741531E-4</v>
      </c>
      <c r="AH789">
        <f t="shared" si="247"/>
        <v>0.23421505277617549</v>
      </c>
      <c r="BA789">
        <v>5.6840064349843102E-2</v>
      </c>
    </row>
    <row r="790" spans="1:53" x14ac:dyDescent="0.3">
      <c r="A790">
        <v>1.56670784656266</v>
      </c>
      <c r="E790" cm="1">
        <f t="array" ref="E790">INDEX($C$2:$C$104,L790)</f>
        <v>-0.20971361898416374</v>
      </c>
      <c r="G790">
        <f>PI()/12*(M790-12)</f>
        <v>2.0943951023931953</v>
      </c>
      <c r="H790">
        <f t="shared" si="231"/>
        <v>-0.12528573224891823</v>
      </c>
      <c r="I790">
        <f t="shared" si="248"/>
        <v>0.78113786409956376</v>
      </c>
      <c r="J790">
        <f t="shared" si="232"/>
        <v>2.1128013283253302</v>
      </c>
      <c r="L790">
        <f t="shared" si="230"/>
        <v>33</v>
      </c>
      <c r="M790">
        <v>20</v>
      </c>
      <c r="N790">
        <f t="shared" si="233"/>
        <v>0.05</v>
      </c>
      <c r="O790">
        <f t="shared" si="234"/>
        <v>5.0020839411324403</v>
      </c>
      <c r="P790">
        <f t="shared" si="235"/>
        <v>9.2038344516836901</v>
      </c>
      <c r="Q790">
        <f>1-EXP(-2*$AL$9*O790/(1+O790))</f>
        <v>6.4497345768578462E-2</v>
      </c>
      <c r="R790">
        <f t="shared" si="236"/>
        <v>19.751565414145865</v>
      </c>
      <c r="S790">
        <f>(1-$AL$6^R790)/(1+$AL$6^R790*(1/$AL$7-1))</f>
        <v>0.99643717244343843</v>
      </c>
      <c r="U790">
        <v>0.3</v>
      </c>
      <c r="V790">
        <f t="shared" si="237"/>
        <v>0.6855</v>
      </c>
      <c r="W790">
        <f t="shared" si="238"/>
        <v>0.68305768170997705</v>
      </c>
      <c r="X790">
        <f t="shared" si="239"/>
        <v>2.442318290022949E-3</v>
      </c>
      <c r="Y790">
        <f t="shared" si="240"/>
        <v>2.2847939941389875E-3</v>
      </c>
      <c r="Z790">
        <f t="shared" si="241"/>
        <v>0.44500698145357859</v>
      </c>
      <c r="AA790">
        <f t="shared" si="242"/>
        <v>2.0751506852226148E-3</v>
      </c>
      <c r="AC790">
        <f t="shared" si="243"/>
        <v>8.274264107561452E-2</v>
      </c>
      <c r="AD790">
        <f>X790*((1-Q790)*(1-EXP(-(P790+O790)*A790))*P790/(P790+O790)-(1-$AL$10)*(1-EXP(-2*O790*A790))/2)</f>
        <v>4.4230476392760241E-4</v>
      </c>
      <c r="AE790">
        <f t="shared" si="244"/>
        <v>8.5260096524764739E-2</v>
      </c>
      <c r="AF790">
        <f t="shared" si="245"/>
        <v>0.35155524061927446</v>
      </c>
      <c r="AG790">
        <f t="shared" si="246"/>
        <v>-2.3266145501122968E-4</v>
      </c>
      <c r="AH790">
        <f t="shared" si="247"/>
        <v>0.35132257916426324</v>
      </c>
      <c r="BA790">
        <v>8.5260096524764697E-2</v>
      </c>
    </row>
    <row r="791" spans="1:53" x14ac:dyDescent="0.3">
      <c r="A791">
        <v>1.56670784656266</v>
      </c>
      <c r="E791" cm="1">
        <f t="array" ref="E791">INDEX($C$2:$C$104,L791)</f>
        <v>-0.20971361898416374</v>
      </c>
      <c r="G791">
        <f>PI()/12*(M791-12)</f>
        <v>2.3561944901923448</v>
      </c>
      <c r="H791">
        <f t="shared" si="231"/>
        <v>-0.12528573224891823</v>
      </c>
      <c r="I791">
        <f t="shared" si="248"/>
        <v>0.78113786409956376</v>
      </c>
      <c r="J791">
        <f t="shared" si="232"/>
        <v>2.3153363467733756</v>
      </c>
      <c r="L791">
        <f t="shared" si="230"/>
        <v>33</v>
      </c>
      <c r="M791">
        <v>21</v>
      </c>
      <c r="N791">
        <f t="shared" si="233"/>
        <v>0.05</v>
      </c>
      <c r="O791">
        <f t="shared" si="234"/>
        <v>5.0020839411324403</v>
      </c>
      <c r="P791">
        <f t="shared" si="235"/>
        <v>9.2038344516836901</v>
      </c>
      <c r="Q791">
        <f>1-EXP(-2*$AL$9*O791/(1+O791))</f>
        <v>6.4497345768578462E-2</v>
      </c>
      <c r="R791">
        <f t="shared" si="236"/>
        <v>19.751565414145865</v>
      </c>
      <c r="S791">
        <f>(1-$AL$6^R791)/(1+$AL$6^R791*(1/$AL$7-1))</f>
        <v>0.99643717244343843</v>
      </c>
      <c r="U791">
        <v>0</v>
      </c>
      <c r="V791">
        <f t="shared" si="237"/>
        <v>0</v>
      </c>
      <c r="W791">
        <f t="shared" si="238"/>
        <v>0</v>
      </c>
      <c r="X791">
        <f t="shared" si="239"/>
        <v>0</v>
      </c>
      <c r="Y791">
        <f t="shared" si="240"/>
        <v>0</v>
      </c>
      <c r="Z791">
        <f t="shared" si="241"/>
        <v>0</v>
      </c>
      <c r="AA791">
        <f t="shared" si="242"/>
        <v>0</v>
      </c>
      <c r="AC791">
        <f t="shared" si="243"/>
        <v>0</v>
      </c>
      <c r="AD791">
        <f>X791*((1-Q791)*(1-EXP(-(P791+O791)*A791))*P791/(P791+O791)-(1-$AL$10)*(1-EXP(-2*O791*A791))/2)</f>
        <v>0</v>
      </c>
      <c r="AE791">
        <f t="shared" si="244"/>
        <v>0</v>
      </c>
      <c r="AF791">
        <f t="shared" si="245"/>
        <v>0</v>
      </c>
      <c r="AG791">
        <f t="shared" si="246"/>
        <v>0</v>
      </c>
      <c r="AH791">
        <f t="shared" si="247"/>
        <v>0</v>
      </c>
      <c r="BA791">
        <v>0</v>
      </c>
    </row>
    <row r="792" spans="1:53" x14ac:dyDescent="0.3">
      <c r="A792">
        <v>1.56670784656266</v>
      </c>
      <c r="E792" cm="1">
        <f t="array" ref="E792">INDEX($C$2:$C$104,L792)</f>
        <v>-0.20971361898416374</v>
      </c>
      <c r="G792">
        <f>PI()/12*(M792-12)</f>
        <v>2.617993877991494</v>
      </c>
      <c r="H792">
        <f t="shared" si="231"/>
        <v>-0.12528573224891823</v>
      </c>
      <c r="I792">
        <f t="shared" si="248"/>
        <v>0.78113786409956376</v>
      </c>
      <c r="J792">
        <f t="shared" si="232"/>
        <v>2.5010489907897639</v>
      </c>
      <c r="L792">
        <f t="shared" si="230"/>
        <v>33</v>
      </c>
      <c r="M792">
        <v>22</v>
      </c>
      <c r="N792">
        <f t="shared" si="233"/>
        <v>0.05</v>
      </c>
      <c r="O792">
        <f t="shared" si="234"/>
        <v>5.0020839411324403</v>
      </c>
      <c r="P792">
        <f t="shared" si="235"/>
        <v>9.2038344516836901</v>
      </c>
      <c r="Q792">
        <f>1-EXP(-2*$AL$9*O792/(1+O792))</f>
        <v>6.4497345768578462E-2</v>
      </c>
      <c r="R792">
        <f t="shared" si="236"/>
        <v>19.751565414145865</v>
      </c>
      <c r="S792">
        <f>(1-$AL$6^R792)/(1+$AL$6^R792*(1/$AL$7-1))</f>
        <v>0.99643717244343843</v>
      </c>
      <c r="U792">
        <v>0</v>
      </c>
      <c r="V792">
        <f t="shared" si="237"/>
        <v>0</v>
      </c>
      <c r="W792">
        <f t="shared" si="238"/>
        <v>0</v>
      </c>
      <c r="X792">
        <f t="shared" si="239"/>
        <v>0</v>
      </c>
      <c r="Y792">
        <f t="shared" si="240"/>
        <v>0</v>
      </c>
      <c r="Z792">
        <f t="shared" si="241"/>
        <v>0</v>
      </c>
      <c r="AA792">
        <f t="shared" si="242"/>
        <v>0</v>
      </c>
      <c r="AC792">
        <f t="shared" si="243"/>
        <v>0</v>
      </c>
      <c r="AD792">
        <f>X792*((1-Q792)*(1-EXP(-(P792+O792)*A792))*P792/(P792+O792)-(1-$AL$10)*(1-EXP(-2*O792*A792))/2)</f>
        <v>0</v>
      </c>
      <c r="AE792">
        <f t="shared" si="244"/>
        <v>0</v>
      </c>
      <c r="AF792">
        <f t="shared" si="245"/>
        <v>0</v>
      </c>
      <c r="AG792">
        <f t="shared" si="246"/>
        <v>0</v>
      </c>
      <c r="AH792">
        <f t="shared" si="247"/>
        <v>0</v>
      </c>
      <c r="BA792">
        <v>0</v>
      </c>
    </row>
    <row r="793" spans="1:53" x14ac:dyDescent="0.3">
      <c r="A793">
        <v>1.56670784656266</v>
      </c>
      <c r="E793" cm="1">
        <f t="array" ref="E793">INDEX($C$2:$C$104,L793)</f>
        <v>-0.20971361898416374</v>
      </c>
      <c r="G793">
        <f>PI()/12*(M793-12)</f>
        <v>2.8797932657906435</v>
      </c>
      <c r="H793">
        <f t="shared" si="231"/>
        <v>-0.12528573224891823</v>
      </c>
      <c r="I793">
        <f t="shared" si="248"/>
        <v>0.78113786409956376</v>
      </c>
      <c r="J793">
        <f t="shared" si="232"/>
        <v>2.6462522767140295</v>
      </c>
      <c r="L793">
        <f t="shared" si="230"/>
        <v>33</v>
      </c>
      <c r="M793">
        <v>23</v>
      </c>
      <c r="N793">
        <f t="shared" si="233"/>
        <v>0.05</v>
      </c>
      <c r="O793">
        <f t="shared" si="234"/>
        <v>5.0020839411324403</v>
      </c>
      <c r="P793">
        <f t="shared" si="235"/>
        <v>9.2038344516836901</v>
      </c>
      <c r="Q793">
        <f>1-EXP(-2*$AL$9*O793/(1+O793))</f>
        <v>6.4497345768578462E-2</v>
      </c>
      <c r="R793">
        <f t="shared" si="236"/>
        <v>19.751565414145865</v>
      </c>
      <c r="S793">
        <f>(1-$AL$6^R793)/(1+$AL$6^R793*(1/$AL$7-1))</f>
        <v>0.99643717244343843</v>
      </c>
      <c r="U793">
        <v>0.1</v>
      </c>
      <c r="V793">
        <f t="shared" si="237"/>
        <v>0.22850000000000004</v>
      </c>
      <c r="W793">
        <f t="shared" si="238"/>
        <v>0.22768589390332572</v>
      </c>
      <c r="X793">
        <f t="shared" si="239"/>
        <v>8.1410609667431633E-4</v>
      </c>
      <c r="Y793">
        <f t="shared" si="240"/>
        <v>7.615979980463291E-4</v>
      </c>
      <c r="Z793">
        <f t="shared" si="241"/>
        <v>0.14833566048452621</v>
      </c>
      <c r="AA793">
        <f t="shared" si="242"/>
        <v>6.9171689507420496E-4</v>
      </c>
      <c r="AC793">
        <f t="shared" si="243"/>
        <v>2.7580880358538177E-2</v>
      </c>
      <c r="AD793">
        <f>X793*((1-Q793)*(1-EXP(-(P793+O793)*A793))*P793/(P793+O793)-(1-$AL$10)*(1-EXP(-2*O793*A793))/2)</f>
        <v>1.474349213092008E-4</v>
      </c>
      <c r="AE793">
        <f t="shared" si="244"/>
        <v>2.8420032174921582E-2</v>
      </c>
      <c r="AF793">
        <f t="shared" si="245"/>
        <v>0.11718508020642482</v>
      </c>
      <c r="AG793">
        <f t="shared" si="246"/>
        <v>-7.755381833707655E-5</v>
      </c>
      <c r="AH793">
        <f t="shared" si="247"/>
        <v>0.11710752638808775</v>
      </c>
      <c r="BA793">
        <v>2.8420032174921499E-2</v>
      </c>
    </row>
    <row r="794" spans="1:53" x14ac:dyDescent="0.3">
      <c r="A794">
        <v>1.56670784656266</v>
      </c>
      <c r="E794" cm="1">
        <f t="array" ref="E794">INDEX($C$2:$C$104,L794)</f>
        <v>-0.21573290614732302</v>
      </c>
      <c r="G794">
        <f>PI()/12*(M794-12)</f>
        <v>-3.1415926535897931</v>
      </c>
      <c r="H794">
        <f t="shared" si="231"/>
        <v>-0.12882657179745477</v>
      </c>
      <c r="I794">
        <f t="shared" si="248"/>
        <v>0.78012295379032415</v>
      </c>
      <c r="J794">
        <f t="shared" si="232"/>
        <v>2.7115537364992139</v>
      </c>
      <c r="L794">
        <f t="shared" si="230"/>
        <v>34</v>
      </c>
      <c r="M794">
        <v>0</v>
      </c>
      <c r="N794">
        <f t="shared" si="233"/>
        <v>0.05</v>
      </c>
      <c r="O794">
        <f t="shared" si="234"/>
        <v>5.0020839411324403</v>
      </c>
      <c r="P794">
        <f t="shared" si="235"/>
        <v>9.2038344516836901</v>
      </c>
      <c r="Q794">
        <f>1-EXP(-2*$AL$9*O794/(1+O794))</f>
        <v>6.4497345768578462E-2</v>
      </c>
      <c r="R794">
        <f t="shared" si="236"/>
        <v>19.751565414145865</v>
      </c>
      <c r="S794">
        <f>(1-$AL$6^R794)/(1+$AL$6^R794*(1/$AL$7-1))</f>
        <v>0.99643717244343843</v>
      </c>
      <c r="U794">
        <v>0.3</v>
      </c>
      <c r="V794">
        <f t="shared" si="237"/>
        <v>0.6855</v>
      </c>
      <c r="W794">
        <f t="shared" si="238"/>
        <v>0.68305768170997705</v>
      </c>
      <c r="X794">
        <f t="shared" si="239"/>
        <v>2.442318290022949E-3</v>
      </c>
      <c r="Y794">
        <f t="shared" si="240"/>
        <v>2.2847939941389875E-3</v>
      </c>
      <c r="Z794">
        <f t="shared" si="241"/>
        <v>0.44500698145357859</v>
      </c>
      <c r="AA794">
        <f t="shared" si="242"/>
        <v>2.0751506852226148E-3</v>
      </c>
      <c r="AC794">
        <f t="shared" si="243"/>
        <v>8.274264107561452E-2</v>
      </c>
      <c r="AD794">
        <f>X794*((1-Q794)*(1-EXP(-(P794+O794)*A794))*P794/(P794+O794)-(1-$AL$10)*(1-EXP(-2*O794*A794))/2)</f>
        <v>4.4230476392760241E-4</v>
      </c>
      <c r="AE794">
        <f t="shared" si="244"/>
        <v>8.5260096524764739E-2</v>
      </c>
      <c r="AF794">
        <f t="shared" si="245"/>
        <v>0.35155524061927446</v>
      </c>
      <c r="AG794">
        <f t="shared" si="246"/>
        <v>-2.3266145501122968E-4</v>
      </c>
      <c r="AH794">
        <f t="shared" si="247"/>
        <v>0.35132257916426324</v>
      </c>
      <c r="BA794">
        <v>8.5260096524764697E-2</v>
      </c>
    </row>
    <row r="795" spans="1:53" x14ac:dyDescent="0.3">
      <c r="A795">
        <v>1.56670784656266</v>
      </c>
      <c r="E795" cm="1">
        <f t="array" ref="E795">INDEX($C$2:$C$104,L795)</f>
        <v>-0.21573290614732302</v>
      </c>
      <c r="G795">
        <f>PI()/12*(M795-12)</f>
        <v>-2.8797932657906435</v>
      </c>
      <c r="H795">
        <f t="shared" si="231"/>
        <v>-0.12882657179745477</v>
      </c>
      <c r="I795">
        <f t="shared" si="248"/>
        <v>0.78012295379032415</v>
      </c>
      <c r="J795">
        <f t="shared" si="232"/>
        <v>2.6516662243879727</v>
      </c>
      <c r="L795">
        <f t="shared" ref="L795:L858" si="249">INT((ROW()-2)/24) + 1</f>
        <v>34</v>
      </c>
      <c r="M795">
        <v>1</v>
      </c>
      <c r="N795">
        <f t="shared" si="233"/>
        <v>0.05</v>
      </c>
      <c r="O795">
        <f t="shared" si="234"/>
        <v>5.0020839411324403</v>
      </c>
      <c r="P795">
        <f t="shared" si="235"/>
        <v>9.2038344516836901</v>
      </c>
      <c r="Q795">
        <f>1-EXP(-2*$AL$9*O795/(1+O795))</f>
        <v>6.4497345768578462E-2</v>
      </c>
      <c r="R795">
        <f t="shared" si="236"/>
        <v>19.751565414145865</v>
      </c>
      <c r="S795">
        <f>(1-$AL$6^R795)/(1+$AL$6^R795*(1/$AL$7-1))</f>
        <v>0.99643717244343843</v>
      </c>
      <c r="U795">
        <v>0</v>
      </c>
      <c r="V795">
        <f t="shared" si="237"/>
        <v>0</v>
      </c>
      <c r="W795">
        <f t="shared" si="238"/>
        <v>0</v>
      </c>
      <c r="X795">
        <f t="shared" si="239"/>
        <v>0</v>
      </c>
      <c r="Y795">
        <f t="shared" si="240"/>
        <v>0</v>
      </c>
      <c r="Z795">
        <f t="shared" si="241"/>
        <v>0</v>
      </c>
      <c r="AA795">
        <f t="shared" si="242"/>
        <v>0</v>
      </c>
      <c r="AC795">
        <f t="shared" si="243"/>
        <v>0</v>
      </c>
      <c r="AD795">
        <f>X795*((1-Q795)*(1-EXP(-(P795+O795)*A795))*P795/(P795+O795)-(1-$AL$10)*(1-EXP(-2*O795*A795))/2)</f>
        <v>0</v>
      </c>
      <c r="AE795">
        <f t="shared" si="244"/>
        <v>0</v>
      </c>
      <c r="AF795">
        <f t="shared" si="245"/>
        <v>0</v>
      </c>
      <c r="AG795">
        <f t="shared" si="246"/>
        <v>0</v>
      </c>
      <c r="AH795">
        <f t="shared" si="247"/>
        <v>0</v>
      </c>
      <c r="BA795">
        <v>0</v>
      </c>
    </row>
    <row r="796" spans="1:53" x14ac:dyDescent="0.3">
      <c r="A796">
        <v>1.56670784656266</v>
      </c>
      <c r="E796" cm="1">
        <f t="array" ref="E796">INDEX($C$2:$C$104,L796)</f>
        <v>-0.21573290614732302</v>
      </c>
      <c r="G796">
        <f>PI()/12*(M796-12)</f>
        <v>-2.617993877991494</v>
      </c>
      <c r="H796">
        <f t="shared" si="231"/>
        <v>-0.12882657179745477</v>
      </c>
      <c r="I796">
        <f t="shared" si="248"/>
        <v>0.78012295379032415</v>
      </c>
      <c r="J796">
        <f t="shared" si="232"/>
        <v>2.5055164790408786</v>
      </c>
      <c r="L796">
        <f t="shared" si="249"/>
        <v>34</v>
      </c>
      <c r="M796">
        <v>2</v>
      </c>
      <c r="N796">
        <f t="shared" si="233"/>
        <v>0.05</v>
      </c>
      <c r="O796">
        <f t="shared" si="234"/>
        <v>5.0020839411324403</v>
      </c>
      <c r="P796">
        <f t="shared" si="235"/>
        <v>9.2038344516836901</v>
      </c>
      <c r="Q796">
        <f>1-EXP(-2*$AL$9*O796/(1+O796))</f>
        <v>6.4497345768578462E-2</v>
      </c>
      <c r="R796">
        <f t="shared" si="236"/>
        <v>19.751565414145865</v>
      </c>
      <c r="S796">
        <f>(1-$AL$6^R796)/(1+$AL$6^R796*(1/$AL$7-1))</f>
        <v>0.99643717244343843</v>
      </c>
      <c r="U796">
        <v>0</v>
      </c>
      <c r="V796">
        <f t="shared" si="237"/>
        <v>0</v>
      </c>
      <c r="W796">
        <f t="shared" si="238"/>
        <v>0</v>
      </c>
      <c r="X796">
        <f t="shared" si="239"/>
        <v>0</v>
      </c>
      <c r="Y796">
        <f t="shared" si="240"/>
        <v>0</v>
      </c>
      <c r="Z796">
        <f t="shared" si="241"/>
        <v>0</v>
      </c>
      <c r="AA796">
        <f t="shared" si="242"/>
        <v>0</v>
      </c>
      <c r="AC796">
        <f t="shared" si="243"/>
        <v>0</v>
      </c>
      <c r="AD796">
        <f>X796*((1-Q796)*(1-EXP(-(P796+O796)*A796))*P796/(P796+O796)-(1-$AL$10)*(1-EXP(-2*O796*A796))/2)</f>
        <v>0</v>
      </c>
      <c r="AE796">
        <f t="shared" si="244"/>
        <v>0</v>
      </c>
      <c r="AF796">
        <f t="shared" si="245"/>
        <v>0</v>
      </c>
      <c r="AG796">
        <f t="shared" si="246"/>
        <v>0</v>
      </c>
      <c r="AH796">
        <f t="shared" si="247"/>
        <v>0</v>
      </c>
      <c r="BA796">
        <v>0</v>
      </c>
    </row>
    <row r="797" spans="1:53" x14ac:dyDescent="0.3">
      <c r="A797">
        <v>1.56670784656266</v>
      </c>
      <c r="E797" cm="1">
        <f t="array" ref="E797">INDEX($C$2:$C$104,L797)</f>
        <v>-0.21573290614732302</v>
      </c>
      <c r="G797">
        <f>PI()/12*(M797-12)</f>
        <v>-2.3561944901923448</v>
      </c>
      <c r="H797">
        <f t="shared" si="231"/>
        <v>-0.12882657179745477</v>
      </c>
      <c r="I797">
        <f t="shared" si="248"/>
        <v>0.78012295379032415</v>
      </c>
      <c r="J797">
        <f t="shared" si="232"/>
        <v>2.31918215718667</v>
      </c>
      <c r="L797">
        <f t="shared" si="249"/>
        <v>34</v>
      </c>
      <c r="M797">
        <v>3</v>
      </c>
      <c r="N797">
        <f t="shared" si="233"/>
        <v>0.05</v>
      </c>
      <c r="O797">
        <f t="shared" si="234"/>
        <v>5.0020839411324403</v>
      </c>
      <c r="P797">
        <f t="shared" si="235"/>
        <v>9.2038344516836901</v>
      </c>
      <c r="Q797">
        <f>1-EXP(-2*$AL$9*O797/(1+O797))</f>
        <v>6.4497345768578462E-2</v>
      </c>
      <c r="R797">
        <f t="shared" si="236"/>
        <v>19.751565414145865</v>
      </c>
      <c r="S797">
        <f>(1-$AL$6^R797)/(1+$AL$6^R797*(1/$AL$7-1))</f>
        <v>0.99643717244343843</v>
      </c>
      <c r="U797">
        <v>0.4</v>
      </c>
      <c r="V797">
        <f t="shared" si="237"/>
        <v>0.91400000000000015</v>
      </c>
      <c r="W797">
        <f t="shared" si="238"/>
        <v>0.91074357561330288</v>
      </c>
      <c r="X797">
        <f t="shared" si="239"/>
        <v>3.2564243866972653E-3</v>
      </c>
      <c r="Y797">
        <f t="shared" si="240"/>
        <v>3.0463919921853164E-3</v>
      </c>
      <c r="Z797">
        <f t="shared" si="241"/>
        <v>0.59334264193810482</v>
      </c>
      <c r="AA797">
        <f t="shared" si="242"/>
        <v>2.7668675802968198E-3</v>
      </c>
      <c r="AC797">
        <f t="shared" si="243"/>
        <v>0.11032352143415271</v>
      </c>
      <c r="AD797">
        <f>X797*((1-Q797)*(1-EXP(-(P797+O797)*A797))*P797/(P797+O797)-(1-$AL$10)*(1-EXP(-2*O797*A797))/2)</f>
        <v>5.8973968523680321E-4</v>
      </c>
      <c r="AE797">
        <f t="shared" si="244"/>
        <v>0.11368012869968633</v>
      </c>
      <c r="AF797">
        <f t="shared" si="245"/>
        <v>0.46874032082569927</v>
      </c>
      <c r="AG797">
        <f t="shared" si="246"/>
        <v>-3.102152733483062E-4</v>
      </c>
      <c r="AH797">
        <f t="shared" si="247"/>
        <v>0.46843010555235098</v>
      </c>
      <c r="BA797">
        <v>0.11368012869968599</v>
      </c>
    </row>
    <row r="798" spans="1:53" x14ac:dyDescent="0.3">
      <c r="A798">
        <v>1.68390475696509</v>
      </c>
      <c r="E798" cm="1">
        <f t="array" ref="E798">INDEX($C$2:$C$104,L798)</f>
        <v>-0.21573290614732302</v>
      </c>
      <c r="G798">
        <f>PI()/12*(M798-12)</f>
        <v>-2.0943951023931953</v>
      </c>
      <c r="H798">
        <f t="shared" si="231"/>
        <v>-0.12882657179745477</v>
      </c>
      <c r="I798">
        <f t="shared" si="248"/>
        <v>0.78012295379032415</v>
      </c>
      <c r="J798">
        <f t="shared" si="232"/>
        <v>2.1163459952864487</v>
      </c>
      <c r="L798">
        <f t="shared" si="249"/>
        <v>34</v>
      </c>
      <c r="M798">
        <v>4</v>
      </c>
      <c r="N798">
        <f t="shared" si="233"/>
        <v>0.05</v>
      </c>
      <c r="O798">
        <f t="shared" si="234"/>
        <v>5.0020839411324403</v>
      </c>
      <c r="P798">
        <f t="shared" si="235"/>
        <v>9.2038344516836901</v>
      </c>
      <c r="Q798">
        <f>1-EXP(-2*$AL$9*O798/(1+O798))</f>
        <v>6.4497345768578462E-2</v>
      </c>
      <c r="R798">
        <f t="shared" si="236"/>
        <v>19.751565414145865</v>
      </c>
      <c r="S798">
        <f>(1-$AL$6^R798)/(1+$AL$6^R798*(1/$AL$7-1))</f>
        <v>0.99643717244343843</v>
      </c>
      <c r="U798">
        <v>0.2</v>
      </c>
      <c r="V798">
        <f t="shared" si="237"/>
        <v>0.45700000000000007</v>
      </c>
      <c r="W798">
        <f t="shared" si="238"/>
        <v>0.45537178780665144</v>
      </c>
      <c r="X798">
        <f t="shared" si="239"/>
        <v>1.6282121933486327E-3</v>
      </c>
      <c r="Y798">
        <f t="shared" si="240"/>
        <v>1.5231965454589574E-3</v>
      </c>
      <c r="Z798">
        <f t="shared" si="241"/>
        <v>0.30817143715303369</v>
      </c>
      <c r="AA798">
        <f t="shared" si="242"/>
        <v>1.3836762385911541E-3</v>
      </c>
      <c r="AC798">
        <f t="shared" si="243"/>
        <v>5.5165211358288155E-2</v>
      </c>
      <c r="AD798">
        <f>X798*((1-Q798)*(1-EXP(-(P798+O798)*A798))*P798/(P798+O798)-(1-$AL$10)*(1-EXP(-2*O798*A798))/2)</f>
        <v>2.9486976827743772E-4</v>
      </c>
      <c r="AE798">
        <f t="shared" si="244"/>
        <v>5.6843757365156747E-2</v>
      </c>
      <c r="AF798">
        <f t="shared" si="245"/>
        <v>0.24552696656437634</v>
      </c>
      <c r="AG798">
        <f t="shared" si="246"/>
        <v>-1.5534946140963442E-4</v>
      </c>
      <c r="AH798">
        <f t="shared" si="247"/>
        <v>0.2453716171029667</v>
      </c>
      <c r="BA798">
        <v>5.6843757365156698E-2</v>
      </c>
    </row>
    <row r="799" spans="1:53" x14ac:dyDescent="0.3">
      <c r="A799">
        <v>1.68390475696509</v>
      </c>
      <c r="E799" cm="1">
        <f t="array" ref="E799">INDEX($C$2:$C$104,L799)</f>
        <v>-0.21573290614732302</v>
      </c>
      <c r="G799">
        <f>PI()/12*(M799-12)</f>
        <v>-1.8325957145940459</v>
      </c>
      <c r="H799">
        <f t="shared" si="231"/>
        <v>-0.12882657179745477</v>
      </c>
      <c r="I799">
        <f t="shared" si="248"/>
        <v>0.78012295379032415</v>
      </c>
      <c r="J799">
        <f t="shared" si="232"/>
        <v>1.9078810093645526</v>
      </c>
      <c r="L799">
        <f t="shared" si="249"/>
        <v>34</v>
      </c>
      <c r="M799">
        <v>5</v>
      </c>
      <c r="N799">
        <f t="shared" si="233"/>
        <v>0.05</v>
      </c>
      <c r="O799">
        <f t="shared" si="234"/>
        <v>5.0020839411324403</v>
      </c>
      <c r="P799">
        <f t="shared" si="235"/>
        <v>9.2038344516836901</v>
      </c>
      <c r="Q799">
        <f>1-EXP(-2*$AL$9*O799/(1+O799))</f>
        <v>6.4497345768578462E-2</v>
      </c>
      <c r="R799">
        <f t="shared" si="236"/>
        <v>19.751565414145865</v>
      </c>
      <c r="S799">
        <f>(1-$AL$6^R799)/(1+$AL$6^R799*(1/$AL$7-1))</f>
        <v>0.99643717244343843</v>
      </c>
      <c r="U799">
        <v>0.1</v>
      </c>
      <c r="V799">
        <f t="shared" si="237"/>
        <v>0.22850000000000004</v>
      </c>
      <c r="W799">
        <f t="shared" si="238"/>
        <v>0.22768589390332572</v>
      </c>
      <c r="X799">
        <f t="shared" si="239"/>
        <v>8.1410609667431633E-4</v>
      </c>
      <c r="Y799">
        <f t="shared" si="240"/>
        <v>7.615982727294787E-4</v>
      </c>
      <c r="Z799">
        <f t="shared" si="241"/>
        <v>0.15408571857651684</v>
      </c>
      <c r="AA799">
        <f t="shared" si="242"/>
        <v>6.9183811929557706E-4</v>
      </c>
      <c r="AC799">
        <f t="shared" si="243"/>
        <v>2.7582605679144077E-2</v>
      </c>
      <c r="AD799">
        <f>X799*((1-Q799)*(1-EXP(-(P799+O799)*A799))*P799/(P799+O799)-(1-$AL$10)*(1-EXP(-2*O799*A799))/2)</f>
        <v>1.4743488413871886E-4</v>
      </c>
      <c r="AE799">
        <f t="shared" si="244"/>
        <v>2.8421878682578373E-2</v>
      </c>
      <c r="AF799">
        <f t="shared" si="245"/>
        <v>0.12276348328218817</v>
      </c>
      <c r="AG799">
        <f t="shared" si="246"/>
        <v>-7.7674730704817212E-5</v>
      </c>
      <c r="AH799">
        <f t="shared" si="247"/>
        <v>0.12268580855148335</v>
      </c>
      <c r="BA799">
        <v>2.8421878682578301E-2</v>
      </c>
    </row>
    <row r="800" spans="1:53" x14ac:dyDescent="0.3">
      <c r="A800">
        <v>1.68390475696509</v>
      </c>
      <c r="E800" cm="1">
        <f t="array" ref="E800">INDEX($C$2:$C$104,L800)</f>
        <v>-0.21573290614732302</v>
      </c>
      <c r="G800">
        <f>PI()/12*(M800-12)</f>
        <v>-1.5707963267948966</v>
      </c>
      <c r="H800">
        <f t="shared" si="231"/>
        <v>-0.12882657179745477</v>
      </c>
      <c r="I800">
        <f t="shared" si="248"/>
        <v>0.78012295379032415</v>
      </c>
      <c r="J800">
        <f t="shared" si="232"/>
        <v>1.6999819268800915</v>
      </c>
      <c r="L800">
        <f t="shared" si="249"/>
        <v>34</v>
      </c>
      <c r="M800">
        <v>6</v>
      </c>
      <c r="N800">
        <f t="shared" si="233"/>
        <v>0.05</v>
      </c>
      <c r="O800">
        <f t="shared" si="234"/>
        <v>5.0020839411324403</v>
      </c>
      <c r="P800">
        <f t="shared" si="235"/>
        <v>9.2038344516836901</v>
      </c>
      <c r="Q800">
        <f>1-EXP(-2*$AL$9*O800/(1+O800))</f>
        <v>6.4497345768578462E-2</v>
      </c>
      <c r="R800">
        <f t="shared" si="236"/>
        <v>19.751565414145865</v>
      </c>
      <c r="S800">
        <f>(1-$AL$6^R800)/(1+$AL$6^R800*(1/$AL$7-1))</f>
        <v>0.99643717244343843</v>
      </c>
      <c r="U800">
        <v>0.2</v>
      </c>
      <c r="V800">
        <f t="shared" si="237"/>
        <v>0.45700000000000007</v>
      </c>
      <c r="W800">
        <f t="shared" si="238"/>
        <v>0.45537178780665144</v>
      </c>
      <c r="X800">
        <f t="shared" si="239"/>
        <v>1.6282121933486327E-3</v>
      </c>
      <c r="Y800">
        <f t="shared" si="240"/>
        <v>1.5231965454589574E-3</v>
      </c>
      <c r="Z800">
        <f t="shared" si="241"/>
        <v>0.30817143715303369</v>
      </c>
      <c r="AA800">
        <f t="shared" si="242"/>
        <v>1.3836762385911541E-3</v>
      </c>
      <c r="AC800">
        <f t="shared" si="243"/>
        <v>5.5165211358288155E-2</v>
      </c>
      <c r="AD800">
        <f>X800*((1-Q800)*(1-EXP(-(P800+O800)*A800))*P800/(P800+O800)-(1-$AL$10)*(1-EXP(-2*O800*A800))/2)</f>
        <v>2.9486976827743772E-4</v>
      </c>
      <c r="AE800">
        <f t="shared" si="244"/>
        <v>5.6843757365156747E-2</v>
      </c>
      <c r="AF800">
        <f t="shared" si="245"/>
        <v>0.24552696656437634</v>
      </c>
      <c r="AG800">
        <f t="shared" si="246"/>
        <v>-1.5534946140963442E-4</v>
      </c>
      <c r="AH800">
        <f t="shared" si="247"/>
        <v>0.2453716171029667</v>
      </c>
      <c r="BA800">
        <v>5.6843757365156698E-2</v>
      </c>
    </row>
    <row r="801" spans="1:53" x14ac:dyDescent="0.3">
      <c r="A801">
        <v>1.68390475696509</v>
      </c>
      <c r="E801" cm="1">
        <f t="array" ref="E801">INDEX($C$2:$C$104,L801)</f>
        <v>-0.21573290614732302</v>
      </c>
      <c r="G801">
        <f>PI()/12*(M801-12)</f>
        <v>-1.308996938995747</v>
      </c>
      <c r="H801">
        <f t="shared" si="231"/>
        <v>-0.12882657179745477</v>
      </c>
      <c r="I801">
        <f t="shared" si="248"/>
        <v>0.78012295379032415</v>
      </c>
      <c r="J801">
        <f t="shared" si="232"/>
        <v>1.4976470032268392</v>
      </c>
      <c r="L801">
        <f t="shared" si="249"/>
        <v>34</v>
      </c>
      <c r="M801">
        <v>7</v>
      </c>
      <c r="N801">
        <f t="shared" si="233"/>
        <v>7.3149323568057367E-2</v>
      </c>
      <c r="O801">
        <f t="shared" si="234"/>
        <v>3.4207163926338251</v>
      </c>
      <c r="P801">
        <f t="shared" si="235"/>
        <v>6.2941181624462379</v>
      </c>
      <c r="Q801">
        <f>1-EXP(-2*$AL$9*O801/(1+O801))</f>
        <v>6.0026302585955094E-2</v>
      </c>
      <c r="R801">
        <f t="shared" si="236"/>
        <v>13.507271046925272</v>
      </c>
      <c r="S801">
        <f>(1-$AL$6^R801)/(1+$AL$6^R801*(1/$AL$7-1))</f>
        <v>0.97266782173617194</v>
      </c>
      <c r="U801">
        <v>2.8</v>
      </c>
      <c r="V801">
        <f t="shared" si="237"/>
        <v>6.3979999999999997</v>
      </c>
      <c r="W801">
        <f t="shared" si="238"/>
        <v>6.2231287234680277</v>
      </c>
      <c r="X801">
        <f t="shared" si="239"/>
        <v>0.17487127653197199</v>
      </c>
      <c r="Y801">
        <f t="shared" si="240"/>
        <v>0.16437029947303569</v>
      </c>
      <c r="Z801">
        <f t="shared" si="241"/>
        <v>4.2114829544814718</v>
      </c>
      <c r="AA801">
        <f t="shared" si="242"/>
        <v>0.1481722771996089</v>
      </c>
      <c r="AC801">
        <f t="shared" si="243"/>
        <v>1.040965183518813</v>
      </c>
      <c r="AD801">
        <f>X801*((1-Q801)*(1-EXP(-(P801+O801)*A801))*P801/(P801+O801)-(1-$AL$10)*(1-EXP(-2*O801*A801))/2)</f>
        <v>3.2176527212344229E-2</v>
      </c>
      <c r="AE801">
        <f t="shared" si="244"/>
        <v>1.221313987930766</v>
      </c>
      <c r="AF801">
        <f t="shared" si="245"/>
        <v>3.0914972115028072</v>
      </c>
      <c r="AG801">
        <f t="shared" si="246"/>
        <v>-1.5978504938917427E-2</v>
      </c>
      <c r="AH801">
        <f t="shared" si="247"/>
        <v>3.0755187065638898</v>
      </c>
      <c r="BA801">
        <v>1.22131398793076</v>
      </c>
    </row>
    <row r="802" spans="1:53" x14ac:dyDescent="0.3">
      <c r="A802">
        <v>1.68390475696509</v>
      </c>
      <c r="E802" cm="1">
        <f t="array" ref="E802">INDEX($C$2:$C$104,L802)</f>
        <v>-0.21573290614732302</v>
      </c>
      <c r="G802">
        <f>PI()/12*(M802-12)</f>
        <v>-1.0471975511965976</v>
      </c>
      <c r="H802">
        <f t="shared" si="231"/>
        <v>-0.12882657179745477</v>
      </c>
      <c r="I802">
        <f t="shared" si="248"/>
        <v>0.78012295379032415</v>
      </c>
      <c r="J802">
        <f t="shared" si="232"/>
        <v>1.3064950154475257</v>
      </c>
      <c r="L802">
        <f t="shared" si="249"/>
        <v>34</v>
      </c>
      <c r="M802">
        <v>8</v>
      </c>
      <c r="N802">
        <f t="shared" si="233"/>
        <v>0.26430131134737089</v>
      </c>
      <c r="O802">
        <f t="shared" si="234"/>
        <v>0.95699309365452034</v>
      </c>
      <c r="P802">
        <f t="shared" si="235"/>
        <v>1.7608672923243176</v>
      </c>
      <c r="Q802">
        <f>1-EXP(-2*$AL$9*O802/(1+O802))</f>
        <v>3.8365616670468894E-2</v>
      </c>
      <c r="R802">
        <f t="shared" si="236"/>
        <v>3.7788473589517095</v>
      </c>
      <c r="S802">
        <f>(1-$AL$6^R802)/(1+$AL$6^R802*(1/$AL$7-1))</f>
        <v>0.51174370085865983</v>
      </c>
      <c r="U802">
        <v>86.7</v>
      </c>
      <c r="V802">
        <f t="shared" si="237"/>
        <v>198.10950000000003</v>
      </c>
      <c r="W802">
        <f t="shared" si="238"/>
        <v>101.38128870525868</v>
      </c>
      <c r="X802">
        <f t="shared" si="239"/>
        <v>96.728211294741342</v>
      </c>
      <c r="Y802">
        <f t="shared" si="240"/>
        <v>88.22180160436335</v>
      </c>
      <c r="Z802">
        <f t="shared" si="241"/>
        <v>68.609470936288517</v>
      </c>
      <c r="AA802">
        <f t="shared" si="242"/>
        <v>65.80881479564971</v>
      </c>
      <c r="AC802">
        <f t="shared" si="243"/>
        <v>39.433218239333549</v>
      </c>
      <c r="AD802">
        <f>X802*((1-Q802)*(1-EXP(-(P802+O802)*A802))*P802/(P802+O802)-(1-$AL$10)*(1-EXP(-2*O802*A802))/2)</f>
        <v>20.17271693942644</v>
      </c>
      <c r="AE802">
        <f t="shared" si="244"/>
        <v>125.41474997440969</v>
      </c>
      <c r="AF802">
        <f t="shared" si="245"/>
        <v>29.104655363177237</v>
      </c>
      <c r="AG802">
        <f t="shared" si="246"/>
        <v>2.2402698692872014</v>
      </c>
      <c r="AH802">
        <f t="shared" si="247"/>
        <v>31.344925232464437</v>
      </c>
      <c r="BA802">
        <v>125.41474997440901</v>
      </c>
    </row>
    <row r="803" spans="1:53" x14ac:dyDescent="0.3">
      <c r="A803">
        <v>1.68390475696509</v>
      </c>
      <c r="E803" cm="1">
        <f t="array" ref="E803">INDEX($C$2:$C$104,L803)</f>
        <v>-0.21573290614732302</v>
      </c>
      <c r="G803">
        <f>PI()/12*(M803-12)</f>
        <v>-0.78539816339744828</v>
      </c>
      <c r="H803">
        <f t="shared" si="231"/>
        <v>-0.12882657179745477</v>
      </c>
      <c r="I803">
        <f t="shared" si="248"/>
        <v>0.78012295379032415</v>
      </c>
      <c r="J803">
        <f t="shared" si="232"/>
        <v>1.1342594408096107</v>
      </c>
      <c r="L803">
        <f t="shared" si="249"/>
        <v>34</v>
      </c>
      <c r="M803">
        <v>9</v>
      </c>
      <c r="N803">
        <f t="shared" si="233"/>
        <v>0.43653688598528584</v>
      </c>
      <c r="O803">
        <f t="shared" si="234"/>
        <v>0.59129100395914158</v>
      </c>
      <c r="P803">
        <f t="shared" si="235"/>
        <v>1.0879754472848204</v>
      </c>
      <c r="Q803">
        <f>1-EXP(-2*$AL$9*O803/(1+O803))</f>
        <v>2.9288871950973294E-2</v>
      </c>
      <c r="R803">
        <f t="shared" si="236"/>
        <v>2.3348114667685751</v>
      </c>
      <c r="S803">
        <f>(1-$AL$6^R803)/(1+$AL$6^R803*(1/$AL$7-1))</f>
        <v>0.32944404160569957</v>
      </c>
      <c r="U803">
        <v>251.2</v>
      </c>
      <c r="V803">
        <f t="shared" si="237"/>
        <v>573.99199999999996</v>
      </c>
      <c r="W803">
        <f t="shared" si="238"/>
        <v>189.09824432933868</v>
      </c>
      <c r="X803">
        <f t="shared" si="239"/>
        <v>384.89375567066128</v>
      </c>
      <c r="Y803">
        <f t="shared" si="240"/>
        <v>313.80939091890707</v>
      </c>
      <c r="Z803">
        <f t="shared" si="241"/>
        <v>127.97164707715915</v>
      </c>
      <c r="AA803">
        <f t="shared" si="242"/>
        <v>206.28303398608315</v>
      </c>
      <c r="AC803">
        <f t="shared" si="243"/>
        <v>89.016182405253232</v>
      </c>
      <c r="AD803">
        <f>X803*((1-Q803)*(1-EXP(-(P803+O803)*A803))*P803/(P803+O803)-(1-$AL$10)*(1-EXP(-2*O803*A803))/2)</f>
        <v>86.497135288581035</v>
      </c>
      <c r="AE803">
        <f t="shared" si="244"/>
        <v>381.79635167991739</v>
      </c>
      <c r="AF803">
        <f t="shared" si="245"/>
        <v>39.226662920476961</v>
      </c>
      <c r="AG803">
        <f t="shared" si="246"/>
        <v>21.029221644242867</v>
      </c>
      <c r="AH803">
        <f t="shared" si="247"/>
        <v>60.255884564719828</v>
      </c>
      <c r="BA803">
        <v>381.79635167991802</v>
      </c>
    </row>
    <row r="804" spans="1:53" x14ac:dyDescent="0.3">
      <c r="A804">
        <v>1.68390475696509</v>
      </c>
      <c r="E804" cm="1">
        <f t="array" ref="E804">INDEX($C$2:$C$104,L804)</f>
        <v>-0.21573290614732302</v>
      </c>
      <c r="G804">
        <f>PI()/12*(M804-12)</f>
        <v>-0.52359877559829882</v>
      </c>
      <c r="H804">
        <f t="shared" si="231"/>
        <v>-0.12882657179745477</v>
      </c>
      <c r="I804">
        <f t="shared" si="248"/>
        <v>0.78012295379032415</v>
      </c>
      <c r="J804">
        <f t="shared" si="232"/>
        <v>0.99228307256928683</v>
      </c>
      <c r="L804">
        <f t="shared" si="249"/>
        <v>34</v>
      </c>
      <c r="M804">
        <v>10</v>
      </c>
      <c r="N804">
        <f t="shared" si="233"/>
        <v>0.57851325422560973</v>
      </c>
      <c r="O804">
        <f t="shared" si="234"/>
        <v>0.45722251376127482</v>
      </c>
      <c r="P804">
        <f t="shared" si="235"/>
        <v>0.84128942532074569</v>
      </c>
      <c r="Q804">
        <f>1-EXP(-2*$AL$9*O804/(1+O804))</f>
        <v>2.4788628637488097E-2</v>
      </c>
      <c r="R804">
        <f t="shared" si="236"/>
        <v>1.805419600241954</v>
      </c>
      <c r="S804">
        <f>(1-$AL$6^R804)/(1+$AL$6^R804*(1/$AL$7-1))</f>
        <v>0.25643681029631038</v>
      </c>
      <c r="U804">
        <v>347.5</v>
      </c>
      <c r="V804">
        <f t="shared" si="237"/>
        <v>794.03750000000002</v>
      </c>
      <c r="W804">
        <f t="shared" si="238"/>
        <v>203.62044375565657</v>
      </c>
      <c r="X804">
        <f t="shared" si="239"/>
        <v>590.41705624434348</v>
      </c>
      <c r="Y804">
        <f t="shared" si="240"/>
        <v>436.14014598880738</v>
      </c>
      <c r="Z804">
        <f t="shared" si="241"/>
        <v>137.79950024607692</v>
      </c>
      <c r="AA804">
        <f t="shared" si="242"/>
        <v>269.47052314499859</v>
      </c>
      <c r="AC804">
        <f t="shared" si="243"/>
        <v>103.43205869064451</v>
      </c>
      <c r="AD804">
        <f>X804*((1-Q804)*(1-EXP(-(P804+O804)*A804))*P804/(P804+O804)-(1-$AL$10)*(1-EXP(-2*O804*A804))/2)</f>
        <v>134.02397722635877</v>
      </c>
      <c r="AE804">
        <f t="shared" si="244"/>
        <v>506.92655906200184</v>
      </c>
      <c r="AF804">
        <f t="shared" si="245"/>
        <v>34.767136731840466</v>
      </c>
      <c r="AG804">
        <f t="shared" si="246"/>
        <v>32.645645617450057</v>
      </c>
      <c r="AH804">
        <f t="shared" si="247"/>
        <v>67.412782349290524</v>
      </c>
      <c r="BA804">
        <v>506.92655906200201</v>
      </c>
    </row>
    <row r="805" spans="1:53" x14ac:dyDescent="0.3">
      <c r="A805">
        <v>1.68390475696509</v>
      </c>
      <c r="E805" cm="1">
        <f t="array" ref="E805">INDEX($C$2:$C$104,L805)</f>
        <v>-0.21573290614732302</v>
      </c>
      <c r="G805">
        <f>PI()/12*(M805-12)</f>
        <v>-0.26179938779914941</v>
      </c>
      <c r="H805">
        <f t="shared" si="231"/>
        <v>-0.12882657179745477</v>
      </c>
      <c r="I805">
        <f t="shared" si="248"/>
        <v>0.78012295379032415</v>
      </c>
      <c r="J805">
        <f t="shared" si="232"/>
        <v>0.8960306818485827</v>
      </c>
      <c r="L805">
        <f t="shared" si="249"/>
        <v>34</v>
      </c>
      <c r="M805">
        <v>11</v>
      </c>
      <c r="N805">
        <f t="shared" si="233"/>
        <v>0.67476564494631386</v>
      </c>
      <c r="O805">
        <f t="shared" si="234"/>
        <v>0.40018290795236888</v>
      </c>
      <c r="P805">
        <f t="shared" si="235"/>
        <v>0.7363365506323587</v>
      </c>
      <c r="Q805">
        <f>1-EXP(-2*$AL$9*O805/(1+O805))</f>
        <v>2.2605193270642587E-2</v>
      </c>
      <c r="R805">
        <f t="shared" si="236"/>
        <v>1.5801891725661161</v>
      </c>
      <c r="S805">
        <f>(1-$AL$6^R805)/(1+$AL$6^R805*(1/$AL$7-1))</f>
        <v>0.2247449958207777</v>
      </c>
      <c r="U805">
        <v>317</v>
      </c>
      <c r="V805">
        <f t="shared" si="237"/>
        <v>724.34500000000003</v>
      </c>
      <c r="W805">
        <f t="shared" si="238"/>
        <v>162.79291399780124</v>
      </c>
      <c r="X805">
        <f t="shared" si="239"/>
        <v>561.55208600219885</v>
      </c>
      <c r="Y805">
        <f t="shared" si="240"/>
        <v>390.01461424835577</v>
      </c>
      <c r="Z805">
        <f t="shared" si="241"/>
        <v>110.16959681818004</v>
      </c>
      <c r="AA805">
        <f t="shared" si="242"/>
        <v>234.0142974492363</v>
      </c>
      <c r="AC805">
        <f t="shared" si="243"/>
        <v>85.505182181981382</v>
      </c>
      <c r="AD805">
        <f>X805*((1-Q805)*(1-EXP(-(P805+O805)*A805))*P805/(P805+O805)-(1-$AL$10)*(1-EXP(-2*O805*A805))/2)</f>
        <v>126.490848648244</v>
      </c>
      <c r="AE805">
        <f t="shared" si="244"/>
        <v>446.01032827946165</v>
      </c>
      <c r="AF805">
        <f t="shared" si="245"/>
        <v>25.007127361452419</v>
      </c>
      <c r="AG805">
        <f t="shared" si="246"/>
        <v>29.509468150875517</v>
      </c>
      <c r="AH805">
        <f t="shared" si="247"/>
        <v>54.516595512327939</v>
      </c>
      <c r="BA805">
        <v>446.01032827946199</v>
      </c>
    </row>
    <row r="806" spans="1:53" x14ac:dyDescent="0.3">
      <c r="A806">
        <v>1.68390475696509</v>
      </c>
      <c r="E806" cm="1">
        <f t="array" ref="E806">INDEX($C$2:$C$104,L806)</f>
        <v>-0.21573290614732302</v>
      </c>
      <c r="G806">
        <f>PI()/12*(M806-12)</f>
        <v>0</v>
      </c>
      <c r="H806">
        <f t="shared" si="231"/>
        <v>-0.12882657179745477</v>
      </c>
      <c r="I806">
        <f t="shared" si="248"/>
        <v>0.78012295379032415</v>
      </c>
      <c r="J806">
        <f t="shared" si="232"/>
        <v>0.86150472938522471</v>
      </c>
      <c r="L806">
        <f t="shared" si="249"/>
        <v>34</v>
      </c>
      <c r="M806">
        <v>12</v>
      </c>
      <c r="N806">
        <f t="shared" si="233"/>
        <v>0.70929159740967185</v>
      </c>
      <c r="O806">
        <f t="shared" si="234"/>
        <v>0.3838498215436687</v>
      </c>
      <c r="P806">
        <f t="shared" si="235"/>
        <v>0.70628367164035044</v>
      </c>
      <c r="Q806">
        <f>1-EXP(-2*$AL$9*O806/(1+O806))</f>
        <v>2.1945866088239785E-2</v>
      </c>
      <c r="R806">
        <f t="shared" si="236"/>
        <v>1.5156952479513077</v>
      </c>
      <c r="S806">
        <f>(1-$AL$6^R806)/(1+$AL$6^R806*(1/$AL$7-1))</f>
        <v>0.21561879362806621</v>
      </c>
      <c r="U806">
        <v>559.79999999999995</v>
      </c>
      <c r="V806">
        <f t="shared" si="237"/>
        <v>1279.143</v>
      </c>
      <c r="W806">
        <f t="shared" si="238"/>
        <v>275.80727053778548</v>
      </c>
      <c r="X806">
        <f t="shared" si="239"/>
        <v>1003.3357294622145</v>
      </c>
      <c r="Y806">
        <f t="shared" si="240"/>
        <v>682.57452665772666</v>
      </c>
      <c r="Z806">
        <f t="shared" si="241"/>
        <v>186.65171012960022</v>
      </c>
      <c r="AA806">
        <f t="shared" si="242"/>
        <v>405.99563878029858</v>
      </c>
      <c r="AC806">
        <f t="shared" si="243"/>
        <v>146.27598691973998</v>
      </c>
      <c r="AD806">
        <f>X806*((1-Q806)*(1-EXP(-(P806+O806)*A806))*P806/(P806+O806)-(1-$AL$10)*(1-EXP(-2*O806*A806))/2)</f>
        <v>225.01448712099602</v>
      </c>
      <c r="AE806">
        <f t="shared" si="244"/>
        <v>777.28611282103464</v>
      </c>
      <c r="AF806">
        <f t="shared" si="245"/>
        <v>40.96435995340331</v>
      </c>
      <c r="AG806">
        <f t="shared" si="246"/>
        <v>51.564400756432015</v>
      </c>
      <c r="AH806">
        <f t="shared" si="247"/>
        <v>92.528760709835325</v>
      </c>
      <c r="BA806">
        <v>777.286112821036</v>
      </c>
    </row>
    <row r="807" spans="1:53" x14ac:dyDescent="0.3">
      <c r="A807">
        <v>1.68390475696509</v>
      </c>
      <c r="E807" cm="1">
        <f t="array" ref="E807">INDEX($C$2:$C$104,L807)</f>
        <v>-0.21573290614732302</v>
      </c>
      <c r="G807">
        <f>PI()/12*(M807-12)</f>
        <v>0.26179938779914941</v>
      </c>
      <c r="H807">
        <f t="shared" si="231"/>
        <v>-0.12882657179745477</v>
      </c>
      <c r="I807">
        <f t="shared" si="248"/>
        <v>0.78012295379032415</v>
      </c>
      <c r="J807">
        <f t="shared" si="232"/>
        <v>0.8960306818485827</v>
      </c>
      <c r="L807">
        <f t="shared" si="249"/>
        <v>34</v>
      </c>
      <c r="M807">
        <v>13</v>
      </c>
      <c r="N807">
        <f t="shared" si="233"/>
        <v>0.67476564494631386</v>
      </c>
      <c r="O807">
        <f t="shared" si="234"/>
        <v>0.40018290795236888</v>
      </c>
      <c r="P807">
        <f t="shared" si="235"/>
        <v>0.7363365506323587</v>
      </c>
      <c r="Q807">
        <f>1-EXP(-2*$AL$9*O807/(1+O807))</f>
        <v>2.2605193270642587E-2</v>
      </c>
      <c r="R807">
        <f t="shared" si="236"/>
        <v>1.5801891725661161</v>
      </c>
      <c r="S807">
        <f>(1-$AL$6^R807)/(1+$AL$6^R807*(1/$AL$7-1))</f>
        <v>0.2247449958207777</v>
      </c>
      <c r="U807">
        <v>672.2</v>
      </c>
      <c r="V807">
        <f t="shared" si="237"/>
        <v>1535.9770000000001</v>
      </c>
      <c r="W807">
        <f t="shared" si="238"/>
        <v>345.20314444581066</v>
      </c>
      <c r="X807">
        <f t="shared" si="239"/>
        <v>1190.7738555541894</v>
      </c>
      <c r="Y807">
        <f t="shared" si="240"/>
        <v>827.0278350086586</v>
      </c>
      <c r="Z807">
        <f t="shared" si="241"/>
        <v>233.61515136019122</v>
      </c>
      <c r="AA807">
        <f t="shared" si="242"/>
        <v>496.22842506427958</v>
      </c>
      <c r="AC807">
        <f t="shared" si="243"/>
        <v>181.31414341554535</v>
      </c>
      <c r="AD807">
        <f>X807*((1-Q807)*(1-EXP(-(P807+O807)*A807))*P807/(P807+O807)-(1-$AL$10)*(1-EXP(-2*O807*A807))/2)</f>
        <v>268.22444309574007</v>
      </c>
      <c r="AE807">
        <f t="shared" si="244"/>
        <v>945.76701157556499</v>
      </c>
      <c r="AF807">
        <f t="shared" si="245"/>
        <v>53.0277319002155</v>
      </c>
      <c r="AG807">
        <f t="shared" si="246"/>
        <v>62.574966848638866</v>
      </c>
      <c r="AH807">
        <f t="shared" si="247"/>
        <v>115.60269874885437</v>
      </c>
      <c r="BA807">
        <v>945.76701157556704</v>
      </c>
    </row>
    <row r="808" spans="1:53" x14ac:dyDescent="0.3">
      <c r="A808">
        <v>1.68390475696509</v>
      </c>
      <c r="E808" cm="1">
        <f t="array" ref="E808">INDEX($C$2:$C$104,L808)</f>
        <v>-0.21573290614732302</v>
      </c>
      <c r="G808">
        <f>PI()/12*(M808-12)</f>
        <v>0.52359877559829882</v>
      </c>
      <c r="H808">
        <f t="shared" si="231"/>
        <v>-0.12882657179745477</v>
      </c>
      <c r="I808">
        <f t="shared" si="248"/>
        <v>0.78012295379032415</v>
      </c>
      <c r="J808">
        <f t="shared" si="232"/>
        <v>0.99228307256928683</v>
      </c>
      <c r="L808">
        <f t="shared" si="249"/>
        <v>34</v>
      </c>
      <c r="M808">
        <v>14</v>
      </c>
      <c r="N808">
        <f t="shared" si="233"/>
        <v>0.57851325422560973</v>
      </c>
      <c r="O808">
        <f t="shared" si="234"/>
        <v>0.45722251376127482</v>
      </c>
      <c r="P808">
        <f t="shared" si="235"/>
        <v>0.84128942532074569</v>
      </c>
      <c r="Q808">
        <f>1-EXP(-2*$AL$9*O808/(1+O808))</f>
        <v>2.4788628637488097E-2</v>
      </c>
      <c r="R808">
        <f t="shared" si="236"/>
        <v>1.805419600241954</v>
      </c>
      <c r="S808">
        <f>(1-$AL$6^R808)/(1+$AL$6^R808*(1/$AL$7-1))</f>
        <v>0.25643681029631038</v>
      </c>
      <c r="U808">
        <v>555.6</v>
      </c>
      <c r="V808">
        <f t="shared" si="237"/>
        <v>1269.546</v>
      </c>
      <c r="W808">
        <f t="shared" si="238"/>
        <v>325.5583267644397</v>
      </c>
      <c r="X808">
        <f t="shared" si="239"/>
        <v>943.98767323556035</v>
      </c>
      <c r="Y808">
        <f t="shared" si="240"/>
        <v>697.32220175937096</v>
      </c>
      <c r="Z808">
        <f t="shared" si="241"/>
        <v>220.32058226394341</v>
      </c>
      <c r="AA808">
        <f t="shared" si="242"/>
        <v>430.84265513485241</v>
      </c>
      <c r="AC808">
        <f t="shared" si="243"/>
        <v>165.37223542020746</v>
      </c>
      <c r="AD808">
        <f>X808*((1-Q808)*(1-EXP(-(P808+O808)*A808))*P808/(P808+O808)-(1-$AL$10)*(1-EXP(-2*O808*A808))/2)</f>
        <v>214.28409135817245</v>
      </c>
      <c r="AE808">
        <f t="shared" si="244"/>
        <v>810.49898191323223</v>
      </c>
      <c r="AF808">
        <f t="shared" si="245"/>
        <v>55.587399045210262</v>
      </c>
      <c r="AG808">
        <f t="shared" si="246"/>
        <v>52.195455266346052</v>
      </c>
      <c r="AH808">
        <f t="shared" si="247"/>
        <v>107.78285431155632</v>
      </c>
      <c r="BA808">
        <v>810.49898191323405</v>
      </c>
    </row>
    <row r="809" spans="1:53" x14ac:dyDescent="0.3">
      <c r="A809">
        <v>1.68390475696509</v>
      </c>
      <c r="E809" cm="1">
        <f t="array" ref="E809">INDEX($C$2:$C$104,L809)</f>
        <v>-0.21573290614732302</v>
      </c>
      <c r="G809">
        <f>PI()/12*(M809-12)</f>
        <v>0.78539816339744828</v>
      </c>
      <c r="H809">
        <f t="shared" si="231"/>
        <v>-0.12882657179745477</v>
      </c>
      <c r="I809">
        <f t="shared" si="248"/>
        <v>0.78012295379032415</v>
      </c>
      <c r="J809">
        <f t="shared" si="232"/>
        <v>1.1342594408096107</v>
      </c>
      <c r="L809">
        <f t="shared" si="249"/>
        <v>34</v>
      </c>
      <c r="M809">
        <v>15</v>
      </c>
      <c r="N809">
        <f t="shared" si="233"/>
        <v>0.43653688598528584</v>
      </c>
      <c r="O809">
        <f t="shared" si="234"/>
        <v>0.59129100395914158</v>
      </c>
      <c r="P809">
        <f t="shared" si="235"/>
        <v>1.0879754472848204</v>
      </c>
      <c r="Q809">
        <f>1-EXP(-2*$AL$9*O809/(1+O809))</f>
        <v>2.9288871950973294E-2</v>
      </c>
      <c r="R809">
        <f t="shared" si="236"/>
        <v>2.3348114667685751</v>
      </c>
      <c r="S809">
        <f>(1-$AL$6^R809)/(1+$AL$6^R809*(1/$AL$7-1))</f>
        <v>0.32944404160569957</v>
      </c>
      <c r="U809">
        <v>465.3</v>
      </c>
      <c r="V809">
        <f t="shared" si="237"/>
        <v>1063.2105000000001</v>
      </c>
      <c r="W809">
        <f t="shared" si="238"/>
        <v>350.26836419761668</v>
      </c>
      <c r="X809">
        <f t="shared" si="239"/>
        <v>712.94213580238352</v>
      </c>
      <c r="Y809">
        <f t="shared" si="240"/>
        <v>581.27193309939287</v>
      </c>
      <c r="Z809">
        <f t="shared" si="241"/>
        <v>237.04302302946721</v>
      </c>
      <c r="AA809">
        <f t="shared" si="242"/>
        <v>382.09990331896705</v>
      </c>
      <c r="AC809">
        <f t="shared" si="243"/>
        <v>164.88546844412556</v>
      </c>
      <c r="AD809">
        <f>X809*((1-Q809)*(1-EXP(-(P809+O809)*A809))*P809/(P809+O809)-(1-$AL$10)*(1-EXP(-2*O809*A809))/2)</f>
        <v>160.21941500707311</v>
      </c>
      <c r="AE809">
        <f t="shared" si="244"/>
        <v>707.20478677016581</v>
      </c>
      <c r="AF809">
        <f t="shared" si="245"/>
        <v>72.659897519498145</v>
      </c>
      <c r="AG809">
        <f t="shared" si="246"/>
        <v>38.952614773352742</v>
      </c>
      <c r="AH809">
        <f t="shared" si="247"/>
        <v>111.61251229285088</v>
      </c>
      <c r="BA809">
        <v>707.20478677016695</v>
      </c>
    </row>
    <row r="810" spans="1:53" x14ac:dyDescent="0.3">
      <c r="A810">
        <v>1.68390475696509</v>
      </c>
      <c r="E810" cm="1">
        <f t="array" ref="E810">INDEX($C$2:$C$104,L810)</f>
        <v>-0.21573290614732302</v>
      </c>
      <c r="G810">
        <f>PI()/12*(M810-12)</f>
        <v>1.0471975511965976</v>
      </c>
      <c r="H810">
        <f t="shared" si="231"/>
        <v>-0.12882657179745477</v>
      </c>
      <c r="I810">
        <f t="shared" si="248"/>
        <v>0.78012295379032415</v>
      </c>
      <c r="J810">
        <f t="shared" si="232"/>
        <v>1.3064950154475257</v>
      </c>
      <c r="L810">
        <f t="shared" si="249"/>
        <v>34</v>
      </c>
      <c r="M810">
        <v>16</v>
      </c>
      <c r="N810">
        <f t="shared" si="233"/>
        <v>0.26430131134737089</v>
      </c>
      <c r="O810">
        <f t="shared" si="234"/>
        <v>0.95699309365452034</v>
      </c>
      <c r="P810">
        <f t="shared" si="235"/>
        <v>1.7608672923243176</v>
      </c>
      <c r="Q810">
        <f>1-EXP(-2*$AL$9*O810/(1+O810))</f>
        <v>3.8365616670468894E-2</v>
      </c>
      <c r="R810">
        <f t="shared" si="236"/>
        <v>3.7788473589517095</v>
      </c>
      <c r="S810">
        <f>(1-$AL$6^R810)/(1+$AL$6^R810*(1/$AL$7-1))</f>
        <v>0.51174370085865983</v>
      </c>
      <c r="U810">
        <v>222.7</v>
      </c>
      <c r="V810">
        <f t="shared" si="237"/>
        <v>508.86950000000002</v>
      </c>
      <c r="W810">
        <f t="shared" si="238"/>
        <v>260.4107611840958</v>
      </c>
      <c r="X810">
        <f t="shared" si="239"/>
        <v>248.45873881590421</v>
      </c>
      <c r="Y810">
        <f t="shared" si="240"/>
        <v>226.6089413759137</v>
      </c>
      <c r="Z810">
        <f t="shared" si="241"/>
        <v>176.23217044419204</v>
      </c>
      <c r="AA810">
        <f t="shared" si="242"/>
        <v>169.03832820059043</v>
      </c>
      <c r="AC810">
        <f t="shared" si="243"/>
        <v>101.28924685005283</v>
      </c>
      <c r="AD810">
        <f>X810*((1-Q810)*(1-EXP(-(P810+O810)*A810))*P810/(P810+O810)-(1-$AL$10)*(1-EXP(-2*O810*A810))/2)</f>
        <v>51.816194491467904</v>
      </c>
      <c r="AE810">
        <f t="shared" si="244"/>
        <v>322.14376954211116</v>
      </c>
      <c r="AF810">
        <f t="shared" si="245"/>
        <v>74.759016717180728</v>
      </c>
      <c r="AG810">
        <f t="shared" si="246"/>
        <v>5.7544186838553602</v>
      </c>
      <c r="AH810">
        <f t="shared" si="247"/>
        <v>80.513435401036091</v>
      </c>
      <c r="BA810">
        <v>322.14376954211099</v>
      </c>
    </row>
    <row r="811" spans="1:53" x14ac:dyDescent="0.3">
      <c r="A811">
        <v>1.68390475696509</v>
      </c>
      <c r="E811" cm="1">
        <f t="array" ref="E811">INDEX($C$2:$C$104,L811)</f>
        <v>-0.21573290614732302</v>
      </c>
      <c r="G811">
        <f>PI()/12*(M811-12)</f>
        <v>1.308996938995747</v>
      </c>
      <c r="H811">
        <f t="shared" si="231"/>
        <v>-0.12882657179745477</v>
      </c>
      <c r="I811">
        <f t="shared" si="248"/>
        <v>0.78012295379032415</v>
      </c>
      <c r="J811">
        <f t="shared" si="232"/>
        <v>1.4976470032268392</v>
      </c>
      <c r="L811">
        <f t="shared" si="249"/>
        <v>34</v>
      </c>
      <c r="M811">
        <v>17</v>
      </c>
      <c r="N811">
        <f t="shared" si="233"/>
        <v>7.3149323568057367E-2</v>
      </c>
      <c r="O811">
        <f t="shared" si="234"/>
        <v>3.4207163926338251</v>
      </c>
      <c r="P811">
        <f t="shared" si="235"/>
        <v>6.2941181624462379</v>
      </c>
      <c r="Q811">
        <f>1-EXP(-2*$AL$9*O811/(1+O811))</f>
        <v>6.0026302585955094E-2</v>
      </c>
      <c r="R811">
        <f t="shared" si="236"/>
        <v>13.507271046925272</v>
      </c>
      <c r="S811">
        <f>(1-$AL$6^R811)/(1+$AL$6^R811*(1/$AL$7-1))</f>
        <v>0.97266782173617194</v>
      </c>
      <c r="U811">
        <v>117.4</v>
      </c>
      <c r="V811">
        <f t="shared" si="237"/>
        <v>268.25900000000001</v>
      </c>
      <c r="W811">
        <f t="shared" si="238"/>
        <v>260.92689719112377</v>
      </c>
      <c r="X811">
        <f t="shared" si="239"/>
        <v>7.3321028088762432</v>
      </c>
      <c r="Y811">
        <f t="shared" si="240"/>
        <v>6.891811842190843</v>
      </c>
      <c r="Z811">
        <f t="shared" si="241"/>
        <v>176.58146387718745</v>
      </c>
      <c r="AA811">
        <f t="shared" si="242"/>
        <v>6.2126519082978788</v>
      </c>
      <c r="AC811">
        <f t="shared" si="243"/>
        <v>43.646183051824522</v>
      </c>
      <c r="AD811">
        <f>X811*((1-Q811)*(1-EXP(-(P811+O811)*A811))*P811/(P811+O811)-(1-$AL$10)*(1-EXP(-2*O811*A811))/2)</f>
        <v>1.3491158195461452</v>
      </c>
      <c r="AE811">
        <f t="shared" si="244"/>
        <v>51.207950779668543</v>
      </c>
      <c r="AF811">
        <f t="shared" si="245"/>
        <v>129.62206165372487</v>
      </c>
      <c r="AG811">
        <f t="shared" si="246"/>
        <v>-0.66995588565317976</v>
      </c>
      <c r="AH811">
        <f t="shared" si="247"/>
        <v>128.9521057680717</v>
      </c>
      <c r="BA811">
        <v>51.207950779668302</v>
      </c>
    </row>
    <row r="812" spans="1:53" x14ac:dyDescent="0.3">
      <c r="A812">
        <v>1.68390475696509</v>
      </c>
      <c r="E812" cm="1">
        <f t="array" ref="E812">INDEX($C$2:$C$104,L812)</f>
        <v>-0.21573290614732302</v>
      </c>
      <c r="G812">
        <f>PI()/12*(M812-12)</f>
        <v>1.5707963267948966</v>
      </c>
      <c r="H812">
        <f t="shared" si="231"/>
        <v>-0.12882657179745477</v>
      </c>
      <c r="I812">
        <f t="shared" si="248"/>
        <v>0.78012295379032415</v>
      </c>
      <c r="J812">
        <f t="shared" si="232"/>
        <v>1.6999819268800915</v>
      </c>
      <c r="L812">
        <f t="shared" si="249"/>
        <v>34</v>
      </c>
      <c r="M812">
        <v>18</v>
      </c>
      <c r="N812">
        <f t="shared" si="233"/>
        <v>0.05</v>
      </c>
      <c r="O812">
        <f t="shared" si="234"/>
        <v>5.0020839411324403</v>
      </c>
      <c r="P812">
        <f t="shared" si="235"/>
        <v>9.2038344516836901</v>
      </c>
      <c r="Q812">
        <f>1-EXP(-2*$AL$9*O812/(1+O812))</f>
        <v>6.4497345768578462E-2</v>
      </c>
      <c r="R812">
        <f t="shared" si="236"/>
        <v>19.751565414145865</v>
      </c>
      <c r="S812">
        <f>(1-$AL$6^R812)/(1+$AL$6^R812*(1/$AL$7-1))</f>
        <v>0.99643717244343843</v>
      </c>
      <c r="U812">
        <v>20.7</v>
      </c>
      <c r="V812">
        <f t="shared" si="237"/>
        <v>47.299500000000002</v>
      </c>
      <c r="W812">
        <f t="shared" si="238"/>
        <v>47.130980037988415</v>
      </c>
      <c r="X812">
        <f t="shared" si="239"/>
        <v>0.1685199620115867</v>
      </c>
      <c r="Y812">
        <f t="shared" si="240"/>
        <v>0.1576508424550051</v>
      </c>
      <c r="Z812">
        <f t="shared" si="241"/>
        <v>31.895743745338983</v>
      </c>
      <c r="AA812">
        <f t="shared" si="242"/>
        <v>0.14321049069418718</v>
      </c>
      <c r="AC812">
        <f t="shared" si="243"/>
        <v>5.7095993755828234</v>
      </c>
      <c r="AD812">
        <f>X812*((1-Q812)*(1-EXP(-(P812+O812)*A812))*P812/(P812+O812)-(1-$AL$10)*(1-EXP(-2*O812*A812))/2)</f>
        <v>3.0519021016715386E-2</v>
      </c>
      <c r="AE812">
        <f t="shared" si="244"/>
        <v>5.8833288872937262</v>
      </c>
      <c r="AF812">
        <f t="shared" si="245"/>
        <v>25.412041039412948</v>
      </c>
      <c r="AG812">
        <f t="shared" si="246"/>
        <v>-1.607866925589747E-2</v>
      </c>
      <c r="AH812">
        <f t="shared" si="247"/>
        <v>25.395962370157051</v>
      </c>
      <c r="BA812">
        <v>5.8833288872937199</v>
      </c>
    </row>
    <row r="813" spans="1:53" x14ac:dyDescent="0.3">
      <c r="A813">
        <v>1.68390475696509</v>
      </c>
      <c r="E813" cm="1">
        <f t="array" ref="E813">INDEX($C$2:$C$104,L813)</f>
        <v>-0.21573290614732302</v>
      </c>
      <c r="G813">
        <f>PI()/12*(M813-12)</f>
        <v>1.8325957145940459</v>
      </c>
      <c r="H813">
        <f t="shared" si="231"/>
        <v>-0.12882657179745477</v>
      </c>
      <c r="I813">
        <f t="shared" si="248"/>
        <v>0.78012295379032415</v>
      </c>
      <c r="J813">
        <f t="shared" si="232"/>
        <v>1.9078810093645526</v>
      </c>
      <c r="L813">
        <f t="shared" si="249"/>
        <v>34</v>
      </c>
      <c r="M813">
        <v>19</v>
      </c>
      <c r="N813">
        <f t="shared" si="233"/>
        <v>0.05</v>
      </c>
      <c r="O813">
        <f t="shared" si="234"/>
        <v>5.0020839411324403</v>
      </c>
      <c r="P813">
        <f t="shared" si="235"/>
        <v>9.2038344516836901</v>
      </c>
      <c r="Q813">
        <f>1-EXP(-2*$AL$9*O813/(1+O813))</f>
        <v>6.4497345768578462E-2</v>
      </c>
      <c r="R813">
        <f t="shared" si="236"/>
        <v>19.751565414145865</v>
      </c>
      <c r="S813">
        <f>(1-$AL$6^R813)/(1+$AL$6^R813*(1/$AL$7-1))</f>
        <v>0.99643717244343843</v>
      </c>
      <c r="U813">
        <v>0.2</v>
      </c>
      <c r="V813">
        <f t="shared" si="237"/>
        <v>0.45700000000000007</v>
      </c>
      <c r="W813">
        <f t="shared" si="238"/>
        <v>0.45537178780665144</v>
      </c>
      <c r="X813">
        <f t="shared" si="239"/>
        <v>1.6282121933486327E-3</v>
      </c>
      <c r="Y813">
        <f t="shared" si="240"/>
        <v>1.5231965454589574E-3</v>
      </c>
      <c r="Z813">
        <f t="shared" si="241"/>
        <v>0.30817143715303369</v>
      </c>
      <c r="AA813">
        <f t="shared" si="242"/>
        <v>1.3836762385911541E-3</v>
      </c>
      <c r="AC813">
        <f t="shared" si="243"/>
        <v>5.5165211358288155E-2</v>
      </c>
      <c r="AD813">
        <f>X813*((1-Q813)*(1-EXP(-(P813+O813)*A813))*P813/(P813+O813)-(1-$AL$10)*(1-EXP(-2*O813*A813))/2)</f>
        <v>2.9486976827743772E-4</v>
      </c>
      <c r="AE813">
        <f t="shared" si="244"/>
        <v>5.6843757365156747E-2</v>
      </c>
      <c r="AF813">
        <f t="shared" si="245"/>
        <v>0.24552696656437634</v>
      </c>
      <c r="AG813">
        <f t="shared" si="246"/>
        <v>-1.5534946140963442E-4</v>
      </c>
      <c r="AH813">
        <f t="shared" si="247"/>
        <v>0.2453716171029667</v>
      </c>
      <c r="BA813">
        <v>5.6843757365156698E-2</v>
      </c>
    </row>
    <row r="814" spans="1:53" x14ac:dyDescent="0.3">
      <c r="A814">
        <v>1.68390475696509</v>
      </c>
      <c r="E814" cm="1">
        <f t="array" ref="E814">INDEX($C$2:$C$104,L814)</f>
        <v>-0.21573290614732302</v>
      </c>
      <c r="G814">
        <f>PI()/12*(M814-12)</f>
        <v>2.0943951023931953</v>
      </c>
      <c r="H814">
        <f t="shared" si="231"/>
        <v>-0.12882657179745477</v>
      </c>
      <c r="I814">
        <f t="shared" si="248"/>
        <v>0.78012295379032415</v>
      </c>
      <c r="J814">
        <f t="shared" si="232"/>
        <v>2.1163459952864487</v>
      </c>
      <c r="L814">
        <f t="shared" si="249"/>
        <v>34</v>
      </c>
      <c r="M814">
        <v>20</v>
      </c>
      <c r="N814">
        <f t="shared" si="233"/>
        <v>0.05</v>
      </c>
      <c r="O814">
        <f t="shared" si="234"/>
        <v>5.0020839411324403</v>
      </c>
      <c r="P814">
        <f t="shared" si="235"/>
        <v>9.2038344516836901</v>
      </c>
      <c r="Q814">
        <f>1-EXP(-2*$AL$9*O814/(1+O814))</f>
        <v>6.4497345768578462E-2</v>
      </c>
      <c r="R814">
        <f t="shared" si="236"/>
        <v>19.751565414145865</v>
      </c>
      <c r="S814">
        <f>(1-$AL$6^R814)/(1+$AL$6^R814*(1/$AL$7-1))</f>
        <v>0.99643717244343843</v>
      </c>
      <c r="U814">
        <v>0.1</v>
      </c>
      <c r="V814">
        <f t="shared" si="237"/>
        <v>0.22850000000000004</v>
      </c>
      <c r="W814">
        <f t="shared" si="238"/>
        <v>0.22768589390332572</v>
      </c>
      <c r="X814">
        <f t="shared" si="239"/>
        <v>8.1410609667431633E-4</v>
      </c>
      <c r="Y814">
        <f t="shared" si="240"/>
        <v>7.615982727294787E-4</v>
      </c>
      <c r="Z814">
        <f t="shared" si="241"/>
        <v>0.15408571857651684</v>
      </c>
      <c r="AA814">
        <f t="shared" si="242"/>
        <v>6.9183811929557706E-4</v>
      </c>
      <c r="AC814">
        <f t="shared" si="243"/>
        <v>2.7582605679144077E-2</v>
      </c>
      <c r="AD814">
        <f>X814*((1-Q814)*(1-EXP(-(P814+O814)*A814))*P814/(P814+O814)-(1-$AL$10)*(1-EXP(-2*O814*A814))/2)</f>
        <v>1.4743488413871886E-4</v>
      </c>
      <c r="AE814">
        <f t="shared" si="244"/>
        <v>2.8421878682578373E-2</v>
      </c>
      <c r="AF814">
        <f t="shared" si="245"/>
        <v>0.12276348328218817</v>
      </c>
      <c r="AG814">
        <f t="shared" si="246"/>
        <v>-7.7674730704817212E-5</v>
      </c>
      <c r="AH814">
        <f t="shared" si="247"/>
        <v>0.12268580855148335</v>
      </c>
      <c r="BA814">
        <v>2.8421878682578301E-2</v>
      </c>
    </row>
    <row r="815" spans="1:53" x14ac:dyDescent="0.3">
      <c r="A815">
        <v>1.68390475696509</v>
      </c>
      <c r="E815" cm="1">
        <f t="array" ref="E815">INDEX($C$2:$C$104,L815)</f>
        <v>-0.21573290614732302</v>
      </c>
      <c r="G815">
        <f>PI()/12*(M815-12)</f>
        <v>2.3561944901923448</v>
      </c>
      <c r="H815">
        <f t="shared" si="231"/>
        <v>-0.12882657179745477</v>
      </c>
      <c r="I815">
        <f t="shared" si="248"/>
        <v>0.78012295379032415</v>
      </c>
      <c r="J815">
        <f t="shared" si="232"/>
        <v>2.31918215718667</v>
      </c>
      <c r="L815">
        <f t="shared" si="249"/>
        <v>34</v>
      </c>
      <c r="M815">
        <v>21</v>
      </c>
      <c r="N815">
        <f t="shared" si="233"/>
        <v>0.05</v>
      </c>
      <c r="O815">
        <f t="shared" si="234"/>
        <v>5.0020839411324403</v>
      </c>
      <c r="P815">
        <f t="shared" si="235"/>
        <v>9.2038344516836901</v>
      </c>
      <c r="Q815">
        <f>1-EXP(-2*$AL$9*O815/(1+O815))</f>
        <v>6.4497345768578462E-2</v>
      </c>
      <c r="R815">
        <f t="shared" si="236"/>
        <v>19.751565414145865</v>
      </c>
      <c r="S815">
        <f>(1-$AL$6^R815)/(1+$AL$6^R815*(1/$AL$7-1))</f>
        <v>0.99643717244343843</v>
      </c>
      <c r="U815">
        <v>0.5</v>
      </c>
      <c r="V815">
        <f t="shared" si="237"/>
        <v>1.1425000000000001</v>
      </c>
      <c r="W815">
        <f t="shared" si="238"/>
        <v>1.1384294695166284</v>
      </c>
      <c r="X815">
        <f t="shared" si="239"/>
        <v>4.0705304833716927E-3</v>
      </c>
      <c r="Y815">
        <f t="shared" si="240"/>
        <v>3.8079913636474968E-3</v>
      </c>
      <c r="Z815">
        <f t="shared" si="241"/>
        <v>0.77042859288258403</v>
      </c>
      <c r="AA815">
        <f t="shared" si="242"/>
        <v>3.459190596477979E-3</v>
      </c>
      <c r="AC815">
        <f t="shared" si="243"/>
        <v>0.13791302839572037</v>
      </c>
      <c r="AD815">
        <f>X815*((1-Q815)*(1-EXP(-(P815+O815)*A815))*P815/(P815+O815)-(1-$AL$10)*(1-EXP(-2*O815*A815))/2)</f>
        <v>7.3717442069361433E-4</v>
      </c>
      <c r="AE815">
        <f t="shared" si="244"/>
        <v>0.14210939341289197</v>
      </c>
      <c r="AF815">
        <f t="shared" si="245"/>
        <v>0.6138174164109409</v>
      </c>
      <c r="AG815">
        <f t="shared" si="246"/>
        <v>-3.8837365352409662E-4</v>
      </c>
      <c r="AH815">
        <f t="shared" si="247"/>
        <v>0.61342904275741683</v>
      </c>
      <c r="BA815">
        <v>0.142109393412891</v>
      </c>
    </row>
    <row r="816" spans="1:53" x14ac:dyDescent="0.3">
      <c r="A816">
        <v>1.68390475696509</v>
      </c>
      <c r="E816" cm="1">
        <f t="array" ref="E816">INDEX($C$2:$C$104,L816)</f>
        <v>-0.21573290614732302</v>
      </c>
      <c r="G816">
        <f>PI()/12*(M816-12)</f>
        <v>2.617993877991494</v>
      </c>
      <c r="H816">
        <f t="shared" si="231"/>
        <v>-0.12882657179745477</v>
      </c>
      <c r="I816">
        <f t="shared" si="248"/>
        <v>0.78012295379032415</v>
      </c>
      <c r="J816">
        <f t="shared" si="232"/>
        <v>2.5055164790408786</v>
      </c>
      <c r="L816">
        <f t="shared" si="249"/>
        <v>34</v>
      </c>
      <c r="M816">
        <v>22</v>
      </c>
      <c r="N816">
        <f t="shared" si="233"/>
        <v>0.05</v>
      </c>
      <c r="O816">
        <f t="shared" si="234"/>
        <v>5.0020839411324403</v>
      </c>
      <c r="P816">
        <f t="shared" si="235"/>
        <v>9.2038344516836901</v>
      </c>
      <c r="Q816">
        <f>1-EXP(-2*$AL$9*O816/(1+O816))</f>
        <v>6.4497345768578462E-2</v>
      </c>
      <c r="R816">
        <f t="shared" si="236"/>
        <v>19.751565414145865</v>
      </c>
      <c r="S816">
        <f>(1-$AL$6^R816)/(1+$AL$6^R816*(1/$AL$7-1))</f>
        <v>0.99643717244343843</v>
      </c>
      <c r="U816">
        <v>0.2</v>
      </c>
      <c r="V816">
        <f t="shared" si="237"/>
        <v>0.45700000000000007</v>
      </c>
      <c r="W816">
        <f t="shared" si="238"/>
        <v>0.45537178780665144</v>
      </c>
      <c r="X816">
        <f t="shared" si="239"/>
        <v>1.6282121933486327E-3</v>
      </c>
      <c r="Y816">
        <f t="shared" si="240"/>
        <v>1.5231965454589574E-3</v>
      </c>
      <c r="Z816">
        <f t="shared" si="241"/>
        <v>0.30817143715303369</v>
      </c>
      <c r="AA816">
        <f t="shared" si="242"/>
        <v>1.3836762385911541E-3</v>
      </c>
      <c r="AC816">
        <f t="shared" si="243"/>
        <v>5.5165211358288155E-2</v>
      </c>
      <c r="AD816">
        <f>X816*((1-Q816)*(1-EXP(-(P816+O816)*A816))*P816/(P816+O816)-(1-$AL$10)*(1-EXP(-2*O816*A816))/2)</f>
        <v>2.9486976827743772E-4</v>
      </c>
      <c r="AE816">
        <f t="shared" si="244"/>
        <v>5.6843757365156747E-2</v>
      </c>
      <c r="AF816">
        <f t="shared" si="245"/>
        <v>0.24552696656437634</v>
      </c>
      <c r="AG816">
        <f t="shared" si="246"/>
        <v>-1.5534946140963442E-4</v>
      </c>
      <c r="AH816">
        <f t="shared" si="247"/>
        <v>0.2453716171029667</v>
      </c>
      <c r="BA816">
        <v>5.6843757365156698E-2</v>
      </c>
    </row>
    <row r="817" spans="1:53" x14ac:dyDescent="0.3">
      <c r="A817">
        <v>1.68390475696509</v>
      </c>
      <c r="E817" cm="1">
        <f t="array" ref="E817">INDEX($C$2:$C$104,L817)</f>
        <v>-0.21573290614732302</v>
      </c>
      <c r="G817">
        <f>PI()/12*(M817-12)</f>
        <v>2.8797932657906435</v>
      </c>
      <c r="H817">
        <f t="shared" si="231"/>
        <v>-0.12882657179745477</v>
      </c>
      <c r="I817">
        <f t="shared" si="248"/>
        <v>0.78012295379032415</v>
      </c>
      <c r="J817">
        <f t="shared" si="232"/>
        <v>2.6516662243879727</v>
      </c>
      <c r="L817">
        <f t="shared" si="249"/>
        <v>34</v>
      </c>
      <c r="M817">
        <v>23</v>
      </c>
      <c r="N817">
        <f t="shared" si="233"/>
        <v>0.05</v>
      </c>
      <c r="O817">
        <f t="shared" si="234"/>
        <v>5.0020839411324403</v>
      </c>
      <c r="P817">
        <f t="shared" si="235"/>
        <v>9.2038344516836901</v>
      </c>
      <c r="Q817">
        <f>1-EXP(-2*$AL$9*O817/(1+O817))</f>
        <v>6.4497345768578462E-2</v>
      </c>
      <c r="R817">
        <f t="shared" si="236"/>
        <v>19.751565414145865</v>
      </c>
      <c r="S817">
        <f>(1-$AL$6^R817)/(1+$AL$6^R817*(1/$AL$7-1))</f>
        <v>0.99643717244343843</v>
      </c>
      <c r="U817">
        <v>0.5</v>
      </c>
      <c r="V817">
        <f t="shared" si="237"/>
        <v>1.1425000000000001</v>
      </c>
      <c r="W817">
        <f t="shared" si="238"/>
        <v>1.1384294695166284</v>
      </c>
      <c r="X817">
        <f t="shared" si="239"/>
        <v>4.0705304833716927E-3</v>
      </c>
      <c r="Y817">
        <f t="shared" si="240"/>
        <v>3.8079913636474968E-3</v>
      </c>
      <c r="Z817">
        <f t="shared" si="241"/>
        <v>0.77042859288258403</v>
      </c>
      <c r="AA817">
        <f t="shared" si="242"/>
        <v>3.459190596477979E-3</v>
      </c>
      <c r="AC817">
        <f t="shared" si="243"/>
        <v>0.13791302839572037</v>
      </c>
      <c r="AD817">
        <f>X817*((1-Q817)*(1-EXP(-(P817+O817)*A817))*P817/(P817+O817)-(1-$AL$10)*(1-EXP(-2*O817*A817))/2)</f>
        <v>7.3717442069361433E-4</v>
      </c>
      <c r="AE817">
        <f t="shared" si="244"/>
        <v>0.14210939341289197</v>
      </c>
      <c r="AF817">
        <f t="shared" si="245"/>
        <v>0.6138174164109409</v>
      </c>
      <c r="AG817">
        <f t="shared" si="246"/>
        <v>-3.8837365352409662E-4</v>
      </c>
      <c r="AH817">
        <f t="shared" si="247"/>
        <v>0.61342904275741683</v>
      </c>
      <c r="BA817">
        <v>0.142109393412891</v>
      </c>
    </row>
    <row r="818" spans="1:53" x14ac:dyDescent="0.3">
      <c r="A818">
        <v>1.68390475696509</v>
      </c>
      <c r="E818" cm="1">
        <f t="array" ref="E818">INDEX($C$2:$C$104,L818)</f>
        <v>-0.22168826699449307</v>
      </c>
      <c r="G818">
        <f>PI()/12*(M818-12)</f>
        <v>-3.1415926535897931</v>
      </c>
      <c r="H818">
        <f t="shared" si="231"/>
        <v>-0.13232521368884662</v>
      </c>
      <c r="I818">
        <f t="shared" si="248"/>
        <v>0.77909100544179477</v>
      </c>
      <c r="J818">
        <f t="shared" si="232"/>
        <v>2.7175090973463845</v>
      </c>
      <c r="L818">
        <f t="shared" si="249"/>
        <v>35</v>
      </c>
      <c r="M818">
        <v>0</v>
      </c>
      <c r="N818">
        <f t="shared" si="233"/>
        <v>0.05</v>
      </c>
      <c r="O818">
        <f t="shared" si="234"/>
        <v>5.0020839411324403</v>
      </c>
      <c r="P818">
        <f t="shared" si="235"/>
        <v>9.2038344516836901</v>
      </c>
      <c r="Q818">
        <f>1-EXP(-2*$AL$9*O818/(1+O818))</f>
        <v>6.4497345768578462E-2</v>
      </c>
      <c r="R818">
        <f t="shared" si="236"/>
        <v>19.751565414145865</v>
      </c>
      <c r="S818">
        <f>(1-$AL$6^R818)/(1+$AL$6^R818*(1/$AL$7-1))</f>
        <v>0.99643717244343843</v>
      </c>
      <c r="U818">
        <v>0.3</v>
      </c>
      <c r="V818">
        <f t="shared" si="237"/>
        <v>0.6855</v>
      </c>
      <c r="W818">
        <f t="shared" si="238"/>
        <v>0.68305768170997705</v>
      </c>
      <c r="X818">
        <f t="shared" si="239"/>
        <v>2.442318290022949E-3</v>
      </c>
      <c r="Y818">
        <f t="shared" si="240"/>
        <v>2.284794818188436E-3</v>
      </c>
      <c r="Z818">
        <f t="shared" si="241"/>
        <v>0.46225715572955045</v>
      </c>
      <c r="AA818">
        <f t="shared" si="242"/>
        <v>2.0755143578867312E-3</v>
      </c>
      <c r="AC818">
        <f t="shared" si="243"/>
        <v>8.2747817037432225E-2</v>
      </c>
      <c r="AD818">
        <f>X818*((1-Q818)*(1-EXP(-(P818+O818)*A818))*P818/(P818+O818)-(1-$AL$10)*(1-EXP(-2*O818*A818))/2)</f>
        <v>4.4230465241615655E-4</v>
      </c>
      <c r="AE818">
        <f t="shared" si="244"/>
        <v>8.5265636047735113E-2</v>
      </c>
      <c r="AF818">
        <f t="shared" si="245"/>
        <v>0.3682904498465645</v>
      </c>
      <c r="AG818">
        <f t="shared" si="246"/>
        <v>-2.3302419211445162E-4</v>
      </c>
      <c r="AH818">
        <f t="shared" si="247"/>
        <v>0.36805742565445004</v>
      </c>
      <c r="BA818">
        <v>8.5265636047735099E-2</v>
      </c>
    </row>
    <row r="819" spans="1:53" x14ac:dyDescent="0.3">
      <c r="A819">
        <v>1.7613737401851199</v>
      </c>
      <c r="E819" cm="1">
        <f t="array" ref="E819">INDEX($C$2:$C$104,L819)</f>
        <v>-0.22168826699449307</v>
      </c>
      <c r="G819">
        <f>PI()/12*(M819-12)</f>
        <v>-2.8797932657906435</v>
      </c>
      <c r="H819">
        <f t="shared" si="231"/>
        <v>-0.13232521368884662</v>
      </c>
      <c r="I819">
        <f t="shared" si="248"/>
        <v>0.77909100544179477</v>
      </c>
      <c r="J819">
        <f t="shared" si="232"/>
        <v>2.6570097733809366</v>
      </c>
      <c r="L819">
        <f t="shared" si="249"/>
        <v>35</v>
      </c>
      <c r="M819">
        <v>1</v>
      </c>
      <c r="N819">
        <f t="shared" si="233"/>
        <v>0.05</v>
      </c>
      <c r="O819">
        <f t="shared" si="234"/>
        <v>5.0020839411324403</v>
      </c>
      <c r="P819">
        <f t="shared" si="235"/>
        <v>9.2038344516836901</v>
      </c>
      <c r="Q819">
        <f>1-EXP(-2*$AL$9*O819/(1+O819))</f>
        <v>6.4497345768578462E-2</v>
      </c>
      <c r="R819">
        <f t="shared" si="236"/>
        <v>19.751565414145865</v>
      </c>
      <c r="S819">
        <f>(1-$AL$6^R819)/(1+$AL$6^R819*(1/$AL$7-1))</f>
        <v>0.99643717244343843</v>
      </c>
      <c r="U819">
        <v>0</v>
      </c>
      <c r="V819">
        <f t="shared" si="237"/>
        <v>0</v>
      </c>
      <c r="W819">
        <f t="shared" si="238"/>
        <v>0</v>
      </c>
      <c r="X819">
        <f t="shared" si="239"/>
        <v>0</v>
      </c>
      <c r="Y819">
        <f t="shared" si="240"/>
        <v>0</v>
      </c>
      <c r="Z819">
        <f t="shared" si="241"/>
        <v>0</v>
      </c>
      <c r="AA819">
        <f t="shared" si="242"/>
        <v>0</v>
      </c>
      <c r="AC819">
        <f t="shared" si="243"/>
        <v>0</v>
      </c>
      <c r="AD819">
        <f>X819*((1-Q819)*(1-EXP(-(P819+O819)*A819))*P819/(P819+O819)-(1-$AL$10)*(1-EXP(-2*O819*A819))/2)</f>
        <v>0</v>
      </c>
      <c r="AE819">
        <f t="shared" si="244"/>
        <v>0</v>
      </c>
      <c r="AF819">
        <f t="shared" si="245"/>
        <v>0</v>
      </c>
      <c r="AG819">
        <f t="shared" si="246"/>
        <v>0</v>
      </c>
      <c r="AH819">
        <f t="shared" si="247"/>
        <v>0</v>
      </c>
      <c r="BA819">
        <v>0</v>
      </c>
    </row>
    <row r="820" spans="1:53" x14ac:dyDescent="0.3">
      <c r="A820">
        <v>1.7613737401851199</v>
      </c>
      <c r="E820" cm="1">
        <f t="array" ref="E820">INDEX($C$2:$C$104,L820)</f>
        <v>-0.22168826699449307</v>
      </c>
      <c r="G820">
        <f>PI()/12*(M820-12)</f>
        <v>-2.617993877991494</v>
      </c>
      <c r="H820">
        <f t="shared" si="231"/>
        <v>-0.13232521368884662</v>
      </c>
      <c r="I820">
        <f t="shared" si="248"/>
        <v>0.77909100544179477</v>
      </c>
      <c r="J820">
        <f t="shared" si="232"/>
        <v>2.509914704333164</v>
      </c>
      <c r="L820">
        <f t="shared" si="249"/>
        <v>35</v>
      </c>
      <c r="M820">
        <v>2</v>
      </c>
      <c r="N820">
        <f t="shared" si="233"/>
        <v>0.05</v>
      </c>
      <c r="O820">
        <f t="shared" si="234"/>
        <v>5.0020839411324403</v>
      </c>
      <c r="P820">
        <f t="shared" si="235"/>
        <v>9.2038344516836901</v>
      </c>
      <c r="Q820">
        <f>1-EXP(-2*$AL$9*O820/(1+O820))</f>
        <v>6.4497345768578462E-2</v>
      </c>
      <c r="R820">
        <f t="shared" si="236"/>
        <v>19.751565414145865</v>
      </c>
      <c r="S820">
        <f>(1-$AL$6^R820)/(1+$AL$6^R820*(1/$AL$7-1))</f>
        <v>0.99643717244343843</v>
      </c>
      <c r="U820">
        <v>0.2</v>
      </c>
      <c r="V820">
        <f t="shared" si="237"/>
        <v>0.45700000000000007</v>
      </c>
      <c r="W820">
        <f t="shared" si="238"/>
        <v>0.45537178780665144</v>
      </c>
      <c r="X820">
        <f t="shared" si="239"/>
        <v>1.6282121933486327E-3</v>
      </c>
      <c r="Y820">
        <f t="shared" si="240"/>
        <v>1.5231966897780737E-3</v>
      </c>
      <c r="Z820">
        <f t="shared" si="241"/>
        <v>0.31525821168312762</v>
      </c>
      <c r="AA820">
        <f t="shared" si="242"/>
        <v>1.3837739398052133E-3</v>
      </c>
      <c r="AC820">
        <f t="shared" si="243"/>
        <v>5.5166504715731722E-2</v>
      </c>
      <c r="AD820">
        <f>X820*((1-Q820)*(1-EXP(-(P820+O820)*A820))*P820/(P820+O820)-(1-$AL$10)*(1-EXP(-2*O820*A820))/2)</f>
        <v>2.9486975028334393E-4</v>
      </c>
      <c r="AE820">
        <f t="shared" si="244"/>
        <v>5.6845148405820278E-2</v>
      </c>
      <c r="AF820">
        <f t="shared" si="245"/>
        <v>0.25240298984603737</v>
      </c>
      <c r="AG820">
        <f t="shared" si="246"/>
        <v>-1.5544700031048354E-4</v>
      </c>
      <c r="AH820">
        <f t="shared" si="247"/>
        <v>0.25224754284572687</v>
      </c>
      <c r="BA820">
        <v>5.6845148405820202E-2</v>
      </c>
    </row>
    <row r="821" spans="1:53" x14ac:dyDescent="0.3">
      <c r="A821">
        <v>1.7613737401851199</v>
      </c>
      <c r="E821" cm="1">
        <f t="array" ref="E821">INDEX($C$2:$C$104,L821)</f>
        <v>-0.22168826699449307</v>
      </c>
      <c r="G821">
        <f>PI()/12*(M821-12)</f>
        <v>-2.3561944901923448</v>
      </c>
      <c r="H821">
        <f t="shared" si="231"/>
        <v>-0.13232521368884662</v>
      </c>
      <c r="I821">
        <f t="shared" si="248"/>
        <v>0.77909100544179477</v>
      </c>
      <c r="J821">
        <f t="shared" si="232"/>
        <v>2.3229674608001343</v>
      </c>
      <c r="L821">
        <f t="shared" si="249"/>
        <v>35</v>
      </c>
      <c r="M821">
        <v>3</v>
      </c>
      <c r="N821">
        <f t="shared" si="233"/>
        <v>0.05</v>
      </c>
      <c r="O821">
        <f t="shared" si="234"/>
        <v>5.0020839411324403</v>
      </c>
      <c r="P821">
        <f t="shared" si="235"/>
        <v>9.2038344516836901</v>
      </c>
      <c r="Q821">
        <f>1-EXP(-2*$AL$9*O821/(1+O821))</f>
        <v>6.4497345768578462E-2</v>
      </c>
      <c r="R821">
        <f t="shared" si="236"/>
        <v>19.751565414145865</v>
      </c>
      <c r="S821">
        <f>(1-$AL$6^R821)/(1+$AL$6^R821*(1/$AL$7-1))</f>
        <v>0.99643717244343843</v>
      </c>
      <c r="U821">
        <v>0.2</v>
      </c>
      <c r="V821">
        <f t="shared" si="237"/>
        <v>0.45700000000000007</v>
      </c>
      <c r="W821">
        <f t="shared" si="238"/>
        <v>0.45537178780665144</v>
      </c>
      <c r="X821">
        <f t="shared" si="239"/>
        <v>1.6282121933486327E-3</v>
      </c>
      <c r="Y821">
        <f t="shared" si="240"/>
        <v>1.5231966897780737E-3</v>
      </c>
      <c r="Z821">
        <f t="shared" si="241"/>
        <v>0.31525821168312762</v>
      </c>
      <c r="AA821">
        <f t="shared" si="242"/>
        <v>1.3837739398052133E-3</v>
      </c>
      <c r="AC821">
        <f t="shared" si="243"/>
        <v>5.5166504715731722E-2</v>
      </c>
      <c r="AD821">
        <f>X821*((1-Q821)*(1-EXP(-(P821+O821)*A821))*P821/(P821+O821)-(1-$AL$10)*(1-EXP(-2*O821*A821))/2)</f>
        <v>2.9486975028334393E-4</v>
      </c>
      <c r="AE821">
        <f t="shared" si="244"/>
        <v>5.6845148405820278E-2</v>
      </c>
      <c r="AF821">
        <f t="shared" si="245"/>
        <v>0.25240298984603737</v>
      </c>
      <c r="AG821">
        <f t="shared" si="246"/>
        <v>-1.5544700031048354E-4</v>
      </c>
      <c r="AH821">
        <f t="shared" si="247"/>
        <v>0.25224754284572687</v>
      </c>
      <c r="BA821">
        <v>5.6845148405820202E-2</v>
      </c>
    </row>
    <row r="822" spans="1:53" x14ac:dyDescent="0.3">
      <c r="A822">
        <v>1.7613737401851199</v>
      </c>
      <c r="E822" cm="1">
        <f t="array" ref="E822">INDEX($C$2:$C$104,L822)</f>
        <v>-0.22168826699449307</v>
      </c>
      <c r="G822">
        <f>PI()/12*(M822-12)</f>
        <v>-2.0943951023931953</v>
      </c>
      <c r="H822">
        <f t="shared" si="231"/>
        <v>-0.13232521368884662</v>
      </c>
      <c r="I822">
        <f t="shared" si="248"/>
        <v>0.77909100544179477</v>
      </c>
      <c r="J822">
        <f t="shared" si="232"/>
        <v>2.1198388492862374</v>
      </c>
      <c r="L822">
        <f t="shared" si="249"/>
        <v>35</v>
      </c>
      <c r="M822">
        <v>4</v>
      </c>
      <c r="N822">
        <f t="shared" si="233"/>
        <v>0.05</v>
      </c>
      <c r="O822">
        <f t="shared" si="234"/>
        <v>5.0020839411324403</v>
      </c>
      <c r="P822">
        <f t="shared" si="235"/>
        <v>9.2038344516836901</v>
      </c>
      <c r="Q822">
        <f>1-EXP(-2*$AL$9*O822/(1+O822))</f>
        <v>6.4497345768578462E-2</v>
      </c>
      <c r="R822">
        <f t="shared" si="236"/>
        <v>19.751565414145865</v>
      </c>
      <c r="S822">
        <f>(1-$AL$6^R822)/(1+$AL$6^R822*(1/$AL$7-1))</f>
        <v>0.99643717244343843</v>
      </c>
      <c r="U822">
        <v>0.2</v>
      </c>
      <c r="V822">
        <f t="shared" si="237"/>
        <v>0.45700000000000007</v>
      </c>
      <c r="W822">
        <f t="shared" si="238"/>
        <v>0.45537178780665144</v>
      </c>
      <c r="X822">
        <f t="shared" si="239"/>
        <v>1.6282121933486327E-3</v>
      </c>
      <c r="Y822">
        <f t="shared" si="240"/>
        <v>1.5231966897780737E-3</v>
      </c>
      <c r="Z822">
        <f t="shared" si="241"/>
        <v>0.31525821168312762</v>
      </c>
      <c r="AA822">
        <f t="shared" si="242"/>
        <v>1.3837739398052133E-3</v>
      </c>
      <c r="AC822">
        <f t="shared" si="243"/>
        <v>5.5166504715731722E-2</v>
      </c>
      <c r="AD822">
        <f>X822*((1-Q822)*(1-EXP(-(P822+O822)*A822))*P822/(P822+O822)-(1-$AL$10)*(1-EXP(-2*O822*A822))/2)</f>
        <v>2.9486975028334393E-4</v>
      </c>
      <c r="AE822">
        <f t="shared" si="244"/>
        <v>5.6845148405820278E-2</v>
      </c>
      <c r="AF822">
        <f t="shared" si="245"/>
        <v>0.25240298984603737</v>
      </c>
      <c r="AG822">
        <f t="shared" si="246"/>
        <v>-1.5544700031048354E-4</v>
      </c>
      <c r="AH822">
        <f t="shared" si="247"/>
        <v>0.25224754284572687</v>
      </c>
      <c r="BA822">
        <v>5.6845148405820202E-2</v>
      </c>
    </row>
    <row r="823" spans="1:53" x14ac:dyDescent="0.3">
      <c r="A823">
        <v>1.7613737401851199</v>
      </c>
      <c r="E823" cm="1">
        <f t="array" ref="E823">INDEX($C$2:$C$104,L823)</f>
        <v>-0.22168826699449307</v>
      </c>
      <c r="G823">
        <f>PI()/12*(M823-12)</f>
        <v>-1.8325957145940459</v>
      </c>
      <c r="H823">
        <f t="shared" si="231"/>
        <v>-0.13232521368884662</v>
      </c>
      <c r="I823">
        <f t="shared" si="248"/>
        <v>0.77909100544179477</v>
      </c>
      <c r="J823">
        <f t="shared" si="232"/>
        <v>1.9113073348064482</v>
      </c>
      <c r="L823">
        <f t="shared" si="249"/>
        <v>35</v>
      </c>
      <c r="M823">
        <v>5</v>
      </c>
      <c r="N823">
        <f t="shared" si="233"/>
        <v>0.05</v>
      </c>
      <c r="O823">
        <f t="shared" si="234"/>
        <v>5.0020839411324403</v>
      </c>
      <c r="P823">
        <f t="shared" si="235"/>
        <v>9.2038344516836901</v>
      </c>
      <c r="Q823">
        <f>1-EXP(-2*$AL$9*O823/(1+O823))</f>
        <v>6.4497345768578462E-2</v>
      </c>
      <c r="R823">
        <f t="shared" si="236"/>
        <v>19.751565414145865</v>
      </c>
      <c r="S823">
        <f>(1-$AL$6^R823)/(1+$AL$6^R823*(1/$AL$7-1))</f>
        <v>0.99643717244343843</v>
      </c>
      <c r="U823">
        <v>0.3</v>
      </c>
      <c r="V823">
        <f t="shared" si="237"/>
        <v>0.6855</v>
      </c>
      <c r="W823">
        <f t="shared" si="238"/>
        <v>0.68305768170997705</v>
      </c>
      <c r="X823">
        <f t="shared" si="239"/>
        <v>2.442318290022949E-3</v>
      </c>
      <c r="Y823">
        <f t="shared" si="240"/>
        <v>2.2847950346671108E-3</v>
      </c>
      <c r="Z823">
        <f t="shared" si="241"/>
        <v>0.47288731752469138</v>
      </c>
      <c r="AA823">
        <f t="shared" si="242"/>
        <v>2.0756609097078199E-3</v>
      </c>
      <c r="AC823">
        <f t="shared" si="243"/>
        <v>8.2749757073597566E-2</v>
      </c>
      <c r="AD823">
        <f>X823*((1-Q823)*(1-EXP(-(P823+O823)*A823))*P823/(P823+O823)-(1-$AL$10)*(1-EXP(-2*O823*A823))/2)</f>
        <v>4.4230462542501589E-4</v>
      </c>
      <c r="AE823">
        <f t="shared" si="244"/>
        <v>8.5267722608730404E-2</v>
      </c>
      <c r="AF823">
        <f t="shared" si="245"/>
        <v>0.378604484769056</v>
      </c>
      <c r="AG823">
        <f t="shared" si="246"/>
        <v>-2.3317050046572528E-4</v>
      </c>
      <c r="AH823">
        <f t="shared" si="247"/>
        <v>0.37837131426859028</v>
      </c>
      <c r="BA823">
        <v>8.5267722608730404E-2</v>
      </c>
    </row>
    <row r="824" spans="1:53" x14ac:dyDescent="0.3">
      <c r="A824">
        <v>1.7613737401851199</v>
      </c>
      <c r="E824" cm="1">
        <f t="array" ref="E824">INDEX($C$2:$C$104,L824)</f>
        <v>-0.22168826699449307</v>
      </c>
      <c r="G824">
        <f>PI()/12*(M824-12)</f>
        <v>-1.5707963267948966</v>
      </c>
      <c r="H824">
        <f t="shared" si="231"/>
        <v>-0.13232521368884662</v>
      </c>
      <c r="I824">
        <f t="shared" si="248"/>
        <v>0.77909100544179477</v>
      </c>
      <c r="J824">
        <f t="shared" si="232"/>
        <v>1.7035107836344892</v>
      </c>
      <c r="L824">
        <f t="shared" si="249"/>
        <v>35</v>
      </c>
      <c r="M824">
        <v>6</v>
      </c>
      <c r="N824">
        <f t="shared" si="233"/>
        <v>0.05</v>
      </c>
      <c r="O824">
        <f t="shared" si="234"/>
        <v>5.0020839411324403</v>
      </c>
      <c r="P824">
        <f t="shared" si="235"/>
        <v>9.2038344516836901</v>
      </c>
      <c r="Q824">
        <f>1-EXP(-2*$AL$9*O824/(1+O824))</f>
        <v>6.4497345768578462E-2</v>
      </c>
      <c r="R824">
        <f t="shared" si="236"/>
        <v>19.751565414145865</v>
      </c>
      <c r="S824">
        <f>(1-$AL$6^R824)/(1+$AL$6^R824*(1/$AL$7-1))</f>
        <v>0.99643717244343843</v>
      </c>
      <c r="U824">
        <v>0.5</v>
      </c>
      <c r="V824">
        <f t="shared" si="237"/>
        <v>1.1425000000000001</v>
      </c>
      <c r="W824">
        <f t="shared" si="238"/>
        <v>1.1384294695166284</v>
      </c>
      <c r="X824">
        <f t="shared" si="239"/>
        <v>4.0705304833716927E-3</v>
      </c>
      <c r="Y824">
        <f t="shared" si="240"/>
        <v>3.8079917244452882E-3</v>
      </c>
      <c r="Z824">
        <f t="shared" si="241"/>
        <v>0.78814552920781888</v>
      </c>
      <c r="AA824">
        <f t="shared" si="242"/>
        <v>3.4594348495131273E-3</v>
      </c>
      <c r="AC824">
        <f t="shared" si="243"/>
        <v>0.13791626178932928</v>
      </c>
      <c r="AD824">
        <f>X824*((1-Q824)*(1-EXP(-(P824+O824)*A824))*P824/(P824+O824)-(1-$AL$10)*(1-EXP(-2*O824*A824))/2)</f>
        <v>7.3717437570837993E-4</v>
      </c>
      <c r="AE824">
        <f t="shared" si="244"/>
        <v>0.14211287101455081</v>
      </c>
      <c r="AF824">
        <f t="shared" si="245"/>
        <v>0.63100747461509332</v>
      </c>
      <c r="AG824">
        <f t="shared" si="246"/>
        <v>-3.8861750077621944E-4</v>
      </c>
      <c r="AH824">
        <f t="shared" si="247"/>
        <v>0.63061885711431709</v>
      </c>
      <c r="BA824">
        <v>0.14211287101455</v>
      </c>
    </row>
    <row r="825" spans="1:53" x14ac:dyDescent="0.3">
      <c r="A825">
        <v>1.7613737401851199</v>
      </c>
      <c r="E825" cm="1">
        <f t="array" ref="E825">INDEX($C$2:$C$104,L825)</f>
        <v>-0.22168826699449307</v>
      </c>
      <c r="G825">
        <f>PI()/12*(M825-12)</f>
        <v>-1.308996938995747</v>
      </c>
      <c r="H825">
        <f t="shared" si="231"/>
        <v>-0.13232521368884662</v>
      </c>
      <c r="I825">
        <f t="shared" si="248"/>
        <v>0.77909100544179477</v>
      </c>
      <c r="J825">
        <f t="shared" si="232"/>
        <v>1.5014223171317898</v>
      </c>
      <c r="L825">
        <f t="shared" si="249"/>
        <v>35</v>
      </c>
      <c r="M825">
        <v>7</v>
      </c>
      <c r="N825">
        <f t="shared" si="233"/>
        <v>6.9374009663106806E-2</v>
      </c>
      <c r="O825">
        <f t="shared" si="234"/>
        <v>3.6065472538225714</v>
      </c>
      <c r="P825">
        <f t="shared" si="235"/>
        <v>6.6360469470335319</v>
      </c>
      <c r="Q825">
        <f>1-EXP(-2*$AL$9*O825/(1+O825))</f>
        <v>6.0712259486406572E-2</v>
      </c>
      <c r="R825">
        <f t="shared" si="236"/>
        <v>14.24105529643661</v>
      </c>
      <c r="S825">
        <f>(1-$AL$6^R825)/(1+$AL$6^R825*(1/$AL$7-1))</f>
        <v>0.97844991548869298</v>
      </c>
      <c r="U825">
        <v>3.8</v>
      </c>
      <c r="V825">
        <f t="shared" si="237"/>
        <v>8.6829999999999998</v>
      </c>
      <c r="W825">
        <f t="shared" si="238"/>
        <v>8.4958806161883214</v>
      </c>
      <c r="X825">
        <f t="shared" si="239"/>
        <v>0.18711938381167847</v>
      </c>
      <c r="Y825">
        <f t="shared" si="240"/>
        <v>0.17575746874016454</v>
      </c>
      <c r="Z825">
        <f t="shared" si="241"/>
        <v>5.8817788045976007</v>
      </c>
      <c r="AA825">
        <f t="shared" si="242"/>
        <v>0.15877434101793073</v>
      </c>
      <c r="AC825">
        <f t="shared" si="243"/>
        <v>1.3606923379382103</v>
      </c>
      <c r="AD825">
        <f>X825*((1-Q825)*(1-EXP(-(P825+O825)*A825))*P825/(P825+O825)-(1-$AL$10)*(1-EXP(-2*O825*A825))/2)</f>
        <v>3.4346493045481666E-2</v>
      </c>
      <c r="AE825">
        <f t="shared" si="244"/>
        <v>1.5538131720016228</v>
      </c>
      <c r="AF825">
        <f t="shared" si="245"/>
        <v>4.4051878547044447</v>
      </c>
      <c r="AG825">
        <f t="shared" si="246"/>
        <v>-1.7363365323247875E-2</v>
      </c>
      <c r="AH825">
        <f t="shared" si="247"/>
        <v>4.3878244893811971</v>
      </c>
      <c r="BA825">
        <v>1.5538131720016199</v>
      </c>
    </row>
    <row r="826" spans="1:53" x14ac:dyDescent="0.3">
      <c r="A826">
        <v>1.7613737401851199</v>
      </c>
      <c r="E826" cm="1">
        <f t="array" ref="E826">INDEX($C$2:$C$104,L826)</f>
        <v>-0.22168826699449307</v>
      </c>
      <c r="G826">
        <f>PI()/12*(M826-12)</f>
        <v>-1.0471975511965976</v>
      </c>
      <c r="H826">
        <f t="shared" si="231"/>
        <v>-0.13232521368884662</v>
      </c>
      <c r="I826">
        <f t="shared" si="248"/>
        <v>0.77909100544179477</v>
      </c>
      <c r="J826">
        <f t="shared" si="232"/>
        <v>1.3106517269633509</v>
      </c>
      <c r="L826">
        <f t="shared" si="249"/>
        <v>35</v>
      </c>
      <c r="M826">
        <v>8</v>
      </c>
      <c r="N826">
        <f t="shared" si="233"/>
        <v>0.2601445998315457</v>
      </c>
      <c r="O826">
        <f t="shared" si="234"/>
        <v>0.971929550894987</v>
      </c>
      <c r="P826">
        <f t="shared" si="235"/>
        <v>1.7883503736467763</v>
      </c>
      <c r="Q826">
        <f>1-EXP(-2*$AL$9*O826/(1+O826))</f>
        <v>3.8663330936630103E-2</v>
      </c>
      <c r="R826">
        <f t="shared" si="236"/>
        <v>3.8378264596050822</v>
      </c>
      <c r="S826">
        <f>(1-$AL$6^R826)/(1+$AL$6^R826*(1/$AL$7-1))</f>
        <v>0.51852330496018195</v>
      </c>
      <c r="U826">
        <v>75.2</v>
      </c>
      <c r="V826">
        <f t="shared" si="237"/>
        <v>171.83200000000002</v>
      </c>
      <c r="W826">
        <f t="shared" si="238"/>
        <v>89.098896537917994</v>
      </c>
      <c r="X826">
        <f t="shared" si="239"/>
        <v>82.733103462082028</v>
      </c>
      <c r="Y826">
        <f t="shared" si="240"/>
        <v>76.125990483972444</v>
      </c>
      <c r="Z826">
        <f t="shared" si="241"/>
        <v>61.684011916457493</v>
      </c>
      <c r="AA826">
        <f t="shared" si="242"/>
        <v>57.628627037067915</v>
      </c>
      <c r="AC826">
        <f t="shared" si="243"/>
        <v>34.663752327693885</v>
      </c>
      <c r="AD826">
        <f>X826*((1-Q826)*(1-EXP(-(P826+O826)*A826))*P826/(P826+O826)-(1-$AL$10)*(1-EXP(-2*O826*A826))/2)</f>
        <v>17.114900044474393</v>
      </c>
      <c r="AE826">
        <f t="shared" si="244"/>
        <v>109.4072794092362</v>
      </c>
      <c r="AF826">
        <f t="shared" si="245"/>
        <v>26.945608247188368</v>
      </c>
      <c r="AG826">
        <f t="shared" si="246"/>
        <v>1.3824634024301274</v>
      </c>
      <c r="AH826">
        <f t="shared" si="247"/>
        <v>28.328071649618494</v>
      </c>
      <c r="BA826">
        <v>109.407279409236</v>
      </c>
    </row>
    <row r="827" spans="1:53" x14ac:dyDescent="0.3">
      <c r="A827">
        <v>1.7613737401851199</v>
      </c>
      <c r="E827" cm="1">
        <f t="array" ref="E827">INDEX($C$2:$C$104,L827)</f>
        <v>-0.22168826699449307</v>
      </c>
      <c r="G827">
        <f>PI()/12*(M827-12)</f>
        <v>-0.78539816339744828</v>
      </c>
      <c r="H827">
        <f t="shared" si="231"/>
        <v>-0.13232521368884662</v>
      </c>
      <c r="I827">
        <f t="shared" si="248"/>
        <v>0.77909100544179477</v>
      </c>
      <c r="J827">
        <f t="shared" si="232"/>
        <v>1.1389202917716972</v>
      </c>
      <c r="L827">
        <f t="shared" si="249"/>
        <v>35</v>
      </c>
      <c r="M827">
        <v>9</v>
      </c>
      <c r="N827">
        <f t="shared" si="233"/>
        <v>0.43187603502319938</v>
      </c>
      <c r="O827">
        <f t="shared" si="234"/>
        <v>0.59726407267900883</v>
      </c>
      <c r="P827">
        <f t="shared" si="235"/>
        <v>1.0989658937293763</v>
      </c>
      <c r="Q827">
        <f>1-EXP(-2*$AL$9*O827/(1+O827))</f>
        <v>2.9471349883824383E-2</v>
      </c>
      <c r="R827">
        <f t="shared" si="236"/>
        <v>2.3583971280513678</v>
      </c>
      <c r="S827">
        <f>(1-$AL$6^R827)/(1+$AL$6^R827*(1/$AL$7-1))</f>
        <v>0.33263690898775322</v>
      </c>
      <c r="U827">
        <v>267.7</v>
      </c>
      <c r="V827">
        <f t="shared" si="237"/>
        <v>611.69450000000006</v>
      </c>
      <c r="W827">
        <f t="shared" si="238"/>
        <v>203.47216772480922</v>
      </c>
      <c r="X827">
        <f t="shared" si="239"/>
        <v>408.22233227519087</v>
      </c>
      <c r="Y827">
        <f t="shared" si="240"/>
        <v>339.01125473708186</v>
      </c>
      <c r="Z827">
        <f t="shared" si="241"/>
        <v>140.86571333981925</v>
      </c>
      <c r="AA827">
        <f t="shared" si="242"/>
        <v>225.8076819907678</v>
      </c>
      <c r="AC827">
        <f t="shared" si="243"/>
        <v>96.598073895755434</v>
      </c>
      <c r="AD827">
        <f>X827*((1-Q827)*(1-EXP(-(P827+O827)*A827))*P827/(P827+O827)-(1-$AL$10)*(1-EXP(-2*O827*A827))/2)</f>
        <v>91.415478944080434</v>
      </c>
      <c r="AE827">
        <f t="shared" si="244"/>
        <v>413.82123483060366</v>
      </c>
      <c r="AF827">
        <f t="shared" si="245"/>
        <v>44.567440200702094</v>
      </c>
      <c r="AG827">
        <f t="shared" si="246"/>
        <v>21.788093802233611</v>
      </c>
      <c r="AH827">
        <f t="shared" si="247"/>
        <v>66.355534002935713</v>
      </c>
      <c r="BA827">
        <v>413.821234830604</v>
      </c>
    </row>
    <row r="828" spans="1:53" x14ac:dyDescent="0.3">
      <c r="A828">
        <v>1.7613737401851199</v>
      </c>
      <c r="E828" cm="1">
        <f t="array" ref="E828">INDEX($C$2:$C$104,L828)</f>
        <v>-0.22168826699449307</v>
      </c>
      <c r="G828">
        <f>PI()/12*(M828-12)</f>
        <v>-0.52359877559829882</v>
      </c>
      <c r="H828">
        <f t="shared" si="231"/>
        <v>-0.13232521368884662</v>
      </c>
      <c r="I828">
        <f t="shared" si="248"/>
        <v>0.77909100544179477</v>
      </c>
      <c r="J828">
        <f t="shared" si="232"/>
        <v>0.99752012063726014</v>
      </c>
      <c r="L828">
        <f t="shared" si="249"/>
        <v>35</v>
      </c>
      <c r="M828">
        <v>10</v>
      </c>
      <c r="N828">
        <f t="shared" si="233"/>
        <v>0.57327620615763641</v>
      </c>
      <c r="O828">
        <f t="shared" si="234"/>
        <v>0.46092517105629444</v>
      </c>
      <c r="P828">
        <f t="shared" si="235"/>
        <v>0.84810231474358189</v>
      </c>
      <c r="Q828">
        <f>1-EXP(-2*$AL$9*O828/(1+O828))</f>
        <v>2.4924309377395093E-2</v>
      </c>
      <c r="R828">
        <f t="shared" si="236"/>
        <v>1.8200401621176485</v>
      </c>
      <c r="S828">
        <f>(1-$AL$6^R828)/(1+$AL$6^R828*(1/$AL$7-1))</f>
        <v>0.25848312017353114</v>
      </c>
      <c r="U828">
        <v>339.5</v>
      </c>
      <c r="V828">
        <f t="shared" si="237"/>
        <v>775.75750000000005</v>
      </c>
      <c r="W828">
        <f t="shared" si="238"/>
        <v>200.52021909801809</v>
      </c>
      <c r="X828">
        <f t="shared" si="239"/>
        <v>575.23728090198199</v>
      </c>
      <c r="Y828">
        <f t="shared" si="240"/>
        <v>434.97101030786212</v>
      </c>
      <c r="Z828">
        <f t="shared" si="241"/>
        <v>138.82205128173459</v>
      </c>
      <c r="AA828">
        <f t="shared" si="242"/>
        <v>271.84211026774585</v>
      </c>
      <c r="AC828">
        <f t="shared" si="243"/>
        <v>103.04956001049136</v>
      </c>
      <c r="AD828">
        <f>X828*((1-Q828)*(1-EXP(-(P828+O828)*A828))*P828/(P828+O828)-(1-$AL$10)*(1-EXP(-2*O828*A828))/2)</f>
        <v>130.89828942838582</v>
      </c>
      <c r="AE828">
        <f t="shared" si="244"/>
        <v>505.78995970662299</v>
      </c>
      <c r="AF828">
        <f t="shared" si="245"/>
        <v>36.183492356430072</v>
      </c>
      <c r="AG828">
        <f t="shared" si="246"/>
        <v>32.230610611730484</v>
      </c>
      <c r="AH828">
        <f t="shared" si="247"/>
        <v>68.414102968160563</v>
      </c>
      <c r="BA828">
        <v>505.78995970662299</v>
      </c>
    </row>
    <row r="829" spans="1:53" x14ac:dyDescent="0.3">
      <c r="A829">
        <v>1.7613737401851199</v>
      </c>
      <c r="E829" cm="1">
        <f t="array" ref="E829">INDEX($C$2:$C$104,L829)</f>
        <v>-0.22168826699449307</v>
      </c>
      <c r="G829">
        <f>PI()/12*(M829-12)</f>
        <v>-0.26179938779914941</v>
      </c>
      <c r="H829">
        <f t="shared" si="231"/>
        <v>-0.13232521368884662</v>
      </c>
      <c r="I829">
        <f t="shared" si="248"/>
        <v>0.77909100544179477</v>
      </c>
      <c r="J829">
        <f t="shared" si="232"/>
        <v>0.90177458569806501</v>
      </c>
      <c r="L829">
        <f t="shared" si="249"/>
        <v>35</v>
      </c>
      <c r="M829">
        <v>11</v>
      </c>
      <c r="N829">
        <f t="shared" si="233"/>
        <v>0.66902174109683155</v>
      </c>
      <c r="O829">
        <f t="shared" si="234"/>
        <v>0.40308348580147502</v>
      </c>
      <c r="P829">
        <f t="shared" si="235"/>
        <v>0.74167361387471409</v>
      </c>
      <c r="Q829">
        <f>1-EXP(-2*$AL$9*O829/(1+O829))</f>
        <v>2.2720631752604303E-2</v>
      </c>
      <c r="R829">
        <f t="shared" si="236"/>
        <v>1.591642589541856</v>
      </c>
      <c r="S829">
        <f>(1-$AL$6^R829)/(1+$AL$6^R829*(1/$AL$7-1))</f>
        <v>0.2263635447847408</v>
      </c>
      <c r="U829">
        <v>398</v>
      </c>
      <c r="V829">
        <f t="shared" si="237"/>
        <v>909.43000000000006</v>
      </c>
      <c r="W829">
        <f t="shared" si="238"/>
        <v>205.86179853358684</v>
      </c>
      <c r="X829">
        <f t="shared" si="239"/>
        <v>703.56820146641326</v>
      </c>
      <c r="Y829">
        <f t="shared" si="240"/>
        <v>501.38337585607707</v>
      </c>
      <c r="Z829">
        <f t="shared" si="241"/>
        <v>142.52007743423698</v>
      </c>
      <c r="AA829">
        <f t="shared" si="242"/>
        <v>304.00784670795019</v>
      </c>
      <c r="AC829">
        <f t="shared" si="243"/>
        <v>109.54145747689947</v>
      </c>
      <c r="AD829">
        <f>X829*((1-Q829)*(1-EXP(-(P829+O829)*A829))*P829/(P829+O829)-(1-$AL$10)*(1-EXP(-2*O829*A829))/2)</f>
        <v>159.42767083281674</v>
      </c>
      <c r="AE829">
        <f t="shared" si="244"/>
        <v>572.9769750176664</v>
      </c>
      <c r="AF829">
        <f t="shared" si="245"/>
        <v>33.432909624043333</v>
      </c>
      <c r="AG829">
        <f t="shared" si="246"/>
        <v>37.947858315310143</v>
      </c>
      <c r="AH829">
        <f t="shared" si="247"/>
        <v>71.380767939353476</v>
      </c>
      <c r="BA829">
        <v>572.97697501766595</v>
      </c>
    </row>
    <row r="830" spans="1:53" x14ac:dyDescent="0.3">
      <c r="A830">
        <v>1.7613737401851199</v>
      </c>
      <c r="E830" cm="1">
        <f t="array" ref="E830">INDEX($C$2:$C$104,L830)</f>
        <v>-0.22168826699449307</v>
      </c>
      <c r="G830">
        <f>PI()/12*(M830-12)</f>
        <v>0</v>
      </c>
      <c r="H830">
        <f t="shared" si="231"/>
        <v>-0.13232521368884662</v>
      </c>
      <c r="I830">
        <f t="shared" si="248"/>
        <v>0.77909100544179477</v>
      </c>
      <c r="J830">
        <f t="shared" si="232"/>
        <v>0.8674600902323949</v>
      </c>
      <c r="L830">
        <f t="shared" si="249"/>
        <v>35</v>
      </c>
      <c r="M830">
        <v>12</v>
      </c>
      <c r="N830">
        <f t="shared" si="233"/>
        <v>0.70333623656250166</v>
      </c>
      <c r="O830">
        <f t="shared" si="234"/>
        <v>0.38653868709168698</v>
      </c>
      <c r="P830">
        <f t="shared" si="235"/>
        <v>0.71123118424870413</v>
      </c>
      <c r="Q830">
        <f>1-EXP(-2*$AL$9*O830/(1+O830))</f>
        <v>2.2055508017568837E-2</v>
      </c>
      <c r="R830">
        <f t="shared" si="236"/>
        <v>1.5263126834814886</v>
      </c>
      <c r="S830">
        <f>(1-$AL$6^R830)/(1+$AL$6^R830*(1/$AL$7-1))</f>
        <v>0.21712258982581964</v>
      </c>
      <c r="U830">
        <v>380.9</v>
      </c>
      <c r="V830">
        <f t="shared" si="237"/>
        <v>870.35649999999998</v>
      </c>
      <c r="W830">
        <f t="shared" si="238"/>
        <v>188.97405735173598</v>
      </c>
      <c r="X830">
        <f t="shared" si="239"/>
        <v>681.38244264826403</v>
      </c>
      <c r="Y830">
        <f t="shared" si="240"/>
        <v>475.96366601672815</v>
      </c>
      <c r="Z830">
        <f t="shared" si="241"/>
        <v>130.82853389351516</v>
      </c>
      <c r="AA830">
        <f t="shared" si="242"/>
        <v>286.00124441767269</v>
      </c>
      <c r="AC830">
        <f t="shared" si="243"/>
        <v>101.5746883171674</v>
      </c>
      <c r="AD830">
        <f>X830*((1-Q830)*(1-EXP(-(P830+O830)*A830))*P830/(P830+O830)-(1-$AL$10)*(1-EXP(-2*O830*A830))/2)</f>
        <v>153.89642929901288</v>
      </c>
      <c r="AE830">
        <f t="shared" si="244"/>
        <v>541.47236203385296</v>
      </c>
      <c r="AF830">
        <f t="shared" si="245"/>
        <v>29.677009492421053</v>
      </c>
      <c r="AG830">
        <f t="shared" si="246"/>
        <v>36.065992300042652</v>
      </c>
      <c r="AH830">
        <f t="shared" si="247"/>
        <v>65.743001792463701</v>
      </c>
      <c r="BA830">
        <v>541.47236203385296</v>
      </c>
    </row>
    <row r="831" spans="1:53" x14ac:dyDescent="0.3">
      <c r="A831">
        <v>1.7613737401851199</v>
      </c>
      <c r="E831" cm="1">
        <f t="array" ref="E831">INDEX($C$2:$C$104,L831)</f>
        <v>-0.22168826699449307</v>
      </c>
      <c r="G831">
        <f>PI()/12*(M831-12)</f>
        <v>0.26179938779914941</v>
      </c>
      <c r="H831">
        <f t="shared" si="231"/>
        <v>-0.13232521368884662</v>
      </c>
      <c r="I831">
        <f t="shared" si="248"/>
        <v>0.77909100544179477</v>
      </c>
      <c r="J831">
        <f t="shared" si="232"/>
        <v>0.90177458569806501</v>
      </c>
      <c r="L831">
        <f t="shared" si="249"/>
        <v>35</v>
      </c>
      <c r="M831">
        <v>13</v>
      </c>
      <c r="N831">
        <f t="shared" si="233"/>
        <v>0.66902174109683155</v>
      </c>
      <c r="O831">
        <f t="shared" si="234"/>
        <v>0.40308348580147502</v>
      </c>
      <c r="P831">
        <f t="shared" si="235"/>
        <v>0.74167361387471409</v>
      </c>
      <c r="Q831">
        <f>1-EXP(-2*$AL$9*O831/(1+O831))</f>
        <v>2.2720631752604303E-2</v>
      </c>
      <c r="R831">
        <f t="shared" si="236"/>
        <v>1.591642589541856</v>
      </c>
      <c r="S831">
        <f>(1-$AL$6^R831)/(1+$AL$6^R831*(1/$AL$7-1))</f>
        <v>0.2263635447847408</v>
      </c>
      <c r="U831">
        <v>531.4</v>
      </c>
      <c r="V831">
        <f t="shared" si="237"/>
        <v>1214.249</v>
      </c>
      <c r="W831">
        <f t="shared" si="238"/>
        <v>274.86170789132672</v>
      </c>
      <c r="X831">
        <f t="shared" si="239"/>
        <v>939.38729210867336</v>
      </c>
      <c r="Y831">
        <f t="shared" si="240"/>
        <v>669.43498977366676</v>
      </c>
      <c r="Z831">
        <f t="shared" si="241"/>
        <v>190.28936971998374</v>
      </c>
      <c r="AA831">
        <f t="shared" si="242"/>
        <v>405.90394407187114</v>
      </c>
      <c r="AC831">
        <f t="shared" si="243"/>
        <v>146.25711181714667</v>
      </c>
      <c r="AD831">
        <f>X831*((1-Q831)*(1-EXP(-(P831+O831)*A831))*P831/(P831+O831)-(1-$AL$10)*(1-EXP(-2*O831*A831))/2)</f>
        <v>212.86398060441914</v>
      </c>
      <c r="AE831">
        <f t="shared" si="244"/>
        <v>765.02503649343691</v>
      </c>
      <c r="AF831">
        <f t="shared" si="245"/>
        <v>44.638814508081971</v>
      </c>
      <c r="AG831">
        <f t="shared" si="246"/>
        <v>50.667065097376408</v>
      </c>
      <c r="AH831">
        <f t="shared" si="247"/>
        <v>95.305879605458387</v>
      </c>
      <c r="BA831">
        <v>765.02503649343703</v>
      </c>
    </row>
    <row r="832" spans="1:53" x14ac:dyDescent="0.3">
      <c r="A832">
        <v>1.7613737401851199</v>
      </c>
      <c r="E832" cm="1">
        <f t="array" ref="E832">INDEX($C$2:$C$104,L832)</f>
        <v>-0.22168826699449307</v>
      </c>
      <c r="G832">
        <f>PI()/12*(M832-12)</f>
        <v>0.52359877559829882</v>
      </c>
      <c r="H832">
        <f t="shared" si="231"/>
        <v>-0.13232521368884662</v>
      </c>
      <c r="I832">
        <f t="shared" si="248"/>
        <v>0.77909100544179477</v>
      </c>
      <c r="J832">
        <f t="shared" si="232"/>
        <v>0.99752012063726014</v>
      </c>
      <c r="L832">
        <f t="shared" si="249"/>
        <v>35</v>
      </c>
      <c r="M832">
        <v>14</v>
      </c>
      <c r="N832">
        <f t="shared" si="233"/>
        <v>0.57327620615763641</v>
      </c>
      <c r="O832">
        <f t="shared" si="234"/>
        <v>0.46092517105629444</v>
      </c>
      <c r="P832">
        <f t="shared" si="235"/>
        <v>0.84810231474358189</v>
      </c>
      <c r="Q832">
        <f>1-EXP(-2*$AL$9*O832/(1+O832))</f>
        <v>2.4924309377395093E-2</v>
      </c>
      <c r="R832">
        <f t="shared" si="236"/>
        <v>1.8200401621176485</v>
      </c>
      <c r="S832">
        <f>(1-$AL$6^R832)/(1+$AL$6^R832*(1/$AL$7-1))</f>
        <v>0.25848312017353114</v>
      </c>
      <c r="U832">
        <v>233.5</v>
      </c>
      <c r="V832">
        <f t="shared" si="237"/>
        <v>533.54750000000001</v>
      </c>
      <c r="W832">
        <f t="shared" si="238"/>
        <v>137.91302256078711</v>
      </c>
      <c r="X832">
        <f t="shared" si="239"/>
        <v>395.6344774392129</v>
      </c>
      <c r="Y832">
        <f t="shared" si="240"/>
        <v>299.16268308361055</v>
      </c>
      <c r="Z832">
        <f t="shared" si="241"/>
        <v>95.478494769617157</v>
      </c>
      <c r="AA832">
        <f t="shared" si="242"/>
        <v>186.96651766573976</v>
      </c>
      <c r="AC832">
        <f t="shared" si="243"/>
        <v>70.875028755374743</v>
      </c>
      <c r="AD832">
        <f>X832*((1-Q832)*(1-EXP(-(P832+O832)*A832))*P832/(P832+O832)-(1-$AL$10)*(1-EXP(-2*O832*A832))/2)</f>
        <v>90.028720416872119</v>
      </c>
      <c r="AE832">
        <f t="shared" si="244"/>
        <v>347.87026683798661</v>
      </c>
      <c r="AF832">
        <f t="shared" si="245"/>
        <v>24.886142754717</v>
      </c>
      <c r="AG832">
        <f t="shared" si="246"/>
        <v>22.167445000998725</v>
      </c>
      <c r="AH832">
        <f t="shared" si="247"/>
        <v>47.053587755715725</v>
      </c>
      <c r="BA832">
        <v>347.87026683798598</v>
      </c>
    </row>
    <row r="833" spans="1:53" x14ac:dyDescent="0.3">
      <c r="A833">
        <v>1.7613737401851199</v>
      </c>
      <c r="E833" cm="1">
        <f t="array" ref="E833">INDEX($C$2:$C$104,L833)</f>
        <v>-0.22168826699449307</v>
      </c>
      <c r="G833">
        <f>PI()/12*(M833-12)</f>
        <v>0.78539816339744828</v>
      </c>
      <c r="H833">
        <f t="shared" si="231"/>
        <v>-0.13232521368884662</v>
      </c>
      <c r="I833">
        <f t="shared" si="248"/>
        <v>0.77909100544179477</v>
      </c>
      <c r="J833">
        <f t="shared" si="232"/>
        <v>1.1389202917716972</v>
      </c>
      <c r="L833">
        <f t="shared" si="249"/>
        <v>35</v>
      </c>
      <c r="M833">
        <v>15</v>
      </c>
      <c r="N833">
        <f t="shared" si="233"/>
        <v>0.43187603502319938</v>
      </c>
      <c r="O833">
        <f t="shared" si="234"/>
        <v>0.59726407267900883</v>
      </c>
      <c r="P833">
        <f t="shared" si="235"/>
        <v>1.0989658937293763</v>
      </c>
      <c r="Q833">
        <f>1-EXP(-2*$AL$9*O833/(1+O833))</f>
        <v>2.9471349883824383E-2</v>
      </c>
      <c r="R833">
        <f t="shared" si="236"/>
        <v>2.3583971280513678</v>
      </c>
      <c r="S833">
        <f>(1-$AL$6^R833)/(1+$AL$6^R833*(1/$AL$7-1))</f>
        <v>0.33263690898775322</v>
      </c>
      <c r="U833">
        <v>214.1</v>
      </c>
      <c r="V833">
        <f t="shared" si="237"/>
        <v>489.21850000000001</v>
      </c>
      <c r="W833">
        <f t="shared" si="238"/>
        <v>162.73212965962514</v>
      </c>
      <c r="X833">
        <f t="shared" si="239"/>
        <v>326.48637034037483</v>
      </c>
      <c r="Y833">
        <f t="shared" si="240"/>
        <v>271.13302069185357</v>
      </c>
      <c r="Z833">
        <f t="shared" si="241"/>
        <v>112.6609982295678</v>
      </c>
      <c r="AA833">
        <f t="shared" si="242"/>
        <v>180.59553498028902</v>
      </c>
      <c r="AC833">
        <f t="shared" si="243"/>
        <v>77.256808446325138</v>
      </c>
      <c r="AD833">
        <f>X833*((1-Q833)*(1-EXP(-(P833+O833)*A833))*P833/(P833+O833)-(1-$AL$10)*(1-EXP(-2*O833*A833))/2)</f>
        <v>73.111894067716165</v>
      </c>
      <c r="AE833">
        <f t="shared" si="244"/>
        <v>330.96423749433029</v>
      </c>
      <c r="AF833">
        <f t="shared" si="245"/>
        <v>35.643963193762865</v>
      </c>
      <c r="AG833">
        <f t="shared" si="246"/>
        <v>17.425591643848392</v>
      </c>
      <c r="AH833">
        <f t="shared" si="247"/>
        <v>53.069554837611257</v>
      </c>
      <c r="BA833">
        <v>330.96423749433001</v>
      </c>
    </row>
    <row r="834" spans="1:53" x14ac:dyDescent="0.3">
      <c r="A834">
        <v>1.7613737401851199</v>
      </c>
      <c r="E834" cm="1">
        <f t="array" ref="E834">INDEX($C$2:$C$104,L834)</f>
        <v>-0.22168826699449307</v>
      </c>
      <c r="G834">
        <f>PI()/12*(M834-12)</f>
        <v>1.0471975511965976</v>
      </c>
      <c r="H834">
        <f t="shared" si="231"/>
        <v>-0.13232521368884662</v>
      </c>
      <c r="I834">
        <f t="shared" si="248"/>
        <v>0.77909100544179477</v>
      </c>
      <c r="J834">
        <f t="shared" si="232"/>
        <v>1.3106517269633509</v>
      </c>
      <c r="L834">
        <f t="shared" si="249"/>
        <v>35</v>
      </c>
      <c r="M834">
        <v>16</v>
      </c>
      <c r="N834">
        <f t="shared" si="233"/>
        <v>0.2601445998315457</v>
      </c>
      <c r="O834">
        <f t="shared" si="234"/>
        <v>0.971929550894987</v>
      </c>
      <c r="P834">
        <f t="shared" si="235"/>
        <v>1.7883503736467763</v>
      </c>
      <c r="Q834">
        <f>1-EXP(-2*$AL$9*O834/(1+O834))</f>
        <v>3.8663330936630103E-2</v>
      </c>
      <c r="R834">
        <f t="shared" si="236"/>
        <v>3.8378264596050822</v>
      </c>
      <c r="S834">
        <f>(1-$AL$6^R834)/(1+$AL$6^R834*(1/$AL$7-1))</f>
        <v>0.51852330496018195</v>
      </c>
      <c r="U834">
        <v>132.6</v>
      </c>
      <c r="V834">
        <f t="shared" si="237"/>
        <v>302.99099999999999</v>
      </c>
      <c r="W834">
        <f t="shared" si="238"/>
        <v>157.10789469319047</v>
      </c>
      <c r="X834">
        <f t="shared" si="239"/>
        <v>145.88310530680951</v>
      </c>
      <c r="Y834">
        <f t="shared" si="240"/>
        <v>134.23279705019607</v>
      </c>
      <c r="Z834">
        <f t="shared" si="241"/>
        <v>108.76728696971092</v>
      </c>
      <c r="AA834">
        <f t="shared" si="242"/>
        <v>101.61643544036176</v>
      </c>
      <c r="AC834">
        <f t="shared" si="243"/>
        <v>61.12252072675809</v>
      </c>
      <c r="AD834">
        <f>X834*((1-Q834)*(1-EXP(-(P834+O834)*A834))*P834/(P834+O834)-(1-$AL$10)*(1-EXP(-2*O834*A834))/2)</f>
        <v>30.178666833740746</v>
      </c>
      <c r="AE834">
        <f t="shared" si="244"/>
        <v>192.9176230008606</v>
      </c>
      <c r="AF834">
        <f t="shared" si="245"/>
        <v>47.513133691185864</v>
      </c>
      <c r="AG834">
        <f t="shared" si="246"/>
        <v>2.4376947760935486</v>
      </c>
      <c r="AH834">
        <f t="shared" si="247"/>
        <v>49.950828467279415</v>
      </c>
      <c r="BA834">
        <v>192.91762300086</v>
      </c>
    </row>
    <row r="835" spans="1:53" x14ac:dyDescent="0.3">
      <c r="A835">
        <v>1.7613737401851199</v>
      </c>
      <c r="E835" cm="1">
        <f t="array" ref="E835">INDEX($C$2:$C$104,L835)</f>
        <v>-0.22168826699449307</v>
      </c>
      <c r="G835">
        <f>PI()/12*(M835-12)</f>
        <v>1.308996938995747</v>
      </c>
      <c r="H835">
        <f t="shared" ref="H835:H898" si="250">SIN(E835)*SIN(RADIANS(37))</f>
        <v>-0.13232521368884662</v>
      </c>
      <c r="I835">
        <f t="shared" si="248"/>
        <v>0.77909100544179477</v>
      </c>
      <c r="J835">
        <f t="shared" ref="J835:J898" si="251">ACOS(H835+I835*COS(G835))</f>
        <v>1.5014223171317898</v>
      </c>
      <c r="L835">
        <f t="shared" si="249"/>
        <v>35</v>
      </c>
      <c r="M835">
        <v>17</v>
      </c>
      <c r="N835">
        <f t="shared" ref="N835:N898" si="252">MAX(0.05, PI()/2-J835)</f>
        <v>6.9374009663106806E-2</v>
      </c>
      <c r="O835">
        <f t="shared" ref="O835:O898" si="253">0.5/SIN(N835)*0.5</f>
        <v>3.6065472538225714</v>
      </c>
      <c r="P835">
        <f t="shared" ref="P835:P898" si="254">0.46/SIN(N835)</f>
        <v>6.6360469470335319</v>
      </c>
      <c r="Q835">
        <f>1-EXP(-2*$AL$9*O835/(1+O835))</f>
        <v>6.0712259486406572E-2</v>
      </c>
      <c r="R835">
        <f t="shared" ref="R835:R898" si="255">100/101.3/SIN(N835)</f>
        <v>14.24105529643661</v>
      </c>
      <c r="S835">
        <f>(1-$AL$6^R835)/(1+$AL$6^R835*(1/$AL$7-1))</f>
        <v>0.97844991548869298</v>
      </c>
      <c r="U835">
        <v>126.1</v>
      </c>
      <c r="V835">
        <f t="shared" ref="V835:V898" si="256">U835*$AL$12</f>
        <v>288.13850000000002</v>
      </c>
      <c r="W835">
        <f t="shared" ref="W835:W898" si="257">V835*S835</f>
        <v>281.92909097403879</v>
      </c>
      <c r="X835">
        <f t="shared" ref="X835:X898" si="258">V835-W835</f>
        <v>6.2094090259612358</v>
      </c>
      <c r="Y835">
        <f t="shared" ref="Y835:Y898" si="259">X835*(1-Q835)*(1-EXP(-P835*A835))</f>
        <v>5.8323728442459961</v>
      </c>
      <c r="Z835">
        <f t="shared" ref="Z835:Z898" si="260">W835*(1-$AL$8)*(1-EXP(-$AL$11*A835))</f>
        <v>195.1821861209888</v>
      </c>
      <c r="AA835">
        <f t="shared" ref="AA835:AA898" si="261">X835*(1-$AL$10)*(1-EXP(-O835*A835))</f>
        <v>5.2688011585160792</v>
      </c>
      <c r="AC835">
        <f t="shared" ref="AC835:AC898" si="262">W835*(1-$AL$8)*(1-EXP(-($AL$11+O835)*A835))*$AL$11/($AL$11+O835)</f>
        <v>45.153501003686408</v>
      </c>
      <c r="AD835">
        <f>X835*((1-Q835)*(1-EXP(-(P835+O835)*A835))*P835/(P835+O835)-(1-$AL$10)*(1-EXP(-2*O835*A835))/2)</f>
        <v>1.1397612560619066</v>
      </c>
      <c r="AE835">
        <f t="shared" ref="AE835:AE898" si="263">AA835+AC835+AD835</f>
        <v>51.562063418264394</v>
      </c>
      <c r="AF835">
        <f t="shared" ref="AF835:AF898" si="264">W835*(1-Q835)*(1-EXP(-$AL$11*A835)-(1-EXP(-($AL$11+O835)*A835))*$AL$11/($AL$11+O835))</f>
        <v>146.18268117848172</v>
      </c>
      <c r="AG835">
        <f t="shared" ref="AG835:AG898" si="265">X835*((1-Q835)*(1-EXP(-P835*A835)-(1-EXP(-(P835+O835)*A835))*P835/(P835+O835))-(1-$AL$10)*(1-EXP(-O835*A835)-(1-EXP(-2*O835*A835))/2))</f>
        <v>-0.5761895703319897</v>
      </c>
      <c r="AH835">
        <f t="shared" ref="AH835:AH898" si="266">AF835+AG835</f>
        <v>145.60649160814972</v>
      </c>
      <c r="BA835">
        <v>51.562063418264302</v>
      </c>
    </row>
    <row r="836" spans="1:53" x14ac:dyDescent="0.3">
      <c r="A836">
        <v>1.7613737401851199</v>
      </c>
      <c r="E836" cm="1">
        <f t="array" ref="E836">INDEX($C$2:$C$104,L836)</f>
        <v>-0.22168826699449307</v>
      </c>
      <c r="G836">
        <f>PI()/12*(M836-12)</f>
        <v>1.5707963267948966</v>
      </c>
      <c r="H836">
        <f t="shared" si="250"/>
        <v>-0.13232521368884662</v>
      </c>
      <c r="I836">
        <f t="shared" ref="I836:I899" si="267">COS(E836)*COS(RADIANS(37))</f>
        <v>0.77909100544179477</v>
      </c>
      <c r="J836">
        <f t="shared" si="251"/>
        <v>1.7035107836344892</v>
      </c>
      <c r="L836">
        <f t="shared" si="249"/>
        <v>35</v>
      </c>
      <c r="M836">
        <v>18</v>
      </c>
      <c r="N836">
        <f t="shared" si="252"/>
        <v>0.05</v>
      </c>
      <c r="O836">
        <f t="shared" si="253"/>
        <v>5.0020839411324403</v>
      </c>
      <c r="P836">
        <f t="shared" si="254"/>
        <v>9.2038344516836901</v>
      </c>
      <c r="Q836">
        <f>1-EXP(-2*$AL$9*O836/(1+O836))</f>
        <v>6.4497345768578462E-2</v>
      </c>
      <c r="R836">
        <f t="shared" si="255"/>
        <v>19.751565414145865</v>
      </c>
      <c r="S836">
        <f>(1-$AL$6^R836)/(1+$AL$6^R836*(1/$AL$7-1))</f>
        <v>0.99643717244343843</v>
      </c>
      <c r="U836">
        <v>27.8</v>
      </c>
      <c r="V836">
        <f t="shared" si="256"/>
        <v>63.523000000000003</v>
      </c>
      <c r="W836">
        <f t="shared" si="257"/>
        <v>63.29667850512454</v>
      </c>
      <c r="X836">
        <f t="shared" si="258"/>
        <v>0.22632149487546371</v>
      </c>
      <c r="Y836">
        <f t="shared" si="259"/>
        <v>0.21172433987915579</v>
      </c>
      <c r="Z836">
        <f t="shared" si="260"/>
        <v>43.820891423954734</v>
      </c>
      <c r="AA836">
        <f t="shared" si="261"/>
        <v>0.19234457763292784</v>
      </c>
      <c r="AC836">
        <f t="shared" si="262"/>
        <v>7.6681441554867087</v>
      </c>
      <c r="AD836">
        <f>X836*((1-Q836)*(1-EXP(-(P836+O836)*A836))*P836/(P836+O836)-(1-$AL$10)*(1-EXP(-2*O836*A836))/2)</f>
        <v>4.098689528938549E-2</v>
      </c>
      <c r="AE836">
        <f t="shared" si="263"/>
        <v>7.9014756284090222</v>
      </c>
      <c r="AF836">
        <f t="shared" si="264"/>
        <v>35.084015588599193</v>
      </c>
      <c r="AG836">
        <f t="shared" si="265"/>
        <v>-2.1607133043157572E-2</v>
      </c>
      <c r="AH836">
        <f t="shared" si="266"/>
        <v>35.062408455556039</v>
      </c>
      <c r="BA836">
        <v>7.9014756284090204</v>
      </c>
    </row>
    <row r="837" spans="1:53" x14ac:dyDescent="0.3">
      <c r="A837">
        <v>1.7613737401851199</v>
      </c>
      <c r="E837" cm="1">
        <f t="array" ref="E837">INDEX($C$2:$C$104,L837)</f>
        <v>-0.22168826699449307</v>
      </c>
      <c r="G837">
        <f>PI()/12*(M837-12)</f>
        <v>1.8325957145940459</v>
      </c>
      <c r="H837">
        <f t="shared" si="250"/>
        <v>-0.13232521368884662</v>
      </c>
      <c r="I837">
        <f t="shared" si="267"/>
        <v>0.77909100544179477</v>
      </c>
      <c r="J837">
        <f t="shared" si="251"/>
        <v>1.9113073348064482</v>
      </c>
      <c r="L837">
        <f t="shared" si="249"/>
        <v>35</v>
      </c>
      <c r="M837">
        <v>19</v>
      </c>
      <c r="N837">
        <f t="shared" si="252"/>
        <v>0.05</v>
      </c>
      <c r="O837">
        <f t="shared" si="253"/>
        <v>5.0020839411324403</v>
      </c>
      <c r="P837">
        <f t="shared" si="254"/>
        <v>9.2038344516836901</v>
      </c>
      <c r="Q837">
        <f>1-EXP(-2*$AL$9*O837/(1+O837))</f>
        <v>6.4497345768578462E-2</v>
      </c>
      <c r="R837">
        <f t="shared" si="255"/>
        <v>19.751565414145865</v>
      </c>
      <c r="S837">
        <f>(1-$AL$6^R837)/(1+$AL$6^R837*(1/$AL$7-1))</f>
        <v>0.99643717244343843</v>
      </c>
      <c r="U837">
        <v>0.3</v>
      </c>
      <c r="V837">
        <f t="shared" si="256"/>
        <v>0.6855</v>
      </c>
      <c r="W837">
        <f t="shared" si="257"/>
        <v>0.68305768170997705</v>
      </c>
      <c r="X837">
        <f t="shared" si="258"/>
        <v>2.442318290022949E-3</v>
      </c>
      <c r="Y837">
        <f t="shared" si="259"/>
        <v>2.2847950346671108E-3</v>
      </c>
      <c r="Z837">
        <f t="shared" si="260"/>
        <v>0.47288731752469138</v>
      </c>
      <c r="AA837">
        <f t="shared" si="261"/>
        <v>2.0756609097078199E-3</v>
      </c>
      <c r="AC837">
        <f t="shared" si="262"/>
        <v>8.2749757073597566E-2</v>
      </c>
      <c r="AD837">
        <f>X837*((1-Q837)*(1-EXP(-(P837+O837)*A837))*P837/(P837+O837)-(1-$AL$10)*(1-EXP(-2*O837*A837))/2)</f>
        <v>4.4230462542501589E-4</v>
      </c>
      <c r="AE837">
        <f t="shared" si="263"/>
        <v>8.5267722608730404E-2</v>
      </c>
      <c r="AF837">
        <f t="shared" si="264"/>
        <v>0.378604484769056</v>
      </c>
      <c r="AG837">
        <f t="shared" si="265"/>
        <v>-2.3317050046572528E-4</v>
      </c>
      <c r="AH837">
        <f t="shared" si="266"/>
        <v>0.37837131426859028</v>
      </c>
      <c r="BA837">
        <v>8.5267722608730404E-2</v>
      </c>
    </row>
    <row r="838" spans="1:53" x14ac:dyDescent="0.3">
      <c r="A838">
        <v>1.7613737401851199</v>
      </c>
      <c r="E838" cm="1">
        <f t="array" ref="E838">INDEX($C$2:$C$104,L838)</f>
        <v>-0.22168826699449307</v>
      </c>
      <c r="G838">
        <f>PI()/12*(M838-12)</f>
        <v>2.0943951023931953</v>
      </c>
      <c r="H838">
        <f t="shared" si="250"/>
        <v>-0.13232521368884662</v>
      </c>
      <c r="I838">
        <f t="shared" si="267"/>
        <v>0.77909100544179477</v>
      </c>
      <c r="J838">
        <f t="shared" si="251"/>
        <v>2.1198388492862374</v>
      </c>
      <c r="L838">
        <f t="shared" si="249"/>
        <v>35</v>
      </c>
      <c r="M838">
        <v>20</v>
      </c>
      <c r="N838">
        <f t="shared" si="252"/>
        <v>0.05</v>
      </c>
      <c r="O838">
        <f t="shared" si="253"/>
        <v>5.0020839411324403</v>
      </c>
      <c r="P838">
        <f t="shared" si="254"/>
        <v>9.2038344516836901</v>
      </c>
      <c r="Q838">
        <f>1-EXP(-2*$AL$9*O838/(1+O838))</f>
        <v>6.4497345768578462E-2</v>
      </c>
      <c r="R838">
        <f t="shared" si="255"/>
        <v>19.751565414145865</v>
      </c>
      <c r="S838">
        <f>(1-$AL$6^R838)/(1+$AL$6^R838*(1/$AL$7-1))</f>
        <v>0.99643717244343843</v>
      </c>
      <c r="U838">
        <v>0.1</v>
      </c>
      <c r="V838">
        <f t="shared" si="256"/>
        <v>0.22850000000000004</v>
      </c>
      <c r="W838">
        <f t="shared" si="257"/>
        <v>0.22768589390332572</v>
      </c>
      <c r="X838">
        <f t="shared" si="258"/>
        <v>8.1410609667431633E-4</v>
      </c>
      <c r="Y838">
        <f t="shared" si="259"/>
        <v>7.6159834488903687E-4</v>
      </c>
      <c r="Z838">
        <f t="shared" si="260"/>
        <v>0.15762910584156381</v>
      </c>
      <c r="AA838">
        <f t="shared" si="261"/>
        <v>6.9188696990260664E-4</v>
      </c>
      <c r="AC838">
        <f t="shared" si="262"/>
        <v>2.7583252357865861E-2</v>
      </c>
      <c r="AD838">
        <f>X838*((1-Q838)*(1-EXP(-(P838+O838)*A838))*P838/(P838+O838)-(1-$AL$10)*(1-EXP(-2*O838*A838))/2)</f>
        <v>1.4743487514167196E-4</v>
      </c>
      <c r="AE838">
        <f t="shared" si="263"/>
        <v>2.8422574202910139E-2</v>
      </c>
      <c r="AF838">
        <f t="shared" si="264"/>
        <v>0.12620149492301869</v>
      </c>
      <c r="AG838">
        <f t="shared" si="265"/>
        <v>-7.7723500155241768E-5</v>
      </c>
      <c r="AH838">
        <f t="shared" si="266"/>
        <v>0.12612377142286343</v>
      </c>
      <c r="BA838">
        <v>2.8422574202910101E-2</v>
      </c>
    </row>
    <row r="839" spans="1:53" x14ac:dyDescent="0.3">
      <c r="A839">
        <v>1.7613737401851199</v>
      </c>
      <c r="E839" cm="1">
        <f t="array" ref="E839">INDEX($C$2:$C$104,L839)</f>
        <v>-0.22168826699449307</v>
      </c>
      <c r="G839">
        <f>PI()/12*(M839-12)</f>
        <v>2.3561944901923448</v>
      </c>
      <c r="H839">
        <f t="shared" si="250"/>
        <v>-0.13232521368884662</v>
      </c>
      <c r="I839">
        <f t="shared" si="267"/>
        <v>0.77909100544179477</v>
      </c>
      <c r="J839">
        <f t="shared" si="251"/>
        <v>2.3229674608001343</v>
      </c>
      <c r="L839">
        <f t="shared" si="249"/>
        <v>35</v>
      </c>
      <c r="M839">
        <v>21</v>
      </c>
      <c r="N839">
        <f t="shared" si="252"/>
        <v>0.05</v>
      </c>
      <c r="O839">
        <f t="shared" si="253"/>
        <v>5.0020839411324403</v>
      </c>
      <c r="P839">
        <f t="shared" si="254"/>
        <v>9.2038344516836901</v>
      </c>
      <c r="Q839">
        <f>1-EXP(-2*$AL$9*O839/(1+O839))</f>
        <v>6.4497345768578462E-2</v>
      </c>
      <c r="R839">
        <f t="shared" si="255"/>
        <v>19.751565414145865</v>
      </c>
      <c r="S839">
        <f>(1-$AL$6^R839)/(1+$AL$6^R839*(1/$AL$7-1))</f>
        <v>0.99643717244343843</v>
      </c>
      <c r="U839">
        <v>0.2</v>
      </c>
      <c r="V839">
        <f t="shared" si="256"/>
        <v>0.45700000000000007</v>
      </c>
      <c r="W839">
        <f t="shared" si="257"/>
        <v>0.45537178780665144</v>
      </c>
      <c r="X839">
        <f t="shared" si="258"/>
        <v>1.6282121933486327E-3</v>
      </c>
      <c r="Y839">
        <f t="shared" si="259"/>
        <v>1.5231966897780737E-3</v>
      </c>
      <c r="Z839">
        <f t="shared" si="260"/>
        <v>0.31525821168312762</v>
      </c>
      <c r="AA839">
        <f t="shared" si="261"/>
        <v>1.3837739398052133E-3</v>
      </c>
      <c r="AC839">
        <f t="shared" si="262"/>
        <v>5.5166504715731722E-2</v>
      </c>
      <c r="AD839">
        <f>X839*((1-Q839)*(1-EXP(-(P839+O839)*A839))*P839/(P839+O839)-(1-$AL$10)*(1-EXP(-2*O839*A839))/2)</f>
        <v>2.9486975028334393E-4</v>
      </c>
      <c r="AE839">
        <f t="shared" si="263"/>
        <v>5.6845148405820278E-2</v>
      </c>
      <c r="AF839">
        <f t="shared" si="264"/>
        <v>0.25240298984603737</v>
      </c>
      <c r="AG839">
        <f t="shared" si="265"/>
        <v>-1.5544700031048354E-4</v>
      </c>
      <c r="AH839">
        <f t="shared" si="266"/>
        <v>0.25224754284572687</v>
      </c>
      <c r="BA839">
        <v>5.6845148405820202E-2</v>
      </c>
    </row>
    <row r="840" spans="1:53" x14ac:dyDescent="0.3">
      <c r="A840">
        <v>1.8377515996527001</v>
      </c>
      <c r="E840" cm="1">
        <f t="array" ref="E840">INDEX($C$2:$C$104,L840)</f>
        <v>-0.22168826699449307</v>
      </c>
      <c r="G840">
        <f>PI()/12*(M840-12)</f>
        <v>2.617993877991494</v>
      </c>
      <c r="H840">
        <f t="shared" si="250"/>
        <v>-0.13232521368884662</v>
      </c>
      <c r="I840">
        <f t="shared" si="267"/>
        <v>0.77909100544179477</v>
      </c>
      <c r="J840">
        <f t="shared" si="251"/>
        <v>2.509914704333164</v>
      </c>
      <c r="L840">
        <f t="shared" si="249"/>
        <v>35</v>
      </c>
      <c r="M840">
        <v>22</v>
      </c>
      <c r="N840">
        <f t="shared" si="252"/>
        <v>0.05</v>
      </c>
      <c r="O840">
        <f t="shared" si="253"/>
        <v>5.0020839411324403</v>
      </c>
      <c r="P840">
        <f t="shared" si="254"/>
        <v>9.2038344516836901</v>
      </c>
      <c r="Q840">
        <f>1-EXP(-2*$AL$9*O840/(1+O840))</f>
        <v>6.4497345768578462E-2</v>
      </c>
      <c r="R840">
        <f t="shared" si="255"/>
        <v>19.751565414145865</v>
      </c>
      <c r="S840">
        <f>(1-$AL$6^R840)/(1+$AL$6^R840*(1/$AL$7-1))</f>
        <v>0.99643717244343843</v>
      </c>
      <c r="U840">
        <v>0.4</v>
      </c>
      <c r="V840">
        <f t="shared" si="256"/>
        <v>0.91400000000000015</v>
      </c>
      <c r="W840">
        <f t="shared" si="257"/>
        <v>0.91074357561330288</v>
      </c>
      <c r="X840">
        <f t="shared" si="258"/>
        <v>3.2564243866972653E-3</v>
      </c>
      <c r="Y840">
        <f t="shared" si="259"/>
        <v>3.0463935196638299E-3</v>
      </c>
      <c r="Z840">
        <f t="shared" si="260"/>
        <v>0.6437384106425349</v>
      </c>
      <c r="AA840">
        <f t="shared" si="261"/>
        <v>2.7676789748916522E-3</v>
      </c>
      <c r="AC840">
        <f t="shared" si="262"/>
        <v>0.11033465139098114</v>
      </c>
      <c r="AD840">
        <f>X840*((1-Q840)*(1-EXP(-(P840+O840)*A840))*P840/(P840+O840)-(1-$AL$10)*(1-EXP(-2*O840*A840))/2)</f>
        <v>5.8973948413566216E-4</v>
      </c>
      <c r="AE840">
        <f t="shared" si="263"/>
        <v>0.11369206985000846</v>
      </c>
      <c r="AF840">
        <f t="shared" si="264"/>
        <v>0.51763551095108584</v>
      </c>
      <c r="AG840">
        <f t="shared" si="265"/>
        <v>-3.1102493936348426E-4</v>
      </c>
      <c r="AH840">
        <f t="shared" si="266"/>
        <v>0.51732448601172232</v>
      </c>
      <c r="BA840">
        <v>0.113692069850008</v>
      </c>
    </row>
    <row r="841" spans="1:53" x14ac:dyDescent="0.3">
      <c r="A841">
        <v>1.8377515996527001</v>
      </c>
      <c r="E841" cm="1">
        <f t="array" ref="E841">INDEX($C$2:$C$104,L841)</f>
        <v>-0.22168826699449307</v>
      </c>
      <c r="G841">
        <f>PI()/12*(M841-12)</f>
        <v>2.8797932657906435</v>
      </c>
      <c r="H841">
        <f t="shared" si="250"/>
        <v>-0.13232521368884662</v>
      </c>
      <c r="I841">
        <f t="shared" si="267"/>
        <v>0.77909100544179477</v>
      </c>
      <c r="J841">
        <f t="shared" si="251"/>
        <v>2.6570097733809366</v>
      </c>
      <c r="L841">
        <f t="shared" si="249"/>
        <v>35</v>
      </c>
      <c r="M841">
        <v>23</v>
      </c>
      <c r="N841">
        <f t="shared" si="252"/>
        <v>0.05</v>
      </c>
      <c r="O841">
        <f t="shared" si="253"/>
        <v>5.0020839411324403</v>
      </c>
      <c r="P841">
        <f t="shared" si="254"/>
        <v>9.2038344516836901</v>
      </c>
      <c r="Q841">
        <f>1-EXP(-2*$AL$9*O841/(1+O841))</f>
        <v>6.4497345768578462E-2</v>
      </c>
      <c r="R841">
        <f t="shared" si="255"/>
        <v>19.751565414145865</v>
      </c>
      <c r="S841">
        <f>(1-$AL$6^R841)/(1+$AL$6^R841*(1/$AL$7-1))</f>
        <v>0.99643717244343843</v>
      </c>
      <c r="U841">
        <v>0.1</v>
      </c>
      <c r="V841">
        <f t="shared" si="256"/>
        <v>0.22850000000000004</v>
      </c>
      <c r="W841">
        <f t="shared" si="257"/>
        <v>0.22768589390332572</v>
      </c>
      <c r="X841">
        <f t="shared" si="258"/>
        <v>8.1410609667431633E-4</v>
      </c>
      <c r="Y841">
        <f t="shared" si="259"/>
        <v>7.6159837991595747E-4</v>
      </c>
      <c r="Z841">
        <f t="shared" si="260"/>
        <v>0.16093460266063372</v>
      </c>
      <c r="AA841">
        <f t="shared" si="261"/>
        <v>6.9191974372291305E-4</v>
      </c>
      <c r="AC841">
        <f t="shared" si="262"/>
        <v>2.7583662847745286E-2</v>
      </c>
      <c r="AD841">
        <f>X841*((1-Q841)*(1-EXP(-(P841+O841)*A841))*P841/(P841+O841)-(1-$AL$10)*(1-EXP(-2*O841*A841))/2)</f>
        <v>1.4743487103391554E-4</v>
      </c>
      <c r="AE841">
        <f t="shared" si="263"/>
        <v>2.8423017462502115E-2</v>
      </c>
      <c r="AF841">
        <f t="shared" si="264"/>
        <v>0.12940887773777146</v>
      </c>
      <c r="AG841">
        <f t="shared" si="265"/>
        <v>-7.7756234840871066E-5</v>
      </c>
      <c r="AH841">
        <f t="shared" si="266"/>
        <v>0.12933112150293058</v>
      </c>
      <c r="BA841">
        <v>2.8423017462502101E-2</v>
      </c>
    </row>
    <row r="842" spans="1:53" x14ac:dyDescent="0.3">
      <c r="A842">
        <v>1.8377515996527001</v>
      </c>
      <c r="E842" cm="1">
        <f t="array" ref="E842">INDEX($C$2:$C$104,L842)</f>
        <v>-0.22757793682372837</v>
      </c>
      <c r="G842">
        <f>PI()/12*(M842-12)</f>
        <v>-3.1415926535897931</v>
      </c>
      <c r="H842">
        <f t="shared" si="250"/>
        <v>-0.13578064830873576</v>
      </c>
      <c r="I842">
        <f t="shared" si="267"/>
        <v>0.77804326402842294</v>
      </c>
      <c r="J842">
        <f t="shared" si="251"/>
        <v>2.7233987671756199</v>
      </c>
      <c r="L842">
        <f t="shared" si="249"/>
        <v>36</v>
      </c>
      <c r="M842">
        <v>0</v>
      </c>
      <c r="N842">
        <f t="shared" si="252"/>
        <v>0.05</v>
      </c>
      <c r="O842">
        <f t="shared" si="253"/>
        <v>5.0020839411324403</v>
      </c>
      <c r="P842">
        <f t="shared" si="254"/>
        <v>9.2038344516836901</v>
      </c>
      <c r="Q842">
        <f>1-EXP(-2*$AL$9*O842/(1+O842))</f>
        <v>6.4497345768578462E-2</v>
      </c>
      <c r="R842">
        <f t="shared" si="255"/>
        <v>19.751565414145865</v>
      </c>
      <c r="S842">
        <f>(1-$AL$6^R842)/(1+$AL$6^R842*(1/$AL$7-1))</f>
        <v>0.99643717244343843</v>
      </c>
      <c r="U842">
        <v>0</v>
      </c>
      <c r="V842">
        <f t="shared" si="256"/>
        <v>0</v>
      </c>
      <c r="W842">
        <f t="shared" si="257"/>
        <v>0</v>
      </c>
      <c r="X842">
        <f t="shared" si="258"/>
        <v>0</v>
      </c>
      <c r="Y842">
        <f t="shared" si="259"/>
        <v>0</v>
      </c>
      <c r="Z842">
        <f t="shared" si="260"/>
        <v>0</v>
      </c>
      <c r="AA842">
        <f t="shared" si="261"/>
        <v>0</v>
      </c>
      <c r="AC842">
        <f t="shared" si="262"/>
        <v>0</v>
      </c>
      <c r="AD842">
        <f>X842*((1-Q842)*(1-EXP(-(P842+O842)*A842))*P842/(P842+O842)-(1-$AL$10)*(1-EXP(-2*O842*A842))/2)</f>
        <v>0</v>
      </c>
      <c r="AE842">
        <f t="shared" si="263"/>
        <v>0</v>
      </c>
      <c r="AF842">
        <f t="shared" si="264"/>
        <v>0</v>
      </c>
      <c r="AG842">
        <f t="shared" si="265"/>
        <v>0</v>
      </c>
      <c r="AH842">
        <f t="shared" si="266"/>
        <v>0</v>
      </c>
      <c r="BA842">
        <v>0</v>
      </c>
    </row>
    <row r="843" spans="1:53" x14ac:dyDescent="0.3">
      <c r="A843">
        <v>1.8377515996527001</v>
      </c>
      <c r="E843" cm="1">
        <f t="array" ref="E843">INDEX($C$2:$C$104,L843)</f>
        <v>-0.22757793682372837</v>
      </c>
      <c r="G843">
        <f>PI()/12*(M843-12)</f>
        <v>-2.8797932657906435</v>
      </c>
      <c r="H843">
        <f t="shared" si="250"/>
        <v>-0.13578064830873576</v>
      </c>
      <c r="I843">
        <f t="shared" si="267"/>
        <v>0.77804326402842294</v>
      </c>
      <c r="J843">
        <f t="shared" si="251"/>
        <v>2.6622813346941774</v>
      </c>
      <c r="L843">
        <f t="shared" si="249"/>
        <v>36</v>
      </c>
      <c r="M843">
        <v>1</v>
      </c>
      <c r="N843">
        <f t="shared" si="252"/>
        <v>0.05</v>
      </c>
      <c r="O843">
        <f t="shared" si="253"/>
        <v>5.0020839411324403</v>
      </c>
      <c r="P843">
        <f t="shared" si="254"/>
        <v>9.2038344516836901</v>
      </c>
      <c r="Q843">
        <f>1-EXP(-2*$AL$9*O843/(1+O843))</f>
        <v>6.4497345768578462E-2</v>
      </c>
      <c r="R843">
        <f t="shared" si="255"/>
        <v>19.751565414145865</v>
      </c>
      <c r="S843">
        <f>(1-$AL$6^R843)/(1+$AL$6^R843*(1/$AL$7-1))</f>
        <v>0.99643717244343843</v>
      </c>
      <c r="U843">
        <v>0</v>
      </c>
      <c r="V843">
        <f t="shared" si="256"/>
        <v>0</v>
      </c>
      <c r="W843">
        <f t="shared" si="257"/>
        <v>0</v>
      </c>
      <c r="X843">
        <f t="shared" si="258"/>
        <v>0</v>
      </c>
      <c r="Y843">
        <f t="shared" si="259"/>
        <v>0</v>
      </c>
      <c r="Z843">
        <f t="shared" si="260"/>
        <v>0</v>
      </c>
      <c r="AA843">
        <f t="shared" si="261"/>
        <v>0</v>
      </c>
      <c r="AC843">
        <f t="shared" si="262"/>
        <v>0</v>
      </c>
      <c r="AD843">
        <f>X843*((1-Q843)*(1-EXP(-(P843+O843)*A843))*P843/(P843+O843)-(1-$AL$10)*(1-EXP(-2*O843*A843))/2)</f>
        <v>0</v>
      </c>
      <c r="AE843">
        <f t="shared" si="263"/>
        <v>0</v>
      </c>
      <c r="AF843">
        <f t="shared" si="264"/>
        <v>0</v>
      </c>
      <c r="AG843">
        <f t="shared" si="265"/>
        <v>0</v>
      </c>
      <c r="AH843">
        <f t="shared" si="266"/>
        <v>0</v>
      </c>
      <c r="BA843">
        <v>0</v>
      </c>
    </row>
    <row r="844" spans="1:53" x14ac:dyDescent="0.3">
      <c r="A844">
        <v>1.8377515996527001</v>
      </c>
      <c r="E844" cm="1">
        <f t="array" ref="E844">INDEX($C$2:$C$104,L844)</f>
        <v>-0.22757793682372837</v>
      </c>
      <c r="G844">
        <f>PI()/12*(M844-12)</f>
        <v>-2.617993877991494</v>
      </c>
      <c r="H844">
        <f t="shared" si="250"/>
        <v>-0.13578064830873576</v>
      </c>
      <c r="I844">
        <f t="shared" si="267"/>
        <v>0.77804326402842294</v>
      </c>
      <c r="J844">
        <f t="shared" si="251"/>
        <v>2.5142426149054513</v>
      </c>
      <c r="L844">
        <f t="shared" si="249"/>
        <v>36</v>
      </c>
      <c r="M844">
        <v>2</v>
      </c>
      <c r="N844">
        <f t="shared" si="252"/>
        <v>0.05</v>
      </c>
      <c r="O844">
        <f t="shared" si="253"/>
        <v>5.0020839411324403</v>
      </c>
      <c r="P844">
        <f t="shared" si="254"/>
        <v>9.2038344516836901</v>
      </c>
      <c r="Q844">
        <f>1-EXP(-2*$AL$9*O844/(1+O844))</f>
        <v>6.4497345768578462E-2</v>
      </c>
      <c r="R844">
        <f t="shared" si="255"/>
        <v>19.751565414145865</v>
      </c>
      <c r="S844">
        <f>(1-$AL$6^R844)/(1+$AL$6^R844*(1/$AL$7-1))</f>
        <v>0.99643717244343843</v>
      </c>
      <c r="U844">
        <v>0.4</v>
      </c>
      <c r="V844">
        <f t="shared" si="256"/>
        <v>0.91400000000000015</v>
      </c>
      <c r="W844">
        <f t="shared" si="257"/>
        <v>0.91074357561330288</v>
      </c>
      <c r="X844">
        <f t="shared" si="258"/>
        <v>3.2564243866972653E-3</v>
      </c>
      <c r="Y844">
        <f t="shared" si="259"/>
        <v>3.0463935196638299E-3</v>
      </c>
      <c r="Z844">
        <f t="shared" si="260"/>
        <v>0.6437384106425349</v>
      </c>
      <c r="AA844">
        <f t="shared" si="261"/>
        <v>2.7676789748916522E-3</v>
      </c>
      <c r="AC844">
        <f t="shared" si="262"/>
        <v>0.11033465139098114</v>
      </c>
      <c r="AD844">
        <f>X844*((1-Q844)*(1-EXP(-(P844+O844)*A844))*P844/(P844+O844)-(1-$AL$10)*(1-EXP(-2*O844*A844))/2)</f>
        <v>5.8973948413566216E-4</v>
      </c>
      <c r="AE844">
        <f t="shared" si="263"/>
        <v>0.11369206985000846</v>
      </c>
      <c r="AF844">
        <f t="shared" si="264"/>
        <v>0.51763551095108584</v>
      </c>
      <c r="AG844">
        <f t="shared" si="265"/>
        <v>-3.1102493936348426E-4</v>
      </c>
      <c r="AH844">
        <f t="shared" si="266"/>
        <v>0.51732448601172232</v>
      </c>
      <c r="BA844">
        <v>0.113692069850008</v>
      </c>
    </row>
    <row r="845" spans="1:53" x14ac:dyDescent="0.3">
      <c r="A845">
        <v>1.8377515996527001</v>
      </c>
      <c r="E845" cm="1">
        <f t="array" ref="E845">INDEX($C$2:$C$104,L845)</f>
        <v>-0.22757793682372837</v>
      </c>
      <c r="G845">
        <f>PI()/12*(M845-12)</f>
        <v>-2.3561944901923448</v>
      </c>
      <c r="H845">
        <f t="shared" si="250"/>
        <v>-0.13578064830873576</v>
      </c>
      <c r="I845">
        <f t="shared" si="267"/>
        <v>0.77804326402842294</v>
      </c>
      <c r="J845">
        <f t="shared" si="251"/>
        <v>2.3266914906422622</v>
      </c>
      <c r="L845">
        <f t="shared" si="249"/>
        <v>36</v>
      </c>
      <c r="M845">
        <v>3</v>
      </c>
      <c r="N845">
        <f t="shared" si="252"/>
        <v>0.05</v>
      </c>
      <c r="O845">
        <f t="shared" si="253"/>
        <v>5.0020839411324403</v>
      </c>
      <c r="P845">
        <f t="shared" si="254"/>
        <v>9.2038344516836901</v>
      </c>
      <c r="Q845">
        <f>1-EXP(-2*$AL$9*O845/(1+O845))</f>
        <v>6.4497345768578462E-2</v>
      </c>
      <c r="R845">
        <f t="shared" si="255"/>
        <v>19.751565414145865</v>
      </c>
      <c r="S845">
        <f>(1-$AL$6^R845)/(1+$AL$6^R845*(1/$AL$7-1))</f>
        <v>0.99643717244343843</v>
      </c>
      <c r="U845">
        <v>0.4</v>
      </c>
      <c r="V845">
        <f t="shared" si="256"/>
        <v>0.91400000000000015</v>
      </c>
      <c r="W845">
        <f t="shared" si="257"/>
        <v>0.91074357561330288</v>
      </c>
      <c r="X845">
        <f t="shared" si="258"/>
        <v>3.2564243866972653E-3</v>
      </c>
      <c r="Y845">
        <f t="shared" si="259"/>
        <v>3.0463935196638299E-3</v>
      </c>
      <c r="Z845">
        <f t="shared" si="260"/>
        <v>0.6437384106425349</v>
      </c>
      <c r="AA845">
        <f t="shared" si="261"/>
        <v>2.7676789748916522E-3</v>
      </c>
      <c r="AC845">
        <f t="shared" si="262"/>
        <v>0.11033465139098114</v>
      </c>
      <c r="AD845">
        <f>X845*((1-Q845)*(1-EXP(-(P845+O845)*A845))*P845/(P845+O845)-(1-$AL$10)*(1-EXP(-2*O845*A845))/2)</f>
        <v>5.8973948413566216E-4</v>
      </c>
      <c r="AE845">
        <f t="shared" si="263"/>
        <v>0.11369206985000846</v>
      </c>
      <c r="AF845">
        <f t="shared" si="264"/>
        <v>0.51763551095108584</v>
      </c>
      <c r="AG845">
        <f t="shared" si="265"/>
        <v>-3.1102493936348426E-4</v>
      </c>
      <c r="AH845">
        <f t="shared" si="266"/>
        <v>0.51732448601172232</v>
      </c>
      <c r="BA845">
        <v>0.113692069850008</v>
      </c>
    </row>
    <row r="846" spans="1:53" x14ac:dyDescent="0.3">
      <c r="A846">
        <v>1.8377515996527001</v>
      </c>
      <c r="E846" cm="1">
        <f t="array" ref="E846">INDEX($C$2:$C$104,L846)</f>
        <v>-0.22757793682372837</v>
      </c>
      <c r="G846">
        <f>PI()/12*(M846-12)</f>
        <v>-2.0943951023931953</v>
      </c>
      <c r="H846">
        <f t="shared" si="250"/>
        <v>-0.13578064830873576</v>
      </c>
      <c r="I846">
        <f t="shared" si="267"/>
        <v>0.77804326402842294</v>
      </c>
      <c r="J846">
        <f t="shared" si="251"/>
        <v>2.1232791463926168</v>
      </c>
      <c r="L846">
        <f t="shared" si="249"/>
        <v>36</v>
      </c>
      <c r="M846">
        <v>4</v>
      </c>
      <c r="N846">
        <f t="shared" si="252"/>
        <v>0.05</v>
      </c>
      <c r="O846">
        <f t="shared" si="253"/>
        <v>5.0020839411324403</v>
      </c>
      <c r="P846">
        <f t="shared" si="254"/>
        <v>9.2038344516836901</v>
      </c>
      <c r="Q846">
        <f>1-EXP(-2*$AL$9*O846/(1+O846))</f>
        <v>6.4497345768578462E-2</v>
      </c>
      <c r="R846">
        <f t="shared" si="255"/>
        <v>19.751565414145865</v>
      </c>
      <c r="S846">
        <f>(1-$AL$6^R846)/(1+$AL$6^R846*(1/$AL$7-1))</f>
        <v>0.99643717244343843</v>
      </c>
      <c r="U846">
        <v>0</v>
      </c>
      <c r="V846">
        <f t="shared" si="256"/>
        <v>0</v>
      </c>
      <c r="W846">
        <f t="shared" si="257"/>
        <v>0</v>
      </c>
      <c r="X846">
        <f t="shared" si="258"/>
        <v>0</v>
      </c>
      <c r="Y846">
        <f t="shared" si="259"/>
        <v>0</v>
      </c>
      <c r="Z846">
        <f t="shared" si="260"/>
        <v>0</v>
      </c>
      <c r="AA846">
        <f t="shared" si="261"/>
        <v>0</v>
      </c>
      <c r="AC846">
        <f t="shared" si="262"/>
        <v>0</v>
      </c>
      <c r="AD846">
        <f>X846*((1-Q846)*(1-EXP(-(P846+O846)*A846))*P846/(P846+O846)-(1-$AL$10)*(1-EXP(-2*O846*A846))/2)</f>
        <v>0</v>
      </c>
      <c r="AE846">
        <f t="shared" si="263"/>
        <v>0</v>
      </c>
      <c r="AF846">
        <f t="shared" si="264"/>
        <v>0</v>
      </c>
      <c r="AG846">
        <f t="shared" si="265"/>
        <v>0</v>
      </c>
      <c r="AH846">
        <f t="shared" si="266"/>
        <v>0</v>
      </c>
      <c r="BA846">
        <v>0</v>
      </c>
    </row>
    <row r="847" spans="1:53" x14ac:dyDescent="0.3">
      <c r="A847">
        <v>1.8377515996527001</v>
      </c>
      <c r="E847" cm="1">
        <f t="array" ref="E847">INDEX($C$2:$C$104,L847)</f>
        <v>-0.22757793682372837</v>
      </c>
      <c r="G847">
        <f>PI()/12*(M847-12)</f>
        <v>-1.8325957145940459</v>
      </c>
      <c r="H847">
        <f t="shared" si="250"/>
        <v>-0.13578064830873576</v>
      </c>
      <c r="I847">
        <f t="shared" si="267"/>
        <v>0.77804326402842294</v>
      </c>
      <c r="J847">
        <f t="shared" si="251"/>
        <v>1.9146875882416894</v>
      </c>
      <c r="L847">
        <f t="shared" si="249"/>
        <v>36</v>
      </c>
      <c r="M847">
        <v>5</v>
      </c>
      <c r="N847">
        <f t="shared" si="252"/>
        <v>0.05</v>
      </c>
      <c r="O847">
        <f t="shared" si="253"/>
        <v>5.0020839411324403</v>
      </c>
      <c r="P847">
        <f t="shared" si="254"/>
        <v>9.2038344516836901</v>
      </c>
      <c r="Q847">
        <f>1-EXP(-2*$AL$9*O847/(1+O847))</f>
        <v>6.4497345768578462E-2</v>
      </c>
      <c r="R847">
        <f t="shared" si="255"/>
        <v>19.751565414145865</v>
      </c>
      <c r="S847">
        <f>(1-$AL$6^R847)/(1+$AL$6^R847*(1/$AL$7-1))</f>
        <v>0.99643717244343843</v>
      </c>
      <c r="U847">
        <v>0.1</v>
      </c>
      <c r="V847">
        <f t="shared" si="256"/>
        <v>0.22850000000000004</v>
      </c>
      <c r="W847">
        <f t="shared" si="257"/>
        <v>0.22768589390332572</v>
      </c>
      <c r="X847">
        <f t="shared" si="258"/>
        <v>8.1410609667431633E-4</v>
      </c>
      <c r="Y847">
        <f t="shared" si="259"/>
        <v>7.6159837991595747E-4</v>
      </c>
      <c r="Z847">
        <f t="shared" si="260"/>
        <v>0.16093460266063372</v>
      </c>
      <c r="AA847">
        <f t="shared" si="261"/>
        <v>6.9191974372291305E-4</v>
      </c>
      <c r="AC847">
        <f t="shared" si="262"/>
        <v>2.7583662847745286E-2</v>
      </c>
      <c r="AD847">
        <f>X847*((1-Q847)*(1-EXP(-(P847+O847)*A847))*P847/(P847+O847)-(1-$AL$10)*(1-EXP(-2*O847*A847))/2)</f>
        <v>1.4743487103391554E-4</v>
      </c>
      <c r="AE847">
        <f t="shared" si="263"/>
        <v>2.8423017462502115E-2</v>
      </c>
      <c r="AF847">
        <f t="shared" si="264"/>
        <v>0.12940887773777146</v>
      </c>
      <c r="AG847">
        <f t="shared" si="265"/>
        <v>-7.7756234840871066E-5</v>
      </c>
      <c r="AH847">
        <f t="shared" si="266"/>
        <v>0.12933112150293058</v>
      </c>
      <c r="BA847">
        <v>2.8423017462502101E-2</v>
      </c>
    </row>
    <row r="848" spans="1:53" x14ac:dyDescent="0.3">
      <c r="A848">
        <v>1.8377515996527001</v>
      </c>
      <c r="E848" cm="1">
        <f t="array" ref="E848">INDEX($C$2:$C$104,L848)</f>
        <v>-0.22757793682372837</v>
      </c>
      <c r="G848">
        <f>PI()/12*(M848-12)</f>
        <v>-1.5707963267948966</v>
      </c>
      <c r="H848">
        <f t="shared" si="250"/>
        <v>-0.13578064830873576</v>
      </c>
      <c r="I848">
        <f t="shared" si="267"/>
        <v>0.77804326402842294</v>
      </c>
      <c r="J848">
        <f t="shared" si="251"/>
        <v>1.7069976923354788</v>
      </c>
      <c r="L848">
        <f t="shared" si="249"/>
        <v>36</v>
      </c>
      <c r="M848">
        <v>6</v>
      </c>
      <c r="N848">
        <f t="shared" si="252"/>
        <v>0.05</v>
      </c>
      <c r="O848">
        <f t="shared" si="253"/>
        <v>5.0020839411324403</v>
      </c>
      <c r="P848">
        <f t="shared" si="254"/>
        <v>9.2038344516836901</v>
      </c>
      <c r="Q848">
        <f>1-EXP(-2*$AL$9*O848/(1+O848))</f>
        <v>6.4497345768578462E-2</v>
      </c>
      <c r="R848">
        <f t="shared" si="255"/>
        <v>19.751565414145865</v>
      </c>
      <c r="S848">
        <f>(1-$AL$6^R848)/(1+$AL$6^R848*(1/$AL$7-1))</f>
        <v>0.99643717244343843</v>
      </c>
      <c r="U848">
        <v>0.1</v>
      </c>
      <c r="V848">
        <f t="shared" si="256"/>
        <v>0.22850000000000004</v>
      </c>
      <c r="W848">
        <f t="shared" si="257"/>
        <v>0.22768589390332572</v>
      </c>
      <c r="X848">
        <f t="shared" si="258"/>
        <v>8.1410609667431633E-4</v>
      </c>
      <c r="Y848">
        <f t="shared" si="259"/>
        <v>7.6159837991595747E-4</v>
      </c>
      <c r="Z848">
        <f t="shared" si="260"/>
        <v>0.16093460266063372</v>
      </c>
      <c r="AA848">
        <f t="shared" si="261"/>
        <v>6.9191974372291305E-4</v>
      </c>
      <c r="AC848">
        <f t="shared" si="262"/>
        <v>2.7583662847745286E-2</v>
      </c>
      <c r="AD848">
        <f>X848*((1-Q848)*(1-EXP(-(P848+O848)*A848))*P848/(P848+O848)-(1-$AL$10)*(1-EXP(-2*O848*A848))/2)</f>
        <v>1.4743487103391554E-4</v>
      </c>
      <c r="AE848">
        <f t="shared" si="263"/>
        <v>2.8423017462502115E-2</v>
      </c>
      <c r="AF848">
        <f t="shared" si="264"/>
        <v>0.12940887773777146</v>
      </c>
      <c r="AG848">
        <f t="shared" si="265"/>
        <v>-7.7756234840871066E-5</v>
      </c>
      <c r="AH848">
        <f t="shared" si="266"/>
        <v>0.12933112150293058</v>
      </c>
      <c r="BA848">
        <v>2.8423017462502101E-2</v>
      </c>
    </row>
    <row r="849" spans="1:53" x14ac:dyDescent="0.3">
      <c r="A849">
        <v>1.8377515996527001</v>
      </c>
      <c r="E849" cm="1">
        <f t="array" ref="E849">INDEX($C$2:$C$104,L849)</f>
        <v>-0.22757793682372837</v>
      </c>
      <c r="G849">
        <f>PI()/12*(M849-12)</f>
        <v>-1.308996938995747</v>
      </c>
      <c r="H849">
        <f t="shared" si="250"/>
        <v>-0.13578064830873576</v>
      </c>
      <c r="I849">
        <f t="shared" si="267"/>
        <v>0.77804326402842294</v>
      </c>
      <c r="J849">
        <f t="shared" si="251"/>
        <v>1.5051574368142746</v>
      </c>
      <c r="L849">
        <f t="shared" si="249"/>
        <v>36</v>
      </c>
      <c r="M849">
        <v>7</v>
      </c>
      <c r="N849">
        <f t="shared" si="252"/>
        <v>6.5638889980621951E-2</v>
      </c>
      <c r="O849">
        <f t="shared" si="253"/>
        <v>3.8114539974586026</v>
      </c>
      <c r="P849">
        <f t="shared" si="254"/>
        <v>7.0130753553238288</v>
      </c>
      <c r="Q849">
        <f>1-EXP(-2*$AL$9*O849/(1+O849))</f>
        <v>6.1406695816020873E-2</v>
      </c>
      <c r="R849">
        <f t="shared" si="255"/>
        <v>15.050163859658847</v>
      </c>
      <c r="S849">
        <f>(1-$AL$6^R849)/(1+$AL$6^R849*(1/$AL$7-1))</f>
        <v>0.98343195880982859</v>
      </c>
      <c r="U849">
        <v>2.6</v>
      </c>
      <c r="V849">
        <f t="shared" si="256"/>
        <v>5.9410000000000007</v>
      </c>
      <c r="W849">
        <f t="shared" si="257"/>
        <v>5.8425692672891927</v>
      </c>
      <c r="X849">
        <f t="shared" si="258"/>
        <v>9.8430732710808044E-2</v>
      </c>
      <c r="Y849">
        <f t="shared" si="259"/>
        <v>9.2386193144061421E-2</v>
      </c>
      <c r="Z849">
        <f t="shared" si="260"/>
        <v>4.129687383916945</v>
      </c>
      <c r="AA849">
        <f t="shared" si="261"/>
        <v>8.3590172157150672E-2</v>
      </c>
      <c r="AC849">
        <f t="shared" si="262"/>
        <v>0.8936405788630285</v>
      </c>
      <c r="AD849">
        <f>X849*((1-Q849)*(1-EXP(-(P849+O849)*A849))*P849/(P849+O849)-(1-$AL$10)*(1-EXP(-2*O849*A849))/2)</f>
        <v>1.8022967663785916E-2</v>
      </c>
      <c r="AE849">
        <f t="shared" si="263"/>
        <v>0.99525371868396517</v>
      </c>
      <c r="AF849">
        <f t="shared" si="264"/>
        <v>3.1507591942422861</v>
      </c>
      <c r="AG849">
        <f t="shared" si="265"/>
        <v>-9.2269466768751616E-3</v>
      </c>
      <c r="AH849">
        <f t="shared" si="266"/>
        <v>3.1415322475654111</v>
      </c>
      <c r="BA849">
        <v>0.99525371868396495</v>
      </c>
    </row>
    <row r="850" spans="1:53" x14ac:dyDescent="0.3">
      <c r="A850">
        <v>1.8377515996527001</v>
      </c>
      <c r="E850" cm="1">
        <f t="array" ref="E850">INDEX($C$2:$C$104,L850)</f>
        <v>-0.22757793682372837</v>
      </c>
      <c r="G850">
        <f>PI()/12*(M850-12)</f>
        <v>-1.0471975511965976</v>
      </c>
      <c r="H850">
        <f t="shared" si="250"/>
        <v>-0.13578064830873576</v>
      </c>
      <c r="I850">
        <f t="shared" si="267"/>
        <v>0.77804326402842294</v>
      </c>
      <c r="J850">
        <f t="shared" si="251"/>
        <v>1.3147673440995402</v>
      </c>
      <c r="L850">
        <f t="shared" si="249"/>
        <v>36</v>
      </c>
      <c r="M850">
        <v>8</v>
      </c>
      <c r="N850">
        <f t="shared" si="252"/>
        <v>0.25602898269535634</v>
      </c>
      <c r="O850">
        <f t="shared" si="253"/>
        <v>0.98720197790241926</v>
      </c>
      <c r="P850">
        <f t="shared" si="254"/>
        <v>1.8164516393404515</v>
      </c>
      <c r="Q850">
        <f>1-EXP(-2*$AL$9*O850/(1+O850))</f>
        <v>3.8963021069598702E-2</v>
      </c>
      <c r="R850">
        <f t="shared" si="255"/>
        <v>3.8981321930993853</v>
      </c>
      <c r="S850">
        <f>(1-$AL$6^R850)/(1+$AL$6^R850*(1/$AL$7-1))</f>
        <v>0.52539491753073075</v>
      </c>
      <c r="U850">
        <v>58.9</v>
      </c>
      <c r="V850">
        <f t="shared" si="256"/>
        <v>134.5865</v>
      </c>
      <c r="W850">
        <f t="shared" si="257"/>
        <v>70.7110630682497</v>
      </c>
      <c r="X850">
        <f t="shared" si="258"/>
        <v>63.875436931750301</v>
      </c>
      <c r="Y850">
        <f t="shared" si="259"/>
        <v>59.207352866697292</v>
      </c>
      <c r="Z850">
        <f t="shared" si="260"/>
        <v>49.980508864688858</v>
      </c>
      <c r="AA850">
        <f t="shared" si="261"/>
        <v>45.446187746686469</v>
      </c>
      <c r="AC850">
        <f t="shared" si="262"/>
        <v>27.47636628737007</v>
      </c>
      <c r="AD850">
        <f>X850*((1-Q850)*(1-EXP(-(P850+O850)*A850))*P850/(P850+O850)-(1-$AL$10)*(1-EXP(-2*O850*A850))/2)</f>
        <v>13.115424593367612</v>
      </c>
      <c r="AE850">
        <f t="shared" si="263"/>
        <v>86.037978627424138</v>
      </c>
      <c r="AF850">
        <f t="shared" si="264"/>
        <v>22.434972194943427</v>
      </c>
      <c r="AG850">
        <f t="shared" si="265"/>
        <v>0.64574052664320503</v>
      </c>
      <c r="AH850">
        <f t="shared" si="266"/>
        <v>23.080712721586632</v>
      </c>
      <c r="BA850">
        <v>86.037978627424195</v>
      </c>
    </row>
    <row r="851" spans="1:53" x14ac:dyDescent="0.3">
      <c r="A851">
        <v>1.8377515996527001</v>
      </c>
      <c r="E851" cm="1">
        <f t="array" ref="E851">INDEX($C$2:$C$104,L851)</f>
        <v>-0.22757793682372837</v>
      </c>
      <c r="G851">
        <f>PI()/12*(M851-12)</f>
        <v>-0.78539816339744828</v>
      </c>
      <c r="H851">
        <f t="shared" si="250"/>
        <v>-0.13578064830873576</v>
      </c>
      <c r="I851">
        <f t="shared" si="267"/>
        <v>0.77804326402842294</v>
      </c>
      <c r="J851">
        <f t="shared" si="251"/>
        <v>1.1435359474983871</v>
      </c>
      <c r="L851">
        <f t="shared" si="249"/>
        <v>36</v>
      </c>
      <c r="M851">
        <v>9</v>
      </c>
      <c r="N851">
        <f t="shared" si="252"/>
        <v>0.42726037929650951</v>
      </c>
      <c r="O851">
        <f t="shared" si="253"/>
        <v>0.603312397803072</v>
      </c>
      <c r="P851">
        <f t="shared" si="254"/>
        <v>1.1100948119576526</v>
      </c>
      <c r="Q851">
        <f>1-EXP(-2*$AL$9*O851/(1+O851))</f>
        <v>2.9654706917315088E-2</v>
      </c>
      <c r="R851">
        <f t="shared" si="255"/>
        <v>2.382279951838389</v>
      </c>
      <c r="S851">
        <f>(1-$AL$6^R851)/(1+$AL$6^R851*(1/$AL$7-1))</f>
        <v>0.33586411397212285</v>
      </c>
      <c r="U851">
        <v>256.39999999999998</v>
      </c>
      <c r="V851">
        <f t="shared" si="256"/>
        <v>585.87400000000002</v>
      </c>
      <c r="W851">
        <f t="shared" si="257"/>
        <v>196.77405190930349</v>
      </c>
      <c r="X851">
        <f t="shared" si="258"/>
        <v>389.09994809069656</v>
      </c>
      <c r="Y851">
        <f t="shared" si="259"/>
        <v>328.47134815983503</v>
      </c>
      <c r="Z851">
        <f t="shared" si="260"/>
        <v>139.0852692498932</v>
      </c>
      <c r="AA851">
        <f t="shared" si="261"/>
        <v>221.60068217463339</v>
      </c>
      <c r="AC851">
        <f t="shared" si="262"/>
        <v>94.063342562719825</v>
      </c>
      <c r="AD851">
        <f>X851*((1-Q851)*(1-EXP(-(P851+O851)*A851))*P851/(P851+O851)-(1-$AL$10)*(1-EXP(-2*O851*A851))/2)</f>
        <v>86.760720291820292</v>
      </c>
      <c r="AE851">
        <f t="shared" si="263"/>
        <v>402.42474502917349</v>
      </c>
      <c r="AF851">
        <f t="shared" si="264"/>
        <v>45.318272454784641</v>
      </c>
      <c r="AG851">
        <f t="shared" si="265"/>
        <v>20.109945693381409</v>
      </c>
      <c r="AH851">
        <f t="shared" si="266"/>
        <v>65.428218148166053</v>
      </c>
      <c r="BA851">
        <v>402.42474502917401</v>
      </c>
    </row>
    <row r="852" spans="1:53" x14ac:dyDescent="0.3">
      <c r="A852">
        <v>1.8377515996527001</v>
      </c>
      <c r="E852" cm="1">
        <f t="array" ref="E852">INDEX($C$2:$C$104,L852)</f>
        <v>-0.22757793682372837</v>
      </c>
      <c r="G852">
        <f>PI()/12*(M852-12)</f>
        <v>-0.52359877559829882</v>
      </c>
      <c r="H852">
        <f t="shared" si="250"/>
        <v>-0.13578064830873576</v>
      </c>
      <c r="I852">
        <f t="shared" si="267"/>
        <v>0.77804326402842294</v>
      </c>
      <c r="J852">
        <f t="shared" si="251"/>
        <v>1.0027044890974355</v>
      </c>
      <c r="L852">
        <f t="shared" si="249"/>
        <v>36</v>
      </c>
      <c r="M852">
        <v>10</v>
      </c>
      <c r="N852">
        <f t="shared" si="252"/>
        <v>0.56809183769746108</v>
      </c>
      <c r="O852">
        <f t="shared" si="253"/>
        <v>0.46466278238626357</v>
      </c>
      <c r="P852">
        <f t="shared" si="254"/>
        <v>0.85497951959072493</v>
      </c>
      <c r="Q852">
        <f>1-EXP(-2*$AL$9*O852/(1+O852))</f>
        <v>2.5060556234298037E-2</v>
      </c>
      <c r="R852">
        <f t="shared" si="255"/>
        <v>1.8347987458490171</v>
      </c>
      <c r="S852">
        <f>(1-$AL$6^R852)/(1+$AL$6^R852*(1/$AL$7-1))</f>
        <v>0.26054726559726105</v>
      </c>
      <c r="U852">
        <v>435.6</v>
      </c>
      <c r="V852">
        <f t="shared" si="256"/>
        <v>995.34600000000012</v>
      </c>
      <c r="W852">
        <f t="shared" si="257"/>
        <v>259.33467862317144</v>
      </c>
      <c r="X852">
        <f t="shared" si="258"/>
        <v>736.01132137682862</v>
      </c>
      <c r="Y852">
        <f t="shared" si="259"/>
        <v>568.46521873420488</v>
      </c>
      <c r="Z852">
        <f t="shared" si="260"/>
        <v>183.3048272988932</v>
      </c>
      <c r="AA852">
        <f t="shared" si="261"/>
        <v>359.26479925248941</v>
      </c>
      <c r="AC852">
        <f t="shared" si="262"/>
        <v>134.61075526914152</v>
      </c>
      <c r="AD852">
        <f>X852*((1-Q852)*(1-EXP(-(P852+O852)*A852))*P852/(P852+O852)-(1-$AL$10)*(1-EXP(-2*O852*A852))/2)</f>
        <v>167.66727169605218</v>
      </c>
      <c r="AE852">
        <f t="shared" si="263"/>
        <v>661.54282621768311</v>
      </c>
      <c r="AF852">
        <f t="shared" si="264"/>
        <v>49.246650932959682</v>
      </c>
      <c r="AG852">
        <f t="shared" si="265"/>
        <v>41.533147785663424</v>
      </c>
      <c r="AH852">
        <f t="shared" si="266"/>
        <v>90.779798718623113</v>
      </c>
      <c r="BA852">
        <v>661.54282621768402</v>
      </c>
    </row>
    <row r="853" spans="1:53" x14ac:dyDescent="0.3">
      <c r="A853">
        <v>1.8377515996527001</v>
      </c>
      <c r="E853" cm="1">
        <f t="array" ref="E853">INDEX($C$2:$C$104,L853)</f>
        <v>-0.22757793682372837</v>
      </c>
      <c r="G853">
        <f>PI()/12*(M853-12)</f>
        <v>-0.26179938779914941</v>
      </c>
      <c r="H853">
        <f t="shared" si="250"/>
        <v>-0.13578064830873576</v>
      </c>
      <c r="I853">
        <f t="shared" si="267"/>
        <v>0.77804326402842294</v>
      </c>
      <c r="J853">
        <f t="shared" si="251"/>
        <v>0.90745704625842427</v>
      </c>
      <c r="L853">
        <f t="shared" si="249"/>
        <v>36</v>
      </c>
      <c r="M853">
        <v>11</v>
      </c>
      <c r="N853">
        <f t="shared" si="252"/>
        <v>0.66333928053647229</v>
      </c>
      <c r="O853">
        <f t="shared" si="253"/>
        <v>0.40600798640292335</v>
      </c>
      <c r="P853">
        <f t="shared" si="254"/>
        <v>0.747054694981379</v>
      </c>
      <c r="Q853">
        <f>1-EXP(-2*$AL$9*O853/(1+O853))</f>
        <v>2.2836526400168755E-2</v>
      </c>
      <c r="R853">
        <f t="shared" si="255"/>
        <v>1.6031904695080883</v>
      </c>
      <c r="S853">
        <f>(1-$AL$6^R853)/(1+$AL$6^R853*(1/$AL$7-1))</f>
        <v>0.22799475329207519</v>
      </c>
      <c r="U853">
        <v>570.4</v>
      </c>
      <c r="V853">
        <f t="shared" si="256"/>
        <v>1303.364</v>
      </c>
      <c r="W853">
        <f t="shared" si="257"/>
        <v>297.16015362977231</v>
      </c>
      <c r="X853">
        <f t="shared" si="258"/>
        <v>1006.2038463702277</v>
      </c>
      <c r="Y853">
        <f t="shared" si="259"/>
        <v>734.10490504034385</v>
      </c>
      <c r="Z853">
        <f t="shared" si="260"/>
        <v>210.04090517476607</v>
      </c>
      <c r="AA853">
        <f t="shared" si="261"/>
        <v>449.7090610371888</v>
      </c>
      <c r="AC853">
        <f t="shared" si="262"/>
        <v>159.91973348084468</v>
      </c>
      <c r="AD853">
        <f>X853*((1-Q853)*(1-EXP(-(P853+O853)*A853))*P853/(P853+O853)-(1-$AL$10)*(1-EXP(-2*O853*A853))/2)</f>
        <v>229.00485401395062</v>
      </c>
      <c r="AE853">
        <f t="shared" si="263"/>
        <v>838.63364853198414</v>
      </c>
      <c r="AF853">
        <f t="shared" si="264"/>
        <v>50.805579080213469</v>
      </c>
      <c r="AG853">
        <f t="shared" si="265"/>
        <v>55.390989989204428</v>
      </c>
      <c r="AH853">
        <f t="shared" si="266"/>
        <v>106.1965690694179</v>
      </c>
      <c r="BA853">
        <v>838.63364853198505</v>
      </c>
    </row>
    <row r="854" spans="1:53" x14ac:dyDescent="0.3">
      <c r="A854">
        <v>1.8377515996527001</v>
      </c>
      <c r="E854" cm="1">
        <f t="array" ref="E854">INDEX($C$2:$C$104,L854)</f>
        <v>-0.22757793682372837</v>
      </c>
      <c r="G854">
        <f>PI()/12*(M854-12)</f>
        <v>0</v>
      </c>
      <c r="H854">
        <f t="shared" si="250"/>
        <v>-0.13578064830873576</v>
      </c>
      <c r="I854">
        <f t="shared" si="267"/>
        <v>0.77804326402842294</v>
      </c>
      <c r="J854">
        <f t="shared" si="251"/>
        <v>0.87334976006163034</v>
      </c>
      <c r="L854">
        <f t="shared" si="249"/>
        <v>36</v>
      </c>
      <c r="M854">
        <v>12</v>
      </c>
      <c r="N854">
        <f t="shared" si="252"/>
        <v>0.69744656673326622</v>
      </c>
      <c r="O854">
        <f t="shared" si="253"/>
        <v>0.38924887402929814</v>
      </c>
      <c r="P854">
        <f t="shared" si="254"/>
        <v>0.71621792821390862</v>
      </c>
      <c r="Q854">
        <f>1-EXP(-2*$AL$9*O854/(1+O854))</f>
        <v>2.2165577507279655E-2</v>
      </c>
      <c r="R854">
        <f t="shared" si="255"/>
        <v>1.5370143100860736</v>
      </c>
      <c r="S854">
        <f>(1-$AL$6^R854)/(1+$AL$6^R854*(1/$AL$7-1))</f>
        <v>0.21863777303416007</v>
      </c>
      <c r="U854">
        <v>643.29999999999995</v>
      </c>
      <c r="V854">
        <f t="shared" si="256"/>
        <v>1469.9404999999999</v>
      </c>
      <c r="W854">
        <f t="shared" si="257"/>
        <v>321.38451741271973</v>
      </c>
      <c r="X854">
        <f t="shared" si="258"/>
        <v>1148.5559825872801</v>
      </c>
      <c r="Y854">
        <f t="shared" si="259"/>
        <v>821.94555315330967</v>
      </c>
      <c r="Z854">
        <f t="shared" si="260"/>
        <v>227.16334650514813</v>
      </c>
      <c r="AA854">
        <f t="shared" si="261"/>
        <v>498.85139737412652</v>
      </c>
      <c r="AC854">
        <f t="shared" si="262"/>
        <v>174.77647677051991</v>
      </c>
      <c r="AD854">
        <f>X854*((1-Q854)*(1-EXP(-(P854+O854)*A854))*P854/(P854+O854)-(1-$AL$10)*(1-EXP(-2*O854*A854))/2)</f>
        <v>260.82488714703766</v>
      </c>
      <c r="AE854">
        <f t="shared" si="263"/>
        <v>934.45276129168406</v>
      </c>
      <c r="AF854">
        <f t="shared" si="264"/>
        <v>53.138676880873028</v>
      </c>
      <c r="AG854">
        <f t="shared" si="265"/>
        <v>62.269268632145362</v>
      </c>
      <c r="AH854">
        <f t="shared" si="266"/>
        <v>115.40794551301839</v>
      </c>
      <c r="BA854">
        <v>934.45276129168496</v>
      </c>
    </row>
    <row r="855" spans="1:53" x14ac:dyDescent="0.3">
      <c r="A855">
        <v>1.8377515996527001</v>
      </c>
      <c r="E855" cm="1">
        <f t="array" ref="E855">INDEX($C$2:$C$104,L855)</f>
        <v>-0.22757793682372837</v>
      </c>
      <c r="G855">
        <f>PI()/12*(M855-12)</f>
        <v>0.26179938779914941</v>
      </c>
      <c r="H855">
        <f t="shared" si="250"/>
        <v>-0.13578064830873576</v>
      </c>
      <c r="I855">
        <f t="shared" si="267"/>
        <v>0.77804326402842294</v>
      </c>
      <c r="J855">
        <f t="shared" si="251"/>
        <v>0.90745704625842427</v>
      </c>
      <c r="L855">
        <f t="shared" si="249"/>
        <v>36</v>
      </c>
      <c r="M855">
        <v>13</v>
      </c>
      <c r="N855">
        <f t="shared" si="252"/>
        <v>0.66333928053647229</v>
      </c>
      <c r="O855">
        <f t="shared" si="253"/>
        <v>0.40600798640292335</v>
      </c>
      <c r="P855">
        <f t="shared" si="254"/>
        <v>0.747054694981379</v>
      </c>
      <c r="Q855">
        <f>1-EXP(-2*$AL$9*O855/(1+O855))</f>
        <v>2.2836526400168755E-2</v>
      </c>
      <c r="R855">
        <f t="shared" si="255"/>
        <v>1.6031904695080883</v>
      </c>
      <c r="S855">
        <f>(1-$AL$6^R855)/(1+$AL$6^R855*(1/$AL$7-1))</f>
        <v>0.22799475329207519</v>
      </c>
      <c r="U855">
        <v>665.4</v>
      </c>
      <c r="V855">
        <f t="shared" si="256"/>
        <v>1520.4390000000001</v>
      </c>
      <c r="W855">
        <f t="shared" si="257"/>
        <v>346.65211470064952</v>
      </c>
      <c r="X855">
        <f t="shared" si="258"/>
        <v>1173.7868852993506</v>
      </c>
      <c r="Y855">
        <f t="shared" si="259"/>
        <v>856.36992253479116</v>
      </c>
      <c r="Z855">
        <f t="shared" si="260"/>
        <v>245.02317374349465</v>
      </c>
      <c r="AA855">
        <f t="shared" si="261"/>
        <v>524.60801054373337</v>
      </c>
      <c r="AC855">
        <f t="shared" si="262"/>
        <v>186.5543314483767</v>
      </c>
      <c r="AD855">
        <f>X855*((1-Q855)*(1-EXP(-(P855+O855)*A855))*P855/(P855+O855)-(1-$AL$10)*(1-EXP(-2*O855*A855))/2)</f>
        <v>267.14556427223488</v>
      </c>
      <c r="AE855">
        <f t="shared" si="263"/>
        <v>978.30790626434498</v>
      </c>
      <c r="AF855">
        <f t="shared" si="264"/>
        <v>59.267237587612271</v>
      </c>
      <c r="AG855">
        <f t="shared" si="265"/>
        <v>64.616347718822979</v>
      </c>
      <c r="AH855">
        <f t="shared" si="266"/>
        <v>123.88358530643525</v>
      </c>
      <c r="BA855">
        <v>978.307906264346</v>
      </c>
    </row>
    <row r="856" spans="1:53" x14ac:dyDescent="0.3">
      <c r="A856">
        <v>1.8377515996527001</v>
      </c>
      <c r="E856" cm="1">
        <f t="array" ref="E856">INDEX($C$2:$C$104,L856)</f>
        <v>-0.22757793682372837</v>
      </c>
      <c r="G856">
        <f>PI()/12*(M856-12)</f>
        <v>0.52359877559829882</v>
      </c>
      <c r="H856">
        <f t="shared" si="250"/>
        <v>-0.13578064830873576</v>
      </c>
      <c r="I856">
        <f t="shared" si="267"/>
        <v>0.77804326402842294</v>
      </c>
      <c r="J856">
        <f t="shared" si="251"/>
        <v>1.0027044890974355</v>
      </c>
      <c r="L856">
        <f t="shared" si="249"/>
        <v>36</v>
      </c>
      <c r="M856">
        <v>14</v>
      </c>
      <c r="N856">
        <f t="shared" si="252"/>
        <v>0.56809183769746108</v>
      </c>
      <c r="O856">
        <f t="shared" si="253"/>
        <v>0.46466278238626357</v>
      </c>
      <c r="P856">
        <f t="shared" si="254"/>
        <v>0.85497951959072493</v>
      </c>
      <c r="Q856">
        <f>1-EXP(-2*$AL$9*O856/(1+O856))</f>
        <v>2.5060556234298037E-2</v>
      </c>
      <c r="R856">
        <f t="shared" si="255"/>
        <v>1.8347987458490171</v>
      </c>
      <c r="S856">
        <f>(1-$AL$6^R856)/(1+$AL$6^R856*(1/$AL$7-1))</f>
        <v>0.26054726559726105</v>
      </c>
      <c r="U856">
        <v>622.9</v>
      </c>
      <c r="V856">
        <f t="shared" si="256"/>
        <v>1423.3265000000001</v>
      </c>
      <c r="W856">
        <f t="shared" si="257"/>
        <v>370.84382762711999</v>
      </c>
      <c r="X856">
        <f t="shared" si="258"/>
        <v>1052.4826723728802</v>
      </c>
      <c r="Y856">
        <f t="shared" si="259"/>
        <v>812.89482265733761</v>
      </c>
      <c r="Z856">
        <f t="shared" si="260"/>
        <v>262.12253655757706</v>
      </c>
      <c r="AA856">
        <f t="shared" si="261"/>
        <v>513.74206486312141</v>
      </c>
      <c r="AC856">
        <f t="shared" si="262"/>
        <v>192.49090784469291</v>
      </c>
      <c r="AD856">
        <f>X856*((1-Q856)*(1-EXP(-(P856+O856)*A856))*P856/(P856+O856)-(1-$AL$10)*(1-EXP(-2*O856*A856))/2)</f>
        <v>239.76111923661827</v>
      </c>
      <c r="AE856">
        <f t="shared" si="263"/>
        <v>945.99409194443251</v>
      </c>
      <c r="AF856">
        <f t="shared" si="264"/>
        <v>70.421806396098674</v>
      </c>
      <c r="AG856">
        <f t="shared" si="265"/>
        <v>59.391638557598135</v>
      </c>
      <c r="AH856">
        <f t="shared" si="266"/>
        <v>129.8134449536968</v>
      </c>
      <c r="BA856">
        <v>945.99409194443399</v>
      </c>
    </row>
    <row r="857" spans="1:53" x14ac:dyDescent="0.3">
      <c r="A857">
        <v>1.8377515996527001</v>
      </c>
      <c r="E857" cm="1">
        <f t="array" ref="E857">INDEX($C$2:$C$104,L857)</f>
        <v>-0.22757793682372837</v>
      </c>
      <c r="G857">
        <f>PI()/12*(M857-12)</f>
        <v>0.78539816339744828</v>
      </c>
      <c r="H857">
        <f t="shared" si="250"/>
        <v>-0.13578064830873576</v>
      </c>
      <c r="I857">
        <f t="shared" si="267"/>
        <v>0.77804326402842294</v>
      </c>
      <c r="J857">
        <f t="shared" si="251"/>
        <v>1.1435359474983871</v>
      </c>
      <c r="L857">
        <f t="shared" si="249"/>
        <v>36</v>
      </c>
      <c r="M857">
        <v>15</v>
      </c>
      <c r="N857">
        <f t="shared" si="252"/>
        <v>0.42726037929650951</v>
      </c>
      <c r="O857">
        <f t="shared" si="253"/>
        <v>0.603312397803072</v>
      </c>
      <c r="P857">
        <f t="shared" si="254"/>
        <v>1.1100948119576526</v>
      </c>
      <c r="Q857">
        <f>1-EXP(-2*$AL$9*O857/(1+O857))</f>
        <v>2.9654706917315088E-2</v>
      </c>
      <c r="R857">
        <f t="shared" si="255"/>
        <v>2.382279951838389</v>
      </c>
      <c r="S857">
        <f>(1-$AL$6^R857)/(1+$AL$6^R857*(1/$AL$7-1))</f>
        <v>0.33586411397212285</v>
      </c>
      <c r="U857">
        <v>519.20000000000005</v>
      </c>
      <c r="V857">
        <f t="shared" si="256"/>
        <v>1186.3720000000001</v>
      </c>
      <c r="W857">
        <f t="shared" si="257"/>
        <v>398.45978062133537</v>
      </c>
      <c r="X857">
        <f t="shared" si="258"/>
        <v>787.91221937866476</v>
      </c>
      <c r="Y857">
        <f t="shared" si="259"/>
        <v>665.14166912865198</v>
      </c>
      <c r="Z857">
        <f t="shared" si="260"/>
        <v>281.64224568855133</v>
      </c>
      <c r="AA857">
        <f t="shared" si="261"/>
        <v>448.73273863131686</v>
      </c>
      <c r="AC857">
        <f t="shared" si="262"/>
        <v>190.47460007240306</v>
      </c>
      <c r="AD857">
        <f>X857*((1-Q857)*(1-EXP(-(P857+O857)*A857))*P857/(P857+O857)-(1-$AL$10)*(1-EXP(-2*O857*A857))/2)</f>
        <v>175.68707478749255</v>
      </c>
      <c r="AE857">
        <f t="shared" si="263"/>
        <v>814.89441349121239</v>
      </c>
      <c r="AF857">
        <f t="shared" si="264"/>
        <v>91.767734237613851</v>
      </c>
      <c r="AG857">
        <f t="shared" si="265"/>
        <v>40.721855709842536</v>
      </c>
      <c r="AH857">
        <f t="shared" si="266"/>
        <v>132.48958994745638</v>
      </c>
      <c r="BA857">
        <v>814.89441349121296</v>
      </c>
    </row>
    <row r="858" spans="1:53" x14ac:dyDescent="0.3">
      <c r="A858">
        <v>1.8377515996527001</v>
      </c>
      <c r="E858" cm="1">
        <f t="array" ref="E858">INDEX($C$2:$C$104,L858)</f>
        <v>-0.22757793682372837</v>
      </c>
      <c r="G858">
        <f>PI()/12*(M858-12)</f>
        <v>1.0471975511965976</v>
      </c>
      <c r="H858">
        <f t="shared" si="250"/>
        <v>-0.13578064830873576</v>
      </c>
      <c r="I858">
        <f t="shared" si="267"/>
        <v>0.77804326402842294</v>
      </c>
      <c r="J858">
        <f t="shared" si="251"/>
        <v>1.3147673440995402</v>
      </c>
      <c r="L858">
        <f t="shared" si="249"/>
        <v>36</v>
      </c>
      <c r="M858">
        <v>16</v>
      </c>
      <c r="N858">
        <f t="shared" si="252"/>
        <v>0.25602898269535634</v>
      </c>
      <c r="O858">
        <f t="shared" si="253"/>
        <v>0.98720197790241926</v>
      </c>
      <c r="P858">
        <f t="shared" si="254"/>
        <v>1.8164516393404515</v>
      </c>
      <c r="Q858">
        <f>1-EXP(-2*$AL$9*O858/(1+O858))</f>
        <v>3.8963021069598702E-2</v>
      </c>
      <c r="R858">
        <f t="shared" si="255"/>
        <v>3.8981321930993853</v>
      </c>
      <c r="S858">
        <f>(1-$AL$6^R858)/(1+$AL$6^R858*(1/$AL$7-1))</f>
        <v>0.52539491753073075</v>
      </c>
      <c r="U858">
        <v>365</v>
      </c>
      <c r="V858">
        <f t="shared" si="256"/>
        <v>834.02500000000009</v>
      </c>
      <c r="W858">
        <f t="shared" si="257"/>
        <v>438.19249609356774</v>
      </c>
      <c r="X858">
        <f t="shared" si="258"/>
        <v>395.83250390643235</v>
      </c>
      <c r="Y858">
        <f t="shared" si="259"/>
        <v>366.90464849481356</v>
      </c>
      <c r="Z858">
        <f t="shared" si="260"/>
        <v>309.7264131682756</v>
      </c>
      <c r="AA858">
        <f t="shared" si="261"/>
        <v>281.62747924517089</v>
      </c>
      <c r="AC858">
        <f t="shared" si="262"/>
        <v>170.26950245993339</v>
      </c>
      <c r="AD858">
        <f>X858*((1-Q858)*(1-EXP(-(P858+O858)*A858))*P858/(P858+O858)-(1-$AL$10)*(1-EXP(-2*O858*A858))/2)</f>
        <v>81.275551385045489</v>
      </c>
      <c r="AE858">
        <f t="shared" si="263"/>
        <v>533.17253309014973</v>
      </c>
      <c r="AF858">
        <f t="shared" si="264"/>
        <v>139.02826572418255</v>
      </c>
      <c r="AG858">
        <f t="shared" si="265"/>
        <v>4.0016178645971117</v>
      </c>
      <c r="AH858">
        <f t="shared" si="266"/>
        <v>143.02988358877965</v>
      </c>
      <c r="BA858">
        <v>533.17253309014995</v>
      </c>
    </row>
    <row r="859" spans="1:53" x14ac:dyDescent="0.3">
      <c r="A859">
        <v>1.8377515996527001</v>
      </c>
      <c r="E859" cm="1">
        <f t="array" ref="E859">INDEX($C$2:$C$104,L859)</f>
        <v>-0.22757793682372837</v>
      </c>
      <c r="G859">
        <f>PI()/12*(M859-12)</f>
        <v>1.308996938995747</v>
      </c>
      <c r="H859">
        <f t="shared" si="250"/>
        <v>-0.13578064830873576</v>
      </c>
      <c r="I859">
        <f t="shared" si="267"/>
        <v>0.77804326402842294</v>
      </c>
      <c r="J859">
        <f t="shared" si="251"/>
        <v>1.5051574368142746</v>
      </c>
      <c r="L859">
        <f t="shared" ref="L859:L922" si="268">INT((ROW()-2)/24) + 1</f>
        <v>36</v>
      </c>
      <c r="M859">
        <v>17</v>
      </c>
      <c r="N859">
        <f t="shared" si="252"/>
        <v>6.5638889980621951E-2</v>
      </c>
      <c r="O859">
        <f t="shared" si="253"/>
        <v>3.8114539974586026</v>
      </c>
      <c r="P859">
        <f t="shared" si="254"/>
        <v>7.0130753553238288</v>
      </c>
      <c r="Q859">
        <f>1-EXP(-2*$AL$9*O859/(1+O859))</f>
        <v>6.1406695816020873E-2</v>
      </c>
      <c r="R859">
        <f t="shared" si="255"/>
        <v>15.050163859658847</v>
      </c>
      <c r="S859">
        <f>(1-$AL$6^R859)/(1+$AL$6^R859*(1/$AL$7-1))</f>
        <v>0.98343195880982859</v>
      </c>
      <c r="U859">
        <v>189.2</v>
      </c>
      <c r="V859">
        <f t="shared" si="256"/>
        <v>432.322</v>
      </c>
      <c r="W859">
        <f t="shared" si="257"/>
        <v>425.15927129658274</v>
      </c>
      <c r="X859">
        <f t="shared" si="258"/>
        <v>7.1627287034172582</v>
      </c>
      <c r="Y859">
        <f t="shared" si="259"/>
        <v>6.7228722087909274</v>
      </c>
      <c r="Z859">
        <f t="shared" si="260"/>
        <v>300.51417424503302</v>
      </c>
      <c r="AA859">
        <f t="shared" si="261"/>
        <v>6.0827925277434218</v>
      </c>
      <c r="AC859">
        <f t="shared" si="262"/>
        <v>65.029537508032675</v>
      </c>
      <c r="AD859">
        <f>X859*((1-Q859)*(1-EXP(-(P859+O859)*A859))*P859/(P859+O859)-(1-$AL$10)*(1-EXP(-2*O859*A859))/2)</f>
        <v>1.3115174930724207</v>
      </c>
      <c r="AE859">
        <f t="shared" si="263"/>
        <v>72.423847528848512</v>
      </c>
      <c r="AF859">
        <f t="shared" si="264"/>
        <v>229.27832290409251</v>
      </c>
      <c r="AG859">
        <f t="shared" si="265"/>
        <v>-0.67143781202491515</v>
      </c>
      <c r="AH859">
        <f t="shared" si="266"/>
        <v>228.60688509206759</v>
      </c>
      <c r="BA859">
        <v>72.423847528848498</v>
      </c>
    </row>
    <row r="860" spans="1:53" x14ac:dyDescent="0.3">
      <c r="A860">
        <v>1.8377515996527001</v>
      </c>
      <c r="E860" cm="1">
        <f t="array" ref="E860">INDEX($C$2:$C$104,L860)</f>
        <v>-0.22757793682372837</v>
      </c>
      <c r="G860">
        <f>PI()/12*(M860-12)</f>
        <v>1.5707963267948966</v>
      </c>
      <c r="H860">
        <f t="shared" si="250"/>
        <v>-0.13578064830873576</v>
      </c>
      <c r="I860">
        <f t="shared" si="267"/>
        <v>0.77804326402842294</v>
      </c>
      <c r="J860">
        <f t="shared" si="251"/>
        <v>1.7069976923354788</v>
      </c>
      <c r="L860">
        <f t="shared" si="268"/>
        <v>36</v>
      </c>
      <c r="M860">
        <v>18</v>
      </c>
      <c r="N860">
        <f t="shared" si="252"/>
        <v>0.05</v>
      </c>
      <c r="O860">
        <f t="shared" si="253"/>
        <v>5.0020839411324403</v>
      </c>
      <c r="P860">
        <f t="shared" si="254"/>
        <v>9.2038344516836901</v>
      </c>
      <c r="Q860">
        <f>1-EXP(-2*$AL$9*O860/(1+O860))</f>
        <v>6.4497345768578462E-2</v>
      </c>
      <c r="R860">
        <f t="shared" si="255"/>
        <v>19.751565414145865</v>
      </c>
      <c r="S860">
        <f>(1-$AL$6^R860)/(1+$AL$6^R860*(1/$AL$7-1))</f>
        <v>0.99643717244343843</v>
      </c>
      <c r="U860">
        <v>40.299999999999997</v>
      </c>
      <c r="V860">
        <f t="shared" si="256"/>
        <v>92.085499999999996</v>
      </c>
      <c r="W860">
        <f t="shared" si="257"/>
        <v>91.757415243040242</v>
      </c>
      <c r="X860">
        <f t="shared" si="258"/>
        <v>0.32808475695975403</v>
      </c>
      <c r="Y860">
        <f t="shared" si="259"/>
        <v>0.30692414710613514</v>
      </c>
      <c r="Z860">
        <f t="shared" si="260"/>
        <v>64.856644872235378</v>
      </c>
      <c r="AA860">
        <f t="shared" si="261"/>
        <v>0.27884365672033784</v>
      </c>
      <c r="AC860">
        <f t="shared" si="262"/>
        <v>11.116216127641348</v>
      </c>
      <c r="AD860">
        <f>X860*((1-Q860)*(1-EXP(-(P860+O860)*A860))*P860/(P860+O860)-(1-$AL$10)*(1-EXP(-2*O860*A860))/2)</f>
        <v>5.9416253026668781E-2</v>
      </c>
      <c r="AE860">
        <f t="shared" si="263"/>
        <v>11.454476037388353</v>
      </c>
      <c r="AF860">
        <f t="shared" si="264"/>
        <v>52.151777728321889</v>
      </c>
      <c r="AG860">
        <f t="shared" si="265"/>
        <v>-3.1335762640871477E-2</v>
      </c>
      <c r="AH860">
        <f t="shared" si="266"/>
        <v>52.120441965681017</v>
      </c>
      <c r="BA860">
        <v>11.4544760373883</v>
      </c>
    </row>
    <row r="861" spans="1:53" x14ac:dyDescent="0.3">
      <c r="A861">
        <v>1.8377515996527001</v>
      </c>
      <c r="E861" cm="1">
        <f t="array" ref="E861">INDEX($C$2:$C$104,L861)</f>
        <v>-0.22757793682372837</v>
      </c>
      <c r="G861">
        <f>PI()/12*(M861-12)</f>
        <v>1.8325957145940459</v>
      </c>
      <c r="H861">
        <f t="shared" si="250"/>
        <v>-0.13578064830873576</v>
      </c>
      <c r="I861">
        <f t="shared" si="267"/>
        <v>0.77804326402842294</v>
      </c>
      <c r="J861">
        <f t="shared" si="251"/>
        <v>1.9146875882416894</v>
      </c>
      <c r="L861">
        <f t="shared" si="268"/>
        <v>36</v>
      </c>
      <c r="M861">
        <v>19</v>
      </c>
      <c r="N861">
        <f t="shared" si="252"/>
        <v>0.05</v>
      </c>
      <c r="O861">
        <f t="shared" si="253"/>
        <v>5.0020839411324403</v>
      </c>
      <c r="P861">
        <f t="shared" si="254"/>
        <v>9.2038344516836901</v>
      </c>
      <c r="Q861">
        <f>1-EXP(-2*$AL$9*O861/(1+O861))</f>
        <v>6.4497345768578462E-2</v>
      </c>
      <c r="R861">
        <f t="shared" si="255"/>
        <v>19.751565414145865</v>
      </c>
      <c r="S861">
        <f>(1-$AL$6^R861)/(1+$AL$6^R861*(1/$AL$7-1))</f>
        <v>0.99643717244343843</v>
      </c>
      <c r="U861">
        <v>0.5</v>
      </c>
      <c r="V861">
        <f t="shared" si="256"/>
        <v>1.1425000000000001</v>
      </c>
      <c r="W861">
        <f t="shared" si="257"/>
        <v>1.1384294695166284</v>
      </c>
      <c r="X861">
        <f t="shared" si="258"/>
        <v>4.0705304833716927E-3</v>
      </c>
      <c r="Y861">
        <f t="shared" si="259"/>
        <v>3.8079918995798912E-3</v>
      </c>
      <c r="Z861">
        <f t="shared" si="260"/>
        <v>0.80467301330316843</v>
      </c>
      <c r="AA861">
        <f t="shared" si="261"/>
        <v>3.4595987186146595E-3</v>
      </c>
      <c r="AC861">
        <f t="shared" si="262"/>
        <v>0.13791831423872641</v>
      </c>
      <c r="AD861">
        <f>X861*((1-Q861)*(1-EXP(-(P861+O861)*A861))*P861/(P861+O861)-(1-$AL$10)*(1-EXP(-2*O861*A861))/2)</f>
        <v>7.3717435516959778E-4</v>
      </c>
      <c r="AE861">
        <f t="shared" si="263"/>
        <v>0.14211508731251066</v>
      </c>
      <c r="AF861">
        <f t="shared" si="264"/>
        <v>0.64704438868885727</v>
      </c>
      <c r="AG861">
        <f t="shared" si="265"/>
        <v>-3.8878117420436598E-4</v>
      </c>
      <c r="AH861">
        <f t="shared" si="266"/>
        <v>0.6466556075146529</v>
      </c>
      <c r="BA861">
        <v>0.14211508731250999</v>
      </c>
    </row>
    <row r="862" spans="1:53" x14ac:dyDescent="0.3">
      <c r="A862">
        <v>1.8377515996527001</v>
      </c>
      <c r="E862" cm="1">
        <f t="array" ref="E862">INDEX($C$2:$C$104,L862)</f>
        <v>-0.22757793682372837</v>
      </c>
      <c r="G862">
        <f>PI()/12*(M862-12)</f>
        <v>2.0943951023931953</v>
      </c>
      <c r="H862">
        <f t="shared" si="250"/>
        <v>-0.13578064830873576</v>
      </c>
      <c r="I862">
        <f t="shared" si="267"/>
        <v>0.77804326402842294</v>
      </c>
      <c r="J862">
        <f t="shared" si="251"/>
        <v>2.1232791463926168</v>
      </c>
      <c r="L862">
        <f t="shared" si="268"/>
        <v>36</v>
      </c>
      <c r="M862">
        <v>20</v>
      </c>
      <c r="N862">
        <f t="shared" si="252"/>
        <v>0.05</v>
      </c>
      <c r="O862">
        <f t="shared" si="253"/>
        <v>5.0020839411324403</v>
      </c>
      <c r="P862">
        <f t="shared" si="254"/>
        <v>9.2038344516836901</v>
      </c>
      <c r="Q862">
        <f>1-EXP(-2*$AL$9*O862/(1+O862))</f>
        <v>6.4497345768578462E-2</v>
      </c>
      <c r="R862">
        <f t="shared" si="255"/>
        <v>19.751565414145865</v>
      </c>
      <c r="S862">
        <f>(1-$AL$6^R862)/(1+$AL$6^R862*(1/$AL$7-1))</f>
        <v>0.99643717244343843</v>
      </c>
      <c r="U862">
        <v>0.6</v>
      </c>
      <c r="V862">
        <f t="shared" si="256"/>
        <v>1.371</v>
      </c>
      <c r="W862">
        <f t="shared" si="257"/>
        <v>1.3661153634199541</v>
      </c>
      <c r="X862">
        <f t="shared" si="258"/>
        <v>4.884636580045898E-3</v>
      </c>
      <c r="Y862">
        <f t="shared" si="259"/>
        <v>4.5695902794957452E-3</v>
      </c>
      <c r="Z862">
        <f t="shared" si="260"/>
        <v>0.96560761596380229</v>
      </c>
      <c r="AA862">
        <f t="shared" si="261"/>
        <v>4.1515184623374781E-3</v>
      </c>
      <c r="AC862">
        <f t="shared" si="262"/>
        <v>0.16550197708647169</v>
      </c>
      <c r="AD862">
        <f>X862*((1-Q862)*(1-EXP(-(P862+O862)*A862))*P862/(P862+O862)-(1-$AL$10)*(1-EXP(-2*O862*A862))/2)</f>
        <v>8.8460922620349318E-4</v>
      </c>
      <c r="AE862">
        <f t="shared" si="263"/>
        <v>0.17053810477501263</v>
      </c>
      <c r="AF862">
        <f t="shared" si="264"/>
        <v>0.77645326642662871</v>
      </c>
      <c r="AG862">
        <f t="shared" si="265"/>
        <v>-4.6653740904522645E-4</v>
      </c>
      <c r="AH862">
        <f t="shared" si="266"/>
        <v>0.77598672901758348</v>
      </c>
      <c r="BA862">
        <v>0.17053810477501199</v>
      </c>
    </row>
    <row r="863" spans="1:53" x14ac:dyDescent="0.3">
      <c r="A863">
        <v>1.9129129795002</v>
      </c>
      <c r="E863" cm="1">
        <f t="array" ref="E863">INDEX($C$2:$C$104,L863)</f>
        <v>-0.22757793682372837</v>
      </c>
      <c r="G863">
        <f>PI()/12*(M863-12)</f>
        <v>2.3561944901923448</v>
      </c>
      <c r="H863">
        <f t="shared" si="250"/>
        <v>-0.13578064830873576</v>
      </c>
      <c r="I863">
        <f t="shared" si="267"/>
        <v>0.77804326402842294</v>
      </c>
      <c r="J863">
        <f t="shared" si="251"/>
        <v>2.3266914906422622</v>
      </c>
      <c r="L863">
        <f t="shared" si="268"/>
        <v>36</v>
      </c>
      <c r="M863">
        <v>21</v>
      </c>
      <c r="N863">
        <f t="shared" si="252"/>
        <v>0.05</v>
      </c>
      <c r="O863">
        <f t="shared" si="253"/>
        <v>5.0020839411324403</v>
      </c>
      <c r="P863">
        <f t="shared" si="254"/>
        <v>9.2038344516836901</v>
      </c>
      <c r="Q863">
        <f>1-EXP(-2*$AL$9*O863/(1+O863))</f>
        <v>6.4497345768578462E-2</v>
      </c>
      <c r="R863">
        <f t="shared" si="255"/>
        <v>19.751565414145865</v>
      </c>
      <c r="S863">
        <f>(1-$AL$6^R863)/(1+$AL$6^R863*(1/$AL$7-1))</f>
        <v>0.99643717244343843</v>
      </c>
      <c r="U863">
        <v>0.2</v>
      </c>
      <c r="V863">
        <f t="shared" si="256"/>
        <v>0.45700000000000007</v>
      </c>
      <c r="W863">
        <f t="shared" si="257"/>
        <v>0.45537178780665144</v>
      </c>
      <c r="X863">
        <f t="shared" si="258"/>
        <v>1.6282121933486327E-3</v>
      </c>
      <c r="Y863">
        <f t="shared" si="259"/>
        <v>1.5231967941335253E-3</v>
      </c>
      <c r="Z863">
        <f t="shared" si="260"/>
        <v>0.32802994171885241</v>
      </c>
      <c r="AA863">
        <f t="shared" si="261"/>
        <v>1.3838836344102073E-3</v>
      </c>
      <c r="AC863">
        <f t="shared" si="262"/>
        <v>5.5167849285082157E-2</v>
      </c>
      <c r="AD863">
        <f>X863*((1-Q863)*(1-EXP(-(P863+O863)*A863))*P863/(P863+O863)-(1-$AL$10)*(1-EXP(-2*O863*A863))/2)</f>
        <v>2.9486973828114744E-4</v>
      </c>
      <c r="AE863">
        <f t="shared" si="263"/>
        <v>5.6846602657773512E-2</v>
      </c>
      <c r="AF863">
        <f t="shared" si="264"/>
        <v>0.26479586277067585</v>
      </c>
      <c r="AG863">
        <f t="shared" si="265"/>
        <v>-1.5555657855782955E-4</v>
      </c>
      <c r="AH863">
        <f t="shared" si="266"/>
        <v>0.26464030619211804</v>
      </c>
      <c r="BA863">
        <v>5.6846602657773498E-2</v>
      </c>
    </row>
    <row r="864" spans="1:53" x14ac:dyDescent="0.3">
      <c r="A864">
        <v>1.9129129795002</v>
      </c>
      <c r="E864" cm="1">
        <f t="array" ref="E864">INDEX($C$2:$C$104,L864)</f>
        <v>-0.22757793682372837</v>
      </c>
      <c r="G864">
        <f>PI()/12*(M864-12)</f>
        <v>2.617993877991494</v>
      </c>
      <c r="H864">
        <f t="shared" si="250"/>
        <v>-0.13578064830873576</v>
      </c>
      <c r="I864">
        <f t="shared" si="267"/>
        <v>0.77804326402842294</v>
      </c>
      <c r="J864">
        <f t="shared" si="251"/>
        <v>2.5142426149054513</v>
      </c>
      <c r="L864">
        <f t="shared" si="268"/>
        <v>36</v>
      </c>
      <c r="M864">
        <v>22</v>
      </c>
      <c r="N864">
        <f t="shared" si="252"/>
        <v>0.05</v>
      </c>
      <c r="O864">
        <f t="shared" si="253"/>
        <v>5.0020839411324403</v>
      </c>
      <c r="P864">
        <f t="shared" si="254"/>
        <v>9.2038344516836901</v>
      </c>
      <c r="Q864">
        <f>1-EXP(-2*$AL$9*O864/(1+O864))</f>
        <v>6.4497345768578462E-2</v>
      </c>
      <c r="R864">
        <f t="shared" si="255"/>
        <v>19.751565414145865</v>
      </c>
      <c r="S864">
        <f>(1-$AL$6^R864)/(1+$AL$6^R864*(1/$AL$7-1))</f>
        <v>0.99643717244343843</v>
      </c>
      <c r="U864">
        <v>0.1</v>
      </c>
      <c r="V864">
        <f t="shared" si="256"/>
        <v>0.22850000000000004</v>
      </c>
      <c r="W864">
        <f t="shared" si="257"/>
        <v>0.22768589390332572</v>
      </c>
      <c r="X864">
        <f t="shared" si="258"/>
        <v>8.1410609667431633E-4</v>
      </c>
      <c r="Y864">
        <f t="shared" si="259"/>
        <v>7.6159839706676266E-4</v>
      </c>
      <c r="Z864">
        <f t="shared" si="260"/>
        <v>0.16401497085942621</v>
      </c>
      <c r="AA864">
        <f t="shared" si="261"/>
        <v>6.9194181720510367E-4</v>
      </c>
      <c r="AC864">
        <f t="shared" si="262"/>
        <v>2.7583924642541079E-2</v>
      </c>
      <c r="AD864">
        <f>X864*((1-Q864)*(1-EXP(-(P864+O864)*A864))*P864/(P864+O864)-(1-$AL$10)*(1-EXP(-2*O864*A864))/2)</f>
        <v>1.4743486914057372E-4</v>
      </c>
      <c r="AE864">
        <f t="shared" si="263"/>
        <v>2.8423301328886756E-2</v>
      </c>
      <c r="AF864">
        <f t="shared" si="264"/>
        <v>0.13239793138533792</v>
      </c>
      <c r="AG864">
        <f t="shared" si="265"/>
        <v>-7.7778289278914773E-5</v>
      </c>
      <c r="AH864">
        <f t="shared" si="266"/>
        <v>0.13232015309605902</v>
      </c>
      <c r="BA864">
        <v>2.8423301328886701E-2</v>
      </c>
    </row>
    <row r="865" spans="1:53" x14ac:dyDescent="0.3">
      <c r="A865">
        <v>1.9129129795002</v>
      </c>
      <c r="E865" cm="1">
        <f t="array" ref="E865">INDEX($C$2:$C$104,L865)</f>
        <v>-0.22757793682372837</v>
      </c>
      <c r="G865">
        <f>PI()/12*(M865-12)</f>
        <v>2.8797932657906435</v>
      </c>
      <c r="H865">
        <f t="shared" si="250"/>
        <v>-0.13578064830873576</v>
      </c>
      <c r="I865">
        <f t="shared" si="267"/>
        <v>0.77804326402842294</v>
      </c>
      <c r="J865">
        <f t="shared" si="251"/>
        <v>2.6622813346941774</v>
      </c>
      <c r="L865">
        <f t="shared" si="268"/>
        <v>36</v>
      </c>
      <c r="M865">
        <v>23</v>
      </c>
      <c r="N865">
        <f t="shared" si="252"/>
        <v>0.05</v>
      </c>
      <c r="O865">
        <f t="shared" si="253"/>
        <v>5.0020839411324403</v>
      </c>
      <c r="P865">
        <f t="shared" si="254"/>
        <v>9.2038344516836901</v>
      </c>
      <c r="Q865">
        <f>1-EXP(-2*$AL$9*O865/(1+O865))</f>
        <v>6.4497345768578462E-2</v>
      </c>
      <c r="R865">
        <f t="shared" si="255"/>
        <v>19.751565414145865</v>
      </c>
      <c r="S865">
        <f>(1-$AL$6^R865)/(1+$AL$6^R865*(1/$AL$7-1))</f>
        <v>0.99643717244343843</v>
      </c>
      <c r="U865">
        <v>0</v>
      </c>
      <c r="V865">
        <f t="shared" si="256"/>
        <v>0</v>
      </c>
      <c r="W865">
        <f t="shared" si="257"/>
        <v>0</v>
      </c>
      <c r="X865">
        <f t="shared" si="258"/>
        <v>0</v>
      </c>
      <c r="Y865">
        <f t="shared" si="259"/>
        <v>0</v>
      </c>
      <c r="Z865">
        <f t="shared" si="260"/>
        <v>0</v>
      </c>
      <c r="AA865">
        <f t="shared" si="261"/>
        <v>0</v>
      </c>
      <c r="AC865">
        <f t="shared" si="262"/>
        <v>0</v>
      </c>
      <c r="AD865">
        <f>X865*((1-Q865)*(1-EXP(-(P865+O865)*A865))*P865/(P865+O865)-(1-$AL$10)*(1-EXP(-2*O865*A865))/2)</f>
        <v>0</v>
      </c>
      <c r="AE865">
        <f t="shared" si="263"/>
        <v>0</v>
      </c>
      <c r="AF865">
        <f t="shared" si="264"/>
        <v>0</v>
      </c>
      <c r="AG865">
        <f t="shared" si="265"/>
        <v>0</v>
      </c>
      <c r="AH865">
        <f t="shared" si="266"/>
        <v>0</v>
      </c>
      <c r="BA865">
        <v>0</v>
      </c>
    </row>
    <row r="866" spans="1:53" x14ac:dyDescent="0.3">
      <c r="A866">
        <v>1.9129129795002</v>
      </c>
      <c r="E866" cm="1">
        <f t="array" ref="E866">INDEX($C$2:$C$104,L866)</f>
        <v>-0.2334001703987483</v>
      </c>
      <c r="G866">
        <f>PI()/12*(M866-12)</f>
        <v>-3.1415926535897931</v>
      </c>
      <c r="H866">
        <f t="shared" si="250"/>
        <v>-0.13919188953480743</v>
      </c>
      <c r="I866">
        <f t="shared" si="267"/>
        <v>0.77698099194301562</v>
      </c>
      <c r="J866">
        <f t="shared" si="251"/>
        <v>2.7292210007506394</v>
      </c>
      <c r="L866">
        <f t="shared" si="268"/>
        <v>37</v>
      </c>
      <c r="M866">
        <v>0</v>
      </c>
      <c r="N866">
        <f t="shared" si="252"/>
        <v>0.05</v>
      </c>
      <c r="O866">
        <f t="shared" si="253"/>
        <v>5.0020839411324403</v>
      </c>
      <c r="P866">
        <f t="shared" si="254"/>
        <v>9.2038344516836901</v>
      </c>
      <c r="Q866">
        <f>1-EXP(-2*$AL$9*O866/(1+O866))</f>
        <v>6.4497345768578462E-2</v>
      </c>
      <c r="R866">
        <f t="shared" si="255"/>
        <v>19.751565414145865</v>
      </c>
      <c r="S866">
        <f>(1-$AL$6^R866)/(1+$AL$6^R866*(1/$AL$7-1))</f>
        <v>0.99643717244343843</v>
      </c>
      <c r="U866">
        <v>0.3</v>
      </c>
      <c r="V866">
        <f t="shared" si="256"/>
        <v>0.6855</v>
      </c>
      <c r="W866">
        <f t="shared" si="257"/>
        <v>0.68305768170997705</v>
      </c>
      <c r="X866">
        <f t="shared" si="258"/>
        <v>2.442318290022949E-3</v>
      </c>
      <c r="Y866">
        <f t="shared" si="259"/>
        <v>2.2847951912002879E-3</v>
      </c>
      <c r="Z866">
        <f t="shared" si="260"/>
        <v>0.49204491257827854</v>
      </c>
      <c r="AA866">
        <f t="shared" si="261"/>
        <v>2.075825451615311E-3</v>
      </c>
      <c r="AC866">
        <f t="shared" si="262"/>
        <v>8.2751773927623201E-2</v>
      </c>
      <c r="AD866">
        <f>X866*((1-Q866)*(1-EXP(-(P866+O866)*A866))*P866/(P866+O866)-(1-$AL$10)*(1-EXP(-2*O866*A866))/2)</f>
        <v>4.4230460742172118E-4</v>
      </c>
      <c r="AE866">
        <f t="shared" si="263"/>
        <v>8.526990398666022E-2</v>
      </c>
      <c r="AF866">
        <f t="shared" si="264"/>
        <v>0.39719379415601375</v>
      </c>
      <c r="AG866">
        <f t="shared" si="265"/>
        <v>-2.3333486783674433E-4</v>
      </c>
      <c r="AH866">
        <f t="shared" si="266"/>
        <v>0.39696045928817703</v>
      </c>
      <c r="BA866">
        <v>8.5269903986660206E-2</v>
      </c>
    </row>
    <row r="867" spans="1:53" x14ac:dyDescent="0.3">
      <c r="A867">
        <v>1.9129129795002</v>
      </c>
      <c r="E867" cm="1">
        <f t="array" ref="E867">INDEX($C$2:$C$104,L867)</f>
        <v>-0.2334001703987483</v>
      </c>
      <c r="G867">
        <f>PI()/12*(M867-12)</f>
        <v>-2.8797932657906435</v>
      </c>
      <c r="H867">
        <f t="shared" si="250"/>
        <v>-0.13919188953480743</v>
      </c>
      <c r="I867">
        <f t="shared" si="267"/>
        <v>0.77698099194301562</v>
      </c>
      <c r="J867">
        <f t="shared" si="251"/>
        <v>2.6674793584402421</v>
      </c>
      <c r="L867">
        <f t="shared" si="268"/>
        <v>37</v>
      </c>
      <c r="M867">
        <v>1</v>
      </c>
      <c r="N867">
        <f t="shared" si="252"/>
        <v>0.05</v>
      </c>
      <c r="O867">
        <f t="shared" si="253"/>
        <v>5.0020839411324403</v>
      </c>
      <c r="P867">
        <f t="shared" si="254"/>
        <v>9.2038344516836901</v>
      </c>
      <c r="Q867">
        <f>1-EXP(-2*$AL$9*O867/(1+O867))</f>
        <v>6.4497345768578462E-2</v>
      </c>
      <c r="R867">
        <f t="shared" si="255"/>
        <v>19.751565414145865</v>
      </c>
      <c r="S867">
        <f>(1-$AL$6^R867)/(1+$AL$6^R867*(1/$AL$7-1))</f>
        <v>0.99643717244343843</v>
      </c>
      <c r="U867">
        <v>0</v>
      </c>
      <c r="V867">
        <f t="shared" si="256"/>
        <v>0</v>
      </c>
      <c r="W867">
        <f t="shared" si="257"/>
        <v>0</v>
      </c>
      <c r="X867">
        <f t="shared" si="258"/>
        <v>0</v>
      </c>
      <c r="Y867">
        <f t="shared" si="259"/>
        <v>0</v>
      </c>
      <c r="Z867">
        <f t="shared" si="260"/>
        <v>0</v>
      </c>
      <c r="AA867">
        <f t="shared" si="261"/>
        <v>0</v>
      </c>
      <c r="AC867">
        <f t="shared" si="262"/>
        <v>0</v>
      </c>
      <c r="AD867">
        <f>X867*((1-Q867)*(1-EXP(-(P867+O867)*A867))*P867/(P867+O867)-(1-$AL$10)*(1-EXP(-2*O867*A867))/2)</f>
        <v>0</v>
      </c>
      <c r="AE867">
        <f t="shared" si="263"/>
        <v>0</v>
      </c>
      <c r="AF867">
        <f t="shared" si="264"/>
        <v>0</v>
      </c>
      <c r="AG867">
        <f t="shared" si="265"/>
        <v>0</v>
      </c>
      <c r="AH867">
        <f t="shared" si="266"/>
        <v>0</v>
      </c>
      <c r="BA867">
        <v>0</v>
      </c>
    </row>
    <row r="868" spans="1:53" x14ac:dyDescent="0.3">
      <c r="A868">
        <v>1.9129129795002</v>
      </c>
      <c r="E868" cm="1">
        <f t="array" ref="E868">INDEX($C$2:$C$104,L868)</f>
        <v>-0.2334001703987483</v>
      </c>
      <c r="G868">
        <f>PI()/12*(M868-12)</f>
        <v>-2.617993877991494</v>
      </c>
      <c r="H868">
        <f t="shared" si="250"/>
        <v>-0.13919188953480743</v>
      </c>
      <c r="I868">
        <f t="shared" si="267"/>
        <v>0.77698099194301562</v>
      </c>
      <c r="J868">
        <f t="shared" si="251"/>
        <v>2.5184992116058487</v>
      </c>
      <c r="L868">
        <f t="shared" si="268"/>
        <v>37</v>
      </c>
      <c r="M868">
        <v>2</v>
      </c>
      <c r="N868">
        <f t="shared" si="252"/>
        <v>0.05</v>
      </c>
      <c r="O868">
        <f t="shared" si="253"/>
        <v>5.0020839411324403</v>
      </c>
      <c r="P868">
        <f t="shared" si="254"/>
        <v>9.2038344516836901</v>
      </c>
      <c r="Q868">
        <f>1-EXP(-2*$AL$9*O868/(1+O868))</f>
        <v>6.4497345768578462E-2</v>
      </c>
      <c r="R868">
        <f t="shared" si="255"/>
        <v>19.751565414145865</v>
      </c>
      <c r="S868">
        <f>(1-$AL$6^R868)/(1+$AL$6^R868*(1/$AL$7-1))</f>
        <v>0.99643717244343843</v>
      </c>
      <c r="U868">
        <v>0.1</v>
      </c>
      <c r="V868">
        <f t="shared" si="256"/>
        <v>0.22850000000000004</v>
      </c>
      <c r="W868">
        <f t="shared" si="257"/>
        <v>0.22768589390332572</v>
      </c>
      <c r="X868">
        <f t="shared" si="258"/>
        <v>8.1410609667431633E-4</v>
      </c>
      <c r="Y868">
        <f t="shared" si="259"/>
        <v>7.6159839706676266E-4</v>
      </c>
      <c r="Z868">
        <f t="shared" si="260"/>
        <v>0.16401497085942621</v>
      </c>
      <c r="AA868">
        <f t="shared" si="261"/>
        <v>6.9194181720510367E-4</v>
      </c>
      <c r="AC868">
        <f t="shared" si="262"/>
        <v>2.7583924642541079E-2</v>
      </c>
      <c r="AD868">
        <f>X868*((1-Q868)*(1-EXP(-(P868+O868)*A868))*P868/(P868+O868)-(1-$AL$10)*(1-EXP(-2*O868*A868))/2)</f>
        <v>1.4743486914057372E-4</v>
      </c>
      <c r="AE868">
        <f t="shared" si="263"/>
        <v>2.8423301328886756E-2</v>
      </c>
      <c r="AF868">
        <f t="shared" si="264"/>
        <v>0.13239793138533792</v>
      </c>
      <c r="AG868">
        <f t="shared" si="265"/>
        <v>-7.7778289278914773E-5</v>
      </c>
      <c r="AH868">
        <f t="shared" si="266"/>
        <v>0.13232015309605902</v>
      </c>
      <c r="BA868">
        <v>2.8423301328886701E-2</v>
      </c>
    </row>
    <row r="869" spans="1:53" x14ac:dyDescent="0.3">
      <c r="A869">
        <v>1.9129129795002</v>
      </c>
      <c r="E869" cm="1">
        <f t="array" ref="E869">INDEX($C$2:$C$104,L869)</f>
        <v>-0.2334001703987483</v>
      </c>
      <c r="G869">
        <f>PI()/12*(M869-12)</f>
        <v>-2.3561944901923448</v>
      </c>
      <c r="H869">
        <f t="shared" si="250"/>
        <v>-0.13919188953480743</v>
      </c>
      <c r="I869">
        <f t="shared" si="267"/>
        <v>0.77698099194301562</v>
      </c>
      <c r="J869">
        <f t="shared" si="251"/>
        <v>2.3303535234773718</v>
      </c>
      <c r="L869">
        <f t="shared" si="268"/>
        <v>37</v>
      </c>
      <c r="M869">
        <v>3</v>
      </c>
      <c r="N869">
        <f t="shared" si="252"/>
        <v>0.05</v>
      </c>
      <c r="O869">
        <f t="shared" si="253"/>
        <v>5.0020839411324403</v>
      </c>
      <c r="P869">
        <f t="shared" si="254"/>
        <v>9.2038344516836901</v>
      </c>
      <c r="Q869">
        <f>1-EXP(-2*$AL$9*O869/(1+O869))</f>
        <v>6.4497345768578462E-2</v>
      </c>
      <c r="R869">
        <f t="shared" si="255"/>
        <v>19.751565414145865</v>
      </c>
      <c r="S869">
        <f>(1-$AL$6^R869)/(1+$AL$6^R869*(1/$AL$7-1))</f>
        <v>0.99643717244343843</v>
      </c>
      <c r="U869">
        <v>0.3</v>
      </c>
      <c r="V869">
        <f t="shared" si="256"/>
        <v>0.6855</v>
      </c>
      <c r="W869">
        <f t="shared" si="257"/>
        <v>0.68305768170997705</v>
      </c>
      <c r="X869">
        <f t="shared" si="258"/>
        <v>2.442318290022949E-3</v>
      </c>
      <c r="Y869">
        <f t="shared" si="259"/>
        <v>2.2847951912002879E-3</v>
      </c>
      <c r="Z869">
        <f t="shared" si="260"/>
        <v>0.49204491257827854</v>
      </c>
      <c r="AA869">
        <f t="shared" si="261"/>
        <v>2.075825451615311E-3</v>
      </c>
      <c r="AC869">
        <f t="shared" si="262"/>
        <v>8.2751773927623201E-2</v>
      </c>
      <c r="AD869">
        <f>X869*((1-Q869)*(1-EXP(-(P869+O869)*A869))*P869/(P869+O869)-(1-$AL$10)*(1-EXP(-2*O869*A869))/2)</f>
        <v>4.4230460742172118E-4</v>
      </c>
      <c r="AE869">
        <f t="shared" si="263"/>
        <v>8.526990398666022E-2</v>
      </c>
      <c r="AF869">
        <f t="shared" si="264"/>
        <v>0.39719379415601375</v>
      </c>
      <c r="AG869">
        <f t="shared" si="265"/>
        <v>-2.3333486783674433E-4</v>
      </c>
      <c r="AH869">
        <f t="shared" si="266"/>
        <v>0.39696045928817703</v>
      </c>
      <c r="BA869">
        <v>8.5269903986660206E-2</v>
      </c>
    </row>
    <row r="870" spans="1:53" x14ac:dyDescent="0.3">
      <c r="A870">
        <v>1.9129129795002</v>
      </c>
      <c r="E870" cm="1">
        <f t="array" ref="E870">INDEX($C$2:$C$104,L870)</f>
        <v>-0.2334001703987483</v>
      </c>
      <c r="G870">
        <f>PI()/12*(M870-12)</f>
        <v>-2.0943951023931953</v>
      </c>
      <c r="H870">
        <f t="shared" si="250"/>
        <v>-0.13919188953480743</v>
      </c>
      <c r="I870">
        <f t="shared" si="267"/>
        <v>0.77698099194301562</v>
      </c>
      <c r="J870">
        <f t="shared" si="251"/>
        <v>2.1266661754424705</v>
      </c>
      <c r="L870">
        <f t="shared" si="268"/>
        <v>37</v>
      </c>
      <c r="M870">
        <v>4</v>
      </c>
      <c r="N870">
        <f t="shared" si="252"/>
        <v>0.05</v>
      </c>
      <c r="O870">
        <f t="shared" si="253"/>
        <v>5.0020839411324403</v>
      </c>
      <c r="P870">
        <f t="shared" si="254"/>
        <v>9.2038344516836901</v>
      </c>
      <c r="Q870">
        <f>1-EXP(-2*$AL$9*O870/(1+O870))</f>
        <v>6.4497345768578462E-2</v>
      </c>
      <c r="R870">
        <f t="shared" si="255"/>
        <v>19.751565414145865</v>
      </c>
      <c r="S870">
        <f>(1-$AL$6^R870)/(1+$AL$6^R870*(1/$AL$7-1))</f>
        <v>0.99643717244343843</v>
      </c>
      <c r="U870">
        <v>0.5</v>
      </c>
      <c r="V870">
        <f t="shared" si="256"/>
        <v>1.1425000000000001</v>
      </c>
      <c r="W870">
        <f t="shared" si="257"/>
        <v>1.1384294695166284</v>
      </c>
      <c r="X870">
        <f t="shared" si="258"/>
        <v>4.0705304833716927E-3</v>
      </c>
      <c r="Y870">
        <f t="shared" si="259"/>
        <v>3.8079919853339166E-3</v>
      </c>
      <c r="Z870">
        <f t="shared" si="260"/>
        <v>0.82007485429713078</v>
      </c>
      <c r="AA870">
        <f t="shared" si="261"/>
        <v>3.4597090860256125E-3</v>
      </c>
      <c r="AC870">
        <f t="shared" si="262"/>
        <v>0.13791962321270534</v>
      </c>
      <c r="AD870">
        <f>X870*((1-Q870)*(1-EXP(-(P870+O870)*A870))*P870/(P870+O870)-(1-$AL$10)*(1-EXP(-2*O870*A870))/2)</f>
        <v>7.3717434570288879E-4</v>
      </c>
      <c r="AE870">
        <f t="shared" si="263"/>
        <v>0.14211650664443384</v>
      </c>
      <c r="AF870">
        <f t="shared" si="264"/>
        <v>0.66198965692668965</v>
      </c>
      <c r="AG870">
        <f t="shared" si="265"/>
        <v>-3.8889144639458448E-4</v>
      </c>
      <c r="AH870">
        <f t="shared" si="266"/>
        <v>0.66160076548029512</v>
      </c>
      <c r="BA870">
        <v>0.14211650664443301</v>
      </c>
    </row>
    <row r="871" spans="1:53" x14ac:dyDescent="0.3">
      <c r="A871">
        <v>1.9129129795002</v>
      </c>
      <c r="E871" cm="1">
        <f t="array" ref="E871">INDEX($C$2:$C$104,L871)</f>
        <v>-0.2334001703987483</v>
      </c>
      <c r="G871">
        <f>PI()/12*(M871-12)</f>
        <v>-1.8325957145940459</v>
      </c>
      <c r="H871">
        <f t="shared" si="250"/>
        <v>-0.13919188953480743</v>
      </c>
      <c r="I871">
        <f t="shared" si="267"/>
        <v>0.77698099194301562</v>
      </c>
      <c r="J871">
        <f t="shared" si="251"/>
        <v>1.9180209404078528</v>
      </c>
      <c r="L871">
        <f t="shared" si="268"/>
        <v>37</v>
      </c>
      <c r="M871">
        <v>5</v>
      </c>
      <c r="N871">
        <f t="shared" si="252"/>
        <v>0.05</v>
      </c>
      <c r="O871">
        <f t="shared" si="253"/>
        <v>5.0020839411324403</v>
      </c>
      <c r="P871">
        <f t="shared" si="254"/>
        <v>9.2038344516836901</v>
      </c>
      <c r="Q871">
        <f>1-EXP(-2*$AL$9*O871/(1+O871))</f>
        <v>6.4497345768578462E-2</v>
      </c>
      <c r="R871">
        <f t="shared" si="255"/>
        <v>19.751565414145865</v>
      </c>
      <c r="S871">
        <f>(1-$AL$6^R871)/(1+$AL$6^R871*(1/$AL$7-1))</f>
        <v>0.99643717244343843</v>
      </c>
      <c r="U871">
        <v>0.1</v>
      </c>
      <c r="V871">
        <f t="shared" si="256"/>
        <v>0.22850000000000004</v>
      </c>
      <c r="W871">
        <f t="shared" si="257"/>
        <v>0.22768589390332572</v>
      </c>
      <c r="X871">
        <f t="shared" si="258"/>
        <v>8.1410609667431633E-4</v>
      </c>
      <c r="Y871">
        <f t="shared" si="259"/>
        <v>7.6159839706676266E-4</v>
      </c>
      <c r="Z871">
        <f t="shared" si="260"/>
        <v>0.16401497085942621</v>
      </c>
      <c r="AA871">
        <f t="shared" si="261"/>
        <v>6.9194181720510367E-4</v>
      </c>
      <c r="AC871">
        <f t="shared" si="262"/>
        <v>2.7583924642541079E-2</v>
      </c>
      <c r="AD871">
        <f>X871*((1-Q871)*(1-EXP(-(P871+O871)*A871))*P871/(P871+O871)-(1-$AL$10)*(1-EXP(-2*O871*A871))/2)</f>
        <v>1.4743486914057372E-4</v>
      </c>
      <c r="AE871">
        <f t="shared" si="263"/>
        <v>2.8423301328886756E-2</v>
      </c>
      <c r="AF871">
        <f t="shared" si="264"/>
        <v>0.13239793138533792</v>
      </c>
      <c r="AG871">
        <f t="shared" si="265"/>
        <v>-7.7778289278914773E-5</v>
      </c>
      <c r="AH871">
        <f t="shared" si="266"/>
        <v>0.13232015309605902</v>
      </c>
      <c r="BA871">
        <v>2.8423301328886701E-2</v>
      </c>
    </row>
    <row r="872" spans="1:53" x14ac:dyDescent="0.3">
      <c r="A872">
        <v>1.9129129795002</v>
      </c>
      <c r="E872" cm="1">
        <f t="array" ref="E872">INDEX($C$2:$C$104,L872)</f>
        <v>-0.2334001703987483</v>
      </c>
      <c r="G872">
        <f>PI()/12*(M872-12)</f>
        <v>-1.5707963267948966</v>
      </c>
      <c r="H872">
        <f t="shared" si="250"/>
        <v>-0.13919188953480743</v>
      </c>
      <c r="I872">
        <f t="shared" si="267"/>
        <v>0.77698099194301562</v>
      </c>
      <c r="J872">
        <f t="shared" si="251"/>
        <v>1.7104416402005631</v>
      </c>
      <c r="L872">
        <f t="shared" si="268"/>
        <v>37</v>
      </c>
      <c r="M872">
        <v>6</v>
      </c>
      <c r="N872">
        <f t="shared" si="252"/>
        <v>0.05</v>
      </c>
      <c r="O872">
        <f t="shared" si="253"/>
        <v>5.0020839411324403</v>
      </c>
      <c r="P872">
        <f t="shared" si="254"/>
        <v>9.2038344516836901</v>
      </c>
      <c r="Q872">
        <f>1-EXP(-2*$AL$9*O872/(1+O872))</f>
        <v>6.4497345768578462E-2</v>
      </c>
      <c r="R872">
        <f t="shared" si="255"/>
        <v>19.751565414145865</v>
      </c>
      <c r="S872">
        <f>(1-$AL$6^R872)/(1+$AL$6^R872*(1/$AL$7-1))</f>
        <v>0.99643717244343843</v>
      </c>
      <c r="U872">
        <v>0</v>
      </c>
      <c r="V872">
        <f t="shared" si="256"/>
        <v>0</v>
      </c>
      <c r="W872">
        <f t="shared" si="257"/>
        <v>0</v>
      </c>
      <c r="X872">
        <f t="shared" si="258"/>
        <v>0</v>
      </c>
      <c r="Y872">
        <f t="shared" si="259"/>
        <v>0</v>
      </c>
      <c r="Z872">
        <f t="shared" si="260"/>
        <v>0</v>
      </c>
      <c r="AA872">
        <f t="shared" si="261"/>
        <v>0</v>
      </c>
      <c r="AC872">
        <f t="shared" si="262"/>
        <v>0</v>
      </c>
      <c r="AD872">
        <f>X872*((1-Q872)*(1-EXP(-(P872+O872)*A872))*P872/(P872+O872)-(1-$AL$10)*(1-EXP(-2*O872*A872))/2)</f>
        <v>0</v>
      </c>
      <c r="AE872">
        <f t="shared" si="263"/>
        <v>0</v>
      </c>
      <c r="AF872">
        <f t="shared" si="264"/>
        <v>0</v>
      </c>
      <c r="AG872">
        <f t="shared" si="265"/>
        <v>0</v>
      </c>
      <c r="AH872">
        <f t="shared" si="266"/>
        <v>0</v>
      </c>
      <c r="BA872">
        <v>0</v>
      </c>
    </row>
    <row r="873" spans="1:53" x14ac:dyDescent="0.3">
      <c r="A873">
        <v>1.9129129795002</v>
      </c>
      <c r="E873" cm="1">
        <f t="array" ref="E873">INDEX($C$2:$C$104,L873)</f>
        <v>-0.2334001703987483</v>
      </c>
      <c r="G873">
        <f>PI()/12*(M873-12)</f>
        <v>-1.308996938995747</v>
      </c>
      <c r="H873">
        <f t="shared" si="250"/>
        <v>-0.13919188953480743</v>
      </c>
      <c r="I873">
        <f t="shared" si="267"/>
        <v>0.77698099194301562</v>
      </c>
      <c r="J873">
        <f t="shared" si="251"/>
        <v>1.5088511294365359</v>
      </c>
      <c r="L873">
        <f t="shared" si="268"/>
        <v>37</v>
      </c>
      <c r="M873">
        <v>7</v>
      </c>
      <c r="N873">
        <f t="shared" si="252"/>
        <v>6.1945197358360682E-2</v>
      </c>
      <c r="O873">
        <f t="shared" si="253"/>
        <v>4.0384075911869646</v>
      </c>
      <c r="P873">
        <f t="shared" si="254"/>
        <v>7.4306699677840147</v>
      </c>
      <c r="Q873">
        <f>1-EXP(-2*$AL$9*O873/(1+O873))</f>
        <v>6.2109399520830055E-2</v>
      </c>
      <c r="R873">
        <f t="shared" si="255"/>
        <v>15.946328099454943</v>
      </c>
      <c r="S873">
        <f>(1-$AL$6^R873)/(1+$AL$6^R873*(1/$AL$7-1))</f>
        <v>0.98762708038689662</v>
      </c>
      <c r="U873">
        <v>4</v>
      </c>
      <c r="V873">
        <f t="shared" si="256"/>
        <v>9.14</v>
      </c>
      <c r="W873">
        <f t="shared" si="257"/>
        <v>9.026911514736236</v>
      </c>
      <c r="X873">
        <f t="shared" si="258"/>
        <v>0.11308848526376458</v>
      </c>
      <c r="Y873">
        <f t="shared" si="259"/>
        <v>0.1060645561626096</v>
      </c>
      <c r="Z873">
        <f t="shared" si="260"/>
        <v>6.5025926888062546</v>
      </c>
      <c r="AA873">
        <f t="shared" si="261"/>
        <v>9.6082764269510415E-2</v>
      </c>
      <c r="AC873">
        <f t="shared" si="262"/>
        <v>1.3150015794047325</v>
      </c>
      <c r="AD873">
        <f>X873*((1-Q873)*(1-EXP(-(P873+O873)*A873))*P873/(P873+O873)-(1-$AL$10)*(1-EXP(-2*O873*A873))/2)</f>
        <v>2.0655330694667445E-2</v>
      </c>
      <c r="AE873">
        <f t="shared" si="263"/>
        <v>1.4317396743689104</v>
      </c>
      <c r="AF873">
        <f t="shared" si="264"/>
        <v>5.0470881126939817</v>
      </c>
      <c r="AG873">
        <f t="shared" si="265"/>
        <v>-1.0673538801568254E-2</v>
      </c>
      <c r="AH873">
        <f t="shared" si="266"/>
        <v>5.0364145738924133</v>
      </c>
      <c r="BA873">
        <v>1.4317396743689099</v>
      </c>
    </row>
    <row r="874" spans="1:53" x14ac:dyDescent="0.3">
      <c r="A874">
        <v>1.9129129795002</v>
      </c>
      <c r="E874" cm="1">
        <f t="array" ref="E874">INDEX($C$2:$C$104,L874)</f>
        <v>-0.2334001703987483</v>
      </c>
      <c r="G874">
        <f>PI()/12*(M874-12)</f>
        <v>-1.0471975511965976</v>
      </c>
      <c r="H874">
        <f t="shared" si="250"/>
        <v>-0.13919188953480743</v>
      </c>
      <c r="I874">
        <f t="shared" si="267"/>
        <v>0.77698099194301562</v>
      </c>
      <c r="J874">
        <f t="shared" si="251"/>
        <v>1.3188404001411858</v>
      </c>
      <c r="L874">
        <f t="shared" si="268"/>
        <v>37</v>
      </c>
      <c r="M874">
        <v>8</v>
      </c>
      <c r="N874">
        <f t="shared" si="252"/>
        <v>0.2519559266537108</v>
      </c>
      <c r="O874">
        <f t="shared" si="253"/>
        <v>1.0028134676455871</v>
      </c>
      <c r="P874">
        <f t="shared" si="254"/>
        <v>1.8451767804678803</v>
      </c>
      <c r="Q874">
        <f>1-EXP(-2*$AL$9*O874/(1+O874))</f>
        <v>3.9264546385540444E-2</v>
      </c>
      <c r="R874">
        <f t="shared" si="255"/>
        <v>3.9597767725393371</v>
      </c>
      <c r="S874">
        <f>(1-$AL$6^R874)/(1+$AL$6^R874*(1/$AL$7-1))</f>
        <v>0.5323553329887375</v>
      </c>
      <c r="U874">
        <v>93.2</v>
      </c>
      <c r="V874">
        <f t="shared" si="256"/>
        <v>212.96200000000002</v>
      </c>
      <c r="W874">
        <f t="shared" si="257"/>
        <v>113.37145642394752</v>
      </c>
      <c r="X874">
        <f t="shared" si="258"/>
        <v>99.590543576052497</v>
      </c>
      <c r="Y874">
        <f t="shared" si="259"/>
        <v>92.875320682542593</v>
      </c>
      <c r="Z874">
        <f t="shared" si="260"/>
        <v>81.66784425195722</v>
      </c>
      <c r="AA874">
        <f t="shared" si="261"/>
        <v>72.220215716148417</v>
      </c>
      <c r="AC874">
        <f t="shared" si="262"/>
        <v>43.943743838672056</v>
      </c>
      <c r="AD874">
        <f>X874*((1-Q874)*(1-EXP(-(P874+O874)*A874))*P874/(P874+O874)-(1-$AL$10)*(1-EXP(-2*O874*A874))/2)</f>
        <v>20.309958859143343</v>
      </c>
      <c r="AE874">
        <f t="shared" si="263"/>
        <v>136.47391841396382</v>
      </c>
      <c r="AF874">
        <f t="shared" si="264"/>
        <v>37.59634929746364</v>
      </c>
      <c r="AG874">
        <f t="shared" si="265"/>
        <v>0.34514610725083217</v>
      </c>
      <c r="AH874">
        <f t="shared" si="266"/>
        <v>37.941495404714473</v>
      </c>
      <c r="BA874">
        <v>136.47391841396299</v>
      </c>
    </row>
    <row r="875" spans="1:53" x14ac:dyDescent="0.3">
      <c r="A875">
        <v>1.9129129795002</v>
      </c>
      <c r="E875" cm="1">
        <f t="array" ref="E875">INDEX($C$2:$C$104,L875)</f>
        <v>-0.2334001703987483</v>
      </c>
      <c r="G875">
        <f>PI()/12*(M875-12)</f>
        <v>-0.78539816339744828</v>
      </c>
      <c r="H875">
        <f t="shared" si="250"/>
        <v>-0.13919188953480743</v>
      </c>
      <c r="I875">
        <f t="shared" si="267"/>
        <v>0.77698099194301562</v>
      </c>
      <c r="J875">
        <f t="shared" si="251"/>
        <v>1.1481047317404767</v>
      </c>
      <c r="L875">
        <f t="shared" si="268"/>
        <v>37</v>
      </c>
      <c r="M875">
        <v>9</v>
      </c>
      <c r="N875">
        <f t="shared" si="252"/>
        <v>0.42269159505441989</v>
      </c>
      <c r="O875">
        <f t="shared" si="253"/>
        <v>0.60943408043948522</v>
      </c>
      <c r="P875">
        <f t="shared" si="254"/>
        <v>1.1213587080086529</v>
      </c>
      <c r="Q875">
        <f>1-EXP(-2*$AL$9*O875/(1+O875))</f>
        <v>2.9838849633892828E-2</v>
      </c>
      <c r="R875">
        <f t="shared" si="255"/>
        <v>2.4064524400374543</v>
      </c>
      <c r="S875">
        <f>(1-$AL$6^R875)/(1+$AL$6^R875*(1/$AL$7-1))</f>
        <v>0.33912434067164221</v>
      </c>
      <c r="U875">
        <v>200</v>
      </c>
      <c r="V875">
        <f t="shared" si="256"/>
        <v>457</v>
      </c>
      <c r="W875">
        <f t="shared" si="257"/>
        <v>154.97982368694048</v>
      </c>
      <c r="X875">
        <f t="shared" si="258"/>
        <v>302.02017631305955</v>
      </c>
      <c r="Y875">
        <f t="shared" si="259"/>
        <v>258.70845585952702</v>
      </c>
      <c r="Z875">
        <f t="shared" si="260"/>
        <v>111.64069424786297</v>
      </c>
      <c r="AA875">
        <f t="shared" si="261"/>
        <v>176.70483713205462</v>
      </c>
      <c r="AC875">
        <f t="shared" si="262"/>
        <v>74.491634971350436</v>
      </c>
      <c r="AD875">
        <f>X875*((1-Q875)*(1-EXP(-(P875+O875)*A875))*P875/(P875+O875)-(1-$AL$10)*(1-EXP(-2*O875*A875))/2)</f>
        <v>67.020503695077963</v>
      </c>
      <c r="AE875">
        <f t="shared" si="263"/>
        <v>318.21697579848302</v>
      </c>
      <c r="AF875">
        <f t="shared" si="264"/>
        <v>37.386487637676481</v>
      </c>
      <c r="AG875">
        <f t="shared" si="265"/>
        <v>14.983115032394416</v>
      </c>
      <c r="AH875">
        <f t="shared" si="266"/>
        <v>52.369602670070897</v>
      </c>
      <c r="BA875">
        <v>318.21697579848302</v>
      </c>
    </row>
    <row r="876" spans="1:53" x14ac:dyDescent="0.3">
      <c r="A876">
        <v>1.9129129795002</v>
      </c>
      <c r="E876" cm="1">
        <f t="array" ref="E876">INDEX($C$2:$C$104,L876)</f>
        <v>-0.2334001703987483</v>
      </c>
      <c r="G876">
        <f>PI()/12*(M876-12)</f>
        <v>-0.52359877559829882</v>
      </c>
      <c r="H876">
        <f t="shared" si="250"/>
        <v>-0.13919188953480743</v>
      </c>
      <c r="I876">
        <f t="shared" si="267"/>
        <v>0.77698099194301562</v>
      </c>
      <c r="J876">
        <f t="shared" si="251"/>
        <v>1.0078343811656578</v>
      </c>
      <c r="L876">
        <f t="shared" si="268"/>
        <v>37</v>
      </c>
      <c r="M876">
        <v>10</v>
      </c>
      <c r="N876">
        <f t="shared" si="252"/>
        <v>0.56296194562923874</v>
      </c>
      <c r="O876">
        <f t="shared" si="253"/>
        <v>0.46843375942148163</v>
      </c>
      <c r="P876">
        <f t="shared" si="254"/>
        <v>0.86191811733552626</v>
      </c>
      <c r="Q876">
        <f>1-EXP(-2*$AL$9*O876/(1+O876))</f>
        <v>2.5197297328680368E-2</v>
      </c>
      <c r="R876">
        <f t="shared" si="255"/>
        <v>1.8496890796504706</v>
      </c>
      <c r="S876">
        <f>(1-$AL$6^R876)/(1+$AL$6^R876*(1/$AL$7-1))</f>
        <v>0.26262830564431627</v>
      </c>
      <c r="U876">
        <v>420.2</v>
      </c>
      <c r="V876">
        <f t="shared" si="256"/>
        <v>960.15700000000004</v>
      </c>
      <c r="W876">
        <f t="shared" si="257"/>
        <v>252.16440606252979</v>
      </c>
      <c r="X876">
        <f t="shared" si="258"/>
        <v>707.99259393747025</v>
      </c>
      <c r="Y876">
        <f t="shared" si="259"/>
        <v>557.44670396501078</v>
      </c>
      <c r="Z876">
        <f t="shared" si="260"/>
        <v>181.64822160520427</v>
      </c>
      <c r="AA876">
        <f t="shared" si="261"/>
        <v>356.15993525293601</v>
      </c>
      <c r="AC876">
        <f t="shared" si="262"/>
        <v>132.00623816025669</v>
      </c>
      <c r="AD876">
        <f>X876*((1-Q876)*(1-EXP(-(P876+O876)*A876))*P876/(P876+O876)-(1-$AL$10)*(1-EXP(-2*O876*A876))/2)</f>
        <v>161.28077232177216</v>
      </c>
      <c r="AE876">
        <f t="shared" si="263"/>
        <v>649.44694573496486</v>
      </c>
      <c r="AF876">
        <f t="shared" si="264"/>
        <v>50.198277622510169</v>
      </c>
      <c r="AG876">
        <f t="shared" si="265"/>
        <v>40.005996390302599</v>
      </c>
      <c r="AH876">
        <f t="shared" si="266"/>
        <v>90.20427401281276</v>
      </c>
      <c r="BA876">
        <v>649.44694573496497</v>
      </c>
    </row>
    <row r="877" spans="1:53" x14ac:dyDescent="0.3">
      <c r="A877">
        <v>1.9129129795002</v>
      </c>
      <c r="E877" cm="1">
        <f t="array" ref="E877">INDEX($C$2:$C$104,L877)</f>
        <v>-0.2334001703987483</v>
      </c>
      <c r="G877">
        <f>PI()/12*(M877-12)</f>
        <v>-0.26179938779914941</v>
      </c>
      <c r="H877">
        <f t="shared" si="250"/>
        <v>-0.13919188953480743</v>
      </c>
      <c r="I877">
        <f t="shared" si="267"/>
        <v>0.77698099194301562</v>
      </c>
      <c r="J877">
        <f t="shared" si="251"/>
        <v>0.91307627690140059</v>
      </c>
      <c r="L877">
        <f t="shared" si="268"/>
        <v>37</v>
      </c>
      <c r="M877">
        <v>11</v>
      </c>
      <c r="N877">
        <f t="shared" si="252"/>
        <v>0.65772004989349597</v>
      </c>
      <c r="O877">
        <f t="shared" si="253"/>
        <v>0.40895505763606887</v>
      </c>
      <c r="P877">
        <f t="shared" si="254"/>
        <v>0.75247730605036678</v>
      </c>
      <c r="Q877">
        <f>1-EXP(-2*$AL$9*O877/(1+O877))</f>
        <v>2.2952814981887726E-2</v>
      </c>
      <c r="R877">
        <f t="shared" si="255"/>
        <v>1.614827473390203</v>
      </c>
      <c r="S877">
        <f>(1-$AL$6^R877)/(1+$AL$6^R877*(1/$AL$7-1))</f>
        <v>0.22963783923849918</v>
      </c>
      <c r="U877">
        <v>564.9</v>
      </c>
      <c r="V877">
        <f t="shared" si="256"/>
        <v>1290.7964999999999</v>
      </c>
      <c r="W877">
        <f t="shared" si="257"/>
        <v>296.4157191566174</v>
      </c>
      <c r="X877">
        <f t="shared" si="258"/>
        <v>994.38078084338258</v>
      </c>
      <c r="Y877">
        <f t="shared" si="259"/>
        <v>741.2354160758473</v>
      </c>
      <c r="Z877">
        <f t="shared" si="260"/>
        <v>213.52493431319391</v>
      </c>
      <c r="AA877">
        <f t="shared" si="261"/>
        <v>458.65641563683886</v>
      </c>
      <c r="AC877">
        <f t="shared" si="262"/>
        <v>161.08961001402372</v>
      </c>
      <c r="AD877">
        <f>X877*((1-Q877)*(1-EXP(-(P877+O877)*A877))*P877/(P877+O877)-(1-$AL$10)*(1-EXP(-2*O877*A877))/2)</f>
        <v>226.99921700119612</v>
      </c>
      <c r="AE877">
        <f t="shared" si="263"/>
        <v>846.74524265205866</v>
      </c>
      <c r="AF877">
        <f t="shared" si="264"/>
        <v>53.145006226157719</v>
      </c>
      <c r="AG877">
        <f t="shared" si="265"/>
        <v>55.579783437812445</v>
      </c>
      <c r="AH877">
        <f t="shared" si="266"/>
        <v>108.72478966397017</v>
      </c>
      <c r="BA877">
        <v>846.74524265206003</v>
      </c>
    </row>
    <row r="878" spans="1:53" x14ac:dyDescent="0.3">
      <c r="A878">
        <v>1.9129129795002</v>
      </c>
      <c r="E878" cm="1">
        <f t="array" ref="E878">INDEX($C$2:$C$104,L878)</f>
        <v>-0.2334001703987483</v>
      </c>
      <c r="G878">
        <f>PI()/12*(M878-12)</f>
        <v>0</v>
      </c>
      <c r="H878">
        <f t="shared" si="250"/>
        <v>-0.13919188953480743</v>
      </c>
      <c r="I878">
        <f t="shared" si="267"/>
        <v>0.77698099194301562</v>
      </c>
      <c r="J878">
        <f t="shared" si="251"/>
        <v>0.87917199363665033</v>
      </c>
      <c r="L878">
        <f t="shared" si="268"/>
        <v>37</v>
      </c>
      <c r="M878">
        <v>12</v>
      </c>
      <c r="N878">
        <f t="shared" si="252"/>
        <v>0.69162433315824623</v>
      </c>
      <c r="O878">
        <f t="shared" si="253"/>
        <v>0.39197910258427543</v>
      </c>
      <c r="P878">
        <f t="shared" si="254"/>
        <v>0.72124154875506685</v>
      </c>
      <c r="Q878">
        <f>1-EXP(-2*$AL$9*O878/(1+O878))</f>
        <v>2.2276015122077109E-2</v>
      </c>
      <c r="R878">
        <f t="shared" si="255"/>
        <v>1.5477950743702882</v>
      </c>
      <c r="S878">
        <f>(1-$AL$6^R878)/(1+$AL$6^R878*(1/$AL$7-1))</f>
        <v>0.22016360625348316</v>
      </c>
      <c r="U878">
        <v>629.20000000000005</v>
      </c>
      <c r="V878">
        <f t="shared" si="256"/>
        <v>1437.7220000000002</v>
      </c>
      <c r="W878">
        <f t="shared" si="257"/>
        <v>316.53406030997036</v>
      </c>
      <c r="X878">
        <f t="shared" si="258"/>
        <v>1121.1879396900299</v>
      </c>
      <c r="Y878">
        <f t="shared" si="259"/>
        <v>820.33844224100505</v>
      </c>
      <c r="Z878">
        <f t="shared" si="260"/>
        <v>228.01730835287958</v>
      </c>
      <c r="AA878">
        <f t="shared" si="261"/>
        <v>502.75964245784792</v>
      </c>
      <c r="AC878">
        <f t="shared" si="262"/>
        <v>173.89818837771475</v>
      </c>
      <c r="AD878">
        <f>X878*((1-Q878)*(1-EXP(-(P878+O878)*A878))*P878/(P878+O878)-(1-$AL$10)*(1-EXP(-2*O878*A878))/2)</f>
        <v>255.63412226831053</v>
      </c>
      <c r="AE878">
        <f t="shared" si="263"/>
        <v>932.2919531038732</v>
      </c>
      <c r="AF878">
        <f t="shared" si="264"/>
        <v>54.889586763697672</v>
      </c>
      <c r="AG878">
        <f t="shared" si="265"/>
        <v>61.944677514846674</v>
      </c>
      <c r="AH878">
        <f t="shared" si="266"/>
        <v>116.83426427854434</v>
      </c>
      <c r="BA878">
        <v>932.29195310387399</v>
      </c>
    </row>
    <row r="879" spans="1:53" x14ac:dyDescent="0.3">
      <c r="A879">
        <v>1.9129129795002</v>
      </c>
      <c r="E879" cm="1">
        <f t="array" ref="E879">INDEX($C$2:$C$104,L879)</f>
        <v>-0.2334001703987483</v>
      </c>
      <c r="G879">
        <f>PI()/12*(M879-12)</f>
        <v>0.26179938779914941</v>
      </c>
      <c r="H879">
        <f t="shared" si="250"/>
        <v>-0.13919188953480743</v>
      </c>
      <c r="I879">
        <f t="shared" si="267"/>
        <v>0.77698099194301562</v>
      </c>
      <c r="J879">
        <f t="shared" si="251"/>
        <v>0.91307627690140059</v>
      </c>
      <c r="L879">
        <f t="shared" si="268"/>
        <v>37</v>
      </c>
      <c r="M879">
        <v>13</v>
      </c>
      <c r="N879">
        <f t="shared" si="252"/>
        <v>0.65772004989349597</v>
      </c>
      <c r="O879">
        <f t="shared" si="253"/>
        <v>0.40895505763606887</v>
      </c>
      <c r="P879">
        <f t="shared" si="254"/>
        <v>0.75247730605036678</v>
      </c>
      <c r="Q879">
        <f>1-EXP(-2*$AL$9*O879/(1+O879))</f>
        <v>2.2952814981887726E-2</v>
      </c>
      <c r="R879">
        <f t="shared" si="255"/>
        <v>1.614827473390203</v>
      </c>
      <c r="S879">
        <f>(1-$AL$6^R879)/(1+$AL$6^R879*(1/$AL$7-1))</f>
        <v>0.22963783923849918</v>
      </c>
      <c r="U879">
        <v>633.6</v>
      </c>
      <c r="V879">
        <f t="shared" si="256"/>
        <v>1447.7760000000001</v>
      </c>
      <c r="W879">
        <f t="shared" si="257"/>
        <v>332.46415234135742</v>
      </c>
      <c r="X879">
        <f t="shared" si="258"/>
        <v>1115.3118476586426</v>
      </c>
      <c r="Y879">
        <f t="shared" si="259"/>
        <v>831.38034984184264</v>
      </c>
      <c r="Z879">
        <f t="shared" si="260"/>
        <v>239.49265070072525</v>
      </c>
      <c r="AA879">
        <f t="shared" si="261"/>
        <v>514.43566108603488</v>
      </c>
      <c r="AC879">
        <f t="shared" si="262"/>
        <v>180.68043353670643</v>
      </c>
      <c r="AD879">
        <f>X879*((1-Q879)*(1-EXP(-(P879+O879)*A879))*P879/(P879+O879)-(1-$AL$10)*(1-EXP(-2*O879*A879))/2)</f>
        <v>254.60560080006704</v>
      </c>
      <c r="AE879">
        <f t="shared" si="263"/>
        <v>949.72169542280835</v>
      </c>
      <c r="AF879">
        <f t="shared" si="264"/>
        <v>59.608206664707978</v>
      </c>
      <c r="AG879">
        <f t="shared" si="265"/>
        <v>62.33908795574078</v>
      </c>
      <c r="AH879">
        <f t="shared" si="266"/>
        <v>121.94729462044876</v>
      </c>
      <c r="BA879">
        <v>949.72169542280994</v>
      </c>
    </row>
    <row r="880" spans="1:53" x14ac:dyDescent="0.3">
      <c r="A880">
        <v>1.9129129795002</v>
      </c>
      <c r="E880" cm="1">
        <f t="array" ref="E880">INDEX($C$2:$C$104,L880)</f>
        <v>-0.2334001703987483</v>
      </c>
      <c r="G880">
        <f>PI()/12*(M880-12)</f>
        <v>0.52359877559829882</v>
      </c>
      <c r="H880">
        <f t="shared" si="250"/>
        <v>-0.13919188953480743</v>
      </c>
      <c r="I880">
        <f t="shared" si="267"/>
        <v>0.77698099194301562</v>
      </c>
      <c r="J880">
        <f t="shared" si="251"/>
        <v>1.0078343811656578</v>
      </c>
      <c r="L880">
        <f t="shared" si="268"/>
        <v>37</v>
      </c>
      <c r="M880">
        <v>14</v>
      </c>
      <c r="N880">
        <f t="shared" si="252"/>
        <v>0.56296194562923874</v>
      </c>
      <c r="O880">
        <f t="shared" si="253"/>
        <v>0.46843375942148163</v>
      </c>
      <c r="P880">
        <f t="shared" si="254"/>
        <v>0.86191811733552626</v>
      </c>
      <c r="Q880">
        <f>1-EXP(-2*$AL$9*O880/(1+O880))</f>
        <v>2.5197297328680368E-2</v>
      </c>
      <c r="R880">
        <f t="shared" si="255"/>
        <v>1.8496890796504706</v>
      </c>
      <c r="S880">
        <f>(1-$AL$6^R880)/(1+$AL$6^R880*(1/$AL$7-1))</f>
        <v>0.26262830564431627</v>
      </c>
      <c r="U880">
        <v>552.20000000000005</v>
      </c>
      <c r="V880">
        <f t="shared" si="256"/>
        <v>1261.7770000000003</v>
      </c>
      <c r="W880">
        <f t="shared" si="257"/>
        <v>331.37835561096853</v>
      </c>
      <c r="X880">
        <f t="shared" si="258"/>
        <v>930.39864438903169</v>
      </c>
      <c r="Y880">
        <f t="shared" si="259"/>
        <v>732.56085180742264</v>
      </c>
      <c r="Z880">
        <f t="shared" si="260"/>
        <v>238.71049017228421</v>
      </c>
      <c r="AA880">
        <f t="shared" si="261"/>
        <v>468.04263742663323</v>
      </c>
      <c r="AC880">
        <f t="shared" si="262"/>
        <v>173.47416637813842</v>
      </c>
      <c r="AD880">
        <f>X880*((1-Q880)*(1-EXP(-(P880+O880)*A880))*P880/(P880+O880)-(1-$AL$10)*(1-EXP(-2*O880*A880))/2)</f>
        <v>211.94488928149119</v>
      </c>
      <c r="AE880">
        <f t="shared" si="263"/>
        <v>853.46169308626281</v>
      </c>
      <c r="AF880">
        <f t="shared" si="264"/>
        <v>65.967370069372024</v>
      </c>
      <c r="AG880">
        <f t="shared" si="265"/>
        <v>52.573325099298181</v>
      </c>
      <c r="AH880">
        <f t="shared" si="266"/>
        <v>118.5406951686702</v>
      </c>
      <c r="BA880">
        <v>853.46169308626395</v>
      </c>
    </row>
    <row r="881" spans="1:53" x14ac:dyDescent="0.3">
      <c r="A881">
        <v>1.9129129795002</v>
      </c>
      <c r="E881" cm="1">
        <f t="array" ref="E881">INDEX($C$2:$C$104,L881)</f>
        <v>-0.2334001703987483</v>
      </c>
      <c r="G881">
        <f>PI()/12*(M881-12)</f>
        <v>0.78539816339744828</v>
      </c>
      <c r="H881">
        <f t="shared" si="250"/>
        <v>-0.13919188953480743</v>
      </c>
      <c r="I881">
        <f t="shared" si="267"/>
        <v>0.77698099194301562</v>
      </c>
      <c r="J881">
        <f t="shared" si="251"/>
        <v>1.1481047317404767</v>
      </c>
      <c r="L881">
        <f t="shared" si="268"/>
        <v>37</v>
      </c>
      <c r="M881">
        <v>15</v>
      </c>
      <c r="N881">
        <f t="shared" si="252"/>
        <v>0.42269159505441989</v>
      </c>
      <c r="O881">
        <f t="shared" si="253"/>
        <v>0.60943408043948522</v>
      </c>
      <c r="P881">
        <f t="shared" si="254"/>
        <v>1.1213587080086529</v>
      </c>
      <c r="Q881">
        <f>1-EXP(-2*$AL$9*O881/(1+O881))</f>
        <v>2.9838849633892828E-2</v>
      </c>
      <c r="R881">
        <f t="shared" si="255"/>
        <v>2.4064524400374543</v>
      </c>
      <c r="S881">
        <f>(1-$AL$6^R881)/(1+$AL$6^R881*(1/$AL$7-1))</f>
        <v>0.33912434067164221</v>
      </c>
      <c r="U881">
        <v>443.4</v>
      </c>
      <c r="V881">
        <f t="shared" si="256"/>
        <v>1013.169</v>
      </c>
      <c r="W881">
        <f t="shared" si="257"/>
        <v>343.59026911394704</v>
      </c>
      <c r="X881">
        <f t="shared" si="258"/>
        <v>669.57873088605288</v>
      </c>
      <c r="Y881">
        <f t="shared" si="259"/>
        <v>573.55664664057122</v>
      </c>
      <c r="Z881">
        <f t="shared" si="260"/>
        <v>247.50741914751219</v>
      </c>
      <c r="AA881">
        <f t="shared" si="261"/>
        <v>391.75462392176496</v>
      </c>
      <c r="AC881">
        <f t="shared" si="262"/>
        <v>165.14795473148388</v>
      </c>
      <c r="AD881">
        <f>X881*((1-Q881)*(1-EXP(-(P881+O881)*A881))*P881/(P881+O881)-(1-$AL$10)*(1-EXP(-2*O881*A881))/2)</f>
        <v>148.58445669198784</v>
      </c>
      <c r="AE881">
        <f t="shared" si="263"/>
        <v>705.48703534523668</v>
      </c>
      <c r="AF881">
        <f t="shared" si="264"/>
        <v>82.885843092728749</v>
      </c>
      <c r="AG881">
        <f t="shared" si="265"/>
        <v>33.21756602681841</v>
      </c>
      <c r="AH881">
        <f t="shared" si="266"/>
        <v>116.10340911954717</v>
      </c>
      <c r="BA881">
        <v>705.48703534523702</v>
      </c>
    </row>
    <row r="882" spans="1:53" x14ac:dyDescent="0.3">
      <c r="A882">
        <v>1.9129129795002</v>
      </c>
      <c r="E882" cm="1">
        <f t="array" ref="E882">INDEX($C$2:$C$104,L882)</f>
        <v>-0.2334001703987483</v>
      </c>
      <c r="G882">
        <f>PI()/12*(M882-12)</f>
        <v>1.0471975511965976</v>
      </c>
      <c r="H882">
        <f t="shared" si="250"/>
        <v>-0.13919188953480743</v>
      </c>
      <c r="I882">
        <f t="shared" si="267"/>
        <v>0.77698099194301562</v>
      </c>
      <c r="J882">
        <f t="shared" si="251"/>
        <v>1.3188404001411858</v>
      </c>
      <c r="L882">
        <f t="shared" si="268"/>
        <v>37</v>
      </c>
      <c r="M882">
        <v>16</v>
      </c>
      <c r="N882">
        <f t="shared" si="252"/>
        <v>0.2519559266537108</v>
      </c>
      <c r="O882">
        <f t="shared" si="253"/>
        <v>1.0028134676455871</v>
      </c>
      <c r="P882">
        <f t="shared" si="254"/>
        <v>1.8451767804678803</v>
      </c>
      <c r="Q882">
        <f>1-EXP(-2*$AL$9*O882/(1+O882))</f>
        <v>3.9264546385540444E-2</v>
      </c>
      <c r="R882">
        <f t="shared" si="255"/>
        <v>3.9597767725393371</v>
      </c>
      <c r="S882">
        <f>(1-$AL$6^R882)/(1+$AL$6^R882*(1/$AL$7-1))</f>
        <v>0.5323553329887375</v>
      </c>
      <c r="U882">
        <v>291.89999999999998</v>
      </c>
      <c r="V882">
        <f t="shared" si="256"/>
        <v>666.99149999999997</v>
      </c>
      <c r="W882">
        <f t="shared" si="257"/>
        <v>355.07648208315749</v>
      </c>
      <c r="X882">
        <f t="shared" si="258"/>
        <v>311.91501791684249</v>
      </c>
      <c r="Y882">
        <f t="shared" si="259"/>
        <v>290.88311273856414</v>
      </c>
      <c r="Z882">
        <f t="shared" si="260"/>
        <v>255.78158516251403</v>
      </c>
      <c r="AA882">
        <f t="shared" si="261"/>
        <v>226.1918558749326</v>
      </c>
      <c r="AC882">
        <f t="shared" si="262"/>
        <v>137.63067410416707</v>
      </c>
      <c r="AD882">
        <f>X882*((1-Q882)*(1-EXP(-(P882+O882)*A882))*P882/(P882+O882)-(1-$AL$10)*(1-EXP(-2*O882*A882))/2)</f>
        <v>63.610268143604522</v>
      </c>
      <c r="AE882">
        <f t="shared" si="263"/>
        <v>427.43279812270418</v>
      </c>
      <c r="AF882">
        <f t="shared" si="264"/>
        <v>117.75079785332225</v>
      </c>
      <c r="AG882">
        <f t="shared" si="265"/>
        <v>1.0809887200270161</v>
      </c>
      <c r="AH882">
        <f t="shared" si="266"/>
        <v>118.83178657334928</v>
      </c>
      <c r="BA882">
        <v>427.43279812270401</v>
      </c>
    </row>
    <row r="883" spans="1:53" x14ac:dyDescent="0.3">
      <c r="A883">
        <v>1.9129129795002</v>
      </c>
      <c r="E883" cm="1">
        <f t="array" ref="E883">INDEX($C$2:$C$104,L883)</f>
        <v>-0.2334001703987483</v>
      </c>
      <c r="G883">
        <f>PI()/12*(M883-12)</f>
        <v>1.308996938995747</v>
      </c>
      <c r="H883">
        <f t="shared" si="250"/>
        <v>-0.13919188953480743</v>
      </c>
      <c r="I883">
        <f t="shared" si="267"/>
        <v>0.77698099194301562</v>
      </c>
      <c r="J883">
        <f t="shared" si="251"/>
        <v>1.5088511294365359</v>
      </c>
      <c r="L883">
        <f t="shared" si="268"/>
        <v>37</v>
      </c>
      <c r="M883">
        <v>17</v>
      </c>
      <c r="N883">
        <f t="shared" si="252"/>
        <v>6.1945197358360682E-2</v>
      </c>
      <c r="O883">
        <f t="shared" si="253"/>
        <v>4.0384075911869646</v>
      </c>
      <c r="P883">
        <f t="shared" si="254"/>
        <v>7.4306699677840147</v>
      </c>
      <c r="Q883">
        <f>1-EXP(-2*$AL$9*O883/(1+O883))</f>
        <v>6.2109399520830055E-2</v>
      </c>
      <c r="R883">
        <f t="shared" si="255"/>
        <v>15.946328099454943</v>
      </c>
      <c r="S883">
        <f>(1-$AL$6^R883)/(1+$AL$6^R883*(1/$AL$7-1))</f>
        <v>0.98762708038689662</v>
      </c>
      <c r="U883">
        <v>151.6</v>
      </c>
      <c r="V883">
        <f t="shared" si="256"/>
        <v>346.40600000000001</v>
      </c>
      <c r="W883">
        <f t="shared" si="257"/>
        <v>342.11994640850332</v>
      </c>
      <c r="X883">
        <f t="shared" si="258"/>
        <v>4.2860535914966817</v>
      </c>
      <c r="Y883">
        <f t="shared" si="259"/>
        <v>4.0198466785629083</v>
      </c>
      <c r="Z883">
        <f t="shared" si="260"/>
        <v>246.44826290575708</v>
      </c>
      <c r="AA883">
        <f t="shared" si="261"/>
        <v>3.6415367658144482</v>
      </c>
      <c r="AC883">
        <f t="shared" si="262"/>
        <v>49.838559859439357</v>
      </c>
      <c r="AD883">
        <f>X883*((1-Q883)*(1-EXP(-(P883+O883)*A883))*P883/(P883+O883)-(1-$AL$10)*(1-EXP(-2*O883*A883))/2)</f>
        <v>0.78283703332789689</v>
      </c>
      <c r="AE883">
        <f t="shared" si="263"/>
        <v>54.262933658581701</v>
      </c>
      <c r="AF883">
        <f t="shared" si="264"/>
        <v>191.28463947110185</v>
      </c>
      <c r="AG883">
        <f t="shared" si="265"/>
        <v>-0.40452712057943724</v>
      </c>
      <c r="AH883">
        <f t="shared" si="266"/>
        <v>190.88011235052241</v>
      </c>
      <c r="BA883">
        <v>54.262933658581701</v>
      </c>
    </row>
    <row r="884" spans="1:53" x14ac:dyDescent="0.3">
      <c r="A884">
        <v>1.9129129795002</v>
      </c>
      <c r="E884" cm="1">
        <f t="array" ref="E884">INDEX($C$2:$C$104,L884)</f>
        <v>-0.2334001703987483</v>
      </c>
      <c r="G884">
        <f>PI()/12*(M884-12)</f>
        <v>1.5707963267948966</v>
      </c>
      <c r="H884">
        <f t="shared" si="250"/>
        <v>-0.13919188953480743</v>
      </c>
      <c r="I884">
        <f t="shared" si="267"/>
        <v>0.77698099194301562</v>
      </c>
      <c r="J884">
        <f t="shared" si="251"/>
        <v>1.7104416402005631</v>
      </c>
      <c r="L884">
        <f t="shared" si="268"/>
        <v>37</v>
      </c>
      <c r="M884">
        <v>18</v>
      </c>
      <c r="N884">
        <f t="shared" si="252"/>
        <v>0.05</v>
      </c>
      <c r="O884">
        <f t="shared" si="253"/>
        <v>5.0020839411324403</v>
      </c>
      <c r="P884">
        <f t="shared" si="254"/>
        <v>9.2038344516836901</v>
      </c>
      <c r="Q884">
        <f>1-EXP(-2*$AL$9*O884/(1+O884))</f>
        <v>6.4497345768578462E-2</v>
      </c>
      <c r="R884">
        <f t="shared" si="255"/>
        <v>19.751565414145865</v>
      </c>
      <c r="S884">
        <f>(1-$AL$6^R884)/(1+$AL$6^R884*(1/$AL$7-1))</f>
        <v>0.99643717244343843</v>
      </c>
      <c r="U884">
        <v>37.1</v>
      </c>
      <c r="V884">
        <f t="shared" si="256"/>
        <v>84.773500000000013</v>
      </c>
      <c r="W884">
        <f t="shared" si="257"/>
        <v>84.471466638133847</v>
      </c>
      <c r="X884">
        <f t="shared" si="258"/>
        <v>0.30203336186616525</v>
      </c>
      <c r="Y884">
        <f t="shared" si="259"/>
        <v>0.28255300531176319</v>
      </c>
      <c r="Z884">
        <f t="shared" si="260"/>
        <v>60.849554188847129</v>
      </c>
      <c r="AA884">
        <f t="shared" si="261"/>
        <v>0.25671041418308826</v>
      </c>
      <c r="AC884">
        <f t="shared" si="262"/>
        <v>10.233636042382741</v>
      </c>
      <c r="AD884">
        <f>X884*((1-Q884)*(1-EXP(-(P884+O884)*A884))*P884/(P884+O884)-(1-$AL$10)*(1-EXP(-2*O884*A884))/2)</f>
        <v>5.4698336451151748E-2</v>
      </c>
      <c r="AE884">
        <f t="shared" si="263"/>
        <v>10.545044793016981</v>
      </c>
      <c r="AF884">
        <f t="shared" si="264"/>
        <v>49.119632543960385</v>
      </c>
      <c r="AG884">
        <f t="shared" si="265"/>
        <v>-2.8855745322476797E-2</v>
      </c>
      <c r="AH884">
        <f t="shared" si="266"/>
        <v>49.090776798637911</v>
      </c>
      <c r="BA884">
        <v>10.545044793016899</v>
      </c>
    </row>
    <row r="885" spans="1:53" x14ac:dyDescent="0.3">
      <c r="A885">
        <v>1.9129129795002</v>
      </c>
      <c r="E885" cm="1">
        <f t="array" ref="E885">INDEX($C$2:$C$104,L885)</f>
        <v>-0.2334001703987483</v>
      </c>
      <c r="G885">
        <f>PI()/12*(M885-12)</f>
        <v>1.8325957145940459</v>
      </c>
      <c r="H885">
        <f t="shared" si="250"/>
        <v>-0.13919188953480743</v>
      </c>
      <c r="I885">
        <f t="shared" si="267"/>
        <v>0.77698099194301562</v>
      </c>
      <c r="J885">
        <f t="shared" si="251"/>
        <v>1.9180209404078528</v>
      </c>
      <c r="L885">
        <f t="shared" si="268"/>
        <v>37</v>
      </c>
      <c r="M885">
        <v>19</v>
      </c>
      <c r="N885">
        <f t="shared" si="252"/>
        <v>0.05</v>
      </c>
      <c r="O885">
        <f t="shared" si="253"/>
        <v>5.0020839411324403</v>
      </c>
      <c r="P885">
        <f t="shared" si="254"/>
        <v>9.2038344516836901</v>
      </c>
      <c r="Q885">
        <f>1-EXP(-2*$AL$9*O885/(1+O885))</f>
        <v>6.4497345768578462E-2</v>
      </c>
      <c r="R885">
        <f t="shared" si="255"/>
        <v>19.751565414145865</v>
      </c>
      <c r="S885">
        <f>(1-$AL$6^R885)/(1+$AL$6^R885*(1/$AL$7-1))</f>
        <v>0.99643717244343843</v>
      </c>
      <c r="U885">
        <v>0.2</v>
      </c>
      <c r="V885">
        <f t="shared" si="256"/>
        <v>0.45700000000000007</v>
      </c>
      <c r="W885">
        <f t="shared" si="257"/>
        <v>0.45537178780665144</v>
      </c>
      <c r="X885">
        <f t="shared" si="258"/>
        <v>1.6282121933486327E-3</v>
      </c>
      <c r="Y885">
        <f t="shared" si="259"/>
        <v>1.5231967941335253E-3</v>
      </c>
      <c r="Z885">
        <f t="shared" si="260"/>
        <v>0.32802994171885241</v>
      </c>
      <c r="AA885">
        <f t="shared" si="261"/>
        <v>1.3838836344102073E-3</v>
      </c>
      <c r="AC885">
        <f t="shared" si="262"/>
        <v>5.5167849285082157E-2</v>
      </c>
      <c r="AD885">
        <f>X885*((1-Q885)*(1-EXP(-(P885+O885)*A885))*P885/(P885+O885)-(1-$AL$10)*(1-EXP(-2*O885*A885))/2)</f>
        <v>2.9486973828114744E-4</v>
      </c>
      <c r="AE885">
        <f t="shared" si="263"/>
        <v>5.6846602657773512E-2</v>
      </c>
      <c r="AF885">
        <f t="shared" si="264"/>
        <v>0.26479586277067585</v>
      </c>
      <c r="AG885">
        <f t="shared" si="265"/>
        <v>-1.5555657855782955E-4</v>
      </c>
      <c r="AH885">
        <f t="shared" si="266"/>
        <v>0.26464030619211804</v>
      </c>
      <c r="BA885">
        <v>5.6846602657773498E-2</v>
      </c>
    </row>
    <row r="886" spans="1:53" x14ac:dyDescent="0.3">
      <c r="A886">
        <v>1.9867511960052</v>
      </c>
      <c r="E886" cm="1">
        <f t="array" ref="E886">INDEX($C$2:$C$104,L886)</f>
        <v>-0.2334001703987483</v>
      </c>
      <c r="G886">
        <f>PI()/12*(M886-12)</f>
        <v>2.0943951023931953</v>
      </c>
      <c r="H886">
        <f t="shared" si="250"/>
        <v>-0.13919188953480743</v>
      </c>
      <c r="I886">
        <f t="shared" si="267"/>
        <v>0.77698099194301562</v>
      </c>
      <c r="J886">
        <f t="shared" si="251"/>
        <v>2.1266661754424705</v>
      </c>
      <c r="L886">
        <f t="shared" si="268"/>
        <v>37</v>
      </c>
      <c r="M886">
        <v>20</v>
      </c>
      <c r="N886">
        <f t="shared" si="252"/>
        <v>0.05</v>
      </c>
      <c r="O886">
        <f t="shared" si="253"/>
        <v>5.0020839411324403</v>
      </c>
      <c r="P886">
        <f t="shared" si="254"/>
        <v>9.2038344516836901</v>
      </c>
      <c r="Q886">
        <f>1-EXP(-2*$AL$9*O886/(1+O886))</f>
        <v>6.4497345768578462E-2</v>
      </c>
      <c r="R886">
        <f t="shared" si="255"/>
        <v>19.751565414145865</v>
      </c>
      <c r="S886">
        <f>(1-$AL$6^R886)/(1+$AL$6^R886*(1/$AL$7-1))</f>
        <v>0.99643717244343843</v>
      </c>
      <c r="U886">
        <v>0.4</v>
      </c>
      <c r="V886">
        <f t="shared" si="256"/>
        <v>0.91400000000000015</v>
      </c>
      <c r="W886">
        <f t="shared" si="257"/>
        <v>0.91074357561330288</v>
      </c>
      <c r="X886">
        <f t="shared" si="258"/>
        <v>3.2564243866972653E-3</v>
      </c>
      <c r="Y886">
        <f t="shared" si="259"/>
        <v>3.0463936221938113E-3</v>
      </c>
      <c r="Z886">
        <f t="shared" si="260"/>
        <v>0.66753307101247494</v>
      </c>
      <c r="AA886">
        <f t="shared" si="261"/>
        <v>2.7678270117556451E-3</v>
      </c>
      <c r="AC886">
        <f t="shared" si="262"/>
        <v>0.11033637013232372</v>
      </c>
      <c r="AD886">
        <f>X886*((1-Q886)*(1-EXP(-(P886+O886)*A886))*P886/(P886+O886)-(1-$AL$10)*(1-EXP(-2*O886*A886))/2)</f>
        <v>5.8973947303346953E-4</v>
      </c>
      <c r="AE886">
        <f t="shared" si="263"/>
        <v>0.11369393661711283</v>
      </c>
      <c r="AF886">
        <f t="shared" si="264"/>
        <v>0.54072509606055275</v>
      </c>
      <c r="AG886">
        <f t="shared" si="265"/>
        <v>-3.1117286259530358E-4</v>
      </c>
      <c r="AH886">
        <f t="shared" si="266"/>
        <v>0.54041392319795745</v>
      </c>
      <c r="BA886">
        <v>0.113693936617112</v>
      </c>
    </row>
    <row r="887" spans="1:53" x14ac:dyDescent="0.3">
      <c r="A887">
        <v>1.9867511960052</v>
      </c>
      <c r="E887" cm="1">
        <f t="array" ref="E887">INDEX($C$2:$C$104,L887)</f>
        <v>-0.2334001703987483</v>
      </c>
      <c r="G887">
        <f>PI()/12*(M887-12)</f>
        <v>2.3561944901923448</v>
      </c>
      <c r="H887">
        <f t="shared" si="250"/>
        <v>-0.13919188953480743</v>
      </c>
      <c r="I887">
        <f t="shared" si="267"/>
        <v>0.77698099194301562</v>
      </c>
      <c r="J887">
        <f t="shared" si="251"/>
        <v>2.3303535234773718</v>
      </c>
      <c r="L887">
        <f t="shared" si="268"/>
        <v>37</v>
      </c>
      <c r="M887">
        <v>21</v>
      </c>
      <c r="N887">
        <f t="shared" si="252"/>
        <v>0.05</v>
      </c>
      <c r="O887">
        <f t="shared" si="253"/>
        <v>5.0020839411324403</v>
      </c>
      <c r="P887">
        <f t="shared" si="254"/>
        <v>9.2038344516836901</v>
      </c>
      <c r="Q887">
        <f>1-EXP(-2*$AL$9*O887/(1+O887))</f>
        <v>6.4497345768578462E-2</v>
      </c>
      <c r="R887">
        <f t="shared" si="255"/>
        <v>19.751565414145865</v>
      </c>
      <c r="S887">
        <f>(1-$AL$6^R887)/(1+$AL$6^R887*(1/$AL$7-1))</f>
        <v>0.99643717244343843</v>
      </c>
      <c r="U887">
        <v>0.4</v>
      </c>
      <c r="V887">
        <f t="shared" si="256"/>
        <v>0.91400000000000015</v>
      </c>
      <c r="W887">
        <f t="shared" si="257"/>
        <v>0.91074357561330288</v>
      </c>
      <c r="X887">
        <f t="shared" si="258"/>
        <v>3.2564243866972653E-3</v>
      </c>
      <c r="Y887">
        <f t="shared" si="259"/>
        <v>3.0463936221938113E-3</v>
      </c>
      <c r="Z887">
        <f t="shared" si="260"/>
        <v>0.66753307101247494</v>
      </c>
      <c r="AA887">
        <f t="shared" si="261"/>
        <v>2.7678270117556451E-3</v>
      </c>
      <c r="AC887">
        <f t="shared" si="262"/>
        <v>0.11033637013232372</v>
      </c>
      <c r="AD887">
        <f>X887*((1-Q887)*(1-EXP(-(P887+O887)*A887))*P887/(P887+O887)-(1-$AL$10)*(1-EXP(-2*O887*A887))/2)</f>
        <v>5.8973947303346953E-4</v>
      </c>
      <c r="AE887">
        <f t="shared" si="263"/>
        <v>0.11369393661711283</v>
      </c>
      <c r="AF887">
        <f t="shared" si="264"/>
        <v>0.54072509606055275</v>
      </c>
      <c r="AG887">
        <f t="shared" si="265"/>
        <v>-3.1117286259530358E-4</v>
      </c>
      <c r="AH887">
        <f t="shared" si="266"/>
        <v>0.54041392319795745</v>
      </c>
      <c r="BA887">
        <v>0.113693936617112</v>
      </c>
    </row>
    <row r="888" spans="1:53" x14ac:dyDescent="0.3">
      <c r="A888">
        <v>1.9867511960052</v>
      </c>
      <c r="E888" cm="1">
        <f t="array" ref="E888">INDEX($C$2:$C$104,L888)</f>
        <v>-0.2334001703987483</v>
      </c>
      <c r="G888">
        <f>PI()/12*(M888-12)</f>
        <v>2.617993877991494</v>
      </c>
      <c r="H888">
        <f t="shared" si="250"/>
        <v>-0.13919188953480743</v>
      </c>
      <c r="I888">
        <f t="shared" si="267"/>
        <v>0.77698099194301562</v>
      </c>
      <c r="J888">
        <f t="shared" si="251"/>
        <v>2.5184992116058487</v>
      </c>
      <c r="L888">
        <f t="shared" si="268"/>
        <v>37</v>
      </c>
      <c r="M888">
        <v>22</v>
      </c>
      <c r="N888">
        <f t="shared" si="252"/>
        <v>0.05</v>
      </c>
      <c r="O888">
        <f t="shared" si="253"/>
        <v>5.0020839411324403</v>
      </c>
      <c r="P888">
        <f t="shared" si="254"/>
        <v>9.2038344516836901</v>
      </c>
      <c r="Q888">
        <f>1-EXP(-2*$AL$9*O888/(1+O888))</f>
        <v>6.4497345768578462E-2</v>
      </c>
      <c r="R888">
        <f t="shared" si="255"/>
        <v>19.751565414145865</v>
      </c>
      <c r="S888">
        <f>(1-$AL$6^R888)/(1+$AL$6^R888*(1/$AL$7-1))</f>
        <v>0.99643717244343843</v>
      </c>
      <c r="U888">
        <v>0.5</v>
      </c>
      <c r="V888">
        <f t="shared" si="256"/>
        <v>1.1425000000000001</v>
      </c>
      <c r="W888">
        <f t="shared" si="257"/>
        <v>1.1384294695166284</v>
      </c>
      <c r="X888">
        <f t="shared" si="258"/>
        <v>4.0705304833716927E-3</v>
      </c>
      <c r="Y888">
        <f t="shared" si="259"/>
        <v>3.8079920277423675E-3</v>
      </c>
      <c r="Z888">
        <f t="shared" si="260"/>
        <v>0.8344163387655934</v>
      </c>
      <c r="AA888">
        <f t="shared" si="261"/>
        <v>3.4597837646946506E-3</v>
      </c>
      <c r="AC888">
        <f t="shared" si="262"/>
        <v>0.13792046266540461</v>
      </c>
      <c r="AD888">
        <f>X888*((1-Q888)*(1-EXP(-(P888+O888)*A888))*P888/(P888+O888)-(1-$AL$10)*(1-EXP(-2*O888*A888))/2)</f>
        <v>7.3717434129185703E-4</v>
      </c>
      <c r="AE888">
        <f t="shared" si="263"/>
        <v>0.14211742077139114</v>
      </c>
      <c r="AF888">
        <f t="shared" si="264"/>
        <v>0.67590637007569099</v>
      </c>
      <c r="AG888">
        <f t="shared" si="265"/>
        <v>-3.8896607824414009E-4</v>
      </c>
      <c r="AH888">
        <f t="shared" si="266"/>
        <v>0.67551740399744686</v>
      </c>
      <c r="BA888">
        <v>0.142117420771391</v>
      </c>
    </row>
    <row r="889" spans="1:53" x14ac:dyDescent="0.3">
      <c r="A889">
        <v>1.9867511960052</v>
      </c>
      <c r="E889" cm="1">
        <f t="array" ref="E889">INDEX($C$2:$C$104,L889)</f>
        <v>-0.2334001703987483</v>
      </c>
      <c r="G889">
        <f>PI()/12*(M889-12)</f>
        <v>2.8797932657906435</v>
      </c>
      <c r="H889">
        <f t="shared" si="250"/>
        <v>-0.13919188953480743</v>
      </c>
      <c r="I889">
        <f t="shared" si="267"/>
        <v>0.77698099194301562</v>
      </c>
      <c r="J889">
        <f t="shared" si="251"/>
        <v>2.6674793584402421</v>
      </c>
      <c r="L889">
        <f t="shared" si="268"/>
        <v>37</v>
      </c>
      <c r="M889">
        <v>23</v>
      </c>
      <c r="N889">
        <f t="shared" si="252"/>
        <v>0.05</v>
      </c>
      <c r="O889">
        <f t="shared" si="253"/>
        <v>5.0020839411324403</v>
      </c>
      <c r="P889">
        <f t="shared" si="254"/>
        <v>9.2038344516836901</v>
      </c>
      <c r="Q889">
        <f>1-EXP(-2*$AL$9*O889/(1+O889))</f>
        <v>6.4497345768578462E-2</v>
      </c>
      <c r="R889">
        <f t="shared" si="255"/>
        <v>19.751565414145865</v>
      </c>
      <c r="S889">
        <f>(1-$AL$6^R889)/(1+$AL$6^R889*(1/$AL$7-1))</f>
        <v>0.99643717244343843</v>
      </c>
      <c r="U889">
        <v>0.3</v>
      </c>
      <c r="V889">
        <f t="shared" si="256"/>
        <v>0.6855</v>
      </c>
      <c r="W889">
        <f t="shared" si="257"/>
        <v>0.68305768170997705</v>
      </c>
      <c r="X889">
        <f t="shared" si="258"/>
        <v>2.442318290022949E-3</v>
      </c>
      <c r="Y889">
        <f t="shared" si="259"/>
        <v>2.2847952166453584E-3</v>
      </c>
      <c r="Z889">
        <f t="shared" si="260"/>
        <v>0.50064980325935615</v>
      </c>
      <c r="AA889">
        <f t="shared" si="261"/>
        <v>2.0758702588167337E-3</v>
      </c>
      <c r="AC889">
        <f t="shared" si="262"/>
        <v>8.2752277599242793E-2</v>
      </c>
      <c r="AD889">
        <f>X889*((1-Q889)*(1-EXP(-(P889+O889)*A889))*P889/(P889+O889)-(1-$AL$10)*(1-EXP(-2*O889*A889))/2)</f>
        <v>4.4230460477510215E-4</v>
      </c>
      <c r="AE889">
        <f t="shared" si="263"/>
        <v>8.5270452462834628E-2</v>
      </c>
      <c r="AF889">
        <f t="shared" si="264"/>
        <v>0.40554382204541456</v>
      </c>
      <c r="AG889">
        <f t="shared" si="265"/>
        <v>-2.333796469464777E-4</v>
      </c>
      <c r="AH889">
        <f t="shared" si="266"/>
        <v>0.40531044239846808</v>
      </c>
      <c r="BA889">
        <v>8.5270452462834601E-2</v>
      </c>
    </row>
    <row r="890" spans="1:53" x14ac:dyDescent="0.3">
      <c r="A890">
        <v>1.9867511960052</v>
      </c>
      <c r="E890" cm="1">
        <f t="array" ref="E890">INDEX($C$2:$C$104,L890)</f>
        <v>-0.23915324246609115</v>
      </c>
      <c r="G890">
        <f>PI()/12*(M890-12)</f>
        <v>-3.1415926535897931</v>
      </c>
      <c r="H890">
        <f t="shared" si="250"/>
        <v>-0.14255797491810593</v>
      </c>
      <c r="I890">
        <f t="shared" si="267"/>
        <v>0.77590546740318933</v>
      </c>
      <c r="J890">
        <f t="shared" si="251"/>
        <v>2.7349740728179821</v>
      </c>
      <c r="L890">
        <f t="shared" si="268"/>
        <v>38</v>
      </c>
      <c r="M890">
        <v>0</v>
      </c>
      <c r="N890">
        <f t="shared" si="252"/>
        <v>0.05</v>
      </c>
      <c r="O890">
        <f t="shared" si="253"/>
        <v>5.0020839411324403</v>
      </c>
      <c r="P890">
        <f t="shared" si="254"/>
        <v>9.2038344516836901</v>
      </c>
      <c r="Q890">
        <f>1-EXP(-2*$AL$9*O890/(1+O890))</f>
        <v>6.4497345768578462E-2</v>
      </c>
      <c r="R890">
        <f t="shared" si="255"/>
        <v>19.751565414145865</v>
      </c>
      <c r="S890">
        <f>(1-$AL$6^R890)/(1+$AL$6^R890*(1/$AL$7-1))</f>
        <v>0.99643717244343843</v>
      </c>
      <c r="U890">
        <v>0.4</v>
      </c>
      <c r="V890">
        <f t="shared" si="256"/>
        <v>0.91400000000000015</v>
      </c>
      <c r="W890">
        <f t="shared" si="257"/>
        <v>0.91074357561330288</v>
      </c>
      <c r="X890">
        <f t="shared" si="258"/>
        <v>3.2564243866972653E-3</v>
      </c>
      <c r="Y890">
        <f t="shared" si="259"/>
        <v>3.0463936221938113E-3</v>
      </c>
      <c r="Z890">
        <f t="shared" si="260"/>
        <v>0.66753307101247494</v>
      </c>
      <c r="AA890">
        <f t="shared" si="261"/>
        <v>2.7678270117556451E-3</v>
      </c>
      <c r="AC890">
        <f t="shared" si="262"/>
        <v>0.11033637013232372</v>
      </c>
      <c r="AD890">
        <f>X890*((1-Q890)*(1-EXP(-(P890+O890)*A890))*P890/(P890+O890)-(1-$AL$10)*(1-EXP(-2*O890*A890))/2)</f>
        <v>5.8973947303346953E-4</v>
      </c>
      <c r="AE890">
        <f t="shared" si="263"/>
        <v>0.11369393661711283</v>
      </c>
      <c r="AF890">
        <f t="shared" si="264"/>
        <v>0.54072509606055275</v>
      </c>
      <c r="AG890">
        <f t="shared" si="265"/>
        <v>-3.1117286259530358E-4</v>
      </c>
      <c r="AH890">
        <f t="shared" si="266"/>
        <v>0.54041392319795745</v>
      </c>
      <c r="BA890">
        <v>0.113693936617112</v>
      </c>
    </row>
    <row r="891" spans="1:53" x14ac:dyDescent="0.3">
      <c r="A891">
        <v>1.9867511960052</v>
      </c>
      <c r="E891" cm="1">
        <f t="array" ref="E891">INDEX($C$2:$C$104,L891)</f>
        <v>-0.23915324246609115</v>
      </c>
      <c r="G891">
        <f>PI()/12*(M891-12)</f>
        <v>-2.8797932657906435</v>
      </c>
      <c r="H891">
        <f t="shared" si="250"/>
        <v>-0.14255797491810593</v>
      </c>
      <c r="I891">
        <f t="shared" si="267"/>
        <v>0.77590546740318933</v>
      </c>
      <c r="J891">
        <f t="shared" si="251"/>
        <v>2.6726023352618338</v>
      </c>
      <c r="L891">
        <f t="shared" si="268"/>
        <v>38</v>
      </c>
      <c r="M891">
        <v>1</v>
      </c>
      <c r="N891">
        <f t="shared" si="252"/>
        <v>0.05</v>
      </c>
      <c r="O891">
        <f t="shared" si="253"/>
        <v>5.0020839411324403</v>
      </c>
      <c r="P891">
        <f t="shared" si="254"/>
        <v>9.2038344516836901</v>
      </c>
      <c r="Q891">
        <f>1-EXP(-2*$AL$9*O891/(1+O891))</f>
        <v>6.4497345768578462E-2</v>
      </c>
      <c r="R891">
        <f t="shared" si="255"/>
        <v>19.751565414145865</v>
      </c>
      <c r="S891">
        <f>(1-$AL$6^R891)/(1+$AL$6^R891*(1/$AL$7-1))</f>
        <v>0.99643717244343843</v>
      </c>
      <c r="U891">
        <v>0</v>
      </c>
      <c r="V891">
        <f t="shared" si="256"/>
        <v>0</v>
      </c>
      <c r="W891">
        <f t="shared" si="257"/>
        <v>0</v>
      </c>
      <c r="X891">
        <f t="shared" si="258"/>
        <v>0</v>
      </c>
      <c r="Y891">
        <f t="shared" si="259"/>
        <v>0</v>
      </c>
      <c r="Z891">
        <f t="shared" si="260"/>
        <v>0</v>
      </c>
      <c r="AA891">
        <f t="shared" si="261"/>
        <v>0</v>
      </c>
      <c r="AC891">
        <f t="shared" si="262"/>
        <v>0</v>
      </c>
      <c r="AD891">
        <f>X891*((1-Q891)*(1-EXP(-(P891+O891)*A891))*P891/(P891+O891)-(1-$AL$10)*(1-EXP(-2*O891*A891))/2)</f>
        <v>0</v>
      </c>
      <c r="AE891">
        <f t="shared" si="263"/>
        <v>0</v>
      </c>
      <c r="AF891">
        <f t="shared" si="264"/>
        <v>0</v>
      </c>
      <c r="AG891">
        <f t="shared" si="265"/>
        <v>0</v>
      </c>
      <c r="AH891">
        <f t="shared" si="266"/>
        <v>0</v>
      </c>
      <c r="BA891">
        <v>0</v>
      </c>
    </row>
    <row r="892" spans="1:53" x14ac:dyDescent="0.3">
      <c r="A892">
        <v>1.9867511960052</v>
      </c>
      <c r="E892" cm="1">
        <f t="array" ref="E892">INDEX($C$2:$C$104,L892)</f>
        <v>-0.23915324246609115</v>
      </c>
      <c r="G892">
        <f>PI()/12*(M892-12)</f>
        <v>-2.617993877991494</v>
      </c>
      <c r="H892">
        <f t="shared" si="250"/>
        <v>-0.14255797491810593</v>
      </c>
      <c r="I892">
        <f t="shared" si="267"/>
        <v>0.77590546740318933</v>
      </c>
      <c r="J892">
        <f t="shared" si="251"/>
        <v>2.5226835486156336</v>
      </c>
      <c r="L892">
        <f t="shared" si="268"/>
        <v>38</v>
      </c>
      <c r="M892">
        <v>2</v>
      </c>
      <c r="N892">
        <f t="shared" si="252"/>
        <v>0.05</v>
      </c>
      <c r="O892">
        <f t="shared" si="253"/>
        <v>5.0020839411324403</v>
      </c>
      <c r="P892">
        <f t="shared" si="254"/>
        <v>9.2038344516836901</v>
      </c>
      <c r="Q892">
        <f>1-EXP(-2*$AL$9*O892/(1+O892))</f>
        <v>6.4497345768578462E-2</v>
      </c>
      <c r="R892">
        <f t="shared" si="255"/>
        <v>19.751565414145865</v>
      </c>
      <c r="S892">
        <f>(1-$AL$6^R892)/(1+$AL$6^R892*(1/$AL$7-1))</f>
        <v>0.99643717244343843</v>
      </c>
      <c r="U892">
        <v>0.4</v>
      </c>
      <c r="V892">
        <f t="shared" si="256"/>
        <v>0.91400000000000015</v>
      </c>
      <c r="W892">
        <f t="shared" si="257"/>
        <v>0.91074357561330288</v>
      </c>
      <c r="X892">
        <f t="shared" si="258"/>
        <v>3.2564243866972653E-3</v>
      </c>
      <c r="Y892">
        <f t="shared" si="259"/>
        <v>3.0463936221938113E-3</v>
      </c>
      <c r="Z892">
        <f t="shared" si="260"/>
        <v>0.66753307101247494</v>
      </c>
      <c r="AA892">
        <f t="shared" si="261"/>
        <v>2.7678270117556451E-3</v>
      </c>
      <c r="AC892">
        <f t="shared" si="262"/>
        <v>0.11033637013232372</v>
      </c>
      <c r="AD892">
        <f>X892*((1-Q892)*(1-EXP(-(P892+O892)*A892))*P892/(P892+O892)-(1-$AL$10)*(1-EXP(-2*O892*A892))/2)</f>
        <v>5.8973947303346953E-4</v>
      </c>
      <c r="AE892">
        <f t="shared" si="263"/>
        <v>0.11369393661711283</v>
      </c>
      <c r="AF892">
        <f t="shared" si="264"/>
        <v>0.54072509606055275</v>
      </c>
      <c r="AG892">
        <f t="shared" si="265"/>
        <v>-3.1117286259530358E-4</v>
      </c>
      <c r="AH892">
        <f t="shared" si="266"/>
        <v>0.54041392319795745</v>
      </c>
      <c r="BA892">
        <v>0.113693936617112</v>
      </c>
    </row>
    <row r="893" spans="1:53" x14ac:dyDescent="0.3">
      <c r="A893">
        <v>1.9867511960052</v>
      </c>
      <c r="E893" cm="1">
        <f t="array" ref="E893">INDEX($C$2:$C$104,L893)</f>
        <v>-0.23915324246609115</v>
      </c>
      <c r="G893">
        <f>PI()/12*(M893-12)</f>
        <v>-2.3561944901923448</v>
      </c>
      <c r="H893">
        <f t="shared" si="250"/>
        <v>-0.14255797491810593</v>
      </c>
      <c r="I893">
        <f t="shared" si="267"/>
        <v>0.77590546740318933</v>
      </c>
      <c r="J893">
        <f t="shared" si="251"/>
        <v>2.3339528798329621</v>
      </c>
      <c r="L893">
        <f t="shared" si="268"/>
        <v>38</v>
      </c>
      <c r="M893">
        <v>3</v>
      </c>
      <c r="N893">
        <f t="shared" si="252"/>
        <v>0.05</v>
      </c>
      <c r="O893">
        <f t="shared" si="253"/>
        <v>5.0020839411324403</v>
      </c>
      <c r="P893">
        <f t="shared" si="254"/>
        <v>9.2038344516836901</v>
      </c>
      <c r="Q893">
        <f>1-EXP(-2*$AL$9*O893/(1+O893))</f>
        <v>6.4497345768578462E-2</v>
      </c>
      <c r="R893">
        <f t="shared" si="255"/>
        <v>19.751565414145865</v>
      </c>
      <c r="S893">
        <f>(1-$AL$6^R893)/(1+$AL$6^R893*(1/$AL$7-1))</f>
        <v>0.99643717244343843</v>
      </c>
      <c r="U893">
        <v>0.2</v>
      </c>
      <c r="V893">
        <f t="shared" si="256"/>
        <v>0.45700000000000007</v>
      </c>
      <c r="W893">
        <f t="shared" si="257"/>
        <v>0.45537178780665144</v>
      </c>
      <c r="X893">
        <f t="shared" si="258"/>
        <v>1.6282121933486327E-3</v>
      </c>
      <c r="Y893">
        <f t="shared" si="259"/>
        <v>1.5231968110969057E-3</v>
      </c>
      <c r="Z893">
        <f t="shared" si="260"/>
        <v>0.33376653550623747</v>
      </c>
      <c r="AA893">
        <f t="shared" si="261"/>
        <v>1.3839135058778226E-3</v>
      </c>
      <c r="AC893">
        <f t="shared" si="262"/>
        <v>5.5168185066161862E-2</v>
      </c>
      <c r="AD893">
        <f>X893*((1-Q893)*(1-EXP(-(P893+O893)*A893))*P893/(P893+O893)-(1-$AL$10)*(1-EXP(-2*O893*A893))/2)</f>
        <v>2.9486973651673477E-4</v>
      </c>
      <c r="AE893">
        <f t="shared" si="263"/>
        <v>5.6846968308556414E-2</v>
      </c>
      <c r="AF893">
        <f t="shared" si="264"/>
        <v>0.27036254803027637</v>
      </c>
      <c r="AG893">
        <f t="shared" si="265"/>
        <v>-1.5558643129765179E-4</v>
      </c>
      <c r="AH893">
        <f t="shared" si="266"/>
        <v>0.27020696159897872</v>
      </c>
      <c r="BA893">
        <v>5.68469683085564E-2</v>
      </c>
    </row>
    <row r="894" spans="1:53" x14ac:dyDescent="0.3">
      <c r="A894">
        <v>1.9867511960052</v>
      </c>
      <c r="E894" cm="1">
        <f t="array" ref="E894">INDEX($C$2:$C$104,L894)</f>
        <v>-0.23915324246609115</v>
      </c>
      <c r="G894">
        <f>PI()/12*(M894-12)</f>
        <v>-2.0943951023931953</v>
      </c>
      <c r="H894">
        <f t="shared" si="250"/>
        <v>-0.14255797491810593</v>
      </c>
      <c r="I894">
        <f t="shared" si="267"/>
        <v>0.77590546740318933</v>
      </c>
      <c r="J894">
        <f t="shared" si="251"/>
        <v>2.1299992579691613</v>
      </c>
      <c r="L894">
        <f t="shared" si="268"/>
        <v>38</v>
      </c>
      <c r="M894">
        <v>4</v>
      </c>
      <c r="N894">
        <f t="shared" si="252"/>
        <v>0.05</v>
      </c>
      <c r="O894">
        <f t="shared" si="253"/>
        <v>5.0020839411324403</v>
      </c>
      <c r="P894">
        <f t="shared" si="254"/>
        <v>9.2038344516836901</v>
      </c>
      <c r="Q894">
        <f>1-EXP(-2*$AL$9*O894/(1+O894))</f>
        <v>6.4497345768578462E-2</v>
      </c>
      <c r="R894">
        <f t="shared" si="255"/>
        <v>19.751565414145865</v>
      </c>
      <c r="S894">
        <f>(1-$AL$6^R894)/(1+$AL$6^R894*(1/$AL$7-1))</f>
        <v>0.99643717244343843</v>
      </c>
      <c r="U894">
        <v>0.1</v>
      </c>
      <c r="V894">
        <f t="shared" si="256"/>
        <v>0.22850000000000004</v>
      </c>
      <c r="W894">
        <f t="shared" si="257"/>
        <v>0.22768589390332572</v>
      </c>
      <c r="X894">
        <f t="shared" si="258"/>
        <v>8.1410609667431633E-4</v>
      </c>
      <c r="Y894">
        <f t="shared" si="259"/>
        <v>7.6159840554845283E-4</v>
      </c>
      <c r="Z894">
        <f t="shared" si="260"/>
        <v>0.16688326775311874</v>
      </c>
      <c r="AA894">
        <f t="shared" si="261"/>
        <v>6.9195675293891128E-4</v>
      </c>
      <c r="AC894">
        <f t="shared" si="262"/>
        <v>2.7584092533080931E-2</v>
      </c>
      <c r="AD894">
        <f>X894*((1-Q894)*(1-EXP(-(P894+O894)*A894))*P894/(P894+O894)-(1-$AL$10)*(1-EXP(-2*O894*A894))/2)</f>
        <v>1.4743486825836738E-4</v>
      </c>
      <c r="AE894">
        <f t="shared" si="263"/>
        <v>2.8423484154278207E-2</v>
      </c>
      <c r="AF894">
        <f t="shared" si="264"/>
        <v>0.13518127401513819</v>
      </c>
      <c r="AG894">
        <f t="shared" si="265"/>
        <v>-7.7793215648825896E-5</v>
      </c>
      <c r="AH894">
        <f t="shared" si="266"/>
        <v>0.13510348079948936</v>
      </c>
      <c r="BA894">
        <v>2.84234841542782E-2</v>
      </c>
    </row>
    <row r="895" spans="1:53" x14ac:dyDescent="0.3">
      <c r="A895">
        <v>1.9867511960052</v>
      </c>
      <c r="E895" cm="1">
        <f t="array" ref="E895">INDEX($C$2:$C$104,L895)</f>
        <v>-0.23915324246609115</v>
      </c>
      <c r="G895">
        <f>PI()/12*(M895-12)</f>
        <v>-1.8325957145940459</v>
      </c>
      <c r="H895">
        <f t="shared" si="250"/>
        <v>-0.14255797491810593</v>
      </c>
      <c r="I895">
        <f t="shared" si="267"/>
        <v>0.77590546740318933</v>
      </c>
      <c r="J895">
        <f t="shared" si="251"/>
        <v>1.9213065867581143</v>
      </c>
      <c r="L895">
        <f t="shared" si="268"/>
        <v>38</v>
      </c>
      <c r="M895">
        <v>5</v>
      </c>
      <c r="N895">
        <f t="shared" si="252"/>
        <v>0.05</v>
      </c>
      <c r="O895">
        <f t="shared" si="253"/>
        <v>5.0020839411324403</v>
      </c>
      <c r="P895">
        <f t="shared" si="254"/>
        <v>9.2038344516836901</v>
      </c>
      <c r="Q895">
        <f>1-EXP(-2*$AL$9*O895/(1+O895))</f>
        <v>6.4497345768578462E-2</v>
      </c>
      <c r="R895">
        <f t="shared" si="255"/>
        <v>19.751565414145865</v>
      </c>
      <c r="S895">
        <f>(1-$AL$6^R895)/(1+$AL$6^R895*(1/$AL$7-1))</f>
        <v>0.99643717244343843</v>
      </c>
      <c r="U895">
        <v>0.4</v>
      </c>
      <c r="V895">
        <f t="shared" si="256"/>
        <v>0.91400000000000015</v>
      </c>
      <c r="W895">
        <f t="shared" si="257"/>
        <v>0.91074357561330288</v>
      </c>
      <c r="X895">
        <f t="shared" si="258"/>
        <v>3.2564243866972653E-3</v>
      </c>
      <c r="Y895">
        <f t="shared" si="259"/>
        <v>3.0463936221938113E-3</v>
      </c>
      <c r="Z895">
        <f t="shared" si="260"/>
        <v>0.66753307101247494</v>
      </c>
      <c r="AA895">
        <f t="shared" si="261"/>
        <v>2.7678270117556451E-3</v>
      </c>
      <c r="AC895">
        <f t="shared" si="262"/>
        <v>0.11033637013232372</v>
      </c>
      <c r="AD895">
        <f>X895*((1-Q895)*(1-EXP(-(P895+O895)*A895))*P895/(P895+O895)-(1-$AL$10)*(1-EXP(-2*O895*A895))/2)</f>
        <v>5.8973947303346953E-4</v>
      </c>
      <c r="AE895">
        <f t="shared" si="263"/>
        <v>0.11369393661711283</v>
      </c>
      <c r="AF895">
        <f t="shared" si="264"/>
        <v>0.54072509606055275</v>
      </c>
      <c r="AG895">
        <f t="shared" si="265"/>
        <v>-3.1117286259530358E-4</v>
      </c>
      <c r="AH895">
        <f t="shared" si="266"/>
        <v>0.54041392319795745</v>
      </c>
      <c r="BA895">
        <v>0.113693936617112</v>
      </c>
    </row>
    <row r="896" spans="1:53" x14ac:dyDescent="0.3">
      <c r="A896">
        <v>1.9867511960052</v>
      </c>
      <c r="E896" cm="1">
        <f t="array" ref="E896">INDEX($C$2:$C$104,L896)</f>
        <v>-0.23915324246609115</v>
      </c>
      <c r="G896">
        <f>PI()/12*(M896-12)</f>
        <v>-1.5707963267948966</v>
      </c>
      <c r="H896">
        <f t="shared" si="250"/>
        <v>-0.14255797491810593</v>
      </c>
      <c r="I896">
        <f t="shared" si="267"/>
        <v>0.77590546740318933</v>
      </c>
      <c r="J896">
        <f t="shared" si="251"/>
        <v>1.7138416340814122</v>
      </c>
      <c r="L896">
        <f t="shared" si="268"/>
        <v>38</v>
      </c>
      <c r="M896">
        <v>6</v>
      </c>
      <c r="N896">
        <f t="shared" si="252"/>
        <v>0.05</v>
      </c>
      <c r="O896">
        <f t="shared" si="253"/>
        <v>5.0020839411324403</v>
      </c>
      <c r="P896">
        <f t="shared" si="254"/>
        <v>9.2038344516836901</v>
      </c>
      <c r="Q896">
        <f>1-EXP(-2*$AL$9*O896/(1+O896))</f>
        <v>6.4497345768578462E-2</v>
      </c>
      <c r="R896">
        <f t="shared" si="255"/>
        <v>19.751565414145865</v>
      </c>
      <c r="S896">
        <f>(1-$AL$6^R896)/(1+$AL$6^R896*(1/$AL$7-1))</f>
        <v>0.99643717244343843</v>
      </c>
      <c r="U896">
        <v>0.2</v>
      </c>
      <c r="V896">
        <f t="shared" si="256"/>
        <v>0.45700000000000007</v>
      </c>
      <c r="W896">
        <f t="shared" si="257"/>
        <v>0.45537178780665144</v>
      </c>
      <c r="X896">
        <f t="shared" si="258"/>
        <v>1.6282121933486327E-3</v>
      </c>
      <c r="Y896">
        <f t="shared" si="259"/>
        <v>1.5231968110969057E-3</v>
      </c>
      <c r="Z896">
        <f t="shared" si="260"/>
        <v>0.33376653550623747</v>
      </c>
      <c r="AA896">
        <f t="shared" si="261"/>
        <v>1.3839135058778226E-3</v>
      </c>
      <c r="AC896">
        <f t="shared" si="262"/>
        <v>5.5168185066161862E-2</v>
      </c>
      <c r="AD896">
        <f>X896*((1-Q896)*(1-EXP(-(P896+O896)*A896))*P896/(P896+O896)-(1-$AL$10)*(1-EXP(-2*O896*A896))/2)</f>
        <v>2.9486973651673477E-4</v>
      </c>
      <c r="AE896">
        <f t="shared" si="263"/>
        <v>5.6846968308556414E-2</v>
      </c>
      <c r="AF896">
        <f t="shared" si="264"/>
        <v>0.27036254803027637</v>
      </c>
      <c r="AG896">
        <f t="shared" si="265"/>
        <v>-1.5558643129765179E-4</v>
      </c>
      <c r="AH896">
        <f t="shared" si="266"/>
        <v>0.27020696159897872</v>
      </c>
      <c r="BA896">
        <v>5.68469683085564E-2</v>
      </c>
    </row>
    <row r="897" spans="1:53" x14ac:dyDescent="0.3">
      <c r="A897">
        <v>1.9867511960052</v>
      </c>
      <c r="E897" cm="1">
        <f t="array" ref="E897">INDEX($C$2:$C$104,L897)</f>
        <v>-0.23915324246609115</v>
      </c>
      <c r="G897">
        <f>PI()/12*(M897-12)</f>
        <v>-1.308996938995747</v>
      </c>
      <c r="H897">
        <f t="shared" si="250"/>
        <v>-0.14255797491810593</v>
      </c>
      <c r="I897">
        <f t="shared" si="267"/>
        <v>0.77590546740318933</v>
      </c>
      <c r="J897">
        <f t="shared" si="251"/>
        <v>1.5125021792228948</v>
      </c>
      <c r="L897">
        <f t="shared" si="268"/>
        <v>38</v>
      </c>
      <c r="M897">
        <v>7</v>
      </c>
      <c r="N897">
        <f t="shared" si="252"/>
        <v>5.8294147572001798E-2</v>
      </c>
      <c r="O897">
        <f t="shared" si="253"/>
        <v>4.2910250609878107</v>
      </c>
      <c r="P897">
        <f t="shared" si="254"/>
        <v>7.8954861122175721</v>
      </c>
      <c r="Q897">
        <f>1-EXP(-2*$AL$9*O897/(1+O897))</f>
        <v>6.2820134726818799E-2</v>
      </c>
      <c r="R897">
        <f t="shared" si="255"/>
        <v>16.94383044812561</v>
      </c>
      <c r="S897">
        <f>(1-$AL$6^R897)/(1+$AL$6^R897*(1/$AL$7-1))</f>
        <v>0.9910664580271038</v>
      </c>
      <c r="U897">
        <v>1.4</v>
      </c>
      <c r="V897">
        <f t="shared" si="256"/>
        <v>3.1989999999999998</v>
      </c>
      <c r="W897">
        <f t="shared" si="257"/>
        <v>3.170421599228705</v>
      </c>
      <c r="X897">
        <f t="shared" si="258"/>
        <v>2.857840077129481E-2</v>
      </c>
      <c r="Y897">
        <f t="shared" si="259"/>
        <v>2.678309766018697E-2</v>
      </c>
      <c r="Z897">
        <f t="shared" si="260"/>
        <v>2.3237729292926859</v>
      </c>
      <c r="AA897">
        <f t="shared" si="261"/>
        <v>2.4286821067865828E-2</v>
      </c>
      <c r="AC897">
        <f t="shared" si="262"/>
        <v>0.43859370261199015</v>
      </c>
      <c r="AD897">
        <f>X897*((1-Q897)*(1-EXP(-(P897+O897)*A897))*P897/(P897+O897)-(1-$AL$10)*(1-EXP(-2*O897*A897))/2)</f>
        <v>5.2066122918977371E-3</v>
      </c>
      <c r="AE897">
        <f t="shared" si="263"/>
        <v>0.46808713597175372</v>
      </c>
      <c r="AF897">
        <f t="shared" si="264"/>
        <v>1.8327303046435832</v>
      </c>
      <c r="AG897">
        <f t="shared" si="265"/>
        <v>-2.7103356995765954E-3</v>
      </c>
      <c r="AH897">
        <f t="shared" si="266"/>
        <v>1.8300199689440066</v>
      </c>
      <c r="BA897">
        <v>0.468087135971753</v>
      </c>
    </row>
    <row r="898" spans="1:53" x14ac:dyDescent="0.3">
      <c r="A898">
        <v>1.9867511960052</v>
      </c>
      <c r="E898" cm="1">
        <f t="array" ref="E898">INDEX($C$2:$C$104,L898)</f>
        <v>-0.23915324246609115</v>
      </c>
      <c r="G898">
        <f>PI()/12*(M898-12)</f>
        <v>-1.0471975511965976</v>
      </c>
      <c r="H898">
        <f t="shared" si="250"/>
        <v>-0.14255797491810593</v>
      </c>
      <c r="I898">
        <f t="shared" si="267"/>
        <v>0.77590546740318933</v>
      </c>
      <c r="J898">
        <f t="shared" si="251"/>
        <v>1.322869445289566</v>
      </c>
      <c r="L898">
        <f t="shared" si="268"/>
        <v>38</v>
      </c>
      <c r="M898">
        <v>8</v>
      </c>
      <c r="N898">
        <f t="shared" si="252"/>
        <v>0.2479268815053306</v>
      </c>
      <c r="O898">
        <f t="shared" si="253"/>
        <v>1.0187666649415867</v>
      </c>
      <c r="P898">
        <f t="shared" si="254"/>
        <v>1.8745306634925196</v>
      </c>
      <c r="Q898">
        <f>1-EXP(-2*$AL$9*O898/(1+O898))</f>
        <v>3.956775837597315E-2</v>
      </c>
      <c r="R898">
        <f t="shared" si="255"/>
        <v>4.022770641427786</v>
      </c>
      <c r="S898">
        <f>(1-$AL$6^R898)/(1+$AL$6^R898*(1/$AL$7-1))</f>
        <v>0.53940097283083188</v>
      </c>
      <c r="U898">
        <v>88</v>
      </c>
      <c r="V898">
        <f t="shared" si="256"/>
        <v>201.08</v>
      </c>
      <c r="W898">
        <f t="shared" si="257"/>
        <v>108.46274761682368</v>
      </c>
      <c r="X898">
        <f t="shared" si="258"/>
        <v>92.617252383176336</v>
      </c>
      <c r="Y898">
        <f t="shared" si="259"/>
        <v>86.806011723122353</v>
      </c>
      <c r="Z898">
        <f t="shared" si="260"/>
        <v>79.498195700532762</v>
      </c>
      <c r="AA898">
        <f t="shared" si="261"/>
        <v>68.323470438731064</v>
      </c>
      <c r="AC898">
        <f t="shared" si="262"/>
        <v>41.890951087869617</v>
      </c>
      <c r="AD898">
        <f>X898*((1-Q898)*(1-EXP(-(P898+O898)*A898))*P898/(P898+O898)-(1-$AL$10)*(1-EXP(-2*O898*A898))/2)</f>
        <v>18.772288844474406</v>
      </c>
      <c r="AE898">
        <f t="shared" si="263"/>
        <v>128.98671037107511</v>
      </c>
      <c r="AF898">
        <f t="shared" si="264"/>
        <v>37.46806041975433</v>
      </c>
      <c r="AG898">
        <f t="shared" si="265"/>
        <v>-0.28974756008311947</v>
      </c>
      <c r="AH898">
        <f t="shared" si="266"/>
        <v>37.178312859671209</v>
      </c>
      <c r="BA898">
        <v>128.98671037107499</v>
      </c>
    </row>
    <row r="899" spans="1:53" x14ac:dyDescent="0.3">
      <c r="A899">
        <v>1.9867511960052</v>
      </c>
      <c r="E899" cm="1">
        <f t="array" ref="E899">INDEX($C$2:$C$104,L899)</f>
        <v>-0.23915324246609115</v>
      </c>
      <c r="G899">
        <f>PI()/12*(M899-12)</f>
        <v>-0.78539816339744828</v>
      </c>
      <c r="H899">
        <f t="shared" ref="H899:H962" si="269">SIN(E899)*SIN(RADIANS(37))</f>
        <v>-0.14255797491810593</v>
      </c>
      <c r="I899">
        <f t="shared" si="267"/>
        <v>0.77590546740318933</v>
      </c>
      <c r="J899">
        <f t="shared" ref="J899:J962" si="270">ACOS(H899+I899*COS(G899))</f>
        <v>1.1526249871794416</v>
      </c>
      <c r="L899">
        <f t="shared" si="268"/>
        <v>38</v>
      </c>
      <c r="M899">
        <v>9</v>
      </c>
      <c r="N899">
        <f t="shared" ref="N899:N962" si="271">MAX(0.05, PI()/2-J899)</f>
        <v>0.41817133961545494</v>
      </c>
      <c r="O899">
        <f t="shared" ref="O899:O962" si="272">0.5/SIN(N899)*0.5</f>
        <v>0.61562701309606827</v>
      </c>
      <c r="P899">
        <f t="shared" ref="P899:P962" si="273">0.46/SIN(N899)</f>
        <v>1.1327537040967657</v>
      </c>
      <c r="Q899">
        <f>1-EXP(-2*$AL$9*O899/(1+O899))</f>
        <v>3.0023680522442642E-2</v>
      </c>
      <c r="R899">
        <f t="shared" ref="R899:R962" si="274">100/101.3/SIN(N899)</f>
        <v>2.4309062708630531</v>
      </c>
      <c r="S899">
        <f>(1-$AL$6^R899)/(1+$AL$6^R899*(1/$AL$7-1))</f>
        <v>0.34241616199217528</v>
      </c>
      <c r="U899">
        <v>153.9</v>
      </c>
      <c r="V899">
        <f t="shared" ref="V899:V962" si="275">U899*$AL$12</f>
        <v>351.66150000000005</v>
      </c>
      <c r="W899">
        <f t="shared" ref="W899:W962" si="276">V899*S899</f>
        <v>120.41458115041137</v>
      </c>
      <c r="X899">
        <f t="shared" ref="X899:X962" si="277">V899-W899</f>
        <v>231.24691884958867</v>
      </c>
      <c r="Y899">
        <f t="shared" ref="Y899:Y962" si="278">X899*(1-Q899)*(1-EXP(-P899*A899))</f>
        <v>200.67437635350709</v>
      </c>
      <c r="Z899">
        <f t="shared" ref="Z899:Z962" si="279">W899*(1-$AL$8)*(1-EXP(-$AL$11*A899))</f>
        <v>88.258338902787088</v>
      </c>
      <c r="AA899">
        <f t="shared" ref="AA899:AA962" si="280">X899*(1-$AL$10)*(1-EXP(-O899*A899))</f>
        <v>138.7089574562516</v>
      </c>
      <c r="AC899">
        <f t="shared" ref="AC899:AC962" si="281">W899*(1-$AL$8)*(1-EXP(-($AL$11+O899)*A899))*$AL$11/($AL$11+O899)</f>
        <v>58.124024946813215</v>
      </c>
      <c r="AD899">
        <f>X899*((1-Q899)*(1-EXP(-(P899+O899)*A899))*P899/(P899+O899)-(1-$AL$10)*(1-EXP(-2*O899*A899))/2)</f>
        <v>51.051252526280706</v>
      </c>
      <c r="AE899">
        <f t="shared" ref="AE899:AE962" si="282">AA899+AC899+AD899</f>
        <v>247.88423492934552</v>
      </c>
      <c r="AF899">
        <f t="shared" ref="AF899:AF962" si="283">W899*(1-Q899)*(1-EXP(-$AL$11*A899)-(1-EXP(-($AL$11+O899)*A899))*$AL$11/($AL$11+O899))</f>
        <v>30.321131681531881</v>
      </c>
      <c r="AG899">
        <f t="shared" ref="AG899:AG962" si="284">X899*((1-Q899)*(1-EXP(-P899*A899)-(1-EXP(-(P899+O899)*A899))*P899/(P899+O899))-(1-$AL$10)*(1-EXP(-O899*A899)-(1-EXP(-2*O899*A899))/2))</f>
        <v>10.914166370974788</v>
      </c>
      <c r="AH899">
        <f t="shared" ref="AH899:AH962" si="285">AF899+AG899</f>
        <v>41.235298052506671</v>
      </c>
      <c r="BA899">
        <v>247.88423492934501</v>
      </c>
    </row>
    <row r="900" spans="1:53" x14ac:dyDescent="0.3">
      <c r="A900">
        <v>1.9867511960052</v>
      </c>
      <c r="E900" cm="1">
        <f t="array" ref="E900">INDEX($C$2:$C$104,L900)</f>
        <v>-0.23915324246609115</v>
      </c>
      <c r="G900">
        <f>PI()/12*(M900-12)</f>
        <v>-0.52359877559829882</v>
      </c>
      <c r="H900">
        <f t="shared" si="269"/>
        <v>-0.14255797491810593</v>
      </c>
      <c r="I900">
        <f t="shared" ref="I900:I963" si="286">COS(E900)*COS(RADIANS(37))</f>
        <v>0.77590546740318933</v>
      </c>
      <c r="J900">
        <f t="shared" si="270"/>
        <v>1.0129080214807971</v>
      </c>
      <c r="L900">
        <f t="shared" si="268"/>
        <v>38</v>
      </c>
      <c r="M900">
        <v>10</v>
      </c>
      <c r="N900">
        <f t="shared" si="271"/>
        <v>0.5578883053140995</v>
      </c>
      <c r="O900">
        <f t="shared" si="272"/>
        <v>0.47223639962989988</v>
      </c>
      <c r="P900">
        <f t="shared" si="273"/>
        <v>0.86891497531901585</v>
      </c>
      <c r="Q900">
        <f>1-EXP(-2*$AL$9*O900/(1+O900))</f>
        <v>2.5334457961595835E-2</v>
      </c>
      <c r="R900">
        <f t="shared" si="274"/>
        <v>1.8647044407893383</v>
      </c>
      <c r="S900">
        <f>(1-$AL$6^R900)/(1+$AL$6^R900*(1/$AL$7-1))</f>
        <v>0.26472523750884891</v>
      </c>
      <c r="U900">
        <v>193.5</v>
      </c>
      <c r="V900">
        <f t="shared" si="275"/>
        <v>442.14750000000004</v>
      </c>
      <c r="W900">
        <f t="shared" si="276"/>
        <v>117.04760195144378</v>
      </c>
      <c r="X900">
        <f t="shared" si="277"/>
        <v>325.09989804855627</v>
      </c>
      <c r="Y900">
        <f t="shared" si="278"/>
        <v>260.481454772814</v>
      </c>
      <c r="Z900">
        <f t="shared" si="279"/>
        <v>85.790498310874682</v>
      </c>
      <c r="AA900">
        <f t="shared" si="280"/>
        <v>168.19808520359459</v>
      </c>
      <c r="AC900">
        <f t="shared" si="281"/>
        <v>61.7161802282371</v>
      </c>
      <c r="AD900">
        <f>X900*((1-Q900)*(1-EXP(-(P900+O900)*A900))*P900/(P900+O900)-(1-$AL$10)*(1-EXP(-2*O900*A900))/2)</f>
        <v>73.987987208181693</v>
      </c>
      <c r="AE900">
        <f t="shared" si="282"/>
        <v>303.90225264001339</v>
      </c>
      <c r="AF900">
        <f t="shared" si="283"/>
        <v>24.340672492965666</v>
      </c>
      <c r="AG900">
        <f t="shared" si="284"/>
        <v>18.295382361037717</v>
      </c>
      <c r="AH900">
        <f t="shared" si="285"/>
        <v>42.636054854003383</v>
      </c>
      <c r="BA900">
        <v>303.90225264001299</v>
      </c>
    </row>
    <row r="901" spans="1:53" x14ac:dyDescent="0.3">
      <c r="A901">
        <v>1.9867511960052</v>
      </c>
      <c r="E901" cm="1">
        <f t="array" ref="E901">INDEX($C$2:$C$104,L901)</f>
        <v>-0.23915324246609115</v>
      </c>
      <c r="G901">
        <f>PI()/12*(M901-12)</f>
        <v>-0.26179938779914941</v>
      </c>
      <c r="H901">
        <f t="shared" si="269"/>
        <v>-0.14255797491810593</v>
      </c>
      <c r="I901">
        <f t="shared" si="286"/>
        <v>0.77590546740318933</v>
      </c>
      <c r="J901">
        <f t="shared" si="270"/>
        <v>0.91863051232941262</v>
      </c>
      <c r="L901">
        <f t="shared" si="268"/>
        <v>38</v>
      </c>
      <c r="M901">
        <v>11</v>
      </c>
      <c r="N901">
        <f t="shared" si="271"/>
        <v>0.65216581446548394</v>
      </c>
      <c r="O901">
        <f t="shared" si="272"/>
        <v>0.41192326400169166</v>
      </c>
      <c r="P901">
        <f t="shared" si="273"/>
        <v>0.75793880576311268</v>
      </c>
      <c r="Q901">
        <f>1-EXP(-2*$AL$9*O901/(1+O901))</f>
        <v>2.3069432948073398E-2</v>
      </c>
      <c r="R901">
        <f t="shared" si="274"/>
        <v>1.6265479328793353</v>
      </c>
      <c r="S901">
        <f>(1-$AL$6^R901)/(1+$AL$6^R901*(1/$AL$7-1))</f>
        <v>0.23129197473918461</v>
      </c>
      <c r="U901">
        <v>361.1</v>
      </c>
      <c r="V901">
        <f t="shared" si="275"/>
        <v>825.11350000000016</v>
      </c>
      <c r="W901">
        <f t="shared" si="276"/>
        <v>190.84213079896023</v>
      </c>
      <c r="X901">
        <f t="shared" si="277"/>
        <v>634.27136920103999</v>
      </c>
      <c r="Y901">
        <f t="shared" si="278"/>
        <v>482.18343225422387</v>
      </c>
      <c r="Z901">
        <f t="shared" si="279"/>
        <v>139.87848727344189</v>
      </c>
      <c r="AA901">
        <f t="shared" si="280"/>
        <v>301.29762187448404</v>
      </c>
      <c r="AC901">
        <f t="shared" si="281"/>
        <v>104.59610864754299</v>
      </c>
      <c r="AD901">
        <f>X901*((1-Q901)*(1-EXP(-(P901+O901)*A901))*P901/(P901+O901)-(1-$AL$10)*(1-EXP(-2*O901*A901))/2)</f>
        <v>145.06379948879407</v>
      </c>
      <c r="AE901">
        <f t="shared" si="282"/>
        <v>550.95753001082107</v>
      </c>
      <c r="AF901">
        <f t="shared" si="283"/>
        <v>35.755637093298944</v>
      </c>
      <c r="AG901">
        <f t="shared" si="284"/>
        <v>35.822010890945897</v>
      </c>
      <c r="AH901">
        <f t="shared" si="285"/>
        <v>71.577647984244834</v>
      </c>
      <c r="BA901">
        <v>550.95753001082096</v>
      </c>
    </row>
    <row r="902" spans="1:53" x14ac:dyDescent="0.3">
      <c r="A902">
        <v>1.9867511960052</v>
      </c>
      <c r="E902" cm="1">
        <f t="array" ref="E902">INDEX($C$2:$C$104,L902)</f>
        <v>-0.23915324246609115</v>
      </c>
      <c r="G902">
        <f>PI()/12*(M902-12)</f>
        <v>0</v>
      </c>
      <c r="H902">
        <f t="shared" si="269"/>
        <v>-0.14255797491810593</v>
      </c>
      <c r="I902">
        <f t="shared" si="286"/>
        <v>0.77590546740318933</v>
      </c>
      <c r="J902">
        <f t="shared" si="270"/>
        <v>0.8849250657039931</v>
      </c>
      <c r="L902">
        <f t="shared" si="268"/>
        <v>38</v>
      </c>
      <c r="M902">
        <v>12</v>
      </c>
      <c r="N902">
        <f t="shared" si="271"/>
        <v>0.68587126109090346</v>
      </c>
      <c r="O902">
        <f t="shared" si="272"/>
        <v>0.39472801734647744</v>
      </c>
      <c r="P902">
        <f t="shared" si="273"/>
        <v>0.7262995519175186</v>
      </c>
      <c r="Q902">
        <f>1-EXP(-2*$AL$9*O902/(1+O902))</f>
        <v>2.2386759246122323E-2</v>
      </c>
      <c r="R902">
        <f t="shared" si="274"/>
        <v>1.5586496242703949</v>
      </c>
      <c r="S902">
        <f>(1-$AL$6^R902)/(1+$AL$6^R902*(1/$AL$7-1))</f>
        <v>0.22169931079485858</v>
      </c>
      <c r="U902">
        <v>616.4</v>
      </c>
      <c r="V902">
        <f t="shared" si="275"/>
        <v>1408.4739999999999</v>
      </c>
      <c r="W902">
        <f t="shared" si="276"/>
        <v>312.25771507247765</v>
      </c>
      <c r="X902">
        <f t="shared" si="277"/>
        <v>1096.2162849275223</v>
      </c>
      <c r="Y902">
        <f t="shared" si="278"/>
        <v>818.52050702869735</v>
      </c>
      <c r="Z902">
        <f t="shared" si="279"/>
        <v>228.87051533611142</v>
      </c>
      <c r="AA902">
        <f t="shared" si="280"/>
        <v>506.44994613571322</v>
      </c>
      <c r="AC902">
        <f t="shared" si="281"/>
        <v>173.06940653015295</v>
      </c>
      <c r="AD902">
        <f>X902*((1-Q902)*(1-EXP(-(P902+O902)*A902))*P902/(P902+O902)-(1-$AL$10)*(1-EXP(-2*O902*A902))/2)</f>
        <v>250.64094082906109</v>
      </c>
      <c r="AE902">
        <f t="shared" si="282"/>
        <v>930.16029349492715</v>
      </c>
      <c r="AF902">
        <f t="shared" si="283"/>
        <v>56.589110806486296</v>
      </c>
      <c r="AG902">
        <f t="shared" si="284"/>
        <v>61.429620063923039</v>
      </c>
      <c r="AH902">
        <f t="shared" si="285"/>
        <v>118.01873087040934</v>
      </c>
      <c r="BA902">
        <v>930.16029349492806</v>
      </c>
    </row>
    <row r="903" spans="1:53" x14ac:dyDescent="0.3">
      <c r="A903">
        <v>1.9867511960052</v>
      </c>
      <c r="E903" cm="1">
        <f t="array" ref="E903">INDEX($C$2:$C$104,L903)</f>
        <v>-0.23915324246609115</v>
      </c>
      <c r="G903">
        <f>PI()/12*(M903-12)</f>
        <v>0.26179938779914941</v>
      </c>
      <c r="H903">
        <f t="shared" si="269"/>
        <v>-0.14255797491810593</v>
      </c>
      <c r="I903">
        <f t="shared" si="286"/>
        <v>0.77590546740318933</v>
      </c>
      <c r="J903">
        <f t="shared" si="270"/>
        <v>0.91863051232941262</v>
      </c>
      <c r="L903">
        <f t="shared" si="268"/>
        <v>38</v>
      </c>
      <c r="M903">
        <v>13</v>
      </c>
      <c r="N903">
        <f t="shared" si="271"/>
        <v>0.65216581446548394</v>
      </c>
      <c r="O903">
        <f t="shared" si="272"/>
        <v>0.41192326400169166</v>
      </c>
      <c r="P903">
        <f t="shared" si="273"/>
        <v>0.75793880576311268</v>
      </c>
      <c r="Q903">
        <f>1-EXP(-2*$AL$9*O903/(1+O903))</f>
        <v>2.3069432948073398E-2</v>
      </c>
      <c r="R903">
        <f t="shared" si="274"/>
        <v>1.6265479328793353</v>
      </c>
      <c r="S903">
        <f>(1-$AL$6^R903)/(1+$AL$6^R903*(1/$AL$7-1))</f>
        <v>0.23129197473918461</v>
      </c>
      <c r="U903">
        <v>635.29999999999995</v>
      </c>
      <c r="V903">
        <f t="shared" si="275"/>
        <v>1451.6605</v>
      </c>
      <c r="W903">
        <f t="shared" si="276"/>
        <v>335.75742369587209</v>
      </c>
      <c r="X903">
        <f t="shared" si="277"/>
        <v>1115.9030763041278</v>
      </c>
      <c r="Y903">
        <f t="shared" si="278"/>
        <v>848.32770565247392</v>
      </c>
      <c r="Z903">
        <f t="shared" si="279"/>
        <v>246.09471881699702</v>
      </c>
      <c r="AA903">
        <f t="shared" si="280"/>
        <v>530.08689885588376</v>
      </c>
      <c r="AC903">
        <f t="shared" si="281"/>
        <v>184.02079153637234</v>
      </c>
      <c r="AD903">
        <f>X903*((1-Q903)*(1-EXP(-(P903+O903)*A903))*P903/(P903+O903)-(1-$AL$10)*(1-EXP(-2*O903*A903))/2)</f>
        <v>255.21747941077496</v>
      </c>
      <c r="AE903">
        <f t="shared" si="282"/>
        <v>969.32516980303103</v>
      </c>
      <c r="AF903">
        <f t="shared" si="283"/>
        <v>62.906552881121058</v>
      </c>
      <c r="AG903">
        <f t="shared" si="284"/>
        <v>63.023327385815335</v>
      </c>
      <c r="AH903">
        <f t="shared" si="285"/>
        <v>125.92988026693639</v>
      </c>
      <c r="BA903">
        <v>969.32516980303205</v>
      </c>
    </row>
    <row r="904" spans="1:53" x14ac:dyDescent="0.3">
      <c r="A904">
        <v>1.9867511960052</v>
      </c>
      <c r="E904" cm="1">
        <f t="array" ref="E904">INDEX($C$2:$C$104,L904)</f>
        <v>-0.23915324246609115</v>
      </c>
      <c r="G904">
        <f>PI()/12*(M904-12)</f>
        <v>0.52359877559829882</v>
      </c>
      <c r="H904">
        <f t="shared" si="269"/>
        <v>-0.14255797491810593</v>
      </c>
      <c r="I904">
        <f t="shared" si="286"/>
        <v>0.77590546740318933</v>
      </c>
      <c r="J904">
        <f t="shared" si="270"/>
        <v>1.0129080214807971</v>
      </c>
      <c r="L904">
        <f t="shared" si="268"/>
        <v>38</v>
      </c>
      <c r="M904">
        <v>14</v>
      </c>
      <c r="N904">
        <f t="shared" si="271"/>
        <v>0.5578883053140995</v>
      </c>
      <c r="O904">
        <f t="shared" si="272"/>
        <v>0.47223639962989988</v>
      </c>
      <c r="P904">
        <f t="shared" si="273"/>
        <v>0.86891497531901585</v>
      </c>
      <c r="Q904">
        <f>1-EXP(-2*$AL$9*O904/(1+O904))</f>
        <v>2.5334457961595835E-2</v>
      </c>
      <c r="R904">
        <f t="shared" si="274"/>
        <v>1.8647044407893383</v>
      </c>
      <c r="S904">
        <f>(1-$AL$6^R904)/(1+$AL$6^R904*(1/$AL$7-1))</f>
        <v>0.26472523750884891</v>
      </c>
      <c r="U904">
        <v>504.3</v>
      </c>
      <c r="V904">
        <f t="shared" si="275"/>
        <v>1152.3255000000001</v>
      </c>
      <c r="W904">
        <f t="shared" si="276"/>
        <v>305.0496416750031</v>
      </c>
      <c r="X904">
        <f t="shared" si="277"/>
        <v>847.27585832499699</v>
      </c>
      <c r="Y904">
        <f t="shared" si="278"/>
        <v>678.8671712761244</v>
      </c>
      <c r="Z904">
        <f t="shared" si="279"/>
        <v>223.5873297063261</v>
      </c>
      <c r="AA904">
        <f t="shared" si="280"/>
        <v>438.35811042983335</v>
      </c>
      <c r="AC904">
        <f t="shared" si="281"/>
        <v>160.84480459483188</v>
      </c>
      <c r="AD904">
        <f>X904*((1-Q904)*(1-EXP(-(P904+O904)*A904))*P904/(P904+O904)-(1-$AL$10)*(1-EXP(-2*O904*A904))/2)</f>
        <v>192.82760697202079</v>
      </c>
      <c r="AE904">
        <f t="shared" si="282"/>
        <v>792.03052199668605</v>
      </c>
      <c r="AF904">
        <f t="shared" si="283"/>
        <v>63.436698388643855</v>
      </c>
      <c r="AG904">
        <f t="shared" si="284"/>
        <v>47.681453874270389</v>
      </c>
      <c r="AH904">
        <f t="shared" si="285"/>
        <v>111.11815226291424</v>
      </c>
      <c r="BA904">
        <v>792.03052199668605</v>
      </c>
    </row>
    <row r="905" spans="1:53" x14ac:dyDescent="0.3">
      <c r="A905">
        <v>1.9867511960052</v>
      </c>
      <c r="E905" cm="1">
        <f t="array" ref="E905">INDEX($C$2:$C$104,L905)</f>
        <v>-0.23915324246609115</v>
      </c>
      <c r="G905">
        <f>PI()/12*(M905-12)</f>
        <v>0.78539816339744828</v>
      </c>
      <c r="H905">
        <f t="shared" si="269"/>
        <v>-0.14255797491810593</v>
      </c>
      <c r="I905">
        <f t="shared" si="286"/>
        <v>0.77590546740318933</v>
      </c>
      <c r="J905">
        <f t="shared" si="270"/>
        <v>1.1526249871794416</v>
      </c>
      <c r="L905">
        <f t="shared" si="268"/>
        <v>38</v>
      </c>
      <c r="M905">
        <v>15</v>
      </c>
      <c r="N905">
        <f t="shared" si="271"/>
        <v>0.41817133961545494</v>
      </c>
      <c r="O905">
        <f t="shared" si="272"/>
        <v>0.61562701309606827</v>
      </c>
      <c r="P905">
        <f t="shared" si="273"/>
        <v>1.1327537040967657</v>
      </c>
      <c r="Q905">
        <f>1-EXP(-2*$AL$9*O905/(1+O905))</f>
        <v>3.0023680522442642E-2</v>
      </c>
      <c r="R905">
        <f t="shared" si="274"/>
        <v>2.4309062708630531</v>
      </c>
      <c r="S905">
        <f>(1-$AL$6^R905)/(1+$AL$6^R905*(1/$AL$7-1))</f>
        <v>0.34241616199217528</v>
      </c>
      <c r="U905">
        <v>410.1</v>
      </c>
      <c r="V905">
        <f t="shared" si="275"/>
        <v>937.07850000000008</v>
      </c>
      <c r="W905">
        <f t="shared" si="276"/>
        <v>320.87082345538465</v>
      </c>
      <c r="X905">
        <f t="shared" si="277"/>
        <v>616.20767654461542</v>
      </c>
      <c r="Y905">
        <f t="shared" si="278"/>
        <v>534.74049215447212</v>
      </c>
      <c r="Z905">
        <f t="shared" si="279"/>
        <v>235.18352686181274</v>
      </c>
      <c r="AA905">
        <f t="shared" si="280"/>
        <v>369.62016538537216</v>
      </c>
      <c r="AC905">
        <f t="shared" si="281"/>
        <v>154.88409766528977</v>
      </c>
      <c r="AD905">
        <f>X905*((1-Q905)*(1-EXP(-(P905+O905)*A905))*P905/(P905+O905)-(1-$AL$10)*(1-EXP(-2*O905*A905))/2)</f>
        <v>136.03715829127822</v>
      </c>
      <c r="AE905">
        <f t="shared" si="282"/>
        <v>660.54142134194012</v>
      </c>
      <c r="AF905">
        <f t="shared" si="283"/>
        <v>80.797245630904641</v>
      </c>
      <c r="AG905">
        <f t="shared" si="284"/>
        <v>29.083168477821708</v>
      </c>
      <c r="AH905">
        <f t="shared" si="285"/>
        <v>109.88041410872634</v>
      </c>
      <c r="BA905">
        <v>660.54142134194001</v>
      </c>
    </row>
    <row r="906" spans="1:53" x14ac:dyDescent="0.3">
      <c r="A906">
        <v>1.9867511960052</v>
      </c>
      <c r="E906" cm="1">
        <f t="array" ref="E906">INDEX($C$2:$C$104,L906)</f>
        <v>-0.23915324246609115</v>
      </c>
      <c r="G906">
        <f>PI()/12*(M906-12)</f>
        <v>1.0471975511965976</v>
      </c>
      <c r="H906">
        <f t="shared" si="269"/>
        <v>-0.14255797491810593</v>
      </c>
      <c r="I906">
        <f t="shared" si="286"/>
        <v>0.77590546740318933</v>
      </c>
      <c r="J906">
        <f t="shared" si="270"/>
        <v>1.322869445289566</v>
      </c>
      <c r="L906">
        <f t="shared" si="268"/>
        <v>38</v>
      </c>
      <c r="M906">
        <v>16</v>
      </c>
      <c r="N906">
        <f t="shared" si="271"/>
        <v>0.2479268815053306</v>
      </c>
      <c r="O906">
        <f t="shared" si="272"/>
        <v>1.0187666649415867</v>
      </c>
      <c r="P906">
        <f t="shared" si="273"/>
        <v>1.8745306634925196</v>
      </c>
      <c r="Q906">
        <f>1-EXP(-2*$AL$9*O906/(1+O906))</f>
        <v>3.956775837597315E-2</v>
      </c>
      <c r="R906">
        <f t="shared" si="274"/>
        <v>4.022770641427786</v>
      </c>
      <c r="S906">
        <f>(1-$AL$6^R906)/(1+$AL$6^R906*(1/$AL$7-1))</f>
        <v>0.53940097283083188</v>
      </c>
      <c r="U906">
        <v>343.3</v>
      </c>
      <c r="V906">
        <f t="shared" si="275"/>
        <v>784.44050000000004</v>
      </c>
      <c r="W906">
        <f t="shared" si="276"/>
        <v>423.12796882790423</v>
      </c>
      <c r="X906">
        <f t="shared" si="277"/>
        <v>361.31253117209582</v>
      </c>
      <c r="Y906">
        <f t="shared" si="278"/>
        <v>338.64208891531706</v>
      </c>
      <c r="Z906">
        <f t="shared" si="279"/>
        <v>310.13330209082841</v>
      </c>
      <c r="AA906">
        <f t="shared" si="280"/>
        <v>266.53917501836787</v>
      </c>
      <c r="AC906">
        <f t="shared" si="281"/>
        <v>163.42231259620047</v>
      </c>
      <c r="AD906">
        <f>X906*((1-Q906)*(1-EXP(-(P906+O906)*A906))*P906/(P906+O906)-(1-$AL$10)*(1-EXP(-2*O906*A906))/2)</f>
        <v>73.23325863986436</v>
      </c>
      <c r="AE906">
        <f t="shared" si="282"/>
        <v>503.19474625443269</v>
      </c>
      <c r="AF906">
        <f t="shared" si="283"/>
        <v>146.16801297842798</v>
      </c>
      <c r="AG906">
        <f t="shared" si="284"/>
        <v>-1.1303447429151694</v>
      </c>
      <c r="AH906">
        <f t="shared" si="285"/>
        <v>145.03766823551283</v>
      </c>
      <c r="BA906">
        <v>503.194746254432</v>
      </c>
    </row>
    <row r="907" spans="1:53" x14ac:dyDescent="0.3">
      <c r="A907">
        <v>2.0591772417063101</v>
      </c>
      <c r="E907" cm="1">
        <f t="array" ref="E907">INDEX($C$2:$C$104,L907)</f>
        <v>-0.23915324246609115</v>
      </c>
      <c r="G907">
        <f>PI()/12*(M907-12)</f>
        <v>1.308996938995747</v>
      </c>
      <c r="H907">
        <f t="shared" si="269"/>
        <v>-0.14255797491810593</v>
      </c>
      <c r="I907">
        <f t="shared" si="286"/>
        <v>0.77590546740318933</v>
      </c>
      <c r="J907">
        <f t="shared" si="270"/>
        <v>1.5125021792228948</v>
      </c>
      <c r="L907">
        <f t="shared" si="268"/>
        <v>38</v>
      </c>
      <c r="M907">
        <v>17</v>
      </c>
      <c r="N907">
        <f t="shared" si="271"/>
        <v>5.8294147572001798E-2</v>
      </c>
      <c r="O907">
        <f t="shared" si="272"/>
        <v>4.2910250609878107</v>
      </c>
      <c r="P907">
        <f t="shared" si="273"/>
        <v>7.8954861122175721</v>
      </c>
      <c r="Q907">
        <f>1-EXP(-2*$AL$9*O907/(1+O907))</f>
        <v>6.2820134726818799E-2</v>
      </c>
      <c r="R907">
        <f t="shared" si="274"/>
        <v>16.94383044812561</v>
      </c>
      <c r="S907">
        <f>(1-$AL$6^R907)/(1+$AL$6^R907*(1/$AL$7-1))</f>
        <v>0.9910664580271038</v>
      </c>
      <c r="U907">
        <v>181.6</v>
      </c>
      <c r="V907">
        <f t="shared" si="275"/>
        <v>414.95600000000002</v>
      </c>
      <c r="W907">
        <f t="shared" si="276"/>
        <v>411.24897315709489</v>
      </c>
      <c r="X907">
        <f t="shared" si="277"/>
        <v>3.7070268429051225</v>
      </c>
      <c r="Y907">
        <f t="shared" si="278"/>
        <v>3.4741506152028374</v>
      </c>
      <c r="Z907">
        <f t="shared" si="279"/>
        <v>306.24789252145905</v>
      </c>
      <c r="AA907">
        <f t="shared" si="280"/>
        <v>3.1505146463088631</v>
      </c>
      <c r="AC907">
        <f t="shared" si="281"/>
        <v>56.892692169642153</v>
      </c>
      <c r="AD907">
        <f>X907*((1-Q907)*(1-EXP(-(P907+O907)*A907))*P907/(P907+O907)-(1-$AL$10)*(1-EXP(-2*O907*A907))/2)</f>
        <v>0.67537196576696357</v>
      </c>
      <c r="AE907">
        <f t="shared" si="282"/>
        <v>60.71857878171798</v>
      </c>
      <c r="AF907">
        <f t="shared" si="283"/>
        <v>242.41771065444283</v>
      </c>
      <c r="AG907">
        <f t="shared" si="284"/>
        <v>-0.35173599687298862</v>
      </c>
      <c r="AH907">
        <f t="shared" si="285"/>
        <v>242.06597465756985</v>
      </c>
      <c r="BA907">
        <v>60.718578781717902</v>
      </c>
    </row>
    <row r="908" spans="1:53" x14ac:dyDescent="0.3">
      <c r="A908">
        <v>2.0591772417063101</v>
      </c>
      <c r="E908" cm="1">
        <f t="array" ref="E908">INDEX($C$2:$C$104,L908)</f>
        <v>-0.23915324246609115</v>
      </c>
      <c r="G908">
        <f>PI()/12*(M908-12)</f>
        <v>1.5707963267948966</v>
      </c>
      <c r="H908">
        <f t="shared" si="269"/>
        <v>-0.14255797491810593</v>
      </c>
      <c r="I908">
        <f t="shared" si="286"/>
        <v>0.77590546740318933</v>
      </c>
      <c r="J908">
        <f t="shared" si="270"/>
        <v>1.7138416340814122</v>
      </c>
      <c r="L908">
        <f t="shared" si="268"/>
        <v>38</v>
      </c>
      <c r="M908">
        <v>18</v>
      </c>
      <c r="N908">
        <f t="shared" si="271"/>
        <v>0.05</v>
      </c>
      <c r="O908">
        <f t="shared" si="272"/>
        <v>5.0020839411324403</v>
      </c>
      <c r="P908">
        <f t="shared" si="273"/>
        <v>9.2038344516836901</v>
      </c>
      <c r="Q908">
        <f>1-EXP(-2*$AL$9*O908/(1+O908))</f>
        <v>6.4497345768578462E-2</v>
      </c>
      <c r="R908">
        <f t="shared" si="274"/>
        <v>19.751565414145865</v>
      </c>
      <c r="S908">
        <f>(1-$AL$6^R908)/(1+$AL$6^R908*(1/$AL$7-1))</f>
        <v>0.99643717244343843</v>
      </c>
      <c r="U908">
        <v>24.8</v>
      </c>
      <c r="V908">
        <f t="shared" si="275"/>
        <v>56.668000000000006</v>
      </c>
      <c r="W908">
        <f t="shared" si="276"/>
        <v>56.466101688024779</v>
      </c>
      <c r="X908">
        <f t="shared" si="277"/>
        <v>0.20189831197522778</v>
      </c>
      <c r="Y908">
        <f t="shared" si="278"/>
        <v>0.18887640562776134</v>
      </c>
      <c r="Z908">
        <f t="shared" si="279"/>
        <v>42.049040288434476</v>
      </c>
      <c r="AA908">
        <f t="shared" si="280"/>
        <v>0.1716077943074874</v>
      </c>
      <c r="AC908">
        <f t="shared" si="281"/>
        <v>6.840881817905192</v>
      </c>
      <c r="AD908">
        <f>X908*((1-Q908)*(1-EXP(-(P908+O908)*A908))*P908/(P908+O908)-(1-$AL$10)*(1-EXP(-2*O908*A908))/2)</f>
        <v>3.6563847224896057E-2</v>
      </c>
      <c r="AE908">
        <f t="shared" si="282"/>
        <v>7.0490534594375749</v>
      </c>
      <c r="AF908">
        <f t="shared" si="283"/>
        <v>34.167350310975777</v>
      </c>
      <c r="AG908">
        <f t="shared" si="284"/>
        <v>-1.9295235904622118E-2</v>
      </c>
      <c r="AH908">
        <f t="shared" si="285"/>
        <v>34.148055075071156</v>
      </c>
      <c r="BA908">
        <v>7.0490534594375696</v>
      </c>
    </row>
    <row r="909" spans="1:53" x14ac:dyDescent="0.3">
      <c r="A909">
        <v>2.0591772417063101</v>
      </c>
      <c r="E909" cm="1">
        <f t="array" ref="E909">INDEX($C$2:$C$104,L909)</f>
        <v>-0.23915324246609115</v>
      </c>
      <c r="G909">
        <f>PI()/12*(M909-12)</f>
        <v>1.8325957145940459</v>
      </c>
      <c r="H909">
        <f t="shared" si="269"/>
        <v>-0.14255797491810593</v>
      </c>
      <c r="I909">
        <f t="shared" si="286"/>
        <v>0.77590546740318933</v>
      </c>
      <c r="J909">
        <f t="shared" si="270"/>
        <v>1.9213065867581143</v>
      </c>
      <c r="L909">
        <f t="shared" si="268"/>
        <v>38</v>
      </c>
      <c r="M909">
        <v>19</v>
      </c>
      <c r="N909">
        <f t="shared" si="271"/>
        <v>0.05</v>
      </c>
      <c r="O909">
        <f t="shared" si="272"/>
        <v>5.0020839411324403</v>
      </c>
      <c r="P909">
        <f t="shared" si="273"/>
        <v>9.2038344516836901</v>
      </c>
      <c r="Q909">
        <f>1-EXP(-2*$AL$9*O909/(1+O909))</f>
        <v>6.4497345768578462E-2</v>
      </c>
      <c r="R909">
        <f t="shared" si="274"/>
        <v>19.751565414145865</v>
      </c>
      <c r="S909">
        <f>(1-$AL$6^R909)/(1+$AL$6^R909*(1/$AL$7-1))</f>
        <v>0.99643717244343843</v>
      </c>
      <c r="U909">
        <v>0.4</v>
      </c>
      <c r="V909">
        <f t="shared" si="275"/>
        <v>0.91400000000000015</v>
      </c>
      <c r="W909">
        <f t="shared" si="276"/>
        <v>0.91074357561330288</v>
      </c>
      <c r="X909">
        <f t="shared" si="277"/>
        <v>3.2564243866972653E-3</v>
      </c>
      <c r="Y909">
        <f t="shared" si="278"/>
        <v>3.0463936391574814E-3</v>
      </c>
      <c r="Z909">
        <f t="shared" si="279"/>
        <v>0.67821032723281405</v>
      </c>
      <c r="AA909">
        <f t="shared" si="280"/>
        <v>2.7678676501208012E-3</v>
      </c>
      <c r="AC909">
        <f t="shared" si="281"/>
        <v>0.11033680351459985</v>
      </c>
      <c r="AD909">
        <f>X909*((1-Q909)*(1-EXP(-(P909+O909)*A909))*P909/(P909+O909)-(1-$AL$10)*(1-EXP(-2*O909*A909))/2)</f>
        <v>5.8973947136929899E-4</v>
      </c>
      <c r="AE909">
        <f t="shared" si="282"/>
        <v>0.11369441063608994</v>
      </c>
      <c r="AF909">
        <f t="shared" si="283"/>
        <v>0.55108629533831899</v>
      </c>
      <c r="AG909">
        <f t="shared" si="284"/>
        <v>-3.112134823326189E-4</v>
      </c>
      <c r="AH909">
        <f t="shared" si="285"/>
        <v>0.55077508185598634</v>
      </c>
      <c r="BA909">
        <v>0.113694410636089</v>
      </c>
    </row>
    <row r="910" spans="1:53" x14ac:dyDescent="0.3">
      <c r="A910">
        <v>2.0591772417063101</v>
      </c>
      <c r="E910" cm="1">
        <f t="array" ref="E910">INDEX($C$2:$C$104,L910)</f>
        <v>-0.23915324246609115</v>
      </c>
      <c r="G910">
        <f>PI()/12*(M910-12)</f>
        <v>2.0943951023931953</v>
      </c>
      <c r="H910">
        <f t="shared" si="269"/>
        <v>-0.14255797491810593</v>
      </c>
      <c r="I910">
        <f t="shared" si="286"/>
        <v>0.77590546740318933</v>
      </c>
      <c r="J910">
        <f t="shared" si="270"/>
        <v>2.1299992579691613</v>
      </c>
      <c r="L910">
        <f t="shared" si="268"/>
        <v>38</v>
      </c>
      <c r="M910">
        <v>20</v>
      </c>
      <c r="N910">
        <f t="shared" si="271"/>
        <v>0.05</v>
      </c>
      <c r="O910">
        <f t="shared" si="272"/>
        <v>5.0020839411324403</v>
      </c>
      <c r="P910">
        <f t="shared" si="273"/>
        <v>9.2038344516836901</v>
      </c>
      <c r="Q910">
        <f>1-EXP(-2*$AL$9*O910/(1+O910))</f>
        <v>6.4497345768578462E-2</v>
      </c>
      <c r="R910">
        <f t="shared" si="274"/>
        <v>19.751565414145865</v>
      </c>
      <c r="S910">
        <f>(1-$AL$6^R910)/(1+$AL$6^R910*(1/$AL$7-1))</f>
        <v>0.99643717244343843</v>
      </c>
      <c r="U910">
        <v>0</v>
      </c>
      <c r="V910">
        <f t="shared" si="275"/>
        <v>0</v>
      </c>
      <c r="W910">
        <f t="shared" si="276"/>
        <v>0</v>
      </c>
      <c r="X910">
        <f t="shared" si="277"/>
        <v>0</v>
      </c>
      <c r="Y910">
        <f t="shared" si="278"/>
        <v>0</v>
      </c>
      <c r="Z910">
        <f t="shared" si="279"/>
        <v>0</v>
      </c>
      <c r="AA910">
        <f t="shared" si="280"/>
        <v>0</v>
      </c>
      <c r="AC910">
        <f t="shared" si="281"/>
        <v>0</v>
      </c>
      <c r="AD910">
        <f>X910*((1-Q910)*(1-EXP(-(P910+O910)*A910))*P910/(P910+O910)-(1-$AL$10)*(1-EXP(-2*O910*A910))/2)</f>
        <v>0</v>
      </c>
      <c r="AE910">
        <f t="shared" si="282"/>
        <v>0</v>
      </c>
      <c r="AF910">
        <f t="shared" si="283"/>
        <v>0</v>
      </c>
      <c r="AG910">
        <f t="shared" si="284"/>
        <v>0</v>
      </c>
      <c r="AH910">
        <f t="shared" si="285"/>
        <v>0</v>
      </c>
      <c r="BA910">
        <v>0</v>
      </c>
    </row>
    <row r="911" spans="1:53" x14ac:dyDescent="0.3">
      <c r="A911">
        <v>2.0591772417063101</v>
      </c>
      <c r="E911" cm="1">
        <f t="array" ref="E911">INDEX($C$2:$C$104,L911)</f>
        <v>-0.23915324246609115</v>
      </c>
      <c r="G911">
        <f>PI()/12*(M911-12)</f>
        <v>2.3561944901923448</v>
      </c>
      <c r="H911">
        <f t="shared" si="269"/>
        <v>-0.14255797491810593</v>
      </c>
      <c r="I911">
        <f t="shared" si="286"/>
        <v>0.77590546740318933</v>
      </c>
      <c r="J911">
        <f t="shared" si="270"/>
        <v>2.3339528798329621</v>
      </c>
      <c r="L911">
        <f t="shared" si="268"/>
        <v>38</v>
      </c>
      <c r="M911">
        <v>21</v>
      </c>
      <c r="N911">
        <f t="shared" si="271"/>
        <v>0.05</v>
      </c>
      <c r="O911">
        <f t="shared" si="272"/>
        <v>5.0020839411324403</v>
      </c>
      <c r="P911">
        <f t="shared" si="273"/>
        <v>9.2038344516836901</v>
      </c>
      <c r="Q911">
        <f>1-EXP(-2*$AL$9*O911/(1+O911))</f>
        <v>6.4497345768578462E-2</v>
      </c>
      <c r="R911">
        <f t="shared" si="274"/>
        <v>19.751565414145865</v>
      </c>
      <c r="S911">
        <f>(1-$AL$6^R911)/(1+$AL$6^R911*(1/$AL$7-1))</f>
        <v>0.99643717244343843</v>
      </c>
      <c r="U911">
        <v>0</v>
      </c>
      <c r="V911">
        <f t="shared" si="275"/>
        <v>0</v>
      </c>
      <c r="W911">
        <f t="shared" si="276"/>
        <v>0</v>
      </c>
      <c r="X911">
        <f t="shared" si="277"/>
        <v>0</v>
      </c>
      <c r="Y911">
        <f t="shared" si="278"/>
        <v>0</v>
      </c>
      <c r="Z911">
        <f t="shared" si="279"/>
        <v>0</v>
      </c>
      <c r="AA911">
        <f t="shared" si="280"/>
        <v>0</v>
      </c>
      <c r="AC911">
        <f t="shared" si="281"/>
        <v>0</v>
      </c>
      <c r="AD911">
        <f>X911*((1-Q911)*(1-EXP(-(P911+O911)*A911))*P911/(P911+O911)-(1-$AL$10)*(1-EXP(-2*O911*A911))/2)</f>
        <v>0</v>
      </c>
      <c r="AE911">
        <f t="shared" si="282"/>
        <v>0</v>
      </c>
      <c r="AF911">
        <f t="shared" si="283"/>
        <v>0</v>
      </c>
      <c r="AG911">
        <f t="shared" si="284"/>
        <v>0</v>
      </c>
      <c r="AH911">
        <f t="shared" si="285"/>
        <v>0</v>
      </c>
      <c r="BA911">
        <v>0</v>
      </c>
    </row>
    <row r="912" spans="1:53" x14ac:dyDescent="0.3">
      <c r="A912">
        <v>2.0591772417063101</v>
      </c>
      <c r="E912" cm="1">
        <f t="array" ref="E912">INDEX($C$2:$C$104,L912)</f>
        <v>-0.23915324246609115</v>
      </c>
      <c r="G912">
        <f>PI()/12*(M912-12)</f>
        <v>2.617993877991494</v>
      </c>
      <c r="H912">
        <f t="shared" si="269"/>
        <v>-0.14255797491810593</v>
      </c>
      <c r="I912">
        <f t="shared" si="286"/>
        <v>0.77590546740318933</v>
      </c>
      <c r="J912">
        <f t="shared" si="270"/>
        <v>2.5226835486156336</v>
      </c>
      <c r="L912">
        <f t="shared" si="268"/>
        <v>38</v>
      </c>
      <c r="M912">
        <v>22</v>
      </c>
      <c r="N912">
        <f t="shared" si="271"/>
        <v>0.05</v>
      </c>
      <c r="O912">
        <f t="shared" si="272"/>
        <v>5.0020839411324403</v>
      </c>
      <c r="P912">
        <f t="shared" si="273"/>
        <v>9.2038344516836901</v>
      </c>
      <c r="Q912">
        <f>1-EXP(-2*$AL$9*O912/(1+O912))</f>
        <v>6.4497345768578462E-2</v>
      </c>
      <c r="R912">
        <f t="shared" si="274"/>
        <v>19.751565414145865</v>
      </c>
      <c r="S912">
        <f>(1-$AL$6^R912)/(1+$AL$6^R912*(1/$AL$7-1))</f>
        <v>0.99643717244343843</v>
      </c>
      <c r="U912">
        <v>0</v>
      </c>
      <c r="V912">
        <f t="shared" si="275"/>
        <v>0</v>
      </c>
      <c r="W912">
        <f t="shared" si="276"/>
        <v>0</v>
      </c>
      <c r="X912">
        <f t="shared" si="277"/>
        <v>0</v>
      </c>
      <c r="Y912">
        <f t="shared" si="278"/>
        <v>0</v>
      </c>
      <c r="Z912">
        <f t="shared" si="279"/>
        <v>0</v>
      </c>
      <c r="AA912">
        <f t="shared" si="280"/>
        <v>0</v>
      </c>
      <c r="AC912">
        <f t="shared" si="281"/>
        <v>0</v>
      </c>
      <c r="AD912">
        <f>X912*((1-Q912)*(1-EXP(-(P912+O912)*A912))*P912/(P912+O912)-(1-$AL$10)*(1-EXP(-2*O912*A912))/2)</f>
        <v>0</v>
      </c>
      <c r="AE912">
        <f t="shared" si="282"/>
        <v>0</v>
      </c>
      <c r="AF912">
        <f t="shared" si="283"/>
        <v>0</v>
      </c>
      <c r="AG912">
        <f t="shared" si="284"/>
        <v>0</v>
      </c>
      <c r="AH912">
        <f t="shared" si="285"/>
        <v>0</v>
      </c>
      <c r="BA912">
        <v>0</v>
      </c>
    </row>
    <row r="913" spans="1:53" x14ac:dyDescent="0.3">
      <c r="A913">
        <v>2.0591772417063101</v>
      </c>
      <c r="E913" cm="1">
        <f t="array" ref="E913">INDEX($C$2:$C$104,L913)</f>
        <v>-0.23915324246609115</v>
      </c>
      <c r="G913">
        <f>PI()/12*(M913-12)</f>
        <v>2.8797932657906435</v>
      </c>
      <c r="H913">
        <f t="shared" si="269"/>
        <v>-0.14255797491810593</v>
      </c>
      <c r="I913">
        <f t="shared" si="286"/>
        <v>0.77590546740318933</v>
      </c>
      <c r="J913">
        <f t="shared" si="270"/>
        <v>2.6726023352618338</v>
      </c>
      <c r="L913">
        <f t="shared" si="268"/>
        <v>38</v>
      </c>
      <c r="M913">
        <v>23</v>
      </c>
      <c r="N913">
        <f t="shared" si="271"/>
        <v>0.05</v>
      </c>
      <c r="O913">
        <f t="shared" si="272"/>
        <v>5.0020839411324403</v>
      </c>
      <c r="P913">
        <f t="shared" si="273"/>
        <v>9.2038344516836901</v>
      </c>
      <c r="Q913">
        <f>1-EXP(-2*$AL$9*O913/(1+O913))</f>
        <v>6.4497345768578462E-2</v>
      </c>
      <c r="R913">
        <f t="shared" si="274"/>
        <v>19.751565414145865</v>
      </c>
      <c r="S913">
        <f>(1-$AL$6^R913)/(1+$AL$6^R913*(1/$AL$7-1))</f>
        <v>0.99643717244343843</v>
      </c>
      <c r="U913">
        <v>0.2</v>
      </c>
      <c r="V913">
        <f t="shared" si="275"/>
        <v>0.45700000000000007</v>
      </c>
      <c r="W913">
        <f t="shared" si="276"/>
        <v>0.45537178780665144</v>
      </c>
      <c r="X913">
        <f t="shared" si="277"/>
        <v>1.6282121933486327E-3</v>
      </c>
      <c r="Y913">
        <f t="shared" si="278"/>
        <v>1.5231968195787407E-3</v>
      </c>
      <c r="Z913">
        <f t="shared" si="279"/>
        <v>0.33910516361640702</v>
      </c>
      <c r="AA913">
        <f t="shared" si="280"/>
        <v>1.3839338250604006E-3</v>
      </c>
      <c r="AC913">
        <f t="shared" si="281"/>
        <v>5.5168401757299923E-2</v>
      </c>
      <c r="AD913">
        <f>X913*((1-Q913)*(1-EXP(-(P913+O913)*A913))*P913/(P913+O913)-(1-$AL$10)*(1-EXP(-2*O913*A913))/2)</f>
        <v>2.948697356846495E-4</v>
      </c>
      <c r="AE913">
        <f t="shared" si="282"/>
        <v>5.684720531804497E-2</v>
      </c>
      <c r="AF913">
        <f t="shared" si="283"/>
        <v>0.27554314766915949</v>
      </c>
      <c r="AG913">
        <f t="shared" si="284"/>
        <v>-1.5560674116630945E-4</v>
      </c>
      <c r="AH913">
        <f t="shared" si="285"/>
        <v>0.27538754092799317</v>
      </c>
      <c r="BA913">
        <v>5.6847205318044901E-2</v>
      </c>
    </row>
    <row r="914" spans="1:53" x14ac:dyDescent="0.3">
      <c r="A914">
        <v>2.0591772417063101</v>
      </c>
      <c r="E914" cm="1">
        <f t="array" ref="E914">INDEX($C$2:$C$104,L914)</f>
        <v>-0.24483544826634138</v>
      </c>
      <c r="G914">
        <f>PI()/12*(M914-12)</f>
        <v>-3.1415926535897931</v>
      </c>
      <c r="H914">
        <f t="shared" si="269"/>
        <v>-0.14587796582896331</v>
      </c>
      <c r="I914">
        <f t="shared" si="286"/>
        <v>0.77481798284577408</v>
      </c>
      <c r="J914">
        <f t="shared" si="270"/>
        <v>2.740656278618232</v>
      </c>
      <c r="L914">
        <f t="shared" si="268"/>
        <v>39</v>
      </c>
      <c r="M914">
        <v>0</v>
      </c>
      <c r="N914">
        <f t="shared" si="271"/>
        <v>0.05</v>
      </c>
      <c r="O914">
        <f t="shared" si="272"/>
        <v>5.0020839411324403</v>
      </c>
      <c r="P914">
        <f t="shared" si="273"/>
        <v>9.2038344516836901</v>
      </c>
      <c r="Q914">
        <f>1-EXP(-2*$AL$9*O914/(1+O914))</f>
        <v>6.4497345768578462E-2</v>
      </c>
      <c r="R914">
        <f t="shared" si="274"/>
        <v>19.751565414145865</v>
      </c>
      <c r="S914">
        <f>(1-$AL$6^R914)/(1+$AL$6^R914*(1/$AL$7-1))</f>
        <v>0.99643717244343843</v>
      </c>
      <c r="U914">
        <v>0.4</v>
      </c>
      <c r="V914">
        <f t="shared" si="275"/>
        <v>0.91400000000000015</v>
      </c>
      <c r="W914">
        <f t="shared" si="276"/>
        <v>0.91074357561330288</v>
      </c>
      <c r="X914">
        <f t="shared" si="277"/>
        <v>3.2564243866972653E-3</v>
      </c>
      <c r="Y914">
        <f t="shared" si="278"/>
        <v>3.0463936391574814E-3</v>
      </c>
      <c r="Z914">
        <f t="shared" si="279"/>
        <v>0.67821032723281405</v>
      </c>
      <c r="AA914">
        <f t="shared" si="280"/>
        <v>2.7678676501208012E-3</v>
      </c>
      <c r="AC914">
        <f t="shared" si="281"/>
        <v>0.11033680351459985</v>
      </c>
      <c r="AD914">
        <f>X914*((1-Q914)*(1-EXP(-(P914+O914)*A914))*P914/(P914+O914)-(1-$AL$10)*(1-EXP(-2*O914*A914))/2)</f>
        <v>5.8973947136929899E-4</v>
      </c>
      <c r="AE914">
        <f t="shared" si="282"/>
        <v>0.11369441063608994</v>
      </c>
      <c r="AF914">
        <f t="shared" si="283"/>
        <v>0.55108629533831899</v>
      </c>
      <c r="AG914">
        <f t="shared" si="284"/>
        <v>-3.112134823326189E-4</v>
      </c>
      <c r="AH914">
        <f t="shared" si="285"/>
        <v>0.55077508185598634</v>
      </c>
      <c r="BA914">
        <v>0.113694410636089</v>
      </c>
    </row>
    <row r="915" spans="1:53" x14ac:dyDescent="0.3">
      <c r="A915">
        <v>2.0591772417063101</v>
      </c>
      <c r="E915" cm="1">
        <f t="array" ref="E915">INDEX($C$2:$C$104,L915)</f>
        <v>-0.24483544826634138</v>
      </c>
      <c r="G915">
        <f>PI()/12*(M915-12)</f>
        <v>-2.8797932657906435</v>
      </c>
      <c r="H915">
        <f t="shared" si="269"/>
        <v>-0.14587796582896331</v>
      </c>
      <c r="I915">
        <f t="shared" si="286"/>
        <v>0.77481798284577408</v>
      </c>
      <c r="J915">
        <f t="shared" si="270"/>
        <v>2.6776487977354875</v>
      </c>
      <c r="L915">
        <f t="shared" si="268"/>
        <v>39</v>
      </c>
      <c r="M915">
        <v>1</v>
      </c>
      <c r="N915">
        <f t="shared" si="271"/>
        <v>0.05</v>
      </c>
      <c r="O915">
        <f t="shared" si="272"/>
        <v>5.0020839411324403</v>
      </c>
      <c r="P915">
        <f t="shared" si="273"/>
        <v>9.2038344516836901</v>
      </c>
      <c r="Q915">
        <f>1-EXP(-2*$AL$9*O915/(1+O915))</f>
        <v>6.4497345768578462E-2</v>
      </c>
      <c r="R915">
        <f t="shared" si="274"/>
        <v>19.751565414145865</v>
      </c>
      <c r="S915">
        <f>(1-$AL$6^R915)/(1+$AL$6^R915*(1/$AL$7-1))</f>
        <v>0.99643717244343843</v>
      </c>
      <c r="U915">
        <v>0</v>
      </c>
      <c r="V915">
        <f t="shared" si="275"/>
        <v>0</v>
      </c>
      <c r="W915">
        <f t="shared" si="276"/>
        <v>0</v>
      </c>
      <c r="X915">
        <f t="shared" si="277"/>
        <v>0</v>
      </c>
      <c r="Y915">
        <f t="shared" si="278"/>
        <v>0</v>
      </c>
      <c r="Z915">
        <f t="shared" si="279"/>
        <v>0</v>
      </c>
      <c r="AA915">
        <f t="shared" si="280"/>
        <v>0</v>
      </c>
      <c r="AC915">
        <f t="shared" si="281"/>
        <v>0</v>
      </c>
      <c r="AD915">
        <f>X915*((1-Q915)*(1-EXP(-(P915+O915)*A915))*P915/(P915+O915)-(1-$AL$10)*(1-EXP(-2*O915*A915))/2)</f>
        <v>0</v>
      </c>
      <c r="AE915">
        <f t="shared" si="282"/>
        <v>0</v>
      </c>
      <c r="AF915">
        <f t="shared" si="283"/>
        <v>0</v>
      </c>
      <c r="AG915">
        <f t="shared" si="284"/>
        <v>0</v>
      </c>
      <c r="AH915">
        <f t="shared" si="285"/>
        <v>0</v>
      </c>
      <c r="BA915">
        <v>0</v>
      </c>
    </row>
    <row r="916" spans="1:53" x14ac:dyDescent="0.3">
      <c r="A916">
        <v>2.0591772417063101</v>
      </c>
      <c r="E916" cm="1">
        <f t="array" ref="E916">INDEX($C$2:$C$104,L916)</f>
        <v>-0.24483544826634138</v>
      </c>
      <c r="G916">
        <f>PI()/12*(M916-12)</f>
        <v>-2.617993877991494</v>
      </c>
      <c r="H916">
        <f t="shared" si="269"/>
        <v>-0.14587796582896331</v>
      </c>
      <c r="I916">
        <f t="shared" si="286"/>
        <v>0.77481798284577408</v>
      </c>
      <c r="J916">
        <f t="shared" si="270"/>
        <v>2.5267947340773498</v>
      </c>
      <c r="L916">
        <f t="shared" si="268"/>
        <v>39</v>
      </c>
      <c r="M916">
        <v>2</v>
      </c>
      <c r="N916">
        <f t="shared" si="271"/>
        <v>0.05</v>
      </c>
      <c r="O916">
        <f t="shared" si="272"/>
        <v>5.0020839411324403</v>
      </c>
      <c r="P916">
        <f t="shared" si="273"/>
        <v>9.2038344516836901</v>
      </c>
      <c r="Q916">
        <f>1-EXP(-2*$AL$9*O916/(1+O916))</f>
        <v>6.4497345768578462E-2</v>
      </c>
      <c r="R916">
        <f t="shared" si="274"/>
        <v>19.751565414145865</v>
      </c>
      <c r="S916">
        <f>(1-$AL$6^R916)/(1+$AL$6^R916*(1/$AL$7-1))</f>
        <v>0.99643717244343843</v>
      </c>
      <c r="U916">
        <v>0.5</v>
      </c>
      <c r="V916">
        <f t="shared" si="275"/>
        <v>1.1425000000000001</v>
      </c>
      <c r="W916">
        <f t="shared" si="276"/>
        <v>1.1384294695166284</v>
      </c>
      <c r="X916">
        <f t="shared" si="277"/>
        <v>4.0705304833716927E-3</v>
      </c>
      <c r="Y916">
        <f t="shared" si="278"/>
        <v>3.8079920489469555E-3</v>
      </c>
      <c r="Z916">
        <f t="shared" si="279"/>
        <v>0.84776290904101748</v>
      </c>
      <c r="AA916">
        <f t="shared" si="280"/>
        <v>3.4598345626510956E-3</v>
      </c>
      <c r="AC916">
        <f t="shared" si="281"/>
        <v>0.13792100439324978</v>
      </c>
      <c r="AD916">
        <f>X916*((1-Q916)*(1-EXP(-(P916+O916)*A916))*P916/(P916+O916)-(1-$AL$10)*(1-EXP(-2*O916*A916))/2)</f>
        <v>7.3717433921164385E-4</v>
      </c>
      <c r="AE916">
        <f t="shared" si="282"/>
        <v>0.14211801329511251</v>
      </c>
      <c r="AF916">
        <f t="shared" si="283"/>
        <v>0.68885786917289871</v>
      </c>
      <c r="AG916">
        <f t="shared" si="284"/>
        <v>-3.8901685291578428E-4</v>
      </c>
      <c r="AH916">
        <f t="shared" si="285"/>
        <v>0.68846885231998289</v>
      </c>
      <c r="BA916">
        <v>0.14211801329511201</v>
      </c>
    </row>
    <row r="917" spans="1:53" x14ac:dyDescent="0.3">
      <c r="A917">
        <v>2.0591772417063101</v>
      </c>
      <c r="E917" cm="1">
        <f t="array" ref="E917">INDEX($C$2:$C$104,L917)</f>
        <v>-0.24483544826634138</v>
      </c>
      <c r="G917">
        <f>PI()/12*(M917-12)</f>
        <v>-2.3561944901923448</v>
      </c>
      <c r="H917">
        <f t="shared" si="269"/>
        <v>-0.14587796582896331</v>
      </c>
      <c r="I917">
        <f t="shared" si="286"/>
        <v>0.77481798284577408</v>
      </c>
      <c r="J917">
        <f t="shared" si="270"/>
        <v>2.3374889239463874</v>
      </c>
      <c r="L917">
        <f t="shared" si="268"/>
        <v>39</v>
      </c>
      <c r="M917">
        <v>3</v>
      </c>
      <c r="N917">
        <f t="shared" si="271"/>
        <v>0.05</v>
      </c>
      <c r="O917">
        <f t="shared" si="272"/>
        <v>5.0020839411324403</v>
      </c>
      <c r="P917">
        <f t="shared" si="273"/>
        <v>9.2038344516836901</v>
      </c>
      <c r="Q917">
        <f>1-EXP(-2*$AL$9*O917/(1+O917))</f>
        <v>6.4497345768578462E-2</v>
      </c>
      <c r="R917">
        <f t="shared" si="274"/>
        <v>19.751565414145865</v>
      </c>
      <c r="S917">
        <f>(1-$AL$6^R917)/(1+$AL$6^R917*(1/$AL$7-1))</f>
        <v>0.99643717244343843</v>
      </c>
      <c r="U917">
        <v>0.2</v>
      </c>
      <c r="V917">
        <f t="shared" si="275"/>
        <v>0.45700000000000007</v>
      </c>
      <c r="W917">
        <f t="shared" si="276"/>
        <v>0.45537178780665144</v>
      </c>
      <c r="X917">
        <f t="shared" si="277"/>
        <v>1.6282121933486327E-3</v>
      </c>
      <c r="Y917">
        <f t="shared" si="278"/>
        <v>1.5231968195787407E-3</v>
      </c>
      <c r="Z917">
        <f t="shared" si="279"/>
        <v>0.33910516361640702</v>
      </c>
      <c r="AA917">
        <f t="shared" si="280"/>
        <v>1.3839338250604006E-3</v>
      </c>
      <c r="AC917">
        <f t="shared" si="281"/>
        <v>5.5168401757299923E-2</v>
      </c>
      <c r="AD917">
        <f>X917*((1-Q917)*(1-EXP(-(P917+O917)*A917))*P917/(P917+O917)-(1-$AL$10)*(1-EXP(-2*O917*A917))/2)</f>
        <v>2.948697356846495E-4</v>
      </c>
      <c r="AE917">
        <f t="shared" si="282"/>
        <v>5.684720531804497E-2</v>
      </c>
      <c r="AF917">
        <f t="shared" si="283"/>
        <v>0.27554314766915949</v>
      </c>
      <c r="AG917">
        <f t="shared" si="284"/>
        <v>-1.5560674116630945E-4</v>
      </c>
      <c r="AH917">
        <f t="shared" si="285"/>
        <v>0.27538754092799317</v>
      </c>
      <c r="BA917">
        <v>5.6847205318044901E-2</v>
      </c>
    </row>
    <row r="918" spans="1:53" x14ac:dyDescent="0.3">
      <c r="A918">
        <v>2.0591772417063101</v>
      </c>
      <c r="E918" cm="1">
        <f t="array" ref="E918">INDEX($C$2:$C$104,L918)</f>
        <v>-0.24483544826634138</v>
      </c>
      <c r="G918">
        <f>PI()/12*(M918-12)</f>
        <v>-2.0943951023931953</v>
      </c>
      <c r="H918">
        <f t="shared" si="269"/>
        <v>-0.14587796582896331</v>
      </c>
      <c r="I918">
        <f t="shared" si="286"/>
        <v>0.77481798284577408</v>
      </c>
      <c r="J918">
        <f t="shared" si="270"/>
        <v>2.1332777480775933</v>
      </c>
      <c r="L918">
        <f t="shared" si="268"/>
        <v>39</v>
      </c>
      <c r="M918">
        <v>4</v>
      </c>
      <c r="N918">
        <f t="shared" si="271"/>
        <v>0.05</v>
      </c>
      <c r="O918">
        <f t="shared" si="272"/>
        <v>5.0020839411324403</v>
      </c>
      <c r="P918">
        <f t="shared" si="273"/>
        <v>9.2038344516836901</v>
      </c>
      <c r="Q918">
        <f>1-EXP(-2*$AL$9*O918/(1+O918))</f>
        <v>6.4497345768578462E-2</v>
      </c>
      <c r="R918">
        <f t="shared" si="274"/>
        <v>19.751565414145865</v>
      </c>
      <c r="S918">
        <f>(1-$AL$6^R918)/(1+$AL$6^R918*(1/$AL$7-1))</f>
        <v>0.99643717244343843</v>
      </c>
      <c r="U918">
        <v>0.2</v>
      </c>
      <c r="V918">
        <f t="shared" si="275"/>
        <v>0.45700000000000007</v>
      </c>
      <c r="W918">
        <f t="shared" si="276"/>
        <v>0.45537178780665144</v>
      </c>
      <c r="X918">
        <f t="shared" si="277"/>
        <v>1.6282121933486327E-3</v>
      </c>
      <c r="Y918">
        <f t="shared" si="278"/>
        <v>1.5231968195787407E-3</v>
      </c>
      <c r="Z918">
        <f t="shared" si="279"/>
        <v>0.33910516361640702</v>
      </c>
      <c r="AA918">
        <f t="shared" si="280"/>
        <v>1.3839338250604006E-3</v>
      </c>
      <c r="AC918">
        <f t="shared" si="281"/>
        <v>5.5168401757299923E-2</v>
      </c>
      <c r="AD918">
        <f>X918*((1-Q918)*(1-EXP(-(P918+O918)*A918))*P918/(P918+O918)-(1-$AL$10)*(1-EXP(-2*O918*A918))/2)</f>
        <v>2.948697356846495E-4</v>
      </c>
      <c r="AE918">
        <f t="shared" si="282"/>
        <v>5.684720531804497E-2</v>
      </c>
      <c r="AF918">
        <f t="shared" si="283"/>
        <v>0.27554314766915949</v>
      </c>
      <c r="AG918">
        <f t="shared" si="284"/>
        <v>-1.5560674116630945E-4</v>
      </c>
      <c r="AH918">
        <f t="shared" si="285"/>
        <v>0.27538754092799317</v>
      </c>
      <c r="BA918">
        <v>5.6847205318044901E-2</v>
      </c>
    </row>
    <row r="919" spans="1:53" x14ac:dyDescent="0.3">
      <c r="A919">
        <v>2.0591772417063101</v>
      </c>
      <c r="E919" cm="1">
        <f t="array" ref="E919">INDEX($C$2:$C$104,L919)</f>
        <v>-0.24483544826634138</v>
      </c>
      <c r="G919">
        <f>PI()/12*(M919-12)</f>
        <v>-1.8325957145940459</v>
      </c>
      <c r="H919">
        <f t="shared" si="269"/>
        <v>-0.14587796582896331</v>
      </c>
      <c r="I919">
        <f t="shared" si="286"/>
        <v>0.77481798284577408</v>
      </c>
      <c r="J919">
        <f t="shared" si="270"/>
        <v>1.9245437474883382</v>
      </c>
      <c r="L919">
        <f t="shared" si="268"/>
        <v>39</v>
      </c>
      <c r="M919">
        <v>5</v>
      </c>
      <c r="N919">
        <f t="shared" si="271"/>
        <v>0.05</v>
      </c>
      <c r="O919">
        <f t="shared" si="272"/>
        <v>5.0020839411324403</v>
      </c>
      <c r="P919">
        <f t="shared" si="273"/>
        <v>9.2038344516836901</v>
      </c>
      <c r="Q919">
        <f>1-EXP(-2*$AL$9*O919/(1+O919))</f>
        <v>6.4497345768578462E-2</v>
      </c>
      <c r="R919">
        <f t="shared" si="274"/>
        <v>19.751565414145865</v>
      </c>
      <c r="S919">
        <f>(1-$AL$6^R919)/(1+$AL$6^R919*(1/$AL$7-1))</f>
        <v>0.99643717244343843</v>
      </c>
      <c r="U919">
        <v>0.2</v>
      </c>
      <c r="V919">
        <f t="shared" si="275"/>
        <v>0.45700000000000007</v>
      </c>
      <c r="W919">
        <f t="shared" si="276"/>
        <v>0.45537178780665144</v>
      </c>
      <c r="X919">
        <f t="shared" si="277"/>
        <v>1.6282121933486327E-3</v>
      </c>
      <c r="Y919">
        <f t="shared" si="278"/>
        <v>1.5231968195787407E-3</v>
      </c>
      <c r="Z919">
        <f t="shared" si="279"/>
        <v>0.33910516361640702</v>
      </c>
      <c r="AA919">
        <f t="shared" si="280"/>
        <v>1.3839338250604006E-3</v>
      </c>
      <c r="AC919">
        <f t="shared" si="281"/>
        <v>5.5168401757299923E-2</v>
      </c>
      <c r="AD919">
        <f>X919*((1-Q919)*(1-EXP(-(P919+O919)*A919))*P919/(P919+O919)-(1-$AL$10)*(1-EXP(-2*O919*A919))/2)</f>
        <v>2.948697356846495E-4</v>
      </c>
      <c r="AE919">
        <f t="shared" si="282"/>
        <v>5.684720531804497E-2</v>
      </c>
      <c r="AF919">
        <f t="shared" si="283"/>
        <v>0.27554314766915949</v>
      </c>
      <c r="AG919">
        <f t="shared" si="284"/>
        <v>-1.5560674116630945E-4</v>
      </c>
      <c r="AH919">
        <f t="shared" si="285"/>
        <v>0.27538754092799317</v>
      </c>
      <c r="BA919">
        <v>5.6847205318044901E-2</v>
      </c>
    </row>
    <row r="920" spans="1:53" x14ac:dyDescent="0.3">
      <c r="A920">
        <v>2.0591772417063101</v>
      </c>
      <c r="E920" cm="1">
        <f t="array" ref="E920">INDEX($C$2:$C$104,L920)</f>
        <v>-0.24483544826634138</v>
      </c>
      <c r="G920">
        <f>PI()/12*(M920-12)</f>
        <v>-1.5707963267948966</v>
      </c>
      <c r="H920">
        <f t="shared" si="269"/>
        <v>-0.14587796582896331</v>
      </c>
      <c r="I920">
        <f t="shared" si="286"/>
        <v>0.77481798284577408</v>
      </c>
      <c r="J920">
        <f t="shared" si="270"/>
        <v>1.7171967007000093</v>
      </c>
      <c r="L920">
        <f t="shared" si="268"/>
        <v>39</v>
      </c>
      <c r="M920">
        <v>6</v>
      </c>
      <c r="N920">
        <f t="shared" si="271"/>
        <v>0.05</v>
      </c>
      <c r="O920">
        <f t="shared" si="272"/>
        <v>5.0020839411324403</v>
      </c>
      <c r="P920">
        <f t="shared" si="273"/>
        <v>9.2038344516836901</v>
      </c>
      <c r="Q920">
        <f>1-EXP(-2*$AL$9*O920/(1+O920))</f>
        <v>6.4497345768578462E-2</v>
      </c>
      <c r="R920">
        <f t="shared" si="274"/>
        <v>19.751565414145865</v>
      </c>
      <c r="S920">
        <f>(1-$AL$6^R920)/(1+$AL$6^R920*(1/$AL$7-1))</f>
        <v>0.99643717244343843</v>
      </c>
      <c r="U920">
        <v>0.1</v>
      </c>
      <c r="V920">
        <f t="shared" si="275"/>
        <v>0.22850000000000004</v>
      </c>
      <c r="W920">
        <f t="shared" si="276"/>
        <v>0.22768589390332572</v>
      </c>
      <c r="X920">
        <f t="shared" si="277"/>
        <v>8.1410609667431633E-4</v>
      </c>
      <c r="Y920">
        <f t="shared" si="278"/>
        <v>7.6159840978937035E-4</v>
      </c>
      <c r="Z920">
        <f t="shared" si="279"/>
        <v>0.16955258180820351</v>
      </c>
      <c r="AA920">
        <f t="shared" si="280"/>
        <v>6.919669125302003E-4</v>
      </c>
      <c r="AC920">
        <f t="shared" si="281"/>
        <v>2.7584200878649962E-2</v>
      </c>
      <c r="AD920">
        <f>X920*((1-Q920)*(1-EXP(-(P920+O920)*A920))*P920/(P920+O920)-(1-$AL$10)*(1-EXP(-2*O920*A920))/2)</f>
        <v>1.4743486784232475E-4</v>
      </c>
      <c r="AE920">
        <f t="shared" si="282"/>
        <v>2.8423602659022485E-2</v>
      </c>
      <c r="AF920">
        <f t="shared" si="283"/>
        <v>0.13777157383457975</v>
      </c>
      <c r="AG920">
        <f t="shared" si="284"/>
        <v>-7.7803370583154726E-5</v>
      </c>
      <c r="AH920">
        <f t="shared" si="285"/>
        <v>0.13769377046399658</v>
      </c>
      <c r="BA920">
        <v>2.8423602659022398E-2</v>
      </c>
    </row>
    <row r="921" spans="1:53" x14ac:dyDescent="0.3">
      <c r="A921">
        <v>2.0591772417063101</v>
      </c>
      <c r="E921" cm="1">
        <f t="array" ref="E921">INDEX($C$2:$C$104,L921)</f>
        <v>-0.24483544826634138</v>
      </c>
      <c r="G921">
        <f>PI()/12*(M921-12)</f>
        <v>-1.308996938995747</v>
      </c>
      <c r="H921">
        <f t="shared" si="269"/>
        <v>-0.14587796582896331</v>
      </c>
      <c r="I921">
        <f t="shared" si="286"/>
        <v>0.77481798284577408</v>
      </c>
      <c r="J921">
        <f t="shared" si="270"/>
        <v>1.5161093878993579</v>
      </c>
      <c r="L921">
        <f t="shared" si="268"/>
        <v>39</v>
      </c>
      <c r="M921">
        <v>7</v>
      </c>
      <c r="N921">
        <f t="shared" si="271"/>
        <v>5.4686938895538661E-2</v>
      </c>
      <c r="O921">
        <f t="shared" si="272"/>
        <v>4.5737548934023682</v>
      </c>
      <c r="P921">
        <f t="shared" si="273"/>
        <v>8.4157090038603588</v>
      </c>
      <c r="Q921">
        <f>1-EXP(-2*$AL$9*O921/(1+O921))</f>
        <v>6.3538640652054057E-2</v>
      </c>
      <c r="R921">
        <f t="shared" si="274"/>
        <v>18.060236499120904</v>
      </c>
      <c r="S921">
        <f>(1-$AL$6^R921)/(1+$AL$6^R921*(1/$AL$7-1))</f>
        <v>0.99379940916602061</v>
      </c>
      <c r="U921">
        <v>0.3</v>
      </c>
      <c r="V921">
        <f t="shared" si="275"/>
        <v>0.6855</v>
      </c>
      <c r="W921">
        <f t="shared" si="276"/>
        <v>0.68124949498330711</v>
      </c>
      <c r="X921">
        <f t="shared" si="277"/>
        <v>4.2505050166928848E-3</v>
      </c>
      <c r="Y921">
        <f t="shared" si="278"/>
        <v>3.9804335873110724E-3</v>
      </c>
      <c r="Z921">
        <f t="shared" si="279"/>
        <v>0.50731122929819472</v>
      </c>
      <c r="AA921">
        <f t="shared" si="280"/>
        <v>3.612635770115568E-3</v>
      </c>
      <c r="AC921">
        <f t="shared" si="281"/>
        <v>8.9211801342633457E-2</v>
      </c>
      <c r="AD921">
        <f>X921*((1-Q921)*(1-EXP(-(P921+O921)*A921))*P921/(P921+O921)-(1-$AL$10)*(1-EXP(-2*O921*A921))/2)</f>
        <v>7.7240792163686927E-4</v>
      </c>
      <c r="AE921">
        <f t="shared" si="282"/>
        <v>9.3596845034385895E-2</v>
      </c>
      <c r="AF921">
        <f t="shared" si="283"/>
        <v>0.40615555876126924</v>
      </c>
      <c r="AG921">
        <f t="shared" si="284"/>
        <v>-4.0461010444136421E-4</v>
      </c>
      <c r="AH921">
        <f t="shared" si="285"/>
        <v>0.40575094865682787</v>
      </c>
      <c r="BA921">
        <v>9.3596845034385895E-2</v>
      </c>
    </row>
    <row r="922" spans="1:53" x14ac:dyDescent="0.3">
      <c r="A922">
        <v>2.0591772417063101</v>
      </c>
      <c r="E922" cm="1">
        <f t="array" ref="E922">INDEX($C$2:$C$104,L922)</f>
        <v>-0.24483544826634138</v>
      </c>
      <c r="G922">
        <f>PI()/12*(M922-12)</f>
        <v>-1.0471975511965976</v>
      </c>
      <c r="H922">
        <f t="shared" si="269"/>
        <v>-0.14587796582896331</v>
      </c>
      <c r="I922">
        <f t="shared" si="286"/>
        <v>0.77481798284577408</v>
      </c>
      <c r="J922">
        <f t="shared" si="270"/>
        <v>1.3268530472537623</v>
      </c>
      <c r="L922">
        <f t="shared" si="268"/>
        <v>39</v>
      </c>
      <c r="M922">
        <v>8</v>
      </c>
      <c r="N922">
        <f t="shared" si="271"/>
        <v>0.24394327954113426</v>
      </c>
      <c r="O922">
        <f t="shared" si="272"/>
        <v>1.0350637123543482</v>
      </c>
      <c r="P922">
        <f t="shared" si="273"/>
        <v>1.9045172307320009</v>
      </c>
      <c r="Q922">
        <f>1-EXP(-2*$AL$9*O922/(1+O922))</f>
        <v>3.9872500578760572E-2</v>
      </c>
      <c r="R922">
        <f t="shared" si="274"/>
        <v>4.0871222600369137</v>
      </c>
      <c r="S922">
        <f>(1-$AL$6^R922)/(1+$AL$6^R922*(1/$AL$7-1))</f>
        <v>0.54652787199172181</v>
      </c>
      <c r="U922">
        <v>21.9</v>
      </c>
      <c r="V922">
        <f t="shared" si="275"/>
        <v>50.041499999999999</v>
      </c>
      <c r="W922">
        <f t="shared" si="276"/>
        <v>27.349074506273748</v>
      </c>
      <c r="X922">
        <f t="shared" si="277"/>
        <v>22.692425493726251</v>
      </c>
      <c r="Y922">
        <f t="shared" si="278"/>
        <v>21.356082377911754</v>
      </c>
      <c r="Z922">
        <f t="shared" si="279"/>
        <v>20.366242779065288</v>
      </c>
      <c r="AA922">
        <f t="shared" si="280"/>
        <v>16.999521429953859</v>
      </c>
      <c r="AC922">
        <f t="shared" si="281"/>
        <v>10.515166439705258</v>
      </c>
      <c r="AD922">
        <f>X922*((1-Q922)*(1-EXP(-(P922+O922)*A922))*P922/(P922+O922)-(1-$AL$10)*(1-EXP(-2*O922*A922))/2)</f>
        <v>4.5742874898776016</v>
      </c>
      <c r="AE922">
        <f t="shared" si="282"/>
        <v>32.088975359536718</v>
      </c>
      <c r="AF922">
        <f t="shared" si="283"/>
        <v>9.8115034152671008</v>
      </c>
      <c r="AG922">
        <f t="shared" si="284"/>
        <v>-0.21772654191970692</v>
      </c>
      <c r="AH922">
        <f t="shared" si="285"/>
        <v>9.5937768733473945</v>
      </c>
      <c r="BA922">
        <v>32.088975359536697</v>
      </c>
    </row>
    <row r="923" spans="1:53" x14ac:dyDescent="0.3">
      <c r="A923">
        <v>2.0591772417063101</v>
      </c>
      <c r="E923" cm="1">
        <f t="array" ref="E923">INDEX($C$2:$C$104,L923)</f>
        <v>-0.24483544826634138</v>
      </c>
      <c r="G923">
        <f>PI()/12*(M923-12)</f>
        <v>-0.78539816339744828</v>
      </c>
      <c r="H923">
        <f t="shared" si="269"/>
        <v>-0.14587796582896331</v>
      </c>
      <c r="I923">
        <f t="shared" si="286"/>
        <v>0.77481798284577408</v>
      </c>
      <c r="J923">
        <f t="shared" si="270"/>
        <v>1.1570950760646561</v>
      </c>
      <c r="L923">
        <f t="shared" ref="L923:L986" si="287">INT((ROW()-2)/24) + 1</f>
        <v>39</v>
      </c>
      <c r="M923">
        <v>9</v>
      </c>
      <c r="N923">
        <f t="shared" si="271"/>
        <v>0.41370125073024044</v>
      </c>
      <c r="O923">
        <f t="shared" si="272"/>
        <v>0.62188887028841722</v>
      </c>
      <c r="P923">
        <f t="shared" si="273"/>
        <v>1.1442755213306877</v>
      </c>
      <c r="Q923">
        <f>1-EXP(-2*$AL$9*O923/(1+O923))</f>
        <v>3.0209097956060527E-2</v>
      </c>
      <c r="R923">
        <f t="shared" si="274"/>
        <v>2.4556322617509072</v>
      </c>
      <c r="S923">
        <f>(1-$AL$6^R923)/(1+$AL$6^R923*(1/$AL$7-1))</f>
        <v>0.34573803617038029</v>
      </c>
      <c r="U923">
        <v>60.5</v>
      </c>
      <c r="V923">
        <f t="shared" si="275"/>
        <v>138.24250000000001</v>
      </c>
      <c r="W923">
        <f t="shared" si="276"/>
        <v>47.795690465283798</v>
      </c>
      <c r="X923">
        <f t="shared" si="277"/>
        <v>90.446809534716209</v>
      </c>
      <c r="Y923">
        <f t="shared" si="278"/>
        <v>79.401489048421169</v>
      </c>
      <c r="Z923">
        <f t="shared" si="279"/>
        <v>35.592379390597962</v>
      </c>
      <c r="AA923">
        <f t="shared" si="280"/>
        <v>55.516720891343383</v>
      </c>
      <c r="AC923">
        <f t="shared" si="281"/>
        <v>23.144046386048519</v>
      </c>
      <c r="AD923">
        <f>X923*((1-Q923)*(1-EXP(-(P923+O923)*A923))*P923/(P923+O923)-(1-$AL$10)*(1-EXP(-2*O923*A923))/2)</f>
        <v>19.86074770975555</v>
      </c>
      <c r="AE923">
        <f t="shared" si="282"/>
        <v>98.521514987147441</v>
      </c>
      <c r="AF923">
        <f t="shared" si="283"/>
        <v>12.523112130109281</v>
      </c>
      <c r="AG923">
        <f t="shared" si="284"/>
        <v>4.0240204473222523</v>
      </c>
      <c r="AH923">
        <f t="shared" si="285"/>
        <v>16.547132577431533</v>
      </c>
      <c r="BA923">
        <v>98.521514987147498</v>
      </c>
    </row>
    <row r="924" spans="1:53" x14ac:dyDescent="0.3">
      <c r="A924">
        <v>2.0591772417063101</v>
      </c>
      <c r="E924" cm="1">
        <f t="array" ref="E924">INDEX($C$2:$C$104,L924)</f>
        <v>-0.24483544826634138</v>
      </c>
      <c r="G924">
        <f>PI()/12*(M924-12)</f>
        <v>-0.52359877559829882</v>
      </c>
      <c r="H924">
        <f t="shared" si="269"/>
        <v>-0.14587796582896331</v>
      </c>
      <c r="I924">
        <f t="shared" si="286"/>
        <v>0.77481798284577408</v>
      </c>
      <c r="J924">
        <f t="shared" si="270"/>
        <v>1.0179236566653325</v>
      </c>
      <c r="L924">
        <f t="shared" si="287"/>
        <v>39</v>
      </c>
      <c r="M924">
        <v>10</v>
      </c>
      <c r="N924">
        <f t="shared" si="271"/>
        <v>0.55287267012956409</v>
      </c>
      <c r="O924">
        <f t="shared" si="272"/>
        <v>0.4760688830974551</v>
      </c>
      <c r="P924">
        <f t="shared" si="273"/>
        <v>0.87596674489931747</v>
      </c>
      <c r="Q924">
        <f>1-EXP(-2*$AL$9*O924/(1+O924))</f>
        <v>2.5471960614486755E-2</v>
      </c>
      <c r="R924">
        <f t="shared" si="274"/>
        <v>1.8798376430304249</v>
      </c>
      <c r="S924">
        <f>(1-$AL$6^R924)/(1+$AL$6^R924*(1/$AL$7-1))</f>
        <v>0.26683699513192682</v>
      </c>
      <c r="U924">
        <v>87.7</v>
      </c>
      <c r="V924">
        <f t="shared" si="275"/>
        <v>200.39450000000002</v>
      </c>
      <c r="W924">
        <f t="shared" si="276"/>
        <v>53.472666220964918</v>
      </c>
      <c r="X924">
        <f t="shared" si="277"/>
        <v>146.9218337790351</v>
      </c>
      <c r="Y924">
        <f t="shared" si="278"/>
        <v>119.60111992726981</v>
      </c>
      <c r="Z924">
        <f t="shared" si="279"/>
        <v>39.819895991371673</v>
      </c>
      <c r="AA924">
        <f t="shared" si="280"/>
        <v>78.027910388125207</v>
      </c>
      <c r="AC924">
        <f t="shared" si="281"/>
        <v>28.365748259598423</v>
      </c>
      <c r="AD924">
        <f>X924*((1-Q924)*(1-EXP(-(P924+O924)*A924))*P924/(P924+O924)-(1-$AL$10)*(1-EXP(-2*O924*A924))/2)</f>
        <v>33.380853172438393</v>
      </c>
      <c r="AE924">
        <f t="shared" si="282"/>
        <v>139.77451182016202</v>
      </c>
      <c r="AF924">
        <f t="shared" si="283"/>
        <v>11.579240800702296</v>
      </c>
      <c r="AG924">
        <f t="shared" si="284"/>
        <v>8.1923563667062034</v>
      </c>
      <c r="AH924">
        <f t="shared" si="285"/>
        <v>19.771597167408501</v>
      </c>
      <c r="BA924">
        <v>139.77451182016199</v>
      </c>
    </row>
    <row r="925" spans="1:53" x14ac:dyDescent="0.3">
      <c r="A925">
        <v>2.0591772417063101</v>
      </c>
      <c r="E925" cm="1">
        <f t="array" ref="E925">INDEX($C$2:$C$104,L925)</f>
        <v>-0.24483544826634138</v>
      </c>
      <c r="G925">
        <f>PI()/12*(M925-12)</f>
        <v>-0.26179938779914941</v>
      </c>
      <c r="H925">
        <f t="shared" si="269"/>
        <v>-0.14587796582896331</v>
      </c>
      <c r="I925">
        <f t="shared" si="286"/>
        <v>0.77481798284577408</v>
      </c>
      <c r="J925">
        <f t="shared" si="270"/>
        <v>0.92411800906938979</v>
      </c>
      <c r="L925">
        <f t="shared" si="287"/>
        <v>39</v>
      </c>
      <c r="M925">
        <v>11</v>
      </c>
      <c r="N925">
        <f t="shared" si="271"/>
        <v>0.64667831772550677</v>
      </c>
      <c r="O925">
        <f t="shared" si="272"/>
        <v>0.41491108487463579</v>
      </c>
      <c r="P925">
        <f t="shared" si="273"/>
        <v>0.7634363961693299</v>
      </c>
      <c r="Q925">
        <f>1-EXP(-2*$AL$9*O925/(1+O925))</f>
        <v>2.3186313436646455E-2</v>
      </c>
      <c r="R925">
        <f t="shared" si="274"/>
        <v>1.6383458435326193</v>
      </c>
      <c r="S925">
        <f>(1-$AL$6^R925)/(1+$AL$6^R925*(1/$AL$7-1))</f>
        <v>0.23295628533201901</v>
      </c>
      <c r="U925">
        <v>69.400000000000006</v>
      </c>
      <c r="V925">
        <f t="shared" si="275"/>
        <v>158.57900000000004</v>
      </c>
      <c r="W925">
        <f t="shared" si="276"/>
        <v>36.941974771666253</v>
      </c>
      <c r="X925">
        <f t="shared" si="277"/>
        <v>121.63702522833378</v>
      </c>
      <c r="Y925">
        <f t="shared" si="278"/>
        <v>94.14811029592444</v>
      </c>
      <c r="Z925">
        <f t="shared" si="279"/>
        <v>27.509860590173538</v>
      </c>
      <c r="AA925">
        <f t="shared" si="280"/>
        <v>59.3933466731065</v>
      </c>
      <c r="AC925">
        <f t="shared" si="281"/>
        <v>20.394937397956408</v>
      </c>
      <c r="AD925">
        <f>X925*((1-Q925)*(1-EXP(-(P925+O925)*A925))*P925/(P925+O925)-(1-$AL$10)*(1-EXP(-2*O925*A925))/2)</f>
        <v>27.844457793267061</v>
      </c>
      <c r="AE925">
        <f t="shared" si="282"/>
        <v>107.63274186432997</v>
      </c>
      <c r="AF925">
        <f t="shared" si="283"/>
        <v>7.2094962168098746</v>
      </c>
      <c r="AG925">
        <f t="shared" si="284"/>
        <v>6.9103058295508806</v>
      </c>
      <c r="AH925">
        <f t="shared" si="285"/>
        <v>14.119802046360755</v>
      </c>
      <c r="BA925">
        <v>107.63274186433</v>
      </c>
    </row>
    <row r="926" spans="1:53" x14ac:dyDescent="0.3">
      <c r="A926">
        <v>2.1974788640888199</v>
      </c>
      <c r="E926" cm="1">
        <f t="array" ref="E926">INDEX($C$2:$C$104,L926)</f>
        <v>-0.24483544826634138</v>
      </c>
      <c r="G926">
        <f>PI()/12*(M926-12)</f>
        <v>0</v>
      </c>
      <c r="H926">
        <f t="shared" si="269"/>
        <v>-0.14587796582896331</v>
      </c>
      <c r="I926">
        <f t="shared" si="286"/>
        <v>0.77481798284577408</v>
      </c>
      <c r="J926">
        <f t="shared" si="270"/>
        <v>0.89060727150424324</v>
      </c>
      <c r="L926">
        <f t="shared" si="287"/>
        <v>39</v>
      </c>
      <c r="M926">
        <v>12</v>
      </c>
      <c r="N926">
        <f t="shared" si="271"/>
        <v>0.68018905529065332</v>
      </c>
      <c r="O926">
        <f t="shared" si="272"/>
        <v>0.39749418582999435</v>
      </c>
      <c r="P926">
        <f t="shared" si="273"/>
        <v>0.73138930192718965</v>
      </c>
      <c r="Q926">
        <f>1-EXP(-2*$AL$9*O926/(1+O926))</f>
        <v>2.2497746090232362E-2</v>
      </c>
      <c r="R926">
        <f t="shared" si="274"/>
        <v>1.5695723033760882</v>
      </c>
      <c r="S926">
        <f>(1-$AL$6^R926)/(1+$AL$6^R926*(1/$AL$7-1))</f>
        <v>0.22324406561487656</v>
      </c>
      <c r="U926">
        <v>62.3</v>
      </c>
      <c r="V926">
        <f t="shared" si="275"/>
        <v>142.35550000000001</v>
      </c>
      <c r="W926">
        <f t="shared" si="276"/>
        <v>31.78002058263856</v>
      </c>
      <c r="X926">
        <f t="shared" si="277"/>
        <v>110.57547941736145</v>
      </c>
      <c r="Y926">
        <f t="shared" si="278"/>
        <v>86.422063440337709</v>
      </c>
      <c r="Z926">
        <f t="shared" si="279"/>
        <v>24.32561900430899</v>
      </c>
      <c r="AA926">
        <f t="shared" si="280"/>
        <v>54.74924684368446</v>
      </c>
      <c r="AC926">
        <f t="shared" si="281"/>
        <v>18.032355452505804</v>
      </c>
      <c r="AD926">
        <f>X926*((1-Q926)*(1-EXP(-(P926+O926)*A926))*P926/(P926+O926)-(1-$AL$10)*(1-EXP(-2*O926*A926))/2)</f>
        <v>25.364998095770098</v>
      </c>
      <c r="AE926">
        <f t="shared" si="282"/>
        <v>98.146600391960362</v>
      </c>
      <c r="AF926">
        <f t="shared" si="283"/>
        <v>6.3814100688130733</v>
      </c>
      <c r="AG926">
        <f t="shared" si="284"/>
        <v>6.3078185008831502</v>
      </c>
      <c r="AH926">
        <f t="shared" si="285"/>
        <v>12.689228569696223</v>
      </c>
      <c r="BA926">
        <v>98.146600391960305</v>
      </c>
    </row>
    <row r="927" spans="1:53" x14ac:dyDescent="0.3">
      <c r="A927">
        <v>2.1974788640888199</v>
      </c>
      <c r="E927" cm="1">
        <f t="array" ref="E927">INDEX($C$2:$C$104,L927)</f>
        <v>-0.24483544826634138</v>
      </c>
      <c r="G927">
        <f>PI()/12*(M927-12)</f>
        <v>0.26179938779914941</v>
      </c>
      <c r="H927">
        <f t="shared" si="269"/>
        <v>-0.14587796582896331</v>
      </c>
      <c r="I927">
        <f t="shared" si="286"/>
        <v>0.77481798284577408</v>
      </c>
      <c r="J927">
        <f t="shared" si="270"/>
        <v>0.92411800906938979</v>
      </c>
      <c r="L927">
        <f t="shared" si="287"/>
        <v>39</v>
      </c>
      <c r="M927">
        <v>13</v>
      </c>
      <c r="N927">
        <f t="shared" si="271"/>
        <v>0.64667831772550677</v>
      </c>
      <c r="O927">
        <f t="shared" si="272"/>
        <v>0.41491108487463579</v>
      </c>
      <c r="P927">
        <f t="shared" si="273"/>
        <v>0.7634363961693299</v>
      </c>
      <c r="Q927">
        <f>1-EXP(-2*$AL$9*O927/(1+O927))</f>
        <v>2.3186313436646455E-2</v>
      </c>
      <c r="R927">
        <f t="shared" si="274"/>
        <v>1.6383458435326193</v>
      </c>
      <c r="S927">
        <f>(1-$AL$6^R927)/(1+$AL$6^R927*(1/$AL$7-1))</f>
        <v>0.23295628533201901</v>
      </c>
      <c r="U927">
        <v>46.1</v>
      </c>
      <c r="V927">
        <f t="shared" si="275"/>
        <v>105.33850000000001</v>
      </c>
      <c r="W927">
        <f t="shared" si="276"/>
        <v>24.539265662446887</v>
      </c>
      <c r="X927">
        <f t="shared" si="277"/>
        <v>80.799234337553116</v>
      </c>
      <c r="Y927">
        <f t="shared" si="278"/>
        <v>64.181258622540483</v>
      </c>
      <c r="Z927">
        <f t="shared" si="279"/>
        <v>18.783273774099118</v>
      </c>
      <c r="AA927">
        <f t="shared" si="280"/>
        <v>41.082814211419837</v>
      </c>
      <c r="AC927">
        <f t="shared" si="281"/>
        <v>13.758431715975107</v>
      </c>
      <c r="AD927">
        <f>X927*((1-Q927)*(1-EXP(-(P927+O927)*A927))*P927/(P927+O927)-(1-$AL$10)*(1-EXP(-2*O927*A927))/2)</f>
        <v>18.501250698773067</v>
      </c>
      <c r="AE927">
        <f t="shared" si="282"/>
        <v>73.342496626168014</v>
      </c>
      <c r="AF927">
        <f t="shared" si="283"/>
        <v>5.0916332937704434</v>
      </c>
      <c r="AG927">
        <f t="shared" si="284"/>
        <v>4.5971937123475834</v>
      </c>
      <c r="AH927">
        <f t="shared" si="285"/>
        <v>9.6888270061180268</v>
      </c>
      <c r="BA927">
        <v>73.342496626168</v>
      </c>
    </row>
    <row r="928" spans="1:53" x14ac:dyDescent="0.3">
      <c r="A928">
        <v>2.1974788640888199</v>
      </c>
      <c r="E928" cm="1">
        <f t="array" ref="E928">INDEX($C$2:$C$104,L928)</f>
        <v>-0.24483544826634138</v>
      </c>
      <c r="G928">
        <f>PI()/12*(M928-12)</f>
        <v>0.52359877559829882</v>
      </c>
      <c r="H928">
        <f t="shared" si="269"/>
        <v>-0.14587796582896331</v>
      </c>
      <c r="I928">
        <f t="shared" si="286"/>
        <v>0.77481798284577408</v>
      </c>
      <c r="J928">
        <f t="shared" si="270"/>
        <v>1.0179236566653325</v>
      </c>
      <c r="L928">
        <f t="shared" si="287"/>
        <v>39</v>
      </c>
      <c r="M928">
        <v>14</v>
      </c>
      <c r="N928">
        <f t="shared" si="271"/>
        <v>0.55287267012956409</v>
      </c>
      <c r="O928">
        <f t="shared" si="272"/>
        <v>0.4760688830974551</v>
      </c>
      <c r="P928">
        <f t="shared" si="273"/>
        <v>0.87596674489931747</v>
      </c>
      <c r="Q928">
        <f>1-EXP(-2*$AL$9*O928/(1+O928))</f>
        <v>2.5471960614486755E-2</v>
      </c>
      <c r="R928">
        <f t="shared" si="274"/>
        <v>1.8798376430304249</v>
      </c>
      <c r="S928">
        <f>(1-$AL$6^R928)/(1+$AL$6^R928*(1/$AL$7-1))</f>
        <v>0.26683699513192682</v>
      </c>
      <c r="U928">
        <v>40.200000000000003</v>
      </c>
      <c r="V928">
        <f t="shared" si="275"/>
        <v>91.857000000000014</v>
      </c>
      <c r="W928">
        <f t="shared" si="276"/>
        <v>24.510845861833406</v>
      </c>
      <c r="X928">
        <f t="shared" si="277"/>
        <v>67.346154138166611</v>
      </c>
      <c r="Y928">
        <f t="shared" si="278"/>
        <v>56.0560040560025</v>
      </c>
      <c r="Z928">
        <f t="shared" si="279"/>
        <v>18.76152019341454</v>
      </c>
      <c r="AA928">
        <f t="shared" si="280"/>
        <v>37.135068443530201</v>
      </c>
      <c r="AC928">
        <f t="shared" si="281"/>
        <v>13.187182152991793</v>
      </c>
      <c r="AD928">
        <f>X928*((1-Q928)*(1-EXP(-(P928+O928)*A928))*P928/(P928+O928)-(1-$AL$10)*(1-EXP(-2*O928*A928))/2)</f>
        <v>15.252086755963058</v>
      </c>
      <c r="AE928">
        <f t="shared" si="282"/>
        <v>65.57433735248506</v>
      </c>
      <c r="AF928">
        <f t="shared" si="283"/>
        <v>5.6352165159805603</v>
      </c>
      <c r="AG928">
        <f t="shared" si="284"/>
        <v>3.6688488565092441</v>
      </c>
      <c r="AH928">
        <f t="shared" si="285"/>
        <v>9.3040653724898039</v>
      </c>
      <c r="BA928">
        <v>65.574337352485003</v>
      </c>
    </row>
    <row r="929" spans="1:53" x14ac:dyDescent="0.3">
      <c r="A929">
        <v>2.1974788640888199</v>
      </c>
      <c r="E929" cm="1">
        <f t="array" ref="E929">INDEX($C$2:$C$104,L929)</f>
        <v>-0.24483544826634138</v>
      </c>
      <c r="G929">
        <f>PI()/12*(M929-12)</f>
        <v>0.78539816339744828</v>
      </c>
      <c r="H929">
        <f t="shared" si="269"/>
        <v>-0.14587796582896331</v>
      </c>
      <c r="I929">
        <f t="shared" si="286"/>
        <v>0.77481798284577408</v>
      </c>
      <c r="J929">
        <f t="shared" si="270"/>
        <v>1.1570950760646561</v>
      </c>
      <c r="L929">
        <f t="shared" si="287"/>
        <v>39</v>
      </c>
      <c r="M929">
        <v>15</v>
      </c>
      <c r="N929">
        <f t="shared" si="271"/>
        <v>0.41370125073024044</v>
      </c>
      <c r="O929">
        <f t="shared" si="272"/>
        <v>0.62188887028841722</v>
      </c>
      <c r="P929">
        <f t="shared" si="273"/>
        <v>1.1442755213306877</v>
      </c>
      <c r="Q929">
        <f>1-EXP(-2*$AL$9*O929/(1+O929))</f>
        <v>3.0209097956060527E-2</v>
      </c>
      <c r="R929">
        <f t="shared" si="274"/>
        <v>2.4556322617509072</v>
      </c>
      <c r="S929">
        <f>(1-$AL$6^R929)/(1+$AL$6^R929*(1/$AL$7-1))</f>
        <v>0.34573803617038029</v>
      </c>
      <c r="U929">
        <v>27.2</v>
      </c>
      <c r="V929">
        <f t="shared" si="275"/>
        <v>62.152000000000001</v>
      </c>
      <c r="W929">
        <f t="shared" si="276"/>
        <v>21.488310424061478</v>
      </c>
      <c r="X929">
        <f t="shared" si="277"/>
        <v>40.66368957593852</v>
      </c>
      <c r="Y929">
        <f t="shared" si="278"/>
        <v>36.244897962286068</v>
      </c>
      <c r="Z929">
        <f t="shared" si="279"/>
        <v>16.447958271858425</v>
      </c>
      <c r="AA929">
        <f t="shared" si="280"/>
        <v>25.751126759424871</v>
      </c>
      <c r="AC929">
        <f t="shared" si="281"/>
        <v>10.524119946531908</v>
      </c>
      <c r="AD929">
        <f>X929*((1-Q929)*(1-EXP(-(P929+O929)*A929))*P929/(P929+O929)-(1-$AL$10)*(1-EXP(-2*O929*A929))/2)</f>
        <v>8.8640625396810417</v>
      </c>
      <c r="AE929">
        <f t="shared" si="282"/>
        <v>45.139309245637818</v>
      </c>
      <c r="AF929">
        <f t="shared" si="283"/>
        <v>5.9594237687560803</v>
      </c>
      <c r="AG929">
        <f t="shared" si="284"/>
        <v>1.6297086631801525</v>
      </c>
      <c r="AH929">
        <f t="shared" si="285"/>
        <v>7.5891324319362328</v>
      </c>
      <c r="BA929">
        <v>45.139309245637797</v>
      </c>
    </row>
    <row r="930" spans="1:53" x14ac:dyDescent="0.3">
      <c r="A930">
        <v>2.1974788640888199</v>
      </c>
      <c r="E930" cm="1">
        <f t="array" ref="E930">INDEX($C$2:$C$104,L930)</f>
        <v>-0.24483544826634138</v>
      </c>
      <c r="G930">
        <f>PI()/12*(M930-12)</f>
        <v>1.0471975511965976</v>
      </c>
      <c r="H930">
        <f t="shared" si="269"/>
        <v>-0.14587796582896331</v>
      </c>
      <c r="I930">
        <f t="shared" si="286"/>
        <v>0.77481798284577408</v>
      </c>
      <c r="J930">
        <f t="shared" si="270"/>
        <v>1.3268530472537623</v>
      </c>
      <c r="L930">
        <f t="shared" si="287"/>
        <v>39</v>
      </c>
      <c r="M930">
        <v>16</v>
      </c>
      <c r="N930">
        <f t="shared" si="271"/>
        <v>0.24394327954113426</v>
      </c>
      <c r="O930">
        <f t="shared" si="272"/>
        <v>1.0350637123543482</v>
      </c>
      <c r="P930">
        <f t="shared" si="273"/>
        <v>1.9045172307320009</v>
      </c>
      <c r="Q930">
        <f>1-EXP(-2*$AL$9*O930/(1+O930))</f>
        <v>3.9872500578760572E-2</v>
      </c>
      <c r="R930">
        <f t="shared" si="274"/>
        <v>4.0871222600369137</v>
      </c>
      <c r="S930">
        <f>(1-$AL$6^R930)/(1+$AL$6^R930*(1/$AL$7-1))</f>
        <v>0.54652787199172181</v>
      </c>
      <c r="U930">
        <v>24.8</v>
      </c>
      <c r="V930">
        <f t="shared" si="275"/>
        <v>56.668000000000006</v>
      </c>
      <c r="W930">
        <f t="shared" si="276"/>
        <v>30.970641450026896</v>
      </c>
      <c r="X930">
        <f t="shared" si="277"/>
        <v>25.69735854997311</v>
      </c>
      <c r="Y930">
        <f t="shared" si="278"/>
        <v>24.297218277682436</v>
      </c>
      <c r="Z930">
        <f t="shared" si="279"/>
        <v>23.70608987723519</v>
      </c>
      <c r="AA930">
        <f t="shared" si="280"/>
        <v>19.596332952061619</v>
      </c>
      <c r="AC930">
        <f t="shared" si="281"/>
        <v>11.978761096248746</v>
      </c>
      <c r="AD930">
        <f>X930*((1-Q930)*(1-EXP(-(P930+O930)*A930))*P930/(P930+O930)-(1-$AL$10)*(1-EXP(-2*O930*A930))/2)</f>
        <v>5.1542734837293782</v>
      </c>
      <c r="AE930">
        <f t="shared" si="282"/>
        <v>36.729367532039745</v>
      </c>
      <c r="AF930">
        <f t="shared" si="283"/>
        <v>11.680218731721212</v>
      </c>
      <c r="AG930">
        <f t="shared" si="284"/>
        <v>-0.45338815810856542</v>
      </c>
      <c r="AH930">
        <f t="shared" si="285"/>
        <v>11.226830573612647</v>
      </c>
      <c r="BA930">
        <v>36.729367532039703</v>
      </c>
    </row>
    <row r="931" spans="1:53" x14ac:dyDescent="0.3">
      <c r="A931">
        <v>2.1974788640888199</v>
      </c>
      <c r="E931" cm="1">
        <f t="array" ref="E931">INDEX($C$2:$C$104,L931)</f>
        <v>-0.24483544826634138</v>
      </c>
      <c r="G931">
        <f>PI()/12*(M931-12)</f>
        <v>1.308996938995747</v>
      </c>
      <c r="H931">
        <f t="shared" si="269"/>
        <v>-0.14587796582896331</v>
      </c>
      <c r="I931">
        <f t="shared" si="286"/>
        <v>0.77481798284577408</v>
      </c>
      <c r="J931">
        <f t="shared" si="270"/>
        <v>1.5161093878993579</v>
      </c>
      <c r="L931">
        <f t="shared" si="287"/>
        <v>39</v>
      </c>
      <c r="M931">
        <v>17</v>
      </c>
      <c r="N931">
        <f t="shared" si="271"/>
        <v>5.4686938895538661E-2</v>
      </c>
      <c r="O931">
        <f t="shared" si="272"/>
        <v>4.5737548934023682</v>
      </c>
      <c r="P931">
        <f t="shared" si="273"/>
        <v>8.4157090038603588</v>
      </c>
      <c r="Q931">
        <f>1-EXP(-2*$AL$9*O931/(1+O931))</f>
        <v>6.3538640652054057E-2</v>
      </c>
      <c r="R931">
        <f t="shared" si="274"/>
        <v>18.060236499120904</v>
      </c>
      <c r="S931">
        <f>(1-$AL$6^R931)/(1+$AL$6^R931*(1/$AL$7-1))</f>
        <v>0.99379940916602061</v>
      </c>
      <c r="U931">
        <v>11.5</v>
      </c>
      <c r="V931">
        <f t="shared" si="275"/>
        <v>26.277500000000003</v>
      </c>
      <c r="W931">
        <f t="shared" si="276"/>
        <v>26.114563974360109</v>
      </c>
      <c r="X931">
        <f t="shared" si="277"/>
        <v>0.16293602563989396</v>
      </c>
      <c r="Y931">
        <f t="shared" si="278"/>
        <v>0.15258329063859169</v>
      </c>
      <c r="Z931">
        <f t="shared" si="279"/>
        <v>19.989066150919243</v>
      </c>
      <c r="AA931">
        <f t="shared" si="280"/>
        <v>0.13848964511955844</v>
      </c>
      <c r="AC931">
        <f t="shared" si="281"/>
        <v>3.4198185249317787</v>
      </c>
      <c r="AD931">
        <f>X931*((1-Q931)*(1-EXP(-(P931+O931)*A931))*P931/(P931+O931)-(1-$AL$10)*(1-EXP(-2*O931*A931))/2)</f>
        <v>2.9608970001604232E-2</v>
      </c>
      <c r="AE931">
        <f t="shared" si="282"/>
        <v>3.5879171400529417</v>
      </c>
      <c r="AF931">
        <f t="shared" si="283"/>
        <v>16.095913024071521</v>
      </c>
      <c r="AG931">
        <f t="shared" si="284"/>
        <v>-1.5515324482570994E-2</v>
      </c>
      <c r="AH931">
        <f t="shared" si="285"/>
        <v>16.08039769958895</v>
      </c>
      <c r="BA931">
        <v>3.5879171400529399</v>
      </c>
    </row>
    <row r="932" spans="1:53" x14ac:dyDescent="0.3">
      <c r="A932">
        <v>2.1974788640888199</v>
      </c>
      <c r="E932" cm="1">
        <f t="array" ref="E932">INDEX($C$2:$C$104,L932)</f>
        <v>-0.24483544826634138</v>
      </c>
      <c r="G932">
        <f>PI()/12*(M932-12)</f>
        <v>1.5707963267948966</v>
      </c>
      <c r="H932">
        <f t="shared" si="269"/>
        <v>-0.14587796582896331</v>
      </c>
      <c r="I932">
        <f t="shared" si="286"/>
        <v>0.77481798284577408</v>
      </c>
      <c r="J932">
        <f t="shared" si="270"/>
        <v>1.7171967007000093</v>
      </c>
      <c r="L932">
        <f t="shared" si="287"/>
        <v>39</v>
      </c>
      <c r="M932">
        <v>18</v>
      </c>
      <c r="N932">
        <f t="shared" si="271"/>
        <v>0.05</v>
      </c>
      <c r="O932">
        <f t="shared" si="272"/>
        <v>5.0020839411324403</v>
      </c>
      <c r="P932">
        <f t="shared" si="273"/>
        <v>9.2038344516836901</v>
      </c>
      <c r="Q932">
        <f>1-EXP(-2*$AL$9*O932/(1+O932))</f>
        <v>6.4497345768578462E-2</v>
      </c>
      <c r="R932">
        <f t="shared" si="274"/>
        <v>19.751565414145865</v>
      </c>
      <c r="S932">
        <f>(1-$AL$6^R932)/(1+$AL$6^R932*(1/$AL$7-1))</f>
        <v>0.99643717244343843</v>
      </c>
      <c r="U932">
        <v>1.9</v>
      </c>
      <c r="V932">
        <f t="shared" si="275"/>
        <v>4.3414999999999999</v>
      </c>
      <c r="W932">
        <f t="shared" si="276"/>
        <v>4.3260319841631878</v>
      </c>
      <c r="X932">
        <f t="shared" si="277"/>
        <v>1.5468015836812121E-2</v>
      </c>
      <c r="Y932">
        <f t="shared" si="278"/>
        <v>1.447036984722065E-2</v>
      </c>
      <c r="Z932">
        <f t="shared" si="279"/>
        <v>3.3113070387593653</v>
      </c>
      <c r="AA932">
        <f t="shared" si="280"/>
        <v>1.3147592100857867E-2</v>
      </c>
      <c r="AC932">
        <f t="shared" si="281"/>
        <v>0.5241020088654248</v>
      </c>
      <c r="AD932">
        <f>X932*((1-Q932)*(1-EXP(-(P932+O932)*A932))*P932/(P932+O932)-(1-$AL$10)*(1-EXP(-2*O932*A932))/2)</f>
        <v>2.8012624834355608E-3</v>
      </c>
      <c r="AE932">
        <f t="shared" si="282"/>
        <v>0.54005086344971831</v>
      </c>
      <c r="AF932">
        <f t="shared" si="283"/>
        <v>2.7048108955943468</v>
      </c>
      <c r="AG932">
        <f t="shared" si="284"/>
        <v>-1.478484737072778E-3</v>
      </c>
      <c r="AH932">
        <f t="shared" si="285"/>
        <v>2.703332410857274</v>
      </c>
      <c r="BA932">
        <v>0.54005086344971798</v>
      </c>
    </row>
    <row r="933" spans="1:53" x14ac:dyDescent="0.3">
      <c r="A933">
        <v>2.1974788640888199</v>
      </c>
      <c r="E933" cm="1">
        <f t="array" ref="E933">INDEX($C$2:$C$104,L933)</f>
        <v>-0.24483544826634138</v>
      </c>
      <c r="G933">
        <f>PI()/12*(M933-12)</f>
        <v>1.8325957145940459</v>
      </c>
      <c r="H933">
        <f t="shared" si="269"/>
        <v>-0.14587796582896331</v>
      </c>
      <c r="I933">
        <f t="shared" si="286"/>
        <v>0.77481798284577408</v>
      </c>
      <c r="J933">
        <f t="shared" si="270"/>
        <v>1.9245437474883382</v>
      </c>
      <c r="L933">
        <f t="shared" si="287"/>
        <v>39</v>
      </c>
      <c r="M933">
        <v>19</v>
      </c>
      <c r="N933">
        <f t="shared" si="271"/>
        <v>0.05</v>
      </c>
      <c r="O933">
        <f t="shared" si="272"/>
        <v>5.0020839411324403</v>
      </c>
      <c r="P933">
        <f t="shared" si="273"/>
        <v>9.2038344516836901</v>
      </c>
      <c r="Q933">
        <f>1-EXP(-2*$AL$9*O933/(1+O933))</f>
        <v>6.4497345768578462E-2</v>
      </c>
      <c r="R933">
        <f t="shared" si="274"/>
        <v>19.751565414145865</v>
      </c>
      <c r="S933">
        <f>(1-$AL$6^R933)/(1+$AL$6^R933*(1/$AL$7-1))</f>
        <v>0.99643717244343843</v>
      </c>
      <c r="U933">
        <v>0.3</v>
      </c>
      <c r="V933">
        <f t="shared" si="275"/>
        <v>0.6855</v>
      </c>
      <c r="W933">
        <f t="shared" si="276"/>
        <v>0.68305768170997705</v>
      </c>
      <c r="X933">
        <f t="shared" si="277"/>
        <v>2.442318290022949E-3</v>
      </c>
      <c r="Y933">
        <f t="shared" si="278"/>
        <v>2.2847952390348232E-3</v>
      </c>
      <c r="Z933">
        <f t="shared" si="279"/>
        <v>0.52283795348832085</v>
      </c>
      <c r="AA933">
        <f t="shared" si="280"/>
        <v>2.07593559487228E-3</v>
      </c>
      <c r="AC933">
        <f t="shared" si="281"/>
        <v>8.2752948768224976E-2</v>
      </c>
      <c r="AD933">
        <f>X933*((1-Q933)*(1-EXP(-(P933+O933)*A933))*P933/(P933+O933)-(1-$AL$10)*(1-EXP(-2*O933*A933))/2)</f>
        <v>4.4230460264771697E-4</v>
      </c>
      <c r="AE933">
        <f t="shared" si="282"/>
        <v>8.5271188965744968E-2</v>
      </c>
      <c r="AF933">
        <f t="shared" si="283"/>
        <v>0.4270754045675284</v>
      </c>
      <c r="AG933">
        <f t="shared" si="284"/>
        <v>-2.3344495848517379E-4</v>
      </c>
      <c r="AH933">
        <f t="shared" si="285"/>
        <v>0.42684195960904325</v>
      </c>
      <c r="BA933">
        <v>8.5271188965744898E-2</v>
      </c>
    </row>
    <row r="934" spans="1:53" x14ac:dyDescent="0.3">
      <c r="A934">
        <v>2.1974788640888199</v>
      </c>
      <c r="E934" cm="1">
        <f t="array" ref="E934">INDEX($C$2:$C$104,L934)</f>
        <v>-0.24483544826634138</v>
      </c>
      <c r="G934">
        <f>PI()/12*(M934-12)</f>
        <v>2.0943951023931953</v>
      </c>
      <c r="H934">
        <f t="shared" si="269"/>
        <v>-0.14587796582896331</v>
      </c>
      <c r="I934">
        <f t="shared" si="286"/>
        <v>0.77481798284577408</v>
      </c>
      <c r="J934">
        <f t="shared" si="270"/>
        <v>2.1332777480775933</v>
      </c>
      <c r="L934">
        <f t="shared" si="287"/>
        <v>39</v>
      </c>
      <c r="M934">
        <v>20</v>
      </c>
      <c r="N934">
        <f t="shared" si="271"/>
        <v>0.05</v>
      </c>
      <c r="O934">
        <f t="shared" si="272"/>
        <v>5.0020839411324403</v>
      </c>
      <c r="P934">
        <f t="shared" si="273"/>
        <v>9.2038344516836901</v>
      </c>
      <c r="Q934">
        <f>1-EXP(-2*$AL$9*O934/(1+O934))</f>
        <v>6.4497345768578462E-2</v>
      </c>
      <c r="R934">
        <f t="shared" si="274"/>
        <v>19.751565414145865</v>
      </c>
      <c r="S934">
        <f>(1-$AL$6^R934)/(1+$AL$6^R934*(1/$AL$7-1))</f>
        <v>0.99643717244343843</v>
      </c>
      <c r="U934">
        <v>0.2</v>
      </c>
      <c r="V934">
        <f t="shared" si="275"/>
        <v>0.45700000000000007</v>
      </c>
      <c r="W934">
        <f t="shared" si="276"/>
        <v>0.45537178780665144</v>
      </c>
      <c r="X934">
        <f t="shared" si="277"/>
        <v>1.6282121933486327E-3</v>
      </c>
      <c r="Y934">
        <f t="shared" si="278"/>
        <v>1.5231968260232154E-3</v>
      </c>
      <c r="Z934">
        <f t="shared" si="279"/>
        <v>0.34855863565888062</v>
      </c>
      <c r="AA934">
        <f t="shared" si="280"/>
        <v>1.3839570632481865E-3</v>
      </c>
      <c r="AC934">
        <f t="shared" si="281"/>
        <v>5.5168632512149984E-2</v>
      </c>
      <c r="AD934">
        <f>X934*((1-Q934)*(1-EXP(-(P934+O934)*A934))*P934/(P934+O934)-(1-$AL$10)*(1-EXP(-2*O934*A934))/2)</f>
        <v>2.9486973509847798E-4</v>
      </c>
      <c r="AE934">
        <f t="shared" si="282"/>
        <v>5.6847459310496652E-2</v>
      </c>
      <c r="AF934">
        <f t="shared" si="283"/>
        <v>0.28471693637835233</v>
      </c>
      <c r="AG934">
        <f t="shared" si="284"/>
        <v>-1.556299723234492E-4</v>
      </c>
      <c r="AH934">
        <f t="shared" si="285"/>
        <v>0.28456130640602889</v>
      </c>
      <c r="BA934">
        <v>5.6847459310496597E-2</v>
      </c>
    </row>
    <row r="935" spans="1:53" x14ac:dyDescent="0.3">
      <c r="A935">
        <v>2.1974788640888199</v>
      </c>
      <c r="E935" cm="1">
        <f t="array" ref="E935">INDEX($C$2:$C$104,L935)</f>
        <v>-0.24483544826634138</v>
      </c>
      <c r="G935">
        <f>PI()/12*(M935-12)</f>
        <v>2.3561944901923448</v>
      </c>
      <c r="H935">
        <f t="shared" si="269"/>
        <v>-0.14587796582896331</v>
      </c>
      <c r="I935">
        <f t="shared" si="286"/>
        <v>0.77481798284577408</v>
      </c>
      <c r="J935">
        <f t="shared" si="270"/>
        <v>2.3374889239463874</v>
      </c>
      <c r="L935">
        <f t="shared" si="287"/>
        <v>39</v>
      </c>
      <c r="M935">
        <v>21</v>
      </c>
      <c r="N935">
        <f t="shared" si="271"/>
        <v>0.05</v>
      </c>
      <c r="O935">
        <f t="shared" si="272"/>
        <v>5.0020839411324403</v>
      </c>
      <c r="P935">
        <f t="shared" si="273"/>
        <v>9.2038344516836901</v>
      </c>
      <c r="Q935">
        <f>1-EXP(-2*$AL$9*O935/(1+O935))</f>
        <v>6.4497345768578462E-2</v>
      </c>
      <c r="R935">
        <f t="shared" si="274"/>
        <v>19.751565414145865</v>
      </c>
      <c r="S935">
        <f>(1-$AL$6^R935)/(1+$AL$6^R935*(1/$AL$7-1))</f>
        <v>0.99643717244343843</v>
      </c>
      <c r="U935">
        <v>0.2</v>
      </c>
      <c r="V935">
        <f t="shared" si="275"/>
        <v>0.45700000000000007</v>
      </c>
      <c r="W935">
        <f t="shared" si="276"/>
        <v>0.45537178780665144</v>
      </c>
      <c r="X935">
        <f t="shared" si="277"/>
        <v>1.6282121933486327E-3</v>
      </c>
      <c r="Y935">
        <f t="shared" si="278"/>
        <v>1.5231968260232154E-3</v>
      </c>
      <c r="Z935">
        <f t="shared" si="279"/>
        <v>0.34855863565888062</v>
      </c>
      <c r="AA935">
        <f t="shared" si="280"/>
        <v>1.3839570632481865E-3</v>
      </c>
      <c r="AC935">
        <f t="shared" si="281"/>
        <v>5.5168632512149984E-2</v>
      </c>
      <c r="AD935">
        <f>X935*((1-Q935)*(1-EXP(-(P935+O935)*A935))*P935/(P935+O935)-(1-$AL$10)*(1-EXP(-2*O935*A935))/2)</f>
        <v>2.9486973509847798E-4</v>
      </c>
      <c r="AE935">
        <f t="shared" si="282"/>
        <v>5.6847459310496652E-2</v>
      </c>
      <c r="AF935">
        <f t="shared" si="283"/>
        <v>0.28471693637835233</v>
      </c>
      <c r="AG935">
        <f t="shared" si="284"/>
        <v>-1.556299723234492E-4</v>
      </c>
      <c r="AH935">
        <f t="shared" si="285"/>
        <v>0.28456130640602889</v>
      </c>
      <c r="BA935">
        <v>5.6847459310496597E-2</v>
      </c>
    </row>
    <row r="936" spans="1:53" x14ac:dyDescent="0.3">
      <c r="A936">
        <v>2.1974788640888199</v>
      </c>
      <c r="E936" cm="1">
        <f t="array" ref="E936">INDEX($C$2:$C$104,L936)</f>
        <v>-0.24483544826634138</v>
      </c>
      <c r="G936">
        <f>PI()/12*(M936-12)</f>
        <v>2.617993877991494</v>
      </c>
      <c r="H936">
        <f t="shared" si="269"/>
        <v>-0.14587796582896331</v>
      </c>
      <c r="I936">
        <f t="shared" si="286"/>
        <v>0.77481798284577408</v>
      </c>
      <c r="J936">
        <f t="shared" si="270"/>
        <v>2.5267947340773498</v>
      </c>
      <c r="L936">
        <f t="shared" si="287"/>
        <v>39</v>
      </c>
      <c r="M936">
        <v>22</v>
      </c>
      <c r="N936">
        <f t="shared" si="271"/>
        <v>0.05</v>
      </c>
      <c r="O936">
        <f t="shared" si="272"/>
        <v>5.0020839411324403</v>
      </c>
      <c r="P936">
        <f t="shared" si="273"/>
        <v>9.2038344516836901</v>
      </c>
      <c r="Q936">
        <f>1-EXP(-2*$AL$9*O936/(1+O936))</f>
        <v>6.4497345768578462E-2</v>
      </c>
      <c r="R936">
        <f t="shared" si="274"/>
        <v>19.751565414145865</v>
      </c>
      <c r="S936">
        <f>(1-$AL$6^R936)/(1+$AL$6^R936*(1/$AL$7-1))</f>
        <v>0.99643717244343843</v>
      </c>
      <c r="U936">
        <v>0.1</v>
      </c>
      <c r="V936">
        <f t="shared" si="275"/>
        <v>0.22850000000000004</v>
      </c>
      <c r="W936">
        <f t="shared" si="276"/>
        <v>0.22768589390332572</v>
      </c>
      <c r="X936">
        <f t="shared" si="277"/>
        <v>8.1410609667431633E-4</v>
      </c>
      <c r="Y936">
        <f t="shared" si="278"/>
        <v>7.6159841301160771E-4</v>
      </c>
      <c r="Z936">
        <f t="shared" si="279"/>
        <v>0.17427931782944031</v>
      </c>
      <c r="AA936">
        <f t="shared" si="280"/>
        <v>6.9197853162409327E-4</v>
      </c>
      <c r="AC936">
        <f t="shared" si="281"/>
        <v>2.7584316256074992E-2</v>
      </c>
      <c r="AD936">
        <f>X936*((1-Q936)*(1-EXP(-(P936+O936)*A936))*P936/(P936+O936)-(1-$AL$10)*(1-EXP(-2*O936*A936))/2)</f>
        <v>1.4743486754923899E-4</v>
      </c>
      <c r="AE936">
        <f t="shared" si="282"/>
        <v>2.8423729655248326E-2</v>
      </c>
      <c r="AF936">
        <f t="shared" si="283"/>
        <v>0.14235846818917616</v>
      </c>
      <c r="AG936">
        <f t="shared" si="284"/>
        <v>-7.7814986161724598E-5</v>
      </c>
      <c r="AH936">
        <f t="shared" si="285"/>
        <v>0.14228065320301445</v>
      </c>
      <c r="BA936">
        <v>2.8423729655248298E-2</v>
      </c>
    </row>
    <row r="937" spans="1:53" x14ac:dyDescent="0.3">
      <c r="A937">
        <v>2.1974788640888199</v>
      </c>
      <c r="E937" cm="1">
        <f t="array" ref="E937">INDEX($C$2:$C$104,L937)</f>
        <v>-0.24483544826634138</v>
      </c>
      <c r="G937">
        <f>PI()/12*(M937-12)</f>
        <v>2.8797932657906435</v>
      </c>
      <c r="H937">
        <f t="shared" si="269"/>
        <v>-0.14587796582896331</v>
      </c>
      <c r="I937">
        <f t="shared" si="286"/>
        <v>0.77481798284577408</v>
      </c>
      <c r="J937">
        <f t="shared" si="270"/>
        <v>2.6776487977354875</v>
      </c>
      <c r="L937">
        <f t="shared" si="287"/>
        <v>39</v>
      </c>
      <c r="M937">
        <v>23</v>
      </c>
      <c r="N937">
        <f t="shared" si="271"/>
        <v>0.05</v>
      </c>
      <c r="O937">
        <f t="shared" si="272"/>
        <v>5.0020839411324403</v>
      </c>
      <c r="P937">
        <f t="shared" si="273"/>
        <v>9.2038344516836901</v>
      </c>
      <c r="Q937">
        <f>1-EXP(-2*$AL$9*O937/(1+O937))</f>
        <v>6.4497345768578462E-2</v>
      </c>
      <c r="R937">
        <f t="shared" si="274"/>
        <v>19.751565414145865</v>
      </c>
      <c r="S937">
        <f>(1-$AL$6^R937)/(1+$AL$6^R937*(1/$AL$7-1))</f>
        <v>0.99643717244343843</v>
      </c>
      <c r="U937">
        <v>0.5</v>
      </c>
      <c r="V937">
        <f t="shared" si="275"/>
        <v>1.1425000000000001</v>
      </c>
      <c r="W937">
        <f t="shared" si="276"/>
        <v>1.1384294695166284</v>
      </c>
      <c r="X937">
        <f t="shared" si="277"/>
        <v>4.0705304833716927E-3</v>
      </c>
      <c r="Y937">
        <f t="shared" si="278"/>
        <v>3.8079920650581425E-3</v>
      </c>
      <c r="Z937">
        <f t="shared" si="279"/>
        <v>0.87139658914720131</v>
      </c>
      <c r="AA937">
        <f t="shared" si="280"/>
        <v>3.4598926581205607E-3</v>
      </c>
      <c r="AC937">
        <f t="shared" si="281"/>
        <v>0.13792158128037493</v>
      </c>
      <c r="AD937">
        <f>X937*((1-Q937)*(1-EXP(-(P937+O937)*A937))*P937/(P937+O937)-(1-$AL$10)*(1-EXP(-2*O937*A937))/2)</f>
        <v>7.3717433774621506E-4</v>
      </c>
      <c r="AE937">
        <f t="shared" si="282"/>
        <v>0.14211864827624171</v>
      </c>
      <c r="AF937">
        <f t="shared" si="283"/>
        <v>0.71179234094588073</v>
      </c>
      <c r="AG937">
        <f t="shared" si="284"/>
        <v>-3.8907493080863362E-4</v>
      </c>
      <c r="AH937">
        <f t="shared" si="285"/>
        <v>0.71140326601507209</v>
      </c>
      <c r="BA937">
        <v>0.14211864827624099</v>
      </c>
    </row>
    <row r="938" spans="1:53" x14ac:dyDescent="0.3">
      <c r="A938">
        <v>2.1974788640888199</v>
      </c>
      <c r="E938" cm="1">
        <f t="array" ref="E938">INDEX($C$2:$C$104,L938)</f>
        <v>-0.25044510403928882</v>
      </c>
      <c r="G938">
        <f>PI()/12*(M938-12)</f>
        <v>-3.1415926535897931</v>
      </c>
      <c r="H938">
        <f t="shared" si="269"/>
        <v>-0.14915094756795183</v>
      </c>
      <c r="I938">
        <f t="shared" si="286"/>
        <v>0.77371984331150068</v>
      </c>
      <c r="J938">
        <f t="shared" si="270"/>
        <v>2.7462659343911797</v>
      </c>
      <c r="L938">
        <f t="shared" si="287"/>
        <v>40</v>
      </c>
      <c r="M938">
        <v>0</v>
      </c>
      <c r="N938">
        <f t="shared" si="271"/>
        <v>0.05</v>
      </c>
      <c r="O938">
        <f t="shared" si="272"/>
        <v>5.0020839411324403</v>
      </c>
      <c r="P938">
        <f t="shared" si="273"/>
        <v>9.2038344516836901</v>
      </c>
      <c r="Q938">
        <f>1-EXP(-2*$AL$9*O938/(1+O938))</f>
        <v>6.4497345768578462E-2</v>
      </c>
      <c r="R938">
        <f t="shared" si="274"/>
        <v>19.751565414145865</v>
      </c>
      <c r="S938">
        <f>(1-$AL$6^R938)/(1+$AL$6^R938*(1/$AL$7-1))</f>
        <v>0.99643717244343843</v>
      </c>
      <c r="U938">
        <v>0.5</v>
      </c>
      <c r="V938">
        <f t="shared" si="275"/>
        <v>1.1425000000000001</v>
      </c>
      <c r="W938">
        <f t="shared" si="276"/>
        <v>1.1384294695166284</v>
      </c>
      <c r="X938">
        <f t="shared" si="277"/>
        <v>4.0705304833716927E-3</v>
      </c>
      <c r="Y938">
        <f t="shared" si="278"/>
        <v>3.8079920650581425E-3</v>
      </c>
      <c r="Z938">
        <f t="shared" si="279"/>
        <v>0.87139658914720131</v>
      </c>
      <c r="AA938">
        <f t="shared" si="280"/>
        <v>3.4598926581205607E-3</v>
      </c>
      <c r="AC938">
        <f t="shared" si="281"/>
        <v>0.13792158128037493</v>
      </c>
      <c r="AD938">
        <f>X938*((1-Q938)*(1-EXP(-(P938+O938)*A938))*P938/(P938+O938)-(1-$AL$10)*(1-EXP(-2*O938*A938))/2)</f>
        <v>7.3717433774621506E-4</v>
      </c>
      <c r="AE938">
        <f t="shared" si="282"/>
        <v>0.14211864827624171</v>
      </c>
      <c r="AF938">
        <f t="shared" si="283"/>
        <v>0.71179234094588073</v>
      </c>
      <c r="AG938">
        <f t="shared" si="284"/>
        <v>-3.8907493080863362E-4</v>
      </c>
      <c r="AH938">
        <f t="shared" si="285"/>
        <v>0.71140326601507209</v>
      </c>
      <c r="BA938">
        <v>0.14211864827624099</v>
      </c>
    </row>
    <row r="939" spans="1:53" x14ac:dyDescent="0.3">
      <c r="A939">
        <v>2.1974788640888199</v>
      </c>
      <c r="E939" cm="1">
        <f t="array" ref="E939">INDEX($C$2:$C$104,L939)</f>
        <v>-0.25044510403928882</v>
      </c>
      <c r="G939">
        <f>PI()/12*(M939-12)</f>
        <v>-2.8797932657906435</v>
      </c>
      <c r="H939">
        <f t="shared" si="269"/>
        <v>-0.14915094756795183</v>
      </c>
      <c r="I939">
        <f t="shared" si="286"/>
        <v>0.77371984331150068</v>
      </c>
      <c r="J939">
        <f t="shared" si="270"/>
        <v>2.6826173217539591</v>
      </c>
      <c r="L939">
        <f t="shared" si="287"/>
        <v>40</v>
      </c>
      <c r="M939">
        <v>1</v>
      </c>
      <c r="N939">
        <f t="shared" si="271"/>
        <v>0.05</v>
      </c>
      <c r="O939">
        <f t="shared" si="272"/>
        <v>5.0020839411324403</v>
      </c>
      <c r="P939">
        <f t="shared" si="273"/>
        <v>9.2038344516836901</v>
      </c>
      <c r="Q939">
        <f>1-EXP(-2*$AL$9*O939/(1+O939))</f>
        <v>6.4497345768578462E-2</v>
      </c>
      <c r="R939">
        <f t="shared" si="274"/>
        <v>19.751565414145865</v>
      </c>
      <c r="S939">
        <f>(1-$AL$6^R939)/(1+$AL$6^R939*(1/$AL$7-1))</f>
        <v>0.99643717244343843</v>
      </c>
      <c r="U939">
        <v>0</v>
      </c>
      <c r="V939">
        <f t="shared" si="275"/>
        <v>0</v>
      </c>
      <c r="W939">
        <f t="shared" si="276"/>
        <v>0</v>
      </c>
      <c r="X939">
        <f t="shared" si="277"/>
        <v>0</v>
      </c>
      <c r="Y939">
        <f t="shared" si="278"/>
        <v>0</v>
      </c>
      <c r="Z939">
        <f t="shared" si="279"/>
        <v>0</v>
      </c>
      <c r="AA939">
        <f t="shared" si="280"/>
        <v>0</v>
      </c>
      <c r="AC939">
        <f t="shared" si="281"/>
        <v>0</v>
      </c>
      <c r="AD939">
        <f>X939*((1-Q939)*(1-EXP(-(P939+O939)*A939))*P939/(P939+O939)-(1-$AL$10)*(1-EXP(-2*O939*A939))/2)</f>
        <v>0</v>
      </c>
      <c r="AE939">
        <f t="shared" si="282"/>
        <v>0</v>
      </c>
      <c r="AF939">
        <f t="shared" si="283"/>
        <v>0</v>
      </c>
      <c r="AG939">
        <f t="shared" si="284"/>
        <v>0</v>
      </c>
      <c r="AH939">
        <f t="shared" si="285"/>
        <v>0</v>
      </c>
      <c r="BA939">
        <v>0</v>
      </c>
    </row>
    <row r="940" spans="1:53" x14ac:dyDescent="0.3">
      <c r="A940">
        <v>2.1974788640888199</v>
      </c>
      <c r="E940" cm="1">
        <f t="array" ref="E940">INDEX($C$2:$C$104,L940)</f>
        <v>-0.25044510403928882</v>
      </c>
      <c r="G940">
        <f>PI()/12*(M940-12)</f>
        <v>-2.617993877991494</v>
      </c>
      <c r="H940">
        <f t="shared" si="269"/>
        <v>-0.14915094756795183</v>
      </c>
      <c r="I940">
        <f t="shared" si="286"/>
        <v>0.77371984331150068</v>
      </c>
      <c r="J940">
        <f t="shared" si="270"/>
        <v>2.5308319306213463</v>
      </c>
      <c r="L940">
        <f t="shared" si="287"/>
        <v>40</v>
      </c>
      <c r="M940">
        <v>2</v>
      </c>
      <c r="N940">
        <f t="shared" si="271"/>
        <v>0.05</v>
      </c>
      <c r="O940">
        <f t="shared" si="272"/>
        <v>5.0020839411324403</v>
      </c>
      <c r="P940">
        <f t="shared" si="273"/>
        <v>9.2038344516836901</v>
      </c>
      <c r="Q940">
        <f>1-EXP(-2*$AL$9*O940/(1+O940))</f>
        <v>6.4497345768578462E-2</v>
      </c>
      <c r="R940">
        <f t="shared" si="274"/>
        <v>19.751565414145865</v>
      </c>
      <c r="S940">
        <f>(1-$AL$6^R940)/(1+$AL$6^R940*(1/$AL$7-1))</f>
        <v>0.99643717244343843</v>
      </c>
      <c r="U940">
        <v>0.3</v>
      </c>
      <c r="V940">
        <f t="shared" si="275"/>
        <v>0.6855</v>
      </c>
      <c r="W940">
        <f t="shared" si="276"/>
        <v>0.68305768170997705</v>
      </c>
      <c r="X940">
        <f t="shared" si="277"/>
        <v>2.442318290022949E-3</v>
      </c>
      <c r="Y940">
        <f t="shared" si="278"/>
        <v>2.2847952390348232E-3</v>
      </c>
      <c r="Z940">
        <f t="shared" si="279"/>
        <v>0.52283795348832085</v>
      </c>
      <c r="AA940">
        <f t="shared" si="280"/>
        <v>2.07593559487228E-3</v>
      </c>
      <c r="AC940">
        <f t="shared" si="281"/>
        <v>8.2752948768224976E-2</v>
      </c>
      <c r="AD940">
        <f>X940*((1-Q940)*(1-EXP(-(P940+O940)*A940))*P940/(P940+O940)-(1-$AL$10)*(1-EXP(-2*O940*A940))/2)</f>
        <v>4.4230460264771697E-4</v>
      </c>
      <c r="AE940">
        <f t="shared" si="282"/>
        <v>8.5271188965744968E-2</v>
      </c>
      <c r="AF940">
        <f t="shared" si="283"/>
        <v>0.4270754045675284</v>
      </c>
      <c r="AG940">
        <f t="shared" si="284"/>
        <v>-2.3344495848517379E-4</v>
      </c>
      <c r="AH940">
        <f t="shared" si="285"/>
        <v>0.42684195960904325</v>
      </c>
      <c r="BA940">
        <v>8.5271188965744898E-2</v>
      </c>
    </row>
    <row r="941" spans="1:53" x14ac:dyDescent="0.3">
      <c r="A941">
        <v>2.1974788640888199</v>
      </c>
      <c r="E941" cm="1">
        <f t="array" ref="E941">INDEX($C$2:$C$104,L941)</f>
        <v>-0.25044510403928882</v>
      </c>
      <c r="G941">
        <f>PI()/12*(M941-12)</f>
        <v>-2.3561944901923448</v>
      </c>
      <c r="H941">
        <f t="shared" si="269"/>
        <v>-0.14915094756795183</v>
      </c>
      <c r="I941">
        <f t="shared" si="286"/>
        <v>0.77371984331150068</v>
      </c>
      <c r="J941">
        <f t="shared" si="270"/>
        <v>2.340961063629476</v>
      </c>
      <c r="L941">
        <f t="shared" si="287"/>
        <v>40</v>
      </c>
      <c r="M941">
        <v>3</v>
      </c>
      <c r="N941">
        <f t="shared" si="271"/>
        <v>0.05</v>
      </c>
      <c r="O941">
        <f t="shared" si="272"/>
        <v>5.0020839411324403</v>
      </c>
      <c r="P941">
        <f t="shared" si="273"/>
        <v>9.2038344516836901</v>
      </c>
      <c r="Q941">
        <f>1-EXP(-2*$AL$9*O941/(1+O941))</f>
        <v>6.4497345768578462E-2</v>
      </c>
      <c r="R941">
        <f t="shared" si="274"/>
        <v>19.751565414145865</v>
      </c>
      <c r="S941">
        <f>(1-$AL$6^R941)/(1+$AL$6^R941*(1/$AL$7-1))</f>
        <v>0.99643717244343843</v>
      </c>
      <c r="U941">
        <v>0.1</v>
      </c>
      <c r="V941">
        <f t="shared" si="275"/>
        <v>0.22850000000000004</v>
      </c>
      <c r="W941">
        <f t="shared" si="276"/>
        <v>0.22768589390332572</v>
      </c>
      <c r="X941">
        <f t="shared" si="277"/>
        <v>8.1410609667431633E-4</v>
      </c>
      <c r="Y941">
        <f t="shared" si="278"/>
        <v>7.6159841301160771E-4</v>
      </c>
      <c r="Z941">
        <f t="shared" si="279"/>
        <v>0.17427931782944031</v>
      </c>
      <c r="AA941">
        <f t="shared" si="280"/>
        <v>6.9197853162409327E-4</v>
      </c>
      <c r="AC941">
        <f t="shared" si="281"/>
        <v>2.7584316256074992E-2</v>
      </c>
      <c r="AD941">
        <f>X941*((1-Q941)*(1-EXP(-(P941+O941)*A941))*P941/(P941+O941)-(1-$AL$10)*(1-EXP(-2*O941*A941))/2)</f>
        <v>1.4743486754923899E-4</v>
      </c>
      <c r="AE941">
        <f t="shared" si="282"/>
        <v>2.8423729655248326E-2</v>
      </c>
      <c r="AF941">
        <f t="shared" si="283"/>
        <v>0.14235846818917616</v>
      </c>
      <c r="AG941">
        <f t="shared" si="284"/>
        <v>-7.7814986161724598E-5</v>
      </c>
      <c r="AH941">
        <f t="shared" si="285"/>
        <v>0.14228065320301445</v>
      </c>
      <c r="BA941">
        <v>2.8423729655248298E-2</v>
      </c>
    </row>
    <row r="942" spans="1:53" x14ac:dyDescent="0.3">
      <c r="A942">
        <v>2.1974788640888199</v>
      </c>
      <c r="E942" cm="1">
        <f t="array" ref="E942">INDEX($C$2:$C$104,L942)</f>
        <v>-0.25044510403928882</v>
      </c>
      <c r="G942">
        <f>PI()/12*(M942-12)</f>
        <v>-2.0943951023931953</v>
      </c>
      <c r="H942">
        <f t="shared" si="269"/>
        <v>-0.14915094756795183</v>
      </c>
      <c r="I942">
        <f t="shared" si="286"/>
        <v>0.77371984331150068</v>
      </c>
      <c r="J942">
        <f t="shared" si="270"/>
        <v>2.1365010322667066</v>
      </c>
      <c r="L942">
        <f t="shared" si="287"/>
        <v>40</v>
      </c>
      <c r="M942">
        <v>4</v>
      </c>
      <c r="N942">
        <f t="shared" si="271"/>
        <v>0.05</v>
      </c>
      <c r="O942">
        <f t="shared" si="272"/>
        <v>5.0020839411324403</v>
      </c>
      <c r="P942">
        <f t="shared" si="273"/>
        <v>9.2038344516836901</v>
      </c>
      <c r="Q942">
        <f>1-EXP(-2*$AL$9*O942/(1+O942))</f>
        <v>6.4497345768578462E-2</v>
      </c>
      <c r="R942">
        <f t="shared" si="274"/>
        <v>19.751565414145865</v>
      </c>
      <c r="S942">
        <f>(1-$AL$6^R942)/(1+$AL$6^R942*(1/$AL$7-1))</f>
        <v>0.99643717244343843</v>
      </c>
      <c r="U942">
        <v>0.4</v>
      </c>
      <c r="V942">
        <f t="shared" si="275"/>
        <v>0.91400000000000015</v>
      </c>
      <c r="W942">
        <f t="shared" si="276"/>
        <v>0.91074357561330288</v>
      </c>
      <c r="X942">
        <f t="shared" si="277"/>
        <v>3.2564243866972653E-3</v>
      </c>
      <c r="Y942">
        <f t="shared" si="278"/>
        <v>3.0463936520464308E-3</v>
      </c>
      <c r="Z942">
        <f t="shared" si="279"/>
        <v>0.69711727131776124</v>
      </c>
      <c r="AA942">
        <f t="shared" si="280"/>
        <v>2.7679141264963731E-3</v>
      </c>
      <c r="AC942">
        <f t="shared" si="281"/>
        <v>0.11033726502429997</v>
      </c>
      <c r="AD942">
        <f>X942*((1-Q942)*(1-EXP(-(P942+O942)*A942))*P942/(P942+O942)-(1-$AL$10)*(1-EXP(-2*O942*A942))/2)</f>
        <v>5.8973947019695596E-4</v>
      </c>
      <c r="AE942">
        <f t="shared" si="282"/>
        <v>0.1136949186209933</v>
      </c>
      <c r="AF942">
        <f t="shared" si="283"/>
        <v>0.56943387275670465</v>
      </c>
      <c r="AG942">
        <f t="shared" si="284"/>
        <v>-3.1125994464689839E-4</v>
      </c>
      <c r="AH942">
        <f t="shared" si="285"/>
        <v>0.56912261281205778</v>
      </c>
      <c r="BA942">
        <v>0.113694918620993</v>
      </c>
    </row>
    <row r="943" spans="1:53" x14ac:dyDescent="0.3">
      <c r="A943">
        <v>2.1974788640888199</v>
      </c>
      <c r="E943" cm="1">
        <f t="array" ref="E943">INDEX($C$2:$C$104,L943)</f>
        <v>-0.25044510403928882</v>
      </c>
      <c r="G943">
        <f>PI()/12*(M943-12)</f>
        <v>-1.8325957145940459</v>
      </c>
      <c r="H943">
        <f t="shared" si="269"/>
        <v>-0.14915094756795183</v>
      </c>
      <c r="I943">
        <f t="shared" si="286"/>
        <v>0.77371984331150068</v>
      </c>
      <c r="J943">
        <f t="shared" si="270"/>
        <v>1.9277316675300638</v>
      </c>
      <c r="L943">
        <f t="shared" si="287"/>
        <v>40</v>
      </c>
      <c r="M943">
        <v>5</v>
      </c>
      <c r="N943">
        <f t="shared" si="271"/>
        <v>0.05</v>
      </c>
      <c r="O943">
        <f t="shared" si="272"/>
        <v>5.0020839411324403</v>
      </c>
      <c r="P943">
        <f t="shared" si="273"/>
        <v>9.2038344516836901</v>
      </c>
      <c r="Q943">
        <f>1-EXP(-2*$AL$9*O943/(1+O943))</f>
        <v>6.4497345768578462E-2</v>
      </c>
      <c r="R943">
        <f t="shared" si="274"/>
        <v>19.751565414145865</v>
      </c>
      <c r="S943">
        <f>(1-$AL$6^R943)/(1+$AL$6^R943*(1/$AL$7-1))</f>
        <v>0.99643717244343843</v>
      </c>
      <c r="U943">
        <v>0.4</v>
      </c>
      <c r="V943">
        <f t="shared" si="275"/>
        <v>0.91400000000000015</v>
      </c>
      <c r="W943">
        <f t="shared" si="276"/>
        <v>0.91074357561330288</v>
      </c>
      <c r="X943">
        <f t="shared" si="277"/>
        <v>3.2564243866972653E-3</v>
      </c>
      <c r="Y943">
        <f t="shared" si="278"/>
        <v>3.0463936520464308E-3</v>
      </c>
      <c r="Z943">
        <f t="shared" si="279"/>
        <v>0.69711727131776124</v>
      </c>
      <c r="AA943">
        <f t="shared" si="280"/>
        <v>2.7679141264963731E-3</v>
      </c>
      <c r="AC943">
        <f t="shared" si="281"/>
        <v>0.11033726502429997</v>
      </c>
      <c r="AD943">
        <f>X943*((1-Q943)*(1-EXP(-(P943+O943)*A943))*P943/(P943+O943)-(1-$AL$10)*(1-EXP(-2*O943*A943))/2)</f>
        <v>5.8973947019695596E-4</v>
      </c>
      <c r="AE943">
        <f t="shared" si="282"/>
        <v>0.1136949186209933</v>
      </c>
      <c r="AF943">
        <f t="shared" si="283"/>
        <v>0.56943387275670465</v>
      </c>
      <c r="AG943">
        <f t="shared" si="284"/>
        <v>-3.1125994464689839E-4</v>
      </c>
      <c r="AH943">
        <f t="shared" si="285"/>
        <v>0.56912261281205778</v>
      </c>
      <c r="BA943">
        <v>0.113694918620993</v>
      </c>
    </row>
    <row r="944" spans="1:53" x14ac:dyDescent="0.3">
      <c r="A944">
        <v>2.1974788640888199</v>
      </c>
      <c r="E944" cm="1">
        <f t="array" ref="E944">INDEX($C$2:$C$104,L944)</f>
        <v>-0.25044510403928882</v>
      </c>
      <c r="G944">
        <f>PI()/12*(M944-12)</f>
        <v>-1.5707963267948966</v>
      </c>
      <c r="H944">
        <f t="shared" si="269"/>
        <v>-0.14915094756795183</v>
      </c>
      <c r="I944">
        <f t="shared" si="286"/>
        <v>0.77371984331150068</v>
      </c>
      <c r="J944">
        <f t="shared" si="270"/>
        <v>1.7205058868607805</v>
      </c>
      <c r="L944">
        <f t="shared" si="287"/>
        <v>40</v>
      </c>
      <c r="M944">
        <v>6</v>
      </c>
      <c r="N944">
        <f t="shared" si="271"/>
        <v>0.05</v>
      </c>
      <c r="O944">
        <f t="shared" si="272"/>
        <v>5.0020839411324403</v>
      </c>
      <c r="P944">
        <f t="shared" si="273"/>
        <v>9.2038344516836901</v>
      </c>
      <c r="Q944">
        <f>1-EXP(-2*$AL$9*O944/(1+O944))</f>
        <v>6.4497345768578462E-2</v>
      </c>
      <c r="R944">
        <f t="shared" si="274"/>
        <v>19.751565414145865</v>
      </c>
      <c r="S944">
        <f>(1-$AL$6^R944)/(1+$AL$6^R944*(1/$AL$7-1))</f>
        <v>0.99643717244343843</v>
      </c>
      <c r="U944">
        <v>0.2</v>
      </c>
      <c r="V944">
        <f t="shared" si="275"/>
        <v>0.45700000000000007</v>
      </c>
      <c r="W944">
        <f t="shared" si="276"/>
        <v>0.45537178780665144</v>
      </c>
      <c r="X944">
        <f t="shared" si="277"/>
        <v>1.6282121933486327E-3</v>
      </c>
      <c r="Y944">
        <f t="shared" si="278"/>
        <v>1.5231968260232154E-3</v>
      </c>
      <c r="Z944">
        <f t="shared" si="279"/>
        <v>0.34855863565888062</v>
      </c>
      <c r="AA944">
        <f t="shared" si="280"/>
        <v>1.3839570632481865E-3</v>
      </c>
      <c r="AC944">
        <f t="shared" si="281"/>
        <v>5.5168632512149984E-2</v>
      </c>
      <c r="AD944">
        <f>X944*((1-Q944)*(1-EXP(-(P944+O944)*A944))*P944/(P944+O944)-(1-$AL$10)*(1-EXP(-2*O944*A944))/2)</f>
        <v>2.9486973509847798E-4</v>
      </c>
      <c r="AE944">
        <f t="shared" si="282"/>
        <v>5.6847459310496652E-2</v>
      </c>
      <c r="AF944">
        <f t="shared" si="283"/>
        <v>0.28471693637835233</v>
      </c>
      <c r="AG944">
        <f t="shared" si="284"/>
        <v>-1.556299723234492E-4</v>
      </c>
      <c r="AH944">
        <f t="shared" si="285"/>
        <v>0.28456130640602889</v>
      </c>
      <c r="BA944">
        <v>5.6847459310496597E-2</v>
      </c>
    </row>
    <row r="945" spans="1:53" x14ac:dyDescent="0.3">
      <c r="A945">
        <v>2.27283828619283</v>
      </c>
      <c r="E945" cm="1">
        <f t="array" ref="E945">INDEX($C$2:$C$104,L945)</f>
        <v>-0.25044510403928882</v>
      </c>
      <c r="G945">
        <f>PI()/12*(M945-12)</f>
        <v>-1.308996938995747</v>
      </c>
      <c r="H945">
        <f t="shared" si="269"/>
        <v>-0.14915094756795183</v>
      </c>
      <c r="I945">
        <f t="shared" si="286"/>
        <v>0.77371984331150068</v>
      </c>
      <c r="J945">
        <f t="shared" si="270"/>
        <v>1.5196715751137198</v>
      </c>
      <c r="L945">
        <f t="shared" si="287"/>
        <v>40</v>
      </c>
      <c r="M945">
        <v>7</v>
      </c>
      <c r="N945">
        <f t="shared" si="271"/>
        <v>5.1124751681176805E-2</v>
      </c>
      <c r="O945">
        <f t="shared" si="272"/>
        <v>4.8921301490388354</v>
      </c>
      <c r="P945">
        <f t="shared" si="273"/>
        <v>9.0015194742314577</v>
      </c>
      <c r="Q945">
        <f>1-EXP(-2*$AL$9*O945/(1+O945))</f>
        <v>6.4264630521348343E-2</v>
      </c>
      <c r="R945">
        <f t="shared" si="274"/>
        <v>19.317394468070425</v>
      </c>
      <c r="S945">
        <f>(1-$AL$6^R945)/(1+$AL$6^R945*(1/$AL$7-1))</f>
        <v>0.99589228073668534</v>
      </c>
      <c r="U945">
        <v>1.2</v>
      </c>
      <c r="V945">
        <f t="shared" si="275"/>
        <v>2.742</v>
      </c>
      <c r="W945">
        <f t="shared" si="276"/>
        <v>2.730736633779991</v>
      </c>
      <c r="X945">
        <f t="shared" si="277"/>
        <v>1.1263366220009008E-2</v>
      </c>
      <c r="Y945">
        <f t="shared" si="278"/>
        <v>1.0539530137725999E-2</v>
      </c>
      <c r="Z945">
        <f t="shared" si="279"/>
        <v>2.1188058640046457</v>
      </c>
      <c r="AA945">
        <f t="shared" si="280"/>
        <v>9.5737193296865919E-3</v>
      </c>
      <c r="AC945">
        <f t="shared" si="281"/>
        <v>0.33731382566751039</v>
      </c>
      <c r="AD945">
        <f>X945*((1-Q945)*(1-EXP(-(P945+O945)*A945))*P945/(P945+O945)-(1-$AL$10)*(1-EXP(-2*O945*A945))/2)</f>
        <v>2.0414973429972259E-3</v>
      </c>
      <c r="AE945">
        <f t="shared" si="282"/>
        <v>0.34892904234019423</v>
      </c>
      <c r="AF945">
        <f t="shared" si="283"/>
        <v>1.7292584136065099</v>
      </c>
      <c r="AG945">
        <f t="shared" si="284"/>
        <v>-1.0756865349578182E-3</v>
      </c>
      <c r="AH945">
        <f t="shared" si="285"/>
        <v>1.7281827270715522</v>
      </c>
      <c r="BA945">
        <v>0.34892904234019201</v>
      </c>
    </row>
    <row r="946" spans="1:53" x14ac:dyDescent="0.3">
      <c r="A946">
        <v>2.27283828619283</v>
      </c>
      <c r="E946" cm="1">
        <f t="array" ref="E946">INDEX($C$2:$C$104,L946)</f>
        <v>-0.25044510403928882</v>
      </c>
      <c r="G946">
        <f>PI()/12*(M946-12)</f>
        <v>-1.0471975511965976</v>
      </c>
      <c r="H946">
        <f t="shared" si="269"/>
        <v>-0.14915094756795183</v>
      </c>
      <c r="I946">
        <f t="shared" si="286"/>
        <v>0.77371984331150068</v>
      </c>
      <c r="J946">
        <f t="shared" si="270"/>
        <v>1.3307897918236464</v>
      </c>
      <c r="L946">
        <f t="shared" si="287"/>
        <v>40</v>
      </c>
      <c r="M946">
        <v>8</v>
      </c>
      <c r="N946">
        <f t="shared" si="271"/>
        <v>0.24000653497125013</v>
      </c>
      <c r="O946">
        <f t="shared" si="272"/>
        <v>1.0517061922435522</v>
      </c>
      <c r="P946">
        <f t="shared" si="273"/>
        <v>1.9351393937281363</v>
      </c>
      <c r="Q946">
        <f>1-EXP(-2*$AL$9*O946/(1+O946))</f>
        <v>4.0178608463874999E-2</v>
      </c>
      <c r="R946">
        <f t="shared" si="274"/>
        <v>4.152837876578686</v>
      </c>
      <c r="S946">
        <f>(1-$AL$6^R946)/(1+$AL$6^R946*(1/$AL$7-1))</f>
        <v>0.55373166641718885</v>
      </c>
      <c r="U946">
        <v>36.4</v>
      </c>
      <c r="V946">
        <f t="shared" si="275"/>
        <v>83.174000000000007</v>
      </c>
      <c r="W946">
        <f t="shared" si="276"/>
        <v>46.056077622583267</v>
      </c>
      <c r="X946">
        <f t="shared" si="277"/>
        <v>37.11792237741674</v>
      </c>
      <c r="Y946">
        <f t="shared" si="278"/>
        <v>35.188414106852164</v>
      </c>
      <c r="Z946">
        <f t="shared" si="279"/>
        <v>35.735371230107674</v>
      </c>
      <c r="AA946">
        <f t="shared" si="280"/>
        <v>28.66033110948549</v>
      </c>
      <c r="AC946">
        <f t="shared" si="281"/>
        <v>17.705758196792765</v>
      </c>
      <c r="AD946">
        <f>X946*((1-Q946)*(1-EXP(-(P946+O946)*A946))*P946/(P946+O946)-(1-$AL$10)*(1-EXP(-2*O946*A946))/2)</f>
        <v>7.4132404829208864</v>
      </c>
      <c r="AE946">
        <f t="shared" si="282"/>
        <v>53.779329789199139</v>
      </c>
      <c r="AF946">
        <f t="shared" si="283"/>
        <v>17.951460861508476</v>
      </c>
      <c r="AG946">
        <f t="shared" si="284"/>
        <v>-0.88515748555421614</v>
      </c>
      <c r="AH946">
        <f t="shared" si="285"/>
        <v>17.066303375954259</v>
      </c>
      <c r="BA946">
        <v>53.779329789199103</v>
      </c>
    </row>
    <row r="947" spans="1:53" x14ac:dyDescent="0.3">
      <c r="A947">
        <v>2.27283828619283</v>
      </c>
      <c r="E947" cm="1">
        <f t="array" ref="E947">INDEX($C$2:$C$104,L947)</f>
        <v>-0.25044510403928882</v>
      </c>
      <c r="G947">
        <f>PI()/12*(M947-12)</f>
        <v>-0.78539816339744828</v>
      </c>
      <c r="H947">
        <f t="shared" si="269"/>
        <v>-0.14915094756795183</v>
      </c>
      <c r="I947">
        <f t="shared" si="286"/>
        <v>0.77371984331150068</v>
      </c>
      <c r="J947">
        <f t="shared" si="270"/>
        <v>1.1615133808323124</v>
      </c>
      <c r="L947">
        <f t="shared" si="287"/>
        <v>40</v>
      </c>
      <c r="M947">
        <v>9</v>
      </c>
      <c r="N947">
        <f t="shared" si="271"/>
        <v>0.40928294596258419</v>
      </c>
      <c r="O947">
        <f t="shared" si="272"/>
        <v>0.62821709917402679</v>
      </c>
      <c r="P947">
        <f t="shared" si="273"/>
        <v>1.1559194624802094</v>
      </c>
      <c r="Q947">
        <f>1-EXP(-2*$AL$9*O947/(1+O947))</f>
        <v>3.0394996179041067E-2</v>
      </c>
      <c r="R947">
        <f t="shared" si="274"/>
        <v>2.4806203323752292</v>
      </c>
      <c r="S947">
        <f>(1-$AL$6^R947)/(1+$AL$6^R947*(1/$AL$7-1))</f>
        <v>0.34908830347915887</v>
      </c>
      <c r="U947">
        <v>219.4</v>
      </c>
      <c r="V947">
        <f t="shared" si="275"/>
        <v>501.32900000000006</v>
      </c>
      <c r="W947">
        <f t="shared" si="276"/>
        <v>175.00809009490325</v>
      </c>
      <c r="X947">
        <f t="shared" si="277"/>
        <v>326.32090990509681</v>
      </c>
      <c r="Y947">
        <f t="shared" si="278"/>
        <v>293.53305575183322</v>
      </c>
      <c r="Z947">
        <f t="shared" si="279"/>
        <v>135.79052734501437</v>
      </c>
      <c r="AA947">
        <f t="shared" si="280"/>
        <v>210.85118859324652</v>
      </c>
      <c r="AC947">
        <f t="shared" si="281"/>
        <v>85.824911679951938</v>
      </c>
      <c r="AD947">
        <f>X947*((1-Q947)*(1-EXP(-(P947+O947)*A947))*P947/(P947+O947)-(1-$AL$10)*(1-EXP(-2*O947*A947))/2)</f>
        <v>70.730095504195106</v>
      </c>
      <c r="AE947">
        <f t="shared" si="282"/>
        <v>367.40619577739358</v>
      </c>
      <c r="AF947">
        <f t="shared" si="283"/>
        <v>50.256131709376987</v>
      </c>
      <c r="AG947">
        <f t="shared" si="284"/>
        <v>11.951771654391642</v>
      </c>
      <c r="AH947">
        <f t="shared" si="285"/>
        <v>62.207903363768629</v>
      </c>
      <c r="BA947">
        <v>367.40619577739301</v>
      </c>
    </row>
    <row r="948" spans="1:53" x14ac:dyDescent="0.3">
      <c r="A948">
        <v>2.27283828619283</v>
      </c>
      <c r="E948" cm="1">
        <f t="array" ref="E948">INDEX($C$2:$C$104,L948)</f>
        <v>-0.25044510403928882</v>
      </c>
      <c r="G948">
        <f>PI()/12*(M948-12)</f>
        <v>-0.52359877559829882</v>
      </c>
      <c r="H948">
        <f t="shared" si="269"/>
        <v>-0.14915094756795183</v>
      </c>
      <c r="I948">
        <f t="shared" si="286"/>
        <v>0.77371984331150068</v>
      </c>
      <c r="J948">
        <f t="shared" si="270"/>
        <v>1.022879555872102</v>
      </c>
      <c r="L948">
        <f t="shared" si="287"/>
        <v>40</v>
      </c>
      <c r="M948">
        <v>10</v>
      </c>
      <c r="N948">
        <f t="shared" si="271"/>
        <v>0.54791677092279456</v>
      </c>
      <c r="O948">
        <f t="shared" si="272"/>
        <v>0.47992926949683212</v>
      </c>
      <c r="P948">
        <f t="shared" si="273"/>
        <v>0.88306985587417119</v>
      </c>
      <c r="Q948">
        <f>1-EXP(-2*$AL$9*O948/(1+O948))</f>
        <v>2.5609724955677371E-2</v>
      </c>
      <c r="R948">
        <f t="shared" si="274"/>
        <v>1.8950810246666621</v>
      </c>
      <c r="S948">
        <f>(1-$AL$6^R948)/(1+$AL$6^R948*(1/$AL$7-1))</f>
        <v>0.26896244793923618</v>
      </c>
      <c r="U948">
        <v>415.2</v>
      </c>
      <c r="V948">
        <f t="shared" si="275"/>
        <v>948.73200000000008</v>
      </c>
      <c r="W948">
        <f t="shared" si="276"/>
        <v>255.17328115828744</v>
      </c>
      <c r="X948">
        <f t="shared" si="277"/>
        <v>693.55871884171268</v>
      </c>
      <c r="Y948">
        <f t="shared" si="278"/>
        <v>584.98249780455478</v>
      </c>
      <c r="Z948">
        <f t="shared" si="279"/>
        <v>197.99150081605617</v>
      </c>
      <c r="AA948">
        <f t="shared" si="280"/>
        <v>391.47573598872424</v>
      </c>
      <c r="AC948">
        <f t="shared" si="281"/>
        <v>137.84929530917103</v>
      </c>
      <c r="AD948">
        <f>X948*((1-Q948)*(1-EXP(-(P948+O948)*A948))*P948/(P948+O948)-(1-$AL$10)*(1-EXP(-2*O948*A948))/2)</f>
        <v>156.5785118801804</v>
      </c>
      <c r="AE948">
        <f t="shared" si="282"/>
        <v>685.90354317807567</v>
      </c>
      <c r="AF948">
        <f t="shared" si="283"/>
        <v>60.790435856458508</v>
      </c>
      <c r="AG948">
        <f t="shared" si="284"/>
        <v>36.928249935650221</v>
      </c>
      <c r="AH948">
        <f t="shared" si="285"/>
        <v>97.71868579210873</v>
      </c>
      <c r="BA948">
        <v>685.90354317807601</v>
      </c>
    </row>
    <row r="949" spans="1:53" x14ac:dyDescent="0.3">
      <c r="A949">
        <v>2.27283828619283</v>
      </c>
      <c r="E949" cm="1">
        <f t="array" ref="E949">INDEX($C$2:$C$104,L949)</f>
        <v>-0.25044510403928882</v>
      </c>
      <c r="G949">
        <f>PI()/12*(M949-12)</f>
        <v>-0.26179938779914941</v>
      </c>
      <c r="H949">
        <f t="shared" si="269"/>
        <v>-0.14915094756795183</v>
      </c>
      <c r="I949">
        <f t="shared" si="286"/>
        <v>0.77371984331150068</v>
      </c>
      <c r="J949">
        <f t="shared" si="270"/>
        <v>0.92953704595930864</v>
      </c>
      <c r="L949">
        <f t="shared" si="287"/>
        <v>40</v>
      </c>
      <c r="M949">
        <v>11</v>
      </c>
      <c r="N949">
        <f t="shared" si="271"/>
        <v>0.64125928083558792</v>
      </c>
      <c r="O949">
        <f t="shared" si="272"/>
        <v>0.41791691289414901</v>
      </c>
      <c r="P949">
        <f t="shared" si="273"/>
        <v>0.76896711972523424</v>
      </c>
      <c r="Q949">
        <f>1-EXP(-2*$AL$9*O949/(1+O949))</f>
        <v>2.330338728457082E-2</v>
      </c>
      <c r="R949">
        <f t="shared" si="274"/>
        <v>1.650214858417173</v>
      </c>
      <c r="S949">
        <f>(1-$AL$6^R949)/(1+$AL$6^R949*(1/$AL$7-1))</f>
        <v>0.23462984926785324</v>
      </c>
      <c r="U949">
        <v>498.5</v>
      </c>
      <c r="V949">
        <f t="shared" si="275"/>
        <v>1139.0725</v>
      </c>
      <c r="W949">
        <f t="shared" si="276"/>
        <v>267.26040898015674</v>
      </c>
      <c r="X949">
        <f t="shared" si="277"/>
        <v>871.81209101984325</v>
      </c>
      <c r="Y949">
        <f t="shared" si="278"/>
        <v>703.19301775571364</v>
      </c>
      <c r="Z949">
        <f t="shared" si="279"/>
        <v>207.37002417533731</v>
      </c>
      <c r="AA949">
        <f t="shared" si="280"/>
        <v>454.4087772147501</v>
      </c>
      <c r="AC949">
        <f t="shared" si="281"/>
        <v>150.63750915860305</v>
      </c>
      <c r="AD949">
        <f>X949*((1-Q949)*(1-EXP(-(P949+O949)*A949))*P949/(P949+O949)-(1-$AL$10)*(1-EXP(-2*O949*A949))/2)</f>
        <v>199.42249633703068</v>
      </c>
      <c r="AE949">
        <f t="shared" si="282"/>
        <v>804.46878271038383</v>
      </c>
      <c r="AF949">
        <f t="shared" si="283"/>
        <v>57.479725360655138</v>
      </c>
      <c r="AG949">
        <f t="shared" si="284"/>
        <v>49.361744203932822</v>
      </c>
      <c r="AH949">
        <f t="shared" si="285"/>
        <v>106.84146956458795</v>
      </c>
      <c r="BA949">
        <v>804.46878271038395</v>
      </c>
    </row>
    <row r="950" spans="1:53" x14ac:dyDescent="0.3">
      <c r="A950">
        <v>2.27283828619283</v>
      </c>
      <c r="E950" cm="1">
        <f t="array" ref="E950">INDEX($C$2:$C$104,L950)</f>
        <v>-0.25044510403928882</v>
      </c>
      <c r="G950">
        <f>PI()/12*(M950-12)</f>
        <v>0</v>
      </c>
      <c r="H950">
        <f t="shared" si="269"/>
        <v>-0.14915094756795183</v>
      </c>
      <c r="I950">
        <f t="shared" si="286"/>
        <v>0.77371984331150068</v>
      </c>
      <c r="J950">
        <f t="shared" si="270"/>
        <v>0.8962169272771906</v>
      </c>
      <c r="L950">
        <f t="shared" si="287"/>
        <v>40</v>
      </c>
      <c r="M950">
        <v>12</v>
      </c>
      <c r="N950">
        <f t="shared" si="271"/>
        <v>0.67457939951770596</v>
      </c>
      <c r="O950">
        <f t="shared" si="272"/>
        <v>0.4002760971667908</v>
      </c>
      <c r="P950">
        <f t="shared" si="273"/>
        <v>0.73650801878689509</v>
      </c>
      <c r="Q950">
        <f>1-EXP(-2*$AL$9*O950/(1+O950))</f>
        <v>2.2608909704361801E-2</v>
      </c>
      <c r="R950">
        <f t="shared" si="274"/>
        <v>1.5805571457721255</v>
      </c>
      <c r="S950">
        <f>(1-$AL$6^R950)/(1+$AL$6^R950*(1/$AL$7-1))</f>
        <v>0.22479700673158817</v>
      </c>
      <c r="U950">
        <v>188.1</v>
      </c>
      <c r="V950">
        <f t="shared" si="275"/>
        <v>429.80850000000004</v>
      </c>
      <c r="W950">
        <f t="shared" si="276"/>
        <v>96.619664267793823</v>
      </c>
      <c r="X950">
        <f t="shared" si="277"/>
        <v>333.1888357322062</v>
      </c>
      <c r="Y950">
        <f t="shared" si="278"/>
        <v>264.59455482436243</v>
      </c>
      <c r="Z950">
        <f t="shared" si="279"/>
        <v>74.96816379006961</v>
      </c>
      <c r="AA950">
        <f t="shared" si="280"/>
        <v>169.18438006643311</v>
      </c>
      <c r="AC950">
        <f t="shared" si="281"/>
        <v>55.131879288690023</v>
      </c>
      <c r="AD950">
        <f>X950*((1-Q950)*(1-EXP(-(P950+O950)*A950))*P950/(P950+O950)-(1-$AL$10)*(1-EXP(-2*O950*A950))/2)</f>
        <v>76.409632405647244</v>
      </c>
      <c r="AE950">
        <f t="shared" si="282"/>
        <v>300.72589176077037</v>
      </c>
      <c r="AF950">
        <f t="shared" si="283"/>
        <v>20.111833751263347</v>
      </c>
      <c r="AG950">
        <f t="shared" si="284"/>
        <v>19.000542352282086</v>
      </c>
      <c r="AH950">
        <f t="shared" si="285"/>
        <v>39.112376103545429</v>
      </c>
      <c r="BA950">
        <v>300.72589176077003</v>
      </c>
    </row>
    <row r="951" spans="1:53" x14ac:dyDescent="0.3">
      <c r="A951">
        <v>2.27283828619283</v>
      </c>
      <c r="E951" cm="1">
        <f t="array" ref="E951">INDEX($C$2:$C$104,L951)</f>
        <v>-0.25044510403928882</v>
      </c>
      <c r="G951">
        <f>PI()/12*(M951-12)</f>
        <v>0.26179938779914941</v>
      </c>
      <c r="H951">
        <f t="shared" si="269"/>
        <v>-0.14915094756795183</v>
      </c>
      <c r="I951">
        <f t="shared" si="286"/>
        <v>0.77371984331150068</v>
      </c>
      <c r="J951">
        <f t="shared" si="270"/>
        <v>0.92953704595930864</v>
      </c>
      <c r="L951">
        <f t="shared" si="287"/>
        <v>40</v>
      </c>
      <c r="M951">
        <v>13</v>
      </c>
      <c r="N951">
        <f t="shared" si="271"/>
        <v>0.64125928083558792</v>
      </c>
      <c r="O951">
        <f t="shared" si="272"/>
        <v>0.41791691289414901</v>
      </c>
      <c r="P951">
        <f t="shared" si="273"/>
        <v>0.76896711972523424</v>
      </c>
      <c r="Q951">
        <f>1-EXP(-2*$AL$9*O951/(1+O951))</f>
        <v>2.330338728457082E-2</v>
      </c>
      <c r="R951">
        <f t="shared" si="274"/>
        <v>1.650214858417173</v>
      </c>
      <c r="S951">
        <f>(1-$AL$6^R951)/(1+$AL$6^R951*(1/$AL$7-1))</f>
        <v>0.23462984926785324</v>
      </c>
      <c r="U951">
        <v>103.9</v>
      </c>
      <c r="V951">
        <f t="shared" si="275"/>
        <v>237.41150000000002</v>
      </c>
      <c r="W951">
        <f t="shared" si="276"/>
        <v>55.703824459454943</v>
      </c>
      <c r="X951">
        <f t="shared" si="277"/>
        <v>181.70767554054507</v>
      </c>
      <c r="Y951">
        <f t="shared" si="278"/>
        <v>146.5631986856944</v>
      </c>
      <c r="Z951">
        <f t="shared" si="279"/>
        <v>43.221154487096392</v>
      </c>
      <c r="AA951">
        <f t="shared" si="280"/>
        <v>94.710274729413328</v>
      </c>
      <c r="AC951">
        <f t="shared" si="281"/>
        <v>31.396664396346765</v>
      </c>
      <c r="AD951">
        <f>X951*((1-Q951)*(1-EXP(-(P951+O951)*A951))*P951/(P951+O951)-(1-$AL$10)*(1-EXP(-2*O951*A951))/2)</f>
        <v>41.564688805250725</v>
      </c>
      <c r="AE951">
        <f t="shared" si="282"/>
        <v>167.67162793101082</v>
      </c>
      <c r="AF951">
        <f t="shared" si="283"/>
        <v>11.980227612782487</v>
      </c>
      <c r="AG951">
        <f t="shared" si="284"/>
        <v>10.288235151030332</v>
      </c>
      <c r="AH951">
        <f t="shared" si="285"/>
        <v>22.268462763812821</v>
      </c>
      <c r="BA951">
        <v>167.67162793101099</v>
      </c>
    </row>
    <row r="952" spans="1:53" x14ac:dyDescent="0.3">
      <c r="A952">
        <v>2.27283828619283</v>
      </c>
      <c r="E952" cm="1">
        <f t="array" ref="E952">INDEX($C$2:$C$104,L952)</f>
        <v>-0.25044510403928882</v>
      </c>
      <c r="G952">
        <f>PI()/12*(M952-12)</f>
        <v>0.52359877559829882</v>
      </c>
      <c r="H952">
        <f t="shared" si="269"/>
        <v>-0.14915094756795183</v>
      </c>
      <c r="I952">
        <f t="shared" si="286"/>
        <v>0.77371984331150068</v>
      </c>
      <c r="J952">
        <f t="shared" si="270"/>
        <v>1.022879555872102</v>
      </c>
      <c r="L952">
        <f t="shared" si="287"/>
        <v>40</v>
      </c>
      <c r="M952">
        <v>14</v>
      </c>
      <c r="N952">
        <f t="shared" si="271"/>
        <v>0.54791677092279456</v>
      </c>
      <c r="O952">
        <f t="shared" si="272"/>
        <v>0.47992926949683212</v>
      </c>
      <c r="P952">
        <f t="shared" si="273"/>
        <v>0.88306985587417119</v>
      </c>
      <c r="Q952">
        <f>1-EXP(-2*$AL$9*O952/(1+O952))</f>
        <v>2.5609724955677371E-2</v>
      </c>
      <c r="R952">
        <f t="shared" si="274"/>
        <v>1.8950810246666621</v>
      </c>
      <c r="S952">
        <f>(1-$AL$6^R952)/(1+$AL$6^R952*(1/$AL$7-1))</f>
        <v>0.26896244793923618</v>
      </c>
      <c r="U952">
        <v>190.2</v>
      </c>
      <c r="V952">
        <f t="shared" si="275"/>
        <v>434.60700000000003</v>
      </c>
      <c r="W952">
        <f t="shared" si="276"/>
        <v>116.89296261152762</v>
      </c>
      <c r="X952">
        <f t="shared" si="277"/>
        <v>317.71403738847243</v>
      </c>
      <c r="Y952">
        <f t="shared" si="278"/>
        <v>267.97608642202874</v>
      </c>
      <c r="Z952">
        <f t="shared" si="279"/>
        <v>90.698418726430361</v>
      </c>
      <c r="AA952">
        <f t="shared" si="280"/>
        <v>179.33209293125083</v>
      </c>
      <c r="AC952">
        <f t="shared" si="281"/>
        <v>63.147726319374584</v>
      </c>
      <c r="AD952">
        <f>X952*((1-Q952)*(1-EXP(-(P952+O952)*A952))*P952/(P952+O952)-(1-$AL$10)*(1-EXP(-2*O952*A952))/2)</f>
        <v>71.727439690776279</v>
      </c>
      <c r="AE952">
        <f t="shared" si="282"/>
        <v>314.20725894140168</v>
      </c>
      <c r="AF952">
        <f t="shared" si="283"/>
        <v>27.847641859100211</v>
      </c>
      <c r="AG952">
        <f t="shared" si="284"/>
        <v>16.916553800001619</v>
      </c>
      <c r="AH952">
        <f t="shared" si="285"/>
        <v>44.76419565910183</v>
      </c>
      <c r="BA952">
        <v>314.20725894140202</v>
      </c>
    </row>
    <row r="953" spans="1:53" x14ac:dyDescent="0.3">
      <c r="A953">
        <v>2.27283828619283</v>
      </c>
      <c r="E953" cm="1">
        <f t="array" ref="E953">INDEX($C$2:$C$104,L953)</f>
        <v>-0.25044510403928882</v>
      </c>
      <c r="G953">
        <f>PI()/12*(M953-12)</f>
        <v>0.78539816339744828</v>
      </c>
      <c r="H953">
        <f t="shared" si="269"/>
        <v>-0.14915094756795183</v>
      </c>
      <c r="I953">
        <f t="shared" si="286"/>
        <v>0.77371984331150068</v>
      </c>
      <c r="J953">
        <f t="shared" si="270"/>
        <v>1.1615133808323124</v>
      </c>
      <c r="L953">
        <f t="shared" si="287"/>
        <v>40</v>
      </c>
      <c r="M953">
        <v>15</v>
      </c>
      <c r="N953">
        <f t="shared" si="271"/>
        <v>0.40928294596258419</v>
      </c>
      <c r="O953">
        <f t="shared" si="272"/>
        <v>0.62821709917402679</v>
      </c>
      <c r="P953">
        <f t="shared" si="273"/>
        <v>1.1559194624802094</v>
      </c>
      <c r="Q953">
        <f>1-EXP(-2*$AL$9*O953/(1+O953))</f>
        <v>3.0394996179041067E-2</v>
      </c>
      <c r="R953">
        <f t="shared" si="274"/>
        <v>2.4806203323752292</v>
      </c>
      <c r="S953">
        <f>(1-$AL$6^R953)/(1+$AL$6^R953*(1/$AL$7-1))</f>
        <v>0.34908830347915887</v>
      </c>
      <c r="U953">
        <v>118.9</v>
      </c>
      <c r="V953">
        <f t="shared" si="275"/>
        <v>271.68650000000002</v>
      </c>
      <c r="W953">
        <f t="shared" si="276"/>
        <v>94.842579363190509</v>
      </c>
      <c r="X953">
        <f t="shared" si="277"/>
        <v>176.84392063680951</v>
      </c>
      <c r="Y953">
        <f t="shared" si="278"/>
        <v>159.0751154461849</v>
      </c>
      <c r="Z953">
        <f t="shared" si="279"/>
        <v>73.589305840119451</v>
      </c>
      <c r="AA953">
        <f t="shared" si="280"/>
        <v>114.26712089214681</v>
      </c>
      <c r="AC953">
        <f t="shared" si="281"/>
        <v>46.511312665206411</v>
      </c>
      <c r="AD953">
        <f>X953*((1-Q953)*(1-EXP(-(P953+O953)*A953))*P953/(P953+O953)-(1-$AL$10)*(1-EXP(-2*O953*A953))/2)</f>
        <v>38.330940544433901</v>
      </c>
      <c r="AE953">
        <f t="shared" si="282"/>
        <v>199.10937410178713</v>
      </c>
      <c r="AF953">
        <f t="shared" si="283"/>
        <v>27.235433273677863</v>
      </c>
      <c r="AG953">
        <f t="shared" si="284"/>
        <v>6.4770540096042213</v>
      </c>
      <c r="AH953">
        <f t="shared" si="285"/>
        <v>33.712487283282087</v>
      </c>
      <c r="BA953">
        <v>199.10937410178701</v>
      </c>
    </row>
    <row r="954" spans="1:53" x14ac:dyDescent="0.3">
      <c r="A954">
        <v>2.27283828619283</v>
      </c>
      <c r="E954" cm="1">
        <f t="array" ref="E954">INDEX($C$2:$C$104,L954)</f>
        <v>-0.25044510403928882</v>
      </c>
      <c r="G954">
        <f>PI()/12*(M954-12)</f>
        <v>1.0471975511965976</v>
      </c>
      <c r="H954">
        <f t="shared" si="269"/>
        <v>-0.14915094756795183</v>
      </c>
      <c r="I954">
        <f t="shared" si="286"/>
        <v>0.77371984331150068</v>
      </c>
      <c r="J954">
        <f t="shared" si="270"/>
        <v>1.3307897918236464</v>
      </c>
      <c r="L954">
        <f t="shared" si="287"/>
        <v>40</v>
      </c>
      <c r="M954">
        <v>16</v>
      </c>
      <c r="N954">
        <f t="shared" si="271"/>
        <v>0.24000653497125013</v>
      </c>
      <c r="O954">
        <f t="shared" si="272"/>
        <v>1.0517061922435522</v>
      </c>
      <c r="P954">
        <f t="shared" si="273"/>
        <v>1.9351393937281363</v>
      </c>
      <c r="Q954">
        <f>1-EXP(-2*$AL$9*O954/(1+O954))</f>
        <v>4.0178608463874999E-2</v>
      </c>
      <c r="R954">
        <f t="shared" si="274"/>
        <v>4.152837876578686</v>
      </c>
      <c r="S954">
        <f>(1-$AL$6^R954)/(1+$AL$6^R954*(1/$AL$7-1))</f>
        <v>0.55373166641718885</v>
      </c>
      <c r="U954">
        <v>119.1</v>
      </c>
      <c r="V954">
        <f t="shared" si="275"/>
        <v>272.14350000000002</v>
      </c>
      <c r="W954">
        <f t="shared" si="276"/>
        <v>150.69447375960624</v>
      </c>
      <c r="X954">
        <f t="shared" si="277"/>
        <v>121.44902624039378</v>
      </c>
      <c r="Y954">
        <f t="shared" si="278"/>
        <v>115.13571758588168</v>
      </c>
      <c r="Z954">
        <f t="shared" si="279"/>
        <v>116.92534927213802</v>
      </c>
      <c r="AA954">
        <f t="shared" si="280"/>
        <v>93.775973492849502</v>
      </c>
      <c r="AC954">
        <f t="shared" si="281"/>
        <v>57.932851682363136</v>
      </c>
      <c r="AD954">
        <f>X954*((1-Q954)*(1-EXP(-(P954+O954)*A954))*P954/(P954+O954)-(1-$AL$10)*(1-EXP(-2*O954*A954))/2)</f>
        <v>24.255959931754877</v>
      </c>
      <c r="AE954">
        <f t="shared" si="282"/>
        <v>175.96478510696753</v>
      </c>
      <c r="AF954">
        <f t="shared" si="283"/>
        <v>58.736785401254394</v>
      </c>
      <c r="AG954">
        <f t="shared" si="284"/>
        <v>-2.8962158387227239</v>
      </c>
      <c r="AH954">
        <f t="shared" si="285"/>
        <v>55.84056956253167</v>
      </c>
      <c r="BA954">
        <v>175.96478510696701</v>
      </c>
    </row>
    <row r="955" spans="1:53" x14ac:dyDescent="0.3">
      <c r="A955">
        <v>2.27283828619283</v>
      </c>
      <c r="E955" cm="1">
        <f t="array" ref="E955">INDEX($C$2:$C$104,L955)</f>
        <v>-0.25044510403928882</v>
      </c>
      <c r="G955">
        <f>PI()/12*(M955-12)</f>
        <v>1.308996938995747</v>
      </c>
      <c r="H955">
        <f t="shared" si="269"/>
        <v>-0.14915094756795183</v>
      </c>
      <c r="I955">
        <f t="shared" si="286"/>
        <v>0.77371984331150068</v>
      </c>
      <c r="J955">
        <f t="shared" si="270"/>
        <v>1.5196715751137198</v>
      </c>
      <c r="L955">
        <f t="shared" si="287"/>
        <v>40</v>
      </c>
      <c r="M955">
        <v>17</v>
      </c>
      <c r="N955">
        <f t="shared" si="271"/>
        <v>5.1124751681176805E-2</v>
      </c>
      <c r="O955">
        <f t="shared" si="272"/>
        <v>4.8921301490388354</v>
      </c>
      <c r="P955">
        <f t="shared" si="273"/>
        <v>9.0015194742314577</v>
      </c>
      <c r="Q955">
        <f>1-EXP(-2*$AL$9*O955/(1+O955))</f>
        <v>6.4264630521348343E-2</v>
      </c>
      <c r="R955">
        <f t="shared" si="274"/>
        <v>19.317394468070425</v>
      </c>
      <c r="S955">
        <f>(1-$AL$6^R955)/(1+$AL$6^R955*(1/$AL$7-1))</f>
        <v>0.99589228073668534</v>
      </c>
      <c r="U955">
        <v>90.4</v>
      </c>
      <c r="V955">
        <f t="shared" si="275"/>
        <v>206.56400000000002</v>
      </c>
      <c r="W955">
        <f t="shared" si="276"/>
        <v>205.71549307809269</v>
      </c>
      <c r="X955">
        <f t="shared" si="277"/>
        <v>0.84850692190732957</v>
      </c>
      <c r="Y955">
        <f t="shared" si="278"/>
        <v>0.79397793704201058</v>
      </c>
      <c r="Z955">
        <f t="shared" si="279"/>
        <v>159.61670842168334</v>
      </c>
      <c r="AA955">
        <f t="shared" si="280"/>
        <v>0.72122018950304323</v>
      </c>
      <c r="AC955">
        <f t="shared" si="281"/>
        <v>25.410974866952458</v>
      </c>
      <c r="AD955">
        <f>X955*((1-Q955)*(1-EXP(-(P955+O955)*A955))*P955/(P955+O955)-(1-$AL$10)*(1-EXP(-2*O955*A955))/2)</f>
        <v>0.1537927998391215</v>
      </c>
      <c r="AE955">
        <f t="shared" si="282"/>
        <v>26.285987856294621</v>
      </c>
      <c r="AF955">
        <f t="shared" si="283"/>
        <v>130.27080049169044</v>
      </c>
      <c r="AG955">
        <f t="shared" si="284"/>
        <v>-8.1035052300154148E-2</v>
      </c>
      <c r="AH955">
        <f t="shared" si="285"/>
        <v>130.18976543939027</v>
      </c>
      <c r="BA955">
        <v>26.285987856294501</v>
      </c>
    </row>
    <row r="956" spans="1:53" x14ac:dyDescent="0.3">
      <c r="A956">
        <v>2.27283828619283</v>
      </c>
      <c r="E956" cm="1">
        <f t="array" ref="E956">INDEX($C$2:$C$104,L956)</f>
        <v>-0.25044510403928882</v>
      </c>
      <c r="G956">
        <f>PI()/12*(M956-12)</f>
        <v>1.5707963267948966</v>
      </c>
      <c r="H956">
        <f t="shared" si="269"/>
        <v>-0.14915094756795183</v>
      </c>
      <c r="I956">
        <f t="shared" si="286"/>
        <v>0.77371984331150068</v>
      </c>
      <c r="J956">
        <f t="shared" si="270"/>
        <v>1.7205058868607805</v>
      </c>
      <c r="L956">
        <f t="shared" si="287"/>
        <v>40</v>
      </c>
      <c r="M956">
        <v>18</v>
      </c>
      <c r="N956">
        <f t="shared" si="271"/>
        <v>0.05</v>
      </c>
      <c r="O956">
        <f t="shared" si="272"/>
        <v>5.0020839411324403</v>
      </c>
      <c r="P956">
        <f t="shared" si="273"/>
        <v>9.2038344516836901</v>
      </c>
      <c r="Q956">
        <f>1-EXP(-2*$AL$9*O956/(1+O956))</f>
        <v>6.4497345768578462E-2</v>
      </c>
      <c r="R956">
        <f t="shared" si="274"/>
        <v>19.751565414145865</v>
      </c>
      <c r="S956">
        <f>(1-$AL$6^R956)/(1+$AL$6^R956*(1/$AL$7-1))</f>
        <v>0.99643717244343843</v>
      </c>
      <c r="U956">
        <v>15.2</v>
      </c>
      <c r="V956">
        <f t="shared" si="275"/>
        <v>34.731999999999999</v>
      </c>
      <c r="W956">
        <f t="shared" si="276"/>
        <v>34.608255873305502</v>
      </c>
      <c r="X956">
        <f t="shared" si="277"/>
        <v>0.12374412669449697</v>
      </c>
      <c r="Y956">
        <f t="shared" si="278"/>
        <v>0.11576295887305091</v>
      </c>
      <c r="Z956">
        <f t="shared" si="279"/>
        <v>26.852891846193614</v>
      </c>
      <c r="AA956">
        <f t="shared" si="280"/>
        <v>0.10518129295720455</v>
      </c>
      <c r="AC956">
        <f t="shared" si="281"/>
        <v>4.1928211633873467</v>
      </c>
      <c r="AD956">
        <f>X956*((1-Q956)*(1-EXP(-(P956+O956)*A956))*P956/(P956+O956)-(1-$AL$10)*(1-EXP(-2*O956*A956))/2)</f>
        <v>2.2410099859592674E-2</v>
      </c>
      <c r="AE956">
        <f t="shared" si="282"/>
        <v>4.3204125562041433</v>
      </c>
      <c r="AF956">
        <f t="shared" si="283"/>
        <v>21.990203598378514</v>
      </c>
      <c r="AG956">
        <f t="shared" si="284"/>
        <v>-1.1828433943746299E-2</v>
      </c>
      <c r="AH956">
        <f t="shared" si="285"/>
        <v>21.978375164434766</v>
      </c>
      <c r="BA956">
        <v>4.3204125562041398</v>
      </c>
    </row>
    <row r="957" spans="1:53" x14ac:dyDescent="0.3">
      <c r="A957">
        <v>2.27283828619283</v>
      </c>
      <c r="E957" cm="1">
        <f t="array" ref="E957">INDEX($C$2:$C$104,L957)</f>
        <v>-0.25044510403928882</v>
      </c>
      <c r="G957">
        <f>PI()/12*(M957-12)</f>
        <v>1.8325957145940459</v>
      </c>
      <c r="H957">
        <f t="shared" si="269"/>
        <v>-0.14915094756795183</v>
      </c>
      <c r="I957">
        <f t="shared" si="286"/>
        <v>0.77371984331150068</v>
      </c>
      <c r="J957">
        <f t="shared" si="270"/>
        <v>1.9277316675300638</v>
      </c>
      <c r="L957">
        <f t="shared" si="287"/>
        <v>40</v>
      </c>
      <c r="M957">
        <v>19</v>
      </c>
      <c r="N957">
        <f t="shared" si="271"/>
        <v>0.05</v>
      </c>
      <c r="O957">
        <f t="shared" si="272"/>
        <v>5.0020839411324403</v>
      </c>
      <c r="P957">
        <f t="shared" si="273"/>
        <v>9.2038344516836901</v>
      </c>
      <c r="Q957">
        <f>1-EXP(-2*$AL$9*O957/(1+O957))</f>
        <v>6.4497345768578462E-2</v>
      </c>
      <c r="R957">
        <f t="shared" si="274"/>
        <v>19.751565414145865</v>
      </c>
      <c r="S957">
        <f>(1-$AL$6^R957)/(1+$AL$6^R957*(1/$AL$7-1))</f>
        <v>0.99643717244343843</v>
      </c>
      <c r="U957">
        <v>0.4</v>
      </c>
      <c r="V957">
        <f t="shared" si="275"/>
        <v>0.91400000000000015</v>
      </c>
      <c r="W957">
        <f t="shared" si="276"/>
        <v>0.91074357561330288</v>
      </c>
      <c r="X957">
        <f t="shared" si="277"/>
        <v>3.2564243866972653E-3</v>
      </c>
      <c r="Y957">
        <f t="shared" si="278"/>
        <v>3.0463936545539498E-3</v>
      </c>
      <c r="Z957">
        <f t="shared" si="279"/>
        <v>0.7066550485840426</v>
      </c>
      <c r="AA957">
        <f t="shared" si="280"/>
        <v>2.7679287620316789E-3</v>
      </c>
      <c r="AC957">
        <f t="shared" si="281"/>
        <v>0.11033739903650916</v>
      </c>
      <c r="AD957">
        <f>X957*((1-Q957)*(1-EXP(-(P957+O957)*A957))*P957/(P957+O957)-(1-$AL$10)*(1-EXP(-2*O957*A957))/2)</f>
        <v>5.897394699892767E-4</v>
      </c>
      <c r="AE957">
        <f t="shared" si="282"/>
        <v>0.11369506726853011</v>
      </c>
      <c r="AF957">
        <f t="shared" si="283"/>
        <v>0.57868956837838204</v>
      </c>
      <c r="AG957">
        <f t="shared" si="284"/>
        <v>-3.1127457746700564E-4</v>
      </c>
      <c r="AH957">
        <f t="shared" si="285"/>
        <v>0.57837829380091499</v>
      </c>
      <c r="BA957">
        <v>0.11369506726853</v>
      </c>
    </row>
    <row r="958" spans="1:53" x14ac:dyDescent="0.3">
      <c r="A958">
        <v>2.27283828619283</v>
      </c>
      <c r="E958" cm="1">
        <f t="array" ref="E958">INDEX($C$2:$C$104,L958)</f>
        <v>-0.25044510403928882</v>
      </c>
      <c r="G958">
        <f>PI()/12*(M958-12)</f>
        <v>2.0943951023931953</v>
      </c>
      <c r="H958">
        <f t="shared" si="269"/>
        <v>-0.14915094756795183</v>
      </c>
      <c r="I958">
        <f t="shared" si="286"/>
        <v>0.77371984331150068</v>
      </c>
      <c r="J958">
        <f t="shared" si="270"/>
        <v>2.1365010322667066</v>
      </c>
      <c r="L958">
        <f t="shared" si="287"/>
        <v>40</v>
      </c>
      <c r="M958">
        <v>20</v>
      </c>
      <c r="N958">
        <f t="shared" si="271"/>
        <v>0.05</v>
      </c>
      <c r="O958">
        <f t="shared" si="272"/>
        <v>5.0020839411324403</v>
      </c>
      <c r="P958">
        <f t="shared" si="273"/>
        <v>9.2038344516836901</v>
      </c>
      <c r="Q958">
        <f>1-EXP(-2*$AL$9*O958/(1+O958))</f>
        <v>6.4497345768578462E-2</v>
      </c>
      <c r="R958">
        <f t="shared" si="274"/>
        <v>19.751565414145865</v>
      </c>
      <c r="S958">
        <f>(1-$AL$6^R958)/(1+$AL$6^R958*(1/$AL$7-1))</f>
        <v>0.99643717244343843</v>
      </c>
      <c r="U958">
        <v>0.4</v>
      </c>
      <c r="V958">
        <f t="shared" si="275"/>
        <v>0.91400000000000015</v>
      </c>
      <c r="W958">
        <f t="shared" si="276"/>
        <v>0.91074357561330288</v>
      </c>
      <c r="X958">
        <f t="shared" si="277"/>
        <v>3.2564243866972653E-3</v>
      </c>
      <c r="Y958">
        <f t="shared" si="278"/>
        <v>3.0463936545539498E-3</v>
      </c>
      <c r="Z958">
        <f t="shared" si="279"/>
        <v>0.7066550485840426</v>
      </c>
      <c r="AA958">
        <f t="shared" si="280"/>
        <v>2.7679287620316789E-3</v>
      </c>
      <c r="AC958">
        <f t="shared" si="281"/>
        <v>0.11033739903650916</v>
      </c>
      <c r="AD958">
        <f>X958*((1-Q958)*(1-EXP(-(P958+O958)*A958))*P958/(P958+O958)-(1-$AL$10)*(1-EXP(-2*O958*A958))/2)</f>
        <v>5.897394699892767E-4</v>
      </c>
      <c r="AE958">
        <f t="shared" si="282"/>
        <v>0.11369506726853011</v>
      </c>
      <c r="AF958">
        <f t="shared" si="283"/>
        <v>0.57868956837838204</v>
      </c>
      <c r="AG958">
        <f t="shared" si="284"/>
        <v>-3.1127457746700564E-4</v>
      </c>
      <c r="AH958">
        <f t="shared" si="285"/>
        <v>0.57837829380091499</v>
      </c>
      <c r="BA958">
        <v>0.11369506726853</v>
      </c>
    </row>
    <row r="959" spans="1:53" x14ac:dyDescent="0.3">
      <c r="A959">
        <v>2.27283828619283</v>
      </c>
      <c r="E959" cm="1">
        <f t="array" ref="E959">INDEX($C$2:$C$104,L959)</f>
        <v>-0.25044510403928882</v>
      </c>
      <c r="G959">
        <f>PI()/12*(M959-12)</f>
        <v>2.3561944901923448</v>
      </c>
      <c r="H959">
        <f t="shared" si="269"/>
        <v>-0.14915094756795183</v>
      </c>
      <c r="I959">
        <f t="shared" si="286"/>
        <v>0.77371984331150068</v>
      </c>
      <c r="J959">
        <f t="shared" si="270"/>
        <v>2.340961063629476</v>
      </c>
      <c r="L959">
        <f t="shared" si="287"/>
        <v>40</v>
      </c>
      <c r="M959">
        <v>21</v>
      </c>
      <c r="N959">
        <f t="shared" si="271"/>
        <v>0.05</v>
      </c>
      <c r="O959">
        <f t="shared" si="272"/>
        <v>5.0020839411324403</v>
      </c>
      <c r="P959">
        <f t="shared" si="273"/>
        <v>9.2038344516836901</v>
      </c>
      <c r="Q959">
        <f>1-EXP(-2*$AL$9*O959/(1+O959))</f>
        <v>6.4497345768578462E-2</v>
      </c>
      <c r="R959">
        <f t="shared" si="274"/>
        <v>19.751565414145865</v>
      </c>
      <c r="S959">
        <f>(1-$AL$6^R959)/(1+$AL$6^R959*(1/$AL$7-1))</f>
        <v>0.99643717244343843</v>
      </c>
      <c r="U959">
        <v>0.1</v>
      </c>
      <c r="V959">
        <f t="shared" si="275"/>
        <v>0.22850000000000004</v>
      </c>
      <c r="W959">
        <f t="shared" si="276"/>
        <v>0.22768589390332572</v>
      </c>
      <c r="X959">
        <f t="shared" si="277"/>
        <v>8.1410609667431633E-4</v>
      </c>
      <c r="Y959">
        <f t="shared" si="278"/>
        <v>7.6159841363848744E-4</v>
      </c>
      <c r="Z959">
        <f t="shared" si="279"/>
        <v>0.17666376214601065</v>
      </c>
      <c r="AA959">
        <f t="shared" si="280"/>
        <v>6.9198219050791972E-4</v>
      </c>
      <c r="AC959">
        <f t="shared" si="281"/>
        <v>2.758434975912729E-2</v>
      </c>
      <c r="AD959">
        <f>X959*((1-Q959)*(1-EXP(-(P959+O959)*A959))*P959/(P959+O959)-(1-$AL$10)*(1-EXP(-2*O959*A959))/2)</f>
        <v>1.4743486749731918E-4</v>
      </c>
      <c r="AE959">
        <f t="shared" si="282"/>
        <v>2.8423766817132528E-2</v>
      </c>
      <c r="AF959">
        <f t="shared" si="283"/>
        <v>0.14467239209459551</v>
      </c>
      <c r="AG959">
        <f t="shared" si="284"/>
        <v>-7.781864436675141E-5</v>
      </c>
      <c r="AH959">
        <f t="shared" si="285"/>
        <v>0.14459457345022875</v>
      </c>
      <c r="BA959">
        <v>2.84237668171325E-2</v>
      </c>
    </row>
    <row r="960" spans="1:53" x14ac:dyDescent="0.3">
      <c r="A960">
        <v>2.27283828619283</v>
      </c>
      <c r="E960" cm="1">
        <f t="array" ref="E960">INDEX($C$2:$C$104,L960)</f>
        <v>-0.25044510403928882</v>
      </c>
      <c r="G960">
        <f>PI()/12*(M960-12)</f>
        <v>2.617993877991494</v>
      </c>
      <c r="H960">
        <f t="shared" si="269"/>
        <v>-0.14915094756795183</v>
      </c>
      <c r="I960">
        <f t="shared" si="286"/>
        <v>0.77371984331150068</v>
      </c>
      <c r="J960">
        <f t="shared" si="270"/>
        <v>2.5308319306213463</v>
      </c>
      <c r="L960">
        <f t="shared" si="287"/>
        <v>40</v>
      </c>
      <c r="M960">
        <v>22</v>
      </c>
      <c r="N960">
        <f t="shared" si="271"/>
        <v>0.05</v>
      </c>
      <c r="O960">
        <f t="shared" si="272"/>
        <v>5.0020839411324403</v>
      </c>
      <c r="P960">
        <f t="shared" si="273"/>
        <v>9.2038344516836901</v>
      </c>
      <c r="Q960">
        <f>1-EXP(-2*$AL$9*O960/(1+O960))</f>
        <v>6.4497345768578462E-2</v>
      </c>
      <c r="R960">
        <f t="shared" si="274"/>
        <v>19.751565414145865</v>
      </c>
      <c r="S960">
        <f>(1-$AL$6^R960)/(1+$AL$6^R960*(1/$AL$7-1))</f>
        <v>0.99643717244343843</v>
      </c>
      <c r="U960">
        <v>0</v>
      </c>
      <c r="V960">
        <f t="shared" si="275"/>
        <v>0</v>
      </c>
      <c r="W960">
        <f t="shared" si="276"/>
        <v>0</v>
      </c>
      <c r="X960">
        <f t="shared" si="277"/>
        <v>0</v>
      </c>
      <c r="Y960">
        <f t="shared" si="278"/>
        <v>0</v>
      </c>
      <c r="Z960">
        <f t="shared" si="279"/>
        <v>0</v>
      </c>
      <c r="AA960">
        <f t="shared" si="280"/>
        <v>0</v>
      </c>
      <c r="AC960">
        <f t="shared" si="281"/>
        <v>0</v>
      </c>
      <c r="AD960">
        <f>X960*((1-Q960)*(1-EXP(-(P960+O960)*A960))*P960/(P960+O960)-(1-$AL$10)*(1-EXP(-2*O960*A960))/2)</f>
        <v>0</v>
      </c>
      <c r="AE960">
        <f t="shared" si="282"/>
        <v>0</v>
      </c>
      <c r="AF960">
        <f t="shared" si="283"/>
        <v>0</v>
      </c>
      <c r="AG960">
        <f t="shared" si="284"/>
        <v>0</v>
      </c>
      <c r="AH960">
        <f t="shared" si="285"/>
        <v>0</v>
      </c>
      <c r="BA960">
        <v>0</v>
      </c>
    </row>
    <row r="961" spans="1:53" x14ac:dyDescent="0.3">
      <c r="A961">
        <v>2.27283828619283</v>
      </c>
      <c r="E961" cm="1">
        <f t="array" ref="E961">INDEX($C$2:$C$104,L961)</f>
        <v>-0.25044510403928882</v>
      </c>
      <c r="G961">
        <f>PI()/12*(M961-12)</f>
        <v>2.8797932657906435</v>
      </c>
      <c r="H961">
        <f t="shared" si="269"/>
        <v>-0.14915094756795183</v>
      </c>
      <c r="I961">
        <f t="shared" si="286"/>
        <v>0.77371984331150068</v>
      </c>
      <c r="J961">
        <f t="shared" si="270"/>
        <v>2.6826173217539591</v>
      </c>
      <c r="L961">
        <f t="shared" si="287"/>
        <v>40</v>
      </c>
      <c r="M961">
        <v>23</v>
      </c>
      <c r="N961">
        <f t="shared" si="271"/>
        <v>0.05</v>
      </c>
      <c r="O961">
        <f t="shared" si="272"/>
        <v>5.0020839411324403</v>
      </c>
      <c r="P961">
        <f t="shared" si="273"/>
        <v>9.2038344516836901</v>
      </c>
      <c r="Q961">
        <f>1-EXP(-2*$AL$9*O961/(1+O961))</f>
        <v>6.4497345768578462E-2</v>
      </c>
      <c r="R961">
        <f t="shared" si="274"/>
        <v>19.751565414145865</v>
      </c>
      <c r="S961">
        <f>(1-$AL$6^R961)/(1+$AL$6^R961*(1/$AL$7-1))</f>
        <v>0.99643717244343843</v>
      </c>
      <c r="U961">
        <v>0.1</v>
      </c>
      <c r="V961">
        <f t="shared" si="275"/>
        <v>0.22850000000000004</v>
      </c>
      <c r="W961">
        <f t="shared" si="276"/>
        <v>0.22768589390332572</v>
      </c>
      <c r="X961">
        <f t="shared" si="277"/>
        <v>8.1410609667431633E-4</v>
      </c>
      <c r="Y961">
        <f t="shared" si="278"/>
        <v>7.6159841363848744E-4</v>
      </c>
      <c r="Z961">
        <f t="shared" si="279"/>
        <v>0.17666376214601065</v>
      </c>
      <c r="AA961">
        <f t="shared" si="280"/>
        <v>6.9198219050791972E-4</v>
      </c>
      <c r="AC961">
        <f t="shared" si="281"/>
        <v>2.758434975912729E-2</v>
      </c>
      <c r="AD961">
        <f>X961*((1-Q961)*(1-EXP(-(P961+O961)*A961))*P961/(P961+O961)-(1-$AL$10)*(1-EXP(-2*O961*A961))/2)</f>
        <v>1.4743486749731918E-4</v>
      </c>
      <c r="AE961">
        <f t="shared" si="282"/>
        <v>2.8423766817132528E-2</v>
      </c>
      <c r="AF961">
        <f t="shared" si="283"/>
        <v>0.14467239209459551</v>
      </c>
      <c r="AG961">
        <f t="shared" si="284"/>
        <v>-7.781864436675141E-5</v>
      </c>
      <c r="AH961">
        <f t="shared" si="285"/>
        <v>0.14459457345022875</v>
      </c>
      <c r="BA961">
        <v>2.84237668171325E-2</v>
      </c>
    </row>
    <row r="962" spans="1:53" x14ac:dyDescent="0.3">
      <c r="A962">
        <v>2.27283828619283</v>
      </c>
      <c r="E962" cm="1">
        <f t="array" ref="E962">INDEX($C$2:$C$104,L962)</f>
        <v>-0.25598054752286109</v>
      </c>
      <c r="G962">
        <f>PI()/12*(M962-12)</f>
        <v>-3.1415926535897931</v>
      </c>
      <c r="H962">
        <f t="shared" si="269"/>
        <v>-0.15237602944234421</v>
      </c>
      <c r="I962">
        <f t="shared" si="286"/>
        <v>0.77261236482227491</v>
      </c>
      <c r="J962">
        <f t="shared" si="270"/>
        <v>2.7518013778747523</v>
      </c>
      <c r="L962">
        <f t="shared" si="287"/>
        <v>41</v>
      </c>
      <c r="M962">
        <v>0</v>
      </c>
      <c r="N962">
        <f t="shared" si="271"/>
        <v>0.05</v>
      </c>
      <c r="O962">
        <f t="shared" si="272"/>
        <v>5.0020839411324403</v>
      </c>
      <c r="P962">
        <f t="shared" si="273"/>
        <v>9.2038344516836901</v>
      </c>
      <c r="Q962">
        <f>1-EXP(-2*$AL$9*O962/(1+O962))</f>
        <v>6.4497345768578462E-2</v>
      </c>
      <c r="R962">
        <f t="shared" si="274"/>
        <v>19.751565414145865</v>
      </c>
      <c r="S962">
        <f>(1-$AL$6^R962)/(1+$AL$6^R962*(1/$AL$7-1))</f>
        <v>0.99643717244343843</v>
      </c>
      <c r="U962">
        <v>0.4</v>
      </c>
      <c r="V962">
        <f t="shared" si="275"/>
        <v>0.91400000000000015</v>
      </c>
      <c r="W962">
        <f t="shared" si="276"/>
        <v>0.91074357561330288</v>
      </c>
      <c r="X962">
        <f t="shared" si="277"/>
        <v>3.2564243866972653E-3</v>
      </c>
      <c r="Y962">
        <f t="shared" si="278"/>
        <v>3.0463936545539498E-3</v>
      </c>
      <c r="Z962">
        <f t="shared" si="279"/>
        <v>0.7066550485840426</v>
      </c>
      <c r="AA962">
        <f t="shared" si="280"/>
        <v>2.7679287620316789E-3</v>
      </c>
      <c r="AC962">
        <f t="shared" si="281"/>
        <v>0.11033739903650916</v>
      </c>
      <c r="AD962">
        <f>X962*((1-Q962)*(1-EXP(-(P962+O962)*A962))*P962/(P962+O962)-(1-$AL$10)*(1-EXP(-2*O962*A962))/2)</f>
        <v>5.897394699892767E-4</v>
      </c>
      <c r="AE962">
        <f t="shared" si="282"/>
        <v>0.11369506726853011</v>
      </c>
      <c r="AF962">
        <f t="shared" si="283"/>
        <v>0.57868956837838204</v>
      </c>
      <c r="AG962">
        <f t="shared" si="284"/>
        <v>-3.1127457746700564E-4</v>
      </c>
      <c r="AH962">
        <f t="shared" si="285"/>
        <v>0.57837829380091499</v>
      </c>
      <c r="BA962">
        <v>0.11369506726853</v>
      </c>
    </row>
    <row r="963" spans="1:53" x14ac:dyDescent="0.3">
      <c r="A963">
        <v>2.27283828619283</v>
      </c>
      <c r="E963" cm="1">
        <f t="array" ref="E963">INDEX($C$2:$C$104,L963)</f>
        <v>-0.25598054752286109</v>
      </c>
      <c r="G963">
        <f>PI()/12*(M963-12)</f>
        <v>-2.8797932657906435</v>
      </c>
      <c r="H963">
        <f t="shared" ref="H963:H1026" si="288">SIN(E963)*SIN(RADIANS(37))</f>
        <v>-0.15237602944234421</v>
      </c>
      <c r="I963">
        <f t="shared" si="286"/>
        <v>0.77261236482227491</v>
      </c>
      <c r="J963">
        <f t="shared" ref="J963:J1026" si="289">ACOS(H963+I963*COS(G963))</f>
        <v>2.6875065278806778</v>
      </c>
      <c r="L963">
        <f t="shared" si="287"/>
        <v>41</v>
      </c>
      <c r="M963">
        <v>1</v>
      </c>
      <c r="N963">
        <f t="shared" ref="N963:N1026" si="290">MAX(0.05, PI()/2-J963)</f>
        <v>0.05</v>
      </c>
      <c r="O963">
        <f t="shared" ref="O963:O1026" si="291">0.5/SIN(N963)*0.5</f>
        <v>5.0020839411324403</v>
      </c>
      <c r="P963">
        <f t="shared" ref="P963:P1026" si="292">0.46/SIN(N963)</f>
        <v>9.2038344516836901</v>
      </c>
      <c r="Q963">
        <f>1-EXP(-2*$AL$9*O963/(1+O963))</f>
        <v>6.4497345768578462E-2</v>
      </c>
      <c r="R963">
        <f t="shared" ref="R963:R1026" si="293">100/101.3/SIN(N963)</f>
        <v>19.751565414145865</v>
      </c>
      <c r="S963">
        <f>(1-$AL$6^R963)/(1+$AL$6^R963*(1/$AL$7-1))</f>
        <v>0.99643717244343843</v>
      </c>
      <c r="U963">
        <v>0</v>
      </c>
      <c r="V963">
        <f t="shared" ref="V963:V1026" si="294">U963*$AL$12</f>
        <v>0</v>
      </c>
      <c r="W963">
        <f t="shared" ref="W963:W1026" si="295">V963*S963</f>
        <v>0</v>
      </c>
      <c r="X963">
        <f t="shared" ref="X963:X1026" si="296">V963-W963</f>
        <v>0</v>
      </c>
      <c r="Y963">
        <f t="shared" ref="Y963:Y1026" si="297">X963*(1-Q963)*(1-EXP(-P963*A963))</f>
        <v>0</v>
      </c>
      <c r="Z963">
        <f t="shared" ref="Z963:Z1026" si="298">W963*(1-$AL$8)*(1-EXP(-$AL$11*A963))</f>
        <v>0</v>
      </c>
      <c r="AA963">
        <f t="shared" ref="AA963:AA1026" si="299">X963*(1-$AL$10)*(1-EXP(-O963*A963))</f>
        <v>0</v>
      </c>
      <c r="AC963">
        <f t="shared" ref="AC963:AC1026" si="300">W963*(1-$AL$8)*(1-EXP(-($AL$11+O963)*A963))*$AL$11/($AL$11+O963)</f>
        <v>0</v>
      </c>
      <c r="AD963">
        <f>X963*((1-Q963)*(1-EXP(-(P963+O963)*A963))*P963/(P963+O963)-(1-$AL$10)*(1-EXP(-2*O963*A963))/2)</f>
        <v>0</v>
      </c>
      <c r="AE963">
        <f t="shared" ref="AE963:AE1026" si="301">AA963+AC963+AD963</f>
        <v>0</v>
      </c>
      <c r="AF963">
        <f t="shared" ref="AF963:AF1026" si="302">W963*(1-Q963)*(1-EXP(-$AL$11*A963)-(1-EXP(-($AL$11+O963)*A963))*$AL$11/($AL$11+O963))</f>
        <v>0</v>
      </c>
      <c r="AG963">
        <f t="shared" ref="AG963:AG1026" si="303">X963*((1-Q963)*(1-EXP(-P963*A963)-(1-EXP(-(P963+O963)*A963))*P963/(P963+O963))-(1-$AL$10)*(1-EXP(-O963*A963)-(1-EXP(-2*O963*A963))/2))</f>
        <v>0</v>
      </c>
      <c r="AH963">
        <f t="shared" ref="AH963:AH1026" si="304">AF963+AG963</f>
        <v>0</v>
      </c>
      <c r="BA963">
        <v>0</v>
      </c>
    </row>
    <row r="964" spans="1:53" x14ac:dyDescent="0.3">
      <c r="A964">
        <v>2.27283828619283</v>
      </c>
      <c r="E964" cm="1">
        <f t="array" ref="E964">INDEX($C$2:$C$104,L964)</f>
        <v>-0.25598054752286109</v>
      </c>
      <c r="G964">
        <f>PI()/12*(M964-12)</f>
        <v>-2.617993877991494</v>
      </c>
      <c r="H964">
        <f t="shared" si="288"/>
        <v>-0.15237602944234421</v>
      </c>
      <c r="I964">
        <f t="shared" ref="I964:I1027" si="305">COS(E964)*COS(RADIANS(37))</f>
        <v>0.77261236482227491</v>
      </c>
      <c r="J964">
        <f t="shared" si="289"/>
        <v>2.5347943557851158</v>
      </c>
      <c r="L964">
        <f t="shared" si="287"/>
        <v>41</v>
      </c>
      <c r="M964">
        <v>2</v>
      </c>
      <c r="N964">
        <f t="shared" si="290"/>
        <v>0.05</v>
      </c>
      <c r="O964">
        <f t="shared" si="291"/>
        <v>5.0020839411324403</v>
      </c>
      <c r="P964">
        <f t="shared" si="292"/>
        <v>9.2038344516836901</v>
      </c>
      <c r="Q964">
        <f>1-EXP(-2*$AL$9*O964/(1+O964))</f>
        <v>6.4497345768578462E-2</v>
      </c>
      <c r="R964">
        <f t="shared" si="293"/>
        <v>19.751565414145865</v>
      </c>
      <c r="S964">
        <f>(1-$AL$6^R964)/(1+$AL$6^R964*(1/$AL$7-1))</f>
        <v>0.99643717244343843</v>
      </c>
      <c r="U964">
        <v>0.7</v>
      </c>
      <c r="V964">
        <f t="shared" si="294"/>
        <v>1.5994999999999999</v>
      </c>
      <c r="W964">
        <f t="shared" si="295"/>
        <v>1.5938012573232796</v>
      </c>
      <c r="X964">
        <f t="shared" si="296"/>
        <v>5.6987426767203253E-3</v>
      </c>
      <c r="Y964">
        <f t="shared" si="297"/>
        <v>5.3311888954695151E-3</v>
      </c>
      <c r="Z964">
        <f t="shared" si="298"/>
        <v>1.2366463350220742</v>
      </c>
      <c r="AA964">
        <f t="shared" si="299"/>
        <v>4.8438753335555322E-3</v>
      </c>
      <c r="AC964">
        <f t="shared" si="300"/>
        <v>0.19309044831389099</v>
      </c>
      <c r="AD964">
        <f>X964*((1-Q964)*(1-EXP(-(P964+O964)*A964))*P964/(P964+O964)-(1-$AL$10)*(1-EXP(-2*O964*A964))/2)</f>
        <v>1.0320440724812543E-3</v>
      </c>
      <c r="AE964">
        <f t="shared" si="301"/>
        <v>0.19896636771992779</v>
      </c>
      <c r="AF964">
        <f t="shared" si="302"/>
        <v>1.0127067446621683</v>
      </c>
      <c r="AG964">
        <f t="shared" si="303"/>
        <v>-5.4473051056727053E-4</v>
      </c>
      <c r="AH964">
        <f t="shared" si="304"/>
        <v>1.012162014151601</v>
      </c>
      <c r="BA964">
        <v>0.19896636771992701</v>
      </c>
    </row>
    <row r="965" spans="1:53" x14ac:dyDescent="0.3">
      <c r="A965">
        <v>2.27283828619283</v>
      </c>
      <c r="E965" cm="1">
        <f t="array" ref="E965">INDEX($C$2:$C$104,L965)</f>
        <v>-0.25598054752286109</v>
      </c>
      <c r="G965">
        <f>PI()/12*(M965-12)</f>
        <v>-2.3561944901923448</v>
      </c>
      <c r="H965">
        <f t="shared" si="288"/>
        <v>-0.15237602944234421</v>
      </c>
      <c r="I965">
        <f t="shared" si="305"/>
        <v>0.77261236482227491</v>
      </c>
      <c r="J965">
        <f t="shared" si="289"/>
        <v>2.3443687500499308</v>
      </c>
      <c r="L965">
        <f t="shared" si="287"/>
        <v>41</v>
      </c>
      <c r="M965">
        <v>3</v>
      </c>
      <c r="N965">
        <f t="shared" si="290"/>
        <v>0.05</v>
      </c>
      <c r="O965">
        <f t="shared" si="291"/>
        <v>5.0020839411324403</v>
      </c>
      <c r="P965">
        <f t="shared" si="292"/>
        <v>9.2038344516836901</v>
      </c>
      <c r="Q965">
        <f>1-EXP(-2*$AL$9*O965/(1+O965))</f>
        <v>6.4497345768578462E-2</v>
      </c>
      <c r="R965">
        <f t="shared" si="293"/>
        <v>19.751565414145865</v>
      </c>
      <c r="S965">
        <f>(1-$AL$6^R965)/(1+$AL$6^R965*(1/$AL$7-1))</f>
        <v>0.99643717244343843</v>
      </c>
      <c r="U965">
        <v>0.6</v>
      </c>
      <c r="V965">
        <f t="shared" si="294"/>
        <v>1.371</v>
      </c>
      <c r="W965">
        <f t="shared" si="295"/>
        <v>1.3661153634199541</v>
      </c>
      <c r="X965">
        <f t="shared" si="296"/>
        <v>4.884636580045898E-3</v>
      </c>
      <c r="Y965">
        <f t="shared" si="297"/>
        <v>4.5695904818309251E-3</v>
      </c>
      <c r="Z965">
        <f t="shared" si="298"/>
        <v>1.0599825728760637</v>
      </c>
      <c r="AA965">
        <f t="shared" si="299"/>
        <v>4.1518931430475185E-3</v>
      </c>
      <c r="AC965">
        <f t="shared" si="300"/>
        <v>0.16550609855476373</v>
      </c>
      <c r="AD965">
        <f>X965*((1-Q965)*(1-EXP(-(P965+O965)*A965))*P965/(P965+O965)-(1-$AL$10)*(1-EXP(-2*O965*A965))/2)</f>
        <v>8.84609204983915E-4</v>
      </c>
      <c r="AE965">
        <f t="shared" si="301"/>
        <v>0.17054260090279516</v>
      </c>
      <c r="AF965">
        <f t="shared" si="302"/>
        <v>0.86803435256757289</v>
      </c>
      <c r="AG965">
        <f t="shared" si="303"/>
        <v>-4.6691186620050849E-4</v>
      </c>
      <c r="AH965">
        <f t="shared" si="304"/>
        <v>0.86756744070137237</v>
      </c>
      <c r="BA965">
        <v>0.17054260090279499</v>
      </c>
    </row>
    <row r="966" spans="1:53" x14ac:dyDescent="0.3">
      <c r="A966">
        <v>2.27283828619283</v>
      </c>
      <c r="E966" cm="1">
        <f t="array" ref="E966">INDEX($C$2:$C$104,L966)</f>
        <v>-0.25598054752286109</v>
      </c>
      <c r="G966">
        <f>PI()/12*(M966-12)</f>
        <v>-2.0943951023931953</v>
      </c>
      <c r="H966">
        <f t="shared" si="288"/>
        <v>-0.15237602944234421</v>
      </c>
      <c r="I966">
        <f t="shared" si="305"/>
        <v>0.77261236482227491</v>
      </c>
      <c r="J966">
        <f t="shared" si="289"/>
        <v>2.1396685291994331</v>
      </c>
      <c r="L966">
        <f t="shared" si="287"/>
        <v>41</v>
      </c>
      <c r="M966">
        <v>4</v>
      </c>
      <c r="N966">
        <f t="shared" si="290"/>
        <v>0.05</v>
      </c>
      <c r="O966">
        <f t="shared" si="291"/>
        <v>5.0020839411324403</v>
      </c>
      <c r="P966">
        <f t="shared" si="292"/>
        <v>9.2038344516836901</v>
      </c>
      <c r="Q966">
        <f>1-EXP(-2*$AL$9*O966/(1+O966))</f>
        <v>6.4497345768578462E-2</v>
      </c>
      <c r="R966">
        <f t="shared" si="293"/>
        <v>19.751565414145865</v>
      </c>
      <c r="S966">
        <f>(1-$AL$6^R966)/(1+$AL$6^R966*(1/$AL$7-1))</f>
        <v>0.99643717244343843</v>
      </c>
      <c r="U966">
        <v>0.5</v>
      </c>
      <c r="V966">
        <f t="shared" si="294"/>
        <v>1.1425000000000001</v>
      </c>
      <c r="W966">
        <f t="shared" si="295"/>
        <v>1.1384294695166284</v>
      </c>
      <c r="X966">
        <f t="shared" si="296"/>
        <v>4.0705304833716927E-3</v>
      </c>
      <c r="Y966">
        <f t="shared" si="297"/>
        <v>3.8079920681925411E-3</v>
      </c>
      <c r="Z966">
        <f t="shared" si="298"/>
        <v>0.88331881073005303</v>
      </c>
      <c r="AA966">
        <f t="shared" si="299"/>
        <v>3.4599109525396926E-3</v>
      </c>
      <c r="AC966">
        <f t="shared" si="300"/>
        <v>0.1379217487956364</v>
      </c>
      <c r="AD966">
        <f>X966*((1-Q966)*(1-EXP(-(P966+O966)*A966))*P966/(P966+O966)-(1-$AL$10)*(1-EXP(-2*O966*A966))/2)</f>
        <v>7.3717433748661596E-4</v>
      </c>
      <c r="AE966">
        <f t="shared" si="301"/>
        <v>0.14211883408566273</v>
      </c>
      <c r="AF966">
        <f t="shared" si="302"/>
        <v>0.72336196047297741</v>
      </c>
      <c r="AG966">
        <f t="shared" si="303"/>
        <v>-3.8909322183376769E-4</v>
      </c>
      <c r="AH966">
        <f t="shared" si="304"/>
        <v>0.72297286725114362</v>
      </c>
      <c r="BA966">
        <v>0.142118834085662</v>
      </c>
    </row>
    <row r="967" spans="1:53" x14ac:dyDescent="0.3">
      <c r="A967">
        <v>2.27283828619283</v>
      </c>
      <c r="E967" cm="1">
        <f t="array" ref="E967">INDEX($C$2:$C$104,L967)</f>
        <v>-0.25598054752286109</v>
      </c>
      <c r="G967">
        <f>PI()/12*(M967-12)</f>
        <v>-1.8325957145940459</v>
      </c>
      <c r="H967">
        <f t="shared" si="288"/>
        <v>-0.15237602944234421</v>
      </c>
      <c r="I967">
        <f t="shared" si="305"/>
        <v>0.77261236482227491</v>
      </c>
      <c r="J967">
        <f t="shared" si="289"/>
        <v>1.9308696165095121</v>
      </c>
      <c r="L967">
        <f t="shared" si="287"/>
        <v>41</v>
      </c>
      <c r="M967">
        <v>5</v>
      </c>
      <c r="N967">
        <f t="shared" si="290"/>
        <v>0.05</v>
      </c>
      <c r="O967">
        <f t="shared" si="291"/>
        <v>5.0020839411324403</v>
      </c>
      <c r="P967">
        <f t="shared" si="292"/>
        <v>9.2038344516836901</v>
      </c>
      <c r="Q967">
        <f>1-EXP(-2*$AL$9*O967/(1+O967))</f>
        <v>6.4497345768578462E-2</v>
      </c>
      <c r="R967">
        <f t="shared" si="293"/>
        <v>19.751565414145865</v>
      </c>
      <c r="S967">
        <f>(1-$AL$6^R967)/(1+$AL$6^R967*(1/$AL$7-1))</f>
        <v>0.99643717244343843</v>
      </c>
      <c r="U967">
        <v>0.4</v>
      </c>
      <c r="V967">
        <f t="shared" si="294"/>
        <v>0.91400000000000015</v>
      </c>
      <c r="W967">
        <f t="shared" si="295"/>
        <v>0.91074357561330288</v>
      </c>
      <c r="X967">
        <f t="shared" si="296"/>
        <v>3.2564243866972653E-3</v>
      </c>
      <c r="Y967">
        <f t="shared" si="297"/>
        <v>3.0463936545539498E-3</v>
      </c>
      <c r="Z967">
        <f t="shared" si="298"/>
        <v>0.7066550485840426</v>
      </c>
      <c r="AA967">
        <f t="shared" si="299"/>
        <v>2.7679287620316789E-3</v>
      </c>
      <c r="AC967">
        <f t="shared" si="300"/>
        <v>0.11033739903650916</v>
      </c>
      <c r="AD967">
        <f>X967*((1-Q967)*(1-EXP(-(P967+O967)*A967))*P967/(P967+O967)-(1-$AL$10)*(1-EXP(-2*O967*A967))/2)</f>
        <v>5.897394699892767E-4</v>
      </c>
      <c r="AE967">
        <f t="shared" si="301"/>
        <v>0.11369506726853011</v>
      </c>
      <c r="AF967">
        <f t="shared" si="302"/>
        <v>0.57868956837838204</v>
      </c>
      <c r="AG967">
        <f t="shared" si="303"/>
        <v>-3.1127457746700564E-4</v>
      </c>
      <c r="AH967">
        <f t="shared" si="304"/>
        <v>0.57837829380091499</v>
      </c>
      <c r="BA967">
        <v>0.11369506726853</v>
      </c>
    </row>
    <row r="968" spans="1:53" x14ac:dyDescent="0.3">
      <c r="A968">
        <v>2.3467011227391001</v>
      </c>
      <c r="E968" cm="1">
        <f t="array" ref="E968">INDEX($C$2:$C$104,L968)</f>
        <v>-0.25598054752286109</v>
      </c>
      <c r="G968">
        <f>PI()/12*(M968-12)</f>
        <v>-1.5707963267948966</v>
      </c>
      <c r="H968">
        <f t="shared" si="288"/>
        <v>-0.15237602944234421</v>
      </c>
      <c r="I968">
        <f t="shared" si="305"/>
        <v>0.77261236482227491</v>
      </c>
      <c r="J968">
        <f t="shared" si="289"/>
        <v>1.7237682596387343</v>
      </c>
      <c r="L968">
        <f t="shared" si="287"/>
        <v>41</v>
      </c>
      <c r="M968">
        <v>6</v>
      </c>
      <c r="N968">
        <f t="shared" si="290"/>
        <v>0.05</v>
      </c>
      <c r="O968">
        <f t="shared" si="291"/>
        <v>5.0020839411324403</v>
      </c>
      <c r="P968">
        <f t="shared" si="292"/>
        <v>9.2038344516836901</v>
      </c>
      <c r="Q968">
        <f>1-EXP(-2*$AL$9*O968/(1+O968))</f>
        <v>6.4497345768578462E-2</v>
      </c>
      <c r="R968">
        <f t="shared" si="293"/>
        <v>19.751565414145865</v>
      </c>
      <c r="S968">
        <f>(1-$AL$6^R968)/(1+$AL$6^R968*(1/$AL$7-1))</f>
        <v>0.99643717244343843</v>
      </c>
      <c r="U968">
        <v>0.1</v>
      </c>
      <c r="V968">
        <f t="shared" si="294"/>
        <v>0.22850000000000004</v>
      </c>
      <c r="W968">
        <f t="shared" si="295"/>
        <v>0.22768589390332572</v>
      </c>
      <c r="X968">
        <f t="shared" si="296"/>
        <v>8.1410609667431633E-4</v>
      </c>
      <c r="Y968">
        <f t="shared" si="297"/>
        <v>7.6159841394744527E-4</v>
      </c>
      <c r="Z968">
        <f t="shared" si="298"/>
        <v>0.17887877176325997</v>
      </c>
      <c r="AA968">
        <f t="shared" si="299"/>
        <v>6.9198465911873787E-4</v>
      </c>
      <c r="AC968">
        <f t="shared" si="300"/>
        <v>2.7584371181101363E-2</v>
      </c>
      <c r="AD968">
        <f>X968*((1-Q968)*(1-EXP(-(P968+O968)*A968))*P968/(P968+O968)-(1-$AL$10)*(1-EXP(-2*O968*A968))/2)</f>
        <v>1.4743486747321584E-4</v>
      </c>
      <c r="AE968">
        <f t="shared" si="301"/>
        <v>2.8423790707693318E-2</v>
      </c>
      <c r="AF968">
        <f t="shared" si="302"/>
        <v>0.1468219017790055</v>
      </c>
      <c r="AG968">
        <f t="shared" si="303"/>
        <v>-7.7821112644508534E-5</v>
      </c>
      <c r="AH968">
        <f t="shared" si="304"/>
        <v>0.14674408066636099</v>
      </c>
      <c r="BA968">
        <v>2.8423790707693301E-2</v>
      </c>
    </row>
    <row r="969" spans="1:53" x14ac:dyDescent="0.3">
      <c r="A969">
        <v>2.3467011227391001</v>
      </c>
      <c r="E969" cm="1">
        <f t="array" ref="E969">INDEX($C$2:$C$104,L969)</f>
        <v>-0.25598054752286109</v>
      </c>
      <c r="G969">
        <f>PI()/12*(M969-12)</f>
        <v>-1.308996938995747</v>
      </c>
      <c r="H969">
        <f t="shared" si="288"/>
        <v>-0.15237602944234421</v>
      </c>
      <c r="I969">
        <f t="shared" si="305"/>
        <v>0.77261236482227491</v>
      </c>
      <c r="J969">
        <f t="shared" si="289"/>
        <v>1.5231875788361138</v>
      </c>
      <c r="L969">
        <f t="shared" si="287"/>
        <v>41</v>
      </c>
      <c r="M969">
        <v>7</v>
      </c>
      <c r="N969">
        <f t="shared" si="290"/>
        <v>0.05</v>
      </c>
      <c r="O969">
        <f t="shared" si="291"/>
        <v>5.0020839411324403</v>
      </c>
      <c r="P969">
        <f t="shared" si="292"/>
        <v>9.2038344516836901</v>
      </c>
      <c r="Q969">
        <f>1-EXP(-2*$AL$9*O969/(1+O969))</f>
        <v>6.4497345768578462E-2</v>
      </c>
      <c r="R969">
        <f t="shared" si="293"/>
        <v>19.751565414145865</v>
      </c>
      <c r="S969">
        <f>(1-$AL$6^R969)/(1+$AL$6^R969*(1/$AL$7-1))</f>
        <v>0.99643717244343843</v>
      </c>
      <c r="U969">
        <v>1.3</v>
      </c>
      <c r="V969">
        <f t="shared" si="294"/>
        <v>2.9705000000000004</v>
      </c>
      <c r="W969">
        <f t="shared" si="295"/>
        <v>2.9599166207432344</v>
      </c>
      <c r="X969">
        <f t="shared" si="296"/>
        <v>1.0583379256766001E-2</v>
      </c>
      <c r="Y969">
        <f t="shared" si="297"/>
        <v>9.900779381316685E-3</v>
      </c>
      <c r="Z969">
        <f t="shared" si="298"/>
        <v>2.3254240329223794</v>
      </c>
      <c r="AA969">
        <f t="shared" si="299"/>
        <v>8.995800568543497E-3</v>
      </c>
      <c r="AC969">
        <f t="shared" si="300"/>
        <v>0.35859682535431775</v>
      </c>
      <c r="AD969">
        <f>X969*((1-Q969)*(1-EXP(-(P969+O969)*A969))*P969/(P969+O969)-(1-$AL$10)*(1-EXP(-2*O969*A969))/2)</f>
        <v>1.9166532771517858E-3</v>
      </c>
      <c r="AE969">
        <f t="shared" si="301"/>
        <v>0.36950927920001303</v>
      </c>
      <c r="AF969">
        <f t="shared" si="302"/>
        <v>1.9086847231270716</v>
      </c>
      <c r="AG969">
        <f t="shared" si="303"/>
        <v>-1.0116744643786004E-3</v>
      </c>
      <c r="AH969">
        <f t="shared" si="304"/>
        <v>1.9076730486626929</v>
      </c>
      <c r="BA969">
        <v>0.36950927920001297</v>
      </c>
    </row>
    <row r="970" spans="1:53" x14ac:dyDescent="0.3">
      <c r="A970">
        <v>2.3467011227391001</v>
      </c>
      <c r="E970" cm="1">
        <f t="array" ref="E970">INDEX($C$2:$C$104,L970)</f>
        <v>-0.25598054752286109</v>
      </c>
      <c r="G970">
        <f>PI()/12*(M970-12)</f>
        <v>-1.0471975511965976</v>
      </c>
      <c r="H970">
        <f t="shared" si="288"/>
        <v>-0.15237602944234421</v>
      </c>
      <c r="I970">
        <f t="shared" si="305"/>
        <v>0.77261236482227491</v>
      </c>
      <c r="J970">
        <f t="shared" si="289"/>
        <v>1.3346782834242383</v>
      </c>
      <c r="L970">
        <f t="shared" si="287"/>
        <v>41</v>
      </c>
      <c r="M970">
        <v>8</v>
      </c>
      <c r="N970">
        <f t="shared" si="290"/>
        <v>0.23611804337065823</v>
      </c>
      <c r="O970">
        <f t="shared" si="291"/>
        <v>1.0686950648613069</v>
      </c>
      <c r="P970">
        <f t="shared" si="292"/>
        <v>1.966398919344805</v>
      </c>
      <c r="Q970">
        <f>1-EXP(-2*$AL$9*O970/(1+O970))</f>
        <v>4.0485909335520764E-2</v>
      </c>
      <c r="R970">
        <f t="shared" si="293"/>
        <v>4.2199212827692287</v>
      </c>
      <c r="S970">
        <f>(1-$AL$6^R970)/(1+$AL$6^R970*(1/$AL$7-1))</f>
        <v>0.56100758210193269</v>
      </c>
      <c r="U970">
        <v>67.900000000000006</v>
      </c>
      <c r="V970">
        <f t="shared" si="294"/>
        <v>155.15150000000003</v>
      </c>
      <c r="W970">
        <f t="shared" si="295"/>
        <v>87.041167874488025</v>
      </c>
      <c r="X970">
        <f t="shared" si="296"/>
        <v>68.110332125512002</v>
      </c>
      <c r="Y970">
        <f t="shared" si="297"/>
        <v>64.70539683151803</v>
      </c>
      <c r="Z970">
        <f t="shared" si="298"/>
        <v>68.382880183341555</v>
      </c>
      <c r="AA970">
        <f t="shared" si="299"/>
        <v>53.179003117256912</v>
      </c>
      <c r="AC970">
        <f t="shared" si="300"/>
        <v>33.238656935749425</v>
      </c>
      <c r="AD970">
        <f>X970*((1-Q970)*(1-EXP(-(P970+O970)*A970))*P970/(P970+O970)-(1-$AL$10)*(1-EXP(-2*O970*A970))/2)</f>
        <v>13.552196710209593</v>
      </c>
      <c r="AE970">
        <f t="shared" si="301"/>
        <v>99.969856763215915</v>
      </c>
      <c r="AF970">
        <f t="shared" si="302"/>
        <v>34.980681962160595</v>
      </c>
      <c r="AG970">
        <f t="shared" si="303"/>
        <v>-2.0258029959484722</v>
      </c>
      <c r="AH970">
        <f t="shared" si="304"/>
        <v>32.954878966212121</v>
      </c>
      <c r="BA970">
        <v>99.969856763215901</v>
      </c>
    </row>
    <row r="971" spans="1:53" x14ac:dyDescent="0.3">
      <c r="A971">
        <v>2.3467011227391001</v>
      </c>
      <c r="E971" cm="1">
        <f t="array" ref="E971">INDEX($C$2:$C$104,L971)</f>
        <v>-0.25598054752286109</v>
      </c>
      <c r="G971">
        <f>PI()/12*(M971-12)</f>
        <v>-0.78539816339744828</v>
      </c>
      <c r="H971">
        <f t="shared" si="288"/>
        <v>-0.15237602944234421</v>
      </c>
      <c r="I971">
        <f t="shared" si="305"/>
        <v>0.77261236482227491</v>
      </c>
      <c r="J971">
        <f t="shared" si="289"/>
        <v>1.1658783047062353</v>
      </c>
      <c r="L971">
        <f t="shared" si="287"/>
        <v>41</v>
      </c>
      <c r="M971">
        <v>9</v>
      </c>
      <c r="N971">
        <f t="shared" si="290"/>
        <v>0.40491802208866123</v>
      </c>
      <c r="O971">
        <f t="shared" si="291"/>
        <v>0.63460891026605992</v>
      </c>
      <c r="P971">
        <f t="shared" si="292"/>
        <v>1.1676803948895504</v>
      </c>
      <c r="Q971">
        <f>1-EXP(-2*$AL$9*O971/(1+O971))</f>
        <v>3.0581265303749272E-2</v>
      </c>
      <c r="R971">
        <f t="shared" si="293"/>
        <v>2.5058594679804935</v>
      </c>
      <c r="S971">
        <f>(1-$AL$6^R971)/(1+$AL$6^R971*(1/$AL$7-1))</f>
        <v>0.35246518313268776</v>
      </c>
      <c r="U971">
        <v>138.80000000000001</v>
      </c>
      <c r="V971">
        <f t="shared" si="294"/>
        <v>317.15800000000007</v>
      </c>
      <c r="W971">
        <f t="shared" si="295"/>
        <v>111.78715255199701</v>
      </c>
      <c r="X971">
        <f t="shared" si="296"/>
        <v>205.37084744800308</v>
      </c>
      <c r="Y971">
        <f t="shared" si="297"/>
        <v>186.2375451874376</v>
      </c>
      <c r="Z971">
        <f t="shared" si="298"/>
        <v>87.824274945657152</v>
      </c>
      <c r="AA971">
        <f t="shared" si="299"/>
        <v>135.19298089704765</v>
      </c>
      <c r="AC971">
        <f t="shared" si="300"/>
        <v>54.851958443603479</v>
      </c>
      <c r="AD971">
        <f>X971*((1-Q971)*(1-EXP(-(P971+O971)*A971))*P971/(P971+O971)-(1-$AL$10)*(1-EXP(-2*O971*A971))/2)</f>
        <v>44.267452158387826</v>
      </c>
      <c r="AE971">
        <f t="shared" si="301"/>
        <v>234.31239149903894</v>
      </c>
      <c r="AF971">
        <f t="shared" si="302"/>
        <v>33.157656995254328</v>
      </c>
      <c r="AG971">
        <f t="shared" si="303"/>
        <v>6.7771121320021486</v>
      </c>
      <c r="AH971">
        <f t="shared" si="304"/>
        <v>39.934769127256473</v>
      </c>
      <c r="BA971">
        <v>234.31239149903899</v>
      </c>
    </row>
    <row r="972" spans="1:53" x14ac:dyDescent="0.3">
      <c r="A972">
        <v>2.3467011227391001</v>
      </c>
      <c r="E972" cm="1">
        <f t="array" ref="E972">INDEX($C$2:$C$104,L972)</f>
        <v>-0.25598054752286109</v>
      </c>
      <c r="G972">
        <f>PI()/12*(M972-12)</f>
        <v>-0.52359877559829882</v>
      </c>
      <c r="H972">
        <f t="shared" si="288"/>
        <v>-0.15237602944234421</v>
      </c>
      <c r="I972">
        <f t="shared" si="305"/>
        <v>0.77261236482227491</v>
      </c>
      <c r="J972">
        <f t="shared" si="289"/>
        <v>1.0277740113174525</v>
      </c>
      <c r="L972">
        <f t="shared" si="287"/>
        <v>41</v>
      </c>
      <c r="M972">
        <v>10</v>
      </c>
      <c r="N972">
        <f t="shared" si="290"/>
        <v>0.54302231547744406</v>
      </c>
      <c r="O972">
        <f t="shared" si="291"/>
        <v>0.48381549523171591</v>
      </c>
      <c r="P972">
        <f t="shared" si="292"/>
        <v>0.89022051122635737</v>
      </c>
      <c r="Q972">
        <f>1-EXP(-2*$AL$9*O972/(1+O972))</f>
        <v>2.5747667853947553E-2</v>
      </c>
      <c r="R972">
        <f t="shared" si="293"/>
        <v>1.9104264372427087</v>
      </c>
      <c r="S972">
        <f>(1-$AL$6^R972)/(1+$AL$6^R972*(1/$AL$7-1))</f>
        <v>0.27110039970129746</v>
      </c>
      <c r="U972">
        <v>307.60000000000002</v>
      </c>
      <c r="V972">
        <f t="shared" si="294"/>
        <v>702.8660000000001</v>
      </c>
      <c r="W972">
        <f t="shared" si="295"/>
        <v>190.54725353645216</v>
      </c>
      <c r="X972">
        <f t="shared" si="296"/>
        <v>512.318746463548</v>
      </c>
      <c r="Y972">
        <f t="shared" si="297"/>
        <v>437.3353218465947</v>
      </c>
      <c r="Z972">
        <f t="shared" si="298"/>
        <v>149.70123133730593</v>
      </c>
      <c r="AA972">
        <f t="shared" si="299"/>
        <v>295.55277345689223</v>
      </c>
      <c r="AC972">
        <f t="shared" si="300"/>
        <v>103.27430529939771</v>
      </c>
      <c r="AD972">
        <f>X972*((1-Q972)*(1-EXP(-(P972+O972)*A972))*P972/(P972+O972)-(1-$AL$10)*(1-EXP(-2*O972*A972))/2)</f>
        <v>115.25791831184677</v>
      </c>
      <c r="AE972">
        <f t="shared" si="301"/>
        <v>514.08499706813677</v>
      </c>
      <c r="AF972">
        <f t="shared" si="302"/>
        <v>46.920685650212022</v>
      </c>
      <c r="AG972">
        <f t="shared" si="303"/>
        <v>26.524630077855768</v>
      </c>
      <c r="AH972">
        <f t="shared" si="304"/>
        <v>73.445315728067783</v>
      </c>
      <c r="BA972">
        <v>514.08499706813598</v>
      </c>
    </row>
    <row r="973" spans="1:53" x14ac:dyDescent="0.3">
      <c r="A973">
        <v>2.3467011227391001</v>
      </c>
      <c r="E973" cm="1">
        <f t="array" ref="E973">INDEX($C$2:$C$104,L973)</f>
        <v>-0.25598054752286109</v>
      </c>
      <c r="G973">
        <f>PI()/12*(M973-12)</f>
        <v>-0.26179938779914941</v>
      </c>
      <c r="H973">
        <f t="shared" si="288"/>
        <v>-0.15237602944234421</v>
      </c>
      <c r="I973">
        <f t="shared" si="305"/>
        <v>0.77261236482227491</v>
      </c>
      <c r="J973">
        <f t="shared" si="289"/>
        <v>0.93488592462739395</v>
      </c>
      <c r="L973">
        <f t="shared" si="287"/>
        <v>41</v>
      </c>
      <c r="M973">
        <v>11</v>
      </c>
      <c r="N973">
        <f t="shared" si="290"/>
        <v>0.63591040216750261</v>
      </c>
      <c r="O973">
        <f t="shared" si="291"/>
        <v>0.42093905251013358</v>
      </c>
      <c r="P973">
        <f t="shared" si="292"/>
        <v>0.77452785661864576</v>
      </c>
      <c r="Q973">
        <f>1-EXP(-2*$AL$9*O973/(1+O973))</f>
        <v>2.3420583045184684E-2</v>
      </c>
      <c r="R973">
        <f t="shared" si="293"/>
        <v>1.6621482823697278</v>
      </c>
      <c r="S973">
        <f>(1-$AL$6^R973)/(1+$AL$6^R973*(1/$AL$7-1))</f>
        <v>0.23631169689745063</v>
      </c>
      <c r="U973">
        <v>255.3</v>
      </c>
      <c r="V973">
        <f t="shared" si="294"/>
        <v>583.36050000000012</v>
      </c>
      <c r="W973">
        <f t="shared" si="295"/>
        <v>137.85490965794529</v>
      </c>
      <c r="X973">
        <f t="shared" si="296"/>
        <v>445.5055903420548</v>
      </c>
      <c r="Y973">
        <f t="shared" si="297"/>
        <v>364.4083704051875</v>
      </c>
      <c r="Z973">
        <f t="shared" si="298"/>
        <v>108.30410482793738</v>
      </c>
      <c r="AA973">
        <f t="shared" si="299"/>
        <v>237.66384210392749</v>
      </c>
      <c r="AC973">
        <f t="shared" si="300"/>
        <v>78.044583142425566</v>
      </c>
      <c r="AD973">
        <f>X973*((1-Q973)*(1-EXP(-(P973+O973)*A973))*P973/(P973+O973)-(1-$AL$10)*(1-EXP(-2*O973*A973))/2)</f>
        <v>101.74522136898206</v>
      </c>
      <c r="AE973">
        <f t="shared" si="301"/>
        <v>417.45364661533512</v>
      </c>
      <c r="AF973">
        <f t="shared" si="302"/>
        <v>30.654383864075445</v>
      </c>
      <c r="AG973">
        <f t="shared" si="303"/>
        <v>24.999306932277893</v>
      </c>
      <c r="AH973">
        <f t="shared" si="304"/>
        <v>55.653690796353338</v>
      </c>
      <c r="BA973">
        <v>417.453646615335</v>
      </c>
    </row>
    <row r="974" spans="1:53" x14ac:dyDescent="0.3">
      <c r="A974">
        <v>2.3467011227391001</v>
      </c>
      <c r="E974" cm="1">
        <f t="array" ref="E974">INDEX($C$2:$C$104,L974)</f>
        <v>-0.25598054752286109</v>
      </c>
      <c r="G974">
        <f>PI()/12*(M974-12)</f>
        <v>0</v>
      </c>
      <c r="H974">
        <f t="shared" si="288"/>
        <v>-0.15237602944234421</v>
      </c>
      <c r="I974">
        <f t="shared" si="305"/>
        <v>0.77261236482227491</v>
      </c>
      <c r="J974">
        <f t="shared" si="289"/>
        <v>0.90175237076076309</v>
      </c>
      <c r="L974">
        <f t="shared" si="287"/>
        <v>41</v>
      </c>
      <c r="M974">
        <v>12</v>
      </c>
      <c r="N974">
        <f t="shared" si="290"/>
        <v>0.66904395603413347</v>
      </c>
      <c r="O974">
        <f t="shared" si="291"/>
        <v>0.40307216094790793</v>
      </c>
      <c r="P974">
        <f t="shared" si="292"/>
        <v>0.74165277614415059</v>
      </c>
      <c r="Q974">
        <f>1-EXP(-2*$AL$9*O974/(1+O974))</f>
        <v>2.2720181995645405E-2</v>
      </c>
      <c r="R974">
        <f t="shared" si="293"/>
        <v>1.5915978714626178</v>
      </c>
      <c r="S974">
        <f>(1-$AL$6^R974)/(1+$AL$6^R974*(1/$AL$7-1))</f>
        <v>0.22635722673013353</v>
      </c>
      <c r="U974">
        <v>490.5</v>
      </c>
      <c r="V974">
        <f t="shared" si="294"/>
        <v>1120.7925</v>
      </c>
      <c r="W974">
        <f t="shared" si="295"/>
        <v>253.6994820399332</v>
      </c>
      <c r="X974">
        <f t="shared" si="296"/>
        <v>867.09301796006685</v>
      </c>
      <c r="Y974">
        <f t="shared" si="297"/>
        <v>698.72287719973406</v>
      </c>
      <c r="Z974">
        <f t="shared" si="298"/>
        <v>199.31604442542769</v>
      </c>
      <c r="AA974">
        <f t="shared" si="299"/>
        <v>450.81573693212766</v>
      </c>
      <c r="AC974">
        <f t="shared" si="300"/>
        <v>145.45299301375846</v>
      </c>
      <c r="AD974">
        <f>X974*((1-Q974)*(1-EXP(-(P974+O974)*A974))*P974/(P974+O974)-(1-$AL$10)*(1-EXP(-2*O974*A974))/2)</f>
        <v>198.66872219843938</v>
      </c>
      <c r="AE974">
        <f t="shared" si="301"/>
        <v>794.93745214432545</v>
      </c>
      <c r="AF974">
        <f t="shared" si="302"/>
        <v>54.60505506302416</v>
      </c>
      <c r="AG974">
        <f t="shared" si="303"/>
        <v>49.238418069167082</v>
      </c>
      <c r="AH974">
        <f t="shared" si="304"/>
        <v>103.84347313219124</v>
      </c>
      <c r="BA974">
        <v>794.93745214432499</v>
      </c>
    </row>
    <row r="975" spans="1:53" x14ac:dyDescent="0.3">
      <c r="A975">
        <v>2.3467011227391001</v>
      </c>
      <c r="E975" cm="1">
        <f t="array" ref="E975">INDEX($C$2:$C$104,L975)</f>
        <v>-0.25598054752286109</v>
      </c>
      <c r="G975">
        <f>PI()/12*(M975-12)</f>
        <v>0.26179938779914941</v>
      </c>
      <c r="H975">
        <f t="shared" si="288"/>
        <v>-0.15237602944234421</v>
      </c>
      <c r="I975">
        <f t="shared" si="305"/>
        <v>0.77261236482227491</v>
      </c>
      <c r="J975">
        <f t="shared" si="289"/>
        <v>0.93488592462739395</v>
      </c>
      <c r="L975">
        <f t="shared" si="287"/>
        <v>41</v>
      </c>
      <c r="M975">
        <v>13</v>
      </c>
      <c r="N975">
        <f t="shared" si="290"/>
        <v>0.63591040216750261</v>
      </c>
      <c r="O975">
        <f t="shared" si="291"/>
        <v>0.42093905251013358</v>
      </c>
      <c r="P975">
        <f t="shared" si="292"/>
        <v>0.77452785661864576</v>
      </c>
      <c r="Q975">
        <f>1-EXP(-2*$AL$9*O975/(1+O975))</f>
        <v>2.3420583045184684E-2</v>
      </c>
      <c r="R975">
        <f t="shared" si="293"/>
        <v>1.6621482823697278</v>
      </c>
      <c r="S975">
        <f>(1-$AL$6^R975)/(1+$AL$6^R975*(1/$AL$7-1))</f>
        <v>0.23631169689745063</v>
      </c>
      <c r="U975">
        <v>494</v>
      </c>
      <c r="V975">
        <f t="shared" si="294"/>
        <v>1128.79</v>
      </c>
      <c r="W975">
        <f t="shared" si="295"/>
        <v>266.74628034087328</v>
      </c>
      <c r="X975">
        <f t="shared" si="296"/>
        <v>862.04371965912674</v>
      </c>
      <c r="Y975">
        <f t="shared" si="297"/>
        <v>705.12234618160051</v>
      </c>
      <c r="Z975">
        <f t="shared" si="298"/>
        <v>209.56610961614203</v>
      </c>
      <c r="AA975">
        <f t="shared" si="299"/>
        <v>459.87441441182989</v>
      </c>
      <c r="AC975">
        <f t="shared" si="300"/>
        <v>151.01458704409802</v>
      </c>
      <c r="AD975">
        <f>X975*((1-Q975)*(1-EXP(-(P975+O975)*A975))*P975/(P975+O975)-(1-$AL$10)*(1-EXP(-2*O975*A975))/2)</f>
        <v>196.87481142294214</v>
      </c>
      <c r="AE975">
        <f t="shared" si="301"/>
        <v>807.76381287887</v>
      </c>
      <c r="AF975">
        <f t="shared" si="302"/>
        <v>59.315572380937184</v>
      </c>
      <c r="AG975">
        <f t="shared" si="303"/>
        <v>48.373120346828351</v>
      </c>
      <c r="AH975">
        <f t="shared" si="304"/>
        <v>107.68869272776553</v>
      </c>
      <c r="BA975">
        <v>807.76381287887</v>
      </c>
    </row>
    <row r="976" spans="1:53" x14ac:dyDescent="0.3">
      <c r="A976">
        <v>2.3467011227391001</v>
      </c>
      <c r="E976" cm="1">
        <f t="array" ref="E976">INDEX($C$2:$C$104,L976)</f>
        <v>-0.25598054752286109</v>
      </c>
      <c r="G976">
        <f>PI()/12*(M976-12)</f>
        <v>0.52359877559829882</v>
      </c>
      <c r="H976">
        <f t="shared" si="288"/>
        <v>-0.15237602944234421</v>
      </c>
      <c r="I976">
        <f t="shared" si="305"/>
        <v>0.77261236482227491</v>
      </c>
      <c r="J976">
        <f t="shared" si="289"/>
        <v>1.0277740113174525</v>
      </c>
      <c r="L976">
        <f t="shared" si="287"/>
        <v>41</v>
      </c>
      <c r="M976">
        <v>14</v>
      </c>
      <c r="N976">
        <f t="shared" si="290"/>
        <v>0.54302231547744406</v>
      </c>
      <c r="O976">
        <f t="shared" si="291"/>
        <v>0.48381549523171591</v>
      </c>
      <c r="P976">
        <f t="shared" si="292"/>
        <v>0.89022051122635737</v>
      </c>
      <c r="Q976">
        <f>1-EXP(-2*$AL$9*O976/(1+O976))</f>
        <v>2.5747667853947553E-2</v>
      </c>
      <c r="R976">
        <f t="shared" si="293"/>
        <v>1.9104264372427087</v>
      </c>
      <c r="S976">
        <f>(1-$AL$6^R976)/(1+$AL$6^R976*(1/$AL$7-1))</f>
        <v>0.27110039970129746</v>
      </c>
      <c r="U976">
        <v>517.29999999999995</v>
      </c>
      <c r="V976">
        <f t="shared" si="294"/>
        <v>1182.0305000000001</v>
      </c>
      <c r="W976">
        <f t="shared" si="295"/>
        <v>320.4489410091245</v>
      </c>
      <c r="X976">
        <f t="shared" si="296"/>
        <v>861.58155899087558</v>
      </c>
      <c r="Y976">
        <f t="shared" si="297"/>
        <v>735.47972038765738</v>
      </c>
      <c r="Z976">
        <f t="shared" si="298"/>
        <v>251.75697974898685</v>
      </c>
      <c r="AA976">
        <f t="shared" si="299"/>
        <v>497.03982350211407</v>
      </c>
      <c r="AC976">
        <f t="shared" si="300"/>
        <v>173.6794477613083</v>
      </c>
      <c r="AD976">
        <f>X976*((1-Q976)*(1-EXP(-(P976+O976)*A976))*P976/(P976+O976)-(1-$AL$10)*(1-EXP(-2*O976*A976))/2)</f>
        <v>193.83264350688663</v>
      </c>
      <c r="AE976">
        <f t="shared" si="301"/>
        <v>864.55191477030894</v>
      </c>
      <c r="AF976">
        <f t="shared" si="302"/>
        <v>78.907902102908579</v>
      </c>
      <c r="AG976">
        <f t="shared" si="303"/>
        <v>44.607253378656651</v>
      </c>
      <c r="AH976">
        <f t="shared" si="304"/>
        <v>123.51515548156523</v>
      </c>
      <c r="BA976">
        <v>864.55191477030905</v>
      </c>
    </row>
    <row r="977" spans="1:53" x14ac:dyDescent="0.3">
      <c r="A977">
        <v>2.3467011227391001</v>
      </c>
      <c r="E977" cm="1">
        <f t="array" ref="E977">INDEX($C$2:$C$104,L977)</f>
        <v>-0.25598054752286109</v>
      </c>
      <c r="G977">
        <f>PI()/12*(M977-12)</f>
        <v>0.78539816339744828</v>
      </c>
      <c r="H977">
        <f t="shared" si="288"/>
        <v>-0.15237602944234421</v>
      </c>
      <c r="I977">
        <f t="shared" si="305"/>
        <v>0.77261236482227491</v>
      </c>
      <c r="J977">
        <f t="shared" si="289"/>
        <v>1.1658783047062353</v>
      </c>
      <c r="L977">
        <f t="shared" si="287"/>
        <v>41</v>
      </c>
      <c r="M977">
        <v>15</v>
      </c>
      <c r="N977">
        <f t="shared" si="290"/>
        <v>0.40491802208866123</v>
      </c>
      <c r="O977">
        <f t="shared" si="291"/>
        <v>0.63460891026605992</v>
      </c>
      <c r="P977">
        <f t="shared" si="292"/>
        <v>1.1676803948895504</v>
      </c>
      <c r="Q977">
        <f>1-EXP(-2*$AL$9*O977/(1+O977))</f>
        <v>3.0581265303749272E-2</v>
      </c>
      <c r="R977">
        <f t="shared" si="293"/>
        <v>2.5058594679804935</v>
      </c>
      <c r="S977">
        <f>(1-$AL$6^R977)/(1+$AL$6^R977*(1/$AL$7-1))</f>
        <v>0.35246518313268776</v>
      </c>
      <c r="U977">
        <v>513.4</v>
      </c>
      <c r="V977">
        <f t="shared" si="294"/>
        <v>1173.1189999999999</v>
      </c>
      <c r="W977">
        <f t="shared" si="295"/>
        <v>413.4836031714355</v>
      </c>
      <c r="X977">
        <f t="shared" si="296"/>
        <v>759.63539682856435</v>
      </c>
      <c r="Y977">
        <f t="shared" si="297"/>
        <v>688.86423414431135</v>
      </c>
      <c r="Z977">
        <f t="shared" si="298"/>
        <v>324.84857894164526</v>
      </c>
      <c r="AA977">
        <f t="shared" si="299"/>
        <v>500.05818726616883</v>
      </c>
      <c r="AC977">
        <f t="shared" si="300"/>
        <v>202.88901631805487</v>
      </c>
      <c r="AD977">
        <f>X977*((1-Q977)*(1-EXP(-(P977+O977)*A977))*P977/(P977+O977)-(1-$AL$10)*(1-EXP(-2*O977*A977))/2)</f>
        <v>163.7385442227399</v>
      </c>
      <c r="AE977">
        <f t="shared" si="301"/>
        <v>866.68574780696349</v>
      </c>
      <c r="AF977">
        <f t="shared" si="302"/>
        <v>122.64510879944932</v>
      </c>
      <c r="AG977">
        <f t="shared" si="303"/>
        <v>25.067502655402748</v>
      </c>
      <c r="AH977">
        <f t="shared" si="304"/>
        <v>147.71261145485207</v>
      </c>
      <c r="BA977">
        <v>866.68574780696304</v>
      </c>
    </row>
    <row r="978" spans="1:53" x14ac:dyDescent="0.3">
      <c r="A978">
        <v>2.3467011227391001</v>
      </c>
      <c r="E978" cm="1">
        <f t="array" ref="E978">INDEX($C$2:$C$104,L978)</f>
        <v>-0.25598054752286109</v>
      </c>
      <c r="G978">
        <f>PI()/12*(M978-12)</f>
        <v>1.0471975511965976</v>
      </c>
      <c r="H978">
        <f t="shared" si="288"/>
        <v>-0.15237602944234421</v>
      </c>
      <c r="I978">
        <f t="shared" si="305"/>
        <v>0.77261236482227491</v>
      </c>
      <c r="J978">
        <f t="shared" si="289"/>
        <v>1.3346782834242383</v>
      </c>
      <c r="L978">
        <f t="shared" si="287"/>
        <v>41</v>
      </c>
      <c r="M978">
        <v>16</v>
      </c>
      <c r="N978">
        <f t="shared" si="290"/>
        <v>0.23611804337065823</v>
      </c>
      <c r="O978">
        <f t="shared" si="291"/>
        <v>1.0686950648613069</v>
      </c>
      <c r="P978">
        <f t="shared" si="292"/>
        <v>1.966398919344805</v>
      </c>
      <c r="Q978">
        <f>1-EXP(-2*$AL$9*O978/(1+O978))</f>
        <v>4.0485909335520764E-2</v>
      </c>
      <c r="R978">
        <f t="shared" si="293"/>
        <v>4.2199212827692287</v>
      </c>
      <c r="S978">
        <f>(1-$AL$6^R978)/(1+$AL$6^R978*(1/$AL$7-1))</f>
        <v>0.56100758210193269</v>
      </c>
      <c r="U978">
        <v>361.2</v>
      </c>
      <c r="V978">
        <f t="shared" si="294"/>
        <v>825.34199999999998</v>
      </c>
      <c r="W978">
        <f t="shared" si="295"/>
        <v>463.02311982717333</v>
      </c>
      <c r="X978">
        <f t="shared" si="296"/>
        <v>362.31888017282665</v>
      </c>
      <c r="Y978">
        <f t="shared" si="297"/>
        <v>344.20602850580718</v>
      </c>
      <c r="Z978">
        <f t="shared" si="298"/>
        <v>363.76872344952824</v>
      </c>
      <c r="AA978">
        <f t="shared" si="299"/>
        <v>282.89036709798518</v>
      </c>
      <c r="AC978">
        <f t="shared" si="300"/>
        <v>176.815948235533</v>
      </c>
      <c r="AD978">
        <f>X978*((1-Q978)*(1-EXP(-(P978+O978)*A978))*P978/(P978+O978)-(1-$AL$10)*(1-EXP(-2*O978*A978))/2)</f>
        <v>72.092097963589154</v>
      </c>
      <c r="AE978">
        <f t="shared" si="301"/>
        <v>531.79841329710734</v>
      </c>
      <c r="AF978">
        <f t="shared" si="302"/>
        <v>186.0828030152048</v>
      </c>
      <c r="AG978">
        <f t="shared" si="303"/>
        <v>-10.776436555767129</v>
      </c>
      <c r="AH978">
        <f t="shared" si="304"/>
        <v>175.30636645943767</v>
      </c>
      <c r="BA978">
        <v>531.798413297107</v>
      </c>
    </row>
    <row r="979" spans="1:53" x14ac:dyDescent="0.3">
      <c r="A979">
        <v>2.3467011227391001</v>
      </c>
      <c r="E979" cm="1">
        <f t="array" ref="E979">INDEX($C$2:$C$104,L979)</f>
        <v>-0.25598054752286109</v>
      </c>
      <c r="G979">
        <f>PI()/12*(M979-12)</f>
        <v>1.308996938995747</v>
      </c>
      <c r="H979">
        <f t="shared" si="288"/>
        <v>-0.15237602944234421</v>
      </c>
      <c r="I979">
        <f t="shared" si="305"/>
        <v>0.77261236482227491</v>
      </c>
      <c r="J979">
        <f t="shared" si="289"/>
        <v>1.5231875788361138</v>
      </c>
      <c r="L979">
        <f t="shared" si="287"/>
        <v>41</v>
      </c>
      <c r="M979">
        <v>17</v>
      </c>
      <c r="N979">
        <f t="shared" si="290"/>
        <v>0.05</v>
      </c>
      <c r="O979">
        <f t="shared" si="291"/>
        <v>5.0020839411324403</v>
      </c>
      <c r="P979">
        <f t="shared" si="292"/>
        <v>9.2038344516836901</v>
      </c>
      <c r="Q979">
        <f>1-EXP(-2*$AL$9*O979/(1+O979))</f>
        <v>6.4497345768578462E-2</v>
      </c>
      <c r="R979">
        <f t="shared" si="293"/>
        <v>19.751565414145865</v>
      </c>
      <c r="S979">
        <f>(1-$AL$6^R979)/(1+$AL$6^R979*(1/$AL$7-1))</f>
        <v>0.99643717244343843</v>
      </c>
      <c r="U979">
        <v>199.8</v>
      </c>
      <c r="V979">
        <f t="shared" si="294"/>
        <v>456.54300000000006</v>
      </c>
      <c r="W979">
        <f t="shared" si="295"/>
        <v>454.91641601884476</v>
      </c>
      <c r="X979">
        <f t="shared" si="296"/>
        <v>1.6265839811553064</v>
      </c>
      <c r="Y979">
        <f t="shared" si="297"/>
        <v>1.5216736310670165</v>
      </c>
      <c r="Z979">
        <f t="shared" si="298"/>
        <v>357.39978598299342</v>
      </c>
      <c r="AA979">
        <f t="shared" si="299"/>
        <v>1.3825853489192572</v>
      </c>
      <c r="AC979">
        <f t="shared" si="300"/>
        <v>55.113573619840523</v>
      </c>
      <c r="AD979">
        <f>X979*((1-Q979)*(1-EXP(-(P979+O979)*A979))*P979/(P979+O979)-(1-$AL$10)*(1-EXP(-2*O979*A979))/2)</f>
        <v>0.29457486521148935</v>
      </c>
      <c r="AE979">
        <f t="shared" si="301"/>
        <v>56.790733833971267</v>
      </c>
      <c r="AF979">
        <f t="shared" si="302"/>
        <v>293.35015975445299</v>
      </c>
      <c r="AG979">
        <f t="shared" si="303"/>
        <v>-0.1554865830637302</v>
      </c>
      <c r="AH979">
        <f t="shared" si="304"/>
        <v>293.19467317138924</v>
      </c>
      <c r="BA979">
        <v>56.790733833971203</v>
      </c>
    </row>
    <row r="980" spans="1:53" x14ac:dyDescent="0.3">
      <c r="A980">
        <v>2.3467011227391001</v>
      </c>
      <c r="E980" cm="1">
        <f t="array" ref="E980">INDEX($C$2:$C$104,L980)</f>
        <v>-0.25598054752286109</v>
      </c>
      <c r="G980">
        <f>PI()/12*(M980-12)</f>
        <v>1.5707963267948966</v>
      </c>
      <c r="H980">
        <f t="shared" si="288"/>
        <v>-0.15237602944234421</v>
      </c>
      <c r="I980">
        <f t="shared" si="305"/>
        <v>0.77261236482227491</v>
      </c>
      <c r="J980">
        <f t="shared" si="289"/>
        <v>1.7237682596387343</v>
      </c>
      <c r="L980">
        <f t="shared" si="287"/>
        <v>41</v>
      </c>
      <c r="M980">
        <v>18</v>
      </c>
      <c r="N980">
        <f t="shared" si="290"/>
        <v>0.05</v>
      </c>
      <c r="O980">
        <f t="shared" si="291"/>
        <v>5.0020839411324403</v>
      </c>
      <c r="P980">
        <f t="shared" si="292"/>
        <v>9.2038344516836901</v>
      </c>
      <c r="Q980">
        <f>1-EXP(-2*$AL$9*O980/(1+O980))</f>
        <v>6.4497345768578462E-2</v>
      </c>
      <c r="R980">
        <f t="shared" si="293"/>
        <v>19.751565414145865</v>
      </c>
      <c r="S980">
        <f>(1-$AL$6^R980)/(1+$AL$6^R980*(1/$AL$7-1))</f>
        <v>0.99643717244343843</v>
      </c>
      <c r="U980">
        <v>37.700000000000003</v>
      </c>
      <c r="V980">
        <f t="shared" si="294"/>
        <v>86.144500000000008</v>
      </c>
      <c r="W980">
        <f t="shared" si="295"/>
        <v>85.837582001553784</v>
      </c>
      <c r="X980">
        <f t="shared" si="296"/>
        <v>0.30691799844622381</v>
      </c>
      <c r="Y980">
        <f t="shared" si="297"/>
        <v>0.28712260205819301</v>
      </c>
      <c r="Z980">
        <f t="shared" si="298"/>
        <v>67.437296954749002</v>
      </c>
      <c r="AA980">
        <f t="shared" si="299"/>
        <v>0.26087821648776977</v>
      </c>
      <c r="AC980">
        <f t="shared" si="300"/>
        <v>10.399307935275212</v>
      </c>
      <c r="AD980">
        <f>X980*((1-Q980)*(1-EXP(-(P980+O980)*A980))*P980/(P980+O980)-(1-$AL$10)*(1-EXP(-2*O980*A980))/2)</f>
        <v>5.5582945037403561E-2</v>
      </c>
      <c r="AE980">
        <f t="shared" si="301"/>
        <v>10.715769096800386</v>
      </c>
      <c r="AF980">
        <f t="shared" si="302"/>
        <v>55.351856970685077</v>
      </c>
      <c r="AG980">
        <f t="shared" si="303"/>
        <v>-2.9338559466980343E-2</v>
      </c>
      <c r="AH980">
        <f t="shared" si="304"/>
        <v>55.322518411218098</v>
      </c>
      <c r="BA980">
        <v>10.715769096800299</v>
      </c>
    </row>
    <row r="981" spans="1:53" x14ac:dyDescent="0.3">
      <c r="A981">
        <v>2.3467011227391001</v>
      </c>
      <c r="E981" cm="1">
        <f t="array" ref="E981">INDEX($C$2:$C$104,L981)</f>
        <v>-0.25598054752286109</v>
      </c>
      <c r="G981">
        <f>PI()/12*(M981-12)</f>
        <v>1.8325957145940459</v>
      </c>
      <c r="H981">
        <f t="shared" si="288"/>
        <v>-0.15237602944234421</v>
      </c>
      <c r="I981">
        <f t="shared" si="305"/>
        <v>0.77261236482227491</v>
      </c>
      <c r="J981">
        <f t="shared" si="289"/>
        <v>1.9308696165095121</v>
      </c>
      <c r="L981">
        <f t="shared" si="287"/>
        <v>41</v>
      </c>
      <c r="M981">
        <v>19</v>
      </c>
      <c r="N981">
        <f t="shared" si="290"/>
        <v>0.05</v>
      </c>
      <c r="O981">
        <f t="shared" si="291"/>
        <v>5.0020839411324403</v>
      </c>
      <c r="P981">
        <f t="shared" si="292"/>
        <v>9.2038344516836901</v>
      </c>
      <c r="Q981">
        <f>1-EXP(-2*$AL$9*O981/(1+O981))</f>
        <v>6.4497345768578462E-2</v>
      </c>
      <c r="R981">
        <f t="shared" si="293"/>
        <v>19.751565414145865</v>
      </c>
      <c r="S981">
        <f>(1-$AL$6^R981)/(1+$AL$6^R981*(1/$AL$7-1))</f>
        <v>0.99643717244343843</v>
      </c>
      <c r="U981">
        <v>0.5</v>
      </c>
      <c r="V981">
        <f t="shared" si="294"/>
        <v>1.1425000000000001</v>
      </c>
      <c r="W981">
        <f t="shared" si="295"/>
        <v>1.1384294695166284</v>
      </c>
      <c r="X981">
        <f t="shared" si="296"/>
        <v>4.0705304833716927E-3</v>
      </c>
      <c r="Y981">
        <f t="shared" si="297"/>
        <v>3.8079920697373301E-3</v>
      </c>
      <c r="Z981">
        <f t="shared" si="298"/>
        <v>0.89439385881629963</v>
      </c>
      <c r="AA981">
        <f t="shared" si="299"/>
        <v>3.4599232955937836E-3</v>
      </c>
      <c r="AC981">
        <f t="shared" si="300"/>
        <v>0.13792185590550679</v>
      </c>
      <c r="AD981">
        <f>X981*((1-Q981)*(1-EXP(-(P981+O981)*A981))*P981/(P981+O981)-(1-$AL$10)*(1-EXP(-2*O981*A981))/2)</f>
        <v>7.371743373660993E-4</v>
      </c>
      <c r="AE981">
        <f t="shared" si="301"/>
        <v>0.14211895353846665</v>
      </c>
      <c r="AF981">
        <f t="shared" si="302"/>
        <v>0.73410950889502746</v>
      </c>
      <c r="AG981">
        <f t="shared" si="303"/>
        <v>-3.8910556322255328E-4</v>
      </c>
      <c r="AH981">
        <f t="shared" si="304"/>
        <v>0.73372040333180488</v>
      </c>
      <c r="BA981">
        <v>0.14211895353846599</v>
      </c>
    </row>
    <row r="982" spans="1:53" x14ac:dyDescent="0.3">
      <c r="A982">
        <v>2.3467011227391001</v>
      </c>
      <c r="E982" cm="1">
        <f t="array" ref="E982">INDEX($C$2:$C$104,L982)</f>
        <v>-0.25598054752286109</v>
      </c>
      <c r="G982">
        <f>PI()/12*(M982-12)</f>
        <v>2.0943951023931953</v>
      </c>
      <c r="H982">
        <f t="shared" si="288"/>
        <v>-0.15237602944234421</v>
      </c>
      <c r="I982">
        <f t="shared" si="305"/>
        <v>0.77261236482227491</v>
      </c>
      <c r="J982">
        <f t="shared" si="289"/>
        <v>2.1396685291994331</v>
      </c>
      <c r="L982">
        <f t="shared" si="287"/>
        <v>41</v>
      </c>
      <c r="M982">
        <v>20</v>
      </c>
      <c r="N982">
        <f t="shared" si="290"/>
        <v>0.05</v>
      </c>
      <c r="O982">
        <f t="shared" si="291"/>
        <v>5.0020839411324403</v>
      </c>
      <c r="P982">
        <f t="shared" si="292"/>
        <v>9.2038344516836901</v>
      </c>
      <c r="Q982">
        <f>1-EXP(-2*$AL$9*O982/(1+O982))</f>
        <v>6.4497345768578462E-2</v>
      </c>
      <c r="R982">
        <f t="shared" si="293"/>
        <v>19.751565414145865</v>
      </c>
      <c r="S982">
        <f>(1-$AL$6^R982)/(1+$AL$6^R982*(1/$AL$7-1))</f>
        <v>0.99643717244343843</v>
      </c>
      <c r="U982">
        <v>0.4</v>
      </c>
      <c r="V982">
        <f t="shared" si="294"/>
        <v>0.91400000000000015</v>
      </c>
      <c r="W982">
        <f t="shared" si="295"/>
        <v>0.91074357561330288</v>
      </c>
      <c r="X982">
        <f t="shared" si="296"/>
        <v>3.2564243866972653E-3</v>
      </c>
      <c r="Y982">
        <f t="shared" si="297"/>
        <v>3.0463936557897811E-3</v>
      </c>
      <c r="Z982">
        <f t="shared" si="298"/>
        <v>0.7155150870530399</v>
      </c>
      <c r="AA982">
        <f t="shared" si="299"/>
        <v>2.7679386364749515E-3</v>
      </c>
      <c r="AC982">
        <f t="shared" si="300"/>
        <v>0.11033748472440545</v>
      </c>
      <c r="AD982">
        <f>X982*((1-Q982)*(1-EXP(-(P982+O982)*A982))*P982/(P982+O982)-(1-$AL$10)*(1-EXP(-2*O982*A982))/2)</f>
        <v>5.8973946989286337E-4</v>
      </c>
      <c r="AE982">
        <f t="shared" si="301"/>
        <v>0.11369516283077327</v>
      </c>
      <c r="AF982">
        <f t="shared" si="302"/>
        <v>0.58728760711602201</v>
      </c>
      <c r="AG982">
        <f t="shared" si="303"/>
        <v>-3.1128445057803414E-4</v>
      </c>
      <c r="AH982">
        <f t="shared" si="304"/>
        <v>0.58697632266544397</v>
      </c>
      <c r="BA982">
        <v>0.11369516283077299</v>
      </c>
    </row>
    <row r="983" spans="1:53" x14ac:dyDescent="0.3">
      <c r="A983">
        <v>2.3467011227391001</v>
      </c>
      <c r="E983" cm="1">
        <f t="array" ref="E983">INDEX($C$2:$C$104,L983)</f>
        <v>-0.25598054752286109</v>
      </c>
      <c r="G983">
        <f>PI()/12*(M983-12)</f>
        <v>2.3561944901923448</v>
      </c>
      <c r="H983">
        <f t="shared" si="288"/>
        <v>-0.15237602944234421</v>
      </c>
      <c r="I983">
        <f t="shared" si="305"/>
        <v>0.77261236482227491</v>
      </c>
      <c r="J983">
        <f t="shared" si="289"/>
        <v>2.3443687500499308</v>
      </c>
      <c r="L983">
        <f t="shared" si="287"/>
        <v>41</v>
      </c>
      <c r="M983">
        <v>21</v>
      </c>
      <c r="N983">
        <f t="shared" si="290"/>
        <v>0.05</v>
      </c>
      <c r="O983">
        <f t="shared" si="291"/>
        <v>5.0020839411324403</v>
      </c>
      <c r="P983">
        <f t="shared" si="292"/>
        <v>9.2038344516836901</v>
      </c>
      <c r="Q983">
        <f>1-EXP(-2*$AL$9*O983/(1+O983))</f>
        <v>6.4497345768578462E-2</v>
      </c>
      <c r="R983">
        <f t="shared" si="293"/>
        <v>19.751565414145865</v>
      </c>
      <c r="S983">
        <f>(1-$AL$6^R983)/(1+$AL$6^R983*(1/$AL$7-1))</f>
        <v>0.99643717244343843</v>
      </c>
      <c r="U983">
        <v>0.5</v>
      </c>
      <c r="V983">
        <f t="shared" si="294"/>
        <v>1.1425000000000001</v>
      </c>
      <c r="W983">
        <f t="shared" si="295"/>
        <v>1.1384294695166284</v>
      </c>
      <c r="X983">
        <f t="shared" si="296"/>
        <v>4.0705304833716927E-3</v>
      </c>
      <c r="Y983">
        <f t="shared" si="297"/>
        <v>3.8079920697373301E-3</v>
      </c>
      <c r="Z983">
        <f t="shared" si="298"/>
        <v>0.89439385881629963</v>
      </c>
      <c r="AA983">
        <f t="shared" si="299"/>
        <v>3.4599232955937836E-3</v>
      </c>
      <c r="AC983">
        <f t="shared" si="300"/>
        <v>0.13792185590550679</v>
      </c>
      <c r="AD983">
        <f>X983*((1-Q983)*(1-EXP(-(P983+O983)*A983))*P983/(P983+O983)-(1-$AL$10)*(1-EXP(-2*O983*A983))/2)</f>
        <v>7.371743373660993E-4</v>
      </c>
      <c r="AE983">
        <f t="shared" si="301"/>
        <v>0.14211895353846665</v>
      </c>
      <c r="AF983">
        <f t="shared" si="302"/>
        <v>0.73410950889502746</v>
      </c>
      <c r="AG983">
        <f t="shared" si="303"/>
        <v>-3.8910556322255328E-4</v>
      </c>
      <c r="AH983">
        <f t="shared" si="304"/>
        <v>0.73372040333180488</v>
      </c>
      <c r="BA983">
        <v>0.14211895353846599</v>
      </c>
    </row>
    <row r="984" spans="1:53" x14ac:dyDescent="0.3">
      <c r="A984">
        <v>2.3467011227391001</v>
      </c>
      <c r="E984" cm="1">
        <f t="array" ref="E984">INDEX($C$2:$C$104,L984)</f>
        <v>-0.25598054752286109</v>
      </c>
      <c r="G984">
        <f>PI()/12*(M984-12)</f>
        <v>2.617993877991494</v>
      </c>
      <c r="H984">
        <f t="shared" si="288"/>
        <v>-0.15237602944234421</v>
      </c>
      <c r="I984">
        <f t="shared" si="305"/>
        <v>0.77261236482227491</v>
      </c>
      <c r="J984">
        <f t="shared" si="289"/>
        <v>2.5347943557851158</v>
      </c>
      <c r="L984">
        <f t="shared" si="287"/>
        <v>41</v>
      </c>
      <c r="M984">
        <v>22</v>
      </c>
      <c r="N984">
        <f t="shared" si="290"/>
        <v>0.05</v>
      </c>
      <c r="O984">
        <f t="shared" si="291"/>
        <v>5.0020839411324403</v>
      </c>
      <c r="P984">
        <f t="shared" si="292"/>
        <v>9.2038344516836901</v>
      </c>
      <c r="Q984">
        <f>1-EXP(-2*$AL$9*O984/(1+O984))</f>
        <v>6.4497345768578462E-2</v>
      </c>
      <c r="R984">
        <f t="shared" si="293"/>
        <v>19.751565414145865</v>
      </c>
      <c r="S984">
        <f>(1-$AL$6^R984)/(1+$AL$6^R984*(1/$AL$7-1))</f>
        <v>0.99643717244343843</v>
      </c>
      <c r="U984">
        <v>0.3</v>
      </c>
      <c r="V984">
        <f t="shared" si="294"/>
        <v>0.6855</v>
      </c>
      <c r="W984">
        <f t="shared" si="295"/>
        <v>0.68305768170997705</v>
      </c>
      <c r="X984">
        <f t="shared" si="296"/>
        <v>2.442318290022949E-3</v>
      </c>
      <c r="Y984">
        <f t="shared" si="297"/>
        <v>2.2847952418423361E-3</v>
      </c>
      <c r="Z984">
        <f t="shared" si="298"/>
        <v>0.53663631528977984</v>
      </c>
      <c r="AA984">
        <f t="shared" si="299"/>
        <v>2.0759539773562135E-3</v>
      </c>
      <c r="AC984">
        <f t="shared" si="300"/>
        <v>8.2753113543304072E-2</v>
      </c>
      <c r="AD984">
        <f>X984*((1-Q984)*(1-EXP(-(P984+O984)*A984))*P984/(P984+O984)-(1-$AL$10)*(1-EXP(-2*O984*A984))/2)</f>
        <v>4.4230460241964756E-4</v>
      </c>
      <c r="AE984">
        <f t="shared" si="301"/>
        <v>8.5271372123079933E-2</v>
      </c>
      <c r="AF984">
        <f t="shared" si="302"/>
        <v>0.44046570533701646</v>
      </c>
      <c r="AG984">
        <f t="shared" si="303"/>
        <v>-2.3346333793352562E-4</v>
      </c>
      <c r="AH984">
        <f t="shared" si="304"/>
        <v>0.44023224199908295</v>
      </c>
      <c r="BA984">
        <v>8.5271372123079905E-2</v>
      </c>
    </row>
    <row r="985" spans="1:53" x14ac:dyDescent="0.3">
      <c r="A985">
        <v>2.3467011227391001</v>
      </c>
      <c r="E985" cm="1">
        <f t="array" ref="E985">INDEX($C$2:$C$104,L985)</f>
        <v>-0.25598054752286109</v>
      </c>
      <c r="G985">
        <f>PI()/12*(M985-12)</f>
        <v>2.8797932657906435</v>
      </c>
      <c r="H985">
        <f t="shared" si="288"/>
        <v>-0.15237602944234421</v>
      </c>
      <c r="I985">
        <f t="shared" si="305"/>
        <v>0.77261236482227491</v>
      </c>
      <c r="J985">
        <f t="shared" si="289"/>
        <v>2.6875065278806778</v>
      </c>
      <c r="L985">
        <f t="shared" si="287"/>
        <v>41</v>
      </c>
      <c r="M985">
        <v>23</v>
      </c>
      <c r="N985">
        <f t="shared" si="290"/>
        <v>0.05</v>
      </c>
      <c r="O985">
        <f t="shared" si="291"/>
        <v>5.0020839411324403</v>
      </c>
      <c r="P985">
        <f t="shared" si="292"/>
        <v>9.2038344516836901</v>
      </c>
      <c r="Q985">
        <f>1-EXP(-2*$AL$9*O985/(1+O985))</f>
        <v>6.4497345768578462E-2</v>
      </c>
      <c r="R985">
        <f t="shared" si="293"/>
        <v>19.751565414145865</v>
      </c>
      <c r="S985">
        <f>(1-$AL$6^R985)/(1+$AL$6^R985*(1/$AL$7-1))</f>
        <v>0.99643717244343843</v>
      </c>
      <c r="U985">
        <v>0.4</v>
      </c>
      <c r="V985">
        <f t="shared" si="294"/>
        <v>0.91400000000000015</v>
      </c>
      <c r="W985">
        <f t="shared" si="295"/>
        <v>0.91074357561330288</v>
      </c>
      <c r="X985">
        <f t="shared" si="296"/>
        <v>3.2564243866972653E-3</v>
      </c>
      <c r="Y985">
        <f t="shared" si="297"/>
        <v>3.0463936557897811E-3</v>
      </c>
      <c r="Z985">
        <f t="shared" si="298"/>
        <v>0.7155150870530399</v>
      </c>
      <c r="AA985">
        <f t="shared" si="299"/>
        <v>2.7679386364749515E-3</v>
      </c>
      <c r="AC985">
        <f t="shared" si="300"/>
        <v>0.11033748472440545</v>
      </c>
      <c r="AD985">
        <f>X985*((1-Q985)*(1-EXP(-(P985+O985)*A985))*P985/(P985+O985)-(1-$AL$10)*(1-EXP(-2*O985*A985))/2)</f>
        <v>5.8973946989286337E-4</v>
      </c>
      <c r="AE985">
        <f t="shared" si="301"/>
        <v>0.11369516283077327</v>
      </c>
      <c r="AF985">
        <f t="shared" si="302"/>
        <v>0.58728760711602201</v>
      </c>
      <c r="AG985">
        <f t="shared" si="303"/>
        <v>-3.1128445057803414E-4</v>
      </c>
      <c r="AH985">
        <f t="shared" si="304"/>
        <v>0.58697632266544397</v>
      </c>
      <c r="BA985">
        <v>0.11369516283077299</v>
      </c>
    </row>
    <row r="986" spans="1:53" x14ac:dyDescent="0.3">
      <c r="A986">
        <v>2.3467011227391001</v>
      </c>
      <c r="E986" cm="1">
        <f t="array" ref="E986">INDEX($C$2:$C$104,L986)</f>
        <v>-0.26144013844568992</v>
      </c>
      <c r="G986">
        <f>PI()/12*(M986-12)</f>
        <v>-3.1415926535897931</v>
      </c>
      <c r="H986">
        <f t="shared" si="288"/>
        <v>-0.15555234480866018</v>
      </c>
      <c r="I986">
        <f t="shared" si="305"/>
        <v>0.77149687275331669</v>
      </c>
      <c r="J986">
        <f t="shared" si="289"/>
        <v>2.7572609687975813</v>
      </c>
      <c r="L986">
        <f t="shared" si="287"/>
        <v>42</v>
      </c>
      <c r="M986">
        <v>0</v>
      </c>
      <c r="N986">
        <f t="shared" si="290"/>
        <v>0.05</v>
      </c>
      <c r="O986">
        <f t="shared" si="291"/>
        <v>5.0020839411324403</v>
      </c>
      <c r="P986">
        <f t="shared" si="292"/>
        <v>9.2038344516836901</v>
      </c>
      <c r="Q986">
        <f>1-EXP(-2*$AL$9*O986/(1+O986))</f>
        <v>6.4497345768578462E-2</v>
      </c>
      <c r="R986">
        <f t="shared" si="293"/>
        <v>19.751565414145865</v>
      </c>
      <c r="S986">
        <f>(1-$AL$6^R986)/(1+$AL$6^R986*(1/$AL$7-1))</f>
        <v>0.99643717244343843</v>
      </c>
      <c r="U986">
        <v>0.6</v>
      </c>
      <c r="V986">
        <f t="shared" si="294"/>
        <v>1.371</v>
      </c>
      <c r="W986">
        <f t="shared" si="295"/>
        <v>1.3661153634199541</v>
      </c>
      <c r="X986">
        <f t="shared" si="296"/>
        <v>4.884636580045898E-3</v>
      </c>
      <c r="Y986">
        <f t="shared" si="297"/>
        <v>4.5695904836846723E-3</v>
      </c>
      <c r="Z986">
        <f t="shared" si="298"/>
        <v>1.0732726305795597</v>
      </c>
      <c r="AA986">
        <f t="shared" si="299"/>
        <v>4.151907954712427E-3</v>
      </c>
      <c r="AC986">
        <f t="shared" si="300"/>
        <v>0.16550622708660814</v>
      </c>
      <c r="AD986">
        <f>X986*((1-Q986)*(1-EXP(-(P986+O986)*A986))*P986/(P986+O986)-(1-$AL$10)*(1-EXP(-2*O986*A986))/2)</f>
        <v>8.8460920483929512E-4</v>
      </c>
      <c r="AE986">
        <f t="shared" si="301"/>
        <v>0.17054274424615987</v>
      </c>
      <c r="AF986">
        <f t="shared" si="302"/>
        <v>0.88093141067403291</v>
      </c>
      <c r="AG986">
        <f t="shared" si="303"/>
        <v>-4.6692667586705123E-4</v>
      </c>
      <c r="AH986">
        <f t="shared" si="304"/>
        <v>0.8804644839981659</v>
      </c>
      <c r="BA986">
        <v>0.17054274424615901</v>
      </c>
    </row>
    <row r="987" spans="1:53" x14ac:dyDescent="0.3">
      <c r="A987">
        <v>2.3467011227391001</v>
      </c>
      <c r="E987" cm="1">
        <f t="array" ref="E987">INDEX($C$2:$C$104,L987)</f>
        <v>-0.26144013844568992</v>
      </c>
      <c r="G987">
        <f>PI()/12*(M987-12)</f>
        <v>-2.8797932657906435</v>
      </c>
      <c r="H987">
        <f t="shared" si="288"/>
        <v>-0.15555234480866018</v>
      </c>
      <c r="I987">
        <f t="shared" si="305"/>
        <v>0.77149687275331669</v>
      </c>
      <c r="J987">
        <f t="shared" si="289"/>
        <v>2.6923150826691424</v>
      </c>
      <c r="L987">
        <f t="shared" ref="L987:L1050" si="306">INT((ROW()-2)/24) + 1</f>
        <v>42</v>
      </c>
      <c r="M987">
        <v>1</v>
      </c>
      <c r="N987">
        <f t="shared" si="290"/>
        <v>0.05</v>
      </c>
      <c r="O987">
        <f t="shared" si="291"/>
        <v>5.0020839411324403</v>
      </c>
      <c r="P987">
        <f t="shared" si="292"/>
        <v>9.2038344516836901</v>
      </c>
      <c r="Q987">
        <f>1-EXP(-2*$AL$9*O987/(1+O987))</f>
        <v>6.4497345768578462E-2</v>
      </c>
      <c r="R987">
        <f t="shared" si="293"/>
        <v>19.751565414145865</v>
      </c>
      <c r="S987">
        <f>(1-$AL$6^R987)/(1+$AL$6^R987*(1/$AL$7-1))</f>
        <v>0.99643717244343843</v>
      </c>
      <c r="U987">
        <v>0</v>
      </c>
      <c r="V987">
        <f t="shared" si="294"/>
        <v>0</v>
      </c>
      <c r="W987">
        <f t="shared" si="295"/>
        <v>0</v>
      </c>
      <c r="X987">
        <f t="shared" si="296"/>
        <v>0</v>
      </c>
      <c r="Y987">
        <f t="shared" si="297"/>
        <v>0</v>
      </c>
      <c r="Z987">
        <f t="shared" si="298"/>
        <v>0</v>
      </c>
      <c r="AA987">
        <f t="shared" si="299"/>
        <v>0</v>
      </c>
      <c r="AC987">
        <f t="shared" si="300"/>
        <v>0</v>
      </c>
      <c r="AD987">
        <f>X987*((1-Q987)*(1-EXP(-(P987+O987)*A987))*P987/(P987+O987)-(1-$AL$10)*(1-EXP(-2*O987*A987))/2)</f>
        <v>0</v>
      </c>
      <c r="AE987">
        <f t="shared" si="301"/>
        <v>0</v>
      </c>
      <c r="AF987">
        <f t="shared" si="302"/>
        <v>0</v>
      </c>
      <c r="AG987">
        <f t="shared" si="303"/>
        <v>0</v>
      </c>
      <c r="AH987">
        <f t="shared" si="304"/>
        <v>0</v>
      </c>
      <c r="BA987">
        <v>0</v>
      </c>
    </row>
    <row r="988" spans="1:53" x14ac:dyDescent="0.3">
      <c r="A988">
        <v>2.3467011227391001</v>
      </c>
      <c r="E988" cm="1">
        <f t="array" ref="E988">INDEX($C$2:$C$104,L988)</f>
        <v>-0.26144013844568992</v>
      </c>
      <c r="G988">
        <f>PI()/12*(M988-12)</f>
        <v>-2.617993877991494</v>
      </c>
      <c r="H988">
        <f t="shared" si="288"/>
        <v>-0.15555234480866018</v>
      </c>
      <c r="I988">
        <f t="shared" si="305"/>
        <v>0.77149687275331669</v>
      </c>
      <c r="J988">
        <f t="shared" si="289"/>
        <v>2.5386812823200899</v>
      </c>
      <c r="L988">
        <f t="shared" si="306"/>
        <v>42</v>
      </c>
      <c r="M988">
        <v>2</v>
      </c>
      <c r="N988">
        <f t="shared" si="290"/>
        <v>0.05</v>
      </c>
      <c r="O988">
        <f t="shared" si="291"/>
        <v>5.0020839411324403</v>
      </c>
      <c r="P988">
        <f t="shared" si="292"/>
        <v>9.2038344516836901</v>
      </c>
      <c r="Q988">
        <f>1-EXP(-2*$AL$9*O988/(1+O988))</f>
        <v>6.4497345768578462E-2</v>
      </c>
      <c r="R988">
        <f t="shared" si="293"/>
        <v>19.751565414145865</v>
      </c>
      <c r="S988">
        <f>(1-$AL$6^R988)/(1+$AL$6^R988*(1/$AL$7-1))</f>
        <v>0.99643717244343843</v>
      </c>
      <c r="U988">
        <v>0.1</v>
      </c>
      <c r="V988">
        <f t="shared" si="294"/>
        <v>0.22850000000000004</v>
      </c>
      <c r="W988">
        <f t="shared" si="295"/>
        <v>0.22768589390332572</v>
      </c>
      <c r="X988">
        <f t="shared" si="296"/>
        <v>8.1410609667431633E-4</v>
      </c>
      <c r="Y988">
        <f t="shared" si="297"/>
        <v>7.6159841394744527E-4</v>
      </c>
      <c r="Z988">
        <f t="shared" si="298"/>
        <v>0.17887877176325997</v>
      </c>
      <c r="AA988">
        <f t="shared" si="299"/>
        <v>6.9198465911873787E-4</v>
      </c>
      <c r="AC988">
        <f t="shared" si="300"/>
        <v>2.7584371181101363E-2</v>
      </c>
      <c r="AD988">
        <f>X988*((1-Q988)*(1-EXP(-(P988+O988)*A988))*P988/(P988+O988)-(1-$AL$10)*(1-EXP(-2*O988*A988))/2)</f>
        <v>1.4743486747321584E-4</v>
      </c>
      <c r="AE988">
        <f t="shared" si="301"/>
        <v>2.8423790707693318E-2</v>
      </c>
      <c r="AF988">
        <f t="shared" si="302"/>
        <v>0.1468219017790055</v>
      </c>
      <c r="AG988">
        <f t="shared" si="303"/>
        <v>-7.7821112644508534E-5</v>
      </c>
      <c r="AH988">
        <f t="shared" si="304"/>
        <v>0.14674408066636099</v>
      </c>
      <c r="BA988">
        <v>2.8423790707693301E-2</v>
      </c>
    </row>
    <row r="989" spans="1:53" x14ac:dyDescent="0.3">
      <c r="A989">
        <v>2.3467011227391001</v>
      </c>
      <c r="E989" cm="1">
        <f t="array" ref="E989">INDEX($C$2:$C$104,L989)</f>
        <v>-0.26144013844568992</v>
      </c>
      <c r="G989">
        <f>PI()/12*(M989-12)</f>
        <v>-2.3561944901923448</v>
      </c>
      <c r="H989">
        <f t="shared" si="288"/>
        <v>-0.15555234480866018</v>
      </c>
      <c r="I989">
        <f t="shared" si="305"/>
        <v>0.77149687275331669</v>
      </c>
      <c r="J989">
        <f t="shared" si="289"/>
        <v>2.3477114774286485</v>
      </c>
      <c r="L989">
        <f t="shared" si="306"/>
        <v>42</v>
      </c>
      <c r="M989">
        <v>3</v>
      </c>
      <c r="N989">
        <f t="shared" si="290"/>
        <v>0.05</v>
      </c>
      <c r="O989">
        <f t="shared" si="291"/>
        <v>5.0020839411324403</v>
      </c>
      <c r="P989">
        <f t="shared" si="292"/>
        <v>9.2038344516836901</v>
      </c>
      <c r="Q989">
        <f>1-EXP(-2*$AL$9*O989/(1+O989))</f>
        <v>6.4497345768578462E-2</v>
      </c>
      <c r="R989">
        <f t="shared" si="293"/>
        <v>19.751565414145865</v>
      </c>
      <c r="S989">
        <f>(1-$AL$6^R989)/(1+$AL$6^R989*(1/$AL$7-1))</f>
        <v>0.99643717244343843</v>
      </c>
      <c r="U989">
        <v>0</v>
      </c>
      <c r="V989">
        <f t="shared" si="294"/>
        <v>0</v>
      </c>
      <c r="W989">
        <f t="shared" si="295"/>
        <v>0</v>
      </c>
      <c r="X989">
        <f t="shared" si="296"/>
        <v>0</v>
      </c>
      <c r="Y989">
        <f t="shared" si="297"/>
        <v>0</v>
      </c>
      <c r="Z989">
        <f t="shared" si="298"/>
        <v>0</v>
      </c>
      <c r="AA989">
        <f t="shared" si="299"/>
        <v>0</v>
      </c>
      <c r="AC989">
        <f t="shared" si="300"/>
        <v>0</v>
      </c>
      <c r="AD989">
        <f>X989*((1-Q989)*(1-EXP(-(P989+O989)*A989))*P989/(P989+O989)-(1-$AL$10)*(1-EXP(-2*O989*A989))/2)</f>
        <v>0</v>
      </c>
      <c r="AE989">
        <f t="shared" si="301"/>
        <v>0</v>
      </c>
      <c r="AF989">
        <f t="shared" si="302"/>
        <v>0</v>
      </c>
      <c r="AG989">
        <f t="shared" si="303"/>
        <v>0</v>
      </c>
      <c r="AH989">
        <f t="shared" si="304"/>
        <v>0</v>
      </c>
      <c r="BA989">
        <v>0</v>
      </c>
    </row>
    <row r="990" spans="1:53" x14ac:dyDescent="0.3">
      <c r="A990">
        <v>2.3467011227391001</v>
      </c>
      <c r="E990" cm="1">
        <f t="array" ref="E990">INDEX($C$2:$C$104,L990)</f>
        <v>-0.26144013844568992</v>
      </c>
      <c r="G990">
        <f>PI()/12*(M990-12)</f>
        <v>-2.0943951023931953</v>
      </c>
      <c r="H990">
        <f t="shared" si="288"/>
        <v>-0.15555234480866018</v>
      </c>
      <c r="I990">
        <f t="shared" si="305"/>
        <v>0.77149687275331669</v>
      </c>
      <c r="J990">
        <f t="shared" si="289"/>
        <v>2.1427796894202862</v>
      </c>
      <c r="L990">
        <f t="shared" si="306"/>
        <v>42</v>
      </c>
      <c r="M990">
        <v>4</v>
      </c>
      <c r="N990">
        <f t="shared" si="290"/>
        <v>0.05</v>
      </c>
      <c r="O990">
        <f t="shared" si="291"/>
        <v>5.0020839411324403</v>
      </c>
      <c r="P990">
        <f t="shared" si="292"/>
        <v>9.2038344516836901</v>
      </c>
      <c r="Q990">
        <f>1-EXP(-2*$AL$9*O990/(1+O990))</f>
        <v>6.4497345768578462E-2</v>
      </c>
      <c r="R990">
        <f t="shared" si="293"/>
        <v>19.751565414145865</v>
      </c>
      <c r="S990">
        <f>(1-$AL$6^R990)/(1+$AL$6^R990*(1/$AL$7-1))</f>
        <v>0.99643717244343843</v>
      </c>
      <c r="U990">
        <v>0</v>
      </c>
      <c r="V990">
        <f t="shared" si="294"/>
        <v>0</v>
      </c>
      <c r="W990">
        <f t="shared" si="295"/>
        <v>0</v>
      </c>
      <c r="X990">
        <f t="shared" si="296"/>
        <v>0</v>
      </c>
      <c r="Y990">
        <f t="shared" si="297"/>
        <v>0</v>
      </c>
      <c r="Z990">
        <f t="shared" si="298"/>
        <v>0</v>
      </c>
      <c r="AA990">
        <f t="shared" si="299"/>
        <v>0</v>
      </c>
      <c r="AC990">
        <f t="shared" si="300"/>
        <v>0</v>
      </c>
      <c r="AD990">
        <f>X990*((1-Q990)*(1-EXP(-(P990+O990)*A990))*P990/(P990+O990)-(1-$AL$10)*(1-EXP(-2*O990*A990))/2)</f>
        <v>0</v>
      </c>
      <c r="AE990">
        <f t="shared" si="301"/>
        <v>0</v>
      </c>
      <c r="AF990">
        <f t="shared" si="302"/>
        <v>0</v>
      </c>
      <c r="AG990">
        <f t="shared" si="303"/>
        <v>0</v>
      </c>
      <c r="AH990">
        <f t="shared" si="304"/>
        <v>0</v>
      </c>
      <c r="BA990">
        <v>0</v>
      </c>
    </row>
    <row r="991" spans="1:53" x14ac:dyDescent="0.3">
      <c r="A991">
        <v>2.3467011227391001</v>
      </c>
      <c r="E991" cm="1">
        <f t="array" ref="E991">INDEX($C$2:$C$104,L991)</f>
        <v>-0.26144013844568992</v>
      </c>
      <c r="G991">
        <f>PI()/12*(M991-12)</f>
        <v>-1.8325957145940459</v>
      </c>
      <c r="H991">
        <f t="shared" si="288"/>
        <v>-0.15555234480866018</v>
      </c>
      <c r="I991">
        <f t="shared" si="305"/>
        <v>0.77149687275331669</v>
      </c>
      <c r="J991">
        <f t="shared" si="289"/>
        <v>1.9339568886728398</v>
      </c>
      <c r="L991">
        <f t="shared" si="306"/>
        <v>42</v>
      </c>
      <c r="M991">
        <v>5</v>
      </c>
      <c r="N991">
        <f t="shared" si="290"/>
        <v>0.05</v>
      </c>
      <c r="O991">
        <f t="shared" si="291"/>
        <v>5.0020839411324403</v>
      </c>
      <c r="P991">
        <f t="shared" si="292"/>
        <v>9.2038344516836901</v>
      </c>
      <c r="Q991">
        <f>1-EXP(-2*$AL$9*O991/(1+O991))</f>
        <v>6.4497345768578462E-2</v>
      </c>
      <c r="R991">
        <f t="shared" si="293"/>
        <v>19.751565414145865</v>
      </c>
      <c r="S991">
        <f>(1-$AL$6^R991)/(1+$AL$6^R991*(1/$AL$7-1))</f>
        <v>0.99643717244343843</v>
      </c>
      <c r="U991">
        <v>0.2</v>
      </c>
      <c r="V991">
        <f t="shared" si="294"/>
        <v>0.45700000000000007</v>
      </c>
      <c r="W991">
        <f t="shared" si="295"/>
        <v>0.45537178780665144</v>
      </c>
      <c r="X991">
        <f t="shared" si="296"/>
        <v>1.6282121933486327E-3</v>
      </c>
      <c r="Y991">
        <f t="shared" si="297"/>
        <v>1.5231968278948905E-3</v>
      </c>
      <c r="Z991">
        <f t="shared" si="298"/>
        <v>0.35775754352651995</v>
      </c>
      <c r="AA991">
        <f t="shared" si="299"/>
        <v>1.3839693182374757E-3</v>
      </c>
      <c r="AC991">
        <f t="shared" si="300"/>
        <v>5.5168742362202726E-2</v>
      </c>
      <c r="AD991">
        <f>X991*((1-Q991)*(1-EXP(-(P991+O991)*A991))*P991/(P991+O991)-(1-$AL$10)*(1-EXP(-2*O991*A991))/2)</f>
        <v>2.9486973494643169E-4</v>
      </c>
      <c r="AE991">
        <f t="shared" si="301"/>
        <v>5.6847581415386636E-2</v>
      </c>
      <c r="AF991">
        <f t="shared" si="302"/>
        <v>0.29364380355801101</v>
      </c>
      <c r="AG991">
        <f t="shared" si="303"/>
        <v>-1.5564222528901707E-4</v>
      </c>
      <c r="AH991">
        <f t="shared" si="304"/>
        <v>0.29348816133272199</v>
      </c>
      <c r="BA991">
        <v>5.6847581415386601E-2</v>
      </c>
    </row>
    <row r="992" spans="1:53" x14ac:dyDescent="0.3">
      <c r="A992">
        <v>2.3467011227391001</v>
      </c>
      <c r="E992" cm="1">
        <f t="array" ref="E992">INDEX($C$2:$C$104,L992)</f>
        <v>-0.26144013844568992</v>
      </c>
      <c r="G992">
        <f>PI()/12*(M992-12)</f>
        <v>-1.5707963267948966</v>
      </c>
      <c r="H992">
        <f t="shared" si="288"/>
        <v>-0.15555234480866018</v>
      </c>
      <c r="I992">
        <f t="shared" si="305"/>
        <v>0.77149687275331669</v>
      </c>
      <c r="J992">
        <f t="shared" si="289"/>
        <v>1.7269829065436999</v>
      </c>
      <c r="L992">
        <f t="shared" si="306"/>
        <v>42</v>
      </c>
      <c r="M992">
        <v>6</v>
      </c>
      <c r="N992">
        <f t="shared" si="290"/>
        <v>0.05</v>
      </c>
      <c r="O992">
        <f t="shared" si="291"/>
        <v>5.0020839411324403</v>
      </c>
      <c r="P992">
        <f t="shared" si="292"/>
        <v>9.2038344516836901</v>
      </c>
      <c r="Q992">
        <f>1-EXP(-2*$AL$9*O992/(1+O992))</f>
        <v>6.4497345768578462E-2</v>
      </c>
      <c r="R992">
        <f t="shared" si="293"/>
        <v>19.751565414145865</v>
      </c>
      <c r="S992">
        <f>(1-$AL$6^R992)/(1+$AL$6^R992*(1/$AL$7-1))</f>
        <v>0.99643717244343843</v>
      </c>
      <c r="U992">
        <v>0.1</v>
      </c>
      <c r="V992">
        <f t="shared" si="294"/>
        <v>0.22850000000000004</v>
      </c>
      <c r="W992">
        <f t="shared" si="295"/>
        <v>0.22768589390332572</v>
      </c>
      <c r="X992">
        <f t="shared" si="296"/>
        <v>8.1410609667431633E-4</v>
      </c>
      <c r="Y992">
        <f t="shared" si="297"/>
        <v>7.6159841394744527E-4</v>
      </c>
      <c r="Z992">
        <f t="shared" si="298"/>
        <v>0.17887877176325997</v>
      </c>
      <c r="AA992">
        <f t="shared" si="299"/>
        <v>6.9198465911873787E-4</v>
      </c>
      <c r="AC992">
        <f t="shared" si="300"/>
        <v>2.7584371181101363E-2</v>
      </c>
      <c r="AD992">
        <f>X992*((1-Q992)*(1-EXP(-(P992+O992)*A992))*P992/(P992+O992)-(1-$AL$10)*(1-EXP(-2*O992*A992))/2)</f>
        <v>1.4743486747321584E-4</v>
      </c>
      <c r="AE992">
        <f t="shared" si="301"/>
        <v>2.8423790707693318E-2</v>
      </c>
      <c r="AF992">
        <f t="shared" si="302"/>
        <v>0.1468219017790055</v>
      </c>
      <c r="AG992">
        <f t="shared" si="303"/>
        <v>-7.7821112644508534E-5</v>
      </c>
      <c r="AH992">
        <f t="shared" si="304"/>
        <v>0.14674408066636099</v>
      </c>
      <c r="BA992">
        <v>2.8423790707693301E-2</v>
      </c>
    </row>
    <row r="993" spans="1:53" x14ac:dyDescent="0.3">
      <c r="A993">
        <v>2.3467011227391001</v>
      </c>
      <c r="E993" cm="1">
        <f t="array" ref="E993">INDEX($C$2:$C$104,L993)</f>
        <v>-0.26144013844568992</v>
      </c>
      <c r="G993">
        <f>PI()/12*(M993-12)</f>
        <v>-1.308996938995747</v>
      </c>
      <c r="H993">
        <f t="shared" si="288"/>
        <v>-0.15555234480866018</v>
      </c>
      <c r="I993">
        <f t="shared" si="305"/>
        <v>0.77149687275331669</v>
      </c>
      <c r="J993">
        <f t="shared" si="289"/>
        <v>1.5266562557400036</v>
      </c>
      <c r="L993">
        <f t="shared" si="306"/>
        <v>42</v>
      </c>
      <c r="M993">
        <v>7</v>
      </c>
      <c r="N993">
        <f t="shared" si="290"/>
        <v>0.05</v>
      </c>
      <c r="O993">
        <f t="shared" si="291"/>
        <v>5.0020839411324403</v>
      </c>
      <c r="P993">
        <f t="shared" si="292"/>
        <v>9.2038344516836901</v>
      </c>
      <c r="Q993">
        <f>1-EXP(-2*$AL$9*O993/(1+O993))</f>
        <v>6.4497345768578462E-2</v>
      </c>
      <c r="R993">
        <f t="shared" si="293"/>
        <v>19.751565414145865</v>
      </c>
      <c r="S993">
        <f>(1-$AL$6^R993)/(1+$AL$6^R993*(1/$AL$7-1))</f>
        <v>0.99643717244343843</v>
      </c>
      <c r="U993">
        <v>1.9</v>
      </c>
      <c r="V993">
        <f t="shared" si="294"/>
        <v>4.3414999999999999</v>
      </c>
      <c r="W993">
        <f t="shared" si="295"/>
        <v>4.3260319841631878</v>
      </c>
      <c r="X993">
        <f t="shared" si="296"/>
        <v>1.5468015836812121E-2</v>
      </c>
      <c r="Y993">
        <f t="shared" si="297"/>
        <v>1.4470369865001564E-2</v>
      </c>
      <c r="Z993">
        <f t="shared" si="298"/>
        <v>3.3986966635019389</v>
      </c>
      <c r="AA993">
        <f t="shared" si="299"/>
        <v>1.3147708523256113E-2</v>
      </c>
      <c r="AC993">
        <f t="shared" si="300"/>
        <v>0.52410305244092581</v>
      </c>
      <c r="AD993">
        <f>X993*((1-Q993)*(1-EXP(-(P993+O993)*A993))*P993/(P993+O993)-(1-$AL$10)*(1-EXP(-2*O993*A993))/2)</f>
        <v>2.8012624819911212E-3</v>
      </c>
      <c r="AE993">
        <f t="shared" si="301"/>
        <v>0.54005202344617298</v>
      </c>
      <c r="AF993">
        <f t="shared" si="302"/>
        <v>2.7896161338011045</v>
      </c>
      <c r="AG993">
        <f t="shared" si="303"/>
        <v>-1.4786011402456727E-3</v>
      </c>
      <c r="AH993">
        <f t="shared" si="304"/>
        <v>2.7881375326608588</v>
      </c>
      <c r="BA993">
        <v>0.54005202344617298</v>
      </c>
    </row>
    <row r="994" spans="1:53" x14ac:dyDescent="0.3">
      <c r="A994">
        <v>2.3467011227391001</v>
      </c>
      <c r="E994" cm="1">
        <f t="array" ref="E994">INDEX($C$2:$C$104,L994)</f>
        <v>-0.26144013844568992</v>
      </c>
      <c r="G994">
        <f>PI()/12*(M994-12)</f>
        <v>-1.0471975511965976</v>
      </c>
      <c r="H994">
        <f t="shared" si="288"/>
        <v>-0.15555234480866018</v>
      </c>
      <c r="I994">
        <f t="shared" si="305"/>
        <v>0.77149687275331669</v>
      </c>
      <c r="J994">
        <f t="shared" si="289"/>
        <v>1.3385171456514771</v>
      </c>
      <c r="L994">
        <f t="shared" si="306"/>
        <v>42</v>
      </c>
      <c r="M994">
        <v>8</v>
      </c>
      <c r="N994">
        <f t="shared" si="290"/>
        <v>0.2322791811434195</v>
      </c>
      <c r="O994">
        <f t="shared" si="291"/>
        <v>1.0860306024185982</v>
      </c>
      <c r="P994">
        <f t="shared" si="292"/>
        <v>1.9982963084502205</v>
      </c>
      <c r="Q994">
        <f>1-EXP(-2*$AL$9*O994/(1+O994))</f>
        <v>4.0794222252262258E-2</v>
      </c>
      <c r="R994">
        <f t="shared" si="293"/>
        <v>4.2883735534791638</v>
      </c>
      <c r="S994">
        <f>(1-$AL$6^R994)/(1+$AL$6^R994*(1/$AL$7-1))</f>
        <v>0.56835042585695339</v>
      </c>
      <c r="U994">
        <v>99.5</v>
      </c>
      <c r="V994">
        <f t="shared" si="294"/>
        <v>227.35750000000002</v>
      </c>
      <c r="W994">
        <f t="shared" si="295"/>
        <v>129.21873194677229</v>
      </c>
      <c r="X994">
        <f t="shared" si="296"/>
        <v>98.138768053227722</v>
      </c>
      <c r="Y994">
        <f t="shared" si="297"/>
        <v>93.269966721060669</v>
      </c>
      <c r="Z994">
        <f t="shared" si="298"/>
        <v>101.51919235391389</v>
      </c>
      <c r="AA994">
        <f t="shared" si="299"/>
        <v>76.895344726871812</v>
      </c>
      <c r="AC994">
        <f t="shared" si="300"/>
        <v>48.90101659563711</v>
      </c>
      <c r="AD994">
        <f>X994*((1-Q994)*(1-EXP(-(P994+O994)*A994))*P994/(P994+O994)-(1-$AL$10)*(1-EXP(-2*O994*A994))/2)</f>
        <v>19.491245430303355</v>
      </c>
      <c r="AE994">
        <f t="shared" si="301"/>
        <v>145.28760675281228</v>
      </c>
      <c r="AF994">
        <f t="shared" si="302"/>
        <v>52.356491910669135</v>
      </c>
      <c r="AG994">
        <f t="shared" si="303"/>
        <v>-3.1166234361144949</v>
      </c>
      <c r="AH994">
        <f t="shared" si="304"/>
        <v>49.23986847455464</v>
      </c>
      <c r="BA994">
        <v>145.287606752812</v>
      </c>
    </row>
    <row r="995" spans="1:53" x14ac:dyDescent="0.3">
      <c r="A995">
        <v>2.3467011227391001</v>
      </c>
      <c r="E995" cm="1">
        <f t="array" ref="E995">INDEX($C$2:$C$104,L995)</f>
        <v>-0.26144013844568992</v>
      </c>
      <c r="G995">
        <f>PI()/12*(M995-12)</f>
        <v>-0.78539816339744828</v>
      </c>
      <c r="H995">
        <f t="shared" si="288"/>
        <v>-0.15555234480866018</v>
      </c>
      <c r="I995">
        <f t="shared" si="305"/>
        <v>0.77149687275331669</v>
      </c>
      <c r="J995">
        <f t="shared" si="289"/>
        <v>1.170188272280799</v>
      </c>
      <c r="L995">
        <f t="shared" si="306"/>
        <v>42</v>
      </c>
      <c r="M995">
        <v>9</v>
      </c>
      <c r="N995">
        <f t="shared" si="290"/>
        <v>0.40060805451409753</v>
      </c>
      <c r="O995">
        <f t="shared" si="291"/>
        <v>0.64106126828600807</v>
      </c>
      <c r="P995">
        <f t="shared" si="292"/>
        <v>1.179552733646255</v>
      </c>
      <c r="Q995">
        <f>1-EXP(-2*$AL$9*O995/(1+O995))</f>
        <v>3.07677913180463E-2</v>
      </c>
      <c r="R995">
        <f t="shared" si="293"/>
        <v>2.5313376832616314</v>
      </c>
      <c r="S995">
        <f>(1-$AL$6^R995)/(1+$AL$6^R995*(1/$AL$7-1))</f>
        <v>0.35586677042455089</v>
      </c>
      <c r="U995">
        <v>278.7</v>
      </c>
      <c r="V995">
        <f t="shared" si="294"/>
        <v>636.82950000000005</v>
      </c>
      <c r="W995">
        <f t="shared" si="295"/>
        <v>226.62645747608155</v>
      </c>
      <c r="X995">
        <f t="shared" si="296"/>
        <v>410.2030425239185</v>
      </c>
      <c r="Y995">
        <f t="shared" si="297"/>
        <v>372.6202801980009</v>
      </c>
      <c r="Z995">
        <f t="shared" si="298"/>
        <v>178.04643786844628</v>
      </c>
      <c r="AA995">
        <f t="shared" si="299"/>
        <v>271.21317010113546</v>
      </c>
      <c r="AC995">
        <f t="shared" si="300"/>
        <v>110.74642289518353</v>
      </c>
      <c r="AD995">
        <f>X995*((1-Q995)*(1-EXP(-(P995+O995)*A995))*P995/(P995+O995)-(1-$AL$10)*(1-EXP(-2*O995*A995))/2)</f>
        <v>88.263271943963673</v>
      </c>
      <c r="AE995">
        <f t="shared" si="301"/>
        <v>470.22286494028265</v>
      </c>
      <c r="AF995">
        <f t="shared" si="302"/>
        <v>67.665292693842332</v>
      </c>
      <c r="AG995">
        <f t="shared" si="303"/>
        <v>13.143838152901793</v>
      </c>
      <c r="AH995">
        <f t="shared" si="304"/>
        <v>80.809130846744125</v>
      </c>
      <c r="BA995">
        <v>470.22286494028202</v>
      </c>
    </row>
    <row r="996" spans="1:53" x14ac:dyDescent="0.3">
      <c r="A996">
        <v>2.3467011227391001</v>
      </c>
      <c r="E996" cm="1">
        <f t="array" ref="E996">INDEX($C$2:$C$104,L996)</f>
        <v>-0.26144013844568992</v>
      </c>
      <c r="G996">
        <f>PI()/12*(M996-12)</f>
        <v>-0.52359877559829882</v>
      </c>
      <c r="H996">
        <f t="shared" si="288"/>
        <v>-0.15555234480866018</v>
      </c>
      <c r="I996">
        <f t="shared" si="305"/>
        <v>0.77149687275331669</v>
      </c>
      <c r="J996">
        <f t="shared" si="289"/>
        <v>1.0326053388010381</v>
      </c>
      <c r="L996">
        <f t="shared" si="306"/>
        <v>42</v>
      </c>
      <c r="M996">
        <v>10</v>
      </c>
      <c r="N996">
        <f t="shared" si="290"/>
        <v>0.53819098799385845</v>
      </c>
      <c r="O996">
        <f t="shared" si="291"/>
        <v>0.48772537078518075</v>
      </c>
      <c r="P996">
        <f t="shared" si="292"/>
        <v>0.89741468224473253</v>
      </c>
      <c r="Q996">
        <f>1-EXP(-2*$AL$9*O996/(1+O996))</f>
        <v>2.5885703399584736E-2</v>
      </c>
      <c r="R996">
        <f t="shared" si="293"/>
        <v>1.9258652350846228</v>
      </c>
      <c r="S996">
        <f>(1-$AL$6^R996)/(1+$AL$6^R996*(1/$AL$7-1))</f>
        <v>0.27324958753113399</v>
      </c>
      <c r="U996">
        <v>445.7</v>
      </c>
      <c r="V996">
        <f t="shared" si="294"/>
        <v>1018.4245000000001</v>
      </c>
      <c r="W996">
        <f t="shared" si="295"/>
        <v>278.28407455660141</v>
      </c>
      <c r="X996">
        <f t="shared" si="296"/>
        <v>740.14042544339873</v>
      </c>
      <c r="Y996">
        <f t="shared" si="297"/>
        <v>633.21755759446137</v>
      </c>
      <c r="Z996">
        <f t="shared" si="298"/>
        <v>218.63064331555071</v>
      </c>
      <c r="AA996">
        <f t="shared" si="299"/>
        <v>428.82755674805537</v>
      </c>
      <c r="AC996">
        <f t="shared" si="300"/>
        <v>150.42469866460462</v>
      </c>
      <c r="AD996">
        <f>X996*((1-Q996)*(1-EXP(-(P996+O996)*A996))*P996/(P996+O996)-(1-$AL$10)*(1-EXP(-2*O996*A996))/2)</f>
        <v>166.33554063306428</v>
      </c>
      <c r="AE996">
        <f t="shared" si="301"/>
        <v>745.5877960457243</v>
      </c>
      <c r="AF996">
        <f t="shared" si="302"/>
        <v>68.92156203072949</v>
      </c>
      <c r="AG996">
        <f t="shared" si="303"/>
        <v>38.054460213341827</v>
      </c>
      <c r="AH996">
        <f t="shared" si="304"/>
        <v>106.97602224407132</v>
      </c>
      <c r="BA996">
        <v>745.58779604572396</v>
      </c>
    </row>
    <row r="997" spans="1:53" x14ac:dyDescent="0.3">
      <c r="A997">
        <v>2.3467011227391001</v>
      </c>
      <c r="E997" cm="1">
        <f t="array" ref="E997">INDEX($C$2:$C$104,L997)</f>
        <v>-0.26144013844568992</v>
      </c>
      <c r="G997">
        <f>PI()/12*(M997-12)</f>
        <v>-0.26179938779914941</v>
      </c>
      <c r="H997">
        <f t="shared" si="288"/>
        <v>-0.15555234480866018</v>
      </c>
      <c r="I997">
        <f t="shared" si="305"/>
        <v>0.77149687275331669</v>
      </c>
      <c r="J997">
        <f t="shared" si="289"/>
        <v>0.94016296996394877</v>
      </c>
      <c r="L997">
        <f t="shared" si="306"/>
        <v>42</v>
      </c>
      <c r="M997">
        <v>11</v>
      </c>
      <c r="N997">
        <f t="shared" si="290"/>
        <v>0.63063335683094779</v>
      </c>
      <c r="O997">
        <f t="shared" si="291"/>
        <v>0.42397571870428624</v>
      </c>
      <c r="P997">
        <f t="shared" si="292"/>
        <v>0.78011532241588666</v>
      </c>
      <c r="Q997">
        <f>1-EXP(-2*$AL$9*O997/(1+O997))</f>
        <v>2.3537827011732793E-2</v>
      </c>
      <c r="R997">
        <f t="shared" si="293"/>
        <v>1.6741390669468361</v>
      </c>
      <c r="S997">
        <f>(1-$AL$6^R997)/(1+$AL$6^R997*(1/$AL$7-1))</f>
        <v>0.23800081016513072</v>
      </c>
      <c r="U997">
        <v>572.1</v>
      </c>
      <c r="V997">
        <f t="shared" si="294"/>
        <v>1307.2485000000001</v>
      </c>
      <c r="W997">
        <f t="shared" si="295"/>
        <v>311.12620208715191</v>
      </c>
      <c r="X997">
        <f t="shared" si="296"/>
        <v>996.12229791284824</v>
      </c>
      <c r="Y997">
        <f t="shared" si="297"/>
        <v>816.7541509786231</v>
      </c>
      <c r="Z997">
        <f t="shared" si="298"/>
        <v>244.43267845283336</v>
      </c>
      <c r="AA997">
        <f t="shared" si="299"/>
        <v>533.64021243070852</v>
      </c>
      <c r="AC997">
        <f t="shared" si="300"/>
        <v>175.76398210067933</v>
      </c>
      <c r="AD997">
        <f>X997*((1-Q997)*(1-EXP(-(P997+O997)*A997))*P997/(P997+O997)-(1-$AL$10)*(1-EXP(-2*O997*A997))/2)</f>
        <v>227.35763047345696</v>
      </c>
      <c r="AE997">
        <f t="shared" si="301"/>
        <v>936.76182500484481</v>
      </c>
      <c r="AF997">
        <f t="shared" si="302"/>
        <v>69.556415411095287</v>
      </c>
      <c r="AG997">
        <f t="shared" si="303"/>
        <v>55.756308074457657</v>
      </c>
      <c r="AH997">
        <f t="shared" si="304"/>
        <v>125.31272348555294</v>
      </c>
      <c r="BA997">
        <v>936.76182500484504</v>
      </c>
    </row>
    <row r="998" spans="1:53" x14ac:dyDescent="0.3">
      <c r="A998">
        <v>2.4190115386055</v>
      </c>
      <c r="E998" cm="1">
        <f t="array" ref="E998">INDEX($C$2:$C$104,L998)</f>
        <v>-0.26144013844568992</v>
      </c>
      <c r="G998">
        <f>PI()/12*(M998-12)</f>
        <v>0</v>
      </c>
      <c r="H998">
        <f t="shared" si="288"/>
        <v>-0.15555234480866018</v>
      </c>
      <c r="I998">
        <f t="shared" si="305"/>
        <v>0.77149687275331669</v>
      </c>
      <c r="J998">
        <f t="shared" si="289"/>
        <v>0.90721196168359197</v>
      </c>
      <c r="L998">
        <f t="shared" si="306"/>
        <v>42</v>
      </c>
      <c r="M998">
        <v>12</v>
      </c>
      <c r="N998">
        <f t="shared" si="290"/>
        <v>0.66358436511130459</v>
      </c>
      <c r="O998">
        <f t="shared" si="291"/>
        <v>0.40588070622889416</v>
      </c>
      <c r="P998">
        <f t="shared" si="292"/>
        <v>0.74682049946116524</v>
      </c>
      <c r="Q998">
        <f>1-EXP(-2*$AL$9*O998/(1+O998))</f>
        <v>2.2831492752285687E-2</v>
      </c>
      <c r="R998">
        <f t="shared" si="293"/>
        <v>1.6026878824438071</v>
      </c>
      <c r="S998">
        <f>(1-$AL$6^R998)/(1+$AL$6^R998*(1/$AL$7-1))</f>
        <v>0.2279237743668884</v>
      </c>
      <c r="U998">
        <v>641.79999999999995</v>
      </c>
      <c r="V998">
        <f t="shared" si="294"/>
        <v>1466.5129999999999</v>
      </c>
      <c r="W998">
        <f t="shared" si="295"/>
        <v>334.25317811810862</v>
      </c>
      <c r="X998">
        <f t="shared" si="296"/>
        <v>1132.2598218818912</v>
      </c>
      <c r="Y998">
        <f t="shared" si="297"/>
        <v>924.71768684918698</v>
      </c>
      <c r="Z998">
        <f t="shared" si="298"/>
        <v>265.62252811211147</v>
      </c>
      <c r="AA998">
        <f t="shared" si="299"/>
        <v>601.87406738402956</v>
      </c>
      <c r="AC998">
        <f t="shared" si="300"/>
        <v>192.40385193260798</v>
      </c>
      <c r="AD998">
        <f>X998*((1-Q998)*(1-EXP(-(P998+O998)*A998))*P998/(P998+O998)-(1-$AL$10)*(1-EXP(-2*O998*A998))/2)</f>
        <v>259.05353789405171</v>
      </c>
      <c r="AE998">
        <f t="shared" si="301"/>
        <v>1053.3314572106892</v>
      </c>
      <c r="AF998">
        <f t="shared" si="302"/>
        <v>74.218863594376771</v>
      </c>
      <c r="AG998">
        <f t="shared" si="303"/>
        <v>63.790081571105773</v>
      </c>
      <c r="AH998">
        <f t="shared" si="304"/>
        <v>138.00894516548254</v>
      </c>
      <c r="BA998">
        <v>1053.3314572106899</v>
      </c>
    </row>
    <row r="999" spans="1:53" x14ac:dyDescent="0.3">
      <c r="A999">
        <v>2.4190115386055</v>
      </c>
      <c r="E999" cm="1">
        <f t="array" ref="E999">INDEX($C$2:$C$104,L999)</f>
        <v>-0.26144013844568992</v>
      </c>
      <c r="G999">
        <f>PI()/12*(M999-12)</f>
        <v>0.26179938779914941</v>
      </c>
      <c r="H999">
        <f t="shared" si="288"/>
        <v>-0.15555234480866018</v>
      </c>
      <c r="I999">
        <f t="shared" si="305"/>
        <v>0.77149687275331669</v>
      </c>
      <c r="J999">
        <f t="shared" si="289"/>
        <v>0.94016296996394877</v>
      </c>
      <c r="L999">
        <f t="shared" si="306"/>
        <v>42</v>
      </c>
      <c r="M999">
        <v>13</v>
      </c>
      <c r="N999">
        <f t="shared" si="290"/>
        <v>0.63063335683094779</v>
      </c>
      <c r="O999">
        <f t="shared" si="291"/>
        <v>0.42397571870428624</v>
      </c>
      <c r="P999">
        <f t="shared" si="292"/>
        <v>0.78011532241588666</v>
      </c>
      <c r="Q999">
        <f>1-EXP(-2*$AL$9*O999/(1+O999))</f>
        <v>2.3537827011732793E-2</v>
      </c>
      <c r="R999">
        <f t="shared" si="293"/>
        <v>1.6741390669468361</v>
      </c>
      <c r="S999">
        <f>(1-$AL$6^R999)/(1+$AL$6^R999*(1/$AL$7-1))</f>
        <v>0.23800081016513072</v>
      </c>
      <c r="U999">
        <v>644.9</v>
      </c>
      <c r="V999">
        <f t="shared" si="294"/>
        <v>1473.5965000000001</v>
      </c>
      <c r="W999">
        <f t="shared" si="295"/>
        <v>350.7171608565011</v>
      </c>
      <c r="X999">
        <f t="shared" si="296"/>
        <v>1122.879339143499</v>
      </c>
      <c r="Y999">
        <f t="shared" si="297"/>
        <v>930.32689839797172</v>
      </c>
      <c r="Z999">
        <f t="shared" si="298"/>
        <v>278.70603787075521</v>
      </c>
      <c r="AA999">
        <f t="shared" si="299"/>
        <v>612.20121855394643</v>
      </c>
      <c r="AC999">
        <f t="shared" si="300"/>
        <v>199.28419326077568</v>
      </c>
      <c r="AD999">
        <f>X999*((1-Q999)*(1-EXP(-(P999+O999)*A999))*P999/(P999+O999)-(1-$AL$10)*(1-EXP(-2*O999*A999))/2)</f>
        <v>255.91973432305025</v>
      </c>
      <c r="AE999">
        <f t="shared" si="301"/>
        <v>1067.4051461377724</v>
      </c>
      <c r="AF999">
        <f t="shared" si="302"/>
        <v>80.448575695640159</v>
      </c>
      <c r="AG999">
        <f t="shared" si="303"/>
        <v>62.205945520974929</v>
      </c>
      <c r="AH999">
        <f t="shared" si="304"/>
        <v>142.65452121661508</v>
      </c>
      <c r="BA999">
        <v>1067.4051461377701</v>
      </c>
    </row>
    <row r="1000" spans="1:53" x14ac:dyDescent="0.3">
      <c r="A1000">
        <v>2.4190115386055</v>
      </c>
      <c r="E1000" cm="1">
        <f t="array" ref="E1000">INDEX($C$2:$C$104,L1000)</f>
        <v>-0.26144013844568992</v>
      </c>
      <c r="G1000">
        <f>PI()/12*(M1000-12)</f>
        <v>0.52359877559829882</v>
      </c>
      <c r="H1000">
        <f t="shared" si="288"/>
        <v>-0.15555234480866018</v>
      </c>
      <c r="I1000">
        <f t="shared" si="305"/>
        <v>0.77149687275331669</v>
      </c>
      <c r="J1000">
        <f t="shared" si="289"/>
        <v>1.0326053388010381</v>
      </c>
      <c r="L1000">
        <f t="shared" si="306"/>
        <v>42</v>
      </c>
      <c r="M1000">
        <v>14</v>
      </c>
      <c r="N1000">
        <f t="shared" si="290"/>
        <v>0.53819098799385845</v>
      </c>
      <c r="O1000">
        <f t="shared" si="291"/>
        <v>0.48772537078518075</v>
      </c>
      <c r="P1000">
        <f t="shared" si="292"/>
        <v>0.89741468224473253</v>
      </c>
      <c r="Q1000">
        <f>1-EXP(-2*$AL$9*O1000/(1+O1000))</f>
        <v>2.5885703399584736E-2</v>
      </c>
      <c r="R1000">
        <f t="shared" si="293"/>
        <v>1.9258652350846228</v>
      </c>
      <c r="S1000">
        <f>(1-$AL$6^R1000)/(1+$AL$6^R1000*(1/$AL$7-1))</f>
        <v>0.27324958753113399</v>
      </c>
      <c r="U1000">
        <v>601</v>
      </c>
      <c r="V1000">
        <f t="shared" si="294"/>
        <v>1373.2850000000001</v>
      </c>
      <c r="W1000">
        <f t="shared" si="295"/>
        <v>375.24955981269335</v>
      </c>
      <c r="X1000">
        <f t="shared" si="296"/>
        <v>998.03544018730668</v>
      </c>
      <c r="Y1000">
        <f t="shared" si="297"/>
        <v>861.2920748300146</v>
      </c>
      <c r="Z1000">
        <f t="shared" si="298"/>
        <v>298.20131348215466</v>
      </c>
      <c r="AA1000">
        <f t="shared" si="299"/>
        <v>587.60764124210141</v>
      </c>
      <c r="AC1000">
        <f t="shared" si="300"/>
        <v>203.89967151220466</v>
      </c>
      <c r="AD1000">
        <f>X1000*((1-Q1000)*(1-EXP(-(P1000+O1000)*A1000))*P1000/(P1000+O1000)-(1-$AL$10)*(1-EXP(-2*O1000*A1000))/2)</f>
        <v>223.69208242149875</v>
      </c>
      <c r="AE1000">
        <f t="shared" si="301"/>
        <v>1015.1993951758049</v>
      </c>
      <c r="AF1000">
        <f t="shared" si="302"/>
        <v>95.291055638819529</v>
      </c>
      <c r="AG1000">
        <f t="shared" si="303"/>
        <v>49.992351166414295</v>
      </c>
      <c r="AH1000">
        <f t="shared" si="304"/>
        <v>145.28340680523382</v>
      </c>
      <c r="BA1000">
        <v>1015.1993951758</v>
      </c>
    </row>
    <row r="1001" spans="1:53" x14ac:dyDescent="0.3">
      <c r="A1001">
        <v>2.4190115386055</v>
      </c>
      <c r="E1001" cm="1">
        <f t="array" ref="E1001">INDEX($C$2:$C$104,L1001)</f>
        <v>-0.26144013844568992</v>
      </c>
      <c r="G1001">
        <f>PI()/12*(M1001-12)</f>
        <v>0.78539816339744828</v>
      </c>
      <c r="H1001">
        <f t="shared" si="288"/>
        <v>-0.15555234480866018</v>
      </c>
      <c r="I1001">
        <f t="shared" si="305"/>
        <v>0.77149687275331669</v>
      </c>
      <c r="J1001">
        <f t="shared" si="289"/>
        <v>1.170188272280799</v>
      </c>
      <c r="L1001">
        <f t="shared" si="306"/>
        <v>42</v>
      </c>
      <c r="M1001">
        <v>15</v>
      </c>
      <c r="N1001">
        <f t="shared" si="290"/>
        <v>0.40060805451409753</v>
      </c>
      <c r="O1001">
        <f t="shared" si="291"/>
        <v>0.64106126828600807</v>
      </c>
      <c r="P1001">
        <f t="shared" si="292"/>
        <v>1.179552733646255</v>
      </c>
      <c r="Q1001">
        <f>1-EXP(-2*$AL$9*O1001/(1+O1001))</f>
        <v>3.07677913180463E-2</v>
      </c>
      <c r="R1001">
        <f t="shared" si="293"/>
        <v>2.5313376832616314</v>
      </c>
      <c r="S1001">
        <f>(1-$AL$6^R1001)/(1+$AL$6^R1001*(1/$AL$7-1))</f>
        <v>0.35586677042455089</v>
      </c>
      <c r="U1001">
        <v>501.2</v>
      </c>
      <c r="V1001">
        <f t="shared" si="294"/>
        <v>1145.242</v>
      </c>
      <c r="W1001">
        <f t="shared" si="295"/>
        <v>407.5535718945535</v>
      </c>
      <c r="X1001">
        <f t="shared" si="296"/>
        <v>737.68842810544652</v>
      </c>
      <c r="Y1001">
        <f t="shared" si="297"/>
        <v>673.77158051657932</v>
      </c>
      <c r="Z1001">
        <f t="shared" si="298"/>
        <v>323.87249305225856</v>
      </c>
      <c r="AA1001">
        <f t="shared" si="299"/>
        <v>494.04595126032291</v>
      </c>
      <c r="AC1001">
        <f t="shared" si="300"/>
        <v>199.96040672289487</v>
      </c>
      <c r="AD1001">
        <f>X1001*((1-Q1001)*(1-EXP(-(P1001+O1001)*A1001))*P1001/(P1001+O1001)-(1-$AL$10)*(1-EXP(-2*O1001*A1001))/2)</f>
        <v>158.15516722929414</v>
      </c>
      <c r="AE1001">
        <f t="shared" si="301"/>
        <v>852.16152521251183</v>
      </c>
      <c r="AF1001">
        <f t="shared" si="302"/>
        <v>124.58463186244613</v>
      </c>
      <c r="AG1001">
        <f t="shared" si="303"/>
        <v>21.570462026962289</v>
      </c>
      <c r="AH1001">
        <f t="shared" si="304"/>
        <v>146.15509388940842</v>
      </c>
      <c r="BA1001">
        <v>852.16152521251195</v>
      </c>
    </row>
    <row r="1002" spans="1:53" x14ac:dyDescent="0.3">
      <c r="A1002">
        <v>2.4190115386055</v>
      </c>
      <c r="E1002" cm="1">
        <f t="array" ref="E1002">INDEX($C$2:$C$104,L1002)</f>
        <v>-0.26144013844568992</v>
      </c>
      <c r="G1002">
        <f>PI()/12*(M1002-12)</f>
        <v>1.0471975511965976</v>
      </c>
      <c r="H1002">
        <f t="shared" si="288"/>
        <v>-0.15555234480866018</v>
      </c>
      <c r="I1002">
        <f t="shared" si="305"/>
        <v>0.77149687275331669</v>
      </c>
      <c r="J1002">
        <f t="shared" si="289"/>
        <v>1.3385171456514771</v>
      </c>
      <c r="L1002">
        <f t="shared" si="306"/>
        <v>42</v>
      </c>
      <c r="M1002">
        <v>16</v>
      </c>
      <c r="N1002">
        <f t="shared" si="290"/>
        <v>0.2322791811434195</v>
      </c>
      <c r="O1002">
        <f t="shared" si="291"/>
        <v>1.0860306024185982</v>
      </c>
      <c r="P1002">
        <f t="shared" si="292"/>
        <v>1.9982963084502205</v>
      </c>
      <c r="Q1002">
        <f>1-EXP(-2*$AL$9*O1002/(1+O1002))</f>
        <v>4.0794222252262258E-2</v>
      </c>
      <c r="R1002">
        <f t="shared" si="293"/>
        <v>4.2883735534791638</v>
      </c>
      <c r="S1002">
        <f>(1-$AL$6^R1002)/(1+$AL$6^R1002*(1/$AL$7-1))</f>
        <v>0.56835042585695339</v>
      </c>
      <c r="U1002">
        <v>355.2</v>
      </c>
      <c r="V1002">
        <f t="shared" si="294"/>
        <v>811.63200000000006</v>
      </c>
      <c r="W1002">
        <f t="shared" si="295"/>
        <v>461.29139283913082</v>
      </c>
      <c r="X1002">
        <f t="shared" si="296"/>
        <v>350.34060716086924</v>
      </c>
      <c r="Y1002">
        <f t="shared" si="297"/>
        <v>333.37532576067957</v>
      </c>
      <c r="Z1002">
        <f t="shared" si="298"/>
        <v>366.57657722850797</v>
      </c>
      <c r="AA1002">
        <f t="shared" si="299"/>
        <v>276.26341169152829</v>
      </c>
      <c r="AC1002">
        <f t="shared" si="300"/>
        <v>174.88282683525995</v>
      </c>
      <c r="AD1002">
        <f>X1002*((1-Q1002)*(1-EXP(-(P1002+O1002)*A1002))*P1002/(P1002+O1002)-(1-$AL$10)*(1-EXP(-2*O1002*A1002))/2)</f>
        <v>69.479773830681992</v>
      </c>
      <c r="AE1002">
        <f t="shared" si="301"/>
        <v>520.62601235747024</v>
      </c>
      <c r="AF1002">
        <f t="shared" si="302"/>
        <v>190.74040760926988</v>
      </c>
      <c r="AG1002">
        <f t="shared" si="303"/>
        <v>-12.36785976153072</v>
      </c>
      <c r="AH1002">
        <f t="shared" si="304"/>
        <v>178.37254784773916</v>
      </c>
      <c r="BA1002">
        <v>520.62601235747002</v>
      </c>
    </row>
    <row r="1003" spans="1:53" x14ac:dyDescent="0.3">
      <c r="A1003">
        <v>2.4190115386055</v>
      </c>
      <c r="E1003" cm="1">
        <f t="array" ref="E1003">INDEX($C$2:$C$104,L1003)</f>
        <v>-0.26144013844568992</v>
      </c>
      <c r="G1003">
        <f>PI()/12*(M1003-12)</f>
        <v>1.308996938995747</v>
      </c>
      <c r="H1003">
        <f t="shared" si="288"/>
        <v>-0.15555234480866018</v>
      </c>
      <c r="I1003">
        <f t="shared" si="305"/>
        <v>0.77149687275331669</v>
      </c>
      <c r="J1003">
        <f t="shared" si="289"/>
        <v>1.5266562557400036</v>
      </c>
      <c r="L1003">
        <f t="shared" si="306"/>
        <v>42</v>
      </c>
      <c r="M1003">
        <v>17</v>
      </c>
      <c r="N1003">
        <f t="shared" si="290"/>
        <v>0.05</v>
      </c>
      <c r="O1003">
        <f t="shared" si="291"/>
        <v>5.0020839411324403</v>
      </c>
      <c r="P1003">
        <f t="shared" si="292"/>
        <v>9.2038344516836901</v>
      </c>
      <c r="Q1003">
        <f>1-EXP(-2*$AL$9*O1003/(1+O1003))</f>
        <v>6.4497345768578462E-2</v>
      </c>
      <c r="R1003">
        <f t="shared" si="293"/>
        <v>19.751565414145865</v>
      </c>
      <c r="S1003">
        <f>(1-$AL$6^R1003)/(1+$AL$6^R1003*(1/$AL$7-1))</f>
        <v>0.99643717244343843</v>
      </c>
      <c r="U1003">
        <v>184.9</v>
      </c>
      <c r="V1003">
        <f t="shared" si="294"/>
        <v>422.49650000000003</v>
      </c>
      <c r="W1003">
        <f t="shared" si="295"/>
        <v>420.99121782724922</v>
      </c>
      <c r="X1003">
        <f t="shared" si="296"/>
        <v>1.5052821727508103</v>
      </c>
      <c r="Y1003">
        <f t="shared" si="297"/>
        <v>1.40819546767401</v>
      </c>
      <c r="Z1003">
        <f t="shared" si="298"/>
        <v>334.55104966199355</v>
      </c>
      <c r="AA1003">
        <f t="shared" si="299"/>
        <v>1.2794827341999975</v>
      </c>
      <c r="AC1003">
        <f t="shared" si="300"/>
        <v>51.003527831681872</v>
      </c>
      <c r="AD1003">
        <f>X1003*((1-Q1003)*(1-EXP(-(P1003+O1003)*A1003))*P1003/(P1003+O1003)-(1-$AL$10)*(1-EXP(-2*O1003*A1003))/2)</f>
        <v>0.27260706993699391</v>
      </c>
      <c r="AE1003">
        <f t="shared" si="301"/>
        <v>52.555617635818862</v>
      </c>
      <c r="AF1003">
        <f t="shared" si="302"/>
        <v>275.16541418360845</v>
      </c>
      <c r="AG1003">
        <f t="shared" si="303"/>
        <v>-0.14389433646298139</v>
      </c>
      <c r="AH1003">
        <f t="shared" si="304"/>
        <v>275.02151984714544</v>
      </c>
      <c r="BA1003">
        <v>52.555617635818798</v>
      </c>
    </row>
    <row r="1004" spans="1:53" x14ac:dyDescent="0.3">
      <c r="A1004">
        <v>2.4190115386055</v>
      </c>
      <c r="E1004" cm="1">
        <f t="array" ref="E1004">INDEX($C$2:$C$104,L1004)</f>
        <v>-0.26144013844568992</v>
      </c>
      <c r="G1004">
        <f>PI()/12*(M1004-12)</f>
        <v>1.5707963267948966</v>
      </c>
      <c r="H1004">
        <f t="shared" si="288"/>
        <v>-0.15555234480866018</v>
      </c>
      <c r="I1004">
        <f t="shared" si="305"/>
        <v>0.77149687275331669</v>
      </c>
      <c r="J1004">
        <f t="shared" si="289"/>
        <v>1.7269829065436999</v>
      </c>
      <c r="L1004">
        <f t="shared" si="306"/>
        <v>42</v>
      </c>
      <c r="M1004">
        <v>18</v>
      </c>
      <c r="N1004">
        <f t="shared" si="290"/>
        <v>0.05</v>
      </c>
      <c r="O1004">
        <f t="shared" si="291"/>
        <v>5.0020839411324403</v>
      </c>
      <c r="P1004">
        <f t="shared" si="292"/>
        <v>9.2038344516836901</v>
      </c>
      <c r="Q1004">
        <f>1-EXP(-2*$AL$9*O1004/(1+O1004))</f>
        <v>6.4497345768578462E-2</v>
      </c>
      <c r="R1004">
        <f t="shared" si="293"/>
        <v>19.751565414145865</v>
      </c>
      <c r="S1004">
        <f>(1-$AL$6^R1004)/(1+$AL$6^R1004*(1/$AL$7-1))</f>
        <v>0.99643717244343843</v>
      </c>
      <c r="U1004">
        <v>35.200000000000003</v>
      </c>
      <c r="V1004">
        <f t="shared" si="294"/>
        <v>80.432000000000016</v>
      </c>
      <c r="W1004">
        <f t="shared" si="295"/>
        <v>80.145434653970653</v>
      </c>
      <c r="X1004">
        <f t="shared" si="296"/>
        <v>0.2865653460293629</v>
      </c>
      <c r="Y1004">
        <f t="shared" si="297"/>
        <v>0.26808264176379554</v>
      </c>
      <c r="Z1004">
        <f t="shared" si="298"/>
        <v>63.689545419698085</v>
      </c>
      <c r="AA1004">
        <f t="shared" si="299"/>
        <v>0.24357919006944559</v>
      </c>
      <c r="AC1004">
        <f t="shared" si="300"/>
        <v>9.7097035136571233</v>
      </c>
      <c r="AD1004">
        <f>X1004*((1-Q1004)*(1-EXP(-(P1004+O1004)*A1004))*P1004/(P1004+O1004)-(1-$AL$10)*(1-EXP(-2*O1004*A1004))/2)</f>
        <v>5.1897073346578199E-2</v>
      </c>
      <c r="AE1004">
        <f t="shared" si="301"/>
        <v>10.005179777073147</v>
      </c>
      <c r="AF1004">
        <f t="shared" si="302"/>
        <v>52.38411346275295</v>
      </c>
      <c r="AG1004">
        <f t="shared" si="303"/>
        <v>-2.7393621652228282E-2</v>
      </c>
      <c r="AH1004">
        <f t="shared" si="304"/>
        <v>52.35671984110072</v>
      </c>
      <c r="BA1004">
        <v>10.005179777073099</v>
      </c>
    </row>
    <row r="1005" spans="1:53" x14ac:dyDescent="0.3">
      <c r="A1005">
        <v>2.4190115386055</v>
      </c>
      <c r="E1005" cm="1">
        <f t="array" ref="E1005">INDEX($C$2:$C$104,L1005)</f>
        <v>-0.26144013844568992</v>
      </c>
      <c r="G1005">
        <f>PI()/12*(M1005-12)</f>
        <v>1.8325957145940459</v>
      </c>
      <c r="H1005">
        <f t="shared" si="288"/>
        <v>-0.15555234480866018</v>
      </c>
      <c r="I1005">
        <f t="shared" si="305"/>
        <v>0.77149687275331669</v>
      </c>
      <c r="J1005">
        <f t="shared" si="289"/>
        <v>1.9339568886728398</v>
      </c>
      <c r="L1005">
        <f t="shared" si="306"/>
        <v>42</v>
      </c>
      <c r="M1005">
        <v>19</v>
      </c>
      <c r="N1005">
        <f t="shared" si="290"/>
        <v>0.05</v>
      </c>
      <c r="O1005">
        <f t="shared" si="291"/>
        <v>5.0020839411324403</v>
      </c>
      <c r="P1005">
        <f t="shared" si="292"/>
        <v>9.2038344516836901</v>
      </c>
      <c r="Q1005">
        <f>1-EXP(-2*$AL$9*O1005/(1+O1005))</f>
        <v>6.4497345768578462E-2</v>
      </c>
      <c r="R1005">
        <f t="shared" si="293"/>
        <v>19.751565414145865</v>
      </c>
      <c r="S1005">
        <f>(1-$AL$6^R1005)/(1+$AL$6^R1005*(1/$AL$7-1))</f>
        <v>0.99643717244343843</v>
      </c>
      <c r="U1005">
        <v>0.1</v>
      </c>
      <c r="V1005">
        <f t="shared" si="294"/>
        <v>0.22850000000000004</v>
      </c>
      <c r="W1005">
        <f t="shared" si="295"/>
        <v>0.22768589390332572</v>
      </c>
      <c r="X1005">
        <f t="shared" si="296"/>
        <v>8.1410609667431633E-4</v>
      </c>
      <c r="Y1005">
        <f t="shared" si="297"/>
        <v>7.6159841410168236E-4</v>
      </c>
      <c r="Z1005">
        <f t="shared" si="298"/>
        <v>0.18093620857868772</v>
      </c>
      <c r="AA1005">
        <f t="shared" si="299"/>
        <v>6.9198633542455273E-4</v>
      </c>
      <c r="AC1005">
        <f t="shared" si="300"/>
        <v>2.7584384981980462E-2</v>
      </c>
      <c r="AD1005">
        <f>X1005*((1-Q1005)*(1-EXP(-(P1005+O1005)*A1005))*P1005/(P1005+O1005)-(1-$AL$10)*(1-EXP(-2*O1005*A1005))/2)</f>
        <v>1.4743486746186804E-4</v>
      </c>
      <c r="AE1005">
        <f t="shared" si="301"/>
        <v>2.8423806184866882E-2</v>
      </c>
      <c r="AF1005">
        <f t="shared" si="302"/>
        <v>0.14881850415554812</v>
      </c>
      <c r="AG1005">
        <f t="shared" si="303"/>
        <v>-7.7822788784738468E-5</v>
      </c>
      <c r="AH1005">
        <f t="shared" si="304"/>
        <v>0.14874068136676338</v>
      </c>
      <c r="BA1005">
        <v>2.8423806184866798E-2</v>
      </c>
    </row>
    <row r="1006" spans="1:53" x14ac:dyDescent="0.3">
      <c r="A1006">
        <v>2.4190115386055</v>
      </c>
      <c r="E1006" cm="1">
        <f t="array" ref="E1006">INDEX($C$2:$C$104,L1006)</f>
        <v>-0.26144013844568992</v>
      </c>
      <c r="G1006">
        <f>PI()/12*(M1006-12)</f>
        <v>2.0943951023931953</v>
      </c>
      <c r="H1006">
        <f t="shared" si="288"/>
        <v>-0.15555234480866018</v>
      </c>
      <c r="I1006">
        <f t="shared" si="305"/>
        <v>0.77149687275331669</v>
      </c>
      <c r="J1006">
        <f t="shared" si="289"/>
        <v>2.1427796894202862</v>
      </c>
      <c r="L1006">
        <f t="shared" si="306"/>
        <v>42</v>
      </c>
      <c r="M1006">
        <v>20</v>
      </c>
      <c r="N1006">
        <f t="shared" si="290"/>
        <v>0.05</v>
      </c>
      <c r="O1006">
        <f t="shared" si="291"/>
        <v>5.0020839411324403</v>
      </c>
      <c r="P1006">
        <f t="shared" si="292"/>
        <v>9.2038344516836901</v>
      </c>
      <c r="Q1006">
        <f>1-EXP(-2*$AL$9*O1006/(1+O1006))</f>
        <v>6.4497345768578462E-2</v>
      </c>
      <c r="R1006">
        <f t="shared" si="293"/>
        <v>19.751565414145865</v>
      </c>
      <c r="S1006">
        <f>(1-$AL$6^R1006)/(1+$AL$6^R1006*(1/$AL$7-1))</f>
        <v>0.99643717244343843</v>
      </c>
      <c r="U1006">
        <v>0.1</v>
      </c>
      <c r="V1006">
        <f t="shared" si="294"/>
        <v>0.22850000000000004</v>
      </c>
      <c r="W1006">
        <f t="shared" si="295"/>
        <v>0.22768589390332572</v>
      </c>
      <c r="X1006">
        <f t="shared" si="296"/>
        <v>8.1410609667431633E-4</v>
      </c>
      <c r="Y1006">
        <f t="shared" si="297"/>
        <v>7.6159841410168236E-4</v>
      </c>
      <c r="Z1006">
        <f t="shared" si="298"/>
        <v>0.18093620857868772</v>
      </c>
      <c r="AA1006">
        <f t="shared" si="299"/>
        <v>6.9198633542455273E-4</v>
      </c>
      <c r="AC1006">
        <f t="shared" si="300"/>
        <v>2.7584384981980462E-2</v>
      </c>
      <c r="AD1006">
        <f>X1006*((1-Q1006)*(1-EXP(-(P1006+O1006)*A1006))*P1006/(P1006+O1006)-(1-$AL$10)*(1-EXP(-2*O1006*A1006))/2)</f>
        <v>1.4743486746186804E-4</v>
      </c>
      <c r="AE1006">
        <f t="shared" si="301"/>
        <v>2.8423806184866882E-2</v>
      </c>
      <c r="AF1006">
        <f t="shared" si="302"/>
        <v>0.14881850415554812</v>
      </c>
      <c r="AG1006">
        <f t="shared" si="303"/>
        <v>-7.7822788784738468E-5</v>
      </c>
      <c r="AH1006">
        <f t="shared" si="304"/>
        <v>0.14874068136676338</v>
      </c>
      <c r="BA1006">
        <v>2.8423806184866798E-2</v>
      </c>
    </row>
    <row r="1007" spans="1:53" x14ac:dyDescent="0.3">
      <c r="A1007">
        <v>2.4190115386055</v>
      </c>
      <c r="E1007" cm="1">
        <f t="array" ref="E1007">INDEX($C$2:$C$104,L1007)</f>
        <v>-0.26144013844568992</v>
      </c>
      <c r="G1007">
        <f>PI()/12*(M1007-12)</f>
        <v>2.3561944901923448</v>
      </c>
      <c r="H1007">
        <f t="shared" si="288"/>
        <v>-0.15555234480866018</v>
      </c>
      <c r="I1007">
        <f t="shared" si="305"/>
        <v>0.77149687275331669</v>
      </c>
      <c r="J1007">
        <f t="shared" si="289"/>
        <v>2.3477114774286485</v>
      </c>
      <c r="L1007">
        <f t="shared" si="306"/>
        <v>42</v>
      </c>
      <c r="M1007">
        <v>21</v>
      </c>
      <c r="N1007">
        <f t="shared" si="290"/>
        <v>0.05</v>
      </c>
      <c r="O1007">
        <f t="shared" si="291"/>
        <v>5.0020839411324403</v>
      </c>
      <c r="P1007">
        <f t="shared" si="292"/>
        <v>9.2038344516836901</v>
      </c>
      <c r="Q1007">
        <f>1-EXP(-2*$AL$9*O1007/(1+O1007))</f>
        <v>6.4497345768578462E-2</v>
      </c>
      <c r="R1007">
        <f t="shared" si="293"/>
        <v>19.751565414145865</v>
      </c>
      <c r="S1007">
        <f>(1-$AL$6^R1007)/(1+$AL$6^R1007*(1/$AL$7-1))</f>
        <v>0.99643717244343843</v>
      </c>
      <c r="U1007">
        <v>0.4</v>
      </c>
      <c r="V1007">
        <f t="shared" si="294"/>
        <v>0.91400000000000015</v>
      </c>
      <c r="W1007">
        <f t="shared" si="295"/>
        <v>0.91074357561330288</v>
      </c>
      <c r="X1007">
        <f t="shared" si="296"/>
        <v>3.2564243866972653E-3</v>
      </c>
      <c r="Y1007">
        <f t="shared" si="297"/>
        <v>3.0463936564067294E-3</v>
      </c>
      <c r="Z1007">
        <f t="shared" si="298"/>
        <v>0.7237448343147509</v>
      </c>
      <c r="AA1007">
        <f t="shared" si="299"/>
        <v>2.7679453416982109E-3</v>
      </c>
      <c r="AC1007">
        <f t="shared" si="300"/>
        <v>0.11033753992792185</v>
      </c>
      <c r="AD1007">
        <f>X1007*((1-Q1007)*(1-EXP(-(P1007+O1007)*A1007))*P1007/(P1007+O1007)-(1-$AL$10)*(1-EXP(-2*O1007*A1007))/2)</f>
        <v>5.8973946984747217E-4</v>
      </c>
      <c r="AE1007">
        <f t="shared" si="301"/>
        <v>0.11369522473946753</v>
      </c>
      <c r="AF1007">
        <f t="shared" si="302"/>
        <v>0.59527401662219248</v>
      </c>
      <c r="AG1007">
        <f t="shared" si="303"/>
        <v>-3.1129115513895387E-4</v>
      </c>
      <c r="AH1007">
        <f t="shared" si="304"/>
        <v>0.59496272546705353</v>
      </c>
      <c r="BA1007">
        <v>0.113695224739467</v>
      </c>
    </row>
    <row r="1008" spans="1:53" x14ac:dyDescent="0.3">
      <c r="A1008">
        <v>2.4190115386055</v>
      </c>
      <c r="E1008" cm="1">
        <f t="array" ref="E1008">INDEX($C$2:$C$104,L1008)</f>
        <v>-0.26144013844568992</v>
      </c>
      <c r="G1008">
        <f>PI()/12*(M1008-12)</f>
        <v>2.617993877991494</v>
      </c>
      <c r="H1008">
        <f t="shared" si="288"/>
        <v>-0.15555234480866018</v>
      </c>
      <c r="I1008">
        <f t="shared" si="305"/>
        <v>0.77149687275331669</v>
      </c>
      <c r="J1008">
        <f t="shared" si="289"/>
        <v>2.5386812823200899</v>
      </c>
      <c r="L1008">
        <f t="shared" si="306"/>
        <v>42</v>
      </c>
      <c r="M1008">
        <v>22</v>
      </c>
      <c r="N1008">
        <f t="shared" si="290"/>
        <v>0.05</v>
      </c>
      <c r="O1008">
        <f t="shared" si="291"/>
        <v>5.0020839411324403</v>
      </c>
      <c r="P1008">
        <f t="shared" si="292"/>
        <v>9.2038344516836901</v>
      </c>
      <c r="Q1008">
        <f>1-EXP(-2*$AL$9*O1008/(1+O1008))</f>
        <v>6.4497345768578462E-2</v>
      </c>
      <c r="R1008">
        <f t="shared" si="293"/>
        <v>19.751565414145865</v>
      </c>
      <c r="S1008">
        <f>(1-$AL$6^R1008)/(1+$AL$6^R1008*(1/$AL$7-1))</f>
        <v>0.99643717244343843</v>
      </c>
      <c r="U1008">
        <v>0.5</v>
      </c>
      <c r="V1008">
        <f t="shared" si="294"/>
        <v>1.1425000000000001</v>
      </c>
      <c r="W1008">
        <f t="shared" si="295"/>
        <v>1.1384294695166284</v>
      </c>
      <c r="X1008">
        <f t="shared" si="296"/>
        <v>4.0705304833716927E-3</v>
      </c>
      <c r="Y1008">
        <f t="shared" si="297"/>
        <v>3.8079920705085153E-3</v>
      </c>
      <c r="Z1008">
        <f t="shared" si="298"/>
        <v>0.90468104289343843</v>
      </c>
      <c r="AA1008">
        <f t="shared" si="299"/>
        <v>3.4599316771228576E-3</v>
      </c>
      <c r="AC1008">
        <f t="shared" si="300"/>
        <v>0.13792192490990227</v>
      </c>
      <c r="AD1008">
        <f>X1008*((1-Q1008)*(1-EXP(-(P1008+O1008)*A1008))*P1008/(P1008+O1008)-(1-$AL$10)*(1-EXP(-2*O1008*A1008))/2)</f>
        <v>7.371743373093604E-4</v>
      </c>
      <c r="AE1008">
        <f t="shared" si="301"/>
        <v>0.14211903092433448</v>
      </c>
      <c r="AF1008">
        <f t="shared" si="302"/>
        <v>0.74409252077774057</v>
      </c>
      <c r="AG1008">
        <f t="shared" si="303"/>
        <v>-3.8911394392370299E-4</v>
      </c>
      <c r="AH1008">
        <f t="shared" si="304"/>
        <v>0.74370340683381686</v>
      </c>
      <c r="BA1008">
        <v>0.14211903092433401</v>
      </c>
    </row>
    <row r="1009" spans="1:53" x14ac:dyDescent="0.3">
      <c r="A1009">
        <v>2.4190115386055</v>
      </c>
      <c r="E1009" cm="1">
        <f t="array" ref="E1009">INDEX($C$2:$C$104,L1009)</f>
        <v>-0.26144013844568992</v>
      </c>
      <c r="G1009">
        <f>PI()/12*(M1009-12)</f>
        <v>2.8797932657906435</v>
      </c>
      <c r="H1009">
        <f t="shared" si="288"/>
        <v>-0.15555234480866018</v>
      </c>
      <c r="I1009">
        <f t="shared" si="305"/>
        <v>0.77149687275331669</v>
      </c>
      <c r="J1009">
        <f t="shared" si="289"/>
        <v>2.6923150826691424</v>
      </c>
      <c r="L1009">
        <f t="shared" si="306"/>
        <v>42</v>
      </c>
      <c r="M1009">
        <v>23</v>
      </c>
      <c r="N1009">
        <f t="shared" si="290"/>
        <v>0.05</v>
      </c>
      <c r="O1009">
        <f t="shared" si="291"/>
        <v>5.0020839411324403</v>
      </c>
      <c r="P1009">
        <f t="shared" si="292"/>
        <v>9.2038344516836901</v>
      </c>
      <c r="Q1009">
        <f>1-EXP(-2*$AL$9*O1009/(1+O1009))</f>
        <v>6.4497345768578462E-2</v>
      </c>
      <c r="R1009">
        <f t="shared" si="293"/>
        <v>19.751565414145865</v>
      </c>
      <c r="S1009">
        <f>(1-$AL$6^R1009)/(1+$AL$6^R1009*(1/$AL$7-1))</f>
        <v>0.99643717244343843</v>
      </c>
      <c r="U1009">
        <v>0.4</v>
      </c>
      <c r="V1009">
        <f t="shared" si="294"/>
        <v>0.91400000000000015</v>
      </c>
      <c r="W1009">
        <f t="shared" si="295"/>
        <v>0.91074357561330288</v>
      </c>
      <c r="X1009">
        <f t="shared" si="296"/>
        <v>3.2564243866972653E-3</v>
      </c>
      <c r="Y1009">
        <f t="shared" si="297"/>
        <v>3.0463936564067294E-3</v>
      </c>
      <c r="Z1009">
        <f t="shared" si="298"/>
        <v>0.7237448343147509</v>
      </c>
      <c r="AA1009">
        <f t="shared" si="299"/>
        <v>2.7679453416982109E-3</v>
      </c>
      <c r="AC1009">
        <f t="shared" si="300"/>
        <v>0.11033753992792185</v>
      </c>
      <c r="AD1009">
        <f>X1009*((1-Q1009)*(1-EXP(-(P1009+O1009)*A1009))*P1009/(P1009+O1009)-(1-$AL$10)*(1-EXP(-2*O1009*A1009))/2)</f>
        <v>5.8973946984747217E-4</v>
      </c>
      <c r="AE1009">
        <f t="shared" si="301"/>
        <v>0.11369522473946753</v>
      </c>
      <c r="AF1009">
        <f t="shared" si="302"/>
        <v>0.59527401662219248</v>
      </c>
      <c r="AG1009">
        <f t="shared" si="303"/>
        <v>-3.1129115513895387E-4</v>
      </c>
      <c r="AH1009">
        <f t="shared" si="304"/>
        <v>0.59496272546705353</v>
      </c>
      <c r="BA1009">
        <v>0.113695224739467</v>
      </c>
    </row>
    <row r="1010" spans="1:53" x14ac:dyDescent="0.3">
      <c r="A1010">
        <v>2.4190115386055</v>
      </c>
      <c r="E1010" cm="1">
        <f t="array" ref="E1010">INDEX($C$2:$C$104,L1010)</f>
        <v>-0.26682225901315704</v>
      </c>
      <c r="G1010">
        <f>PI()/12*(M1010-12)</f>
        <v>-3.1415926535897931</v>
      </c>
      <c r="H1010">
        <f t="shared" si="288"/>
        <v>-0.1586790510819483</v>
      </c>
      <c r="I1010">
        <f t="shared" si="305"/>
        <v>0.77037470020240917</v>
      </c>
      <c r="J1010">
        <f t="shared" si="289"/>
        <v>2.7626430893650484</v>
      </c>
      <c r="L1010">
        <f t="shared" si="306"/>
        <v>43</v>
      </c>
      <c r="M1010">
        <v>0</v>
      </c>
      <c r="N1010">
        <f t="shared" si="290"/>
        <v>0.05</v>
      </c>
      <c r="O1010">
        <f t="shared" si="291"/>
        <v>5.0020839411324403</v>
      </c>
      <c r="P1010">
        <f t="shared" si="292"/>
        <v>9.2038344516836901</v>
      </c>
      <c r="Q1010">
        <f>1-EXP(-2*$AL$9*O1010/(1+O1010))</f>
        <v>6.4497345768578462E-2</v>
      </c>
      <c r="R1010">
        <f t="shared" si="293"/>
        <v>19.751565414145865</v>
      </c>
      <c r="S1010">
        <f>(1-$AL$6^R1010)/(1+$AL$6^R1010*(1/$AL$7-1))</f>
        <v>0.99643717244343843</v>
      </c>
      <c r="U1010">
        <v>0.8</v>
      </c>
      <c r="V1010">
        <f t="shared" si="294"/>
        <v>1.8280000000000003</v>
      </c>
      <c r="W1010">
        <f t="shared" si="295"/>
        <v>1.8214871512266058</v>
      </c>
      <c r="X1010">
        <f t="shared" si="296"/>
        <v>6.5128487733945306E-3</v>
      </c>
      <c r="Y1010">
        <f t="shared" si="297"/>
        <v>6.0927873128134588E-3</v>
      </c>
      <c r="Z1010">
        <f t="shared" si="298"/>
        <v>1.4474896686295018</v>
      </c>
      <c r="AA1010">
        <f t="shared" si="299"/>
        <v>5.5358906833964218E-3</v>
      </c>
      <c r="AC1010">
        <f t="shared" si="300"/>
        <v>0.2206750798558437</v>
      </c>
      <c r="AD1010">
        <f>X1010*((1-Q1010)*(1-EXP(-(P1010+O1010)*A1010))*P1010/(P1010+O1010)-(1-$AL$10)*(1-EXP(-2*O1010*A1010))/2)</f>
        <v>1.1794789396949443E-3</v>
      </c>
      <c r="AE1010">
        <f t="shared" si="301"/>
        <v>0.22739044947893505</v>
      </c>
      <c r="AF1010">
        <f t="shared" si="302"/>
        <v>1.190548033244385</v>
      </c>
      <c r="AG1010">
        <f t="shared" si="303"/>
        <v>-6.2258231027790775E-4</v>
      </c>
      <c r="AH1010">
        <f t="shared" si="304"/>
        <v>1.1899254509341071</v>
      </c>
      <c r="BA1010">
        <v>0.227390449478935</v>
      </c>
    </row>
    <row r="1011" spans="1:53" x14ac:dyDescent="0.3">
      <c r="A1011">
        <v>2.4190115386055</v>
      </c>
      <c r="E1011" cm="1">
        <f t="array" ref="E1011">INDEX($C$2:$C$104,L1011)</f>
        <v>-0.26682225901315704</v>
      </c>
      <c r="G1011">
        <f>PI()/12*(M1011-12)</f>
        <v>-2.8797932657906435</v>
      </c>
      <c r="H1011">
        <f t="shared" si="288"/>
        <v>-0.1586790510819483</v>
      </c>
      <c r="I1011">
        <f t="shared" si="305"/>
        <v>0.77037470020240917</v>
      </c>
      <c r="J1011">
        <f t="shared" si="289"/>
        <v>2.6970416999396303</v>
      </c>
      <c r="L1011">
        <f t="shared" si="306"/>
        <v>43</v>
      </c>
      <c r="M1011">
        <v>1</v>
      </c>
      <c r="N1011">
        <f t="shared" si="290"/>
        <v>0.05</v>
      </c>
      <c r="O1011">
        <f t="shared" si="291"/>
        <v>5.0020839411324403</v>
      </c>
      <c r="P1011">
        <f t="shared" si="292"/>
        <v>9.2038344516836901</v>
      </c>
      <c r="Q1011">
        <f>1-EXP(-2*$AL$9*O1011/(1+O1011))</f>
        <v>6.4497345768578462E-2</v>
      </c>
      <c r="R1011">
        <f t="shared" si="293"/>
        <v>19.751565414145865</v>
      </c>
      <c r="S1011">
        <f>(1-$AL$6^R1011)/(1+$AL$6^R1011*(1/$AL$7-1))</f>
        <v>0.99643717244343843</v>
      </c>
      <c r="U1011">
        <v>0</v>
      </c>
      <c r="V1011">
        <f t="shared" si="294"/>
        <v>0</v>
      </c>
      <c r="W1011">
        <f t="shared" si="295"/>
        <v>0</v>
      </c>
      <c r="X1011">
        <f t="shared" si="296"/>
        <v>0</v>
      </c>
      <c r="Y1011">
        <f t="shared" si="297"/>
        <v>0</v>
      </c>
      <c r="Z1011">
        <f t="shared" si="298"/>
        <v>0</v>
      </c>
      <c r="AA1011">
        <f t="shared" si="299"/>
        <v>0</v>
      </c>
      <c r="AC1011">
        <f t="shared" si="300"/>
        <v>0</v>
      </c>
      <c r="AD1011">
        <f>X1011*((1-Q1011)*(1-EXP(-(P1011+O1011)*A1011))*P1011/(P1011+O1011)-(1-$AL$10)*(1-EXP(-2*O1011*A1011))/2)</f>
        <v>0</v>
      </c>
      <c r="AE1011">
        <f t="shared" si="301"/>
        <v>0</v>
      </c>
      <c r="AF1011">
        <f t="shared" si="302"/>
        <v>0</v>
      </c>
      <c r="AG1011">
        <f t="shared" si="303"/>
        <v>0</v>
      </c>
      <c r="AH1011">
        <f t="shared" si="304"/>
        <v>0</v>
      </c>
      <c r="BA1011">
        <v>0</v>
      </c>
    </row>
    <row r="1012" spans="1:53" x14ac:dyDescent="0.3">
      <c r="A1012">
        <v>2.4190115386055</v>
      </c>
      <c r="E1012" cm="1">
        <f t="array" ref="E1012">INDEX($C$2:$C$104,L1012)</f>
        <v>-0.26682225901315704</v>
      </c>
      <c r="G1012">
        <f>PI()/12*(M1012-12)</f>
        <v>-2.617993877991494</v>
      </c>
      <c r="H1012">
        <f t="shared" si="288"/>
        <v>-0.1586790510819483</v>
      </c>
      <c r="I1012">
        <f t="shared" si="305"/>
        <v>0.77037470020240917</v>
      </c>
      <c r="J1012">
        <f t="shared" si="289"/>
        <v>2.5424920383807859</v>
      </c>
      <c r="L1012">
        <f t="shared" si="306"/>
        <v>43</v>
      </c>
      <c r="M1012">
        <v>2</v>
      </c>
      <c r="N1012">
        <f t="shared" si="290"/>
        <v>0.05</v>
      </c>
      <c r="O1012">
        <f t="shared" si="291"/>
        <v>5.0020839411324403</v>
      </c>
      <c r="P1012">
        <f t="shared" si="292"/>
        <v>9.2038344516836901</v>
      </c>
      <c r="Q1012">
        <f>1-EXP(-2*$AL$9*O1012/(1+O1012))</f>
        <v>6.4497345768578462E-2</v>
      </c>
      <c r="R1012">
        <f t="shared" si="293"/>
        <v>19.751565414145865</v>
      </c>
      <c r="S1012">
        <f>(1-$AL$6^R1012)/(1+$AL$6^R1012*(1/$AL$7-1))</f>
        <v>0.99643717244343843</v>
      </c>
      <c r="U1012">
        <v>0.7</v>
      </c>
      <c r="V1012">
        <f t="shared" si="294"/>
        <v>1.5994999999999999</v>
      </c>
      <c r="W1012">
        <f t="shared" si="295"/>
        <v>1.5938012573232796</v>
      </c>
      <c r="X1012">
        <f t="shared" si="296"/>
        <v>5.6987426767203253E-3</v>
      </c>
      <c r="Y1012">
        <f t="shared" si="297"/>
        <v>5.3311888987118798E-3</v>
      </c>
      <c r="Z1012">
        <f t="shared" si="298"/>
        <v>1.2665534600508137</v>
      </c>
      <c r="AA1012">
        <f t="shared" si="299"/>
        <v>4.8439043479719633E-3</v>
      </c>
      <c r="AC1012">
        <f t="shared" si="300"/>
        <v>0.19309069487386318</v>
      </c>
      <c r="AD1012">
        <f>X1012*((1-Q1012)*(1-EXP(-(P1012+O1012)*A1012))*P1012/(P1012+O1012)-(1-$AL$10)*(1-EXP(-2*O1012*A1012))/2)</f>
        <v>1.0320440722330964E-3</v>
      </c>
      <c r="AE1012">
        <f t="shared" si="301"/>
        <v>0.19896664329406824</v>
      </c>
      <c r="AF1012">
        <f t="shared" si="302"/>
        <v>1.0417295290888366</v>
      </c>
      <c r="AG1012">
        <f t="shared" si="303"/>
        <v>-5.4475952149317993E-4</v>
      </c>
      <c r="AH1012">
        <f t="shared" si="304"/>
        <v>1.0411847695673435</v>
      </c>
      <c r="BA1012">
        <v>0.19896664329406799</v>
      </c>
    </row>
    <row r="1013" spans="1:53" x14ac:dyDescent="0.3">
      <c r="A1013">
        <v>2.4190115386055</v>
      </c>
      <c r="E1013" cm="1">
        <f t="array" ref="E1013">INDEX($C$2:$C$104,L1013)</f>
        <v>-0.26682225901315704</v>
      </c>
      <c r="G1013">
        <f>PI()/12*(M1013-12)</f>
        <v>-2.3561944901923448</v>
      </c>
      <c r="H1013">
        <f t="shared" si="288"/>
        <v>-0.1586790510819483</v>
      </c>
      <c r="I1013">
        <f t="shared" si="305"/>
        <v>0.77037470020240917</v>
      </c>
      <c r="J1013">
        <f t="shared" si="289"/>
        <v>2.3509887826523497</v>
      </c>
      <c r="L1013">
        <f t="shared" si="306"/>
        <v>43</v>
      </c>
      <c r="M1013">
        <v>3</v>
      </c>
      <c r="N1013">
        <f t="shared" si="290"/>
        <v>0.05</v>
      </c>
      <c r="O1013">
        <f t="shared" si="291"/>
        <v>5.0020839411324403</v>
      </c>
      <c r="P1013">
        <f t="shared" si="292"/>
        <v>9.2038344516836901</v>
      </c>
      <c r="Q1013">
        <f>1-EXP(-2*$AL$9*O1013/(1+O1013))</f>
        <v>6.4497345768578462E-2</v>
      </c>
      <c r="R1013">
        <f t="shared" si="293"/>
        <v>19.751565414145865</v>
      </c>
      <c r="S1013">
        <f>(1-$AL$6^R1013)/(1+$AL$6^R1013*(1/$AL$7-1))</f>
        <v>0.99643717244343843</v>
      </c>
      <c r="U1013">
        <v>0.5</v>
      </c>
      <c r="V1013">
        <f t="shared" si="294"/>
        <v>1.1425000000000001</v>
      </c>
      <c r="W1013">
        <f t="shared" si="295"/>
        <v>1.1384294695166284</v>
      </c>
      <c r="X1013">
        <f t="shared" si="296"/>
        <v>4.0705304833716927E-3</v>
      </c>
      <c r="Y1013">
        <f t="shared" si="297"/>
        <v>3.8079920705085153E-3</v>
      </c>
      <c r="Z1013">
        <f t="shared" si="298"/>
        <v>0.90468104289343843</v>
      </c>
      <c r="AA1013">
        <f t="shared" si="299"/>
        <v>3.4599316771228576E-3</v>
      </c>
      <c r="AC1013">
        <f t="shared" si="300"/>
        <v>0.13792192490990227</v>
      </c>
      <c r="AD1013">
        <f>X1013*((1-Q1013)*(1-EXP(-(P1013+O1013)*A1013))*P1013/(P1013+O1013)-(1-$AL$10)*(1-EXP(-2*O1013*A1013))/2)</f>
        <v>7.371743373093604E-4</v>
      </c>
      <c r="AE1013">
        <f t="shared" si="301"/>
        <v>0.14211903092433448</v>
      </c>
      <c r="AF1013">
        <f t="shared" si="302"/>
        <v>0.74409252077774057</v>
      </c>
      <c r="AG1013">
        <f t="shared" si="303"/>
        <v>-3.8911394392370299E-4</v>
      </c>
      <c r="AH1013">
        <f t="shared" si="304"/>
        <v>0.74370340683381686</v>
      </c>
      <c r="BA1013">
        <v>0.14211903092433401</v>
      </c>
    </row>
    <row r="1014" spans="1:53" x14ac:dyDescent="0.3">
      <c r="A1014">
        <v>2.4190115386055</v>
      </c>
      <c r="E1014" cm="1">
        <f t="array" ref="E1014">INDEX($C$2:$C$104,L1014)</f>
        <v>-0.26682225901315704</v>
      </c>
      <c r="G1014">
        <f>PI()/12*(M1014-12)</f>
        <v>-2.0943951023931953</v>
      </c>
      <c r="H1014">
        <f t="shared" si="288"/>
        <v>-0.1586790510819483</v>
      </c>
      <c r="I1014">
        <f t="shared" si="305"/>
        <v>0.77037470020240917</v>
      </c>
      <c r="J1014">
        <f t="shared" si="289"/>
        <v>2.1458339950209382</v>
      </c>
      <c r="L1014">
        <f t="shared" si="306"/>
        <v>43</v>
      </c>
      <c r="M1014">
        <v>4</v>
      </c>
      <c r="N1014">
        <f t="shared" si="290"/>
        <v>0.05</v>
      </c>
      <c r="O1014">
        <f t="shared" si="291"/>
        <v>5.0020839411324403</v>
      </c>
      <c r="P1014">
        <f t="shared" si="292"/>
        <v>9.2038344516836901</v>
      </c>
      <c r="Q1014">
        <f>1-EXP(-2*$AL$9*O1014/(1+O1014))</f>
        <v>6.4497345768578462E-2</v>
      </c>
      <c r="R1014">
        <f t="shared" si="293"/>
        <v>19.751565414145865</v>
      </c>
      <c r="S1014">
        <f>(1-$AL$6^R1014)/(1+$AL$6^R1014*(1/$AL$7-1))</f>
        <v>0.99643717244343843</v>
      </c>
      <c r="U1014">
        <v>0.2</v>
      </c>
      <c r="V1014">
        <f t="shared" si="294"/>
        <v>0.45700000000000007</v>
      </c>
      <c r="W1014">
        <f t="shared" si="295"/>
        <v>0.45537178780665144</v>
      </c>
      <c r="X1014">
        <f t="shared" si="296"/>
        <v>1.6282121933486327E-3</v>
      </c>
      <c r="Y1014">
        <f t="shared" si="297"/>
        <v>1.5231968282033647E-3</v>
      </c>
      <c r="Z1014">
        <f t="shared" si="298"/>
        <v>0.36187241715737545</v>
      </c>
      <c r="AA1014">
        <f t="shared" si="299"/>
        <v>1.3839726708491055E-3</v>
      </c>
      <c r="AC1014">
        <f t="shared" si="300"/>
        <v>5.5168769963960924E-2</v>
      </c>
      <c r="AD1014">
        <f>X1014*((1-Q1014)*(1-EXP(-(P1014+O1014)*A1014))*P1014/(P1014+O1014)-(1-$AL$10)*(1-EXP(-2*O1014*A1014))/2)</f>
        <v>2.9486973492373608E-4</v>
      </c>
      <c r="AE1014">
        <f t="shared" si="301"/>
        <v>5.6847612369733763E-2</v>
      </c>
      <c r="AF1014">
        <f t="shared" si="302"/>
        <v>0.29763700831109624</v>
      </c>
      <c r="AG1014">
        <f t="shared" si="303"/>
        <v>-1.5564557756947694E-4</v>
      </c>
      <c r="AH1014">
        <f t="shared" si="304"/>
        <v>0.29748136273352677</v>
      </c>
      <c r="BA1014">
        <v>5.6847612369733701E-2</v>
      </c>
    </row>
    <row r="1015" spans="1:53" x14ac:dyDescent="0.3">
      <c r="A1015">
        <v>2.4190115386055</v>
      </c>
      <c r="E1015" cm="1">
        <f t="array" ref="E1015">INDEX($C$2:$C$104,L1015)</f>
        <v>-0.26682225901315704</v>
      </c>
      <c r="G1015">
        <f>PI()/12*(M1015-12)</f>
        <v>-1.8325957145940459</v>
      </c>
      <c r="H1015">
        <f t="shared" si="288"/>
        <v>-0.1586790510819483</v>
      </c>
      <c r="I1015">
        <f t="shared" si="305"/>
        <v>0.77037470020240917</v>
      </c>
      <c r="J1015">
        <f t="shared" si="289"/>
        <v>1.9369928027779499</v>
      </c>
      <c r="L1015">
        <f t="shared" si="306"/>
        <v>43</v>
      </c>
      <c r="M1015">
        <v>5</v>
      </c>
      <c r="N1015">
        <f t="shared" si="290"/>
        <v>0.05</v>
      </c>
      <c r="O1015">
        <f t="shared" si="291"/>
        <v>5.0020839411324403</v>
      </c>
      <c r="P1015">
        <f t="shared" si="292"/>
        <v>9.2038344516836901</v>
      </c>
      <c r="Q1015">
        <f>1-EXP(-2*$AL$9*O1015/(1+O1015))</f>
        <v>6.4497345768578462E-2</v>
      </c>
      <c r="R1015">
        <f t="shared" si="293"/>
        <v>19.751565414145865</v>
      </c>
      <c r="S1015">
        <f>(1-$AL$6^R1015)/(1+$AL$6^R1015*(1/$AL$7-1))</f>
        <v>0.99643717244343843</v>
      </c>
      <c r="U1015">
        <v>0</v>
      </c>
      <c r="V1015">
        <f t="shared" si="294"/>
        <v>0</v>
      </c>
      <c r="W1015">
        <f t="shared" si="295"/>
        <v>0</v>
      </c>
      <c r="X1015">
        <f t="shared" si="296"/>
        <v>0</v>
      </c>
      <c r="Y1015">
        <f t="shared" si="297"/>
        <v>0</v>
      </c>
      <c r="Z1015">
        <f t="shared" si="298"/>
        <v>0</v>
      </c>
      <c r="AA1015">
        <f t="shared" si="299"/>
        <v>0</v>
      </c>
      <c r="AC1015">
        <f t="shared" si="300"/>
        <v>0</v>
      </c>
      <c r="AD1015">
        <f>X1015*((1-Q1015)*(1-EXP(-(P1015+O1015)*A1015))*P1015/(P1015+O1015)-(1-$AL$10)*(1-EXP(-2*O1015*A1015))/2)</f>
        <v>0</v>
      </c>
      <c r="AE1015">
        <f t="shared" si="301"/>
        <v>0</v>
      </c>
      <c r="AF1015">
        <f t="shared" si="302"/>
        <v>0</v>
      </c>
      <c r="AG1015">
        <f t="shared" si="303"/>
        <v>0</v>
      </c>
      <c r="AH1015">
        <f t="shared" si="304"/>
        <v>0</v>
      </c>
      <c r="BA1015">
        <v>0</v>
      </c>
    </row>
    <row r="1016" spans="1:53" x14ac:dyDescent="0.3">
      <c r="A1016">
        <v>2.4190115386055</v>
      </c>
      <c r="E1016" cm="1">
        <f t="array" ref="E1016">INDEX($C$2:$C$104,L1016)</f>
        <v>-0.26682225901315704</v>
      </c>
      <c r="G1016">
        <f>PI()/12*(M1016-12)</f>
        <v>-1.5707963267948966</v>
      </c>
      <c r="H1016">
        <f t="shared" si="288"/>
        <v>-0.1586790510819483</v>
      </c>
      <c r="I1016">
        <f t="shared" si="305"/>
        <v>0.77037470020240917</v>
      </c>
      <c r="J1016">
        <f t="shared" si="289"/>
        <v>1.7301489356607997</v>
      </c>
      <c r="L1016">
        <f t="shared" si="306"/>
        <v>43</v>
      </c>
      <c r="M1016">
        <v>6</v>
      </c>
      <c r="N1016">
        <f t="shared" si="290"/>
        <v>0.05</v>
      </c>
      <c r="O1016">
        <f t="shared" si="291"/>
        <v>5.0020839411324403</v>
      </c>
      <c r="P1016">
        <f t="shared" si="292"/>
        <v>9.2038344516836901</v>
      </c>
      <c r="Q1016">
        <f>1-EXP(-2*$AL$9*O1016/(1+O1016))</f>
        <v>6.4497345768578462E-2</v>
      </c>
      <c r="R1016">
        <f t="shared" si="293"/>
        <v>19.751565414145865</v>
      </c>
      <c r="S1016">
        <f>(1-$AL$6^R1016)/(1+$AL$6^R1016*(1/$AL$7-1))</f>
        <v>0.99643717244343843</v>
      </c>
      <c r="U1016">
        <v>0.1</v>
      </c>
      <c r="V1016">
        <f t="shared" si="294"/>
        <v>0.22850000000000004</v>
      </c>
      <c r="W1016">
        <f t="shared" si="295"/>
        <v>0.22768589390332572</v>
      </c>
      <c r="X1016">
        <f t="shared" si="296"/>
        <v>8.1410609667431633E-4</v>
      </c>
      <c r="Y1016">
        <f t="shared" si="297"/>
        <v>7.6159841410168236E-4</v>
      </c>
      <c r="Z1016">
        <f t="shared" si="298"/>
        <v>0.18093620857868772</v>
      </c>
      <c r="AA1016">
        <f t="shared" si="299"/>
        <v>6.9198633542455273E-4</v>
      </c>
      <c r="AC1016">
        <f t="shared" si="300"/>
        <v>2.7584384981980462E-2</v>
      </c>
      <c r="AD1016">
        <f>X1016*((1-Q1016)*(1-EXP(-(P1016+O1016)*A1016))*P1016/(P1016+O1016)-(1-$AL$10)*(1-EXP(-2*O1016*A1016))/2)</f>
        <v>1.4743486746186804E-4</v>
      </c>
      <c r="AE1016">
        <f t="shared" si="301"/>
        <v>2.8423806184866882E-2</v>
      </c>
      <c r="AF1016">
        <f t="shared" si="302"/>
        <v>0.14881850415554812</v>
      </c>
      <c r="AG1016">
        <f t="shared" si="303"/>
        <v>-7.7822788784738468E-5</v>
      </c>
      <c r="AH1016">
        <f t="shared" si="304"/>
        <v>0.14874068136676338</v>
      </c>
      <c r="BA1016">
        <v>2.8423806184866798E-2</v>
      </c>
    </row>
    <row r="1017" spans="1:53" x14ac:dyDescent="0.3">
      <c r="A1017">
        <v>2.4190115386055</v>
      </c>
      <c r="E1017" cm="1">
        <f t="array" ref="E1017">INDEX($C$2:$C$104,L1017)</f>
        <v>-0.26682225901315704</v>
      </c>
      <c r="G1017">
        <f>PI()/12*(M1017-12)</f>
        <v>-1.308996938995747</v>
      </c>
      <c r="H1017">
        <f t="shared" si="288"/>
        <v>-0.1586790510819483</v>
      </c>
      <c r="I1017">
        <f t="shared" si="305"/>
        <v>0.77037470020240917</v>
      </c>
      <c r="J1017">
        <f t="shared" si="289"/>
        <v>1.5300764815636476</v>
      </c>
      <c r="L1017">
        <f t="shared" si="306"/>
        <v>43</v>
      </c>
      <c r="M1017">
        <v>7</v>
      </c>
      <c r="N1017">
        <f t="shared" si="290"/>
        <v>0.05</v>
      </c>
      <c r="O1017">
        <f t="shared" si="291"/>
        <v>5.0020839411324403</v>
      </c>
      <c r="P1017">
        <f t="shared" si="292"/>
        <v>9.2038344516836901</v>
      </c>
      <c r="Q1017">
        <f>1-EXP(-2*$AL$9*O1017/(1+O1017))</f>
        <v>6.4497345768578462E-2</v>
      </c>
      <c r="R1017">
        <f t="shared" si="293"/>
        <v>19.751565414145865</v>
      </c>
      <c r="S1017">
        <f>(1-$AL$6^R1017)/(1+$AL$6^R1017*(1/$AL$7-1))</f>
        <v>0.99643717244343843</v>
      </c>
      <c r="U1017">
        <v>1.5</v>
      </c>
      <c r="V1017">
        <f t="shared" si="294"/>
        <v>3.4275000000000002</v>
      </c>
      <c r="W1017">
        <f t="shared" si="295"/>
        <v>3.4152884085498854</v>
      </c>
      <c r="X1017">
        <f t="shared" si="296"/>
        <v>1.2211591450114856E-2</v>
      </c>
      <c r="Y1017">
        <f t="shared" si="297"/>
        <v>1.1423976211525338E-2</v>
      </c>
      <c r="Z1017">
        <f t="shared" si="298"/>
        <v>2.7140431286803155</v>
      </c>
      <c r="AA1017">
        <f t="shared" si="299"/>
        <v>1.0379795031368384E-2</v>
      </c>
      <c r="AC1017">
        <f t="shared" si="300"/>
        <v>0.41376577472970683</v>
      </c>
      <c r="AD1017">
        <f>X1017*((1-Q1017)*(1-EXP(-(P1017+O1017)*A1017))*P1017/(P1017+O1017)-(1-$AL$10)*(1-EXP(-2*O1017*A1017))/2)</f>
        <v>2.211523011928041E-3</v>
      </c>
      <c r="AE1017">
        <f t="shared" si="301"/>
        <v>0.42635709277300327</v>
      </c>
      <c r="AF1017">
        <f t="shared" si="302"/>
        <v>2.2322775623332216</v>
      </c>
      <c r="AG1017">
        <f t="shared" si="303"/>
        <v>-1.1673418317710877E-3</v>
      </c>
      <c r="AH1017">
        <f t="shared" si="304"/>
        <v>2.2311102205014506</v>
      </c>
      <c r="BA1017">
        <v>0.42635709277300299</v>
      </c>
    </row>
    <row r="1018" spans="1:53" x14ac:dyDescent="0.3">
      <c r="A1018">
        <v>2.4190115386055</v>
      </c>
      <c r="E1018" cm="1">
        <f t="array" ref="E1018">INDEX($C$2:$C$104,L1018)</f>
        <v>-0.26682225901315704</v>
      </c>
      <c r="G1018">
        <f>PI()/12*(M1018-12)</f>
        <v>-1.0471975511965976</v>
      </c>
      <c r="H1018">
        <f t="shared" si="288"/>
        <v>-0.1586790510819483</v>
      </c>
      <c r="I1018">
        <f t="shared" si="305"/>
        <v>0.77037470020240917</v>
      </c>
      <c r="J1018">
        <f t="shared" si="289"/>
        <v>1.3423050217894621</v>
      </c>
      <c r="L1018">
        <f t="shared" si="306"/>
        <v>43</v>
      </c>
      <c r="M1018">
        <v>8</v>
      </c>
      <c r="N1018">
        <f t="shared" si="290"/>
        <v>0.22849130500543446</v>
      </c>
      <c r="O1018">
        <f t="shared" si="291"/>
        <v>1.1037123190737772</v>
      </c>
      <c r="P1018">
        <f t="shared" si="292"/>
        <v>2.0308306670957501</v>
      </c>
      <c r="Q1018">
        <f>1-EXP(-2*$AL$9*O1018/(1+O1018))</f>
        <v>4.1103357966839282E-2</v>
      </c>
      <c r="R1018">
        <f t="shared" si="293"/>
        <v>4.35819277028145</v>
      </c>
      <c r="S1018">
        <f>(1-$AL$6^R1018)/(1+$AL$6^R1018*(1/$AL$7-1))</f>
        <v>0.57575457808124875</v>
      </c>
      <c r="U1018">
        <v>53.3</v>
      </c>
      <c r="V1018">
        <f t="shared" si="294"/>
        <v>121.79049999999999</v>
      </c>
      <c r="W1018">
        <f t="shared" si="295"/>
        <v>70.121437941804317</v>
      </c>
      <c r="X1018">
        <f t="shared" si="296"/>
        <v>51.669062058195678</v>
      </c>
      <c r="Y1018">
        <f t="shared" si="297"/>
        <v>49.180967531450044</v>
      </c>
      <c r="Z1018">
        <f t="shared" si="298"/>
        <v>55.723729317473065</v>
      </c>
      <c r="AA1018">
        <f t="shared" si="299"/>
        <v>40.876908895420925</v>
      </c>
      <c r="AC1018">
        <f t="shared" si="300"/>
        <v>26.340429794742821</v>
      </c>
      <c r="AD1018">
        <f>X1018*((1-Q1018)*(1-EXP(-(P1018+O1018)*A1018))*P1018/(P1018+O1018)-(1-$AL$10)*(1-EXP(-2*O1018*A1018))/2)</f>
        <v>10.229402784102691</v>
      </c>
      <c r="AE1018">
        <f t="shared" si="301"/>
        <v>77.446741474266432</v>
      </c>
      <c r="AF1018">
        <f t="shared" si="302"/>
        <v>29.227746103942536</v>
      </c>
      <c r="AG1018">
        <f t="shared" si="303"/>
        <v>-1.9253441480735667</v>
      </c>
      <c r="AH1018">
        <f t="shared" si="304"/>
        <v>27.302401955868969</v>
      </c>
      <c r="BA1018">
        <v>77.446741474266403</v>
      </c>
    </row>
    <row r="1019" spans="1:53" x14ac:dyDescent="0.3">
      <c r="A1019">
        <v>2.4190115386055</v>
      </c>
      <c r="E1019" cm="1">
        <f t="array" ref="E1019">INDEX($C$2:$C$104,L1019)</f>
        <v>-0.26682225901315704</v>
      </c>
      <c r="G1019">
        <f>PI()/12*(M1019-12)</f>
        <v>-0.78539816339744828</v>
      </c>
      <c r="H1019">
        <f t="shared" si="288"/>
        <v>-0.1586790510819483</v>
      </c>
      <c r="I1019">
        <f t="shared" si="305"/>
        <v>0.77037470020240917</v>
      </c>
      <c r="J1019">
        <f t="shared" si="289"/>
        <v>1.1744417300861485</v>
      </c>
      <c r="L1019">
        <f t="shared" si="306"/>
        <v>43</v>
      </c>
      <c r="M1019">
        <v>9</v>
      </c>
      <c r="N1019">
        <f t="shared" si="290"/>
        <v>0.39635459670874806</v>
      </c>
      <c r="O1019">
        <f t="shared" si="291"/>
        <v>0.64757088322023504</v>
      </c>
      <c r="P1019">
        <f t="shared" si="292"/>
        <v>1.1915304251252326</v>
      </c>
      <c r="Q1019">
        <f>1-EXP(-2*$AL$9*O1019/(1+O1019))</f>
        <v>3.0954456103941097E-2</v>
      </c>
      <c r="R1019">
        <f t="shared" si="293"/>
        <v>2.5570419870492991</v>
      </c>
      <c r="S1019">
        <f>(1-$AL$6^R1019)/(1+$AL$6^R1019*(1/$AL$7-1))</f>
        <v>0.35929103413396135</v>
      </c>
      <c r="U1019">
        <v>154.4</v>
      </c>
      <c r="V1019">
        <f t="shared" si="294"/>
        <v>352.80400000000003</v>
      </c>
      <c r="W1019">
        <f t="shared" si="295"/>
        <v>126.75931400659812</v>
      </c>
      <c r="X1019">
        <f t="shared" si="296"/>
        <v>226.04468599340191</v>
      </c>
      <c r="Y1019">
        <f t="shared" si="297"/>
        <v>206.77997666181886</v>
      </c>
      <c r="Z1019">
        <f t="shared" si="298"/>
        <v>100.73241378812621</v>
      </c>
      <c r="AA1019">
        <f t="shared" si="299"/>
        <v>152.02370483362634</v>
      </c>
      <c r="AC1019">
        <f t="shared" si="300"/>
        <v>61.933835083198971</v>
      </c>
      <c r="AD1019">
        <f>X1019*((1-Q1019)*(1-EXP(-(P1019+O1019)*A1019))*P1019/(P1019+O1019)-(1-$AL$10)*(1-EXP(-2*O1019*A1019))/2)</f>
        <v>48.377289558942707</v>
      </c>
      <c r="AE1019">
        <f t="shared" si="301"/>
        <v>262.334829475768</v>
      </c>
      <c r="AF1019">
        <f t="shared" si="302"/>
        <v>39.001649173765834</v>
      </c>
      <c r="AG1019">
        <f t="shared" si="303"/>
        <v>6.3789822692498115</v>
      </c>
      <c r="AH1019">
        <f t="shared" si="304"/>
        <v>45.380631443015645</v>
      </c>
      <c r="BA1019">
        <v>262.334829475768</v>
      </c>
    </row>
    <row r="1020" spans="1:53" x14ac:dyDescent="0.3">
      <c r="A1020">
        <v>2.4190115386055</v>
      </c>
      <c r="E1020" cm="1">
        <f t="array" ref="E1020">INDEX($C$2:$C$104,L1020)</f>
        <v>-0.26682225901315704</v>
      </c>
      <c r="G1020">
        <f>PI()/12*(M1020-12)</f>
        <v>-0.52359877559829882</v>
      </c>
      <c r="H1020">
        <f t="shared" si="288"/>
        <v>-0.1586790510819483</v>
      </c>
      <c r="I1020">
        <f t="shared" si="305"/>
        <v>0.77037470020240917</v>
      </c>
      <c r="J1020">
        <f t="shared" si="289"/>
        <v>1.0373718782124752</v>
      </c>
      <c r="L1020">
        <f t="shared" si="306"/>
        <v>43</v>
      </c>
      <c r="M1020">
        <v>10</v>
      </c>
      <c r="N1020">
        <f t="shared" si="290"/>
        <v>0.53342444858242133</v>
      </c>
      <c r="O1020">
        <f t="shared" si="291"/>
        <v>0.49165657830234899</v>
      </c>
      <c r="P1020">
        <f t="shared" si="292"/>
        <v>0.90464810407632212</v>
      </c>
      <c r="Q1020">
        <f>1-EXP(-2*$AL$9*O1020/(1+O1020))</f>
        <v>2.6023742933307226E-2</v>
      </c>
      <c r="R1020">
        <f t="shared" si="293"/>
        <v>1.9413882657545862</v>
      </c>
      <c r="S1020">
        <f>(1-$AL$6^R1020)/(1+$AL$6^R1020*(1/$AL$7-1))</f>
        <v>0.27540868103478655</v>
      </c>
      <c r="U1020">
        <v>342.2</v>
      </c>
      <c r="V1020">
        <f t="shared" si="294"/>
        <v>781.92700000000002</v>
      </c>
      <c r="W1020">
        <f t="shared" si="295"/>
        <v>215.34948373548755</v>
      </c>
      <c r="X1020">
        <f t="shared" si="296"/>
        <v>566.5775162645125</v>
      </c>
      <c r="Y1020">
        <f t="shared" si="297"/>
        <v>489.9719609354953</v>
      </c>
      <c r="Z1020">
        <f t="shared" si="298"/>
        <v>171.13277611752721</v>
      </c>
      <c r="AA1020">
        <f t="shared" si="299"/>
        <v>334.98146949198463</v>
      </c>
      <c r="AC1020">
        <f t="shared" si="300"/>
        <v>116.69765756436648</v>
      </c>
      <c r="AD1020">
        <f>X1020*((1-Q1020)*(1-EXP(-(P1020+O1020)*A1020))*P1020/(P1020+O1020)-(1-$AL$10)*(1-EXP(-2*O1020*A1020))/2)</f>
        <v>126.8450017476116</v>
      </c>
      <c r="AE1020">
        <f t="shared" si="301"/>
        <v>578.52412880396264</v>
      </c>
      <c r="AF1020">
        <f t="shared" si="302"/>
        <v>54.99845749106764</v>
      </c>
      <c r="AG1020">
        <f t="shared" si="303"/>
        <v>28.145489695899034</v>
      </c>
      <c r="AH1020">
        <f t="shared" si="304"/>
        <v>83.14394718696667</v>
      </c>
      <c r="BA1020">
        <v>578.52412880396298</v>
      </c>
    </row>
    <row r="1021" spans="1:53" x14ac:dyDescent="0.3">
      <c r="A1021">
        <v>2.4190115386055</v>
      </c>
      <c r="E1021" cm="1">
        <f t="array" ref="E1021">INDEX($C$2:$C$104,L1021)</f>
        <v>-0.26682225901315704</v>
      </c>
      <c r="G1021">
        <f>PI()/12*(M1021-12)</f>
        <v>-0.26179938779914941</v>
      </c>
      <c r="H1021">
        <f t="shared" si="288"/>
        <v>-0.1586790510819483</v>
      </c>
      <c r="I1021">
        <f t="shared" si="305"/>
        <v>0.77037470020240917</v>
      </c>
      <c r="J1021">
        <f t="shared" si="289"/>
        <v>0.94536653058576625</v>
      </c>
      <c r="L1021">
        <f t="shared" si="306"/>
        <v>43</v>
      </c>
      <c r="M1021">
        <v>11</v>
      </c>
      <c r="N1021">
        <f t="shared" si="290"/>
        <v>0.62542979620913031</v>
      </c>
      <c r="O1021">
        <f t="shared" si="291"/>
        <v>0.4270250359057941</v>
      </c>
      <c r="P1021">
        <f t="shared" si="292"/>
        <v>0.78572606606666118</v>
      </c>
      <c r="Q1021">
        <f>1-EXP(-2*$AL$9*O1021/(1+O1021))</f>
        <v>2.3655043247395091E-2</v>
      </c>
      <c r="R1021">
        <f t="shared" si="293"/>
        <v>1.6861798061433133</v>
      </c>
      <c r="S1021">
        <f>(1-$AL$6^R1021)/(1+$AL$6^R1021*(1/$AL$7-1))</f>
        <v>0.23969612221933281</v>
      </c>
      <c r="U1021">
        <v>507.1</v>
      </c>
      <c r="V1021">
        <f t="shared" si="294"/>
        <v>1158.7235000000001</v>
      </c>
      <c r="W1021">
        <f t="shared" si="295"/>
        <v>277.74152967441307</v>
      </c>
      <c r="X1021">
        <f t="shared" si="296"/>
        <v>880.98197032558699</v>
      </c>
      <c r="Y1021">
        <f t="shared" si="297"/>
        <v>731.57951347610015</v>
      </c>
      <c r="Z1021">
        <f t="shared" si="298"/>
        <v>220.71415353236932</v>
      </c>
      <c r="AA1021">
        <f t="shared" si="299"/>
        <v>482.29056578117991</v>
      </c>
      <c r="AC1021">
        <f t="shared" si="300"/>
        <v>157.47588058750077</v>
      </c>
      <c r="AD1021">
        <f>X1021*((1-Q1021)*(1-EXP(-(P1021+O1021)*A1021))*P1021/(P1021+O1021)-(1-$AL$10)*(1-EXP(-2*O1021*A1021))/2)</f>
        <v>200.64733469616868</v>
      </c>
      <c r="AE1021">
        <f t="shared" si="301"/>
        <v>840.41378106484945</v>
      </c>
      <c r="AF1021">
        <f t="shared" si="302"/>
        <v>64.048100480775034</v>
      </c>
      <c r="AG1021">
        <f t="shared" si="303"/>
        <v>48.641612998751462</v>
      </c>
      <c r="AH1021">
        <f t="shared" si="304"/>
        <v>112.68971347952649</v>
      </c>
      <c r="BA1021">
        <v>840.41378106485001</v>
      </c>
    </row>
    <row r="1022" spans="1:53" x14ac:dyDescent="0.3">
      <c r="A1022">
        <v>2.4190115386055</v>
      </c>
      <c r="E1022" cm="1">
        <f t="array" ref="E1022">INDEX($C$2:$C$104,L1022)</f>
        <v>-0.26682225901315704</v>
      </c>
      <c r="G1022">
        <f>PI()/12*(M1022-12)</f>
        <v>0</v>
      </c>
      <c r="H1022">
        <f t="shared" si="288"/>
        <v>-0.1586790510819483</v>
      </c>
      <c r="I1022">
        <f t="shared" si="305"/>
        <v>0.77037470020240917</v>
      </c>
      <c r="J1022">
        <f t="shared" si="289"/>
        <v>0.91259408225105898</v>
      </c>
      <c r="L1022">
        <f t="shared" si="306"/>
        <v>43</v>
      </c>
      <c r="M1022">
        <v>12</v>
      </c>
      <c r="N1022">
        <f t="shared" si="290"/>
        <v>0.65820224454383758</v>
      </c>
      <c r="O1022">
        <f t="shared" si="291"/>
        <v>0.40869998071666463</v>
      </c>
      <c r="P1022">
        <f t="shared" si="292"/>
        <v>0.75200796451866303</v>
      </c>
      <c r="Q1022">
        <f>1-EXP(-2*$AL$9*O1022/(1+O1022))</f>
        <v>2.2942769673553687E-2</v>
      </c>
      <c r="R1022">
        <f t="shared" si="293"/>
        <v>1.6138202594932465</v>
      </c>
      <c r="S1022">
        <f>(1-$AL$6^R1022)/(1+$AL$6^R1022*(1/$AL$7-1))</f>
        <v>0.22949565428112739</v>
      </c>
      <c r="U1022">
        <v>547.5</v>
      </c>
      <c r="V1022">
        <f t="shared" si="294"/>
        <v>1251.0375000000001</v>
      </c>
      <c r="W1022">
        <f t="shared" si="295"/>
        <v>287.10766959272593</v>
      </c>
      <c r="X1022">
        <f t="shared" si="296"/>
        <v>963.92983040727427</v>
      </c>
      <c r="Y1022">
        <f t="shared" si="297"/>
        <v>789.08142571918154</v>
      </c>
      <c r="Z1022">
        <f t="shared" si="298"/>
        <v>228.15718751565416</v>
      </c>
      <c r="AA1022">
        <f t="shared" si="299"/>
        <v>514.48128615116582</v>
      </c>
      <c r="AC1022">
        <f t="shared" si="300"/>
        <v>164.93156109983559</v>
      </c>
      <c r="AD1022">
        <f>X1022*((1-Q1022)*(1-EXP(-(P1022+O1022)*A1022))*P1022/(P1022+O1022)-(1-$AL$10)*(1-EXP(-2*O1022*A1022))/2)</f>
        <v>220.41671483032837</v>
      </c>
      <c r="AE1022">
        <f t="shared" si="301"/>
        <v>899.82956208132975</v>
      </c>
      <c r="AF1022">
        <f t="shared" si="302"/>
        <v>64.082007709018967</v>
      </c>
      <c r="AG1022">
        <f t="shared" si="303"/>
        <v>54.183424737687396</v>
      </c>
      <c r="AH1022">
        <f t="shared" si="304"/>
        <v>118.26543244670637</v>
      </c>
      <c r="BA1022">
        <v>899.82956208132998</v>
      </c>
    </row>
    <row r="1023" spans="1:53" x14ac:dyDescent="0.3">
      <c r="A1023">
        <v>2.4190115386055</v>
      </c>
      <c r="E1023" cm="1">
        <f t="array" ref="E1023">INDEX($C$2:$C$104,L1023)</f>
        <v>-0.26682225901315704</v>
      </c>
      <c r="G1023">
        <f>PI()/12*(M1023-12)</f>
        <v>0.26179938779914941</v>
      </c>
      <c r="H1023">
        <f t="shared" si="288"/>
        <v>-0.1586790510819483</v>
      </c>
      <c r="I1023">
        <f t="shared" si="305"/>
        <v>0.77037470020240917</v>
      </c>
      <c r="J1023">
        <f t="shared" si="289"/>
        <v>0.94536653058576625</v>
      </c>
      <c r="L1023">
        <f t="shared" si="306"/>
        <v>43</v>
      </c>
      <c r="M1023">
        <v>13</v>
      </c>
      <c r="N1023">
        <f t="shared" si="290"/>
        <v>0.62542979620913031</v>
      </c>
      <c r="O1023">
        <f t="shared" si="291"/>
        <v>0.4270250359057941</v>
      </c>
      <c r="P1023">
        <f t="shared" si="292"/>
        <v>0.78572606606666118</v>
      </c>
      <c r="Q1023">
        <f>1-EXP(-2*$AL$9*O1023/(1+O1023))</f>
        <v>2.3655043247395091E-2</v>
      </c>
      <c r="R1023">
        <f t="shared" si="293"/>
        <v>1.6861798061433133</v>
      </c>
      <c r="S1023">
        <f>(1-$AL$6^R1023)/(1+$AL$6^R1023*(1/$AL$7-1))</f>
        <v>0.23969612221933281</v>
      </c>
      <c r="U1023">
        <v>625.20000000000005</v>
      </c>
      <c r="V1023">
        <f t="shared" si="294"/>
        <v>1428.5820000000001</v>
      </c>
      <c r="W1023">
        <f t="shared" si="295"/>
        <v>342.42556567233896</v>
      </c>
      <c r="X1023">
        <f t="shared" si="296"/>
        <v>1086.1564343276611</v>
      </c>
      <c r="Y1023">
        <f t="shared" si="297"/>
        <v>901.95920296836482</v>
      </c>
      <c r="Z1023">
        <f t="shared" si="298"/>
        <v>272.1169173504976</v>
      </c>
      <c r="AA1023">
        <f t="shared" si="299"/>
        <v>594.61262418929925</v>
      </c>
      <c r="AC1023">
        <f t="shared" si="300"/>
        <v>194.15089833032042</v>
      </c>
      <c r="AD1023">
        <f>X1023*((1-Q1023)*(1-EXP(-(P1023+O1023)*A1023))*P1023/(P1023+O1023)-(1-$AL$10)*(1-EXP(-2*O1023*A1023))/2)</f>
        <v>247.3766784698179</v>
      </c>
      <c r="AE1023">
        <f t="shared" si="301"/>
        <v>1036.1402009894375</v>
      </c>
      <c r="AF1023">
        <f t="shared" si="302"/>
        <v>78.964449656045289</v>
      </c>
      <c r="AG1023">
        <f t="shared" si="303"/>
        <v>59.969900309247507</v>
      </c>
      <c r="AH1023">
        <f t="shared" si="304"/>
        <v>138.9343499652928</v>
      </c>
      <c r="BA1023">
        <v>1036.14020098943</v>
      </c>
    </row>
    <row r="1024" spans="1:53" x14ac:dyDescent="0.3">
      <c r="A1024">
        <v>2.48972659598545</v>
      </c>
      <c r="E1024" cm="1">
        <f t="array" ref="E1024">INDEX($C$2:$C$104,L1024)</f>
        <v>-0.26682225901315704</v>
      </c>
      <c r="G1024">
        <f>PI()/12*(M1024-12)</f>
        <v>0.52359877559829882</v>
      </c>
      <c r="H1024">
        <f t="shared" si="288"/>
        <v>-0.1586790510819483</v>
      </c>
      <c r="I1024">
        <f t="shared" si="305"/>
        <v>0.77037470020240917</v>
      </c>
      <c r="J1024">
        <f t="shared" si="289"/>
        <v>1.0373718782124752</v>
      </c>
      <c r="L1024">
        <f t="shared" si="306"/>
        <v>43</v>
      </c>
      <c r="M1024">
        <v>14</v>
      </c>
      <c r="N1024">
        <f t="shared" si="290"/>
        <v>0.53342444858242133</v>
      </c>
      <c r="O1024">
        <f t="shared" si="291"/>
        <v>0.49165657830234899</v>
      </c>
      <c r="P1024">
        <f t="shared" si="292"/>
        <v>0.90464810407632212</v>
      </c>
      <c r="Q1024">
        <f>1-EXP(-2*$AL$9*O1024/(1+O1024))</f>
        <v>2.6023742933307226E-2</v>
      </c>
      <c r="R1024">
        <f t="shared" si="293"/>
        <v>1.9413882657545862</v>
      </c>
      <c r="S1024">
        <f>(1-$AL$6^R1024)/(1+$AL$6^R1024*(1/$AL$7-1))</f>
        <v>0.27540868103478655</v>
      </c>
      <c r="U1024">
        <v>554.1</v>
      </c>
      <c r="V1024">
        <f t="shared" si="294"/>
        <v>1266.1185</v>
      </c>
      <c r="W1024">
        <f t="shared" si="295"/>
        <v>348.70002611874241</v>
      </c>
      <c r="X1024">
        <f t="shared" si="296"/>
        <v>917.41847388125757</v>
      </c>
      <c r="Y1024">
        <f t="shared" si="297"/>
        <v>799.58383368962814</v>
      </c>
      <c r="Z1024">
        <f t="shared" si="298"/>
        <v>280.03005947922628</v>
      </c>
      <c r="AA1024">
        <f t="shared" si="299"/>
        <v>550.52332595394194</v>
      </c>
      <c r="AC1024">
        <f t="shared" si="300"/>
        <v>189.83604750226115</v>
      </c>
      <c r="AD1024">
        <f>X1024*((1-Q1024)*(1-EXP(-(P1024+O1024)*A1024))*P1024/(P1024+O1024)-(1-$AL$10)*(1-EXP(-2*O1024*A1024))/2)</f>
        <v>204.82132057944932</v>
      </c>
      <c r="AE1024">
        <f t="shared" si="301"/>
        <v>945.18069403565244</v>
      </c>
      <c r="AF1024">
        <f t="shared" si="302"/>
        <v>91.127413065511433</v>
      </c>
      <c r="AG1024">
        <f t="shared" si="303"/>
        <v>44.239187156236895</v>
      </c>
      <c r="AH1024">
        <f t="shared" si="304"/>
        <v>135.36660022174834</v>
      </c>
      <c r="BA1024">
        <v>945.18069403565198</v>
      </c>
    </row>
    <row r="1025" spans="1:53" x14ac:dyDescent="0.3">
      <c r="A1025">
        <v>2.48972659598545</v>
      </c>
      <c r="E1025" cm="1">
        <f t="array" ref="E1025">INDEX($C$2:$C$104,L1025)</f>
        <v>-0.26682225901315704</v>
      </c>
      <c r="G1025">
        <f>PI()/12*(M1025-12)</f>
        <v>0.78539816339744828</v>
      </c>
      <c r="H1025">
        <f t="shared" si="288"/>
        <v>-0.1586790510819483</v>
      </c>
      <c r="I1025">
        <f t="shared" si="305"/>
        <v>0.77037470020240917</v>
      </c>
      <c r="J1025">
        <f t="shared" si="289"/>
        <v>1.1744417300861485</v>
      </c>
      <c r="L1025">
        <f t="shared" si="306"/>
        <v>43</v>
      </c>
      <c r="M1025">
        <v>15</v>
      </c>
      <c r="N1025">
        <f t="shared" si="290"/>
        <v>0.39635459670874806</v>
      </c>
      <c r="O1025">
        <f t="shared" si="291"/>
        <v>0.64757088322023504</v>
      </c>
      <c r="P1025">
        <f t="shared" si="292"/>
        <v>1.1915304251252326</v>
      </c>
      <c r="Q1025">
        <f>1-EXP(-2*$AL$9*O1025/(1+O1025))</f>
        <v>3.0954456103941097E-2</v>
      </c>
      <c r="R1025">
        <f t="shared" si="293"/>
        <v>2.5570419870492991</v>
      </c>
      <c r="S1025">
        <f>(1-$AL$6^R1025)/(1+$AL$6^R1025*(1/$AL$7-1))</f>
        <v>0.35929103413396135</v>
      </c>
      <c r="U1025">
        <v>355.9</v>
      </c>
      <c r="V1025">
        <f t="shared" si="294"/>
        <v>813.23149999999998</v>
      </c>
      <c r="W1025">
        <f t="shared" si="295"/>
        <v>292.18678662531261</v>
      </c>
      <c r="X1025">
        <f t="shared" si="296"/>
        <v>521.04471337468738</v>
      </c>
      <c r="Y1025">
        <f t="shared" si="297"/>
        <v>478.92357927166472</v>
      </c>
      <c r="Z1025">
        <f t="shared" si="298"/>
        <v>234.64604849174242</v>
      </c>
      <c r="AA1025">
        <f t="shared" si="299"/>
        <v>354.56130284500927</v>
      </c>
      <c r="AC1025">
        <f t="shared" si="300"/>
        <v>143.26130202703848</v>
      </c>
      <c r="AD1025">
        <f>X1025*((1-Q1025)*(1-EXP(-(P1025+O1025)*A1025))*P1025/(P1025+O1025)-(1-$AL$10)*(1-EXP(-2*O1025*A1025))/2)</f>
        <v>111.13386246021044</v>
      </c>
      <c r="AE1025">
        <f t="shared" si="301"/>
        <v>608.95646733225817</v>
      </c>
      <c r="AF1025">
        <f t="shared" si="302"/>
        <v>91.863051184328285</v>
      </c>
      <c r="AG1025">
        <f t="shared" si="303"/>
        <v>13.228413966444984</v>
      </c>
      <c r="AH1025">
        <f t="shared" si="304"/>
        <v>105.09146515077327</v>
      </c>
      <c r="BA1025">
        <v>608.95646733225794</v>
      </c>
    </row>
    <row r="1026" spans="1:53" x14ac:dyDescent="0.3">
      <c r="A1026">
        <v>2.48972659598545</v>
      </c>
      <c r="E1026" cm="1">
        <f t="array" ref="E1026">INDEX($C$2:$C$104,L1026)</f>
        <v>-0.26682225901315704</v>
      </c>
      <c r="G1026">
        <f>PI()/12*(M1026-12)</f>
        <v>1.0471975511965976</v>
      </c>
      <c r="H1026">
        <f t="shared" si="288"/>
        <v>-0.1586790510819483</v>
      </c>
      <c r="I1026">
        <f t="shared" si="305"/>
        <v>0.77037470020240917</v>
      </c>
      <c r="J1026">
        <f t="shared" si="289"/>
        <v>1.3423050217894621</v>
      </c>
      <c r="L1026">
        <f t="shared" si="306"/>
        <v>43</v>
      </c>
      <c r="M1026">
        <v>16</v>
      </c>
      <c r="N1026">
        <f t="shared" si="290"/>
        <v>0.22849130500543446</v>
      </c>
      <c r="O1026">
        <f t="shared" si="291"/>
        <v>1.1037123190737772</v>
      </c>
      <c r="P1026">
        <f t="shared" si="292"/>
        <v>2.0308306670957501</v>
      </c>
      <c r="Q1026">
        <f>1-EXP(-2*$AL$9*O1026/(1+O1026))</f>
        <v>4.1103357966839282E-2</v>
      </c>
      <c r="R1026">
        <f t="shared" si="293"/>
        <v>4.35819277028145</v>
      </c>
      <c r="S1026">
        <f>(1-$AL$6^R1026)/(1+$AL$6^R1026*(1/$AL$7-1))</f>
        <v>0.57575457808124875</v>
      </c>
      <c r="U1026">
        <v>278.10000000000002</v>
      </c>
      <c r="V1026">
        <f t="shared" si="294"/>
        <v>635.45850000000007</v>
      </c>
      <c r="W1026">
        <f t="shared" si="295"/>
        <v>365.86814055564327</v>
      </c>
      <c r="X1026">
        <f t="shared" si="296"/>
        <v>269.59035944435681</v>
      </c>
      <c r="Y1026">
        <f t="shared" si="297"/>
        <v>256.86268059306491</v>
      </c>
      <c r="Z1026">
        <f t="shared" si="298"/>
        <v>293.81723397537729</v>
      </c>
      <c r="AA1026">
        <f t="shared" si="299"/>
        <v>214.47244039663562</v>
      </c>
      <c r="AC1026">
        <f t="shared" si="300"/>
        <v>137.63945723480501</v>
      </c>
      <c r="AD1026">
        <f>X1026*((1-Q1026)*(1-EXP(-(P1026+O1026)*A1026))*P1026/(P1026+O1026)-(1-$AL$10)*(1-EXP(-2*O1026*A1026))/2)</f>
        <v>53.310826609107288</v>
      </c>
      <c r="AE1026">
        <f t="shared" si="301"/>
        <v>405.42272424054789</v>
      </c>
      <c r="AF1026">
        <f t="shared" si="302"/>
        <v>155.35098099246827</v>
      </c>
      <c r="AG1026">
        <f t="shared" si="303"/>
        <v>-10.920586412677984</v>
      </c>
      <c r="AH1026">
        <f t="shared" si="304"/>
        <v>144.43039457979029</v>
      </c>
      <c r="BA1026">
        <v>405.42272424054698</v>
      </c>
    </row>
    <row r="1027" spans="1:53" x14ac:dyDescent="0.3">
      <c r="A1027">
        <v>2.48972659598545</v>
      </c>
      <c r="E1027" cm="1">
        <f t="array" ref="E1027">INDEX($C$2:$C$104,L1027)</f>
        <v>-0.26682225901315704</v>
      </c>
      <c r="G1027">
        <f>PI()/12*(M1027-12)</f>
        <v>1.308996938995747</v>
      </c>
      <c r="H1027">
        <f t="shared" ref="H1027:H1090" si="307">SIN(E1027)*SIN(RADIANS(37))</f>
        <v>-0.1586790510819483</v>
      </c>
      <c r="I1027">
        <f t="shared" si="305"/>
        <v>0.77037470020240917</v>
      </c>
      <c r="J1027">
        <f t="shared" ref="J1027:J1090" si="308">ACOS(H1027+I1027*COS(G1027))</f>
        <v>1.5300764815636476</v>
      </c>
      <c r="L1027">
        <f t="shared" si="306"/>
        <v>43</v>
      </c>
      <c r="M1027">
        <v>17</v>
      </c>
      <c r="N1027">
        <f t="shared" ref="N1027:N1090" si="309">MAX(0.05, PI()/2-J1027)</f>
        <v>0.05</v>
      </c>
      <c r="O1027">
        <f t="shared" ref="O1027:O1090" si="310">0.5/SIN(N1027)*0.5</f>
        <v>5.0020839411324403</v>
      </c>
      <c r="P1027">
        <f t="shared" ref="P1027:P1090" si="311">0.46/SIN(N1027)</f>
        <v>9.2038344516836901</v>
      </c>
      <c r="Q1027">
        <f>1-EXP(-2*$AL$9*O1027/(1+O1027))</f>
        <v>6.4497345768578462E-2</v>
      </c>
      <c r="R1027">
        <f t="shared" ref="R1027:R1090" si="312">100/101.3/SIN(N1027)</f>
        <v>19.751565414145865</v>
      </c>
      <c r="S1027">
        <f>(1-$AL$6^R1027)/(1+$AL$6^R1027*(1/$AL$7-1))</f>
        <v>0.99643717244343843</v>
      </c>
      <c r="U1027">
        <v>157.4</v>
      </c>
      <c r="V1027">
        <f t="shared" ref="V1027:V1090" si="313">U1027*$AL$12</f>
        <v>359.65900000000005</v>
      </c>
      <c r="W1027">
        <f t="shared" ref="W1027:W1090" si="314">V1027*S1027</f>
        <v>358.37759700383469</v>
      </c>
      <c r="X1027">
        <f t="shared" ref="X1027:X1090" si="315">V1027-W1027</f>
        <v>1.2814029961653546</v>
      </c>
      <c r="Y1027">
        <f t="shared" ref="Y1027:Y1090" si="316">X1027*(1-Q1027)*(1-EXP(-P1027*A1027))</f>
        <v>1.1987559039188611</v>
      </c>
      <c r="Z1027">
        <f t="shared" ref="Z1027:Z1090" si="317">W1027*(1-$AL$8)*(1-EXP(-$AL$11*A1027))</f>
        <v>287.80181327210954</v>
      </c>
      <c r="AA1027">
        <f t="shared" ref="AA1027:AA1090" si="318">X1027*(1-$AL$10)*(1-EXP(-O1027*A1027))</f>
        <v>1.0891882958616015</v>
      </c>
      <c r="AC1027">
        <f t="shared" ref="AC1027:AC1090" si="319">W1027*(1-$AL$8)*(1-EXP(-($AL$11+O1027)*A1027))*$AL$11/($AL$11+O1027)</f>
        <v>43.417836067663465</v>
      </c>
      <c r="AD1027">
        <f>X1027*((1-Q1027)*(1-EXP(-(P1027+O1027)*A1027))*P1027/(P1027+O1027)-(1-$AL$10)*(1-EXP(-2*O1027*A1027))/2)</f>
        <v>0.23206248137644336</v>
      </c>
      <c r="AE1027">
        <f t="shared" ref="AE1027:AE1090" si="320">AA1027+AC1027+AD1027</f>
        <v>44.739086844901514</v>
      </c>
      <c r="AF1027">
        <f t="shared" ref="AF1027:AF1090" si="321">W1027*(1-Q1027)*(1-EXP(-$AL$11*A1027)-(1-EXP(-($AL$11+O1027)*A1027))*$AL$11/($AL$11+O1027))</f>
        <v>237.1596051103636</v>
      </c>
      <c r="AG1027">
        <f t="shared" ref="AG1027:AG1090" si="322">X1027*((1-Q1027)*(1-EXP(-P1027*A1027)-(1-EXP(-(P1027+O1027)*A1027))*P1027/(P1027+O1027))-(1-$AL$10)*(1-EXP(-O1027*A1027)-(1-EXP(-2*O1027*A1027))/2))</f>
        <v>-0.12249487331918382</v>
      </c>
      <c r="AH1027">
        <f t="shared" ref="AH1027:AH1090" si="323">AF1027+AG1027</f>
        <v>237.0371102370444</v>
      </c>
      <c r="BA1027">
        <v>44.7390868449015</v>
      </c>
    </row>
    <row r="1028" spans="1:53" x14ac:dyDescent="0.3">
      <c r="A1028">
        <v>2.48972659598545</v>
      </c>
      <c r="E1028" cm="1">
        <f t="array" ref="E1028">INDEX($C$2:$C$104,L1028)</f>
        <v>-0.26682225901315704</v>
      </c>
      <c r="G1028">
        <f>PI()/12*(M1028-12)</f>
        <v>1.5707963267948966</v>
      </c>
      <c r="H1028">
        <f t="shared" si="307"/>
        <v>-0.1586790510819483</v>
      </c>
      <c r="I1028">
        <f t="shared" ref="I1028:I1091" si="324">COS(E1028)*COS(RADIANS(37))</f>
        <v>0.77037470020240917</v>
      </c>
      <c r="J1028">
        <f t="shared" si="308"/>
        <v>1.7301489356607997</v>
      </c>
      <c r="L1028">
        <f t="shared" si="306"/>
        <v>43</v>
      </c>
      <c r="M1028">
        <v>18</v>
      </c>
      <c r="N1028">
        <f t="shared" si="309"/>
        <v>0.05</v>
      </c>
      <c r="O1028">
        <f t="shared" si="310"/>
        <v>5.0020839411324403</v>
      </c>
      <c r="P1028">
        <f t="shared" si="311"/>
        <v>9.2038344516836901</v>
      </c>
      <c r="Q1028">
        <f>1-EXP(-2*$AL$9*O1028/(1+O1028))</f>
        <v>6.4497345768578462E-2</v>
      </c>
      <c r="R1028">
        <f t="shared" si="312"/>
        <v>19.751565414145865</v>
      </c>
      <c r="S1028">
        <f>(1-$AL$6^R1028)/(1+$AL$6^R1028*(1/$AL$7-1))</f>
        <v>0.99643717244343843</v>
      </c>
      <c r="U1028">
        <v>25</v>
      </c>
      <c r="V1028">
        <f t="shared" si="313"/>
        <v>57.125</v>
      </c>
      <c r="W1028">
        <f t="shared" si="314"/>
        <v>56.921473475831419</v>
      </c>
      <c r="X1028">
        <f t="shared" si="315"/>
        <v>0.20352652416858064</v>
      </c>
      <c r="Y1028">
        <f t="shared" si="316"/>
        <v>0.19039960354493143</v>
      </c>
      <c r="Z1028">
        <f t="shared" si="317"/>
        <v>45.711850900906839</v>
      </c>
      <c r="AA1028">
        <f t="shared" si="318"/>
        <v>0.17299687037192282</v>
      </c>
      <c r="AC1028">
        <f t="shared" si="319"/>
        <v>6.8960984859694179</v>
      </c>
      <c r="AD1028">
        <f>X1028*((1-Q1028)*(1-EXP(-(P1028+O1028)*A1028))*P1028/(P1028+O1028)-(1-$AL$10)*(1-EXP(-2*O1028*A1028))/2)</f>
        <v>3.6858716864111921E-2</v>
      </c>
      <c r="AE1028">
        <f t="shared" si="320"/>
        <v>7.105954073205452</v>
      </c>
      <c r="AF1028">
        <f t="shared" si="321"/>
        <v>37.668298143323305</v>
      </c>
      <c r="AG1028">
        <f t="shared" si="322"/>
        <v>-1.9455983691103337E-2</v>
      </c>
      <c r="AH1028">
        <f t="shared" si="323"/>
        <v>37.648842159632203</v>
      </c>
      <c r="BA1028">
        <v>7.1059540732054502</v>
      </c>
    </row>
    <row r="1029" spans="1:53" x14ac:dyDescent="0.3">
      <c r="A1029">
        <v>2.48972659598545</v>
      </c>
      <c r="E1029" cm="1">
        <f t="array" ref="E1029">INDEX($C$2:$C$104,L1029)</f>
        <v>-0.26682225901315704</v>
      </c>
      <c r="G1029">
        <f>PI()/12*(M1029-12)</f>
        <v>1.8325957145940459</v>
      </c>
      <c r="H1029">
        <f t="shared" si="307"/>
        <v>-0.1586790510819483</v>
      </c>
      <c r="I1029">
        <f t="shared" si="324"/>
        <v>0.77037470020240917</v>
      </c>
      <c r="J1029">
        <f t="shared" si="308"/>
        <v>1.9369928027779499</v>
      </c>
      <c r="L1029">
        <f t="shared" si="306"/>
        <v>43</v>
      </c>
      <c r="M1029">
        <v>19</v>
      </c>
      <c r="N1029">
        <f t="shared" si="309"/>
        <v>0.05</v>
      </c>
      <c r="O1029">
        <f t="shared" si="310"/>
        <v>5.0020839411324403</v>
      </c>
      <c r="P1029">
        <f t="shared" si="311"/>
        <v>9.2038344516836901</v>
      </c>
      <c r="Q1029">
        <f>1-EXP(-2*$AL$9*O1029/(1+O1029))</f>
        <v>6.4497345768578462E-2</v>
      </c>
      <c r="R1029">
        <f t="shared" si="312"/>
        <v>19.751565414145865</v>
      </c>
      <c r="S1029">
        <f>(1-$AL$6^R1029)/(1+$AL$6^R1029*(1/$AL$7-1))</f>
        <v>0.99643717244343843</v>
      </c>
      <c r="U1029">
        <v>0.2</v>
      </c>
      <c r="V1029">
        <f t="shared" si="313"/>
        <v>0.45700000000000007</v>
      </c>
      <c r="W1029">
        <f t="shared" si="314"/>
        <v>0.45537178780665144</v>
      </c>
      <c r="X1029">
        <f t="shared" si="315"/>
        <v>1.6282121933486327E-3</v>
      </c>
      <c r="Y1029">
        <f t="shared" si="316"/>
        <v>1.52319682835944E-3</v>
      </c>
      <c r="Z1029">
        <f t="shared" si="317"/>
        <v>0.36569480720725472</v>
      </c>
      <c r="AA1029">
        <f t="shared" si="318"/>
        <v>1.3839749629753722E-3</v>
      </c>
      <c r="AC1029">
        <f t="shared" si="319"/>
        <v>5.5168787887755345E-2</v>
      </c>
      <c r="AD1029">
        <f>X1029*((1-Q1029)*(1-EXP(-(P1029+O1029)*A1029))*P1029/(P1029+O1029)-(1-$AL$10)*(1-EXP(-2*O1029*A1029))/2)</f>
        <v>2.9486973491289309E-4</v>
      </c>
      <c r="AE1029">
        <f t="shared" si="320"/>
        <v>5.6847632585643605E-2</v>
      </c>
      <c r="AF1029">
        <f t="shared" si="321"/>
        <v>0.30134638514658652</v>
      </c>
      <c r="AG1029">
        <f t="shared" si="322"/>
        <v>-1.5564786952882551E-4</v>
      </c>
      <c r="AH1029">
        <f t="shared" si="323"/>
        <v>0.3011907372770577</v>
      </c>
      <c r="BA1029">
        <v>5.6847632585643598E-2</v>
      </c>
    </row>
    <row r="1030" spans="1:53" x14ac:dyDescent="0.3">
      <c r="A1030">
        <v>2.48972659598545</v>
      </c>
      <c r="E1030" cm="1">
        <f t="array" ref="E1030">INDEX($C$2:$C$104,L1030)</f>
        <v>-0.26682225901315704</v>
      </c>
      <c r="G1030">
        <f>PI()/12*(M1030-12)</f>
        <v>2.0943951023931953</v>
      </c>
      <c r="H1030">
        <f t="shared" si="307"/>
        <v>-0.1586790510819483</v>
      </c>
      <c r="I1030">
        <f t="shared" si="324"/>
        <v>0.77037470020240917</v>
      </c>
      <c r="J1030">
        <f t="shared" si="308"/>
        <v>2.1458339950209382</v>
      </c>
      <c r="L1030">
        <f t="shared" si="306"/>
        <v>43</v>
      </c>
      <c r="M1030">
        <v>20</v>
      </c>
      <c r="N1030">
        <f t="shared" si="309"/>
        <v>0.05</v>
      </c>
      <c r="O1030">
        <f t="shared" si="310"/>
        <v>5.0020839411324403</v>
      </c>
      <c r="P1030">
        <f t="shared" si="311"/>
        <v>9.2038344516836901</v>
      </c>
      <c r="Q1030">
        <f>1-EXP(-2*$AL$9*O1030/(1+O1030))</f>
        <v>6.4497345768578462E-2</v>
      </c>
      <c r="R1030">
        <f t="shared" si="312"/>
        <v>19.751565414145865</v>
      </c>
      <c r="S1030">
        <f>(1-$AL$6^R1030)/(1+$AL$6^R1030*(1/$AL$7-1))</f>
        <v>0.99643717244343843</v>
      </c>
      <c r="U1030">
        <v>0.1</v>
      </c>
      <c r="V1030">
        <f t="shared" si="313"/>
        <v>0.22850000000000004</v>
      </c>
      <c r="W1030">
        <f t="shared" si="314"/>
        <v>0.22768589390332572</v>
      </c>
      <c r="X1030">
        <f t="shared" si="315"/>
        <v>8.1410609667431633E-4</v>
      </c>
      <c r="Y1030">
        <f t="shared" si="316"/>
        <v>7.6159841417971998E-4</v>
      </c>
      <c r="Z1030">
        <f t="shared" si="317"/>
        <v>0.18284740360362736</v>
      </c>
      <c r="AA1030">
        <f t="shared" si="318"/>
        <v>6.9198748148768612E-4</v>
      </c>
      <c r="AC1030">
        <f t="shared" si="319"/>
        <v>2.7584393943877673E-2</v>
      </c>
      <c r="AD1030">
        <f>X1030*((1-Q1030)*(1-EXP(-(P1030+O1030)*A1030))*P1030/(P1030+O1030)-(1-$AL$10)*(1-EXP(-2*O1030*A1030))/2)</f>
        <v>1.4743486745644654E-4</v>
      </c>
      <c r="AE1030">
        <f t="shared" si="320"/>
        <v>2.8423816292821803E-2</v>
      </c>
      <c r="AF1030">
        <f t="shared" si="321"/>
        <v>0.15067319257329326</v>
      </c>
      <c r="AG1030">
        <f t="shared" si="322"/>
        <v>-7.7823934764412756E-5</v>
      </c>
      <c r="AH1030">
        <f t="shared" si="323"/>
        <v>0.15059536863852885</v>
      </c>
      <c r="BA1030">
        <v>2.8423816292821799E-2</v>
      </c>
    </row>
    <row r="1031" spans="1:53" x14ac:dyDescent="0.3">
      <c r="A1031">
        <v>2.48972659598545</v>
      </c>
      <c r="E1031" cm="1">
        <f t="array" ref="E1031">INDEX($C$2:$C$104,L1031)</f>
        <v>-0.26682225901315704</v>
      </c>
      <c r="G1031">
        <f>PI()/12*(M1031-12)</f>
        <v>2.3561944901923448</v>
      </c>
      <c r="H1031">
        <f t="shared" si="307"/>
        <v>-0.1586790510819483</v>
      </c>
      <c r="I1031">
        <f t="shared" si="324"/>
        <v>0.77037470020240917</v>
      </c>
      <c r="J1031">
        <f t="shared" si="308"/>
        <v>2.3509887826523497</v>
      </c>
      <c r="L1031">
        <f t="shared" si="306"/>
        <v>43</v>
      </c>
      <c r="M1031">
        <v>21</v>
      </c>
      <c r="N1031">
        <f t="shared" si="309"/>
        <v>0.05</v>
      </c>
      <c r="O1031">
        <f t="shared" si="310"/>
        <v>5.0020839411324403</v>
      </c>
      <c r="P1031">
        <f t="shared" si="311"/>
        <v>9.2038344516836901</v>
      </c>
      <c r="Q1031">
        <f>1-EXP(-2*$AL$9*O1031/(1+O1031))</f>
        <v>6.4497345768578462E-2</v>
      </c>
      <c r="R1031">
        <f t="shared" si="312"/>
        <v>19.751565414145865</v>
      </c>
      <c r="S1031">
        <f>(1-$AL$6^R1031)/(1+$AL$6^R1031*(1/$AL$7-1))</f>
        <v>0.99643717244343843</v>
      </c>
      <c r="U1031">
        <v>0.1</v>
      </c>
      <c r="V1031">
        <f t="shared" si="313"/>
        <v>0.22850000000000004</v>
      </c>
      <c r="W1031">
        <f t="shared" si="314"/>
        <v>0.22768589390332572</v>
      </c>
      <c r="X1031">
        <f t="shared" si="315"/>
        <v>8.1410609667431633E-4</v>
      </c>
      <c r="Y1031">
        <f t="shared" si="316"/>
        <v>7.6159841417971998E-4</v>
      </c>
      <c r="Z1031">
        <f t="shared" si="317"/>
        <v>0.18284740360362736</v>
      </c>
      <c r="AA1031">
        <f t="shared" si="318"/>
        <v>6.9198748148768612E-4</v>
      </c>
      <c r="AC1031">
        <f t="shared" si="319"/>
        <v>2.7584393943877673E-2</v>
      </c>
      <c r="AD1031">
        <f>X1031*((1-Q1031)*(1-EXP(-(P1031+O1031)*A1031))*P1031/(P1031+O1031)-(1-$AL$10)*(1-EXP(-2*O1031*A1031))/2)</f>
        <v>1.4743486745644654E-4</v>
      </c>
      <c r="AE1031">
        <f t="shared" si="320"/>
        <v>2.8423816292821803E-2</v>
      </c>
      <c r="AF1031">
        <f t="shared" si="321"/>
        <v>0.15067319257329326</v>
      </c>
      <c r="AG1031">
        <f t="shared" si="322"/>
        <v>-7.7823934764412756E-5</v>
      </c>
      <c r="AH1031">
        <f t="shared" si="323"/>
        <v>0.15059536863852885</v>
      </c>
      <c r="BA1031">
        <v>2.8423816292821799E-2</v>
      </c>
    </row>
    <row r="1032" spans="1:53" x14ac:dyDescent="0.3">
      <c r="A1032">
        <v>2.48972659598545</v>
      </c>
      <c r="E1032" cm="1">
        <f t="array" ref="E1032">INDEX($C$2:$C$104,L1032)</f>
        <v>-0.26682225901315704</v>
      </c>
      <c r="G1032">
        <f>PI()/12*(M1032-12)</f>
        <v>2.617993877991494</v>
      </c>
      <c r="H1032">
        <f t="shared" si="307"/>
        <v>-0.1586790510819483</v>
      </c>
      <c r="I1032">
        <f t="shared" si="324"/>
        <v>0.77037470020240917</v>
      </c>
      <c r="J1032">
        <f t="shared" si="308"/>
        <v>2.5424920383807859</v>
      </c>
      <c r="L1032">
        <f t="shared" si="306"/>
        <v>43</v>
      </c>
      <c r="M1032">
        <v>22</v>
      </c>
      <c r="N1032">
        <f t="shared" si="309"/>
        <v>0.05</v>
      </c>
      <c r="O1032">
        <f t="shared" si="310"/>
        <v>5.0020839411324403</v>
      </c>
      <c r="P1032">
        <f t="shared" si="311"/>
        <v>9.2038344516836901</v>
      </c>
      <c r="Q1032">
        <f>1-EXP(-2*$AL$9*O1032/(1+O1032))</f>
        <v>6.4497345768578462E-2</v>
      </c>
      <c r="R1032">
        <f t="shared" si="312"/>
        <v>19.751565414145865</v>
      </c>
      <c r="S1032">
        <f>(1-$AL$6^R1032)/(1+$AL$6^R1032*(1/$AL$7-1))</f>
        <v>0.99643717244343843</v>
      </c>
      <c r="U1032">
        <v>0.3</v>
      </c>
      <c r="V1032">
        <f t="shared" si="313"/>
        <v>0.6855</v>
      </c>
      <c r="W1032">
        <f t="shared" si="314"/>
        <v>0.68305768170997705</v>
      </c>
      <c r="X1032">
        <f t="shared" si="315"/>
        <v>2.442318290022949E-3</v>
      </c>
      <c r="Y1032">
        <f t="shared" si="316"/>
        <v>2.2847952425391598E-3</v>
      </c>
      <c r="Z1032">
        <f t="shared" si="317"/>
        <v>0.54854221081088206</v>
      </c>
      <c r="AA1032">
        <f t="shared" si="318"/>
        <v>2.0759624444630581E-3</v>
      </c>
      <c r="AC1032">
        <f t="shared" si="319"/>
        <v>8.2753181831633021E-2</v>
      </c>
      <c r="AD1032">
        <f>X1032*((1-Q1032)*(1-EXP(-(P1032+O1032)*A1032))*P1032/(P1032+O1032)-(1-$AL$10)*(1-EXP(-2*O1032*A1032))/2)</f>
        <v>4.4230460236933966E-4</v>
      </c>
      <c r="AE1032">
        <f t="shared" si="320"/>
        <v>8.5271448878465425E-2</v>
      </c>
      <c r="AF1032">
        <f t="shared" si="321"/>
        <v>0.45201957771987972</v>
      </c>
      <c r="AG1032">
        <f t="shared" si="322"/>
        <v>-2.3347180429323825E-4</v>
      </c>
      <c r="AH1032">
        <f t="shared" si="323"/>
        <v>0.45178610591558649</v>
      </c>
      <c r="BA1032">
        <v>8.5271448878465397E-2</v>
      </c>
    </row>
    <row r="1033" spans="1:53" x14ac:dyDescent="0.3">
      <c r="A1033">
        <v>2.48972659598545</v>
      </c>
      <c r="E1033" cm="1">
        <f t="array" ref="E1033">INDEX($C$2:$C$104,L1033)</f>
        <v>-0.26682225901315704</v>
      </c>
      <c r="G1033">
        <f>PI()/12*(M1033-12)</f>
        <v>2.8797932657906435</v>
      </c>
      <c r="H1033">
        <f t="shared" si="307"/>
        <v>-0.1586790510819483</v>
      </c>
      <c r="I1033">
        <f t="shared" si="324"/>
        <v>0.77037470020240917</v>
      </c>
      <c r="J1033">
        <f t="shared" si="308"/>
        <v>2.6970416999396303</v>
      </c>
      <c r="L1033">
        <f t="shared" si="306"/>
        <v>43</v>
      </c>
      <c r="M1033">
        <v>23</v>
      </c>
      <c r="N1033">
        <f t="shared" si="309"/>
        <v>0.05</v>
      </c>
      <c r="O1033">
        <f t="shared" si="310"/>
        <v>5.0020839411324403</v>
      </c>
      <c r="P1033">
        <f t="shared" si="311"/>
        <v>9.2038344516836901</v>
      </c>
      <c r="Q1033">
        <f>1-EXP(-2*$AL$9*O1033/(1+O1033))</f>
        <v>6.4497345768578462E-2</v>
      </c>
      <c r="R1033">
        <f t="shared" si="312"/>
        <v>19.751565414145865</v>
      </c>
      <c r="S1033">
        <f>(1-$AL$6^R1033)/(1+$AL$6^R1033*(1/$AL$7-1))</f>
        <v>0.99643717244343843</v>
      </c>
      <c r="U1033">
        <v>0.1</v>
      </c>
      <c r="V1033">
        <f t="shared" si="313"/>
        <v>0.22850000000000004</v>
      </c>
      <c r="W1033">
        <f t="shared" si="314"/>
        <v>0.22768589390332572</v>
      </c>
      <c r="X1033">
        <f t="shared" si="315"/>
        <v>8.1410609667431633E-4</v>
      </c>
      <c r="Y1033">
        <f t="shared" si="316"/>
        <v>7.6159841417971998E-4</v>
      </c>
      <c r="Z1033">
        <f t="shared" si="317"/>
        <v>0.18284740360362736</v>
      </c>
      <c r="AA1033">
        <f t="shared" si="318"/>
        <v>6.9198748148768612E-4</v>
      </c>
      <c r="AC1033">
        <f t="shared" si="319"/>
        <v>2.7584393943877673E-2</v>
      </c>
      <c r="AD1033">
        <f>X1033*((1-Q1033)*(1-EXP(-(P1033+O1033)*A1033))*P1033/(P1033+O1033)-(1-$AL$10)*(1-EXP(-2*O1033*A1033))/2)</f>
        <v>1.4743486745644654E-4</v>
      </c>
      <c r="AE1033">
        <f t="shared" si="320"/>
        <v>2.8423816292821803E-2</v>
      </c>
      <c r="AF1033">
        <f t="shared" si="321"/>
        <v>0.15067319257329326</v>
      </c>
      <c r="AG1033">
        <f t="shared" si="322"/>
        <v>-7.7823934764412756E-5</v>
      </c>
      <c r="AH1033">
        <f t="shared" si="323"/>
        <v>0.15059536863852885</v>
      </c>
      <c r="BA1033">
        <v>2.8423816292821799E-2</v>
      </c>
    </row>
    <row r="1034" spans="1:53" x14ac:dyDescent="0.3">
      <c r="A1034">
        <v>2.48972659598545</v>
      </c>
      <c r="E1034" cm="1">
        <f t="array" ref="E1034">INDEX($C$2:$C$104,L1034)</f>
        <v>-0.2721253143867825</v>
      </c>
      <c r="G1034">
        <f>PI()/12*(M1034-12)</f>
        <v>-3.1415926535897931</v>
      </c>
      <c r="H1034">
        <f t="shared" si="307"/>
        <v>-0.16175532971253992</v>
      </c>
      <c r="I1034">
        <f t="shared" si="324"/>
        <v>0.76924718635846678</v>
      </c>
      <c r="J1034">
        <f t="shared" si="308"/>
        <v>2.7679461447386737</v>
      </c>
      <c r="L1034">
        <f t="shared" si="306"/>
        <v>44</v>
      </c>
      <c r="M1034">
        <v>0</v>
      </c>
      <c r="N1034">
        <f t="shared" si="309"/>
        <v>0.05</v>
      </c>
      <c r="O1034">
        <f t="shared" si="310"/>
        <v>5.0020839411324403</v>
      </c>
      <c r="P1034">
        <f t="shared" si="311"/>
        <v>9.2038344516836901</v>
      </c>
      <c r="Q1034">
        <f>1-EXP(-2*$AL$9*O1034/(1+O1034))</f>
        <v>6.4497345768578462E-2</v>
      </c>
      <c r="R1034">
        <f t="shared" si="312"/>
        <v>19.751565414145865</v>
      </c>
      <c r="S1034">
        <f>(1-$AL$6^R1034)/(1+$AL$6^R1034*(1/$AL$7-1))</f>
        <v>0.99643717244343843</v>
      </c>
      <c r="U1034">
        <v>0.4</v>
      </c>
      <c r="V1034">
        <f t="shared" si="313"/>
        <v>0.91400000000000015</v>
      </c>
      <c r="W1034">
        <f t="shared" si="314"/>
        <v>0.91074357561330288</v>
      </c>
      <c r="X1034">
        <f t="shared" si="315"/>
        <v>3.2564243866972653E-3</v>
      </c>
      <c r="Y1034">
        <f t="shared" si="316"/>
        <v>3.0463936567188799E-3</v>
      </c>
      <c r="Z1034">
        <f t="shared" si="317"/>
        <v>0.73138961441450945</v>
      </c>
      <c r="AA1034">
        <f t="shared" si="318"/>
        <v>2.7679499259507445E-3</v>
      </c>
      <c r="AC1034">
        <f t="shared" si="319"/>
        <v>0.11033757577551069</v>
      </c>
      <c r="AD1034">
        <f>X1034*((1-Q1034)*(1-EXP(-(P1034+O1034)*A1034))*P1034/(P1034+O1034)-(1-$AL$10)*(1-EXP(-2*O1034*A1034))/2)</f>
        <v>5.8973946982578617E-4</v>
      </c>
      <c r="AE1034">
        <f t="shared" si="320"/>
        <v>0.11369526517128721</v>
      </c>
      <c r="AF1034">
        <f t="shared" si="321"/>
        <v>0.60269277029317303</v>
      </c>
      <c r="AG1034">
        <f t="shared" si="322"/>
        <v>-3.1129573905765102E-4</v>
      </c>
      <c r="AH1034">
        <f t="shared" si="323"/>
        <v>0.60238147455411539</v>
      </c>
      <c r="BA1034">
        <v>0.113695265171287</v>
      </c>
    </row>
    <row r="1035" spans="1:53" x14ac:dyDescent="0.3">
      <c r="A1035">
        <v>2.48972659598545</v>
      </c>
      <c r="E1035" cm="1">
        <f t="array" ref="E1035">INDEX($C$2:$C$104,L1035)</f>
        <v>-0.2721253143867825</v>
      </c>
      <c r="G1035">
        <f>PI()/12*(M1035-12)</f>
        <v>-2.8797932657906435</v>
      </c>
      <c r="H1035">
        <f t="shared" si="307"/>
        <v>-0.16175532971253992</v>
      </c>
      <c r="I1035">
        <f t="shared" si="324"/>
        <v>0.76924718635846678</v>
      </c>
      <c r="J1035">
        <f t="shared" si="308"/>
        <v>2.7016851420051147</v>
      </c>
      <c r="L1035">
        <f t="shared" si="306"/>
        <v>44</v>
      </c>
      <c r="M1035">
        <v>1</v>
      </c>
      <c r="N1035">
        <f t="shared" si="309"/>
        <v>0.05</v>
      </c>
      <c r="O1035">
        <f t="shared" si="310"/>
        <v>5.0020839411324403</v>
      </c>
      <c r="P1035">
        <f t="shared" si="311"/>
        <v>9.2038344516836901</v>
      </c>
      <c r="Q1035">
        <f>1-EXP(-2*$AL$9*O1035/(1+O1035))</f>
        <v>6.4497345768578462E-2</v>
      </c>
      <c r="R1035">
        <f t="shared" si="312"/>
        <v>19.751565414145865</v>
      </c>
      <c r="S1035">
        <f>(1-$AL$6^R1035)/(1+$AL$6^R1035*(1/$AL$7-1))</f>
        <v>0.99643717244343843</v>
      </c>
      <c r="U1035">
        <v>0</v>
      </c>
      <c r="V1035">
        <f t="shared" si="313"/>
        <v>0</v>
      </c>
      <c r="W1035">
        <f t="shared" si="314"/>
        <v>0</v>
      </c>
      <c r="X1035">
        <f t="shared" si="315"/>
        <v>0</v>
      </c>
      <c r="Y1035">
        <f t="shared" si="316"/>
        <v>0</v>
      </c>
      <c r="Z1035">
        <f t="shared" si="317"/>
        <v>0</v>
      </c>
      <c r="AA1035">
        <f t="shared" si="318"/>
        <v>0</v>
      </c>
      <c r="AC1035">
        <f t="shared" si="319"/>
        <v>0</v>
      </c>
      <c r="AD1035">
        <f>X1035*((1-Q1035)*(1-EXP(-(P1035+O1035)*A1035))*P1035/(P1035+O1035)-(1-$AL$10)*(1-EXP(-2*O1035*A1035))/2)</f>
        <v>0</v>
      </c>
      <c r="AE1035">
        <f t="shared" si="320"/>
        <v>0</v>
      </c>
      <c r="AF1035">
        <f t="shared" si="321"/>
        <v>0</v>
      </c>
      <c r="AG1035">
        <f t="shared" si="322"/>
        <v>0</v>
      </c>
      <c r="AH1035">
        <f t="shared" si="323"/>
        <v>0</v>
      </c>
      <c r="BA1035">
        <v>0</v>
      </c>
    </row>
    <row r="1036" spans="1:53" x14ac:dyDescent="0.3">
      <c r="A1036">
        <v>2.48972659598545</v>
      </c>
      <c r="E1036" cm="1">
        <f t="array" ref="E1036">INDEX($C$2:$C$104,L1036)</f>
        <v>-0.2721253143867825</v>
      </c>
      <c r="G1036">
        <f>PI()/12*(M1036-12)</f>
        <v>-2.617993877991494</v>
      </c>
      <c r="H1036">
        <f t="shared" si="307"/>
        <v>-0.16175532971253992</v>
      </c>
      <c r="I1036">
        <f t="shared" si="324"/>
        <v>0.76924718635846678</v>
      </c>
      <c r="J1036">
        <f t="shared" si="308"/>
        <v>2.5462260075915553</v>
      </c>
      <c r="L1036">
        <f t="shared" si="306"/>
        <v>44</v>
      </c>
      <c r="M1036">
        <v>2</v>
      </c>
      <c r="N1036">
        <f t="shared" si="309"/>
        <v>0.05</v>
      </c>
      <c r="O1036">
        <f t="shared" si="310"/>
        <v>5.0020839411324403</v>
      </c>
      <c r="P1036">
        <f t="shared" si="311"/>
        <v>9.2038344516836901</v>
      </c>
      <c r="Q1036">
        <f>1-EXP(-2*$AL$9*O1036/(1+O1036))</f>
        <v>6.4497345768578462E-2</v>
      </c>
      <c r="R1036">
        <f t="shared" si="312"/>
        <v>19.751565414145865</v>
      </c>
      <c r="S1036">
        <f>(1-$AL$6^R1036)/(1+$AL$6^R1036*(1/$AL$7-1))</f>
        <v>0.99643717244343843</v>
      </c>
      <c r="U1036">
        <v>0.2</v>
      </c>
      <c r="V1036">
        <f t="shared" si="313"/>
        <v>0.45700000000000007</v>
      </c>
      <c r="W1036">
        <f t="shared" si="314"/>
        <v>0.45537178780665144</v>
      </c>
      <c r="X1036">
        <f t="shared" si="315"/>
        <v>1.6282121933486327E-3</v>
      </c>
      <c r="Y1036">
        <f t="shared" si="316"/>
        <v>1.52319682835944E-3</v>
      </c>
      <c r="Z1036">
        <f t="shared" si="317"/>
        <v>0.36569480720725472</v>
      </c>
      <c r="AA1036">
        <f t="shared" si="318"/>
        <v>1.3839749629753722E-3</v>
      </c>
      <c r="AC1036">
        <f t="shared" si="319"/>
        <v>5.5168787887755345E-2</v>
      </c>
      <c r="AD1036">
        <f>X1036*((1-Q1036)*(1-EXP(-(P1036+O1036)*A1036))*P1036/(P1036+O1036)-(1-$AL$10)*(1-EXP(-2*O1036*A1036))/2)</f>
        <v>2.9486973491289309E-4</v>
      </c>
      <c r="AE1036">
        <f t="shared" si="320"/>
        <v>5.6847632585643605E-2</v>
      </c>
      <c r="AF1036">
        <f t="shared" si="321"/>
        <v>0.30134638514658652</v>
      </c>
      <c r="AG1036">
        <f t="shared" si="322"/>
        <v>-1.5564786952882551E-4</v>
      </c>
      <c r="AH1036">
        <f t="shared" si="323"/>
        <v>0.3011907372770577</v>
      </c>
      <c r="BA1036">
        <v>5.6847632585643598E-2</v>
      </c>
    </row>
    <row r="1037" spans="1:53" x14ac:dyDescent="0.3">
      <c r="A1037">
        <v>2.48972659598545</v>
      </c>
      <c r="E1037" cm="1">
        <f t="array" ref="E1037">INDEX($C$2:$C$104,L1037)</f>
        <v>-0.2721253143867825</v>
      </c>
      <c r="G1037">
        <f>PI()/12*(M1037-12)</f>
        <v>-2.3561944901923448</v>
      </c>
      <c r="H1037">
        <f t="shared" si="307"/>
        <v>-0.16175532971253992</v>
      </c>
      <c r="I1037">
        <f t="shared" si="324"/>
        <v>0.76924718635846678</v>
      </c>
      <c r="J1037">
        <f t="shared" si="308"/>
        <v>2.3542002448012411</v>
      </c>
      <c r="L1037">
        <f t="shared" si="306"/>
        <v>44</v>
      </c>
      <c r="M1037">
        <v>3</v>
      </c>
      <c r="N1037">
        <f t="shared" si="309"/>
        <v>0.05</v>
      </c>
      <c r="O1037">
        <f t="shared" si="310"/>
        <v>5.0020839411324403</v>
      </c>
      <c r="P1037">
        <f t="shared" si="311"/>
        <v>9.2038344516836901</v>
      </c>
      <c r="Q1037">
        <f>1-EXP(-2*$AL$9*O1037/(1+O1037))</f>
        <v>6.4497345768578462E-2</v>
      </c>
      <c r="R1037">
        <f t="shared" si="312"/>
        <v>19.751565414145865</v>
      </c>
      <c r="S1037">
        <f>(1-$AL$6^R1037)/(1+$AL$6^R1037*(1/$AL$7-1))</f>
        <v>0.99643717244343843</v>
      </c>
      <c r="U1037">
        <v>0.2</v>
      </c>
      <c r="V1037">
        <f t="shared" si="313"/>
        <v>0.45700000000000007</v>
      </c>
      <c r="W1037">
        <f t="shared" si="314"/>
        <v>0.45537178780665144</v>
      </c>
      <c r="X1037">
        <f t="shared" si="315"/>
        <v>1.6282121933486327E-3</v>
      </c>
      <c r="Y1037">
        <f t="shared" si="316"/>
        <v>1.52319682835944E-3</v>
      </c>
      <c r="Z1037">
        <f t="shared" si="317"/>
        <v>0.36569480720725472</v>
      </c>
      <c r="AA1037">
        <f t="shared" si="318"/>
        <v>1.3839749629753722E-3</v>
      </c>
      <c r="AC1037">
        <f t="shared" si="319"/>
        <v>5.5168787887755345E-2</v>
      </c>
      <c r="AD1037">
        <f>X1037*((1-Q1037)*(1-EXP(-(P1037+O1037)*A1037))*P1037/(P1037+O1037)-(1-$AL$10)*(1-EXP(-2*O1037*A1037))/2)</f>
        <v>2.9486973491289309E-4</v>
      </c>
      <c r="AE1037">
        <f t="shared" si="320"/>
        <v>5.6847632585643605E-2</v>
      </c>
      <c r="AF1037">
        <f t="shared" si="321"/>
        <v>0.30134638514658652</v>
      </c>
      <c r="AG1037">
        <f t="shared" si="322"/>
        <v>-1.5564786952882551E-4</v>
      </c>
      <c r="AH1037">
        <f t="shared" si="323"/>
        <v>0.3011907372770577</v>
      </c>
      <c r="BA1037">
        <v>5.6847632585643598E-2</v>
      </c>
    </row>
    <row r="1038" spans="1:53" x14ac:dyDescent="0.3">
      <c r="A1038">
        <v>2.48972659598545</v>
      </c>
      <c r="E1038" cm="1">
        <f t="array" ref="E1038">INDEX($C$2:$C$104,L1038)</f>
        <v>-0.2721253143867825</v>
      </c>
      <c r="G1038">
        <f>PI()/12*(M1038-12)</f>
        <v>-2.0943951023931953</v>
      </c>
      <c r="H1038">
        <f t="shared" si="307"/>
        <v>-0.16175532971253992</v>
      </c>
      <c r="I1038">
        <f t="shared" si="324"/>
        <v>0.76924718635846678</v>
      </c>
      <c r="J1038">
        <f t="shared" si="308"/>
        <v>2.1488309592542669</v>
      </c>
      <c r="L1038">
        <f t="shared" si="306"/>
        <v>44</v>
      </c>
      <c r="M1038">
        <v>4</v>
      </c>
      <c r="N1038">
        <f t="shared" si="309"/>
        <v>0.05</v>
      </c>
      <c r="O1038">
        <f t="shared" si="310"/>
        <v>5.0020839411324403</v>
      </c>
      <c r="P1038">
        <f t="shared" si="311"/>
        <v>9.2038344516836901</v>
      </c>
      <c r="Q1038">
        <f>1-EXP(-2*$AL$9*O1038/(1+O1038))</f>
        <v>6.4497345768578462E-2</v>
      </c>
      <c r="R1038">
        <f t="shared" si="312"/>
        <v>19.751565414145865</v>
      </c>
      <c r="S1038">
        <f>(1-$AL$6^R1038)/(1+$AL$6^R1038*(1/$AL$7-1))</f>
        <v>0.99643717244343843</v>
      </c>
      <c r="U1038">
        <v>0.1</v>
      </c>
      <c r="V1038">
        <f t="shared" si="313"/>
        <v>0.22850000000000004</v>
      </c>
      <c r="W1038">
        <f t="shared" si="314"/>
        <v>0.22768589390332572</v>
      </c>
      <c r="X1038">
        <f t="shared" si="315"/>
        <v>8.1410609667431633E-4</v>
      </c>
      <c r="Y1038">
        <f t="shared" si="316"/>
        <v>7.6159841417971998E-4</v>
      </c>
      <c r="Z1038">
        <f t="shared" si="317"/>
        <v>0.18284740360362736</v>
      </c>
      <c r="AA1038">
        <f t="shared" si="318"/>
        <v>6.9198748148768612E-4</v>
      </c>
      <c r="AC1038">
        <f t="shared" si="319"/>
        <v>2.7584393943877673E-2</v>
      </c>
      <c r="AD1038">
        <f>X1038*((1-Q1038)*(1-EXP(-(P1038+O1038)*A1038))*P1038/(P1038+O1038)-(1-$AL$10)*(1-EXP(-2*O1038*A1038))/2)</f>
        <v>1.4743486745644654E-4</v>
      </c>
      <c r="AE1038">
        <f t="shared" si="320"/>
        <v>2.8423816292821803E-2</v>
      </c>
      <c r="AF1038">
        <f t="shared" si="321"/>
        <v>0.15067319257329326</v>
      </c>
      <c r="AG1038">
        <f t="shared" si="322"/>
        <v>-7.7823934764412756E-5</v>
      </c>
      <c r="AH1038">
        <f t="shared" si="323"/>
        <v>0.15059536863852885</v>
      </c>
      <c r="BA1038">
        <v>2.8423816292821799E-2</v>
      </c>
    </row>
    <row r="1039" spans="1:53" x14ac:dyDescent="0.3">
      <c r="A1039">
        <v>2.48972659598545</v>
      </c>
      <c r="E1039" cm="1">
        <f t="array" ref="E1039">INDEX($C$2:$C$104,L1039)</f>
        <v>-0.2721253143867825</v>
      </c>
      <c r="G1039">
        <f>PI()/12*(M1039-12)</f>
        <v>-1.8325957145940459</v>
      </c>
      <c r="H1039">
        <f t="shared" si="307"/>
        <v>-0.16175532971253992</v>
      </c>
      <c r="I1039">
        <f t="shared" si="324"/>
        <v>0.76924718635846678</v>
      </c>
      <c r="J1039">
        <f t="shared" si="308"/>
        <v>1.9399767019532574</v>
      </c>
      <c r="L1039">
        <f t="shared" si="306"/>
        <v>44</v>
      </c>
      <c r="M1039">
        <v>5</v>
      </c>
      <c r="N1039">
        <f t="shared" si="309"/>
        <v>0.05</v>
      </c>
      <c r="O1039">
        <f t="shared" si="310"/>
        <v>5.0020839411324403</v>
      </c>
      <c r="P1039">
        <f t="shared" si="311"/>
        <v>9.2038344516836901</v>
      </c>
      <c r="Q1039">
        <f>1-EXP(-2*$AL$9*O1039/(1+O1039))</f>
        <v>6.4497345768578462E-2</v>
      </c>
      <c r="R1039">
        <f t="shared" si="312"/>
        <v>19.751565414145865</v>
      </c>
      <c r="S1039">
        <f>(1-$AL$6^R1039)/(1+$AL$6^R1039*(1/$AL$7-1))</f>
        <v>0.99643717244343843</v>
      </c>
      <c r="U1039">
        <v>0.2</v>
      </c>
      <c r="V1039">
        <f t="shared" si="313"/>
        <v>0.45700000000000007</v>
      </c>
      <c r="W1039">
        <f t="shared" si="314"/>
        <v>0.45537178780665144</v>
      </c>
      <c r="X1039">
        <f t="shared" si="315"/>
        <v>1.6282121933486327E-3</v>
      </c>
      <c r="Y1039">
        <f t="shared" si="316"/>
        <v>1.52319682835944E-3</v>
      </c>
      <c r="Z1039">
        <f t="shared" si="317"/>
        <v>0.36569480720725472</v>
      </c>
      <c r="AA1039">
        <f t="shared" si="318"/>
        <v>1.3839749629753722E-3</v>
      </c>
      <c r="AC1039">
        <f t="shared" si="319"/>
        <v>5.5168787887755345E-2</v>
      </c>
      <c r="AD1039">
        <f>X1039*((1-Q1039)*(1-EXP(-(P1039+O1039)*A1039))*P1039/(P1039+O1039)-(1-$AL$10)*(1-EXP(-2*O1039*A1039))/2)</f>
        <v>2.9486973491289309E-4</v>
      </c>
      <c r="AE1039">
        <f t="shared" si="320"/>
        <v>5.6847632585643605E-2</v>
      </c>
      <c r="AF1039">
        <f t="shared" si="321"/>
        <v>0.30134638514658652</v>
      </c>
      <c r="AG1039">
        <f t="shared" si="322"/>
        <v>-1.5564786952882551E-4</v>
      </c>
      <c r="AH1039">
        <f t="shared" si="323"/>
        <v>0.3011907372770577</v>
      </c>
      <c r="BA1039">
        <v>5.6847632585643598E-2</v>
      </c>
    </row>
    <row r="1040" spans="1:53" x14ac:dyDescent="0.3">
      <c r="A1040">
        <v>2.48972659598545</v>
      </c>
      <c r="E1040" cm="1">
        <f t="array" ref="E1040">INDEX($C$2:$C$104,L1040)</f>
        <v>-0.2721253143867825</v>
      </c>
      <c r="G1040">
        <f>PI()/12*(M1040-12)</f>
        <v>-1.5707963267948966</v>
      </c>
      <c r="H1040">
        <f t="shared" si="307"/>
        <v>-0.16175532971253992</v>
      </c>
      <c r="I1040">
        <f t="shared" si="324"/>
        <v>0.76924718635846678</v>
      </c>
      <c r="J1040">
        <f t="shared" si="308"/>
        <v>1.7332654757673558</v>
      </c>
      <c r="L1040">
        <f t="shared" si="306"/>
        <v>44</v>
      </c>
      <c r="M1040">
        <v>6</v>
      </c>
      <c r="N1040">
        <f t="shared" si="309"/>
        <v>0.05</v>
      </c>
      <c r="O1040">
        <f t="shared" si="310"/>
        <v>5.0020839411324403</v>
      </c>
      <c r="P1040">
        <f t="shared" si="311"/>
        <v>9.2038344516836901</v>
      </c>
      <c r="Q1040">
        <f>1-EXP(-2*$AL$9*O1040/(1+O1040))</f>
        <v>6.4497345768578462E-2</v>
      </c>
      <c r="R1040">
        <f t="shared" si="312"/>
        <v>19.751565414145865</v>
      </c>
      <c r="S1040">
        <f>(1-$AL$6^R1040)/(1+$AL$6^R1040*(1/$AL$7-1))</f>
        <v>0.99643717244343843</v>
      </c>
      <c r="U1040">
        <v>0.2</v>
      </c>
      <c r="V1040">
        <f t="shared" si="313"/>
        <v>0.45700000000000007</v>
      </c>
      <c r="W1040">
        <f t="shared" si="314"/>
        <v>0.45537178780665144</v>
      </c>
      <c r="X1040">
        <f t="shared" si="315"/>
        <v>1.6282121933486327E-3</v>
      </c>
      <c r="Y1040">
        <f t="shared" si="316"/>
        <v>1.52319682835944E-3</v>
      </c>
      <c r="Z1040">
        <f t="shared" si="317"/>
        <v>0.36569480720725472</v>
      </c>
      <c r="AA1040">
        <f t="shared" si="318"/>
        <v>1.3839749629753722E-3</v>
      </c>
      <c r="AC1040">
        <f t="shared" si="319"/>
        <v>5.5168787887755345E-2</v>
      </c>
      <c r="AD1040">
        <f>X1040*((1-Q1040)*(1-EXP(-(P1040+O1040)*A1040))*P1040/(P1040+O1040)-(1-$AL$10)*(1-EXP(-2*O1040*A1040))/2)</f>
        <v>2.9486973491289309E-4</v>
      </c>
      <c r="AE1040">
        <f t="shared" si="320"/>
        <v>5.6847632585643605E-2</v>
      </c>
      <c r="AF1040">
        <f t="shared" si="321"/>
        <v>0.30134638514658652</v>
      </c>
      <c r="AG1040">
        <f t="shared" si="322"/>
        <v>-1.5564786952882551E-4</v>
      </c>
      <c r="AH1040">
        <f t="shared" si="323"/>
        <v>0.3011907372770577</v>
      </c>
      <c r="BA1040">
        <v>5.6847632585643598E-2</v>
      </c>
    </row>
    <row r="1041" spans="1:53" x14ac:dyDescent="0.3">
      <c r="A1041">
        <v>2.48972659598545</v>
      </c>
      <c r="E1041" cm="1">
        <f t="array" ref="E1041">INDEX($C$2:$C$104,L1041)</f>
        <v>-0.2721253143867825</v>
      </c>
      <c r="G1041">
        <f>PI()/12*(M1041-12)</f>
        <v>-1.308996938995747</v>
      </c>
      <c r="H1041">
        <f t="shared" si="307"/>
        <v>-0.16175532971253992</v>
      </c>
      <c r="I1041">
        <f t="shared" si="324"/>
        <v>0.76924718635846678</v>
      </c>
      <c r="J1041">
        <f t="shared" si="308"/>
        <v>1.5334471514521024</v>
      </c>
      <c r="L1041">
        <f t="shared" si="306"/>
        <v>44</v>
      </c>
      <c r="M1041">
        <v>7</v>
      </c>
      <c r="N1041">
        <f t="shared" si="309"/>
        <v>0.05</v>
      </c>
      <c r="O1041">
        <f t="shared" si="310"/>
        <v>5.0020839411324403</v>
      </c>
      <c r="P1041">
        <f t="shared" si="311"/>
        <v>9.2038344516836901</v>
      </c>
      <c r="Q1041">
        <f>1-EXP(-2*$AL$9*O1041/(1+O1041))</f>
        <v>6.4497345768578462E-2</v>
      </c>
      <c r="R1041">
        <f t="shared" si="312"/>
        <v>19.751565414145865</v>
      </c>
      <c r="S1041">
        <f>(1-$AL$6^R1041)/(1+$AL$6^R1041*(1/$AL$7-1))</f>
        <v>0.99643717244343843</v>
      </c>
      <c r="U1041">
        <v>1.4</v>
      </c>
      <c r="V1041">
        <f t="shared" si="313"/>
        <v>3.1989999999999998</v>
      </c>
      <c r="W1041">
        <f t="shared" si="314"/>
        <v>3.1876025146465592</v>
      </c>
      <c r="X1041">
        <f t="shared" si="315"/>
        <v>1.1397485353440651E-2</v>
      </c>
      <c r="Y1041">
        <f t="shared" si="316"/>
        <v>1.0662377798516287E-2</v>
      </c>
      <c r="Z1041">
        <f t="shared" si="317"/>
        <v>2.5598636504507826</v>
      </c>
      <c r="AA1041">
        <f t="shared" si="318"/>
        <v>9.6878247408277943E-3</v>
      </c>
      <c r="AC1041">
        <f t="shared" si="319"/>
        <v>0.3861815152142874</v>
      </c>
      <c r="AD1041">
        <f>X1041*((1-Q1041)*(1-EXP(-(P1041+O1041)*A1041))*P1041/(P1041+O1041)-(1-$AL$10)*(1-EXP(-2*O1041*A1041))/2)</f>
        <v>2.0640881443902918E-3</v>
      </c>
      <c r="AE1041">
        <f t="shared" si="320"/>
        <v>0.39793342809950549</v>
      </c>
      <c r="AF1041">
        <f t="shared" si="321"/>
        <v>2.1094246960261049</v>
      </c>
      <c r="AG1041">
        <f t="shared" si="322"/>
        <v>-1.0895350867017998E-3</v>
      </c>
      <c r="AH1041">
        <f t="shared" si="323"/>
        <v>2.108335160939403</v>
      </c>
      <c r="BA1041">
        <v>0.39793342809950499</v>
      </c>
    </row>
    <row r="1042" spans="1:53" x14ac:dyDescent="0.3">
      <c r="A1042">
        <v>2.48972659598545</v>
      </c>
      <c r="E1042" cm="1">
        <f t="array" ref="E1042">INDEX($C$2:$C$104,L1042)</f>
        <v>-0.2721253143867825</v>
      </c>
      <c r="G1042">
        <f>PI()/12*(M1042-12)</f>
        <v>-1.0471975511965976</v>
      </c>
      <c r="H1042">
        <f t="shared" si="307"/>
        <v>-0.16175532971253992</v>
      </c>
      <c r="I1042">
        <f t="shared" si="324"/>
        <v>0.76924718635846678</v>
      </c>
      <c r="J1042">
        <f t="shared" si="308"/>
        <v>1.3460405753092515</v>
      </c>
      <c r="L1042">
        <f t="shared" si="306"/>
        <v>44</v>
      </c>
      <c r="M1042">
        <v>8</v>
      </c>
      <c r="N1042">
        <f t="shared" si="309"/>
        <v>0.22475575148564508</v>
      </c>
      <c r="O1042">
        <f t="shared" si="310"/>
        <v>1.1217388968320341</v>
      </c>
      <c r="P1042">
        <f t="shared" si="311"/>
        <v>2.0639995701709428</v>
      </c>
      <c r="Q1042">
        <f>1-EXP(-2*$AL$9*O1042/(1+O1042))</f>
        <v>4.1413118887382749E-2</v>
      </c>
      <c r="R1042">
        <f t="shared" si="312"/>
        <v>4.4293737288530473</v>
      </c>
      <c r="S1042">
        <f>(1-$AL$6^R1042)/(1+$AL$6^R1042*(1/$AL$7-1))</f>
        <v>0.58321398781913603</v>
      </c>
      <c r="U1042">
        <v>87.3</v>
      </c>
      <c r="V1042">
        <f t="shared" si="313"/>
        <v>199.48050000000001</v>
      </c>
      <c r="W1042">
        <f t="shared" si="314"/>
        <v>116.33981789715517</v>
      </c>
      <c r="X1042">
        <f t="shared" si="315"/>
        <v>83.140682102844835</v>
      </c>
      <c r="Y1042">
        <f t="shared" si="316"/>
        <v>79.230160469869404</v>
      </c>
      <c r="Z1042">
        <f t="shared" si="317"/>
        <v>93.428860583017979</v>
      </c>
      <c r="AA1042">
        <f t="shared" si="318"/>
        <v>66.341205391336175</v>
      </c>
      <c r="AC1042">
        <f t="shared" si="319"/>
        <v>43.358941438985923</v>
      </c>
      <c r="AD1042">
        <f>X1042*((1-Q1042)*(1-EXP(-(P1042+O1042)*A1042))*P1042/(P1042+O1042)-(1-$AL$10)*(1-EXP(-2*O1042*A1042))/2)</f>
        <v>16.414258314694969</v>
      </c>
      <c r="AE1042">
        <f t="shared" si="320"/>
        <v>126.11440514501706</v>
      </c>
      <c r="AF1042">
        <f t="shared" si="321"/>
        <v>49.78876310149235</v>
      </c>
      <c r="AG1042">
        <f t="shared" si="322"/>
        <v>-3.5253032361617365</v>
      </c>
      <c r="AH1042">
        <f t="shared" si="323"/>
        <v>46.263459865330617</v>
      </c>
      <c r="BA1042">
        <v>126.114405145017</v>
      </c>
    </row>
    <row r="1043" spans="1:53" x14ac:dyDescent="0.3">
      <c r="A1043">
        <v>2.48972659598545</v>
      </c>
      <c r="E1043" cm="1">
        <f t="array" ref="E1043">INDEX($C$2:$C$104,L1043)</f>
        <v>-0.2721253143867825</v>
      </c>
      <c r="G1043">
        <f>PI()/12*(M1043-12)</f>
        <v>-0.78539816339744828</v>
      </c>
      <c r="H1043">
        <f t="shared" si="307"/>
        <v>-0.16175532971253992</v>
      </c>
      <c r="I1043">
        <f t="shared" si="324"/>
        <v>0.76924718635846678</v>
      </c>
      <c r="J1043">
        <f t="shared" si="308"/>
        <v>1.1786371471359562</v>
      </c>
      <c r="L1043">
        <f t="shared" si="306"/>
        <v>44</v>
      </c>
      <c r="M1043">
        <v>9</v>
      </c>
      <c r="N1043">
        <f t="shared" si="309"/>
        <v>0.39215917965894032</v>
      </c>
      <c r="O1043">
        <f t="shared" si="310"/>
        <v>0.65413420165129998</v>
      </c>
      <c r="P1043">
        <f t="shared" si="311"/>
        <v>1.2036069310383919</v>
      </c>
      <c r="Q1043">
        <f>1-EXP(-2*$AL$9*O1043/(1+O1043))</f>
        <v>3.1141137468131963E-2</v>
      </c>
      <c r="R1043">
        <f t="shared" si="312"/>
        <v>2.5829583480801577</v>
      </c>
      <c r="S1043">
        <f>(1-$AL$6^R1043)/(1+$AL$6^R1043*(1/$AL$7-1))</f>
        <v>0.36273581423636447</v>
      </c>
      <c r="U1043">
        <v>282.5</v>
      </c>
      <c r="V1043">
        <f t="shared" si="313"/>
        <v>645.51250000000005</v>
      </c>
      <c r="W1043">
        <f t="shared" si="314"/>
        <v>234.15050228725124</v>
      </c>
      <c r="X1043">
        <f t="shared" si="315"/>
        <v>411.3619977127488</v>
      </c>
      <c r="Y1043">
        <f t="shared" si="316"/>
        <v>378.64245456451158</v>
      </c>
      <c r="Z1043">
        <f t="shared" si="317"/>
        <v>188.03892793590293</v>
      </c>
      <c r="AA1043">
        <f t="shared" si="318"/>
        <v>281.05448637270621</v>
      </c>
      <c r="AC1043">
        <f t="shared" si="319"/>
        <v>114.32072094488954</v>
      </c>
      <c r="AD1043">
        <f>X1043*((1-Q1043)*(1-EXP(-(P1043+O1043)*A1043))*P1043/(P1043+O1043)-(1-$AL$10)*(1-EXP(-2*O1043*A1043))/2)</f>
        <v>87.586978538859299</v>
      </c>
      <c r="AE1043">
        <f t="shared" si="320"/>
        <v>482.96218585645505</v>
      </c>
      <c r="AF1043">
        <f t="shared" si="321"/>
        <v>74.089769889213756</v>
      </c>
      <c r="AG1043">
        <f t="shared" si="322"/>
        <v>10.000989652946048</v>
      </c>
      <c r="AH1043">
        <f t="shared" si="323"/>
        <v>84.090759542159802</v>
      </c>
      <c r="BA1043">
        <v>482.96218585645499</v>
      </c>
    </row>
    <row r="1044" spans="1:53" x14ac:dyDescent="0.3">
      <c r="A1044">
        <v>2.48972659598545</v>
      </c>
      <c r="E1044" cm="1">
        <f t="array" ref="E1044">INDEX($C$2:$C$104,L1044)</f>
        <v>-0.2721253143867825</v>
      </c>
      <c r="G1044">
        <f>PI()/12*(M1044-12)</f>
        <v>-0.52359877559829882</v>
      </c>
      <c r="H1044">
        <f t="shared" si="307"/>
        <v>-0.16175532971253992</v>
      </c>
      <c r="I1044">
        <f t="shared" si="324"/>
        <v>0.76924718635846678</v>
      </c>
      <c r="J1044">
        <f t="shared" si="308"/>
        <v>1.0420719940250855</v>
      </c>
      <c r="L1044">
        <f t="shared" si="306"/>
        <v>44</v>
      </c>
      <c r="M1044">
        <v>10</v>
      </c>
      <c r="N1044">
        <f t="shared" si="309"/>
        <v>0.52872433276981101</v>
      </c>
      <c r="O1044">
        <f t="shared" si="310"/>
        <v>0.4956066694389043</v>
      </c>
      <c r="P1044">
        <f t="shared" si="311"/>
        <v>0.91191627176758405</v>
      </c>
      <c r="Q1044">
        <f>1-EXP(-2*$AL$9*O1044/(1+O1044))</f>
        <v>2.6161695083445125E-2</v>
      </c>
      <c r="R1044">
        <f t="shared" si="312"/>
        <v>1.9569858615553972</v>
      </c>
      <c r="S1044">
        <f>(1-$AL$6^R1044)/(1+$AL$6^R1044*(1/$AL$7-1))</f>
        <v>0.27757628163047887</v>
      </c>
      <c r="U1044">
        <v>325</v>
      </c>
      <c r="V1044">
        <f t="shared" si="313"/>
        <v>742.625</v>
      </c>
      <c r="W1044">
        <f t="shared" si="314"/>
        <v>206.13508614583438</v>
      </c>
      <c r="X1044">
        <f t="shared" si="315"/>
        <v>536.48991385416559</v>
      </c>
      <c r="Y1044">
        <f t="shared" si="316"/>
        <v>468.50130588436883</v>
      </c>
      <c r="Z1044">
        <f t="shared" si="317"/>
        <v>165.54062549601514</v>
      </c>
      <c r="AA1044">
        <f t="shared" si="318"/>
        <v>323.24836274242358</v>
      </c>
      <c r="AC1044">
        <f t="shared" si="319"/>
        <v>111.91370168179645</v>
      </c>
      <c r="AD1044">
        <f>X1044*((1-Q1044)*(1-EXP(-(P1044+O1044)*A1044))*P1044/(P1044+O1044)-(1-$AL$10)*(1-EXP(-2*O1044*A1044))/2)</f>
        <v>119.63371521341462</v>
      </c>
      <c r="AE1044">
        <f t="shared" si="320"/>
        <v>554.79577963763461</v>
      </c>
      <c r="AF1044">
        <f t="shared" si="321"/>
        <v>54.17422467336926</v>
      </c>
      <c r="AG1044">
        <f t="shared" si="322"/>
        <v>25.619227928530638</v>
      </c>
      <c r="AH1044">
        <f t="shared" si="323"/>
        <v>79.793452601899901</v>
      </c>
      <c r="BA1044">
        <v>554.79577963763404</v>
      </c>
    </row>
    <row r="1045" spans="1:53" x14ac:dyDescent="0.3">
      <c r="A1045">
        <v>2.48972659598545</v>
      </c>
      <c r="E1045" cm="1">
        <f t="array" ref="E1045">INDEX($C$2:$C$104,L1045)</f>
        <v>-0.2721253143867825</v>
      </c>
      <c r="G1045">
        <f>PI()/12*(M1045-12)</f>
        <v>-0.26179938779914941</v>
      </c>
      <c r="H1045">
        <f t="shared" si="307"/>
        <v>-0.16175532971253992</v>
      </c>
      <c r="I1045">
        <f t="shared" si="324"/>
        <v>0.76924718635846678</v>
      </c>
      <c r="J1045">
        <f t="shared" si="308"/>
        <v>0.95049497929307292</v>
      </c>
      <c r="L1045">
        <f t="shared" si="306"/>
        <v>44</v>
      </c>
      <c r="M1045">
        <v>11</v>
      </c>
      <c r="N1045">
        <f t="shared" si="309"/>
        <v>0.62030134750182364</v>
      </c>
      <c r="O1045">
        <f t="shared" si="310"/>
        <v>0.43008503712187202</v>
      </c>
      <c r="P1045">
        <f t="shared" si="311"/>
        <v>0.79135646830424455</v>
      </c>
      <c r="Q1045">
        <f>1-EXP(-2*$AL$9*O1045/(1+O1045))</f>
        <v>2.3772153622102166E-2</v>
      </c>
      <c r="R1045">
        <f t="shared" si="312"/>
        <v>1.698262732959021</v>
      </c>
      <c r="S1045">
        <f>(1-$AL$6^R1045)/(1+$AL$6^R1045*(1/$AL$7-1))</f>
        <v>0.24139651715049956</v>
      </c>
      <c r="U1045">
        <v>528.9</v>
      </c>
      <c r="V1045">
        <f t="shared" si="313"/>
        <v>1208.5364999999999</v>
      </c>
      <c r="W1045">
        <f t="shared" si="314"/>
        <v>291.73650194925472</v>
      </c>
      <c r="X1045">
        <f t="shared" si="315"/>
        <v>916.79999805074522</v>
      </c>
      <c r="Y1045">
        <f t="shared" si="316"/>
        <v>770.22361124332429</v>
      </c>
      <c r="Z1045">
        <f t="shared" si="317"/>
        <v>234.28443898450328</v>
      </c>
      <c r="AA1045">
        <f t="shared" si="318"/>
        <v>512.19251468628943</v>
      </c>
      <c r="AC1045">
        <f t="shared" si="319"/>
        <v>165.9038090817179</v>
      </c>
      <c r="AD1045">
        <f>X1045*((1-Q1045)*(1-EXP(-(P1045+O1045)*A1045))*P1045/(P1045+O1045)-(1-$AL$10)*(1-EXP(-2*O1045*A1045))/2)</f>
        <v>208.28470253366021</v>
      </c>
      <c r="AE1045">
        <f t="shared" si="320"/>
        <v>886.38102630166759</v>
      </c>
      <c r="AF1045">
        <f t="shared" si="321"/>
        <v>69.248003178382007</v>
      </c>
      <c r="AG1045">
        <f t="shared" si="322"/>
        <v>49.746394023374769</v>
      </c>
      <c r="AH1045">
        <f t="shared" si="323"/>
        <v>118.99439720175678</v>
      </c>
      <c r="BA1045">
        <v>886.38102630166702</v>
      </c>
    </row>
    <row r="1046" spans="1:53" x14ac:dyDescent="0.3">
      <c r="A1046">
        <v>2.48972659598545</v>
      </c>
      <c r="E1046" cm="1">
        <f t="array" ref="E1046">INDEX($C$2:$C$104,L1046)</f>
        <v>-0.2721253143867825</v>
      </c>
      <c r="G1046">
        <f>PI()/12*(M1046-12)</f>
        <v>0</v>
      </c>
      <c r="H1046">
        <f t="shared" si="307"/>
        <v>-0.16175532971253992</v>
      </c>
      <c r="I1046">
        <f t="shared" si="324"/>
        <v>0.76924718635846678</v>
      </c>
      <c r="J1046">
        <f t="shared" si="308"/>
        <v>0.91789713762468439</v>
      </c>
      <c r="L1046">
        <f t="shared" si="306"/>
        <v>44</v>
      </c>
      <c r="M1046">
        <v>12</v>
      </c>
      <c r="N1046">
        <f t="shared" si="309"/>
        <v>0.65289918917021217</v>
      </c>
      <c r="O1046">
        <f t="shared" si="310"/>
        <v>0.41152815015545313</v>
      </c>
      <c r="P1046">
        <f t="shared" si="311"/>
        <v>0.75721179628603374</v>
      </c>
      <c r="Q1046">
        <f>1-EXP(-2*$AL$9*O1046/(1+O1046))</f>
        <v>2.3053938406169761E-2</v>
      </c>
      <c r="R1046">
        <f t="shared" si="312"/>
        <v>1.6249877597451259</v>
      </c>
      <c r="S1046">
        <f>(1-$AL$6^R1046)/(1+$AL$6^R1046*(1/$AL$7-1))</f>
        <v>0.23107182682333949</v>
      </c>
      <c r="U1046">
        <v>610.20000000000005</v>
      </c>
      <c r="V1046">
        <f t="shared" si="313"/>
        <v>1394.3070000000002</v>
      </c>
      <c r="W1046">
        <f t="shared" si="314"/>
        <v>322.18506564257007</v>
      </c>
      <c r="X1046">
        <f t="shared" si="315"/>
        <v>1072.1219343574303</v>
      </c>
      <c r="Y1046">
        <f t="shared" si="316"/>
        <v>888.41854657803299</v>
      </c>
      <c r="Z1046">
        <f t="shared" si="317"/>
        <v>258.73672594588305</v>
      </c>
      <c r="AA1046">
        <f t="shared" si="318"/>
        <v>584.19787560776297</v>
      </c>
      <c r="AC1046">
        <f t="shared" si="319"/>
        <v>185.69220979085625</v>
      </c>
      <c r="AD1046">
        <f>X1046*((1-Q1046)*(1-EXP(-(P1046+O1046)*A1046))*P1046/(P1046+O1046)-(1-$AL$10)*(1-EXP(-2*O1046*A1046))/2)</f>
        <v>244.6818346893586</v>
      </c>
      <c r="AE1046">
        <f t="shared" si="320"/>
        <v>1014.5719200879778</v>
      </c>
      <c r="AF1046">
        <f t="shared" si="321"/>
        <v>74.025469272490014</v>
      </c>
      <c r="AG1046">
        <f t="shared" si="322"/>
        <v>59.538836280911376</v>
      </c>
      <c r="AH1046">
        <f t="shared" si="323"/>
        <v>133.5643055534014</v>
      </c>
      <c r="BA1046">
        <v>1014.5719200879701</v>
      </c>
    </row>
    <row r="1047" spans="1:53" x14ac:dyDescent="0.3">
      <c r="A1047">
        <v>2.48972659598545</v>
      </c>
      <c r="E1047" cm="1">
        <f t="array" ref="E1047">INDEX($C$2:$C$104,L1047)</f>
        <v>-0.2721253143867825</v>
      </c>
      <c r="G1047">
        <f>PI()/12*(M1047-12)</f>
        <v>0.26179938779914941</v>
      </c>
      <c r="H1047">
        <f t="shared" si="307"/>
        <v>-0.16175532971253992</v>
      </c>
      <c r="I1047">
        <f t="shared" si="324"/>
        <v>0.76924718635846678</v>
      </c>
      <c r="J1047">
        <f t="shared" si="308"/>
        <v>0.95049497929307292</v>
      </c>
      <c r="L1047">
        <f t="shared" si="306"/>
        <v>44</v>
      </c>
      <c r="M1047">
        <v>13</v>
      </c>
      <c r="N1047">
        <f t="shared" si="309"/>
        <v>0.62030134750182364</v>
      </c>
      <c r="O1047">
        <f t="shared" si="310"/>
        <v>0.43008503712187202</v>
      </c>
      <c r="P1047">
        <f t="shared" si="311"/>
        <v>0.79135646830424455</v>
      </c>
      <c r="Q1047">
        <f>1-EXP(-2*$AL$9*O1047/(1+O1047))</f>
        <v>2.3772153622102166E-2</v>
      </c>
      <c r="R1047">
        <f t="shared" si="312"/>
        <v>1.698262732959021</v>
      </c>
      <c r="S1047">
        <f>(1-$AL$6^R1047)/(1+$AL$6^R1047*(1/$AL$7-1))</f>
        <v>0.24139651715049956</v>
      </c>
      <c r="U1047">
        <v>637.29999999999995</v>
      </c>
      <c r="V1047">
        <f t="shared" si="313"/>
        <v>1456.2304999999999</v>
      </c>
      <c r="W1047">
        <f t="shared" si="314"/>
        <v>351.52897086833053</v>
      </c>
      <c r="X1047">
        <f t="shared" si="315"/>
        <v>1104.7015291316693</v>
      </c>
      <c r="Y1047">
        <f t="shared" si="316"/>
        <v>928.08377282164986</v>
      </c>
      <c r="Z1047">
        <f t="shared" si="317"/>
        <v>282.30189632222334</v>
      </c>
      <c r="AA1047">
        <f t="shared" si="318"/>
        <v>617.16825413040692</v>
      </c>
      <c r="AC1047">
        <f t="shared" si="319"/>
        <v>199.90640485494197</v>
      </c>
      <c r="AD1047">
        <f>X1047*((1-Q1047)*(1-EXP(-(P1047+O1047)*A1047))*P1047/(P1047+O1047)-(1-$AL$10)*(1-EXP(-2*O1047*A1047))/2)</f>
        <v>250.97341827321168</v>
      </c>
      <c r="AE1047">
        <f t="shared" si="320"/>
        <v>1068.0480772585606</v>
      </c>
      <c r="AF1047">
        <f t="shared" si="321"/>
        <v>83.440636085427954</v>
      </c>
      <c r="AG1047">
        <f t="shared" si="322"/>
        <v>59.942100418031266</v>
      </c>
      <c r="AH1047">
        <f t="shared" si="323"/>
        <v>143.38273650345923</v>
      </c>
      <c r="BA1047">
        <v>1068.0480772585599</v>
      </c>
    </row>
    <row r="1048" spans="1:53" x14ac:dyDescent="0.3">
      <c r="A1048">
        <v>2.5588151072624399</v>
      </c>
      <c r="E1048" cm="1">
        <f t="array" ref="E1048">INDEX($C$2:$C$104,L1048)</f>
        <v>-0.2721253143867825</v>
      </c>
      <c r="G1048">
        <f>PI()/12*(M1048-12)</f>
        <v>0.52359877559829882</v>
      </c>
      <c r="H1048">
        <f t="shared" si="307"/>
        <v>-0.16175532971253992</v>
      </c>
      <c r="I1048">
        <f t="shared" si="324"/>
        <v>0.76924718635846678</v>
      </c>
      <c r="J1048">
        <f t="shared" si="308"/>
        <v>1.0420719940250855</v>
      </c>
      <c r="L1048">
        <f t="shared" si="306"/>
        <v>44</v>
      </c>
      <c r="M1048">
        <v>14</v>
      </c>
      <c r="N1048">
        <f t="shared" si="309"/>
        <v>0.52872433276981101</v>
      </c>
      <c r="O1048">
        <f t="shared" si="310"/>
        <v>0.4956066694389043</v>
      </c>
      <c r="P1048">
        <f t="shared" si="311"/>
        <v>0.91191627176758405</v>
      </c>
      <c r="Q1048">
        <f>1-EXP(-2*$AL$9*O1048/(1+O1048))</f>
        <v>2.6161695083445125E-2</v>
      </c>
      <c r="R1048">
        <f t="shared" si="312"/>
        <v>1.9569858615553972</v>
      </c>
      <c r="S1048">
        <f>(1-$AL$6^R1048)/(1+$AL$6^R1048*(1/$AL$7-1))</f>
        <v>0.27757628163047887</v>
      </c>
      <c r="U1048">
        <v>586.20000000000005</v>
      </c>
      <c r="V1048">
        <f t="shared" si="313"/>
        <v>1339.4670000000001</v>
      </c>
      <c r="W1048">
        <f t="shared" si="314"/>
        <v>371.80426922673269</v>
      </c>
      <c r="X1048">
        <f t="shared" si="315"/>
        <v>967.66273077326741</v>
      </c>
      <c r="Y1048">
        <f t="shared" si="316"/>
        <v>850.97417558140887</v>
      </c>
      <c r="Z1048">
        <f t="shared" si="317"/>
        <v>301.48401690658363</v>
      </c>
      <c r="AA1048">
        <f t="shared" si="318"/>
        <v>591.10151236023069</v>
      </c>
      <c r="AC1048">
        <f t="shared" si="319"/>
        <v>202.6879406062728</v>
      </c>
      <c r="AD1048">
        <f>X1048*((1-Q1048)*(1-EXP(-(P1048+O1048)*A1048))*P1048/(P1048+O1048)-(1-$AL$10)*(1-EXP(-2*O1048*A1048))/2)</f>
        <v>215.17600672141623</v>
      </c>
      <c r="AE1048">
        <f t="shared" si="320"/>
        <v>1008.9654596879197</v>
      </c>
      <c r="AF1048">
        <f t="shared" si="321"/>
        <v>99.804360453009679</v>
      </c>
      <c r="AG1048">
        <f t="shared" si="322"/>
        <v>44.696656499761993</v>
      </c>
      <c r="AH1048">
        <f t="shared" si="323"/>
        <v>144.50101695277166</v>
      </c>
      <c r="BA1048">
        <v>1008.96545968792</v>
      </c>
    </row>
    <row r="1049" spans="1:53" x14ac:dyDescent="0.3">
      <c r="A1049">
        <v>2.5588151072624399</v>
      </c>
      <c r="E1049" cm="1">
        <f t="array" ref="E1049">INDEX($C$2:$C$104,L1049)</f>
        <v>-0.2721253143867825</v>
      </c>
      <c r="G1049">
        <f>PI()/12*(M1049-12)</f>
        <v>0.78539816339744828</v>
      </c>
      <c r="H1049">
        <f t="shared" si="307"/>
        <v>-0.16175532971253992</v>
      </c>
      <c r="I1049">
        <f t="shared" si="324"/>
        <v>0.76924718635846678</v>
      </c>
      <c r="J1049">
        <f t="shared" si="308"/>
        <v>1.1786371471359562</v>
      </c>
      <c r="L1049">
        <f t="shared" si="306"/>
        <v>44</v>
      </c>
      <c r="M1049">
        <v>15</v>
      </c>
      <c r="N1049">
        <f t="shared" si="309"/>
        <v>0.39215917965894032</v>
      </c>
      <c r="O1049">
        <f t="shared" si="310"/>
        <v>0.65413420165129998</v>
      </c>
      <c r="P1049">
        <f t="shared" si="311"/>
        <v>1.2036069310383919</v>
      </c>
      <c r="Q1049">
        <f>1-EXP(-2*$AL$9*O1049/(1+O1049))</f>
        <v>3.1141137468131963E-2</v>
      </c>
      <c r="R1049">
        <f t="shared" si="312"/>
        <v>2.5829583480801577</v>
      </c>
      <c r="S1049">
        <f>(1-$AL$6^R1049)/(1+$AL$6^R1049*(1/$AL$7-1))</f>
        <v>0.36273581423636447</v>
      </c>
      <c r="U1049">
        <v>329.9</v>
      </c>
      <c r="V1049">
        <f t="shared" si="313"/>
        <v>753.82150000000001</v>
      </c>
      <c r="W1049">
        <f t="shared" si="314"/>
        <v>273.43805559137763</v>
      </c>
      <c r="X1049">
        <f t="shared" si="315"/>
        <v>480.38344440862238</v>
      </c>
      <c r="Y1049">
        <f t="shared" si="316"/>
        <v>444.02911163677993</v>
      </c>
      <c r="Z1049">
        <f t="shared" si="317"/>
        <v>221.72204624294568</v>
      </c>
      <c r="AA1049">
        <f t="shared" si="318"/>
        <v>331.75195630072005</v>
      </c>
      <c r="AC1049">
        <f t="shared" si="319"/>
        <v>133.91148634657583</v>
      </c>
      <c r="AD1049">
        <f>X1049*((1-Q1049)*(1-EXP(-(P1049+O1049)*A1049))*P1049/(P1049+O1049)-(1-$AL$10)*(1-EXP(-2*O1049*A1049))/2)</f>
        <v>101.95977051083636</v>
      </c>
      <c r="AE1049">
        <f t="shared" si="320"/>
        <v>567.62321315813222</v>
      </c>
      <c r="AF1049">
        <f t="shared" si="321"/>
        <v>88.253152675812643</v>
      </c>
      <c r="AG1049">
        <f t="shared" si="322"/>
        <v>10.317384825223503</v>
      </c>
      <c r="AH1049">
        <f t="shared" si="323"/>
        <v>98.570537501036142</v>
      </c>
      <c r="BA1049">
        <v>567.62321315813199</v>
      </c>
    </row>
    <row r="1050" spans="1:53" x14ac:dyDescent="0.3">
      <c r="A1050">
        <v>2.5588151072624399</v>
      </c>
      <c r="E1050" cm="1">
        <f t="array" ref="E1050">INDEX($C$2:$C$104,L1050)</f>
        <v>-0.2721253143867825</v>
      </c>
      <c r="G1050">
        <f>PI()/12*(M1050-12)</f>
        <v>1.0471975511965976</v>
      </c>
      <c r="H1050">
        <f t="shared" si="307"/>
        <v>-0.16175532971253992</v>
      </c>
      <c r="I1050">
        <f t="shared" si="324"/>
        <v>0.76924718635846678</v>
      </c>
      <c r="J1050">
        <f t="shared" si="308"/>
        <v>1.3460405753092515</v>
      </c>
      <c r="L1050">
        <f t="shared" si="306"/>
        <v>44</v>
      </c>
      <c r="M1050">
        <v>16</v>
      </c>
      <c r="N1050">
        <f t="shared" si="309"/>
        <v>0.22475575148564508</v>
      </c>
      <c r="O1050">
        <f t="shared" si="310"/>
        <v>1.1217388968320341</v>
      </c>
      <c r="P1050">
        <f t="shared" si="311"/>
        <v>2.0639995701709428</v>
      </c>
      <c r="Q1050">
        <f>1-EXP(-2*$AL$9*O1050/(1+O1050))</f>
        <v>4.1413118887382749E-2</v>
      </c>
      <c r="R1050">
        <f t="shared" si="312"/>
        <v>4.4293737288530473</v>
      </c>
      <c r="S1050">
        <f>(1-$AL$6^R1050)/(1+$AL$6^R1050*(1/$AL$7-1))</f>
        <v>0.58321398781913603</v>
      </c>
      <c r="U1050">
        <v>155.80000000000001</v>
      </c>
      <c r="V1050">
        <f t="shared" si="313"/>
        <v>356.00300000000004</v>
      </c>
      <c r="W1050">
        <f t="shared" si="314"/>
        <v>207.62592930557591</v>
      </c>
      <c r="X1050">
        <f t="shared" si="315"/>
        <v>148.37707069442413</v>
      </c>
      <c r="Y1050">
        <f t="shared" si="316"/>
        <v>141.50901367554917</v>
      </c>
      <c r="Z1050">
        <f t="shared" si="317"/>
        <v>168.35712863435498</v>
      </c>
      <c r="AA1050">
        <f t="shared" si="318"/>
        <v>118.97191788082549</v>
      </c>
      <c r="AC1050">
        <f t="shared" si="319"/>
        <v>77.476023256493264</v>
      </c>
      <c r="AD1050">
        <f>X1050*((1-Q1050)*(1-EXP(-(P1050+O1050)*A1050))*P1050/(P1050+O1050)-(1-$AL$10)*(1-EXP(-2*O1050*A1050))/2)</f>
        <v>29.266289796693375</v>
      </c>
      <c r="AE1050">
        <f t="shared" si="320"/>
        <v>225.71423093401214</v>
      </c>
      <c r="AF1050">
        <f t="shared" si="321"/>
        <v>90.37078356455558</v>
      </c>
      <c r="AG1050">
        <f t="shared" si="322"/>
        <v>-6.729194001969681</v>
      </c>
      <c r="AH1050">
        <f t="shared" si="323"/>
        <v>83.641589562585892</v>
      </c>
      <c r="BA1050">
        <v>225.71423093401199</v>
      </c>
    </row>
    <row r="1051" spans="1:53" x14ac:dyDescent="0.3">
      <c r="A1051">
        <v>2.5588151072624399</v>
      </c>
      <c r="E1051" cm="1">
        <f t="array" ref="E1051">INDEX($C$2:$C$104,L1051)</f>
        <v>-0.2721253143867825</v>
      </c>
      <c r="G1051">
        <f>PI()/12*(M1051-12)</f>
        <v>1.308996938995747</v>
      </c>
      <c r="H1051">
        <f t="shared" si="307"/>
        <v>-0.16175532971253992</v>
      </c>
      <c r="I1051">
        <f t="shared" si="324"/>
        <v>0.76924718635846678</v>
      </c>
      <c r="J1051">
        <f t="shared" si="308"/>
        <v>1.5334471514521024</v>
      </c>
      <c r="L1051">
        <f t="shared" ref="L1051:L1114" si="325">INT((ROW()-2)/24) + 1</f>
        <v>44</v>
      </c>
      <c r="M1051">
        <v>17</v>
      </c>
      <c r="N1051">
        <f t="shared" si="309"/>
        <v>0.05</v>
      </c>
      <c r="O1051">
        <f t="shared" si="310"/>
        <v>5.0020839411324403</v>
      </c>
      <c r="P1051">
        <f t="shared" si="311"/>
        <v>9.2038344516836901</v>
      </c>
      <c r="Q1051">
        <f>1-EXP(-2*$AL$9*O1051/(1+O1051))</f>
        <v>6.4497345768578462E-2</v>
      </c>
      <c r="R1051">
        <f t="shared" si="312"/>
        <v>19.751565414145865</v>
      </c>
      <c r="S1051">
        <f>(1-$AL$6^R1051)/(1+$AL$6^R1051*(1/$AL$7-1))</f>
        <v>0.99643717244343843</v>
      </c>
      <c r="U1051">
        <v>130.19999999999999</v>
      </c>
      <c r="V1051">
        <f t="shared" si="313"/>
        <v>297.50700000000001</v>
      </c>
      <c r="W1051">
        <f t="shared" si="314"/>
        <v>296.44703386213007</v>
      </c>
      <c r="X1051">
        <f t="shared" si="315"/>
        <v>1.0599661378699352</v>
      </c>
      <c r="Y1051">
        <f t="shared" si="316"/>
        <v>0.9916011353140981</v>
      </c>
      <c r="Z1051">
        <f t="shared" si="317"/>
        <v>240.3792800837775</v>
      </c>
      <c r="AA1051">
        <f t="shared" si="318"/>
        <v>0.90096872833974884</v>
      </c>
      <c r="AC1051">
        <f t="shared" si="319"/>
        <v>35.914888554871773</v>
      </c>
      <c r="AD1051">
        <f>X1051*((1-Q1051)*(1-EXP(-(P1051+O1051)*A1051))*P1051/(P1051+O1051)-(1-$AL$10)*(1-EXP(-2*O1051*A1051))/2)</f>
        <v>0.19196019742486511</v>
      </c>
      <c r="AE1051">
        <f t="shared" si="320"/>
        <v>37.007817480636383</v>
      </c>
      <c r="AF1051">
        <f t="shared" si="321"/>
        <v>198.42010474180901</v>
      </c>
      <c r="AG1051">
        <f t="shared" si="322"/>
        <v>-0.10132779045051578</v>
      </c>
      <c r="AH1051">
        <f t="shared" si="323"/>
        <v>198.3187769513585</v>
      </c>
      <c r="BA1051">
        <v>37.007817480636298</v>
      </c>
    </row>
    <row r="1052" spans="1:53" x14ac:dyDescent="0.3">
      <c r="A1052">
        <v>2.5588151072624399</v>
      </c>
      <c r="E1052" cm="1">
        <f t="array" ref="E1052">INDEX($C$2:$C$104,L1052)</f>
        <v>-0.2721253143867825</v>
      </c>
      <c r="G1052">
        <f>PI()/12*(M1052-12)</f>
        <v>1.5707963267948966</v>
      </c>
      <c r="H1052">
        <f t="shared" si="307"/>
        <v>-0.16175532971253992</v>
      </c>
      <c r="I1052">
        <f t="shared" si="324"/>
        <v>0.76924718635846678</v>
      </c>
      <c r="J1052">
        <f t="shared" si="308"/>
        <v>1.7332654757673558</v>
      </c>
      <c r="L1052">
        <f t="shared" si="325"/>
        <v>44</v>
      </c>
      <c r="M1052">
        <v>18</v>
      </c>
      <c r="N1052">
        <f t="shared" si="309"/>
        <v>0.05</v>
      </c>
      <c r="O1052">
        <f t="shared" si="310"/>
        <v>5.0020839411324403</v>
      </c>
      <c r="P1052">
        <f t="shared" si="311"/>
        <v>9.2038344516836901</v>
      </c>
      <c r="Q1052">
        <f>1-EXP(-2*$AL$9*O1052/(1+O1052))</f>
        <v>6.4497345768578462E-2</v>
      </c>
      <c r="R1052">
        <f t="shared" si="312"/>
        <v>19.751565414145865</v>
      </c>
      <c r="S1052">
        <f>(1-$AL$6^R1052)/(1+$AL$6^R1052*(1/$AL$7-1))</f>
        <v>0.99643717244343843</v>
      </c>
      <c r="U1052">
        <v>26.4</v>
      </c>
      <c r="V1052">
        <f t="shared" si="313"/>
        <v>60.323999999999998</v>
      </c>
      <c r="W1052">
        <f t="shared" si="314"/>
        <v>60.109075990477976</v>
      </c>
      <c r="X1052">
        <f t="shared" si="315"/>
        <v>0.21492400952202217</v>
      </c>
      <c r="Y1052">
        <f t="shared" si="316"/>
        <v>0.20106198135401784</v>
      </c>
      <c r="Z1052">
        <f t="shared" si="317"/>
        <v>48.740499187494052</v>
      </c>
      <c r="AA1052">
        <f t="shared" si="318"/>
        <v>0.18268490344216753</v>
      </c>
      <c r="AC1052">
        <f t="shared" si="319"/>
        <v>7.2822815502965792</v>
      </c>
      <c r="AD1052">
        <f>X1052*((1-Q1052)*(1-EXP(-(P1052+O1052)*A1052))*P1052/(P1052+O1052)-(1-$AL$10)*(1-EXP(-2*O1052*A1052))/2)</f>
        <v>3.8922805007808141E-2</v>
      </c>
      <c r="AE1052">
        <f t="shared" si="320"/>
        <v>7.5038892587465549</v>
      </c>
      <c r="AF1052">
        <f t="shared" si="321"/>
        <v>40.232647966081089</v>
      </c>
      <c r="AG1052">
        <f t="shared" si="322"/>
        <v>-2.0545727095957849E-2</v>
      </c>
      <c r="AH1052">
        <f t="shared" si="323"/>
        <v>40.212102238985132</v>
      </c>
      <c r="BA1052">
        <v>7.5038892587465504</v>
      </c>
    </row>
    <row r="1053" spans="1:53" x14ac:dyDescent="0.3">
      <c r="A1053">
        <v>2.5588151072624399</v>
      </c>
      <c r="E1053" cm="1">
        <f t="array" ref="E1053">INDEX($C$2:$C$104,L1053)</f>
        <v>-0.2721253143867825</v>
      </c>
      <c r="G1053">
        <f>PI()/12*(M1053-12)</f>
        <v>1.8325957145940459</v>
      </c>
      <c r="H1053">
        <f t="shared" si="307"/>
        <v>-0.16175532971253992</v>
      </c>
      <c r="I1053">
        <f t="shared" si="324"/>
        <v>0.76924718635846678</v>
      </c>
      <c r="J1053">
        <f t="shared" si="308"/>
        <v>1.9399767019532574</v>
      </c>
      <c r="L1053">
        <f t="shared" si="325"/>
        <v>44</v>
      </c>
      <c r="M1053">
        <v>19</v>
      </c>
      <c r="N1053">
        <f t="shared" si="309"/>
        <v>0.05</v>
      </c>
      <c r="O1053">
        <f t="shared" si="310"/>
        <v>5.0020839411324403</v>
      </c>
      <c r="P1053">
        <f t="shared" si="311"/>
        <v>9.2038344516836901</v>
      </c>
      <c r="Q1053">
        <f>1-EXP(-2*$AL$9*O1053/(1+O1053))</f>
        <v>6.4497345768578462E-2</v>
      </c>
      <c r="R1053">
        <f t="shared" si="312"/>
        <v>19.751565414145865</v>
      </c>
      <c r="S1053">
        <f>(1-$AL$6^R1053)/(1+$AL$6^R1053*(1/$AL$7-1))</f>
        <v>0.99643717244343843</v>
      </c>
      <c r="U1053">
        <v>0.2</v>
      </c>
      <c r="V1053">
        <f t="shared" si="313"/>
        <v>0.45700000000000007</v>
      </c>
      <c r="W1053">
        <f t="shared" si="314"/>
        <v>0.45537178780665144</v>
      </c>
      <c r="X1053">
        <f t="shared" si="315"/>
        <v>1.6282121933486327E-3</v>
      </c>
      <c r="Y1053">
        <f t="shared" si="316"/>
        <v>1.5231968284395102E-3</v>
      </c>
      <c r="Z1053">
        <f t="shared" si="317"/>
        <v>0.3692462059658641</v>
      </c>
      <c r="AA1053">
        <f t="shared" si="318"/>
        <v>1.383976541228525E-3</v>
      </c>
      <c r="AC1053">
        <f t="shared" si="319"/>
        <v>5.5168799623458949E-2</v>
      </c>
      <c r="AD1053">
        <f>X1053*((1-Q1053)*(1-EXP(-(P1053+O1053)*A1053))*P1053/(P1053+O1053)-(1-$AL$10)*(1-EXP(-2*O1053*A1053))/2)</f>
        <v>2.9486973490763378E-4</v>
      </c>
      <c r="AE1053">
        <f t="shared" si="320"/>
        <v>5.6847645899595102E-2</v>
      </c>
      <c r="AF1053">
        <f t="shared" si="321"/>
        <v>0.30479278762182649</v>
      </c>
      <c r="AG1053">
        <f t="shared" si="322"/>
        <v>-1.5564944769664844E-4</v>
      </c>
      <c r="AH1053">
        <f t="shared" si="323"/>
        <v>0.30463713817412985</v>
      </c>
      <c r="BA1053">
        <v>5.6847645899595102E-2</v>
      </c>
    </row>
    <row r="1054" spans="1:53" x14ac:dyDescent="0.3">
      <c r="A1054">
        <v>2.5588151072624399</v>
      </c>
      <c r="E1054" cm="1">
        <f t="array" ref="E1054">INDEX($C$2:$C$104,L1054)</f>
        <v>-0.2721253143867825</v>
      </c>
      <c r="G1054">
        <f>PI()/12*(M1054-12)</f>
        <v>2.0943951023931953</v>
      </c>
      <c r="H1054">
        <f t="shared" si="307"/>
        <v>-0.16175532971253992</v>
      </c>
      <c r="I1054">
        <f t="shared" si="324"/>
        <v>0.76924718635846678</v>
      </c>
      <c r="J1054">
        <f t="shared" si="308"/>
        <v>2.1488309592542669</v>
      </c>
      <c r="L1054">
        <f t="shared" si="325"/>
        <v>44</v>
      </c>
      <c r="M1054">
        <v>20</v>
      </c>
      <c r="N1054">
        <f t="shared" si="309"/>
        <v>0.05</v>
      </c>
      <c r="O1054">
        <f t="shared" si="310"/>
        <v>5.0020839411324403</v>
      </c>
      <c r="P1054">
        <f t="shared" si="311"/>
        <v>9.2038344516836901</v>
      </c>
      <c r="Q1054">
        <f>1-EXP(-2*$AL$9*O1054/(1+O1054))</f>
        <v>6.4497345768578462E-2</v>
      </c>
      <c r="R1054">
        <f t="shared" si="312"/>
        <v>19.751565414145865</v>
      </c>
      <c r="S1054">
        <f>(1-$AL$6^R1054)/(1+$AL$6^R1054*(1/$AL$7-1))</f>
        <v>0.99643717244343843</v>
      </c>
      <c r="U1054">
        <v>0.2</v>
      </c>
      <c r="V1054">
        <f t="shared" si="313"/>
        <v>0.45700000000000007</v>
      </c>
      <c r="W1054">
        <f t="shared" si="314"/>
        <v>0.45537178780665144</v>
      </c>
      <c r="X1054">
        <f t="shared" si="315"/>
        <v>1.6282121933486327E-3</v>
      </c>
      <c r="Y1054">
        <f t="shared" si="316"/>
        <v>1.5231968284395102E-3</v>
      </c>
      <c r="Z1054">
        <f t="shared" si="317"/>
        <v>0.3692462059658641</v>
      </c>
      <c r="AA1054">
        <f t="shared" si="318"/>
        <v>1.383976541228525E-3</v>
      </c>
      <c r="AC1054">
        <f t="shared" si="319"/>
        <v>5.5168799623458949E-2</v>
      </c>
      <c r="AD1054">
        <f>X1054*((1-Q1054)*(1-EXP(-(P1054+O1054)*A1054))*P1054/(P1054+O1054)-(1-$AL$10)*(1-EXP(-2*O1054*A1054))/2)</f>
        <v>2.9486973490763378E-4</v>
      </c>
      <c r="AE1054">
        <f t="shared" si="320"/>
        <v>5.6847645899595102E-2</v>
      </c>
      <c r="AF1054">
        <f t="shared" si="321"/>
        <v>0.30479278762182649</v>
      </c>
      <c r="AG1054">
        <f t="shared" si="322"/>
        <v>-1.5564944769664844E-4</v>
      </c>
      <c r="AH1054">
        <f t="shared" si="323"/>
        <v>0.30463713817412985</v>
      </c>
      <c r="BA1054">
        <v>5.6847645899595102E-2</v>
      </c>
    </row>
    <row r="1055" spans="1:53" x14ac:dyDescent="0.3">
      <c r="A1055">
        <v>2.5588151072624399</v>
      </c>
      <c r="E1055" cm="1">
        <f t="array" ref="E1055">INDEX($C$2:$C$104,L1055)</f>
        <v>-0.2721253143867825</v>
      </c>
      <c r="G1055">
        <f>PI()/12*(M1055-12)</f>
        <v>2.3561944901923448</v>
      </c>
      <c r="H1055">
        <f t="shared" si="307"/>
        <v>-0.16175532971253992</v>
      </c>
      <c r="I1055">
        <f t="shared" si="324"/>
        <v>0.76924718635846678</v>
      </c>
      <c r="J1055">
        <f t="shared" si="308"/>
        <v>2.3542002448012411</v>
      </c>
      <c r="L1055">
        <f t="shared" si="325"/>
        <v>44</v>
      </c>
      <c r="M1055">
        <v>21</v>
      </c>
      <c r="N1055">
        <f t="shared" si="309"/>
        <v>0.05</v>
      </c>
      <c r="O1055">
        <f t="shared" si="310"/>
        <v>5.0020839411324403</v>
      </c>
      <c r="P1055">
        <f t="shared" si="311"/>
        <v>9.2038344516836901</v>
      </c>
      <c r="Q1055">
        <f>1-EXP(-2*$AL$9*O1055/(1+O1055))</f>
        <v>6.4497345768578462E-2</v>
      </c>
      <c r="R1055">
        <f t="shared" si="312"/>
        <v>19.751565414145865</v>
      </c>
      <c r="S1055">
        <f>(1-$AL$6^R1055)/(1+$AL$6^R1055*(1/$AL$7-1))</f>
        <v>0.99643717244343843</v>
      </c>
      <c r="U1055">
        <v>0.2</v>
      </c>
      <c r="V1055">
        <f t="shared" si="313"/>
        <v>0.45700000000000007</v>
      </c>
      <c r="W1055">
        <f t="shared" si="314"/>
        <v>0.45537178780665144</v>
      </c>
      <c r="X1055">
        <f t="shared" si="315"/>
        <v>1.6282121933486327E-3</v>
      </c>
      <c r="Y1055">
        <f t="shared" si="316"/>
        <v>1.5231968284395102E-3</v>
      </c>
      <c r="Z1055">
        <f t="shared" si="317"/>
        <v>0.3692462059658641</v>
      </c>
      <c r="AA1055">
        <f t="shared" si="318"/>
        <v>1.383976541228525E-3</v>
      </c>
      <c r="AC1055">
        <f t="shared" si="319"/>
        <v>5.5168799623458949E-2</v>
      </c>
      <c r="AD1055">
        <f>X1055*((1-Q1055)*(1-EXP(-(P1055+O1055)*A1055))*P1055/(P1055+O1055)-(1-$AL$10)*(1-EXP(-2*O1055*A1055))/2)</f>
        <v>2.9486973490763378E-4</v>
      </c>
      <c r="AE1055">
        <f t="shared" si="320"/>
        <v>5.6847645899595102E-2</v>
      </c>
      <c r="AF1055">
        <f t="shared" si="321"/>
        <v>0.30479278762182649</v>
      </c>
      <c r="AG1055">
        <f t="shared" si="322"/>
        <v>-1.5564944769664844E-4</v>
      </c>
      <c r="AH1055">
        <f t="shared" si="323"/>
        <v>0.30463713817412985</v>
      </c>
      <c r="BA1055">
        <v>5.6847645899595102E-2</v>
      </c>
    </row>
    <row r="1056" spans="1:53" x14ac:dyDescent="0.3">
      <c r="A1056">
        <v>2.5588151072624399</v>
      </c>
      <c r="E1056" cm="1">
        <f t="array" ref="E1056">INDEX($C$2:$C$104,L1056)</f>
        <v>-0.2721253143867825</v>
      </c>
      <c r="G1056">
        <f>PI()/12*(M1056-12)</f>
        <v>2.617993877991494</v>
      </c>
      <c r="H1056">
        <f t="shared" si="307"/>
        <v>-0.16175532971253992</v>
      </c>
      <c r="I1056">
        <f t="shared" si="324"/>
        <v>0.76924718635846678</v>
      </c>
      <c r="J1056">
        <f t="shared" si="308"/>
        <v>2.5462260075915553</v>
      </c>
      <c r="L1056">
        <f t="shared" si="325"/>
        <v>44</v>
      </c>
      <c r="M1056">
        <v>22</v>
      </c>
      <c r="N1056">
        <f t="shared" si="309"/>
        <v>0.05</v>
      </c>
      <c r="O1056">
        <f t="shared" si="310"/>
        <v>5.0020839411324403</v>
      </c>
      <c r="P1056">
        <f t="shared" si="311"/>
        <v>9.2038344516836901</v>
      </c>
      <c r="Q1056">
        <f>1-EXP(-2*$AL$9*O1056/(1+O1056))</f>
        <v>6.4497345768578462E-2</v>
      </c>
      <c r="R1056">
        <f t="shared" si="312"/>
        <v>19.751565414145865</v>
      </c>
      <c r="S1056">
        <f>(1-$AL$6^R1056)/(1+$AL$6^R1056*(1/$AL$7-1))</f>
        <v>0.99643717244343843</v>
      </c>
      <c r="U1056">
        <v>0.2</v>
      </c>
      <c r="V1056">
        <f t="shared" si="313"/>
        <v>0.45700000000000007</v>
      </c>
      <c r="W1056">
        <f t="shared" si="314"/>
        <v>0.45537178780665144</v>
      </c>
      <c r="X1056">
        <f t="shared" si="315"/>
        <v>1.6282121933486327E-3</v>
      </c>
      <c r="Y1056">
        <f t="shared" si="316"/>
        <v>1.5231968284395102E-3</v>
      </c>
      <c r="Z1056">
        <f t="shared" si="317"/>
        <v>0.3692462059658641</v>
      </c>
      <c r="AA1056">
        <f t="shared" si="318"/>
        <v>1.383976541228525E-3</v>
      </c>
      <c r="AC1056">
        <f t="shared" si="319"/>
        <v>5.5168799623458949E-2</v>
      </c>
      <c r="AD1056">
        <f>X1056*((1-Q1056)*(1-EXP(-(P1056+O1056)*A1056))*P1056/(P1056+O1056)-(1-$AL$10)*(1-EXP(-2*O1056*A1056))/2)</f>
        <v>2.9486973490763378E-4</v>
      </c>
      <c r="AE1056">
        <f t="shared" si="320"/>
        <v>5.6847645899595102E-2</v>
      </c>
      <c r="AF1056">
        <f t="shared" si="321"/>
        <v>0.30479278762182649</v>
      </c>
      <c r="AG1056">
        <f t="shared" si="322"/>
        <v>-1.5564944769664844E-4</v>
      </c>
      <c r="AH1056">
        <f t="shared" si="323"/>
        <v>0.30463713817412985</v>
      </c>
      <c r="BA1056">
        <v>5.6847645899595102E-2</v>
      </c>
    </row>
    <row r="1057" spans="1:53" x14ac:dyDescent="0.3">
      <c r="A1057">
        <v>2.5588151072624399</v>
      </c>
      <c r="E1057" cm="1">
        <f t="array" ref="E1057">INDEX($C$2:$C$104,L1057)</f>
        <v>-0.2721253143867825</v>
      </c>
      <c r="G1057">
        <f>PI()/12*(M1057-12)</f>
        <v>2.8797932657906435</v>
      </c>
      <c r="H1057">
        <f t="shared" si="307"/>
        <v>-0.16175532971253992</v>
      </c>
      <c r="I1057">
        <f t="shared" si="324"/>
        <v>0.76924718635846678</v>
      </c>
      <c r="J1057">
        <f t="shared" si="308"/>
        <v>2.7016851420051147</v>
      </c>
      <c r="L1057">
        <f t="shared" si="325"/>
        <v>44</v>
      </c>
      <c r="M1057">
        <v>23</v>
      </c>
      <c r="N1057">
        <f t="shared" si="309"/>
        <v>0.05</v>
      </c>
      <c r="O1057">
        <f t="shared" si="310"/>
        <v>5.0020839411324403</v>
      </c>
      <c r="P1057">
        <f t="shared" si="311"/>
        <v>9.2038344516836901</v>
      </c>
      <c r="Q1057">
        <f>1-EXP(-2*$AL$9*O1057/(1+O1057))</f>
        <v>6.4497345768578462E-2</v>
      </c>
      <c r="R1057">
        <f t="shared" si="312"/>
        <v>19.751565414145865</v>
      </c>
      <c r="S1057">
        <f>(1-$AL$6^R1057)/(1+$AL$6^R1057*(1/$AL$7-1))</f>
        <v>0.99643717244343843</v>
      </c>
      <c r="U1057">
        <v>0.2</v>
      </c>
      <c r="V1057">
        <f t="shared" si="313"/>
        <v>0.45700000000000007</v>
      </c>
      <c r="W1057">
        <f t="shared" si="314"/>
        <v>0.45537178780665144</v>
      </c>
      <c r="X1057">
        <f t="shared" si="315"/>
        <v>1.6282121933486327E-3</v>
      </c>
      <c r="Y1057">
        <f t="shared" si="316"/>
        <v>1.5231968284395102E-3</v>
      </c>
      <c r="Z1057">
        <f t="shared" si="317"/>
        <v>0.3692462059658641</v>
      </c>
      <c r="AA1057">
        <f t="shared" si="318"/>
        <v>1.383976541228525E-3</v>
      </c>
      <c r="AC1057">
        <f t="shared" si="319"/>
        <v>5.5168799623458949E-2</v>
      </c>
      <c r="AD1057">
        <f>X1057*((1-Q1057)*(1-EXP(-(P1057+O1057)*A1057))*P1057/(P1057+O1057)-(1-$AL$10)*(1-EXP(-2*O1057*A1057))/2)</f>
        <v>2.9486973490763378E-4</v>
      </c>
      <c r="AE1057">
        <f t="shared" si="320"/>
        <v>5.6847645899595102E-2</v>
      </c>
      <c r="AF1057">
        <f t="shared" si="321"/>
        <v>0.30479278762182649</v>
      </c>
      <c r="AG1057">
        <f t="shared" si="322"/>
        <v>-1.5564944769664844E-4</v>
      </c>
      <c r="AH1057">
        <f t="shared" si="323"/>
        <v>0.30463713817412985</v>
      </c>
      <c r="BA1057">
        <v>5.6847645899595102E-2</v>
      </c>
    </row>
    <row r="1058" spans="1:53" x14ac:dyDescent="0.3">
      <c r="A1058">
        <v>2.5588151072624399</v>
      </c>
      <c r="E1058" cm="1">
        <f t="array" ref="E1058">INDEX($C$2:$C$104,L1058)</f>
        <v>-0.27734773315680966</v>
      </c>
      <c r="G1058">
        <f>PI()/12*(M1058-12)</f>
        <v>-3.1415926535897931</v>
      </c>
      <c r="H1058">
        <f t="shared" si="307"/>
        <v>-0.16478038613108059</v>
      </c>
      <c r="I1058">
        <f t="shared" si="324"/>
        <v>0.76811567487159182</v>
      </c>
      <c r="J1058">
        <f t="shared" si="308"/>
        <v>2.7731685635087007</v>
      </c>
      <c r="L1058">
        <f t="shared" si="325"/>
        <v>45</v>
      </c>
      <c r="M1058">
        <v>0</v>
      </c>
      <c r="N1058">
        <f t="shared" si="309"/>
        <v>0.05</v>
      </c>
      <c r="O1058">
        <f t="shared" si="310"/>
        <v>5.0020839411324403</v>
      </c>
      <c r="P1058">
        <f t="shared" si="311"/>
        <v>9.2038344516836901</v>
      </c>
      <c r="Q1058">
        <f>1-EXP(-2*$AL$9*O1058/(1+O1058))</f>
        <v>6.4497345768578462E-2</v>
      </c>
      <c r="R1058">
        <f t="shared" si="312"/>
        <v>19.751565414145865</v>
      </c>
      <c r="S1058">
        <f>(1-$AL$6^R1058)/(1+$AL$6^R1058*(1/$AL$7-1))</f>
        <v>0.99643717244343843</v>
      </c>
      <c r="U1058">
        <v>0.2</v>
      </c>
      <c r="V1058">
        <f t="shared" si="313"/>
        <v>0.45700000000000007</v>
      </c>
      <c r="W1058">
        <f t="shared" si="314"/>
        <v>0.45537178780665144</v>
      </c>
      <c r="X1058">
        <f t="shared" si="315"/>
        <v>1.6282121933486327E-3</v>
      </c>
      <c r="Y1058">
        <f t="shared" si="316"/>
        <v>1.5231968284395102E-3</v>
      </c>
      <c r="Z1058">
        <f t="shared" si="317"/>
        <v>0.3692462059658641</v>
      </c>
      <c r="AA1058">
        <f t="shared" si="318"/>
        <v>1.383976541228525E-3</v>
      </c>
      <c r="AC1058">
        <f t="shared" si="319"/>
        <v>5.5168799623458949E-2</v>
      </c>
      <c r="AD1058">
        <f>X1058*((1-Q1058)*(1-EXP(-(P1058+O1058)*A1058))*P1058/(P1058+O1058)-(1-$AL$10)*(1-EXP(-2*O1058*A1058))/2)</f>
        <v>2.9486973490763378E-4</v>
      </c>
      <c r="AE1058">
        <f t="shared" si="320"/>
        <v>5.6847645899595102E-2</v>
      </c>
      <c r="AF1058">
        <f t="shared" si="321"/>
        <v>0.30479278762182649</v>
      </c>
      <c r="AG1058">
        <f t="shared" si="322"/>
        <v>-1.5564944769664844E-4</v>
      </c>
      <c r="AH1058">
        <f t="shared" si="323"/>
        <v>0.30463713817412985</v>
      </c>
      <c r="BA1058">
        <v>5.6847645899595102E-2</v>
      </c>
    </row>
    <row r="1059" spans="1:53" x14ac:dyDescent="0.3">
      <c r="A1059">
        <v>2.5588151072624399</v>
      </c>
      <c r="E1059" cm="1">
        <f t="array" ref="E1059">INDEX($C$2:$C$104,L1059)</f>
        <v>-0.27734773315680966</v>
      </c>
      <c r="G1059">
        <f>PI()/12*(M1059-12)</f>
        <v>-2.8797932657906435</v>
      </c>
      <c r="H1059">
        <f t="shared" si="307"/>
        <v>-0.16478038613108059</v>
      </c>
      <c r="I1059">
        <f t="shared" si="324"/>
        <v>0.76811567487159182</v>
      </c>
      <c r="J1059">
        <f t="shared" si="308"/>
        <v>2.7062442208378448</v>
      </c>
      <c r="L1059">
        <f t="shared" si="325"/>
        <v>45</v>
      </c>
      <c r="M1059">
        <v>1</v>
      </c>
      <c r="N1059">
        <f t="shared" si="309"/>
        <v>0.05</v>
      </c>
      <c r="O1059">
        <f t="shared" si="310"/>
        <v>5.0020839411324403</v>
      </c>
      <c r="P1059">
        <f t="shared" si="311"/>
        <v>9.2038344516836901</v>
      </c>
      <c r="Q1059">
        <f>1-EXP(-2*$AL$9*O1059/(1+O1059))</f>
        <v>6.4497345768578462E-2</v>
      </c>
      <c r="R1059">
        <f t="shared" si="312"/>
        <v>19.751565414145865</v>
      </c>
      <c r="S1059">
        <f>(1-$AL$6^R1059)/(1+$AL$6^R1059*(1/$AL$7-1))</f>
        <v>0.99643717244343843</v>
      </c>
      <c r="U1059">
        <v>0</v>
      </c>
      <c r="V1059">
        <f t="shared" si="313"/>
        <v>0</v>
      </c>
      <c r="W1059">
        <f t="shared" si="314"/>
        <v>0</v>
      </c>
      <c r="X1059">
        <f t="shared" si="315"/>
        <v>0</v>
      </c>
      <c r="Y1059">
        <f t="shared" si="316"/>
        <v>0</v>
      </c>
      <c r="Z1059">
        <f t="shared" si="317"/>
        <v>0</v>
      </c>
      <c r="AA1059">
        <f t="shared" si="318"/>
        <v>0</v>
      </c>
      <c r="AC1059">
        <f t="shared" si="319"/>
        <v>0</v>
      </c>
      <c r="AD1059">
        <f>X1059*((1-Q1059)*(1-EXP(-(P1059+O1059)*A1059))*P1059/(P1059+O1059)-(1-$AL$10)*(1-EXP(-2*O1059*A1059))/2)</f>
        <v>0</v>
      </c>
      <c r="AE1059">
        <f t="shared" si="320"/>
        <v>0</v>
      </c>
      <c r="AF1059">
        <f t="shared" si="321"/>
        <v>0</v>
      </c>
      <c r="AG1059">
        <f t="shared" si="322"/>
        <v>0</v>
      </c>
      <c r="AH1059">
        <f t="shared" si="323"/>
        <v>0</v>
      </c>
      <c r="BA1059">
        <v>0</v>
      </c>
    </row>
    <row r="1060" spans="1:53" x14ac:dyDescent="0.3">
      <c r="A1060">
        <v>2.5588151072624399</v>
      </c>
      <c r="E1060" cm="1">
        <f t="array" ref="E1060">INDEX($C$2:$C$104,L1060)</f>
        <v>-0.27734773315680966</v>
      </c>
      <c r="G1060">
        <f>PI()/12*(M1060-12)</f>
        <v>-2.617993877991494</v>
      </c>
      <c r="H1060">
        <f t="shared" si="307"/>
        <v>-0.16478038613108059</v>
      </c>
      <c r="I1060">
        <f t="shared" si="324"/>
        <v>0.76811567487159182</v>
      </c>
      <c r="J1060">
        <f t="shared" si="308"/>
        <v>2.5498826289865848</v>
      </c>
      <c r="L1060">
        <f t="shared" si="325"/>
        <v>45</v>
      </c>
      <c r="M1060">
        <v>2</v>
      </c>
      <c r="N1060">
        <f t="shared" si="309"/>
        <v>0.05</v>
      </c>
      <c r="O1060">
        <f t="shared" si="310"/>
        <v>5.0020839411324403</v>
      </c>
      <c r="P1060">
        <f t="shared" si="311"/>
        <v>9.2038344516836901</v>
      </c>
      <c r="Q1060">
        <f>1-EXP(-2*$AL$9*O1060/(1+O1060))</f>
        <v>6.4497345768578462E-2</v>
      </c>
      <c r="R1060">
        <f t="shared" si="312"/>
        <v>19.751565414145865</v>
      </c>
      <c r="S1060">
        <f>(1-$AL$6^R1060)/(1+$AL$6^R1060*(1/$AL$7-1))</f>
        <v>0.99643717244343843</v>
      </c>
      <c r="U1060">
        <v>0.2</v>
      </c>
      <c r="V1060">
        <f t="shared" si="313"/>
        <v>0.45700000000000007</v>
      </c>
      <c r="W1060">
        <f t="shared" si="314"/>
        <v>0.45537178780665144</v>
      </c>
      <c r="X1060">
        <f t="shared" si="315"/>
        <v>1.6282121933486327E-3</v>
      </c>
      <c r="Y1060">
        <f t="shared" si="316"/>
        <v>1.5231968284395102E-3</v>
      </c>
      <c r="Z1060">
        <f t="shared" si="317"/>
        <v>0.3692462059658641</v>
      </c>
      <c r="AA1060">
        <f t="shared" si="318"/>
        <v>1.383976541228525E-3</v>
      </c>
      <c r="AC1060">
        <f t="shared" si="319"/>
        <v>5.5168799623458949E-2</v>
      </c>
      <c r="AD1060">
        <f>X1060*((1-Q1060)*(1-EXP(-(P1060+O1060)*A1060))*P1060/(P1060+O1060)-(1-$AL$10)*(1-EXP(-2*O1060*A1060))/2)</f>
        <v>2.9486973490763378E-4</v>
      </c>
      <c r="AE1060">
        <f t="shared" si="320"/>
        <v>5.6847645899595102E-2</v>
      </c>
      <c r="AF1060">
        <f t="shared" si="321"/>
        <v>0.30479278762182649</v>
      </c>
      <c r="AG1060">
        <f t="shared" si="322"/>
        <v>-1.5564944769664844E-4</v>
      </c>
      <c r="AH1060">
        <f t="shared" si="323"/>
        <v>0.30463713817412985</v>
      </c>
      <c r="BA1060">
        <v>5.6847645899595102E-2</v>
      </c>
    </row>
    <row r="1061" spans="1:53" x14ac:dyDescent="0.3">
      <c r="A1061">
        <v>2.5588151072624399</v>
      </c>
      <c r="E1061" cm="1">
        <f t="array" ref="E1061">INDEX($C$2:$C$104,L1061)</f>
        <v>-0.27734773315680966</v>
      </c>
      <c r="G1061">
        <f>PI()/12*(M1061-12)</f>
        <v>-2.3561944901923448</v>
      </c>
      <c r="H1061">
        <f t="shared" si="307"/>
        <v>-0.16478038613108059</v>
      </c>
      <c r="I1061">
        <f t="shared" si="324"/>
        <v>0.76811567487159182</v>
      </c>
      <c r="J1061">
        <f t="shared" si="308"/>
        <v>2.3573454845917041</v>
      </c>
      <c r="L1061">
        <f t="shared" si="325"/>
        <v>45</v>
      </c>
      <c r="M1061">
        <v>3</v>
      </c>
      <c r="N1061">
        <f t="shared" si="309"/>
        <v>0.05</v>
      </c>
      <c r="O1061">
        <f t="shared" si="310"/>
        <v>5.0020839411324403</v>
      </c>
      <c r="P1061">
        <f t="shared" si="311"/>
        <v>9.2038344516836901</v>
      </c>
      <c r="Q1061">
        <f>1-EXP(-2*$AL$9*O1061/(1+O1061))</f>
        <v>6.4497345768578462E-2</v>
      </c>
      <c r="R1061">
        <f t="shared" si="312"/>
        <v>19.751565414145865</v>
      </c>
      <c r="S1061">
        <f>(1-$AL$6^R1061)/(1+$AL$6^R1061*(1/$AL$7-1))</f>
        <v>0.99643717244343843</v>
      </c>
      <c r="U1061">
        <v>0.1</v>
      </c>
      <c r="V1061">
        <f t="shared" si="313"/>
        <v>0.22850000000000004</v>
      </c>
      <c r="W1061">
        <f t="shared" si="314"/>
        <v>0.22768589390332572</v>
      </c>
      <c r="X1061">
        <f t="shared" si="315"/>
        <v>8.1410609667431633E-4</v>
      </c>
      <c r="Y1061">
        <f t="shared" si="316"/>
        <v>7.6159841421975512E-4</v>
      </c>
      <c r="Z1061">
        <f t="shared" si="317"/>
        <v>0.18462310298293205</v>
      </c>
      <c r="AA1061">
        <f t="shared" si="318"/>
        <v>6.9198827061426249E-4</v>
      </c>
      <c r="AC1061">
        <f t="shared" si="319"/>
        <v>2.7584399811729474E-2</v>
      </c>
      <c r="AD1061">
        <f>X1061*((1-Q1061)*(1-EXP(-(P1061+O1061)*A1061))*P1061/(P1061+O1061)-(1-$AL$10)*(1-EXP(-2*O1061*A1061))/2)</f>
        <v>1.4743486745381689E-4</v>
      </c>
      <c r="AE1061">
        <f t="shared" si="320"/>
        <v>2.8423822949797551E-2</v>
      </c>
      <c r="AF1061">
        <f t="shared" si="321"/>
        <v>0.15239639381091324</v>
      </c>
      <c r="AG1061">
        <f t="shared" si="322"/>
        <v>-7.7824723848324222E-5</v>
      </c>
      <c r="AH1061">
        <f t="shared" si="323"/>
        <v>0.15231856908706493</v>
      </c>
      <c r="BA1061">
        <v>2.8423822949797499E-2</v>
      </c>
    </row>
    <row r="1062" spans="1:53" x14ac:dyDescent="0.3">
      <c r="A1062">
        <v>2.5588151072624399</v>
      </c>
      <c r="E1062" cm="1">
        <f t="array" ref="E1062">INDEX($C$2:$C$104,L1062)</f>
        <v>-0.27734773315680966</v>
      </c>
      <c r="G1062">
        <f>PI()/12*(M1062-12)</f>
        <v>-2.0943951023931953</v>
      </c>
      <c r="H1062">
        <f t="shared" si="307"/>
        <v>-0.16478038613108059</v>
      </c>
      <c r="I1062">
        <f t="shared" si="324"/>
        <v>0.76811567487159182</v>
      </c>
      <c r="J1062">
        <f t="shared" si="308"/>
        <v>2.1517701260975475</v>
      </c>
      <c r="L1062">
        <f t="shared" si="325"/>
        <v>45</v>
      </c>
      <c r="M1062">
        <v>4</v>
      </c>
      <c r="N1062">
        <f t="shared" si="309"/>
        <v>0.05</v>
      </c>
      <c r="O1062">
        <f t="shared" si="310"/>
        <v>5.0020839411324403</v>
      </c>
      <c r="P1062">
        <f t="shared" si="311"/>
        <v>9.2038344516836901</v>
      </c>
      <c r="Q1062">
        <f>1-EXP(-2*$AL$9*O1062/(1+O1062))</f>
        <v>6.4497345768578462E-2</v>
      </c>
      <c r="R1062">
        <f t="shared" si="312"/>
        <v>19.751565414145865</v>
      </c>
      <c r="S1062">
        <f>(1-$AL$6^R1062)/(1+$AL$6^R1062*(1/$AL$7-1))</f>
        <v>0.99643717244343843</v>
      </c>
      <c r="U1062">
        <v>0.2</v>
      </c>
      <c r="V1062">
        <f t="shared" si="313"/>
        <v>0.45700000000000007</v>
      </c>
      <c r="W1062">
        <f t="shared" si="314"/>
        <v>0.45537178780665144</v>
      </c>
      <c r="X1062">
        <f t="shared" si="315"/>
        <v>1.6282121933486327E-3</v>
      </c>
      <c r="Y1062">
        <f t="shared" si="316"/>
        <v>1.5231968284395102E-3</v>
      </c>
      <c r="Z1062">
        <f t="shared" si="317"/>
        <v>0.3692462059658641</v>
      </c>
      <c r="AA1062">
        <f t="shared" si="318"/>
        <v>1.383976541228525E-3</v>
      </c>
      <c r="AC1062">
        <f t="shared" si="319"/>
        <v>5.5168799623458949E-2</v>
      </c>
      <c r="AD1062">
        <f>X1062*((1-Q1062)*(1-EXP(-(P1062+O1062)*A1062))*P1062/(P1062+O1062)-(1-$AL$10)*(1-EXP(-2*O1062*A1062))/2)</f>
        <v>2.9486973490763378E-4</v>
      </c>
      <c r="AE1062">
        <f t="shared" si="320"/>
        <v>5.6847645899595102E-2</v>
      </c>
      <c r="AF1062">
        <f t="shared" si="321"/>
        <v>0.30479278762182649</v>
      </c>
      <c r="AG1062">
        <f t="shared" si="322"/>
        <v>-1.5564944769664844E-4</v>
      </c>
      <c r="AH1062">
        <f t="shared" si="323"/>
        <v>0.30463713817412985</v>
      </c>
      <c r="BA1062">
        <v>5.6847645899595102E-2</v>
      </c>
    </row>
    <row r="1063" spans="1:53" x14ac:dyDescent="0.3">
      <c r="A1063">
        <v>2.5588151072624399</v>
      </c>
      <c r="E1063" cm="1">
        <f t="array" ref="E1063">INDEX($C$2:$C$104,L1063)</f>
        <v>-0.27734773315680966</v>
      </c>
      <c r="G1063">
        <f>PI()/12*(M1063-12)</f>
        <v>-1.8325957145940459</v>
      </c>
      <c r="H1063">
        <f t="shared" si="307"/>
        <v>-0.16478038613108059</v>
      </c>
      <c r="I1063">
        <f t="shared" si="324"/>
        <v>0.76811567487159182</v>
      </c>
      <c r="J1063">
        <f t="shared" si="308"/>
        <v>1.9429079535239007</v>
      </c>
      <c r="L1063">
        <f t="shared" si="325"/>
        <v>45</v>
      </c>
      <c r="M1063">
        <v>5</v>
      </c>
      <c r="N1063">
        <f t="shared" si="309"/>
        <v>0.05</v>
      </c>
      <c r="O1063">
        <f t="shared" si="310"/>
        <v>5.0020839411324403</v>
      </c>
      <c r="P1063">
        <f t="shared" si="311"/>
        <v>9.2038344516836901</v>
      </c>
      <c r="Q1063">
        <f>1-EXP(-2*$AL$9*O1063/(1+O1063))</f>
        <v>6.4497345768578462E-2</v>
      </c>
      <c r="R1063">
        <f t="shared" si="312"/>
        <v>19.751565414145865</v>
      </c>
      <c r="S1063">
        <f>(1-$AL$6^R1063)/(1+$AL$6^R1063*(1/$AL$7-1))</f>
        <v>0.99643717244343843</v>
      </c>
      <c r="U1063">
        <v>0.2</v>
      </c>
      <c r="V1063">
        <f t="shared" si="313"/>
        <v>0.45700000000000007</v>
      </c>
      <c r="W1063">
        <f t="shared" si="314"/>
        <v>0.45537178780665144</v>
      </c>
      <c r="X1063">
        <f t="shared" si="315"/>
        <v>1.6282121933486327E-3</v>
      </c>
      <c r="Y1063">
        <f t="shared" si="316"/>
        <v>1.5231968284395102E-3</v>
      </c>
      <c r="Z1063">
        <f t="shared" si="317"/>
        <v>0.3692462059658641</v>
      </c>
      <c r="AA1063">
        <f t="shared" si="318"/>
        <v>1.383976541228525E-3</v>
      </c>
      <c r="AC1063">
        <f t="shared" si="319"/>
        <v>5.5168799623458949E-2</v>
      </c>
      <c r="AD1063">
        <f>X1063*((1-Q1063)*(1-EXP(-(P1063+O1063)*A1063))*P1063/(P1063+O1063)-(1-$AL$10)*(1-EXP(-2*O1063*A1063))/2)</f>
        <v>2.9486973490763378E-4</v>
      </c>
      <c r="AE1063">
        <f t="shared" si="320"/>
        <v>5.6847645899595102E-2</v>
      </c>
      <c r="AF1063">
        <f t="shared" si="321"/>
        <v>0.30479278762182649</v>
      </c>
      <c r="AG1063">
        <f t="shared" si="322"/>
        <v>-1.5564944769664844E-4</v>
      </c>
      <c r="AH1063">
        <f t="shared" si="323"/>
        <v>0.30463713817412985</v>
      </c>
      <c r="BA1063">
        <v>5.6847645899595102E-2</v>
      </c>
    </row>
    <row r="1064" spans="1:53" x14ac:dyDescent="0.3">
      <c r="A1064">
        <v>2.5588151072624399</v>
      </c>
      <c r="E1064" cm="1">
        <f t="array" ref="E1064">INDEX($C$2:$C$104,L1064)</f>
        <v>-0.27734773315680966</v>
      </c>
      <c r="G1064">
        <f>PI()/12*(M1064-12)</f>
        <v>-1.5707963267948966</v>
      </c>
      <c r="H1064">
        <f t="shared" si="307"/>
        <v>-0.16478038613108059</v>
      </c>
      <c r="I1064">
        <f t="shared" si="324"/>
        <v>0.76811567487159182</v>
      </c>
      <c r="J1064">
        <f t="shared" si="308"/>
        <v>1.7363316764264773</v>
      </c>
      <c r="L1064">
        <f t="shared" si="325"/>
        <v>45</v>
      </c>
      <c r="M1064">
        <v>6</v>
      </c>
      <c r="N1064">
        <f t="shared" si="309"/>
        <v>0.05</v>
      </c>
      <c r="O1064">
        <f t="shared" si="310"/>
        <v>5.0020839411324403</v>
      </c>
      <c r="P1064">
        <f t="shared" si="311"/>
        <v>9.2038344516836901</v>
      </c>
      <c r="Q1064">
        <f>1-EXP(-2*$AL$9*O1064/(1+O1064))</f>
        <v>6.4497345768578462E-2</v>
      </c>
      <c r="R1064">
        <f t="shared" si="312"/>
        <v>19.751565414145865</v>
      </c>
      <c r="S1064">
        <f>(1-$AL$6^R1064)/(1+$AL$6^R1064*(1/$AL$7-1))</f>
        <v>0.99643717244343843</v>
      </c>
      <c r="U1064">
        <v>0.1</v>
      </c>
      <c r="V1064">
        <f t="shared" si="313"/>
        <v>0.22850000000000004</v>
      </c>
      <c r="W1064">
        <f t="shared" si="314"/>
        <v>0.22768589390332572</v>
      </c>
      <c r="X1064">
        <f t="shared" si="315"/>
        <v>8.1410609667431633E-4</v>
      </c>
      <c r="Y1064">
        <f t="shared" si="316"/>
        <v>7.6159841421975512E-4</v>
      </c>
      <c r="Z1064">
        <f t="shared" si="317"/>
        <v>0.18462310298293205</v>
      </c>
      <c r="AA1064">
        <f t="shared" si="318"/>
        <v>6.9198827061426249E-4</v>
      </c>
      <c r="AC1064">
        <f t="shared" si="319"/>
        <v>2.7584399811729474E-2</v>
      </c>
      <c r="AD1064">
        <f>X1064*((1-Q1064)*(1-EXP(-(P1064+O1064)*A1064))*P1064/(P1064+O1064)-(1-$AL$10)*(1-EXP(-2*O1064*A1064))/2)</f>
        <v>1.4743486745381689E-4</v>
      </c>
      <c r="AE1064">
        <f t="shared" si="320"/>
        <v>2.8423822949797551E-2</v>
      </c>
      <c r="AF1064">
        <f t="shared" si="321"/>
        <v>0.15239639381091324</v>
      </c>
      <c r="AG1064">
        <f t="shared" si="322"/>
        <v>-7.7824723848324222E-5</v>
      </c>
      <c r="AH1064">
        <f t="shared" si="323"/>
        <v>0.15231856908706493</v>
      </c>
      <c r="BA1064">
        <v>2.8423822949797499E-2</v>
      </c>
    </row>
    <row r="1065" spans="1:53" x14ac:dyDescent="0.3">
      <c r="A1065">
        <v>2.5588151072624399</v>
      </c>
      <c r="E1065" cm="1">
        <f t="array" ref="E1065">INDEX($C$2:$C$104,L1065)</f>
        <v>-0.27734773315680966</v>
      </c>
      <c r="G1065">
        <f>PI()/12*(M1065-12)</f>
        <v>-1.308996938995747</v>
      </c>
      <c r="H1065">
        <f t="shared" si="307"/>
        <v>-0.16478038613108059</v>
      </c>
      <c r="I1065">
        <f t="shared" si="324"/>
        <v>0.76811567487159182</v>
      </c>
      <c r="J1065">
        <f t="shared" si="308"/>
        <v>1.5367671802798788</v>
      </c>
      <c r="L1065">
        <f t="shared" si="325"/>
        <v>45</v>
      </c>
      <c r="M1065">
        <v>7</v>
      </c>
      <c r="N1065">
        <f t="shared" si="309"/>
        <v>0.05</v>
      </c>
      <c r="O1065">
        <f t="shared" si="310"/>
        <v>5.0020839411324403</v>
      </c>
      <c r="P1065">
        <f t="shared" si="311"/>
        <v>9.2038344516836901</v>
      </c>
      <c r="Q1065">
        <f>1-EXP(-2*$AL$9*O1065/(1+O1065))</f>
        <v>6.4497345768578462E-2</v>
      </c>
      <c r="R1065">
        <f t="shared" si="312"/>
        <v>19.751565414145865</v>
      </c>
      <c r="S1065">
        <f>(1-$AL$6^R1065)/(1+$AL$6^R1065*(1/$AL$7-1))</f>
        <v>0.99643717244343843</v>
      </c>
      <c r="U1065">
        <v>1.1000000000000001</v>
      </c>
      <c r="V1065">
        <f t="shared" si="313"/>
        <v>2.5135000000000005</v>
      </c>
      <c r="W1065">
        <f t="shared" si="314"/>
        <v>2.5045448329365829</v>
      </c>
      <c r="X1065">
        <f t="shared" si="315"/>
        <v>8.9551670634175906E-3</v>
      </c>
      <c r="Y1065">
        <f t="shared" si="316"/>
        <v>8.3775825564174101E-3</v>
      </c>
      <c r="Z1065">
        <f t="shared" si="317"/>
        <v>2.0308541328122525</v>
      </c>
      <c r="AA1065">
        <f t="shared" si="318"/>
        <v>7.6118709767569815E-3</v>
      </c>
      <c r="AC1065">
        <f t="shared" si="319"/>
        <v>0.30342839792902421</v>
      </c>
      <c r="AD1065">
        <f>X1065*((1-Q1065)*(1-EXP(-(P1065+O1065)*A1065))*P1065/(P1065+O1065)-(1-$AL$10)*(1-EXP(-2*O1065*A1065))/2)</f>
        <v>1.6217835419920059E-3</v>
      </c>
      <c r="AE1065">
        <f t="shared" si="320"/>
        <v>0.31266205244777318</v>
      </c>
      <c r="AF1065">
        <f t="shared" si="321"/>
        <v>1.6763603319200457</v>
      </c>
      <c r="AG1065">
        <f t="shared" si="322"/>
        <v>-8.5607196233157708E-4</v>
      </c>
      <c r="AH1065">
        <f t="shared" si="323"/>
        <v>1.6755042599577141</v>
      </c>
      <c r="BA1065">
        <v>0.31266205244777301</v>
      </c>
    </row>
    <row r="1066" spans="1:53" x14ac:dyDescent="0.3">
      <c r="A1066">
        <v>2.5588151072624399</v>
      </c>
      <c r="E1066" cm="1">
        <f t="array" ref="E1066">INDEX($C$2:$C$104,L1066)</f>
        <v>-0.27734773315680966</v>
      </c>
      <c r="G1066">
        <f>PI()/12*(M1066-12)</f>
        <v>-1.0471975511965976</v>
      </c>
      <c r="H1066">
        <f t="shared" si="307"/>
        <v>-0.16478038613108059</v>
      </c>
      <c r="I1066">
        <f t="shared" si="324"/>
        <v>0.76811567487159182</v>
      </c>
      <c r="J1066">
        <f t="shared" si="308"/>
        <v>1.3497224903493334</v>
      </c>
      <c r="L1066">
        <f t="shared" si="325"/>
        <v>45</v>
      </c>
      <c r="M1066">
        <v>8</v>
      </c>
      <c r="N1066">
        <f t="shared" si="309"/>
        <v>0.22107383644556311</v>
      </c>
      <c r="O1066">
        <f t="shared" si="310"/>
        <v>1.1401081073885315</v>
      </c>
      <c r="P1066">
        <f t="shared" si="311"/>
        <v>2.0977989175948983</v>
      </c>
      <c r="Q1066">
        <f>1-EXP(-2*$AL$9*O1066/(1+O1066))</f>
        <v>4.1723299061771746E-2</v>
      </c>
      <c r="R1066">
        <f t="shared" si="312"/>
        <v>4.5019076303594536</v>
      </c>
      <c r="S1066">
        <f>(1-$AL$6^R1066)/(1+$AL$6^R1066*(1/$AL$7-1))</f>
        <v>0.59072217038671371</v>
      </c>
      <c r="U1066">
        <v>41</v>
      </c>
      <c r="V1066">
        <f t="shared" si="313"/>
        <v>93.685000000000002</v>
      </c>
      <c r="W1066">
        <f t="shared" si="314"/>
        <v>55.341806532679279</v>
      </c>
      <c r="X1066">
        <f t="shared" si="315"/>
        <v>38.343193467320724</v>
      </c>
      <c r="Y1066">
        <f t="shared" si="316"/>
        <v>36.57201738468688</v>
      </c>
      <c r="Z1066">
        <f t="shared" si="317"/>
        <v>44.874875081556851</v>
      </c>
      <c r="AA1066">
        <f t="shared" si="318"/>
        <v>30.829216221696282</v>
      </c>
      <c r="AC1066">
        <f t="shared" si="319"/>
        <v>20.455389147923128</v>
      </c>
      <c r="AD1066">
        <f>X1066*((1-Q1066)*(1-EXP(-(P1066+O1066)*A1066))*P1066/(P1066+O1066)-(1-$AL$10)*(1-EXP(-2*O1066*A1066))/2)</f>
        <v>7.5513707299037884</v>
      </c>
      <c r="AE1066">
        <f t="shared" si="320"/>
        <v>58.835976099523201</v>
      </c>
      <c r="AF1066">
        <f t="shared" si="321"/>
        <v>24.274506658807049</v>
      </c>
      <c r="AG1066">
        <f t="shared" si="322"/>
        <v>-1.8085695669131892</v>
      </c>
      <c r="AH1066">
        <f t="shared" si="323"/>
        <v>22.46593709189386</v>
      </c>
      <c r="BA1066">
        <v>58.835976099523201</v>
      </c>
    </row>
    <row r="1067" spans="1:53" x14ac:dyDescent="0.3">
      <c r="A1067">
        <v>2.5588151072624399</v>
      </c>
      <c r="E1067" cm="1">
        <f t="array" ref="E1067">INDEX($C$2:$C$104,L1067)</f>
        <v>-0.27734773315680966</v>
      </c>
      <c r="G1067">
        <f>PI()/12*(M1067-12)</f>
        <v>-0.78539816339744828</v>
      </c>
      <c r="H1067">
        <f t="shared" si="307"/>
        <v>-0.16478038613108059</v>
      </c>
      <c r="I1067">
        <f t="shared" si="324"/>
        <v>0.76811567487159182</v>
      </c>
      <c r="J1067">
        <f t="shared" si="308"/>
        <v>1.1827730154579337</v>
      </c>
      <c r="L1067">
        <f t="shared" si="325"/>
        <v>45</v>
      </c>
      <c r="M1067">
        <v>9</v>
      </c>
      <c r="N1067">
        <f t="shared" si="309"/>
        <v>0.38802331133696288</v>
      </c>
      <c r="O1067">
        <f t="shared" si="310"/>
        <v>0.6607473984408806</v>
      </c>
      <c r="P1067">
        <f t="shared" si="311"/>
        <v>1.2157752131312203</v>
      </c>
      <c r="Q1067">
        <f>1-EXP(-2*$AL$9*O1067/(1+O1067))</f>
        <v>3.1327709185092978E-2</v>
      </c>
      <c r="R1067">
        <f t="shared" si="312"/>
        <v>2.6090716621555008</v>
      </c>
      <c r="S1067">
        <f>(1-$AL$6^R1067)/(1+$AL$6^R1067*(1/$AL$7-1))</f>
        <v>0.36619881995577702</v>
      </c>
      <c r="U1067">
        <v>214.6</v>
      </c>
      <c r="V1067">
        <f t="shared" si="313"/>
        <v>490.36099999999999</v>
      </c>
      <c r="W1067">
        <f t="shared" si="314"/>
        <v>179.56961955233479</v>
      </c>
      <c r="X1067">
        <f t="shared" si="315"/>
        <v>310.79138044766523</v>
      </c>
      <c r="Y1067">
        <f t="shared" si="316"/>
        <v>287.6403271147181</v>
      </c>
      <c r="Z1067">
        <f t="shared" si="317"/>
        <v>145.60717747974806</v>
      </c>
      <c r="AA1067">
        <f t="shared" si="318"/>
        <v>215.46324902505333</v>
      </c>
      <c r="AC1067">
        <f t="shared" si="319"/>
        <v>87.564652670461982</v>
      </c>
      <c r="AD1067">
        <f>X1067*((1-Q1067)*(1-EXP(-(P1067+O1067)*A1067))*P1067/(P1067+O1067)-(1-$AL$10)*(1-EXP(-2*O1067*A1067))/2)</f>
        <v>65.851494939540572</v>
      </c>
      <c r="AE1067">
        <f t="shared" si="320"/>
        <v>368.87939663505585</v>
      </c>
      <c r="AF1067">
        <f t="shared" si="321"/>
        <v>58.32384385030312</v>
      </c>
      <c r="AG1067">
        <f t="shared" si="322"/>
        <v>6.3255831501241859</v>
      </c>
      <c r="AH1067">
        <f t="shared" si="323"/>
        <v>64.649427000427309</v>
      </c>
      <c r="BA1067">
        <v>368.87939663505603</v>
      </c>
    </row>
    <row r="1068" spans="1:53" x14ac:dyDescent="0.3">
      <c r="A1068">
        <v>2.5588151072624399</v>
      </c>
      <c r="E1068" cm="1">
        <f t="array" ref="E1068">INDEX($C$2:$C$104,L1068)</f>
        <v>-0.27734773315680966</v>
      </c>
      <c r="G1068">
        <f>PI()/12*(M1068-12)</f>
        <v>-0.52359877559829882</v>
      </c>
      <c r="H1068">
        <f t="shared" si="307"/>
        <v>-0.16478038613108059</v>
      </c>
      <c r="I1068">
        <f t="shared" si="324"/>
        <v>0.76811567487159182</v>
      </c>
      <c r="J1068">
        <f t="shared" si="308"/>
        <v>1.0467040757769159</v>
      </c>
      <c r="L1068">
        <f t="shared" si="325"/>
        <v>45</v>
      </c>
      <c r="M1068">
        <v>10</v>
      </c>
      <c r="N1068">
        <f t="shared" si="309"/>
        <v>0.52409225101798063</v>
      </c>
      <c r="O1068">
        <f t="shared" si="310"/>
        <v>0.49957306350833458</v>
      </c>
      <c r="P1068">
        <f t="shared" si="311"/>
        <v>0.91921443685533566</v>
      </c>
      <c r="Q1068">
        <f>1-EXP(-2*$AL$9*O1068/(1+O1068))</f>
        <v>2.6299465811748246E-2</v>
      </c>
      <c r="R1068">
        <f t="shared" si="312"/>
        <v>1.9726478322145493</v>
      </c>
      <c r="S1068">
        <f>(1-$AL$6^R1068)/(1+$AL$6^R1068*(1/$AL$7-1))</f>
        <v>0.27975092205252522</v>
      </c>
      <c r="U1068">
        <v>357.6</v>
      </c>
      <c r="V1068">
        <f t="shared" si="313"/>
        <v>817.1160000000001</v>
      </c>
      <c r="W1068">
        <f t="shared" si="314"/>
        <v>228.58895442387123</v>
      </c>
      <c r="X1068">
        <f t="shared" si="315"/>
        <v>588.5270455761289</v>
      </c>
      <c r="Y1068">
        <f t="shared" si="316"/>
        <v>518.5125217679697</v>
      </c>
      <c r="Z1068">
        <f t="shared" si="317"/>
        <v>185.35536545482364</v>
      </c>
      <c r="AA1068">
        <f t="shared" si="318"/>
        <v>360.92584244826486</v>
      </c>
      <c r="AC1068">
        <f t="shared" si="319"/>
        <v>124.26762116862413</v>
      </c>
      <c r="AD1068">
        <f>X1068*((1-Q1068)*(1-EXP(-(P1068+O1068)*A1068))*P1068/(P1068+O1068)-(1-$AL$10)*(1-EXP(-2*O1068*A1068))/2)</f>
        <v>130.70767738640384</v>
      </c>
      <c r="AE1068">
        <f t="shared" si="320"/>
        <v>615.90114100329288</v>
      </c>
      <c r="AF1068">
        <f t="shared" si="321"/>
        <v>61.702457721813047</v>
      </c>
      <c r="AG1068">
        <f t="shared" si="322"/>
        <v>26.879001933300991</v>
      </c>
      <c r="AH1068">
        <f t="shared" si="323"/>
        <v>88.581459655114031</v>
      </c>
      <c r="BA1068">
        <v>615.90114100329299</v>
      </c>
    </row>
    <row r="1069" spans="1:53" x14ac:dyDescent="0.3">
      <c r="A1069">
        <v>2.5588151072624399</v>
      </c>
      <c r="E1069" cm="1">
        <f t="array" ref="E1069">INDEX($C$2:$C$104,L1069)</f>
        <v>-0.27734773315680966</v>
      </c>
      <c r="G1069">
        <f>PI()/12*(M1069-12)</f>
        <v>-0.26179938779914941</v>
      </c>
      <c r="H1069">
        <f t="shared" si="307"/>
        <v>-0.16478038613108059</v>
      </c>
      <c r="I1069">
        <f t="shared" si="324"/>
        <v>0.76811567487159182</v>
      </c>
      <c r="J1069">
        <f t="shared" si="308"/>
        <v>0.95554671351895437</v>
      </c>
      <c r="L1069">
        <f t="shared" si="325"/>
        <v>45</v>
      </c>
      <c r="M1069">
        <v>11</v>
      </c>
      <c r="N1069">
        <f t="shared" si="309"/>
        <v>0.61524961327594219</v>
      </c>
      <c r="O1069">
        <f t="shared" si="310"/>
        <v>0.43315366330394545</v>
      </c>
      <c r="P1069">
        <f t="shared" si="311"/>
        <v>0.79700274047925956</v>
      </c>
      <c r="Q1069">
        <f>1-EXP(-2*$AL$9*O1069/(1+O1069))</f>
        <v>2.3889077856411811E-2</v>
      </c>
      <c r="R1069">
        <f t="shared" si="312"/>
        <v>1.7103797168961321</v>
      </c>
      <c r="S1069">
        <f>(1-$AL$6^R1069)/(1+$AL$6^R1069*(1/$AL$7-1))</f>
        <v>0.24310082986679485</v>
      </c>
      <c r="U1069">
        <v>379</v>
      </c>
      <c r="V1069">
        <f t="shared" si="313"/>
        <v>866.0150000000001</v>
      </c>
      <c r="W1069">
        <f t="shared" si="314"/>
        <v>210.52896517709237</v>
      </c>
      <c r="X1069">
        <f t="shared" si="315"/>
        <v>655.48603482290775</v>
      </c>
      <c r="Y1069">
        <f t="shared" si="316"/>
        <v>556.57981117722659</v>
      </c>
      <c r="Z1069">
        <f t="shared" si="317"/>
        <v>170.71110621935944</v>
      </c>
      <c r="AA1069">
        <f t="shared" si="318"/>
        <v>373.24367198281402</v>
      </c>
      <c r="AC1069">
        <f t="shared" si="319"/>
        <v>120.00949226079517</v>
      </c>
      <c r="AD1069">
        <f>X1069*((1-Q1069)*(1-EXP(-(P1069+O1069)*A1069))*P1069/(P1069+O1069)-(1-$AL$10)*(1-EXP(-2*O1069*A1069))/2)</f>
        <v>148.50629511688243</v>
      </c>
      <c r="AE1069">
        <f t="shared" si="320"/>
        <v>641.75945936049163</v>
      </c>
      <c r="AF1069">
        <f t="shared" si="321"/>
        <v>51.338588335334421</v>
      </c>
      <c r="AG1069">
        <f t="shared" si="322"/>
        <v>34.829844077530161</v>
      </c>
      <c r="AH1069">
        <f t="shared" si="323"/>
        <v>86.168432412864576</v>
      </c>
      <c r="BA1069">
        <v>641.75945936049197</v>
      </c>
    </row>
    <row r="1070" spans="1:53" x14ac:dyDescent="0.3">
      <c r="A1070">
        <v>2.5588151072624399</v>
      </c>
      <c r="E1070" cm="1">
        <f t="array" ref="E1070">INDEX($C$2:$C$104,L1070)</f>
        <v>-0.27734773315680966</v>
      </c>
      <c r="G1070">
        <f>PI()/12*(M1070-12)</f>
        <v>0</v>
      </c>
      <c r="H1070">
        <f t="shared" si="307"/>
        <v>-0.16478038613108059</v>
      </c>
      <c r="I1070">
        <f t="shared" si="324"/>
        <v>0.76811567487159182</v>
      </c>
      <c r="J1070">
        <f t="shared" si="308"/>
        <v>0.92311955639471166</v>
      </c>
      <c r="L1070">
        <f t="shared" si="325"/>
        <v>45</v>
      </c>
      <c r="M1070">
        <v>12</v>
      </c>
      <c r="N1070">
        <f t="shared" si="309"/>
        <v>0.6476767704001849</v>
      </c>
      <c r="O1070">
        <f t="shared" si="310"/>
        <v>0.41436329792988891</v>
      </c>
      <c r="P1070">
        <f t="shared" si="311"/>
        <v>0.76242846819099563</v>
      </c>
      <c r="Q1070">
        <f>1-EXP(-2*$AL$9*O1070/(1+O1070))</f>
        <v>2.3164922587312731E-2</v>
      </c>
      <c r="R1070">
        <f t="shared" si="312"/>
        <v>1.6361828151229572</v>
      </c>
      <c r="S1070">
        <f>(1-$AL$6^R1070)/(1+$AL$6^R1070*(1/$AL$7-1))</f>
        <v>0.23265120800940309</v>
      </c>
      <c r="U1070">
        <v>433.4</v>
      </c>
      <c r="V1070">
        <f t="shared" si="313"/>
        <v>990.31899999999996</v>
      </c>
      <c r="W1070">
        <f t="shared" si="314"/>
        <v>230.39891166466404</v>
      </c>
      <c r="X1070">
        <f t="shared" si="315"/>
        <v>759.92008833533589</v>
      </c>
      <c r="Y1070">
        <f t="shared" si="316"/>
        <v>636.80062451267793</v>
      </c>
      <c r="Z1070">
        <f t="shared" si="317"/>
        <v>186.82300104846072</v>
      </c>
      <c r="AA1070">
        <f t="shared" si="318"/>
        <v>422.20759734357409</v>
      </c>
      <c r="AC1070">
        <f t="shared" si="319"/>
        <v>133.14965255603002</v>
      </c>
      <c r="AD1070">
        <f>X1070*((1-Q1070)*(1-EXP(-(P1070+O1070)*A1070))*P1070/(P1070+O1070)-(1-$AL$10)*(1-EXP(-2*O1070*A1070))/2)</f>
        <v>173.0380221820418</v>
      </c>
      <c r="AE1070">
        <f t="shared" si="320"/>
        <v>728.39527208164589</v>
      </c>
      <c r="AF1070">
        <f t="shared" si="321"/>
        <v>54.387976690458189</v>
      </c>
      <c r="AG1070">
        <f t="shared" si="322"/>
        <v>41.55500498706202</v>
      </c>
      <c r="AH1070">
        <f t="shared" si="323"/>
        <v>95.942981677520208</v>
      </c>
      <c r="BA1070">
        <v>728.395272081646</v>
      </c>
    </row>
    <row r="1071" spans="1:53" x14ac:dyDescent="0.3">
      <c r="A1071">
        <v>2.6262564947982101</v>
      </c>
      <c r="E1071" cm="1">
        <f t="array" ref="E1071">INDEX($C$2:$C$104,L1071)</f>
        <v>-0.27734773315680966</v>
      </c>
      <c r="G1071">
        <f>PI()/12*(M1071-12)</f>
        <v>0.26179938779914941</v>
      </c>
      <c r="H1071">
        <f t="shared" si="307"/>
        <v>-0.16478038613108059</v>
      </c>
      <c r="I1071">
        <f t="shared" si="324"/>
        <v>0.76811567487159182</v>
      </c>
      <c r="J1071">
        <f t="shared" si="308"/>
        <v>0.95554671351895437</v>
      </c>
      <c r="L1071">
        <f t="shared" si="325"/>
        <v>45</v>
      </c>
      <c r="M1071">
        <v>13</v>
      </c>
      <c r="N1071">
        <f t="shared" si="309"/>
        <v>0.61524961327594219</v>
      </c>
      <c r="O1071">
        <f t="shared" si="310"/>
        <v>0.43315366330394545</v>
      </c>
      <c r="P1071">
        <f t="shared" si="311"/>
        <v>0.79700274047925956</v>
      </c>
      <c r="Q1071">
        <f>1-EXP(-2*$AL$9*O1071/(1+O1071))</f>
        <v>2.3889077856411811E-2</v>
      </c>
      <c r="R1071">
        <f t="shared" si="312"/>
        <v>1.7103797168961321</v>
      </c>
      <c r="S1071">
        <f>(1-$AL$6^R1071)/(1+$AL$6^R1071*(1/$AL$7-1))</f>
        <v>0.24310082986679485</v>
      </c>
      <c r="U1071">
        <v>534.9</v>
      </c>
      <c r="V1071">
        <f t="shared" si="313"/>
        <v>1222.2465</v>
      </c>
      <c r="W1071">
        <f t="shared" si="314"/>
        <v>297.12913845178548</v>
      </c>
      <c r="X1071">
        <f t="shared" si="315"/>
        <v>925.11736154821449</v>
      </c>
      <c r="Y1071">
        <f t="shared" si="316"/>
        <v>791.67500628694609</v>
      </c>
      <c r="Z1071">
        <f t="shared" si="317"/>
        <v>243.08605500818416</v>
      </c>
      <c r="AA1071">
        <f t="shared" si="318"/>
        <v>534.24894514318214</v>
      </c>
      <c r="AC1071">
        <f t="shared" si="319"/>
        <v>170.07560241991166</v>
      </c>
      <c r="AD1071">
        <f>X1071*((1-Q1071)*(1-EXP(-(P1071+O1071)*A1071))*P1071/(P1071+O1071)-(1-$AL$10)*(1-EXP(-2*O1071*A1071))/2)</f>
        <v>209.16287627824826</v>
      </c>
      <c r="AE1071">
        <f t="shared" si="320"/>
        <v>913.48742384134209</v>
      </c>
      <c r="AF1071">
        <f t="shared" si="321"/>
        <v>73.927697305040866</v>
      </c>
      <c r="AG1071">
        <f t="shared" si="322"/>
        <v>48.263184865515868</v>
      </c>
      <c r="AH1071">
        <f t="shared" si="323"/>
        <v>122.19088217055673</v>
      </c>
      <c r="BA1071">
        <v>913.487423841343</v>
      </c>
    </row>
    <row r="1072" spans="1:53" x14ac:dyDescent="0.3">
      <c r="A1072">
        <v>2.6262564947982101</v>
      </c>
      <c r="E1072" cm="1">
        <f t="array" ref="E1072">INDEX($C$2:$C$104,L1072)</f>
        <v>-0.27734773315680966</v>
      </c>
      <c r="G1072">
        <f>PI()/12*(M1072-12)</f>
        <v>0.52359877559829882</v>
      </c>
      <c r="H1072">
        <f t="shared" si="307"/>
        <v>-0.16478038613108059</v>
      </c>
      <c r="I1072">
        <f t="shared" si="324"/>
        <v>0.76811567487159182</v>
      </c>
      <c r="J1072">
        <f t="shared" si="308"/>
        <v>1.0467040757769159</v>
      </c>
      <c r="L1072">
        <f t="shared" si="325"/>
        <v>45</v>
      </c>
      <c r="M1072">
        <v>14</v>
      </c>
      <c r="N1072">
        <f t="shared" si="309"/>
        <v>0.52409225101798063</v>
      </c>
      <c r="O1072">
        <f t="shared" si="310"/>
        <v>0.49957306350833458</v>
      </c>
      <c r="P1072">
        <f t="shared" si="311"/>
        <v>0.91921443685533566</v>
      </c>
      <c r="Q1072">
        <f>1-EXP(-2*$AL$9*O1072/(1+O1072))</f>
        <v>2.6299465811748246E-2</v>
      </c>
      <c r="R1072">
        <f t="shared" si="312"/>
        <v>1.9726478322145493</v>
      </c>
      <c r="S1072">
        <f>(1-$AL$6^R1072)/(1+$AL$6^R1072*(1/$AL$7-1))</f>
        <v>0.27975092205252522</v>
      </c>
      <c r="U1072">
        <v>529.1</v>
      </c>
      <c r="V1072">
        <f t="shared" si="313"/>
        <v>1208.9935</v>
      </c>
      <c r="W1072">
        <f t="shared" si="314"/>
        <v>338.21704638050966</v>
      </c>
      <c r="X1072">
        <f t="shared" si="315"/>
        <v>870.77645361949044</v>
      </c>
      <c r="Y1072">
        <f t="shared" si="316"/>
        <v>772.03435559891841</v>
      </c>
      <c r="Z1072">
        <f t="shared" si="317"/>
        <v>276.70072336072531</v>
      </c>
      <c r="AA1072">
        <f t="shared" si="318"/>
        <v>540.85039310201603</v>
      </c>
      <c r="AC1072">
        <f t="shared" si="319"/>
        <v>184.53612308101535</v>
      </c>
      <c r="AD1072">
        <f>X1072*((1-Q1072)*(1-EXP(-(P1072+O1072)*A1072))*P1072/(P1072+O1072)-(1-$AL$10)*(1-EXP(-2*O1072*A1072))/2)</f>
        <v>192.851310509417</v>
      </c>
      <c r="AE1072">
        <f t="shared" si="320"/>
        <v>918.23782669244838</v>
      </c>
      <c r="AF1072">
        <f t="shared" si="321"/>
        <v>93.092033740249263</v>
      </c>
      <c r="AG1072">
        <f t="shared" si="322"/>
        <v>38.332651987485391</v>
      </c>
      <c r="AH1072">
        <f t="shared" si="323"/>
        <v>131.42468572773464</v>
      </c>
      <c r="BA1072">
        <v>918.23782669244895</v>
      </c>
    </row>
    <row r="1073" spans="1:53" x14ac:dyDescent="0.3">
      <c r="A1073">
        <v>2.6262564947982101</v>
      </c>
      <c r="E1073" cm="1">
        <f t="array" ref="E1073">INDEX($C$2:$C$104,L1073)</f>
        <v>-0.27734773315680966</v>
      </c>
      <c r="G1073">
        <f>PI()/12*(M1073-12)</f>
        <v>0.78539816339744828</v>
      </c>
      <c r="H1073">
        <f t="shared" si="307"/>
        <v>-0.16478038613108059</v>
      </c>
      <c r="I1073">
        <f t="shared" si="324"/>
        <v>0.76811567487159182</v>
      </c>
      <c r="J1073">
        <f t="shared" si="308"/>
        <v>1.1827730154579337</v>
      </c>
      <c r="L1073">
        <f t="shared" si="325"/>
        <v>45</v>
      </c>
      <c r="M1073">
        <v>15</v>
      </c>
      <c r="N1073">
        <f t="shared" si="309"/>
        <v>0.38802331133696288</v>
      </c>
      <c r="O1073">
        <f t="shared" si="310"/>
        <v>0.6607473984408806</v>
      </c>
      <c r="P1073">
        <f t="shared" si="311"/>
        <v>1.2157752131312203</v>
      </c>
      <c r="Q1073">
        <f>1-EXP(-2*$AL$9*O1073/(1+O1073))</f>
        <v>3.1327709185092978E-2</v>
      </c>
      <c r="R1073">
        <f t="shared" si="312"/>
        <v>2.6090716621555008</v>
      </c>
      <c r="S1073">
        <f>(1-$AL$6^R1073)/(1+$AL$6^R1073*(1/$AL$7-1))</f>
        <v>0.36619881995577702</v>
      </c>
      <c r="U1073">
        <v>298</v>
      </c>
      <c r="V1073">
        <f t="shared" si="313"/>
        <v>680.93000000000006</v>
      </c>
      <c r="W1073">
        <f t="shared" si="314"/>
        <v>249.35576247248727</v>
      </c>
      <c r="X1073">
        <f t="shared" si="315"/>
        <v>431.57423752751276</v>
      </c>
      <c r="Y1073">
        <f t="shared" si="316"/>
        <v>400.89242687728648</v>
      </c>
      <c r="Z1073">
        <f t="shared" si="317"/>
        <v>204.00189933856183</v>
      </c>
      <c r="AA1073">
        <f t="shared" si="318"/>
        <v>302.14668938649919</v>
      </c>
      <c r="AC1073">
        <f t="shared" si="319"/>
        <v>121.92090460656097</v>
      </c>
      <c r="AD1073">
        <f>X1073*((1-Q1073)*(1-EXP(-(P1073+O1073)*A1073))*P1073/(P1073+O1073)-(1-$AL$10)*(1-EXP(-2*O1073*A1073))/2)</f>
        <v>91.17618201860904</v>
      </c>
      <c r="AE1073">
        <f t="shared" si="320"/>
        <v>515.24377601166918</v>
      </c>
      <c r="AF1073">
        <f t="shared" si="321"/>
        <v>82.47882282096846</v>
      </c>
      <c r="AG1073">
        <f t="shared" si="322"/>
        <v>7.5695554721782941</v>
      </c>
      <c r="AH1073">
        <f t="shared" si="323"/>
        <v>90.048378293146754</v>
      </c>
      <c r="BA1073">
        <v>515.24377601166896</v>
      </c>
    </row>
    <row r="1074" spans="1:53" x14ac:dyDescent="0.3">
      <c r="A1074">
        <v>2.6262564947982101</v>
      </c>
      <c r="E1074" cm="1">
        <f t="array" ref="E1074">INDEX($C$2:$C$104,L1074)</f>
        <v>-0.27734773315680966</v>
      </c>
      <c r="G1074">
        <f>PI()/12*(M1074-12)</f>
        <v>1.0471975511965976</v>
      </c>
      <c r="H1074">
        <f t="shared" si="307"/>
        <v>-0.16478038613108059</v>
      </c>
      <c r="I1074">
        <f t="shared" si="324"/>
        <v>0.76811567487159182</v>
      </c>
      <c r="J1074">
        <f t="shared" si="308"/>
        <v>1.3497224903493334</v>
      </c>
      <c r="L1074">
        <f t="shared" si="325"/>
        <v>45</v>
      </c>
      <c r="M1074">
        <v>16</v>
      </c>
      <c r="N1074">
        <f t="shared" si="309"/>
        <v>0.22107383644556311</v>
      </c>
      <c r="O1074">
        <f t="shared" si="310"/>
        <v>1.1401081073885315</v>
      </c>
      <c r="P1074">
        <f t="shared" si="311"/>
        <v>2.0977989175948983</v>
      </c>
      <c r="Q1074">
        <f>1-EXP(-2*$AL$9*O1074/(1+O1074))</f>
        <v>4.1723299061771746E-2</v>
      </c>
      <c r="R1074">
        <f t="shared" si="312"/>
        <v>4.5019076303594536</v>
      </c>
      <c r="S1074">
        <f>(1-$AL$6^R1074)/(1+$AL$6^R1074*(1/$AL$7-1))</f>
        <v>0.59072217038671371</v>
      </c>
      <c r="U1074">
        <v>82.5</v>
      </c>
      <c r="V1074">
        <f t="shared" si="313"/>
        <v>188.51250000000002</v>
      </c>
      <c r="W1074">
        <f t="shared" si="314"/>
        <v>111.35851314502538</v>
      </c>
      <c r="X1074">
        <f t="shared" si="315"/>
        <v>77.153986854974633</v>
      </c>
      <c r="Y1074">
        <f t="shared" si="316"/>
        <v>73.635527467042479</v>
      </c>
      <c r="Z1074">
        <f t="shared" si="317"/>
        <v>91.104163640934132</v>
      </c>
      <c r="AA1074">
        <f t="shared" si="318"/>
        <v>62.296869742517174</v>
      </c>
      <c r="AC1074">
        <f t="shared" si="319"/>
        <v>41.202261015651644</v>
      </c>
      <c r="AD1074">
        <f>X1074*((1-Q1074)*(1-EXP(-(P1074+O1074)*A1074))*P1074/(P1074+O1074)-(1-$AL$10)*(1-EXP(-2*O1074*A1074))/2)</f>
        <v>15.183532727421614</v>
      </c>
      <c r="AE1074">
        <f t="shared" si="320"/>
        <v>118.68266348559044</v>
      </c>
      <c r="AF1074">
        <f t="shared" si="321"/>
        <v>49.605633421469314</v>
      </c>
      <c r="AG1074">
        <f t="shared" si="322"/>
        <v>-3.8448750028963143</v>
      </c>
      <c r="AH1074">
        <f t="shared" si="323"/>
        <v>45.760758418572998</v>
      </c>
      <c r="BA1074">
        <v>118.68266348559</v>
      </c>
    </row>
    <row r="1075" spans="1:53" x14ac:dyDescent="0.3">
      <c r="A1075">
        <v>2.6262564947982101</v>
      </c>
      <c r="E1075" cm="1">
        <f t="array" ref="E1075">INDEX($C$2:$C$104,L1075)</f>
        <v>-0.27734773315680966</v>
      </c>
      <c r="G1075">
        <f>PI()/12*(M1075-12)</f>
        <v>1.308996938995747</v>
      </c>
      <c r="H1075">
        <f t="shared" si="307"/>
        <v>-0.16478038613108059</v>
      </c>
      <c r="I1075">
        <f t="shared" si="324"/>
        <v>0.76811567487159182</v>
      </c>
      <c r="J1075">
        <f t="shared" si="308"/>
        <v>1.5367671802798788</v>
      </c>
      <c r="L1075">
        <f t="shared" si="325"/>
        <v>45</v>
      </c>
      <c r="M1075">
        <v>17</v>
      </c>
      <c r="N1075">
        <f t="shared" si="309"/>
        <v>0.05</v>
      </c>
      <c r="O1075">
        <f t="shared" si="310"/>
        <v>5.0020839411324403</v>
      </c>
      <c r="P1075">
        <f t="shared" si="311"/>
        <v>9.2038344516836901</v>
      </c>
      <c r="Q1075">
        <f>1-EXP(-2*$AL$9*O1075/(1+O1075))</f>
        <v>6.4497345768578462E-2</v>
      </c>
      <c r="R1075">
        <f t="shared" si="312"/>
        <v>19.751565414145865</v>
      </c>
      <c r="S1075">
        <f>(1-$AL$6^R1075)/(1+$AL$6^R1075*(1/$AL$7-1))</f>
        <v>0.99643717244343843</v>
      </c>
      <c r="U1075">
        <v>6.9</v>
      </c>
      <c r="V1075">
        <f t="shared" si="313"/>
        <v>15.766500000000002</v>
      </c>
      <c r="W1075">
        <f t="shared" si="314"/>
        <v>15.710326679329475</v>
      </c>
      <c r="X1075">
        <f t="shared" si="315"/>
        <v>5.6173320670527715E-2</v>
      </c>
      <c r="Y1075">
        <f t="shared" si="316"/>
        <v>5.2550290582600488E-2</v>
      </c>
      <c r="Z1075">
        <f t="shared" si="317"/>
        <v>12.852867124601186</v>
      </c>
      <c r="AA1075">
        <f t="shared" si="318"/>
        <v>4.7747228439825429E-2</v>
      </c>
      <c r="AC1075">
        <f t="shared" si="319"/>
        <v>1.9033238543730924</v>
      </c>
      <c r="AD1075">
        <f>X1075*((1-Q1075)*(1-EXP(-(P1075+O1075)*A1075))*P1075/(P1075+O1075)-(1-$AL$10)*(1-EXP(-2*O1075*A1075))/2)</f>
        <v>1.0173005854223954E-2</v>
      </c>
      <c r="AE1075">
        <f t="shared" si="320"/>
        <v>1.9612440886671418</v>
      </c>
      <c r="AF1075">
        <f t="shared" si="321"/>
        <v>10.625857667966995</v>
      </c>
      <c r="AG1075">
        <f t="shared" si="322"/>
        <v>-5.3699437114489044E-3</v>
      </c>
      <c r="AH1075">
        <f t="shared" si="323"/>
        <v>10.620487724255547</v>
      </c>
      <c r="BA1075">
        <v>1.9612440886671401</v>
      </c>
    </row>
    <row r="1076" spans="1:53" x14ac:dyDescent="0.3">
      <c r="A1076">
        <v>2.6262564947982101</v>
      </c>
      <c r="E1076" cm="1">
        <f t="array" ref="E1076">INDEX($C$2:$C$104,L1076)</f>
        <v>-0.27734773315680966</v>
      </c>
      <c r="G1076">
        <f>PI()/12*(M1076-12)</f>
        <v>1.5707963267948966</v>
      </c>
      <c r="H1076">
        <f t="shared" si="307"/>
        <v>-0.16478038613108059</v>
      </c>
      <c r="I1076">
        <f t="shared" si="324"/>
        <v>0.76811567487159182</v>
      </c>
      <c r="J1076">
        <f t="shared" si="308"/>
        <v>1.7363316764264773</v>
      </c>
      <c r="L1076">
        <f t="shared" si="325"/>
        <v>45</v>
      </c>
      <c r="M1076">
        <v>18</v>
      </c>
      <c r="N1076">
        <f t="shared" si="309"/>
        <v>0.05</v>
      </c>
      <c r="O1076">
        <f t="shared" si="310"/>
        <v>5.0020839411324403</v>
      </c>
      <c r="P1076">
        <f t="shared" si="311"/>
        <v>9.2038344516836901</v>
      </c>
      <c r="Q1076">
        <f>1-EXP(-2*$AL$9*O1076/(1+O1076))</f>
        <v>6.4497345768578462E-2</v>
      </c>
      <c r="R1076">
        <f t="shared" si="312"/>
        <v>19.751565414145865</v>
      </c>
      <c r="S1076">
        <f>(1-$AL$6^R1076)/(1+$AL$6^R1076*(1/$AL$7-1))</f>
        <v>0.99643717244343843</v>
      </c>
      <c r="U1076">
        <v>0.7</v>
      </c>
      <c r="V1076">
        <f t="shared" si="313"/>
        <v>1.5994999999999999</v>
      </c>
      <c r="W1076">
        <f t="shared" si="314"/>
        <v>1.5938012573232796</v>
      </c>
      <c r="X1076">
        <f t="shared" si="315"/>
        <v>5.6987426767203253E-3</v>
      </c>
      <c r="Y1076">
        <f t="shared" si="316"/>
        <v>5.3311888996842209E-3</v>
      </c>
      <c r="Z1076">
        <f t="shared" si="317"/>
        <v>1.3039140561189606</v>
      </c>
      <c r="AA1076">
        <f t="shared" si="318"/>
        <v>4.8439217257794957E-3</v>
      </c>
      <c r="AC1076">
        <f t="shared" si="319"/>
        <v>0.19309082580596582</v>
      </c>
      <c r="AD1076">
        <f>X1076*((1-Q1076)*(1-EXP(-(P1076+O1076)*A1076))*P1076/(P1076+O1076)-(1-$AL$10)*(1-EXP(-2*O1076*A1076))/2)</f>
        <v>1.0320440721676696E-3</v>
      </c>
      <c r="AE1076">
        <f t="shared" si="320"/>
        <v>0.19896679160391298</v>
      </c>
      <c r="AF1076">
        <f t="shared" si="321"/>
        <v>1.0779855605183903</v>
      </c>
      <c r="AG1076">
        <f t="shared" si="322"/>
        <v>-5.4477689826294402E-4</v>
      </c>
      <c r="AH1076">
        <f t="shared" si="323"/>
        <v>1.0774407836201274</v>
      </c>
      <c r="BA1076">
        <v>0.19896679160391201</v>
      </c>
    </row>
    <row r="1077" spans="1:53" x14ac:dyDescent="0.3">
      <c r="A1077">
        <v>2.6262564947982101</v>
      </c>
      <c r="E1077" cm="1">
        <f t="array" ref="E1077">INDEX($C$2:$C$104,L1077)</f>
        <v>-0.27734773315680966</v>
      </c>
      <c r="G1077">
        <f>PI()/12*(M1077-12)</f>
        <v>1.8325957145940459</v>
      </c>
      <c r="H1077">
        <f t="shared" si="307"/>
        <v>-0.16478038613108059</v>
      </c>
      <c r="I1077">
        <f t="shared" si="324"/>
        <v>0.76811567487159182</v>
      </c>
      <c r="J1077">
        <f t="shared" si="308"/>
        <v>1.9429079535239007</v>
      </c>
      <c r="L1077">
        <f t="shared" si="325"/>
        <v>45</v>
      </c>
      <c r="M1077">
        <v>19</v>
      </c>
      <c r="N1077">
        <f t="shared" si="309"/>
        <v>0.05</v>
      </c>
      <c r="O1077">
        <f t="shared" si="310"/>
        <v>5.0020839411324403</v>
      </c>
      <c r="P1077">
        <f t="shared" si="311"/>
        <v>9.2038344516836901</v>
      </c>
      <c r="Q1077">
        <f>1-EXP(-2*$AL$9*O1077/(1+O1077))</f>
        <v>6.4497345768578462E-2</v>
      </c>
      <c r="R1077">
        <f t="shared" si="312"/>
        <v>19.751565414145865</v>
      </c>
      <c r="S1077">
        <f>(1-$AL$6^R1077)/(1+$AL$6^R1077*(1/$AL$7-1))</f>
        <v>0.99643717244343843</v>
      </c>
      <c r="U1077">
        <v>0.3</v>
      </c>
      <c r="V1077">
        <f t="shared" si="313"/>
        <v>0.6855</v>
      </c>
      <c r="W1077">
        <f t="shared" si="314"/>
        <v>0.68305768170997705</v>
      </c>
      <c r="X1077">
        <f t="shared" si="315"/>
        <v>2.442318290022949E-3</v>
      </c>
      <c r="Y1077">
        <f t="shared" si="316"/>
        <v>2.2847952427217646E-3</v>
      </c>
      <c r="Z1077">
        <f t="shared" si="317"/>
        <v>0.55882030976526886</v>
      </c>
      <c r="AA1077">
        <f t="shared" si="318"/>
        <v>2.0759664539054578E-3</v>
      </c>
      <c r="AC1077">
        <f t="shared" si="319"/>
        <v>8.2753211059699655E-2</v>
      </c>
      <c r="AD1077">
        <f>X1077*((1-Q1077)*(1-EXP(-(P1077+O1077)*A1077))*P1077/(P1077+O1077)-(1-$AL$10)*(1-EXP(-2*O1077*A1077))/2)</f>
        <v>4.4230460235756408E-4</v>
      </c>
      <c r="AE1077">
        <f t="shared" si="320"/>
        <v>8.5271482115962666E-2</v>
      </c>
      <c r="AF1077">
        <f t="shared" si="321"/>
        <v>0.46199381165073883</v>
      </c>
      <c r="AG1077">
        <f t="shared" si="322"/>
        <v>-2.334758135412572E-4</v>
      </c>
      <c r="AH1077">
        <f t="shared" si="323"/>
        <v>0.46176033583719756</v>
      </c>
      <c r="BA1077">
        <v>8.5271482115962596E-2</v>
      </c>
    </row>
    <row r="1078" spans="1:53" x14ac:dyDescent="0.3">
      <c r="A1078">
        <v>2.6262564947982101</v>
      </c>
      <c r="E1078" cm="1">
        <f t="array" ref="E1078">INDEX($C$2:$C$104,L1078)</f>
        <v>-0.27734773315680966</v>
      </c>
      <c r="G1078">
        <f>PI()/12*(M1078-12)</f>
        <v>2.0943951023931953</v>
      </c>
      <c r="H1078">
        <f t="shared" si="307"/>
        <v>-0.16478038613108059</v>
      </c>
      <c r="I1078">
        <f t="shared" si="324"/>
        <v>0.76811567487159182</v>
      </c>
      <c r="J1078">
        <f t="shared" si="308"/>
        <v>2.1517701260975475</v>
      </c>
      <c r="L1078">
        <f t="shared" si="325"/>
        <v>45</v>
      </c>
      <c r="M1078">
        <v>20</v>
      </c>
      <c r="N1078">
        <f t="shared" si="309"/>
        <v>0.05</v>
      </c>
      <c r="O1078">
        <f t="shared" si="310"/>
        <v>5.0020839411324403</v>
      </c>
      <c r="P1078">
        <f t="shared" si="311"/>
        <v>9.2038344516836901</v>
      </c>
      <c r="Q1078">
        <f>1-EXP(-2*$AL$9*O1078/(1+O1078))</f>
        <v>6.4497345768578462E-2</v>
      </c>
      <c r="R1078">
        <f t="shared" si="312"/>
        <v>19.751565414145865</v>
      </c>
      <c r="S1078">
        <f>(1-$AL$6^R1078)/(1+$AL$6^R1078*(1/$AL$7-1))</f>
        <v>0.99643717244343843</v>
      </c>
      <c r="U1078">
        <v>0.4</v>
      </c>
      <c r="V1078">
        <f t="shared" si="313"/>
        <v>0.91400000000000015</v>
      </c>
      <c r="W1078">
        <f t="shared" si="314"/>
        <v>0.91074357561330288</v>
      </c>
      <c r="X1078">
        <f t="shared" si="315"/>
        <v>3.2564243866972653E-3</v>
      </c>
      <c r="Y1078">
        <f t="shared" si="316"/>
        <v>3.0463936569623531E-3</v>
      </c>
      <c r="Z1078">
        <f t="shared" si="317"/>
        <v>0.74509374635369197</v>
      </c>
      <c r="AA1078">
        <f t="shared" si="318"/>
        <v>2.7679552718739438E-3</v>
      </c>
      <c r="AC1078">
        <f t="shared" si="319"/>
        <v>0.11033761474626622</v>
      </c>
      <c r="AD1078">
        <f>X1078*((1-Q1078)*(1-EXP(-(P1078+O1078)*A1078))*P1078/(P1078+O1078)-(1-$AL$10)*(1-EXP(-2*O1078*A1078))/2)</f>
        <v>5.8973946981008541E-4</v>
      </c>
      <c r="AE1078">
        <f t="shared" si="320"/>
        <v>0.11369530948795024</v>
      </c>
      <c r="AF1078">
        <f t="shared" si="321"/>
        <v>0.61599174886765184</v>
      </c>
      <c r="AG1078">
        <f t="shared" si="322"/>
        <v>-3.1130108472167628E-4</v>
      </c>
      <c r="AH1078">
        <f t="shared" si="323"/>
        <v>0.61568044778293018</v>
      </c>
      <c r="BA1078">
        <v>0.11369530948794999</v>
      </c>
    </row>
    <row r="1079" spans="1:53" x14ac:dyDescent="0.3">
      <c r="A1079">
        <v>2.6262564947982101</v>
      </c>
      <c r="E1079" cm="1">
        <f t="array" ref="E1079">INDEX($C$2:$C$104,L1079)</f>
        <v>-0.27734773315680966</v>
      </c>
      <c r="G1079">
        <f>PI()/12*(M1079-12)</f>
        <v>2.3561944901923448</v>
      </c>
      <c r="H1079">
        <f t="shared" si="307"/>
        <v>-0.16478038613108059</v>
      </c>
      <c r="I1079">
        <f t="shared" si="324"/>
        <v>0.76811567487159182</v>
      </c>
      <c r="J1079">
        <f t="shared" si="308"/>
        <v>2.3573454845917041</v>
      </c>
      <c r="L1079">
        <f t="shared" si="325"/>
        <v>45</v>
      </c>
      <c r="M1079">
        <v>21</v>
      </c>
      <c r="N1079">
        <f t="shared" si="309"/>
        <v>0.05</v>
      </c>
      <c r="O1079">
        <f t="shared" si="310"/>
        <v>5.0020839411324403</v>
      </c>
      <c r="P1079">
        <f t="shared" si="311"/>
        <v>9.2038344516836901</v>
      </c>
      <c r="Q1079">
        <f>1-EXP(-2*$AL$9*O1079/(1+O1079))</f>
        <v>6.4497345768578462E-2</v>
      </c>
      <c r="R1079">
        <f t="shared" si="312"/>
        <v>19.751565414145865</v>
      </c>
      <c r="S1079">
        <f>(1-$AL$6^R1079)/(1+$AL$6^R1079*(1/$AL$7-1))</f>
        <v>0.99643717244343843</v>
      </c>
      <c r="U1079">
        <v>0.3</v>
      </c>
      <c r="V1079">
        <f t="shared" si="313"/>
        <v>0.6855</v>
      </c>
      <c r="W1079">
        <f t="shared" si="314"/>
        <v>0.68305768170997705</v>
      </c>
      <c r="X1079">
        <f t="shared" si="315"/>
        <v>2.442318290022949E-3</v>
      </c>
      <c r="Y1079">
        <f t="shared" si="316"/>
        <v>2.2847952427217646E-3</v>
      </c>
      <c r="Z1079">
        <f t="shared" si="317"/>
        <v>0.55882030976526886</v>
      </c>
      <c r="AA1079">
        <f t="shared" si="318"/>
        <v>2.0759664539054578E-3</v>
      </c>
      <c r="AC1079">
        <f t="shared" si="319"/>
        <v>8.2753211059699655E-2</v>
      </c>
      <c r="AD1079">
        <f>X1079*((1-Q1079)*(1-EXP(-(P1079+O1079)*A1079))*P1079/(P1079+O1079)-(1-$AL$10)*(1-EXP(-2*O1079*A1079))/2)</f>
        <v>4.4230460235756408E-4</v>
      </c>
      <c r="AE1079">
        <f t="shared" si="320"/>
        <v>8.5271482115962666E-2</v>
      </c>
      <c r="AF1079">
        <f t="shared" si="321"/>
        <v>0.46199381165073883</v>
      </c>
      <c r="AG1079">
        <f t="shared" si="322"/>
        <v>-2.334758135412572E-4</v>
      </c>
      <c r="AH1079">
        <f t="shared" si="323"/>
        <v>0.46176033583719756</v>
      </c>
      <c r="BA1079">
        <v>8.5271482115962596E-2</v>
      </c>
    </row>
    <row r="1080" spans="1:53" x14ac:dyDescent="0.3">
      <c r="A1080">
        <v>2.6262564947982101</v>
      </c>
      <c r="E1080" cm="1">
        <f t="array" ref="E1080">INDEX($C$2:$C$104,L1080)</f>
        <v>-0.27734773315680966</v>
      </c>
      <c r="G1080">
        <f>PI()/12*(M1080-12)</f>
        <v>2.617993877991494</v>
      </c>
      <c r="H1080">
        <f t="shared" si="307"/>
        <v>-0.16478038613108059</v>
      </c>
      <c r="I1080">
        <f t="shared" si="324"/>
        <v>0.76811567487159182</v>
      </c>
      <c r="J1080">
        <f t="shared" si="308"/>
        <v>2.5498826289865848</v>
      </c>
      <c r="L1080">
        <f t="shared" si="325"/>
        <v>45</v>
      </c>
      <c r="M1080">
        <v>22</v>
      </c>
      <c r="N1080">
        <f t="shared" si="309"/>
        <v>0.05</v>
      </c>
      <c r="O1080">
        <f t="shared" si="310"/>
        <v>5.0020839411324403</v>
      </c>
      <c r="P1080">
        <f t="shared" si="311"/>
        <v>9.2038344516836901</v>
      </c>
      <c r="Q1080">
        <f>1-EXP(-2*$AL$9*O1080/(1+O1080))</f>
        <v>6.4497345768578462E-2</v>
      </c>
      <c r="R1080">
        <f t="shared" si="312"/>
        <v>19.751565414145865</v>
      </c>
      <c r="S1080">
        <f>(1-$AL$6^R1080)/(1+$AL$6^R1080*(1/$AL$7-1))</f>
        <v>0.99643717244343843</v>
      </c>
      <c r="U1080">
        <v>0.3</v>
      </c>
      <c r="V1080">
        <f t="shared" si="313"/>
        <v>0.6855</v>
      </c>
      <c r="W1080">
        <f t="shared" si="314"/>
        <v>0.68305768170997705</v>
      </c>
      <c r="X1080">
        <f t="shared" si="315"/>
        <v>2.442318290022949E-3</v>
      </c>
      <c r="Y1080">
        <f t="shared" si="316"/>
        <v>2.2847952427217646E-3</v>
      </c>
      <c r="Z1080">
        <f t="shared" si="317"/>
        <v>0.55882030976526886</v>
      </c>
      <c r="AA1080">
        <f t="shared" si="318"/>
        <v>2.0759664539054578E-3</v>
      </c>
      <c r="AC1080">
        <f t="shared" si="319"/>
        <v>8.2753211059699655E-2</v>
      </c>
      <c r="AD1080">
        <f>X1080*((1-Q1080)*(1-EXP(-(P1080+O1080)*A1080))*P1080/(P1080+O1080)-(1-$AL$10)*(1-EXP(-2*O1080*A1080))/2)</f>
        <v>4.4230460235756408E-4</v>
      </c>
      <c r="AE1080">
        <f t="shared" si="320"/>
        <v>8.5271482115962666E-2</v>
      </c>
      <c r="AF1080">
        <f t="shared" si="321"/>
        <v>0.46199381165073883</v>
      </c>
      <c r="AG1080">
        <f t="shared" si="322"/>
        <v>-2.334758135412572E-4</v>
      </c>
      <c r="AH1080">
        <f t="shared" si="323"/>
        <v>0.46176033583719756</v>
      </c>
      <c r="BA1080">
        <v>8.5271482115962596E-2</v>
      </c>
    </row>
    <row r="1081" spans="1:53" x14ac:dyDescent="0.3">
      <c r="A1081">
        <v>2.6262564947982101</v>
      </c>
      <c r="E1081" cm="1">
        <f t="array" ref="E1081">INDEX($C$2:$C$104,L1081)</f>
        <v>-0.27734773315680966</v>
      </c>
      <c r="G1081">
        <f>PI()/12*(M1081-12)</f>
        <v>2.8797932657906435</v>
      </c>
      <c r="H1081">
        <f t="shared" si="307"/>
        <v>-0.16478038613108059</v>
      </c>
      <c r="I1081">
        <f t="shared" si="324"/>
        <v>0.76811567487159182</v>
      </c>
      <c r="J1081">
        <f t="shared" si="308"/>
        <v>2.7062442208378448</v>
      </c>
      <c r="L1081">
        <f t="shared" si="325"/>
        <v>45</v>
      </c>
      <c r="M1081">
        <v>23</v>
      </c>
      <c r="N1081">
        <f t="shared" si="309"/>
        <v>0.05</v>
      </c>
      <c r="O1081">
        <f t="shared" si="310"/>
        <v>5.0020839411324403</v>
      </c>
      <c r="P1081">
        <f t="shared" si="311"/>
        <v>9.2038344516836901</v>
      </c>
      <c r="Q1081">
        <f>1-EXP(-2*$AL$9*O1081/(1+O1081))</f>
        <v>6.4497345768578462E-2</v>
      </c>
      <c r="R1081">
        <f t="shared" si="312"/>
        <v>19.751565414145865</v>
      </c>
      <c r="S1081">
        <f>(1-$AL$6^R1081)/(1+$AL$6^R1081*(1/$AL$7-1))</f>
        <v>0.99643717244343843</v>
      </c>
      <c r="U1081">
        <v>0.3</v>
      </c>
      <c r="V1081">
        <f t="shared" si="313"/>
        <v>0.6855</v>
      </c>
      <c r="W1081">
        <f t="shared" si="314"/>
        <v>0.68305768170997705</v>
      </c>
      <c r="X1081">
        <f t="shared" si="315"/>
        <v>2.442318290022949E-3</v>
      </c>
      <c r="Y1081">
        <f t="shared" si="316"/>
        <v>2.2847952427217646E-3</v>
      </c>
      <c r="Z1081">
        <f t="shared" si="317"/>
        <v>0.55882030976526886</v>
      </c>
      <c r="AA1081">
        <f t="shared" si="318"/>
        <v>2.0759664539054578E-3</v>
      </c>
      <c r="AC1081">
        <f t="shared" si="319"/>
        <v>8.2753211059699655E-2</v>
      </c>
      <c r="AD1081">
        <f>X1081*((1-Q1081)*(1-EXP(-(P1081+O1081)*A1081))*P1081/(P1081+O1081)-(1-$AL$10)*(1-EXP(-2*O1081*A1081))/2)</f>
        <v>4.4230460235756408E-4</v>
      </c>
      <c r="AE1081">
        <f t="shared" si="320"/>
        <v>8.5271482115962666E-2</v>
      </c>
      <c r="AF1081">
        <f t="shared" si="321"/>
        <v>0.46199381165073883</v>
      </c>
      <c r="AG1081">
        <f t="shared" si="322"/>
        <v>-2.334758135412572E-4</v>
      </c>
      <c r="AH1081">
        <f t="shared" si="323"/>
        <v>0.46176033583719756</v>
      </c>
      <c r="BA1081">
        <v>8.5271482115962596E-2</v>
      </c>
    </row>
    <row r="1082" spans="1:53" x14ac:dyDescent="0.3">
      <c r="A1082">
        <v>2.6262564947982101</v>
      </c>
      <c r="E1082" cm="1">
        <f t="array" ref="E1082">INDEX($C$2:$C$104,L1082)</f>
        <v>-0.28248796780784846</v>
      </c>
      <c r="G1082">
        <f>PI()/12*(M1082-12)</f>
        <v>-3.1415926535897931</v>
      </c>
      <c r="H1082">
        <f t="shared" si="307"/>
        <v>-0.16775344966272218</v>
      </c>
      <c r="I1082">
        <f t="shared" si="324"/>
        <v>0.76698151222674471</v>
      </c>
      <c r="J1082">
        <f t="shared" si="308"/>
        <v>2.7783087981597401</v>
      </c>
      <c r="L1082">
        <f t="shared" si="325"/>
        <v>46</v>
      </c>
      <c r="M1082">
        <v>0</v>
      </c>
      <c r="N1082">
        <f t="shared" si="309"/>
        <v>0.05</v>
      </c>
      <c r="O1082">
        <f t="shared" si="310"/>
        <v>5.0020839411324403</v>
      </c>
      <c r="P1082">
        <f t="shared" si="311"/>
        <v>9.2038344516836901</v>
      </c>
      <c r="Q1082">
        <f>1-EXP(-2*$AL$9*O1082/(1+O1082))</f>
        <v>6.4497345768578462E-2</v>
      </c>
      <c r="R1082">
        <f t="shared" si="312"/>
        <v>19.751565414145865</v>
      </c>
      <c r="S1082">
        <f>(1-$AL$6^R1082)/(1+$AL$6^R1082*(1/$AL$7-1))</f>
        <v>0.99643717244343843</v>
      </c>
      <c r="U1082">
        <v>0.3</v>
      </c>
      <c r="V1082">
        <f t="shared" si="313"/>
        <v>0.6855</v>
      </c>
      <c r="W1082">
        <f t="shared" si="314"/>
        <v>0.68305768170997705</v>
      </c>
      <c r="X1082">
        <f t="shared" si="315"/>
        <v>2.442318290022949E-3</v>
      </c>
      <c r="Y1082">
        <f t="shared" si="316"/>
        <v>2.2847952427217646E-3</v>
      </c>
      <c r="Z1082">
        <f t="shared" si="317"/>
        <v>0.55882030976526886</v>
      </c>
      <c r="AA1082">
        <f t="shared" si="318"/>
        <v>2.0759664539054578E-3</v>
      </c>
      <c r="AC1082">
        <f t="shared" si="319"/>
        <v>8.2753211059699655E-2</v>
      </c>
      <c r="AD1082">
        <f>X1082*((1-Q1082)*(1-EXP(-(P1082+O1082)*A1082))*P1082/(P1082+O1082)-(1-$AL$10)*(1-EXP(-2*O1082*A1082))/2)</f>
        <v>4.4230460235756408E-4</v>
      </c>
      <c r="AE1082">
        <f t="shared" si="320"/>
        <v>8.5271482115962666E-2</v>
      </c>
      <c r="AF1082">
        <f t="shared" si="321"/>
        <v>0.46199381165073883</v>
      </c>
      <c r="AG1082">
        <f t="shared" si="322"/>
        <v>-2.334758135412572E-4</v>
      </c>
      <c r="AH1082">
        <f t="shared" si="323"/>
        <v>0.46176033583719756</v>
      </c>
      <c r="BA1082">
        <v>8.5271482115962596E-2</v>
      </c>
    </row>
    <row r="1083" spans="1:53" x14ac:dyDescent="0.3">
      <c r="A1083">
        <v>2.6262564947982101</v>
      </c>
      <c r="E1083" cm="1">
        <f t="array" ref="E1083">INDEX($C$2:$C$104,L1083)</f>
        <v>-0.28248796780784846</v>
      </c>
      <c r="G1083">
        <f>PI()/12*(M1083-12)</f>
        <v>-2.8797932657906435</v>
      </c>
      <c r="H1083">
        <f t="shared" si="307"/>
        <v>-0.16775344966272218</v>
      </c>
      <c r="I1083">
        <f t="shared" si="324"/>
        <v>0.76698151222674471</v>
      </c>
      <c r="J1083">
        <f t="shared" si="308"/>
        <v>2.7107177991676359</v>
      </c>
      <c r="L1083">
        <f t="shared" si="325"/>
        <v>46</v>
      </c>
      <c r="M1083">
        <v>1</v>
      </c>
      <c r="N1083">
        <f t="shared" si="309"/>
        <v>0.05</v>
      </c>
      <c r="O1083">
        <f t="shared" si="310"/>
        <v>5.0020839411324403</v>
      </c>
      <c r="P1083">
        <f t="shared" si="311"/>
        <v>9.2038344516836901</v>
      </c>
      <c r="Q1083">
        <f>1-EXP(-2*$AL$9*O1083/(1+O1083))</f>
        <v>6.4497345768578462E-2</v>
      </c>
      <c r="R1083">
        <f t="shared" si="312"/>
        <v>19.751565414145865</v>
      </c>
      <c r="S1083">
        <f>(1-$AL$6^R1083)/(1+$AL$6^R1083*(1/$AL$7-1))</f>
        <v>0.99643717244343843</v>
      </c>
      <c r="U1083">
        <v>0</v>
      </c>
      <c r="V1083">
        <f t="shared" si="313"/>
        <v>0</v>
      </c>
      <c r="W1083">
        <f t="shared" si="314"/>
        <v>0</v>
      </c>
      <c r="X1083">
        <f t="shared" si="315"/>
        <v>0</v>
      </c>
      <c r="Y1083">
        <f t="shared" si="316"/>
        <v>0</v>
      </c>
      <c r="Z1083">
        <f t="shared" si="317"/>
        <v>0</v>
      </c>
      <c r="AA1083">
        <f t="shared" si="318"/>
        <v>0</v>
      </c>
      <c r="AC1083">
        <f t="shared" si="319"/>
        <v>0</v>
      </c>
      <c r="AD1083">
        <f>X1083*((1-Q1083)*(1-EXP(-(P1083+O1083)*A1083))*P1083/(P1083+O1083)-(1-$AL$10)*(1-EXP(-2*O1083*A1083))/2)</f>
        <v>0</v>
      </c>
      <c r="AE1083">
        <f t="shared" si="320"/>
        <v>0</v>
      </c>
      <c r="AF1083">
        <f t="shared" si="321"/>
        <v>0</v>
      </c>
      <c r="AG1083">
        <f t="shared" si="322"/>
        <v>0</v>
      </c>
      <c r="AH1083">
        <f t="shared" si="323"/>
        <v>0</v>
      </c>
      <c r="BA1083">
        <v>0</v>
      </c>
    </row>
    <row r="1084" spans="1:53" x14ac:dyDescent="0.3">
      <c r="A1084">
        <v>2.6262564947982101</v>
      </c>
      <c r="E1084" cm="1">
        <f t="array" ref="E1084">INDEX($C$2:$C$104,L1084)</f>
        <v>-0.28248796780784846</v>
      </c>
      <c r="G1084">
        <f>PI()/12*(M1084-12)</f>
        <v>-2.617993877991494</v>
      </c>
      <c r="H1084">
        <f t="shared" si="307"/>
        <v>-0.16775344966272218</v>
      </c>
      <c r="I1084">
        <f t="shared" si="324"/>
        <v>0.76698151222674471</v>
      </c>
      <c r="J1084">
        <f t="shared" si="308"/>
        <v>2.5534613968192152</v>
      </c>
      <c r="L1084">
        <f t="shared" si="325"/>
        <v>46</v>
      </c>
      <c r="M1084">
        <v>2</v>
      </c>
      <c r="N1084">
        <f t="shared" si="309"/>
        <v>0.05</v>
      </c>
      <c r="O1084">
        <f t="shared" si="310"/>
        <v>5.0020839411324403</v>
      </c>
      <c r="P1084">
        <f t="shared" si="311"/>
        <v>9.2038344516836901</v>
      </c>
      <c r="Q1084">
        <f>1-EXP(-2*$AL$9*O1084/(1+O1084))</f>
        <v>6.4497345768578462E-2</v>
      </c>
      <c r="R1084">
        <f t="shared" si="312"/>
        <v>19.751565414145865</v>
      </c>
      <c r="S1084">
        <f>(1-$AL$6^R1084)/(1+$AL$6^R1084*(1/$AL$7-1))</f>
        <v>0.99643717244343843</v>
      </c>
      <c r="U1084">
        <v>0.2</v>
      </c>
      <c r="V1084">
        <f t="shared" si="313"/>
        <v>0.45700000000000007</v>
      </c>
      <c r="W1084">
        <f t="shared" si="314"/>
        <v>0.45537178780665144</v>
      </c>
      <c r="X1084">
        <f t="shared" si="315"/>
        <v>1.6282121933486327E-3</v>
      </c>
      <c r="Y1084">
        <f t="shared" si="316"/>
        <v>1.5231968284811766E-3</v>
      </c>
      <c r="Z1084">
        <f t="shared" si="317"/>
        <v>0.37254687317684598</v>
      </c>
      <c r="AA1084">
        <f t="shared" si="318"/>
        <v>1.3839776359369719E-3</v>
      </c>
      <c r="AC1084">
        <f t="shared" si="319"/>
        <v>5.5168807373133108E-2</v>
      </c>
      <c r="AD1084">
        <f>X1084*((1-Q1084)*(1-EXP(-(P1084+O1084)*A1084))*P1084/(P1084+O1084)-(1-$AL$10)*(1-EXP(-2*O1084*A1084))/2)</f>
        <v>2.948697349050427E-4</v>
      </c>
      <c r="AE1084">
        <f t="shared" si="320"/>
        <v>5.6847654743975122E-2</v>
      </c>
      <c r="AF1084">
        <f t="shared" si="321"/>
        <v>0.30799587443382592</v>
      </c>
      <c r="AG1084">
        <f t="shared" si="322"/>
        <v>-1.5565054236083814E-4</v>
      </c>
      <c r="AH1084">
        <f t="shared" si="323"/>
        <v>0.30784022389146509</v>
      </c>
      <c r="BA1084">
        <v>5.6847654743975101E-2</v>
      </c>
    </row>
    <row r="1085" spans="1:53" x14ac:dyDescent="0.3">
      <c r="A1085">
        <v>2.6262564947982101</v>
      </c>
      <c r="E1085" cm="1">
        <f t="array" ref="E1085">INDEX($C$2:$C$104,L1085)</f>
        <v>-0.28248796780784846</v>
      </c>
      <c r="G1085">
        <f>PI()/12*(M1085-12)</f>
        <v>-2.3561944901923448</v>
      </c>
      <c r="H1085">
        <f t="shared" si="307"/>
        <v>-0.16775344966272218</v>
      </c>
      <c r="I1085">
        <f t="shared" si="324"/>
        <v>0.76698151222674471</v>
      </c>
      <c r="J1085">
        <f t="shared" si="308"/>
        <v>2.3604241637343466</v>
      </c>
      <c r="L1085">
        <f t="shared" si="325"/>
        <v>46</v>
      </c>
      <c r="M1085">
        <v>3</v>
      </c>
      <c r="N1085">
        <f t="shared" si="309"/>
        <v>0.05</v>
      </c>
      <c r="O1085">
        <f t="shared" si="310"/>
        <v>5.0020839411324403</v>
      </c>
      <c r="P1085">
        <f t="shared" si="311"/>
        <v>9.2038344516836901</v>
      </c>
      <c r="Q1085">
        <f>1-EXP(-2*$AL$9*O1085/(1+O1085))</f>
        <v>6.4497345768578462E-2</v>
      </c>
      <c r="R1085">
        <f t="shared" si="312"/>
        <v>19.751565414145865</v>
      </c>
      <c r="S1085">
        <f>(1-$AL$6^R1085)/(1+$AL$6^R1085*(1/$AL$7-1))</f>
        <v>0.99643717244343843</v>
      </c>
      <c r="U1085">
        <v>0.2</v>
      </c>
      <c r="V1085">
        <f t="shared" si="313"/>
        <v>0.45700000000000007</v>
      </c>
      <c r="W1085">
        <f t="shared" si="314"/>
        <v>0.45537178780665144</v>
      </c>
      <c r="X1085">
        <f t="shared" si="315"/>
        <v>1.6282121933486327E-3</v>
      </c>
      <c r="Y1085">
        <f t="shared" si="316"/>
        <v>1.5231968284811766E-3</v>
      </c>
      <c r="Z1085">
        <f t="shared" si="317"/>
        <v>0.37254687317684598</v>
      </c>
      <c r="AA1085">
        <f t="shared" si="318"/>
        <v>1.3839776359369719E-3</v>
      </c>
      <c r="AC1085">
        <f t="shared" si="319"/>
        <v>5.5168807373133108E-2</v>
      </c>
      <c r="AD1085">
        <f>X1085*((1-Q1085)*(1-EXP(-(P1085+O1085)*A1085))*P1085/(P1085+O1085)-(1-$AL$10)*(1-EXP(-2*O1085*A1085))/2)</f>
        <v>2.948697349050427E-4</v>
      </c>
      <c r="AE1085">
        <f t="shared" si="320"/>
        <v>5.6847654743975122E-2</v>
      </c>
      <c r="AF1085">
        <f t="shared" si="321"/>
        <v>0.30799587443382592</v>
      </c>
      <c r="AG1085">
        <f t="shared" si="322"/>
        <v>-1.5565054236083814E-4</v>
      </c>
      <c r="AH1085">
        <f t="shared" si="323"/>
        <v>0.30784022389146509</v>
      </c>
      <c r="BA1085">
        <v>5.6847654743975101E-2</v>
      </c>
    </row>
    <row r="1086" spans="1:53" x14ac:dyDescent="0.3">
      <c r="A1086">
        <v>2.6262564947982101</v>
      </c>
      <c r="E1086" cm="1">
        <f t="array" ref="E1086">INDEX($C$2:$C$104,L1086)</f>
        <v>-0.28248796780784846</v>
      </c>
      <c r="G1086">
        <f>PI()/12*(M1086-12)</f>
        <v>-2.0943951023931953</v>
      </c>
      <c r="H1086">
        <f t="shared" si="307"/>
        <v>-0.16775344966272218</v>
      </c>
      <c r="I1086">
        <f t="shared" si="324"/>
        <v>0.76698151222674471</v>
      </c>
      <c r="J1086">
        <f t="shared" si="308"/>
        <v>2.1546510697656016</v>
      </c>
      <c r="L1086">
        <f t="shared" si="325"/>
        <v>46</v>
      </c>
      <c r="M1086">
        <v>4</v>
      </c>
      <c r="N1086">
        <f t="shared" si="309"/>
        <v>0.05</v>
      </c>
      <c r="O1086">
        <f t="shared" si="310"/>
        <v>5.0020839411324403</v>
      </c>
      <c r="P1086">
        <f t="shared" si="311"/>
        <v>9.2038344516836901</v>
      </c>
      <c r="Q1086">
        <f>1-EXP(-2*$AL$9*O1086/(1+O1086))</f>
        <v>6.4497345768578462E-2</v>
      </c>
      <c r="R1086">
        <f t="shared" si="312"/>
        <v>19.751565414145865</v>
      </c>
      <c r="S1086">
        <f>(1-$AL$6^R1086)/(1+$AL$6^R1086*(1/$AL$7-1))</f>
        <v>0.99643717244343843</v>
      </c>
      <c r="U1086">
        <v>0.2</v>
      </c>
      <c r="V1086">
        <f t="shared" si="313"/>
        <v>0.45700000000000007</v>
      </c>
      <c r="W1086">
        <f t="shared" si="314"/>
        <v>0.45537178780665144</v>
      </c>
      <c r="X1086">
        <f t="shared" si="315"/>
        <v>1.6282121933486327E-3</v>
      </c>
      <c r="Y1086">
        <f t="shared" si="316"/>
        <v>1.5231968284811766E-3</v>
      </c>
      <c r="Z1086">
        <f t="shared" si="317"/>
        <v>0.37254687317684598</v>
      </c>
      <c r="AA1086">
        <f t="shared" si="318"/>
        <v>1.3839776359369719E-3</v>
      </c>
      <c r="AC1086">
        <f t="shared" si="319"/>
        <v>5.5168807373133108E-2</v>
      </c>
      <c r="AD1086">
        <f>X1086*((1-Q1086)*(1-EXP(-(P1086+O1086)*A1086))*P1086/(P1086+O1086)-(1-$AL$10)*(1-EXP(-2*O1086*A1086))/2)</f>
        <v>2.948697349050427E-4</v>
      </c>
      <c r="AE1086">
        <f t="shared" si="320"/>
        <v>5.6847654743975122E-2</v>
      </c>
      <c r="AF1086">
        <f t="shared" si="321"/>
        <v>0.30799587443382592</v>
      </c>
      <c r="AG1086">
        <f t="shared" si="322"/>
        <v>-1.5565054236083814E-4</v>
      </c>
      <c r="AH1086">
        <f t="shared" si="323"/>
        <v>0.30784022389146509</v>
      </c>
      <c r="BA1086">
        <v>5.6847654743975101E-2</v>
      </c>
    </row>
    <row r="1087" spans="1:53" x14ac:dyDescent="0.3">
      <c r="A1087">
        <v>2.6262564947982101</v>
      </c>
      <c r="E1087" cm="1">
        <f t="array" ref="E1087">INDEX($C$2:$C$104,L1087)</f>
        <v>-0.28248796780784846</v>
      </c>
      <c r="G1087">
        <f>PI()/12*(M1087-12)</f>
        <v>-1.8325957145940459</v>
      </c>
      <c r="H1087">
        <f t="shared" si="307"/>
        <v>-0.16775344966272218</v>
      </c>
      <c r="I1087">
        <f t="shared" si="324"/>
        <v>0.76698151222674471</v>
      </c>
      <c r="J1087">
        <f t="shared" si="308"/>
        <v>1.945785948805979</v>
      </c>
      <c r="L1087">
        <f t="shared" si="325"/>
        <v>46</v>
      </c>
      <c r="M1087">
        <v>5</v>
      </c>
      <c r="N1087">
        <f t="shared" si="309"/>
        <v>0.05</v>
      </c>
      <c r="O1087">
        <f t="shared" si="310"/>
        <v>5.0020839411324403</v>
      </c>
      <c r="P1087">
        <f t="shared" si="311"/>
        <v>9.2038344516836901</v>
      </c>
      <c r="Q1087">
        <f>1-EXP(-2*$AL$9*O1087/(1+O1087))</f>
        <v>6.4497345768578462E-2</v>
      </c>
      <c r="R1087">
        <f t="shared" si="312"/>
        <v>19.751565414145865</v>
      </c>
      <c r="S1087">
        <f>(1-$AL$6^R1087)/(1+$AL$6^R1087*(1/$AL$7-1))</f>
        <v>0.99643717244343843</v>
      </c>
      <c r="U1087">
        <v>0.2</v>
      </c>
      <c r="V1087">
        <f t="shared" si="313"/>
        <v>0.45700000000000007</v>
      </c>
      <c r="W1087">
        <f t="shared" si="314"/>
        <v>0.45537178780665144</v>
      </c>
      <c r="X1087">
        <f t="shared" si="315"/>
        <v>1.6282121933486327E-3</v>
      </c>
      <c r="Y1087">
        <f t="shared" si="316"/>
        <v>1.5231968284811766E-3</v>
      </c>
      <c r="Z1087">
        <f t="shared" si="317"/>
        <v>0.37254687317684598</v>
      </c>
      <c r="AA1087">
        <f t="shared" si="318"/>
        <v>1.3839776359369719E-3</v>
      </c>
      <c r="AC1087">
        <f t="shared" si="319"/>
        <v>5.5168807373133108E-2</v>
      </c>
      <c r="AD1087">
        <f>X1087*((1-Q1087)*(1-EXP(-(P1087+O1087)*A1087))*P1087/(P1087+O1087)-(1-$AL$10)*(1-EXP(-2*O1087*A1087))/2)</f>
        <v>2.948697349050427E-4</v>
      </c>
      <c r="AE1087">
        <f t="shared" si="320"/>
        <v>5.6847654743975122E-2</v>
      </c>
      <c r="AF1087">
        <f t="shared" si="321"/>
        <v>0.30799587443382592</v>
      </c>
      <c r="AG1087">
        <f t="shared" si="322"/>
        <v>-1.5565054236083814E-4</v>
      </c>
      <c r="AH1087">
        <f t="shared" si="323"/>
        <v>0.30784022389146509</v>
      </c>
      <c r="BA1087">
        <v>5.6847654743975101E-2</v>
      </c>
    </row>
    <row r="1088" spans="1:53" x14ac:dyDescent="0.3">
      <c r="A1088">
        <v>2.6262564947982101</v>
      </c>
      <c r="E1088" cm="1">
        <f t="array" ref="E1088">INDEX($C$2:$C$104,L1088)</f>
        <v>-0.28248796780784846</v>
      </c>
      <c r="G1088">
        <f>PI()/12*(M1088-12)</f>
        <v>-1.5707963267948966</v>
      </c>
      <c r="H1088">
        <f t="shared" si="307"/>
        <v>-0.16775344966272218</v>
      </c>
      <c r="I1088">
        <f t="shared" si="324"/>
        <v>0.76698151222674471</v>
      </c>
      <c r="J1088">
        <f t="shared" si="308"/>
        <v>1.7393467080576446</v>
      </c>
      <c r="L1088">
        <f t="shared" si="325"/>
        <v>46</v>
      </c>
      <c r="M1088">
        <v>6</v>
      </c>
      <c r="N1088">
        <f t="shared" si="309"/>
        <v>0.05</v>
      </c>
      <c r="O1088">
        <f t="shared" si="310"/>
        <v>5.0020839411324403</v>
      </c>
      <c r="P1088">
        <f t="shared" si="311"/>
        <v>9.2038344516836901</v>
      </c>
      <c r="Q1088">
        <f>1-EXP(-2*$AL$9*O1088/(1+O1088))</f>
        <v>6.4497345768578462E-2</v>
      </c>
      <c r="R1088">
        <f t="shared" si="312"/>
        <v>19.751565414145865</v>
      </c>
      <c r="S1088">
        <f>(1-$AL$6^R1088)/(1+$AL$6^R1088*(1/$AL$7-1))</f>
        <v>0.99643717244343843</v>
      </c>
      <c r="U1088">
        <v>0.2</v>
      </c>
      <c r="V1088">
        <f t="shared" si="313"/>
        <v>0.45700000000000007</v>
      </c>
      <c r="W1088">
        <f t="shared" si="314"/>
        <v>0.45537178780665144</v>
      </c>
      <c r="X1088">
        <f t="shared" si="315"/>
        <v>1.6282121933486327E-3</v>
      </c>
      <c r="Y1088">
        <f t="shared" si="316"/>
        <v>1.5231968284811766E-3</v>
      </c>
      <c r="Z1088">
        <f t="shared" si="317"/>
        <v>0.37254687317684598</v>
      </c>
      <c r="AA1088">
        <f t="shared" si="318"/>
        <v>1.3839776359369719E-3</v>
      </c>
      <c r="AC1088">
        <f t="shared" si="319"/>
        <v>5.5168807373133108E-2</v>
      </c>
      <c r="AD1088">
        <f>X1088*((1-Q1088)*(1-EXP(-(P1088+O1088)*A1088))*P1088/(P1088+O1088)-(1-$AL$10)*(1-EXP(-2*O1088*A1088))/2)</f>
        <v>2.948697349050427E-4</v>
      </c>
      <c r="AE1088">
        <f t="shared" si="320"/>
        <v>5.6847654743975122E-2</v>
      </c>
      <c r="AF1088">
        <f t="shared" si="321"/>
        <v>0.30799587443382592</v>
      </c>
      <c r="AG1088">
        <f t="shared" si="322"/>
        <v>-1.5565054236083814E-4</v>
      </c>
      <c r="AH1088">
        <f t="shared" si="323"/>
        <v>0.30784022389146509</v>
      </c>
      <c r="BA1088">
        <v>5.6847654743975101E-2</v>
      </c>
    </row>
    <row r="1089" spans="1:53" x14ac:dyDescent="0.3">
      <c r="A1089">
        <v>2.6262564947982101</v>
      </c>
      <c r="E1089" cm="1">
        <f t="array" ref="E1089">INDEX($C$2:$C$104,L1089)</f>
        <v>-0.28248796780784846</v>
      </c>
      <c r="G1089">
        <f>PI()/12*(M1089-12)</f>
        <v>-1.308996938995747</v>
      </c>
      <c r="H1089">
        <f t="shared" si="307"/>
        <v>-0.16775344966272218</v>
      </c>
      <c r="I1089">
        <f t="shared" si="324"/>
        <v>0.76698151222674471</v>
      </c>
      <c r="J1089">
        <f t="shared" si="308"/>
        <v>1.5400355029543908</v>
      </c>
      <c r="L1089">
        <f t="shared" si="325"/>
        <v>46</v>
      </c>
      <c r="M1089">
        <v>7</v>
      </c>
      <c r="N1089">
        <f t="shared" si="309"/>
        <v>0.05</v>
      </c>
      <c r="O1089">
        <f t="shared" si="310"/>
        <v>5.0020839411324403</v>
      </c>
      <c r="P1089">
        <f t="shared" si="311"/>
        <v>9.2038344516836901</v>
      </c>
      <c r="Q1089">
        <f>1-EXP(-2*$AL$9*O1089/(1+O1089))</f>
        <v>6.4497345768578462E-2</v>
      </c>
      <c r="R1089">
        <f t="shared" si="312"/>
        <v>19.751565414145865</v>
      </c>
      <c r="S1089">
        <f>(1-$AL$6^R1089)/(1+$AL$6^R1089*(1/$AL$7-1))</f>
        <v>0.99643717244343843</v>
      </c>
      <c r="U1089">
        <v>0.4</v>
      </c>
      <c r="V1089">
        <f t="shared" si="313"/>
        <v>0.91400000000000015</v>
      </c>
      <c r="W1089">
        <f t="shared" si="314"/>
        <v>0.91074357561330288</v>
      </c>
      <c r="X1089">
        <f t="shared" si="315"/>
        <v>3.2564243866972653E-3</v>
      </c>
      <c r="Y1089">
        <f t="shared" si="316"/>
        <v>3.0463936569623531E-3</v>
      </c>
      <c r="Z1089">
        <f t="shared" si="317"/>
        <v>0.74509374635369197</v>
      </c>
      <c r="AA1089">
        <f t="shared" si="318"/>
        <v>2.7679552718739438E-3</v>
      </c>
      <c r="AC1089">
        <f t="shared" si="319"/>
        <v>0.11033761474626622</v>
      </c>
      <c r="AD1089">
        <f>X1089*((1-Q1089)*(1-EXP(-(P1089+O1089)*A1089))*P1089/(P1089+O1089)-(1-$AL$10)*(1-EXP(-2*O1089*A1089))/2)</f>
        <v>5.8973946981008541E-4</v>
      </c>
      <c r="AE1089">
        <f t="shared" si="320"/>
        <v>0.11369530948795024</v>
      </c>
      <c r="AF1089">
        <f t="shared" si="321"/>
        <v>0.61599174886765184</v>
      </c>
      <c r="AG1089">
        <f t="shared" si="322"/>
        <v>-3.1130108472167628E-4</v>
      </c>
      <c r="AH1089">
        <f t="shared" si="323"/>
        <v>0.61568044778293018</v>
      </c>
      <c r="BA1089">
        <v>0.11369530948794999</v>
      </c>
    </row>
    <row r="1090" spans="1:53" x14ac:dyDescent="0.3">
      <c r="A1090">
        <v>2.6262564947982101</v>
      </c>
      <c r="E1090" cm="1">
        <f t="array" ref="E1090">INDEX($C$2:$C$104,L1090)</f>
        <v>-0.28248796780784846</v>
      </c>
      <c r="G1090">
        <f>PI()/12*(M1090-12)</f>
        <v>-1.0471975511965976</v>
      </c>
      <c r="H1090">
        <f t="shared" si="307"/>
        <v>-0.16775344966272218</v>
      </c>
      <c r="I1090">
        <f t="shared" si="324"/>
        <v>0.76698151222674471</v>
      </c>
      <c r="J1090">
        <f t="shared" si="308"/>
        <v>1.3533494721779056</v>
      </c>
      <c r="L1090">
        <f t="shared" si="325"/>
        <v>46</v>
      </c>
      <c r="M1090">
        <v>8</v>
      </c>
      <c r="N1090">
        <f t="shared" si="309"/>
        <v>0.21744685461699098</v>
      </c>
      <c r="O1090">
        <f t="shared" si="310"/>
        <v>1.1588167299993029</v>
      </c>
      <c r="P1090">
        <f t="shared" si="311"/>
        <v>2.1322227831987175</v>
      </c>
      <c r="Q1090">
        <f>1-EXP(-2*$AL$9*O1090/(1+O1090))</f>
        <v>4.2033684186878473E-2</v>
      </c>
      <c r="R1090">
        <f t="shared" si="312"/>
        <v>4.575781757154207</v>
      </c>
      <c r="S1090">
        <f>(1-$AL$6^R1090)/(1+$AL$6^R1090*(1/$AL$7-1))</f>
        <v>0.59827220784805035</v>
      </c>
      <c r="U1090">
        <v>11.6</v>
      </c>
      <c r="V1090">
        <f t="shared" si="313"/>
        <v>26.506</v>
      </c>
      <c r="W1090">
        <f t="shared" si="314"/>
        <v>15.857803141220423</v>
      </c>
      <c r="X1090">
        <f t="shared" si="315"/>
        <v>10.648196858779578</v>
      </c>
      <c r="Y1090">
        <f t="shared" si="316"/>
        <v>10.162884529154532</v>
      </c>
      <c r="Z1090">
        <f t="shared" si="317"/>
        <v>12.973519954257785</v>
      </c>
      <c r="AA1090">
        <f t="shared" si="318"/>
        <v>8.6194632547255097</v>
      </c>
      <c r="AC1090">
        <f t="shared" si="319"/>
        <v>5.8110024787264436</v>
      </c>
      <c r="AD1090">
        <f>X1090*((1-Q1090)*(1-EXP(-(P1090+O1090)*A1090))*P1090/(P1090+O1090)-(1-$AL$10)*(1-EXP(-2*O1090*A1090))/2)</f>
        <v>2.0924853622186226</v>
      </c>
      <c r="AE1090">
        <f t="shared" si="320"/>
        <v>16.522951095670575</v>
      </c>
      <c r="AF1090">
        <f t="shared" si="321"/>
        <v>7.1176872178235069</v>
      </c>
      <c r="AG1090">
        <f t="shared" si="322"/>
        <v>-0.54906408778960247</v>
      </c>
      <c r="AH1090">
        <f t="shared" si="323"/>
        <v>6.5686231300339042</v>
      </c>
      <c r="BA1090">
        <v>16.5229510956705</v>
      </c>
    </row>
    <row r="1091" spans="1:53" x14ac:dyDescent="0.3">
      <c r="A1091">
        <v>2.6262564947982101</v>
      </c>
      <c r="E1091" cm="1">
        <f t="array" ref="E1091">INDEX($C$2:$C$104,L1091)</f>
        <v>-0.28248796780784846</v>
      </c>
      <c r="G1091">
        <f>PI()/12*(M1091-12)</f>
        <v>-0.78539816339744828</v>
      </c>
      <c r="H1091">
        <f t="shared" ref="H1091:H1154" si="326">SIN(E1091)*SIN(RADIANS(37))</f>
        <v>-0.16775344966272218</v>
      </c>
      <c r="I1091">
        <f t="shared" si="324"/>
        <v>0.76698151222674471</v>
      </c>
      <c r="J1091">
        <f t="shared" ref="J1091:J1154" si="327">ACOS(H1091+I1091*COS(G1091))</f>
        <v>1.1868478506073348</v>
      </c>
      <c r="L1091">
        <f t="shared" si="325"/>
        <v>46</v>
      </c>
      <c r="M1091">
        <v>9</v>
      </c>
      <c r="N1091">
        <f t="shared" ref="N1091:N1154" si="328">MAX(0.05, PI()/2-J1091)</f>
        <v>0.38394847618756178</v>
      </c>
      <c r="O1091">
        <f t="shared" ref="O1091:O1154" si="329">0.5/SIN(N1091)*0.5</f>
        <v>0.66740636884706794</v>
      </c>
      <c r="P1091">
        <f t="shared" ref="P1091:P1154" si="330">0.46/SIN(N1091)</f>
        <v>1.2280277186786051</v>
      </c>
      <c r="Q1091">
        <f>1-EXP(-2*$AL$9*O1091/(1+O1091))</f>
        <v>3.1514041053342656E-2</v>
      </c>
      <c r="R1091">
        <f t="shared" ref="R1091:R1154" si="331">100/101.3/SIN(N1091)</f>
        <v>2.6353657210150758</v>
      </c>
      <c r="S1091">
        <f>(1-$AL$6^R1091)/(1+$AL$6^R1091*(1/$AL$7-1))</f>
        <v>0.36967762819704841</v>
      </c>
      <c r="U1091">
        <v>54.7</v>
      </c>
      <c r="V1091">
        <f t="shared" ref="V1091:V1154" si="332">U1091*$AL$12</f>
        <v>124.98950000000002</v>
      </c>
      <c r="W1091">
        <f t="shared" ref="W1091:W1154" si="333">V1091*S1091</f>
        <v>46.20582190953499</v>
      </c>
      <c r="X1091">
        <f t="shared" ref="X1091:X1154" si="334">V1091-W1091</f>
        <v>78.783678090465031</v>
      </c>
      <c r="Y1091">
        <f t="shared" ref="Y1091:Y1154" si="335">X1091*(1-Q1091)*(1-EXP(-P1091*A1091))</f>
        <v>73.267835828444262</v>
      </c>
      <c r="Z1091">
        <f t="shared" ref="Z1091:Z1154" si="336">W1091*(1-$AL$8)*(1-EXP(-$AL$11*A1091))</f>
        <v>37.801714853429544</v>
      </c>
      <c r="AA1091">
        <f t="shared" ref="AA1091:AA1154" si="337">X1091*(1-$AL$10)*(1-EXP(-O1091*A1091))</f>
        <v>55.36146797085523</v>
      </c>
      <c r="AC1091">
        <f t="shared" ref="AC1091:AC1154" si="338">W1091*(1-$AL$8)*(1-EXP(-($AL$11+O1091)*A1091))*$AL$11/($AL$11+O1091)</f>
        <v>22.494217713954534</v>
      </c>
      <c r="AD1091">
        <f>X1091*((1-Q1091)*(1-EXP(-(P1091+O1091)*A1091))*P1091/(P1091+O1091)-(1-$AL$10)*(1-EXP(-2*O1091*A1091))/2)</f>
        <v>16.616277129020673</v>
      </c>
      <c r="AE1091">
        <f t="shared" ref="AE1091:AE1154" si="339">AA1091+AC1091+AD1091</f>
        <v>94.471962813830444</v>
      </c>
      <c r="AF1091">
        <f t="shared" ref="AF1091:AF1154" si="340">W1091*(1-Q1091)*(1-EXP(-$AL$11*A1091)-(1-EXP(-($AL$11+O1091)*A1091))*$AL$11/($AL$11+O1091))</f>
        <v>15.378730338379331</v>
      </c>
      <c r="AG1091">
        <f t="shared" ref="AG1091:AG1154" si="341">X1091*((1-Q1091)*(1-EXP(-P1091*A1091)-(1-EXP(-(P1091+O1091)*A1091))*P1091/(P1091+O1091))-(1-$AL$10)*(1-EXP(-O1091*A1091)-(1-EXP(-2*O1091*A1091))/2))</f>
        <v>1.2900907285683603</v>
      </c>
      <c r="AH1091">
        <f t="shared" ref="AH1091:AH1154" si="342">AF1091+AG1091</f>
        <v>16.66882106694769</v>
      </c>
      <c r="BA1091">
        <v>94.471962813830501</v>
      </c>
    </row>
    <row r="1092" spans="1:53" x14ac:dyDescent="0.3">
      <c r="A1092">
        <v>2.6262564947982101</v>
      </c>
      <c r="E1092" cm="1">
        <f t="array" ref="E1092">INDEX($C$2:$C$104,L1092)</f>
        <v>-0.28248796780784846</v>
      </c>
      <c r="G1092">
        <f>PI()/12*(M1092-12)</f>
        <v>-0.52359877559829882</v>
      </c>
      <c r="H1092">
        <f t="shared" si="326"/>
        <v>-0.16775344966272218</v>
      </c>
      <c r="I1092">
        <f t="shared" ref="I1092:I1155" si="343">COS(E1092)*COS(RADIANS(37))</f>
        <v>0.76698151222674471</v>
      </c>
      <c r="J1092">
        <f t="shared" si="327"/>
        <v>1.0512665385392492</v>
      </c>
      <c r="L1092">
        <f t="shared" si="325"/>
        <v>46</v>
      </c>
      <c r="M1092">
        <v>10</v>
      </c>
      <c r="N1092">
        <f t="shared" si="328"/>
        <v>0.51952978825564733</v>
      </c>
      <c r="O1092">
        <f t="shared" si="329"/>
        <v>0.50355304596199035</v>
      </c>
      <c r="P1092">
        <f t="shared" si="330"/>
        <v>0.92653760457006229</v>
      </c>
      <c r="Q1092">
        <f>1-EXP(-2*$AL$9*O1092/(1+O1092))</f>
        <v>2.6436958468178506E-2</v>
      </c>
      <c r="R1092">
        <f t="shared" si="331"/>
        <v>1.9883634588824892</v>
      </c>
      <c r="S1092">
        <f>(1-$AL$6^R1092)/(1+$AL$6^R1092*(1/$AL$7-1))</f>
        <v>0.28193106605628926</v>
      </c>
      <c r="U1092">
        <v>128.30000000000001</v>
      </c>
      <c r="V1092">
        <f t="shared" si="332"/>
        <v>293.16550000000007</v>
      </c>
      <c r="W1092">
        <f t="shared" si="333"/>
        <v>82.652461945925083</v>
      </c>
      <c r="X1092">
        <f t="shared" si="334"/>
        <v>210.51303805407497</v>
      </c>
      <c r="Y1092">
        <f t="shared" si="335"/>
        <v>186.96466645520721</v>
      </c>
      <c r="Z1092">
        <f t="shared" si="336"/>
        <v>67.619288420644835</v>
      </c>
      <c r="AA1092">
        <f t="shared" si="337"/>
        <v>131.25335592487573</v>
      </c>
      <c r="AC1092">
        <f t="shared" si="338"/>
        <v>44.969426865717949</v>
      </c>
      <c r="AD1092">
        <f>X1092*((1-Q1092)*(1-EXP(-(P1092+O1092)*A1092))*P1092/(P1092+O1092)-(1-$AL$10)*(1-EXP(-2*O1092*A1092))/2)</f>
        <v>46.563464698036306</v>
      </c>
      <c r="AE1092">
        <f t="shared" si="339"/>
        <v>222.78624748862998</v>
      </c>
      <c r="AF1092">
        <f t="shared" si="340"/>
        <v>22.874551976856107</v>
      </c>
      <c r="AG1092">
        <f t="shared" si="341"/>
        <v>9.1478458322951699</v>
      </c>
      <c r="AH1092">
        <f t="shared" si="342"/>
        <v>32.022397809151279</v>
      </c>
      <c r="BA1092">
        <v>222.78624748863001</v>
      </c>
    </row>
    <row r="1093" spans="1:53" x14ac:dyDescent="0.3">
      <c r="A1093">
        <v>2.6262564947982101</v>
      </c>
      <c r="E1093" cm="1">
        <f t="array" ref="E1093">INDEX($C$2:$C$104,L1093)</f>
        <v>-0.28248796780784846</v>
      </c>
      <c r="G1093">
        <f>PI()/12*(M1093-12)</f>
        <v>-0.26179938779914941</v>
      </c>
      <c r="H1093">
        <f t="shared" si="326"/>
        <v>-0.16775344966272218</v>
      </c>
      <c r="I1093">
        <f t="shared" si="343"/>
        <v>0.76698151222674471</v>
      </c>
      <c r="J1093">
        <f t="shared" si="327"/>
        <v>0.96052015577120342</v>
      </c>
      <c r="L1093">
        <f t="shared" si="325"/>
        <v>46</v>
      </c>
      <c r="M1093">
        <v>11</v>
      </c>
      <c r="N1093">
        <f t="shared" si="328"/>
        <v>0.61027617102369314</v>
      </c>
      <c r="O1093">
        <f t="shared" si="329"/>
        <v>0.43622876297069024</v>
      </c>
      <c r="P1093">
        <f t="shared" si="330"/>
        <v>0.80266092386607013</v>
      </c>
      <c r="Q1093">
        <f>1-EXP(-2*$AL$9*O1093/(1+O1093))</f>
        <v>2.400573357271063E-2</v>
      </c>
      <c r="R1093">
        <f t="shared" si="331"/>
        <v>1.7225222624706429</v>
      </c>
      <c r="S1093">
        <f>(1-$AL$6^R1093)/(1+$AL$6^R1093*(1/$AL$7-1))</f>
        <v>0.2448078461182123</v>
      </c>
      <c r="U1093">
        <v>316</v>
      </c>
      <c r="V1093">
        <f t="shared" si="332"/>
        <v>722.06000000000006</v>
      </c>
      <c r="W1093">
        <f t="shared" si="333"/>
        <v>176.76595336811639</v>
      </c>
      <c r="X1093">
        <f t="shared" si="334"/>
        <v>545.2940466318837</v>
      </c>
      <c r="Y1093">
        <f t="shared" si="335"/>
        <v>467.55095064444072</v>
      </c>
      <c r="Z1093">
        <f t="shared" si="336"/>
        <v>144.615026610689</v>
      </c>
      <c r="AA1093">
        <f t="shared" si="337"/>
        <v>316.09881157346376</v>
      </c>
      <c r="AC1093">
        <f t="shared" si="338"/>
        <v>100.95222394673898</v>
      </c>
      <c r="AD1093">
        <f>X1093*((1-Q1093)*(1-EXP(-(P1093+O1093)*A1093))*P1093/(P1093+O1093)-(1-$AL$10)*(1-EXP(-2*O1093*A1093))/2)</f>
        <v>123.17518418909188</v>
      </c>
      <c r="AE1093">
        <f t="shared" si="339"/>
        <v>540.22621970929458</v>
      </c>
      <c r="AF1093">
        <f t="shared" si="340"/>
        <v>44.206063336267015</v>
      </c>
      <c r="AG1093">
        <f t="shared" si="341"/>
        <v>28.276954881885064</v>
      </c>
      <c r="AH1093">
        <f t="shared" si="342"/>
        <v>72.483018218152083</v>
      </c>
      <c r="BA1093">
        <v>540.22621970929504</v>
      </c>
    </row>
    <row r="1094" spans="1:53" x14ac:dyDescent="0.3">
      <c r="A1094">
        <v>2.6262564947982101</v>
      </c>
      <c r="E1094" cm="1">
        <f t="array" ref="E1094">INDEX($C$2:$C$104,L1094)</f>
        <v>-0.28248796780784846</v>
      </c>
      <c r="G1094">
        <f>PI()/12*(M1094-12)</f>
        <v>0</v>
      </c>
      <c r="H1094">
        <f t="shared" si="326"/>
        <v>-0.16775344966272218</v>
      </c>
      <c r="I1094">
        <f t="shared" si="343"/>
        <v>0.76698151222674471</v>
      </c>
      <c r="J1094">
        <f t="shared" si="327"/>
        <v>0.92825979104575029</v>
      </c>
      <c r="L1094">
        <f t="shared" si="325"/>
        <v>46</v>
      </c>
      <c r="M1094">
        <v>12</v>
      </c>
      <c r="N1094">
        <f t="shared" si="328"/>
        <v>0.64253653574914626</v>
      </c>
      <c r="O1094">
        <f t="shared" si="329"/>
        <v>0.41720342490350171</v>
      </c>
      <c r="P1094">
        <f t="shared" si="330"/>
        <v>0.76765430182244321</v>
      </c>
      <c r="Q1094">
        <f>1-EXP(-2*$AL$9*O1094/(1+O1094))</f>
        <v>2.327564389449821E-2</v>
      </c>
      <c r="R1094">
        <f t="shared" si="331"/>
        <v>1.6473975317018825</v>
      </c>
      <c r="S1094">
        <f>(1-$AL$6^R1094)/(1+$AL$6^R1094*(1/$AL$7-1))</f>
        <v>0.23423266960983866</v>
      </c>
      <c r="U1094">
        <v>424.5</v>
      </c>
      <c r="V1094">
        <f t="shared" si="332"/>
        <v>969.98250000000007</v>
      </c>
      <c r="W1094">
        <f t="shared" si="333"/>
        <v>227.20159044982535</v>
      </c>
      <c r="X1094">
        <f t="shared" si="334"/>
        <v>742.78090955017478</v>
      </c>
      <c r="Y1094">
        <f t="shared" si="335"/>
        <v>628.87148349211895</v>
      </c>
      <c r="Z1094">
        <f t="shared" si="336"/>
        <v>185.87722026123384</v>
      </c>
      <c r="AA1094">
        <f t="shared" si="337"/>
        <v>420.29183914325637</v>
      </c>
      <c r="AC1094">
        <f t="shared" si="338"/>
        <v>131.58733150077364</v>
      </c>
      <c r="AD1094">
        <f>X1094*((1-Q1094)*(1-EXP(-(P1094+O1094)*A1094))*P1094/(P1094+O1094)-(1-$AL$10)*(1-EXP(-2*O1094*A1094))/2)</f>
        <v>168.70950882968941</v>
      </c>
      <c r="AE1094">
        <f t="shared" si="339"/>
        <v>720.58867947371937</v>
      </c>
      <c r="AF1094">
        <f t="shared" si="340"/>
        <v>55.006490293153313</v>
      </c>
      <c r="AG1094">
        <f t="shared" si="341"/>
        <v>39.870135519173147</v>
      </c>
      <c r="AH1094">
        <f t="shared" si="342"/>
        <v>94.876625812326466</v>
      </c>
      <c r="BA1094">
        <v>720.58867947372005</v>
      </c>
    </row>
    <row r="1095" spans="1:53" x14ac:dyDescent="0.3">
      <c r="A1095">
        <v>2.6920396793166499</v>
      </c>
      <c r="E1095" cm="1">
        <f t="array" ref="E1095">INDEX($C$2:$C$104,L1095)</f>
        <v>-0.28248796780784846</v>
      </c>
      <c r="G1095">
        <f>PI()/12*(M1095-12)</f>
        <v>0.26179938779914941</v>
      </c>
      <c r="H1095">
        <f t="shared" si="326"/>
        <v>-0.16775344966272218</v>
      </c>
      <c r="I1095">
        <f t="shared" si="343"/>
        <v>0.76698151222674471</v>
      </c>
      <c r="J1095">
        <f t="shared" si="327"/>
        <v>0.96052015577120342</v>
      </c>
      <c r="L1095">
        <f t="shared" si="325"/>
        <v>46</v>
      </c>
      <c r="M1095">
        <v>13</v>
      </c>
      <c r="N1095">
        <f t="shared" si="328"/>
        <v>0.61027617102369314</v>
      </c>
      <c r="O1095">
        <f t="shared" si="329"/>
        <v>0.43622876297069024</v>
      </c>
      <c r="P1095">
        <f t="shared" si="330"/>
        <v>0.80266092386607013</v>
      </c>
      <c r="Q1095">
        <f>1-EXP(-2*$AL$9*O1095/(1+O1095))</f>
        <v>2.400573357271063E-2</v>
      </c>
      <c r="R1095">
        <f t="shared" si="331"/>
        <v>1.7225222624706429</v>
      </c>
      <c r="S1095">
        <f>(1-$AL$6^R1095)/(1+$AL$6^R1095*(1/$AL$7-1))</f>
        <v>0.2448078461182123</v>
      </c>
      <c r="U1095">
        <v>507.7</v>
      </c>
      <c r="V1095">
        <f t="shared" si="332"/>
        <v>1160.0945000000002</v>
      </c>
      <c r="W1095">
        <f t="shared" si="333"/>
        <v>284.00023583858444</v>
      </c>
      <c r="X1095">
        <f t="shared" si="334"/>
        <v>876.09426416141571</v>
      </c>
      <c r="Y1095">
        <f t="shared" si="335"/>
        <v>756.53110667522526</v>
      </c>
      <c r="Z1095">
        <f t="shared" si="336"/>
        <v>234.25908525642691</v>
      </c>
      <c r="AA1095">
        <f t="shared" si="337"/>
        <v>514.55811973036248</v>
      </c>
      <c r="AC1095">
        <f t="shared" si="338"/>
        <v>162.79454417072685</v>
      </c>
      <c r="AD1095">
        <f>X1095*((1-Q1095)*(1-EXP(-(P1095+O1095)*A1095))*P1095/(P1095+O1095)-(1-$AL$10)*(1-EXP(-2*O1095*A1095))/2)</f>
        <v>197.47353931253227</v>
      </c>
      <c r="AE1095">
        <f t="shared" si="339"/>
        <v>874.82620321362151</v>
      </c>
      <c r="AF1095">
        <f t="shared" si="340"/>
        <v>72.353716133299486</v>
      </c>
      <c r="AG1095">
        <f t="shared" si="341"/>
        <v>44.499447632330515</v>
      </c>
      <c r="AH1095">
        <f t="shared" si="342"/>
        <v>116.85316376563</v>
      </c>
      <c r="BA1095">
        <v>874.82620321362106</v>
      </c>
    </row>
    <row r="1096" spans="1:53" x14ac:dyDescent="0.3">
      <c r="A1096">
        <v>2.6920396793166499</v>
      </c>
      <c r="E1096" cm="1">
        <f t="array" ref="E1096">INDEX($C$2:$C$104,L1096)</f>
        <v>-0.28248796780784846</v>
      </c>
      <c r="G1096">
        <f>PI()/12*(M1096-12)</f>
        <v>0.52359877559829882</v>
      </c>
      <c r="H1096">
        <f t="shared" si="326"/>
        <v>-0.16775344966272218</v>
      </c>
      <c r="I1096">
        <f t="shared" si="343"/>
        <v>0.76698151222674471</v>
      </c>
      <c r="J1096">
        <f t="shared" si="327"/>
        <v>1.0512665385392492</v>
      </c>
      <c r="L1096">
        <f t="shared" si="325"/>
        <v>46</v>
      </c>
      <c r="M1096">
        <v>14</v>
      </c>
      <c r="N1096">
        <f t="shared" si="328"/>
        <v>0.51952978825564733</v>
      </c>
      <c r="O1096">
        <f t="shared" si="329"/>
        <v>0.50355304596199035</v>
      </c>
      <c r="P1096">
        <f t="shared" si="330"/>
        <v>0.92653760457006229</v>
      </c>
      <c r="Q1096">
        <f>1-EXP(-2*$AL$9*O1096/(1+O1096))</f>
        <v>2.6436958468178506E-2</v>
      </c>
      <c r="R1096">
        <f t="shared" si="331"/>
        <v>1.9883634588824892</v>
      </c>
      <c r="S1096">
        <f>(1-$AL$6^R1096)/(1+$AL$6^R1096*(1/$AL$7-1))</f>
        <v>0.28193106605628926</v>
      </c>
      <c r="U1096">
        <v>392.2</v>
      </c>
      <c r="V1096">
        <f t="shared" si="332"/>
        <v>896.17700000000002</v>
      </c>
      <c r="W1096">
        <f t="shared" si="333"/>
        <v>252.66013698512714</v>
      </c>
      <c r="X1096">
        <f t="shared" si="334"/>
        <v>643.51686301487291</v>
      </c>
      <c r="Y1096">
        <f t="shared" si="335"/>
        <v>574.78242506063987</v>
      </c>
      <c r="Z1096">
        <f t="shared" si="336"/>
        <v>208.40804021212045</v>
      </c>
      <c r="AA1096">
        <f t="shared" si="337"/>
        <v>405.97740000238565</v>
      </c>
      <c r="AC1096">
        <f t="shared" si="338"/>
        <v>137.91332674348547</v>
      </c>
      <c r="AD1096">
        <f>X1096*((1-Q1096)*(1-EXP(-(P1096+O1096)*A1096))*P1096/(P1096+O1096)-(1-$AL$10)*(1-EXP(-2*O1096*A1096))/2)</f>
        <v>141.94694028586022</v>
      </c>
      <c r="AE1096">
        <f t="shared" si="339"/>
        <v>685.83766703173137</v>
      </c>
      <c r="AF1096">
        <f t="shared" si="340"/>
        <v>71.194032838629184</v>
      </c>
      <c r="AG1096">
        <f t="shared" si="341"/>
        <v>26.858084772393941</v>
      </c>
      <c r="AH1096">
        <f t="shared" si="342"/>
        <v>98.052117611023121</v>
      </c>
      <c r="BA1096">
        <v>685.83766703173103</v>
      </c>
    </row>
    <row r="1097" spans="1:53" x14ac:dyDescent="0.3">
      <c r="A1097">
        <v>2.6920396793166499</v>
      </c>
      <c r="E1097" cm="1">
        <f t="array" ref="E1097">INDEX($C$2:$C$104,L1097)</f>
        <v>-0.28248796780784846</v>
      </c>
      <c r="G1097">
        <f>PI()/12*(M1097-12)</f>
        <v>0.78539816339744828</v>
      </c>
      <c r="H1097">
        <f t="shared" si="326"/>
        <v>-0.16775344966272218</v>
      </c>
      <c r="I1097">
        <f t="shared" si="343"/>
        <v>0.76698151222674471</v>
      </c>
      <c r="J1097">
        <f t="shared" si="327"/>
        <v>1.1868478506073348</v>
      </c>
      <c r="L1097">
        <f t="shared" si="325"/>
        <v>46</v>
      </c>
      <c r="M1097">
        <v>15</v>
      </c>
      <c r="N1097">
        <f t="shared" si="328"/>
        <v>0.38394847618756178</v>
      </c>
      <c r="O1097">
        <f t="shared" si="329"/>
        <v>0.66740636884706794</v>
      </c>
      <c r="P1097">
        <f t="shared" si="330"/>
        <v>1.2280277186786051</v>
      </c>
      <c r="Q1097">
        <f>1-EXP(-2*$AL$9*O1097/(1+O1097))</f>
        <v>3.1514041053342656E-2</v>
      </c>
      <c r="R1097">
        <f t="shared" si="331"/>
        <v>2.6353657210150758</v>
      </c>
      <c r="S1097">
        <f>(1-$AL$6^R1097)/(1+$AL$6^R1097*(1/$AL$7-1))</f>
        <v>0.36967762819704841</v>
      </c>
      <c r="U1097">
        <v>319.89999999999998</v>
      </c>
      <c r="V1097">
        <f t="shared" si="332"/>
        <v>730.97149999999999</v>
      </c>
      <c r="W1097">
        <f t="shared" si="333"/>
        <v>270.22381039963875</v>
      </c>
      <c r="X1097">
        <f t="shared" si="334"/>
        <v>460.74768960036124</v>
      </c>
      <c r="Y1097">
        <f t="shared" si="335"/>
        <v>429.8661855323495</v>
      </c>
      <c r="Z1097">
        <f t="shared" si="336"/>
        <v>222.8955284202803</v>
      </c>
      <c r="AA1097">
        <f t="shared" si="337"/>
        <v>326.68362125501721</v>
      </c>
      <c r="AC1097">
        <f t="shared" si="338"/>
        <v>131.860922258926</v>
      </c>
      <c r="AD1097">
        <f>X1097*((1-Q1097)*(1-EXP(-(P1097+O1097)*A1097))*P1097/(P1097+O1097)-(1-$AL$10)*(1-EXP(-2*O1097*A1097))/2)</f>
        <v>96.9154964422315</v>
      </c>
      <c r="AE1097">
        <f t="shared" si="339"/>
        <v>555.46003995617468</v>
      </c>
      <c r="AF1097">
        <f t="shared" si="340"/>
        <v>91.458234279575223</v>
      </c>
      <c r="AG1097">
        <f t="shared" si="341"/>
        <v>6.2670678351007769</v>
      </c>
      <c r="AH1097">
        <f t="shared" si="342"/>
        <v>97.725302114675998</v>
      </c>
      <c r="BA1097">
        <v>555.460039956174</v>
      </c>
    </row>
    <row r="1098" spans="1:53" x14ac:dyDescent="0.3">
      <c r="A1098">
        <v>2.6920396793166499</v>
      </c>
      <c r="E1098" cm="1">
        <f t="array" ref="E1098">INDEX($C$2:$C$104,L1098)</f>
        <v>-0.28248796780784846</v>
      </c>
      <c r="G1098">
        <f>PI()/12*(M1098-12)</f>
        <v>1.0471975511965976</v>
      </c>
      <c r="H1098">
        <f t="shared" si="326"/>
        <v>-0.16775344966272218</v>
      </c>
      <c r="I1098">
        <f t="shared" si="343"/>
        <v>0.76698151222674471</v>
      </c>
      <c r="J1098">
        <f t="shared" si="327"/>
        <v>1.3533494721779056</v>
      </c>
      <c r="L1098">
        <f t="shared" si="325"/>
        <v>46</v>
      </c>
      <c r="M1098">
        <v>16</v>
      </c>
      <c r="N1098">
        <f t="shared" si="328"/>
        <v>0.21744685461699098</v>
      </c>
      <c r="O1098">
        <f t="shared" si="329"/>
        <v>1.1588167299993029</v>
      </c>
      <c r="P1098">
        <f t="shared" si="330"/>
        <v>2.1322227831987175</v>
      </c>
      <c r="Q1098">
        <f>1-EXP(-2*$AL$9*O1098/(1+O1098))</f>
        <v>4.2033684186878473E-2</v>
      </c>
      <c r="R1098">
        <f t="shared" si="331"/>
        <v>4.575781757154207</v>
      </c>
      <c r="S1098">
        <f>(1-$AL$6^R1098)/(1+$AL$6^R1098*(1/$AL$7-1))</f>
        <v>0.59827220784805035</v>
      </c>
      <c r="U1098">
        <v>289.89999999999998</v>
      </c>
      <c r="V1098">
        <f t="shared" si="332"/>
        <v>662.42150000000004</v>
      </c>
      <c r="W1098">
        <f t="shared" si="333"/>
        <v>396.30837333101732</v>
      </c>
      <c r="X1098">
        <f t="shared" si="334"/>
        <v>266.11312666898272</v>
      </c>
      <c r="Y1098">
        <f t="shared" si="335"/>
        <v>254.10790221264241</v>
      </c>
      <c r="Z1098">
        <f t="shared" si="336"/>
        <v>326.89704197553169</v>
      </c>
      <c r="AA1098">
        <f t="shared" si="337"/>
        <v>216.20378609855118</v>
      </c>
      <c r="AC1098">
        <f t="shared" si="338"/>
        <v>145.34760573338471</v>
      </c>
      <c r="AD1098">
        <f>X1098*((1-Q1098)*(1-EXP(-(P1098+O1098)*A1098))*P1098/(P1098+O1098)-(1-$AL$10)*(1-EXP(-2*O1098*A1098))/2)</f>
        <v>52.263414520445124</v>
      </c>
      <c r="AE1098">
        <f t="shared" si="339"/>
        <v>413.81480635238103</v>
      </c>
      <c r="AF1098">
        <f t="shared" si="340"/>
        <v>180.41311677887836</v>
      </c>
      <c r="AG1098">
        <f t="shared" si="341"/>
        <v>-14.359298406353892</v>
      </c>
      <c r="AH1098">
        <f t="shared" si="342"/>
        <v>166.05381837252446</v>
      </c>
      <c r="BA1098">
        <v>413.81480635238103</v>
      </c>
    </row>
    <row r="1099" spans="1:53" x14ac:dyDescent="0.3">
      <c r="A1099">
        <v>2.6920396793166499</v>
      </c>
      <c r="E1099" cm="1">
        <f t="array" ref="E1099">INDEX($C$2:$C$104,L1099)</f>
        <v>-0.28248796780784846</v>
      </c>
      <c r="G1099">
        <f>PI()/12*(M1099-12)</f>
        <v>1.308996938995747</v>
      </c>
      <c r="H1099">
        <f t="shared" si="326"/>
        <v>-0.16775344966272218</v>
      </c>
      <c r="I1099">
        <f t="shared" si="343"/>
        <v>0.76698151222674471</v>
      </c>
      <c r="J1099">
        <f t="shared" si="327"/>
        <v>1.5400355029543908</v>
      </c>
      <c r="L1099">
        <f t="shared" si="325"/>
        <v>46</v>
      </c>
      <c r="M1099">
        <v>17</v>
      </c>
      <c r="N1099">
        <f t="shared" si="328"/>
        <v>0.05</v>
      </c>
      <c r="O1099">
        <f t="shared" si="329"/>
        <v>5.0020839411324403</v>
      </c>
      <c r="P1099">
        <f t="shared" si="330"/>
        <v>9.2038344516836901</v>
      </c>
      <c r="Q1099">
        <f>1-EXP(-2*$AL$9*O1099/(1+O1099))</f>
        <v>6.4497345768578462E-2</v>
      </c>
      <c r="R1099">
        <f t="shared" si="331"/>
        <v>19.751565414145865</v>
      </c>
      <c r="S1099">
        <f>(1-$AL$6^R1099)/(1+$AL$6^R1099*(1/$AL$7-1))</f>
        <v>0.99643717244343843</v>
      </c>
      <c r="U1099">
        <v>114</v>
      </c>
      <c r="V1099">
        <f t="shared" si="332"/>
        <v>260.49</v>
      </c>
      <c r="W1099">
        <f t="shared" si="333"/>
        <v>259.5619190497913</v>
      </c>
      <c r="X1099">
        <f t="shared" si="334"/>
        <v>0.92808095020870951</v>
      </c>
      <c r="Y1099">
        <f t="shared" si="335"/>
        <v>0.86822219224679875</v>
      </c>
      <c r="Z1099">
        <f t="shared" si="336"/>
        <v>214.10101137580062</v>
      </c>
      <c r="AA1099">
        <f t="shared" si="337"/>
        <v>0.78886768855270462</v>
      </c>
      <c r="AC1099">
        <f t="shared" si="338"/>
        <v>31.446223145134827</v>
      </c>
      <c r="AD1099">
        <f>X1099*((1-Q1099)*(1-EXP(-(P1099+O1099)*A1099))*P1099/(P1099+O1099)-(1-$AL$10)*(1-EXP(-2*O1099*A1099))/2)</f>
        <v>0.16807574889513316</v>
      </c>
      <c r="AE1099">
        <f t="shared" si="339"/>
        <v>32.403166582582664</v>
      </c>
      <c r="AF1099">
        <f t="shared" si="340"/>
        <v>177.25522738367849</v>
      </c>
      <c r="AG1099">
        <f t="shared" si="341"/>
        <v>-8.8721245201039078E-2</v>
      </c>
      <c r="AH1099">
        <f t="shared" si="342"/>
        <v>177.16650613847744</v>
      </c>
      <c r="BA1099">
        <v>32.4031665825826</v>
      </c>
    </row>
    <row r="1100" spans="1:53" x14ac:dyDescent="0.3">
      <c r="A1100">
        <v>2.6920396793166499</v>
      </c>
      <c r="E1100" cm="1">
        <f t="array" ref="E1100">INDEX($C$2:$C$104,L1100)</f>
        <v>-0.28248796780784846</v>
      </c>
      <c r="G1100">
        <f>PI()/12*(M1100-12)</f>
        <v>1.5707963267948966</v>
      </c>
      <c r="H1100">
        <f t="shared" si="326"/>
        <v>-0.16775344966272218</v>
      </c>
      <c r="I1100">
        <f t="shared" si="343"/>
        <v>0.76698151222674471</v>
      </c>
      <c r="J1100">
        <f t="shared" si="327"/>
        <v>1.7393467080576446</v>
      </c>
      <c r="L1100">
        <f t="shared" si="325"/>
        <v>46</v>
      </c>
      <c r="M1100">
        <v>18</v>
      </c>
      <c r="N1100">
        <f t="shared" si="328"/>
        <v>0.05</v>
      </c>
      <c r="O1100">
        <f t="shared" si="329"/>
        <v>5.0020839411324403</v>
      </c>
      <c r="P1100">
        <f t="shared" si="330"/>
        <v>9.2038344516836901</v>
      </c>
      <c r="Q1100">
        <f>1-EXP(-2*$AL$9*O1100/(1+O1100))</f>
        <v>6.4497345768578462E-2</v>
      </c>
      <c r="R1100">
        <f t="shared" si="331"/>
        <v>19.751565414145865</v>
      </c>
      <c r="S1100">
        <f>(1-$AL$6^R1100)/(1+$AL$6^R1100*(1/$AL$7-1))</f>
        <v>0.99643717244343843</v>
      </c>
      <c r="U1100">
        <v>14.6</v>
      </c>
      <c r="V1100">
        <f t="shared" si="332"/>
        <v>33.361000000000004</v>
      </c>
      <c r="W1100">
        <f t="shared" si="333"/>
        <v>33.242140509885552</v>
      </c>
      <c r="X1100">
        <f t="shared" si="334"/>
        <v>0.11885949011445263</v>
      </c>
      <c r="Y1100">
        <f t="shared" si="335"/>
        <v>0.11119336848073398</v>
      </c>
      <c r="Z1100">
        <f t="shared" si="336"/>
        <v>27.419954088479731</v>
      </c>
      <c r="AA1100">
        <f t="shared" si="337"/>
        <v>0.10103042327078826</v>
      </c>
      <c r="AC1100">
        <f t="shared" si="338"/>
        <v>4.0273233150786707</v>
      </c>
      <c r="AD1100">
        <f>X1100*((1-Q1100)*(1-EXP(-(P1100+O1100)*A1100))*P1100/(P1100+O1100)-(1-$AL$10)*(1-EXP(-2*O1100*A1100))/2)</f>
        <v>2.1525490647973891E-2</v>
      </c>
      <c r="AE1100">
        <f t="shared" si="339"/>
        <v>4.1498792289974329</v>
      </c>
      <c r="AF1100">
        <f t="shared" si="340"/>
        <v>22.701108068436017</v>
      </c>
      <c r="AG1100">
        <f t="shared" si="341"/>
        <v>-1.1362545438028181E-2</v>
      </c>
      <c r="AH1100">
        <f t="shared" si="342"/>
        <v>22.689745522997988</v>
      </c>
      <c r="BA1100">
        <v>4.1498792289974302</v>
      </c>
    </row>
    <row r="1101" spans="1:53" x14ac:dyDescent="0.3">
      <c r="A1101">
        <v>2.6920396793166499</v>
      </c>
      <c r="E1101" cm="1">
        <f t="array" ref="E1101">INDEX($C$2:$C$104,L1101)</f>
        <v>-0.28248796780784846</v>
      </c>
      <c r="G1101">
        <f>PI()/12*(M1101-12)</f>
        <v>1.8325957145940459</v>
      </c>
      <c r="H1101">
        <f t="shared" si="326"/>
        <v>-0.16775344966272218</v>
      </c>
      <c r="I1101">
        <f t="shared" si="343"/>
        <v>0.76698151222674471</v>
      </c>
      <c r="J1101">
        <f t="shared" si="327"/>
        <v>1.945785948805979</v>
      </c>
      <c r="L1101">
        <f t="shared" si="325"/>
        <v>46</v>
      </c>
      <c r="M1101">
        <v>19</v>
      </c>
      <c r="N1101">
        <f t="shared" si="328"/>
        <v>0.05</v>
      </c>
      <c r="O1101">
        <f t="shared" si="329"/>
        <v>5.0020839411324403</v>
      </c>
      <c r="P1101">
        <f t="shared" si="330"/>
        <v>9.2038344516836901</v>
      </c>
      <c r="Q1101">
        <f>1-EXP(-2*$AL$9*O1101/(1+O1101))</f>
        <v>6.4497345768578462E-2</v>
      </c>
      <c r="R1101">
        <f t="shared" si="331"/>
        <v>19.751565414145865</v>
      </c>
      <c r="S1101">
        <f>(1-$AL$6^R1101)/(1+$AL$6^R1101*(1/$AL$7-1))</f>
        <v>0.99643717244343843</v>
      </c>
      <c r="U1101">
        <v>0.3</v>
      </c>
      <c r="V1101">
        <f t="shared" si="332"/>
        <v>0.6855</v>
      </c>
      <c r="W1101">
        <f t="shared" si="333"/>
        <v>0.68305768170997705</v>
      </c>
      <c r="X1101">
        <f t="shared" si="334"/>
        <v>2.442318290022949E-3</v>
      </c>
      <c r="Y1101">
        <f t="shared" si="335"/>
        <v>2.2847952427547612E-3</v>
      </c>
      <c r="Z1101">
        <f t="shared" si="336"/>
        <v>0.56342371414684378</v>
      </c>
      <c r="AA1101">
        <f t="shared" si="337"/>
        <v>2.0759676014545109E-3</v>
      </c>
      <c r="AC1101">
        <f t="shared" si="338"/>
        <v>8.2753218802986375E-2</v>
      </c>
      <c r="AD1101">
        <f>X1101*((1-Q1101)*(1-EXP(-(P1101+O1101)*A1101))*P1101/(P1101+O1101)-(1-$AL$10)*(1-EXP(-2*O1101*A1101))/2)</f>
        <v>4.4230460235561886E-4</v>
      </c>
      <c r="AE1101">
        <f t="shared" si="339"/>
        <v>8.5271491006796499E-2</v>
      </c>
      <c r="AF1101">
        <f t="shared" si="340"/>
        <v>0.46646112469389078</v>
      </c>
      <c r="AG1101">
        <f t="shared" si="341"/>
        <v>-2.3347696105536879E-4</v>
      </c>
      <c r="AH1101">
        <f t="shared" si="342"/>
        <v>0.46622764773283543</v>
      </c>
      <c r="BA1101">
        <v>8.5271491006796499E-2</v>
      </c>
    </row>
    <row r="1102" spans="1:53" x14ac:dyDescent="0.3">
      <c r="A1102">
        <v>2.6920396793166499</v>
      </c>
      <c r="E1102" cm="1">
        <f t="array" ref="E1102">INDEX($C$2:$C$104,L1102)</f>
        <v>-0.28248796780784846</v>
      </c>
      <c r="G1102">
        <f>PI()/12*(M1102-12)</f>
        <v>2.0943951023931953</v>
      </c>
      <c r="H1102">
        <f t="shared" si="326"/>
        <v>-0.16775344966272218</v>
      </c>
      <c r="I1102">
        <f t="shared" si="343"/>
        <v>0.76698151222674471</v>
      </c>
      <c r="J1102">
        <f t="shared" si="327"/>
        <v>2.1546510697656016</v>
      </c>
      <c r="L1102">
        <f t="shared" si="325"/>
        <v>46</v>
      </c>
      <c r="M1102">
        <v>20</v>
      </c>
      <c r="N1102">
        <f t="shared" si="328"/>
        <v>0.05</v>
      </c>
      <c r="O1102">
        <f t="shared" si="329"/>
        <v>5.0020839411324403</v>
      </c>
      <c r="P1102">
        <f t="shared" si="330"/>
        <v>9.2038344516836901</v>
      </c>
      <c r="Q1102">
        <f>1-EXP(-2*$AL$9*O1102/(1+O1102))</f>
        <v>6.4497345768578462E-2</v>
      </c>
      <c r="R1102">
        <f t="shared" si="331"/>
        <v>19.751565414145865</v>
      </c>
      <c r="S1102">
        <f>(1-$AL$6^R1102)/(1+$AL$6^R1102*(1/$AL$7-1))</f>
        <v>0.99643717244343843</v>
      </c>
      <c r="U1102">
        <v>0.3</v>
      </c>
      <c r="V1102">
        <f t="shared" si="332"/>
        <v>0.6855</v>
      </c>
      <c r="W1102">
        <f t="shared" si="333"/>
        <v>0.68305768170997705</v>
      </c>
      <c r="X1102">
        <f t="shared" si="334"/>
        <v>2.442318290022949E-3</v>
      </c>
      <c r="Y1102">
        <f t="shared" si="335"/>
        <v>2.2847952427547612E-3</v>
      </c>
      <c r="Z1102">
        <f t="shared" si="336"/>
        <v>0.56342371414684378</v>
      </c>
      <c r="AA1102">
        <f t="shared" si="337"/>
        <v>2.0759676014545109E-3</v>
      </c>
      <c r="AC1102">
        <f t="shared" si="338"/>
        <v>8.2753218802986375E-2</v>
      </c>
      <c r="AD1102">
        <f>X1102*((1-Q1102)*(1-EXP(-(P1102+O1102)*A1102))*P1102/(P1102+O1102)-(1-$AL$10)*(1-EXP(-2*O1102*A1102))/2)</f>
        <v>4.4230460235561886E-4</v>
      </c>
      <c r="AE1102">
        <f t="shared" si="339"/>
        <v>8.5271491006796499E-2</v>
      </c>
      <c r="AF1102">
        <f t="shared" si="340"/>
        <v>0.46646112469389078</v>
      </c>
      <c r="AG1102">
        <f t="shared" si="341"/>
        <v>-2.3347696105536879E-4</v>
      </c>
      <c r="AH1102">
        <f t="shared" si="342"/>
        <v>0.46622764773283543</v>
      </c>
      <c r="BA1102">
        <v>8.5271491006796499E-2</v>
      </c>
    </row>
    <row r="1103" spans="1:53" x14ac:dyDescent="0.3">
      <c r="A1103">
        <v>2.6920396793166499</v>
      </c>
      <c r="E1103" cm="1">
        <f t="array" ref="E1103">INDEX($C$2:$C$104,L1103)</f>
        <v>-0.28248796780784846</v>
      </c>
      <c r="G1103">
        <f>PI()/12*(M1103-12)</f>
        <v>2.3561944901923448</v>
      </c>
      <c r="H1103">
        <f t="shared" si="326"/>
        <v>-0.16775344966272218</v>
      </c>
      <c r="I1103">
        <f t="shared" si="343"/>
        <v>0.76698151222674471</v>
      </c>
      <c r="J1103">
        <f t="shared" si="327"/>
        <v>2.3604241637343466</v>
      </c>
      <c r="L1103">
        <f t="shared" si="325"/>
        <v>46</v>
      </c>
      <c r="M1103">
        <v>21</v>
      </c>
      <c r="N1103">
        <f t="shared" si="328"/>
        <v>0.05</v>
      </c>
      <c r="O1103">
        <f t="shared" si="329"/>
        <v>5.0020839411324403</v>
      </c>
      <c r="P1103">
        <f t="shared" si="330"/>
        <v>9.2038344516836901</v>
      </c>
      <c r="Q1103">
        <f>1-EXP(-2*$AL$9*O1103/(1+O1103))</f>
        <v>6.4497345768578462E-2</v>
      </c>
      <c r="R1103">
        <f t="shared" si="331"/>
        <v>19.751565414145865</v>
      </c>
      <c r="S1103">
        <f>(1-$AL$6^R1103)/(1+$AL$6^R1103*(1/$AL$7-1))</f>
        <v>0.99643717244343843</v>
      </c>
      <c r="U1103">
        <v>0.3</v>
      </c>
      <c r="V1103">
        <f t="shared" si="332"/>
        <v>0.6855</v>
      </c>
      <c r="W1103">
        <f t="shared" si="333"/>
        <v>0.68305768170997705</v>
      </c>
      <c r="X1103">
        <f t="shared" si="334"/>
        <v>2.442318290022949E-3</v>
      </c>
      <c r="Y1103">
        <f t="shared" si="335"/>
        <v>2.2847952427547612E-3</v>
      </c>
      <c r="Z1103">
        <f t="shared" si="336"/>
        <v>0.56342371414684378</v>
      </c>
      <c r="AA1103">
        <f t="shared" si="337"/>
        <v>2.0759676014545109E-3</v>
      </c>
      <c r="AC1103">
        <f t="shared" si="338"/>
        <v>8.2753218802986375E-2</v>
      </c>
      <c r="AD1103">
        <f>X1103*((1-Q1103)*(1-EXP(-(P1103+O1103)*A1103))*P1103/(P1103+O1103)-(1-$AL$10)*(1-EXP(-2*O1103*A1103))/2)</f>
        <v>4.4230460235561886E-4</v>
      </c>
      <c r="AE1103">
        <f t="shared" si="339"/>
        <v>8.5271491006796499E-2</v>
      </c>
      <c r="AF1103">
        <f t="shared" si="340"/>
        <v>0.46646112469389078</v>
      </c>
      <c r="AG1103">
        <f t="shared" si="341"/>
        <v>-2.3347696105536879E-4</v>
      </c>
      <c r="AH1103">
        <f t="shared" si="342"/>
        <v>0.46622764773283543</v>
      </c>
      <c r="BA1103">
        <v>8.5271491006796499E-2</v>
      </c>
    </row>
    <row r="1104" spans="1:53" x14ac:dyDescent="0.3">
      <c r="A1104">
        <v>2.6920396793166499</v>
      </c>
      <c r="E1104" cm="1">
        <f t="array" ref="E1104">INDEX($C$2:$C$104,L1104)</f>
        <v>-0.28248796780784846</v>
      </c>
      <c r="G1104">
        <f>PI()/12*(M1104-12)</f>
        <v>2.617993877991494</v>
      </c>
      <c r="H1104">
        <f t="shared" si="326"/>
        <v>-0.16775344966272218</v>
      </c>
      <c r="I1104">
        <f t="shared" si="343"/>
        <v>0.76698151222674471</v>
      </c>
      <c r="J1104">
        <f t="shared" si="327"/>
        <v>2.5534613968192152</v>
      </c>
      <c r="L1104">
        <f t="shared" si="325"/>
        <v>46</v>
      </c>
      <c r="M1104">
        <v>22</v>
      </c>
      <c r="N1104">
        <f t="shared" si="328"/>
        <v>0.05</v>
      </c>
      <c r="O1104">
        <f t="shared" si="329"/>
        <v>5.0020839411324403</v>
      </c>
      <c r="P1104">
        <f t="shared" si="330"/>
        <v>9.2038344516836901</v>
      </c>
      <c r="Q1104">
        <f>1-EXP(-2*$AL$9*O1104/(1+O1104))</f>
        <v>6.4497345768578462E-2</v>
      </c>
      <c r="R1104">
        <f t="shared" si="331"/>
        <v>19.751565414145865</v>
      </c>
      <c r="S1104">
        <f>(1-$AL$6^R1104)/(1+$AL$6^R1104*(1/$AL$7-1))</f>
        <v>0.99643717244343843</v>
      </c>
      <c r="U1104">
        <v>0.4</v>
      </c>
      <c r="V1104">
        <f t="shared" si="332"/>
        <v>0.91400000000000015</v>
      </c>
      <c r="W1104">
        <f t="shared" si="333"/>
        <v>0.91074357561330288</v>
      </c>
      <c r="X1104">
        <f t="shared" si="334"/>
        <v>3.2564243866972653E-3</v>
      </c>
      <c r="Y1104">
        <f t="shared" si="335"/>
        <v>3.0463936570063479E-3</v>
      </c>
      <c r="Z1104">
        <f t="shared" si="336"/>
        <v>0.75123161886245837</v>
      </c>
      <c r="AA1104">
        <f t="shared" si="337"/>
        <v>2.7679568019393476E-3</v>
      </c>
      <c r="AC1104">
        <f t="shared" si="338"/>
        <v>0.11033762507064852</v>
      </c>
      <c r="AD1104">
        <f>X1104*((1-Q1104)*(1-EXP(-(P1104+O1104)*A1104))*P1104/(P1104+O1104)-(1-$AL$10)*(1-EXP(-2*O1104*A1104))/2)</f>
        <v>5.8973946980749178E-4</v>
      </c>
      <c r="AE1104">
        <f t="shared" si="339"/>
        <v>0.11369532134239536</v>
      </c>
      <c r="AF1104">
        <f t="shared" si="340"/>
        <v>0.62194816625852112</v>
      </c>
      <c r="AG1104">
        <f t="shared" si="341"/>
        <v>-3.1130261474049176E-4</v>
      </c>
      <c r="AH1104">
        <f t="shared" si="342"/>
        <v>0.62163686364378068</v>
      </c>
      <c r="BA1104">
        <v>0.113695321342395</v>
      </c>
    </row>
    <row r="1105" spans="1:53" x14ac:dyDescent="0.3">
      <c r="A1105">
        <v>2.6920396793166499</v>
      </c>
      <c r="E1105" cm="1">
        <f t="array" ref="E1105">INDEX($C$2:$C$104,L1105)</f>
        <v>-0.28248796780784846</v>
      </c>
      <c r="G1105">
        <f>PI()/12*(M1105-12)</f>
        <v>2.8797932657906435</v>
      </c>
      <c r="H1105">
        <f t="shared" si="326"/>
        <v>-0.16775344966272218</v>
      </c>
      <c r="I1105">
        <f t="shared" si="343"/>
        <v>0.76698151222674471</v>
      </c>
      <c r="J1105">
        <f t="shared" si="327"/>
        <v>2.7107177991676359</v>
      </c>
      <c r="L1105">
        <f t="shared" si="325"/>
        <v>46</v>
      </c>
      <c r="M1105">
        <v>23</v>
      </c>
      <c r="N1105">
        <f t="shared" si="328"/>
        <v>0.05</v>
      </c>
      <c r="O1105">
        <f t="shared" si="329"/>
        <v>5.0020839411324403</v>
      </c>
      <c r="P1105">
        <f t="shared" si="330"/>
        <v>9.2038344516836901</v>
      </c>
      <c r="Q1105">
        <f>1-EXP(-2*$AL$9*O1105/(1+O1105))</f>
        <v>6.4497345768578462E-2</v>
      </c>
      <c r="R1105">
        <f t="shared" si="331"/>
        <v>19.751565414145865</v>
      </c>
      <c r="S1105">
        <f>(1-$AL$6^R1105)/(1+$AL$6^R1105*(1/$AL$7-1))</f>
        <v>0.99643717244343843</v>
      </c>
      <c r="U1105">
        <v>0.2</v>
      </c>
      <c r="V1105">
        <f t="shared" si="332"/>
        <v>0.45700000000000007</v>
      </c>
      <c r="W1105">
        <f t="shared" si="333"/>
        <v>0.45537178780665144</v>
      </c>
      <c r="X1105">
        <f t="shared" si="334"/>
        <v>1.6282121933486327E-3</v>
      </c>
      <c r="Y1105">
        <f t="shared" si="335"/>
        <v>1.5231968285031739E-3</v>
      </c>
      <c r="Z1105">
        <f t="shared" si="336"/>
        <v>0.37561580943122919</v>
      </c>
      <c r="AA1105">
        <f t="shared" si="337"/>
        <v>1.3839784009696738E-3</v>
      </c>
      <c r="AC1105">
        <f t="shared" si="338"/>
        <v>5.5168812535324262E-2</v>
      </c>
      <c r="AD1105">
        <f>X1105*((1-Q1105)*(1-EXP(-(P1105+O1105)*A1105))*P1105/(P1105+O1105)-(1-$AL$10)*(1-EXP(-2*O1105*A1105))/2)</f>
        <v>2.9486973490374589E-4</v>
      </c>
      <c r="AE1105">
        <f t="shared" si="339"/>
        <v>5.6847660671197682E-2</v>
      </c>
      <c r="AF1105">
        <f t="shared" si="340"/>
        <v>0.31097408312926056</v>
      </c>
      <c r="AG1105">
        <f t="shared" si="341"/>
        <v>-1.5565130737024588E-4</v>
      </c>
      <c r="AH1105">
        <f t="shared" si="342"/>
        <v>0.31081843182189034</v>
      </c>
      <c r="BA1105">
        <v>5.6847660671197599E-2</v>
      </c>
    </row>
    <row r="1106" spans="1:53" x14ac:dyDescent="0.3">
      <c r="A1106">
        <v>2.6920396793166499</v>
      </c>
      <c r="E1106" cm="1">
        <f t="array" ref="E1106">INDEX($C$2:$C$104,L1106)</f>
        <v>-0.2875444951774358</v>
      </c>
      <c r="G1106">
        <f>PI()/12*(M1106-12)</f>
        <v>-3.1415926535897931</v>
      </c>
      <c r="H1106">
        <f t="shared" si="326"/>
        <v>-0.17067377341142304</v>
      </c>
      <c r="I1106">
        <f t="shared" si="343"/>
        <v>0.76584604612310614</v>
      </c>
      <c r="J1106">
        <f t="shared" si="327"/>
        <v>2.7833653255293274</v>
      </c>
      <c r="L1106">
        <f t="shared" si="325"/>
        <v>47</v>
      </c>
      <c r="M1106">
        <v>0</v>
      </c>
      <c r="N1106">
        <f t="shared" si="328"/>
        <v>0.05</v>
      </c>
      <c r="O1106">
        <f t="shared" si="329"/>
        <v>5.0020839411324403</v>
      </c>
      <c r="P1106">
        <f t="shared" si="330"/>
        <v>9.2038344516836901</v>
      </c>
      <c r="Q1106">
        <f>1-EXP(-2*$AL$9*O1106/(1+O1106))</f>
        <v>6.4497345768578462E-2</v>
      </c>
      <c r="R1106">
        <f t="shared" si="331"/>
        <v>19.751565414145865</v>
      </c>
      <c r="S1106">
        <f>(1-$AL$6^R1106)/(1+$AL$6^R1106*(1/$AL$7-1))</f>
        <v>0.99643717244343843</v>
      </c>
      <c r="U1106">
        <v>0.3</v>
      </c>
      <c r="V1106">
        <f t="shared" si="332"/>
        <v>0.6855</v>
      </c>
      <c r="W1106">
        <f t="shared" si="333"/>
        <v>0.68305768170997705</v>
      </c>
      <c r="X1106">
        <f t="shared" si="334"/>
        <v>2.442318290022949E-3</v>
      </c>
      <c r="Y1106">
        <f t="shared" si="335"/>
        <v>2.2847952427547612E-3</v>
      </c>
      <c r="Z1106">
        <f t="shared" si="336"/>
        <v>0.56342371414684378</v>
      </c>
      <c r="AA1106">
        <f t="shared" si="337"/>
        <v>2.0759676014545109E-3</v>
      </c>
      <c r="AC1106">
        <f t="shared" si="338"/>
        <v>8.2753218802986375E-2</v>
      </c>
      <c r="AD1106">
        <f>X1106*((1-Q1106)*(1-EXP(-(P1106+O1106)*A1106))*P1106/(P1106+O1106)-(1-$AL$10)*(1-EXP(-2*O1106*A1106))/2)</f>
        <v>4.4230460235561886E-4</v>
      </c>
      <c r="AE1106">
        <f t="shared" si="339"/>
        <v>8.5271491006796499E-2</v>
      </c>
      <c r="AF1106">
        <f t="shared" si="340"/>
        <v>0.46646112469389078</v>
      </c>
      <c r="AG1106">
        <f t="shared" si="341"/>
        <v>-2.3347696105536879E-4</v>
      </c>
      <c r="AH1106">
        <f t="shared" si="342"/>
        <v>0.46622764773283543</v>
      </c>
      <c r="BA1106">
        <v>8.5271491006796499E-2</v>
      </c>
    </row>
    <row r="1107" spans="1:53" x14ac:dyDescent="0.3">
      <c r="A1107">
        <v>2.6920396793166499</v>
      </c>
      <c r="E1107" cm="1">
        <f t="array" ref="E1107">INDEX($C$2:$C$104,L1107)</f>
        <v>-0.2875444951774358</v>
      </c>
      <c r="G1107">
        <f>PI()/12*(M1107-12)</f>
        <v>-2.8797932657906435</v>
      </c>
      <c r="H1107">
        <f t="shared" si="326"/>
        <v>-0.17067377341142304</v>
      </c>
      <c r="I1107">
        <f t="shared" si="343"/>
        <v>0.76584604612310614</v>
      </c>
      <c r="J1107">
        <f t="shared" si="327"/>
        <v>2.715104791502541</v>
      </c>
      <c r="L1107">
        <f t="shared" si="325"/>
        <v>47</v>
      </c>
      <c r="M1107">
        <v>1</v>
      </c>
      <c r="N1107">
        <f t="shared" si="328"/>
        <v>0.05</v>
      </c>
      <c r="O1107">
        <f t="shared" si="329"/>
        <v>5.0020839411324403</v>
      </c>
      <c r="P1107">
        <f t="shared" si="330"/>
        <v>9.2038344516836901</v>
      </c>
      <c r="Q1107">
        <f>1-EXP(-2*$AL$9*O1107/(1+O1107))</f>
        <v>6.4497345768578462E-2</v>
      </c>
      <c r="R1107">
        <f t="shared" si="331"/>
        <v>19.751565414145865</v>
      </c>
      <c r="S1107">
        <f>(1-$AL$6^R1107)/(1+$AL$6^R1107*(1/$AL$7-1))</f>
        <v>0.99643717244343843</v>
      </c>
      <c r="U1107">
        <v>0</v>
      </c>
      <c r="V1107">
        <f t="shared" si="332"/>
        <v>0</v>
      </c>
      <c r="W1107">
        <f t="shared" si="333"/>
        <v>0</v>
      </c>
      <c r="X1107">
        <f t="shared" si="334"/>
        <v>0</v>
      </c>
      <c r="Y1107">
        <f t="shared" si="335"/>
        <v>0</v>
      </c>
      <c r="Z1107">
        <f t="shared" si="336"/>
        <v>0</v>
      </c>
      <c r="AA1107">
        <f t="shared" si="337"/>
        <v>0</v>
      </c>
      <c r="AC1107">
        <f t="shared" si="338"/>
        <v>0</v>
      </c>
      <c r="AD1107">
        <f>X1107*((1-Q1107)*(1-EXP(-(P1107+O1107)*A1107))*P1107/(P1107+O1107)-(1-$AL$10)*(1-EXP(-2*O1107*A1107))/2)</f>
        <v>0</v>
      </c>
      <c r="AE1107">
        <f t="shared" si="339"/>
        <v>0</v>
      </c>
      <c r="AF1107">
        <f t="shared" si="340"/>
        <v>0</v>
      </c>
      <c r="AG1107">
        <f t="shared" si="341"/>
        <v>0</v>
      </c>
      <c r="AH1107">
        <f t="shared" si="342"/>
        <v>0</v>
      </c>
      <c r="BA1107">
        <v>0</v>
      </c>
    </row>
    <row r="1108" spans="1:53" x14ac:dyDescent="0.3">
      <c r="A1108">
        <v>2.6920396793166499</v>
      </c>
      <c r="E1108" cm="1">
        <f t="array" ref="E1108">INDEX($C$2:$C$104,L1108)</f>
        <v>-0.2875444951774358</v>
      </c>
      <c r="G1108">
        <f>PI()/12*(M1108-12)</f>
        <v>-2.617993877991494</v>
      </c>
      <c r="H1108">
        <f t="shared" si="326"/>
        <v>-0.17067377341142304</v>
      </c>
      <c r="I1108">
        <f t="shared" si="343"/>
        <v>0.76584604612310614</v>
      </c>
      <c r="J1108">
        <f t="shared" si="327"/>
        <v>2.5569618602371484</v>
      </c>
      <c r="L1108">
        <f t="shared" si="325"/>
        <v>47</v>
      </c>
      <c r="M1108">
        <v>2</v>
      </c>
      <c r="N1108">
        <f t="shared" si="328"/>
        <v>0.05</v>
      </c>
      <c r="O1108">
        <f t="shared" si="329"/>
        <v>5.0020839411324403</v>
      </c>
      <c r="P1108">
        <f t="shared" si="330"/>
        <v>9.2038344516836901</v>
      </c>
      <c r="Q1108">
        <f>1-EXP(-2*$AL$9*O1108/(1+O1108))</f>
        <v>6.4497345768578462E-2</v>
      </c>
      <c r="R1108">
        <f t="shared" si="331"/>
        <v>19.751565414145865</v>
      </c>
      <c r="S1108">
        <f>(1-$AL$6^R1108)/(1+$AL$6^R1108*(1/$AL$7-1))</f>
        <v>0.99643717244343843</v>
      </c>
      <c r="U1108">
        <v>0.2</v>
      </c>
      <c r="V1108">
        <f t="shared" si="332"/>
        <v>0.45700000000000007</v>
      </c>
      <c r="W1108">
        <f t="shared" si="333"/>
        <v>0.45537178780665144</v>
      </c>
      <c r="X1108">
        <f t="shared" si="334"/>
        <v>1.6282121933486327E-3</v>
      </c>
      <c r="Y1108">
        <f t="shared" si="335"/>
        <v>1.5231968285031739E-3</v>
      </c>
      <c r="Z1108">
        <f t="shared" si="336"/>
        <v>0.37561580943122919</v>
      </c>
      <c r="AA1108">
        <f t="shared" si="337"/>
        <v>1.3839784009696738E-3</v>
      </c>
      <c r="AC1108">
        <f t="shared" si="338"/>
        <v>5.5168812535324262E-2</v>
      </c>
      <c r="AD1108">
        <f>X1108*((1-Q1108)*(1-EXP(-(P1108+O1108)*A1108))*P1108/(P1108+O1108)-(1-$AL$10)*(1-EXP(-2*O1108*A1108))/2)</f>
        <v>2.9486973490374589E-4</v>
      </c>
      <c r="AE1108">
        <f t="shared" si="339"/>
        <v>5.6847660671197682E-2</v>
      </c>
      <c r="AF1108">
        <f t="shared" si="340"/>
        <v>0.31097408312926056</v>
      </c>
      <c r="AG1108">
        <f t="shared" si="341"/>
        <v>-1.5565130737024588E-4</v>
      </c>
      <c r="AH1108">
        <f t="shared" si="342"/>
        <v>0.31081843182189034</v>
      </c>
      <c r="BA1108">
        <v>5.6847660671197599E-2</v>
      </c>
    </row>
    <row r="1109" spans="1:53" x14ac:dyDescent="0.3">
      <c r="A1109">
        <v>2.6920396793166499</v>
      </c>
      <c r="E1109" cm="1">
        <f t="array" ref="E1109">INDEX($C$2:$C$104,L1109)</f>
        <v>-0.2875444951774358</v>
      </c>
      <c r="G1109">
        <f>PI()/12*(M1109-12)</f>
        <v>-2.3561944901923448</v>
      </c>
      <c r="H1109">
        <f t="shared" si="326"/>
        <v>-0.17067377341142304</v>
      </c>
      <c r="I1109">
        <f t="shared" si="343"/>
        <v>0.76584604612310614</v>
      </c>
      <c r="J1109">
        <f t="shared" si="327"/>
        <v>2.363435984208059</v>
      </c>
      <c r="L1109">
        <f t="shared" si="325"/>
        <v>47</v>
      </c>
      <c r="M1109">
        <v>3</v>
      </c>
      <c r="N1109">
        <f t="shared" si="328"/>
        <v>0.05</v>
      </c>
      <c r="O1109">
        <f t="shared" si="329"/>
        <v>5.0020839411324403</v>
      </c>
      <c r="P1109">
        <f t="shared" si="330"/>
        <v>9.2038344516836901</v>
      </c>
      <c r="Q1109">
        <f>1-EXP(-2*$AL$9*O1109/(1+O1109))</f>
        <v>6.4497345768578462E-2</v>
      </c>
      <c r="R1109">
        <f t="shared" si="331"/>
        <v>19.751565414145865</v>
      </c>
      <c r="S1109">
        <f>(1-$AL$6^R1109)/(1+$AL$6^R1109*(1/$AL$7-1))</f>
        <v>0.99643717244343843</v>
      </c>
      <c r="U1109">
        <v>0.2</v>
      </c>
      <c r="V1109">
        <f t="shared" si="332"/>
        <v>0.45700000000000007</v>
      </c>
      <c r="W1109">
        <f t="shared" si="333"/>
        <v>0.45537178780665144</v>
      </c>
      <c r="X1109">
        <f t="shared" si="334"/>
        <v>1.6282121933486327E-3</v>
      </c>
      <c r="Y1109">
        <f t="shared" si="335"/>
        <v>1.5231968285031739E-3</v>
      </c>
      <c r="Z1109">
        <f t="shared" si="336"/>
        <v>0.37561580943122919</v>
      </c>
      <c r="AA1109">
        <f t="shared" si="337"/>
        <v>1.3839784009696738E-3</v>
      </c>
      <c r="AC1109">
        <f t="shared" si="338"/>
        <v>5.5168812535324262E-2</v>
      </c>
      <c r="AD1109">
        <f>X1109*((1-Q1109)*(1-EXP(-(P1109+O1109)*A1109))*P1109/(P1109+O1109)-(1-$AL$10)*(1-EXP(-2*O1109*A1109))/2)</f>
        <v>2.9486973490374589E-4</v>
      </c>
      <c r="AE1109">
        <f t="shared" si="339"/>
        <v>5.6847660671197682E-2</v>
      </c>
      <c r="AF1109">
        <f t="shared" si="340"/>
        <v>0.31097408312926056</v>
      </c>
      <c r="AG1109">
        <f t="shared" si="341"/>
        <v>-1.5565130737024588E-4</v>
      </c>
      <c r="AH1109">
        <f t="shared" si="342"/>
        <v>0.31081843182189034</v>
      </c>
      <c r="BA1109">
        <v>5.6847660671197599E-2</v>
      </c>
    </row>
    <row r="1110" spans="1:53" x14ac:dyDescent="0.3">
      <c r="A1110">
        <v>2.6920396793166499</v>
      </c>
      <c r="E1110" cm="1">
        <f t="array" ref="E1110">INDEX($C$2:$C$104,L1110)</f>
        <v>-0.2875444951774358</v>
      </c>
      <c r="G1110">
        <f>PI()/12*(M1110-12)</f>
        <v>-2.0943951023931953</v>
      </c>
      <c r="H1110">
        <f t="shared" si="326"/>
        <v>-0.17067377341142304</v>
      </c>
      <c r="I1110">
        <f t="shared" si="343"/>
        <v>0.76584604612310614</v>
      </c>
      <c r="J1110">
        <f t="shared" si="327"/>
        <v>2.15747339417489</v>
      </c>
      <c r="L1110">
        <f t="shared" si="325"/>
        <v>47</v>
      </c>
      <c r="M1110">
        <v>4</v>
      </c>
      <c r="N1110">
        <f t="shared" si="328"/>
        <v>0.05</v>
      </c>
      <c r="O1110">
        <f t="shared" si="329"/>
        <v>5.0020839411324403</v>
      </c>
      <c r="P1110">
        <f t="shared" si="330"/>
        <v>9.2038344516836901</v>
      </c>
      <c r="Q1110">
        <f>1-EXP(-2*$AL$9*O1110/(1+O1110))</f>
        <v>6.4497345768578462E-2</v>
      </c>
      <c r="R1110">
        <f t="shared" si="331"/>
        <v>19.751565414145865</v>
      </c>
      <c r="S1110">
        <f>(1-$AL$6^R1110)/(1+$AL$6^R1110*(1/$AL$7-1))</f>
        <v>0.99643717244343843</v>
      </c>
      <c r="U1110">
        <v>0.2</v>
      </c>
      <c r="V1110">
        <f t="shared" si="332"/>
        <v>0.45700000000000007</v>
      </c>
      <c r="W1110">
        <f t="shared" si="333"/>
        <v>0.45537178780665144</v>
      </c>
      <c r="X1110">
        <f t="shared" si="334"/>
        <v>1.6282121933486327E-3</v>
      </c>
      <c r="Y1110">
        <f t="shared" si="335"/>
        <v>1.5231968285031739E-3</v>
      </c>
      <c r="Z1110">
        <f t="shared" si="336"/>
        <v>0.37561580943122919</v>
      </c>
      <c r="AA1110">
        <f t="shared" si="337"/>
        <v>1.3839784009696738E-3</v>
      </c>
      <c r="AC1110">
        <f t="shared" si="338"/>
        <v>5.5168812535324262E-2</v>
      </c>
      <c r="AD1110">
        <f>X1110*((1-Q1110)*(1-EXP(-(P1110+O1110)*A1110))*P1110/(P1110+O1110)-(1-$AL$10)*(1-EXP(-2*O1110*A1110))/2)</f>
        <v>2.9486973490374589E-4</v>
      </c>
      <c r="AE1110">
        <f t="shared" si="339"/>
        <v>5.6847660671197682E-2</v>
      </c>
      <c r="AF1110">
        <f t="shared" si="340"/>
        <v>0.31097408312926056</v>
      </c>
      <c r="AG1110">
        <f t="shared" si="341"/>
        <v>-1.5565130737024588E-4</v>
      </c>
      <c r="AH1110">
        <f t="shared" si="342"/>
        <v>0.31081843182189034</v>
      </c>
      <c r="BA1110">
        <v>5.6847660671197599E-2</v>
      </c>
    </row>
    <row r="1111" spans="1:53" x14ac:dyDescent="0.3">
      <c r="A1111">
        <v>2.6920396793166499</v>
      </c>
      <c r="E1111" cm="1">
        <f t="array" ref="E1111">INDEX($C$2:$C$104,L1111)</f>
        <v>-0.2875444951774358</v>
      </c>
      <c r="G1111">
        <f>PI()/12*(M1111-12)</f>
        <v>-1.8325957145940459</v>
      </c>
      <c r="H1111">
        <f t="shared" si="326"/>
        <v>-0.17067377341142304</v>
      </c>
      <c r="I1111">
        <f t="shared" si="343"/>
        <v>0.76584604612310614</v>
      </c>
      <c r="J1111">
        <f t="shared" si="327"/>
        <v>1.948610102869484</v>
      </c>
      <c r="L1111">
        <f t="shared" si="325"/>
        <v>47</v>
      </c>
      <c r="M1111">
        <v>5</v>
      </c>
      <c r="N1111">
        <f t="shared" si="328"/>
        <v>0.05</v>
      </c>
      <c r="O1111">
        <f t="shared" si="329"/>
        <v>5.0020839411324403</v>
      </c>
      <c r="P1111">
        <f t="shared" si="330"/>
        <v>9.2038344516836901</v>
      </c>
      <c r="Q1111">
        <f>1-EXP(-2*$AL$9*O1111/(1+O1111))</f>
        <v>6.4497345768578462E-2</v>
      </c>
      <c r="R1111">
        <f t="shared" si="331"/>
        <v>19.751565414145865</v>
      </c>
      <c r="S1111">
        <f>(1-$AL$6^R1111)/(1+$AL$6^R1111*(1/$AL$7-1))</f>
        <v>0.99643717244343843</v>
      </c>
      <c r="U1111">
        <v>0.2</v>
      </c>
      <c r="V1111">
        <f t="shared" si="332"/>
        <v>0.45700000000000007</v>
      </c>
      <c r="W1111">
        <f t="shared" si="333"/>
        <v>0.45537178780665144</v>
      </c>
      <c r="X1111">
        <f t="shared" si="334"/>
        <v>1.6282121933486327E-3</v>
      </c>
      <c r="Y1111">
        <f t="shared" si="335"/>
        <v>1.5231968285031739E-3</v>
      </c>
      <c r="Z1111">
        <f t="shared" si="336"/>
        <v>0.37561580943122919</v>
      </c>
      <c r="AA1111">
        <f t="shared" si="337"/>
        <v>1.3839784009696738E-3</v>
      </c>
      <c r="AC1111">
        <f t="shared" si="338"/>
        <v>5.5168812535324262E-2</v>
      </c>
      <c r="AD1111">
        <f>X1111*((1-Q1111)*(1-EXP(-(P1111+O1111)*A1111))*P1111/(P1111+O1111)-(1-$AL$10)*(1-EXP(-2*O1111*A1111))/2)</f>
        <v>2.9486973490374589E-4</v>
      </c>
      <c r="AE1111">
        <f t="shared" si="339"/>
        <v>5.6847660671197682E-2</v>
      </c>
      <c r="AF1111">
        <f t="shared" si="340"/>
        <v>0.31097408312926056</v>
      </c>
      <c r="AG1111">
        <f t="shared" si="341"/>
        <v>-1.5565130737024588E-4</v>
      </c>
      <c r="AH1111">
        <f t="shared" si="342"/>
        <v>0.31081843182189034</v>
      </c>
      <c r="BA1111">
        <v>5.6847660671197599E-2</v>
      </c>
    </row>
    <row r="1112" spans="1:53" x14ac:dyDescent="0.3">
      <c r="A1112">
        <v>2.6920396793166499</v>
      </c>
      <c r="E1112" cm="1">
        <f t="array" ref="E1112">INDEX($C$2:$C$104,L1112)</f>
        <v>-0.2875444951774358</v>
      </c>
      <c r="G1112">
        <f>PI()/12*(M1112-12)</f>
        <v>-1.5707963267948966</v>
      </c>
      <c r="H1112">
        <f t="shared" si="326"/>
        <v>-0.17067377341142304</v>
      </c>
      <c r="I1112">
        <f t="shared" si="343"/>
        <v>0.76584604612310614</v>
      </c>
      <c r="J1112">
        <f t="shared" si="327"/>
        <v>1.742309761984643</v>
      </c>
      <c r="L1112">
        <f t="shared" si="325"/>
        <v>47</v>
      </c>
      <c r="M1112">
        <v>6</v>
      </c>
      <c r="N1112">
        <f t="shared" si="328"/>
        <v>0.05</v>
      </c>
      <c r="O1112">
        <f t="shared" si="329"/>
        <v>5.0020839411324403</v>
      </c>
      <c r="P1112">
        <f t="shared" si="330"/>
        <v>9.2038344516836901</v>
      </c>
      <c r="Q1112">
        <f>1-EXP(-2*$AL$9*O1112/(1+O1112))</f>
        <v>6.4497345768578462E-2</v>
      </c>
      <c r="R1112">
        <f t="shared" si="331"/>
        <v>19.751565414145865</v>
      </c>
      <c r="S1112">
        <f>(1-$AL$6^R1112)/(1+$AL$6^R1112*(1/$AL$7-1))</f>
        <v>0.99643717244343843</v>
      </c>
      <c r="U1112">
        <v>0.2</v>
      </c>
      <c r="V1112">
        <f t="shared" si="332"/>
        <v>0.45700000000000007</v>
      </c>
      <c r="W1112">
        <f t="shared" si="333"/>
        <v>0.45537178780665144</v>
      </c>
      <c r="X1112">
        <f t="shared" si="334"/>
        <v>1.6282121933486327E-3</v>
      </c>
      <c r="Y1112">
        <f t="shared" si="335"/>
        <v>1.5231968285031739E-3</v>
      </c>
      <c r="Z1112">
        <f t="shared" si="336"/>
        <v>0.37561580943122919</v>
      </c>
      <c r="AA1112">
        <f t="shared" si="337"/>
        <v>1.3839784009696738E-3</v>
      </c>
      <c r="AC1112">
        <f t="shared" si="338"/>
        <v>5.5168812535324262E-2</v>
      </c>
      <c r="AD1112">
        <f>X1112*((1-Q1112)*(1-EXP(-(P1112+O1112)*A1112))*P1112/(P1112+O1112)-(1-$AL$10)*(1-EXP(-2*O1112*A1112))/2)</f>
        <v>2.9486973490374589E-4</v>
      </c>
      <c r="AE1112">
        <f t="shared" si="339"/>
        <v>5.6847660671197682E-2</v>
      </c>
      <c r="AF1112">
        <f t="shared" si="340"/>
        <v>0.31097408312926056</v>
      </c>
      <c r="AG1112">
        <f t="shared" si="341"/>
        <v>-1.5565130737024588E-4</v>
      </c>
      <c r="AH1112">
        <f t="shared" si="342"/>
        <v>0.31081843182189034</v>
      </c>
      <c r="BA1112">
        <v>5.6847660671197599E-2</v>
      </c>
    </row>
    <row r="1113" spans="1:53" x14ac:dyDescent="0.3">
      <c r="A1113">
        <v>2.6920396793166499</v>
      </c>
      <c r="E1113" cm="1">
        <f t="array" ref="E1113">INDEX($C$2:$C$104,L1113)</f>
        <v>-0.2875444951774358</v>
      </c>
      <c r="G1113">
        <f>PI()/12*(M1113-12)</f>
        <v>-1.308996938995747</v>
      </c>
      <c r="H1113">
        <f t="shared" si="326"/>
        <v>-0.17067377341142304</v>
      </c>
      <c r="I1113">
        <f t="shared" si="343"/>
        <v>0.76584604612310614</v>
      </c>
      <c r="J1113">
        <f t="shared" si="327"/>
        <v>1.5432510747003856</v>
      </c>
      <c r="L1113">
        <f t="shared" si="325"/>
        <v>47</v>
      </c>
      <c r="M1113">
        <v>7</v>
      </c>
      <c r="N1113">
        <f t="shared" si="328"/>
        <v>0.05</v>
      </c>
      <c r="O1113">
        <f t="shared" si="329"/>
        <v>5.0020839411324403</v>
      </c>
      <c r="P1113">
        <f t="shared" si="330"/>
        <v>9.2038344516836901</v>
      </c>
      <c r="Q1113">
        <f>1-EXP(-2*$AL$9*O1113/(1+O1113))</f>
        <v>6.4497345768578462E-2</v>
      </c>
      <c r="R1113">
        <f t="shared" si="331"/>
        <v>19.751565414145865</v>
      </c>
      <c r="S1113">
        <f>(1-$AL$6^R1113)/(1+$AL$6^R1113*(1/$AL$7-1))</f>
        <v>0.99643717244343843</v>
      </c>
      <c r="U1113">
        <v>0.7</v>
      </c>
      <c r="V1113">
        <f t="shared" si="332"/>
        <v>1.5994999999999999</v>
      </c>
      <c r="W1113">
        <f t="shared" si="333"/>
        <v>1.5938012573232796</v>
      </c>
      <c r="X1113">
        <f t="shared" si="334"/>
        <v>5.6987426767203253E-3</v>
      </c>
      <c r="Y1113">
        <f t="shared" si="335"/>
        <v>5.3311888997612123E-3</v>
      </c>
      <c r="Z1113">
        <f t="shared" si="336"/>
        <v>1.314655333009302</v>
      </c>
      <c r="AA1113">
        <f t="shared" si="337"/>
        <v>4.8439244033939531E-3</v>
      </c>
      <c r="AC1113">
        <f t="shared" si="338"/>
        <v>0.19309084387363487</v>
      </c>
      <c r="AD1113">
        <f>X1113*((1-Q1113)*(1-EXP(-(P1113+O1113)*A1113))*P1113/(P1113+O1113)-(1-$AL$10)*(1-EXP(-2*O1113*A1113))/2)</f>
        <v>1.0320440721631307E-3</v>
      </c>
      <c r="AE1113">
        <f t="shared" si="339"/>
        <v>0.19896681234919195</v>
      </c>
      <c r="AF1113">
        <f t="shared" si="340"/>
        <v>1.0884092909524117</v>
      </c>
      <c r="AG1113">
        <f t="shared" si="341"/>
        <v>-5.4477957579587117E-4</v>
      </c>
      <c r="AH1113">
        <f t="shared" si="342"/>
        <v>1.0878645113766159</v>
      </c>
      <c r="BA1113">
        <v>0.198966812349191</v>
      </c>
    </row>
    <row r="1114" spans="1:53" x14ac:dyDescent="0.3">
      <c r="A1114">
        <v>2.6920396793166499</v>
      </c>
      <c r="E1114" cm="1">
        <f t="array" ref="E1114">INDEX($C$2:$C$104,L1114)</f>
        <v>-0.2875444951774358</v>
      </c>
      <c r="G1114">
        <f>PI()/12*(M1114-12)</f>
        <v>-1.0471975511965976</v>
      </c>
      <c r="H1114">
        <f t="shared" si="326"/>
        <v>-0.17067377341142304</v>
      </c>
      <c r="I1114">
        <f t="shared" si="343"/>
        <v>0.76584604612310614</v>
      </c>
      <c r="J1114">
        <f t="shared" si="327"/>
        <v>1.3569202476371227</v>
      </c>
      <c r="L1114">
        <f t="shared" si="325"/>
        <v>47</v>
      </c>
      <c r="M1114">
        <v>8</v>
      </c>
      <c r="N1114">
        <f t="shared" si="328"/>
        <v>0.21387607915777385</v>
      </c>
      <c r="O1114">
        <f t="shared" si="329"/>
        <v>1.177860465523896</v>
      </c>
      <c r="P1114">
        <f t="shared" si="330"/>
        <v>2.1672632565639685</v>
      </c>
      <c r="Q1114">
        <f>1-EXP(-2*$AL$9*O1114/(1+O1114))</f>
        <v>4.2344051644453762E-2</v>
      </c>
      <c r="R1114">
        <f t="shared" si="331"/>
        <v>4.6509791333618793</v>
      </c>
      <c r="S1114">
        <f>(1-$AL$6^R1114)/(1+$AL$6^R1114*(1/$AL$7-1))</f>
        <v>0.60585675261288452</v>
      </c>
      <c r="U1114">
        <v>51.9</v>
      </c>
      <c r="V1114">
        <f t="shared" si="332"/>
        <v>118.59150000000001</v>
      </c>
      <c r="W1114">
        <f t="shared" si="333"/>
        <v>71.849461077490901</v>
      </c>
      <c r="X1114">
        <f t="shared" si="334"/>
        <v>46.74203892250911</v>
      </c>
      <c r="Y1114">
        <f t="shared" si="335"/>
        <v>44.63184707607796</v>
      </c>
      <c r="Z1114">
        <f t="shared" si="336"/>
        <v>59.265405109545831</v>
      </c>
      <c r="AA1114">
        <f t="shared" si="337"/>
        <v>38.06331243421436</v>
      </c>
      <c r="AC1114">
        <f t="shared" si="338"/>
        <v>26.094875189562977</v>
      </c>
      <c r="AD1114">
        <f>X1114*((1-Q1114)*(1-EXP(-(P1114+O1114)*A1114))*P1114/(P1114+O1114)-(1-$AL$10)*(1-EXP(-2*O1114*A1114))/2)</f>
        <v>9.1673074542809516</v>
      </c>
      <c r="AE1114">
        <f t="shared" si="339"/>
        <v>73.325495078058282</v>
      </c>
      <c r="AF1114">
        <f t="shared" si="340"/>
        <v>32.952235775909962</v>
      </c>
      <c r="AG1114">
        <f t="shared" si="341"/>
        <v>-2.5987728124173528</v>
      </c>
      <c r="AH1114">
        <f t="shared" si="342"/>
        <v>30.353462963492611</v>
      </c>
      <c r="BA1114">
        <v>73.325495078058196</v>
      </c>
    </row>
    <row r="1115" spans="1:53" x14ac:dyDescent="0.3">
      <c r="A1115">
        <v>2.6920396793166499</v>
      </c>
      <c r="E1115" cm="1">
        <f t="array" ref="E1115">INDEX($C$2:$C$104,L1115)</f>
        <v>-0.2875444951774358</v>
      </c>
      <c r="G1115">
        <f>PI()/12*(M1115-12)</f>
        <v>-0.78539816339744828</v>
      </c>
      <c r="H1115">
        <f t="shared" si="326"/>
        <v>-0.17067377341142304</v>
      </c>
      <c r="I1115">
        <f t="shared" si="343"/>
        <v>0.76584604612310614</v>
      </c>
      <c r="J1115">
        <f t="shared" si="327"/>
        <v>1.1908601921636934</v>
      </c>
      <c r="L1115">
        <f t="shared" ref="L1115:L1178" si="344">INT((ROW()-2)/24) + 1</f>
        <v>47</v>
      </c>
      <c r="M1115">
        <v>9</v>
      </c>
      <c r="N1115">
        <f t="shared" si="328"/>
        <v>0.37993613463120313</v>
      </c>
      <c r="O1115">
        <f t="shared" si="329"/>
        <v>0.67410672116466674</v>
      </c>
      <c r="P1115">
        <f t="shared" si="330"/>
        <v>1.2403563669429869</v>
      </c>
      <c r="Q1115">
        <f>1-EXP(-2*$AL$9*O1115/(1+O1115))</f>
        <v>3.1699998965515452E-2</v>
      </c>
      <c r="R1115">
        <f t="shared" si="331"/>
        <v>2.6618231832760779</v>
      </c>
      <c r="S1115">
        <f>(1-$AL$6^R1115)/(1+$AL$6^R1115*(1/$AL$7-1))</f>
        <v>0.37316968239673959</v>
      </c>
      <c r="U1115">
        <v>151.19999999999999</v>
      </c>
      <c r="V1115">
        <f t="shared" si="332"/>
        <v>345.49200000000002</v>
      </c>
      <c r="W1115">
        <f t="shared" si="333"/>
        <v>128.92713991061436</v>
      </c>
      <c r="X1115">
        <f t="shared" si="334"/>
        <v>216.56486008938566</v>
      </c>
      <c r="Y1115">
        <f t="shared" si="335"/>
        <v>202.26185678679454</v>
      </c>
      <c r="Z1115">
        <f t="shared" si="336"/>
        <v>106.346228097338</v>
      </c>
      <c r="AA1115">
        <f t="shared" si="337"/>
        <v>154.09657452822159</v>
      </c>
      <c r="AC1115">
        <f t="shared" si="338"/>
        <v>62.637348143933245</v>
      </c>
      <c r="AD1115">
        <f>X1115*((1-Q1115)*(1-EXP(-(P1115+O1115)*A1115))*P1115/(P1115+O1115)-(1-$AL$10)*(1-EXP(-2*O1115*A1115))/2)</f>
        <v>45.47873463156467</v>
      </c>
      <c r="AE1115">
        <f t="shared" si="339"/>
        <v>262.21265730371954</v>
      </c>
      <c r="AF1115">
        <f t="shared" si="340"/>
        <v>43.903846995952264</v>
      </c>
      <c r="AG1115">
        <f t="shared" si="341"/>
        <v>2.6865476270083057</v>
      </c>
      <c r="AH1115">
        <f t="shared" si="342"/>
        <v>46.590394622960574</v>
      </c>
      <c r="BA1115">
        <v>262.21265730371903</v>
      </c>
    </row>
    <row r="1116" spans="1:53" x14ac:dyDescent="0.3">
      <c r="A1116">
        <v>2.6920396793166499</v>
      </c>
      <c r="E1116" cm="1">
        <f t="array" ref="E1116">INDEX($C$2:$C$104,L1116)</f>
        <v>-0.2875444951774358</v>
      </c>
      <c r="G1116">
        <f>PI()/12*(M1116-12)</f>
        <v>-0.52359877559829882</v>
      </c>
      <c r="H1116">
        <f t="shared" si="326"/>
        <v>-0.17067377341142304</v>
      </c>
      <c r="I1116">
        <f t="shared" si="343"/>
        <v>0.76584604612310614</v>
      </c>
      <c r="J1116">
        <f t="shared" si="327"/>
        <v>1.0557578233727816</v>
      </c>
      <c r="L1116">
        <f t="shared" si="344"/>
        <v>47</v>
      </c>
      <c r="M1116">
        <v>10</v>
      </c>
      <c r="N1116">
        <f t="shared" si="328"/>
        <v>0.51503850342211499</v>
      </c>
      <c r="O1116">
        <f t="shared" si="329"/>
        <v>0.50754376723703942</v>
      </c>
      <c r="P1116">
        <f t="shared" si="330"/>
        <v>0.9338805317161526</v>
      </c>
      <c r="Q1116">
        <f>1-EXP(-2*$AL$9*O1116/(1+O1116))</f>
        <v>2.6574073855025637E-2</v>
      </c>
      <c r="R1116">
        <f t="shared" si="331"/>
        <v>2.0041214895835715</v>
      </c>
      <c r="S1116">
        <f>(1-$AL$6^R1116)/(1+$AL$6^R1116*(1/$AL$7-1))</f>
        <v>0.28411510834057307</v>
      </c>
      <c r="U1116">
        <v>350.6</v>
      </c>
      <c r="V1116">
        <f t="shared" si="332"/>
        <v>801.12100000000009</v>
      </c>
      <c r="W1116">
        <f t="shared" si="333"/>
        <v>227.61057970890826</v>
      </c>
      <c r="X1116">
        <f t="shared" si="334"/>
        <v>573.5104202910918</v>
      </c>
      <c r="Y1116">
        <f t="shared" si="335"/>
        <v>513.08337849924851</v>
      </c>
      <c r="Z1116">
        <f t="shared" si="336"/>
        <v>187.74578140702312</v>
      </c>
      <c r="AA1116">
        <f t="shared" si="337"/>
        <v>363.15511357158272</v>
      </c>
      <c r="AC1116">
        <f t="shared" si="338"/>
        <v>123.88705690209814</v>
      </c>
      <c r="AD1116">
        <f>X1116*((1-Q1116)*(1-EXP(-(P1116+O1116)*A1116))*P1116/(P1116+O1116)-(1-$AL$10)*(1-EXP(-2*O1116*A1116))/2)</f>
        <v>126.34203466607433</v>
      </c>
      <c r="AE1116">
        <f t="shared" si="339"/>
        <v>613.38420513975518</v>
      </c>
      <c r="AF1116">
        <f t="shared" si="340"/>
        <v>64.483130750667399</v>
      </c>
      <c r="AG1116">
        <f t="shared" si="341"/>
        <v>23.586230261591396</v>
      </c>
      <c r="AH1116">
        <f t="shared" si="342"/>
        <v>88.069361012258796</v>
      </c>
      <c r="BA1116">
        <v>613.38420513975495</v>
      </c>
    </row>
    <row r="1117" spans="1:53" x14ac:dyDescent="0.3">
      <c r="A1117">
        <v>2.6920396793166499</v>
      </c>
      <c r="E1117" cm="1">
        <f t="array" ref="E1117">INDEX($C$2:$C$104,L1117)</f>
        <v>-0.2875444951774358</v>
      </c>
      <c r="G1117">
        <f>PI()/12*(M1117-12)</f>
        <v>-0.26179938779914941</v>
      </c>
      <c r="H1117">
        <f t="shared" si="326"/>
        <v>-0.17067377341142304</v>
      </c>
      <c r="I1117">
        <f t="shared" si="343"/>
        <v>0.76584604612310614</v>
      </c>
      <c r="J1117">
        <f t="shared" si="327"/>
        <v>0.9654137540665324</v>
      </c>
      <c r="L1117">
        <f t="shared" si="344"/>
        <v>47</v>
      </c>
      <c r="M1117">
        <v>11</v>
      </c>
      <c r="N1117">
        <f t="shared" si="328"/>
        <v>0.60538257272836415</v>
      </c>
      <c r="O1117">
        <f t="shared" si="329"/>
        <v>0.43930809210942245</v>
      </c>
      <c r="P1117">
        <f t="shared" si="330"/>
        <v>0.80832688948133735</v>
      </c>
      <c r="Q1117">
        <f>1-EXP(-2*$AL$9*O1117/(1+O1117))</f>
        <v>2.4122036353983689E-2</v>
      </c>
      <c r="R1117">
        <f t="shared" si="331"/>
        <v>1.734681508822991</v>
      </c>
      <c r="S1117">
        <f>(1-$AL$6^R1117)/(1+$AL$6^R1117*(1/$AL$7-1))</f>
        <v>0.24651630267959754</v>
      </c>
      <c r="U1117">
        <v>550.79999999999995</v>
      </c>
      <c r="V1117">
        <f t="shared" si="332"/>
        <v>1258.578</v>
      </c>
      <c r="W1117">
        <f t="shared" si="333"/>
        <v>310.2599951938825</v>
      </c>
      <c r="X1117">
        <f t="shared" si="334"/>
        <v>948.31800480611741</v>
      </c>
      <c r="Y1117">
        <f t="shared" si="335"/>
        <v>820.4149464390415</v>
      </c>
      <c r="Z1117">
        <f t="shared" si="336"/>
        <v>255.91958559883633</v>
      </c>
      <c r="AA1117">
        <f t="shared" si="337"/>
        <v>559.03379167867195</v>
      </c>
      <c r="AC1117">
        <f t="shared" si="338"/>
        <v>177.44271878803093</v>
      </c>
      <c r="AD1117">
        <f>X1117*((1-Q1117)*(1-EXP(-(P1117+O1117)*A1117))*P1117/(P1117+O1117)-(1-$AL$10)*(1-EXP(-2*O1117*A1117))/2)</f>
        <v>213.54796329765114</v>
      </c>
      <c r="AE1117">
        <f t="shared" si="339"/>
        <v>950.02447376435396</v>
      </c>
      <c r="AF1117">
        <f t="shared" si="340"/>
        <v>79.443822589884263</v>
      </c>
      <c r="AG1117">
        <f t="shared" si="341"/>
        <v>47.833191462718496</v>
      </c>
      <c r="AH1117">
        <f t="shared" si="342"/>
        <v>127.27701405260277</v>
      </c>
      <c r="BA1117">
        <v>950.02447376435396</v>
      </c>
    </row>
    <row r="1118" spans="1:53" x14ac:dyDescent="0.3">
      <c r="A1118">
        <v>2.6920396793166499</v>
      </c>
      <c r="E1118" cm="1">
        <f t="array" ref="E1118">INDEX($C$2:$C$104,L1118)</f>
        <v>-0.2875444951774358</v>
      </c>
      <c r="G1118">
        <f>PI()/12*(M1118-12)</f>
        <v>0</v>
      </c>
      <c r="H1118">
        <f t="shared" si="326"/>
        <v>-0.17067377341142304</v>
      </c>
      <c r="I1118">
        <f t="shared" si="343"/>
        <v>0.76584604612310614</v>
      </c>
      <c r="J1118">
        <f t="shared" si="327"/>
        <v>0.93331631841533769</v>
      </c>
      <c r="L1118">
        <f t="shared" si="344"/>
        <v>47</v>
      </c>
      <c r="M1118">
        <v>12</v>
      </c>
      <c r="N1118">
        <f t="shared" si="328"/>
        <v>0.63748000837955887</v>
      </c>
      <c r="O1118">
        <f t="shared" si="329"/>
        <v>0.42004644951110903</v>
      </c>
      <c r="P1118">
        <f t="shared" si="330"/>
        <v>0.7728854671004407</v>
      </c>
      <c r="Q1118">
        <f>1-EXP(-2*$AL$9*O1118/(1+O1118))</f>
        <v>2.3386022102547255E-2</v>
      </c>
      <c r="R1118">
        <f t="shared" si="331"/>
        <v>1.658623690073481</v>
      </c>
      <c r="S1118">
        <f>(1-$AL$6^R1118)/(1+$AL$6^R1118*(1/$AL$7-1))</f>
        <v>0.23581503938330012</v>
      </c>
      <c r="U1118">
        <v>628.20000000000005</v>
      </c>
      <c r="V1118">
        <f t="shared" si="332"/>
        <v>1435.4370000000001</v>
      </c>
      <c r="W1118">
        <f t="shared" si="333"/>
        <v>338.49763268724621</v>
      </c>
      <c r="X1118">
        <f t="shared" si="334"/>
        <v>1096.9393673127538</v>
      </c>
      <c r="Y1118">
        <f t="shared" si="335"/>
        <v>937.53569815929063</v>
      </c>
      <c r="Z1118">
        <f t="shared" si="336"/>
        <v>279.21154910536541</v>
      </c>
      <c r="AA1118">
        <f t="shared" si="337"/>
        <v>631.43810615214795</v>
      </c>
      <c r="AC1118">
        <f t="shared" si="338"/>
        <v>196.38105656718423</v>
      </c>
      <c r="AD1118">
        <f>X1118*((1-Q1118)*(1-EXP(-(P1118+O1118)*A1118))*P1118/(P1118+O1118)-(1-$AL$10)*(1-EXP(-2*O1118*A1118))/2)</f>
        <v>248.47503258178736</v>
      </c>
      <c r="AE1118">
        <f t="shared" si="339"/>
        <v>1076.2941953011195</v>
      </c>
      <c r="AF1118">
        <f t="shared" si="340"/>
        <v>83.914332789334424</v>
      </c>
      <c r="AG1118">
        <f t="shared" si="341"/>
        <v>57.622559425355497</v>
      </c>
      <c r="AH1118">
        <f t="shared" si="342"/>
        <v>141.53689221468991</v>
      </c>
      <c r="BA1118">
        <v>1076.29419530111</v>
      </c>
    </row>
    <row r="1119" spans="1:53" x14ac:dyDescent="0.3">
      <c r="A1119">
        <v>2.6920396793166499</v>
      </c>
      <c r="E1119" cm="1">
        <f t="array" ref="E1119">INDEX($C$2:$C$104,L1119)</f>
        <v>-0.2875444951774358</v>
      </c>
      <c r="G1119">
        <f>PI()/12*(M1119-12)</f>
        <v>0.26179938779914941</v>
      </c>
      <c r="H1119">
        <f t="shared" si="326"/>
        <v>-0.17067377341142304</v>
      </c>
      <c r="I1119">
        <f t="shared" si="343"/>
        <v>0.76584604612310614</v>
      </c>
      <c r="J1119">
        <f t="shared" si="327"/>
        <v>0.9654137540665324</v>
      </c>
      <c r="L1119">
        <f t="shared" si="344"/>
        <v>47</v>
      </c>
      <c r="M1119">
        <v>13</v>
      </c>
      <c r="N1119">
        <f t="shared" si="328"/>
        <v>0.60538257272836415</v>
      </c>
      <c r="O1119">
        <f t="shared" si="329"/>
        <v>0.43930809210942245</v>
      </c>
      <c r="P1119">
        <f t="shared" si="330"/>
        <v>0.80832688948133735</v>
      </c>
      <c r="Q1119">
        <f>1-EXP(-2*$AL$9*O1119/(1+O1119))</f>
        <v>2.4122036353983689E-2</v>
      </c>
      <c r="R1119">
        <f t="shared" si="331"/>
        <v>1.734681508822991</v>
      </c>
      <c r="S1119">
        <f>(1-$AL$6^R1119)/(1+$AL$6^R1119*(1/$AL$7-1))</f>
        <v>0.24651630267959754</v>
      </c>
      <c r="U1119">
        <v>639.70000000000005</v>
      </c>
      <c r="V1119">
        <f t="shared" si="332"/>
        <v>1461.7145000000003</v>
      </c>
      <c r="W1119">
        <f t="shared" si="333"/>
        <v>360.33645411315666</v>
      </c>
      <c r="X1119">
        <f t="shared" si="334"/>
        <v>1101.3780458868437</v>
      </c>
      <c r="Y1119">
        <f t="shared" si="335"/>
        <v>952.83122955166118</v>
      </c>
      <c r="Z1119">
        <f t="shared" si="336"/>
        <v>297.2254155910959</v>
      </c>
      <c r="AA1119">
        <f t="shared" si="337"/>
        <v>649.26273881054203</v>
      </c>
      <c r="AC1119">
        <f t="shared" si="338"/>
        <v>206.08225709641141</v>
      </c>
      <c r="AD1119">
        <f>X1119*((1-Q1119)*(1-EXP(-(P1119+O1119)*A1119))*P1119/(P1119+O1119)-(1-$AL$10)*(1-EXP(-2*O1119*A1119))/2)</f>
        <v>248.01494575437084</v>
      </c>
      <c r="AE1119">
        <f t="shared" si="339"/>
        <v>1103.3599416613242</v>
      </c>
      <c r="AF1119">
        <f t="shared" si="340"/>
        <v>92.266182481388839</v>
      </c>
      <c r="AG1119">
        <f t="shared" si="341"/>
        <v>55.55354498674842</v>
      </c>
      <c r="AH1119">
        <f t="shared" si="342"/>
        <v>147.81972746813727</v>
      </c>
      <c r="BA1119">
        <v>1103.3599416613199</v>
      </c>
    </row>
    <row r="1120" spans="1:53" x14ac:dyDescent="0.3">
      <c r="A1120">
        <v>2.6920396793166499</v>
      </c>
      <c r="E1120" cm="1">
        <f t="array" ref="E1120">INDEX($C$2:$C$104,L1120)</f>
        <v>-0.2875444951774358</v>
      </c>
      <c r="G1120">
        <f>PI()/12*(M1120-12)</f>
        <v>0.52359877559829882</v>
      </c>
      <c r="H1120">
        <f t="shared" si="326"/>
        <v>-0.17067377341142304</v>
      </c>
      <c r="I1120">
        <f t="shared" si="343"/>
        <v>0.76584604612310614</v>
      </c>
      <c r="J1120">
        <f t="shared" si="327"/>
        <v>1.0557578233727816</v>
      </c>
      <c r="L1120">
        <f t="shared" si="344"/>
        <v>47</v>
      </c>
      <c r="M1120">
        <v>14</v>
      </c>
      <c r="N1120">
        <f t="shared" si="328"/>
        <v>0.51503850342211499</v>
      </c>
      <c r="O1120">
        <f t="shared" si="329"/>
        <v>0.50754376723703942</v>
      </c>
      <c r="P1120">
        <f t="shared" si="330"/>
        <v>0.9338805317161526</v>
      </c>
      <c r="Q1120">
        <f>1-EXP(-2*$AL$9*O1120/(1+O1120))</f>
        <v>2.6574073855025637E-2</v>
      </c>
      <c r="R1120">
        <f t="shared" si="331"/>
        <v>2.0041214895835715</v>
      </c>
      <c r="S1120">
        <f>(1-$AL$6^R1120)/(1+$AL$6^R1120*(1/$AL$7-1))</f>
        <v>0.28411510834057307</v>
      </c>
      <c r="U1120">
        <v>587.79999999999995</v>
      </c>
      <c r="V1120">
        <f t="shared" si="332"/>
        <v>1343.123</v>
      </c>
      <c r="W1120">
        <f t="shared" si="333"/>
        <v>381.60153665971552</v>
      </c>
      <c r="X1120">
        <f t="shared" si="334"/>
        <v>961.52146334028453</v>
      </c>
      <c r="Y1120">
        <f t="shared" si="335"/>
        <v>860.21223582960135</v>
      </c>
      <c r="Z1120">
        <f t="shared" si="336"/>
        <v>314.7660305506223</v>
      </c>
      <c r="AA1120">
        <f t="shared" si="337"/>
        <v>608.84933188070829</v>
      </c>
      <c r="AC1120">
        <f t="shared" si="338"/>
        <v>207.70340002011773</v>
      </c>
      <c r="AD1120">
        <f>X1120*((1-Q1120)*(1-EXP(-(P1120+O1120)*A1120))*P1120/(P1120+O1120)-(1-$AL$10)*(1-EXP(-2*O1120*A1120))/2)</f>
        <v>211.8193039837949</v>
      </c>
      <c r="AE1120">
        <f t="shared" si="339"/>
        <v>1028.372035884621</v>
      </c>
      <c r="AF1120">
        <f t="shared" si="340"/>
        <v>108.10948161791868</v>
      </c>
      <c r="AG1120">
        <f t="shared" si="341"/>
        <v>39.543599965098181</v>
      </c>
      <c r="AH1120">
        <f t="shared" si="342"/>
        <v>147.65308158301684</v>
      </c>
      <c r="BA1120">
        <v>1028.3720358846199</v>
      </c>
    </row>
    <row r="1121" spans="1:53" x14ac:dyDescent="0.3">
      <c r="A1121">
        <v>2.6920396793166499</v>
      </c>
      <c r="E1121" cm="1">
        <f t="array" ref="E1121">INDEX($C$2:$C$104,L1121)</f>
        <v>-0.2875444951774358</v>
      </c>
      <c r="G1121">
        <f>PI()/12*(M1121-12)</f>
        <v>0.78539816339744828</v>
      </c>
      <c r="H1121">
        <f t="shared" si="326"/>
        <v>-0.17067377341142304</v>
      </c>
      <c r="I1121">
        <f t="shared" si="343"/>
        <v>0.76584604612310614</v>
      </c>
      <c r="J1121">
        <f t="shared" si="327"/>
        <v>1.1908601921636934</v>
      </c>
      <c r="L1121">
        <f t="shared" si="344"/>
        <v>47</v>
      </c>
      <c r="M1121">
        <v>15</v>
      </c>
      <c r="N1121">
        <f t="shared" si="328"/>
        <v>0.37993613463120313</v>
      </c>
      <c r="O1121">
        <f t="shared" si="329"/>
        <v>0.67410672116466674</v>
      </c>
      <c r="P1121">
        <f t="shared" si="330"/>
        <v>1.2403563669429869</v>
      </c>
      <c r="Q1121">
        <f>1-EXP(-2*$AL$9*O1121/(1+O1121))</f>
        <v>3.1699998965515452E-2</v>
      </c>
      <c r="R1121">
        <f t="shared" si="331"/>
        <v>2.6618231832760779</v>
      </c>
      <c r="S1121">
        <f>(1-$AL$6^R1121)/(1+$AL$6^R1121*(1/$AL$7-1))</f>
        <v>0.37316968239673959</v>
      </c>
      <c r="U1121">
        <v>474.6</v>
      </c>
      <c r="V1121">
        <f t="shared" si="332"/>
        <v>1084.461</v>
      </c>
      <c r="W1121">
        <f t="shared" si="333"/>
        <v>404.68796694165064</v>
      </c>
      <c r="X1121">
        <f t="shared" si="334"/>
        <v>679.77303305834937</v>
      </c>
      <c r="Y1121">
        <f t="shared" si="335"/>
        <v>634.877494914105</v>
      </c>
      <c r="Z1121">
        <f t="shared" si="336"/>
        <v>333.80899374997762</v>
      </c>
      <c r="AA1121">
        <f t="shared" si="337"/>
        <v>483.69202560247334</v>
      </c>
      <c r="AC1121">
        <f t="shared" si="338"/>
        <v>196.61167611845715</v>
      </c>
      <c r="AD1121">
        <f>X1121*((1-Q1121)*(1-EXP(-(P1121+O1121)*A1121))*P1121/(P1121+O1121)-(1-$AL$10)*(1-EXP(-2*O1121*A1121))/2)</f>
        <v>142.75269481574466</v>
      </c>
      <c r="AE1121">
        <f t="shared" si="339"/>
        <v>823.05639653667515</v>
      </c>
      <c r="AF1121">
        <f t="shared" si="340"/>
        <v>137.80929751507239</v>
      </c>
      <c r="AG1121">
        <f t="shared" si="341"/>
        <v>8.4327744958871804</v>
      </c>
      <c r="AH1121">
        <f t="shared" si="342"/>
        <v>146.24207201095956</v>
      </c>
      <c r="BA1121">
        <v>823.05639653667504</v>
      </c>
    </row>
    <row r="1122" spans="1:53" x14ac:dyDescent="0.3">
      <c r="A1122">
        <v>2.6920396793166499</v>
      </c>
      <c r="E1122" cm="1">
        <f t="array" ref="E1122">INDEX($C$2:$C$104,L1122)</f>
        <v>-0.2875444951774358</v>
      </c>
      <c r="G1122">
        <f>PI()/12*(M1122-12)</f>
        <v>1.0471975511965976</v>
      </c>
      <c r="H1122">
        <f t="shared" si="326"/>
        <v>-0.17067377341142304</v>
      </c>
      <c r="I1122">
        <f t="shared" si="343"/>
        <v>0.76584604612310614</v>
      </c>
      <c r="J1122">
        <f t="shared" si="327"/>
        <v>1.3569202476371227</v>
      </c>
      <c r="L1122">
        <f t="shared" si="344"/>
        <v>47</v>
      </c>
      <c r="M1122">
        <v>16</v>
      </c>
      <c r="N1122">
        <f t="shared" si="328"/>
        <v>0.21387607915777385</v>
      </c>
      <c r="O1122">
        <f t="shared" si="329"/>
        <v>1.177860465523896</v>
      </c>
      <c r="P1122">
        <f t="shared" si="330"/>
        <v>2.1672632565639685</v>
      </c>
      <c r="Q1122">
        <f>1-EXP(-2*$AL$9*O1122/(1+O1122))</f>
        <v>4.2344051644453762E-2</v>
      </c>
      <c r="R1122">
        <f t="shared" si="331"/>
        <v>4.6509791333618793</v>
      </c>
      <c r="S1122">
        <f>(1-$AL$6^R1122)/(1+$AL$6^R1122*(1/$AL$7-1))</f>
        <v>0.60585675261288452</v>
      </c>
      <c r="U1122">
        <v>331.9</v>
      </c>
      <c r="V1122">
        <f t="shared" si="332"/>
        <v>758.39149999999995</v>
      </c>
      <c r="W1122">
        <f t="shared" si="333"/>
        <v>459.47661139921439</v>
      </c>
      <c r="X1122">
        <f t="shared" si="334"/>
        <v>298.91488860078556</v>
      </c>
      <c r="Y1122">
        <f t="shared" si="335"/>
        <v>285.42023207225958</v>
      </c>
      <c r="Z1122">
        <f t="shared" si="336"/>
        <v>379.00169471788553</v>
      </c>
      <c r="AA1122">
        <f t="shared" si="337"/>
        <v>243.41451631822241</v>
      </c>
      <c r="AC1122">
        <f t="shared" si="338"/>
        <v>166.87647544154052</v>
      </c>
      <c r="AD1122">
        <f>X1122*((1-Q1122)*(1-EXP(-(P1122+O1122)*A1122))*P1122/(P1122+O1122)-(1-$AL$10)*(1-EXP(-2*O1122*A1122))/2)</f>
        <v>58.624842853099182</v>
      </c>
      <c r="AE1122">
        <f t="shared" si="339"/>
        <v>468.91583461286211</v>
      </c>
      <c r="AF1122">
        <f t="shared" si="340"/>
        <v>210.72923032802532</v>
      </c>
      <c r="AG1122">
        <f t="shared" si="341"/>
        <v>-16.619127099062027</v>
      </c>
      <c r="AH1122">
        <f t="shared" si="342"/>
        <v>194.11010322896328</v>
      </c>
      <c r="BA1122">
        <v>468.91583461286098</v>
      </c>
    </row>
    <row r="1123" spans="1:53" x14ac:dyDescent="0.3">
      <c r="A1123">
        <v>2.6920396793166499</v>
      </c>
      <c r="E1123" cm="1">
        <f t="array" ref="E1123">INDEX($C$2:$C$104,L1123)</f>
        <v>-0.2875444951774358</v>
      </c>
      <c r="G1123">
        <f>PI()/12*(M1123-12)</f>
        <v>1.308996938995747</v>
      </c>
      <c r="H1123">
        <f t="shared" si="326"/>
        <v>-0.17067377341142304</v>
      </c>
      <c r="I1123">
        <f t="shared" si="343"/>
        <v>0.76584604612310614</v>
      </c>
      <c r="J1123">
        <f t="shared" si="327"/>
        <v>1.5432510747003856</v>
      </c>
      <c r="L1123">
        <f t="shared" si="344"/>
        <v>47</v>
      </c>
      <c r="M1123">
        <v>17</v>
      </c>
      <c r="N1123">
        <f t="shared" si="328"/>
        <v>0.05</v>
      </c>
      <c r="O1123">
        <f t="shared" si="329"/>
        <v>5.0020839411324403</v>
      </c>
      <c r="P1123">
        <f t="shared" si="330"/>
        <v>9.2038344516836901</v>
      </c>
      <c r="Q1123">
        <f>1-EXP(-2*$AL$9*O1123/(1+O1123))</f>
        <v>6.4497345768578462E-2</v>
      </c>
      <c r="R1123">
        <f t="shared" si="331"/>
        <v>19.751565414145865</v>
      </c>
      <c r="S1123">
        <f>(1-$AL$6^R1123)/(1+$AL$6^R1123*(1/$AL$7-1))</f>
        <v>0.99643717244343843</v>
      </c>
      <c r="U1123">
        <v>161.9</v>
      </c>
      <c r="V1123">
        <f t="shared" si="332"/>
        <v>369.94150000000002</v>
      </c>
      <c r="W1123">
        <f t="shared" si="333"/>
        <v>368.62346222948429</v>
      </c>
      <c r="X1123">
        <f t="shared" si="334"/>
        <v>1.3180377705157298</v>
      </c>
      <c r="Y1123">
        <f t="shared" si="335"/>
        <v>1.2330278326733304</v>
      </c>
      <c r="Z1123">
        <f t="shared" si="336"/>
        <v>304.06099773457998</v>
      </c>
      <c r="AA1123">
        <f t="shared" si="337"/>
        <v>1.120330515584961</v>
      </c>
      <c r="AC1123">
        <f t="shared" si="338"/>
        <v>44.65915374734498</v>
      </c>
      <c r="AD1123">
        <f>X1123*((1-Q1123)*(1-EXP(-(P1123+O1123)*A1123))*P1123/(P1123+O1123)-(1-$AL$10)*(1-EXP(-2*O1123*A1123))/2)</f>
        <v>0.23869705040458442</v>
      </c>
      <c r="AE1123">
        <f t="shared" si="339"/>
        <v>46.018181313334523</v>
      </c>
      <c r="AF1123">
        <f t="shared" si="340"/>
        <v>251.73352029313639</v>
      </c>
      <c r="AG1123">
        <f t="shared" si="341"/>
        <v>-0.12599973331621514</v>
      </c>
      <c r="AH1123">
        <f t="shared" si="342"/>
        <v>251.60752055982019</v>
      </c>
      <c r="BA1123">
        <v>46.018181313334502</v>
      </c>
    </row>
    <row r="1124" spans="1:53" x14ac:dyDescent="0.3">
      <c r="A1124">
        <v>2.6920396793166499</v>
      </c>
      <c r="E1124" cm="1">
        <f t="array" ref="E1124">INDEX($C$2:$C$104,L1124)</f>
        <v>-0.2875444951774358</v>
      </c>
      <c r="G1124">
        <f>PI()/12*(M1124-12)</f>
        <v>1.5707963267948966</v>
      </c>
      <c r="H1124">
        <f t="shared" si="326"/>
        <v>-0.17067377341142304</v>
      </c>
      <c r="I1124">
        <f t="shared" si="343"/>
        <v>0.76584604612310614</v>
      </c>
      <c r="J1124">
        <f t="shared" si="327"/>
        <v>1.742309761984643</v>
      </c>
      <c r="L1124">
        <f t="shared" si="344"/>
        <v>47</v>
      </c>
      <c r="M1124">
        <v>18</v>
      </c>
      <c r="N1124">
        <f t="shared" si="328"/>
        <v>0.05</v>
      </c>
      <c r="O1124">
        <f t="shared" si="329"/>
        <v>5.0020839411324403</v>
      </c>
      <c r="P1124">
        <f t="shared" si="330"/>
        <v>9.2038344516836901</v>
      </c>
      <c r="Q1124">
        <f>1-EXP(-2*$AL$9*O1124/(1+O1124))</f>
        <v>6.4497345768578462E-2</v>
      </c>
      <c r="R1124">
        <f t="shared" si="331"/>
        <v>19.751565414145865</v>
      </c>
      <c r="S1124">
        <f>(1-$AL$6^R1124)/(1+$AL$6^R1124*(1/$AL$7-1))</f>
        <v>0.99643717244343843</v>
      </c>
      <c r="U1124">
        <v>21.5</v>
      </c>
      <c r="V1124">
        <f t="shared" si="332"/>
        <v>49.127500000000005</v>
      </c>
      <c r="W1124">
        <f t="shared" si="333"/>
        <v>48.952467189215028</v>
      </c>
      <c r="X1124">
        <f t="shared" si="334"/>
        <v>0.17503281078497679</v>
      </c>
      <c r="Y1124">
        <f t="shared" si="335"/>
        <v>0.16374365906409005</v>
      </c>
      <c r="Z1124">
        <f t="shared" si="336"/>
        <v>40.378699513857143</v>
      </c>
      <c r="AA1124">
        <f t="shared" si="337"/>
        <v>0.14877767810423889</v>
      </c>
      <c r="AC1124">
        <f t="shared" si="338"/>
        <v>5.9306473475473585</v>
      </c>
      <c r="AD1124">
        <f>X1124*((1-Q1124)*(1-EXP(-(P1124+O1124)*A1124))*P1124/(P1124+O1124)-(1-$AL$10)*(1-EXP(-2*O1124*A1124))/2)</f>
        <v>3.1698496502152465E-2</v>
      </c>
      <c r="AE1124">
        <f t="shared" si="339"/>
        <v>6.1111235221537497</v>
      </c>
      <c r="AF1124">
        <f t="shared" si="340"/>
        <v>33.429713936395508</v>
      </c>
      <c r="AG1124">
        <f t="shared" si="341"/>
        <v>-1.6732515542301315E-2</v>
      </c>
      <c r="AH1124">
        <f t="shared" si="342"/>
        <v>33.412981420853207</v>
      </c>
      <c r="BA1124">
        <v>6.1111235221537497</v>
      </c>
    </row>
    <row r="1125" spans="1:53" x14ac:dyDescent="0.3">
      <c r="A1125">
        <v>2.6920396793166499</v>
      </c>
      <c r="E1125" cm="1">
        <f t="array" ref="E1125">INDEX($C$2:$C$104,L1125)</f>
        <v>-0.2875444951774358</v>
      </c>
      <c r="G1125">
        <f>PI()/12*(M1125-12)</f>
        <v>1.8325957145940459</v>
      </c>
      <c r="H1125">
        <f t="shared" si="326"/>
        <v>-0.17067377341142304</v>
      </c>
      <c r="I1125">
        <f t="shared" si="343"/>
        <v>0.76584604612310614</v>
      </c>
      <c r="J1125">
        <f t="shared" si="327"/>
        <v>1.948610102869484</v>
      </c>
      <c r="L1125">
        <f t="shared" si="344"/>
        <v>47</v>
      </c>
      <c r="M1125">
        <v>19</v>
      </c>
      <c r="N1125">
        <f t="shared" si="328"/>
        <v>0.05</v>
      </c>
      <c r="O1125">
        <f t="shared" si="329"/>
        <v>5.0020839411324403</v>
      </c>
      <c r="P1125">
        <f t="shared" si="330"/>
        <v>9.2038344516836901</v>
      </c>
      <c r="Q1125">
        <f>1-EXP(-2*$AL$9*O1125/(1+O1125))</f>
        <v>6.4497345768578462E-2</v>
      </c>
      <c r="R1125">
        <f t="shared" si="331"/>
        <v>19.751565414145865</v>
      </c>
      <c r="S1125">
        <f>(1-$AL$6^R1125)/(1+$AL$6^R1125*(1/$AL$7-1))</f>
        <v>0.99643717244343843</v>
      </c>
      <c r="U1125">
        <v>0.3</v>
      </c>
      <c r="V1125">
        <f t="shared" si="332"/>
        <v>0.6855</v>
      </c>
      <c r="W1125">
        <f t="shared" si="333"/>
        <v>0.68305768170997705</v>
      </c>
      <c r="X1125">
        <f t="shared" si="334"/>
        <v>2.442318290022949E-3</v>
      </c>
      <c r="Y1125">
        <f t="shared" si="335"/>
        <v>2.2847952427547612E-3</v>
      </c>
      <c r="Z1125">
        <f t="shared" si="336"/>
        <v>0.56342371414684378</v>
      </c>
      <c r="AA1125">
        <f t="shared" si="337"/>
        <v>2.0759676014545109E-3</v>
      </c>
      <c r="AC1125">
        <f t="shared" si="338"/>
        <v>8.2753218802986375E-2</v>
      </c>
      <c r="AD1125">
        <f>X1125*((1-Q1125)*(1-EXP(-(P1125+O1125)*A1125))*P1125/(P1125+O1125)-(1-$AL$10)*(1-EXP(-2*O1125*A1125))/2)</f>
        <v>4.4230460235561886E-4</v>
      </c>
      <c r="AE1125">
        <f t="shared" si="339"/>
        <v>8.5271491006796499E-2</v>
      </c>
      <c r="AF1125">
        <f t="shared" si="340"/>
        <v>0.46646112469389078</v>
      </c>
      <c r="AG1125">
        <f t="shared" si="341"/>
        <v>-2.3347696105536879E-4</v>
      </c>
      <c r="AH1125">
        <f t="shared" si="342"/>
        <v>0.46622764773283543</v>
      </c>
      <c r="BA1125">
        <v>8.5271491006796499E-2</v>
      </c>
    </row>
    <row r="1126" spans="1:53" x14ac:dyDescent="0.3">
      <c r="A1126">
        <v>2.75616201310525</v>
      </c>
      <c r="E1126" cm="1">
        <f t="array" ref="E1126">INDEX($C$2:$C$104,L1126)</f>
        <v>-0.2875444951774358</v>
      </c>
      <c r="G1126">
        <f>PI()/12*(M1126-12)</f>
        <v>2.0943951023931953</v>
      </c>
      <c r="H1126">
        <f t="shared" si="326"/>
        <v>-0.17067377341142304</v>
      </c>
      <c r="I1126">
        <f t="shared" si="343"/>
        <v>0.76584604612310614</v>
      </c>
      <c r="J1126">
        <f t="shared" si="327"/>
        <v>2.15747339417489</v>
      </c>
      <c r="L1126">
        <f t="shared" si="344"/>
        <v>47</v>
      </c>
      <c r="M1126">
        <v>20</v>
      </c>
      <c r="N1126">
        <f t="shared" si="328"/>
        <v>0.05</v>
      </c>
      <c r="O1126">
        <f t="shared" si="329"/>
        <v>5.0020839411324403</v>
      </c>
      <c r="P1126">
        <f t="shared" si="330"/>
        <v>9.2038344516836901</v>
      </c>
      <c r="Q1126">
        <f>1-EXP(-2*$AL$9*O1126/(1+O1126))</f>
        <v>6.4497345768578462E-2</v>
      </c>
      <c r="R1126">
        <f t="shared" si="331"/>
        <v>19.751565414145865</v>
      </c>
      <c r="S1126">
        <f>(1-$AL$6^R1126)/(1+$AL$6^R1126*(1/$AL$7-1))</f>
        <v>0.99643717244343843</v>
      </c>
      <c r="U1126">
        <v>0.3</v>
      </c>
      <c r="V1126">
        <f t="shared" si="332"/>
        <v>0.6855</v>
      </c>
      <c r="W1126">
        <f t="shared" si="333"/>
        <v>0.68305768170997705</v>
      </c>
      <c r="X1126">
        <f t="shared" si="334"/>
        <v>2.442318290022949E-3</v>
      </c>
      <c r="Y1126">
        <f t="shared" si="335"/>
        <v>2.2847952427724376E-3</v>
      </c>
      <c r="Z1126">
        <f t="shared" si="336"/>
        <v>0.56770613686356963</v>
      </c>
      <c r="AA1126">
        <f t="shared" si="337"/>
        <v>2.0759684095566595E-3</v>
      </c>
      <c r="AC1126">
        <f t="shared" si="338"/>
        <v>8.2753224006639786E-2</v>
      </c>
      <c r="AD1126">
        <f>X1126*((1-Q1126)*(1-EXP(-(P1126+O1126)*A1126))*P1126/(P1126+O1126)-(1-$AL$10)*(1-EXP(-2*O1126*A1126))/2)</f>
        <v>4.4230460235462969E-4</v>
      </c>
      <c r="AE1126">
        <f t="shared" si="339"/>
        <v>8.5271497018551079E-2</v>
      </c>
      <c r="AF1126">
        <f t="shared" si="340"/>
        <v>0.47061694725613817</v>
      </c>
      <c r="AG1126">
        <f t="shared" si="341"/>
        <v>-2.3347776913885181E-4</v>
      </c>
      <c r="AH1126">
        <f t="shared" si="342"/>
        <v>0.47038346948699933</v>
      </c>
      <c r="BA1126">
        <v>8.5271497018550996E-2</v>
      </c>
    </row>
    <row r="1127" spans="1:53" x14ac:dyDescent="0.3">
      <c r="A1127">
        <v>2.75616201310525</v>
      </c>
      <c r="E1127" cm="1">
        <f t="array" ref="E1127">INDEX($C$2:$C$104,L1127)</f>
        <v>-0.2875444951774358</v>
      </c>
      <c r="G1127">
        <f>PI()/12*(M1127-12)</f>
        <v>2.3561944901923448</v>
      </c>
      <c r="H1127">
        <f t="shared" si="326"/>
        <v>-0.17067377341142304</v>
      </c>
      <c r="I1127">
        <f t="shared" si="343"/>
        <v>0.76584604612310614</v>
      </c>
      <c r="J1127">
        <f t="shared" si="327"/>
        <v>2.363435984208059</v>
      </c>
      <c r="L1127">
        <f t="shared" si="344"/>
        <v>47</v>
      </c>
      <c r="M1127">
        <v>21</v>
      </c>
      <c r="N1127">
        <f t="shared" si="328"/>
        <v>0.05</v>
      </c>
      <c r="O1127">
        <f t="shared" si="329"/>
        <v>5.0020839411324403</v>
      </c>
      <c r="P1127">
        <f t="shared" si="330"/>
        <v>9.2038344516836901</v>
      </c>
      <c r="Q1127">
        <f>1-EXP(-2*$AL$9*O1127/(1+O1127))</f>
        <v>6.4497345768578462E-2</v>
      </c>
      <c r="R1127">
        <f t="shared" si="331"/>
        <v>19.751565414145865</v>
      </c>
      <c r="S1127">
        <f>(1-$AL$6^R1127)/(1+$AL$6^R1127*(1/$AL$7-1))</f>
        <v>0.99643717244343843</v>
      </c>
      <c r="U1127">
        <v>0.3</v>
      </c>
      <c r="V1127">
        <f t="shared" si="332"/>
        <v>0.6855</v>
      </c>
      <c r="W1127">
        <f t="shared" si="333"/>
        <v>0.68305768170997705</v>
      </c>
      <c r="X1127">
        <f t="shared" si="334"/>
        <v>2.442318290022949E-3</v>
      </c>
      <c r="Y1127">
        <f t="shared" si="335"/>
        <v>2.2847952427724376E-3</v>
      </c>
      <c r="Z1127">
        <f t="shared" si="336"/>
        <v>0.56770613686356963</v>
      </c>
      <c r="AA1127">
        <f t="shared" si="337"/>
        <v>2.0759684095566595E-3</v>
      </c>
      <c r="AC1127">
        <f t="shared" si="338"/>
        <v>8.2753224006639786E-2</v>
      </c>
      <c r="AD1127">
        <f>X1127*((1-Q1127)*(1-EXP(-(P1127+O1127)*A1127))*P1127/(P1127+O1127)-(1-$AL$10)*(1-EXP(-2*O1127*A1127))/2)</f>
        <v>4.4230460235462969E-4</v>
      </c>
      <c r="AE1127">
        <f t="shared" si="339"/>
        <v>8.5271497018551079E-2</v>
      </c>
      <c r="AF1127">
        <f t="shared" si="340"/>
        <v>0.47061694725613817</v>
      </c>
      <c r="AG1127">
        <f t="shared" si="341"/>
        <v>-2.3347776913885181E-4</v>
      </c>
      <c r="AH1127">
        <f t="shared" si="342"/>
        <v>0.47038346948699933</v>
      </c>
      <c r="BA1127">
        <v>8.5271497018550996E-2</v>
      </c>
    </row>
    <row r="1128" spans="1:53" x14ac:dyDescent="0.3">
      <c r="A1128">
        <v>2.75616201310525</v>
      </c>
      <c r="E1128" cm="1">
        <f t="array" ref="E1128">INDEX($C$2:$C$104,L1128)</f>
        <v>-0.2875444951774358</v>
      </c>
      <c r="G1128">
        <f>PI()/12*(M1128-12)</f>
        <v>2.617993877991494</v>
      </c>
      <c r="H1128">
        <f t="shared" si="326"/>
        <v>-0.17067377341142304</v>
      </c>
      <c r="I1128">
        <f t="shared" si="343"/>
        <v>0.76584604612310614</v>
      </c>
      <c r="J1128">
        <f t="shared" si="327"/>
        <v>2.5569618602371484</v>
      </c>
      <c r="L1128">
        <f t="shared" si="344"/>
        <v>47</v>
      </c>
      <c r="M1128">
        <v>22</v>
      </c>
      <c r="N1128">
        <f t="shared" si="328"/>
        <v>0.05</v>
      </c>
      <c r="O1128">
        <f t="shared" si="329"/>
        <v>5.0020839411324403</v>
      </c>
      <c r="P1128">
        <f t="shared" si="330"/>
        <v>9.2038344516836901</v>
      </c>
      <c r="Q1128">
        <f>1-EXP(-2*$AL$9*O1128/(1+O1128))</f>
        <v>6.4497345768578462E-2</v>
      </c>
      <c r="R1128">
        <f t="shared" si="331"/>
        <v>19.751565414145865</v>
      </c>
      <c r="S1128">
        <f>(1-$AL$6^R1128)/(1+$AL$6^R1128*(1/$AL$7-1))</f>
        <v>0.99643717244343843</v>
      </c>
      <c r="U1128">
        <v>0.2</v>
      </c>
      <c r="V1128">
        <f t="shared" si="332"/>
        <v>0.45700000000000007</v>
      </c>
      <c r="W1128">
        <f t="shared" si="333"/>
        <v>0.45537178780665144</v>
      </c>
      <c r="X1128">
        <f t="shared" si="334"/>
        <v>1.6282121933486327E-3</v>
      </c>
      <c r="Y1128">
        <f t="shared" si="335"/>
        <v>1.5231968285149586E-3</v>
      </c>
      <c r="Z1128">
        <f t="shared" si="336"/>
        <v>0.3784707579090465</v>
      </c>
      <c r="AA1128">
        <f t="shared" si="337"/>
        <v>1.3839789397044398E-3</v>
      </c>
      <c r="AC1128">
        <f t="shared" si="338"/>
        <v>5.5168816004426531E-2</v>
      </c>
      <c r="AD1128">
        <f>X1128*((1-Q1128)*(1-EXP(-(P1128+O1128)*A1128))*P1128/(P1128+O1128)-(1-$AL$10)*(1-EXP(-2*O1128*A1128))/2)</f>
        <v>2.9486973490308648E-4</v>
      </c>
      <c r="AE1128">
        <f t="shared" si="339"/>
        <v>5.6847664679034057E-2</v>
      </c>
      <c r="AF1128">
        <f t="shared" si="340"/>
        <v>0.31374463150409215</v>
      </c>
      <c r="AG1128">
        <f t="shared" si="341"/>
        <v>-1.5565184609256787E-4</v>
      </c>
      <c r="AH1128">
        <f t="shared" si="342"/>
        <v>0.31358897965799959</v>
      </c>
      <c r="BA1128">
        <v>5.6847664679034002E-2</v>
      </c>
    </row>
    <row r="1129" spans="1:53" x14ac:dyDescent="0.3">
      <c r="A1129">
        <v>2.75616201310525</v>
      </c>
      <c r="E1129" cm="1">
        <f t="array" ref="E1129">INDEX($C$2:$C$104,L1129)</f>
        <v>-0.2875444951774358</v>
      </c>
      <c r="G1129">
        <f>PI()/12*(M1129-12)</f>
        <v>2.8797932657906435</v>
      </c>
      <c r="H1129">
        <f t="shared" si="326"/>
        <v>-0.17067377341142304</v>
      </c>
      <c r="I1129">
        <f t="shared" si="343"/>
        <v>0.76584604612310614</v>
      </c>
      <c r="J1129">
        <f t="shared" si="327"/>
        <v>2.715104791502541</v>
      </c>
      <c r="L1129">
        <f t="shared" si="344"/>
        <v>47</v>
      </c>
      <c r="M1129">
        <v>23</v>
      </c>
      <c r="N1129">
        <f t="shared" si="328"/>
        <v>0.05</v>
      </c>
      <c r="O1129">
        <f t="shared" si="329"/>
        <v>5.0020839411324403</v>
      </c>
      <c r="P1129">
        <f t="shared" si="330"/>
        <v>9.2038344516836901</v>
      </c>
      <c r="Q1129">
        <f>1-EXP(-2*$AL$9*O1129/(1+O1129))</f>
        <v>6.4497345768578462E-2</v>
      </c>
      <c r="R1129">
        <f t="shared" si="331"/>
        <v>19.751565414145865</v>
      </c>
      <c r="S1129">
        <f>(1-$AL$6^R1129)/(1+$AL$6^R1129*(1/$AL$7-1))</f>
        <v>0.99643717244343843</v>
      </c>
      <c r="U1129">
        <v>0.2</v>
      </c>
      <c r="V1129">
        <f t="shared" si="332"/>
        <v>0.45700000000000007</v>
      </c>
      <c r="W1129">
        <f t="shared" si="333"/>
        <v>0.45537178780665144</v>
      </c>
      <c r="X1129">
        <f t="shared" si="334"/>
        <v>1.6282121933486327E-3</v>
      </c>
      <c r="Y1129">
        <f t="shared" si="335"/>
        <v>1.5231968285149586E-3</v>
      </c>
      <c r="Z1129">
        <f t="shared" si="336"/>
        <v>0.3784707579090465</v>
      </c>
      <c r="AA1129">
        <f t="shared" si="337"/>
        <v>1.3839789397044398E-3</v>
      </c>
      <c r="AC1129">
        <f t="shared" si="338"/>
        <v>5.5168816004426531E-2</v>
      </c>
      <c r="AD1129">
        <f>X1129*((1-Q1129)*(1-EXP(-(P1129+O1129)*A1129))*P1129/(P1129+O1129)-(1-$AL$10)*(1-EXP(-2*O1129*A1129))/2)</f>
        <v>2.9486973490308648E-4</v>
      </c>
      <c r="AE1129">
        <f t="shared" si="339"/>
        <v>5.6847664679034057E-2</v>
      </c>
      <c r="AF1129">
        <f t="shared" si="340"/>
        <v>0.31374463150409215</v>
      </c>
      <c r="AG1129">
        <f t="shared" si="341"/>
        <v>-1.5565184609256787E-4</v>
      </c>
      <c r="AH1129">
        <f t="shared" si="342"/>
        <v>0.31358897965799959</v>
      </c>
      <c r="BA1129">
        <v>5.6847664679034002E-2</v>
      </c>
    </row>
    <row r="1130" spans="1:53" x14ac:dyDescent="0.3">
      <c r="A1130">
        <v>2.75616201310525</v>
      </c>
      <c r="E1130" cm="1">
        <f t="array" ref="E1130">INDEX($C$2:$C$104,L1130)</f>
        <v>-0.29251581690738393</v>
      </c>
      <c r="G1130">
        <f>PI()/12*(M1130-12)</f>
        <v>-3.1415926535897931</v>
      </c>
      <c r="H1130">
        <f t="shared" si="326"/>
        <v>-0.17354063411537837</v>
      </c>
      <c r="I1130">
        <f t="shared" si="343"/>
        <v>0.76471062386116107</v>
      </c>
      <c r="J1130">
        <f t="shared" si="327"/>
        <v>2.7883366472592752</v>
      </c>
      <c r="L1130">
        <f t="shared" si="344"/>
        <v>48</v>
      </c>
      <c r="M1130">
        <v>0</v>
      </c>
      <c r="N1130">
        <f t="shared" si="328"/>
        <v>0.05</v>
      </c>
      <c r="O1130">
        <f t="shared" si="329"/>
        <v>5.0020839411324403</v>
      </c>
      <c r="P1130">
        <f t="shared" si="330"/>
        <v>9.2038344516836901</v>
      </c>
      <c r="Q1130">
        <f>1-EXP(-2*$AL$9*O1130/(1+O1130))</f>
        <v>6.4497345768578462E-2</v>
      </c>
      <c r="R1130">
        <f t="shared" si="331"/>
        <v>19.751565414145865</v>
      </c>
      <c r="S1130">
        <f>(1-$AL$6^R1130)/(1+$AL$6^R1130*(1/$AL$7-1))</f>
        <v>0.99643717244343843</v>
      </c>
      <c r="U1130">
        <v>0.2</v>
      </c>
      <c r="V1130">
        <f t="shared" si="332"/>
        <v>0.45700000000000007</v>
      </c>
      <c r="W1130">
        <f t="shared" si="333"/>
        <v>0.45537178780665144</v>
      </c>
      <c r="X1130">
        <f t="shared" si="334"/>
        <v>1.6282121933486327E-3</v>
      </c>
      <c r="Y1130">
        <f t="shared" si="335"/>
        <v>1.5231968285149586E-3</v>
      </c>
      <c r="Z1130">
        <f t="shared" si="336"/>
        <v>0.3784707579090465</v>
      </c>
      <c r="AA1130">
        <f t="shared" si="337"/>
        <v>1.3839789397044398E-3</v>
      </c>
      <c r="AC1130">
        <f t="shared" si="338"/>
        <v>5.5168816004426531E-2</v>
      </c>
      <c r="AD1130">
        <f>X1130*((1-Q1130)*(1-EXP(-(P1130+O1130)*A1130))*P1130/(P1130+O1130)-(1-$AL$10)*(1-EXP(-2*O1130*A1130))/2)</f>
        <v>2.9486973490308648E-4</v>
      </c>
      <c r="AE1130">
        <f t="shared" si="339"/>
        <v>5.6847664679034057E-2</v>
      </c>
      <c r="AF1130">
        <f t="shared" si="340"/>
        <v>0.31374463150409215</v>
      </c>
      <c r="AG1130">
        <f t="shared" si="341"/>
        <v>-1.5565184609256787E-4</v>
      </c>
      <c r="AH1130">
        <f t="shared" si="342"/>
        <v>0.31358897965799959</v>
      </c>
      <c r="BA1130">
        <v>5.6847664679034002E-2</v>
      </c>
    </row>
    <row r="1131" spans="1:53" x14ac:dyDescent="0.3">
      <c r="A1131">
        <v>2.75616201310525</v>
      </c>
      <c r="E1131" cm="1">
        <f t="array" ref="E1131">INDEX($C$2:$C$104,L1131)</f>
        <v>-0.29251581690738393</v>
      </c>
      <c r="G1131">
        <f>PI()/12*(M1131-12)</f>
        <v>-2.8797932657906435</v>
      </c>
      <c r="H1131">
        <f t="shared" si="326"/>
        <v>-0.17354063411537837</v>
      </c>
      <c r="I1131">
        <f t="shared" si="343"/>
        <v>0.76471062386116107</v>
      </c>
      <c r="J1131">
        <f t="shared" si="327"/>
        <v>2.7194041650623086</v>
      </c>
      <c r="L1131">
        <f t="shared" si="344"/>
        <v>48</v>
      </c>
      <c r="M1131">
        <v>1</v>
      </c>
      <c r="N1131">
        <f t="shared" si="328"/>
        <v>0.05</v>
      </c>
      <c r="O1131">
        <f t="shared" si="329"/>
        <v>5.0020839411324403</v>
      </c>
      <c r="P1131">
        <f t="shared" si="330"/>
        <v>9.2038344516836901</v>
      </c>
      <c r="Q1131">
        <f>1-EXP(-2*$AL$9*O1131/(1+O1131))</f>
        <v>6.4497345768578462E-2</v>
      </c>
      <c r="R1131">
        <f t="shared" si="331"/>
        <v>19.751565414145865</v>
      </c>
      <c r="S1131">
        <f>(1-$AL$6^R1131)/(1+$AL$6^R1131*(1/$AL$7-1))</f>
        <v>0.99643717244343843</v>
      </c>
      <c r="U1131">
        <v>0</v>
      </c>
      <c r="V1131">
        <f t="shared" si="332"/>
        <v>0</v>
      </c>
      <c r="W1131">
        <f t="shared" si="333"/>
        <v>0</v>
      </c>
      <c r="X1131">
        <f t="shared" si="334"/>
        <v>0</v>
      </c>
      <c r="Y1131">
        <f t="shared" si="335"/>
        <v>0</v>
      </c>
      <c r="Z1131">
        <f t="shared" si="336"/>
        <v>0</v>
      </c>
      <c r="AA1131">
        <f t="shared" si="337"/>
        <v>0</v>
      </c>
      <c r="AC1131">
        <f t="shared" si="338"/>
        <v>0</v>
      </c>
      <c r="AD1131">
        <f>X1131*((1-Q1131)*(1-EXP(-(P1131+O1131)*A1131))*P1131/(P1131+O1131)-(1-$AL$10)*(1-EXP(-2*O1131*A1131))/2)</f>
        <v>0</v>
      </c>
      <c r="AE1131">
        <f t="shared" si="339"/>
        <v>0</v>
      </c>
      <c r="AF1131">
        <f t="shared" si="340"/>
        <v>0</v>
      </c>
      <c r="AG1131">
        <f t="shared" si="341"/>
        <v>0</v>
      </c>
      <c r="AH1131">
        <f t="shared" si="342"/>
        <v>0</v>
      </c>
      <c r="BA1131">
        <v>0</v>
      </c>
    </row>
    <row r="1132" spans="1:53" x14ac:dyDescent="0.3">
      <c r="A1132">
        <v>2.75616201310525</v>
      </c>
      <c r="E1132" cm="1">
        <f t="array" ref="E1132">INDEX($C$2:$C$104,L1132)</f>
        <v>-0.29251581690738393</v>
      </c>
      <c r="G1132">
        <f>PI()/12*(M1132-12)</f>
        <v>-2.617993877991494</v>
      </c>
      <c r="H1132">
        <f t="shared" si="326"/>
        <v>-0.17354063411537837</v>
      </c>
      <c r="I1132">
        <f t="shared" si="343"/>
        <v>0.76471062386116107</v>
      </c>
      <c r="J1132">
        <f t="shared" si="327"/>
        <v>2.5603836228206758</v>
      </c>
      <c r="L1132">
        <f t="shared" si="344"/>
        <v>48</v>
      </c>
      <c r="M1132">
        <v>2</v>
      </c>
      <c r="N1132">
        <f t="shared" si="328"/>
        <v>0.05</v>
      </c>
      <c r="O1132">
        <f t="shared" si="329"/>
        <v>5.0020839411324403</v>
      </c>
      <c r="P1132">
        <f t="shared" si="330"/>
        <v>9.2038344516836901</v>
      </c>
      <c r="Q1132">
        <f>1-EXP(-2*$AL$9*O1132/(1+O1132))</f>
        <v>6.4497345768578462E-2</v>
      </c>
      <c r="R1132">
        <f t="shared" si="331"/>
        <v>19.751565414145865</v>
      </c>
      <c r="S1132">
        <f>(1-$AL$6^R1132)/(1+$AL$6^R1132*(1/$AL$7-1))</f>
        <v>0.99643717244343843</v>
      </c>
      <c r="U1132">
        <v>0.3</v>
      </c>
      <c r="V1132">
        <f t="shared" si="332"/>
        <v>0.6855</v>
      </c>
      <c r="W1132">
        <f t="shared" si="333"/>
        <v>0.68305768170997705</v>
      </c>
      <c r="X1132">
        <f t="shared" si="334"/>
        <v>2.442318290022949E-3</v>
      </c>
      <c r="Y1132">
        <f t="shared" si="335"/>
        <v>2.2847952427724376E-3</v>
      </c>
      <c r="Z1132">
        <f t="shared" si="336"/>
        <v>0.56770613686356963</v>
      </c>
      <c r="AA1132">
        <f t="shared" si="337"/>
        <v>2.0759684095566595E-3</v>
      </c>
      <c r="AC1132">
        <f t="shared" si="338"/>
        <v>8.2753224006639786E-2</v>
      </c>
      <c r="AD1132">
        <f>X1132*((1-Q1132)*(1-EXP(-(P1132+O1132)*A1132))*P1132/(P1132+O1132)-(1-$AL$10)*(1-EXP(-2*O1132*A1132))/2)</f>
        <v>4.4230460235462969E-4</v>
      </c>
      <c r="AE1132">
        <f t="shared" si="339"/>
        <v>8.5271497018551079E-2</v>
      </c>
      <c r="AF1132">
        <f t="shared" si="340"/>
        <v>0.47061694725613817</v>
      </c>
      <c r="AG1132">
        <f t="shared" si="341"/>
        <v>-2.3347776913885181E-4</v>
      </c>
      <c r="AH1132">
        <f t="shared" si="342"/>
        <v>0.47038346948699933</v>
      </c>
      <c r="BA1132">
        <v>8.5271497018550996E-2</v>
      </c>
    </row>
    <row r="1133" spans="1:53" x14ac:dyDescent="0.3">
      <c r="A1133">
        <v>2.75616201310525</v>
      </c>
      <c r="E1133" cm="1">
        <f t="array" ref="E1133">INDEX($C$2:$C$104,L1133)</f>
        <v>-0.29251581690738393</v>
      </c>
      <c r="G1133">
        <f>PI()/12*(M1133-12)</f>
        <v>-2.3561944901923448</v>
      </c>
      <c r="H1133">
        <f t="shared" si="326"/>
        <v>-0.17354063411537837</v>
      </c>
      <c r="I1133">
        <f t="shared" si="343"/>
        <v>0.76471062386116107</v>
      </c>
      <c r="J1133">
        <f t="shared" si="327"/>
        <v>2.3663806874510609</v>
      </c>
      <c r="L1133">
        <f t="shared" si="344"/>
        <v>48</v>
      </c>
      <c r="M1133">
        <v>3</v>
      </c>
      <c r="N1133">
        <f t="shared" si="328"/>
        <v>0.05</v>
      </c>
      <c r="O1133">
        <f t="shared" si="329"/>
        <v>5.0020839411324403</v>
      </c>
      <c r="P1133">
        <f t="shared" si="330"/>
        <v>9.2038344516836901</v>
      </c>
      <c r="Q1133">
        <f>1-EXP(-2*$AL$9*O1133/(1+O1133))</f>
        <v>6.4497345768578462E-2</v>
      </c>
      <c r="R1133">
        <f t="shared" si="331"/>
        <v>19.751565414145865</v>
      </c>
      <c r="S1133">
        <f>(1-$AL$6^R1133)/(1+$AL$6^R1133*(1/$AL$7-1))</f>
        <v>0.99643717244343843</v>
      </c>
      <c r="U1133">
        <v>0.3</v>
      </c>
      <c r="V1133">
        <f t="shared" si="332"/>
        <v>0.6855</v>
      </c>
      <c r="W1133">
        <f t="shared" si="333"/>
        <v>0.68305768170997705</v>
      </c>
      <c r="X1133">
        <f t="shared" si="334"/>
        <v>2.442318290022949E-3</v>
      </c>
      <c r="Y1133">
        <f t="shared" si="335"/>
        <v>2.2847952427724376E-3</v>
      </c>
      <c r="Z1133">
        <f t="shared" si="336"/>
        <v>0.56770613686356963</v>
      </c>
      <c r="AA1133">
        <f t="shared" si="337"/>
        <v>2.0759684095566595E-3</v>
      </c>
      <c r="AC1133">
        <f t="shared" si="338"/>
        <v>8.2753224006639786E-2</v>
      </c>
      <c r="AD1133">
        <f>X1133*((1-Q1133)*(1-EXP(-(P1133+O1133)*A1133))*P1133/(P1133+O1133)-(1-$AL$10)*(1-EXP(-2*O1133*A1133))/2)</f>
        <v>4.4230460235462969E-4</v>
      </c>
      <c r="AE1133">
        <f t="shared" si="339"/>
        <v>8.5271497018551079E-2</v>
      </c>
      <c r="AF1133">
        <f t="shared" si="340"/>
        <v>0.47061694725613817</v>
      </c>
      <c r="AG1133">
        <f t="shared" si="341"/>
        <v>-2.3347776913885181E-4</v>
      </c>
      <c r="AH1133">
        <f t="shared" si="342"/>
        <v>0.47038346948699933</v>
      </c>
      <c r="BA1133">
        <v>8.5271497018550996E-2</v>
      </c>
    </row>
    <row r="1134" spans="1:53" x14ac:dyDescent="0.3">
      <c r="A1134">
        <v>2.75616201310525</v>
      </c>
      <c r="E1134" cm="1">
        <f t="array" ref="E1134">INDEX($C$2:$C$104,L1134)</f>
        <v>-0.29251581690738393</v>
      </c>
      <c r="G1134">
        <f>PI()/12*(M1134-12)</f>
        <v>-2.0943951023931953</v>
      </c>
      <c r="H1134">
        <f t="shared" si="326"/>
        <v>-0.17354063411537837</v>
      </c>
      <c r="I1134">
        <f t="shared" si="343"/>
        <v>0.76471062386116107</v>
      </c>
      <c r="J1134">
        <f t="shared" si="327"/>
        <v>2.1602367323597034</v>
      </c>
      <c r="L1134">
        <f t="shared" si="344"/>
        <v>48</v>
      </c>
      <c r="M1134">
        <v>4</v>
      </c>
      <c r="N1134">
        <f t="shared" si="328"/>
        <v>0.05</v>
      </c>
      <c r="O1134">
        <f t="shared" si="329"/>
        <v>5.0020839411324403</v>
      </c>
      <c r="P1134">
        <f t="shared" si="330"/>
        <v>9.2038344516836901</v>
      </c>
      <c r="Q1134">
        <f>1-EXP(-2*$AL$9*O1134/(1+O1134))</f>
        <v>6.4497345768578462E-2</v>
      </c>
      <c r="R1134">
        <f t="shared" si="331"/>
        <v>19.751565414145865</v>
      </c>
      <c r="S1134">
        <f>(1-$AL$6^R1134)/(1+$AL$6^R1134*(1/$AL$7-1))</f>
        <v>0.99643717244343843</v>
      </c>
      <c r="U1134">
        <v>0.1</v>
      </c>
      <c r="V1134">
        <f t="shared" si="332"/>
        <v>0.22850000000000004</v>
      </c>
      <c r="W1134">
        <f t="shared" si="333"/>
        <v>0.22768589390332572</v>
      </c>
      <c r="X1134">
        <f t="shared" si="334"/>
        <v>8.1410609667431633E-4</v>
      </c>
      <c r="Y1134">
        <f t="shared" si="335"/>
        <v>7.6159841425747928E-4</v>
      </c>
      <c r="Z1134">
        <f t="shared" si="336"/>
        <v>0.18923537895452325</v>
      </c>
      <c r="AA1134">
        <f t="shared" si="337"/>
        <v>6.9198946985221991E-4</v>
      </c>
      <c r="AC1134">
        <f t="shared" si="338"/>
        <v>2.7584408002213266E-2</v>
      </c>
      <c r="AD1134">
        <f>X1134*((1-Q1134)*(1-EXP(-(P1134+O1134)*A1134))*P1134/(P1134+O1134)-(1-$AL$10)*(1-EXP(-2*O1134*A1134))/2)</f>
        <v>1.4743486745154324E-4</v>
      </c>
      <c r="AE1134">
        <f t="shared" si="339"/>
        <v>2.8423832339517029E-2</v>
      </c>
      <c r="AF1134">
        <f t="shared" si="340"/>
        <v>0.15687231575204608</v>
      </c>
      <c r="AG1134">
        <f t="shared" si="341"/>
        <v>-7.7825923046283933E-5</v>
      </c>
      <c r="AH1134">
        <f t="shared" si="342"/>
        <v>0.15679448982899979</v>
      </c>
      <c r="BA1134">
        <v>2.8423832339517001E-2</v>
      </c>
    </row>
    <row r="1135" spans="1:53" x14ac:dyDescent="0.3">
      <c r="A1135">
        <v>2.75616201310525</v>
      </c>
      <c r="E1135" cm="1">
        <f t="array" ref="E1135">INDEX($C$2:$C$104,L1135)</f>
        <v>-0.29251581690738393</v>
      </c>
      <c r="G1135">
        <f>PI()/12*(M1135-12)</f>
        <v>-1.8325957145940459</v>
      </c>
      <c r="H1135">
        <f t="shared" si="326"/>
        <v>-0.17354063411537837</v>
      </c>
      <c r="I1135">
        <f t="shared" si="343"/>
        <v>0.76471062386116107</v>
      </c>
      <c r="J1135">
        <f t="shared" si="327"/>
        <v>1.9513798542706893</v>
      </c>
      <c r="L1135">
        <f t="shared" si="344"/>
        <v>48</v>
      </c>
      <c r="M1135">
        <v>5</v>
      </c>
      <c r="N1135">
        <f t="shared" si="328"/>
        <v>0.05</v>
      </c>
      <c r="O1135">
        <f t="shared" si="329"/>
        <v>5.0020839411324403</v>
      </c>
      <c r="P1135">
        <f t="shared" si="330"/>
        <v>9.2038344516836901</v>
      </c>
      <c r="Q1135">
        <f>1-EXP(-2*$AL$9*O1135/(1+O1135))</f>
        <v>6.4497345768578462E-2</v>
      </c>
      <c r="R1135">
        <f t="shared" si="331"/>
        <v>19.751565414145865</v>
      </c>
      <c r="S1135">
        <f>(1-$AL$6^R1135)/(1+$AL$6^R1135*(1/$AL$7-1))</f>
        <v>0.99643717244343843</v>
      </c>
      <c r="U1135">
        <v>0.1</v>
      </c>
      <c r="V1135">
        <f t="shared" si="332"/>
        <v>0.22850000000000004</v>
      </c>
      <c r="W1135">
        <f t="shared" si="333"/>
        <v>0.22768589390332572</v>
      </c>
      <c r="X1135">
        <f t="shared" si="334"/>
        <v>8.1410609667431633E-4</v>
      </c>
      <c r="Y1135">
        <f t="shared" si="335"/>
        <v>7.6159841425747928E-4</v>
      </c>
      <c r="Z1135">
        <f t="shared" si="336"/>
        <v>0.18923537895452325</v>
      </c>
      <c r="AA1135">
        <f t="shared" si="337"/>
        <v>6.9198946985221991E-4</v>
      </c>
      <c r="AC1135">
        <f t="shared" si="338"/>
        <v>2.7584408002213266E-2</v>
      </c>
      <c r="AD1135">
        <f>X1135*((1-Q1135)*(1-EXP(-(P1135+O1135)*A1135))*P1135/(P1135+O1135)-(1-$AL$10)*(1-EXP(-2*O1135*A1135))/2)</f>
        <v>1.4743486745154324E-4</v>
      </c>
      <c r="AE1135">
        <f t="shared" si="339"/>
        <v>2.8423832339517029E-2</v>
      </c>
      <c r="AF1135">
        <f t="shared" si="340"/>
        <v>0.15687231575204608</v>
      </c>
      <c r="AG1135">
        <f t="shared" si="341"/>
        <v>-7.7825923046283933E-5</v>
      </c>
      <c r="AH1135">
        <f t="shared" si="342"/>
        <v>0.15679448982899979</v>
      </c>
      <c r="BA1135">
        <v>2.8423832339517001E-2</v>
      </c>
    </row>
    <row r="1136" spans="1:53" x14ac:dyDescent="0.3">
      <c r="A1136">
        <v>2.75616201310525</v>
      </c>
      <c r="E1136" cm="1">
        <f t="array" ref="E1136">INDEX($C$2:$C$104,L1136)</f>
        <v>-0.29251581690738393</v>
      </c>
      <c r="G1136">
        <f>PI()/12*(M1136-12)</f>
        <v>-1.5707963267948966</v>
      </c>
      <c r="H1136">
        <f t="shared" si="326"/>
        <v>-0.17354063411537837</v>
      </c>
      <c r="I1136">
        <f t="shared" si="343"/>
        <v>0.76471062386116107</v>
      </c>
      <c r="J1136">
        <f t="shared" si="327"/>
        <v>1.7452200504612772</v>
      </c>
      <c r="L1136">
        <f t="shared" si="344"/>
        <v>48</v>
      </c>
      <c r="M1136">
        <v>6</v>
      </c>
      <c r="N1136">
        <f t="shared" si="328"/>
        <v>0.05</v>
      </c>
      <c r="O1136">
        <f t="shared" si="329"/>
        <v>5.0020839411324403</v>
      </c>
      <c r="P1136">
        <f t="shared" si="330"/>
        <v>9.2038344516836901</v>
      </c>
      <c r="Q1136">
        <f>1-EXP(-2*$AL$9*O1136/(1+O1136))</f>
        <v>6.4497345768578462E-2</v>
      </c>
      <c r="R1136">
        <f t="shared" si="331"/>
        <v>19.751565414145865</v>
      </c>
      <c r="S1136">
        <f>(1-$AL$6^R1136)/(1+$AL$6^R1136*(1/$AL$7-1))</f>
        <v>0.99643717244343843</v>
      </c>
      <c r="U1136">
        <v>0.2</v>
      </c>
      <c r="V1136">
        <f t="shared" si="332"/>
        <v>0.45700000000000007</v>
      </c>
      <c r="W1136">
        <f t="shared" si="333"/>
        <v>0.45537178780665144</v>
      </c>
      <c r="X1136">
        <f t="shared" si="334"/>
        <v>1.6282121933486327E-3</v>
      </c>
      <c r="Y1136">
        <f t="shared" si="335"/>
        <v>1.5231968285149586E-3</v>
      </c>
      <c r="Z1136">
        <f t="shared" si="336"/>
        <v>0.3784707579090465</v>
      </c>
      <c r="AA1136">
        <f t="shared" si="337"/>
        <v>1.3839789397044398E-3</v>
      </c>
      <c r="AC1136">
        <f t="shared" si="338"/>
        <v>5.5168816004426531E-2</v>
      </c>
      <c r="AD1136">
        <f>X1136*((1-Q1136)*(1-EXP(-(P1136+O1136)*A1136))*P1136/(P1136+O1136)-(1-$AL$10)*(1-EXP(-2*O1136*A1136))/2)</f>
        <v>2.9486973490308648E-4</v>
      </c>
      <c r="AE1136">
        <f t="shared" si="339"/>
        <v>5.6847664679034057E-2</v>
      </c>
      <c r="AF1136">
        <f t="shared" si="340"/>
        <v>0.31374463150409215</v>
      </c>
      <c r="AG1136">
        <f t="shared" si="341"/>
        <v>-1.5565184609256787E-4</v>
      </c>
      <c r="AH1136">
        <f t="shared" si="342"/>
        <v>0.31358897965799959</v>
      </c>
      <c r="BA1136">
        <v>5.6847664679034002E-2</v>
      </c>
    </row>
    <row r="1137" spans="1:53" x14ac:dyDescent="0.3">
      <c r="A1137">
        <v>2.75616201310525</v>
      </c>
      <c r="E1137" cm="1">
        <f t="array" ref="E1137">INDEX($C$2:$C$104,L1137)</f>
        <v>-0.29251581690738393</v>
      </c>
      <c r="G1137">
        <f>PI()/12*(M1137-12)</f>
        <v>-1.308996938995747</v>
      </c>
      <c r="H1137">
        <f t="shared" si="326"/>
        <v>-0.17354063411537837</v>
      </c>
      <c r="I1137">
        <f t="shared" si="343"/>
        <v>0.76471062386116107</v>
      </c>
      <c r="J1137">
        <f t="shared" si="327"/>
        <v>1.5464128713255738</v>
      </c>
      <c r="L1137">
        <f t="shared" si="344"/>
        <v>48</v>
      </c>
      <c r="M1137">
        <v>7</v>
      </c>
      <c r="N1137">
        <f t="shared" si="328"/>
        <v>0.05</v>
      </c>
      <c r="O1137">
        <f t="shared" si="329"/>
        <v>5.0020839411324403</v>
      </c>
      <c r="P1137">
        <f t="shared" si="330"/>
        <v>9.2038344516836901</v>
      </c>
      <c r="Q1137">
        <f>1-EXP(-2*$AL$9*O1137/(1+O1137))</f>
        <v>6.4497345768578462E-2</v>
      </c>
      <c r="R1137">
        <f t="shared" si="331"/>
        <v>19.751565414145865</v>
      </c>
      <c r="S1137">
        <f>(1-$AL$6^R1137)/(1+$AL$6^R1137*(1/$AL$7-1))</f>
        <v>0.99643717244343843</v>
      </c>
      <c r="U1137">
        <v>1</v>
      </c>
      <c r="V1137">
        <f t="shared" si="332"/>
        <v>2.2850000000000001</v>
      </c>
      <c r="W1137">
        <f t="shared" si="333"/>
        <v>2.2768589390332568</v>
      </c>
      <c r="X1137">
        <f t="shared" si="334"/>
        <v>8.1410609667433853E-3</v>
      </c>
      <c r="Y1137">
        <f t="shared" si="335"/>
        <v>7.6159841425749997E-3</v>
      </c>
      <c r="Z1137">
        <f t="shared" si="336"/>
        <v>1.892353789545232</v>
      </c>
      <c r="AA1137">
        <f t="shared" si="337"/>
        <v>6.9198946985223869E-3</v>
      </c>
      <c r="AC1137">
        <f t="shared" si="338"/>
        <v>0.27584408002213262</v>
      </c>
      <c r="AD1137">
        <f>X1137*((1-Q1137)*(1-EXP(-(P1137+O1137)*A1137))*P1137/(P1137+O1137)-(1-$AL$10)*(1-EXP(-2*O1137*A1137))/2)</f>
        <v>1.4743486745154724E-3</v>
      </c>
      <c r="AE1137">
        <f t="shared" si="339"/>
        <v>0.28423832339517047</v>
      </c>
      <c r="AF1137">
        <f t="shared" si="340"/>
        <v>1.5687231575204605</v>
      </c>
      <c r="AG1137">
        <f t="shared" si="341"/>
        <v>-7.782592304628606E-4</v>
      </c>
      <c r="AH1137">
        <f t="shared" si="342"/>
        <v>1.5679448982899977</v>
      </c>
      <c r="BA1137">
        <v>0.28423832339517002</v>
      </c>
    </row>
    <row r="1138" spans="1:53" x14ac:dyDescent="0.3">
      <c r="A1138">
        <v>2.75616201310525</v>
      </c>
      <c r="E1138" cm="1">
        <f t="array" ref="E1138">INDEX($C$2:$C$104,L1138)</f>
        <v>-0.29251581690738393</v>
      </c>
      <c r="G1138">
        <f>PI()/12*(M1138-12)</f>
        <v>-1.0471975511965976</v>
      </c>
      <c r="H1138">
        <f t="shared" si="326"/>
        <v>-0.17354063411537837</v>
      </c>
      <c r="I1138">
        <f t="shared" si="343"/>
        <v>0.76471062386116107</v>
      </c>
      <c r="J1138">
        <f t="shared" si="327"/>
        <v>1.3604335655695032</v>
      </c>
      <c r="L1138">
        <f t="shared" si="344"/>
        <v>48</v>
      </c>
      <c r="M1138">
        <v>8</v>
      </c>
      <c r="N1138">
        <f t="shared" si="328"/>
        <v>0.21036276122539332</v>
      </c>
      <c r="O1138">
        <f t="shared" si="329"/>
        <v>1.197233846852692</v>
      </c>
      <c r="P1138">
        <f t="shared" si="330"/>
        <v>2.2029102782089534</v>
      </c>
      <c r="Q1138">
        <f>1-EXP(-2*$AL$9*O1138/(1+O1138))</f>
        <v>4.2654170565388005E-2</v>
      </c>
      <c r="R1138">
        <f t="shared" si="331"/>
        <v>4.7274781711853588</v>
      </c>
      <c r="S1138">
        <f>(1-$AL$6^R1138)/(1+$AL$6^R1138*(1/$AL$7-1))</f>
        <v>0.61346803441218922</v>
      </c>
      <c r="U1138">
        <v>69.400000000000006</v>
      </c>
      <c r="V1138">
        <f t="shared" si="332"/>
        <v>158.57900000000004</v>
      </c>
      <c r="W1138">
        <f t="shared" si="333"/>
        <v>97.283147429050572</v>
      </c>
      <c r="X1138">
        <f t="shared" si="334"/>
        <v>61.295852570949464</v>
      </c>
      <c r="Y1138">
        <f t="shared" si="335"/>
        <v>58.545919898685391</v>
      </c>
      <c r="Z1138">
        <f t="shared" si="336"/>
        <v>80.854430434946849</v>
      </c>
      <c r="AA1138">
        <f t="shared" si="337"/>
        <v>50.179366102287062</v>
      </c>
      <c r="AC1138">
        <f t="shared" si="338"/>
        <v>35.009103391786397</v>
      </c>
      <c r="AD1138">
        <f>X1138*((1-Q1138)*(1-EXP(-(P1138+O1138)*A1138))*P1138/(P1138+O1138)-(1-$AL$10)*(1-EXP(-2*O1138*A1138))/2)</f>
        <v>12.00037012339299</v>
      </c>
      <c r="AE1138">
        <f t="shared" si="339"/>
        <v>97.188839617466442</v>
      </c>
      <c r="AF1138">
        <f t="shared" si="340"/>
        <v>45.528872037173748</v>
      </c>
      <c r="AG1138">
        <f t="shared" si="341"/>
        <v>-3.6338163269946571</v>
      </c>
      <c r="AH1138">
        <f t="shared" si="342"/>
        <v>41.895055710179093</v>
      </c>
      <c r="BA1138">
        <v>97.1888396174664</v>
      </c>
    </row>
    <row r="1139" spans="1:53" x14ac:dyDescent="0.3">
      <c r="A1139">
        <v>2.75616201310525</v>
      </c>
      <c r="E1139" cm="1">
        <f t="array" ref="E1139">INDEX($C$2:$C$104,L1139)</f>
        <v>-0.29251581690738393</v>
      </c>
      <c r="G1139">
        <f>PI()/12*(M1139-12)</f>
        <v>-0.78539816339744828</v>
      </c>
      <c r="H1139">
        <f t="shared" si="326"/>
        <v>-0.17354063411537837</v>
      </c>
      <c r="I1139">
        <f t="shared" si="343"/>
        <v>0.76471062386116107</v>
      </c>
      <c r="J1139">
        <f t="shared" si="327"/>
        <v>1.19480860421104</v>
      </c>
      <c r="L1139">
        <f t="shared" si="344"/>
        <v>48</v>
      </c>
      <c r="M1139">
        <v>9</v>
      </c>
      <c r="N1139">
        <f t="shared" si="328"/>
        <v>0.3759877225838566</v>
      </c>
      <c r="O1139">
        <f t="shared" si="329"/>
        <v>0.68084376998282348</v>
      </c>
      <c r="P1139">
        <f t="shared" si="330"/>
        <v>1.2527525367683954</v>
      </c>
      <c r="Q1139">
        <f>1-EXP(-2*$AL$9*O1139/(1+O1139))</f>
        <v>3.188544499282453E-2</v>
      </c>
      <c r="R1139">
        <f t="shared" si="331"/>
        <v>2.6884255478097669</v>
      </c>
      <c r="S1139">
        <f>(1-$AL$6^R1139)/(1+$AL$6^R1139*(1/$AL$7-1))</f>
        <v>0.37667229183151024</v>
      </c>
      <c r="U1139">
        <v>229.9</v>
      </c>
      <c r="V1139">
        <f t="shared" si="332"/>
        <v>525.32150000000001</v>
      </c>
      <c r="W1139">
        <f t="shared" si="333"/>
        <v>197.87405335336672</v>
      </c>
      <c r="X1139">
        <f t="shared" si="334"/>
        <v>327.4474466466333</v>
      </c>
      <c r="Y1139">
        <f t="shared" si="335"/>
        <v>306.9710893533798</v>
      </c>
      <c r="Z1139">
        <f t="shared" si="336"/>
        <v>164.45802078318812</v>
      </c>
      <c r="AA1139">
        <f t="shared" si="337"/>
        <v>235.71163882685175</v>
      </c>
      <c r="AC1139">
        <f t="shared" si="338"/>
        <v>95.907121458637548</v>
      </c>
      <c r="AD1139">
        <f>X1139*((1-Q1139)*(1-EXP(-(P1139+O1139)*A1139))*P1139/(P1139+O1139)-(1-$AL$10)*(1-EXP(-2*O1139*A1139))/2)</f>
        <v>68.48677339758494</v>
      </c>
      <c r="AE1139">
        <f t="shared" si="339"/>
        <v>400.10553368307427</v>
      </c>
      <c r="AF1139">
        <f t="shared" si="340"/>
        <v>68.84348899888893</v>
      </c>
      <c r="AG1139">
        <f t="shared" si="341"/>
        <v>2.7726771289431325</v>
      </c>
      <c r="AH1139">
        <f t="shared" si="342"/>
        <v>71.616166127832059</v>
      </c>
      <c r="BA1139">
        <v>400.10553368307399</v>
      </c>
    </row>
    <row r="1140" spans="1:53" x14ac:dyDescent="0.3">
      <c r="A1140">
        <v>2.75616201310525</v>
      </c>
      <c r="E1140" cm="1">
        <f t="array" ref="E1140">INDEX($C$2:$C$104,L1140)</f>
        <v>-0.29251581690738393</v>
      </c>
      <c r="G1140">
        <f>PI()/12*(M1140-12)</f>
        <v>-0.52359877559829882</v>
      </c>
      <c r="H1140">
        <f t="shared" si="326"/>
        <v>-0.17354063411537837</v>
      </c>
      <c r="I1140">
        <f t="shared" si="343"/>
        <v>0.76471062386116107</v>
      </c>
      <c r="J1140">
        <f t="shared" si="327"/>
        <v>1.0601763977716558</v>
      </c>
      <c r="L1140">
        <f t="shared" si="344"/>
        <v>48</v>
      </c>
      <c r="M1140">
        <v>10</v>
      </c>
      <c r="N1140">
        <f t="shared" si="328"/>
        <v>0.51061992902324072</v>
      </c>
      <c r="O1140">
        <f t="shared" si="329"/>
        <v>0.51154224200823928</v>
      </c>
      <c r="P1140">
        <f t="shared" si="330"/>
        <v>0.94123772529516037</v>
      </c>
      <c r="Q1140">
        <f>1-EXP(-2*$AL$9*O1140/(1+O1140))</f>
        <v>2.6710710300659302E-2</v>
      </c>
      <c r="R1140">
        <f t="shared" si="331"/>
        <v>2.019910136261557</v>
      </c>
      <c r="S1140">
        <f>(1-$AL$6^R1140)/(1+$AL$6^R1140*(1/$AL$7-1))</f>
        <v>0.28630137470378653</v>
      </c>
      <c r="U1140">
        <v>405.5</v>
      </c>
      <c r="V1140">
        <f t="shared" si="332"/>
        <v>926.56750000000011</v>
      </c>
      <c r="W1140">
        <f t="shared" si="333"/>
        <v>265.27754900585074</v>
      </c>
      <c r="X1140">
        <f t="shared" si="334"/>
        <v>661.28995099414942</v>
      </c>
      <c r="Y1140">
        <f t="shared" si="335"/>
        <v>595.54409374106206</v>
      </c>
      <c r="Z1140">
        <f t="shared" si="336"/>
        <v>220.47873345884088</v>
      </c>
      <c r="AA1140">
        <f t="shared" si="337"/>
        <v>424.84973949754112</v>
      </c>
      <c r="AC1140">
        <f t="shared" si="338"/>
        <v>144.39155626969628</v>
      </c>
      <c r="AD1140">
        <f>X1140*((1-Q1140)*(1-EXP(-(P1140+O1140)*A1140))*P1140/(P1140+O1140)-(1-$AL$10)*(1-EXP(-2*O1140*A1140))/2)</f>
        <v>145.09854708301862</v>
      </c>
      <c r="AE1140">
        <f t="shared" si="339"/>
        <v>714.33984285025599</v>
      </c>
      <c r="AF1140">
        <f t="shared" si="340"/>
        <v>76.820367885529521</v>
      </c>
      <c r="AG1140">
        <f t="shared" si="341"/>
        <v>25.595807160502432</v>
      </c>
      <c r="AH1140">
        <f t="shared" si="342"/>
        <v>102.41617504603195</v>
      </c>
      <c r="BA1140">
        <v>714.33984285025599</v>
      </c>
    </row>
    <row r="1141" spans="1:53" x14ac:dyDescent="0.3">
      <c r="A1141">
        <v>2.75616201310525</v>
      </c>
      <c r="E1141" cm="1">
        <f t="array" ref="E1141">INDEX($C$2:$C$104,L1141)</f>
        <v>-0.29251581690738393</v>
      </c>
      <c r="G1141">
        <f>PI()/12*(M1141-12)</f>
        <v>-0.26179938779914941</v>
      </c>
      <c r="H1141">
        <f t="shared" si="326"/>
        <v>-0.17354063411537837</v>
      </c>
      <c r="I1141">
        <f t="shared" si="343"/>
        <v>0.76471062386116107</v>
      </c>
      <c r="J1141">
        <f t="shared" si="327"/>
        <v>0.97022598235709334</v>
      </c>
      <c r="L1141">
        <f t="shared" si="344"/>
        <v>48</v>
      </c>
      <c r="M1141">
        <v>11</v>
      </c>
      <c r="N1141">
        <f t="shared" si="328"/>
        <v>0.60057034443780322</v>
      </c>
      <c r="O1141">
        <f t="shared" si="329"/>
        <v>0.44238931437746859</v>
      </c>
      <c r="P1141">
        <f t="shared" si="330"/>
        <v>0.81399633845454222</v>
      </c>
      <c r="Q1141">
        <f>1-EXP(-2*$AL$9*O1141/(1+O1141))</f>
        <v>2.4237899810381491E-2</v>
      </c>
      <c r="R1141">
        <f t="shared" si="331"/>
        <v>1.7468482305132027</v>
      </c>
      <c r="S1141">
        <f>(1-$AL$6^R1141)/(1+$AL$6^R1141*(1/$AL$7-1))</f>
        <v>0.24822488770299048</v>
      </c>
      <c r="U1141">
        <v>550.5</v>
      </c>
      <c r="V1141">
        <f t="shared" si="332"/>
        <v>1257.8925000000002</v>
      </c>
      <c r="W1141">
        <f t="shared" si="333"/>
        <v>312.240224554934</v>
      </c>
      <c r="X1141">
        <f t="shared" si="334"/>
        <v>945.65227544506615</v>
      </c>
      <c r="Y1141">
        <f t="shared" si="335"/>
        <v>824.84279860580727</v>
      </c>
      <c r="Z1141">
        <f t="shared" si="336"/>
        <v>259.5105748781537</v>
      </c>
      <c r="AA1141">
        <f t="shared" si="337"/>
        <v>566.33014171013792</v>
      </c>
      <c r="AC1141">
        <f t="shared" si="338"/>
        <v>178.75625810674745</v>
      </c>
      <c r="AD1141">
        <f>X1141*((1-Q1141)*(1-EXP(-(P1141+O1141)*A1141))*P1141/(P1141+O1141)-(1-$AL$10)*(1-EXP(-2*O1141*A1141))/2)</f>
        <v>212.26642444909629</v>
      </c>
      <c r="AE1141">
        <f t="shared" si="339"/>
        <v>957.35282426598178</v>
      </c>
      <c r="AF1141">
        <f t="shared" si="340"/>
        <v>81.739628352951343</v>
      </c>
      <c r="AG1141">
        <f t="shared" si="341"/>
        <v>46.246232446573096</v>
      </c>
      <c r="AH1141">
        <f t="shared" si="342"/>
        <v>127.98586079952443</v>
      </c>
      <c r="BA1141">
        <v>957.35282426598201</v>
      </c>
    </row>
    <row r="1142" spans="1:53" x14ac:dyDescent="0.3">
      <c r="A1142">
        <v>2.75616201310525</v>
      </c>
      <c r="E1142" cm="1">
        <f t="array" ref="E1142">INDEX($C$2:$C$104,L1142)</f>
        <v>-0.29251581690738393</v>
      </c>
      <c r="G1142">
        <f>PI()/12*(M1142-12)</f>
        <v>0</v>
      </c>
      <c r="H1142">
        <f t="shared" si="326"/>
        <v>-0.17354063411537837</v>
      </c>
      <c r="I1142">
        <f t="shared" si="343"/>
        <v>0.76471062386116107</v>
      </c>
      <c r="J1142">
        <f t="shared" si="327"/>
        <v>0.93828764014528576</v>
      </c>
      <c r="L1142">
        <f t="shared" si="344"/>
        <v>48</v>
      </c>
      <c r="M1142">
        <v>12</v>
      </c>
      <c r="N1142">
        <f t="shared" si="328"/>
        <v>0.6325086866496108</v>
      </c>
      <c r="O1142">
        <f t="shared" si="329"/>
        <v>0.42289020812356526</v>
      </c>
      <c r="P1142">
        <f t="shared" si="330"/>
        <v>0.77811798294736012</v>
      </c>
      <c r="Q1142">
        <f>1-EXP(-2*$AL$9*O1142/(1+O1142))</f>
        <v>2.3495975147847736E-2</v>
      </c>
      <c r="R1142">
        <f t="shared" si="331"/>
        <v>1.6698527467860427</v>
      </c>
      <c r="S1142">
        <f>(1-$AL$6^R1142)/(1+$AL$6^R1142*(1/$AL$7-1))</f>
        <v>0.23739710146333626</v>
      </c>
      <c r="U1142">
        <v>464.5</v>
      </c>
      <c r="V1142">
        <f t="shared" si="332"/>
        <v>1061.3825000000002</v>
      </c>
      <c r="W1142">
        <f t="shared" si="333"/>
        <v>251.96912904390953</v>
      </c>
      <c r="X1142">
        <f t="shared" si="334"/>
        <v>809.4133709560906</v>
      </c>
      <c r="Y1142">
        <f t="shared" si="335"/>
        <v>697.83013512960872</v>
      </c>
      <c r="Z1142">
        <f t="shared" si="336"/>
        <v>209.4177764025676</v>
      </c>
      <c r="AA1142">
        <f t="shared" si="337"/>
        <v>473.51698963466112</v>
      </c>
      <c r="AC1142">
        <f t="shared" si="338"/>
        <v>146.37068256781143</v>
      </c>
      <c r="AD1142">
        <f>X1142*((1-Q1142)*(1-EXP(-(P1142+O1142)*A1142))*P1142/(P1142+O1142)-(1-$AL$10)*(1-EXP(-2*O1142*A1142))/2)</f>
        <v>182.82300510289366</v>
      </c>
      <c r="AE1142">
        <f t="shared" si="339"/>
        <v>802.71067730536629</v>
      </c>
      <c r="AF1142">
        <f t="shared" si="340"/>
        <v>63.864876436587878</v>
      </c>
      <c r="AG1142">
        <f t="shared" si="341"/>
        <v>41.490140392053938</v>
      </c>
      <c r="AH1142">
        <f t="shared" si="342"/>
        <v>105.35501682864182</v>
      </c>
      <c r="BA1142">
        <v>802.71067730536595</v>
      </c>
    </row>
    <row r="1143" spans="1:53" x14ac:dyDescent="0.3">
      <c r="A1143">
        <v>2.75616201310525</v>
      </c>
      <c r="E1143" cm="1">
        <f t="array" ref="E1143">INDEX($C$2:$C$104,L1143)</f>
        <v>-0.29251581690738393</v>
      </c>
      <c r="G1143">
        <f>PI()/12*(M1143-12)</f>
        <v>0.26179938779914941</v>
      </c>
      <c r="H1143">
        <f t="shared" si="326"/>
        <v>-0.17354063411537837</v>
      </c>
      <c r="I1143">
        <f t="shared" si="343"/>
        <v>0.76471062386116107</v>
      </c>
      <c r="J1143">
        <f t="shared" si="327"/>
        <v>0.97022598235709334</v>
      </c>
      <c r="L1143">
        <f t="shared" si="344"/>
        <v>48</v>
      </c>
      <c r="M1143">
        <v>13</v>
      </c>
      <c r="N1143">
        <f t="shared" si="328"/>
        <v>0.60057034443780322</v>
      </c>
      <c r="O1143">
        <f t="shared" si="329"/>
        <v>0.44238931437746859</v>
      </c>
      <c r="P1143">
        <f t="shared" si="330"/>
        <v>0.81399633845454222</v>
      </c>
      <c r="Q1143">
        <f>1-EXP(-2*$AL$9*O1143/(1+O1143))</f>
        <v>2.4237899810381491E-2</v>
      </c>
      <c r="R1143">
        <f t="shared" si="331"/>
        <v>1.7468482305132027</v>
      </c>
      <c r="S1143">
        <f>(1-$AL$6^R1143)/(1+$AL$6^R1143*(1/$AL$7-1))</f>
        <v>0.24822488770299048</v>
      </c>
      <c r="U1143">
        <v>440.8</v>
      </c>
      <c r="V1143">
        <f t="shared" si="332"/>
        <v>1007.2280000000001</v>
      </c>
      <c r="W1143">
        <f t="shared" si="333"/>
        <v>250.0190571913077</v>
      </c>
      <c r="X1143">
        <f t="shared" si="334"/>
        <v>757.20894280869243</v>
      </c>
      <c r="Y1143">
        <f t="shared" si="335"/>
        <v>660.47357970107146</v>
      </c>
      <c r="Z1143">
        <f t="shared" si="336"/>
        <v>207.79702344466872</v>
      </c>
      <c r="AA1143">
        <f t="shared" si="337"/>
        <v>453.47561574174171</v>
      </c>
      <c r="AC1143">
        <f t="shared" si="338"/>
        <v>143.13489295813673</v>
      </c>
      <c r="AD1143">
        <f>X1143*((1-Q1143)*(1-EXP(-(P1143+O1143)*A1143))*P1143/(P1143+O1143)-(1-$AL$10)*(1-EXP(-2*O1143*A1143))/2)</f>
        <v>169.96737492672418</v>
      </c>
      <c r="AE1143">
        <f t="shared" si="339"/>
        <v>766.57788362660267</v>
      </c>
      <c r="AF1143">
        <f t="shared" si="340"/>
        <v>65.451095691155217</v>
      </c>
      <c r="AG1143">
        <f t="shared" si="341"/>
        <v>37.030589032605668</v>
      </c>
      <c r="AH1143">
        <f t="shared" si="342"/>
        <v>102.48168472376088</v>
      </c>
      <c r="BA1143">
        <v>766.57788362660301</v>
      </c>
    </row>
    <row r="1144" spans="1:53" x14ac:dyDescent="0.3">
      <c r="A1144">
        <v>2.75616201310525</v>
      </c>
      <c r="E1144" cm="1">
        <f t="array" ref="E1144">INDEX($C$2:$C$104,L1144)</f>
        <v>-0.29251581690738393</v>
      </c>
      <c r="G1144">
        <f>PI()/12*(M1144-12)</f>
        <v>0.52359877559829882</v>
      </c>
      <c r="H1144">
        <f t="shared" si="326"/>
        <v>-0.17354063411537837</v>
      </c>
      <c r="I1144">
        <f t="shared" si="343"/>
        <v>0.76471062386116107</v>
      </c>
      <c r="J1144">
        <f t="shared" si="327"/>
        <v>1.0601763977716558</v>
      </c>
      <c r="L1144">
        <f t="shared" si="344"/>
        <v>48</v>
      </c>
      <c r="M1144">
        <v>14</v>
      </c>
      <c r="N1144">
        <f t="shared" si="328"/>
        <v>0.51061992902324072</v>
      </c>
      <c r="O1144">
        <f t="shared" si="329"/>
        <v>0.51154224200823928</v>
      </c>
      <c r="P1144">
        <f t="shared" si="330"/>
        <v>0.94123772529516037</v>
      </c>
      <c r="Q1144">
        <f>1-EXP(-2*$AL$9*O1144/(1+O1144))</f>
        <v>2.6710710300659302E-2</v>
      </c>
      <c r="R1144">
        <f t="shared" si="331"/>
        <v>2.019910136261557</v>
      </c>
      <c r="S1144">
        <f>(1-$AL$6^R1144)/(1+$AL$6^R1144*(1/$AL$7-1))</f>
        <v>0.28630137470378653</v>
      </c>
      <c r="U1144">
        <v>418.2</v>
      </c>
      <c r="V1144">
        <f t="shared" si="332"/>
        <v>955.58699999999999</v>
      </c>
      <c r="W1144">
        <f t="shared" si="333"/>
        <v>273.58587174906728</v>
      </c>
      <c r="X1144">
        <f t="shared" si="334"/>
        <v>682.00112825093265</v>
      </c>
      <c r="Y1144">
        <f t="shared" si="335"/>
        <v>614.19615290385218</v>
      </c>
      <c r="Z1144">
        <f t="shared" si="336"/>
        <v>227.38398602339643</v>
      </c>
      <c r="AA1144">
        <f t="shared" si="337"/>
        <v>438.15576093186587</v>
      </c>
      <c r="AC1144">
        <f t="shared" si="338"/>
        <v>148.91380723054743</v>
      </c>
      <c r="AD1144">
        <f>X1144*((1-Q1144)*(1-EXP(-(P1144+O1144)*A1144))*P1144/(P1144+O1144)-(1-$AL$10)*(1-EXP(-2*O1144*A1144))/2)</f>
        <v>149.64294054283195</v>
      </c>
      <c r="AE1144">
        <f t="shared" si="339"/>
        <v>736.71250870524534</v>
      </c>
      <c r="AF1144">
        <f t="shared" si="340"/>
        <v>79.226332551734771</v>
      </c>
      <c r="AG1144">
        <f t="shared" si="341"/>
        <v>26.397451429154412</v>
      </c>
      <c r="AH1144">
        <f t="shared" si="342"/>
        <v>105.62378398088919</v>
      </c>
      <c r="BA1144">
        <v>736.712508705245</v>
      </c>
    </row>
    <row r="1145" spans="1:53" x14ac:dyDescent="0.3">
      <c r="A1145">
        <v>2.75616201310525</v>
      </c>
      <c r="E1145" cm="1">
        <f t="array" ref="E1145">INDEX($C$2:$C$104,L1145)</f>
        <v>-0.29251581690738393</v>
      </c>
      <c r="G1145">
        <f>PI()/12*(M1145-12)</f>
        <v>0.78539816339744828</v>
      </c>
      <c r="H1145">
        <f t="shared" si="326"/>
        <v>-0.17354063411537837</v>
      </c>
      <c r="I1145">
        <f t="shared" si="343"/>
        <v>0.76471062386116107</v>
      </c>
      <c r="J1145">
        <f t="shared" si="327"/>
        <v>1.19480860421104</v>
      </c>
      <c r="L1145">
        <f t="shared" si="344"/>
        <v>48</v>
      </c>
      <c r="M1145">
        <v>15</v>
      </c>
      <c r="N1145">
        <f t="shared" si="328"/>
        <v>0.3759877225838566</v>
      </c>
      <c r="O1145">
        <f t="shared" si="329"/>
        <v>0.68084376998282348</v>
      </c>
      <c r="P1145">
        <f t="shared" si="330"/>
        <v>1.2527525367683954</v>
      </c>
      <c r="Q1145">
        <f>1-EXP(-2*$AL$9*O1145/(1+O1145))</f>
        <v>3.188544499282453E-2</v>
      </c>
      <c r="R1145">
        <f t="shared" si="331"/>
        <v>2.6884255478097669</v>
      </c>
      <c r="S1145">
        <f>(1-$AL$6^R1145)/(1+$AL$6^R1145*(1/$AL$7-1))</f>
        <v>0.37667229183151024</v>
      </c>
      <c r="U1145">
        <v>237.7</v>
      </c>
      <c r="V1145">
        <f t="shared" si="332"/>
        <v>543.14449999999999</v>
      </c>
      <c r="W1145">
        <f t="shared" si="333"/>
        <v>204.58748361067973</v>
      </c>
      <c r="X1145">
        <f t="shared" si="334"/>
        <v>338.55701638932027</v>
      </c>
      <c r="Y1145">
        <f t="shared" si="335"/>
        <v>317.38594144975372</v>
      </c>
      <c r="Z1145">
        <f t="shared" si="336"/>
        <v>170.03771874799398</v>
      </c>
      <c r="AA1145">
        <f t="shared" si="337"/>
        <v>243.70881491580101</v>
      </c>
      <c r="AC1145">
        <f t="shared" si="338"/>
        <v>99.161038585115918</v>
      </c>
      <c r="AD1145">
        <f>X1145*((1-Q1145)*(1-EXP(-(P1145+O1145)*A1145))*P1145/(P1145+O1145)-(1-$AL$10)*(1-EXP(-2*O1145*A1145))/2)</f>
        <v>70.810378584627841</v>
      </c>
      <c r="AE1145">
        <f t="shared" si="339"/>
        <v>413.68023208554473</v>
      </c>
      <c r="AF1145">
        <f t="shared" si="340"/>
        <v>71.179196759616786</v>
      </c>
      <c r="AG1145">
        <f t="shared" si="341"/>
        <v>2.8667479493248478</v>
      </c>
      <c r="AH1145">
        <f t="shared" si="342"/>
        <v>74.045944708941633</v>
      </c>
      <c r="BA1145">
        <v>413.68023208554501</v>
      </c>
    </row>
    <row r="1146" spans="1:53" x14ac:dyDescent="0.3">
      <c r="A1146">
        <v>2.75616201310525</v>
      </c>
      <c r="E1146" cm="1">
        <f t="array" ref="E1146">INDEX($C$2:$C$104,L1146)</f>
        <v>-0.29251581690738393</v>
      </c>
      <c r="G1146">
        <f>PI()/12*(M1146-12)</f>
        <v>1.0471975511965976</v>
      </c>
      <c r="H1146">
        <f t="shared" si="326"/>
        <v>-0.17354063411537837</v>
      </c>
      <c r="I1146">
        <f t="shared" si="343"/>
        <v>0.76471062386116107</v>
      </c>
      <c r="J1146">
        <f t="shared" si="327"/>
        <v>1.3604335655695032</v>
      </c>
      <c r="L1146">
        <f t="shared" si="344"/>
        <v>48</v>
      </c>
      <c r="M1146">
        <v>16</v>
      </c>
      <c r="N1146">
        <f t="shared" si="328"/>
        <v>0.21036276122539332</v>
      </c>
      <c r="O1146">
        <f t="shared" si="329"/>
        <v>1.197233846852692</v>
      </c>
      <c r="P1146">
        <f t="shared" si="330"/>
        <v>2.2029102782089534</v>
      </c>
      <c r="Q1146">
        <f>1-EXP(-2*$AL$9*O1146/(1+O1146))</f>
        <v>4.2654170565388005E-2</v>
      </c>
      <c r="R1146">
        <f t="shared" si="331"/>
        <v>4.7274781711853588</v>
      </c>
      <c r="S1146">
        <f>(1-$AL$6^R1146)/(1+$AL$6^R1146*(1/$AL$7-1))</f>
        <v>0.61346803441218922</v>
      </c>
      <c r="U1146">
        <v>261.2</v>
      </c>
      <c r="V1146">
        <f t="shared" si="332"/>
        <v>596.84199999999998</v>
      </c>
      <c r="W1146">
        <f t="shared" si="333"/>
        <v>366.14348859463985</v>
      </c>
      <c r="X1146">
        <f t="shared" si="334"/>
        <v>230.69851140536014</v>
      </c>
      <c r="Y1146">
        <f t="shared" si="335"/>
        <v>220.34862071378413</v>
      </c>
      <c r="Z1146">
        <f t="shared" si="336"/>
        <v>304.31091108945412</v>
      </c>
      <c r="AA1146">
        <f t="shared" si="337"/>
        <v>188.85951622359329</v>
      </c>
      <c r="AC1146">
        <f t="shared" si="338"/>
        <v>131.76336896159376</v>
      </c>
      <c r="AD1146">
        <f>X1146*((1-Q1146)*(1-EXP(-(P1146+O1146)*A1146))*P1146/(P1146+O1146)-(1-$AL$10)*(1-EXP(-2*O1146*A1146))/2)</f>
        <v>45.165658158937283</v>
      </c>
      <c r="AE1146">
        <f t="shared" si="339"/>
        <v>365.78854334412432</v>
      </c>
      <c r="AF1146">
        <f t="shared" si="340"/>
        <v>171.35650397852709</v>
      </c>
      <c r="AG1146">
        <f t="shared" si="341"/>
        <v>-13.676553668746456</v>
      </c>
      <c r="AH1146">
        <f t="shared" si="342"/>
        <v>157.67995030978062</v>
      </c>
      <c r="BA1146">
        <v>365.78854334412398</v>
      </c>
    </row>
    <row r="1147" spans="1:53" x14ac:dyDescent="0.3">
      <c r="A1147">
        <v>2.75616201310525</v>
      </c>
      <c r="E1147" cm="1">
        <f t="array" ref="E1147">INDEX($C$2:$C$104,L1147)</f>
        <v>-0.29251581690738393</v>
      </c>
      <c r="G1147">
        <f>PI()/12*(M1147-12)</f>
        <v>1.308996938995747</v>
      </c>
      <c r="H1147">
        <f t="shared" si="326"/>
        <v>-0.17354063411537837</v>
      </c>
      <c r="I1147">
        <f t="shared" si="343"/>
        <v>0.76471062386116107</v>
      </c>
      <c r="J1147">
        <f t="shared" si="327"/>
        <v>1.5464128713255738</v>
      </c>
      <c r="L1147">
        <f t="shared" si="344"/>
        <v>48</v>
      </c>
      <c r="M1147">
        <v>17</v>
      </c>
      <c r="N1147">
        <f t="shared" si="328"/>
        <v>0.05</v>
      </c>
      <c r="O1147">
        <f t="shared" si="329"/>
        <v>5.0020839411324403</v>
      </c>
      <c r="P1147">
        <f t="shared" si="330"/>
        <v>9.2038344516836901</v>
      </c>
      <c r="Q1147">
        <f>1-EXP(-2*$AL$9*O1147/(1+O1147))</f>
        <v>6.4497345768578462E-2</v>
      </c>
      <c r="R1147">
        <f t="shared" si="331"/>
        <v>19.751565414145865</v>
      </c>
      <c r="S1147">
        <f>(1-$AL$6^R1147)/(1+$AL$6^R1147*(1/$AL$7-1))</f>
        <v>0.99643717244343843</v>
      </c>
      <c r="U1147">
        <v>128.80000000000001</v>
      </c>
      <c r="V1147">
        <f t="shared" si="332"/>
        <v>294.30800000000005</v>
      </c>
      <c r="W1147">
        <f t="shared" si="333"/>
        <v>293.25943134748354</v>
      </c>
      <c r="X1147">
        <f t="shared" si="334"/>
        <v>1.0485686525165079</v>
      </c>
      <c r="Y1147">
        <f t="shared" si="335"/>
        <v>0.98093875756362248</v>
      </c>
      <c r="Z1147">
        <f t="shared" si="336"/>
        <v>243.73516809342593</v>
      </c>
      <c r="AA1147">
        <f t="shared" si="337"/>
        <v>0.89128243716964928</v>
      </c>
      <c r="AC1147">
        <f t="shared" si="338"/>
        <v>35.52871750685069</v>
      </c>
      <c r="AD1147">
        <f>X1147*((1-Q1147)*(1-EXP(-(P1147+O1147)*A1147))*P1147/(P1147+O1147)-(1-$AL$10)*(1-EXP(-2*O1147*A1147))/2)</f>
        <v>0.18989610927758557</v>
      </c>
      <c r="AE1147">
        <f t="shared" si="339"/>
        <v>36.609896053297923</v>
      </c>
      <c r="AF1147">
        <f t="shared" si="340"/>
        <v>202.05154268863535</v>
      </c>
      <c r="AG1147">
        <f t="shared" si="341"/>
        <v>-0.10023978888361261</v>
      </c>
      <c r="AH1147">
        <f t="shared" si="342"/>
        <v>201.95130289975174</v>
      </c>
      <c r="BA1147">
        <v>36.609896053297902</v>
      </c>
    </row>
    <row r="1148" spans="1:53" x14ac:dyDescent="0.3">
      <c r="A1148">
        <v>2.75616201310525</v>
      </c>
      <c r="E1148" cm="1">
        <f t="array" ref="E1148">INDEX($C$2:$C$104,L1148)</f>
        <v>-0.29251581690738393</v>
      </c>
      <c r="G1148">
        <f>PI()/12*(M1148-12)</f>
        <v>1.5707963267948966</v>
      </c>
      <c r="H1148">
        <f t="shared" si="326"/>
        <v>-0.17354063411537837</v>
      </c>
      <c r="I1148">
        <f t="shared" si="343"/>
        <v>0.76471062386116107</v>
      </c>
      <c r="J1148">
        <f t="shared" si="327"/>
        <v>1.7452200504612772</v>
      </c>
      <c r="L1148">
        <f t="shared" si="344"/>
        <v>48</v>
      </c>
      <c r="M1148">
        <v>18</v>
      </c>
      <c r="N1148">
        <f t="shared" si="328"/>
        <v>0.05</v>
      </c>
      <c r="O1148">
        <f t="shared" si="329"/>
        <v>5.0020839411324403</v>
      </c>
      <c r="P1148">
        <f t="shared" si="330"/>
        <v>9.2038344516836901</v>
      </c>
      <c r="Q1148">
        <f>1-EXP(-2*$AL$9*O1148/(1+O1148))</f>
        <v>6.4497345768578462E-2</v>
      </c>
      <c r="R1148">
        <f t="shared" si="331"/>
        <v>19.751565414145865</v>
      </c>
      <c r="S1148">
        <f>(1-$AL$6^R1148)/(1+$AL$6^R1148*(1/$AL$7-1))</f>
        <v>0.99643717244343843</v>
      </c>
      <c r="U1148">
        <v>13.3</v>
      </c>
      <c r="V1148">
        <f t="shared" si="332"/>
        <v>30.390500000000003</v>
      </c>
      <c r="W1148">
        <f t="shared" si="333"/>
        <v>30.282223889142319</v>
      </c>
      <c r="X1148">
        <f t="shared" si="334"/>
        <v>0.10827611085768396</v>
      </c>
      <c r="Y1148">
        <f t="shared" si="335"/>
        <v>0.10129258909624463</v>
      </c>
      <c r="Z1148">
        <f t="shared" si="336"/>
        <v>25.168305400951589</v>
      </c>
      <c r="AA1148">
        <f t="shared" si="337"/>
        <v>9.2034599490345148E-2</v>
      </c>
      <c r="AC1148">
        <f t="shared" si="338"/>
        <v>3.6687262642943641</v>
      </c>
      <c r="AD1148">
        <f>X1148*((1-Q1148)*(1-EXP(-(P1148+O1148)*A1148))*P1148/(P1148+O1148)-(1-$AL$10)*(1-EXP(-2*O1148*A1148))/2)</f>
        <v>1.9608837371055229E-2</v>
      </c>
      <c r="AE1148">
        <f t="shared" si="339"/>
        <v>3.7803697011557644</v>
      </c>
      <c r="AF1148">
        <f t="shared" si="340"/>
        <v>20.864017995022127</v>
      </c>
      <c r="AG1148">
        <f t="shared" si="341"/>
        <v>-1.0350847765155753E-2</v>
      </c>
      <c r="AH1148">
        <f t="shared" si="342"/>
        <v>20.853667147256971</v>
      </c>
      <c r="BA1148">
        <v>3.78036970115576</v>
      </c>
    </row>
    <row r="1149" spans="1:53" x14ac:dyDescent="0.3">
      <c r="A1149">
        <v>2.75616201310525</v>
      </c>
      <c r="E1149" cm="1">
        <f t="array" ref="E1149">INDEX($C$2:$C$104,L1149)</f>
        <v>-0.29251581690738393</v>
      </c>
      <c r="G1149">
        <f>PI()/12*(M1149-12)</f>
        <v>1.8325957145940459</v>
      </c>
      <c r="H1149">
        <f t="shared" si="326"/>
        <v>-0.17354063411537837</v>
      </c>
      <c r="I1149">
        <f t="shared" si="343"/>
        <v>0.76471062386116107</v>
      </c>
      <c r="J1149">
        <f t="shared" si="327"/>
        <v>1.9513798542706893</v>
      </c>
      <c r="L1149">
        <f t="shared" si="344"/>
        <v>48</v>
      </c>
      <c r="M1149">
        <v>19</v>
      </c>
      <c r="N1149">
        <f t="shared" si="328"/>
        <v>0.05</v>
      </c>
      <c r="O1149">
        <f t="shared" si="329"/>
        <v>5.0020839411324403</v>
      </c>
      <c r="P1149">
        <f t="shared" si="330"/>
        <v>9.2038344516836901</v>
      </c>
      <c r="Q1149">
        <f>1-EXP(-2*$AL$9*O1149/(1+O1149))</f>
        <v>6.4497345768578462E-2</v>
      </c>
      <c r="R1149">
        <f t="shared" si="331"/>
        <v>19.751565414145865</v>
      </c>
      <c r="S1149">
        <f>(1-$AL$6^R1149)/(1+$AL$6^R1149*(1/$AL$7-1))</f>
        <v>0.99643717244343843</v>
      </c>
      <c r="U1149">
        <v>0.1</v>
      </c>
      <c r="V1149">
        <f t="shared" si="332"/>
        <v>0.22850000000000004</v>
      </c>
      <c r="W1149">
        <f t="shared" si="333"/>
        <v>0.22768589390332572</v>
      </c>
      <c r="X1149">
        <f t="shared" si="334"/>
        <v>8.1410609667431633E-4</v>
      </c>
      <c r="Y1149">
        <f t="shared" si="335"/>
        <v>7.6159841425747928E-4</v>
      </c>
      <c r="Z1149">
        <f t="shared" si="336"/>
        <v>0.18923537895452325</v>
      </c>
      <c r="AA1149">
        <f t="shared" si="337"/>
        <v>6.9198946985221991E-4</v>
      </c>
      <c r="AC1149">
        <f t="shared" si="338"/>
        <v>2.7584408002213266E-2</v>
      </c>
      <c r="AD1149">
        <f>X1149*((1-Q1149)*(1-EXP(-(P1149+O1149)*A1149))*P1149/(P1149+O1149)-(1-$AL$10)*(1-EXP(-2*O1149*A1149))/2)</f>
        <v>1.4743486745154324E-4</v>
      </c>
      <c r="AE1149">
        <f t="shared" si="339"/>
        <v>2.8423832339517029E-2</v>
      </c>
      <c r="AF1149">
        <f t="shared" si="340"/>
        <v>0.15687231575204608</v>
      </c>
      <c r="AG1149">
        <f t="shared" si="341"/>
        <v>-7.7825923046283933E-5</v>
      </c>
      <c r="AH1149">
        <f t="shared" si="342"/>
        <v>0.15679448982899979</v>
      </c>
      <c r="BA1149">
        <v>2.8423832339517001E-2</v>
      </c>
    </row>
    <row r="1150" spans="1:53" x14ac:dyDescent="0.3">
      <c r="A1150">
        <v>2.75616201310525</v>
      </c>
      <c r="E1150" cm="1">
        <f t="array" ref="E1150">INDEX($C$2:$C$104,L1150)</f>
        <v>-0.29251581690738393</v>
      </c>
      <c r="G1150">
        <f>PI()/12*(M1150-12)</f>
        <v>2.0943951023931953</v>
      </c>
      <c r="H1150">
        <f t="shared" si="326"/>
        <v>-0.17354063411537837</v>
      </c>
      <c r="I1150">
        <f t="shared" si="343"/>
        <v>0.76471062386116107</v>
      </c>
      <c r="J1150">
        <f t="shared" si="327"/>
        <v>2.1602367323597034</v>
      </c>
      <c r="L1150">
        <f t="shared" si="344"/>
        <v>48</v>
      </c>
      <c r="M1150">
        <v>20</v>
      </c>
      <c r="N1150">
        <f t="shared" si="328"/>
        <v>0.05</v>
      </c>
      <c r="O1150">
        <f t="shared" si="329"/>
        <v>5.0020839411324403</v>
      </c>
      <c r="P1150">
        <f t="shared" si="330"/>
        <v>9.2038344516836901</v>
      </c>
      <c r="Q1150">
        <f>1-EXP(-2*$AL$9*O1150/(1+O1150))</f>
        <v>6.4497345768578462E-2</v>
      </c>
      <c r="R1150">
        <f t="shared" si="331"/>
        <v>19.751565414145865</v>
      </c>
      <c r="S1150">
        <f>(1-$AL$6^R1150)/(1+$AL$6^R1150*(1/$AL$7-1))</f>
        <v>0.99643717244343843</v>
      </c>
      <c r="U1150">
        <v>0.1</v>
      </c>
      <c r="V1150">
        <f t="shared" si="332"/>
        <v>0.22850000000000004</v>
      </c>
      <c r="W1150">
        <f t="shared" si="333"/>
        <v>0.22768589390332572</v>
      </c>
      <c r="X1150">
        <f t="shared" si="334"/>
        <v>8.1410609667431633E-4</v>
      </c>
      <c r="Y1150">
        <f t="shared" si="335"/>
        <v>7.6159841425747928E-4</v>
      </c>
      <c r="Z1150">
        <f t="shared" si="336"/>
        <v>0.18923537895452325</v>
      </c>
      <c r="AA1150">
        <f t="shared" si="337"/>
        <v>6.9198946985221991E-4</v>
      </c>
      <c r="AC1150">
        <f t="shared" si="338"/>
        <v>2.7584408002213266E-2</v>
      </c>
      <c r="AD1150">
        <f>X1150*((1-Q1150)*(1-EXP(-(P1150+O1150)*A1150))*P1150/(P1150+O1150)-(1-$AL$10)*(1-EXP(-2*O1150*A1150))/2)</f>
        <v>1.4743486745154324E-4</v>
      </c>
      <c r="AE1150">
        <f t="shared" si="339"/>
        <v>2.8423832339517029E-2</v>
      </c>
      <c r="AF1150">
        <f t="shared" si="340"/>
        <v>0.15687231575204608</v>
      </c>
      <c r="AG1150">
        <f t="shared" si="341"/>
        <v>-7.7825923046283933E-5</v>
      </c>
      <c r="AH1150">
        <f t="shared" si="342"/>
        <v>0.15679448982899979</v>
      </c>
      <c r="BA1150">
        <v>2.8423832339517001E-2</v>
      </c>
    </row>
    <row r="1151" spans="1:53" x14ac:dyDescent="0.3">
      <c r="A1151">
        <v>2.75616201310525</v>
      </c>
      <c r="E1151" cm="1">
        <f t="array" ref="E1151">INDEX($C$2:$C$104,L1151)</f>
        <v>-0.29251581690738393</v>
      </c>
      <c r="G1151">
        <f>PI()/12*(M1151-12)</f>
        <v>2.3561944901923448</v>
      </c>
      <c r="H1151">
        <f t="shared" si="326"/>
        <v>-0.17354063411537837</v>
      </c>
      <c r="I1151">
        <f t="shared" si="343"/>
        <v>0.76471062386116107</v>
      </c>
      <c r="J1151">
        <f t="shared" si="327"/>
        <v>2.3663806874510609</v>
      </c>
      <c r="L1151">
        <f t="shared" si="344"/>
        <v>48</v>
      </c>
      <c r="M1151">
        <v>21</v>
      </c>
      <c r="N1151">
        <f t="shared" si="328"/>
        <v>0.05</v>
      </c>
      <c r="O1151">
        <f t="shared" si="329"/>
        <v>5.0020839411324403</v>
      </c>
      <c r="P1151">
        <f t="shared" si="330"/>
        <v>9.2038344516836901</v>
      </c>
      <c r="Q1151">
        <f>1-EXP(-2*$AL$9*O1151/(1+O1151))</f>
        <v>6.4497345768578462E-2</v>
      </c>
      <c r="R1151">
        <f t="shared" si="331"/>
        <v>19.751565414145865</v>
      </c>
      <c r="S1151">
        <f>(1-$AL$6^R1151)/(1+$AL$6^R1151*(1/$AL$7-1))</f>
        <v>0.99643717244343843</v>
      </c>
      <c r="U1151">
        <v>0.1</v>
      </c>
      <c r="V1151">
        <f t="shared" si="332"/>
        <v>0.22850000000000004</v>
      </c>
      <c r="W1151">
        <f t="shared" si="333"/>
        <v>0.22768589390332572</v>
      </c>
      <c r="X1151">
        <f t="shared" si="334"/>
        <v>8.1410609667431633E-4</v>
      </c>
      <c r="Y1151">
        <f t="shared" si="335"/>
        <v>7.6159841425747928E-4</v>
      </c>
      <c r="Z1151">
        <f t="shared" si="336"/>
        <v>0.18923537895452325</v>
      </c>
      <c r="AA1151">
        <f t="shared" si="337"/>
        <v>6.9198946985221991E-4</v>
      </c>
      <c r="AC1151">
        <f t="shared" si="338"/>
        <v>2.7584408002213266E-2</v>
      </c>
      <c r="AD1151">
        <f>X1151*((1-Q1151)*(1-EXP(-(P1151+O1151)*A1151))*P1151/(P1151+O1151)-(1-$AL$10)*(1-EXP(-2*O1151*A1151))/2)</f>
        <v>1.4743486745154324E-4</v>
      </c>
      <c r="AE1151">
        <f t="shared" si="339"/>
        <v>2.8423832339517029E-2</v>
      </c>
      <c r="AF1151">
        <f t="shared" si="340"/>
        <v>0.15687231575204608</v>
      </c>
      <c r="AG1151">
        <f t="shared" si="341"/>
        <v>-7.7825923046283933E-5</v>
      </c>
      <c r="AH1151">
        <f t="shared" si="342"/>
        <v>0.15679448982899979</v>
      </c>
      <c r="BA1151">
        <v>2.8423832339517001E-2</v>
      </c>
    </row>
    <row r="1152" spans="1:53" x14ac:dyDescent="0.3">
      <c r="A1152">
        <v>2.8186282695948699</v>
      </c>
      <c r="E1152" cm="1">
        <f t="array" ref="E1152">INDEX($C$2:$C$104,L1152)</f>
        <v>-0.29251581690738393</v>
      </c>
      <c r="G1152">
        <f>PI()/12*(M1152-12)</f>
        <v>2.617993877991494</v>
      </c>
      <c r="H1152">
        <f t="shared" si="326"/>
        <v>-0.17354063411537837</v>
      </c>
      <c r="I1152">
        <f t="shared" si="343"/>
        <v>0.76471062386116107</v>
      </c>
      <c r="J1152">
        <f t="shared" si="327"/>
        <v>2.5603836228206758</v>
      </c>
      <c r="L1152">
        <f t="shared" si="344"/>
        <v>48</v>
      </c>
      <c r="M1152">
        <v>22</v>
      </c>
      <c r="N1152">
        <f t="shared" si="328"/>
        <v>0.05</v>
      </c>
      <c r="O1152">
        <f t="shared" si="329"/>
        <v>5.0020839411324403</v>
      </c>
      <c r="P1152">
        <f t="shared" si="330"/>
        <v>9.2038344516836901</v>
      </c>
      <c r="Q1152">
        <f>1-EXP(-2*$AL$9*O1152/(1+O1152))</f>
        <v>6.4497345768578462E-2</v>
      </c>
      <c r="R1152">
        <f t="shared" si="331"/>
        <v>19.751565414145865</v>
      </c>
      <c r="S1152">
        <f>(1-$AL$6^R1152)/(1+$AL$6^R1152*(1/$AL$7-1))</f>
        <v>0.99643717244343843</v>
      </c>
      <c r="U1152">
        <v>0.2</v>
      </c>
      <c r="V1152">
        <f t="shared" si="332"/>
        <v>0.45700000000000007</v>
      </c>
      <c r="W1152">
        <f t="shared" si="333"/>
        <v>0.45537178780665144</v>
      </c>
      <c r="X1152">
        <f t="shared" si="334"/>
        <v>1.6282121933486327E-3</v>
      </c>
      <c r="Y1152">
        <f t="shared" si="335"/>
        <v>1.5231968285213653E-3</v>
      </c>
      <c r="Z1152">
        <f t="shared" si="336"/>
        <v>0.38112822772585697</v>
      </c>
      <c r="AA1152">
        <f t="shared" si="337"/>
        <v>1.3839793220158873E-3</v>
      </c>
      <c r="AC1152">
        <f t="shared" si="338"/>
        <v>5.5168818356582612E-2</v>
      </c>
      <c r="AD1152">
        <f>X1152*((1-Q1152)*(1-EXP(-(P1152+O1152)*A1152))*P1152/(P1152+O1152)-(1-$AL$10)*(1-EXP(-2*O1152*A1152))/2)</f>
        <v>2.9486973490274577E-4</v>
      </c>
      <c r="AE1152">
        <f t="shared" si="339"/>
        <v>5.6847667413501245E-2</v>
      </c>
      <c r="AF1152">
        <f t="shared" si="340"/>
        <v>0.31632354007952557</v>
      </c>
      <c r="AG1152">
        <f t="shared" si="341"/>
        <v>-1.5565222839726802E-4</v>
      </c>
      <c r="AH1152">
        <f t="shared" si="342"/>
        <v>0.31616788785112832</v>
      </c>
      <c r="BA1152">
        <v>5.6847667413501203E-2</v>
      </c>
    </row>
    <row r="1153" spans="1:53" x14ac:dyDescent="0.3">
      <c r="A1153">
        <v>2.8186282695948699</v>
      </c>
      <c r="E1153" cm="1">
        <f t="array" ref="E1153">INDEX($C$2:$C$104,L1153)</f>
        <v>-0.29251581690738393</v>
      </c>
      <c r="G1153">
        <f>PI()/12*(M1153-12)</f>
        <v>2.8797932657906435</v>
      </c>
      <c r="H1153">
        <f t="shared" si="326"/>
        <v>-0.17354063411537837</v>
      </c>
      <c r="I1153">
        <f t="shared" si="343"/>
        <v>0.76471062386116107</v>
      </c>
      <c r="J1153">
        <f t="shared" si="327"/>
        <v>2.7194041650623086</v>
      </c>
      <c r="L1153">
        <f t="shared" si="344"/>
        <v>48</v>
      </c>
      <c r="M1153">
        <v>23</v>
      </c>
      <c r="N1153">
        <f t="shared" si="328"/>
        <v>0.05</v>
      </c>
      <c r="O1153">
        <f t="shared" si="329"/>
        <v>5.0020839411324403</v>
      </c>
      <c r="P1153">
        <f t="shared" si="330"/>
        <v>9.2038344516836901</v>
      </c>
      <c r="Q1153">
        <f>1-EXP(-2*$AL$9*O1153/(1+O1153))</f>
        <v>6.4497345768578462E-2</v>
      </c>
      <c r="R1153">
        <f t="shared" si="331"/>
        <v>19.751565414145865</v>
      </c>
      <c r="S1153">
        <f>(1-$AL$6^R1153)/(1+$AL$6^R1153*(1/$AL$7-1))</f>
        <v>0.99643717244343843</v>
      </c>
      <c r="U1153">
        <v>0.2</v>
      </c>
      <c r="V1153">
        <f t="shared" si="332"/>
        <v>0.45700000000000007</v>
      </c>
      <c r="W1153">
        <f t="shared" si="333"/>
        <v>0.45537178780665144</v>
      </c>
      <c r="X1153">
        <f t="shared" si="334"/>
        <v>1.6282121933486327E-3</v>
      </c>
      <c r="Y1153">
        <f t="shared" si="335"/>
        <v>1.5231968285213653E-3</v>
      </c>
      <c r="Z1153">
        <f t="shared" si="336"/>
        <v>0.38112822772585697</v>
      </c>
      <c r="AA1153">
        <f t="shared" si="337"/>
        <v>1.3839793220158873E-3</v>
      </c>
      <c r="AC1153">
        <f t="shared" si="338"/>
        <v>5.5168818356582612E-2</v>
      </c>
      <c r="AD1153">
        <f>X1153*((1-Q1153)*(1-EXP(-(P1153+O1153)*A1153))*P1153/(P1153+O1153)-(1-$AL$10)*(1-EXP(-2*O1153*A1153))/2)</f>
        <v>2.9486973490274577E-4</v>
      </c>
      <c r="AE1153">
        <f t="shared" si="339"/>
        <v>5.6847667413501245E-2</v>
      </c>
      <c r="AF1153">
        <f t="shared" si="340"/>
        <v>0.31632354007952557</v>
      </c>
      <c r="AG1153">
        <f t="shared" si="341"/>
        <v>-1.5565222839726802E-4</v>
      </c>
      <c r="AH1153">
        <f t="shared" si="342"/>
        <v>0.31616788785112832</v>
      </c>
      <c r="BA1153">
        <v>5.6847667413501203E-2</v>
      </c>
    </row>
    <row r="1154" spans="1:53" x14ac:dyDescent="0.3">
      <c r="A1154">
        <v>2.8186282695948699</v>
      </c>
      <c r="E1154" cm="1">
        <f t="array" ref="E1154">INDEX($C$2:$C$104,L1154)</f>
        <v>-0.29740045988777369</v>
      </c>
      <c r="G1154">
        <f>PI()/12*(M1154-12)</f>
        <v>-3.1415926535897931</v>
      </c>
      <c r="H1154">
        <f t="shared" si="326"/>
        <v>-0.17635333197465503</v>
      </c>
      <c r="I1154">
        <f t="shared" si="343"/>
        <v>0.76357659073947948</v>
      </c>
      <c r="J1154">
        <f t="shared" si="327"/>
        <v>2.7932212902396647</v>
      </c>
      <c r="L1154">
        <f t="shared" si="344"/>
        <v>49</v>
      </c>
      <c r="M1154">
        <v>0</v>
      </c>
      <c r="N1154">
        <f t="shared" si="328"/>
        <v>0.05</v>
      </c>
      <c r="O1154">
        <f t="shared" si="329"/>
        <v>5.0020839411324403</v>
      </c>
      <c r="P1154">
        <f t="shared" si="330"/>
        <v>9.2038344516836901</v>
      </c>
      <c r="Q1154">
        <f>1-EXP(-2*$AL$9*O1154/(1+O1154))</f>
        <v>6.4497345768578462E-2</v>
      </c>
      <c r="R1154">
        <f t="shared" si="331"/>
        <v>19.751565414145865</v>
      </c>
      <c r="S1154">
        <f>(1-$AL$6^R1154)/(1+$AL$6^R1154*(1/$AL$7-1))</f>
        <v>0.99643717244343843</v>
      </c>
      <c r="U1154">
        <v>0.1</v>
      </c>
      <c r="V1154">
        <f t="shared" si="332"/>
        <v>0.22850000000000004</v>
      </c>
      <c r="W1154">
        <f t="shared" si="333"/>
        <v>0.22768589390332572</v>
      </c>
      <c r="X1154">
        <f t="shared" si="334"/>
        <v>8.1410609667431633E-4</v>
      </c>
      <c r="Y1154">
        <f t="shared" si="335"/>
        <v>7.6159841426068266E-4</v>
      </c>
      <c r="Z1154">
        <f t="shared" si="336"/>
        <v>0.19056411386292849</v>
      </c>
      <c r="AA1154">
        <f t="shared" si="337"/>
        <v>6.9198966100794364E-4</v>
      </c>
      <c r="AC1154">
        <f t="shared" si="338"/>
        <v>2.7584409178291306E-2</v>
      </c>
      <c r="AD1154">
        <f>X1154*((1-Q1154)*(1-EXP(-(P1154+O1154)*A1154))*P1154/(P1154+O1154)-(1-$AL$10)*(1-EXP(-2*O1154*A1154))/2)</f>
        <v>1.4743486745137288E-4</v>
      </c>
      <c r="AE1154">
        <f t="shared" si="339"/>
        <v>2.8423833706750622E-2</v>
      </c>
      <c r="AF1154">
        <f t="shared" si="340"/>
        <v>0.15816177003976278</v>
      </c>
      <c r="AG1154">
        <f t="shared" si="341"/>
        <v>-7.7826114198634012E-5</v>
      </c>
      <c r="AH1154">
        <f t="shared" si="342"/>
        <v>0.15808394392556416</v>
      </c>
      <c r="BA1154">
        <v>2.8423833706750602E-2</v>
      </c>
    </row>
    <row r="1155" spans="1:53" x14ac:dyDescent="0.3">
      <c r="A1155">
        <v>2.8186282695948699</v>
      </c>
      <c r="E1155" cm="1">
        <f t="array" ref="E1155">INDEX($C$2:$C$104,L1155)</f>
        <v>-0.29740045988777369</v>
      </c>
      <c r="G1155">
        <f>PI()/12*(M1155-12)</f>
        <v>-2.8797932657906435</v>
      </c>
      <c r="H1155">
        <f t="shared" ref="H1155:H1218" si="345">SIN(E1155)*SIN(RADIANS(37))</f>
        <v>-0.17635333197465503</v>
      </c>
      <c r="I1155">
        <f t="shared" si="343"/>
        <v>0.76357659073947948</v>
      </c>
      <c r="J1155">
        <f t="shared" ref="J1155:J1218" si="346">ACOS(H1155+I1155*COS(G1155))</f>
        <v>2.7236149406147545</v>
      </c>
      <c r="L1155">
        <f t="shared" si="344"/>
        <v>49</v>
      </c>
      <c r="M1155">
        <v>1</v>
      </c>
      <c r="N1155">
        <f t="shared" ref="N1155:N1218" si="347">MAX(0.05, PI()/2-J1155)</f>
        <v>0.05</v>
      </c>
      <c r="O1155">
        <f t="shared" ref="O1155:O1218" si="348">0.5/SIN(N1155)*0.5</f>
        <v>5.0020839411324403</v>
      </c>
      <c r="P1155">
        <f t="shared" ref="P1155:P1218" si="349">0.46/SIN(N1155)</f>
        <v>9.2038344516836901</v>
      </c>
      <c r="Q1155">
        <f>1-EXP(-2*$AL$9*O1155/(1+O1155))</f>
        <v>6.4497345768578462E-2</v>
      </c>
      <c r="R1155">
        <f t="shared" ref="R1155:R1218" si="350">100/101.3/SIN(N1155)</f>
        <v>19.751565414145865</v>
      </c>
      <c r="S1155">
        <f>(1-$AL$6^R1155)/(1+$AL$6^R1155*(1/$AL$7-1))</f>
        <v>0.99643717244343843</v>
      </c>
      <c r="U1155">
        <v>0</v>
      </c>
      <c r="V1155">
        <f t="shared" ref="V1155:V1218" si="351">U1155*$AL$12</f>
        <v>0</v>
      </c>
      <c r="W1155">
        <f t="shared" ref="W1155:W1218" si="352">V1155*S1155</f>
        <v>0</v>
      </c>
      <c r="X1155">
        <f t="shared" ref="X1155:X1218" si="353">V1155-W1155</f>
        <v>0</v>
      </c>
      <c r="Y1155">
        <f t="shared" ref="Y1155:Y1218" si="354">X1155*(1-Q1155)*(1-EXP(-P1155*A1155))</f>
        <v>0</v>
      </c>
      <c r="Z1155">
        <f t="shared" ref="Z1155:Z1218" si="355">W1155*(1-$AL$8)*(1-EXP(-$AL$11*A1155))</f>
        <v>0</v>
      </c>
      <c r="AA1155">
        <f t="shared" ref="AA1155:AA1218" si="356">X1155*(1-$AL$10)*(1-EXP(-O1155*A1155))</f>
        <v>0</v>
      </c>
      <c r="AC1155">
        <f t="shared" ref="AC1155:AC1218" si="357">W1155*(1-$AL$8)*(1-EXP(-($AL$11+O1155)*A1155))*$AL$11/($AL$11+O1155)</f>
        <v>0</v>
      </c>
      <c r="AD1155">
        <f>X1155*((1-Q1155)*(1-EXP(-(P1155+O1155)*A1155))*P1155/(P1155+O1155)-(1-$AL$10)*(1-EXP(-2*O1155*A1155))/2)</f>
        <v>0</v>
      </c>
      <c r="AE1155">
        <f t="shared" ref="AE1155:AE1218" si="358">AA1155+AC1155+AD1155</f>
        <v>0</v>
      </c>
      <c r="AF1155">
        <f t="shared" ref="AF1155:AF1218" si="359">W1155*(1-Q1155)*(1-EXP(-$AL$11*A1155)-(1-EXP(-($AL$11+O1155)*A1155))*$AL$11/($AL$11+O1155))</f>
        <v>0</v>
      </c>
      <c r="AG1155">
        <f t="shared" ref="AG1155:AG1218" si="360">X1155*((1-Q1155)*(1-EXP(-P1155*A1155)-(1-EXP(-(P1155+O1155)*A1155))*P1155/(P1155+O1155))-(1-$AL$10)*(1-EXP(-O1155*A1155)-(1-EXP(-2*O1155*A1155))/2))</f>
        <v>0</v>
      </c>
      <c r="AH1155">
        <f t="shared" ref="AH1155:AH1218" si="361">AF1155+AG1155</f>
        <v>0</v>
      </c>
      <c r="BA1155">
        <v>0</v>
      </c>
    </row>
    <row r="1156" spans="1:53" x14ac:dyDescent="0.3">
      <c r="A1156">
        <v>2.8186282695948699</v>
      </c>
      <c r="E1156" cm="1">
        <f t="array" ref="E1156">INDEX($C$2:$C$104,L1156)</f>
        <v>-0.29740045988777369</v>
      </c>
      <c r="G1156">
        <f>PI()/12*(M1156-12)</f>
        <v>-2.617993877991494</v>
      </c>
      <c r="H1156">
        <f t="shared" si="345"/>
        <v>-0.17635333197465503</v>
      </c>
      <c r="I1156">
        <f t="shared" ref="I1156:I1219" si="362">COS(E1156)*COS(RADIANS(37))</f>
        <v>0.76357659073947948</v>
      </c>
      <c r="J1156">
        <f t="shared" si="346"/>
        <v>2.5637263419815843</v>
      </c>
      <c r="L1156">
        <f t="shared" si="344"/>
        <v>49</v>
      </c>
      <c r="M1156">
        <v>2</v>
      </c>
      <c r="N1156">
        <f t="shared" si="347"/>
        <v>0.05</v>
      </c>
      <c r="O1156">
        <f t="shared" si="348"/>
        <v>5.0020839411324403</v>
      </c>
      <c r="P1156">
        <f t="shared" si="349"/>
        <v>9.2038344516836901</v>
      </c>
      <c r="Q1156">
        <f>1-EXP(-2*$AL$9*O1156/(1+O1156))</f>
        <v>6.4497345768578462E-2</v>
      </c>
      <c r="R1156">
        <f t="shared" si="350"/>
        <v>19.751565414145865</v>
      </c>
      <c r="S1156">
        <f>(1-$AL$6^R1156)/(1+$AL$6^R1156*(1/$AL$7-1))</f>
        <v>0.99643717244343843</v>
      </c>
      <c r="U1156">
        <v>0.2</v>
      </c>
      <c r="V1156">
        <f t="shared" si="351"/>
        <v>0.45700000000000007</v>
      </c>
      <c r="W1156">
        <f t="shared" si="352"/>
        <v>0.45537178780665144</v>
      </c>
      <c r="X1156">
        <f t="shared" si="353"/>
        <v>1.6282121933486327E-3</v>
      </c>
      <c r="Y1156">
        <f t="shared" si="354"/>
        <v>1.5231968285213653E-3</v>
      </c>
      <c r="Z1156">
        <f t="shared" si="355"/>
        <v>0.38112822772585697</v>
      </c>
      <c r="AA1156">
        <f t="shared" si="356"/>
        <v>1.3839793220158873E-3</v>
      </c>
      <c r="AC1156">
        <f t="shared" si="357"/>
        <v>5.5168818356582612E-2</v>
      </c>
      <c r="AD1156">
        <f>X1156*((1-Q1156)*(1-EXP(-(P1156+O1156)*A1156))*P1156/(P1156+O1156)-(1-$AL$10)*(1-EXP(-2*O1156*A1156))/2)</f>
        <v>2.9486973490274577E-4</v>
      </c>
      <c r="AE1156">
        <f t="shared" si="358"/>
        <v>5.6847667413501245E-2</v>
      </c>
      <c r="AF1156">
        <f t="shared" si="359"/>
        <v>0.31632354007952557</v>
      </c>
      <c r="AG1156">
        <f t="shared" si="360"/>
        <v>-1.5565222839726802E-4</v>
      </c>
      <c r="AH1156">
        <f t="shared" si="361"/>
        <v>0.31616788785112832</v>
      </c>
      <c r="BA1156">
        <v>5.6847667413501203E-2</v>
      </c>
    </row>
    <row r="1157" spans="1:53" x14ac:dyDescent="0.3">
      <c r="A1157">
        <v>2.8186282695948699</v>
      </c>
      <c r="E1157" cm="1">
        <f t="array" ref="E1157">INDEX($C$2:$C$104,L1157)</f>
        <v>-0.29740045988777369</v>
      </c>
      <c r="G1157">
        <f>PI()/12*(M1157-12)</f>
        <v>-2.3561944901923448</v>
      </c>
      <c r="H1157">
        <f t="shared" si="345"/>
        <v>-0.17635333197465503</v>
      </c>
      <c r="I1157">
        <f t="shared" si="362"/>
        <v>0.76357659073947948</v>
      </c>
      <c r="J1157">
        <f t="shared" si="346"/>
        <v>2.369258053470241</v>
      </c>
      <c r="L1157">
        <f t="shared" si="344"/>
        <v>49</v>
      </c>
      <c r="M1157">
        <v>3</v>
      </c>
      <c r="N1157">
        <f t="shared" si="347"/>
        <v>0.05</v>
      </c>
      <c r="O1157">
        <f t="shared" si="348"/>
        <v>5.0020839411324403</v>
      </c>
      <c r="P1157">
        <f t="shared" si="349"/>
        <v>9.2038344516836901</v>
      </c>
      <c r="Q1157">
        <f>1-EXP(-2*$AL$9*O1157/(1+O1157))</f>
        <v>6.4497345768578462E-2</v>
      </c>
      <c r="R1157">
        <f t="shared" si="350"/>
        <v>19.751565414145865</v>
      </c>
      <c r="S1157">
        <f>(1-$AL$6^R1157)/(1+$AL$6^R1157*(1/$AL$7-1))</f>
        <v>0.99643717244343843</v>
      </c>
      <c r="U1157">
        <v>0.1</v>
      </c>
      <c r="V1157">
        <f t="shared" si="351"/>
        <v>0.22850000000000004</v>
      </c>
      <c r="W1157">
        <f t="shared" si="352"/>
        <v>0.22768589390332572</v>
      </c>
      <c r="X1157">
        <f t="shared" si="353"/>
        <v>8.1410609667431633E-4</v>
      </c>
      <c r="Y1157">
        <f t="shared" si="354"/>
        <v>7.6159841426068266E-4</v>
      </c>
      <c r="Z1157">
        <f t="shared" si="355"/>
        <v>0.19056411386292849</v>
      </c>
      <c r="AA1157">
        <f t="shared" si="356"/>
        <v>6.9198966100794364E-4</v>
      </c>
      <c r="AC1157">
        <f t="shared" si="357"/>
        <v>2.7584409178291306E-2</v>
      </c>
      <c r="AD1157">
        <f>X1157*((1-Q1157)*(1-EXP(-(P1157+O1157)*A1157))*P1157/(P1157+O1157)-(1-$AL$10)*(1-EXP(-2*O1157*A1157))/2)</f>
        <v>1.4743486745137288E-4</v>
      </c>
      <c r="AE1157">
        <f t="shared" si="358"/>
        <v>2.8423833706750622E-2</v>
      </c>
      <c r="AF1157">
        <f t="shared" si="359"/>
        <v>0.15816177003976278</v>
      </c>
      <c r="AG1157">
        <f t="shared" si="360"/>
        <v>-7.7826114198634012E-5</v>
      </c>
      <c r="AH1157">
        <f t="shared" si="361"/>
        <v>0.15808394392556416</v>
      </c>
      <c r="BA1157">
        <v>2.8423833706750602E-2</v>
      </c>
    </row>
    <row r="1158" spans="1:53" x14ac:dyDescent="0.3">
      <c r="A1158">
        <v>2.8186282695948699</v>
      </c>
      <c r="E1158" cm="1">
        <f t="array" ref="E1158">INDEX($C$2:$C$104,L1158)</f>
        <v>-0.29740045988777369</v>
      </c>
      <c r="G1158">
        <f>PI()/12*(M1158-12)</f>
        <v>-2.0943951023931953</v>
      </c>
      <c r="H1158">
        <f t="shared" si="345"/>
        <v>-0.17635333197465503</v>
      </c>
      <c r="I1158">
        <f t="shared" si="362"/>
        <v>0.76357659073947948</v>
      </c>
      <c r="J1158">
        <f t="shared" si="346"/>
        <v>2.1629407458417553</v>
      </c>
      <c r="L1158">
        <f t="shared" si="344"/>
        <v>49</v>
      </c>
      <c r="M1158">
        <v>4</v>
      </c>
      <c r="N1158">
        <f t="shared" si="347"/>
        <v>0.05</v>
      </c>
      <c r="O1158">
        <f t="shared" si="348"/>
        <v>5.0020839411324403</v>
      </c>
      <c r="P1158">
        <f t="shared" si="349"/>
        <v>9.2038344516836901</v>
      </c>
      <c r="Q1158">
        <f>1-EXP(-2*$AL$9*O1158/(1+O1158))</f>
        <v>6.4497345768578462E-2</v>
      </c>
      <c r="R1158">
        <f t="shared" si="350"/>
        <v>19.751565414145865</v>
      </c>
      <c r="S1158">
        <f>(1-$AL$6^R1158)/(1+$AL$6^R1158*(1/$AL$7-1))</f>
        <v>0.99643717244343843</v>
      </c>
      <c r="U1158">
        <v>0.2</v>
      </c>
      <c r="V1158">
        <f t="shared" si="351"/>
        <v>0.45700000000000007</v>
      </c>
      <c r="W1158">
        <f t="shared" si="352"/>
        <v>0.45537178780665144</v>
      </c>
      <c r="X1158">
        <f t="shared" si="353"/>
        <v>1.6282121933486327E-3</v>
      </c>
      <c r="Y1158">
        <f t="shared" si="354"/>
        <v>1.5231968285213653E-3</v>
      </c>
      <c r="Z1158">
        <f t="shared" si="355"/>
        <v>0.38112822772585697</v>
      </c>
      <c r="AA1158">
        <f t="shared" si="356"/>
        <v>1.3839793220158873E-3</v>
      </c>
      <c r="AC1158">
        <f t="shared" si="357"/>
        <v>5.5168818356582612E-2</v>
      </c>
      <c r="AD1158">
        <f>X1158*((1-Q1158)*(1-EXP(-(P1158+O1158)*A1158))*P1158/(P1158+O1158)-(1-$AL$10)*(1-EXP(-2*O1158*A1158))/2)</f>
        <v>2.9486973490274577E-4</v>
      </c>
      <c r="AE1158">
        <f t="shared" si="358"/>
        <v>5.6847667413501245E-2</v>
      </c>
      <c r="AF1158">
        <f t="shared" si="359"/>
        <v>0.31632354007952557</v>
      </c>
      <c r="AG1158">
        <f t="shared" si="360"/>
        <v>-1.5565222839726802E-4</v>
      </c>
      <c r="AH1158">
        <f t="shared" si="361"/>
        <v>0.31616788785112832</v>
      </c>
      <c r="BA1158">
        <v>5.6847667413501203E-2</v>
      </c>
    </row>
    <row r="1159" spans="1:53" x14ac:dyDescent="0.3">
      <c r="A1159">
        <v>2.8186282695948699</v>
      </c>
      <c r="E1159" cm="1">
        <f t="array" ref="E1159">INDEX($C$2:$C$104,L1159)</f>
        <v>-0.29740045988777369</v>
      </c>
      <c r="G1159">
        <f>PI()/12*(M1159-12)</f>
        <v>-1.8325957145940459</v>
      </c>
      <c r="H1159">
        <f t="shared" si="345"/>
        <v>-0.17635333197465503</v>
      </c>
      <c r="I1159">
        <f t="shared" si="362"/>
        <v>0.76357659073947948</v>
      </c>
      <c r="J1159">
        <f t="shared" si="346"/>
        <v>1.954094664754837</v>
      </c>
      <c r="L1159">
        <f t="shared" si="344"/>
        <v>49</v>
      </c>
      <c r="M1159">
        <v>5</v>
      </c>
      <c r="N1159">
        <f t="shared" si="347"/>
        <v>0.05</v>
      </c>
      <c r="O1159">
        <f t="shared" si="348"/>
        <v>5.0020839411324403</v>
      </c>
      <c r="P1159">
        <f t="shared" si="349"/>
        <v>9.2038344516836901</v>
      </c>
      <c r="Q1159">
        <f>1-EXP(-2*$AL$9*O1159/(1+O1159))</f>
        <v>6.4497345768578462E-2</v>
      </c>
      <c r="R1159">
        <f t="shared" si="350"/>
        <v>19.751565414145865</v>
      </c>
      <c r="S1159">
        <f>(1-$AL$6^R1159)/(1+$AL$6^R1159*(1/$AL$7-1))</f>
        <v>0.99643717244343843</v>
      </c>
      <c r="U1159">
        <v>0.2</v>
      </c>
      <c r="V1159">
        <f t="shared" si="351"/>
        <v>0.45700000000000007</v>
      </c>
      <c r="W1159">
        <f t="shared" si="352"/>
        <v>0.45537178780665144</v>
      </c>
      <c r="X1159">
        <f t="shared" si="353"/>
        <v>1.6282121933486327E-3</v>
      </c>
      <c r="Y1159">
        <f t="shared" si="354"/>
        <v>1.5231968285213653E-3</v>
      </c>
      <c r="Z1159">
        <f t="shared" si="355"/>
        <v>0.38112822772585697</v>
      </c>
      <c r="AA1159">
        <f t="shared" si="356"/>
        <v>1.3839793220158873E-3</v>
      </c>
      <c r="AC1159">
        <f t="shared" si="357"/>
        <v>5.5168818356582612E-2</v>
      </c>
      <c r="AD1159">
        <f>X1159*((1-Q1159)*(1-EXP(-(P1159+O1159)*A1159))*P1159/(P1159+O1159)-(1-$AL$10)*(1-EXP(-2*O1159*A1159))/2)</f>
        <v>2.9486973490274577E-4</v>
      </c>
      <c r="AE1159">
        <f t="shared" si="358"/>
        <v>5.6847667413501245E-2</v>
      </c>
      <c r="AF1159">
        <f t="shared" si="359"/>
        <v>0.31632354007952557</v>
      </c>
      <c r="AG1159">
        <f t="shared" si="360"/>
        <v>-1.5565222839726802E-4</v>
      </c>
      <c r="AH1159">
        <f t="shared" si="361"/>
        <v>0.31616788785112832</v>
      </c>
      <c r="BA1159">
        <v>5.6847667413501203E-2</v>
      </c>
    </row>
    <row r="1160" spans="1:53" x14ac:dyDescent="0.3">
      <c r="A1160">
        <v>2.8186282695948699</v>
      </c>
      <c r="E1160" cm="1">
        <f t="array" ref="E1160">INDEX($C$2:$C$104,L1160)</f>
        <v>-0.29740045988777369</v>
      </c>
      <c r="G1160">
        <f>PI()/12*(M1160-12)</f>
        <v>-1.5707963267948966</v>
      </c>
      <c r="H1160">
        <f t="shared" si="345"/>
        <v>-0.17635333197465503</v>
      </c>
      <c r="I1160">
        <f t="shared" si="362"/>
        <v>0.76357659073947948</v>
      </c>
      <c r="J1160">
        <f t="shared" si="346"/>
        <v>1.7480768066753278</v>
      </c>
      <c r="L1160">
        <f t="shared" si="344"/>
        <v>49</v>
      </c>
      <c r="M1160">
        <v>6</v>
      </c>
      <c r="N1160">
        <f t="shared" si="347"/>
        <v>0.05</v>
      </c>
      <c r="O1160">
        <f t="shared" si="348"/>
        <v>5.0020839411324403</v>
      </c>
      <c r="P1160">
        <f t="shared" si="349"/>
        <v>9.2038344516836901</v>
      </c>
      <c r="Q1160">
        <f>1-EXP(-2*$AL$9*O1160/(1+O1160))</f>
        <v>6.4497345768578462E-2</v>
      </c>
      <c r="R1160">
        <f t="shared" si="350"/>
        <v>19.751565414145865</v>
      </c>
      <c r="S1160">
        <f>(1-$AL$6^R1160)/(1+$AL$6^R1160*(1/$AL$7-1))</f>
        <v>0.99643717244343843</v>
      </c>
      <c r="U1160">
        <v>0.1</v>
      </c>
      <c r="V1160">
        <f t="shared" si="351"/>
        <v>0.22850000000000004</v>
      </c>
      <c r="W1160">
        <f t="shared" si="352"/>
        <v>0.22768589390332572</v>
      </c>
      <c r="X1160">
        <f t="shared" si="353"/>
        <v>8.1410609667431633E-4</v>
      </c>
      <c r="Y1160">
        <f t="shared" si="354"/>
        <v>7.6159841426068266E-4</v>
      </c>
      <c r="Z1160">
        <f t="shared" si="355"/>
        <v>0.19056411386292849</v>
      </c>
      <c r="AA1160">
        <f t="shared" si="356"/>
        <v>6.9198966100794364E-4</v>
      </c>
      <c r="AC1160">
        <f t="shared" si="357"/>
        <v>2.7584409178291306E-2</v>
      </c>
      <c r="AD1160">
        <f>X1160*((1-Q1160)*(1-EXP(-(P1160+O1160)*A1160))*P1160/(P1160+O1160)-(1-$AL$10)*(1-EXP(-2*O1160*A1160))/2)</f>
        <v>1.4743486745137288E-4</v>
      </c>
      <c r="AE1160">
        <f t="shared" si="358"/>
        <v>2.8423833706750622E-2</v>
      </c>
      <c r="AF1160">
        <f t="shared" si="359"/>
        <v>0.15816177003976278</v>
      </c>
      <c r="AG1160">
        <f t="shared" si="360"/>
        <v>-7.7826114198634012E-5</v>
      </c>
      <c r="AH1160">
        <f t="shared" si="361"/>
        <v>0.15808394392556416</v>
      </c>
      <c r="BA1160">
        <v>2.8423833706750602E-2</v>
      </c>
    </row>
    <row r="1161" spans="1:53" x14ac:dyDescent="0.3">
      <c r="A1161">
        <v>2.8186282695948699</v>
      </c>
      <c r="E1161" cm="1">
        <f t="array" ref="E1161">INDEX($C$2:$C$104,L1161)</f>
        <v>-0.29740045988777369</v>
      </c>
      <c r="G1161">
        <f>PI()/12*(M1161-12)</f>
        <v>-1.308996938995747</v>
      </c>
      <c r="H1161">
        <f t="shared" si="345"/>
        <v>-0.17635333197465503</v>
      </c>
      <c r="I1161">
        <f t="shared" si="362"/>
        <v>0.76357659073947948</v>
      </c>
      <c r="J1161">
        <f t="shared" si="346"/>
        <v>1.5495198894677185</v>
      </c>
      <c r="L1161">
        <f t="shared" si="344"/>
        <v>49</v>
      </c>
      <c r="M1161">
        <v>7</v>
      </c>
      <c r="N1161">
        <f t="shared" si="347"/>
        <v>0.05</v>
      </c>
      <c r="O1161">
        <f t="shared" si="348"/>
        <v>5.0020839411324403</v>
      </c>
      <c r="P1161">
        <f t="shared" si="349"/>
        <v>9.2038344516836901</v>
      </c>
      <c r="Q1161">
        <f>1-EXP(-2*$AL$9*O1161/(1+O1161))</f>
        <v>6.4497345768578462E-2</v>
      </c>
      <c r="R1161">
        <f t="shared" si="350"/>
        <v>19.751565414145865</v>
      </c>
      <c r="S1161">
        <f>(1-$AL$6^R1161)/(1+$AL$6^R1161*(1/$AL$7-1))</f>
        <v>0.99643717244343843</v>
      </c>
      <c r="U1161">
        <v>0.4</v>
      </c>
      <c r="V1161">
        <f t="shared" si="351"/>
        <v>0.91400000000000015</v>
      </c>
      <c r="W1161">
        <f t="shared" si="352"/>
        <v>0.91074357561330288</v>
      </c>
      <c r="X1161">
        <f t="shared" si="353"/>
        <v>3.2564243866972653E-3</v>
      </c>
      <c r="Y1161">
        <f t="shared" si="354"/>
        <v>3.0463936570427307E-3</v>
      </c>
      <c r="Z1161">
        <f t="shared" si="355"/>
        <v>0.76225645545171394</v>
      </c>
      <c r="AA1161">
        <f t="shared" si="356"/>
        <v>2.7679586440317746E-3</v>
      </c>
      <c r="AC1161">
        <f t="shared" si="357"/>
        <v>0.11033763671316522</v>
      </c>
      <c r="AD1161">
        <f>X1161*((1-Q1161)*(1-EXP(-(P1161+O1161)*A1161))*P1161/(P1161+O1161)-(1-$AL$10)*(1-EXP(-2*O1161*A1161))/2)</f>
        <v>5.8973946980549153E-4</v>
      </c>
      <c r="AE1161">
        <f t="shared" si="358"/>
        <v>0.11369533482700249</v>
      </c>
      <c r="AF1161">
        <f t="shared" si="359"/>
        <v>0.63264708015905113</v>
      </c>
      <c r="AG1161">
        <f t="shared" si="360"/>
        <v>-3.1130445679453605E-4</v>
      </c>
      <c r="AH1161">
        <f t="shared" si="361"/>
        <v>0.63233577570225663</v>
      </c>
      <c r="BA1161">
        <v>0.113695334827002</v>
      </c>
    </row>
    <row r="1162" spans="1:53" x14ac:dyDescent="0.3">
      <c r="A1162">
        <v>2.8186282695948699</v>
      </c>
      <c r="E1162" cm="1">
        <f t="array" ref="E1162">INDEX($C$2:$C$104,L1162)</f>
        <v>-0.29740045988777369</v>
      </c>
      <c r="G1162">
        <f>PI()/12*(M1162-12)</f>
        <v>-1.0471975511965976</v>
      </c>
      <c r="H1162">
        <f t="shared" si="345"/>
        <v>-0.17635333197465503</v>
      </c>
      <c r="I1162">
        <f t="shared" si="362"/>
        <v>0.76357659073947948</v>
      </c>
      <c r="J1162">
        <f t="shared" si="346"/>
        <v>1.3638881972266914</v>
      </c>
      <c r="L1162">
        <f t="shared" si="344"/>
        <v>49</v>
      </c>
      <c r="M1162">
        <v>8</v>
      </c>
      <c r="N1162">
        <f t="shared" si="347"/>
        <v>0.20690812956820515</v>
      </c>
      <c r="O1162">
        <f t="shared" si="348"/>
        <v>1.2169301460102937</v>
      </c>
      <c r="P1162">
        <f t="shared" si="349"/>
        <v>2.2391514686589407</v>
      </c>
      <c r="Q1162">
        <f>1-EXP(-2*$AL$9*O1162/(1+O1162))</f>
        <v>4.296380192405802E-2</v>
      </c>
      <c r="R1162">
        <f t="shared" si="350"/>
        <v>4.8052523040880306</v>
      </c>
      <c r="S1162">
        <f>(1-$AL$6^R1162)/(1+$AL$6^R1162*(1/$AL$7-1))</f>
        <v>0.62109787088519364</v>
      </c>
      <c r="U1162">
        <v>20.399999999999999</v>
      </c>
      <c r="V1162">
        <f t="shared" si="351"/>
        <v>46.613999999999997</v>
      </c>
      <c r="W1162">
        <f t="shared" si="352"/>
        <v>28.951856153442414</v>
      </c>
      <c r="X1162">
        <f t="shared" si="353"/>
        <v>17.662143846557584</v>
      </c>
      <c r="Y1162">
        <f t="shared" si="354"/>
        <v>16.872621233073765</v>
      </c>
      <c r="Z1162">
        <f t="shared" si="355"/>
        <v>24.231561815200973</v>
      </c>
      <c r="AA1162">
        <f t="shared" si="356"/>
        <v>14.526638722615553</v>
      </c>
      <c r="AC1162">
        <f t="shared" si="357"/>
        <v>10.321319579187076</v>
      </c>
      <c r="AD1162">
        <f>X1162*((1-Q1162)*(1-EXP(-(P1162+O1162)*A1162))*P1162/(P1162+O1162)-(1-$AL$10)*(1-EXP(-2*O1162*A1162))/2)</f>
        <v>3.4522582927053818</v>
      </c>
      <c r="AE1162">
        <f t="shared" si="358"/>
        <v>28.300216594508008</v>
      </c>
      <c r="AF1162">
        <f t="shared" si="359"/>
        <v>13.809756580778142</v>
      </c>
      <c r="AG1162">
        <f t="shared" si="360"/>
        <v>-1.106275782247168</v>
      </c>
      <c r="AH1162">
        <f t="shared" si="361"/>
        <v>12.703480798530974</v>
      </c>
      <c r="BA1162">
        <v>28.300216594507901</v>
      </c>
    </row>
    <row r="1163" spans="1:53" x14ac:dyDescent="0.3">
      <c r="A1163">
        <v>2.8186282695948699</v>
      </c>
      <c r="E1163" cm="1">
        <f t="array" ref="E1163">INDEX($C$2:$C$104,L1163)</f>
        <v>-0.29740045988777369</v>
      </c>
      <c r="G1163">
        <f>PI()/12*(M1163-12)</f>
        <v>-0.78539816339744828</v>
      </c>
      <c r="H1163">
        <f t="shared" si="345"/>
        <v>-0.17635333197465503</v>
      </c>
      <c r="I1163">
        <f t="shared" si="362"/>
        <v>0.76357659073947948</v>
      </c>
      <c r="J1163">
        <f t="shared" si="346"/>
        <v>1.1986916758018487</v>
      </c>
      <c r="L1163">
        <f t="shared" si="344"/>
        <v>49</v>
      </c>
      <c r="M1163">
        <v>9</v>
      </c>
      <c r="N1163">
        <f t="shared" si="347"/>
        <v>0.3721046509930479</v>
      </c>
      <c r="O1163">
        <f t="shared" si="348"/>
        <v>0.68761253015974744</v>
      </c>
      <c r="P1163">
        <f t="shared" si="349"/>
        <v>1.2652070554939354</v>
      </c>
      <c r="Q1163">
        <f>1-EXP(-2*$AL$9*O1163/(1+O1163))</f>
        <v>3.2070237484474684E-2</v>
      </c>
      <c r="R1163">
        <f t="shared" si="350"/>
        <v>2.7151531299496443</v>
      </c>
      <c r="S1163">
        <f>(1-$AL$6^R1163)/(1+$AL$6^R1163*(1/$AL$7-1))</f>
        <v>0.38018263142271369</v>
      </c>
      <c r="U1163">
        <v>68.599999999999994</v>
      </c>
      <c r="V1163">
        <f t="shared" si="351"/>
        <v>156.751</v>
      </c>
      <c r="W1163">
        <f t="shared" si="352"/>
        <v>59.594007658141798</v>
      </c>
      <c r="X1163">
        <f t="shared" si="353"/>
        <v>97.156992341858199</v>
      </c>
      <c r="Y1163">
        <f t="shared" si="354"/>
        <v>91.383117783471107</v>
      </c>
      <c r="Z1163">
        <f t="shared" si="355"/>
        <v>49.877834178591101</v>
      </c>
      <c r="AA1163">
        <f t="shared" si="356"/>
        <v>70.693593402387151</v>
      </c>
      <c r="AC1163">
        <f t="shared" si="357"/>
        <v>28.808113724839604</v>
      </c>
      <c r="AD1163">
        <f>X1163*((1-Q1163)*(1-EXP(-(P1163+O1163)*A1163))*P1163/(P1163+O1163)-(1-$AL$10)*(1-EXP(-2*O1163*A1163))/2)</f>
        <v>20.244319518871819</v>
      </c>
      <c r="AE1163">
        <f t="shared" si="358"/>
        <v>119.74602664609857</v>
      </c>
      <c r="AF1163">
        <f t="shared" si="359"/>
        <v>21.15561153015372</v>
      </c>
      <c r="AG1163">
        <f t="shared" si="360"/>
        <v>0.4452048622121268</v>
      </c>
      <c r="AH1163">
        <f t="shared" si="361"/>
        <v>21.600816392365846</v>
      </c>
      <c r="BA1163">
        <v>119.746026646098</v>
      </c>
    </row>
    <row r="1164" spans="1:53" x14ac:dyDescent="0.3">
      <c r="A1164">
        <v>2.8186282695948699</v>
      </c>
      <c r="E1164" cm="1">
        <f t="array" ref="E1164">INDEX($C$2:$C$104,L1164)</f>
        <v>-0.29740045988777369</v>
      </c>
      <c r="G1164">
        <f>PI()/12*(M1164-12)</f>
        <v>-0.52359877559829882</v>
      </c>
      <c r="H1164">
        <f t="shared" si="345"/>
        <v>-0.17635333197465503</v>
      </c>
      <c r="I1164">
        <f t="shared" si="362"/>
        <v>0.76357659073947948</v>
      </c>
      <c r="J1164">
        <f t="shared" si="346"/>
        <v>1.064520756095523</v>
      </c>
      <c r="L1164">
        <f t="shared" si="344"/>
        <v>49</v>
      </c>
      <c r="M1164">
        <v>10</v>
      </c>
      <c r="N1164">
        <f t="shared" si="347"/>
        <v>0.50627557069937357</v>
      </c>
      <c r="O1164">
        <f t="shared" si="348"/>
        <v>0.51554534888003944</v>
      </c>
      <c r="P1164">
        <f t="shared" si="349"/>
        <v>0.94860344193927271</v>
      </c>
      <c r="Q1164">
        <f>1-EXP(-2*$AL$9*O1164/(1+O1164))</f>
        <v>2.6846763743207602E-2</v>
      </c>
      <c r="R1164">
        <f t="shared" si="350"/>
        <v>2.0357170735638284</v>
      </c>
      <c r="S1164">
        <f>(1-$AL$6^R1164)/(1+$AL$6^R1164*(1/$AL$7-1))</f>
        <v>0.28848812245005623</v>
      </c>
      <c r="U1164">
        <v>210.3</v>
      </c>
      <c r="V1164">
        <f t="shared" si="351"/>
        <v>480.53550000000007</v>
      </c>
      <c r="W1164">
        <f t="shared" si="352"/>
        <v>138.628784165599</v>
      </c>
      <c r="X1164">
        <f t="shared" si="353"/>
        <v>341.9067158344011</v>
      </c>
      <c r="Y1164">
        <f t="shared" si="354"/>
        <v>309.7719851216994</v>
      </c>
      <c r="Z1164">
        <f t="shared" si="355"/>
        <v>116.02682519115284</v>
      </c>
      <c r="AA1164">
        <f t="shared" si="356"/>
        <v>222.66281394801484</v>
      </c>
      <c r="AC1164">
        <f t="shared" si="357"/>
        <v>75.432512034131307</v>
      </c>
      <c r="AD1164">
        <f>X1164*((1-Q1164)*(1-EXP(-(P1164+O1164)*A1164))*P1164/(P1164+O1164)-(1-$AL$10)*(1-EXP(-2*O1164*A1164))/2)</f>
        <v>74.727413642552293</v>
      </c>
      <c r="AE1164">
        <f t="shared" si="358"/>
        <v>372.82273962469844</v>
      </c>
      <c r="AF1164">
        <f t="shared" si="359"/>
        <v>40.979758529436928</v>
      </c>
      <c r="AG1164">
        <f t="shared" si="360"/>
        <v>12.38175753113228</v>
      </c>
      <c r="AH1164">
        <f t="shared" si="361"/>
        <v>53.361516060569208</v>
      </c>
      <c r="BA1164">
        <v>372.82273962469799</v>
      </c>
    </row>
    <row r="1165" spans="1:53" x14ac:dyDescent="0.3">
      <c r="A1165">
        <v>2.8186282695948699</v>
      </c>
      <c r="E1165" cm="1">
        <f t="array" ref="E1165">INDEX($C$2:$C$104,L1165)</f>
        <v>-0.29740045988777369</v>
      </c>
      <c r="G1165">
        <f>PI()/12*(M1165-12)</f>
        <v>-0.26179938779914941</v>
      </c>
      <c r="H1165">
        <f t="shared" si="345"/>
        <v>-0.17635333197465503</v>
      </c>
      <c r="I1165">
        <f t="shared" si="362"/>
        <v>0.76357659073947948</v>
      </c>
      <c r="J1165">
        <f t="shared" si="346"/>
        <v>0.97495534094923397</v>
      </c>
      <c r="L1165">
        <f t="shared" si="344"/>
        <v>49</v>
      </c>
      <c r="M1165">
        <v>11</v>
      </c>
      <c r="N1165">
        <f t="shared" si="347"/>
        <v>0.59584098584566259</v>
      </c>
      <c r="O1165">
        <f t="shared" si="348"/>
        <v>0.4454700016251153</v>
      </c>
      <c r="P1165">
        <f t="shared" si="349"/>
        <v>0.81966480299021216</v>
      </c>
      <c r="Q1165">
        <f>1-EXP(-2*$AL$9*O1165/(1+O1165))</f>
        <v>2.4353235653784111E-2</v>
      </c>
      <c r="R1165">
        <f t="shared" si="350"/>
        <v>1.7590128395858453</v>
      </c>
      <c r="S1165">
        <f>(1-$AL$6^R1165)/(1+$AL$6^R1165*(1/$AL$7-1))</f>
        <v>0.24993224124947735</v>
      </c>
      <c r="U1165">
        <v>217.4</v>
      </c>
      <c r="V1165">
        <f t="shared" si="351"/>
        <v>496.75900000000007</v>
      </c>
      <c r="W1165">
        <f t="shared" si="352"/>
        <v>124.15609023084914</v>
      </c>
      <c r="X1165">
        <f t="shared" si="353"/>
        <v>372.60290976915093</v>
      </c>
      <c r="Y1165">
        <f t="shared" si="354"/>
        <v>327.4564170849726</v>
      </c>
      <c r="Z1165">
        <f t="shared" si="355"/>
        <v>103.9137511328363</v>
      </c>
      <c r="AA1165">
        <f t="shared" si="356"/>
        <v>226.4808462473008</v>
      </c>
      <c r="AC1165">
        <f t="shared" si="357"/>
        <v>71.125603043018657</v>
      </c>
      <c r="AD1165">
        <f>X1165*((1-Q1165)*(1-EXP(-(P1165+O1165)*A1165))*P1165/(P1165+O1165)-(1-$AL$10)*(1-EXP(-2*O1165*A1165))/2)</f>
        <v>83.364635327038769</v>
      </c>
      <c r="AE1165">
        <f t="shared" si="358"/>
        <v>380.9710846173582</v>
      </c>
      <c r="AF1165">
        <f t="shared" si="359"/>
        <v>33.184284847235617</v>
      </c>
      <c r="AG1165">
        <f t="shared" si="360"/>
        <v>17.610935510633009</v>
      </c>
      <c r="AH1165">
        <f t="shared" si="361"/>
        <v>50.795220357868629</v>
      </c>
      <c r="BA1165">
        <v>380.97108461735797</v>
      </c>
    </row>
    <row r="1166" spans="1:53" x14ac:dyDescent="0.3">
      <c r="A1166">
        <v>2.8186282695948699</v>
      </c>
      <c r="E1166" cm="1">
        <f t="array" ref="E1166">INDEX($C$2:$C$104,L1166)</f>
        <v>-0.29740045988777369</v>
      </c>
      <c r="G1166">
        <f>PI()/12*(M1166-12)</f>
        <v>0</v>
      </c>
      <c r="H1166">
        <f t="shared" si="345"/>
        <v>-0.17635333197465503</v>
      </c>
      <c r="I1166">
        <f t="shared" si="362"/>
        <v>0.76357659073947948</v>
      </c>
      <c r="J1166">
        <f t="shared" si="346"/>
        <v>0.94317228312567547</v>
      </c>
      <c r="L1166">
        <f t="shared" si="344"/>
        <v>49</v>
      </c>
      <c r="M1166">
        <v>12</v>
      </c>
      <c r="N1166">
        <f t="shared" si="347"/>
        <v>0.62762404366922109</v>
      </c>
      <c r="O1166">
        <f t="shared" si="348"/>
        <v>0.42573245570322654</v>
      </c>
      <c r="P1166">
        <f t="shared" si="349"/>
        <v>0.78334771849393692</v>
      </c>
      <c r="Q1166">
        <f>1-EXP(-2*$AL$9*O1166/(1+O1166))</f>
        <v>2.3605419200091959E-2</v>
      </c>
      <c r="R1166">
        <f t="shared" si="350"/>
        <v>1.6810758369327803</v>
      </c>
      <c r="S1166">
        <f>(1-$AL$6^R1166)/(1+$AL$6^R1166*(1/$AL$7-1))</f>
        <v>0.23897759690723525</v>
      </c>
      <c r="U1166">
        <v>246</v>
      </c>
      <c r="V1166">
        <f t="shared" si="351"/>
        <v>562.11</v>
      </c>
      <c r="W1166">
        <f t="shared" si="352"/>
        <v>134.331696997526</v>
      </c>
      <c r="X1166">
        <f t="shared" si="353"/>
        <v>427.77830300247399</v>
      </c>
      <c r="Y1166">
        <f t="shared" si="354"/>
        <v>371.76731300564205</v>
      </c>
      <c r="Z1166">
        <f t="shared" si="355"/>
        <v>112.4303326973171</v>
      </c>
      <c r="AA1166">
        <f t="shared" si="356"/>
        <v>254.09183876233388</v>
      </c>
      <c r="AC1166">
        <f t="shared" si="357"/>
        <v>78.107085193769848</v>
      </c>
      <c r="AD1166">
        <f>X1166*((1-Q1166)*(1-EXP(-(P1166+O1166)*A1166))*P1166/(P1166+O1166)-(1-$AL$10)*(1-EXP(-2*O1166*A1166))/2)</f>
        <v>96.33808152239385</v>
      </c>
      <c r="AE1166">
        <f t="shared" si="358"/>
        <v>428.53700547849758</v>
      </c>
      <c r="AF1166">
        <f t="shared" si="359"/>
        <v>34.764556906553416</v>
      </c>
      <c r="AG1166">
        <f t="shared" si="360"/>
        <v>21.337392720914334</v>
      </c>
      <c r="AH1166">
        <f t="shared" si="361"/>
        <v>56.101949627467746</v>
      </c>
      <c r="BA1166">
        <v>428.53700547849701</v>
      </c>
    </row>
    <row r="1167" spans="1:53" x14ac:dyDescent="0.3">
      <c r="A1167">
        <v>2.8186282695948699</v>
      </c>
      <c r="E1167" cm="1">
        <f t="array" ref="E1167">INDEX($C$2:$C$104,L1167)</f>
        <v>-0.29740045988777369</v>
      </c>
      <c r="G1167">
        <f>PI()/12*(M1167-12)</f>
        <v>0.26179938779914941</v>
      </c>
      <c r="H1167">
        <f t="shared" si="345"/>
        <v>-0.17635333197465503</v>
      </c>
      <c r="I1167">
        <f t="shared" si="362"/>
        <v>0.76357659073947948</v>
      </c>
      <c r="J1167">
        <f t="shared" si="346"/>
        <v>0.97495534094923397</v>
      </c>
      <c r="L1167">
        <f t="shared" si="344"/>
        <v>49</v>
      </c>
      <c r="M1167">
        <v>13</v>
      </c>
      <c r="N1167">
        <f t="shared" si="347"/>
        <v>0.59584098584566259</v>
      </c>
      <c r="O1167">
        <f t="shared" si="348"/>
        <v>0.4454700016251153</v>
      </c>
      <c r="P1167">
        <f t="shared" si="349"/>
        <v>0.81966480299021216</v>
      </c>
      <c r="Q1167">
        <f>1-EXP(-2*$AL$9*O1167/(1+O1167))</f>
        <v>2.4353235653784111E-2</v>
      </c>
      <c r="R1167">
        <f t="shared" si="350"/>
        <v>1.7590128395858453</v>
      </c>
      <c r="S1167">
        <f>(1-$AL$6^R1167)/(1+$AL$6^R1167*(1/$AL$7-1))</f>
        <v>0.24993224124947735</v>
      </c>
      <c r="U1167">
        <v>233.2</v>
      </c>
      <c r="V1167">
        <f t="shared" si="351"/>
        <v>532.86199999999997</v>
      </c>
      <c r="W1167">
        <f t="shared" si="352"/>
        <v>133.17939393667899</v>
      </c>
      <c r="X1167">
        <f t="shared" si="353"/>
        <v>399.68260606332097</v>
      </c>
      <c r="Y1167">
        <f t="shared" si="354"/>
        <v>351.25499753549036</v>
      </c>
      <c r="Z1167">
        <f t="shared" si="355"/>
        <v>111.46590047919697</v>
      </c>
      <c r="AA1167">
        <f t="shared" si="356"/>
        <v>242.94081575377433</v>
      </c>
      <c r="AC1167">
        <f t="shared" si="357"/>
        <v>76.294805104102792</v>
      </c>
      <c r="AD1167">
        <f>X1167*((1-Q1167)*(1-EXP(-(P1167+O1167)*A1167))*P1167/(P1167+O1167)-(1-$AL$10)*(1-EXP(-2*O1167*A1167))/2)</f>
        <v>89.42333467463402</v>
      </c>
      <c r="AE1167">
        <f t="shared" si="358"/>
        <v>408.65895553251113</v>
      </c>
      <c r="AF1167">
        <f t="shared" si="359"/>
        <v>35.596022200438561</v>
      </c>
      <c r="AG1167">
        <f t="shared" si="360"/>
        <v>18.890847107081957</v>
      </c>
      <c r="AH1167">
        <f t="shared" si="361"/>
        <v>54.486869307520521</v>
      </c>
      <c r="BA1167">
        <v>408.65895553251102</v>
      </c>
    </row>
    <row r="1168" spans="1:53" x14ac:dyDescent="0.3">
      <c r="A1168">
        <v>2.8186282695948699</v>
      </c>
      <c r="E1168" cm="1">
        <f t="array" ref="E1168">INDEX($C$2:$C$104,L1168)</f>
        <v>-0.29740045988777369</v>
      </c>
      <c r="G1168">
        <f>PI()/12*(M1168-12)</f>
        <v>0.52359877559829882</v>
      </c>
      <c r="H1168">
        <f t="shared" si="345"/>
        <v>-0.17635333197465503</v>
      </c>
      <c r="I1168">
        <f t="shared" si="362"/>
        <v>0.76357659073947948</v>
      </c>
      <c r="J1168">
        <f t="shared" si="346"/>
        <v>1.064520756095523</v>
      </c>
      <c r="L1168">
        <f t="shared" si="344"/>
        <v>49</v>
      </c>
      <c r="M1168">
        <v>14</v>
      </c>
      <c r="N1168">
        <f t="shared" si="347"/>
        <v>0.50627557069937357</v>
      </c>
      <c r="O1168">
        <f t="shared" si="348"/>
        <v>0.51554534888003944</v>
      </c>
      <c r="P1168">
        <f t="shared" si="349"/>
        <v>0.94860344193927271</v>
      </c>
      <c r="Q1168">
        <f>1-EXP(-2*$AL$9*O1168/(1+O1168))</f>
        <v>2.6846763743207602E-2</v>
      </c>
      <c r="R1168">
        <f t="shared" si="350"/>
        <v>2.0357170735638284</v>
      </c>
      <c r="S1168">
        <f>(1-$AL$6^R1168)/(1+$AL$6^R1168*(1/$AL$7-1))</f>
        <v>0.28848812245005623</v>
      </c>
      <c r="U1168">
        <v>230.6</v>
      </c>
      <c r="V1168">
        <f t="shared" si="351"/>
        <v>526.92100000000005</v>
      </c>
      <c r="W1168">
        <f t="shared" si="352"/>
        <v>152.01044996950608</v>
      </c>
      <c r="X1168">
        <f t="shared" si="353"/>
        <v>374.91055003049394</v>
      </c>
      <c r="Y1168">
        <f t="shared" si="354"/>
        <v>339.67389333839219</v>
      </c>
      <c r="Z1168">
        <f t="shared" si="355"/>
        <v>127.22675173124036</v>
      </c>
      <c r="AA1168">
        <f t="shared" si="356"/>
        <v>244.15618115269717</v>
      </c>
      <c r="AC1168">
        <f t="shared" si="357"/>
        <v>82.713919520069823</v>
      </c>
      <c r="AD1168">
        <f>X1168*((1-Q1168)*(1-EXP(-(P1168+O1168)*A1168))*P1168/(P1168+O1168)-(1-$AL$10)*(1-EXP(-2*O1168*A1168))/2)</f>
        <v>81.94075884913245</v>
      </c>
      <c r="AE1168">
        <f t="shared" si="358"/>
        <v>408.81085952189943</v>
      </c>
      <c r="AF1168">
        <f t="shared" si="359"/>
        <v>44.935484150680722</v>
      </c>
      <c r="AG1168">
        <f t="shared" si="360"/>
        <v>13.576953336562545</v>
      </c>
      <c r="AH1168">
        <f t="shared" si="361"/>
        <v>58.512437487243268</v>
      </c>
      <c r="BA1168">
        <v>408.81085952189898</v>
      </c>
    </row>
    <row r="1169" spans="1:53" x14ac:dyDescent="0.3">
      <c r="A1169">
        <v>2.8186282695948699</v>
      </c>
      <c r="E1169" cm="1">
        <f t="array" ref="E1169">INDEX($C$2:$C$104,L1169)</f>
        <v>-0.29740045988777369</v>
      </c>
      <c r="G1169">
        <f>PI()/12*(M1169-12)</f>
        <v>0.78539816339744828</v>
      </c>
      <c r="H1169">
        <f t="shared" si="345"/>
        <v>-0.17635333197465503</v>
      </c>
      <c r="I1169">
        <f t="shared" si="362"/>
        <v>0.76357659073947948</v>
      </c>
      <c r="J1169">
        <f t="shared" si="346"/>
        <v>1.1986916758018487</v>
      </c>
      <c r="L1169">
        <f t="shared" si="344"/>
        <v>49</v>
      </c>
      <c r="M1169">
        <v>15</v>
      </c>
      <c r="N1169">
        <f t="shared" si="347"/>
        <v>0.3721046509930479</v>
      </c>
      <c r="O1169">
        <f t="shared" si="348"/>
        <v>0.68761253015974744</v>
      </c>
      <c r="P1169">
        <f t="shared" si="349"/>
        <v>1.2652070554939354</v>
      </c>
      <c r="Q1169">
        <f>1-EXP(-2*$AL$9*O1169/(1+O1169))</f>
        <v>3.2070237484474684E-2</v>
      </c>
      <c r="R1169">
        <f t="shared" si="350"/>
        <v>2.7151531299496443</v>
      </c>
      <c r="S1169">
        <f>(1-$AL$6^R1169)/(1+$AL$6^R1169*(1/$AL$7-1))</f>
        <v>0.38018263142271369</v>
      </c>
      <c r="U1169">
        <v>159</v>
      </c>
      <c r="V1169">
        <f t="shared" si="351"/>
        <v>363.315</v>
      </c>
      <c r="W1169">
        <f t="shared" si="352"/>
        <v>138.12605273534322</v>
      </c>
      <c r="X1169">
        <f t="shared" si="353"/>
        <v>225.18894726465678</v>
      </c>
      <c r="Y1169">
        <f t="shared" si="354"/>
        <v>211.80635171387618</v>
      </c>
      <c r="Z1169">
        <f t="shared" si="355"/>
        <v>115.60605881043709</v>
      </c>
      <c r="AA1169">
        <f t="shared" si="356"/>
        <v>163.85249782769034</v>
      </c>
      <c r="AC1169">
        <f t="shared" si="357"/>
        <v>66.770992452616582</v>
      </c>
      <c r="AD1169">
        <f>X1169*((1-Q1169)*(1-EXP(-(P1169+O1169)*A1169))*P1169/(P1169+O1169)-(1-$AL$10)*(1-EXP(-2*O1169*A1169))/2)</f>
        <v>46.921965065606699</v>
      </c>
      <c r="AE1169">
        <f t="shared" si="358"/>
        <v>277.54545534591364</v>
      </c>
      <c r="AF1169">
        <f t="shared" si="359"/>
        <v>49.034143342484569</v>
      </c>
      <c r="AG1169">
        <f t="shared" si="360"/>
        <v>1.0318888205791277</v>
      </c>
      <c r="AH1169">
        <f t="shared" si="361"/>
        <v>50.066032163063696</v>
      </c>
      <c r="BA1169">
        <v>277.54545534591301</v>
      </c>
    </row>
    <row r="1170" spans="1:53" x14ac:dyDescent="0.3">
      <c r="A1170">
        <v>2.8186282695948699</v>
      </c>
      <c r="E1170" cm="1">
        <f t="array" ref="E1170">INDEX($C$2:$C$104,L1170)</f>
        <v>-0.29740045988777369</v>
      </c>
      <c r="G1170">
        <f>PI()/12*(M1170-12)</f>
        <v>1.0471975511965976</v>
      </c>
      <c r="H1170">
        <f t="shared" si="345"/>
        <v>-0.17635333197465503</v>
      </c>
      <c r="I1170">
        <f t="shared" si="362"/>
        <v>0.76357659073947948</v>
      </c>
      <c r="J1170">
        <f t="shared" si="346"/>
        <v>1.3638881972266914</v>
      </c>
      <c r="L1170">
        <f t="shared" si="344"/>
        <v>49</v>
      </c>
      <c r="M1170">
        <v>16</v>
      </c>
      <c r="N1170">
        <f t="shared" si="347"/>
        <v>0.20690812956820515</v>
      </c>
      <c r="O1170">
        <f t="shared" si="348"/>
        <v>1.2169301460102937</v>
      </c>
      <c r="P1170">
        <f t="shared" si="349"/>
        <v>2.2391514686589407</v>
      </c>
      <c r="Q1170">
        <f>1-EXP(-2*$AL$9*O1170/(1+O1170))</f>
        <v>4.296380192405802E-2</v>
      </c>
      <c r="R1170">
        <f t="shared" si="350"/>
        <v>4.8052523040880306</v>
      </c>
      <c r="S1170">
        <f>(1-$AL$6^R1170)/(1+$AL$6^R1170*(1/$AL$7-1))</f>
        <v>0.62109787088519364</v>
      </c>
      <c r="U1170">
        <v>77.7</v>
      </c>
      <c r="V1170">
        <f t="shared" si="351"/>
        <v>177.54450000000003</v>
      </c>
      <c r="W1170">
        <f t="shared" si="352"/>
        <v>110.27251093737628</v>
      </c>
      <c r="X1170">
        <f t="shared" si="353"/>
        <v>67.271989062623746</v>
      </c>
      <c r="Y1170">
        <f t="shared" si="354"/>
        <v>64.264836755383911</v>
      </c>
      <c r="Z1170">
        <f t="shared" si="355"/>
        <v>92.293742796133131</v>
      </c>
      <c r="AA1170">
        <f t="shared" si="356"/>
        <v>55.329403369962186</v>
      </c>
      <c r="AC1170">
        <f t="shared" si="357"/>
        <v>39.312084867786083</v>
      </c>
      <c r="AD1170">
        <f>X1170*((1-Q1170)*(1-EXP(-(P1170+O1170)*A1170))*P1170/(P1170+O1170)-(1-$AL$10)*(1-EXP(-2*O1170*A1170))/2)</f>
        <v>13.149042614863147</v>
      </c>
      <c r="AE1170">
        <f t="shared" si="358"/>
        <v>107.79053085261141</v>
      </c>
      <c r="AF1170">
        <f t="shared" si="359"/>
        <v>52.598925800316756</v>
      </c>
      <c r="AG1170">
        <f t="shared" si="360"/>
        <v>-4.2136092294414196</v>
      </c>
      <c r="AH1170">
        <f t="shared" si="361"/>
        <v>48.385316570875339</v>
      </c>
      <c r="BA1170">
        <v>107.790530852611</v>
      </c>
    </row>
    <row r="1171" spans="1:53" x14ac:dyDescent="0.3">
      <c r="A1171">
        <v>2.8186282695948699</v>
      </c>
      <c r="E1171" cm="1">
        <f t="array" ref="E1171">INDEX($C$2:$C$104,L1171)</f>
        <v>-0.29740045988777369</v>
      </c>
      <c r="G1171">
        <f>PI()/12*(M1171-12)</f>
        <v>1.308996938995747</v>
      </c>
      <c r="H1171">
        <f t="shared" si="345"/>
        <v>-0.17635333197465503</v>
      </c>
      <c r="I1171">
        <f t="shared" si="362"/>
        <v>0.76357659073947948</v>
      </c>
      <c r="J1171">
        <f t="shared" si="346"/>
        <v>1.5495198894677185</v>
      </c>
      <c r="L1171">
        <f t="shared" si="344"/>
        <v>49</v>
      </c>
      <c r="M1171">
        <v>17</v>
      </c>
      <c r="N1171">
        <f t="shared" si="347"/>
        <v>0.05</v>
      </c>
      <c r="O1171">
        <f t="shared" si="348"/>
        <v>5.0020839411324403</v>
      </c>
      <c r="P1171">
        <f t="shared" si="349"/>
        <v>9.2038344516836901</v>
      </c>
      <c r="Q1171">
        <f>1-EXP(-2*$AL$9*O1171/(1+O1171))</f>
        <v>6.4497345768578462E-2</v>
      </c>
      <c r="R1171">
        <f t="shared" si="350"/>
        <v>19.751565414145865</v>
      </c>
      <c r="S1171">
        <f>(1-$AL$6^R1171)/(1+$AL$6^R1171*(1/$AL$7-1))</f>
        <v>0.99643717244343843</v>
      </c>
      <c r="U1171">
        <v>30.1</v>
      </c>
      <c r="V1171">
        <f t="shared" si="351"/>
        <v>68.778500000000008</v>
      </c>
      <c r="W1171">
        <f t="shared" si="352"/>
        <v>68.533454064901036</v>
      </c>
      <c r="X1171">
        <f t="shared" si="353"/>
        <v>0.24504593509897177</v>
      </c>
      <c r="Y1171">
        <f t="shared" si="354"/>
        <v>0.22924112269246785</v>
      </c>
      <c r="Z1171">
        <f t="shared" si="355"/>
        <v>57.359798272741465</v>
      </c>
      <c r="AA1171">
        <f t="shared" si="356"/>
        <v>0.2082888879633932</v>
      </c>
      <c r="AC1171">
        <f t="shared" si="357"/>
        <v>8.302907162665683</v>
      </c>
      <c r="AD1171">
        <f>X1171*((1-Q1171)*(1-EXP(-(P1171+O1171)*A1171))*P1171/(P1171+O1171)-(1-$AL$10)*(1-EXP(-2*O1171*A1171))/2)</f>
        <v>4.4377895102863704E-2</v>
      </c>
      <c r="AE1171">
        <f t="shared" si="358"/>
        <v>8.5555739457319397</v>
      </c>
      <c r="AF1171">
        <f t="shared" si="359"/>
        <v>47.606692781968604</v>
      </c>
      <c r="AG1171">
        <f t="shared" si="360"/>
        <v>-2.342566037378908E-2</v>
      </c>
      <c r="AH1171">
        <f t="shared" si="361"/>
        <v>47.583267121594815</v>
      </c>
      <c r="BA1171">
        <v>8.5555739457319397</v>
      </c>
    </row>
    <row r="1172" spans="1:53" x14ac:dyDescent="0.3">
      <c r="A1172">
        <v>2.9954966627240198</v>
      </c>
      <c r="E1172" cm="1">
        <f t="array" ref="E1172">INDEX($C$2:$C$104,L1172)</f>
        <v>-0.29740045988777369</v>
      </c>
      <c r="G1172">
        <f>PI()/12*(M1172-12)</f>
        <v>1.5707963267948966</v>
      </c>
      <c r="H1172">
        <f t="shared" si="345"/>
        <v>-0.17635333197465503</v>
      </c>
      <c r="I1172">
        <f t="shared" si="362"/>
        <v>0.76357659073947948</v>
      </c>
      <c r="J1172">
        <f t="shared" si="346"/>
        <v>1.7480768066753278</v>
      </c>
      <c r="L1172">
        <f t="shared" si="344"/>
        <v>49</v>
      </c>
      <c r="M1172">
        <v>18</v>
      </c>
      <c r="N1172">
        <f t="shared" si="347"/>
        <v>0.05</v>
      </c>
      <c r="O1172">
        <f t="shared" si="348"/>
        <v>5.0020839411324403</v>
      </c>
      <c r="P1172">
        <f t="shared" si="349"/>
        <v>9.2038344516836901</v>
      </c>
      <c r="Q1172">
        <f>1-EXP(-2*$AL$9*O1172/(1+O1172))</f>
        <v>6.4497345768578462E-2</v>
      </c>
      <c r="R1172">
        <f t="shared" si="350"/>
        <v>19.751565414145865</v>
      </c>
      <c r="S1172">
        <f>(1-$AL$6^R1172)/(1+$AL$6^R1172*(1/$AL$7-1))</f>
        <v>0.99643717244343843</v>
      </c>
      <c r="U1172">
        <v>4.7</v>
      </c>
      <c r="V1172">
        <f t="shared" si="351"/>
        <v>10.739500000000001</v>
      </c>
      <c r="W1172">
        <f t="shared" si="352"/>
        <v>10.701237013456309</v>
      </c>
      <c r="X1172">
        <f t="shared" si="353"/>
        <v>3.8262986543692534E-2</v>
      </c>
      <c r="Y1172">
        <f t="shared" si="354"/>
        <v>3.5795125470407488E-2</v>
      </c>
      <c r="Z1172">
        <f t="shared" si="355"/>
        <v>9.1188550190870306</v>
      </c>
      <c r="AA1172">
        <f t="shared" si="356"/>
        <v>3.252352844987514E-2</v>
      </c>
      <c r="AC1172">
        <f t="shared" si="357"/>
        <v>1.2964673132776252</v>
      </c>
      <c r="AD1172">
        <f>X1172*((1-Q1172)*(1-EXP(-(P1172+O1172)*A1172))*P1172/(P1172+O1172)-(1-$AL$10)*(1-EXP(-2*O1172*A1172))/2)</f>
        <v>6.9294387702068128E-3</v>
      </c>
      <c r="AE1172">
        <f t="shared" si="358"/>
        <v>1.3359202804977071</v>
      </c>
      <c r="AF1172">
        <f t="shared" si="359"/>
        <v>7.591145706651389</v>
      </c>
      <c r="AG1172">
        <f t="shared" si="360"/>
        <v>-3.657841749674472E-3</v>
      </c>
      <c r="AH1172">
        <f t="shared" si="361"/>
        <v>7.5874878649017141</v>
      </c>
      <c r="BA1172">
        <v>1.3359202804977</v>
      </c>
    </row>
    <row r="1173" spans="1:53" x14ac:dyDescent="0.3">
      <c r="A1173">
        <v>2.9954966627240198</v>
      </c>
      <c r="E1173" cm="1">
        <f t="array" ref="E1173">INDEX($C$2:$C$104,L1173)</f>
        <v>-0.29740045988777369</v>
      </c>
      <c r="G1173">
        <f>PI()/12*(M1173-12)</f>
        <v>1.8325957145940459</v>
      </c>
      <c r="H1173">
        <f t="shared" si="345"/>
        <v>-0.17635333197465503</v>
      </c>
      <c r="I1173">
        <f t="shared" si="362"/>
        <v>0.76357659073947948</v>
      </c>
      <c r="J1173">
        <f t="shared" si="346"/>
        <v>1.954094664754837</v>
      </c>
      <c r="L1173">
        <f t="shared" si="344"/>
        <v>49</v>
      </c>
      <c r="M1173">
        <v>19</v>
      </c>
      <c r="N1173">
        <f t="shared" si="347"/>
        <v>0.05</v>
      </c>
      <c r="O1173">
        <f t="shared" si="348"/>
        <v>5.0020839411324403</v>
      </c>
      <c r="P1173">
        <f t="shared" si="349"/>
        <v>9.2038344516836901</v>
      </c>
      <c r="Q1173">
        <f>1-EXP(-2*$AL$9*O1173/(1+O1173))</f>
        <v>6.4497345768578462E-2</v>
      </c>
      <c r="R1173">
        <f t="shared" si="350"/>
        <v>19.751565414145865</v>
      </c>
      <c r="S1173">
        <f>(1-$AL$6^R1173)/(1+$AL$6^R1173*(1/$AL$7-1))</f>
        <v>0.99643717244343843</v>
      </c>
      <c r="U1173">
        <v>0.1</v>
      </c>
      <c r="V1173">
        <f t="shared" si="351"/>
        <v>0.22850000000000004</v>
      </c>
      <c r="W1173">
        <f t="shared" si="352"/>
        <v>0.22768589390332572</v>
      </c>
      <c r="X1173">
        <f t="shared" si="353"/>
        <v>8.1410609667431633E-4</v>
      </c>
      <c r="Y1173">
        <f t="shared" si="354"/>
        <v>7.6159841426399577E-4</v>
      </c>
      <c r="Z1173">
        <f t="shared" si="355"/>
        <v>0.19401819189546873</v>
      </c>
      <c r="AA1173">
        <f t="shared" si="356"/>
        <v>6.9198996701862615E-4</v>
      </c>
      <c r="AC1173">
        <f t="shared" si="357"/>
        <v>2.758441092080054E-2</v>
      </c>
      <c r="AD1173">
        <f>X1173*((1-Q1173)*(1-EXP(-(P1173+O1173)*A1173))*P1173/(P1173+O1173)-(1-$AL$10)*(1-EXP(-2*O1173*A1173))/2)</f>
        <v>1.4743486745121006E-4</v>
      </c>
      <c r="AE1173">
        <f t="shared" si="358"/>
        <v>2.8423835755270375E-2</v>
      </c>
      <c r="AF1173">
        <f t="shared" si="359"/>
        <v>0.16151373843939124</v>
      </c>
      <c r="AG1173">
        <f t="shared" si="360"/>
        <v>-7.7826420205840511E-5</v>
      </c>
      <c r="AH1173">
        <f t="shared" si="361"/>
        <v>0.16143591201918539</v>
      </c>
      <c r="BA1173">
        <v>2.8423835755270299E-2</v>
      </c>
    </row>
    <row r="1174" spans="1:53" x14ac:dyDescent="0.3">
      <c r="A1174">
        <v>2.9954966627240198</v>
      </c>
      <c r="E1174" cm="1">
        <f t="array" ref="E1174">INDEX($C$2:$C$104,L1174)</f>
        <v>-0.29740045988777369</v>
      </c>
      <c r="G1174">
        <f>PI()/12*(M1174-12)</f>
        <v>2.0943951023931953</v>
      </c>
      <c r="H1174">
        <f t="shared" si="345"/>
        <v>-0.17635333197465503</v>
      </c>
      <c r="I1174">
        <f t="shared" si="362"/>
        <v>0.76357659073947948</v>
      </c>
      <c r="J1174">
        <f t="shared" si="346"/>
        <v>2.1629407458417553</v>
      </c>
      <c r="L1174">
        <f t="shared" si="344"/>
        <v>49</v>
      </c>
      <c r="M1174">
        <v>20</v>
      </c>
      <c r="N1174">
        <f t="shared" si="347"/>
        <v>0.05</v>
      </c>
      <c r="O1174">
        <f t="shared" si="348"/>
        <v>5.0020839411324403</v>
      </c>
      <c r="P1174">
        <f t="shared" si="349"/>
        <v>9.2038344516836901</v>
      </c>
      <c r="Q1174">
        <f>1-EXP(-2*$AL$9*O1174/(1+O1174))</f>
        <v>6.4497345768578462E-2</v>
      </c>
      <c r="R1174">
        <f t="shared" si="350"/>
        <v>19.751565414145865</v>
      </c>
      <c r="S1174">
        <f>(1-$AL$6^R1174)/(1+$AL$6^R1174*(1/$AL$7-1))</f>
        <v>0.99643717244343843</v>
      </c>
      <c r="U1174">
        <v>0.1</v>
      </c>
      <c r="V1174">
        <f t="shared" si="351"/>
        <v>0.22850000000000004</v>
      </c>
      <c r="W1174">
        <f t="shared" si="352"/>
        <v>0.22768589390332572</v>
      </c>
      <c r="X1174">
        <f t="shared" si="353"/>
        <v>8.1410609667431633E-4</v>
      </c>
      <c r="Y1174">
        <f t="shared" si="354"/>
        <v>7.6159841426399577E-4</v>
      </c>
      <c r="Z1174">
        <f t="shared" si="355"/>
        <v>0.19401819189546873</v>
      </c>
      <c r="AA1174">
        <f t="shared" si="356"/>
        <v>6.9198996701862615E-4</v>
      </c>
      <c r="AC1174">
        <f t="shared" si="357"/>
        <v>2.758441092080054E-2</v>
      </c>
      <c r="AD1174">
        <f>X1174*((1-Q1174)*(1-EXP(-(P1174+O1174)*A1174))*P1174/(P1174+O1174)-(1-$AL$10)*(1-EXP(-2*O1174*A1174))/2)</f>
        <v>1.4743486745121006E-4</v>
      </c>
      <c r="AE1174">
        <f t="shared" si="358"/>
        <v>2.8423835755270375E-2</v>
      </c>
      <c r="AF1174">
        <f t="shared" si="359"/>
        <v>0.16151373843939124</v>
      </c>
      <c r="AG1174">
        <f t="shared" si="360"/>
        <v>-7.7826420205840511E-5</v>
      </c>
      <c r="AH1174">
        <f t="shared" si="361"/>
        <v>0.16143591201918539</v>
      </c>
      <c r="BA1174">
        <v>2.8423835755270299E-2</v>
      </c>
    </row>
    <row r="1175" spans="1:53" x14ac:dyDescent="0.3">
      <c r="A1175">
        <v>2.9954966627240198</v>
      </c>
      <c r="E1175" cm="1">
        <f t="array" ref="E1175">INDEX($C$2:$C$104,L1175)</f>
        <v>-0.29740045988777369</v>
      </c>
      <c r="G1175">
        <f>PI()/12*(M1175-12)</f>
        <v>2.3561944901923448</v>
      </c>
      <c r="H1175">
        <f t="shared" si="345"/>
        <v>-0.17635333197465503</v>
      </c>
      <c r="I1175">
        <f t="shared" si="362"/>
        <v>0.76357659073947948</v>
      </c>
      <c r="J1175">
        <f t="shared" si="346"/>
        <v>2.369258053470241</v>
      </c>
      <c r="L1175">
        <f t="shared" si="344"/>
        <v>49</v>
      </c>
      <c r="M1175">
        <v>21</v>
      </c>
      <c r="N1175">
        <f t="shared" si="347"/>
        <v>0.05</v>
      </c>
      <c r="O1175">
        <f t="shared" si="348"/>
        <v>5.0020839411324403</v>
      </c>
      <c r="P1175">
        <f t="shared" si="349"/>
        <v>9.2038344516836901</v>
      </c>
      <c r="Q1175">
        <f>1-EXP(-2*$AL$9*O1175/(1+O1175))</f>
        <v>6.4497345768578462E-2</v>
      </c>
      <c r="R1175">
        <f t="shared" si="350"/>
        <v>19.751565414145865</v>
      </c>
      <c r="S1175">
        <f>(1-$AL$6^R1175)/(1+$AL$6^R1175*(1/$AL$7-1))</f>
        <v>0.99643717244343843</v>
      </c>
      <c r="U1175">
        <v>0.1</v>
      </c>
      <c r="V1175">
        <f t="shared" si="351"/>
        <v>0.22850000000000004</v>
      </c>
      <c r="W1175">
        <f t="shared" si="352"/>
        <v>0.22768589390332572</v>
      </c>
      <c r="X1175">
        <f t="shared" si="353"/>
        <v>8.1410609667431633E-4</v>
      </c>
      <c r="Y1175">
        <f t="shared" si="354"/>
        <v>7.6159841426399577E-4</v>
      </c>
      <c r="Z1175">
        <f t="shared" si="355"/>
        <v>0.19401819189546873</v>
      </c>
      <c r="AA1175">
        <f t="shared" si="356"/>
        <v>6.9198996701862615E-4</v>
      </c>
      <c r="AC1175">
        <f t="shared" si="357"/>
        <v>2.758441092080054E-2</v>
      </c>
      <c r="AD1175">
        <f>X1175*((1-Q1175)*(1-EXP(-(P1175+O1175)*A1175))*P1175/(P1175+O1175)-(1-$AL$10)*(1-EXP(-2*O1175*A1175))/2)</f>
        <v>1.4743486745121006E-4</v>
      </c>
      <c r="AE1175">
        <f t="shared" si="358"/>
        <v>2.8423835755270375E-2</v>
      </c>
      <c r="AF1175">
        <f t="shared" si="359"/>
        <v>0.16151373843939124</v>
      </c>
      <c r="AG1175">
        <f t="shared" si="360"/>
        <v>-7.7826420205840511E-5</v>
      </c>
      <c r="AH1175">
        <f t="shared" si="361"/>
        <v>0.16143591201918539</v>
      </c>
      <c r="BA1175">
        <v>2.8423835755270299E-2</v>
      </c>
    </row>
    <row r="1176" spans="1:53" x14ac:dyDescent="0.3">
      <c r="A1176">
        <v>2.9954966627240198</v>
      </c>
      <c r="E1176" cm="1">
        <f t="array" ref="E1176">INDEX($C$2:$C$104,L1176)</f>
        <v>-0.29740045988777369</v>
      </c>
      <c r="G1176">
        <f>PI()/12*(M1176-12)</f>
        <v>2.617993877991494</v>
      </c>
      <c r="H1176">
        <f t="shared" si="345"/>
        <v>-0.17635333197465503</v>
      </c>
      <c r="I1176">
        <f t="shared" si="362"/>
        <v>0.76357659073947948</v>
      </c>
      <c r="J1176">
        <f t="shared" si="346"/>
        <v>2.5637263419815843</v>
      </c>
      <c r="L1176">
        <f t="shared" si="344"/>
        <v>49</v>
      </c>
      <c r="M1176">
        <v>22</v>
      </c>
      <c r="N1176">
        <f t="shared" si="347"/>
        <v>0.05</v>
      </c>
      <c r="O1176">
        <f t="shared" si="348"/>
        <v>5.0020839411324403</v>
      </c>
      <c r="P1176">
        <f t="shared" si="349"/>
        <v>9.2038344516836901</v>
      </c>
      <c r="Q1176">
        <f>1-EXP(-2*$AL$9*O1176/(1+O1176))</f>
        <v>6.4497345768578462E-2</v>
      </c>
      <c r="R1176">
        <f t="shared" si="350"/>
        <v>19.751565414145865</v>
      </c>
      <c r="S1176">
        <f>(1-$AL$6^R1176)/(1+$AL$6^R1176*(1/$AL$7-1))</f>
        <v>0.99643717244343843</v>
      </c>
      <c r="U1176">
        <v>0.1</v>
      </c>
      <c r="V1176">
        <f t="shared" si="351"/>
        <v>0.22850000000000004</v>
      </c>
      <c r="W1176">
        <f t="shared" si="352"/>
        <v>0.22768589390332572</v>
      </c>
      <c r="X1176">
        <f t="shared" si="353"/>
        <v>8.1410609667431633E-4</v>
      </c>
      <c r="Y1176">
        <f t="shared" si="354"/>
        <v>7.6159841426399577E-4</v>
      </c>
      <c r="Z1176">
        <f t="shared" si="355"/>
        <v>0.19401819189546873</v>
      </c>
      <c r="AA1176">
        <f t="shared" si="356"/>
        <v>6.9198996701862615E-4</v>
      </c>
      <c r="AC1176">
        <f t="shared" si="357"/>
        <v>2.758441092080054E-2</v>
      </c>
      <c r="AD1176">
        <f>X1176*((1-Q1176)*(1-EXP(-(P1176+O1176)*A1176))*P1176/(P1176+O1176)-(1-$AL$10)*(1-EXP(-2*O1176*A1176))/2)</f>
        <v>1.4743486745121006E-4</v>
      </c>
      <c r="AE1176">
        <f t="shared" si="358"/>
        <v>2.8423835755270375E-2</v>
      </c>
      <c r="AF1176">
        <f t="shared" si="359"/>
        <v>0.16151373843939124</v>
      </c>
      <c r="AG1176">
        <f t="shared" si="360"/>
        <v>-7.7826420205840511E-5</v>
      </c>
      <c r="AH1176">
        <f t="shared" si="361"/>
        <v>0.16143591201918539</v>
      </c>
      <c r="BA1176">
        <v>2.8423835755270299E-2</v>
      </c>
    </row>
    <row r="1177" spans="1:53" x14ac:dyDescent="0.3">
      <c r="A1177">
        <v>2.9954966627240198</v>
      </c>
      <c r="E1177" cm="1">
        <f t="array" ref="E1177">INDEX($C$2:$C$104,L1177)</f>
        <v>-0.29740045988777369</v>
      </c>
      <c r="G1177">
        <f>PI()/12*(M1177-12)</f>
        <v>2.8797932657906435</v>
      </c>
      <c r="H1177">
        <f t="shared" si="345"/>
        <v>-0.17635333197465503</v>
      </c>
      <c r="I1177">
        <f t="shared" si="362"/>
        <v>0.76357659073947948</v>
      </c>
      <c r="J1177">
        <f t="shared" si="346"/>
        <v>2.7236149406147545</v>
      </c>
      <c r="L1177">
        <f t="shared" si="344"/>
        <v>49</v>
      </c>
      <c r="M1177">
        <v>23</v>
      </c>
      <c r="N1177">
        <f t="shared" si="347"/>
        <v>0.05</v>
      </c>
      <c r="O1177">
        <f t="shared" si="348"/>
        <v>5.0020839411324403</v>
      </c>
      <c r="P1177">
        <f t="shared" si="349"/>
        <v>9.2038344516836901</v>
      </c>
      <c r="Q1177">
        <f>1-EXP(-2*$AL$9*O1177/(1+O1177))</f>
        <v>6.4497345768578462E-2</v>
      </c>
      <c r="R1177">
        <f t="shared" si="350"/>
        <v>19.751565414145865</v>
      </c>
      <c r="S1177">
        <f>(1-$AL$6^R1177)/(1+$AL$6^R1177*(1/$AL$7-1))</f>
        <v>0.99643717244343843</v>
      </c>
      <c r="U1177">
        <v>0.1</v>
      </c>
      <c r="V1177">
        <f t="shared" si="351"/>
        <v>0.22850000000000004</v>
      </c>
      <c r="W1177">
        <f t="shared" si="352"/>
        <v>0.22768589390332572</v>
      </c>
      <c r="X1177">
        <f t="shared" si="353"/>
        <v>8.1410609667431633E-4</v>
      </c>
      <c r="Y1177">
        <f t="shared" si="354"/>
        <v>7.6159841426399577E-4</v>
      </c>
      <c r="Z1177">
        <f t="shared" si="355"/>
        <v>0.19401819189546873</v>
      </c>
      <c r="AA1177">
        <f t="shared" si="356"/>
        <v>6.9198996701862615E-4</v>
      </c>
      <c r="AC1177">
        <f t="shared" si="357"/>
        <v>2.758441092080054E-2</v>
      </c>
      <c r="AD1177">
        <f>X1177*((1-Q1177)*(1-EXP(-(P1177+O1177)*A1177))*P1177/(P1177+O1177)-(1-$AL$10)*(1-EXP(-2*O1177*A1177))/2)</f>
        <v>1.4743486745121006E-4</v>
      </c>
      <c r="AE1177">
        <f t="shared" si="358"/>
        <v>2.8423835755270375E-2</v>
      </c>
      <c r="AF1177">
        <f t="shared" si="359"/>
        <v>0.16151373843939124</v>
      </c>
      <c r="AG1177">
        <f t="shared" si="360"/>
        <v>-7.7826420205840511E-5</v>
      </c>
      <c r="AH1177">
        <f t="shared" si="361"/>
        <v>0.16143591201918539</v>
      </c>
      <c r="BA1177">
        <v>2.8423835755270299E-2</v>
      </c>
    </row>
    <row r="1178" spans="1:53" x14ac:dyDescent="0.3">
      <c r="A1178">
        <v>2.9954966627240198</v>
      </c>
      <c r="E1178" cm="1">
        <f t="array" ref="E1178">INDEX($C$2:$C$104,L1178)</f>
        <v>-0.3021969766934714</v>
      </c>
      <c r="G1178">
        <f>PI()/12*(M1178-12)</f>
        <v>-3.1415926535897931</v>
      </c>
      <c r="H1178">
        <f t="shared" si="345"/>
        <v>-0.17911119045217622</v>
      </c>
      <c r="I1178">
        <f t="shared" si="362"/>
        <v>0.76244528846311388</v>
      </c>
      <c r="J1178">
        <f t="shared" si="346"/>
        <v>2.7980178070453627</v>
      </c>
      <c r="L1178">
        <f t="shared" si="344"/>
        <v>50</v>
      </c>
      <c r="M1178">
        <v>0</v>
      </c>
      <c r="N1178">
        <f t="shared" si="347"/>
        <v>0.05</v>
      </c>
      <c r="O1178">
        <f t="shared" si="348"/>
        <v>5.0020839411324403</v>
      </c>
      <c r="P1178">
        <f t="shared" si="349"/>
        <v>9.2038344516836901</v>
      </c>
      <c r="Q1178">
        <f>1-EXP(-2*$AL$9*O1178/(1+O1178))</f>
        <v>6.4497345768578462E-2</v>
      </c>
      <c r="R1178">
        <f t="shared" si="350"/>
        <v>19.751565414145865</v>
      </c>
      <c r="S1178">
        <f>(1-$AL$6^R1178)/(1+$AL$6^R1178*(1/$AL$7-1))</f>
        <v>0.99643717244343843</v>
      </c>
      <c r="U1178">
        <v>0</v>
      </c>
      <c r="V1178">
        <f t="shared" si="351"/>
        <v>0</v>
      </c>
      <c r="W1178">
        <f t="shared" si="352"/>
        <v>0</v>
      </c>
      <c r="X1178">
        <f t="shared" si="353"/>
        <v>0</v>
      </c>
      <c r="Y1178">
        <f t="shared" si="354"/>
        <v>0</v>
      </c>
      <c r="Z1178">
        <f t="shared" si="355"/>
        <v>0</v>
      </c>
      <c r="AA1178">
        <f t="shared" si="356"/>
        <v>0</v>
      </c>
      <c r="AC1178">
        <f t="shared" si="357"/>
        <v>0</v>
      </c>
      <c r="AD1178">
        <f>X1178*((1-Q1178)*(1-EXP(-(P1178+O1178)*A1178))*P1178/(P1178+O1178)-(1-$AL$10)*(1-EXP(-2*O1178*A1178))/2)</f>
        <v>0</v>
      </c>
      <c r="AE1178">
        <f t="shared" si="358"/>
        <v>0</v>
      </c>
      <c r="AF1178">
        <f t="shared" si="359"/>
        <v>0</v>
      </c>
      <c r="AG1178">
        <f t="shared" si="360"/>
        <v>0</v>
      </c>
      <c r="AH1178">
        <f t="shared" si="361"/>
        <v>0</v>
      </c>
      <c r="BA1178">
        <v>0</v>
      </c>
    </row>
    <row r="1179" spans="1:53" x14ac:dyDescent="0.3">
      <c r="A1179">
        <v>2.9954966627240198</v>
      </c>
      <c r="E1179" cm="1">
        <f t="array" ref="E1179">INDEX($C$2:$C$104,L1179)</f>
        <v>-0.3021969766934714</v>
      </c>
      <c r="G1179">
        <f>PI()/12*(M1179-12)</f>
        <v>-2.8797932657906435</v>
      </c>
      <c r="H1179">
        <f t="shared" si="345"/>
        <v>-0.17911119045217622</v>
      </c>
      <c r="I1179">
        <f t="shared" si="362"/>
        <v>0.76244528846311388</v>
      </c>
      <c r="J1179">
        <f t="shared" si="346"/>
        <v>2.7277361932050459</v>
      </c>
      <c r="L1179">
        <f t="shared" ref="L1179:L1242" si="363">INT((ROW()-2)/24) + 1</f>
        <v>50</v>
      </c>
      <c r="M1179">
        <v>1</v>
      </c>
      <c r="N1179">
        <f t="shared" si="347"/>
        <v>0.05</v>
      </c>
      <c r="O1179">
        <f t="shared" si="348"/>
        <v>5.0020839411324403</v>
      </c>
      <c r="P1179">
        <f t="shared" si="349"/>
        <v>9.2038344516836901</v>
      </c>
      <c r="Q1179">
        <f>1-EXP(-2*$AL$9*O1179/(1+O1179))</f>
        <v>6.4497345768578462E-2</v>
      </c>
      <c r="R1179">
        <f t="shared" si="350"/>
        <v>19.751565414145865</v>
      </c>
      <c r="S1179">
        <f>(1-$AL$6^R1179)/(1+$AL$6^R1179*(1/$AL$7-1))</f>
        <v>0.99643717244343843</v>
      </c>
      <c r="U1179">
        <v>0</v>
      </c>
      <c r="V1179">
        <f t="shared" si="351"/>
        <v>0</v>
      </c>
      <c r="W1179">
        <f t="shared" si="352"/>
        <v>0</v>
      </c>
      <c r="X1179">
        <f t="shared" si="353"/>
        <v>0</v>
      </c>
      <c r="Y1179">
        <f t="shared" si="354"/>
        <v>0</v>
      </c>
      <c r="Z1179">
        <f t="shared" si="355"/>
        <v>0</v>
      </c>
      <c r="AA1179">
        <f t="shared" si="356"/>
        <v>0</v>
      </c>
      <c r="AC1179">
        <f t="shared" si="357"/>
        <v>0</v>
      </c>
      <c r="AD1179">
        <f>X1179*((1-Q1179)*(1-EXP(-(P1179+O1179)*A1179))*P1179/(P1179+O1179)-(1-$AL$10)*(1-EXP(-2*O1179*A1179))/2)</f>
        <v>0</v>
      </c>
      <c r="AE1179">
        <f t="shared" si="358"/>
        <v>0</v>
      </c>
      <c r="AF1179">
        <f t="shared" si="359"/>
        <v>0</v>
      </c>
      <c r="AG1179">
        <f t="shared" si="360"/>
        <v>0</v>
      </c>
      <c r="AH1179">
        <f t="shared" si="361"/>
        <v>0</v>
      </c>
      <c r="BA1179">
        <v>0</v>
      </c>
    </row>
    <row r="1180" spans="1:53" x14ac:dyDescent="0.3">
      <c r="A1180">
        <v>2.9954966627240198</v>
      </c>
      <c r="E1180" cm="1">
        <f t="array" ref="E1180">INDEX($C$2:$C$104,L1180)</f>
        <v>-0.3021969766934714</v>
      </c>
      <c r="G1180">
        <f>PI()/12*(M1180-12)</f>
        <v>-2.617993877991494</v>
      </c>
      <c r="H1180">
        <f t="shared" si="345"/>
        <v>-0.17911119045217622</v>
      </c>
      <c r="I1180">
        <f t="shared" si="362"/>
        <v>0.76244528846311388</v>
      </c>
      <c r="J1180">
        <f t="shared" si="346"/>
        <v>2.5669897282211007</v>
      </c>
      <c r="L1180">
        <f t="shared" si="363"/>
        <v>50</v>
      </c>
      <c r="M1180">
        <v>2</v>
      </c>
      <c r="N1180">
        <f t="shared" si="347"/>
        <v>0.05</v>
      </c>
      <c r="O1180">
        <f t="shared" si="348"/>
        <v>5.0020839411324403</v>
      </c>
      <c r="P1180">
        <f t="shared" si="349"/>
        <v>9.2038344516836901</v>
      </c>
      <c r="Q1180">
        <f>1-EXP(-2*$AL$9*O1180/(1+O1180))</f>
        <v>6.4497345768578462E-2</v>
      </c>
      <c r="R1180">
        <f t="shared" si="350"/>
        <v>19.751565414145865</v>
      </c>
      <c r="S1180">
        <f>(1-$AL$6^R1180)/(1+$AL$6^R1180*(1/$AL$7-1))</f>
        <v>0.99643717244343843</v>
      </c>
      <c r="U1180">
        <v>0.1</v>
      </c>
      <c r="V1180">
        <f t="shared" si="351"/>
        <v>0.22850000000000004</v>
      </c>
      <c r="W1180">
        <f t="shared" si="352"/>
        <v>0.22768589390332572</v>
      </c>
      <c r="X1180">
        <f t="shared" si="353"/>
        <v>8.1410609667431633E-4</v>
      </c>
      <c r="Y1180">
        <f t="shared" si="354"/>
        <v>7.6159841426399577E-4</v>
      </c>
      <c r="Z1180">
        <f t="shared" si="355"/>
        <v>0.19401819189546873</v>
      </c>
      <c r="AA1180">
        <f t="shared" si="356"/>
        <v>6.9198996701862615E-4</v>
      </c>
      <c r="AC1180">
        <f t="shared" si="357"/>
        <v>2.758441092080054E-2</v>
      </c>
      <c r="AD1180">
        <f>X1180*((1-Q1180)*(1-EXP(-(P1180+O1180)*A1180))*P1180/(P1180+O1180)-(1-$AL$10)*(1-EXP(-2*O1180*A1180))/2)</f>
        <v>1.4743486745121006E-4</v>
      </c>
      <c r="AE1180">
        <f t="shared" si="358"/>
        <v>2.8423835755270375E-2</v>
      </c>
      <c r="AF1180">
        <f t="shared" si="359"/>
        <v>0.16151373843939124</v>
      </c>
      <c r="AG1180">
        <f t="shared" si="360"/>
        <v>-7.7826420205840511E-5</v>
      </c>
      <c r="AH1180">
        <f t="shared" si="361"/>
        <v>0.16143591201918539</v>
      </c>
      <c r="BA1180">
        <v>2.8423835755270299E-2</v>
      </c>
    </row>
    <row r="1181" spans="1:53" x14ac:dyDescent="0.3">
      <c r="A1181">
        <v>2.9954966627240198</v>
      </c>
      <c r="E1181" cm="1">
        <f t="array" ref="E1181">INDEX($C$2:$C$104,L1181)</f>
        <v>-0.3021969766934714</v>
      </c>
      <c r="G1181">
        <f>PI()/12*(M1181-12)</f>
        <v>-2.3561944901923448</v>
      </c>
      <c r="H1181">
        <f t="shared" si="345"/>
        <v>-0.17911119045217622</v>
      </c>
      <c r="I1181">
        <f t="shared" si="362"/>
        <v>0.76244528846311388</v>
      </c>
      <c r="J1181">
        <f t="shared" si="346"/>
        <v>2.3720678998704461</v>
      </c>
      <c r="L1181">
        <f t="shared" si="363"/>
        <v>50</v>
      </c>
      <c r="M1181">
        <v>3</v>
      </c>
      <c r="N1181">
        <f t="shared" si="347"/>
        <v>0.05</v>
      </c>
      <c r="O1181">
        <f t="shared" si="348"/>
        <v>5.0020839411324403</v>
      </c>
      <c r="P1181">
        <f t="shared" si="349"/>
        <v>9.2038344516836901</v>
      </c>
      <c r="Q1181">
        <f>1-EXP(-2*$AL$9*O1181/(1+O1181))</f>
        <v>6.4497345768578462E-2</v>
      </c>
      <c r="R1181">
        <f t="shared" si="350"/>
        <v>19.751565414145865</v>
      </c>
      <c r="S1181">
        <f>(1-$AL$6^R1181)/(1+$AL$6^R1181*(1/$AL$7-1))</f>
        <v>0.99643717244343843</v>
      </c>
      <c r="U1181">
        <v>0.1</v>
      </c>
      <c r="V1181">
        <f t="shared" si="351"/>
        <v>0.22850000000000004</v>
      </c>
      <c r="W1181">
        <f t="shared" si="352"/>
        <v>0.22768589390332572</v>
      </c>
      <c r="X1181">
        <f t="shared" si="353"/>
        <v>8.1410609667431633E-4</v>
      </c>
      <c r="Y1181">
        <f t="shared" si="354"/>
        <v>7.6159841426399577E-4</v>
      </c>
      <c r="Z1181">
        <f t="shared" si="355"/>
        <v>0.19401819189546873</v>
      </c>
      <c r="AA1181">
        <f t="shared" si="356"/>
        <v>6.9198996701862615E-4</v>
      </c>
      <c r="AC1181">
        <f t="shared" si="357"/>
        <v>2.758441092080054E-2</v>
      </c>
      <c r="AD1181">
        <f>X1181*((1-Q1181)*(1-EXP(-(P1181+O1181)*A1181))*P1181/(P1181+O1181)-(1-$AL$10)*(1-EXP(-2*O1181*A1181))/2)</f>
        <v>1.4743486745121006E-4</v>
      </c>
      <c r="AE1181">
        <f t="shared" si="358"/>
        <v>2.8423835755270375E-2</v>
      </c>
      <c r="AF1181">
        <f t="shared" si="359"/>
        <v>0.16151373843939124</v>
      </c>
      <c r="AG1181">
        <f t="shared" si="360"/>
        <v>-7.7826420205840511E-5</v>
      </c>
      <c r="AH1181">
        <f t="shared" si="361"/>
        <v>0.16143591201918539</v>
      </c>
      <c r="BA1181">
        <v>2.8423835755270299E-2</v>
      </c>
    </row>
    <row r="1182" spans="1:53" x14ac:dyDescent="0.3">
      <c r="A1182">
        <v>2.9954966627240198</v>
      </c>
      <c r="E1182" cm="1">
        <f t="array" ref="E1182">INDEX($C$2:$C$104,L1182)</f>
        <v>-0.3021969766934714</v>
      </c>
      <c r="G1182">
        <f>PI()/12*(M1182-12)</f>
        <v>-2.0943951023931953</v>
      </c>
      <c r="H1182">
        <f t="shared" si="345"/>
        <v>-0.17911119045217622</v>
      </c>
      <c r="I1182">
        <f t="shared" si="362"/>
        <v>0.76244528846311388</v>
      </c>
      <c r="J1182">
        <f t="shared" si="346"/>
        <v>2.1655851239546444</v>
      </c>
      <c r="L1182">
        <f t="shared" si="363"/>
        <v>50</v>
      </c>
      <c r="M1182">
        <v>4</v>
      </c>
      <c r="N1182">
        <f t="shared" si="347"/>
        <v>0.05</v>
      </c>
      <c r="O1182">
        <f t="shared" si="348"/>
        <v>5.0020839411324403</v>
      </c>
      <c r="P1182">
        <f t="shared" si="349"/>
        <v>9.2038344516836901</v>
      </c>
      <c r="Q1182">
        <f>1-EXP(-2*$AL$9*O1182/(1+O1182))</f>
        <v>6.4497345768578462E-2</v>
      </c>
      <c r="R1182">
        <f t="shared" si="350"/>
        <v>19.751565414145865</v>
      </c>
      <c r="S1182">
        <f>(1-$AL$6^R1182)/(1+$AL$6^R1182*(1/$AL$7-1))</f>
        <v>0.99643717244343843</v>
      </c>
      <c r="U1182">
        <v>0</v>
      </c>
      <c r="V1182">
        <f t="shared" si="351"/>
        <v>0</v>
      </c>
      <c r="W1182">
        <f t="shared" si="352"/>
        <v>0</v>
      </c>
      <c r="X1182">
        <f t="shared" si="353"/>
        <v>0</v>
      </c>
      <c r="Y1182">
        <f t="shared" si="354"/>
        <v>0</v>
      </c>
      <c r="Z1182">
        <f t="shared" si="355"/>
        <v>0</v>
      </c>
      <c r="AA1182">
        <f t="shared" si="356"/>
        <v>0</v>
      </c>
      <c r="AC1182">
        <f t="shared" si="357"/>
        <v>0</v>
      </c>
      <c r="AD1182">
        <f>X1182*((1-Q1182)*(1-EXP(-(P1182+O1182)*A1182))*P1182/(P1182+O1182)-(1-$AL$10)*(1-EXP(-2*O1182*A1182))/2)</f>
        <v>0</v>
      </c>
      <c r="AE1182">
        <f t="shared" si="358"/>
        <v>0</v>
      </c>
      <c r="AF1182">
        <f t="shared" si="359"/>
        <v>0</v>
      </c>
      <c r="AG1182">
        <f t="shared" si="360"/>
        <v>0</v>
      </c>
      <c r="AH1182">
        <f t="shared" si="361"/>
        <v>0</v>
      </c>
      <c r="BA1182">
        <v>0</v>
      </c>
    </row>
    <row r="1183" spans="1:53" x14ac:dyDescent="0.3">
      <c r="A1183">
        <v>2.9954966627240198</v>
      </c>
      <c r="E1183" cm="1">
        <f t="array" ref="E1183">INDEX($C$2:$C$104,L1183)</f>
        <v>-0.3021969766934714</v>
      </c>
      <c r="G1183">
        <f>PI()/12*(M1183-12)</f>
        <v>-1.8325957145940459</v>
      </c>
      <c r="H1183">
        <f t="shared" si="345"/>
        <v>-0.17911119045217622</v>
      </c>
      <c r="I1183">
        <f t="shared" si="362"/>
        <v>0.76244528846311388</v>
      </c>
      <c r="J1183">
        <f t="shared" si="346"/>
        <v>1.9567540189300674</v>
      </c>
      <c r="L1183">
        <f t="shared" si="363"/>
        <v>50</v>
      </c>
      <c r="M1183">
        <v>5</v>
      </c>
      <c r="N1183">
        <f t="shared" si="347"/>
        <v>0.05</v>
      </c>
      <c r="O1183">
        <f t="shared" si="348"/>
        <v>5.0020839411324403</v>
      </c>
      <c r="P1183">
        <f t="shared" si="349"/>
        <v>9.2038344516836901</v>
      </c>
      <c r="Q1183">
        <f>1-EXP(-2*$AL$9*O1183/(1+O1183))</f>
        <v>6.4497345768578462E-2</v>
      </c>
      <c r="R1183">
        <f t="shared" si="350"/>
        <v>19.751565414145865</v>
      </c>
      <c r="S1183">
        <f>(1-$AL$6^R1183)/(1+$AL$6^R1183*(1/$AL$7-1))</f>
        <v>0.99643717244343843</v>
      </c>
      <c r="U1183">
        <v>0</v>
      </c>
      <c r="V1183">
        <f t="shared" si="351"/>
        <v>0</v>
      </c>
      <c r="W1183">
        <f t="shared" si="352"/>
        <v>0</v>
      </c>
      <c r="X1183">
        <f t="shared" si="353"/>
        <v>0</v>
      </c>
      <c r="Y1183">
        <f t="shared" si="354"/>
        <v>0</v>
      </c>
      <c r="Z1183">
        <f t="shared" si="355"/>
        <v>0</v>
      </c>
      <c r="AA1183">
        <f t="shared" si="356"/>
        <v>0</v>
      </c>
      <c r="AC1183">
        <f t="shared" si="357"/>
        <v>0</v>
      </c>
      <c r="AD1183">
        <f>X1183*((1-Q1183)*(1-EXP(-(P1183+O1183)*A1183))*P1183/(P1183+O1183)-(1-$AL$10)*(1-EXP(-2*O1183*A1183))/2)</f>
        <v>0</v>
      </c>
      <c r="AE1183">
        <f t="shared" si="358"/>
        <v>0</v>
      </c>
      <c r="AF1183">
        <f t="shared" si="359"/>
        <v>0</v>
      </c>
      <c r="AG1183">
        <f t="shared" si="360"/>
        <v>0</v>
      </c>
      <c r="AH1183">
        <f t="shared" si="361"/>
        <v>0</v>
      </c>
      <c r="BA1183">
        <v>0</v>
      </c>
    </row>
    <row r="1184" spans="1:53" x14ac:dyDescent="0.3">
      <c r="A1184">
        <v>2.9954966627240198</v>
      </c>
      <c r="E1184" cm="1">
        <f t="array" ref="E1184">INDEX($C$2:$C$104,L1184)</f>
        <v>-0.3021969766934714</v>
      </c>
      <c r="G1184">
        <f>PI()/12*(M1184-12)</f>
        <v>-1.5707963267948966</v>
      </c>
      <c r="H1184">
        <f t="shared" si="345"/>
        <v>-0.17911119045217622</v>
      </c>
      <c r="I1184">
        <f t="shared" si="362"/>
        <v>0.76244528846311388</v>
      </c>
      <c r="J1184">
        <f t="shared" si="346"/>
        <v>1.7508792847312906</v>
      </c>
      <c r="L1184">
        <f t="shared" si="363"/>
        <v>50</v>
      </c>
      <c r="M1184">
        <v>6</v>
      </c>
      <c r="N1184">
        <f t="shared" si="347"/>
        <v>0.05</v>
      </c>
      <c r="O1184">
        <f t="shared" si="348"/>
        <v>5.0020839411324403</v>
      </c>
      <c r="P1184">
        <f t="shared" si="349"/>
        <v>9.2038344516836901</v>
      </c>
      <c r="Q1184">
        <f>1-EXP(-2*$AL$9*O1184/(1+O1184))</f>
        <v>6.4497345768578462E-2</v>
      </c>
      <c r="R1184">
        <f t="shared" si="350"/>
        <v>19.751565414145865</v>
      </c>
      <c r="S1184">
        <f>(1-$AL$6^R1184)/(1+$AL$6^R1184*(1/$AL$7-1))</f>
        <v>0.99643717244343843</v>
      </c>
      <c r="U1184">
        <v>0</v>
      </c>
      <c r="V1184">
        <f t="shared" si="351"/>
        <v>0</v>
      </c>
      <c r="W1184">
        <f t="shared" si="352"/>
        <v>0</v>
      </c>
      <c r="X1184">
        <f t="shared" si="353"/>
        <v>0</v>
      </c>
      <c r="Y1184">
        <f t="shared" si="354"/>
        <v>0</v>
      </c>
      <c r="Z1184">
        <f t="shared" si="355"/>
        <v>0</v>
      </c>
      <c r="AA1184">
        <f t="shared" si="356"/>
        <v>0</v>
      </c>
      <c r="AC1184">
        <f t="shared" si="357"/>
        <v>0</v>
      </c>
      <c r="AD1184">
        <f>X1184*((1-Q1184)*(1-EXP(-(P1184+O1184)*A1184))*P1184/(P1184+O1184)-(1-$AL$10)*(1-EXP(-2*O1184*A1184))/2)</f>
        <v>0</v>
      </c>
      <c r="AE1184">
        <f t="shared" si="358"/>
        <v>0</v>
      </c>
      <c r="AF1184">
        <f t="shared" si="359"/>
        <v>0</v>
      </c>
      <c r="AG1184">
        <f t="shared" si="360"/>
        <v>0</v>
      </c>
      <c r="AH1184">
        <f t="shared" si="361"/>
        <v>0</v>
      </c>
      <c r="BA1184">
        <v>0</v>
      </c>
    </row>
    <row r="1185" spans="1:53" x14ac:dyDescent="0.3">
      <c r="A1185">
        <v>2.9954966627240198</v>
      </c>
      <c r="E1185" cm="1">
        <f t="array" ref="E1185">INDEX($C$2:$C$104,L1185)</f>
        <v>-0.3021969766934714</v>
      </c>
      <c r="G1185">
        <f>PI()/12*(M1185-12)</f>
        <v>-1.308996938995747</v>
      </c>
      <c r="H1185">
        <f t="shared" si="345"/>
        <v>-0.17911119045217622</v>
      </c>
      <c r="I1185">
        <f t="shared" si="362"/>
        <v>0.76244528846311388</v>
      </c>
      <c r="J1185">
        <f t="shared" si="346"/>
        <v>1.5525711468234771</v>
      </c>
      <c r="L1185">
        <f t="shared" si="363"/>
        <v>50</v>
      </c>
      <c r="M1185">
        <v>7</v>
      </c>
      <c r="N1185">
        <f t="shared" si="347"/>
        <v>0.05</v>
      </c>
      <c r="O1185">
        <f t="shared" si="348"/>
        <v>5.0020839411324403</v>
      </c>
      <c r="P1185">
        <f t="shared" si="349"/>
        <v>9.2038344516836901</v>
      </c>
      <c r="Q1185">
        <f>1-EXP(-2*$AL$9*O1185/(1+O1185))</f>
        <v>6.4497345768578462E-2</v>
      </c>
      <c r="R1185">
        <f t="shared" si="350"/>
        <v>19.751565414145865</v>
      </c>
      <c r="S1185">
        <f>(1-$AL$6^R1185)/(1+$AL$6^R1185*(1/$AL$7-1))</f>
        <v>0.99643717244343843</v>
      </c>
      <c r="U1185">
        <v>0</v>
      </c>
      <c r="V1185">
        <f t="shared" si="351"/>
        <v>0</v>
      </c>
      <c r="W1185">
        <f t="shared" si="352"/>
        <v>0</v>
      </c>
      <c r="X1185">
        <f t="shared" si="353"/>
        <v>0</v>
      </c>
      <c r="Y1185">
        <f t="shared" si="354"/>
        <v>0</v>
      </c>
      <c r="Z1185">
        <f t="shared" si="355"/>
        <v>0</v>
      </c>
      <c r="AA1185">
        <f t="shared" si="356"/>
        <v>0</v>
      </c>
      <c r="AC1185">
        <f t="shared" si="357"/>
        <v>0</v>
      </c>
      <c r="AD1185">
        <f>X1185*((1-Q1185)*(1-EXP(-(P1185+O1185)*A1185))*P1185/(P1185+O1185)-(1-$AL$10)*(1-EXP(-2*O1185*A1185))/2)</f>
        <v>0</v>
      </c>
      <c r="AE1185">
        <f t="shared" si="358"/>
        <v>0</v>
      </c>
      <c r="AF1185">
        <f t="shared" si="359"/>
        <v>0</v>
      </c>
      <c r="AG1185">
        <f t="shared" si="360"/>
        <v>0</v>
      </c>
      <c r="AH1185">
        <f t="shared" si="361"/>
        <v>0</v>
      </c>
      <c r="BA1185">
        <v>0</v>
      </c>
    </row>
    <row r="1186" spans="1:53" x14ac:dyDescent="0.3">
      <c r="A1186">
        <v>2.9954966627240198</v>
      </c>
      <c r="E1186" cm="1">
        <f t="array" ref="E1186">INDEX($C$2:$C$104,L1186)</f>
        <v>-0.3021969766934714</v>
      </c>
      <c r="G1186">
        <f>PI()/12*(M1186-12)</f>
        <v>-1.0471975511965976</v>
      </c>
      <c r="H1186">
        <f t="shared" si="345"/>
        <v>-0.17911119045217622</v>
      </c>
      <c r="I1186">
        <f t="shared" si="362"/>
        <v>0.76244528846311388</v>
      </c>
      <c r="J1186">
        <f t="shared" si="346"/>
        <v>1.3672829366608188</v>
      </c>
      <c r="L1186">
        <f t="shared" si="363"/>
        <v>50</v>
      </c>
      <c r="M1186">
        <v>8</v>
      </c>
      <c r="N1186">
        <f t="shared" si="347"/>
        <v>0.20351339013407777</v>
      </c>
      <c r="O1186">
        <f t="shared" si="348"/>
        <v>1.2369412783151468</v>
      </c>
      <c r="P1186">
        <f t="shared" si="349"/>
        <v>2.2759719520998702</v>
      </c>
      <c r="Q1186">
        <f>1-EXP(-2*$AL$9*O1186/(1+O1186))</f>
        <v>4.3272698664424181E-2</v>
      </c>
      <c r="R1186">
        <f t="shared" si="350"/>
        <v>4.8842696083520112</v>
      </c>
      <c r="S1186">
        <f>(1-$AL$6^R1186)/(1+$AL$6^R1186*(1/$AL$7-1))</f>
        <v>0.62873768198091617</v>
      </c>
      <c r="U1186">
        <v>7</v>
      </c>
      <c r="V1186">
        <f t="shared" si="351"/>
        <v>15.995000000000001</v>
      </c>
      <c r="W1186">
        <f t="shared" si="352"/>
        <v>10.056659223284754</v>
      </c>
      <c r="X1186">
        <f t="shared" si="353"/>
        <v>5.938340776715247</v>
      </c>
      <c r="Y1186">
        <f t="shared" si="354"/>
        <v>5.6751557811493409</v>
      </c>
      <c r="Z1186">
        <f t="shared" si="355"/>
        <v>8.5695903490580569</v>
      </c>
      <c r="AA1186">
        <f t="shared" si="356"/>
        <v>4.9234493273688757</v>
      </c>
      <c r="AC1186">
        <f t="shared" si="357"/>
        <v>3.553551181814635</v>
      </c>
      <c r="AD1186">
        <f>X1186*((1-Q1186)*(1-EXP(-(P1186+O1186)*A1186))*P1186/(P1186+O1186)-(1-$AL$10)*(1-EXP(-2*O1186*A1186))/2)</f>
        <v>1.1585220451259806</v>
      </c>
      <c r="AE1186">
        <f t="shared" si="358"/>
        <v>9.6355225543094924</v>
      </c>
      <c r="AF1186">
        <f t="shared" si="359"/>
        <v>4.9781966969609428</v>
      </c>
      <c r="AG1186">
        <f t="shared" si="360"/>
        <v>-0.40681559134551587</v>
      </c>
      <c r="AH1186">
        <f t="shared" si="361"/>
        <v>4.5713811056154272</v>
      </c>
      <c r="BA1186">
        <v>9.6355225543094907</v>
      </c>
    </row>
    <row r="1187" spans="1:53" x14ac:dyDescent="0.3">
      <c r="A1187">
        <v>2.9954966627240198</v>
      </c>
      <c r="E1187" cm="1">
        <f t="array" ref="E1187">INDEX($C$2:$C$104,L1187)</f>
        <v>-0.3021969766934714</v>
      </c>
      <c r="G1187">
        <f>PI()/12*(M1187-12)</f>
        <v>-0.78539816339744828</v>
      </c>
      <c r="H1187">
        <f t="shared" si="345"/>
        <v>-0.17911119045217622</v>
      </c>
      <c r="I1187">
        <f t="shared" si="362"/>
        <v>0.76244528846311388</v>
      </c>
      <c r="J1187">
        <f t="shared" si="346"/>
        <v>1.2025080214049786</v>
      </c>
      <c r="L1187">
        <f t="shared" si="363"/>
        <v>50</v>
      </c>
      <c r="M1187">
        <v>9</v>
      </c>
      <c r="N1187">
        <f t="shared" si="347"/>
        <v>0.36828830538991797</v>
      </c>
      <c r="O1187">
        <f t="shared" si="348"/>
        <v>0.69440771161935877</v>
      </c>
      <c r="P1187">
        <f t="shared" si="349"/>
        <v>1.2777101893796203</v>
      </c>
      <c r="Q1187">
        <f>1-EXP(-2*$AL$9*O1187/(1+O1187))</f>
        <v>3.225423118254489E-2</v>
      </c>
      <c r="R1187">
        <f t="shared" si="350"/>
        <v>2.7419850409451483</v>
      </c>
      <c r="S1187">
        <f>(1-$AL$6^R1187)/(1+$AL$6^R1187*(1/$AL$7-1))</f>
        <v>0.38369774207530777</v>
      </c>
      <c r="U1187">
        <v>48.8</v>
      </c>
      <c r="V1187">
        <f t="shared" si="351"/>
        <v>111.508</v>
      </c>
      <c r="W1187">
        <f t="shared" si="352"/>
        <v>42.785367823333416</v>
      </c>
      <c r="X1187">
        <f t="shared" si="353"/>
        <v>68.722632176666579</v>
      </c>
      <c r="Y1187">
        <f t="shared" si="354"/>
        <v>65.058423341771103</v>
      </c>
      <c r="Z1187">
        <f t="shared" si="355"/>
        <v>36.458735156383199</v>
      </c>
      <c r="AA1187">
        <f t="shared" si="356"/>
        <v>51.117234702408417</v>
      </c>
      <c r="AC1187">
        <f t="shared" si="357"/>
        <v>20.677211636875203</v>
      </c>
      <c r="AD1187">
        <f>X1187*((1-Q1187)*(1-EXP(-(P1187+O1187)*A1187))*P1187/(P1187+O1187)-(1-$AL$10)*(1-EXP(-2*O1187*A1187))/2)</f>
        <v>14.219904064451875</v>
      </c>
      <c r="AE1187">
        <f t="shared" si="358"/>
        <v>86.014350403735506</v>
      </c>
      <c r="AF1187">
        <f t="shared" si="359"/>
        <v>15.842845032673255</v>
      </c>
      <c r="AG1187">
        <f t="shared" si="360"/>
        <v>-0.27871542508918307</v>
      </c>
      <c r="AH1187">
        <f t="shared" si="361"/>
        <v>15.564129607584071</v>
      </c>
      <c r="BA1187">
        <v>86.014350403735506</v>
      </c>
    </row>
    <row r="1188" spans="1:53" x14ac:dyDescent="0.3">
      <c r="A1188">
        <v>2.9954966627240198</v>
      </c>
      <c r="E1188" cm="1">
        <f t="array" ref="E1188">INDEX($C$2:$C$104,L1188)</f>
        <v>-0.3021969766934714</v>
      </c>
      <c r="G1188">
        <f>PI()/12*(M1188-12)</f>
        <v>-0.52359877559829882</v>
      </c>
      <c r="H1188">
        <f t="shared" si="345"/>
        <v>-0.17911119045217622</v>
      </c>
      <c r="I1188">
        <f t="shared" si="362"/>
        <v>0.76244528846311388</v>
      </c>
      <c r="J1188">
        <f t="shared" si="346"/>
        <v>1.0687894199897998</v>
      </c>
      <c r="L1188">
        <f t="shared" si="363"/>
        <v>50</v>
      </c>
      <c r="M1188">
        <v>10</v>
      </c>
      <c r="N1188">
        <f t="shared" si="347"/>
        <v>0.50200690680509674</v>
      </c>
      <c r="O1188">
        <f t="shared" si="348"/>
        <v>0.51954983055586501</v>
      </c>
      <c r="P1188">
        <f t="shared" si="349"/>
        <v>0.95597168822279166</v>
      </c>
      <c r="Q1188">
        <f>1-EXP(-2*$AL$9*O1188/(1+O1188))</f>
        <v>2.6982127824422553E-2</v>
      </c>
      <c r="R1188">
        <f t="shared" si="350"/>
        <v>2.051529439509832</v>
      </c>
      <c r="S1188">
        <f>(1-$AL$6^R1188)/(1+$AL$6^R1188*(1/$AL$7-1))</f>
        <v>0.29067354106110183</v>
      </c>
      <c r="U1188">
        <v>239.4</v>
      </c>
      <c r="V1188">
        <f t="shared" si="351"/>
        <v>547.029</v>
      </c>
      <c r="W1188">
        <f t="shared" si="352"/>
        <v>159.00685649311347</v>
      </c>
      <c r="X1188">
        <f t="shared" si="353"/>
        <v>388.02214350688655</v>
      </c>
      <c r="Y1188">
        <f t="shared" si="354"/>
        <v>356.00843254403458</v>
      </c>
      <c r="Z1188">
        <f t="shared" si="355"/>
        <v>135.49466006389926</v>
      </c>
      <c r="AA1188">
        <f t="shared" si="356"/>
        <v>260.2557608313723</v>
      </c>
      <c r="AC1188">
        <f t="shared" si="357"/>
        <v>86.805322611588068</v>
      </c>
      <c r="AD1188">
        <f>X1188*((1-Q1188)*(1-EXP(-(P1188+O1188)*A1188))*P1188/(P1188+O1188)-(1-$AL$10)*(1-EXP(-2*O1188*A1188))/2)</f>
        <v>84.093983128289025</v>
      </c>
      <c r="AE1188">
        <f t="shared" si="358"/>
        <v>431.15506657124939</v>
      </c>
      <c r="AF1188">
        <f t="shared" si="359"/>
        <v>49.144808636396753</v>
      </c>
      <c r="AG1188">
        <f t="shared" si="360"/>
        <v>11.658688584373314</v>
      </c>
      <c r="AH1188">
        <f t="shared" si="361"/>
        <v>60.803497220770069</v>
      </c>
      <c r="BA1188">
        <v>431.15506657124899</v>
      </c>
    </row>
    <row r="1189" spans="1:53" x14ac:dyDescent="0.3">
      <c r="A1189">
        <v>2.9954966627240198</v>
      </c>
      <c r="E1189" cm="1">
        <f t="array" ref="E1189">INDEX($C$2:$C$104,L1189)</f>
        <v>-0.3021969766934714</v>
      </c>
      <c r="G1189">
        <f>PI()/12*(M1189-12)</f>
        <v>-0.26179938779914941</v>
      </c>
      <c r="H1189">
        <f t="shared" si="345"/>
        <v>-0.17911119045217622</v>
      </c>
      <c r="I1189">
        <f t="shared" si="362"/>
        <v>0.76244528846311388</v>
      </c>
      <c r="J1189">
        <f t="shared" si="346"/>
        <v>0.97960035691443548</v>
      </c>
      <c r="L1189">
        <f t="shared" si="363"/>
        <v>50</v>
      </c>
      <c r="M1189">
        <v>11</v>
      </c>
      <c r="N1189">
        <f t="shared" si="347"/>
        <v>0.59119596988046108</v>
      </c>
      <c r="O1189">
        <f t="shared" si="348"/>
        <v>0.44854763476154019</v>
      </c>
      <c r="P1189">
        <f t="shared" si="349"/>
        <v>0.82532764796123392</v>
      </c>
      <c r="Q1189">
        <f>1-EXP(-2*$AL$9*O1189/(1+O1189))</f>
        <v>2.4467953780543339E-2</v>
      </c>
      <c r="R1189">
        <f t="shared" si="350"/>
        <v>1.7711653889893</v>
      </c>
      <c r="S1189">
        <f>(1-$AL$6^R1189)/(1+$AL$6^R1189*(1/$AL$7-1))</f>
        <v>0.25163695601043867</v>
      </c>
      <c r="U1189">
        <v>392.6</v>
      </c>
      <c r="V1189">
        <f t="shared" si="351"/>
        <v>897.09100000000012</v>
      </c>
      <c r="W1189">
        <f t="shared" si="352"/>
        <v>225.74124850436047</v>
      </c>
      <c r="X1189">
        <f t="shared" si="353"/>
        <v>671.34975149563968</v>
      </c>
      <c r="Y1189">
        <f t="shared" si="354"/>
        <v>599.65200898470721</v>
      </c>
      <c r="Z1189">
        <f t="shared" si="355"/>
        <v>192.36109940845995</v>
      </c>
      <c r="AA1189">
        <f t="shared" si="356"/>
        <v>421.76613412354868</v>
      </c>
      <c r="AC1189">
        <f t="shared" si="357"/>
        <v>129.95415825513811</v>
      </c>
      <c r="AD1189">
        <f>X1189*((1-Q1189)*(1-EXP(-(P1189+O1189)*A1189))*P1189/(P1189+O1189)-(1-$AL$10)*(1-EXP(-2*O1189*A1189))/2)</f>
        <v>149.07159159713004</v>
      </c>
      <c r="AE1189">
        <f t="shared" si="358"/>
        <v>700.79188397581675</v>
      </c>
      <c r="AF1189">
        <f t="shared" si="359"/>
        <v>63.153496889623739</v>
      </c>
      <c r="AG1189">
        <f t="shared" si="360"/>
        <v>28.814283264028443</v>
      </c>
      <c r="AH1189">
        <f t="shared" si="361"/>
        <v>91.967780153652186</v>
      </c>
      <c r="BA1189">
        <v>700.79188397581697</v>
      </c>
    </row>
    <row r="1190" spans="1:53" x14ac:dyDescent="0.3">
      <c r="A1190">
        <v>2.9954966627240198</v>
      </c>
      <c r="E1190" cm="1">
        <f t="array" ref="E1190">INDEX($C$2:$C$104,L1190)</f>
        <v>-0.3021969766934714</v>
      </c>
      <c r="G1190">
        <f>PI()/12*(M1190-12)</f>
        <v>0</v>
      </c>
      <c r="H1190">
        <f t="shared" si="345"/>
        <v>-0.17911119045217622</v>
      </c>
      <c r="I1190">
        <f t="shared" si="362"/>
        <v>0.76244528846311388</v>
      </c>
      <c r="J1190">
        <f t="shared" si="346"/>
        <v>0.94796879993137328</v>
      </c>
      <c r="L1190">
        <f t="shared" si="363"/>
        <v>50</v>
      </c>
      <c r="M1190">
        <v>12</v>
      </c>
      <c r="N1190">
        <f t="shared" si="347"/>
        <v>0.62282752686352327</v>
      </c>
      <c r="O1190">
        <f t="shared" si="348"/>
        <v>0.42857086676821077</v>
      </c>
      <c r="P1190">
        <f t="shared" si="349"/>
        <v>0.78857039485350788</v>
      </c>
      <c r="Q1190">
        <f>1-EXP(-2*$AL$9*O1190/(1+O1190))</f>
        <v>2.3714268741648281E-2</v>
      </c>
      <c r="R1190">
        <f t="shared" si="350"/>
        <v>1.6922837779593713</v>
      </c>
      <c r="S1190">
        <f>(1-$AL$6^R1190)/(1+$AL$6^R1190*(1/$AL$7-1))</f>
        <v>0.24055522441547073</v>
      </c>
      <c r="U1190">
        <v>438.1</v>
      </c>
      <c r="V1190">
        <f t="shared" si="351"/>
        <v>1001.0585000000001</v>
      </c>
      <c r="W1190">
        <f t="shared" si="352"/>
        <v>240.80985212051453</v>
      </c>
      <c r="X1190">
        <f t="shared" si="353"/>
        <v>760.24864787948559</v>
      </c>
      <c r="Y1190">
        <f t="shared" si="354"/>
        <v>672.29054753275238</v>
      </c>
      <c r="Z1190">
        <f t="shared" si="355"/>
        <v>205.20152258038061</v>
      </c>
      <c r="AA1190">
        <f t="shared" si="356"/>
        <v>467.21883067354651</v>
      </c>
      <c r="AC1190">
        <f t="shared" si="357"/>
        <v>140.77049162590978</v>
      </c>
      <c r="AD1190">
        <f>X1190*((1-Q1190)*(1-EXP(-(P1190+O1190)*A1190))*P1190/(P1190+O1190)-(1-$AL$10)*(1-EXP(-2*O1190*A1190))/2)</f>
        <v>170.00925162401487</v>
      </c>
      <c r="AE1190">
        <f t="shared" si="358"/>
        <v>777.9985739234711</v>
      </c>
      <c r="AF1190">
        <f t="shared" si="359"/>
        <v>65.252174451364155</v>
      </c>
      <c r="AG1190">
        <f t="shared" si="360"/>
        <v>35.062465235190878</v>
      </c>
      <c r="AH1190">
        <f t="shared" si="361"/>
        <v>100.31463968655504</v>
      </c>
      <c r="BA1190">
        <v>777.99857392347099</v>
      </c>
    </row>
    <row r="1191" spans="1:53" x14ac:dyDescent="0.3">
      <c r="A1191">
        <v>2.9954966627240198</v>
      </c>
      <c r="E1191" cm="1">
        <f t="array" ref="E1191">INDEX($C$2:$C$104,L1191)</f>
        <v>-0.3021969766934714</v>
      </c>
      <c r="G1191">
        <f>PI()/12*(M1191-12)</f>
        <v>0.26179938779914941</v>
      </c>
      <c r="H1191">
        <f t="shared" si="345"/>
        <v>-0.17911119045217622</v>
      </c>
      <c r="I1191">
        <f t="shared" si="362"/>
        <v>0.76244528846311388</v>
      </c>
      <c r="J1191">
        <f t="shared" si="346"/>
        <v>0.97960035691443548</v>
      </c>
      <c r="L1191">
        <f t="shared" si="363"/>
        <v>50</v>
      </c>
      <c r="M1191">
        <v>13</v>
      </c>
      <c r="N1191">
        <f t="shared" si="347"/>
        <v>0.59119596988046108</v>
      </c>
      <c r="O1191">
        <f t="shared" si="348"/>
        <v>0.44854763476154019</v>
      </c>
      <c r="P1191">
        <f t="shared" si="349"/>
        <v>0.82532764796123392</v>
      </c>
      <c r="Q1191">
        <f>1-EXP(-2*$AL$9*O1191/(1+O1191))</f>
        <v>2.4467953780543339E-2</v>
      </c>
      <c r="R1191">
        <f t="shared" si="350"/>
        <v>1.7711653889893</v>
      </c>
      <c r="S1191">
        <f>(1-$AL$6^R1191)/(1+$AL$6^R1191*(1/$AL$7-1))</f>
        <v>0.25163695601043867</v>
      </c>
      <c r="U1191">
        <v>538.6</v>
      </c>
      <c r="V1191">
        <f t="shared" si="351"/>
        <v>1230.701</v>
      </c>
      <c r="W1191">
        <f t="shared" si="352"/>
        <v>309.68985339900291</v>
      </c>
      <c r="X1191">
        <f t="shared" si="353"/>
        <v>921.01114660099711</v>
      </c>
      <c r="Y1191">
        <f t="shared" si="354"/>
        <v>822.65046367591253</v>
      </c>
      <c r="Z1191">
        <f t="shared" si="355"/>
        <v>263.89630193936961</v>
      </c>
      <c r="AA1191">
        <f t="shared" si="356"/>
        <v>578.61242954392083</v>
      </c>
      <c r="AC1191">
        <f t="shared" si="357"/>
        <v>178.28148149826126</v>
      </c>
      <c r="AD1191">
        <f>X1191*((1-Q1191)*(1-EXP(-(P1191+O1191)*A1191))*P1191/(P1191+O1191)-(1-$AL$10)*(1-EXP(-2*O1191*A1191))/2)</f>
        <v>204.50830166636328</v>
      </c>
      <c r="AE1191">
        <f t="shared" si="358"/>
        <v>961.40221270854533</v>
      </c>
      <c r="AF1191">
        <f t="shared" si="359"/>
        <v>86.639005157288196</v>
      </c>
      <c r="AG1191">
        <f t="shared" si="360"/>
        <v>39.52973246562842</v>
      </c>
      <c r="AH1191">
        <f t="shared" si="361"/>
        <v>126.16873762291661</v>
      </c>
      <c r="BA1191">
        <v>961.40221270854499</v>
      </c>
    </row>
    <row r="1192" spans="1:53" x14ac:dyDescent="0.3">
      <c r="A1192">
        <v>3.0607067945526198</v>
      </c>
      <c r="E1192" cm="1">
        <f t="array" ref="E1192">INDEX($C$2:$C$104,L1192)</f>
        <v>-0.3021969766934714</v>
      </c>
      <c r="G1192">
        <f>PI()/12*(M1192-12)</f>
        <v>0.52359877559829882</v>
      </c>
      <c r="H1192">
        <f t="shared" si="345"/>
        <v>-0.17911119045217622</v>
      </c>
      <c r="I1192">
        <f t="shared" si="362"/>
        <v>0.76244528846311388</v>
      </c>
      <c r="J1192">
        <f t="shared" si="346"/>
        <v>1.0687894199897998</v>
      </c>
      <c r="L1192">
        <f t="shared" si="363"/>
        <v>50</v>
      </c>
      <c r="M1192">
        <v>14</v>
      </c>
      <c r="N1192">
        <f t="shared" si="347"/>
        <v>0.50200690680509674</v>
      </c>
      <c r="O1192">
        <f t="shared" si="348"/>
        <v>0.51954983055586501</v>
      </c>
      <c r="P1192">
        <f t="shared" si="349"/>
        <v>0.95597168822279166</v>
      </c>
      <c r="Q1192">
        <f>1-EXP(-2*$AL$9*O1192/(1+O1192))</f>
        <v>2.6982127824422553E-2</v>
      </c>
      <c r="R1192">
        <f t="shared" si="350"/>
        <v>2.051529439509832</v>
      </c>
      <c r="S1192">
        <f>(1-$AL$6^R1192)/(1+$AL$6^R1192*(1/$AL$7-1))</f>
        <v>0.29067354106110183</v>
      </c>
      <c r="U1192">
        <v>534</v>
      </c>
      <c r="V1192">
        <f t="shared" si="351"/>
        <v>1220.19</v>
      </c>
      <c r="W1192">
        <f t="shared" si="352"/>
        <v>354.67694806734585</v>
      </c>
      <c r="X1192">
        <f t="shared" si="353"/>
        <v>865.51305193265421</v>
      </c>
      <c r="Y1192">
        <f t="shared" si="354"/>
        <v>797.00829986421309</v>
      </c>
      <c r="Z1192">
        <f t="shared" si="355"/>
        <v>304.04857588154368</v>
      </c>
      <c r="AA1192">
        <f t="shared" si="356"/>
        <v>585.68931391218075</v>
      </c>
      <c r="AC1192">
        <f t="shared" si="357"/>
        <v>194.00284576800894</v>
      </c>
      <c r="AD1192">
        <f>X1192*((1-Q1192)*(1-EXP(-(P1192+O1192)*A1192))*P1192/(P1192+O1192)-(1-$AL$10)*(1-EXP(-2*O1192*A1192))/2)</f>
        <v>187.10841403685652</v>
      </c>
      <c r="AE1192">
        <f t="shared" si="358"/>
        <v>966.80057371704618</v>
      </c>
      <c r="AF1192">
        <f t="shared" si="359"/>
        <v>111.07516821273798</v>
      </c>
      <c r="AG1192">
        <f t="shared" si="360"/>
        <v>24.210571915175695</v>
      </c>
      <c r="AH1192">
        <f t="shared" si="361"/>
        <v>135.28574012791367</v>
      </c>
      <c r="BA1192">
        <v>966.80057371704697</v>
      </c>
    </row>
    <row r="1193" spans="1:53" x14ac:dyDescent="0.3">
      <c r="A1193">
        <v>3.0607067945526198</v>
      </c>
      <c r="E1193" cm="1">
        <f t="array" ref="E1193">INDEX($C$2:$C$104,L1193)</f>
        <v>-0.3021969766934714</v>
      </c>
      <c r="G1193">
        <f>PI()/12*(M1193-12)</f>
        <v>0.78539816339744828</v>
      </c>
      <c r="H1193">
        <f t="shared" si="345"/>
        <v>-0.17911119045217622</v>
      </c>
      <c r="I1193">
        <f t="shared" si="362"/>
        <v>0.76244528846311388</v>
      </c>
      <c r="J1193">
        <f t="shared" si="346"/>
        <v>1.2025080214049786</v>
      </c>
      <c r="L1193">
        <f t="shared" si="363"/>
        <v>50</v>
      </c>
      <c r="M1193">
        <v>15</v>
      </c>
      <c r="N1193">
        <f t="shared" si="347"/>
        <v>0.36828830538991797</v>
      </c>
      <c r="O1193">
        <f t="shared" si="348"/>
        <v>0.69440771161935877</v>
      </c>
      <c r="P1193">
        <f t="shared" si="349"/>
        <v>1.2777101893796203</v>
      </c>
      <c r="Q1193">
        <f>1-EXP(-2*$AL$9*O1193/(1+O1193))</f>
        <v>3.225423118254489E-2</v>
      </c>
      <c r="R1193">
        <f t="shared" si="350"/>
        <v>2.7419850409451483</v>
      </c>
      <c r="S1193">
        <f>(1-$AL$6^R1193)/(1+$AL$6^R1193*(1/$AL$7-1))</f>
        <v>0.38369774207530777</v>
      </c>
      <c r="U1193">
        <v>422.3</v>
      </c>
      <c r="V1193">
        <f t="shared" si="351"/>
        <v>964.95550000000014</v>
      </c>
      <c r="W1193">
        <f t="shared" si="352"/>
        <v>370.25124655314971</v>
      </c>
      <c r="X1193">
        <f t="shared" si="353"/>
        <v>594.70425344685043</v>
      </c>
      <c r="Y1193">
        <f t="shared" si="354"/>
        <v>563.99679287694096</v>
      </c>
      <c r="Z1193">
        <f t="shared" si="355"/>
        <v>317.39972063669592</v>
      </c>
      <c r="AA1193">
        <f t="shared" si="356"/>
        <v>445.14825630045493</v>
      </c>
      <c r="AC1193">
        <f t="shared" si="357"/>
        <v>179.16589701451016</v>
      </c>
      <c r="AD1193">
        <f>X1193*((1-Q1193)*(1-EXP(-(P1193+O1193)*A1193))*P1193/(P1193+O1193)-(1-$AL$10)*(1-EXP(-2*O1193*A1193))/2)</f>
        <v>122.83547522083273</v>
      </c>
      <c r="AE1193">
        <f t="shared" si="358"/>
        <v>747.14962853579777</v>
      </c>
      <c r="AF1193">
        <f t="shared" si="359"/>
        <v>138.7709521969177</v>
      </c>
      <c r="AG1193">
        <f t="shared" si="360"/>
        <v>-3.9869386443467314</v>
      </c>
      <c r="AH1193">
        <f t="shared" si="361"/>
        <v>134.78401355257097</v>
      </c>
      <c r="BA1193">
        <v>747.149628535798</v>
      </c>
    </row>
    <row r="1194" spans="1:53" x14ac:dyDescent="0.3">
      <c r="A1194">
        <v>3.0607067945526198</v>
      </c>
      <c r="E1194" cm="1">
        <f t="array" ref="E1194">INDEX($C$2:$C$104,L1194)</f>
        <v>-0.3021969766934714</v>
      </c>
      <c r="G1194">
        <f>PI()/12*(M1194-12)</f>
        <v>1.0471975511965976</v>
      </c>
      <c r="H1194">
        <f t="shared" si="345"/>
        <v>-0.17911119045217622</v>
      </c>
      <c r="I1194">
        <f t="shared" si="362"/>
        <v>0.76244528846311388</v>
      </c>
      <c r="J1194">
        <f t="shared" si="346"/>
        <v>1.3672829366608188</v>
      </c>
      <c r="L1194">
        <f t="shared" si="363"/>
        <v>50</v>
      </c>
      <c r="M1194">
        <v>16</v>
      </c>
      <c r="N1194">
        <f t="shared" si="347"/>
        <v>0.20351339013407777</v>
      </c>
      <c r="O1194">
        <f t="shared" si="348"/>
        <v>1.2369412783151468</v>
      </c>
      <c r="P1194">
        <f t="shared" si="349"/>
        <v>2.2759719520998702</v>
      </c>
      <c r="Q1194">
        <f>1-EXP(-2*$AL$9*O1194/(1+O1194))</f>
        <v>4.3272698664424181E-2</v>
      </c>
      <c r="R1194">
        <f t="shared" si="350"/>
        <v>4.8842696083520112</v>
      </c>
      <c r="S1194">
        <f>(1-$AL$6^R1194)/(1+$AL$6^R1194*(1/$AL$7-1))</f>
        <v>0.62873768198091617</v>
      </c>
      <c r="U1194">
        <v>241.4</v>
      </c>
      <c r="V1194">
        <f t="shared" si="351"/>
        <v>551.59900000000005</v>
      </c>
      <c r="W1194">
        <f t="shared" si="352"/>
        <v>346.8110766429914</v>
      </c>
      <c r="X1194">
        <f t="shared" si="353"/>
        <v>204.78792335700865</v>
      </c>
      <c r="Y1194">
        <f t="shared" si="354"/>
        <v>195.74137206110206</v>
      </c>
      <c r="Z1194">
        <f t="shared" si="355"/>
        <v>297.3055185227999</v>
      </c>
      <c r="AA1194">
        <f t="shared" si="356"/>
        <v>170.12042272543434</v>
      </c>
      <c r="AC1194">
        <f t="shared" si="357"/>
        <v>122.58875311200578</v>
      </c>
      <c r="AD1194">
        <f>X1194*((1-Q1194)*(1-EXP(-(P1194+O1194)*A1194))*P1194/(P1194+O1194)-(1-$AL$10)*(1-EXP(-2*O1194*A1194))/2)</f>
        <v>39.945316599531431</v>
      </c>
      <c r="AE1194">
        <f t="shared" si="358"/>
        <v>332.65449243697157</v>
      </c>
      <c r="AF1194">
        <f t="shared" si="359"/>
        <v>173.39865090202275</v>
      </c>
      <c r="AG1194">
        <f t="shared" si="360"/>
        <v>-14.324367263863692</v>
      </c>
      <c r="AH1194">
        <f t="shared" si="361"/>
        <v>159.07428363815905</v>
      </c>
      <c r="BA1194">
        <v>332.654492436971</v>
      </c>
    </row>
    <row r="1195" spans="1:53" x14ac:dyDescent="0.3">
      <c r="A1195">
        <v>3.0607067945526198</v>
      </c>
      <c r="E1195" cm="1">
        <f t="array" ref="E1195">INDEX($C$2:$C$104,L1195)</f>
        <v>-0.3021969766934714</v>
      </c>
      <c r="G1195">
        <f>PI()/12*(M1195-12)</f>
        <v>1.308996938995747</v>
      </c>
      <c r="H1195">
        <f t="shared" si="345"/>
        <v>-0.17911119045217622</v>
      </c>
      <c r="I1195">
        <f t="shared" si="362"/>
        <v>0.76244528846311388</v>
      </c>
      <c r="J1195">
        <f t="shared" si="346"/>
        <v>1.5525711468234771</v>
      </c>
      <c r="L1195">
        <f t="shared" si="363"/>
        <v>50</v>
      </c>
      <c r="M1195">
        <v>17</v>
      </c>
      <c r="N1195">
        <f t="shared" si="347"/>
        <v>0.05</v>
      </c>
      <c r="O1195">
        <f t="shared" si="348"/>
        <v>5.0020839411324403</v>
      </c>
      <c r="P1195">
        <f t="shared" si="349"/>
        <v>9.2038344516836901</v>
      </c>
      <c r="Q1195">
        <f>1-EXP(-2*$AL$9*O1195/(1+O1195))</f>
        <v>6.4497345768578462E-2</v>
      </c>
      <c r="R1195">
        <f t="shared" si="350"/>
        <v>19.751565414145865</v>
      </c>
      <c r="S1195">
        <f>(1-$AL$6^R1195)/(1+$AL$6^R1195*(1/$AL$7-1))</f>
        <v>0.99643717244343843</v>
      </c>
      <c r="U1195">
        <v>79</v>
      </c>
      <c r="V1195">
        <f t="shared" si="351"/>
        <v>180.51500000000001</v>
      </c>
      <c r="W1195">
        <f t="shared" si="352"/>
        <v>179.8718561836273</v>
      </c>
      <c r="X1195">
        <f t="shared" si="353"/>
        <v>0.64314381637271367</v>
      </c>
      <c r="Y1195">
        <f t="shared" si="354"/>
        <v>0.60166274726884872</v>
      </c>
      <c r="Z1195">
        <f t="shared" si="355"/>
        <v>154.19604237548938</v>
      </c>
      <c r="AA1195">
        <f t="shared" si="356"/>
        <v>0.54667212125295661</v>
      </c>
      <c r="AC1195">
        <f t="shared" si="357"/>
        <v>21.791684872266465</v>
      </c>
      <c r="AD1195">
        <f>X1195*((1-Q1195)*(1-EXP(-(P1195+O1195)*A1195))*P1195/(P1195+O1195)-(1-$AL$10)*(1-EXP(-2*O1195*A1195))/2)</f>
        <v>0.11647354528644396</v>
      </c>
      <c r="AE1195">
        <f t="shared" si="358"/>
        <v>22.454830538805865</v>
      </c>
      <c r="AF1195">
        <f t="shared" si="359"/>
        <v>128.4902778797418</v>
      </c>
      <c r="AG1195">
        <f t="shared" si="360"/>
        <v>-6.1482919270551953E-2</v>
      </c>
      <c r="AH1195">
        <f t="shared" si="361"/>
        <v>128.42879496047124</v>
      </c>
      <c r="BA1195">
        <v>22.454830538805801</v>
      </c>
    </row>
    <row r="1196" spans="1:53" x14ac:dyDescent="0.3">
      <c r="A1196">
        <v>3.0607067945526198</v>
      </c>
      <c r="E1196" cm="1">
        <f t="array" ref="E1196">INDEX($C$2:$C$104,L1196)</f>
        <v>-0.3021969766934714</v>
      </c>
      <c r="G1196">
        <f>PI()/12*(M1196-12)</f>
        <v>1.5707963267948966</v>
      </c>
      <c r="H1196">
        <f t="shared" si="345"/>
        <v>-0.17911119045217622</v>
      </c>
      <c r="I1196">
        <f t="shared" si="362"/>
        <v>0.76244528846311388</v>
      </c>
      <c r="J1196">
        <f t="shared" si="346"/>
        <v>1.7508792847312906</v>
      </c>
      <c r="L1196">
        <f t="shared" si="363"/>
        <v>50</v>
      </c>
      <c r="M1196">
        <v>18</v>
      </c>
      <c r="N1196">
        <f t="shared" si="347"/>
        <v>0.05</v>
      </c>
      <c r="O1196">
        <f t="shared" si="348"/>
        <v>5.0020839411324403</v>
      </c>
      <c r="P1196">
        <f t="shared" si="349"/>
        <v>9.2038344516836901</v>
      </c>
      <c r="Q1196">
        <f>1-EXP(-2*$AL$9*O1196/(1+O1196))</f>
        <v>6.4497345768578462E-2</v>
      </c>
      <c r="R1196">
        <f t="shared" si="350"/>
        <v>19.751565414145865</v>
      </c>
      <c r="S1196">
        <f>(1-$AL$6^R1196)/(1+$AL$6^R1196*(1/$AL$7-1))</f>
        <v>0.99643717244343843</v>
      </c>
      <c r="U1196">
        <v>10.8</v>
      </c>
      <c r="V1196">
        <f t="shared" si="351"/>
        <v>24.678000000000004</v>
      </c>
      <c r="W1196">
        <f t="shared" si="352"/>
        <v>24.590076541559178</v>
      </c>
      <c r="X1196">
        <f t="shared" si="353"/>
        <v>8.7923458440826607E-2</v>
      </c>
      <c r="Y1196">
        <f t="shared" si="354"/>
        <v>8.2252628740551406E-2</v>
      </c>
      <c r="Z1196">
        <f t="shared" si="355"/>
        <v>21.079965286775771</v>
      </c>
      <c r="AA1196">
        <f t="shared" si="356"/>
        <v>7.4734922905467432E-2</v>
      </c>
      <c r="AC1196">
        <f t="shared" si="357"/>
        <v>2.9791164129174414</v>
      </c>
      <c r="AD1196">
        <f>X1196*((1-Q1196)*(1-EXP(-(P1196+O1196)*A1196))*P1196/(P1196+O1196)-(1-$AL$10)*(1-EXP(-2*O1196*A1196))/2)</f>
        <v>1.5922965684729035E-2</v>
      </c>
      <c r="AE1196">
        <f t="shared" si="358"/>
        <v>3.0697743015076377</v>
      </c>
      <c r="AF1196">
        <f t="shared" si="359"/>
        <v>17.565759507610274</v>
      </c>
      <c r="AG1196">
        <f t="shared" si="360"/>
        <v>-8.4052598496450696E-3</v>
      </c>
      <c r="AH1196">
        <f t="shared" si="361"/>
        <v>17.557354247760628</v>
      </c>
      <c r="BA1196">
        <v>3.0697743015076302</v>
      </c>
    </row>
    <row r="1197" spans="1:53" x14ac:dyDescent="0.3">
      <c r="A1197">
        <v>3.0607067945526198</v>
      </c>
      <c r="E1197" cm="1">
        <f t="array" ref="E1197">INDEX($C$2:$C$104,L1197)</f>
        <v>-0.3021969766934714</v>
      </c>
      <c r="G1197">
        <f>PI()/12*(M1197-12)</f>
        <v>1.8325957145940459</v>
      </c>
      <c r="H1197">
        <f t="shared" si="345"/>
        <v>-0.17911119045217622</v>
      </c>
      <c r="I1197">
        <f t="shared" si="362"/>
        <v>0.76244528846311388</v>
      </c>
      <c r="J1197">
        <f t="shared" si="346"/>
        <v>1.9567540189300674</v>
      </c>
      <c r="L1197">
        <f t="shared" si="363"/>
        <v>50</v>
      </c>
      <c r="M1197">
        <v>19</v>
      </c>
      <c r="N1197">
        <f t="shared" si="347"/>
        <v>0.05</v>
      </c>
      <c r="O1197">
        <f t="shared" si="348"/>
        <v>5.0020839411324403</v>
      </c>
      <c r="P1197">
        <f t="shared" si="349"/>
        <v>9.2038344516836901</v>
      </c>
      <c r="Q1197">
        <f>1-EXP(-2*$AL$9*O1197/(1+O1197))</f>
        <v>6.4497345768578462E-2</v>
      </c>
      <c r="R1197">
        <f t="shared" si="350"/>
        <v>19.751565414145865</v>
      </c>
      <c r="S1197">
        <f>(1-$AL$6^R1197)/(1+$AL$6^R1197*(1/$AL$7-1))</f>
        <v>0.99643717244343843</v>
      </c>
      <c r="U1197">
        <v>0.2</v>
      </c>
      <c r="V1197">
        <f t="shared" si="351"/>
        <v>0.45700000000000007</v>
      </c>
      <c r="W1197">
        <f t="shared" si="352"/>
        <v>0.45537178780665144</v>
      </c>
      <c r="X1197">
        <f t="shared" si="353"/>
        <v>1.6282121933486327E-3</v>
      </c>
      <c r="Y1197">
        <f t="shared" si="354"/>
        <v>1.5231968285287221E-3</v>
      </c>
      <c r="Z1197">
        <f t="shared" si="355"/>
        <v>0.39036972753288457</v>
      </c>
      <c r="AA1197">
        <f t="shared" si="356"/>
        <v>1.3839800538049455E-3</v>
      </c>
      <c r="AC1197">
        <f t="shared" si="357"/>
        <v>5.5168822461434099E-2</v>
      </c>
      <c r="AD1197">
        <f>X1197*((1-Q1197)*(1-EXP(-(P1197+O1197)*A1197))*P1197/(P1197+O1197)-(1-$AL$10)*(1-EXP(-2*O1197*A1197))/2)</f>
        <v>2.9486973490238803E-4</v>
      </c>
      <c r="AE1197">
        <f t="shared" si="358"/>
        <v>5.684767225014143E-2</v>
      </c>
      <c r="AF1197">
        <f t="shared" si="359"/>
        <v>0.32529184273352357</v>
      </c>
      <c r="AG1197">
        <f t="shared" si="360"/>
        <v>-1.5565296017861163E-4</v>
      </c>
      <c r="AH1197">
        <f t="shared" si="361"/>
        <v>0.32513618977334496</v>
      </c>
      <c r="BA1197">
        <v>5.6847672250141403E-2</v>
      </c>
    </row>
    <row r="1198" spans="1:53" x14ac:dyDescent="0.3">
      <c r="A1198">
        <v>3.0607067945526198</v>
      </c>
      <c r="E1198" cm="1">
        <f t="array" ref="E1198">INDEX($C$2:$C$104,L1198)</f>
        <v>-0.3021969766934714</v>
      </c>
      <c r="G1198">
        <f>PI()/12*(M1198-12)</f>
        <v>2.0943951023931953</v>
      </c>
      <c r="H1198">
        <f t="shared" si="345"/>
        <v>-0.17911119045217622</v>
      </c>
      <c r="I1198">
        <f t="shared" si="362"/>
        <v>0.76244528846311388</v>
      </c>
      <c r="J1198">
        <f t="shared" si="346"/>
        <v>2.1655851239546444</v>
      </c>
      <c r="L1198">
        <f t="shared" si="363"/>
        <v>50</v>
      </c>
      <c r="M1198">
        <v>20</v>
      </c>
      <c r="N1198">
        <f t="shared" si="347"/>
        <v>0.05</v>
      </c>
      <c r="O1198">
        <f t="shared" si="348"/>
        <v>5.0020839411324403</v>
      </c>
      <c r="P1198">
        <f t="shared" si="349"/>
        <v>9.2038344516836901</v>
      </c>
      <c r="Q1198">
        <f>1-EXP(-2*$AL$9*O1198/(1+O1198))</f>
        <v>6.4497345768578462E-2</v>
      </c>
      <c r="R1198">
        <f t="shared" si="350"/>
        <v>19.751565414145865</v>
      </c>
      <c r="S1198">
        <f>(1-$AL$6^R1198)/(1+$AL$6^R1198*(1/$AL$7-1))</f>
        <v>0.99643717244343843</v>
      </c>
      <c r="U1198">
        <v>0.1</v>
      </c>
      <c r="V1198">
        <f t="shared" si="351"/>
        <v>0.22850000000000004</v>
      </c>
      <c r="W1198">
        <f t="shared" si="352"/>
        <v>0.22768589390332572</v>
      </c>
      <c r="X1198">
        <f t="shared" si="353"/>
        <v>8.1410609667431633E-4</v>
      </c>
      <c r="Y1198">
        <f t="shared" si="354"/>
        <v>7.6159841426436104E-4</v>
      </c>
      <c r="Z1198">
        <f t="shared" si="355"/>
        <v>0.19518486376644228</v>
      </c>
      <c r="AA1198">
        <f t="shared" si="356"/>
        <v>6.9199002690247273E-4</v>
      </c>
      <c r="AC1198">
        <f t="shared" si="357"/>
        <v>2.7584411230717049E-2</v>
      </c>
      <c r="AD1198">
        <f>X1198*((1-Q1198)*(1-EXP(-(P1198+O1198)*A1198))*P1198/(P1198+O1198)-(1-$AL$10)*(1-EXP(-2*O1198*A1198))/2)</f>
        <v>1.4743486745119402E-4</v>
      </c>
      <c r="AE1198">
        <f t="shared" si="358"/>
        <v>2.8423836125070715E-2</v>
      </c>
      <c r="AF1198">
        <f t="shared" si="359"/>
        <v>0.16264592136676179</v>
      </c>
      <c r="AG1198">
        <f t="shared" si="360"/>
        <v>-7.7826480089305817E-5</v>
      </c>
      <c r="AH1198">
        <f t="shared" si="361"/>
        <v>0.16256809488667248</v>
      </c>
      <c r="BA1198">
        <v>2.8423836125070701E-2</v>
      </c>
    </row>
    <row r="1199" spans="1:53" x14ac:dyDescent="0.3">
      <c r="A1199">
        <v>3.0607067945526198</v>
      </c>
      <c r="E1199" cm="1">
        <f t="array" ref="E1199">INDEX($C$2:$C$104,L1199)</f>
        <v>-0.3021969766934714</v>
      </c>
      <c r="G1199">
        <f>PI()/12*(M1199-12)</f>
        <v>2.3561944901923448</v>
      </c>
      <c r="H1199">
        <f t="shared" si="345"/>
        <v>-0.17911119045217622</v>
      </c>
      <c r="I1199">
        <f t="shared" si="362"/>
        <v>0.76244528846311388</v>
      </c>
      <c r="J1199">
        <f t="shared" si="346"/>
        <v>2.3720678998704461</v>
      </c>
      <c r="L1199">
        <f t="shared" si="363"/>
        <v>50</v>
      </c>
      <c r="M1199">
        <v>21</v>
      </c>
      <c r="N1199">
        <f t="shared" si="347"/>
        <v>0.05</v>
      </c>
      <c r="O1199">
        <f t="shared" si="348"/>
        <v>5.0020839411324403</v>
      </c>
      <c r="P1199">
        <f t="shared" si="349"/>
        <v>9.2038344516836901</v>
      </c>
      <c r="Q1199">
        <f>1-EXP(-2*$AL$9*O1199/(1+O1199))</f>
        <v>6.4497345768578462E-2</v>
      </c>
      <c r="R1199">
        <f t="shared" si="350"/>
        <v>19.751565414145865</v>
      </c>
      <c r="S1199">
        <f>(1-$AL$6^R1199)/(1+$AL$6^R1199*(1/$AL$7-1))</f>
        <v>0.99643717244343843</v>
      </c>
      <c r="U1199">
        <v>0.1</v>
      </c>
      <c r="V1199">
        <f t="shared" si="351"/>
        <v>0.22850000000000004</v>
      </c>
      <c r="W1199">
        <f t="shared" si="352"/>
        <v>0.22768589390332572</v>
      </c>
      <c r="X1199">
        <f t="shared" si="353"/>
        <v>8.1410609667431633E-4</v>
      </c>
      <c r="Y1199">
        <f t="shared" si="354"/>
        <v>7.6159841426436104E-4</v>
      </c>
      <c r="Z1199">
        <f t="shared" si="355"/>
        <v>0.19518486376644228</v>
      </c>
      <c r="AA1199">
        <f t="shared" si="356"/>
        <v>6.9199002690247273E-4</v>
      </c>
      <c r="AC1199">
        <f t="shared" si="357"/>
        <v>2.7584411230717049E-2</v>
      </c>
      <c r="AD1199">
        <f>X1199*((1-Q1199)*(1-EXP(-(P1199+O1199)*A1199))*P1199/(P1199+O1199)-(1-$AL$10)*(1-EXP(-2*O1199*A1199))/2)</f>
        <v>1.4743486745119402E-4</v>
      </c>
      <c r="AE1199">
        <f t="shared" si="358"/>
        <v>2.8423836125070715E-2</v>
      </c>
      <c r="AF1199">
        <f t="shared" si="359"/>
        <v>0.16264592136676179</v>
      </c>
      <c r="AG1199">
        <f t="shared" si="360"/>
        <v>-7.7826480089305817E-5</v>
      </c>
      <c r="AH1199">
        <f t="shared" si="361"/>
        <v>0.16256809488667248</v>
      </c>
      <c r="BA1199">
        <v>2.8423836125070701E-2</v>
      </c>
    </row>
    <row r="1200" spans="1:53" x14ac:dyDescent="0.3">
      <c r="A1200">
        <v>3.0607067945526198</v>
      </c>
      <c r="E1200" cm="1">
        <f t="array" ref="E1200">INDEX($C$2:$C$104,L1200)</f>
        <v>-0.3021969766934714</v>
      </c>
      <c r="G1200">
        <f>PI()/12*(M1200-12)</f>
        <v>2.617993877991494</v>
      </c>
      <c r="H1200">
        <f t="shared" si="345"/>
        <v>-0.17911119045217622</v>
      </c>
      <c r="I1200">
        <f t="shared" si="362"/>
        <v>0.76244528846311388</v>
      </c>
      <c r="J1200">
        <f t="shared" si="346"/>
        <v>2.5669897282211007</v>
      </c>
      <c r="L1200">
        <f t="shared" si="363"/>
        <v>50</v>
      </c>
      <c r="M1200">
        <v>22</v>
      </c>
      <c r="N1200">
        <f t="shared" si="347"/>
        <v>0.05</v>
      </c>
      <c r="O1200">
        <f t="shared" si="348"/>
        <v>5.0020839411324403</v>
      </c>
      <c r="P1200">
        <f t="shared" si="349"/>
        <v>9.2038344516836901</v>
      </c>
      <c r="Q1200">
        <f>1-EXP(-2*$AL$9*O1200/(1+O1200))</f>
        <v>6.4497345768578462E-2</v>
      </c>
      <c r="R1200">
        <f t="shared" si="350"/>
        <v>19.751565414145865</v>
      </c>
      <c r="S1200">
        <f>(1-$AL$6^R1200)/(1+$AL$6^R1200*(1/$AL$7-1))</f>
        <v>0.99643717244343843</v>
      </c>
      <c r="U1200">
        <v>0.1</v>
      </c>
      <c r="V1200">
        <f t="shared" si="351"/>
        <v>0.22850000000000004</v>
      </c>
      <c r="W1200">
        <f t="shared" si="352"/>
        <v>0.22768589390332572</v>
      </c>
      <c r="X1200">
        <f t="shared" si="353"/>
        <v>8.1410609667431633E-4</v>
      </c>
      <c r="Y1200">
        <f t="shared" si="354"/>
        <v>7.6159841426436104E-4</v>
      </c>
      <c r="Z1200">
        <f t="shared" si="355"/>
        <v>0.19518486376644228</v>
      </c>
      <c r="AA1200">
        <f t="shared" si="356"/>
        <v>6.9199002690247273E-4</v>
      </c>
      <c r="AC1200">
        <f t="shared" si="357"/>
        <v>2.7584411230717049E-2</v>
      </c>
      <c r="AD1200">
        <f>X1200*((1-Q1200)*(1-EXP(-(P1200+O1200)*A1200))*P1200/(P1200+O1200)-(1-$AL$10)*(1-EXP(-2*O1200*A1200))/2)</f>
        <v>1.4743486745119402E-4</v>
      </c>
      <c r="AE1200">
        <f t="shared" si="358"/>
        <v>2.8423836125070715E-2</v>
      </c>
      <c r="AF1200">
        <f t="shared" si="359"/>
        <v>0.16264592136676179</v>
      </c>
      <c r="AG1200">
        <f t="shared" si="360"/>
        <v>-7.7826480089305817E-5</v>
      </c>
      <c r="AH1200">
        <f t="shared" si="361"/>
        <v>0.16256809488667248</v>
      </c>
      <c r="BA1200">
        <v>2.8423836125070701E-2</v>
      </c>
    </row>
    <row r="1201" spans="1:53" x14ac:dyDescent="0.3">
      <c r="A1201">
        <v>3.0607067945526198</v>
      </c>
      <c r="E1201" cm="1">
        <f t="array" ref="E1201">INDEX($C$2:$C$104,L1201)</f>
        <v>-0.3021969766934714</v>
      </c>
      <c r="G1201">
        <f>PI()/12*(M1201-12)</f>
        <v>2.8797932657906435</v>
      </c>
      <c r="H1201">
        <f t="shared" si="345"/>
        <v>-0.17911119045217622</v>
      </c>
      <c r="I1201">
        <f t="shared" si="362"/>
        <v>0.76244528846311388</v>
      </c>
      <c r="J1201">
        <f t="shared" si="346"/>
        <v>2.7277361932050459</v>
      </c>
      <c r="L1201">
        <f t="shared" si="363"/>
        <v>50</v>
      </c>
      <c r="M1201">
        <v>23</v>
      </c>
      <c r="N1201">
        <f t="shared" si="347"/>
        <v>0.05</v>
      </c>
      <c r="O1201">
        <f t="shared" si="348"/>
        <v>5.0020839411324403</v>
      </c>
      <c r="P1201">
        <f t="shared" si="349"/>
        <v>9.2038344516836901</v>
      </c>
      <c r="Q1201">
        <f>1-EXP(-2*$AL$9*O1201/(1+O1201))</f>
        <v>6.4497345768578462E-2</v>
      </c>
      <c r="R1201">
        <f t="shared" si="350"/>
        <v>19.751565414145865</v>
      </c>
      <c r="S1201">
        <f>(1-$AL$6^R1201)/(1+$AL$6^R1201*(1/$AL$7-1))</f>
        <v>0.99643717244343843</v>
      </c>
      <c r="U1201">
        <v>0.1</v>
      </c>
      <c r="V1201">
        <f t="shared" si="351"/>
        <v>0.22850000000000004</v>
      </c>
      <c r="W1201">
        <f t="shared" si="352"/>
        <v>0.22768589390332572</v>
      </c>
      <c r="X1201">
        <f t="shared" si="353"/>
        <v>8.1410609667431633E-4</v>
      </c>
      <c r="Y1201">
        <f t="shared" si="354"/>
        <v>7.6159841426436104E-4</v>
      </c>
      <c r="Z1201">
        <f t="shared" si="355"/>
        <v>0.19518486376644228</v>
      </c>
      <c r="AA1201">
        <f t="shared" si="356"/>
        <v>6.9199002690247273E-4</v>
      </c>
      <c r="AC1201">
        <f t="shared" si="357"/>
        <v>2.7584411230717049E-2</v>
      </c>
      <c r="AD1201">
        <f>X1201*((1-Q1201)*(1-EXP(-(P1201+O1201)*A1201))*P1201/(P1201+O1201)-(1-$AL$10)*(1-EXP(-2*O1201*A1201))/2)</f>
        <v>1.4743486745119402E-4</v>
      </c>
      <c r="AE1201">
        <f t="shared" si="358"/>
        <v>2.8423836125070715E-2</v>
      </c>
      <c r="AF1201">
        <f t="shared" si="359"/>
        <v>0.16264592136676179</v>
      </c>
      <c r="AG1201">
        <f t="shared" si="360"/>
        <v>-7.7826480089305817E-5</v>
      </c>
      <c r="AH1201">
        <f t="shared" si="361"/>
        <v>0.16256809488667248</v>
      </c>
      <c r="BA1201">
        <v>2.8423836125070701E-2</v>
      </c>
    </row>
    <row r="1202" spans="1:53" x14ac:dyDescent="0.3">
      <c r="A1202">
        <v>3.0607067945526198</v>
      </c>
      <c r="E1202" cm="1">
        <f t="array" ref="E1202">INDEX($C$2:$C$104,L1202)</f>
        <v>-0.30690394601302967</v>
      </c>
      <c r="G1202">
        <f>PI()/12*(M1202-12)</f>
        <v>-3.1415926535897931</v>
      </c>
      <c r="H1202">
        <f t="shared" si="345"/>
        <v>-0.18181355604924582</v>
      </c>
      <c r="I1202">
        <f t="shared" si="362"/>
        <v>0.76131805356547821</v>
      </c>
      <c r="J1202">
        <f t="shared" si="346"/>
        <v>2.8027247763649208</v>
      </c>
      <c r="L1202">
        <f t="shared" si="363"/>
        <v>51</v>
      </c>
      <c r="M1202">
        <v>0</v>
      </c>
      <c r="N1202">
        <f t="shared" si="347"/>
        <v>0.05</v>
      </c>
      <c r="O1202">
        <f t="shared" si="348"/>
        <v>5.0020839411324403</v>
      </c>
      <c r="P1202">
        <f t="shared" si="349"/>
        <v>9.2038344516836901</v>
      </c>
      <c r="Q1202">
        <f>1-EXP(-2*$AL$9*O1202/(1+O1202))</f>
        <v>6.4497345768578462E-2</v>
      </c>
      <c r="R1202">
        <f t="shared" si="350"/>
        <v>19.751565414145865</v>
      </c>
      <c r="S1202">
        <f>(1-$AL$6^R1202)/(1+$AL$6^R1202*(1/$AL$7-1))</f>
        <v>0.99643717244343843</v>
      </c>
      <c r="U1202">
        <v>0.1</v>
      </c>
      <c r="V1202">
        <f t="shared" si="351"/>
        <v>0.22850000000000004</v>
      </c>
      <c r="W1202">
        <f t="shared" si="352"/>
        <v>0.22768589390332572</v>
      </c>
      <c r="X1202">
        <f t="shared" si="353"/>
        <v>8.1410609667431633E-4</v>
      </c>
      <c r="Y1202">
        <f t="shared" si="354"/>
        <v>7.6159841426436104E-4</v>
      </c>
      <c r="Z1202">
        <f t="shared" si="355"/>
        <v>0.19518486376644228</v>
      </c>
      <c r="AA1202">
        <f t="shared" si="356"/>
        <v>6.9199002690247273E-4</v>
      </c>
      <c r="AC1202">
        <f t="shared" si="357"/>
        <v>2.7584411230717049E-2</v>
      </c>
      <c r="AD1202">
        <f>X1202*((1-Q1202)*(1-EXP(-(P1202+O1202)*A1202))*P1202/(P1202+O1202)-(1-$AL$10)*(1-EXP(-2*O1202*A1202))/2)</f>
        <v>1.4743486745119402E-4</v>
      </c>
      <c r="AE1202">
        <f t="shared" si="358"/>
        <v>2.8423836125070715E-2</v>
      </c>
      <c r="AF1202">
        <f t="shared" si="359"/>
        <v>0.16264592136676179</v>
      </c>
      <c r="AG1202">
        <f t="shared" si="360"/>
        <v>-7.7826480089305817E-5</v>
      </c>
      <c r="AH1202">
        <f t="shared" si="361"/>
        <v>0.16256809488667248</v>
      </c>
      <c r="BA1202">
        <v>2.8423836125070701E-2</v>
      </c>
    </row>
    <row r="1203" spans="1:53" x14ac:dyDescent="0.3">
      <c r="A1203">
        <v>3.0607067945526198</v>
      </c>
      <c r="E1203" cm="1">
        <f t="array" ref="E1203">INDEX($C$2:$C$104,L1203)</f>
        <v>-0.30690394601302967</v>
      </c>
      <c r="G1203">
        <f>PI()/12*(M1203-12)</f>
        <v>-2.8797932657906435</v>
      </c>
      <c r="H1203">
        <f t="shared" si="345"/>
        <v>-0.18181355604924582</v>
      </c>
      <c r="I1203">
        <f t="shared" si="362"/>
        <v>0.76131805356547821</v>
      </c>
      <c r="J1203">
        <f t="shared" si="346"/>
        <v>2.7317670527678373</v>
      </c>
      <c r="L1203">
        <f t="shared" si="363"/>
        <v>51</v>
      </c>
      <c r="M1203">
        <v>1</v>
      </c>
      <c r="N1203">
        <f t="shared" si="347"/>
        <v>0.05</v>
      </c>
      <c r="O1203">
        <f t="shared" si="348"/>
        <v>5.0020839411324403</v>
      </c>
      <c r="P1203">
        <f t="shared" si="349"/>
        <v>9.2038344516836901</v>
      </c>
      <c r="Q1203">
        <f>1-EXP(-2*$AL$9*O1203/(1+O1203))</f>
        <v>6.4497345768578462E-2</v>
      </c>
      <c r="R1203">
        <f t="shared" si="350"/>
        <v>19.751565414145865</v>
      </c>
      <c r="S1203">
        <f>(1-$AL$6^R1203)/(1+$AL$6^R1203*(1/$AL$7-1))</f>
        <v>0.99643717244343843</v>
      </c>
      <c r="U1203">
        <v>0</v>
      </c>
      <c r="V1203">
        <f t="shared" si="351"/>
        <v>0</v>
      </c>
      <c r="W1203">
        <f t="shared" si="352"/>
        <v>0</v>
      </c>
      <c r="X1203">
        <f t="shared" si="353"/>
        <v>0</v>
      </c>
      <c r="Y1203">
        <f t="shared" si="354"/>
        <v>0</v>
      </c>
      <c r="Z1203">
        <f t="shared" si="355"/>
        <v>0</v>
      </c>
      <c r="AA1203">
        <f t="shared" si="356"/>
        <v>0</v>
      </c>
      <c r="AC1203">
        <f t="shared" si="357"/>
        <v>0</v>
      </c>
      <c r="AD1203">
        <f>X1203*((1-Q1203)*(1-EXP(-(P1203+O1203)*A1203))*P1203/(P1203+O1203)-(1-$AL$10)*(1-EXP(-2*O1203*A1203))/2)</f>
        <v>0</v>
      </c>
      <c r="AE1203">
        <f t="shared" si="358"/>
        <v>0</v>
      </c>
      <c r="AF1203">
        <f t="shared" si="359"/>
        <v>0</v>
      </c>
      <c r="AG1203">
        <f t="shared" si="360"/>
        <v>0</v>
      </c>
      <c r="AH1203">
        <f t="shared" si="361"/>
        <v>0</v>
      </c>
      <c r="BA1203">
        <v>0</v>
      </c>
    </row>
    <row r="1204" spans="1:53" x14ac:dyDescent="0.3">
      <c r="A1204">
        <v>3.0607067945526198</v>
      </c>
      <c r="E1204" cm="1">
        <f t="array" ref="E1204">INDEX($C$2:$C$104,L1204)</f>
        <v>-0.30690394601302967</v>
      </c>
      <c r="G1204">
        <f>PI()/12*(M1204-12)</f>
        <v>-2.617993877991494</v>
      </c>
      <c r="H1204">
        <f t="shared" si="345"/>
        <v>-0.18181355604924582</v>
      </c>
      <c r="I1204">
        <f t="shared" si="362"/>
        <v>0.76131805356547821</v>
      </c>
      <c r="J1204">
        <f t="shared" si="346"/>
        <v>2.5701735442458364</v>
      </c>
      <c r="L1204">
        <f t="shared" si="363"/>
        <v>51</v>
      </c>
      <c r="M1204">
        <v>2</v>
      </c>
      <c r="N1204">
        <f t="shared" si="347"/>
        <v>0.05</v>
      </c>
      <c r="O1204">
        <f t="shared" si="348"/>
        <v>5.0020839411324403</v>
      </c>
      <c r="P1204">
        <f t="shared" si="349"/>
        <v>9.2038344516836901</v>
      </c>
      <c r="Q1204">
        <f>1-EXP(-2*$AL$9*O1204/(1+O1204))</f>
        <v>6.4497345768578462E-2</v>
      </c>
      <c r="R1204">
        <f t="shared" si="350"/>
        <v>19.751565414145865</v>
      </c>
      <c r="S1204">
        <f>(1-$AL$6^R1204)/(1+$AL$6^R1204*(1/$AL$7-1))</f>
        <v>0.99643717244343843</v>
      </c>
      <c r="U1204">
        <v>0.1</v>
      </c>
      <c r="V1204">
        <f t="shared" si="351"/>
        <v>0.22850000000000004</v>
      </c>
      <c r="W1204">
        <f t="shared" si="352"/>
        <v>0.22768589390332572</v>
      </c>
      <c r="X1204">
        <f t="shared" si="353"/>
        <v>8.1410609667431633E-4</v>
      </c>
      <c r="Y1204">
        <f t="shared" si="354"/>
        <v>7.6159841426436104E-4</v>
      </c>
      <c r="Z1204">
        <f t="shared" si="355"/>
        <v>0.19518486376644228</v>
      </c>
      <c r="AA1204">
        <f t="shared" si="356"/>
        <v>6.9199002690247273E-4</v>
      </c>
      <c r="AC1204">
        <f t="shared" si="357"/>
        <v>2.7584411230717049E-2</v>
      </c>
      <c r="AD1204">
        <f>X1204*((1-Q1204)*(1-EXP(-(P1204+O1204)*A1204))*P1204/(P1204+O1204)-(1-$AL$10)*(1-EXP(-2*O1204*A1204))/2)</f>
        <v>1.4743486745119402E-4</v>
      </c>
      <c r="AE1204">
        <f t="shared" si="358"/>
        <v>2.8423836125070715E-2</v>
      </c>
      <c r="AF1204">
        <f t="shared" si="359"/>
        <v>0.16264592136676179</v>
      </c>
      <c r="AG1204">
        <f t="shared" si="360"/>
        <v>-7.7826480089305817E-5</v>
      </c>
      <c r="AH1204">
        <f t="shared" si="361"/>
        <v>0.16256809488667248</v>
      </c>
      <c r="BA1204">
        <v>2.8423836125070701E-2</v>
      </c>
    </row>
    <row r="1205" spans="1:53" x14ac:dyDescent="0.3">
      <c r="A1205">
        <v>3.0607067945526198</v>
      </c>
      <c r="E1205" cm="1">
        <f t="array" ref="E1205">INDEX($C$2:$C$104,L1205)</f>
        <v>-0.30690394601302967</v>
      </c>
      <c r="G1205">
        <f>PI()/12*(M1205-12)</f>
        <v>-2.3561944901923448</v>
      </c>
      <c r="H1205">
        <f t="shared" si="345"/>
        <v>-0.18181355604924582</v>
      </c>
      <c r="I1205">
        <f t="shared" si="362"/>
        <v>0.76131805356547821</v>
      </c>
      <c r="J1205">
        <f t="shared" si="346"/>
        <v>2.3748100808056876</v>
      </c>
      <c r="L1205">
        <f t="shared" si="363"/>
        <v>51</v>
      </c>
      <c r="M1205">
        <v>3</v>
      </c>
      <c r="N1205">
        <f t="shared" si="347"/>
        <v>0.05</v>
      </c>
      <c r="O1205">
        <f t="shared" si="348"/>
        <v>5.0020839411324403</v>
      </c>
      <c r="P1205">
        <f t="shared" si="349"/>
        <v>9.2038344516836901</v>
      </c>
      <c r="Q1205">
        <f>1-EXP(-2*$AL$9*O1205/(1+O1205))</f>
        <v>6.4497345768578462E-2</v>
      </c>
      <c r="R1205">
        <f t="shared" si="350"/>
        <v>19.751565414145865</v>
      </c>
      <c r="S1205">
        <f>(1-$AL$6^R1205)/(1+$AL$6^R1205*(1/$AL$7-1))</f>
        <v>0.99643717244343843</v>
      </c>
      <c r="U1205">
        <v>0.1</v>
      </c>
      <c r="V1205">
        <f t="shared" si="351"/>
        <v>0.22850000000000004</v>
      </c>
      <c r="W1205">
        <f t="shared" si="352"/>
        <v>0.22768589390332572</v>
      </c>
      <c r="X1205">
        <f t="shared" si="353"/>
        <v>8.1410609667431633E-4</v>
      </c>
      <c r="Y1205">
        <f t="shared" si="354"/>
        <v>7.6159841426436104E-4</v>
      </c>
      <c r="Z1205">
        <f t="shared" si="355"/>
        <v>0.19518486376644228</v>
      </c>
      <c r="AA1205">
        <f t="shared" si="356"/>
        <v>6.9199002690247273E-4</v>
      </c>
      <c r="AC1205">
        <f t="shared" si="357"/>
        <v>2.7584411230717049E-2</v>
      </c>
      <c r="AD1205">
        <f>X1205*((1-Q1205)*(1-EXP(-(P1205+O1205)*A1205))*P1205/(P1205+O1205)-(1-$AL$10)*(1-EXP(-2*O1205*A1205))/2)</f>
        <v>1.4743486745119402E-4</v>
      </c>
      <c r="AE1205">
        <f t="shared" si="358"/>
        <v>2.8423836125070715E-2</v>
      </c>
      <c r="AF1205">
        <f t="shared" si="359"/>
        <v>0.16264592136676179</v>
      </c>
      <c r="AG1205">
        <f t="shared" si="360"/>
        <v>-7.7826480089305817E-5</v>
      </c>
      <c r="AH1205">
        <f t="shared" si="361"/>
        <v>0.16256809488667248</v>
      </c>
      <c r="BA1205">
        <v>2.8423836125070701E-2</v>
      </c>
    </row>
    <row r="1206" spans="1:53" x14ac:dyDescent="0.3">
      <c r="A1206">
        <v>3.0607067945526198</v>
      </c>
      <c r="E1206" cm="1">
        <f t="array" ref="E1206">INDEX($C$2:$C$104,L1206)</f>
        <v>-0.30690394601302967</v>
      </c>
      <c r="G1206">
        <f>PI()/12*(M1206-12)</f>
        <v>-2.0943951023931953</v>
      </c>
      <c r="H1206">
        <f t="shared" si="345"/>
        <v>-0.18181355604924582</v>
      </c>
      <c r="I1206">
        <f t="shared" si="362"/>
        <v>0.76131805356547821</v>
      </c>
      <c r="J1206">
        <f t="shared" si="346"/>
        <v>2.1681695831248189</v>
      </c>
      <c r="L1206">
        <f t="shared" si="363"/>
        <v>51</v>
      </c>
      <c r="M1206">
        <v>4</v>
      </c>
      <c r="N1206">
        <f t="shared" si="347"/>
        <v>0.05</v>
      </c>
      <c r="O1206">
        <f t="shared" si="348"/>
        <v>5.0020839411324403</v>
      </c>
      <c r="P1206">
        <f t="shared" si="349"/>
        <v>9.2038344516836901</v>
      </c>
      <c r="Q1206">
        <f>1-EXP(-2*$AL$9*O1206/(1+O1206))</f>
        <v>6.4497345768578462E-2</v>
      </c>
      <c r="R1206">
        <f t="shared" si="350"/>
        <v>19.751565414145865</v>
      </c>
      <c r="S1206">
        <f>(1-$AL$6^R1206)/(1+$AL$6^R1206*(1/$AL$7-1))</f>
        <v>0.99643717244343843</v>
      </c>
      <c r="U1206">
        <v>0.1</v>
      </c>
      <c r="V1206">
        <f t="shared" si="351"/>
        <v>0.22850000000000004</v>
      </c>
      <c r="W1206">
        <f t="shared" si="352"/>
        <v>0.22768589390332572</v>
      </c>
      <c r="X1206">
        <f t="shared" si="353"/>
        <v>8.1410609667431633E-4</v>
      </c>
      <c r="Y1206">
        <f t="shared" si="354"/>
        <v>7.6159841426436104E-4</v>
      </c>
      <c r="Z1206">
        <f t="shared" si="355"/>
        <v>0.19518486376644228</v>
      </c>
      <c r="AA1206">
        <f t="shared" si="356"/>
        <v>6.9199002690247273E-4</v>
      </c>
      <c r="AC1206">
        <f t="shared" si="357"/>
        <v>2.7584411230717049E-2</v>
      </c>
      <c r="AD1206">
        <f>X1206*((1-Q1206)*(1-EXP(-(P1206+O1206)*A1206))*P1206/(P1206+O1206)-(1-$AL$10)*(1-EXP(-2*O1206*A1206))/2)</f>
        <v>1.4743486745119402E-4</v>
      </c>
      <c r="AE1206">
        <f t="shared" si="358"/>
        <v>2.8423836125070715E-2</v>
      </c>
      <c r="AF1206">
        <f t="shared" si="359"/>
        <v>0.16264592136676179</v>
      </c>
      <c r="AG1206">
        <f t="shared" si="360"/>
        <v>-7.7826480089305817E-5</v>
      </c>
      <c r="AH1206">
        <f t="shared" si="361"/>
        <v>0.16256809488667248</v>
      </c>
      <c r="BA1206">
        <v>2.8423836125070701E-2</v>
      </c>
    </row>
    <row r="1207" spans="1:53" x14ac:dyDescent="0.3">
      <c r="A1207">
        <v>3.0607067945526198</v>
      </c>
      <c r="E1207" cm="1">
        <f t="array" ref="E1207">INDEX($C$2:$C$104,L1207)</f>
        <v>-0.30690394601302967</v>
      </c>
      <c r="G1207">
        <f>PI()/12*(M1207-12)</f>
        <v>-1.8325957145940459</v>
      </c>
      <c r="H1207">
        <f t="shared" si="345"/>
        <v>-0.18181355604924582</v>
      </c>
      <c r="I1207">
        <f t="shared" si="362"/>
        <v>0.76131805356547821</v>
      </c>
      <c r="J1207">
        <f t="shared" si="346"/>
        <v>1.9593574239136033</v>
      </c>
      <c r="L1207">
        <f t="shared" si="363"/>
        <v>51</v>
      </c>
      <c r="M1207">
        <v>5</v>
      </c>
      <c r="N1207">
        <f t="shared" si="347"/>
        <v>0.05</v>
      </c>
      <c r="O1207">
        <f t="shared" si="348"/>
        <v>5.0020839411324403</v>
      </c>
      <c r="P1207">
        <f t="shared" si="349"/>
        <v>9.2038344516836901</v>
      </c>
      <c r="Q1207">
        <f>1-EXP(-2*$AL$9*O1207/(1+O1207))</f>
        <v>6.4497345768578462E-2</v>
      </c>
      <c r="R1207">
        <f t="shared" si="350"/>
        <v>19.751565414145865</v>
      </c>
      <c r="S1207">
        <f>(1-$AL$6^R1207)/(1+$AL$6^R1207*(1/$AL$7-1))</f>
        <v>0.99643717244343843</v>
      </c>
      <c r="U1207">
        <v>0.1</v>
      </c>
      <c r="V1207">
        <f t="shared" si="351"/>
        <v>0.22850000000000004</v>
      </c>
      <c r="W1207">
        <f t="shared" si="352"/>
        <v>0.22768589390332572</v>
      </c>
      <c r="X1207">
        <f t="shared" si="353"/>
        <v>8.1410609667431633E-4</v>
      </c>
      <c r="Y1207">
        <f t="shared" si="354"/>
        <v>7.6159841426436104E-4</v>
      </c>
      <c r="Z1207">
        <f t="shared" si="355"/>
        <v>0.19518486376644228</v>
      </c>
      <c r="AA1207">
        <f t="shared" si="356"/>
        <v>6.9199002690247273E-4</v>
      </c>
      <c r="AC1207">
        <f t="shared" si="357"/>
        <v>2.7584411230717049E-2</v>
      </c>
      <c r="AD1207">
        <f>X1207*((1-Q1207)*(1-EXP(-(P1207+O1207)*A1207))*P1207/(P1207+O1207)-(1-$AL$10)*(1-EXP(-2*O1207*A1207))/2)</f>
        <v>1.4743486745119402E-4</v>
      </c>
      <c r="AE1207">
        <f t="shared" si="358"/>
        <v>2.8423836125070715E-2</v>
      </c>
      <c r="AF1207">
        <f t="shared" si="359"/>
        <v>0.16264592136676179</v>
      </c>
      <c r="AG1207">
        <f t="shared" si="360"/>
        <v>-7.7826480089305817E-5</v>
      </c>
      <c r="AH1207">
        <f t="shared" si="361"/>
        <v>0.16256809488667248</v>
      </c>
      <c r="BA1207">
        <v>2.8423836125070701E-2</v>
      </c>
    </row>
    <row r="1208" spans="1:53" x14ac:dyDescent="0.3">
      <c r="A1208">
        <v>3.0607067945526198</v>
      </c>
      <c r="E1208" cm="1">
        <f t="array" ref="E1208">INDEX($C$2:$C$104,L1208)</f>
        <v>-0.30690394601302967</v>
      </c>
      <c r="G1208">
        <f>PI()/12*(M1208-12)</f>
        <v>-1.5707963267948966</v>
      </c>
      <c r="H1208">
        <f t="shared" si="345"/>
        <v>-0.18181355604924582</v>
      </c>
      <c r="I1208">
        <f t="shared" si="362"/>
        <v>0.76131805356547821</v>
      </c>
      <c r="J1208">
        <f t="shared" si="346"/>
        <v>1.7536267596124675</v>
      </c>
      <c r="L1208">
        <f t="shared" si="363"/>
        <v>51</v>
      </c>
      <c r="M1208">
        <v>6</v>
      </c>
      <c r="N1208">
        <f t="shared" si="347"/>
        <v>0.05</v>
      </c>
      <c r="O1208">
        <f t="shared" si="348"/>
        <v>5.0020839411324403</v>
      </c>
      <c r="P1208">
        <f t="shared" si="349"/>
        <v>9.2038344516836901</v>
      </c>
      <c r="Q1208">
        <f>1-EXP(-2*$AL$9*O1208/(1+O1208))</f>
        <v>6.4497345768578462E-2</v>
      </c>
      <c r="R1208">
        <f t="shared" si="350"/>
        <v>19.751565414145865</v>
      </c>
      <c r="S1208">
        <f>(1-$AL$6^R1208)/(1+$AL$6^R1208*(1/$AL$7-1))</f>
        <v>0.99643717244343843</v>
      </c>
      <c r="U1208">
        <v>0.1</v>
      </c>
      <c r="V1208">
        <f t="shared" si="351"/>
        <v>0.22850000000000004</v>
      </c>
      <c r="W1208">
        <f t="shared" si="352"/>
        <v>0.22768589390332572</v>
      </c>
      <c r="X1208">
        <f t="shared" si="353"/>
        <v>8.1410609667431633E-4</v>
      </c>
      <c r="Y1208">
        <f t="shared" si="354"/>
        <v>7.6159841426436104E-4</v>
      </c>
      <c r="Z1208">
        <f t="shared" si="355"/>
        <v>0.19518486376644228</v>
      </c>
      <c r="AA1208">
        <f t="shared" si="356"/>
        <v>6.9199002690247273E-4</v>
      </c>
      <c r="AC1208">
        <f t="shared" si="357"/>
        <v>2.7584411230717049E-2</v>
      </c>
      <c r="AD1208">
        <f>X1208*((1-Q1208)*(1-EXP(-(P1208+O1208)*A1208))*P1208/(P1208+O1208)-(1-$AL$10)*(1-EXP(-2*O1208*A1208))/2)</f>
        <v>1.4743486745119402E-4</v>
      </c>
      <c r="AE1208">
        <f t="shared" si="358"/>
        <v>2.8423836125070715E-2</v>
      </c>
      <c r="AF1208">
        <f t="shared" si="359"/>
        <v>0.16264592136676179</v>
      </c>
      <c r="AG1208">
        <f t="shared" si="360"/>
        <v>-7.7826480089305817E-5</v>
      </c>
      <c r="AH1208">
        <f t="shared" si="361"/>
        <v>0.16256809488667248</v>
      </c>
      <c r="BA1208">
        <v>2.8423836125070701E-2</v>
      </c>
    </row>
    <row r="1209" spans="1:53" x14ac:dyDescent="0.3">
      <c r="A1209">
        <v>3.0607067945526198</v>
      </c>
      <c r="E1209" cm="1">
        <f t="array" ref="E1209">INDEX($C$2:$C$104,L1209)</f>
        <v>-0.30690394601302967</v>
      </c>
      <c r="G1209">
        <f>PI()/12*(M1209-12)</f>
        <v>-1.308996938995747</v>
      </c>
      <c r="H1209">
        <f t="shared" si="345"/>
        <v>-0.18181355604924582</v>
      </c>
      <c r="I1209">
        <f t="shared" si="362"/>
        <v>0.76131805356547821</v>
      </c>
      <c r="J1209">
        <f t="shared" si="346"/>
        <v>1.5555656823593249</v>
      </c>
      <c r="L1209">
        <f t="shared" si="363"/>
        <v>51</v>
      </c>
      <c r="M1209">
        <v>7</v>
      </c>
      <c r="N1209">
        <f t="shared" si="347"/>
        <v>0.05</v>
      </c>
      <c r="O1209">
        <f t="shared" si="348"/>
        <v>5.0020839411324403</v>
      </c>
      <c r="P1209">
        <f t="shared" si="349"/>
        <v>9.2038344516836901</v>
      </c>
      <c r="Q1209">
        <f>1-EXP(-2*$AL$9*O1209/(1+O1209))</f>
        <v>6.4497345768578462E-2</v>
      </c>
      <c r="R1209">
        <f t="shared" si="350"/>
        <v>19.751565414145865</v>
      </c>
      <c r="S1209">
        <f>(1-$AL$6^R1209)/(1+$AL$6^R1209*(1/$AL$7-1))</f>
        <v>0.99643717244343843</v>
      </c>
      <c r="U1209">
        <v>0.7</v>
      </c>
      <c r="V1209">
        <f t="shared" si="351"/>
        <v>1.5994999999999999</v>
      </c>
      <c r="W1209">
        <f t="shared" si="352"/>
        <v>1.5938012573232796</v>
      </c>
      <c r="X1209">
        <f t="shared" si="353"/>
        <v>5.6987426767203253E-3</v>
      </c>
      <c r="Y1209">
        <f t="shared" si="354"/>
        <v>5.3311888998506304E-3</v>
      </c>
      <c r="Z1209">
        <f t="shared" si="355"/>
        <v>1.3662940463650959</v>
      </c>
      <c r="AA1209">
        <f t="shared" si="356"/>
        <v>4.843930188317404E-3</v>
      </c>
      <c r="AC1209">
        <f t="shared" si="357"/>
        <v>0.19309087861501928</v>
      </c>
      <c r="AD1209">
        <f>X1209*((1-Q1209)*(1-EXP(-(P1209+O1209)*A1209))*P1209/(P1209+O1209)-(1-$AL$10)*(1-EXP(-2*O1209*A1209))/2)</f>
        <v>1.0320440721583782E-3</v>
      </c>
      <c r="AE1209">
        <f t="shared" si="358"/>
        <v>0.19896685287549506</v>
      </c>
      <c r="AF1209">
        <f t="shared" si="359"/>
        <v>1.1385214495673321</v>
      </c>
      <c r="AG1209">
        <f t="shared" si="360"/>
        <v>-5.4478536062515126E-4</v>
      </c>
      <c r="AH1209">
        <f t="shared" si="361"/>
        <v>1.1379766642067071</v>
      </c>
      <c r="BA1209">
        <v>0.19896685287549501</v>
      </c>
    </row>
    <row r="1210" spans="1:53" x14ac:dyDescent="0.3">
      <c r="A1210">
        <v>3.0607067945526198</v>
      </c>
      <c r="E1210" cm="1">
        <f t="array" ref="E1210">INDEX($C$2:$C$104,L1210)</f>
        <v>-0.30690394601302967</v>
      </c>
      <c r="G1210">
        <f>PI()/12*(M1210-12)</f>
        <v>-1.0471975511965976</v>
      </c>
      <c r="H1210">
        <f t="shared" si="345"/>
        <v>-0.18181355604924582</v>
      </c>
      <c r="I1210">
        <f t="shared" si="362"/>
        <v>0.76131805356547821</v>
      </c>
      <c r="J1210">
        <f t="shared" si="346"/>
        <v>1.3706166010986998</v>
      </c>
      <c r="L1210">
        <f t="shared" si="363"/>
        <v>51</v>
      </c>
      <c r="M1210">
        <v>8</v>
      </c>
      <c r="N1210">
        <f t="shared" si="347"/>
        <v>0.2001797256961968</v>
      </c>
      <c r="O1210">
        <f t="shared" si="348"/>
        <v>1.257257704074475</v>
      </c>
      <c r="P1210">
        <f t="shared" si="349"/>
        <v>2.3133541754970341</v>
      </c>
      <c r="Q1210">
        <f>1-EXP(-2*$AL$9*O1210/(1+O1210))</f>
        <v>4.3580605859484534E-2</v>
      </c>
      <c r="R1210">
        <f t="shared" si="350"/>
        <v>4.9644924149041465</v>
      </c>
      <c r="S1210">
        <f>(1-$AL$6^R1210)/(1+$AL$6^R1210*(1/$AL$7-1))</f>
        <v>0.63637850833835063</v>
      </c>
      <c r="U1210">
        <v>69.7</v>
      </c>
      <c r="V1210">
        <f t="shared" si="351"/>
        <v>159.26450000000003</v>
      </c>
      <c r="W1210">
        <f t="shared" si="352"/>
        <v>101.35250494125326</v>
      </c>
      <c r="X1210">
        <f t="shared" si="353"/>
        <v>57.911995058746768</v>
      </c>
      <c r="Y1210">
        <f t="shared" si="354"/>
        <v>55.341554218139848</v>
      </c>
      <c r="Z1210">
        <f t="shared" si="355"/>
        <v>86.884938413205901</v>
      </c>
      <c r="AA1210">
        <f t="shared" si="356"/>
        <v>48.175701525438406</v>
      </c>
      <c r="AC1210">
        <f t="shared" si="357"/>
        <v>35.462580198505975</v>
      </c>
      <c r="AD1210">
        <f>X1210*((1-Q1210)*(1-EXP(-(P1210+O1210)*A1210))*P1210/(P1210+O1210)-(1-$AL$10)*(1-EXP(-2*O1210*A1210))/2)</f>
        <v>11.283229811394889</v>
      </c>
      <c r="AE1210">
        <f t="shared" si="358"/>
        <v>94.921511535339263</v>
      </c>
      <c r="AF1210">
        <f t="shared" si="359"/>
        <v>51.017988266576623</v>
      </c>
      <c r="AG1210">
        <f t="shared" si="360"/>
        <v>-4.1173771186934447</v>
      </c>
      <c r="AH1210">
        <f t="shared" si="361"/>
        <v>46.900611147883176</v>
      </c>
      <c r="BA1210">
        <v>94.921511535339206</v>
      </c>
    </row>
    <row r="1211" spans="1:53" x14ac:dyDescent="0.3">
      <c r="A1211">
        <v>3.0607067945526198</v>
      </c>
      <c r="E1211" cm="1">
        <f t="array" ref="E1211">INDEX($C$2:$C$104,L1211)</f>
        <v>-0.30690394601302967</v>
      </c>
      <c r="G1211">
        <f>PI()/12*(M1211-12)</f>
        <v>-0.78539816339744828</v>
      </c>
      <c r="H1211">
        <f t="shared" si="345"/>
        <v>-0.18181355604924582</v>
      </c>
      <c r="I1211">
        <f t="shared" si="362"/>
        <v>0.76131805356547821</v>
      </c>
      <c r="J1211">
        <f t="shared" si="346"/>
        <v>1.2062562813378652</v>
      </c>
      <c r="L1211">
        <f t="shared" si="363"/>
        <v>51</v>
      </c>
      <c r="M1211">
        <v>9</v>
      </c>
      <c r="N1211">
        <f t="shared" si="347"/>
        <v>0.36454004545703134</v>
      </c>
      <c r="O1211">
        <f t="shared" si="348"/>
        <v>0.70122371507926451</v>
      </c>
      <c r="P1211">
        <f t="shared" si="349"/>
        <v>1.2902516357458467</v>
      </c>
      <c r="Q1211">
        <f>1-EXP(-2*$AL$9*O1211/(1+O1211))</f>
        <v>3.2437277352812099E-2</v>
      </c>
      <c r="R1211">
        <f t="shared" si="350"/>
        <v>2.7688991710928512</v>
      </c>
      <c r="S1211">
        <f>(1-$AL$6^R1211)/(1+$AL$6^R1211*(1/$AL$7-1))</f>
        <v>0.38721453158814539</v>
      </c>
      <c r="U1211">
        <v>242.9</v>
      </c>
      <c r="V1211">
        <f t="shared" si="351"/>
        <v>555.02650000000006</v>
      </c>
      <c r="W1211">
        <f t="shared" si="352"/>
        <v>214.91432621650779</v>
      </c>
      <c r="X1211">
        <f t="shared" si="353"/>
        <v>340.11217378349227</v>
      </c>
      <c r="Y1211">
        <f t="shared" si="354"/>
        <v>322.73770653573052</v>
      </c>
      <c r="Z1211">
        <f t="shared" si="355"/>
        <v>184.23637391360191</v>
      </c>
      <c r="AA1211">
        <f t="shared" si="356"/>
        <v>255.29346957155673</v>
      </c>
      <c r="AC1211">
        <f t="shared" si="357"/>
        <v>103.52732377024623</v>
      </c>
      <c r="AD1211">
        <f>X1211*((1-Q1211)*(1-EXP(-(P1211+O1211)*A1211))*P1211/(P1211+O1211)-(1-$AL$10)*(1-EXP(-2*O1211*A1211))/2)</f>
        <v>70.154667533208013</v>
      </c>
      <c r="AE1211">
        <f t="shared" si="358"/>
        <v>428.97546087501098</v>
      </c>
      <c r="AF1211">
        <f t="shared" si="359"/>
        <v>81.007332260346089</v>
      </c>
      <c r="AG1211">
        <f t="shared" si="360"/>
        <v>-2.7104305690342594</v>
      </c>
      <c r="AH1211">
        <f t="shared" si="361"/>
        <v>78.296901691311831</v>
      </c>
      <c r="BA1211">
        <v>428.97546087501098</v>
      </c>
    </row>
    <row r="1212" spans="1:53" x14ac:dyDescent="0.3">
      <c r="A1212">
        <v>3.0607067945526198</v>
      </c>
      <c r="E1212" cm="1">
        <f t="array" ref="E1212">INDEX($C$2:$C$104,L1212)</f>
        <v>-0.30690394601302967</v>
      </c>
      <c r="G1212">
        <f>PI()/12*(M1212-12)</f>
        <v>-0.52359877559829882</v>
      </c>
      <c r="H1212">
        <f t="shared" si="345"/>
        <v>-0.18181355604924582</v>
      </c>
      <c r="I1212">
        <f t="shared" si="362"/>
        <v>0.76131805356547821</v>
      </c>
      <c r="J1212">
        <f t="shared" si="346"/>
        <v>1.0729809387942824</v>
      </c>
      <c r="L1212">
        <f t="shared" si="363"/>
        <v>51</v>
      </c>
      <c r="M1212">
        <v>10</v>
      </c>
      <c r="N1212">
        <f t="shared" si="347"/>
        <v>0.4978153880006142</v>
      </c>
      <c r="O1212">
        <f t="shared" si="348"/>
        <v>0.52355229452147478</v>
      </c>
      <c r="P1212">
        <f t="shared" si="349"/>
        <v>0.96333622191951351</v>
      </c>
      <c r="Q1212">
        <f>1-EXP(-2*$AL$9*O1212/(1+O1212))</f>
        <v>2.7116693993955887E-2</v>
      </c>
      <c r="R1212">
        <f t="shared" si="350"/>
        <v>2.0673338381894362</v>
      </c>
      <c r="S1212">
        <f>(1-$AL$6^R1212)/(1+$AL$6^R1212*(1/$AL$7-1))</f>
        <v>0.29285575314920531</v>
      </c>
      <c r="U1212">
        <v>405.1</v>
      </c>
      <c r="V1212">
        <f t="shared" si="351"/>
        <v>925.65350000000012</v>
      </c>
      <c r="W1212">
        <f t="shared" si="352"/>
        <v>271.08295289769796</v>
      </c>
      <c r="X1212">
        <f t="shared" si="353"/>
        <v>654.57054710230216</v>
      </c>
      <c r="Y1212">
        <f t="shared" si="354"/>
        <v>603.43936947354189</v>
      </c>
      <c r="Z1212">
        <f t="shared" si="355"/>
        <v>232.38720820011773</v>
      </c>
      <c r="AA1212">
        <f t="shared" si="356"/>
        <v>444.32654164940658</v>
      </c>
      <c r="AC1212">
        <f t="shared" si="357"/>
        <v>147.84215201873985</v>
      </c>
      <c r="AD1212">
        <f>X1212*((1-Q1212)*(1-EXP(-(P1212+O1212)*A1212))*P1212/(P1212+O1212)-(1-$AL$10)*(1-EXP(-2*O1212*A1212))/2)</f>
        <v>141.32429740774197</v>
      </c>
      <c r="AE1212">
        <f t="shared" si="358"/>
        <v>733.49299107588843</v>
      </c>
      <c r="AF1212">
        <f t="shared" si="359"/>
        <v>85.324142908927016</v>
      </c>
      <c r="AG1212">
        <f t="shared" si="360"/>
        <v>17.788530416393311</v>
      </c>
      <c r="AH1212">
        <f t="shared" si="361"/>
        <v>103.11267332532033</v>
      </c>
      <c r="BA1212">
        <v>733.49299107588797</v>
      </c>
    </row>
    <row r="1213" spans="1:53" x14ac:dyDescent="0.3">
      <c r="A1213">
        <v>3.0607067945526198</v>
      </c>
      <c r="E1213" cm="1">
        <f t="array" ref="E1213">INDEX($C$2:$C$104,L1213)</f>
        <v>-0.30690394601302967</v>
      </c>
      <c r="G1213">
        <f>PI()/12*(M1213-12)</f>
        <v>-0.26179938779914941</v>
      </c>
      <c r="H1213">
        <f t="shared" si="345"/>
        <v>-0.18181355604924582</v>
      </c>
      <c r="I1213">
        <f t="shared" si="362"/>
        <v>0.76131805356547821</v>
      </c>
      <c r="J1213">
        <f t="shared" si="346"/>
        <v>0.98415958449235519</v>
      </c>
      <c r="L1213">
        <f t="shared" si="363"/>
        <v>51</v>
      </c>
      <c r="M1213">
        <v>11</v>
      </c>
      <c r="N1213">
        <f t="shared" si="347"/>
        <v>0.58663674230254137</v>
      </c>
      <c r="O1213">
        <f t="shared" si="348"/>
        <v>0.45161960498471249</v>
      </c>
      <c r="P1213">
        <f t="shared" si="349"/>
        <v>0.83098007317187106</v>
      </c>
      <c r="Q1213">
        <f>1-EXP(-2*$AL$9*O1213/(1+O1213))</f>
        <v>2.4581962362552279E-2</v>
      </c>
      <c r="R1213">
        <f t="shared" si="350"/>
        <v>1.783295577432231</v>
      </c>
      <c r="S1213">
        <f>(1-$AL$6^R1213)/(1+$AL$6^R1213*(1/$AL$7-1))</f>
        <v>0.25333757822765862</v>
      </c>
      <c r="U1213">
        <v>529.20000000000005</v>
      </c>
      <c r="V1213">
        <f t="shared" si="351"/>
        <v>1209.2220000000002</v>
      </c>
      <c r="W1213">
        <f t="shared" si="352"/>
        <v>306.34137301960584</v>
      </c>
      <c r="X1213">
        <f t="shared" si="353"/>
        <v>902.88062698039437</v>
      </c>
      <c r="Y1213">
        <f t="shared" si="354"/>
        <v>811.46431810575064</v>
      </c>
      <c r="Z1213">
        <f t="shared" si="355"/>
        <v>262.61266402495949</v>
      </c>
      <c r="AA1213">
        <f t="shared" si="356"/>
        <v>574.81372191173159</v>
      </c>
      <c r="AC1213">
        <f t="shared" si="357"/>
        <v>176.34125893706596</v>
      </c>
      <c r="AD1213">
        <f>X1213*((1-Q1213)*(1-EXP(-(P1213+O1213)*A1213))*P1213/(P1213+O1213)-(1-$AL$10)*(1-EXP(-2*O1213*A1213))/2)</f>
        <v>199.78026235203379</v>
      </c>
      <c r="AE1213">
        <f t="shared" si="358"/>
        <v>950.93524320083134</v>
      </c>
      <c r="AF1213">
        <f t="shared" si="359"/>
        <v>87.293241343421627</v>
      </c>
      <c r="AG1213">
        <f t="shared" si="360"/>
        <v>36.870333841985214</v>
      </c>
      <c r="AH1213">
        <f t="shared" si="361"/>
        <v>124.16357518540684</v>
      </c>
      <c r="BA1213">
        <v>950.93524320083202</v>
      </c>
    </row>
    <row r="1214" spans="1:53" x14ac:dyDescent="0.3">
      <c r="A1214">
        <v>3.0607067945526198</v>
      </c>
      <c r="E1214" cm="1">
        <f t="array" ref="E1214">INDEX($C$2:$C$104,L1214)</f>
        <v>-0.30690394601302967</v>
      </c>
      <c r="G1214">
        <f>PI()/12*(M1214-12)</f>
        <v>0</v>
      </c>
      <c r="H1214">
        <f t="shared" si="345"/>
        <v>-0.18181355604924582</v>
      </c>
      <c r="I1214">
        <f t="shared" si="362"/>
        <v>0.76131805356547821</v>
      </c>
      <c r="J1214">
        <f t="shared" si="346"/>
        <v>0.95267576925093145</v>
      </c>
      <c r="L1214">
        <f t="shared" si="363"/>
        <v>51</v>
      </c>
      <c r="M1214">
        <v>12</v>
      </c>
      <c r="N1214">
        <f t="shared" si="347"/>
        <v>0.61812055754396511</v>
      </c>
      <c r="O1214">
        <f t="shared" si="348"/>
        <v>0.43140303668307123</v>
      </c>
      <c r="P1214">
        <f t="shared" si="349"/>
        <v>0.79378158749685113</v>
      </c>
      <c r="Q1214">
        <f>1-EXP(-2*$AL$9*O1214/(1+O1214))</f>
        <v>2.3822436654697743E-2</v>
      </c>
      <c r="R1214">
        <f t="shared" si="350"/>
        <v>1.7034670747603999</v>
      </c>
      <c r="S1214">
        <f>(1-$AL$6^R1214)/(1+$AL$6^R1214*(1/$AL$7-1))</f>
        <v>0.24212864122987196</v>
      </c>
      <c r="U1214">
        <v>605.20000000000005</v>
      </c>
      <c r="V1214">
        <f t="shared" si="351"/>
        <v>1382.8820000000003</v>
      </c>
      <c r="W1214">
        <f t="shared" si="352"/>
        <v>334.83533964124786</v>
      </c>
      <c r="X1214">
        <f t="shared" si="353"/>
        <v>1048.0466603587524</v>
      </c>
      <c r="Y1214">
        <f t="shared" si="354"/>
        <v>932.96884552717756</v>
      </c>
      <c r="Z1214">
        <f t="shared" si="355"/>
        <v>287.03925847868607</v>
      </c>
      <c r="AA1214">
        <f t="shared" si="356"/>
        <v>652.95968337300326</v>
      </c>
      <c r="AC1214">
        <f t="shared" si="357"/>
        <v>195.77268094558337</v>
      </c>
      <c r="AD1214">
        <f>X1214*((1-Q1214)*(1-EXP(-(P1214+O1214)*A1214))*P1214/(P1214+O1214)-(1-$AL$10)*(1-EXP(-2*O1214*A1214))/2)</f>
        <v>233.59132904219163</v>
      </c>
      <c r="AE1214">
        <f t="shared" si="358"/>
        <v>1082.3236933607782</v>
      </c>
      <c r="AF1214">
        <f t="shared" si="359"/>
        <v>92.419486795777303</v>
      </c>
      <c r="AG1214">
        <f t="shared" si="360"/>
        <v>46.417833111982745</v>
      </c>
      <c r="AH1214">
        <f t="shared" si="361"/>
        <v>138.83731990776005</v>
      </c>
      <c r="BA1214">
        <v>1082.32369336077</v>
      </c>
    </row>
    <row r="1215" spans="1:53" x14ac:dyDescent="0.3">
      <c r="A1215">
        <v>3.0607067945526198</v>
      </c>
      <c r="E1215" cm="1">
        <f t="array" ref="E1215">INDEX($C$2:$C$104,L1215)</f>
        <v>-0.30690394601302967</v>
      </c>
      <c r="G1215">
        <f>PI()/12*(M1215-12)</f>
        <v>0.26179938779914941</v>
      </c>
      <c r="H1215">
        <f t="shared" si="345"/>
        <v>-0.18181355604924582</v>
      </c>
      <c r="I1215">
        <f t="shared" si="362"/>
        <v>0.76131805356547821</v>
      </c>
      <c r="J1215">
        <f t="shared" si="346"/>
        <v>0.98415958449235519</v>
      </c>
      <c r="L1215">
        <f t="shared" si="363"/>
        <v>51</v>
      </c>
      <c r="M1215">
        <v>13</v>
      </c>
      <c r="N1215">
        <f t="shared" si="347"/>
        <v>0.58663674230254137</v>
      </c>
      <c r="O1215">
        <f t="shared" si="348"/>
        <v>0.45161960498471249</v>
      </c>
      <c r="P1215">
        <f t="shared" si="349"/>
        <v>0.83098007317187106</v>
      </c>
      <c r="Q1215">
        <f>1-EXP(-2*$AL$9*O1215/(1+O1215))</f>
        <v>2.4581962362552279E-2</v>
      </c>
      <c r="R1215">
        <f t="shared" si="350"/>
        <v>1.783295577432231</v>
      </c>
      <c r="S1215">
        <f>(1-$AL$6^R1215)/(1+$AL$6^R1215*(1/$AL$7-1))</f>
        <v>0.25333757822765862</v>
      </c>
      <c r="U1215">
        <v>617.79999999999995</v>
      </c>
      <c r="V1215">
        <f t="shared" si="351"/>
        <v>1411.673</v>
      </c>
      <c r="W1215">
        <f t="shared" si="352"/>
        <v>357.62981906937353</v>
      </c>
      <c r="X1215">
        <f t="shared" si="353"/>
        <v>1054.0431809306265</v>
      </c>
      <c r="Y1215">
        <f t="shared" si="354"/>
        <v>947.32172283774116</v>
      </c>
      <c r="Z1215">
        <f t="shared" si="355"/>
        <v>306.57993921885861</v>
      </c>
      <c r="AA1215">
        <f t="shared" si="356"/>
        <v>671.0504863890169</v>
      </c>
      <c r="AC1215">
        <f t="shared" si="357"/>
        <v>205.8647576933472</v>
      </c>
      <c r="AD1215">
        <f>X1215*((1-Q1215)*(1-EXP(-(P1215+O1215)*A1215))*P1215/(P1215+O1215)-(1-$AL$10)*(1-EXP(-2*O1215*A1215))/2)</f>
        <v>233.22797823334551</v>
      </c>
      <c r="AE1215">
        <f t="shared" si="358"/>
        <v>1110.1432223157096</v>
      </c>
      <c r="AF1215">
        <f t="shared" si="359"/>
        <v>101.90809618663243</v>
      </c>
      <c r="AG1215">
        <f t="shared" si="360"/>
        <v>43.043258215378799</v>
      </c>
      <c r="AH1215">
        <f t="shared" si="361"/>
        <v>144.95135440201125</v>
      </c>
      <c r="BA1215">
        <v>1110.1432223157101</v>
      </c>
    </row>
    <row r="1216" spans="1:53" x14ac:dyDescent="0.3">
      <c r="A1216">
        <v>3.0607067945526198</v>
      </c>
      <c r="E1216" cm="1">
        <f t="array" ref="E1216">INDEX($C$2:$C$104,L1216)</f>
        <v>-0.30690394601302967</v>
      </c>
      <c r="G1216">
        <f>PI()/12*(M1216-12)</f>
        <v>0.52359877559829882</v>
      </c>
      <c r="H1216">
        <f t="shared" si="345"/>
        <v>-0.18181355604924582</v>
      </c>
      <c r="I1216">
        <f t="shared" si="362"/>
        <v>0.76131805356547821</v>
      </c>
      <c r="J1216">
        <f t="shared" si="346"/>
        <v>1.0729809387942824</v>
      </c>
      <c r="L1216">
        <f t="shared" si="363"/>
        <v>51</v>
      </c>
      <c r="M1216">
        <v>14</v>
      </c>
      <c r="N1216">
        <f t="shared" si="347"/>
        <v>0.4978153880006142</v>
      </c>
      <c r="O1216">
        <f t="shared" si="348"/>
        <v>0.52355229452147478</v>
      </c>
      <c r="P1216">
        <f t="shared" si="349"/>
        <v>0.96333622191951351</v>
      </c>
      <c r="Q1216">
        <f>1-EXP(-2*$AL$9*O1216/(1+O1216))</f>
        <v>2.7116693993955887E-2</v>
      </c>
      <c r="R1216">
        <f t="shared" si="350"/>
        <v>2.0673338381894362</v>
      </c>
      <c r="S1216">
        <f>(1-$AL$6^R1216)/(1+$AL$6^R1216*(1/$AL$7-1))</f>
        <v>0.29285575314920531</v>
      </c>
      <c r="U1216">
        <v>573.29999999999995</v>
      </c>
      <c r="V1216">
        <f t="shared" si="351"/>
        <v>1309.9904999999999</v>
      </c>
      <c r="W1216">
        <f t="shared" si="352"/>
        <v>383.63825449580401</v>
      </c>
      <c r="X1216">
        <f t="shared" si="353"/>
        <v>926.35224550419593</v>
      </c>
      <c r="Y1216">
        <f t="shared" si="354"/>
        <v>853.99108990170703</v>
      </c>
      <c r="Z1216">
        <f t="shared" si="355"/>
        <v>328.87579970656003</v>
      </c>
      <c r="AA1216">
        <f t="shared" si="356"/>
        <v>628.81364188497844</v>
      </c>
      <c r="AC1216">
        <f t="shared" si="357"/>
        <v>209.22711861847336</v>
      </c>
      <c r="AD1216">
        <f>X1216*((1-Q1216)*(1-EXP(-(P1216+O1216)*A1216))*P1216/(P1216+O1216)-(1-$AL$10)*(1-EXP(-2*O1216*A1216))/2)</f>
        <v>200.00301087104037</v>
      </c>
      <c r="AE1216">
        <f t="shared" si="358"/>
        <v>1038.0437713744923</v>
      </c>
      <c r="AF1216">
        <f t="shared" si="359"/>
        <v>120.75124939444049</v>
      </c>
      <c r="AG1216">
        <f t="shared" si="360"/>
        <v>25.174437145688184</v>
      </c>
      <c r="AH1216">
        <f t="shared" si="361"/>
        <v>145.92568654012868</v>
      </c>
      <c r="BA1216">
        <v>1038.04377137449</v>
      </c>
    </row>
    <row r="1217" spans="1:53" x14ac:dyDescent="0.3">
      <c r="A1217">
        <v>3.0607067945526198</v>
      </c>
      <c r="E1217" cm="1">
        <f t="array" ref="E1217">INDEX($C$2:$C$104,L1217)</f>
        <v>-0.30690394601302967</v>
      </c>
      <c r="G1217">
        <f>PI()/12*(M1217-12)</f>
        <v>0.78539816339744828</v>
      </c>
      <c r="H1217">
        <f t="shared" si="345"/>
        <v>-0.18181355604924582</v>
      </c>
      <c r="I1217">
        <f t="shared" si="362"/>
        <v>0.76131805356547821</v>
      </c>
      <c r="J1217">
        <f t="shared" si="346"/>
        <v>1.2062562813378652</v>
      </c>
      <c r="L1217">
        <f t="shared" si="363"/>
        <v>51</v>
      </c>
      <c r="M1217">
        <v>15</v>
      </c>
      <c r="N1217">
        <f t="shared" si="347"/>
        <v>0.36454004545703134</v>
      </c>
      <c r="O1217">
        <f t="shared" si="348"/>
        <v>0.70122371507926451</v>
      </c>
      <c r="P1217">
        <f t="shared" si="349"/>
        <v>1.2902516357458467</v>
      </c>
      <c r="Q1217">
        <f>1-EXP(-2*$AL$9*O1217/(1+O1217))</f>
        <v>3.2437277352812099E-2</v>
      </c>
      <c r="R1217">
        <f t="shared" si="350"/>
        <v>2.7688991710928512</v>
      </c>
      <c r="S1217">
        <f>(1-$AL$6^R1217)/(1+$AL$6^R1217*(1/$AL$7-1))</f>
        <v>0.38721453158814539</v>
      </c>
      <c r="U1217">
        <v>470.4</v>
      </c>
      <c r="V1217">
        <f t="shared" si="351"/>
        <v>1074.864</v>
      </c>
      <c r="W1217">
        <f t="shared" si="352"/>
        <v>416.20296028096033</v>
      </c>
      <c r="X1217">
        <f t="shared" si="353"/>
        <v>658.66103971903976</v>
      </c>
      <c r="Y1217">
        <f t="shared" si="354"/>
        <v>625.01365646112652</v>
      </c>
      <c r="Z1217">
        <f t="shared" si="355"/>
        <v>356.7920555329697</v>
      </c>
      <c r="AA1217">
        <f t="shared" si="356"/>
        <v>494.40118602906659</v>
      </c>
      <c r="AC1217">
        <f t="shared" si="357"/>
        <v>200.49095554353164</v>
      </c>
      <c r="AD1217">
        <f>X1217*((1-Q1217)*(1-EXP(-(P1217+O1217)*A1217))*P1217/(P1217+O1217)-(1-$AL$10)*(1-EXP(-2*O1217*A1217))/2)</f>
        <v>135.86148870984377</v>
      </c>
      <c r="AE1217">
        <f t="shared" si="358"/>
        <v>830.75363028244203</v>
      </c>
      <c r="AF1217">
        <f t="shared" si="359"/>
        <v>156.87875296528119</v>
      </c>
      <c r="AG1217">
        <f t="shared" si="360"/>
        <v>-5.249018277783926</v>
      </c>
      <c r="AH1217">
        <f t="shared" si="361"/>
        <v>151.62973468749726</v>
      </c>
      <c r="BA1217">
        <v>830.75363028244203</v>
      </c>
    </row>
    <row r="1218" spans="1:53" x14ac:dyDescent="0.3">
      <c r="A1218">
        <v>3.12425694029081</v>
      </c>
      <c r="E1218" cm="1">
        <f t="array" ref="E1218">INDEX($C$2:$C$104,L1218)</f>
        <v>-0.30690394601302967</v>
      </c>
      <c r="G1218">
        <f>PI()/12*(M1218-12)</f>
        <v>1.0471975511965976</v>
      </c>
      <c r="H1218">
        <f t="shared" si="345"/>
        <v>-0.18181355604924582</v>
      </c>
      <c r="I1218">
        <f t="shared" si="362"/>
        <v>0.76131805356547821</v>
      </c>
      <c r="J1218">
        <f t="shared" si="346"/>
        <v>1.3706166010986998</v>
      </c>
      <c r="L1218">
        <f t="shared" si="363"/>
        <v>51</v>
      </c>
      <c r="M1218">
        <v>16</v>
      </c>
      <c r="N1218">
        <f t="shared" si="347"/>
        <v>0.2001797256961968</v>
      </c>
      <c r="O1218">
        <f t="shared" si="348"/>
        <v>1.257257704074475</v>
      </c>
      <c r="P1218">
        <f t="shared" si="349"/>
        <v>2.3133541754970341</v>
      </c>
      <c r="Q1218">
        <f>1-EXP(-2*$AL$9*O1218/(1+O1218))</f>
        <v>4.3580605859484534E-2</v>
      </c>
      <c r="R1218">
        <f t="shared" si="350"/>
        <v>4.9644924149041465</v>
      </c>
      <c r="S1218">
        <f>(1-$AL$6^R1218)/(1+$AL$6^R1218*(1/$AL$7-1))</f>
        <v>0.63637850833835063</v>
      </c>
      <c r="U1218">
        <v>322.2</v>
      </c>
      <c r="V1218">
        <f t="shared" si="351"/>
        <v>736.22699999999998</v>
      </c>
      <c r="W1218">
        <f t="shared" si="352"/>
        <v>468.51904005841885</v>
      </c>
      <c r="X1218">
        <f t="shared" si="353"/>
        <v>267.70795994158112</v>
      </c>
      <c r="Y1218">
        <f t="shared" si="354"/>
        <v>255.85511578567122</v>
      </c>
      <c r="Z1218">
        <f t="shared" si="355"/>
        <v>403.87403286027131</v>
      </c>
      <c r="AA1218">
        <f t="shared" si="356"/>
        <v>223.07284728720606</v>
      </c>
      <c r="AC1218">
        <f t="shared" si="357"/>
        <v>163.9775405848265</v>
      </c>
      <c r="AD1218">
        <f>X1218*((1-Q1218)*(1-EXP(-(P1218+O1218)*A1218))*P1218/(P1218+O1218)-(1-$AL$10)*(1-EXP(-2*O1218*A1218))/2)</f>
        <v>52.15159820349966</v>
      </c>
      <c r="AE1218">
        <f t="shared" si="358"/>
        <v>439.2019860755322</v>
      </c>
      <c r="AF1218">
        <f t="shared" si="359"/>
        <v>238.0100184631907</v>
      </c>
      <c r="AG1218">
        <f t="shared" si="360"/>
        <v>-19.369329705034495</v>
      </c>
      <c r="AH1218">
        <f t="shared" si="361"/>
        <v>218.64068875815622</v>
      </c>
      <c r="BA1218">
        <v>439.20198607553198</v>
      </c>
    </row>
    <row r="1219" spans="1:53" x14ac:dyDescent="0.3">
      <c r="A1219">
        <v>3.12425694029081</v>
      </c>
      <c r="E1219" cm="1">
        <f t="array" ref="E1219">INDEX($C$2:$C$104,L1219)</f>
        <v>-0.30690394601302967</v>
      </c>
      <c r="G1219">
        <f>PI()/12*(M1219-12)</f>
        <v>1.308996938995747</v>
      </c>
      <c r="H1219">
        <f t="shared" ref="H1219:H1282" si="364">SIN(E1219)*SIN(RADIANS(37))</f>
        <v>-0.18181355604924582</v>
      </c>
      <c r="I1219">
        <f t="shared" si="362"/>
        <v>0.76131805356547821</v>
      </c>
      <c r="J1219">
        <f t="shared" ref="J1219:J1282" si="365">ACOS(H1219+I1219*COS(G1219))</f>
        <v>1.5555656823593249</v>
      </c>
      <c r="L1219">
        <f t="shared" si="363"/>
        <v>51</v>
      </c>
      <c r="M1219">
        <v>17</v>
      </c>
      <c r="N1219">
        <f t="shared" ref="N1219:N1282" si="366">MAX(0.05, PI()/2-J1219)</f>
        <v>0.05</v>
      </c>
      <c r="O1219">
        <f t="shared" ref="O1219:O1282" si="367">0.5/SIN(N1219)*0.5</f>
        <v>5.0020839411324403</v>
      </c>
      <c r="P1219">
        <f t="shared" ref="P1219:P1282" si="368">0.46/SIN(N1219)</f>
        <v>9.2038344516836901</v>
      </c>
      <c r="Q1219">
        <f>1-EXP(-2*$AL$9*O1219/(1+O1219))</f>
        <v>6.4497345768578462E-2</v>
      </c>
      <c r="R1219">
        <f t="shared" ref="R1219:R1282" si="369">100/101.3/SIN(N1219)</f>
        <v>19.751565414145865</v>
      </c>
      <c r="S1219">
        <f>(1-$AL$6^R1219)/(1+$AL$6^R1219*(1/$AL$7-1))</f>
        <v>0.99643717244343843</v>
      </c>
      <c r="U1219">
        <v>157.30000000000001</v>
      </c>
      <c r="V1219">
        <f t="shared" ref="V1219:V1282" si="370">U1219*$AL$12</f>
        <v>359.43050000000005</v>
      </c>
      <c r="W1219">
        <f t="shared" ref="W1219:W1282" si="371">V1219*S1219</f>
        <v>358.14991110993134</v>
      </c>
      <c r="X1219">
        <f t="shared" ref="X1219:X1282" si="372">V1219-W1219</f>
        <v>1.2805888900687137</v>
      </c>
      <c r="Y1219">
        <f t="shared" ref="Y1219:Y1282" si="373">X1219*(1-Q1219)*(1-EXP(-P1219*A1219))</f>
        <v>1.1979943056381626</v>
      </c>
      <c r="Z1219">
        <f t="shared" ref="Z1219:Z1282" si="374">W1219*(1-$AL$8)*(1-EXP(-$AL$11*A1219))</f>
        <v>308.73334187332028</v>
      </c>
      <c r="AA1219">
        <f t="shared" ref="AA1219:AA1282" si="375">X1219*(1-$AL$10)*(1-EXP(-O1219*A1219))</f>
        <v>1.0885003788273515</v>
      </c>
      <c r="AC1219">
        <f t="shared" ref="AC1219:AC1282" si="376">W1219*(1-$AL$8)*(1-EXP(-($AL$11+O1219)*A1219))*$AL$11/($AL$11+O1219)</f>
        <v>43.390279194532958</v>
      </c>
      <c r="AD1219">
        <f>X1219*((1-Q1219)*(1-EXP(-(P1219+O1219)*A1219))*P1219/(P1219+O1219)-(1-$AL$10)*(1-EXP(-2*O1219*A1219))/2)</f>
        <v>0.2319150465007179</v>
      </c>
      <c r="AE1219">
        <f t="shared" ref="AE1219:AE1282" si="377">AA1219+AC1219+AD1219</f>
        <v>44.71069461986103</v>
      </c>
      <c r="AF1219">
        <f t="shared" ref="AF1219:AF1282" si="378">W1219*(1-Q1219)*(1-EXP(-$AL$11*A1219)-(1-EXP(-($AL$11+O1219)*A1219))*$AL$11/($AL$11+O1219))</f>
        <v>257.49910727997923</v>
      </c>
      <c r="AG1219">
        <f t="shared" ref="AG1219:AG1282" si="379">X1219*((1-Q1219)*(1-EXP(-P1219*A1219)-(1-EXP(-(P1219+O1219)*A1219))*P1219/(P1219+O1219))-(1-$AL$10)*(1-EXP(-O1219*A1219)-(1-EXP(-2*O1219*A1219))/2))</f>
        <v>-0.1224211196899071</v>
      </c>
      <c r="AH1219">
        <f t="shared" ref="AH1219:AH1282" si="380">AF1219+AG1219</f>
        <v>257.3766861602893</v>
      </c>
      <c r="BA1219">
        <v>44.710694619861002</v>
      </c>
    </row>
    <row r="1220" spans="1:53" x14ac:dyDescent="0.3">
      <c r="A1220">
        <v>3.12425694029081</v>
      </c>
      <c r="E1220" cm="1">
        <f t="array" ref="E1220">INDEX($C$2:$C$104,L1220)</f>
        <v>-0.30690394601302967</v>
      </c>
      <c r="G1220">
        <f>PI()/12*(M1220-12)</f>
        <v>1.5707963267948966</v>
      </c>
      <c r="H1220">
        <f t="shared" si="364"/>
        <v>-0.18181355604924582</v>
      </c>
      <c r="I1220">
        <f t="shared" ref="I1220:I1283" si="381">COS(E1220)*COS(RADIANS(37))</f>
        <v>0.76131805356547821</v>
      </c>
      <c r="J1220">
        <f t="shared" si="365"/>
        <v>1.7536267596124675</v>
      </c>
      <c r="L1220">
        <f t="shared" si="363"/>
        <v>51</v>
      </c>
      <c r="M1220">
        <v>18</v>
      </c>
      <c r="N1220">
        <f t="shared" si="366"/>
        <v>0.05</v>
      </c>
      <c r="O1220">
        <f t="shared" si="367"/>
        <v>5.0020839411324403</v>
      </c>
      <c r="P1220">
        <f t="shared" si="368"/>
        <v>9.2038344516836901</v>
      </c>
      <c r="Q1220">
        <f>1-EXP(-2*$AL$9*O1220/(1+O1220))</f>
        <v>6.4497345768578462E-2</v>
      </c>
      <c r="R1220">
        <f t="shared" si="369"/>
        <v>19.751565414145865</v>
      </c>
      <c r="S1220">
        <f>(1-$AL$6^R1220)/(1+$AL$6^R1220*(1/$AL$7-1))</f>
        <v>0.99643717244343843</v>
      </c>
      <c r="U1220">
        <v>19.8</v>
      </c>
      <c r="V1220">
        <f t="shared" si="370"/>
        <v>45.243000000000002</v>
      </c>
      <c r="W1220">
        <f t="shared" si="371"/>
        <v>45.081806992858489</v>
      </c>
      <c r="X1220">
        <f t="shared" si="372"/>
        <v>0.16119300714151308</v>
      </c>
      <c r="Y1220">
        <f t="shared" si="373"/>
        <v>0.15079648602438095</v>
      </c>
      <c r="Z1220">
        <f t="shared" si="374"/>
        <v>38.861539536501851</v>
      </c>
      <c r="AA1220">
        <f t="shared" si="375"/>
        <v>0.1370140336985449</v>
      </c>
      <c r="AC1220">
        <f t="shared" si="376"/>
        <v>5.4617134650461061</v>
      </c>
      <c r="AD1220">
        <f>X1220*((1-Q1220)*(1-EXP(-(P1220+O1220)*A1220))*P1220/(P1220+O1220)-(1-$AL$10)*(1-EXP(-2*O1220*A1220))/2)</f>
        <v>2.9192103755334518E-2</v>
      </c>
      <c r="AE1220">
        <f t="shared" si="377"/>
        <v>5.6279196024999854</v>
      </c>
      <c r="AF1220">
        <f t="shared" si="378"/>
        <v>32.412475042235151</v>
      </c>
      <c r="AG1220">
        <f t="shared" si="379"/>
        <v>-1.5409651429498478E-2</v>
      </c>
      <c r="AH1220">
        <f t="shared" si="380"/>
        <v>32.397065390805651</v>
      </c>
      <c r="BA1220">
        <v>5.62791960249998</v>
      </c>
    </row>
    <row r="1221" spans="1:53" x14ac:dyDescent="0.3">
      <c r="A1221">
        <v>3.12425694029081</v>
      </c>
      <c r="E1221" cm="1">
        <f t="array" ref="E1221">INDEX($C$2:$C$104,L1221)</f>
        <v>-0.30690394601302967</v>
      </c>
      <c r="G1221">
        <f>PI()/12*(M1221-12)</f>
        <v>1.8325957145940459</v>
      </c>
      <c r="H1221">
        <f t="shared" si="364"/>
        <v>-0.18181355604924582</v>
      </c>
      <c r="I1221">
        <f t="shared" si="381"/>
        <v>0.76131805356547821</v>
      </c>
      <c r="J1221">
        <f t="shared" si="365"/>
        <v>1.9593574239136033</v>
      </c>
      <c r="L1221">
        <f t="shared" si="363"/>
        <v>51</v>
      </c>
      <c r="M1221">
        <v>19</v>
      </c>
      <c r="N1221">
        <f t="shared" si="366"/>
        <v>0.05</v>
      </c>
      <c r="O1221">
        <f t="shared" si="367"/>
        <v>5.0020839411324403</v>
      </c>
      <c r="P1221">
        <f t="shared" si="368"/>
        <v>9.2038344516836901</v>
      </c>
      <c r="Q1221">
        <f>1-EXP(-2*$AL$9*O1221/(1+O1221))</f>
        <v>6.4497345768578462E-2</v>
      </c>
      <c r="R1221">
        <f t="shared" si="369"/>
        <v>19.751565414145865</v>
      </c>
      <c r="S1221">
        <f>(1-$AL$6^R1221)/(1+$AL$6^R1221*(1/$AL$7-1))</f>
        <v>0.99643717244343843</v>
      </c>
      <c r="U1221">
        <v>0.2</v>
      </c>
      <c r="V1221">
        <f t="shared" si="370"/>
        <v>0.45700000000000007</v>
      </c>
      <c r="W1221">
        <f t="shared" si="371"/>
        <v>0.45537178780665144</v>
      </c>
      <c r="X1221">
        <f t="shared" si="372"/>
        <v>1.6282121933486327E-3</v>
      </c>
      <c r="Y1221">
        <f t="shared" si="373"/>
        <v>1.5231968285291154E-3</v>
      </c>
      <c r="Z1221">
        <f t="shared" si="374"/>
        <v>0.39254080339900865</v>
      </c>
      <c r="AA1221">
        <f t="shared" si="375"/>
        <v>1.383980138369154E-3</v>
      </c>
      <c r="AC1221">
        <f t="shared" si="376"/>
        <v>5.51688228792536E-2</v>
      </c>
      <c r="AD1221">
        <f>X1221*((1-Q1221)*(1-EXP(-(P1221+O1221)*A1221))*P1221/(P1221+O1221)-(1-$AL$10)*(1-EXP(-2*O1221*A1221))/2)</f>
        <v>2.9486973490237172E-4</v>
      </c>
      <c r="AE1221">
        <f t="shared" si="377"/>
        <v>5.6847672752525127E-2</v>
      </c>
      <c r="AF1221">
        <f t="shared" si="378"/>
        <v>0.32739873780035506</v>
      </c>
      <c r="AG1221">
        <f t="shared" si="379"/>
        <v>-1.5565304474241036E-4</v>
      </c>
      <c r="AH1221">
        <f t="shared" si="380"/>
        <v>0.32724308475561265</v>
      </c>
      <c r="BA1221">
        <v>5.68476727525251E-2</v>
      </c>
    </row>
    <row r="1222" spans="1:53" x14ac:dyDescent="0.3">
      <c r="A1222">
        <v>3.12425694029081</v>
      </c>
      <c r="E1222" cm="1">
        <f t="array" ref="E1222">INDEX($C$2:$C$104,L1222)</f>
        <v>-0.30690394601302967</v>
      </c>
      <c r="G1222">
        <f>PI()/12*(M1222-12)</f>
        <v>2.0943951023931953</v>
      </c>
      <c r="H1222">
        <f t="shared" si="364"/>
        <v>-0.18181355604924582</v>
      </c>
      <c r="I1222">
        <f t="shared" si="381"/>
        <v>0.76131805356547821</v>
      </c>
      <c r="J1222">
        <f t="shared" si="365"/>
        <v>2.1681695831248189</v>
      </c>
      <c r="L1222">
        <f t="shared" si="363"/>
        <v>51</v>
      </c>
      <c r="M1222">
        <v>20</v>
      </c>
      <c r="N1222">
        <f t="shared" si="366"/>
        <v>0.05</v>
      </c>
      <c r="O1222">
        <f t="shared" si="367"/>
        <v>5.0020839411324403</v>
      </c>
      <c r="P1222">
        <f t="shared" si="368"/>
        <v>9.2038344516836901</v>
      </c>
      <c r="Q1222">
        <f>1-EXP(-2*$AL$9*O1222/(1+O1222))</f>
        <v>6.4497345768578462E-2</v>
      </c>
      <c r="R1222">
        <f t="shared" si="369"/>
        <v>19.751565414145865</v>
      </c>
      <c r="S1222">
        <f>(1-$AL$6^R1222)/(1+$AL$6^R1222*(1/$AL$7-1))</f>
        <v>0.99643717244343843</v>
      </c>
      <c r="U1222">
        <v>0.2</v>
      </c>
      <c r="V1222">
        <f t="shared" si="370"/>
        <v>0.45700000000000007</v>
      </c>
      <c r="W1222">
        <f t="shared" si="371"/>
        <v>0.45537178780665144</v>
      </c>
      <c r="X1222">
        <f t="shared" si="372"/>
        <v>1.6282121933486327E-3</v>
      </c>
      <c r="Y1222">
        <f t="shared" si="373"/>
        <v>1.5231968285291154E-3</v>
      </c>
      <c r="Z1222">
        <f t="shared" si="374"/>
        <v>0.39254080339900865</v>
      </c>
      <c r="AA1222">
        <f t="shared" si="375"/>
        <v>1.383980138369154E-3</v>
      </c>
      <c r="AC1222">
        <f t="shared" si="376"/>
        <v>5.51688228792536E-2</v>
      </c>
      <c r="AD1222">
        <f>X1222*((1-Q1222)*(1-EXP(-(P1222+O1222)*A1222))*P1222/(P1222+O1222)-(1-$AL$10)*(1-EXP(-2*O1222*A1222))/2)</f>
        <v>2.9486973490237172E-4</v>
      </c>
      <c r="AE1222">
        <f t="shared" si="377"/>
        <v>5.6847672752525127E-2</v>
      </c>
      <c r="AF1222">
        <f t="shared" si="378"/>
        <v>0.32739873780035506</v>
      </c>
      <c r="AG1222">
        <f t="shared" si="379"/>
        <v>-1.5565304474241036E-4</v>
      </c>
      <c r="AH1222">
        <f t="shared" si="380"/>
        <v>0.32724308475561265</v>
      </c>
      <c r="BA1222">
        <v>5.68476727525251E-2</v>
      </c>
    </row>
    <row r="1223" spans="1:53" x14ac:dyDescent="0.3">
      <c r="A1223">
        <v>3.12425694029081</v>
      </c>
      <c r="E1223" cm="1">
        <f t="array" ref="E1223">INDEX($C$2:$C$104,L1223)</f>
        <v>-0.30690394601302967</v>
      </c>
      <c r="G1223">
        <f>PI()/12*(M1223-12)</f>
        <v>2.3561944901923448</v>
      </c>
      <c r="H1223">
        <f t="shared" si="364"/>
        <v>-0.18181355604924582</v>
      </c>
      <c r="I1223">
        <f t="shared" si="381"/>
        <v>0.76131805356547821</v>
      </c>
      <c r="J1223">
        <f t="shared" si="365"/>
        <v>2.3748100808056876</v>
      </c>
      <c r="L1223">
        <f t="shared" si="363"/>
        <v>51</v>
      </c>
      <c r="M1223">
        <v>21</v>
      </c>
      <c r="N1223">
        <f t="shared" si="366"/>
        <v>0.05</v>
      </c>
      <c r="O1223">
        <f t="shared" si="367"/>
        <v>5.0020839411324403</v>
      </c>
      <c r="P1223">
        <f t="shared" si="368"/>
        <v>9.2038344516836901</v>
      </c>
      <c r="Q1223">
        <f>1-EXP(-2*$AL$9*O1223/(1+O1223))</f>
        <v>6.4497345768578462E-2</v>
      </c>
      <c r="R1223">
        <f t="shared" si="369"/>
        <v>19.751565414145865</v>
      </c>
      <c r="S1223">
        <f>(1-$AL$6^R1223)/(1+$AL$6^R1223*(1/$AL$7-1))</f>
        <v>0.99643717244343843</v>
      </c>
      <c r="U1223">
        <v>0.2</v>
      </c>
      <c r="V1223">
        <f t="shared" si="370"/>
        <v>0.45700000000000007</v>
      </c>
      <c r="W1223">
        <f t="shared" si="371"/>
        <v>0.45537178780665144</v>
      </c>
      <c r="X1223">
        <f t="shared" si="372"/>
        <v>1.6282121933486327E-3</v>
      </c>
      <c r="Y1223">
        <f t="shared" si="373"/>
        <v>1.5231968285291154E-3</v>
      </c>
      <c r="Z1223">
        <f t="shared" si="374"/>
        <v>0.39254080339900865</v>
      </c>
      <c r="AA1223">
        <f t="shared" si="375"/>
        <v>1.383980138369154E-3</v>
      </c>
      <c r="AC1223">
        <f t="shared" si="376"/>
        <v>5.51688228792536E-2</v>
      </c>
      <c r="AD1223">
        <f>X1223*((1-Q1223)*(1-EXP(-(P1223+O1223)*A1223))*P1223/(P1223+O1223)-(1-$AL$10)*(1-EXP(-2*O1223*A1223))/2)</f>
        <v>2.9486973490237172E-4</v>
      </c>
      <c r="AE1223">
        <f t="shared" si="377"/>
        <v>5.6847672752525127E-2</v>
      </c>
      <c r="AF1223">
        <f t="shared" si="378"/>
        <v>0.32739873780035506</v>
      </c>
      <c r="AG1223">
        <f t="shared" si="379"/>
        <v>-1.5565304474241036E-4</v>
      </c>
      <c r="AH1223">
        <f t="shared" si="380"/>
        <v>0.32724308475561265</v>
      </c>
      <c r="BA1223">
        <v>5.68476727525251E-2</v>
      </c>
    </row>
    <row r="1224" spans="1:53" x14ac:dyDescent="0.3">
      <c r="A1224">
        <v>3.12425694029081</v>
      </c>
      <c r="E1224" cm="1">
        <f t="array" ref="E1224">INDEX($C$2:$C$104,L1224)</f>
        <v>-0.30690394601302967</v>
      </c>
      <c r="G1224">
        <f>PI()/12*(M1224-12)</f>
        <v>2.617993877991494</v>
      </c>
      <c r="H1224">
        <f t="shared" si="364"/>
        <v>-0.18181355604924582</v>
      </c>
      <c r="I1224">
        <f t="shared" si="381"/>
        <v>0.76131805356547821</v>
      </c>
      <c r="J1224">
        <f t="shared" si="365"/>
        <v>2.5701735442458364</v>
      </c>
      <c r="L1224">
        <f t="shared" si="363"/>
        <v>51</v>
      </c>
      <c r="M1224">
        <v>22</v>
      </c>
      <c r="N1224">
        <f t="shared" si="366"/>
        <v>0.05</v>
      </c>
      <c r="O1224">
        <f t="shared" si="367"/>
        <v>5.0020839411324403</v>
      </c>
      <c r="P1224">
        <f t="shared" si="368"/>
        <v>9.2038344516836901</v>
      </c>
      <c r="Q1224">
        <f>1-EXP(-2*$AL$9*O1224/(1+O1224))</f>
        <v>6.4497345768578462E-2</v>
      </c>
      <c r="R1224">
        <f t="shared" si="369"/>
        <v>19.751565414145865</v>
      </c>
      <c r="S1224">
        <f>(1-$AL$6^R1224)/(1+$AL$6^R1224*(1/$AL$7-1))</f>
        <v>0.99643717244343843</v>
      </c>
      <c r="U1224">
        <v>0.2</v>
      </c>
      <c r="V1224">
        <f t="shared" si="370"/>
        <v>0.45700000000000007</v>
      </c>
      <c r="W1224">
        <f t="shared" si="371"/>
        <v>0.45537178780665144</v>
      </c>
      <c r="X1224">
        <f t="shared" si="372"/>
        <v>1.6282121933486327E-3</v>
      </c>
      <c r="Y1224">
        <f t="shared" si="373"/>
        <v>1.5231968285291154E-3</v>
      </c>
      <c r="Z1224">
        <f t="shared" si="374"/>
        <v>0.39254080339900865</v>
      </c>
      <c r="AA1224">
        <f t="shared" si="375"/>
        <v>1.383980138369154E-3</v>
      </c>
      <c r="AC1224">
        <f t="shared" si="376"/>
        <v>5.51688228792536E-2</v>
      </c>
      <c r="AD1224">
        <f>X1224*((1-Q1224)*(1-EXP(-(P1224+O1224)*A1224))*P1224/(P1224+O1224)-(1-$AL$10)*(1-EXP(-2*O1224*A1224))/2)</f>
        <v>2.9486973490237172E-4</v>
      </c>
      <c r="AE1224">
        <f t="shared" si="377"/>
        <v>5.6847672752525127E-2</v>
      </c>
      <c r="AF1224">
        <f t="shared" si="378"/>
        <v>0.32739873780035506</v>
      </c>
      <c r="AG1224">
        <f t="shared" si="379"/>
        <v>-1.5565304474241036E-4</v>
      </c>
      <c r="AH1224">
        <f t="shared" si="380"/>
        <v>0.32724308475561265</v>
      </c>
      <c r="BA1224">
        <v>5.68476727525251E-2</v>
      </c>
    </row>
    <row r="1225" spans="1:53" x14ac:dyDescent="0.3">
      <c r="A1225">
        <v>3.12425694029081</v>
      </c>
      <c r="E1225" cm="1">
        <f t="array" ref="E1225">INDEX($C$2:$C$104,L1225)</f>
        <v>-0.30690394601302967</v>
      </c>
      <c r="G1225">
        <f>PI()/12*(M1225-12)</f>
        <v>2.8797932657906435</v>
      </c>
      <c r="H1225">
        <f t="shared" si="364"/>
        <v>-0.18181355604924582</v>
      </c>
      <c r="I1225">
        <f t="shared" si="381"/>
        <v>0.76131805356547821</v>
      </c>
      <c r="J1225">
        <f t="shared" si="365"/>
        <v>2.7317670527678373</v>
      </c>
      <c r="L1225">
        <f t="shared" si="363"/>
        <v>51</v>
      </c>
      <c r="M1225">
        <v>23</v>
      </c>
      <c r="N1225">
        <f t="shared" si="366"/>
        <v>0.05</v>
      </c>
      <c r="O1225">
        <f t="shared" si="367"/>
        <v>5.0020839411324403</v>
      </c>
      <c r="P1225">
        <f t="shared" si="368"/>
        <v>9.2038344516836901</v>
      </c>
      <c r="Q1225">
        <f>1-EXP(-2*$AL$9*O1225/(1+O1225))</f>
        <v>6.4497345768578462E-2</v>
      </c>
      <c r="R1225">
        <f t="shared" si="369"/>
        <v>19.751565414145865</v>
      </c>
      <c r="S1225">
        <f>(1-$AL$6^R1225)/(1+$AL$6^R1225*(1/$AL$7-1))</f>
        <v>0.99643717244343843</v>
      </c>
      <c r="U1225">
        <v>0.2</v>
      </c>
      <c r="V1225">
        <f t="shared" si="370"/>
        <v>0.45700000000000007</v>
      </c>
      <c r="W1225">
        <f t="shared" si="371"/>
        <v>0.45537178780665144</v>
      </c>
      <c r="X1225">
        <f t="shared" si="372"/>
        <v>1.6282121933486327E-3</v>
      </c>
      <c r="Y1225">
        <f t="shared" si="373"/>
        <v>1.5231968285291154E-3</v>
      </c>
      <c r="Z1225">
        <f t="shared" si="374"/>
        <v>0.39254080339900865</v>
      </c>
      <c r="AA1225">
        <f t="shared" si="375"/>
        <v>1.383980138369154E-3</v>
      </c>
      <c r="AC1225">
        <f t="shared" si="376"/>
        <v>5.51688228792536E-2</v>
      </c>
      <c r="AD1225">
        <f>X1225*((1-Q1225)*(1-EXP(-(P1225+O1225)*A1225))*P1225/(P1225+O1225)-(1-$AL$10)*(1-EXP(-2*O1225*A1225))/2)</f>
        <v>2.9486973490237172E-4</v>
      </c>
      <c r="AE1225">
        <f t="shared" si="377"/>
        <v>5.6847672752525127E-2</v>
      </c>
      <c r="AF1225">
        <f t="shared" si="378"/>
        <v>0.32739873780035506</v>
      </c>
      <c r="AG1225">
        <f t="shared" si="379"/>
        <v>-1.5565304474241036E-4</v>
      </c>
      <c r="AH1225">
        <f t="shared" si="380"/>
        <v>0.32724308475561265</v>
      </c>
      <c r="BA1225">
        <v>5.68476727525251E-2</v>
      </c>
    </row>
    <row r="1226" spans="1:53" x14ac:dyDescent="0.3">
      <c r="A1226">
        <v>3.12425694029081</v>
      </c>
      <c r="E1226" cm="1">
        <f t="array" ref="E1226">INDEX($C$2:$C$104,L1226)</f>
        <v>-0.31151997306985491</v>
      </c>
      <c r="G1226">
        <f>PI()/12*(M1226-12)</f>
        <v>-3.1415926535897931</v>
      </c>
      <c r="H1226">
        <f t="shared" si="364"/>
        <v>-0.18445979805686524</v>
      </c>
      <c r="I1226">
        <f t="shared" si="381"/>
        <v>0.760196215845509</v>
      </c>
      <c r="J1226">
        <f t="shared" si="365"/>
        <v>2.8073408034217464</v>
      </c>
      <c r="L1226">
        <f t="shared" si="363"/>
        <v>52</v>
      </c>
      <c r="M1226">
        <v>0</v>
      </c>
      <c r="N1226">
        <f t="shared" si="366"/>
        <v>0.05</v>
      </c>
      <c r="O1226">
        <f t="shared" si="367"/>
        <v>5.0020839411324403</v>
      </c>
      <c r="P1226">
        <f t="shared" si="368"/>
        <v>9.2038344516836901</v>
      </c>
      <c r="Q1226">
        <f>1-EXP(-2*$AL$9*O1226/(1+O1226))</f>
        <v>6.4497345768578462E-2</v>
      </c>
      <c r="R1226">
        <f t="shared" si="369"/>
        <v>19.751565414145865</v>
      </c>
      <c r="S1226">
        <f>(1-$AL$6^R1226)/(1+$AL$6^R1226*(1/$AL$7-1))</f>
        <v>0.99643717244343843</v>
      </c>
      <c r="U1226">
        <v>0.2</v>
      </c>
      <c r="V1226">
        <f t="shared" si="370"/>
        <v>0.45700000000000007</v>
      </c>
      <c r="W1226">
        <f t="shared" si="371"/>
        <v>0.45537178780665144</v>
      </c>
      <c r="X1226">
        <f t="shared" si="372"/>
        <v>1.6282121933486327E-3</v>
      </c>
      <c r="Y1226">
        <f t="shared" si="373"/>
        <v>1.5231968285291154E-3</v>
      </c>
      <c r="Z1226">
        <f t="shared" si="374"/>
        <v>0.39254080339900865</v>
      </c>
      <c r="AA1226">
        <f t="shared" si="375"/>
        <v>1.383980138369154E-3</v>
      </c>
      <c r="AC1226">
        <f t="shared" si="376"/>
        <v>5.51688228792536E-2</v>
      </c>
      <c r="AD1226">
        <f>X1226*((1-Q1226)*(1-EXP(-(P1226+O1226)*A1226))*P1226/(P1226+O1226)-(1-$AL$10)*(1-EXP(-2*O1226*A1226))/2)</f>
        <v>2.9486973490237172E-4</v>
      </c>
      <c r="AE1226">
        <f t="shared" si="377"/>
        <v>5.6847672752525127E-2</v>
      </c>
      <c r="AF1226">
        <f t="shared" si="378"/>
        <v>0.32739873780035506</v>
      </c>
      <c r="AG1226">
        <f t="shared" si="379"/>
        <v>-1.5565304474241036E-4</v>
      </c>
      <c r="AH1226">
        <f t="shared" si="380"/>
        <v>0.32724308475561265</v>
      </c>
      <c r="BA1226">
        <v>5.68476727525251E-2</v>
      </c>
    </row>
    <row r="1227" spans="1:53" x14ac:dyDescent="0.3">
      <c r="A1227">
        <v>3.12425694029081</v>
      </c>
      <c r="E1227" cm="1">
        <f t="array" ref="E1227">INDEX($C$2:$C$104,L1227)</f>
        <v>-0.31151997306985491</v>
      </c>
      <c r="G1227">
        <f>PI()/12*(M1227-12)</f>
        <v>-2.8797932657906435</v>
      </c>
      <c r="H1227">
        <f t="shared" si="364"/>
        <v>-0.18445979805686524</v>
      </c>
      <c r="I1227">
        <f t="shared" si="381"/>
        <v>0.760196215845509</v>
      </c>
      <c r="J1227">
        <f t="shared" si="365"/>
        <v>2.7357067046122134</v>
      </c>
      <c r="L1227">
        <f t="shared" si="363"/>
        <v>52</v>
      </c>
      <c r="M1227">
        <v>1</v>
      </c>
      <c r="N1227">
        <f t="shared" si="366"/>
        <v>0.05</v>
      </c>
      <c r="O1227">
        <f t="shared" si="367"/>
        <v>5.0020839411324403</v>
      </c>
      <c r="P1227">
        <f t="shared" si="368"/>
        <v>9.2038344516836901</v>
      </c>
      <c r="Q1227">
        <f>1-EXP(-2*$AL$9*O1227/(1+O1227))</f>
        <v>6.4497345768578462E-2</v>
      </c>
      <c r="R1227">
        <f t="shared" si="369"/>
        <v>19.751565414145865</v>
      </c>
      <c r="S1227">
        <f>(1-$AL$6^R1227)/(1+$AL$6^R1227*(1/$AL$7-1))</f>
        <v>0.99643717244343843</v>
      </c>
      <c r="U1227">
        <v>0</v>
      </c>
      <c r="V1227">
        <f t="shared" si="370"/>
        <v>0</v>
      </c>
      <c r="W1227">
        <f t="shared" si="371"/>
        <v>0</v>
      </c>
      <c r="X1227">
        <f t="shared" si="372"/>
        <v>0</v>
      </c>
      <c r="Y1227">
        <f t="shared" si="373"/>
        <v>0</v>
      </c>
      <c r="Z1227">
        <f t="shared" si="374"/>
        <v>0</v>
      </c>
      <c r="AA1227">
        <f t="shared" si="375"/>
        <v>0</v>
      </c>
      <c r="AC1227">
        <f t="shared" si="376"/>
        <v>0</v>
      </c>
      <c r="AD1227">
        <f>X1227*((1-Q1227)*(1-EXP(-(P1227+O1227)*A1227))*P1227/(P1227+O1227)-(1-$AL$10)*(1-EXP(-2*O1227*A1227))/2)</f>
        <v>0</v>
      </c>
      <c r="AE1227">
        <f t="shared" si="377"/>
        <v>0</v>
      </c>
      <c r="AF1227">
        <f t="shared" si="378"/>
        <v>0</v>
      </c>
      <c r="AG1227">
        <f t="shared" si="379"/>
        <v>0</v>
      </c>
      <c r="AH1227">
        <f t="shared" si="380"/>
        <v>0</v>
      </c>
      <c r="BA1227">
        <v>0</v>
      </c>
    </row>
    <row r="1228" spans="1:53" x14ac:dyDescent="0.3">
      <c r="A1228">
        <v>3.12425694029081</v>
      </c>
      <c r="E1228" cm="1">
        <f t="array" ref="E1228">INDEX($C$2:$C$104,L1228)</f>
        <v>-0.31151997306985491</v>
      </c>
      <c r="G1228">
        <f>PI()/12*(M1228-12)</f>
        <v>-2.617993877991494</v>
      </c>
      <c r="H1228">
        <f t="shared" si="364"/>
        <v>-0.18445979805686524</v>
      </c>
      <c r="I1228">
        <f t="shared" si="381"/>
        <v>0.760196215845509</v>
      </c>
      <c r="J1228">
        <f t="shared" si="365"/>
        <v>2.5732776039414462</v>
      </c>
      <c r="L1228">
        <f t="shared" si="363"/>
        <v>52</v>
      </c>
      <c r="M1228">
        <v>2</v>
      </c>
      <c r="N1228">
        <f t="shared" si="366"/>
        <v>0.05</v>
      </c>
      <c r="O1228">
        <f t="shared" si="367"/>
        <v>5.0020839411324403</v>
      </c>
      <c r="P1228">
        <f t="shared" si="368"/>
        <v>9.2038344516836901</v>
      </c>
      <c r="Q1228">
        <f>1-EXP(-2*$AL$9*O1228/(1+O1228))</f>
        <v>6.4497345768578462E-2</v>
      </c>
      <c r="R1228">
        <f t="shared" si="369"/>
        <v>19.751565414145865</v>
      </c>
      <c r="S1228">
        <f>(1-$AL$6^R1228)/(1+$AL$6^R1228*(1/$AL$7-1))</f>
        <v>0.99643717244343843</v>
      </c>
      <c r="U1228">
        <v>0.2</v>
      </c>
      <c r="V1228">
        <f t="shared" si="370"/>
        <v>0.45700000000000007</v>
      </c>
      <c r="W1228">
        <f t="shared" si="371"/>
        <v>0.45537178780665144</v>
      </c>
      <c r="X1228">
        <f t="shared" si="372"/>
        <v>1.6282121933486327E-3</v>
      </c>
      <c r="Y1228">
        <f t="shared" si="373"/>
        <v>1.5231968285291154E-3</v>
      </c>
      <c r="Z1228">
        <f t="shared" si="374"/>
        <v>0.39254080339900865</v>
      </c>
      <c r="AA1228">
        <f t="shared" si="375"/>
        <v>1.383980138369154E-3</v>
      </c>
      <c r="AC1228">
        <f t="shared" si="376"/>
        <v>5.51688228792536E-2</v>
      </c>
      <c r="AD1228">
        <f>X1228*((1-Q1228)*(1-EXP(-(P1228+O1228)*A1228))*P1228/(P1228+O1228)-(1-$AL$10)*(1-EXP(-2*O1228*A1228))/2)</f>
        <v>2.9486973490237172E-4</v>
      </c>
      <c r="AE1228">
        <f t="shared" si="377"/>
        <v>5.6847672752525127E-2</v>
      </c>
      <c r="AF1228">
        <f t="shared" si="378"/>
        <v>0.32739873780035506</v>
      </c>
      <c r="AG1228">
        <f t="shared" si="379"/>
        <v>-1.5565304474241036E-4</v>
      </c>
      <c r="AH1228">
        <f t="shared" si="380"/>
        <v>0.32724308475561265</v>
      </c>
      <c r="BA1228">
        <v>5.68476727525251E-2</v>
      </c>
    </row>
    <row r="1229" spans="1:53" x14ac:dyDescent="0.3">
      <c r="A1229">
        <v>3.12425694029081</v>
      </c>
      <c r="E1229" cm="1">
        <f t="array" ref="E1229">INDEX($C$2:$C$104,L1229)</f>
        <v>-0.31151997306985491</v>
      </c>
      <c r="G1229">
        <f>PI()/12*(M1229-12)</f>
        <v>-2.3561944901923448</v>
      </c>
      <c r="H1229">
        <f t="shared" si="364"/>
        <v>-0.18445979805686524</v>
      </c>
      <c r="I1229">
        <f t="shared" si="381"/>
        <v>0.760196215845509</v>
      </c>
      <c r="J1229">
        <f t="shared" si="365"/>
        <v>2.3774844858545952</v>
      </c>
      <c r="L1229">
        <f t="shared" si="363"/>
        <v>52</v>
      </c>
      <c r="M1229">
        <v>3</v>
      </c>
      <c r="N1229">
        <f t="shared" si="366"/>
        <v>0.05</v>
      </c>
      <c r="O1229">
        <f t="shared" si="367"/>
        <v>5.0020839411324403</v>
      </c>
      <c r="P1229">
        <f t="shared" si="368"/>
        <v>9.2038344516836901</v>
      </c>
      <c r="Q1229">
        <f>1-EXP(-2*$AL$9*O1229/(1+O1229))</f>
        <v>6.4497345768578462E-2</v>
      </c>
      <c r="R1229">
        <f t="shared" si="369"/>
        <v>19.751565414145865</v>
      </c>
      <c r="S1229">
        <f>(1-$AL$6^R1229)/(1+$AL$6^R1229*(1/$AL$7-1))</f>
        <v>0.99643717244343843</v>
      </c>
      <c r="U1229">
        <v>0.2</v>
      </c>
      <c r="V1229">
        <f t="shared" si="370"/>
        <v>0.45700000000000007</v>
      </c>
      <c r="W1229">
        <f t="shared" si="371"/>
        <v>0.45537178780665144</v>
      </c>
      <c r="X1229">
        <f t="shared" si="372"/>
        <v>1.6282121933486327E-3</v>
      </c>
      <c r="Y1229">
        <f t="shared" si="373"/>
        <v>1.5231968285291154E-3</v>
      </c>
      <c r="Z1229">
        <f t="shared" si="374"/>
        <v>0.39254080339900865</v>
      </c>
      <c r="AA1229">
        <f t="shared" si="375"/>
        <v>1.383980138369154E-3</v>
      </c>
      <c r="AC1229">
        <f t="shared" si="376"/>
        <v>5.51688228792536E-2</v>
      </c>
      <c r="AD1229">
        <f>X1229*((1-Q1229)*(1-EXP(-(P1229+O1229)*A1229))*P1229/(P1229+O1229)-(1-$AL$10)*(1-EXP(-2*O1229*A1229))/2)</f>
        <v>2.9486973490237172E-4</v>
      </c>
      <c r="AE1229">
        <f t="shared" si="377"/>
        <v>5.6847672752525127E-2</v>
      </c>
      <c r="AF1229">
        <f t="shared" si="378"/>
        <v>0.32739873780035506</v>
      </c>
      <c r="AG1229">
        <f t="shared" si="379"/>
        <v>-1.5565304474241036E-4</v>
      </c>
      <c r="AH1229">
        <f t="shared" si="380"/>
        <v>0.32724308475561265</v>
      </c>
      <c r="BA1229">
        <v>5.68476727525251E-2</v>
      </c>
    </row>
    <row r="1230" spans="1:53" x14ac:dyDescent="0.3">
      <c r="A1230">
        <v>3.12425694029081</v>
      </c>
      <c r="E1230" cm="1">
        <f t="array" ref="E1230">INDEX($C$2:$C$104,L1230)</f>
        <v>-0.31151997306985491</v>
      </c>
      <c r="G1230">
        <f>PI()/12*(M1230-12)</f>
        <v>-2.0943951023931953</v>
      </c>
      <c r="H1230">
        <f t="shared" si="364"/>
        <v>-0.18445979805686524</v>
      </c>
      <c r="I1230">
        <f t="shared" si="381"/>
        <v>0.760196215845509</v>
      </c>
      <c r="J1230">
        <f t="shared" si="365"/>
        <v>2.1706938661108142</v>
      </c>
      <c r="L1230">
        <f t="shared" si="363"/>
        <v>52</v>
      </c>
      <c r="M1230">
        <v>4</v>
      </c>
      <c r="N1230">
        <f t="shared" si="366"/>
        <v>0.05</v>
      </c>
      <c r="O1230">
        <f t="shared" si="367"/>
        <v>5.0020839411324403</v>
      </c>
      <c r="P1230">
        <f t="shared" si="368"/>
        <v>9.2038344516836901</v>
      </c>
      <c r="Q1230">
        <f>1-EXP(-2*$AL$9*O1230/(1+O1230))</f>
        <v>6.4497345768578462E-2</v>
      </c>
      <c r="R1230">
        <f t="shared" si="369"/>
        <v>19.751565414145865</v>
      </c>
      <c r="S1230">
        <f>(1-$AL$6^R1230)/(1+$AL$6^R1230*(1/$AL$7-1))</f>
        <v>0.99643717244343843</v>
      </c>
      <c r="U1230">
        <v>0.2</v>
      </c>
      <c r="V1230">
        <f t="shared" si="370"/>
        <v>0.45700000000000007</v>
      </c>
      <c r="W1230">
        <f t="shared" si="371"/>
        <v>0.45537178780665144</v>
      </c>
      <c r="X1230">
        <f t="shared" si="372"/>
        <v>1.6282121933486327E-3</v>
      </c>
      <c r="Y1230">
        <f t="shared" si="373"/>
        <v>1.5231968285291154E-3</v>
      </c>
      <c r="Z1230">
        <f t="shared" si="374"/>
        <v>0.39254080339900865</v>
      </c>
      <c r="AA1230">
        <f t="shared" si="375"/>
        <v>1.383980138369154E-3</v>
      </c>
      <c r="AC1230">
        <f t="shared" si="376"/>
        <v>5.51688228792536E-2</v>
      </c>
      <c r="AD1230">
        <f>X1230*((1-Q1230)*(1-EXP(-(P1230+O1230)*A1230))*P1230/(P1230+O1230)-(1-$AL$10)*(1-EXP(-2*O1230*A1230))/2)</f>
        <v>2.9486973490237172E-4</v>
      </c>
      <c r="AE1230">
        <f t="shared" si="377"/>
        <v>5.6847672752525127E-2</v>
      </c>
      <c r="AF1230">
        <f t="shared" si="378"/>
        <v>0.32739873780035506</v>
      </c>
      <c r="AG1230">
        <f t="shared" si="379"/>
        <v>-1.5565304474241036E-4</v>
      </c>
      <c r="AH1230">
        <f t="shared" si="380"/>
        <v>0.32724308475561265</v>
      </c>
      <c r="BA1230">
        <v>5.68476727525251E-2</v>
      </c>
    </row>
    <row r="1231" spans="1:53" x14ac:dyDescent="0.3">
      <c r="A1231">
        <v>3.12425694029081</v>
      </c>
      <c r="E1231" cm="1">
        <f t="array" ref="E1231">INDEX($C$2:$C$104,L1231)</f>
        <v>-0.31151997306985491</v>
      </c>
      <c r="G1231">
        <f>PI()/12*(M1231-12)</f>
        <v>-1.8325957145940459</v>
      </c>
      <c r="H1231">
        <f t="shared" si="364"/>
        <v>-0.18445979805686524</v>
      </c>
      <c r="I1231">
        <f t="shared" si="381"/>
        <v>0.760196215845509</v>
      </c>
      <c r="J1231">
        <f t="shared" si="365"/>
        <v>1.9619044089512965</v>
      </c>
      <c r="L1231">
        <f t="shared" si="363"/>
        <v>52</v>
      </c>
      <c r="M1231">
        <v>5</v>
      </c>
      <c r="N1231">
        <f t="shared" si="366"/>
        <v>0.05</v>
      </c>
      <c r="O1231">
        <f t="shared" si="367"/>
        <v>5.0020839411324403</v>
      </c>
      <c r="P1231">
        <f t="shared" si="368"/>
        <v>9.2038344516836901</v>
      </c>
      <c r="Q1231">
        <f>1-EXP(-2*$AL$9*O1231/(1+O1231))</f>
        <v>6.4497345768578462E-2</v>
      </c>
      <c r="R1231">
        <f t="shared" si="369"/>
        <v>19.751565414145865</v>
      </c>
      <c r="S1231">
        <f>(1-$AL$6^R1231)/(1+$AL$6^R1231*(1/$AL$7-1))</f>
        <v>0.99643717244343843</v>
      </c>
      <c r="U1231">
        <v>0.2</v>
      </c>
      <c r="V1231">
        <f t="shared" si="370"/>
        <v>0.45700000000000007</v>
      </c>
      <c r="W1231">
        <f t="shared" si="371"/>
        <v>0.45537178780665144</v>
      </c>
      <c r="X1231">
        <f t="shared" si="372"/>
        <v>1.6282121933486327E-3</v>
      </c>
      <c r="Y1231">
        <f t="shared" si="373"/>
        <v>1.5231968285291154E-3</v>
      </c>
      <c r="Z1231">
        <f t="shared" si="374"/>
        <v>0.39254080339900865</v>
      </c>
      <c r="AA1231">
        <f t="shared" si="375"/>
        <v>1.383980138369154E-3</v>
      </c>
      <c r="AC1231">
        <f t="shared" si="376"/>
        <v>5.51688228792536E-2</v>
      </c>
      <c r="AD1231">
        <f>X1231*((1-Q1231)*(1-EXP(-(P1231+O1231)*A1231))*P1231/(P1231+O1231)-(1-$AL$10)*(1-EXP(-2*O1231*A1231))/2)</f>
        <v>2.9486973490237172E-4</v>
      </c>
      <c r="AE1231">
        <f t="shared" si="377"/>
        <v>5.6847672752525127E-2</v>
      </c>
      <c r="AF1231">
        <f t="shared" si="378"/>
        <v>0.32739873780035506</v>
      </c>
      <c r="AG1231">
        <f t="shared" si="379"/>
        <v>-1.5565304474241036E-4</v>
      </c>
      <c r="AH1231">
        <f t="shared" si="380"/>
        <v>0.32724308475561265</v>
      </c>
      <c r="BA1231">
        <v>5.68476727525251E-2</v>
      </c>
    </row>
    <row r="1232" spans="1:53" x14ac:dyDescent="0.3">
      <c r="A1232">
        <v>3.12425694029081</v>
      </c>
      <c r="E1232" cm="1">
        <f t="array" ref="E1232">INDEX($C$2:$C$104,L1232)</f>
        <v>-0.31151997306985491</v>
      </c>
      <c r="G1232">
        <f>PI()/12*(M1232-12)</f>
        <v>-1.5707963267948966</v>
      </c>
      <c r="H1232">
        <f t="shared" si="364"/>
        <v>-0.18445979805686524</v>
      </c>
      <c r="I1232">
        <f t="shared" si="381"/>
        <v>0.760196215845509</v>
      </c>
      <c r="J1232">
        <f t="shared" si="365"/>
        <v>1.7563185271230517</v>
      </c>
      <c r="L1232">
        <f t="shared" si="363"/>
        <v>52</v>
      </c>
      <c r="M1232">
        <v>6</v>
      </c>
      <c r="N1232">
        <f t="shared" si="366"/>
        <v>0.05</v>
      </c>
      <c r="O1232">
        <f t="shared" si="367"/>
        <v>5.0020839411324403</v>
      </c>
      <c r="P1232">
        <f t="shared" si="368"/>
        <v>9.2038344516836901</v>
      </c>
      <c r="Q1232">
        <f>1-EXP(-2*$AL$9*O1232/(1+O1232))</f>
        <v>6.4497345768578462E-2</v>
      </c>
      <c r="R1232">
        <f t="shared" si="369"/>
        <v>19.751565414145865</v>
      </c>
      <c r="S1232">
        <f>(1-$AL$6^R1232)/(1+$AL$6^R1232*(1/$AL$7-1))</f>
        <v>0.99643717244343843</v>
      </c>
      <c r="U1232">
        <v>0.1</v>
      </c>
      <c r="V1232">
        <f t="shared" si="370"/>
        <v>0.22850000000000004</v>
      </c>
      <c r="W1232">
        <f t="shared" si="371"/>
        <v>0.22768589390332572</v>
      </c>
      <c r="X1232">
        <f t="shared" si="372"/>
        <v>8.1410609667431633E-4</v>
      </c>
      <c r="Y1232">
        <f t="shared" si="373"/>
        <v>7.6159841426455771E-4</v>
      </c>
      <c r="Z1232">
        <f t="shared" si="374"/>
        <v>0.19627040169950433</v>
      </c>
      <c r="AA1232">
        <f t="shared" si="375"/>
        <v>6.9199006918457698E-4</v>
      </c>
      <c r="AC1232">
        <f t="shared" si="376"/>
        <v>2.75844114396268E-2</v>
      </c>
      <c r="AD1232">
        <f>X1232*((1-Q1232)*(1-EXP(-(P1232+O1232)*A1232))*P1232/(P1232+O1232)-(1-$AL$10)*(1-EXP(-2*O1232*A1232))/2)</f>
        <v>1.4743486745118586E-4</v>
      </c>
      <c r="AE1232">
        <f t="shared" si="377"/>
        <v>2.8423836376262564E-2</v>
      </c>
      <c r="AF1232">
        <f t="shared" si="378"/>
        <v>0.16369936890017753</v>
      </c>
      <c r="AG1232">
        <f t="shared" si="379"/>
        <v>-7.782652237120518E-5</v>
      </c>
      <c r="AH1232">
        <f t="shared" si="380"/>
        <v>0.16362154237780632</v>
      </c>
      <c r="BA1232">
        <v>2.8423836376262501E-2</v>
      </c>
    </row>
    <row r="1233" spans="1:53" x14ac:dyDescent="0.3">
      <c r="A1233">
        <v>3.12425694029081</v>
      </c>
      <c r="E1233" cm="1">
        <f t="array" ref="E1233">INDEX($C$2:$C$104,L1233)</f>
        <v>-0.31151997306985491</v>
      </c>
      <c r="G1233">
        <f>PI()/12*(M1233-12)</f>
        <v>-1.308996938995747</v>
      </c>
      <c r="H1233">
        <f t="shared" si="364"/>
        <v>-0.18445979805686524</v>
      </c>
      <c r="I1233">
        <f t="shared" si="381"/>
        <v>0.760196215845509</v>
      </c>
      <c r="J1233">
        <f t="shared" si="365"/>
        <v>1.5585025565049251</v>
      </c>
      <c r="L1233">
        <f t="shared" si="363"/>
        <v>52</v>
      </c>
      <c r="M1233">
        <v>7</v>
      </c>
      <c r="N1233">
        <f t="shared" si="366"/>
        <v>0.05</v>
      </c>
      <c r="O1233">
        <f t="shared" si="367"/>
        <v>5.0020839411324403</v>
      </c>
      <c r="P1233">
        <f t="shared" si="368"/>
        <v>9.2038344516836901</v>
      </c>
      <c r="Q1233">
        <f>1-EXP(-2*$AL$9*O1233/(1+O1233))</f>
        <v>6.4497345768578462E-2</v>
      </c>
      <c r="R1233">
        <f t="shared" si="369"/>
        <v>19.751565414145865</v>
      </c>
      <c r="S1233">
        <f>(1-$AL$6^R1233)/(1+$AL$6^R1233*(1/$AL$7-1))</f>
        <v>0.99643717244343843</v>
      </c>
      <c r="U1233">
        <v>0.6</v>
      </c>
      <c r="V1233">
        <f t="shared" si="370"/>
        <v>1.371</v>
      </c>
      <c r="W1233">
        <f t="shared" si="371"/>
        <v>1.3661153634199541</v>
      </c>
      <c r="X1233">
        <f t="shared" si="372"/>
        <v>4.884636580045898E-3</v>
      </c>
      <c r="Y1233">
        <f t="shared" si="373"/>
        <v>4.5695904855873465E-3</v>
      </c>
      <c r="Z1233">
        <f t="shared" si="374"/>
        <v>1.1776224101970258</v>
      </c>
      <c r="AA1233">
        <f t="shared" si="375"/>
        <v>4.1519404151074621E-3</v>
      </c>
      <c r="AC1233">
        <f t="shared" si="376"/>
        <v>0.16550646863776081</v>
      </c>
      <c r="AD1233">
        <f>X1233*((1-Q1233)*(1-EXP(-(P1233+O1233)*A1233))*P1233/(P1233+O1233)-(1-$AL$10)*(1-EXP(-2*O1233*A1233))/2)</f>
        <v>8.8460920470711504E-4</v>
      </c>
      <c r="AE1233">
        <f t="shared" si="377"/>
        <v>0.1705430182575754</v>
      </c>
      <c r="AF1233">
        <f t="shared" si="378"/>
        <v>0.98219621340106511</v>
      </c>
      <c r="AG1233">
        <f t="shared" si="379"/>
        <v>-4.6695913422723108E-4</v>
      </c>
      <c r="AH1233">
        <f t="shared" si="380"/>
        <v>0.98172925426683788</v>
      </c>
      <c r="BA1233">
        <v>0.17054301825757501</v>
      </c>
    </row>
    <row r="1234" spans="1:53" x14ac:dyDescent="0.3">
      <c r="A1234">
        <v>3.12425694029081</v>
      </c>
      <c r="E1234" cm="1">
        <f t="array" ref="E1234">INDEX($C$2:$C$104,L1234)</f>
        <v>-0.31151997306985491</v>
      </c>
      <c r="G1234">
        <f>PI()/12*(M1234-12)</f>
        <v>-1.0471975511965976</v>
      </c>
      <c r="H1234">
        <f t="shared" si="364"/>
        <v>-0.18445979805686524</v>
      </c>
      <c r="I1234">
        <f t="shared" si="381"/>
        <v>0.760196215845509</v>
      </c>
      <c r="J1234">
        <f t="shared" si="365"/>
        <v>1.3738880312991464</v>
      </c>
      <c r="L1234">
        <f t="shared" si="363"/>
        <v>52</v>
      </c>
      <c r="M1234">
        <v>8</v>
      </c>
      <c r="N1234">
        <f t="shared" si="366"/>
        <v>0.19690829549575017</v>
      </c>
      <c r="O1234">
        <f t="shared" si="367"/>
        <v>1.2778683284034487</v>
      </c>
      <c r="P1234">
        <f t="shared" si="368"/>
        <v>2.3512777242623457</v>
      </c>
      <c r="Q1234">
        <f>1-EXP(-2*$AL$9*O1234/(1+O1234))</f>
        <v>4.3887260905612901E-2</v>
      </c>
      <c r="R1234">
        <f t="shared" si="369"/>
        <v>5.0458769137352366</v>
      </c>
      <c r="S1234">
        <f>(1-$AL$6^R1234)/(1+$AL$6^R1234*(1/$AL$7-1))</f>
        <v>0.64401103376221547</v>
      </c>
      <c r="U1234">
        <v>58</v>
      </c>
      <c r="V1234">
        <f t="shared" si="370"/>
        <v>132.53</v>
      </c>
      <c r="W1234">
        <f t="shared" si="371"/>
        <v>85.35078230450641</v>
      </c>
      <c r="X1234">
        <f t="shared" si="372"/>
        <v>47.179217695493591</v>
      </c>
      <c r="Y1234">
        <f t="shared" si="373"/>
        <v>45.079548282784742</v>
      </c>
      <c r="Z1234">
        <f t="shared" si="374"/>
        <v>73.574309067144767</v>
      </c>
      <c r="AA1234">
        <f t="shared" si="375"/>
        <v>39.362223542844653</v>
      </c>
      <c r="AC1234">
        <f t="shared" si="376"/>
        <v>29.567546257907313</v>
      </c>
      <c r="AD1234">
        <f>X1234*((1-Q1234)*(1-EXP(-(P1234+O1234)*A1234))*P1234/(P1234+O1234)-(1-$AL$10)*(1-EXP(-2*O1234*A1234))/2)</f>
        <v>9.1806373053645238</v>
      </c>
      <c r="AE1234">
        <f t="shared" si="377"/>
        <v>78.110407106116497</v>
      </c>
      <c r="AF1234">
        <f t="shared" si="378"/>
        <v>43.646708016822643</v>
      </c>
      <c r="AG1234">
        <f t="shared" si="379"/>
        <v>-3.4633125654244306</v>
      </c>
      <c r="AH1234">
        <f t="shared" si="380"/>
        <v>40.183395451398212</v>
      </c>
      <c r="BA1234">
        <v>78.110407106116497</v>
      </c>
    </row>
    <row r="1235" spans="1:53" x14ac:dyDescent="0.3">
      <c r="A1235">
        <v>3.12425694029081</v>
      </c>
      <c r="E1235" cm="1">
        <f t="array" ref="E1235">INDEX($C$2:$C$104,L1235)</f>
        <v>-0.31151997306985491</v>
      </c>
      <c r="G1235">
        <f>PI()/12*(M1235-12)</f>
        <v>-0.78539816339744828</v>
      </c>
      <c r="H1235">
        <f t="shared" si="364"/>
        <v>-0.18445979805686524</v>
      </c>
      <c r="I1235">
        <f t="shared" si="381"/>
        <v>0.760196215845509</v>
      </c>
      <c r="J1235">
        <f t="shared" si="365"/>
        <v>1.2099351221832348</v>
      </c>
      <c r="L1235">
        <f t="shared" si="363"/>
        <v>52</v>
      </c>
      <c r="M1235">
        <v>9</v>
      </c>
      <c r="N1235">
        <f t="shared" si="366"/>
        <v>0.36086120461166171</v>
      </c>
      <c r="O1235">
        <f t="shared" si="367"/>
        <v>0.70805462882344006</v>
      </c>
      <c r="P1235">
        <f t="shared" si="368"/>
        <v>1.3028205170351297</v>
      </c>
      <c r="Q1235">
        <f>1-EXP(-2*$AL$9*O1235/(1+O1235))</f>
        <v>3.2619223931936392E-2</v>
      </c>
      <c r="R1235">
        <f t="shared" si="369"/>
        <v>2.795872176992853</v>
      </c>
      <c r="S1235">
        <f>(1-$AL$6^R1235)/(1+$AL$6^R1235*(1/$AL$7-1))</f>
        <v>0.39072977617119869</v>
      </c>
      <c r="U1235">
        <v>232.5</v>
      </c>
      <c r="V1235">
        <f t="shared" si="370"/>
        <v>531.26250000000005</v>
      </c>
      <c r="W1235">
        <f t="shared" si="371"/>
        <v>207.58007771315147</v>
      </c>
      <c r="X1235">
        <f t="shared" si="372"/>
        <v>323.68242228684858</v>
      </c>
      <c r="Y1235">
        <f t="shared" si="373"/>
        <v>307.77866014846313</v>
      </c>
      <c r="Z1235">
        <f t="shared" si="374"/>
        <v>178.93873238749404</v>
      </c>
      <c r="AA1235">
        <f t="shared" si="375"/>
        <v>245.01277153909129</v>
      </c>
      <c r="AC1235">
        <f t="shared" si="376"/>
        <v>99.653502836136497</v>
      </c>
      <c r="AD1235">
        <f>X1235*((1-Q1235)*(1-EXP(-(P1235+O1235)*A1235))*P1235/(P1235+O1235)-(1-$AL$10)*(1-EXP(-2*O1235*A1235))/2)</f>
        <v>66.573434209412966</v>
      </c>
      <c r="AE1235">
        <f t="shared" si="377"/>
        <v>411.23970858464077</v>
      </c>
      <c r="AF1235">
        <f t="shared" si="378"/>
        <v>79.563285159882639</v>
      </c>
      <c r="AG1235">
        <f t="shared" si="379"/>
        <v>-3.8075456000411312</v>
      </c>
      <c r="AH1235">
        <f t="shared" si="380"/>
        <v>75.755739559841501</v>
      </c>
      <c r="BA1235">
        <v>411.23970858464003</v>
      </c>
    </row>
    <row r="1236" spans="1:53" x14ac:dyDescent="0.3">
      <c r="A1236">
        <v>3.12425694029081</v>
      </c>
      <c r="E1236" cm="1">
        <f t="array" ref="E1236">INDEX($C$2:$C$104,L1236)</f>
        <v>-0.31151997306985491</v>
      </c>
      <c r="G1236">
        <f>PI()/12*(M1236-12)</f>
        <v>-0.52359877559829882</v>
      </c>
      <c r="H1236">
        <f t="shared" si="364"/>
        <v>-0.18445979805686524</v>
      </c>
      <c r="I1236">
        <f t="shared" si="381"/>
        <v>0.760196215845509</v>
      </c>
      <c r="J1236">
        <f t="shared" si="365"/>
        <v>1.0770938899402775</v>
      </c>
      <c r="L1236">
        <f t="shared" si="363"/>
        <v>52</v>
      </c>
      <c r="M1236">
        <v>10</v>
      </c>
      <c r="N1236">
        <f t="shared" si="366"/>
        <v>0.49370243685461901</v>
      </c>
      <c r="O1236">
        <f t="shared" si="367"/>
        <v>0.52754921427901047</v>
      </c>
      <c r="P1236">
        <f t="shared" si="368"/>
        <v>0.97069055427337925</v>
      </c>
      <c r="Q1236">
        <f>1-EXP(-2*$AL$9*O1236/(1+O1236))</f>
        <v>2.7250351624234392E-2</v>
      </c>
      <c r="R1236">
        <f t="shared" si="369"/>
        <v>2.0831163446357768</v>
      </c>
      <c r="S1236">
        <f>(1-$AL$6^R1236)/(1+$AL$6^R1236*(1/$AL$7-1))</f>
        <v>0.29503281570592993</v>
      </c>
      <c r="U1236">
        <v>398.4</v>
      </c>
      <c r="V1236">
        <f t="shared" si="370"/>
        <v>910.34400000000005</v>
      </c>
      <c r="W1236">
        <f t="shared" si="371"/>
        <v>268.58135358099906</v>
      </c>
      <c r="X1236">
        <f t="shared" si="372"/>
        <v>641.76264641900093</v>
      </c>
      <c r="Y1236">
        <f t="shared" si="373"/>
        <v>594.19310128450365</v>
      </c>
      <c r="Z1236">
        <f t="shared" si="374"/>
        <v>231.52321495472893</v>
      </c>
      <c r="AA1236">
        <f t="shared" si="375"/>
        <v>440.54654338744672</v>
      </c>
      <c r="AC1236">
        <f t="shared" si="376"/>
        <v>146.29924472186056</v>
      </c>
      <c r="AD1236">
        <f>X1236*((1-Q1236)*(1-EXP(-(P1236+O1236)*A1236))*P1236/(P1236+O1236)-(1-$AL$10)*(1-EXP(-2*O1236*A1236))/2)</f>
        <v>138.05682362929144</v>
      </c>
      <c r="AE1236">
        <f t="shared" si="377"/>
        <v>724.90261173859869</v>
      </c>
      <c r="AF1236">
        <f t="shared" si="378"/>
        <v>85.997496968059565</v>
      </c>
      <c r="AG1236">
        <f t="shared" si="379"/>
        <v>15.589734267765598</v>
      </c>
      <c r="AH1236">
        <f t="shared" si="380"/>
        <v>101.58723123582516</v>
      </c>
      <c r="BA1236">
        <v>724.90261173859903</v>
      </c>
    </row>
    <row r="1237" spans="1:53" x14ac:dyDescent="0.3">
      <c r="A1237">
        <v>3.12425694029081</v>
      </c>
      <c r="E1237" cm="1">
        <f t="array" ref="E1237">INDEX($C$2:$C$104,L1237)</f>
        <v>-0.31151997306985491</v>
      </c>
      <c r="G1237">
        <f>PI()/12*(M1237-12)</f>
        <v>-0.26179938779914941</v>
      </c>
      <c r="H1237">
        <f t="shared" si="364"/>
        <v>-0.18445979805686524</v>
      </c>
      <c r="I1237">
        <f t="shared" si="381"/>
        <v>0.760196215845509</v>
      </c>
      <c r="J1237">
        <f t="shared" si="365"/>
        <v>0.98863160548591889</v>
      </c>
      <c r="L1237">
        <f t="shared" si="363"/>
        <v>52</v>
      </c>
      <c r="M1237">
        <v>11</v>
      </c>
      <c r="N1237">
        <f t="shared" si="366"/>
        <v>0.58216472130897767</v>
      </c>
      <c r="O1237">
        <f t="shared" si="367"/>
        <v>0.45468321539565004</v>
      </c>
      <c r="P1237">
        <f t="shared" si="368"/>
        <v>0.83661711632799607</v>
      </c>
      <c r="Q1237">
        <f>1-EXP(-2*$AL$9*O1237/(1+O1237))</f>
        <v>2.469516794676041E-2</v>
      </c>
      <c r="R1237">
        <f t="shared" si="369"/>
        <v>1.7953927557577494</v>
      </c>
      <c r="S1237">
        <f>(1-$AL$6^R1237)/(1+$AL$6^R1237*(1/$AL$7-1))</f>
        <v>0.25503260882123907</v>
      </c>
      <c r="U1237">
        <v>520.9</v>
      </c>
      <c r="V1237">
        <f t="shared" si="370"/>
        <v>1190.2565</v>
      </c>
      <c r="W1237">
        <f t="shared" si="371"/>
        <v>303.55422036143716</v>
      </c>
      <c r="X1237">
        <f t="shared" si="372"/>
        <v>886.7022796385628</v>
      </c>
      <c r="Y1237">
        <f t="shared" si="373"/>
        <v>801.45360330933602</v>
      </c>
      <c r="Z1237">
        <f t="shared" si="374"/>
        <v>261.6706188799555</v>
      </c>
      <c r="AA1237">
        <f t="shared" si="375"/>
        <v>571.61748292367599</v>
      </c>
      <c r="AC1237">
        <f t="shared" si="376"/>
        <v>174.68203631423359</v>
      </c>
      <c r="AD1237">
        <f>X1237*((1-Q1237)*(1-EXP(-(P1237+O1237)*A1237))*P1237/(P1237+O1237)-(1-$AL$10)*(1-EXP(-2*O1237*A1237))/2)</f>
        <v>195.52565747561638</v>
      </c>
      <c r="AE1237">
        <f t="shared" si="377"/>
        <v>941.82517671352605</v>
      </c>
      <c r="AF1237">
        <f t="shared" si="378"/>
        <v>88.008698039222821</v>
      </c>
      <c r="AG1237">
        <f t="shared" si="379"/>
        <v>34.31046291004359</v>
      </c>
      <c r="AH1237">
        <f t="shared" si="380"/>
        <v>122.3191609492664</v>
      </c>
      <c r="BA1237">
        <v>941.82517671352605</v>
      </c>
    </row>
    <row r="1238" spans="1:53" x14ac:dyDescent="0.3">
      <c r="A1238">
        <v>3.12425694029081</v>
      </c>
      <c r="E1238" cm="1">
        <f t="array" ref="E1238">INDEX($C$2:$C$104,L1238)</f>
        <v>-0.31151997306985491</v>
      </c>
      <c r="G1238">
        <f>PI()/12*(M1238-12)</f>
        <v>0</v>
      </c>
      <c r="H1238">
        <f t="shared" si="364"/>
        <v>-0.18445979805686524</v>
      </c>
      <c r="I1238">
        <f t="shared" si="381"/>
        <v>0.760196215845509</v>
      </c>
      <c r="J1238">
        <f t="shared" si="365"/>
        <v>0.95729179630775685</v>
      </c>
      <c r="L1238">
        <f t="shared" si="363"/>
        <v>52</v>
      </c>
      <c r="M1238">
        <v>12</v>
      </c>
      <c r="N1238">
        <f t="shared" si="366"/>
        <v>0.61350453048713971</v>
      </c>
      <c r="O1238">
        <f t="shared" si="367"/>
        <v>0.43422648329287467</v>
      </c>
      <c r="P1238">
        <f t="shared" si="368"/>
        <v>0.79897672925888941</v>
      </c>
      <c r="Q1238">
        <f>1-EXP(-2*$AL$9*O1238/(1+O1238))</f>
        <v>2.3929834316240184E-2</v>
      </c>
      <c r="R1238">
        <f t="shared" si="369"/>
        <v>1.7146159261317855</v>
      </c>
      <c r="S1238">
        <f>(1-$AL$6^R1238)/(1+$AL$6^R1238*(1/$AL$7-1))</f>
        <v>0.24369646421815205</v>
      </c>
      <c r="U1238">
        <v>599.79999999999995</v>
      </c>
      <c r="V1238">
        <f t="shared" si="370"/>
        <v>1370.5429999999999</v>
      </c>
      <c r="W1238">
        <f t="shared" si="371"/>
        <v>333.99648315893876</v>
      </c>
      <c r="X1238">
        <f t="shared" si="372"/>
        <v>1036.546516841061</v>
      </c>
      <c r="Y1238">
        <f t="shared" si="373"/>
        <v>928.37780926866776</v>
      </c>
      <c r="Z1238">
        <f t="shared" si="374"/>
        <v>287.91253947273685</v>
      </c>
      <c r="AA1238">
        <f t="shared" si="375"/>
        <v>654.16762870402658</v>
      </c>
      <c r="AC1238">
        <f t="shared" si="376"/>
        <v>195.27101538431668</v>
      </c>
      <c r="AD1238">
        <f>X1238*((1-Q1238)*(1-EXP(-(P1238+O1238)*A1238))*P1238/(P1238+O1238)-(1-$AL$10)*(1-EXP(-2*O1238*A1238))/2)</f>
        <v>230.26939466094586</v>
      </c>
      <c r="AE1238">
        <f t="shared" si="377"/>
        <v>1079.7080387492892</v>
      </c>
      <c r="AF1238">
        <f t="shared" si="378"/>
        <v>93.801481085249279</v>
      </c>
      <c r="AG1238">
        <f t="shared" si="379"/>
        <v>43.940785903695414</v>
      </c>
      <c r="AH1238">
        <f t="shared" si="380"/>
        <v>137.74226698894469</v>
      </c>
      <c r="BA1238">
        <v>1079.7080387492899</v>
      </c>
    </row>
    <row r="1239" spans="1:53" x14ac:dyDescent="0.3">
      <c r="A1239">
        <v>3.12425694029081</v>
      </c>
      <c r="E1239" cm="1">
        <f t="array" ref="E1239">INDEX($C$2:$C$104,L1239)</f>
        <v>-0.31151997306985491</v>
      </c>
      <c r="G1239">
        <f>PI()/12*(M1239-12)</f>
        <v>0.26179938779914941</v>
      </c>
      <c r="H1239">
        <f t="shared" si="364"/>
        <v>-0.18445979805686524</v>
      </c>
      <c r="I1239">
        <f t="shared" si="381"/>
        <v>0.760196215845509</v>
      </c>
      <c r="J1239">
        <f t="shared" si="365"/>
        <v>0.98863160548591889</v>
      </c>
      <c r="L1239">
        <f t="shared" si="363"/>
        <v>52</v>
      </c>
      <c r="M1239">
        <v>13</v>
      </c>
      <c r="N1239">
        <f t="shared" si="366"/>
        <v>0.58216472130897767</v>
      </c>
      <c r="O1239">
        <f t="shared" si="367"/>
        <v>0.45468321539565004</v>
      </c>
      <c r="P1239">
        <f t="shared" si="368"/>
        <v>0.83661711632799607</v>
      </c>
      <c r="Q1239">
        <f>1-EXP(-2*$AL$9*O1239/(1+O1239))</f>
        <v>2.469516794676041E-2</v>
      </c>
      <c r="R1239">
        <f t="shared" si="369"/>
        <v>1.7953927557577494</v>
      </c>
      <c r="S1239">
        <f>(1-$AL$6^R1239)/(1+$AL$6^R1239*(1/$AL$7-1))</f>
        <v>0.25503260882123907</v>
      </c>
      <c r="U1239">
        <v>611</v>
      </c>
      <c r="V1239">
        <f t="shared" si="370"/>
        <v>1396.135</v>
      </c>
      <c r="W1239">
        <f t="shared" si="371"/>
        <v>356.05995131664059</v>
      </c>
      <c r="X1239">
        <f t="shared" si="372"/>
        <v>1040.0750486833595</v>
      </c>
      <c r="Y1239">
        <f t="shared" si="373"/>
        <v>940.08092075639172</v>
      </c>
      <c r="Z1239">
        <f t="shared" si="374"/>
        <v>306.9317491565613</v>
      </c>
      <c r="AA1239">
        <f t="shared" si="375"/>
        <v>670.49007883733168</v>
      </c>
      <c r="AC1239">
        <f t="shared" si="376"/>
        <v>204.89676365520577</v>
      </c>
      <c r="AD1239">
        <f>X1239*((1-Q1239)*(1-EXP(-(P1239+O1239)*A1239))*P1239/(P1239+O1239)-(1-$AL$10)*(1-EXP(-2*O1239*A1239))/2)</f>
        <v>229.34570304780502</v>
      </c>
      <c r="AE1239">
        <f t="shared" si="377"/>
        <v>1104.7325455403425</v>
      </c>
      <c r="AF1239">
        <f t="shared" si="378"/>
        <v>103.23155020534678</v>
      </c>
      <c r="AG1239">
        <f t="shared" si="379"/>
        <v>40.245138871254824</v>
      </c>
      <c r="AH1239">
        <f t="shared" si="380"/>
        <v>143.47668907660159</v>
      </c>
      <c r="BA1239">
        <v>1104.73254554034</v>
      </c>
    </row>
    <row r="1240" spans="1:53" x14ac:dyDescent="0.3">
      <c r="A1240">
        <v>3.12425694029081</v>
      </c>
      <c r="E1240" cm="1">
        <f t="array" ref="E1240">INDEX($C$2:$C$104,L1240)</f>
        <v>-0.31151997306985491</v>
      </c>
      <c r="G1240">
        <f>PI()/12*(M1240-12)</f>
        <v>0.52359877559829882</v>
      </c>
      <c r="H1240">
        <f t="shared" si="364"/>
        <v>-0.18445979805686524</v>
      </c>
      <c r="I1240">
        <f t="shared" si="381"/>
        <v>0.760196215845509</v>
      </c>
      <c r="J1240">
        <f t="shared" si="365"/>
        <v>1.0770938899402775</v>
      </c>
      <c r="L1240">
        <f t="shared" si="363"/>
        <v>52</v>
      </c>
      <c r="M1240">
        <v>14</v>
      </c>
      <c r="N1240">
        <f t="shared" si="366"/>
        <v>0.49370243685461901</v>
      </c>
      <c r="O1240">
        <f t="shared" si="367"/>
        <v>0.52754921427901047</v>
      </c>
      <c r="P1240">
        <f t="shared" si="368"/>
        <v>0.97069055427337925</v>
      </c>
      <c r="Q1240">
        <f>1-EXP(-2*$AL$9*O1240/(1+O1240))</f>
        <v>2.7250351624234392E-2</v>
      </c>
      <c r="R1240">
        <f t="shared" si="369"/>
        <v>2.0831163446357768</v>
      </c>
      <c r="S1240">
        <f>(1-$AL$6^R1240)/(1+$AL$6^R1240*(1/$AL$7-1))</f>
        <v>0.29503281570592993</v>
      </c>
      <c r="U1240">
        <v>544.5</v>
      </c>
      <c r="V1240">
        <f t="shared" si="370"/>
        <v>1244.1825000000001</v>
      </c>
      <c r="W1240">
        <f t="shared" si="371"/>
        <v>367.07466622704322</v>
      </c>
      <c r="X1240">
        <f t="shared" si="372"/>
        <v>877.10783377295684</v>
      </c>
      <c r="Y1240">
        <f t="shared" si="373"/>
        <v>812.09373405976964</v>
      </c>
      <c r="Z1240">
        <f t="shared" si="374"/>
        <v>316.42668308948282</v>
      </c>
      <c r="AA1240">
        <f t="shared" si="375"/>
        <v>602.10239175317452</v>
      </c>
      <c r="AC1240">
        <f t="shared" si="376"/>
        <v>199.94964545947064</v>
      </c>
      <c r="AD1240">
        <f>X1240*((1-Q1240)*(1-EXP(-(P1240+O1240)*A1240))*P1240/(P1240+O1240)-(1-$AL$10)*(1-EXP(-2*O1240*A1240))/2)</f>
        <v>188.68458952346685</v>
      </c>
      <c r="AE1240">
        <f t="shared" si="377"/>
        <v>990.73662673611193</v>
      </c>
      <c r="AF1240">
        <f t="shared" si="378"/>
        <v>117.53422966643686</v>
      </c>
      <c r="AG1240">
        <f t="shared" si="379"/>
        <v>21.306752783128434</v>
      </c>
      <c r="AH1240">
        <f t="shared" si="380"/>
        <v>138.8409824495653</v>
      </c>
      <c r="BA1240">
        <v>990.73662673611204</v>
      </c>
    </row>
    <row r="1241" spans="1:53" x14ac:dyDescent="0.3">
      <c r="A1241">
        <v>3.12425694029081</v>
      </c>
      <c r="E1241" cm="1">
        <f t="array" ref="E1241">INDEX($C$2:$C$104,L1241)</f>
        <v>-0.31151997306985491</v>
      </c>
      <c r="G1241">
        <f>PI()/12*(M1241-12)</f>
        <v>0.78539816339744828</v>
      </c>
      <c r="H1241">
        <f t="shared" si="364"/>
        <v>-0.18445979805686524</v>
      </c>
      <c r="I1241">
        <f t="shared" si="381"/>
        <v>0.760196215845509</v>
      </c>
      <c r="J1241">
        <f t="shared" si="365"/>
        <v>1.2099351221832348</v>
      </c>
      <c r="L1241">
        <f t="shared" si="363"/>
        <v>52</v>
      </c>
      <c r="M1241">
        <v>15</v>
      </c>
      <c r="N1241">
        <f t="shared" si="366"/>
        <v>0.36086120461166171</v>
      </c>
      <c r="O1241">
        <f t="shared" si="367"/>
        <v>0.70805462882344006</v>
      </c>
      <c r="P1241">
        <f t="shared" si="368"/>
        <v>1.3028205170351297</v>
      </c>
      <c r="Q1241">
        <f>1-EXP(-2*$AL$9*O1241/(1+O1241))</f>
        <v>3.2619223931936392E-2</v>
      </c>
      <c r="R1241">
        <f t="shared" si="369"/>
        <v>2.795872176992853</v>
      </c>
      <c r="S1241">
        <f>(1-$AL$6^R1241)/(1+$AL$6^R1241*(1/$AL$7-1))</f>
        <v>0.39072977617119869</v>
      </c>
      <c r="U1241">
        <v>390.2</v>
      </c>
      <c r="V1241">
        <f t="shared" si="370"/>
        <v>891.60700000000008</v>
      </c>
      <c r="W1241">
        <f t="shared" si="371"/>
        <v>348.37740354267396</v>
      </c>
      <c r="X1241">
        <f t="shared" si="372"/>
        <v>543.22959645732612</v>
      </c>
      <c r="Y1241">
        <f t="shared" si="373"/>
        <v>516.53863737604445</v>
      </c>
      <c r="Z1241">
        <f t="shared" si="374"/>
        <v>300.30921882838788</v>
      </c>
      <c r="AA1241">
        <f t="shared" si="375"/>
        <v>411.19992883678901</v>
      </c>
      <c r="AC1241">
        <f t="shared" si="376"/>
        <v>167.24643787810948</v>
      </c>
      <c r="AD1241">
        <f>X1241*((1-Q1241)*(1-EXP(-(P1241+O1241)*A1241))*P1241/(P1241+O1241)-(1-$AL$10)*(1-EXP(-2*O1241*A1241))/2)</f>
        <v>111.72883453123846</v>
      </c>
      <c r="AE1241">
        <f t="shared" si="377"/>
        <v>690.17520124613691</v>
      </c>
      <c r="AF1241">
        <f t="shared" si="378"/>
        <v>133.52943599736003</v>
      </c>
      <c r="AG1241">
        <f t="shared" si="379"/>
        <v>-6.390125991983008</v>
      </c>
      <c r="AH1241">
        <f t="shared" si="380"/>
        <v>127.13931000537701</v>
      </c>
      <c r="BA1241">
        <v>690.17520124613702</v>
      </c>
    </row>
    <row r="1242" spans="1:53" x14ac:dyDescent="0.3">
      <c r="A1242">
        <v>3.18616143478584</v>
      </c>
      <c r="E1242" cm="1">
        <f t="array" ref="E1242">INDEX($C$2:$C$104,L1242)</f>
        <v>-0.31151997306985491</v>
      </c>
      <c r="G1242">
        <f>PI()/12*(M1242-12)</f>
        <v>1.0471975511965976</v>
      </c>
      <c r="H1242">
        <f t="shared" si="364"/>
        <v>-0.18445979805686524</v>
      </c>
      <c r="I1242">
        <f t="shared" si="381"/>
        <v>0.760196215845509</v>
      </c>
      <c r="J1242">
        <f t="shared" si="365"/>
        <v>1.3738880312991464</v>
      </c>
      <c r="L1242">
        <f t="shared" si="363"/>
        <v>52</v>
      </c>
      <c r="M1242">
        <v>16</v>
      </c>
      <c r="N1242">
        <f t="shared" si="366"/>
        <v>0.19690829549575017</v>
      </c>
      <c r="O1242">
        <f t="shared" si="367"/>
        <v>1.2778683284034487</v>
      </c>
      <c r="P1242">
        <f t="shared" si="368"/>
        <v>2.3512777242623457</v>
      </c>
      <c r="Q1242">
        <f>1-EXP(-2*$AL$9*O1242/(1+O1242))</f>
        <v>4.3887260905612901E-2</v>
      </c>
      <c r="R1242">
        <f t="shared" si="369"/>
        <v>5.0458769137352366</v>
      </c>
      <c r="S1242">
        <f>(1-$AL$6^R1242)/(1+$AL$6^R1242*(1/$AL$7-1))</f>
        <v>0.64401103376221547</v>
      </c>
      <c r="U1242">
        <v>163.80000000000001</v>
      </c>
      <c r="V1242">
        <f t="shared" si="370"/>
        <v>374.28300000000007</v>
      </c>
      <c r="W1242">
        <f t="shared" si="371"/>
        <v>241.04238174962333</v>
      </c>
      <c r="X1242">
        <f t="shared" si="372"/>
        <v>133.24061825037674</v>
      </c>
      <c r="Y1242">
        <f t="shared" si="373"/>
        <v>127.32199549473961</v>
      </c>
      <c r="Z1242">
        <f t="shared" si="374"/>
        <v>208.85408351700949</v>
      </c>
      <c r="AA1242">
        <f t="shared" si="375"/>
        <v>111.32332287501474</v>
      </c>
      <c r="AC1242">
        <f t="shared" si="376"/>
        <v>83.52182260753969</v>
      </c>
      <c r="AD1242">
        <f>X1242*((1-Q1242)*(1-EXP(-(P1242+O1242)*A1242))*P1242/(P1242+O1242)-(1-$AL$10)*(1-EXP(-2*O1242*A1242))/2)</f>
        <v>25.924761402312217</v>
      </c>
      <c r="AE1242">
        <f t="shared" si="377"/>
        <v>220.76990688486663</v>
      </c>
      <c r="AF1242">
        <f t="shared" si="378"/>
        <v>124.30681667535846</v>
      </c>
      <c r="AG1242">
        <f t="shared" si="379"/>
        <v>-9.9260887825873425</v>
      </c>
      <c r="AH1242">
        <f t="shared" si="380"/>
        <v>114.38072789277112</v>
      </c>
      <c r="BA1242">
        <v>220.769906884866</v>
      </c>
    </row>
    <row r="1243" spans="1:53" x14ac:dyDescent="0.3">
      <c r="A1243">
        <v>3.18616143478584</v>
      </c>
      <c r="E1243" cm="1">
        <f t="array" ref="E1243">INDEX($C$2:$C$104,L1243)</f>
        <v>-0.31151997306985491</v>
      </c>
      <c r="G1243">
        <f>PI()/12*(M1243-12)</f>
        <v>1.308996938995747</v>
      </c>
      <c r="H1243">
        <f t="shared" si="364"/>
        <v>-0.18445979805686524</v>
      </c>
      <c r="I1243">
        <f t="shared" si="381"/>
        <v>0.760196215845509</v>
      </c>
      <c r="J1243">
        <f t="shared" si="365"/>
        <v>1.5585025565049251</v>
      </c>
      <c r="L1243">
        <f t="shared" ref="L1243:L1306" si="382">INT((ROW()-2)/24) + 1</f>
        <v>52</v>
      </c>
      <c r="M1243">
        <v>17</v>
      </c>
      <c r="N1243">
        <f t="shared" si="366"/>
        <v>0.05</v>
      </c>
      <c r="O1243">
        <f t="shared" si="367"/>
        <v>5.0020839411324403</v>
      </c>
      <c r="P1243">
        <f t="shared" si="368"/>
        <v>9.2038344516836901</v>
      </c>
      <c r="Q1243">
        <f>1-EXP(-2*$AL$9*O1243/(1+O1243))</f>
        <v>6.4497345768578462E-2</v>
      </c>
      <c r="R1243">
        <f t="shared" si="369"/>
        <v>19.751565414145865</v>
      </c>
      <c r="S1243">
        <f>(1-$AL$6^R1243)/(1+$AL$6^R1243*(1/$AL$7-1))</f>
        <v>0.99643717244343843</v>
      </c>
      <c r="U1243">
        <v>48.9</v>
      </c>
      <c r="V1243">
        <f t="shared" si="370"/>
        <v>111.73650000000001</v>
      </c>
      <c r="W1243">
        <f t="shared" si="371"/>
        <v>111.33840211872626</v>
      </c>
      <c r="X1243">
        <f t="shared" si="372"/>
        <v>0.3980978812737419</v>
      </c>
      <c r="Y1243">
        <f t="shared" si="373"/>
        <v>0.37242162457542244</v>
      </c>
      <c r="Z1243">
        <f t="shared" si="374"/>
        <v>96.470503510493884</v>
      </c>
      <c r="AA1243">
        <f t="shared" si="375"/>
        <v>0.33838315854456774</v>
      </c>
      <c r="AC1243">
        <f t="shared" si="376"/>
        <v>13.488777263463405</v>
      </c>
      <c r="AD1243">
        <f>X1243*((1-Q1243)*(1-EXP(-(P1243+O1243)*A1243))*P1243/(P1243+O1243)-(1-$AL$10)*(1-EXP(-2*O1243*A1243))/2)</f>
        <v>7.2095650183628027E-2</v>
      </c>
      <c r="AE1243">
        <f t="shared" si="377"/>
        <v>13.899256072191601</v>
      </c>
      <c r="AF1243">
        <f t="shared" si="378"/>
        <v>80.528656801662052</v>
      </c>
      <c r="AG1243">
        <f t="shared" si="379"/>
        <v>-3.8057184152773399E-2</v>
      </c>
      <c r="AH1243">
        <f t="shared" si="380"/>
        <v>80.490599617509275</v>
      </c>
      <c r="BA1243">
        <v>13.8992560721916</v>
      </c>
    </row>
    <row r="1244" spans="1:53" x14ac:dyDescent="0.3">
      <c r="A1244">
        <v>3.18616143478584</v>
      </c>
      <c r="E1244" cm="1">
        <f t="array" ref="E1244">INDEX($C$2:$C$104,L1244)</f>
        <v>-0.31151997306985491</v>
      </c>
      <c r="G1244">
        <f>PI()/12*(M1244-12)</f>
        <v>1.5707963267948966</v>
      </c>
      <c r="H1244">
        <f t="shared" si="364"/>
        <v>-0.18445979805686524</v>
      </c>
      <c r="I1244">
        <f t="shared" si="381"/>
        <v>0.760196215845509</v>
      </c>
      <c r="J1244">
        <f t="shared" si="365"/>
        <v>1.7563185271230517</v>
      </c>
      <c r="L1244">
        <f t="shared" si="382"/>
        <v>52</v>
      </c>
      <c r="M1244">
        <v>18</v>
      </c>
      <c r="N1244">
        <f t="shared" si="366"/>
        <v>0.05</v>
      </c>
      <c r="O1244">
        <f t="shared" si="367"/>
        <v>5.0020839411324403</v>
      </c>
      <c r="P1244">
        <f t="shared" si="368"/>
        <v>9.2038344516836901</v>
      </c>
      <c r="Q1244">
        <f>1-EXP(-2*$AL$9*O1244/(1+O1244))</f>
        <v>6.4497345768578462E-2</v>
      </c>
      <c r="R1244">
        <f t="shared" si="369"/>
        <v>19.751565414145865</v>
      </c>
      <c r="S1244">
        <f>(1-$AL$6^R1244)/(1+$AL$6^R1244*(1/$AL$7-1))</f>
        <v>0.99643717244343843</v>
      </c>
      <c r="U1244">
        <v>6.3</v>
      </c>
      <c r="V1244">
        <f t="shared" si="370"/>
        <v>14.3955</v>
      </c>
      <c r="W1244">
        <f t="shared" si="371"/>
        <v>14.344211315909519</v>
      </c>
      <c r="X1244">
        <f t="shared" si="372"/>
        <v>5.1288684090481595E-2</v>
      </c>
      <c r="Y1244">
        <f t="shared" si="373"/>
        <v>4.7980700098673598E-2</v>
      </c>
      <c r="Z1244">
        <f t="shared" si="374"/>
        <v>12.428715176198597</v>
      </c>
      <c r="AA1244">
        <f t="shared" si="375"/>
        <v>4.3595376254207702E-2</v>
      </c>
      <c r="AC1244">
        <f t="shared" si="376"/>
        <v>1.7378179296486596</v>
      </c>
      <c r="AD1244">
        <f>X1244*((1-Q1244)*(1-EXP(-(P1244+O1244)*A1244))*P1244/(P1244+O1244)-(1-$AL$10)*(1-EXP(-2*O1244*A1244))/2)</f>
        <v>9.2883966494243797E-3</v>
      </c>
      <c r="AE1244">
        <f t="shared" si="377"/>
        <v>1.7907017025522916</v>
      </c>
      <c r="AF1244">
        <f t="shared" si="378"/>
        <v>10.374857624754007</v>
      </c>
      <c r="AG1244">
        <f t="shared" si="379"/>
        <v>-4.9030728049584893E-3</v>
      </c>
      <c r="AH1244">
        <f t="shared" si="380"/>
        <v>10.369954551949048</v>
      </c>
      <c r="BA1244">
        <v>1.79070170255229</v>
      </c>
    </row>
    <row r="1245" spans="1:53" x14ac:dyDescent="0.3">
      <c r="A1245">
        <v>3.18616143478584</v>
      </c>
      <c r="E1245" cm="1">
        <f t="array" ref="E1245">INDEX($C$2:$C$104,L1245)</f>
        <v>-0.31151997306985491</v>
      </c>
      <c r="G1245">
        <f>PI()/12*(M1245-12)</f>
        <v>1.8325957145940459</v>
      </c>
      <c r="H1245">
        <f t="shared" si="364"/>
        <v>-0.18445979805686524</v>
      </c>
      <c r="I1245">
        <f t="shared" si="381"/>
        <v>0.760196215845509</v>
      </c>
      <c r="J1245">
        <f t="shared" si="365"/>
        <v>1.9619044089512965</v>
      </c>
      <c r="L1245">
        <f t="shared" si="382"/>
        <v>52</v>
      </c>
      <c r="M1245">
        <v>19</v>
      </c>
      <c r="N1245">
        <f t="shared" si="366"/>
        <v>0.05</v>
      </c>
      <c r="O1245">
        <f t="shared" si="367"/>
        <v>5.0020839411324403</v>
      </c>
      <c r="P1245">
        <f t="shared" si="368"/>
        <v>9.2038344516836901</v>
      </c>
      <c r="Q1245">
        <f>1-EXP(-2*$AL$9*O1245/(1+O1245))</f>
        <v>6.4497345768578462E-2</v>
      </c>
      <c r="R1245">
        <f t="shared" si="369"/>
        <v>19.751565414145865</v>
      </c>
      <c r="S1245">
        <f>(1-$AL$6^R1245)/(1+$AL$6^R1245*(1/$AL$7-1))</f>
        <v>0.99643717244343843</v>
      </c>
      <c r="U1245">
        <v>0.1</v>
      </c>
      <c r="V1245">
        <f t="shared" si="370"/>
        <v>0.22850000000000004</v>
      </c>
      <c r="W1245">
        <f t="shared" si="371"/>
        <v>0.22768589390332572</v>
      </c>
      <c r="X1245">
        <f t="shared" si="372"/>
        <v>8.1410609667431633E-4</v>
      </c>
      <c r="Y1245">
        <f t="shared" si="373"/>
        <v>7.6159841426466526E-4</v>
      </c>
      <c r="Z1245">
        <f t="shared" si="374"/>
        <v>0.19728119327299362</v>
      </c>
      <c r="AA1245">
        <f t="shared" si="375"/>
        <v>6.9199009927314262E-4</v>
      </c>
      <c r="AC1245">
        <f t="shared" si="376"/>
        <v>2.7584411581724758E-2</v>
      </c>
      <c r="AD1245">
        <f>X1245*((1-Q1245)*(1-EXP(-(P1245+O1245)*A1245))*P1245/(P1245+O1245)-(1-$AL$10)*(1-EXP(-2*O1245*A1245))/2)</f>
        <v>1.474348674511816E-4</v>
      </c>
      <c r="AE1245">
        <f t="shared" si="377"/>
        <v>2.8423836548449082E-2</v>
      </c>
      <c r="AF1245">
        <f t="shared" si="378"/>
        <v>0.16468027975800012</v>
      </c>
      <c r="AG1245">
        <f t="shared" si="379"/>
        <v>-7.7826552459659071E-5</v>
      </c>
      <c r="AH1245">
        <f t="shared" si="380"/>
        <v>0.16460245320554046</v>
      </c>
      <c r="BA1245">
        <v>2.8423836548448999E-2</v>
      </c>
    </row>
    <row r="1246" spans="1:53" x14ac:dyDescent="0.3">
      <c r="A1246">
        <v>3.18616143478584</v>
      </c>
      <c r="E1246" cm="1">
        <f t="array" ref="E1246">INDEX($C$2:$C$104,L1246)</f>
        <v>-0.31151997306985491</v>
      </c>
      <c r="G1246">
        <f>PI()/12*(M1246-12)</f>
        <v>2.0943951023931953</v>
      </c>
      <c r="H1246">
        <f t="shared" si="364"/>
        <v>-0.18445979805686524</v>
      </c>
      <c r="I1246">
        <f t="shared" si="381"/>
        <v>0.760196215845509</v>
      </c>
      <c r="J1246">
        <f t="shared" si="365"/>
        <v>2.1706938661108142</v>
      </c>
      <c r="L1246">
        <f t="shared" si="382"/>
        <v>52</v>
      </c>
      <c r="M1246">
        <v>20</v>
      </c>
      <c r="N1246">
        <f t="shared" si="366"/>
        <v>0.05</v>
      </c>
      <c r="O1246">
        <f t="shared" si="367"/>
        <v>5.0020839411324403</v>
      </c>
      <c r="P1246">
        <f t="shared" si="368"/>
        <v>9.2038344516836901</v>
      </c>
      <c r="Q1246">
        <f>1-EXP(-2*$AL$9*O1246/(1+O1246))</f>
        <v>6.4497345768578462E-2</v>
      </c>
      <c r="R1246">
        <f t="shared" si="369"/>
        <v>19.751565414145865</v>
      </c>
      <c r="S1246">
        <f>(1-$AL$6^R1246)/(1+$AL$6^R1246*(1/$AL$7-1))</f>
        <v>0.99643717244343843</v>
      </c>
      <c r="U1246">
        <v>0.1</v>
      </c>
      <c r="V1246">
        <f t="shared" si="370"/>
        <v>0.22850000000000004</v>
      </c>
      <c r="W1246">
        <f t="shared" si="371"/>
        <v>0.22768589390332572</v>
      </c>
      <c r="X1246">
        <f t="shared" si="372"/>
        <v>8.1410609667431633E-4</v>
      </c>
      <c r="Y1246">
        <f t="shared" si="373"/>
        <v>7.6159841426466526E-4</v>
      </c>
      <c r="Z1246">
        <f t="shared" si="374"/>
        <v>0.19728119327299362</v>
      </c>
      <c r="AA1246">
        <f t="shared" si="375"/>
        <v>6.9199009927314262E-4</v>
      </c>
      <c r="AC1246">
        <f t="shared" si="376"/>
        <v>2.7584411581724758E-2</v>
      </c>
      <c r="AD1246">
        <f>X1246*((1-Q1246)*(1-EXP(-(P1246+O1246)*A1246))*P1246/(P1246+O1246)-(1-$AL$10)*(1-EXP(-2*O1246*A1246))/2)</f>
        <v>1.474348674511816E-4</v>
      </c>
      <c r="AE1246">
        <f t="shared" si="377"/>
        <v>2.8423836548449082E-2</v>
      </c>
      <c r="AF1246">
        <f t="shared" si="378"/>
        <v>0.16468027975800012</v>
      </c>
      <c r="AG1246">
        <f t="shared" si="379"/>
        <v>-7.7826552459659071E-5</v>
      </c>
      <c r="AH1246">
        <f t="shared" si="380"/>
        <v>0.16460245320554046</v>
      </c>
      <c r="BA1246">
        <v>2.8423836548448999E-2</v>
      </c>
    </row>
    <row r="1247" spans="1:53" x14ac:dyDescent="0.3">
      <c r="A1247">
        <v>3.18616143478584</v>
      </c>
      <c r="E1247" cm="1">
        <f t="array" ref="E1247">INDEX($C$2:$C$104,L1247)</f>
        <v>-0.31151997306985491</v>
      </c>
      <c r="G1247">
        <f>PI()/12*(M1247-12)</f>
        <v>2.3561944901923448</v>
      </c>
      <c r="H1247">
        <f t="shared" si="364"/>
        <v>-0.18445979805686524</v>
      </c>
      <c r="I1247">
        <f t="shared" si="381"/>
        <v>0.760196215845509</v>
      </c>
      <c r="J1247">
        <f t="shared" si="365"/>
        <v>2.3774844858545952</v>
      </c>
      <c r="L1247">
        <f t="shared" si="382"/>
        <v>52</v>
      </c>
      <c r="M1247">
        <v>21</v>
      </c>
      <c r="N1247">
        <f t="shared" si="366"/>
        <v>0.05</v>
      </c>
      <c r="O1247">
        <f t="shared" si="367"/>
        <v>5.0020839411324403</v>
      </c>
      <c r="P1247">
        <f t="shared" si="368"/>
        <v>9.2038344516836901</v>
      </c>
      <c r="Q1247">
        <f>1-EXP(-2*$AL$9*O1247/(1+O1247))</f>
        <v>6.4497345768578462E-2</v>
      </c>
      <c r="R1247">
        <f t="shared" si="369"/>
        <v>19.751565414145865</v>
      </c>
      <c r="S1247">
        <f>(1-$AL$6^R1247)/(1+$AL$6^R1247*(1/$AL$7-1))</f>
        <v>0.99643717244343843</v>
      </c>
      <c r="U1247">
        <v>0.2</v>
      </c>
      <c r="V1247">
        <f t="shared" si="370"/>
        <v>0.45700000000000007</v>
      </c>
      <c r="W1247">
        <f t="shared" si="371"/>
        <v>0.45537178780665144</v>
      </c>
      <c r="X1247">
        <f t="shared" si="372"/>
        <v>1.6282121933486327E-3</v>
      </c>
      <c r="Y1247">
        <f t="shared" si="373"/>
        <v>1.5231968285293305E-3</v>
      </c>
      <c r="Z1247">
        <f t="shared" si="374"/>
        <v>0.39456238654598724</v>
      </c>
      <c r="AA1247">
        <f t="shared" si="375"/>
        <v>1.3839801985462852E-3</v>
      </c>
      <c r="AC1247">
        <f t="shared" si="376"/>
        <v>5.5168823163449517E-2</v>
      </c>
      <c r="AD1247">
        <f>X1247*((1-Q1247)*(1-EXP(-(P1247+O1247)*A1247))*P1247/(P1247+O1247)-(1-$AL$10)*(1-EXP(-2*O1247*A1247))/2)</f>
        <v>2.9486973490236321E-4</v>
      </c>
      <c r="AE1247">
        <f t="shared" si="377"/>
        <v>5.6847673096898164E-2</v>
      </c>
      <c r="AF1247">
        <f t="shared" si="378"/>
        <v>0.32936055951600024</v>
      </c>
      <c r="AG1247">
        <f t="shared" si="379"/>
        <v>-1.5565310491931814E-4</v>
      </c>
      <c r="AH1247">
        <f t="shared" si="380"/>
        <v>0.32920490641108091</v>
      </c>
      <c r="BA1247">
        <v>5.6847673096898102E-2</v>
      </c>
    </row>
    <row r="1248" spans="1:53" x14ac:dyDescent="0.3">
      <c r="A1248">
        <v>3.18616143478584</v>
      </c>
      <c r="E1248" cm="1">
        <f t="array" ref="E1248">INDEX($C$2:$C$104,L1248)</f>
        <v>-0.31151997306985491</v>
      </c>
      <c r="G1248">
        <f>PI()/12*(M1248-12)</f>
        <v>2.617993877991494</v>
      </c>
      <c r="H1248">
        <f t="shared" si="364"/>
        <v>-0.18445979805686524</v>
      </c>
      <c r="I1248">
        <f t="shared" si="381"/>
        <v>0.760196215845509</v>
      </c>
      <c r="J1248">
        <f t="shared" si="365"/>
        <v>2.5732776039414462</v>
      </c>
      <c r="L1248">
        <f t="shared" si="382"/>
        <v>52</v>
      </c>
      <c r="M1248">
        <v>22</v>
      </c>
      <c r="N1248">
        <f t="shared" si="366"/>
        <v>0.05</v>
      </c>
      <c r="O1248">
        <f t="shared" si="367"/>
        <v>5.0020839411324403</v>
      </c>
      <c r="P1248">
        <f t="shared" si="368"/>
        <v>9.2038344516836901</v>
      </c>
      <c r="Q1248">
        <f>1-EXP(-2*$AL$9*O1248/(1+O1248))</f>
        <v>6.4497345768578462E-2</v>
      </c>
      <c r="R1248">
        <f t="shared" si="369"/>
        <v>19.751565414145865</v>
      </c>
      <c r="S1248">
        <f>(1-$AL$6^R1248)/(1+$AL$6^R1248*(1/$AL$7-1))</f>
        <v>0.99643717244343843</v>
      </c>
      <c r="U1248">
        <v>0.2</v>
      </c>
      <c r="V1248">
        <f t="shared" si="370"/>
        <v>0.45700000000000007</v>
      </c>
      <c r="W1248">
        <f t="shared" si="371"/>
        <v>0.45537178780665144</v>
      </c>
      <c r="X1248">
        <f t="shared" si="372"/>
        <v>1.6282121933486327E-3</v>
      </c>
      <c r="Y1248">
        <f t="shared" si="373"/>
        <v>1.5231968285293305E-3</v>
      </c>
      <c r="Z1248">
        <f t="shared" si="374"/>
        <v>0.39456238654598724</v>
      </c>
      <c r="AA1248">
        <f t="shared" si="375"/>
        <v>1.3839801985462852E-3</v>
      </c>
      <c r="AC1248">
        <f t="shared" si="376"/>
        <v>5.5168823163449517E-2</v>
      </c>
      <c r="AD1248">
        <f>X1248*((1-Q1248)*(1-EXP(-(P1248+O1248)*A1248))*P1248/(P1248+O1248)-(1-$AL$10)*(1-EXP(-2*O1248*A1248))/2)</f>
        <v>2.9486973490236321E-4</v>
      </c>
      <c r="AE1248">
        <f t="shared" si="377"/>
        <v>5.6847673096898164E-2</v>
      </c>
      <c r="AF1248">
        <f t="shared" si="378"/>
        <v>0.32936055951600024</v>
      </c>
      <c r="AG1248">
        <f t="shared" si="379"/>
        <v>-1.5565310491931814E-4</v>
      </c>
      <c r="AH1248">
        <f t="shared" si="380"/>
        <v>0.32920490641108091</v>
      </c>
      <c r="BA1248">
        <v>5.6847673096898102E-2</v>
      </c>
    </row>
    <row r="1249" spans="1:53" x14ac:dyDescent="0.3">
      <c r="A1249">
        <v>3.18616143478584</v>
      </c>
      <c r="E1249" cm="1">
        <f t="array" ref="E1249">INDEX($C$2:$C$104,L1249)</f>
        <v>-0.31151997306985491</v>
      </c>
      <c r="G1249">
        <f>PI()/12*(M1249-12)</f>
        <v>2.8797932657906435</v>
      </c>
      <c r="H1249">
        <f t="shared" si="364"/>
        <v>-0.18445979805686524</v>
      </c>
      <c r="I1249">
        <f t="shared" si="381"/>
        <v>0.760196215845509</v>
      </c>
      <c r="J1249">
        <f t="shared" si="365"/>
        <v>2.7357067046122134</v>
      </c>
      <c r="L1249">
        <f t="shared" si="382"/>
        <v>52</v>
      </c>
      <c r="M1249">
        <v>23</v>
      </c>
      <c r="N1249">
        <f t="shared" si="366"/>
        <v>0.05</v>
      </c>
      <c r="O1249">
        <f t="shared" si="367"/>
        <v>5.0020839411324403</v>
      </c>
      <c r="P1249">
        <f t="shared" si="368"/>
        <v>9.2038344516836901</v>
      </c>
      <c r="Q1249">
        <f>1-EXP(-2*$AL$9*O1249/(1+O1249))</f>
        <v>6.4497345768578462E-2</v>
      </c>
      <c r="R1249">
        <f t="shared" si="369"/>
        <v>19.751565414145865</v>
      </c>
      <c r="S1249">
        <f>(1-$AL$6^R1249)/(1+$AL$6^R1249*(1/$AL$7-1))</f>
        <v>0.99643717244343843</v>
      </c>
      <c r="U1249">
        <v>0.2</v>
      </c>
      <c r="V1249">
        <f t="shared" si="370"/>
        <v>0.45700000000000007</v>
      </c>
      <c r="W1249">
        <f t="shared" si="371"/>
        <v>0.45537178780665144</v>
      </c>
      <c r="X1249">
        <f t="shared" si="372"/>
        <v>1.6282121933486327E-3</v>
      </c>
      <c r="Y1249">
        <f t="shared" si="373"/>
        <v>1.5231968285293305E-3</v>
      </c>
      <c r="Z1249">
        <f t="shared" si="374"/>
        <v>0.39456238654598724</v>
      </c>
      <c r="AA1249">
        <f t="shared" si="375"/>
        <v>1.3839801985462852E-3</v>
      </c>
      <c r="AC1249">
        <f t="shared" si="376"/>
        <v>5.5168823163449517E-2</v>
      </c>
      <c r="AD1249">
        <f>X1249*((1-Q1249)*(1-EXP(-(P1249+O1249)*A1249))*P1249/(P1249+O1249)-(1-$AL$10)*(1-EXP(-2*O1249*A1249))/2)</f>
        <v>2.9486973490236321E-4</v>
      </c>
      <c r="AE1249">
        <f t="shared" si="377"/>
        <v>5.6847673096898164E-2</v>
      </c>
      <c r="AF1249">
        <f t="shared" si="378"/>
        <v>0.32936055951600024</v>
      </c>
      <c r="AG1249">
        <f t="shared" si="379"/>
        <v>-1.5565310491931814E-4</v>
      </c>
      <c r="AH1249">
        <f t="shared" si="380"/>
        <v>0.32920490641108091</v>
      </c>
      <c r="BA1249">
        <v>5.6847673096898102E-2</v>
      </c>
    </row>
    <row r="1250" spans="1:53" x14ac:dyDescent="0.3">
      <c r="A1250">
        <v>3.18616143478584</v>
      </c>
      <c r="E1250" cm="1">
        <f t="array" ref="E1250">INDEX($C$2:$C$104,L1250)</f>
        <v>-0.31604369003550786</v>
      </c>
      <c r="G1250">
        <f>PI()/12*(M1250-12)</f>
        <v>-3.1415926535897931</v>
      </c>
      <c r="H1250">
        <f t="shared" si="364"/>
        <v>-0.18704930828413369</v>
      </c>
      <c r="I1250">
        <f t="shared" si="381"/>
        <v>0.75908109682185387</v>
      </c>
      <c r="J1250">
        <f t="shared" si="365"/>
        <v>2.8118645203873989</v>
      </c>
      <c r="L1250">
        <f t="shared" si="382"/>
        <v>53</v>
      </c>
      <c r="M1250">
        <v>0</v>
      </c>
      <c r="N1250">
        <f t="shared" si="366"/>
        <v>0.05</v>
      </c>
      <c r="O1250">
        <f t="shared" si="367"/>
        <v>5.0020839411324403</v>
      </c>
      <c r="P1250">
        <f t="shared" si="368"/>
        <v>9.2038344516836901</v>
      </c>
      <c r="Q1250">
        <f>1-EXP(-2*$AL$9*O1250/(1+O1250))</f>
        <v>6.4497345768578462E-2</v>
      </c>
      <c r="R1250">
        <f t="shared" si="369"/>
        <v>19.751565414145865</v>
      </c>
      <c r="S1250">
        <f>(1-$AL$6^R1250)/(1+$AL$6^R1250*(1/$AL$7-1))</f>
        <v>0.99643717244343843</v>
      </c>
      <c r="U1250">
        <v>0.2</v>
      </c>
      <c r="V1250">
        <f t="shared" si="370"/>
        <v>0.45700000000000007</v>
      </c>
      <c r="W1250">
        <f t="shared" si="371"/>
        <v>0.45537178780665144</v>
      </c>
      <c r="X1250">
        <f t="shared" si="372"/>
        <v>1.6282121933486327E-3</v>
      </c>
      <c r="Y1250">
        <f t="shared" si="373"/>
        <v>1.5231968285293305E-3</v>
      </c>
      <c r="Z1250">
        <f t="shared" si="374"/>
        <v>0.39456238654598724</v>
      </c>
      <c r="AA1250">
        <f t="shared" si="375"/>
        <v>1.3839801985462852E-3</v>
      </c>
      <c r="AC1250">
        <f t="shared" si="376"/>
        <v>5.5168823163449517E-2</v>
      </c>
      <c r="AD1250">
        <f>X1250*((1-Q1250)*(1-EXP(-(P1250+O1250)*A1250))*P1250/(P1250+O1250)-(1-$AL$10)*(1-EXP(-2*O1250*A1250))/2)</f>
        <v>2.9486973490236321E-4</v>
      </c>
      <c r="AE1250">
        <f t="shared" si="377"/>
        <v>5.6847673096898164E-2</v>
      </c>
      <c r="AF1250">
        <f t="shared" si="378"/>
        <v>0.32936055951600024</v>
      </c>
      <c r="AG1250">
        <f t="shared" si="379"/>
        <v>-1.5565310491931814E-4</v>
      </c>
      <c r="AH1250">
        <f t="shared" si="380"/>
        <v>0.32920490641108091</v>
      </c>
      <c r="BA1250">
        <v>5.6847673096898102E-2</v>
      </c>
    </row>
    <row r="1251" spans="1:53" x14ac:dyDescent="0.3">
      <c r="A1251">
        <v>3.18616143478584</v>
      </c>
      <c r="E1251" cm="1">
        <f t="array" ref="E1251">INDEX($C$2:$C$104,L1251)</f>
        <v>-0.31604369003550786</v>
      </c>
      <c r="G1251">
        <f>PI()/12*(M1251-12)</f>
        <v>-2.8797932657906435</v>
      </c>
      <c r="H1251">
        <f t="shared" si="364"/>
        <v>-0.18704930828413369</v>
      </c>
      <c r="I1251">
        <f t="shared" si="381"/>
        <v>0.75908109682185387</v>
      </c>
      <c r="J1251">
        <f t="shared" si="365"/>
        <v>2.7395543897695487</v>
      </c>
      <c r="L1251">
        <f t="shared" si="382"/>
        <v>53</v>
      </c>
      <c r="M1251">
        <v>1</v>
      </c>
      <c r="N1251">
        <f t="shared" si="366"/>
        <v>0.05</v>
      </c>
      <c r="O1251">
        <f t="shared" si="367"/>
        <v>5.0020839411324403</v>
      </c>
      <c r="P1251">
        <f t="shared" si="368"/>
        <v>9.2038344516836901</v>
      </c>
      <c r="Q1251">
        <f>1-EXP(-2*$AL$9*O1251/(1+O1251))</f>
        <v>6.4497345768578462E-2</v>
      </c>
      <c r="R1251">
        <f t="shared" si="369"/>
        <v>19.751565414145865</v>
      </c>
      <c r="S1251">
        <f>(1-$AL$6^R1251)/(1+$AL$6^R1251*(1/$AL$7-1))</f>
        <v>0.99643717244343843</v>
      </c>
      <c r="U1251">
        <v>0</v>
      </c>
      <c r="V1251">
        <f t="shared" si="370"/>
        <v>0</v>
      </c>
      <c r="W1251">
        <f t="shared" si="371"/>
        <v>0</v>
      </c>
      <c r="X1251">
        <f t="shared" si="372"/>
        <v>0</v>
      </c>
      <c r="Y1251">
        <f t="shared" si="373"/>
        <v>0</v>
      </c>
      <c r="Z1251">
        <f t="shared" si="374"/>
        <v>0</v>
      </c>
      <c r="AA1251">
        <f t="shared" si="375"/>
        <v>0</v>
      </c>
      <c r="AC1251">
        <f t="shared" si="376"/>
        <v>0</v>
      </c>
      <c r="AD1251">
        <f>X1251*((1-Q1251)*(1-EXP(-(P1251+O1251)*A1251))*P1251/(P1251+O1251)-(1-$AL$10)*(1-EXP(-2*O1251*A1251))/2)</f>
        <v>0</v>
      </c>
      <c r="AE1251">
        <f t="shared" si="377"/>
        <v>0</v>
      </c>
      <c r="AF1251">
        <f t="shared" si="378"/>
        <v>0</v>
      </c>
      <c r="AG1251">
        <f t="shared" si="379"/>
        <v>0</v>
      </c>
      <c r="AH1251">
        <f t="shared" si="380"/>
        <v>0</v>
      </c>
      <c r="BA1251">
        <v>0</v>
      </c>
    </row>
    <row r="1252" spans="1:53" x14ac:dyDescent="0.3">
      <c r="A1252">
        <v>3.18616143478584</v>
      </c>
      <c r="E1252" cm="1">
        <f t="array" ref="E1252">INDEX($C$2:$C$104,L1252)</f>
        <v>-0.31604369003550786</v>
      </c>
      <c r="G1252">
        <f>PI()/12*(M1252-12)</f>
        <v>-2.617993877991494</v>
      </c>
      <c r="H1252">
        <f t="shared" si="364"/>
        <v>-0.18704930828413369</v>
      </c>
      <c r="I1252">
        <f t="shared" si="381"/>
        <v>0.75908109682185387</v>
      </c>
      <c r="J1252">
        <f t="shared" si="365"/>
        <v>2.5763017712044105</v>
      </c>
      <c r="L1252">
        <f t="shared" si="382"/>
        <v>53</v>
      </c>
      <c r="M1252">
        <v>2</v>
      </c>
      <c r="N1252">
        <f t="shared" si="366"/>
        <v>0.05</v>
      </c>
      <c r="O1252">
        <f t="shared" si="367"/>
        <v>5.0020839411324403</v>
      </c>
      <c r="P1252">
        <f t="shared" si="368"/>
        <v>9.2038344516836901</v>
      </c>
      <c r="Q1252">
        <f>1-EXP(-2*$AL$9*O1252/(1+O1252))</f>
        <v>6.4497345768578462E-2</v>
      </c>
      <c r="R1252">
        <f t="shared" si="369"/>
        <v>19.751565414145865</v>
      </c>
      <c r="S1252">
        <f>(1-$AL$6^R1252)/(1+$AL$6^R1252*(1/$AL$7-1))</f>
        <v>0.99643717244343843</v>
      </c>
      <c r="U1252">
        <v>0.2</v>
      </c>
      <c r="V1252">
        <f t="shared" si="370"/>
        <v>0.45700000000000007</v>
      </c>
      <c r="W1252">
        <f t="shared" si="371"/>
        <v>0.45537178780665144</v>
      </c>
      <c r="X1252">
        <f t="shared" si="372"/>
        <v>1.6282121933486327E-3</v>
      </c>
      <c r="Y1252">
        <f t="shared" si="373"/>
        <v>1.5231968285293305E-3</v>
      </c>
      <c r="Z1252">
        <f t="shared" si="374"/>
        <v>0.39456238654598724</v>
      </c>
      <c r="AA1252">
        <f t="shared" si="375"/>
        <v>1.3839801985462852E-3</v>
      </c>
      <c r="AC1252">
        <f t="shared" si="376"/>
        <v>5.5168823163449517E-2</v>
      </c>
      <c r="AD1252">
        <f>X1252*((1-Q1252)*(1-EXP(-(P1252+O1252)*A1252))*P1252/(P1252+O1252)-(1-$AL$10)*(1-EXP(-2*O1252*A1252))/2)</f>
        <v>2.9486973490236321E-4</v>
      </c>
      <c r="AE1252">
        <f t="shared" si="377"/>
        <v>5.6847673096898164E-2</v>
      </c>
      <c r="AF1252">
        <f t="shared" si="378"/>
        <v>0.32936055951600024</v>
      </c>
      <c r="AG1252">
        <f t="shared" si="379"/>
        <v>-1.5565310491931814E-4</v>
      </c>
      <c r="AH1252">
        <f t="shared" si="380"/>
        <v>0.32920490641108091</v>
      </c>
      <c r="BA1252">
        <v>5.6847673096898102E-2</v>
      </c>
    </row>
    <row r="1253" spans="1:53" x14ac:dyDescent="0.3">
      <c r="A1253">
        <v>3.18616143478584</v>
      </c>
      <c r="E1253" cm="1">
        <f t="array" ref="E1253">INDEX($C$2:$C$104,L1253)</f>
        <v>-0.31604369003550786</v>
      </c>
      <c r="G1253">
        <f>PI()/12*(M1253-12)</f>
        <v>-2.3561944901923448</v>
      </c>
      <c r="H1253">
        <f t="shared" si="364"/>
        <v>-0.18704930828413369</v>
      </c>
      <c r="I1253">
        <f t="shared" si="381"/>
        <v>0.75908109682185387</v>
      </c>
      <c r="J1253">
        <f t="shared" si="365"/>
        <v>2.3800910388227337</v>
      </c>
      <c r="L1253">
        <f t="shared" si="382"/>
        <v>53</v>
      </c>
      <c r="M1253">
        <v>3</v>
      </c>
      <c r="N1253">
        <f t="shared" si="366"/>
        <v>0.05</v>
      </c>
      <c r="O1253">
        <f t="shared" si="367"/>
        <v>5.0020839411324403</v>
      </c>
      <c r="P1253">
        <f t="shared" si="368"/>
        <v>9.2038344516836901</v>
      </c>
      <c r="Q1253">
        <f>1-EXP(-2*$AL$9*O1253/(1+O1253))</f>
        <v>6.4497345768578462E-2</v>
      </c>
      <c r="R1253">
        <f t="shared" si="369"/>
        <v>19.751565414145865</v>
      </c>
      <c r="S1253">
        <f>(1-$AL$6^R1253)/(1+$AL$6^R1253*(1/$AL$7-1))</f>
        <v>0.99643717244343843</v>
      </c>
      <c r="U1253">
        <v>0.1</v>
      </c>
      <c r="V1253">
        <f t="shared" si="370"/>
        <v>0.22850000000000004</v>
      </c>
      <c r="W1253">
        <f t="shared" si="371"/>
        <v>0.22768589390332572</v>
      </c>
      <c r="X1253">
        <f t="shared" si="372"/>
        <v>8.1410609667431633E-4</v>
      </c>
      <c r="Y1253">
        <f t="shared" si="373"/>
        <v>7.6159841426466526E-4</v>
      </c>
      <c r="Z1253">
        <f t="shared" si="374"/>
        <v>0.19728119327299362</v>
      </c>
      <c r="AA1253">
        <f t="shared" si="375"/>
        <v>6.9199009927314262E-4</v>
      </c>
      <c r="AC1253">
        <f t="shared" si="376"/>
        <v>2.7584411581724758E-2</v>
      </c>
      <c r="AD1253">
        <f>X1253*((1-Q1253)*(1-EXP(-(P1253+O1253)*A1253))*P1253/(P1253+O1253)-(1-$AL$10)*(1-EXP(-2*O1253*A1253))/2)</f>
        <v>1.474348674511816E-4</v>
      </c>
      <c r="AE1253">
        <f t="shared" si="377"/>
        <v>2.8423836548449082E-2</v>
      </c>
      <c r="AF1253">
        <f t="shared" si="378"/>
        <v>0.16468027975800012</v>
      </c>
      <c r="AG1253">
        <f t="shared" si="379"/>
        <v>-7.7826552459659071E-5</v>
      </c>
      <c r="AH1253">
        <f t="shared" si="380"/>
        <v>0.16460245320554046</v>
      </c>
      <c r="BA1253">
        <v>2.8423836548448999E-2</v>
      </c>
    </row>
    <row r="1254" spans="1:53" x14ac:dyDescent="0.3">
      <c r="A1254">
        <v>3.18616143478584</v>
      </c>
      <c r="E1254" cm="1">
        <f t="array" ref="E1254">INDEX($C$2:$C$104,L1254)</f>
        <v>-0.31604369003550786</v>
      </c>
      <c r="G1254">
        <f>PI()/12*(M1254-12)</f>
        <v>-2.0943951023931953</v>
      </c>
      <c r="H1254">
        <f t="shared" si="364"/>
        <v>-0.18704930828413369</v>
      </c>
      <c r="I1254">
        <f t="shared" si="381"/>
        <v>0.75908109682185387</v>
      </c>
      <c r="J1254">
        <f t="shared" si="365"/>
        <v>2.1731577412026972</v>
      </c>
      <c r="L1254">
        <f t="shared" si="382"/>
        <v>53</v>
      </c>
      <c r="M1254">
        <v>4</v>
      </c>
      <c r="N1254">
        <f t="shared" si="366"/>
        <v>0.05</v>
      </c>
      <c r="O1254">
        <f t="shared" si="367"/>
        <v>5.0020839411324403</v>
      </c>
      <c r="P1254">
        <f t="shared" si="368"/>
        <v>9.2038344516836901</v>
      </c>
      <c r="Q1254">
        <f>1-EXP(-2*$AL$9*O1254/(1+O1254))</f>
        <v>6.4497345768578462E-2</v>
      </c>
      <c r="R1254">
        <f t="shared" si="369"/>
        <v>19.751565414145865</v>
      </c>
      <c r="S1254">
        <f>(1-$AL$6^R1254)/(1+$AL$6^R1254*(1/$AL$7-1))</f>
        <v>0.99643717244343843</v>
      </c>
      <c r="U1254">
        <v>0.2</v>
      </c>
      <c r="V1254">
        <f t="shared" si="370"/>
        <v>0.45700000000000007</v>
      </c>
      <c r="W1254">
        <f t="shared" si="371"/>
        <v>0.45537178780665144</v>
      </c>
      <c r="X1254">
        <f t="shared" si="372"/>
        <v>1.6282121933486327E-3</v>
      </c>
      <c r="Y1254">
        <f t="shared" si="373"/>
        <v>1.5231968285293305E-3</v>
      </c>
      <c r="Z1254">
        <f t="shared" si="374"/>
        <v>0.39456238654598724</v>
      </c>
      <c r="AA1254">
        <f t="shared" si="375"/>
        <v>1.3839801985462852E-3</v>
      </c>
      <c r="AC1254">
        <f t="shared" si="376"/>
        <v>5.5168823163449517E-2</v>
      </c>
      <c r="AD1254">
        <f>X1254*((1-Q1254)*(1-EXP(-(P1254+O1254)*A1254))*P1254/(P1254+O1254)-(1-$AL$10)*(1-EXP(-2*O1254*A1254))/2)</f>
        <v>2.9486973490236321E-4</v>
      </c>
      <c r="AE1254">
        <f t="shared" si="377"/>
        <v>5.6847673096898164E-2</v>
      </c>
      <c r="AF1254">
        <f t="shared" si="378"/>
        <v>0.32936055951600024</v>
      </c>
      <c r="AG1254">
        <f t="shared" si="379"/>
        <v>-1.5565310491931814E-4</v>
      </c>
      <c r="AH1254">
        <f t="shared" si="380"/>
        <v>0.32920490641108091</v>
      </c>
      <c r="BA1254">
        <v>5.6847673096898102E-2</v>
      </c>
    </row>
    <row r="1255" spans="1:53" x14ac:dyDescent="0.3">
      <c r="A1255">
        <v>3.18616143478584</v>
      </c>
      <c r="E1255" cm="1">
        <f t="array" ref="E1255">INDEX($C$2:$C$104,L1255)</f>
        <v>-0.31604369003550786</v>
      </c>
      <c r="G1255">
        <f>PI()/12*(M1255-12)</f>
        <v>-1.8325957145940459</v>
      </c>
      <c r="H1255">
        <f t="shared" si="364"/>
        <v>-0.18704930828413369</v>
      </c>
      <c r="I1255">
        <f t="shared" si="381"/>
        <v>0.75908109682185387</v>
      </c>
      <c r="J1255">
        <f t="shared" si="365"/>
        <v>1.9643945250117212</v>
      </c>
      <c r="L1255">
        <f t="shared" si="382"/>
        <v>53</v>
      </c>
      <c r="M1255">
        <v>5</v>
      </c>
      <c r="N1255">
        <f t="shared" si="366"/>
        <v>0.05</v>
      </c>
      <c r="O1255">
        <f t="shared" si="367"/>
        <v>5.0020839411324403</v>
      </c>
      <c r="P1255">
        <f t="shared" si="368"/>
        <v>9.2038344516836901</v>
      </c>
      <c r="Q1255">
        <f>1-EXP(-2*$AL$9*O1255/(1+O1255))</f>
        <v>6.4497345768578462E-2</v>
      </c>
      <c r="R1255">
        <f t="shared" si="369"/>
        <v>19.751565414145865</v>
      </c>
      <c r="S1255">
        <f>(1-$AL$6^R1255)/(1+$AL$6^R1255*(1/$AL$7-1))</f>
        <v>0.99643717244343843</v>
      </c>
      <c r="U1255">
        <v>0.2</v>
      </c>
      <c r="V1255">
        <f t="shared" si="370"/>
        <v>0.45700000000000007</v>
      </c>
      <c r="W1255">
        <f t="shared" si="371"/>
        <v>0.45537178780665144</v>
      </c>
      <c r="X1255">
        <f t="shared" si="372"/>
        <v>1.6282121933486327E-3</v>
      </c>
      <c r="Y1255">
        <f t="shared" si="373"/>
        <v>1.5231968285293305E-3</v>
      </c>
      <c r="Z1255">
        <f t="shared" si="374"/>
        <v>0.39456238654598724</v>
      </c>
      <c r="AA1255">
        <f t="shared" si="375"/>
        <v>1.3839801985462852E-3</v>
      </c>
      <c r="AC1255">
        <f t="shared" si="376"/>
        <v>5.5168823163449517E-2</v>
      </c>
      <c r="AD1255">
        <f>X1255*((1-Q1255)*(1-EXP(-(P1255+O1255)*A1255))*P1255/(P1255+O1255)-(1-$AL$10)*(1-EXP(-2*O1255*A1255))/2)</f>
        <v>2.9486973490236321E-4</v>
      </c>
      <c r="AE1255">
        <f t="shared" si="377"/>
        <v>5.6847673096898164E-2</v>
      </c>
      <c r="AF1255">
        <f t="shared" si="378"/>
        <v>0.32936055951600024</v>
      </c>
      <c r="AG1255">
        <f t="shared" si="379"/>
        <v>-1.5565310491931814E-4</v>
      </c>
      <c r="AH1255">
        <f t="shared" si="380"/>
        <v>0.32920490641108091</v>
      </c>
      <c r="BA1255">
        <v>5.6847673096898102E-2</v>
      </c>
    </row>
    <row r="1256" spans="1:53" x14ac:dyDescent="0.3">
      <c r="A1256">
        <v>3.18616143478584</v>
      </c>
      <c r="E1256" cm="1">
        <f t="array" ref="E1256">INDEX($C$2:$C$104,L1256)</f>
        <v>-0.31604369003550786</v>
      </c>
      <c r="G1256">
        <f>PI()/12*(M1256-12)</f>
        <v>-1.5707963267948966</v>
      </c>
      <c r="H1256">
        <f t="shared" si="364"/>
        <v>-0.18704930828413369</v>
      </c>
      <c r="I1256">
        <f t="shared" si="381"/>
        <v>0.75908109682185387</v>
      </c>
      <c r="J1256">
        <f t="shared" si="365"/>
        <v>1.7589539038108843</v>
      </c>
      <c r="L1256">
        <f t="shared" si="382"/>
        <v>53</v>
      </c>
      <c r="M1256">
        <v>6</v>
      </c>
      <c r="N1256">
        <f t="shared" si="366"/>
        <v>0.05</v>
      </c>
      <c r="O1256">
        <f t="shared" si="367"/>
        <v>5.0020839411324403</v>
      </c>
      <c r="P1256">
        <f t="shared" si="368"/>
        <v>9.2038344516836901</v>
      </c>
      <c r="Q1256">
        <f>1-EXP(-2*$AL$9*O1256/(1+O1256))</f>
        <v>6.4497345768578462E-2</v>
      </c>
      <c r="R1256">
        <f t="shared" si="369"/>
        <v>19.751565414145865</v>
      </c>
      <c r="S1256">
        <f>(1-$AL$6^R1256)/(1+$AL$6^R1256*(1/$AL$7-1))</f>
        <v>0.99643717244343843</v>
      </c>
      <c r="U1256">
        <v>0.1</v>
      </c>
      <c r="V1256">
        <f t="shared" si="370"/>
        <v>0.22850000000000004</v>
      </c>
      <c r="W1256">
        <f t="shared" si="371"/>
        <v>0.22768589390332572</v>
      </c>
      <c r="X1256">
        <f t="shared" si="372"/>
        <v>8.1410609667431633E-4</v>
      </c>
      <c r="Y1256">
        <f t="shared" si="373"/>
        <v>7.6159841426466526E-4</v>
      </c>
      <c r="Z1256">
        <f t="shared" si="374"/>
        <v>0.19728119327299362</v>
      </c>
      <c r="AA1256">
        <f t="shared" si="375"/>
        <v>6.9199009927314262E-4</v>
      </c>
      <c r="AC1256">
        <f t="shared" si="376"/>
        <v>2.7584411581724758E-2</v>
      </c>
      <c r="AD1256">
        <f>X1256*((1-Q1256)*(1-EXP(-(P1256+O1256)*A1256))*P1256/(P1256+O1256)-(1-$AL$10)*(1-EXP(-2*O1256*A1256))/2)</f>
        <v>1.474348674511816E-4</v>
      </c>
      <c r="AE1256">
        <f t="shared" si="377"/>
        <v>2.8423836548449082E-2</v>
      </c>
      <c r="AF1256">
        <f t="shared" si="378"/>
        <v>0.16468027975800012</v>
      </c>
      <c r="AG1256">
        <f t="shared" si="379"/>
        <v>-7.7826552459659071E-5</v>
      </c>
      <c r="AH1256">
        <f t="shared" si="380"/>
        <v>0.16460245320554046</v>
      </c>
      <c r="BA1256">
        <v>2.8423836548448999E-2</v>
      </c>
    </row>
    <row r="1257" spans="1:53" x14ac:dyDescent="0.3">
      <c r="A1257">
        <v>3.18616143478584</v>
      </c>
      <c r="E1257" cm="1">
        <f t="array" ref="E1257">INDEX($C$2:$C$104,L1257)</f>
        <v>-0.31604369003550786</v>
      </c>
      <c r="G1257">
        <f>PI()/12*(M1257-12)</f>
        <v>-1.308996938995747</v>
      </c>
      <c r="H1257">
        <f t="shared" si="364"/>
        <v>-0.18704930828413369</v>
      </c>
      <c r="I1257">
        <f t="shared" si="381"/>
        <v>0.75908109682185387</v>
      </c>
      <c r="J1257">
        <f t="shared" si="365"/>
        <v>1.5613808513293415</v>
      </c>
      <c r="L1257">
        <f t="shared" si="382"/>
        <v>53</v>
      </c>
      <c r="M1257">
        <v>7</v>
      </c>
      <c r="N1257">
        <f t="shared" si="366"/>
        <v>0.05</v>
      </c>
      <c r="O1257">
        <f t="shared" si="367"/>
        <v>5.0020839411324403</v>
      </c>
      <c r="P1257">
        <f t="shared" si="368"/>
        <v>9.2038344516836901</v>
      </c>
      <c r="Q1257">
        <f>1-EXP(-2*$AL$9*O1257/(1+O1257))</f>
        <v>6.4497345768578462E-2</v>
      </c>
      <c r="R1257">
        <f t="shared" si="369"/>
        <v>19.751565414145865</v>
      </c>
      <c r="S1257">
        <f>(1-$AL$6^R1257)/(1+$AL$6^R1257*(1/$AL$7-1))</f>
        <v>0.99643717244343843</v>
      </c>
      <c r="U1257">
        <v>0.5</v>
      </c>
      <c r="V1257">
        <f t="shared" si="370"/>
        <v>1.1425000000000001</v>
      </c>
      <c r="W1257">
        <f t="shared" si="371"/>
        <v>1.1384294695166284</v>
      </c>
      <c r="X1257">
        <f t="shared" si="372"/>
        <v>4.0705304833716927E-3</v>
      </c>
      <c r="Y1257">
        <f t="shared" si="373"/>
        <v>3.8079920713234299E-3</v>
      </c>
      <c r="Z1257">
        <f t="shared" si="374"/>
        <v>0.98640596636496791</v>
      </c>
      <c r="AA1257">
        <f t="shared" si="375"/>
        <v>3.4599504963658072E-3</v>
      </c>
      <c r="AC1257">
        <f t="shared" si="376"/>
        <v>0.13792205790862375</v>
      </c>
      <c r="AD1257">
        <f>X1257*((1-Q1257)*(1-EXP(-(P1257+O1257)*A1257))*P1257/(P1257+O1257)-(1-$AL$10)*(1-EXP(-2*O1257*A1257))/2)</f>
        <v>7.371743372559281E-4</v>
      </c>
      <c r="AE1257">
        <f t="shared" si="377"/>
        <v>0.14211918274224547</v>
      </c>
      <c r="AF1257">
        <f t="shared" si="378"/>
        <v>0.82340139879000063</v>
      </c>
      <c r="AG1257">
        <f t="shared" si="379"/>
        <v>-3.8913276229830595E-4</v>
      </c>
      <c r="AH1257">
        <f t="shared" si="380"/>
        <v>0.82301226602770228</v>
      </c>
      <c r="BA1257">
        <v>0.142119182742245</v>
      </c>
    </row>
    <row r="1258" spans="1:53" x14ac:dyDescent="0.3">
      <c r="A1258">
        <v>3.18616143478584</v>
      </c>
      <c r="E1258" cm="1">
        <f t="array" ref="E1258">INDEX($C$2:$C$104,L1258)</f>
        <v>-0.31604369003550786</v>
      </c>
      <c r="G1258">
        <f>PI()/12*(M1258-12)</f>
        <v>-1.0471975511965976</v>
      </c>
      <c r="H1258">
        <f t="shared" si="364"/>
        <v>-0.18704930828413369</v>
      </c>
      <c r="I1258">
        <f t="shared" si="381"/>
        <v>0.75908109682185387</v>
      </c>
      <c r="J1258">
        <f t="shared" si="365"/>
        <v>1.3770960918936839</v>
      </c>
      <c r="L1258">
        <f t="shared" si="382"/>
        <v>53</v>
      </c>
      <c r="M1258">
        <v>8</v>
      </c>
      <c r="N1258">
        <f t="shared" si="366"/>
        <v>0.19370023490121269</v>
      </c>
      <c r="O1258">
        <f t="shared" si="367"/>
        <v>1.2987603998775512</v>
      </c>
      <c r="P1258">
        <f t="shared" si="368"/>
        <v>2.3897191357746945</v>
      </c>
      <c r="Q1258">
        <f>1-EXP(-2*$AL$9*O1258/(1+O1258))</f>
        <v>4.4192393753209824E-2</v>
      </c>
      <c r="R1258">
        <f t="shared" si="369"/>
        <v>5.1283727537119503</v>
      </c>
      <c r="S1258">
        <f>(1-$AL$6^R1258)/(1+$AL$6^R1258*(1/$AL$7-1))</f>
        <v>0.65162561185539225</v>
      </c>
      <c r="U1258">
        <v>40.4</v>
      </c>
      <c r="V1258">
        <f t="shared" si="370"/>
        <v>92.314000000000007</v>
      </c>
      <c r="W1258">
        <f t="shared" si="371"/>
        <v>60.154166732818688</v>
      </c>
      <c r="X1258">
        <f t="shared" si="372"/>
        <v>32.15983326718132</v>
      </c>
      <c r="Y1258">
        <f t="shared" si="373"/>
        <v>30.72344440284682</v>
      </c>
      <c r="Z1258">
        <f t="shared" si="374"/>
        <v>52.121304442478447</v>
      </c>
      <c r="AA1258">
        <f t="shared" si="375"/>
        <v>26.899748362110557</v>
      </c>
      <c r="AC1258">
        <f t="shared" si="376"/>
        <v>20.630057418794468</v>
      </c>
      <c r="AD1258">
        <f>X1258*((1-Q1258)*(1-EXP(-(P1258+O1258)*A1258))*P1258/(P1258+O1258)-(1-$AL$10)*(1-EXP(-2*O1258*A1258))/2)</f>
        <v>6.2505507523586195</v>
      </c>
      <c r="AE1258">
        <f t="shared" si="377"/>
        <v>53.780356533263642</v>
      </c>
      <c r="AF1258">
        <f t="shared" si="378"/>
        <v>31.223623895678148</v>
      </c>
      <c r="AG1258">
        <f t="shared" si="379"/>
        <v>-2.4268547116223602</v>
      </c>
      <c r="AH1258">
        <f t="shared" si="380"/>
        <v>28.796769184055787</v>
      </c>
      <c r="BA1258">
        <v>53.7803565332636</v>
      </c>
    </row>
    <row r="1259" spans="1:53" x14ac:dyDescent="0.3">
      <c r="A1259">
        <v>3.18616143478584</v>
      </c>
      <c r="E1259" cm="1">
        <f t="array" ref="E1259">INDEX($C$2:$C$104,L1259)</f>
        <v>-0.31604369003550786</v>
      </c>
      <c r="G1259">
        <f>PI()/12*(M1259-12)</f>
        <v>-0.78539816339744828</v>
      </c>
      <c r="H1259">
        <f t="shared" si="364"/>
        <v>-0.18704930828413369</v>
      </c>
      <c r="I1259">
        <f t="shared" si="381"/>
        <v>0.75908109682185387</v>
      </c>
      <c r="J1259">
        <f t="shared" si="365"/>
        <v>1.2135432371906114</v>
      </c>
      <c r="L1259">
        <f t="shared" si="382"/>
        <v>53</v>
      </c>
      <c r="M1259">
        <v>9</v>
      </c>
      <c r="N1259">
        <f t="shared" si="366"/>
        <v>0.35725308960428515</v>
      </c>
      <c r="O1259">
        <f t="shared" si="367"/>
        <v>0.71489422663619528</v>
      </c>
      <c r="P1259">
        <f t="shared" si="368"/>
        <v>1.3154053770105993</v>
      </c>
      <c r="Q1259">
        <f>1-EXP(-2*$AL$9*O1259/(1+O1259))</f>
        <v>3.279991569136842E-2</v>
      </c>
      <c r="R1259">
        <f t="shared" si="369"/>
        <v>2.8228794733907021</v>
      </c>
      <c r="S1259">
        <f>(1-$AL$6^R1259)/(1+$AL$6^R1259*(1/$AL$7-1))</f>
        <v>0.39424012260325786</v>
      </c>
      <c r="U1259">
        <v>107.8</v>
      </c>
      <c r="V1259">
        <f t="shared" si="370"/>
        <v>246.32300000000001</v>
      </c>
      <c r="W1259">
        <f t="shared" si="371"/>
        <v>97.110409720002295</v>
      </c>
      <c r="X1259">
        <f t="shared" si="372"/>
        <v>149.2125902799977</v>
      </c>
      <c r="Y1259">
        <f t="shared" si="373"/>
        <v>142.13493164625234</v>
      </c>
      <c r="Z1259">
        <f t="shared" si="374"/>
        <v>84.142487619043223</v>
      </c>
      <c r="AA1259">
        <f t="shared" si="375"/>
        <v>113.82894183949261</v>
      </c>
      <c r="AC1259">
        <f t="shared" si="376"/>
        <v>46.454356294764331</v>
      </c>
      <c r="AD1259">
        <f>X1259*((1-Q1259)*(1-EXP(-(P1259+O1259)*A1259))*P1259/(P1259+O1259)-(1-$AL$10)*(1-EXP(-2*O1259*A1259))/2)</f>
        <v>30.608132616600155</v>
      </c>
      <c r="AE1259">
        <f t="shared" si="377"/>
        <v>190.8914307508571</v>
      </c>
      <c r="AF1259">
        <f t="shared" si="378"/>
        <v>37.813240450495151</v>
      </c>
      <c r="AG1259">
        <f t="shared" si="379"/>
        <v>-2.3021428098404577</v>
      </c>
      <c r="AH1259">
        <f t="shared" si="380"/>
        <v>35.511097640654697</v>
      </c>
      <c r="BA1259">
        <v>190.89143075085701</v>
      </c>
    </row>
    <row r="1260" spans="1:53" x14ac:dyDescent="0.3">
      <c r="A1260">
        <v>3.18616143478584</v>
      </c>
      <c r="E1260" cm="1">
        <f t="array" ref="E1260">INDEX($C$2:$C$104,L1260)</f>
        <v>-0.31604369003550786</v>
      </c>
      <c r="G1260">
        <f>PI()/12*(M1260-12)</f>
        <v>-0.52359877559829882</v>
      </c>
      <c r="H1260">
        <f t="shared" si="364"/>
        <v>-0.18704930828413369</v>
      </c>
      <c r="I1260">
        <f t="shared" si="381"/>
        <v>0.75908109682185387</v>
      </c>
      <c r="J1260">
        <f t="shared" si="365"/>
        <v>1.0811268793363915</v>
      </c>
      <c r="L1260">
        <f t="shared" si="382"/>
        <v>53</v>
      </c>
      <c r="M1260">
        <v>10</v>
      </c>
      <c r="N1260">
        <f t="shared" si="366"/>
        <v>0.48966944745850505</v>
      </c>
      <c r="O1260">
        <f t="shared" si="367"/>
        <v>0.53153693116768841</v>
      </c>
      <c r="P1260">
        <f t="shared" si="368"/>
        <v>0.97802795334854675</v>
      </c>
      <c r="Q1260">
        <f>1-EXP(-2*$AL$9*O1260/(1+O1260))</f>
        <v>2.7382988136081532E-2</v>
      </c>
      <c r="R1260">
        <f t="shared" si="369"/>
        <v>2.0988625120145645</v>
      </c>
      <c r="S1260">
        <f>(1-$AL$6^R1260)/(1+$AL$6^R1260*(1/$AL$7-1))</f>
        <v>0.29720272166037631</v>
      </c>
      <c r="U1260">
        <v>374.1</v>
      </c>
      <c r="V1260">
        <f t="shared" si="370"/>
        <v>854.81850000000009</v>
      </c>
      <c r="W1260">
        <f t="shared" si="371"/>
        <v>254.0543847256404</v>
      </c>
      <c r="X1260">
        <f t="shared" si="372"/>
        <v>600.76411527435971</v>
      </c>
      <c r="Y1260">
        <f t="shared" si="373"/>
        <v>558.41237389043476</v>
      </c>
      <c r="Z1260">
        <f t="shared" si="374"/>
        <v>220.12849068371054</v>
      </c>
      <c r="AA1260">
        <f t="shared" si="375"/>
        <v>416.75977163379616</v>
      </c>
      <c r="AC1260">
        <f t="shared" si="376"/>
        <v>138.19128637941841</v>
      </c>
      <c r="AD1260">
        <f>X1260*((1-Q1260)*(1-EXP(-(P1260+O1260)*A1260))*P1260/(P1260+O1260)-(1-$AL$10)*(1-EXP(-2*O1260*A1260))/2)</f>
        <v>128.79053406565538</v>
      </c>
      <c r="AE1260">
        <f t="shared" si="377"/>
        <v>683.74159207886999</v>
      </c>
      <c r="AF1260">
        <f t="shared" si="378"/>
        <v>82.669625322535268</v>
      </c>
      <c r="AG1260">
        <f t="shared" si="379"/>
        <v>12.862068190983225</v>
      </c>
      <c r="AH1260">
        <f t="shared" si="380"/>
        <v>95.531693513518491</v>
      </c>
      <c r="BA1260">
        <v>683.74159207886999</v>
      </c>
    </row>
    <row r="1261" spans="1:53" x14ac:dyDescent="0.3">
      <c r="A1261">
        <v>3.18616143478584</v>
      </c>
      <c r="E1261" cm="1">
        <f t="array" ref="E1261">INDEX($C$2:$C$104,L1261)</f>
        <v>-0.31604369003550786</v>
      </c>
      <c r="G1261">
        <f>PI()/12*(M1261-12)</f>
        <v>-0.26179938779914941</v>
      </c>
      <c r="H1261">
        <f t="shared" si="364"/>
        <v>-0.18704930828413369</v>
      </c>
      <c r="I1261">
        <f t="shared" si="381"/>
        <v>0.75908109682185387</v>
      </c>
      <c r="J1261">
        <f t="shared" si="365"/>
        <v>0.99301502964838373</v>
      </c>
      <c r="L1261">
        <f t="shared" si="382"/>
        <v>53</v>
      </c>
      <c r="M1261">
        <v>11</v>
      </c>
      <c r="N1261">
        <f t="shared" si="366"/>
        <v>0.57778129714651283</v>
      </c>
      <c r="O1261">
        <f t="shared" si="367"/>
        <v>0.4577356830165572</v>
      </c>
      <c r="P1261">
        <f t="shared" si="368"/>
        <v>0.84223365675046535</v>
      </c>
      <c r="Q1261">
        <f>1-EXP(-2*$AL$9*O1261/(1+O1261))</f>
        <v>2.4807475563221604E-2</v>
      </c>
      <c r="R1261">
        <f t="shared" si="369"/>
        <v>1.8074459349123682</v>
      </c>
      <c r="S1261">
        <f>(1-$AL$6^R1261)/(1+$AL$6^R1261*(1/$AL$7-1))</f>
        <v>0.25672050473361374</v>
      </c>
      <c r="U1261">
        <v>459.6</v>
      </c>
      <c r="V1261">
        <f t="shared" si="370"/>
        <v>1050.1860000000001</v>
      </c>
      <c r="W1261">
        <f t="shared" si="371"/>
        <v>269.60427998417492</v>
      </c>
      <c r="X1261">
        <f t="shared" si="372"/>
        <v>780.58172001582523</v>
      </c>
      <c r="Y1261">
        <f t="shared" si="373"/>
        <v>709.20794352579765</v>
      </c>
      <c r="Z1261">
        <f t="shared" si="374"/>
        <v>233.60188527694913</v>
      </c>
      <c r="AA1261">
        <f t="shared" si="375"/>
        <v>509.16329532892371</v>
      </c>
      <c r="AC1261">
        <f t="shared" si="376"/>
        <v>155.06382720795759</v>
      </c>
      <c r="AD1261">
        <f>X1261*((1-Q1261)*(1-EXP(-(P1261+O1261)*A1261))*P1261/(P1261+O1261)-(1-$AL$10)*(1-EXP(-2*O1261*A1261))/2)</f>
        <v>171.54701921619508</v>
      </c>
      <c r="AE1261">
        <f t="shared" si="377"/>
        <v>835.77414175307638</v>
      </c>
      <c r="AF1261">
        <f t="shared" si="378"/>
        <v>79.44992439072837</v>
      </c>
      <c r="AG1261">
        <f t="shared" si="379"/>
        <v>28.497628980678886</v>
      </c>
      <c r="AH1261">
        <f t="shared" si="380"/>
        <v>107.94755337140725</v>
      </c>
      <c r="BA1261">
        <v>835.77414175307604</v>
      </c>
    </row>
    <row r="1262" spans="1:53" x14ac:dyDescent="0.3">
      <c r="A1262">
        <v>3.18616143478584</v>
      </c>
      <c r="E1262" cm="1">
        <f t="array" ref="E1262">INDEX($C$2:$C$104,L1262)</f>
        <v>-0.31604369003550786</v>
      </c>
      <c r="G1262">
        <f>PI()/12*(M1262-12)</f>
        <v>0</v>
      </c>
      <c r="H1262">
        <f t="shared" si="364"/>
        <v>-0.18704930828413369</v>
      </c>
      <c r="I1262">
        <f t="shared" si="381"/>
        <v>0.75908109682185387</v>
      </c>
      <c r="J1262">
        <f t="shared" si="365"/>
        <v>0.96181551327340964</v>
      </c>
      <c r="L1262">
        <f t="shared" si="382"/>
        <v>53</v>
      </c>
      <c r="M1262">
        <v>12</v>
      </c>
      <c r="N1262">
        <f t="shared" si="366"/>
        <v>0.60898081352148692</v>
      </c>
      <c r="O1262">
        <f t="shared" si="367"/>
        <v>0.4370386489168247</v>
      </c>
      <c r="P1262">
        <f t="shared" si="368"/>
        <v>0.80415111400695749</v>
      </c>
      <c r="Q1262">
        <f>1-EXP(-2*$AL$9*O1262/(1+O1262))</f>
        <v>2.4036371701037562E-2</v>
      </c>
      <c r="R1262">
        <f t="shared" si="369"/>
        <v>1.7257202326429406</v>
      </c>
      <c r="S1262">
        <f>(1-$AL$6^R1262)/(1+$AL$6^R1262*(1/$AL$7-1))</f>
        <v>0.24525727115183793</v>
      </c>
      <c r="U1262">
        <v>441.7</v>
      </c>
      <c r="V1262">
        <f t="shared" si="370"/>
        <v>1009.2845</v>
      </c>
      <c r="W1262">
        <f t="shared" si="371"/>
        <v>247.53436228584715</v>
      </c>
      <c r="X1262">
        <f t="shared" si="372"/>
        <v>761.75013771415286</v>
      </c>
      <c r="Y1262">
        <f t="shared" si="373"/>
        <v>686.09269190444638</v>
      </c>
      <c r="Z1262">
        <f t="shared" si="374"/>
        <v>214.47913847730968</v>
      </c>
      <c r="AA1262">
        <f t="shared" si="375"/>
        <v>486.613209952933</v>
      </c>
      <c r="AC1262">
        <f t="shared" si="376"/>
        <v>144.68105290011403</v>
      </c>
      <c r="AD1262">
        <f>X1262*((1-Q1262)*(1-EXP(-(P1262+O1262)*A1262))*P1262/(P1262+O1262)-(1-$AL$10)*(1-EXP(-2*O1262*A1262))/2)</f>
        <v>168.67572480368625</v>
      </c>
      <c r="AE1262">
        <f t="shared" si="377"/>
        <v>799.96998765673334</v>
      </c>
      <c r="AF1262">
        <f t="shared" si="378"/>
        <v>70.664307933860314</v>
      </c>
      <c r="AG1262">
        <f t="shared" si="379"/>
        <v>30.803757147827099</v>
      </c>
      <c r="AH1262">
        <f t="shared" si="380"/>
        <v>101.46806508168741</v>
      </c>
      <c r="BA1262">
        <v>799.969987656733</v>
      </c>
    </row>
    <row r="1263" spans="1:53" x14ac:dyDescent="0.3">
      <c r="A1263">
        <v>3.18616143478584</v>
      </c>
      <c r="E1263" cm="1">
        <f t="array" ref="E1263">INDEX($C$2:$C$104,L1263)</f>
        <v>-0.31604369003550786</v>
      </c>
      <c r="G1263">
        <f>PI()/12*(M1263-12)</f>
        <v>0.26179938779914941</v>
      </c>
      <c r="H1263">
        <f t="shared" si="364"/>
        <v>-0.18704930828413369</v>
      </c>
      <c r="I1263">
        <f t="shared" si="381"/>
        <v>0.75908109682185387</v>
      </c>
      <c r="J1263">
        <f t="shared" si="365"/>
        <v>0.99301502964838373</v>
      </c>
      <c r="L1263">
        <f t="shared" si="382"/>
        <v>53</v>
      </c>
      <c r="M1263">
        <v>13</v>
      </c>
      <c r="N1263">
        <f t="shared" si="366"/>
        <v>0.57778129714651283</v>
      </c>
      <c r="O1263">
        <f t="shared" si="367"/>
        <v>0.4577356830165572</v>
      </c>
      <c r="P1263">
        <f t="shared" si="368"/>
        <v>0.84223365675046535</v>
      </c>
      <c r="Q1263">
        <f>1-EXP(-2*$AL$9*O1263/(1+O1263))</f>
        <v>2.4807475563221604E-2</v>
      </c>
      <c r="R1263">
        <f t="shared" si="369"/>
        <v>1.8074459349123682</v>
      </c>
      <c r="S1263">
        <f>(1-$AL$6^R1263)/(1+$AL$6^R1263*(1/$AL$7-1))</f>
        <v>0.25672050473361374</v>
      </c>
      <c r="U1263">
        <v>492</v>
      </c>
      <c r="V1263">
        <f t="shared" si="370"/>
        <v>1124.22</v>
      </c>
      <c r="W1263">
        <f t="shared" si="371"/>
        <v>288.61032583162324</v>
      </c>
      <c r="X1263">
        <f t="shared" si="372"/>
        <v>835.60967416837684</v>
      </c>
      <c r="Y1263">
        <f t="shared" si="373"/>
        <v>759.20432596756405</v>
      </c>
      <c r="Z1263">
        <f t="shared" si="374"/>
        <v>250.06990329908385</v>
      </c>
      <c r="AA1263">
        <f t="shared" si="375"/>
        <v>545.05731353749013</v>
      </c>
      <c r="AC1263">
        <f t="shared" si="376"/>
        <v>165.99521972653417</v>
      </c>
      <c r="AD1263">
        <f>X1263*((1-Q1263)*(1-EXP(-(P1263+O1263)*A1263))*P1263/(P1263+O1263)-(1-$AL$10)*(1-EXP(-2*O1263*A1263))/2)</f>
        <v>183.6404122157702</v>
      </c>
      <c r="AE1263">
        <f t="shared" si="377"/>
        <v>894.6929454797945</v>
      </c>
      <c r="AF1263">
        <f t="shared" si="378"/>
        <v>85.050832898690942</v>
      </c>
      <c r="AG1263">
        <f t="shared" si="379"/>
        <v>30.506600214303766</v>
      </c>
      <c r="AH1263">
        <f t="shared" si="380"/>
        <v>115.55743311299472</v>
      </c>
      <c r="BA1263">
        <v>894.69294547979405</v>
      </c>
    </row>
    <row r="1264" spans="1:53" x14ac:dyDescent="0.3">
      <c r="A1264">
        <v>3.18616143478584</v>
      </c>
      <c r="E1264" cm="1">
        <f t="array" ref="E1264">INDEX($C$2:$C$104,L1264)</f>
        <v>-0.31604369003550786</v>
      </c>
      <c r="G1264">
        <f>PI()/12*(M1264-12)</f>
        <v>0.52359877559829882</v>
      </c>
      <c r="H1264">
        <f t="shared" si="364"/>
        <v>-0.18704930828413369</v>
      </c>
      <c r="I1264">
        <f t="shared" si="381"/>
        <v>0.75908109682185387</v>
      </c>
      <c r="J1264">
        <f t="shared" si="365"/>
        <v>1.0811268793363915</v>
      </c>
      <c r="L1264">
        <f t="shared" si="382"/>
        <v>53</v>
      </c>
      <c r="M1264">
        <v>14</v>
      </c>
      <c r="N1264">
        <f t="shared" si="366"/>
        <v>0.48966944745850505</v>
      </c>
      <c r="O1264">
        <f t="shared" si="367"/>
        <v>0.53153693116768841</v>
      </c>
      <c r="P1264">
        <f t="shared" si="368"/>
        <v>0.97802795334854675</v>
      </c>
      <c r="Q1264">
        <f>1-EXP(-2*$AL$9*O1264/(1+O1264))</f>
        <v>2.7382988136081532E-2</v>
      </c>
      <c r="R1264">
        <f t="shared" si="369"/>
        <v>2.0988625120145645</v>
      </c>
      <c r="S1264">
        <f>(1-$AL$6^R1264)/(1+$AL$6^R1264*(1/$AL$7-1))</f>
        <v>0.29720272166037631</v>
      </c>
      <c r="U1264">
        <v>500.4</v>
      </c>
      <c r="V1264">
        <f t="shared" si="370"/>
        <v>1143.414</v>
      </c>
      <c r="W1264">
        <f t="shared" si="371"/>
        <v>339.8257527845775</v>
      </c>
      <c r="X1264">
        <f t="shared" si="372"/>
        <v>803.58824721542248</v>
      </c>
      <c r="Y1264">
        <f t="shared" si="373"/>
        <v>746.93812321511223</v>
      </c>
      <c r="Z1264">
        <f t="shared" si="374"/>
        <v>294.44612867716853</v>
      </c>
      <c r="AA1264">
        <f t="shared" si="375"/>
        <v>557.46214842435597</v>
      </c>
      <c r="AC1264">
        <f t="shared" si="376"/>
        <v>184.84608314424213</v>
      </c>
      <c r="AD1264">
        <f>X1264*((1-Q1264)*(1-EXP(-(P1264+O1264)*A1264))*P1264/(P1264+O1264)-(1-$AL$10)*(1-EXP(-2*O1264*A1264))/2)</f>
        <v>172.27154035406025</v>
      </c>
      <c r="AE1264">
        <f t="shared" si="377"/>
        <v>914.57977192265832</v>
      </c>
      <c r="AF1264">
        <f t="shared" si="378"/>
        <v>110.57973940496295</v>
      </c>
      <c r="AG1264">
        <f t="shared" si="379"/>
        <v>17.204434436696083</v>
      </c>
      <c r="AH1264">
        <f t="shared" si="380"/>
        <v>127.78417384165903</v>
      </c>
      <c r="BA1264">
        <v>914.57977192265798</v>
      </c>
    </row>
    <row r="1265" spans="1:53" x14ac:dyDescent="0.3">
      <c r="A1265">
        <v>3.2464393624375298</v>
      </c>
      <c r="E1265" cm="1">
        <f t="array" ref="E1265">INDEX($C$2:$C$104,L1265)</f>
        <v>-0.31604369003550786</v>
      </c>
      <c r="G1265">
        <f>PI()/12*(M1265-12)</f>
        <v>0.78539816339744828</v>
      </c>
      <c r="H1265">
        <f t="shared" si="364"/>
        <v>-0.18704930828413369</v>
      </c>
      <c r="I1265">
        <f t="shared" si="381"/>
        <v>0.75908109682185387</v>
      </c>
      <c r="J1265">
        <f t="shared" si="365"/>
        <v>1.2135432371906114</v>
      </c>
      <c r="L1265">
        <f t="shared" si="382"/>
        <v>53</v>
      </c>
      <c r="M1265">
        <v>15</v>
      </c>
      <c r="N1265">
        <f t="shared" si="366"/>
        <v>0.35725308960428515</v>
      </c>
      <c r="O1265">
        <f t="shared" si="367"/>
        <v>0.71489422663619528</v>
      </c>
      <c r="P1265">
        <f t="shared" si="368"/>
        <v>1.3154053770105993</v>
      </c>
      <c r="Q1265">
        <f>1-EXP(-2*$AL$9*O1265/(1+O1265))</f>
        <v>3.279991569136842E-2</v>
      </c>
      <c r="R1265">
        <f t="shared" si="369"/>
        <v>2.8228794733907021</v>
      </c>
      <c r="S1265">
        <f>(1-$AL$6^R1265)/(1+$AL$6^R1265*(1/$AL$7-1))</f>
        <v>0.39424012260325786</v>
      </c>
      <c r="U1265">
        <v>446.9</v>
      </c>
      <c r="V1265">
        <f t="shared" si="370"/>
        <v>1021.1665</v>
      </c>
      <c r="W1265">
        <f t="shared" si="371"/>
        <v>402.58480615833975</v>
      </c>
      <c r="X1265">
        <f t="shared" si="372"/>
        <v>618.58169384166035</v>
      </c>
      <c r="Y1265">
        <f t="shared" si="373"/>
        <v>589.9302835943098</v>
      </c>
      <c r="Z1265">
        <f t="shared" si="374"/>
        <v>350.48995442862866</v>
      </c>
      <c r="AA1265">
        <f t="shared" si="375"/>
        <v>474.16719254124405</v>
      </c>
      <c r="AC1265">
        <f t="shared" si="376"/>
        <v>192.75017418407216</v>
      </c>
      <c r="AD1265">
        <f>X1265*((1-Q1265)*(1-EXP(-(P1265+O1265)*A1265))*P1265/(P1265+O1265)-(1-$AL$10)*(1-EXP(-2*O1265*A1265))/2)</f>
        <v>126.73141914787708</v>
      </c>
      <c r="AE1265">
        <f t="shared" si="377"/>
        <v>793.64878587319333</v>
      </c>
      <c r="AF1265">
        <f t="shared" si="378"/>
        <v>158.26341156780092</v>
      </c>
      <c r="AG1265">
        <f t="shared" si="379"/>
        <v>-10.968328094811254</v>
      </c>
      <c r="AH1265">
        <f t="shared" si="380"/>
        <v>147.29508347298966</v>
      </c>
      <c r="BA1265">
        <v>793.64878587319299</v>
      </c>
    </row>
    <row r="1266" spans="1:53" x14ac:dyDescent="0.3">
      <c r="A1266">
        <v>3.2464393624375298</v>
      </c>
      <c r="E1266" cm="1">
        <f t="array" ref="E1266">INDEX($C$2:$C$104,L1266)</f>
        <v>-0.31604369003550786</v>
      </c>
      <c r="G1266">
        <f>PI()/12*(M1266-12)</f>
        <v>1.0471975511965976</v>
      </c>
      <c r="H1266">
        <f t="shared" si="364"/>
        <v>-0.18704930828413369</v>
      </c>
      <c r="I1266">
        <f t="shared" si="381"/>
        <v>0.75908109682185387</v>
      </c>
      <c r="J1266">
        <f t="shared" si="365"/>
        <v>1.3770960918936839</v>
      </c>
      <c r="L1266">
        <f t="shared" si="382"/>
        <v>53</v>
      </c>
      <c r="M1266">
        <v>16</v>
      </c>
      <c r="N1266">
        <f t="shared" si="366"/>
        <v>0.19370023490121269</v>
      </c>
      <c r="O1266">
        <f t="shared" si="367"/>
        <v>1.2987603998775512</v>
      </c>
      <c r="P1266">
        <f t="shared" si="368"/>
        <v>2.3897191357746945</v>
      </c>
      <c r="Q1266">
        <f>1-EXP(-2*$AL$9*O1266/(1+O1266))</f>
        <v>4.4192393753209824E-2</v>
      </c>
      <c r="R1266">
        <f t="shared" si="369"/>
        <v>5.1283727537119503</v>
      </c>
      <c r="S1266">
        <f>(1-$AL$6^R1266)/(1+$AL$6^R1266*(1/$AL$7-1))</f>
        <v>0.65162561185539225</v>
      </c>
      <c r="U1266">
        <v>315</v>
      </c>
      <c r="V1266">
        <f t="shared" si="370"/>
        <v>719.77500000000009</v>
      </c>
      <c r="W1266">
        <f t="shared" si="371"/>
        <v>469.02382477321504</v>
      </c>
      <c r="X1266">
        <f t="shared" si="372"/>
        <v>250.75117522678505</v>
      </c>
      <c r="Y1266">
        <f t="shared" si="373"/>
        <v>239.56747515251138</v>
      </c>
      <c r="Z1266">
        <f t="shared" si="374"/>
        <v>408.33170168386863</v>
      </c>
      <c r="AA1266">
        <f t="shared" si="375"/>
        <v>209.99418633479013</v>
      </c>
      <c r="AC1266">
        <f t="shared" si="376"/>
        <v>160.88295396314567</v>
      </c>
      <c r="AD1266">
        <f>X1266*((1-Q1266)*(1-EXP(-(P1266+O1266)*A1266))*P1266/(P1266+O1266)-(1-$AL$10)*(1-EXP(-2*O1266*A1266))/2)</f>
        <v>48.732042429452356</v>
      </c>
      <c r="AE1266">
        <f t="shared" si="377"/>
        <v>419.60918272738814</v>
      </c>
      <c r="AF1266">
        <f t="shared" si="378"/>
        <v>245.34584567189839</v>
      </c>
      <c r="AG1266">
        <f t="shared" si="379"/>
        <v>-19.1587536117311</v>
      </c>
      <c r="AH1266">
        <f t="shared" si="380"/>
        <v>226.18709206016729</v>
      </c>
      <c r="BA1266">
        <v>419.60918272738701</v>
      </c>
    </row>
    <row r="1267" spans="1:53" x14ac:dyDescent="0.3">
      <c r="A1267">
        <v>3.2464393624375298</v>
      </c>
      <c r="E1267" cm="1">
        <f t="array" ref="E1267">INDEX($C$2:$C$104,L1267)</f>
        <v>-0.31604369003550786</v>
      </c>
      <c r="G1267">
        <f>PI()/12*(M1267-12)</f>
        <v>1.308996938995747</v>
      </c>
      <c r="H1267">
        <f t="shared" si="364"/>
        <v>-0.18704930828413369</v>
      </c>
      <c r="I1267">
        <f t="shared" si="381"/>
        <v>0.75908109682185387</v>
      </c>
      <c r="J1267">
        <f t="shared" si="365"/>
        <v>1.5613808513293415</v>
      </c>
      <c r="L1267">
        <f t="shared" si="382"/>
        <v>53</v>
      </c>
      <c r="M1267">
        <v>17</v>
      </c>
      <c r="N1267">
        <f t="shared" si="366"/>
        <v>0.05</v>
      </c>
      <c r="O1267">
        <f t="shared" si="367"/>
        <v>5.0020839411324403</v>
      </c>
      <c r="P1267">
        <f t="shared" si="368"/>
        <v>9.2038344516836901</v>
      </c>
      <c r="Q1267">
        <f>1-EXP(-2*$AL$9*O1267/(1+O1267))</f>
        <v>6.4497345768578462E-2</v>
      </c>
      <c r="R1267">
        <f t="shared" si="369"/>
        <v>19.751565414145865</v>
      </c>
      <c r="S1267">
        <f>(1-$AL$6^R1267)/(1+$AL$6^R1267*(1/$AL$7-1))</f>
        <v>0.99643717244343843</v>
      </c>
      <c r="U1267">
        <v>103.9</v>
      </c>
      <c r="V1267">
        <f t="shared" si="370"/>
        <v>237.41150000000002</v>
      </c>
      <c r="W1267">
        <f t="shared" si="371"/>
        <v>236.56564376555539</v>
      </c>
      <c r="X1267">
        <f t="shared" si="372"/>
        <v>0.84585623444462499</v>
      </c>
      <c r="Y1267">
        <f t="shared" si="373"/>
        <v>0.79130075242105868</v>
      </c>
      <c r="Z1267">
        <f t="shared" si="374"/>
        <v>205.95382745308584</v>
      </c>
      <c r="AA1267">
        <f t="shared" si="375"/>
        <v>0.71897773556555478</v>
      </c>
      <c r="AC1267">
        <f t="shared" si="376"/>
        <v>28.660203734740765</v>
      </c>
      <c r="AD1267">
        <f>X1267*((1-Q1267)*(1-EXP(-(P1267+O1267)*A1267))*P1267/(P1267+O1267)-(1-$AL$10)*(1-EXP(-2*O1267*A1267))/2)</f>
        <v>0.15318482728177721</v>
      </c>
      <c r="AE1267">
        <f t="shared" si="377"/>
        <v>29.532366297588098</v>
      </c>
      <c r="AF1267">
        <f t="shared" si="378"/>
        <v>172.05254726848418</v>
      </c>
      <c r="AG1267">
        <f t="shared" si="379"/>
        <v>-8.0861810426273287E-2</v>
      </c>
      <c r="AH1267">
        <f t="shared" si="380"/>
        <v>171.97168545805789</v>
      </c>
      <c r="BA1267">
        <v>29.532366297587998</v>
      </c>
    </row>
    <row r="1268" spans="1:53" x14ac:dyDescent="0.3">
      <c r="A1268">
        <v>3.2464393624375298</v>
      </c>
      <c r="E1268" cm="1">
        <f t="array" ref="E1268">INDEX($C$2:$C$104,L1268)</f>
        <v>-0.31604369003550786</v>
      </c>
      <c r="G1268">
        <f>PI()/12*(M1268-12)</f>
        <v>1.5707963267948966</v>
      </c>
      <c r="H1268">
        <f t="shared" si="364"/>
        <v>-0.18704930828413369</v>
      </c>
      <c r="I1268">
        <f t="shared" si="381"/>
        <v>0.75908109682185387</v>
      </c>
      <c r="J1268">
        <f t="shared" si="365"/>
        <v>1.7589539038108843</v>
      </c>
      <c r="L1268">
        <f t="shared" si="382"/>
        <v>53</v>
      </c>
      <c r="M1268">
        <v>18</v>
      </c>
      <c r="N1268">
        <f t="shared" si="366"/>
        <v>0.05</v>
      </c>
      <c r="O1268">
        <f t="shared" si="367"/>
        <v>5.0020839411324403</v>
      </c>
      <c r="P1268">
        <f t="shared" si="368"/>
        <v>9.2038344516836901</v>
      </c>
      <c r="Q1268">
        <f>1-EXP(-2*$AL$9*O1268/(1+O1268))</f>
        <v>6.4497345768578462E-2</v>
      </c>
      <c r="R1268">
        <f t="shared" si="369"/>
        <v>19.751565414145865</v>
      </c>
      <c r="S1268">
        <f>(1-$AL$6^R1268)/(1+$AL$6^R1268*(1/$AL$7-1))</f>
        <v>0.99643717244343843</v>
      </c>
      <c r="U1268">
        <v>14.3</v>
      </c>
      <c r="V1268">
        <f t="shared" si="370"/>
        <v>32.675500000000007</v>
      </c>
      <c r="W1268">
        <f t="shared" si="371"/>
        <v>32.559082828175576</v>
      </c>
      <c r="X1268">
        <f t="shared" si="372"/>
        <v>0.11641717182443045</v>
      </c>
      <c r="Y1268">
        <f t="shared" si="373"/>
        <v>0.10890857323985864</v>
      </c>
      <c r="Z1268">
        <f t="shared" si="374"/>
        <v>28.345906954563308</v>
      </c>
      <c r="AA1268">
        <f t="shared" si="375"/>
        <v>9.8954587281882486E-2</v>
      </c>
      <c r="AC1268">
        <f t="shared" si="376"/>
        <v>3.9445708701327522</v>
      </c>
      <c r="AD1268">
        <f>X1268*((1-Q1268)*(1-EXP(-(P1268+O1268)*A1268))*P1268/(P1268+O1268)-(1-$AL$10)*(1-EXP(-2*O1268*A1268))/2)</f>
        <v>2.1083186045519228E-2</v>
      </c>
      <c r="AE1268">
        <f t="shared" si="377"/>
        <v>4.0646086434601543</v>
      </c>
      <c r="AF1268">
        <f t="shared" si="378"/>
        <v>23.679994474873187</v>
      </c>
      <c r="AG1268">
        <f t="shared" si="379"/>
        <v>-1.1129200087543079E-2</v>
      </c>
      <c r="AH1268">
        <f t="shared" si="380"/>
        <v>23.668865274785645</v>
      </c>
      <c r="BA1268">
        <v>4.0646086434601498</v>
      </c>
    </row>
    <row r="1269" spans="1:53" x14ac:dyDescent="0.3">
      <c r="A1269">
        <v>3.2464393624375298</v>
      </c>
      <c r="E1269" cm="1">
        <f t="array" ref="E1269">INDEX($C$2:$C$104,L1269)</f>
        <v>-0.31604369003550786</v>
      </c>
      <c r="G1269">
        <f>PI()/12*(M1269-12)</f>
        <v>1.8325957145940459</v>
      </c>
      <c r="H1269">
        <f t="shared" si="364"/>
        <v>-0.18704930828413369</v>
      </c>
      <c r="I1269">
        <f t="shared" si="381"/>
        <v>0.75908109682185387</v>
      </c>
      <c r="J1269">
        <f t="shared" si="365"/>
        <v>1.9643945250117212</v>
      </c>
      <c r="L1269">
        <f t="shared" si="382"/>
        <v>53</v>
      </c>
      <c r="M1269">
        <v>19</v>
      </c>
      <c r="N1269">
        <f t="shared" si="366"/>
        <v>0.05</v>
      </c>
      <c r="O1269">
        <f t="shared" si="367"/>
        <v>5.0020839411324403</v>
      </c>
      <c r="P1269">
        <f t="shared" si="368"/>
        <v>9.2038344516836901</v>
      </c>
      <c r="Q1269">
        <f>1-EXP(-2*$AL$9*O1269/(1+O1269))</f>
        <v>6.4497345768578462E-2</v>
      </c>
      <c r="R1269">
        <f t="shared" si="369"/>
        <v>19.751565414145865</v>
      </c>
      <c r="S1269">
        <f>(1-$AL$6^R1269)/(1+$AL$6^R1269*(1/$AL$7-1))</f>
        <v>0.99643717244343843</v>
      </c>
      <c r="U1269">
        <v>0.2</v>
      </c>
      <c r="V1269">
        <f t="shared" si="370"/>
        <v>0.45700000000000007</v>
      </c>
      <c r="W1269">
        <f t="shared" si="371"/>
        <v>0.45537178780665144</v>
      </c>
      <c r="X1269">
        <f t="shared" si="372"/>
        <v>1.6282121933486327E-3</v>
      </c>
      <c r="Y1269">
        <f t="shared" si="373"/>
        <v>1.5231968285294496E-3</v>
      </c>
      <c r="Z1269">
        <f t="shared" si="374"/>
        <v>0.39644625111277354</v>
      </c>
      <c r="AA1269">
        <f t="shared" si="375"/>
        <v>1.383980241704612E-3</v>
      </c>
      <c r="AC1269">
        <f t="shared" si="376"/>
        <v>5.5168823358500034E-2</v>
      </c>
      <c r="AD1269">
        <f>X1269*((1-Q1269)*(1-EXP(-(P1269+O1269)*A1269))*P1269/(P1269+O1269)-(1-$AL$10)*(1-EXP(-2*O1269*A1269))/2)</f>
        <v>2.9486973490235865E-4</v>
      </c>
      <c r="AE1269">
        <f t="shared" si="377"/>
        <v>5.6847673335107006E-2</v>
      </c>
      <c r="AF1269">
        <f t="shared" si="378"/>
        <v>0.33118873391431025</v>
      </c>
      <c r="AG1269">
        <f t="shared" si="379"/>
        <v>-1.5565314807752128E-4</v>
      </c>
      <c r="AH1269">
        <f t="shared" si="380"/>
        <v>0.33103308076623272</v>
      </c>
      <c r="BA1269">
        <v>5.6847673335106999E-2</v>
      </c>
    </row>
    <row r="1270" spans="1:53" x14ac:dyDescent="0.3">
      <c r="A1270">
        <v>3.2464393624375298</v>
      </c>
      <c r="E1270" cm="1">
        <f t="array" ref="E1270">INDEX($C$2:$C$104,L1270)</f>
        <v>-0.31604369003550786</v>
      </c>
      <c r="G1270">
        <f>PI()/12*(M1270-12)</f>
        <v>2.0943951023931953</v>
      </c>
      <c r="H1270">
        <f t="shared" si="364"/>
        <v>-0.18704930828413369</v>
      </c>
      <c r="I1270">
        <f t="shared" si="381"/>
        <v>0.75908109682185387</v>
      </c>
      <c r="J1270">
        <f t="shared" si="365"/>
        <v>2.1731577412026972</v>
      </c>
      <c r="L1270">
        <f t="shared" si="382"/>
        <v>53</v>
      </c>
      <c r="M1270">
        <v>20</v>
      </c>
      <c r="N1270">
        <f t="shared" si="366"/>
        <v>0.05</v>
      </c>
      <c r="O1270">
        <f t="shared" si="367"/>
        <v>5.0020839411324403</v>
      </c>
      <c r="P1270">
        <f t="shared" si="368"/>
        <v>9.2038344516836901</v>
      </c>
      <c r="Q1270">
        <f>1-EXP(-2*$AL$9*O1270/(1+O1270))</f>
        <v>6.4497345768578462E-2</v>
      </c>
      <c r="R1270">
        <f t="shared" si="369"/>
        <v>19.751565414145865</v>
      </c>
      <c r="S1270">
        <f>(1-$AL$6^R1270)/(1+$AL$6^R1270*(1/$AL$7-1))</f>
        <v>0.99643717244343843</v>
      </c>
      <c r="U1270">
        <v>0.2</v>
      </c>
      <c r="V1270">
        <f t="shared" si="370"/>
        <v>0.45700000000000007</v>
      </c>
      <c r="W1270">
        <f t="shared" si="371"/>
        <v>0.45537178780665144</v>
      </c>
      <c r="X1270">
        <f t="shared" si="372"/>
        <v>1.6282121933486327E-3</v>
      </c>
      <c r="Y1270">
        <f t="shared" si="373"/>
        <v>1.5231968285294496E-3</v>
      </c>
      <c r="Z1270">
        <f t="shared" si="374"/>
        <v>0.39644625111277354</v>
      </c>
      <c r="AA1270">
        <f t="shared" si="375"/>
        <v>1.383980241704612E-3</v>
      </c>
      <c r="AC1270">
        <f t="shared" si="376"/>
        <v>5.5168823358500034E-2</v>
      </c>
      <c r="AD1270">
        <f>X1270*((1-Q1270)*(1-EXP(-(P1270+O1270)*A1270))*P1270/(P1270+O1270)-(1-$AL$10)*(1-EXP(-2*O1270*A1270))/2)</f>
        <v>2.9486973490235865E-4</v>
      </c>
      <c r="AE1270">
        <f t="shared" si="377"/>
        <v>5.6847673335107006E-2</v>
      </c>
      <c r="AF1270">
        <f t="shared" si="378"/>
        <v>0.33118873391431025</v>
      </c>
      <c r="AG1270">
        <f t="shared" si="379"/>
        <v>-1.5565314807752128E-4</v>
      </c>
      <c r="AH1270">
        <f t="shared" si="380"/>
        <v>0.33103308076623272</v>
      </c>
      <c r="BA1270">
        <v>5.6847673335106999E-2</v>
      </c>
    </row>
    <row r="1271" spans="1:53" x14ac:dyDescent="0.3">
      <c r="A1271">
        <v>3.2464393624375298</v>
      </c>
      <c r="E1271" cm="1">
        <f t="array" ref="E1271">INDEX($C$2:$C$104,L1271)</f>
        <v>-0.31604369003550786</v>
      </c>
      <c r="G1271">
        <f>PI()/12*(M1271-12)</f>
        <v>2.3561944901923448</v>
      </c>
      <c r="H1271">
        <f t="shared" si="364"/>
        <v>-0.18704930828413369</v>
      </c>
      <c r="I1271">
        <f t="shared" si="381"/>
        <v>0.75908109682185387</v>
      </c>
      <c r="J1271">
        <f t="shared" si="365"/>
        <v>2.3800910388227337</v>
      </c>
      <c r="L1271">
        <f t="shared" si="382"/>
        <v>53</v>
      </c>
      <c r="M1271">
        <v>21</v>
      </c>
      <c r="N1271">
        <f t="shared" si="366"/>
        <v>0.05</v>
      </c>
      <c r="O1271">
        <f t="shared" si="367"/>
        <v>5.0020839411324403</v>
      </c>
      <c r="P1271">
        <f t="shared" si="368"/>
        <v>9.2038344516836901</v>
      </c>
      <c r="Q1271">
        <f>1-EXP(-2*$AL$9*O1271/(1+O1271))</f>
        <v>6.4497345768578462E-2</v>
      </c>
      <c r="R1271">
        <f t="shared" si="369"/>
        <v>19.751565414145865</v>
      </c>
      <c r="S1271">
        <f>(1-$AL$6^R1271)/(1+$AL$6^R1271*(1/$AL$7-1))</f>
        <v>0.99643717244343843</v>
      </c>
      <c r="U1271">
        <v>0.1</v>
      </c>
      <c r="V1271">
        <f t="shared" si="370"/>
        <v>0.22850000000000004</v>
      </c>
      <c r="W1271">
        <f t="shared" si="371"/>
        <v>0.22768589390332572</v>
      </c>
      <c r="X1271">
        <f t="shared" si="372"/>
        <v>8.1410609667431633E-4</v>
      </c>
      <c r="Y1271">
        <f t="shared" si="373"/>
        <v>7.6159841426472479E-4</v>
      </c>
      <c r="Z1271">
        <f t="shared" si="374"/>
        <v>0.19822312555638677</v>
      </c>
      <c r="AA1271">
        <f t="shared" si="375"/>
        <v>6.9199012085230599E-4</v>
      </c>
      <c r="AC1271">
        <f t="shared" si="376"/>
        <v>2.7584411679250017E-2</v>
      </c>
      <c r="AD1271">
        <f>X1271*((1-Q1271)*(1-EXP(-(P1271+O1271)*A1271))*P1271/(P1271+O1271)-(1-$AL$10)*(1-EXP(-2*O1271*A1271))/2)</f>
        <v>1.4743486745117933E-4</v>
      </c>
      <c r="AE1271">
        <f t="shared" si="377"/>
        <v>2.8423836667553503E-2</v>
      </c>
      <c r="AF1271">
        <f t="shared" si="378"/>
        <v>0.16559436695715513</v>
      </c>
      <c r="AG1271">
        <f t="shared" si="379"/>
        <v>-7.7826574038760641E-5</v>
      </c>
      <c r="AH1271">
        <f t="shared" si="380"/>
        <v>0.16551654038311636</v>
      </c>
      <c r="BA1271">
        <v>2.84238366675535E-2</v>
      </c>
    </row>
    <row r="1272" spans="1:53" x14ac:dyDescent="0.3">
      <c r="A1272">
        <v>3.2464393624375298</v>
      </c>
      <c r="E1272" cm="1">
        <f t="array" ref="E1272">INDEX($C$2:$C$104,L1272)</f>
        <v>-0.31604369003550786</v>
      </c>
      <c r="G1272">
        <f>PI()/12*(M1272-12)</f>
        <v>2.617993877991494</v>
      </c>
      <c r="H1272">
        <f t="shared" si="364"/>
        <v>-0.18704930828413369</v>
      </c>
      <c r="I1272">
        <f t="shared" si="381"/>
        <v>0.75908109682185387</v>
      </c>
      <c r="J1272">
        <f t="shared" si="365"/>
        <v>2.5763017712044105</v>
      </c>
      <c r="L1272">
        <f t="shared" si="382"/>
        <v>53</v>
      </c>
      <c r="M1272">
        <v>22</v>
      </c>
      <c r="N1272">
        <f t="shared" si="366"/>
        <v>0.05</v>
      </c>
      <c r="O1272">
        <f t="shared" si="367"/>
        <v>5.0020839411324403</v>
      </c>
      <c r="P1272">
        <f t="shared" si="368"/>
        <v>9.2038344516836901</v>
      </c>
      <c r="Q1272">
        <f>1-EXP(-2*$AL$9*O1272/(1+O1272))</f>
        <v>6.4497345768578462E-2</v>
      </c>
      <c r="R1272">
        <f t="shared" si="369"/>
        <v>19.751565414145865</v>
      </c>
      <c r="S1272">
        <f>(1-$AL$6^R1272)/(1+$AL$6^R1272*(1/$AL$7-1))</f>
        <v>0.99643717244343843</v>
      </c>
      <c r="U1272">
        <v>0.1</v>
      </c>
      <c r="V1272">
        <f t="shared" si="370"/>
        <v>0.22850000000000004</v>
      </c>
      <c r="W1272">
        <f t="shared" si="371"/>
        <v>0.22768589390332572</v>
      </c>
      <c r="X1272">
        <f t="shared" si="372"/>
        <v>8.1410609667431633E-4</v>
      </c>
      <c r="Y1272">
        <f t="shared" si="373"/>
        <v>7.6159841426472479E-4</v>
      </c>
      <c r="Z1272">
        <f t="shared" si="374"/>
        <v>0.19822312555638677</v>
      </c>
      <c r="AA1272">
        <f t="shared" si="375"/>
        <v>6.9199012085230599E-4</v>
      </c>
      <c r="AC1272">
        <f t="shared" si="376"/>
        <v>2.7584411679250017E-2</v>
      </c>
      <c r="AD1272">
        <f>X1272*((1-Q1272)*(1-EXP(-(P1272+O1272)*A1272))*P1272/(P1272+O1272)-(1-$AL$10)*(1-EXP(-2*O1272*A1272))/2)</f>
        <v>1.4743486745117933E-4</v>
      </c>
      <c r="AE1272">
        <f t="shared" si="377"/>
        <v>2.8423836667553503E-2</v>
      </c>
      <c r="AF1272">
        <f t="shared" si="378"/>
        <v>0.16559436695715513</v>
      </c>
      <c r="AG1272">
        <f t="shared" si="379"/>
        <v>-7.7826574038760641E-5</v>
      </c>
      <c r="AH1272">
        <f t="shared" si="380"/>
        <v>0.16551654038311636</v>
      </c>
      <c r="BA1272">
        <v>2.84238366675535E-2</v>
      </c>
    </row>
    <row r="1273" spans="1:53" x14ac:dyDescent="0.3">
      <c r="A1273">
        <v>3.2464393624375298</v>
      </c>
      <c r="E1273" cm="1">
        <f t="array" ref="E1273">INDEX($C$2:$C$104,L1273)</f>
        <v>-0.31604369003550786</v>
      </c>
      <c r="G1273">
        <f>PI()/12*(M1273-12)</f>
        <v>2.8797932657906435</v>
      </c>
      <c r="H1273">
        <f t="shared" si="364"/>
        <v>-0.18704930828413369</v>
      </c>
      <c r="I1273">
        <f t="shared" si="381"/>
        <v>0.75908109682185387</v>
      </c>
      <c r="J1273">
        <f t="shared" si="365"/>
        <v>2.7395543897695487</v>
      </c>
      <c r="L1273">
        <f t="shared" si="382"/>
        <v>53</v>
      </c>
      <c r="M1273">
        <v>23</v>
      </c>
      <c r="N1273">
        <f t="shared" si="366"/>
        <v>0.05</v>
      </c>
      <c r="O1273">
        <f t="shared" si="367"/>
        <v>5.0020839411324403</v>
      </c>
      <c r="P1273">
        <f t="shared" si="368"/>
        <v>9.2038344516836901</v>
      </c>
      <c r="Q1273">
        <f>1-EXP(-2*$AL$9*O1273/(1+O1273))</f>
        <v>6.4497345768578462E-2</v>
      </c>
      <c r="R1273">
        <f t="shared" si="369"/>
        <v>19.751565414145865</v>
      </c>
      <c r="S1273">
        <f>(1-$AL$6^R1273)/(1+$AL$6^R1273*(1/$AL$7-1))</f>
        <v>0.99643717244343843</v>
      </c>
      <c r="U1273">
        <v>0.2</v>
      </c>
      <c r="V1273">
        <f t="shared" si="370"/>
        <v>0.45700000000000007</v>
      </c>
      <c r="W1273">
        <f t="shared" si="371"/>
        <v>0.45537178780665144</v>
      </c>
      <c r="X1273">
        <f t="shared" si="372"/>
        <v>1.6282121933486327E-3</v>
      </c>
      <c r="Y1273">
        <f t="shared" si="373"/>
        <v>1.5231968285294496E-3</v>
      </c>
      <c r="Z1273">
        <f t="shared" si="374"/>
        <v>0.39644625111277354</v>
      </c>
      <c r="AA1273">
        <f t="shared" si="375"/>
        <v>1.383980241704612E-3</v>
      </c>
      <c r="AC1273">
        <f t="shared" si="376"/>
        <v>5.5168823358500034E-2</v>
      </c>
      <c r="AD1273">
        <f>X1273*((1-Q1273)*(1-EXP(-(P1273+O1273)*A1273))*P1273/(P1273+O1273)-(1-$AL$10)*(1-EXP(-2*O1273*A1273))/2)</f>
        <v>2.9486973490235865E-4</v>
      </c>
      <c r="AE1273">
        <f t="shared" si="377"/>
        <v>5.6847673335107006E-2</v>
      </c>
      <c r="AF1273">
        <f t="shared" si="378"/>
        <v>0.33118873391431025</v>
      </c>
      <c r="AG1273">
        <f t="shared" si="379"/>
        <v>-1.5565314807752128E-4</v>
      </c>
      <c r="AH1273">
        <f t="shared" si="380"/>
        <v>0.33103308076623272</v>
      </c>
      <c r="BA1273">
        <v>5.6847673335106999E-2</v>
      </c>
    </row>
    <row r="1274" spans="1:53" x14ac:dyDescent="0.3">
      <c r="A1274">
        <v>3.2464393624375298</v>
      </c>
      <c r="E1274" cm="1">
        <f t="array" ref="E1274">INDEX($C$2:$C$104,L1274)</f>
        <v>-0.32047375643502168</v>
      </c>
      <c r="G1274">
        <f>PI()/12*(M1274-12)</f>
        <v>-3.1415926535897931</v>
      </c>
      <c r="H1274">
        <f t="shared" si="364"/>
        <v>-0.18958150076507543</v>
      </c>
      <c r="I1274">
        <f t="shared" si="381"/>
        <v>0.75797400820576311</v>
      </c>
      <c r="J1274">
        <f t="shared" si="365"/>
        <v>2.8162945867869125</v>
      </c>
      <c r="L1274">
        <f t="shared" si="382"/>
        <v>54</v>
      </c>
      <c r="M1274">
        <v>0</v>
      </c>
      <c r="N1274">
        <f t="shared" si="366"/>
        <v>0.05</v>
      </c>
      <c r="O1274">
        <f t="shared" si="367"/>
        <v>5.0020839411324403</v>
      </c>
      <c r="P1274">
        <f t="shared" si="368"/>
        <v>9.2038344516836901</v>
      </c>
      <c r="Q1274">
        <f>1-EXP(-2*$AL$9*O1274/(1+O1274))</f>
        <v>6.4497345768578462E-2</v>
      </c>
      <c r="R1274">
        <f t="shared" si="369"/>
        <v>19.751565414145865</v>
      </c>
      <c r="S1274">
        <f>(1-$AL$6^R1274)/(1+$AL$6^R1274*(1/$AL$7-1))</f>
        <v>0.99643717244343843</v>
      </c>
      <c r="U1274">
        <v>0.1</v>
      </c>
      <c r="V1274">
        <f t="shared" si="370"/>
        <v>0.22850000000000004</v>
      </c>
      <c r="W1274">
        <f t="shared" si="371"/>
        <v>0.22768589390332572</v>
      </c>
      <c r="X1274">
        <f t="shared" si="372"/>
        <v>8.1410609667431633E-4</v>
      </c>
      <c r="Y1274">
        <f t="shared" si="373"/>
        <v>7.6159841426472479E-4</v>
      </c>
      <c r="Z1274">
        <f t="shared" si="374"/>
        <v>0.19822312555638677</v>
      </c>
      <c r="AA1274">
        <f t="shared" si="375"/>
        <v>6.9199012085230599E-4</v>
      </c>
      <c r="AC1274">
        <f t="shared" si="376"/>
        <v>2.7584411679250017E-2</v>
      </c>
      <c r="AD1274">
        <f>X1274*((1-Q1274)*(1-EXP(-(P1274+O1274)*A1274))*P1274/(P1274+O1274)-(1-$AL$10)*(1-EXP(-2*O1274*A1274))/2)</f>
        <v>1.4743486745117933E-4</v>
      </c>
      <c r="AE1274">
        <f t="shared" si="377"/>
        <v>2.8423836667553503E-2</v>
      </c>
      <c r="AF1274">
        <f t="shared" si="378"/>
        <v>0.16559436695715513</v>
      </c>
      <c r="AG1274">
        <f t="shared" si="379"/>
        <v>-7.7826574038760641E-5</v>
      </c>
      <c r="AH1274">
        <f t="shared" si="380"/>
        <v>0.16551654038311636</v>
      </c>
      <c r="BA1274">
        <v>2.84238366675535E-2</v>
      </c>
    </row>
    <row r="1275" spans="1:53" x14ac:dyDescent="0.3">
      <c r="A1275">
        <v>3.2464393624375298</v>
      </c>
      <c r="E1275" cm="1">
        <f t="array" ref="E1275">INDEX($C$2:$C$104,L1275)</f>
        <v>-0.32047375643502168</v>
      </c>
      <c r="G1275">
        <f>PI()/12*(M1275-12)</f>
        <v>-2.8797932657906435</v>
      </c>
      <c r="H1275">
        <f t="shared" si="364"/>
        <v>-0.18958150076507543</v>
      </c>
      <c r="I1275">
        <f t="shared" si="381"/>
        <v>0.75797400820576311</v>
      </c>
      <c r="J1275">
        <f t="shared" si="365"/>
        <v>2.7433094051946707</v>
      </c>
      <c r="L1275">
        <f t="shared" si="382"/>
        <v>54</v>
      </c>
      <c r="M1275">
        <v>1</v>
      </c>
      <c r="N1275">
        <f t="shared" si="366"/>
        <v>0.05</v>
      </c>
      <c r="O1275">
        <f t="shared" si="367"/>
        <v>5.0020839411324403</v>
      </c>
      <c r="P1275">
        <f t="shared" si="368"/>
        <v>9.2038344516836901</v>
      </c>
      <c r="Q1275">
        <f>1-EXP(-2*$AL$9*O1275/(1+O1275))</f>
        <v>6.4497345768578462E-2</v>
      </c>
      <c r="R1275">
        <f t="shared" si="369"/>
        <v>19.751565414145865</v>
      </c>
      <c r="S1275">
        <f>(1-$AL$6^R1275)/(1+$AL$6^R1275*(1/$AL$7-1))</f>
        <v>0.99643717244343843</v>
      </c>
      <c r="U1275">
        <v>0</v>
      </c>
      <c r="V1275">
        <f t="shared" si="370"/>
        <v>0</v>
      </c>
      <c r="W1275">
        <f t="shared" si="371"/>
        <v>0</v>
      </c>
      <c r="X1275">
        <f t="shared" si="372"/>
        <v>0</v>
      </c>
      <c r="Y1275">
        <f t="shared" si="373"/>
        <v>0</v>
      </c>
      <c r="Z1275">
        <f t="shared" si="374"/>
        <v>0</v>
      </c>
      <c r="AA1275">
        <f t="shared" si="375"/>
        <v>0</v>
      </c>
      <c r="AC1275">
        <f t="shared" si="376"/>
        <v>0</v>
      </c>
      <c r="AD1275">
        <f>X1275*((1-Q1275)*(1-EXP(-(P1275+O1275)*A1275))*P1275/(P1275+O1275)-(1-$AL$10)*(1-EXP(-2*O1275*A1275))/2)</f>
        <v>0</v>
      </c>
      <c r="AE1275">
        <f t="shared" si="377"/>
        <v>0</v>
      </c>
      <c r="AF1275">
        <f t="shared" si="378"/>
        <v>0</v>
      </c>
      <c r="AG1275">
        <f t="shared" si="379"/>
        <v>0</v>
      </c>
      <c r="AH1275">
        <f t="shared" si="380"/>
        <v>0</v>
      </c>
      <c r="BA1275">
        <v>0</v>
      </c>
    </row>
    <row r="1276" spans="1:53" x14ac:dyDescent="0.3">
      <c r="A1276">
        <v>3.2464393624375298</v>
      </c>
      <c r="E1276" cm="1">
        <f t="array" ref="E1276">INDEX($C$2:$C$104,L1276)</f>
        <v>-0.32047375643502168</v>
      </c>
      <c r="G1276">
        <f>PI()/12*(M1276-12)</f>
        <v>-2.617993877991494</v>
      </c>
      <c r="H1276">
        <f t="shared" si="364"/>
        <v>-0.18958150076507543</v>
      </c>
      <c r="I1276">
        <f t="shared" si="381"/>
        <v>0.75797400820576311</v>
      </c>
      <c r="J1276">
        <f t="shared" si="365"/>
        <v>2.5792459586331269</v>
      </c>
      <c r="L1276">
        <f t="shared" si="382"/>
        <v>54</v>
      </c>
      <c r="M1276">
        <v>2</v>
      </c>
      <c r="N1276">
        <f t="shared" si="366"/>
        <v>0.05</v>
      </c>
      <c r="O1276">
        <f t="shared" si="367"/>
        <v>5.0020839411324403</v>
      </c>
      <c r="P1276">
        <f t="shared" si="368"/>
        <v>9.2038344516836901</v>
      </c>
      <c r="Q1276">
        <f>1-EXP(-2*$AL$9*O1276/(1+O1276))</f>
        <v>6.4497345768578462E-2</v>
      </c>
      <c r="R1276">
        <f t="shared" si="369"/>
        <v>19.751565414145865</v>
      </c>
      <c r="S1276">
        <f>(1-$AL$6^R1276)/(1+$AL$6^R1276*(1/$AL$7-1))</f>
        <v>0.99643717244343843</v>
      </c>
      <c r="U1276">
        <v>0.1</v>
      </c>
      <c r="V1276">
        <f t="shared" si="370"/>
        <v>0.22850000000000004</v>
      </c>
      <c r="W1276">
        <f t="shared" si="371"/>
        <v>0.22768589390332572</v>
      </c>
      <c r="X1276">
        <f t="shared" si="372"/>
        <v>8.1410609667431633E-4</v>
      </c>
      <c r="Y1276">
        <f t="shared" si="373"/>
        <v>7.6159841426472479E-4</v>
      </c>
      <c r="Z1276">
        <f t="shared" si="374"/>
        <v>0.19822312555638677</v>
      </c>
      <c r="AA1276">
        <f t="shared" si="375"/>
        <v>6.9199012085230599E-4</v>
      </c>
      <c r="AC1276">
        <f t="shared" si="376"/>
        <v>2.7584411679250017E-2</v>
      </c>
      <c r="AD1276">
        <f>X1276*((1-Q1276)*(1-EXP(-(P1276+O1276)*A1276))*P1276/(P1276+O1276)-(1-$AL$10)*(1-EXP(-2*O1276*A1276))/2)</f>
        <v>1.4743486745117933E-4</v>
      </c>
      <c r="AE1276">
        <f t="shared" si="377"/>
        <v>2.8423836667553503E-2</v>
      </c>
      <c r="AF1276">
        <f t="shared" si="378"/>
        <v>0.16559436695715513</v>
      </c>
      <c r="AG1276">
        <f t="shared" si="379"/>
        <v>-7.7826574038760641E-5</v>
      </c>
      <c r="AH1276">
        <f t="shared" si="380"/>
        <v>0.16551654038311636</v>
      </c>
      <c r="BA1276">
        <v>2.84238366675535E-2</v>
      </c>
    </row>
    <row r="1277" spans="1:53" x14ac:dyDescent="0.3">
      <c r="A1277">
        <v>3.2464393624375298</v>
      </c>
      <c r="E1277" cm="1">
        <f t="array" ref="E1277">INDEX($C$2:$C$104,L1277)</f>
        <v>-0.32047375643502168</v>
      </c>
      <c r="G1277">
        <f>PI()/12*(M1277-12)</f>
        <v>-2.3561944901923448</v>
      </c>
      <c r="H1277">
        <f t="shared" si="364"/>
        <v>-0.18958150076507543</v>
      </c>
      <c r="I1277">
        <f t="shared" si="381"/>
        <v>0.75797400820576311</v>
      </c>
      <c r="J1277">
        <f t="shared" si="365"/>
        <v>2.3826296964747704</v>
      </c>
      <c r="L1277">
        <f t="shared" si="382"/>
        <v>54</v>
      </c>
      <c r="M1277">
        <v>3</v>
      </c>
      <c r="N1277">
        <f t="shared" si="366"/>
        <v>0.05</v>
      </c>
      <c r="O1277">
        <f t="shared" si="367"/>
        <v>5.0020839411324403</v>
      </c>
      <c r="P1277">
        <f t="shared" si="368"/>
        <v>9.2038344516836901</v>
      </c>
      <c r="Q1277">
        <f>1-EXP(-2*$AL$9*O1277/(1+O1277))</f>
        <v>6.4497345768578462E-2</v>
      </c>
      <c r="R1277">
        <f t="shared" si="369"/>
        <v>19.751565414145865</v>
      </c>
      <c r="S1277">
        <f>(1-$AL$6^R1277)/(1+$AL$6^R1277*(1/$AL$7-1))</f>
        <v>0.99643717244343843</v>
      </c>
      <c r="U1277">
        <v>0.1</v>
      </c>
      <c r="V1277">
        <f t="shared" si="370"/>
        <v>0.22850000000000004</v>
      </c>
      <c r="W1277">
        <f t="shared" si="371"/>
        <v>0.22768589390332572</v>
      </c>
      <c r="X1277">
        <f t="shared" si="372"/>
        <v>8.1410609667431633E-4</v>
      </c>
      <c r="Y1277">
        <f t="shared" si="373"/>
        <v>7.6159841426472479E-4</v>
      </c>
      <c r="Z1277">
        <f t="shared" si="374"/>
        <v>0.19822312555638677</v>
      </c>
      <c r="AA1277">
        <f t="shared" si="375"/>
        <v>6.9199012085230599E-4</v>
      </c>
      <c r="AC1277">
        <f t="shared" si="376"/>
        <v>2.7584411679250017E-2</v>
      </c>
      <c r="AD1277">
        <f>X1277*((1-Q1277)*(1-EXP(-(P1277+O1277)*A1277))*P1277/(P1277+O1277)-(1-$AL$10)*(1-EXP(-2*O1277*A1277))/2)</f>
        <v>1.4743486745117933E-4</v>
      </c>
      <c r="AE1277">
        <f t="shared" si="377"/>
        <v>2.8423836667553503E-2</v>
      </c>
      <c r="AF1277">
        <f t="shared" si="378"/>
        <v>0.16559436695715513</v>
      </c>
      <c r="AG1277">
        <f t="shared" si="379"/>
        <v>-7.7826574038760641E-5</v>
      </c>
      <c r="AH1277">
        <f t="shared" si="380"/>
        <v>0.16551654038311636</v>
      </c>
      <c r="BA1277">
        <v>2.84238366675535E-2</v>
      </c>
    </row>
    <row r="1278" spans="1:53" x14ac:dyDescent="0.3">
      <c r="A1278">
        <v>3.2464393624375298</v>
      </c>
      <c r="E1278" cm="1">
        <f t="array" ref="E1278">INDEX($C$2:$C$104,L1278)</f>
        <v>-0.32047375643502168</v>
      </c>
      <c r="G1278">
        <f>PI()/12*(M1278-12)</f>
        <v>-2.0943951023931953</v>
      </c>
      <c r="H1278">
        <f t="shared" si="364"/>
        <v>-0.18958150076507543</v>
      </c>
      <c r="I1278">
        <f t="shared" si="381"/>
        <v>0.75797400820576311</v>
      </c>
      <c r="J1278">
        <f t="shared" si="365"/>
        <v>2.1755610013837883</v>
      </c>
      <c r="L1278">
        <f t="shared" si="382"/>
        <v>54</v>
      </c>
      <c r="M1278">
        <v>4</v>
      </c>
      <c r="N1278">
        <f t="shared" si="366"/>
        <v>0.05</v>
      </c>
      <c r="O1278">
        <f t="shared" si="367"/>
        <v>5.0020839411324403</v>
      </c>
      <c r="P1278">
        <f t="shared" si="368"/>
        <v>9.2038344516836901</v>
      </c>
      <c r="Q1278">
        <f>1-EXP(-2*$AL$9*O1278/(1+O1278))</f>
        <v>6.4497345768578462E-2</v>
      </c>
      <c r="R1278">
        <f t="shared" si="369"/>
        <v>19.751565414145865</v>
      </c>
      <c r="S1278">
        <f>(1-$AL$6^R1278)/(1+$AL$6^R1278*(1/$AL$7-1))</f>
        <v>0.99643717244343843</v>
      </c>
      <c r="U1278">
        <v>0.1</v>
      </c>
      <c r="V1278">
        <f t="shared" si="370"/>
        <v>0.22850000000000004</v>
      </c>
      <c r="W1278">
        <f t="shared" si="371"/>
        <v>0.22768589390332572</v>
      </c>
      <c r="X1278">
        <f t="shared" si="372"/>
        <v>8.1410609667431633E-4</v>
      </c>
      <c r="Y1278">
        <f t="shared" si="373"/>
        <v>7.6159841426472479E-4</v>
      </c>
      <c r="Z1278">
        <f t="shared" si="374"/>
        <v>0.19822312555638677</v>
      </c>
      <c r="AA1278">
        <f t="shared" si="375"/>
        <v>6.9199012085230599E-4</v>
      </c>
      <c r="AC1278">
        <f t="shared" si="376"/>
        <v>2.7584411679250017E-2</v>
      </c>
      <c r="AD1278">
        <f>X1278*((1-Q1278)*(1-EXP(-(P1278+O1278)*A1278))*P1278/(P1278+O1278)-(1-$AL$10)*(1-EXP(-2*O1278*A1278))/2)</f>
        <v>1.4743486745117933E-4</v>
      </c>
      <c r="AE1278">
        <f t="shared" si="377"/>
        <v>2.8423836667553503E-2</v>
      </c>
      <c r="AF1278">
        <f t="shared" si="378"/>
        <v>0.16559436695715513</v>
      </c>
      <c r="AG1278">
        <f t="shared" si="379"/>
        <v>-7.7826574038760641E-5</v>
      </c>
      <c r="AH1278">
        <f t="shared" si="380"/>
        <v>0.16551654038311636</v>
      </c>
      <c r="BA1278">
        <v>2.84238366675535E-2</v>
      </c>
    </row>
    <row r="1279" spans="1:53" x14ac:dyDescent="0.3">
      <c r="A1279">
        <v>3.2464393624375298</v>
      </c>
      <c r="E1279" cm="1">
        <f t="array" ref="E1279">INDEX($C$2:$C$104,L1279)</f>
        <v>-0.32047375643502168</v>
      </c>
      <c r="G1279">
        <f>PI()/12*(M1279-12)</f>
        <v>-1.8325957145940459</v>
      </c>
      <c r="H1279">
        <f t="shared" si="364"/>
        <v>-0.18958150076507543</v>
      </c>
      <c r="I1279">
        <f t="shared" si="381"/>
        <v>0.75797400820576311</v>
      </c>
      <c r="J1279">
        <f t="shared" si="365"/>
        <v>1.9668273443560793</v>
      </c>
      <c r="L1279">
        <f t="shared" si="382"/>
        <v>54</v>
      </c>
      <c r="M1279">
        <v>5</v>
      </c>
      <c r="N1279">
        <f t="shared" si="366"/>
        <v>0.05</v>
      </c>
      <c r="O1279">
        <f t="shared" si="367"/>
        <v>5.0020839411324403</v>
      </c>
      <c r="P1279">
        <f t="shared" si="368"/>
        <v>9.2038344516836901</v>
      </c>
      <c r="Q1279">
        <f>1-EXP(-2*$AL$9*O1279/(1+O1279))</f>
        <v>6.4497345768578462E-2</v>
      </c>
      <c r="R1279">
        <f t="shared" si="369"/>
        <v>19.751565414145865</v>
      </c>
      <c r="S1279">
        <f>(1-$AL$6^R1279)/(1+$AL$6^R1279*(1/$AL$7-1))</f>
        <v>0.99643717244343843</v>
      </c>
      <c r="U1279">
        <v>0.1</v>
      </c>
      <c r="V1279">
        <f t="shared" si="370"/>
        <v>0.22850000000000004</v>
      </c>
      <c r="W1279">
        <f t="shared" si="371"/>
        <v>0.22768589390332572</v>
      </c>
      <c r="X1279">
        <f t="shared" si="372"/>
        <v>8.1410609667431633E-4</v>
      </c>
      <c r="Y1279">
        <f t="shared" si="373"/>
        <v>7.6159841426472479E-4</v>
      </c>
      <c r="Z1279">
        <f t="shared" si="374"/>
        <v>0.19822312555638677</v>
      </c>
      <c r="AA1279">
        <f t="shared" si="375"/>
        <v>6.9199012085230599E-4</v>
      </c>
      <c r="AC1279">
        <f t="shared" si="376"/>
        <v>2.7584411679250017E-2</v>
      </c>
      <c r="AD1279">
        <f>X1279*((1-Q1279)*(1-EXP(-(P1279+O1279)*A1279))*P1279/(P1279+O1279)-(1-$AL$10)*(1-EXP(-2*O1279*A1279))/2)</f>
        <v>1.4743486745117933E-4</v>
      </c>
      <c r="AE1279">
        <f t="shared" si="377"/>
        <v>2.8423836667553503E-2</v>
      </c>
      <c r="AF1279">
        <f t="shared" si="378"/>
        <v>0.16559436695715513</v>
      </c>
      <c r="AG1279">
        <f t="shared" si="379"/>
        <v>-7.7826574038760641E-5</v>
      </c>
      <c r="AH1279">
        <f t="shared" si="380"/>
        <v>0.16551654038311636</v>
      </c>
      <c r="BA1279">
        <v>2.84238366675535E-2</v>
      </c>
    </row>
    <row r="1280" spans="1:53" x14ac:dyDescent="0.3">
      <c r="A1280">
        <v>3.2464393624375298</v>
      </c>
      <c r="E1280" cm="1">
        <f t="array" ref="E1280">INDEX($C$2:$C$104,L1280)</f>
        <v>-0.32047375643502168</v>
      </c>
      <c r="G1280">
        <f>PI()/12*(M1280-12)</f>
        <v>-1.5707963267948966</v>
      </c>
      <c r="H1280">
        <f t="shared" si="364"/>
        <v>-0.18958150076507543</v>
      </c>
      <c r="I1280">
        <f t="shared" si="381"/>
        <v>0.75797400820576311</v>
      </c>
      <c r="J1280">
        <f t="shared" si="365"/>
        <v>1.7615322268716183</v>
      </c>
      <c r="L1280">
        <f t="shared" si="382"/>
        <v>54</v>
      </c>
      <c r="M1280">
        <v>6</v>
      </c>
      <c r="N1280">
        <f t="shared" si="366"/>
        <v>0.05</v>
      </c>
      <c r="O1280">
        <f t="shared" si="367"/>
        <v>5.0020839411324403</v>
      </c>
      <c r="P1280">
        <f t="shared" si="368"/>
        <v>9.2038344516836901</v>
      </c>
      <c r="Q1280">
        <f>1-EXP(-2*$AL$9*O1280/(1+O1280))</f>
        <v>6.4497345768578462E-2</v>
      </c>
      <c r="R1280">
        <f t="shared" si="369"/>
        <v>19.751565414145865</v>
      </c>
      <c r="S1280">
        <f>(1-$AL$6^R1280)/(1+$AL$6^R1280*(1/$AL$7-1))</f>
        <v>0.99643717244343843</v>
      </c>
      <c r="U1280">
        <v>0.1</v>
      </c>
      <c r="V1280">
        <f t="shared" si="370"/>
        <v>0.22850000000000004</v>
      </c>
      <c r="W1280">
        <f t="shared" si="371"/>
        <v>0.22768589390332572</v>
      </c>
      <c r="X1280">
        <f t="shared" si="372"/>
        <v>8.1410609667431633E-4</v>
      </c>
      <c r="Y1280">
        <f t="shared" si="373"/>
        <v>7.6159841426472479E-4</v>
      </c>
      <c r="Z1280">
        <f t="shared" si="374"/>
        <v>0.19822312555638677</v>
      </c>
      <c r="AA1280">
        <f t="shared" si="375"/>
        <v>6.9199012085230599E-4</v>
      </c>
      <c r="AC1280">
        <f t="shared" si="376"/>
        <v>2.7584411679250017E-2</v>
      </c>
      <c r="AD1280">
        <f>X1280*((1-Q1280)*(1-EXP(-(P1280+O1280)*A1280))*P1280/(P1280+O1280)-(1-$AL$10)*(1-EXP(-2*O1280*A1280))/2)</f>
        <v>1.4743486745117933E-4</v>
      </c>
      <c r="AE1280">
        <f t="shared" si="377"/>
        <v>2.8423836667553503E-2</v>
      </c>
      <c r="AF1280">
        <f t="shared" si="378"/>
        <v>0.16559436695715513</v>
      </c>
      <c r="AG1280">
        <f t="shared" si="379"/>
        <v>-7.7826574038760641E-5</v>
      </c>
      <c r="AH1280">
        <f t="shared" si="380"/>
        <v>0.16551654038311636</v>
      </c>
      <c r="BA1280">
        <v>2.84238366675535E-2</v>
      </c>
    </row>
    <row r="1281" spans="1:53" x14ac:dyDescent="0.3">
      <c r="A1281">
        <v>3.2464393624375298</v>
      </c>
      <c r="E1281" cm="1">
        <f t="array" ref="E1281">INDEX($C$2:$C$104,L1281)</f>
        <v>-0.32047375643502168</v>
      </c>
      <c r="G1281">
        <f>PI()/12*(M1281-12)</f>
        <v>-1.308996938995747</v>
      </c>
      <c r="H1281">
        <f t="shared" si="364"/>
        <v>-0.18958150076507543</v>
      </c>
      <c r="I1281">
        <f t="shared" si="381"/>
        <v>0.75797400820576311</v>
      </c>
      <c r="J1281">
        <f t="shared" si="365"/>
        <v>1.5641996707005235</v>
      </c>
      <c r="L1281">
        <f t="shared" si="382"/>
        <v>54</v>
      </c>
      <c r="M1281">
        <v>7</v>
      </c>
      <c r="N1281">
        <f t="shared" si="366"/>
        <v>0.05</v>
      </c>
      <c r="O1281">
        <f t="shared" si="367"/>
        <v>5.0020839411324403</v>
      </c>
      <c r="P1281">
        <f t="shared" si="368"/>
        <v>9.2038344516836901</v>
      </c>
      <c r="Q1281">
        <f>1-EXP(-2*$AL$9*O1281/(1+O1281))</f>
        <v>6.4497345768578462E-2</v>
      </c>
      <c r="R1281">
        <f t="shared" si="369"/>
        <v>19.751565414145865</v>
      </c>
      <c r="S1281">
        <f>(1-$AL$6^R1281)/(1+$AL$6^R1281*(1/$AL$7-1))</f>
        <v>0.99643717244343843</v>
      </c>
      <c r="U1281">
        <v>0.5</v>
      </c>
      <c r="V1281">
        <f t="shared" si="370"/>
        <v>1.1425000000000001</v>
      </c>
      <c r="W1281">
        <f t="shared" si="371"/>
        <v>1.1384294695166284</v>
      </c>
      <c r="X1281">
        <f t="shared" si="372"/>
        <v>4.0705304833716927E-3</v>
      </c>
      <c r="Y1281">
        <f t="shared" si="373"/>
        <v>3.8079920713237278E-3</v>
      </c>
      <c r="Z1281">
        <f t="shared" si="374"/>
        <v>0.99111562778193363</v>
      </c>
      <c r="AA1281">
        <f t="shared" si="375"/>
        <v>3.4599506042616241E-3</v>
      </c>
      <c r="AC1281">
        <f t="shared" si="376"/>
        <v>0.13792205839625005</v>
      </c>
      <c r="AD1281">
        <f>X1281*((1-Q1281)*(1-EXP(-(P1281+O1281)*A1281))*P1281/(P1281+O1281)-(1-$AL$10)*(1-EXP(-2*O1281*A1281))/2)</f>
        <v>7.3717433725591682E-4</v>
      </c>
      <c r="AE1281">
        <f t="shared" si="377"/>
        <v>0.1421191833377676</v>
      </c>
      <c r="AF1281">
        <f t="shared" si="378"/>
        <v>0.82797183478577563</v>
      </c>
      <c r="AG1281">
        <f t="shared" si="379"/>
        <v>-3.891328701938138E-4</v>
      </c>
      <c r="AH1281">
        <f t="shared" si="380"/>
        <v>0.82758270191558181</v>
      </c>
      <c r="BA1281">
        <v>0.14211918333776699</v>
      </c>
    </row>
    <row r="1282" spans="1:53" x14ac:dyDescent="0.3">
      <c r="A1282">
        <v>3.2464393624375298</v>
      </c>
      <c r="E1282" cm="1">
        <f t="array" ref="E1282">INDEX($C$2:$C$104,L1282)</f>
        <v>-0.32047375643502168</v>
      </c>
      <c r="G1282">
        <f>PI()/12*(M1282-12)</f>
        <v>-1.0471975511965976</v>
      </c>
      <c r="H1282">
        <f t="shared" si="364"/>
        <v>-0.18958150076507543</v>
      </c>
      <c r="I1282">
        <f t="shared" si="381"/>
        <v>0.75797400820576311</v>
      </c>
      <c r="J1282">
        <f t="shared" si="365"/>
        <v>1.3802396717109804</v>
      </c>
      <c r="L1282">
        <f t="shared" si="382"/>
        <v>54</v>
      </c>
      <c r="M1282">
        <v>8</v>
      </c>
      <c r="N1282">
        <f t="shared" si="366"/>
        <v>0.19055665508391617</v>
      </c>
      <c r="O1282">
        <f t="shared" si="367"/>
        <v>1.319919408857529</v>
      </c>
      <c r="P1282">
        <f t="shared" si="368"/>
        <v>2.4286517122978535</v>
      </c>
      <c r="Q1282">
        <f>1-EXP(-2*$AL$9*O1282/(1+O1282))</f>
        <v>4.4495727174982513E-2</v>
      </c>
      <c r="R1282">
        <f t="shared" si="369"/>
        <v>5.2119226410958701</v>
      </c>
      <c r="S1282">
        <f>(1-$AL$6^R1282)/(1+$AL$6^R1282*(1/$AL$7-1))</f>
        <v>0.65921229680539528</v>
      </c>
      <c r="U1282">
        <v>42</v>
      </c>
      <c r="V1282">
        <f t="shared" si="370"/>
        <v>95.97</v>
      </c>
      <c r="W1282">
        <f t="shared" si="371"/>
        <v>63.264604124413786</v>
      </c>
      <c r="X1282">
        <f t="shared" si="372"/>
        <v>32.705395875586213</v>
      </c>
      <c r="Y1282">
        <f t="shared" si="373"/>
        <v>31.238378388341179</v>
      </c>
      <c r="Z1282">
        <f t="shared" si="374"/>
        <v>55.078104978929503</v>
      </c>
      <c r="AA1282">
        <f t="shared" si="375"/>
        <v>27.416700185505494</v>
      </c>
      <c r="AC1282">
        <f t="shared" si="376"/>
        <v>21.477648140069572</v>
      </c>
      <c r="AD1282">
        <f>X1282*((1-Q1282)*(1-EXP(-(P1282+O1282)*A1282))*P1282/(P1282+O1282)-(1-$AL$10)*(1-EXP(-2*O1282*A1282))/2)</f>
        <v>6.3493116576959396</v>
      </c>
      <c r="AE1282">
        <f t="shared" si="377"/>
        <v>55.243659983271009</v>
      </c>
      <c r="AF1282">
        <f t="shared" si="378"/>
        <v>33.304336180916223</v>
      </c>
      <c r="AG1282">
        <f t="shared" si="379"/>
        <v>-2.5276334548602479</v>
      </c>
      <c r="AH1282">
        <f t="shared" si="380"/>
        <v>30.776702726055976</v>
      </c>
      <c r="BA1282">
        <v>55.243659983271002</v>
      </c>
    </row>
    <row r="1283" spans="1:53" x14ac:dyDescent="0.3">
      <c r="A1283">
        <v>3.2464393624375298</v>
      </c>
      <c r="E1283" cm="1">
        <f t="array" ref="E1283">INDEX($C$2:$C$104,L1283)</f>
        <v>-0.32047375643502168</v>
      </c>
      <c r="G1283">
        <f>PI()/12*(M1283-12)</f>
        <v>-0.78539816339744828</v>
      </c>
      <c r="H1283">
        <f t="shared" ref="H1283:H1346" si="383">SIN(E1283)*SIN(RADIANS(37))</f>
        <v>-0.18958150076507543</v>
      </c>
      <c r="I1283">
        <f t="shared" si="381"/>
        <v>0.75797400820576311</v>
      </c>
      <c r="J1283">
        <f t="shared" ref="J1283:J1346" si="384">ACOS(H1283+I1283*COS(G1283))</f>
        <v>1.2170793466628944</v>
      </c>
      <c r="L1283">
        <f t="shared" si="382"/>
        <v>54</v>
      </c>
      <c r="M1283">
        <v>9</v>
      </c>
      <c r="N1283">
        <f t="shared" ref="N1283:N1346" si="385">MAX(0.05, PI()/2-J1283)</f>
        <v>0.35371698013200215</v>
      </c>
      <c r="O1283">
        <f t="shared" ref="O1283:O1346" si="386">0.5/SIN(N1283)*0.5</f>
        <v>0.72173596701632103</v>
      </c>
      <c r="P1283">
        <f t="shared" ref="P1283:P1346" si="387">0.46/SIN(N1283)</f>
        <v>1.3279941793100307</v>
      </c>
      <c r="Q1283">
        <f>1-EXP(-2*$AL$9*O1283/(1+O1283))</f>
        <v>3.2979194418271018E-2</v>
      </c>
      <c r="R1283">
        <f t="shared" ref="R1283:R1346" si="388">100/101.3/SIN(N1283)</f>
        <v>2.8498952300743183</v>
      </c>
      <c r="S1283">
        <f>(1-$AL$6^R1283)/(1+$AL$6^R1283*(1/$AL$7-1))</f>
        <v>0.39774209106111263</v>
      </c>
      <c r="U1283">
        <v>155.69999999999999</v>
      </c>
      <c r="V1283">
        <f t="shared" ref="V1283:V1346" si="389">U1283*$AL$12</f>
        <v>355.77449999999999</v>
      </c>
      <c r="W1283">
        <f t="shared" ref="W1283:W1346" si="390">V1283*S1283</f>
        <v>141.5064935762218</v>
      </c>
      <c r="X1283">
        <f t="shared" ref="X1283:X1346" si="391">V1283-W1283</f>
        <v>214.26800642377819</v>
      </c>
      <c r="Y1283">
        <f t="shared" ref="Y1283:Y1346" si="392">X1283*(1-Q1283)*(1-EXP(-P1283*A1283))</f>
        <v>204.42165124790304</v>
      </c>
      <c r="Z1283">
        <f t="shared" ref="Z1283:Z1346" si="393">W1283*(1-$AL$8)*(1-EXP(-$AL$11*A1283))</f>
        <v>123.19542050819048</v>
      </c>
      <c r="AA1283">
        <f t="shared" ref="AA1283:AA1346" si="394">X1283*(1-$AL$10)*(1-EXP(-O1283*A1283))</f>
        <v>164.63767731410849</v>
      </c>
      <c r="AC1283">
        <f t="shared" ref="AC1283:AC1346" si="395">W1283*(1-$AL$8)*(1-EXP(-($AL$11+O1283)*A1283))*$AL$11/($AL$11+O1283)</f>
        <v>67.443190295621818</v>
      </c>
      <c r="AD1283">
        <f>X1283*((1-Q1283)*(1-EXP(-(P1283+O1283)*A1283))*P1283/(P1283+O1283)-(1-$AL$10)*(1-EXP(-2*O1283*A1283))/2)</f>
        <v>43.8462437791529</v>
      </c>
      <c r="AE1283">
        <f t="shared" ref="AE1283:AE1346" si="396">AA1283+AC1283+AD1283</f>
        <v>275.92711138888319</v>
      </c>
      <c r="AF1283">
        <f t="shared" ref="AF1283:AF1346" si="397">W1283*(1-Q1283)*(1-EXP(-$AL$11*A1283)-(1-EXP(-($AL$11+O1283)*A1283))*$AL$11/($AL$11+O1283))</f>
        <v>55.926936279186883</v>
      </c>
      <c r="AG1283">
        <f t="shared" ref="AG1283:AG1346" si="398">X1283*((1-Q1283)*(1-EXP(-P1283*A1283)-(1-EXP(-(P1283+O1283)*A1283))*P1283/(P1283+O1283))-(1-$AL$10)*(1-EXP(-O1283*A1283)-(1-EXP(-2*O1283*A1283))/2))</f>
        <v>-4.0622698453583466</v>
      </c>
      <c r="AH1283">
        <f t="shared" ref="AH1283:AH1346" si="399">AF1283+AG1283</f>
        <v>51.864666433828539</v>
      </c>
      <c r="BA1283">
        <v>275.92711138888302</v>
      </c>
    </row>
    <row r="1284" spans="1:53" x14ac:dyDescent="0.3">
      <c r="A1284">
        <v>3.2464393624375298</v>
      </c>
      <c r="E1284" cm="1">
        <f t="array" ref="E1284">INDEX($C$2:$C$104,L1284)</f>
        <v>-0.32047375643502168</v>
      </c>
      <c r="G1284">
        <f>PI()/12*(M1284-12)</f>
        <v>-0.52359877559829882</v>
      </c>
      <c r="H1284">
        <f t="shared" si="383"/>
        <v>-0.18958150076507543</v>
      </c>
      <c r="I1284">
        <f t="shared" ref="I1284:I1347" si="400">COS(E1284)*COS(RADIANS(37))</f>
        <v>0.75797400820576311</v>
      </c>
      <c r="J1284">
        <f t="shared" si="384"/>
        <v>1.0850785417431346</v>
      </c>
      <c r="L1284">
        <f t="shared" si="382"/>
        <v>54</v>
      </c>
      <c r="M1284">
        <v>10</v>
      </c>
      <c r="N1284">
        <f t="shared" si="385"/>
        <v>0.485717785051762</v>
      </c>
      <c r="O1284">
        <f t="shared" si="386"/>
        <v>0.5355116568060686</v>
      </c>
      <c r="P1284">
        <f t="shared" si="387"/>
        <v>0.9853414485231663</v>
      </c>
      <c r="Q1284">
        <f>1-EXP(-2*$AL$9*O1284/(1+O1284))</f>
        <v>2.7514489135185172E-2</v>
      </c>
      <c r="R1284">
        <f t="shared" si="388"/>
        <v>2.1145573812677934</v>
      </c>
      <c r="S1284">
        <f>(1-$AL$6^R1284)/(1+$AL$6^R1284*(1/$AL$7-1))</f>
        <v>0.29936340175972953</v>
      </c>
      <c r="U1284">
        <v>343</v>
      </c>
      <c r="V1284">
        <f t="shared" si="389"/>
        <v>783.755</v>
      </c>
      <c r="W1284">
        <f t="shared" si="390"/>
        <v>234.6275629461968</v>
      </c>
      <c r="X1284">
        <f t="shared" si="391"/>
        <v>549.12743705380319</v>
      </c>
      <c r="Y1284">
        <f t="shared" si="392"/>
        <v>512.22568630947364</v>
      </c>
      <c r="Z1284">
        <f t="shared" si="393"/>
        <v>204.26653611057841</v>
      </c>
      <c r="AA1284">
        <f t="shared" si="394"/>
        <v>384.71023556695775</v>
      </c>
      <c r="AC1284">
        <f t="shared" si="395"/>
        <v>127.42360671454644</v>
      </c>
      <c r="AD1284">
        <f>X1284*((1-Q1284)*(1-EXP(-(P1284+O1284)*A1284))*P1284/(P1284+O1284)-(1-$AL$10)*(1-EXP(-2*O1284*A1284))/2)</f>
        <v>117.33403669765433</v>
      </c>
      <c r="AE1284">
        <f t="shared" si="396"/>
        <v>629.46787897915851</v>
      </c>
      <c r="AF1284">
        <f t="shared" si="397"/>
        <v>77.519331379718935</v>
      </c>
      <c r="AG1284">
        <f t="shared" si="398"/>
        <v>10.181414044861643</v>
      </c>
      <c r="AH1284">
        <f t="shared" si="399"/>
        <v>87.700745424580575</v>
      </c>
      <c r="BA1284">
        <v>629.46787897915897</v>
      </c>
    </row>
    <row r="1285" spans="1:53" x14ac:dyDescent="0.3">
      <c r="A1285">
        <v>3.2464393624375298</v>
      </c>
      <c r="E1285" cm="1">
        <f t="array" ref="E1285">INDEX($C$2:$C$104,L1285)</f>
        <v>-0.32047375643502168</v>
      </c>
      <c r="G1285">
        <f>PI()/12*(M1285-12)</f>
        <v>-0.26179938779914941</v>
      </c>
      <c r="H1285">
        <f t="shared" si="383"/>
        <v>-0.18958150076507543</v>
      </c>
      <c r="I1285">
        <f t="shared" si="400"/>
        <v>0.75797400820576311</v>
      </c>
      <c r="J1285">
        <f t="shared" si="384"/>
        <v>0.99730849506231523</v>
      </c>
      <c r="L1285">
        <f t="shared" si="382"/>
        <v>54</v>
      </c>
      <c r="M1285">
        <v>11</v>
      </c>
      <c r="N1285">
        <f t="shared" si="385"/>
        <v>0.57348783173258133</v>
      </c>
      <c r="O1285">
        <f t="shared" si="386"/>
        <v>0.46077414123129834</v>
      </c>
      <c r="P1285">
        <f t="shared" si="387"/>
        <v>0.84782441986558899</v>
      </c>
      <c r="Q1285">
        <f>1-EXP(-2*$AL$9*O1285/(1+O1285))</f>
        <v>2.4918788841720829E-2</v>
      </c>
      <c r="R1285">
        <f t="shared" si="388"/>
        <v>1.8194437955826193</v>
      </c>
      <c r="S1285">
        <f>(1-$AL$6^R1285)/(1+$AL$6^R1285*(1/$AL$7-1))</f>
        <v>0.25839968049719869</v>
      </c>
      <c r="U1285">
        <v>455.5</v>
      </c>
      <c r="V1285">
        <f t="shared" si="389"/>
        <v>1040.8175000000001</v>
      </c>
      <c r="W1285">
        <f t="shared" si="390"/>
        <v>268.94690945589315</v>
      </c>
      <c r="X1285">
        <f t="shared" si="391"/>
        <v>771.87059054410702</v>
      </c>
      <c r="Y1285">
        <f t="shared" si="392"/>
        <v>704.63791142353841</v>
      </c>
      <c r="Z1285">
        <f t="shared" si="393"/>
        <v>234.14492697432317</v>
      </c>
      <c r="AA1285">
        <f t="shared" si="394"/>
        <v>509.09145996278454</v>
      </c>
      <c r="AC1285">
        <f t="shared" si="395"/>
        <v>154.57598504691518</v>
      </c>
      <c r="AD1285">
        <f>X1285*((1-Q1285)*(1-EXP(-(P1285+O1285)*A1285))*P1285/(P1285+O1285)-(1-$AL$10)*(1-EXP(-2*O1285*A1285))/2)</f>
        <v>169.07883111044555</v>
      </c>
      <c r="AE1285">
        <f t="shared" si="396"/>
        <v>832.74627612014524</v>
      </c>
      <c r="AF1285">
        <f t="shared" si="397"/>
        <v>80.483589486680259</v>
      </c>
      <c r="AG1285">
        <f t="shared" si="398"/>
        <v>26.467620350308387</v>
      </c>
      <c r="AH1285">
        <f t="shared" si="399"/>
        <v>106.95120983698865</v>
      </c>
      <c r="BA1285">
        <v>832.74627612014501</v>
      </c>
    </row>
    <row r="1286" spans="1:53" x14ac:dyDescent="0.3">
      <c r="A1286">
        <v>3.2464393624375298</v>
      </c>
      <c r="E1286" cm="1">
        <f t="array" ref="E1286">INDEX($C$2:$C$104,L1286)</f>
        <v>-0.32047375643502168</v>
      </c>
      <c r="G1286">
        <f>PI()/12*(M1286-12)</f>
        <v>0</v>
      </c>
      <c r="H1286">
        <f t="shared" si="383"/>
        <v>-0.18958150076507543</v>
      </c>
      <c r="I1286">
        <f t="shared" si="400"/>
        <v>0.75797400820576311</v>
      </c>
      <c r="J1286">
        <f t="shared" si="384"/>
        <v>0.96624557967292357</v>
      </c>
      <c r="L1286">
        <f t="shared" si="382"/>
        <v>54</v>
      </c>
      <c r="M1286">
        <v>12</v>
      </c>
      <c r="N1286">
        <f t="shared" si="385"/>
        <v>0.60455074712197299</v>
      </c>
      <c r="O1286">
        <f t="shared" si="386"/>
        <v>0.43983690271654002</v>
      </c>
      <c r="P1286">
        <f t="shared" si="387"/>
        <v>0.80929990099843363</v>
      </c>
      <c r="Q1286">
        <f>1-EXP(-2*$AL$9*O1286/(1+O1286))</f>
        <v>2.4141957492534338E-2</v>
      </c>
      <c r="R1286">
        <f t="shared" si="388"/>
        <v>1.736769605988312</v>
      </c>
      <c r="S1286">
        <f>(1-$AL$6^R1286)/(1+$AL$6^R1286*(1/$AL$7-1))</f>
        <v>0.24680960218395345</v>
      </c>
      <c r="U1286">
        <v>448.2</v>
      </c>
      <c r="V1286">
        <f t="shared" si="389"/>
        <v>1024.1369999999999</v>
      </c>
      <c r="W1286">
        <f t="shared" si="390"/>
        <v>252.76684555186753</v>
      </c>
      <c r="X1286">
        <f t="shared" si="391"/>
        <v>771.37015444813244</v>
      </c>
      <c r="Y1286">
        <f t="shared" si="392"/>
        <v>698.34651802408894</v>
      </c>
      <c r="Z1286">
        <f t="shared" si="393"/>
        <v>220.05857852394522</v>
      </c>
      <c r="AA1286">
        <f t="shared" si="394"/>
        <v>498.42898821023283</v>
      </c>
      <c r="AC1286">
        <f t="shared" si="395"/>
        <v>147.67051420517888</v>
      </c>
      <c r="AD1286">
        <f>X1286*((1-Q1286)*(1-EXP(-(P1286+O1286)*A1286))*P1286/(P1286+O1286)-(1-$AL$10)*(1-EXP(-2*O1286*A1286))/2)</f>
        <v>170.26449390991175</v>
      </c>
      <c r="AE1286">
        <f t="shared" si="396"/>
        <v>816.36399632532346</v>
      </c>
      <c r="AF1286">
        <f t="shared" si="397"/>
        <v>73.278500774912672</v>
      </c>
      <c r="AG1286">
        <f t="shared" si="398"/>
        <v>29.653035903944417</v>
      </c>
      <c r="AH1286">
        <f t="shared" si="399"/>
        <v>102.93153667885709</v>
      </c>
      <c r="BA1286">
        <v>816.363996325323</v>
      </c>
    </row>
    <row r="1287" spans="1:53" x14ac:dyDescent="0.3">
      <c r="A1287">
        <v>3.2464393624375298</v>
      </c>
      <c r="E1287" cm="1">
        <f t="array" ref="E1287">INDEX($C$2:$C$104,L1287)</f>
        <v>-0.32047375643502168</v>
      </c>
      <c r="G1287">
        <f>PI()/12*(M1287-12)</f>
        <v>0.26179938779914941</v>
      </c>
      <c r="H1287">
        <f t="shared" si="383"/>
        <v>-0.18958150076507543</v>
      </c>
      <c r="I1287">
        <f t="shared" si="400"/>
        <v>0.75797400820576311</v>
      </c>
      <c r="J1287">
        <f t="shared" si="384"/>
        <v>0.99730849506231523</v>
      </c>
      <c r="L1287">
        <f t="shared" si="382"/>
        <v>54</v>
      </c>
      <c r="M1287">
        <v>13</v>
      </c>
      <c r="N1287">
        <f t="shared" si="385"/>
        <v>0.57348783173258133</v>
      </c>
      <c r="O1287">
        <f t="shared" si="386"/>
        <v>0.46077414123129834</v>
      </c>
      <c r="P1287">
        <f t="shared" si="387"/>
        <v>0.84782441986558899</v>
      </c>
      <c r="Q1287">
        <f>1-EXP(-2*$AL$9*O1287/(1+O1287))</f>
        <v>2.4918788841720829E-2</v>
      </c>
      <c r="R1287">
        <f t="shared" si="388"/>
        <v>1.8194437955826193</v>
      </c>
      <c r="S1287">
        <f>(1-$AL$6^R1287)/(1+$AL$6^R1287*(1/$AL$7-1))</f>
        <v>0.25839968049719869</v>
      </c>
      <c r="U1287">
        <v>412.2</v>
      </c>
      <c r="V1287">
        <f t="shared" si="389"/>
        <v>941.87700000000007</v>
      </c>
      <c r="W1287">
        <f t="shared" si="390"/>
        <v>243.38071586766003</v>
      </c>
      <c r="X1287">
        <f t="shared" si="391"/>
        <v>698.49628413234007</v>
      </c>
      <c r="Y1287">
        <f t="shared" si="392"/>
        <v>637.65476858130091</v>
      </c>
      <c r="Z1287">
        <f t="shared" si="393"/>
        <v>211.88702282945334</v>
      </c>
      <c r="AA1287">
        <f t="shared" si="394"/>
        <v>460.69703577751869</v>
      </c>
      <c r="AC1287">
        <f t="shared" si="395"/>
        <v>139.88193421808654</v>
      </c>
      <c r="AD1287">
        <f>X1287*((1-Q1287)*(1-EXP(-(P1287+O1287)*A1287))*P1287/(P1287+O1287)-(1-$AL$10)*(1-EXP(-2*O1287*A1287))/2)</f>
        <v>153.00613432211998</v>
      </c>
      <c r="AE1287">
        <f t="shared" si="396"/>
        <v>753.58510431772515</v>
      </c>
      <c r="AF1287">
        <f t="shared" si="397"/>
        <v>72.832789432293296</v>
      </c>
      <c r="AG1287">
        <f t="shared" si="398"/>
        <v>23.951598481662167</v>
      </c>
      <c r="AH1287">
        <f t="shared" si="399"/>
        <v>96.78438791395547</v>
      </c>
      <c r="BA1287">
        <v>753.58510431772504</v>
      </c>
    </row>
    <row r="1288" spans="1:53" x14ac:dyDescent="0.3">
      <c r="A1288">
        <v>3.2464393624375298</v>
      </c>
      <c r="E1288" cm="1">
        <f t="array" ref="E1288">INDEX($C$2:$C$104,L1288)</f>
        <v>-0.32047375643502168</v>
      </c>
      <c r="G1288">
        <f>PI()/12*(M1288-12)</f>
        <v>0.52359877559829882</v>
      </c>
      <c r="H1288">
        <f t="shared" si="383"/>
        <v>-0.18958150076507543</v>
      </c>
      <c r="I1288">
        <f t="shared" si="400"/>
        <v>0.75797400820576311</v>
      </c>
      <c r="J1288">
        <f t="shared" si="384"/>
        <v>1.0850785417431346</v>
      </c>
      <c r="L1288">
        <f t="shared" si="382"/>
        <v>54</v>
      </c>
      <c r="M1288">
        <v>14</v>
      </c>
      <c r="N1288">
        <f t="shared" si="385"/>
        <v>0.485717785051762</v>
      </c>
      <c r="O1288">
        <f t="shared" si="386"/>
        <v>0.5355116568060686</v>
      </c>
      <c r="P1288">
        <f t="shared" si="387"/>
        <v>0.9853414485231663</v>
      </c>
      <c r="Q1288">
        <f>1-EXP(-2*$AL$9*O1288/(1+O1288))</f>
        <v>2.7514489135185172E-2</v>
      </c>
      <c r="R1288">
        <f t="shared" si="388"/>
        <v>2.1145573812677934</v>
      </c>
      <c r="S1288">
        <f>(1-$AL$6^R1288)/(1+$AL$6^R1288*(1/$AL$7-1))</f>
        <v>0.29936340175972953</v>
      </c>
      <c r="U1288">
        <v>345</v>
      </c>
      <c r="V1288">
        <f t="shared" si="389"/>
        <v>788.32500000000005</v>
      </c>
      <c r="W1288">
        <f t="shared" si="390"/>
        <v>235.99565369223879</v>
      </c>
      <c r="X1288">
        <f t="shared" si="391"/>
        <v>552.32934630776128</v>
      </c>
      <c r="Y1288">
        <f t="shared" si="392"/>
        <v>515.21242500515586</v>
      </c>
      <c r="Z1288">
        <f t="shared" si="393"/>
        <v>205.45759463017365</v>
      </c>
      <c r="AA1288">
        <f t="shared" si="394"/>
        <v>386.95344393761059</v>
      </c>
      <c r="AC1288">
        <f t="shared" si="395"/>
        <v>128.1666015058849</v>
      </c>
      <c r="AD1288">
        <f>X1288*((1-Q1288)*(1-EXP(-(P1288+O1288)*A1288))*P1288/(P1288+O1288)-(1-$AL$10)*(1-EXP(-2*O1288*A1288))/2)</f>
        <v>118.01820017694095</v>
      </c>
      <c r="AE1288">
        <f t="shared" si="396"/>
        <v>633.13824562043635</v>
      </c>
      <c r="AF1288">
        <f t="shared" si="397"/>
        <v>77.971339142866</v>
      </c>
      <c r="AG1288">
        <f t="shared" si="398"/>
        <v>10.240780890604279</v>
      </c>
      <c r="AH1288">
        <f t="shared" si="399"/>
        <v>88.212120033470285</v>
      </c>
      <c r="BA1288">
        <v>633.13824562043601</v>
      </c>
    </row>
    <row r="1289" spans="1:53" x14ac:dyDescent="0.3">
      <c r="A1289">
        <v>3.2464393624375298</v>
      </c>
      <c r="E1289" cm="1">
        <f t="array" ref="E1289">INDEX($C$2:$C$104,L1289)</f>
        <v>-0.32047375643502168</v>
      </c>
      <c r="G1289">
        <f>PI()/12*(M1289-12)</f>
        <v>0.78539816339744828</v>
      </c>
      <c r="H1289">
        <f t="shared" si="383"/>
        <v>-0.18958150076507543</v>
      </c>
      <c r="I1289">
        <f t="shared" si="400"/>
        <v>0.75797400820576311</v>
      </c>
      <c r="J1289">
        <f t="shared" si="384"/>
        <v>1.2170793466628944</v>
      </c>
      <c r="L1289">
        <f t="shared" si="382"/>
        <v>54</v>
      </c>
      <c r="M1289">
        <v>15</v>
      </c>
      <c r="N1289">
        <f t="shared" si="385"/>
        <v>0.35371698013200215</v>
      </c>
      <c r="O1289">
        <f t="shared" si="386"/>
        <v>0.72173596701632103</v>
      </c>
      <c r="P1289">
        <f t="shared" si="387"/>
        <v>1.3279941793100307</v>
      </c>
      <c r="Q1289">
        <f>1-EXP(-2*$AL$9*O1289/(1+O1289))</f>
        <v>3.2979194418271018E-2</v>
      </c>
      <c r="R1289">
        <f t="shared" si="388"/>
        <v>2.8498952300743183</v>
      </c>
      <c r="S1289">
        <f>(1-$AL$6^R1289)/(1+$AL$6^R1289*(1/$AL$7-1))</f>
        <v>0.39774209106111263</v>
      </c>
      <c r="U1289">
        <v>187.4</v>
      </c>
      <c r="V1289">
        <f t="shared" si="389"/>
        <v>428.20900000000006</v>
      </c>
      <c r="W1289">
        <f t="shared" si="390"/>
        <v>170.316743071188</v>
      </c>
      <c r="X1289">
        <f t="shared" si="391"/>
        <v>257.89225692881206</v>
      </c>
      <c r="Y1289">
        <f t="shared" si="392"/>
        <v>246.04121672355194</v>
      </c>
      <c r="Z1289">
        <f t="shared" si="393"/>
        <v>148.27759668102055</v>
      </c>
      <c r="AA1289">
        <f t="shared" si="394"/>
        <v>198.15735856560011</v>
      </c>
      <c r="AC1289">
        <f t="shared" si="395"/>
        <v>81.174398596014967</v>
      </c>
      <c r="AD1289">
        <f>X1289*((1-Q1289)*(1-EXP(-(P1289+O1289)*A1289))*P1289/(P1289+O1289)-(1-$AL$10)*(1-EXP(-2*O1289*A1289))/2)</f>
        <v>52.773192576835285</v>
      </c>
      <c r="AE1289">
        <f t="shared" si="396"/>
        <v>332.10494973845039</v>
      </c>
      <c r="AF1289">
        <f t="shared" si="397"/>
        <v>67.31347372331166</v>
      </c>
      <c r="AG1289">
        <f t="shared" si="398"/>
        <v>-4.8893344188834567</v>
      </c>
      <c r="AH1289">
        <f t="shared" si="399"/>
        <v>62.424139304428202</v>
      </c>
      <c r="BA1289">
        <v>332.10494973844999</v>
      </c>
    </row>
    <row r="1290" spans="1:53" x14ac:dyDescent="0.3">
      <c r="A1290">
        <v>3.2464393624375298</v>
      </c>
      <c r="E1290" cm="1">
        <f t="array" ref="E1290">INDEX($C$2:$C$104,L1290)</f>
        <v>-0.32047375643502168</v>
      </c>
      <c r="G1290">
        <f>PI()/12*(M1290-12)</f>
        <v>1.0471975511965976</v>
      </c>
      <c r="H1290">
        <f t="shared" si="383"/>
        <v>-0.18958150076507543</v>
      </c>
      <c r="I1290">
        <f t="shared" si="400"/>
        <v>0.75797400820576311</v>
      </c>
      <c r="J1290">
        <f t="shared" si="384"/>
        <v>1.3802396717109804</v>
      </c>
      <c r="L1290">
        <f t="shared" si="382"/>
        <v>54</v>
      </c>
      <c r="M1290">
        <v>16</v>
      </c>
      <c r="N1290">
        <f t="shared" si="385"/>
        <v>0.19055665508391617</v>
      </c>
      <c r="O1290">
        <f t="shared" si="386"/>
        <v>1.319919408857529</v>
      </c>
      <c r="P1290">
        <f t="shared" si="387"/>
        <v>2.4286517122978535</v>
      </c>
      <c r="Q1290">
        <f>1-EXP(-2*$AL$9*O1290/(1+O1290))</f>
        <v>4.4495727174982513E-2</v>
      </c>
      <c r="R1290">
        <f t="shared" si="388"/>
        <v>5.2119226410958701</v>
      </c>
      <c r="S1290">
        <f>(1-$AL$6^R1290)/(1+$AL$6^R1290*(1/$AL$7-1))</f>
        <v>0.65921229680539528</v>
      </c>
      <c r="U1290">
        <v>188.6</v>
      </c>
      <c r="V1290">
        <f t="shared" si="389"/>
        <v>430.95100000000002</v>
      </c>
      <c r="W1290">
        <f t="shared" si="390"/>
        <v>284.0881985205819</v>
      </c>
      <c r="X1290">
        <f t="shared" si="391"/>
        <v>146.86280147941812</v>
      </c>
      <c r="Y1290">
        <f t="shared" si="392"/>
        <v>140.2751943819321</v>
      </c>
      <c r="Z1290">
        <f t="shared" si="393"/>
        <v>247.32691902443108</v>
      </c>
      <c r="AA1290">
        <f t="shared" si="394"/>
        <v>123.11403940443661</v>
      </c>
      <c r="AC1290">
        <f t="shared" si="395"/>
        <v>96.444867600407676</v>
      </c>
      <c r="AD1290">
        <f>X1290*((1-Q1290)*(1-EXP(-(P1290+O1290)*A1290))*P1290/(P1290+O1290)-(1-$AL$10)*(1-EXP(-2*O1290*A1290))/2)</f>
        <v>28.511432824796536</v>
      </c>
      <c r="AE1290">
        <f t="shared" si="396"/>
        <v>248.07033982964083</v>
      </c>
      <c r="AF1290">
        <f t="shared" si="397"/>
        <v>149.55232866001904</v>
      </c>
      <c r="AG1290">
        <f t="shared" si="398"/>
        <v>-11.350277847301021</v>
      </c>
      <c r="AH1290">
        <f t="shared" si="399"/>
        <v>138.20205081271803</v>
      </c>
      <c r="BA1290">
        <v>248.07033982964001</v>
      </c>
    </row>
    <row r="1291" spans="1:53" x14ac:dyDescent="0.3">
      <c r="A1291">
        <v>3.2464393624375298</v>
      </c>
      <c r="E1291" cm="1">
        <f t="array" ref="E1291">INDEX($C$2:$C$104,L1291)</f>
        <v>-0.32047375643502168</v>
      </c>
      <c r="G1291">
        <f>PI()/12*(M1291-12)</f>
        <v>1.308996938995747</v>
      </c>
      <c r="H1291">
        <f t="shared" si="383"/>
        <v>-0.18958150076507543</v>
      </c>
      <c r="I1291">
        <f t="shared" si="400"/>
        <v>0.75797400820576311</v>
      </c>
      <c r="J1291">
        <f t="shared" si="384"/>
        <v>1.5641996707005235</v>
      </c>
      <c r="L1291">
        <f t="shared" si="382"/>
        <v>54</v>
      </c>
      <c r="M1291">
        <v>17</v>
      </c>
      <c r="N1291">
        <f t="shared" si="385"/>
        <v>0.05</v>
      </c>
      <c r="O1291">
        <f t="shared" si="386"/>
        <v>5.0020839411324403</v>
      </c>
      <c r="P1291">
        <f t="shared" si="387"/>
        <v>9.2038344516836901</v>
      </c>
      <c r="Q1291">
        <f>1-EXP(-2*$AL$9*O1291/(1+O1291))</f>
        <v>6.4497345768578462E-2</v>
      </c>
      <c r="R1291">
        <f t="shared" si="388"/>
        <v>19.751565414145865</v>
      </c>
      <c r="S1291">
        <f>(1-$AL$6^R1291)/(1+$AL$6^R1291*(1/$AL$7-1))</f>
        <v>0.99643717244343843</v>
      </c>
      <c r="U1291">
        <v>133.6</v>
      </c>
      <c r="V1291">
        <f t="shared" si="389"/>
        <v>305.27600000000001</v>
      </c>
      <c r="W1291">
        <f t="shared" si="390"/>
        <v>304.18835425484315</v>
      </c>
      <c r="X1291">
        <f t="shared" si="391"/>
        <v>1.0876457451568626</v>
      </c>
      <c r="Y1291">
        <f t="shared" si="392"/>
        <v>1.0174954814576498</v>
      </c>
      <c r="Z1291">
        <f t="shared" si="393"/>
        <v>264.82609574333276</v>
      </c>
      <c r="AA1291">
        <f t="shared" si="394"/>
        <v>0.92449880145866037</v>
      </c>
      <c r="AC1291">
        <f t="shared" si="395"/>
        <v>36.852774003478025</v>
      </c>
      <c r="AD1291">
        <f>X1291*((1-Q1291)*(1-EXP(-(P1291+O1291)*A1291))*P1291/(P1291+O1291)-(1-$AL$10)*(1-EXP(-2*O1291*A1291))/2)</f>
        <v>0.19697298291477125</v>
      </c>
      <c r="AE1291">
        <f t="shared" si="396"/>
        <v>37.974245787851459</v>
      </c>
      <c r="AF1291">
        <f t="shared" si="397"/>
        <v>221.23407425475926</v>
      </c>
      <c r="AG1291">
        <f t="shared" si="398"/>
        <v>-0.10397630291578193</v>
      </c>
      <c r="AH1291">
        <f t="shared" si="399"/>
        <v>221.13009795184348</v>
      </c>
      <c r="BA1291">
        <v>37.974245787851402</v>
      </c>
    </row>
    <row r="1292" spans="1:53" x14ac:dyDescent="0.3">
      <c r="A1292">
        <v>3.2464393624375298</v>
      </c>
      <c r="E1292" cm="1">
        <f t="array" ref="E1292">INDEX($C$2:$C$104,L1292)</f>
        <v>-0.32047375643502168</v>
      </c>
      <c r="G1292">
        <f>PI()/12*(M1292-12)</f>
        <v>1.5707963267948966</v>
      </c>
      <c r="H1292">
        <f t="shared" si="383"/>
        <v>-0.18958150076507543</v>
      </c>
      <c r="I1292">
        <f t="shared" si="400"/>
        <v>0.75797400820576311</v>
      </c>
      <c r="J1292">
        <f t="shared" si="384"/>
        <v>1.7615322268716183</v>
      </c>
      <c r="L1292">
        <f t="shared" si="382"/>
        <v>54</v>
      </c>
      <c r="M1292">
        <v>18</v>
      </c>
      <c r="N1292">
        <f t="shared" si="385"/>
        <v>0.05</v>
      </c>
      <c r="O1292">
        <f t="shared" si="386"/>
        <v>5.0020839411324403</v>
      </c>
      <c r="P1292">
        <f t="shared" si="387"/>
        <v>9.2038344516836901</v>
      </c>
      <c r="Q1292">
        <f>1-EXP(-2*$AL$9*O1292/(1+O1292))</f>
        <v>6.4497345768578462E-2</v>
      </c>
      <c r="R1292">
        <f t="shared" si="388"/>
        <v>19.751565414145865</v>
      </c>
      <c r="S1292">
        <f>(1-$AL$6^R1292)/(1+$AL$6^R1292*(1/$AL$7-1))</f>
        <v>0.99643717244343843</v>
      </c>
      <c r="U1292">
        <v>17.2</v>
      </c>
      <c r="V1292">
        <f t="shared" si="389"/>
        <v>39.302</v>
      </c>
      <c r="W1292">
        <f t="shared" si="390"/>
        <v>39.161973751372017</v>
      </c>
      <c r="X1292">
        <f t="shared" si="391"/>
        <v>0.14002624862798285</v>
      </c>
      <c r="Y1292">
        <f t="shared" si="392"/>
        <v>0.13099492725353309</v>
      </c>
      <c r="Z1292">
        <f t="shared" si="393"/>
        <v>34.094377595698518</v>
      </c>
      <c r="AA1292">
        <f t="shared" si="394"/>
        <v>0.11902230078659701</v>
      </c>
      <c r="AC1292">
        <f t="shared" si="395"/>
        <v>4.7445188088310024</v>
      </c>
      <c r="AD1292">
        <f>X1292*((1-Q1292)*(1-EXP(-(P1292+O1292)*A1292))*P1292/(P1292+O1292)-(1-$AL$10)*(1-EXP(-2*O1292*A1292))/2)</f>
        <v>2.5358797201602928E-2</v>
      </c>
      <c r="AE1292">
        <f t="shared" si="396"/>
        <v>4.8888999068192023</v>
      </c>
      <c r="AF1292">
        <f t="shared" si="397"/>
        <v>28.482231116630679</v>
      </c>
      <c r="AG1292">
        <f t="shared" si="398"/>
        <v>-1.3386170734666874E-2</v>
      </c>
      <c r="AH1292">
        <f t="shared" si="399"/>
        <v>28.468844945896013</v>
      </c>
      <c r="BA1292">
        <v>4.8888999068191996</v>
      </c>
    </row>
    <row r="1293" spans="1:53" x14ac:dyDescent="0.3">
      <c r="A1293">
        <v>3.2464393624375298</v>
      </c>
      <c r="E1293" cm="1">
        <f t="array" ref="E1293">INDEX($C$2:$C$104,L1293)</f>
        <v>-0.32047375643502168</v>
      </c>
      <c r="G1293">
        <f>PI()/12*(M1293-12)</f>
        <v>1.8325957145940459</v>
      </c>
      <c r="H1293">
        <f t="shared" si="383"/>
        <v>-0.18958150076507543</v>
      </c>
      <c r="I1293">
        <f t="shared" si="400"/>
        <v>0.75797400820576311</v>
      </c>
      <c r="J1293">
        <f t="shared" si="384"/>
        <v>1.9668273443560793</v>
      </c>
      <c r="L1293">
        <f t="shared" si="382"/>
        <v>54</v>
      </c>
      <c r="M1293">
        <v>19</v>
      </c>
      <c r="N1293">
        <f t="shared" si="385"/>
        <v>0.05</v>
      </c>
      <c r="O1293">
        <f t="shared" si="386"/>
        <v>5.0020839411324403</v>
      </c>
      <c r="P1293">
        <f t="shared" si="387"/>
        <v>9.2038344516836901</v>
      </c>
      <c r="Q1293">
        <f>1-EXP(-2*$AL$9*O1293/(1+O1293))</f>
        <v>6.4497345768578462E-2</v>
      </c>
      <c r="R1293">
        <f t="shared" si="388"/>
        <v>19.751565414145865</v>
      </c>
      <c r="S1293">
        <f>(1-$AL$6^R1293)/(1+$AL$6^R1293*(1/$AL$7-1))</f>
        <v>0.99643717244343843</v>
      </c>
      <c r="U1293">
        <v>0.1</v>
      </c>
      <c r="V1293">
        <f t="shared" si="389"/>
        <v>0.22850000000000004</v>
      </c>
      <c r="W1293">
        <f t="shared" si="390"/>
        <v>0.22768589390332572</v>
      </c>
      <c r="X1293">
        <f t="shared" si="391"/>
        <v>8.1410609667431633E-4</v>
      </c>
      <c r="Y1293">
        <f t="shared" si="392"/>
        <v>7.6159841426472479E-4</v>
      </c>
      <c r="Z1293">
        <f t="shared" si="393"/>
        <v>0.19822312555638677</v>
      </c>
      <c r="AA1293">
        <f t="shared" si="394"/>
        <v>6.9199012085230599E-4</v>
      </c>
      <c r="AC1293">
        <f t="shared" si="395"/>
        <v>2.7584411679250017E-2</v>
      </c>
      <c r="AD1293">
        <f>X1293*((1-Q1293)*(1-EXP(-(P1293+O1293)*A1293))*P1293/(P1293+O1293)-(1-$AL$10)*(1-EXP(-2*O1293*A1293))/2)</f>
        <v>1.4743486745117933E-4</v>
      </c>
      <c r="AE1293">
        <f t="shared" si="396"/>
        <v>2.8423836667553503E-2</v>
      </c>
      <c r="AF1293">
        <f t="shared" si="397"/>
        <v>0.16559436695715513</v>
      </c>
      <c r="AG1293">
        <f t="shared" si="398"/>
        <v>-7.7826574038760641E-5</v>
      </c>
      <c r="AH1293">
        <f t="shared" si="399"/>
        <v>0.16551654038311636</v>
      </c>
      <c r="BA1293">
        <v>2.84238366675535E-2</v>
      </c>
    </row>
    <row r="1294" spans="1:53" x14ac:dyDescent="0.3">
      <c r="A1294">
        <v>3.2464393624375298</v>
      </c>
      <c r="E1294" cm="1">
        <f t="array" ref="E1294">INDEX($C$2:$C$104,L1294)</f>
        <v>-0.32047375643502168</v>
      </c>
      <c r="G1294">
        <f>PI()/12*(M1294-12)</f>
        <v>2.0943951023931953</v>
      </c>
      <c r="H1294">
        <f t="shared" si="383"/>
        <v>-0.18958150076507543</v>
      </c>
      <c r="I1294">
        <f t="shared" si="400"/>
        <v>0.75797400820576311</v>
      </c>
      <c r="J1294">
        <f t="shared" si="384"/>
        <v>2.1755610013837883</v>
      </c>
      <c r="L1294">
        <f t="shared" si="382"/>
        <v>54</v>
      </c>
      <c r="M1294">
        <v>20</v>
      </c>
      <c r="N1294">
        <f t="shared" si="385"/>
        <v>0.05</v>
      </c>
      <c r="O1294">
        <f t="shared" si="386"/>
        <v>5.0020839411324403</v>
      </c>
      <c r="P1294">
        <f t="shared" si="387"/>
        <v>9.2038344516836901</v>
      </c>
      <c r="Q1294">
        <f>1-EXP(-2*$AL$9*O1294/(1+O1294))</f>
        <v>6.4497345768578462E-2</v>
      </c>
      <c r="R1294">
        <f t="shared" si="388"/>
        <v>19.751565414145865</v>
      </c>
      <c r="S1294">
        <f>(1-$AL$6^R1294)/(1+$AL$6^R1294*(1/$AL$7-1))</f>
        <v>0.99643717244343843</v>
      </c>
      <c r="U1294">
        <v>0.1</v>
      </c>
      <c r="V1294">
        <f t="shared" si="389"/>
        <v>0.22850000000000004</v>
      </c>
      <c r="W1294">
        <f t="shared" si="390"/>
        <v>0.22768589390332572</v>
      </c>
      <c r="X1294">
        <f t="shared" si="391"/>
        <v>8.1410609667431633E-4</v>
      </c>
      <c r="Y1294">
        <f t="shared" si="392"/>
        <v>7.6159841426472479E-4</v>
      </c>
      <c r="Z1294">
        <f t="shared" si="393"/>
        <v>0.19822312555638677</v>
      </c>
      <c r="AA1294">
        <f t="shared" si="394"/>
        <v>6.9199012085230599E-4</v>
      </c>
      <c r="AC1294">
        <f t="shared" si="395"/>
        <v>2.7584411679250017E-2</v>
      </c>
      <c r="AD1294">
        <f>X1294*((1-Q1294)*(1-EXP(-(P1294+O1294)*A1294))*P1294/(P1294+O1294)-(1-$AL$10)*(1-EXP(-2*O1294*A1294))/2)</f>
        <v>1.4743486745117933E-4</v>
      </c>
      <c r="AE1294">
        <f t="shared" si="396"/>
        <v>2.8423836667553503E-2</v>
      </c>
      <c r="AF1294">
        <f t="shared" si="397"/>
        <v>0.16559436695715513</v>
      </c>
      <c r="AG1294">
        <f t="shared" si="398"/>
        <v>-7.7826574038760641E-5</v>
      </c>
      <c r="AH1294">
        <f t="shared" si="399"/>
        <v>0.16551654038311636</v>
      </c>
      <c r="BA1294">
        <v>2.84238366675535E-2</v>
      </c>
    </row>
    <row r="1295" spans="1:53" x14ac:dyDescent="0.3">
      <c r="A1295">
        <v>3.2464393624375298</v>
      </c>
      <c r="E1295" cm="1">
        <f t="array" ref="E1295">INDEX($C$2:$C$104,L1295)</f>
        <v>-0.32047375643502168</v>
      </c>
      <c r="G1295">
        <f>PI()/12*(M1295-12)</f>
        <v>2.3561944901923448</v>
      </c>
      <c r="H1295">
        <f t="shared" si="383"/>
        <v>-0.18958150076507543</v>
      </c>
      <c r="I1295">
        <f t="shared" si="400"/>
        <v>0.75797400820576311</v>
      </c>
      <c r="J1295">
        <f t="shared" si="384"/>
        <v>2.3826296964747704</v>
      </c>
      <c r="L1295">
        <f t="shared" si="382"/>
        <v>54</v>
      </c>
      <c r="M1295">
        <v>21</v>
      </c>
      <c r="N1295">
        <f t="shared" si="385"/>
        <v>0.05</v>
      </c>
      <c r="O1295">
        <f t="shared" si="386"/>
        <v>5.0020839411324403</v>
      </c>
      <c r="P1295">
        <f t="shared" si="387"/>
        <v>9.2038344516836901</v>
      </c>
      <c r="Q1295">
        <f>1-EXP(-2*$AL$9*O1295/(1+O1295))</f>
        <v>6.4497345768578462E-2</v>
      </c>
      <c r="R1295">
        <f t="shared" si="388"/>
        <v>19.751565414145865</v>
      </c>
      <c r="S1295">
        <f>(1-$AL$6^R1295)/(1+$AL$6^R1295*(1/$AL$7-1))</f>
        <v>0.99643717244343843</v>
      </c>
      <c r="U1295">
        <v>0.1</v>
      </c>
      <c r="V1295">
        <f t="shared" si="389"/>
        <v>0.22850000000000004</v>
      </c>
      <c r="W1295">
        <f t="shared" si="390"/>
        <v>0.22768589390332572</v>
      </c>
      <c r="X1295">
        <f t="shared" si="391"/>
        <v>8.1410609667431633E-4</v>
      </c>
      <c r="Y1295">
        <f t="shared" si="392"/>
        <v>7.6159841426472479E-4</v>
      </c>
      <c r="Z1295">
        <f t="shared" si="393"/>
        <v>0.19822312555638677</v>
      </c>
      <c r="AA1295">
        <f t="shared" si="394"/>
        <v>6.9199012085230599E-4</v>
      </c>
      <c r="AC1295">
        <f t="shared" si="395"/>
        <v>2.7584411679250017E-2</v>
      </c>
      <c r="AD1295">
        <f>X1295*((1-Q1295)*(1-EXP(-(P1295+O1295)*A1295))*P1295/(P1295+O1295)-(1-$AL$10)*(1-EXP(-2*O1295*A1295))/2)</f>
        <v>1.4743486745117933E-4</v>
      </c>
      <c r="AE1295">
        <f t="shared" si="396"/>
        <v>2.8423836667553503E-2</v>
      </c>
      <c r="AF1295">
        <f t="shared" si="397"/>
        <v>0.16559436695715513</v>
      </c>
      <c r="AG1295">
        <f t="shared" si="398"/>
        <v>-7.7826574038760641E-5</v>
      </c>
      <c r="AH1295">
        <f t="shared" si="399"/>
        <v>0.16551654038311636</v>
      </c>
      <c r="BA1295">
        <v>2.84238366675535E-2</v>
      </c>
    </row>
    <row r="1296" spans="1:53" x14ac:dyDescent="0.3">
      <c r="A1296">
        <v>3.2464393624375298</v>
      </c>
      <c r="E1296" cm="1">
        <f t="array" ref="E1296">INDEX($C$2:$C$104,L1296)</f>
        <v>-0.32047375643502168</v>
      </c>
      <c r="G1296">
        <f>PI()/12*(M1296-12)</f>
        <v>2.617993877991494</v>
      </c>
      <c r="H1296">
        <f t="shared" si="383"/>
        <v>-0.18958150076507543</v>
      </c>
      <c r="I1296">
        <f t="shared" si="400"/>
        <v>0.75797400820576311</v>
      </c>
      <c r="J1296">
        <f t="shared" si="384"/>
        <v>2.5792459586331269</v>
      </c>
      <c r="L1296">
        <f t="shared" si="382"/>
        <v>54</v>
      </c>
      <c r="M1296">
        <v>22</v>
      </c>
      <c r="N1296">
        <f t="shared" si="385"/>
        <v>0.05</v>
      </c>
      <c r="O1296">
        <f t="shared" si="386"/>
        <v>5.0020839411324403</v>
      </c>
      <c r="P1296">
        <f t="shared" si="387"/>
        <v>9.2038344516836901</v>
      </c>
      <c r="Q1296">
        <f>1-EXP(-2*$AL$9*O1296/(1+O1296))</f>
        <v>6.4497345768578462E-2</v>
      </c>
      <c r="R1296">
        <f t="shared" si="388"/>
        <v>19.751565414145865</v>
      </c>
      <c r="S1296">
        <f>(1-$AL$6^R1296)/(1+$AL$6^R1296*(1/$AL$7-1))</f>
        <v>0.99643717244343843</v>
      </c>
      <c r="U1296">
        <v>0.1</v>
      </c>
      <c r="V1296">
        <f t="shared" si="389"/>
        <v>0.22850000000000004</v>
      </c>
      <c r="W1296">
        <f t="shared" si="390"/>
        <v>0.22768589390332572</v>
      </c>
      <c r="X1296">
        <f t="shared" si="391"/>
        <v>8.1410609667431633E-4</v>
      </c>
      <c r="Y1296">
        <f t="shared" si="392"/>
        <v>7.6159841426472479E-4</v>
      </c>
      <c r="Z1296">
        <f t="shared" si="393"/>
        <v>0.19822312555638677</v>
      </c>
      <c r="AA1296">
        <f t="shared" si="394"/>
        <v>6.9199012085230599E-4</v>
      </c>
      <c r="AC1296">
        <f t="shared" si="395"/>
        <v>2.7584411679250017E-2</v>
      </c>
      <c r="AD1296">
        <f>X1296*((1-Q1296)*(1-EXP(-(P1296+O1296)*A1296))*P1296/(P1296+O1296)-(1-$AL$10)*(1-EXP(-2*O1296*A1296))/2)</f>
        <v>1.4743486745117933E-4</v>
      </c>
      <c r="AE1296">
        <f t="shared" si="396"/>
        <v>2.8423836667553503E-2</v>
      </c>
      <c r="AF1296">
        <f t="shared" si="397"/>
        <v>0.16559436695715513</v>
      </c>
      <c r="AG1296">
        <f t="shared" si="398"/>
        <v>-7.7826574038760641E-5</v>
      </c>
      <c r="AH1296">
        <f t="shared" si="399"/>
        <v>0.16551654038311636</v>
      </c>
      <c r="BA1296">
        <v>2.84238366675535E-2</v>
      </c>
    </row>
    <row r="1297" spans="1:53" x14ac:dyDescent="0.3">
      <c r="A1297">
        <v>3.2464393624375298</v>
      </c>
      <c r="E1297" cm="1">
        <f t="array" ref="E1297">INDEX($C$2:$C$104,L1297)</f>
        <v>-0.32047375643502168</v>
      </c>
      <c r="G1297">
        <f>PI()/12*(M1297-12)</f>
        <v>2.8797932657906435</v>
      </c>
      <c r="H1297">
        <f t="shared" si="383"/>
        <v>-0.18958150076507543</v>
      </c>
      <c r="I1297">
        <f t="shared" si="400"/>
        <v>0.75797400820576311</v>
      </c>
      <c r="J1297">
        <f t="shared" si="384"/>
        <v>2.7433094051946707</v>
      </c>
      <c r="L1297">
        <f t="shared" si="382"/>
        <v>54</v>
      </c>
      <c r="M1297">
        <v>23</v>
      </c>
      <c r="N1297">
        <f t="shared" si="385"/>
        <v>0.05</v>
      </c>
      <c r="O1297">
        <f t="shared" si="386"/>
        <v>5.0020839411324403</v>
      </c>
      <c r="P1297">
        <f t="shared" si="387"/>
        <v>9.2038344516836901</v>
      </c>
      <c r="Q1297">
        <f>1-EXP(-2*$AL$9*O1297/(1+O1297))</f>
        <v>6.4497345768578462E-2</v>
      </c>
      <c r="R1297">
        <f t="shared" si="388"/>
        <v>19.751565414145865</v>
      </c>
      <c r="S1297">
        <f>(1-$AL$6^R1297)/(1+$AL$6^R1297*(1/$AL$7-1))</f>
        <v>0.99643717244343843</v>
      </c>
      <c r="U1297">
        <v>0.1</v>
      </c>
      <c r="V1297">
        <f t="shared" si="389"/>
        <v>0.22850000000000004</v>
      </c>
      <c r="W1297">
        <f t="shared" si="390"/>
        <v>0.22768589390332572</v>
      </c>
      <c r="X1297">
        <f t="shared" si="391"/>
        <v>8.1410609667431633E-4</v>
      </c>
      <c r="Y1297">
        <f t="shared" si="392"/>
        <v>7.6159841426472479E-4</v>
      </c>
      <c r="Z1297">
        <f t="shared" si="393"/>
        <v>0.19822312555638677</v>
      </c>
      <c r="AA1297">
        <f t="shared" si="394"/>
        <v>6.9199012085230599E-4</v>
      </c>
      <c r="AC1297">
        <f t="shared" si="395"/>
        <v>2.7584411679250017E-2</v>
      </c>
      <c r="AD1297">
        <f>X1297*((1-Q1297)*(1-EXP(-(P1297+O1297)*A1297))*P1297/(P1297+O1297)-(1-$AL$10)*(1-EXP(-2*O1297*A1297))/2)</f>
        <v>1.4743486745117933E-4</v>
      </c>
      <c r="AE1297">
        <f t="shared" si="396"/>
        <v>2.8423836667553503E-2</v>
      </c>
      <c r="AF1297">
        <f t="shared" si="397"/>
        <v>0.16559436695715513</v>
      </c>
      <c r="AG1297">
        <f t="shared" si="398"/>
        <v>-7.7826574038760641E-5</v>
      </c>
      <c r="AH1297">
        <f t="shared" si="399"/>
        <v>0.16551654038311636</v>
      </c>
      <c r="BA1297">
        <v>2.84238366675535E-2</v>
      </c>
    </row>
    <row r="1298" spans="1:53" x14ac:dyDescent="0.3">
      <c r="A1298">
        <v>3.3051138766915802</v>
      </c>
      <c r="E1298" cm="1">
        <f t="array" ref="E1298">INDEX($C$2:$C$104,L1298)</f>
        <v>-0.32480885954411381</v>
      </c>
      <c r="G1298">
        <f>PI()/12*(M1298-12)</f>
        <v>-3.1415926535897931</v>
      </c>
      <c r="H1298">
        <f t="shared" si="383"/>
        <v>-0.19205581144527206</v>
      </c>
      <c r="I1298">
        <f t="shared" si="400"/>
        <v>0.75687625039430251</v>
      </c>
      <c r="J1298">
        <f t="shared" si="384"/>
        <v>2.8206296898960046</v>
      </c>
      <c r="L1298">
        <f t="shared" si="382"/>
        <v>55</v>
      </c>
      <c r="M1298">
        <v>0</v>
      </c>
      <c r="N1298">
        <f t="shared" si="385"/>
        <v>0.05</v>
      </c>
      <c r="O1298">
        <f t="shared" si="386"/>
        <v>5.0020839411324403</v>
      </c>
      <c r="P1298">
        <f t="shared" si="387"/>
        <v>9.2038344516836901</v>
      </c>
      <c r="Q1298">
        <f>1-EXP(-2*$AL$9*O1298/(1+O1298))</f>
        <v>6.4497345768578462E-2</v>
      </c>
      <c r="R1298">
        <f t="shared" si="388"/>
        <v>19.751565414145865</v>
      </c>
      <c r="S1298">
        <f>(1-$AL$6^R1298)/(1+$AL$6^R1298*(1/$AL$7-1))</f>
        <v>0.99643717244343843</v>
      </c>
      <c r="U1298">
        <v>0.1</v>
      </c>
      <c r="V1298">
        <f t="shared" si="389"/>
        <v>0.22850000000000004</v>
      </c>
      <c r="W1298">
        <f t="shared" si="390"/>
        <v>0.22768589390332572</v>
      </c>
      <c r="X1298">
        <f t="shared" si="391"/>
        <v>8.1410609667431633E-4</v>
      </c>
      <c r="Y1298">
        <f t="shared" si="392"/>
        <v>7.615984142647584E-4</v>
      </c>
      <c r="Z1298">
        <f t="shared" si="393"/>
        <v>0.19910161627592268</v>
      </c>
      <c r="AA1298">
        <f t="shared" si="394"/>
        <v>6.9199013644907943E-4</v>
      </c>
      <c r="AC1298">
        <f t="shared" si="395"/>
        <v>2.7584411746783451E-2</v>
      </c>
      <c r="AD1298">
        <f>X1298*((1-Q1298)*(1-EXP(-(P1298+O1298)*A1298))*P1298/(P1298+O1298)-(1-$AL$10)*(1-EXP(-2*O1298*A1298))/2)</f>
        <v>1.4743486745117811E-4</v>
      </c>
      <c r="AE1298">
        <f t="shared" si="396"/>
        <v>2.8423836750683707E-2</v>
      </c>
      <c r="AF1298">
        <f t="shared" si="397"/>
        <v>0.16644688805328151</v>
      </c>
      <c r="AG1298">
        <f t="shared" si="398"/>
        <v>-7.7826589635499304E-5</v>
      </c>
      <c r="AH1298">
        <f t="shared" si="399"/>
        <v>0.166369061463646</v>
      </c>
      <c r="BA1298">
        <v>2.84238367506837E-2</v>
      </c>
    </row>
    <row r="1299" spans="1:53" x14ac:dyDescent="0.3">
      <c r="A1299">
        <v>3.3051138766915802</v>
      </c>
      <c r="E1299" cm="1">
        <f t="array" ref="E1299">INDEX($C$2:$C$104,L1299)</f>
        <v>-0.32480885954411381</v>
      </c>
      <c r="G1299">
        <f>PI()/12*(M1299-12)</f>
        <v>-2.8797932657906435</v>
      </c>
      <c r="H1299">
        <f t="shared" si="383"/>
        <v>-0.19205581144527206</v>
      </c>
      <c r="I1299">
        <f t="shared" si="400"/>
        <v>0.75687625039430251</v>
      </c>
      <c r="J1299">
        <f t="shared" si="384"/>
        <v>2.7469711038110911</v>
      </c>
      <c r="L1299">
        <f t="shared" si="382"/>
        <v>55</v>
      </c>
      <c r="M1299">
        <v>1</v>
      </c>
      <c r="N1299">
        <f t="shared" si="385"/>
        <v>0.05</v>
      </c>
      <c r="O1299">
        <f t="shared" si="386"/>
        <v>5.0020839411324403</v>
      </c>
      <c r="P1299">
        <f t="shared" si="387"/>
        <v>9.2038344516836901</v>
      </c>
      <c r="Q1299">
        <f>1-EXP(-2*$AL$9*O1299/(1+O1299))</f>
        <v>6.4497345768578462E-2</v>
      </c>
      <c r="R1299">
        <f t="shared" si="388"/>
        <v>19.751565414145865</v>
      </c>
      <c r="S1299">
        <f>(1-$AL$6^R1299)/(1+$AL$6^R1299*(1/$AL$7-1))</f>
        <v>0.99643717244343843</v>
      </c>
      <c r="U1299">
        <v>0</v>
      </c>
      <c r="V1299">
        <f t="shared" si="389"/>
        <v>0</v>
      </c>
      <c r="W1299">
        <f t="shared" si="390"/>
        <v>0</v>
      </c>
      <c r="X1299">
        <f t="shared" si="391"/>
        <v>0</v>
      </c>
      <c r="Y1299">
        <f t="shared" si="392"/>
        <v>0</v>
      </c>
      <c r="Z1299">
        <f t="shared" si="393"/>
        <v>0</v>
      </c>
      <c r="AA1299">
        <f t="shared" si="394"/>
        <v>0</v>
      </c>
      <c r="AC1299">
        <f t="shared" si="395"/>
        <v>0</v>
      </c>
      <c r="AD1299">
        <f>X1299*((1-Q1299)*(1-EXP(-(P1299+O1299)*A1299))*P1299/(P1299+O1299)-(1-$AL$10)*(1-EXP(-2*O1299*A1299))/2)</f>
        <v>0</v>
      </c>
      <c r="AE1299">
        <f t="shared" si="396"/>
        <v>0</v>
      </c>
      <c r="AF1299">
        <f t="shared" si="397"/>
        <v>0</v>
      </c>
      <c r="AG1299">
        <f t="shared" si="398"/>
        <v>0</v>
      </c>
      <c r="AH1299">
        <f t="shared" si="399"/>
        <v>0</v>
      </c>
      <c r="BA1299">
        <v>0</v>
      </c>
    </row>
    <row r="1300" spans="1:53" x14ac:dyDescent="0.3">
      <c r="A1300">
        <v>3.3051138766915802</v>
      </c>
      <c r="E1300" cm="1">
        <f t="array" ref="E1300">INDEX($C$2:$C$104,L1300)</f>
        <v>-0.32480885954411381</v>
      </c>
      <c r="G1300">
        <f>PI()/12*(M1300-12)</f>
        <v>-2.617993877991494</v>
      </c>
      <c r="H1300">
        <f t="shared" si="383"/>
        <v>-0.19205581144527206</v>
      </c>
      <c r="I1300">
        <f t="shared" si="400"/>
        <v>0.75687625039430251</v>
      </c>
      <c r="J1300">
        <f t="shared" si="384"/>
        <v>2.5821101260802686</v>
      </c>
      <c r="L1300">
        <f t="shared" si="382"/>
        <v>55</v>
      </c>
      <c r="M1300">
        <v>2</v>
      </c>
      <c r="N1300">
        <f t="shared" si="385"/>
        <v>0.05</v>
      </c>
      <c r="O1300">
        <f t="shared" si="386"/>
        <v>5.0020839411324403</v>
      </c>
      <c r="P1300">
        <f t="shared" si="387"/>
        <v>9.2038344516836901</v>
      </c>
      <c r="Q1300">
        <f>1-EXP(-2*$AL$9*O1300/(1+O1300))</f>
        <v>6.4497345768578462E-2</v>
      </c>
      <c r="R1300">
        <f t="shared" si="388"/>
        <v>19.751565414145865</v>
      </c>
      <c r="S1300">
        <f>(1-$AL$6^R1300)/(1+$AL$6^R1300*(1/$AL$7-1))</f>
        <v>0.99643717244343843</v>
      </c>
      <c r="U1300">
        <v>0.1</v>
      </c>
      <c r="V1300">
        <f t="shared" si="389"/>
        <v>0.22850000000000004</v>
      </c>
      <c r="W1300">
        <f t="shared" si="390"/>
        <v>0.22768589390332572</v>
      </c>
      <c r="X1300">
        <f t="shared" si="391"/>
        <v>8.1410609667431633E-4</v>
      </c>
      <c r="Y1300">
        <f t="shared" si="392"/>
        <v>7.615984142647584E-4</v>
      </c>
      <c r="Z1300">
        <f t="shared" si="393"/>
        <v>0.19910161627592268</v>
      </c>
      <c r="AA1300">
        <f t="shared" si="394"/>
        <v>6.9199013644907943E-4</v>
      </c>
      <c r="AC1300">
        <f t="shared" si="395"/>
        <v>2.7584411746783451E-2</v>
      </c>
      <c r="AD1300">
        <f>X1300*((1-Q1300)*(1-EXP(-(P1300+O1300)*A1300))*P1300/(P1300+O1300)-(1-$AL$10)*(1-EXP(-2*O1300*A1300))/2)</f>
        <v>1.4743486745117811E-4</v>
      </c>
      <c r="AE1300">
        <f t="shared" si="396"/>
        <v>2.8423836750683707E-2</v>
      </c>
      <c r="AF1300">
        <f t="shared" si="397"/>
        <v>0.16644688805328151</v>
      </c>
      <c r="AG1300">
        <f t="shared" si="398"/>
        <v>-7.7826589635499304E-5</v>
      </c>
      <c r="AH1300">
        <f t="shared" si="399"/>
        <v>0.166369061463646</v>
      </c>
      <c r="BA1300">
        <v>2.84238367506837E-2</v>
      </c>
    </row>
    <row r="1301" spans="1:53" x14ac:dyDescent="0.3">
      <c r="A1301">
        <v>3.3051138766915802</v>
      </c>
      <c r="E1301" cm="1">
        <f t="array" ref="E1301">INDEX($C$2:$C$104,L1301)</f>
        <v>-0.32480885954411381</v>
      </c>
      <c r="G1301">
        <f>PI()/12*(M1301-12)</f>
        <v>-2.3561944901923448</v>
      </c>
      <c r="H1301">
        <f t="shared" si="383"/>
        <v>-0.19205581144527206</v>
      </c>
      <c r="I1301">
        <f t="shared" si="400"/>
        <v>0.75687625039430251</v>
      </c>
      <c r="J1301">
        <f t="shared" si="384"/>
        <v>2.3851004471997461</v>
      </c>
      <c r="L1301">
        <f t="shared" si="382"/>
        <v>55</v>
      </c>
      <c r="M1301">
        <v>3</v>
      </c>
      <c r="N1301">
        <f t="shared" si="385"/>
        <v>0.05</v>
      </c>
      <c r="O1301">
        <f t="shared" si="386"/>
        <v>5.0020839411324403</v>
      </c>
      <c r="P1301">
        <f t="shared" si="387"/>
        <v>9.2038344516836901</v>
      </c>
      <c r="Q1301">
        <f>1-EXP(-2*$AL$9*O1301/(1+O1301))</f>
        <v>6.4497345768578462E-2</v>
      </c>
      <c r="R1301">
        <f t="shared" si="388"/>
        <v>19.751565414145865</v>
      </c>
      <c r="S1301">
        <f>(1-$AL$6^R1301)/(1+$AL$6^R1301*(1/$AL$7-1))</f>
        <v>0.99643717244343843</v>
      </c>
      <c r="U1301">
        <v>0.1</v>
      </c>
      <c r="V1301">
        <f t="shared" si="389"/>
        <v>0.22850000000000004</v>
      </c>
      <c r="W1301">
        <f t="shared" si="390"/>
        <v>0.22768589390332572</v>
      </c>
      <c r="X1301">
        <f t="shared" si="391"/>
        <v>8.1410609667431633E-4</v>
      </c>
      <c r="Y1301">
        <f t="shared" si="392"/>
        <v>7.615984142647584E-4</v>
      </c>
      <c r="Z1301">
        <f t="shared" si="393"/>
        <v>0.19910161627592268</v>
      </c>
      <c r="AA1301">
        <f t="shared" si="394"/>
        <v>6.9199013644907943E-4</v>
      </c>
      <c r="AC1301">
        <f t="shared" si="395"/>
        <v>2.7584411746783451E-2</v>
      </c>
      <c r="AD1301">
        <f>X1301*((1-Q1301)*(1-EXP(-(P1301+O1301)*A1301))*P1301/(P1301+O1301)-(1-$AL$10)*(1-EXP(-2*O1301*A1301))/2)</f>
        <v>1.4743486745117811E-4</v>
      </c>
      <c r="AE1301">
        <f t="shared" si="396"/>
        <v>2.8423836750683707E-2</v>
      </c>
      <c r="AF1301">
        <f t="shared" si="397"/>
        <v>0.16644688805328151</v>
      </c>
      <c r="AG1301">
        <f t="shared" si="398"/>
        <v>-7.7826589635499304E-5</v>
      </c>
      <c r="AH1301">
        <f t="shared" si="399"/>
        <v>0.166369061463646</v>
      </c>
      <c r="BA1301">
        <v>2.84238367506837E-2</v>
      </c>
    </row>
    <row r="1302" spans="1:53" x14ac:dyDescent="0.3">
      <c r="A1302">
        <v>3.3051138766915802</v>
      </c>
      <c r="E1302" cm="1">
        <f t="array" ref="E1302">INDEX($C$2:$C$104,L1302)</f>
        <v>-0.32480885954411381</v>
      </c>
      <c r="G1302">
        <f>PI()/12*(M1302-12)</f>
        <v>-2.0943951023931953</v>
      </c>
      <c r="H1302">
        <f t="shared" si="383"/>
        <v>-0.19205581144527206</v>
      </c>
      <c r="I1302">
        <f t="shared" si="400"/>
        <v>0.75687625039430251</v>
      </c>
      <c r="J1302">
        <f t="shared" si="384"/>
        <v>2.1779034634568668</v>
      </c>
      <c r="L1302">
        <f t="shared" si="382"/>
        <v>55</v>
      </c>
      <c r="M1302">
        <v>4</v>
      </c>
      <c r="N1302">
        <f t="shared" si="385"/>
        <v>0.05</v>
      </c>
      <c r="O1302">
        <f t="shared" si="386"/>
        <v>5.0020839411324403</v>
      </c>
      <c r="P1302">
        <f t="shared" si="387"/>
        <v>9.2038344516836901</v>
      </c>
      <c r="Q1302">
        <f>1-EXP(-2*$AL$9*O1302/(1+O1302))</f>
        <v>6.4497345768578462E-2</v>
      </c>
      <c r="R1302">
        <f t="shared" si="388"/>
        <v>19.751565414145865</v>
      </c>
      <c r="S1302">
        <f>(1-$AL$6^R1302)/(1+$AL$6^R1302*(1/$AL$7-1))</f>
        <v>0.99643717244343843</v>
      </c>
      <c r="U1302">
        <v>0.1</v>
      </c>
      <c r="V1302">
        <f t="shared" si="389"/>
        <v>0.22850000000000004</v>
      </c>
      <c r="W1302">
        <f t="shared" si="390"/>
        <v>0.22768589390332572</v>
      </c>
      <c r="X1302">
        <f t="shared" si="391"/>
        <v>8.1410609667431633E-4</v>
      </c>
      <c r="Y1302">
        <f t="shared" si="392"/>
        <v>7.615984142647584E-4</v>
      </c>
      <c r="Z1302">
        <f t="shared" si="393"/>
        <v>0.19910161627592268</v>
      </c>
      <c r="AA1302">
        <f t="shared" si="394"/>
        <v>6.9199013644907943E-4</v>
      </c>
      <c r="AC1302">
        <f t="shared" si="395"/>
        <v>2.7584411746783451E-2</v>
      </c>
      <c r="AD1302">
        <f>X1302*((1-Q1302)*(1-EXP(-(P1302+O1302)*A1302))*P1302/(P1302+O1302)-(1-$AL$10)*(1-EXP(-2*O1302*A1302))/2)</f>
        <v>1.4743486745117811E-4</v>
      </c>
      <c r="AE1302">
        <f t="shared" si="396"/>
        <v>2.8423836750683707E-2</v>
      </c>
      <c r="AF1302">
        <f t="shared" si="397"/>
        <v>0.16644688805328151</v>
      </c>
      <c r="AG1302">
        <f t="shared" si="398"/>
        <v>-7.7826589635499304E-5</v>
      </c>
      <c r="AH1302">
        <f t="shared" si="399"/>
        <v>0.166369061463646</v>
      </c>
      <c r="BA1302">
        <v>2.84238367506837E-2</v>
      </c>
    </row>
    <row r="1303" spans="1:53" x14ac:dyDescent="0.3">
      <c r="A1303">
        <v>3.3051138766915802</v>
      </c>
      <c r="E1303" cm="1">
        <f t="array" ref="E1303">INDEX($C$2:$C$104,L1303)</f>
        <v>-0.32480885954411381</v>
      </c>
      <c r="G1303">
        <f>PI()/12*(M1303-12)</f>
        <v>-1.8325957145940459</v>
      </c>
      <c r="H1303">
        <f t="shared" si="383"/>
        <v>-0.19205581144527206</v>
      </c>
      <c r="I1303">
        <f t="shared" si="400"/>
        <v>0.75687625039430251</v>
      </c>
      <c r="J1303">
        <f t="shared" si="384"/>
        <v>1.9692024600852551</v>
      </c>
      <c r="L1303">
        <f t="shared" si="382"/>
        <v>55</v>
      </c>
      <c r="M1303">
        <v>5</v>
      </c>
      <c r="N1303">
        <f t="shared" si="385"/>
        <v>0.05</v>
      </c>
      <c r="O1303">
        <f t="shared" si="386"/>
        <v>5.0020839411324403</v>
      </c>
      <c r="P1303">
        <f t="shared" si="387"/>
        <v>9.2038344516836901</v>
      </c>
      <c r="Q1303">
        <f>1-EXP(-2*$AL$9*O1303/(1+O1303))</f>
        <v>6.4497345768578462E-2</v>
      </c>
      <c r="R1303">
        <f t="shared" si="388"/>
        <v>19.751565414145865</v>
      </c>
      <c r="S1303">
        <f>(1-$AL$6^R1303)/(1+$AL$6^R1303*(1/$AL$7-1))</f>
        <v>0.99643717244343843</v>
      </c>
      <c r="U1303">
        <v>0.1</v>
      </c>
      <c r="V1303">
        <f t="shared" si="389"/>
        <v>0.22850000000000004</v>
      </c>
      <c r="W1303">
        <f t="shared" si="390"/>
        <v>0.22768589390332572</v>
      </c>
      <c r="X1303">
        <f t="shared" si="391"/>
        <v>8.1410609667431633E-4</v>
      </c>
      <c r="Y1303">
        <f t="shared" si="392"/>
        <v>7.615984142647584E-4</v>
      </c>
      <c r="Z1303">
        <f t="shared" si="393"/>
        <v>0.19910161627592268</v>
      </c>
      <c r="AA1303">
        <f t="shared" si="394"/>
        <v>6.9199013644907943E-4</v>
      </c>
      <c r="AC1303">
        <f t="shared" si="395"/>
        <v>2.7584411746783451E-2</v>
      </c>
      <c r="AD1303">
        <f>X1303*((1-Q1303)*(1-EXP(-(P1303+O1303)*A1303))*P1303/(P1303+O1303)-(1-$AL$10)*(1-EXP(-2*O1303*A1303))/2)</f>
        <v>1.4743486745117811E-4</v>
      </c>
      <c r="AE1303">
        <f t="shared" si="396"/>
        <v>2.8423836750683707E-2</v>
      </c>
      <c r="AF1303">
        <f t="shared" si="397"/>
        <v>0.16644688805328151</v>
      </c>
      <c r="AG1303">
        <f t="shared" si="398"/>
        <v>-7.7826589635499304E-5</v>
      </c>
      <c r="AH1303">
        <f t="shared" si="399"/>
        <v>0.166369061463646</v>
      </c>
      <c r="BA1303">
        <v>2.84238367506837E-2</v>
      </c>
    </row>
    <row r="1304" spans="1:53" x14ac:dyDescent="0.3">
      <c r="A1304">
        <v>3.3051138766915802</v>
      </c>
      <c r="E1304" cm="1">
        <f t="array" ref="E1304">INDEX($C$2:$C$104,L1304)</f>
        <v>-0.32480885954411381</v>
      </c>
      <c r="G1304">
        <f>PI()/12*(M1304-12)</f>
        <v>-1.5707963267948966</v>
      </c>
      <c r="H1304">
        <f t="shared" si="383"/>
        <v>-0.19205581144527206</v>
      </c>
      <c r="I1304">
        <f t="shared" si="400"/>
        <v>0.75687625039430251</v>
      </c>
      <c r="J1304">
        <f t="shared" si="384"/>
        <v>1.7640528540350682</v>
      </c>
      <c r="L1304">
        <f t="shared" si="382"/>
        <v>55</v>
      </c>
      <c r="M1304">
        <v>6</v>
      </c>
      <c r="N1304">
        <f t="shared" si="385"/>
        <v>0.05</v>
      </c>
      <c r="O1304">
        <f t="shared" si="386"/>
        <v>5.0020839411324403</v>
      </c>
      <c r="P1304">
        <f t="shared" si="387"/>
        <v>9.2038344516836901</v>
      </c>
      <c r="Q1304">
        <f>1-EXP(-2*$AL$9*O1304/(1+O1304))</f>
        <v>6.4497345768578462E-2</v>
      </c>
      <c r="R1304">
        <f t="shared" si="388"/>
        <v>19.751565414145865</v>
      </c>
      <c r="S1304">
        <f>(1-$AL$6^R1304)/(1+$AL$6^R1304*(1/$AL$7-1))</f>
        <v>0.99643717244343843</v>
      </c>
      <c r="U1304">
        <v>0.1</v>
      </c>
      <c r="V1304">
        <f t="shared" si="389"/>
        <v>0.22850000000000004</v>
      </c>
      <c r="W1304">
        <f t="shared" si="390"/>
        <v>0.22768589390332572</v>
      </c>
      <c r="X1304">
        <f t="shared" si="391"/>
        <v>8.1410609667431633E-4</v>
      </c>
      <c r="Y1304">
        <f t="shared" si="392"/>
        <v>7.615984142647584E-4</v>
      </c>
      <c r="Z1304">
        <f t="shared" si="393"/>
        <v>0.19910161627592268</v>
      </c>
      <c r="AA1304">
        <f t="shared" si="394"/>
        <v>6.9199013644907943E-4</v>
      </c>
      <c r="AC1304">
        <f t="shared" si="395"/>
        <v>2.7584411746783451E-2</v>
      </c>
      <c r="AD1304">
        <f>X1304*((1-Q1304)*(1-EXP(-(P1304+O1304)*A1304))*P1304/(P1304+O1304)-(1-$AL$10)*(1-EXP(-2*O1304*A1304))/2)</f>
        <v>1.4743486745117811E-4</v>
      </c>
      <c r="AE1304">
        <f t="shared" si="396"/>
        <v>2.8423836750683707E-2</v>
      </c>
      <c r="AF1304">
        <f t="shared" si="397"/>
        <v>0.16644688805328151</v>
      </c>
      <c r="AG1304">
        <f t="shared" si="398"/>
        <v>-7.7826589635499304E-5</v>
      </c>
      <c r="AH1304">
        <f t="shared" si="399"/>
        <v>0.166369061463646</v>
      </c>
      <c r="BA1304">
        <v>2.84238367506837E-2</v>
      </c>
    </row>
    <row r="1305" spans="1:53" x14ac:dyDescent="0.3">
      <c r="A1305">
        <v>3.3051138766915802</v>
      </c>
      <c r="E1305" cm="1">
        <f t="array" ref="E1305">INDEX($C$2:$C$104,L1305)</f>
        <v>-0.32480885954411381</v>
      </c>
      <c r="G1305">
        <f>PI()/12*(M1305-12)</f>
        <v>-1.308996938995747</v>
      </c>
      <c r="H1305">
        <f t="shared" si="383"/>
        <v>-0.19205581144527206</v>
      </c>
      <c r="I1305">
        <f t="shared" si="400"/>
        <v>0.75687625039430251</v>
      </c>
      <c r="J1305">
        <f t="shared" si="384"/>
        <v>1.5669581404285269</v>
      </c>
      <c r="L1305">
        <f t="shared" si="382"/>
        <v>55</v>
      </c>
      <c r="M1305">
        <v>7</v>
      </c>
      <c r="N1305">
        <f t="shared" si="385"/>
        <v>0.05</v>
      </c>
      <c r="O1305">
        <f t="shared" si="386"/>
        <v>5.0020839411324403</v>
      </c>
      <c r="P1305">
        <f t="shared" si="387"/>
        <v>9.2038344516836901</v>
      </c>
      <c r="Q1305">
        <f>1-EXP(-2*$AL$9*O1305/(1+O1305))</f>
        <v>6.4497345768578462E-2</v>
      </c>
      <c r="R1305">
        <f t="shared" si="388"/>
        <v>19.751565414145865</v>
      </c>
      <c r="S1305">
        <f>(1-$AL$6^R1305)/(1+$AL$6^R1305*(1/$AL$7-1))</f>
        <v>0.99643717244343843</v>
      </c>
      <c r="U1305">
        <v>0.5</v>
      </c>
      <c r="V1305">
        <f t="shared" si="389"/>
        <v>1.1425000000000001</v>
      </c>
      <c r="W1305">
        <f t="shared" si="390"/>
        <v>1.1384294695166284</v>
      </c>
      <c r="X1305">
        <f t="shared" si="391"/>
        <v>4.0705304833716927E-3</v>
      </c>
      <c r="Y1305">
        <f t="shared" si="392"/>
        <v>3.8079920713238956E-3</v>
      </c>
      <c r="Z1305">
        <f t="shared" si="393"/>
        <v>0.99550808137961322</v>
      </c>
      <c r="AA1305">
        <f t="shared" si="394"/>
        <v>3.4599506822454913E-3</v>
      </c>
      <c r="AC1305">
        <f t="shared" si="395"/>
        <v>0.13792205873391722</v>
      </c>
      <c r="AD1305">
        <f>X1305*((1-Q1305)*(1-EXP(-(P1305+O1305)*A1305))*P1305/(P1305+O1305)-(1-$AL$10)*(1-EXP(-2*O1305*A1305))/2)</f>
        <v>7.3717433725591075E-4</v>
      </c>
      <c r="AE1305">
        <f t="shared" si="396"/>
        <v>0.14211918375341862</v>
      </c>
      <c r="AF1305">
        <f t="shared" si="397"/>
        <v>0.83223444026640747</v>
      </c>
      <c r="AG1305">
        <f t="shared" si="398"/>
        <v>-3.8913294817750715E-4</v>
      </c>
      <c r="AH1305">
        <f t="shared" si="399"/>
        <v>0.83184530731822992</v>
      </c>
      <c r="BA1305">
        <v>0.142119183753418</v>
      </c>
    </row>
    <row r="1306" spans="1:53" x14ac:dyDescent="0.3">
      <c r="A1306">
        <v>3.3051138766915802</v>
      </c>
      <c r="E1306" cm="1">
        <f t="array" ref="E1306">INDEX($C$2:$C$104,L1306)</f>
        <v>-0.32480885954411381</v>
      </c>
      <c r="G1306">
        <f>PI()/12*(M1306-12)</f>
        <v>-1.0471975511965976</v>
      </c>
      <c r="H1306">
        <f t="shared" si="383"/>
        <v>-0.19205581144527206</v>
      </c>
      <c r="I1306">
        <f t="shared" si="400"/>
        <v>0.75687625039430251</v>
      </c>
      <c r="J1306">
        <f t="shared" si="384"/>
        <v>1.3833176840853185</v>
      </c>
      <c r="L1306">
        <f t="shared" si="382"/>
        <v>55</v>
      </c>
      <c r="M1306">
        <v>8</v>
      </c>
      <c r="N1306">
        <f t="shared" si="385"/>
        <v>0.18747864270957804</v>
      </c>
      <c r="O1306">
        <f t="shared" si="386"/>
        <v>1.3413289864660198</v>
      </c>
      <c r="P1306">
        <f t="shared" si="387"/>
        <v>2.4680453350974765</v>
      </c>
      <c r="Q1306">
        <f>1-EXP(-2*$AL$9*O1306/(1+O1306))</f>
        <v>4.479697707302488E-2</v>
      </c>
      <c r="R1306">
        <f t="shared" si="388"/>
        <v>5.2964619406358135</v>
      </c>
      <c r="S1306">
        <f>(1-$AL$6^R1306)/(1+$AL$6^R1306*(1/$AL$7-1))</f>
        <v>0.66676087825094354</v>
      </c>
      <c r="U1306">
        <v>54.2</v>
      </c>
      <c r="V1306">
        <f t="shared" si="389"/>
        <v>123.84700000000001</v>
      </c>
      <c r="W1306">
        <f t="shared" si="390"/>
        <v>82.576334488744607</v>
      </c>
      <c r="X1306">
        <f t="shared" si="391"/>
        <v>41.270665511255402</v>
      </c>
      <c r="Y1306">
        <f t="shared" si="392"/>
        <v>39.410563298897614</v>
      </c>
      <c r="Z1306">
        <f t="shared" si="393"/>
        <v>72.209487294066051</v>
      </c>
      <c r="AA1306">
        <f t="shared" si="394"/>
        <v>34.663458709082398</v>
      </c>
      <c r="AC1306">
        <f t="shared" si="395"/>
        <v>27.748889891163426</v>
      </c>
      <c r="AD1306">
        <f>X1306*((1-Q1306)*(1-EXP(-(P1306+O1306)*A1306))*P1306/(P1306+O1306)-(1-$AL$10)*(1-EXP(-2*O1306*A1306))/2)</f>
        <v>8.0032802594219312</v>
      </c>
      <c r="AE1306">
        <f t="shared" si="396"/>
        <v>70.415628859667748</v>
      </c>
      <c r="AF1306">
        <f t="shared" si="397"/>
        <v>44.054872448539221</v>
      </c>
      <c r="AG1306">
        <f t="shared" si="398"/>
        <v>-3.256175669606713</v>
      </c>
      <c r="AH1306">
        <f t="shared" si="399"/>
        <v>40.798696778932509</v>
      </c>
      <c r="BA1306">
        <v>70.415628859667706</v>
      </c>
    </row>
    <row r="1307" spans="1:53" x14ac:dyDescent="0.3">
      <c r="A1307">
        <v>3.3051138766915802</v>
      </c>
      <c r="E1307" cm="1">
        <f t="array" ref="E1307">INDEX($C$2:$C$104,L1307)</f>
        <v>-0.32480885954411381</v>
      </c>
      <c r="G1307">
        <f>PI()/12*(M1307-12)</f>
        <v>-0.78539816339744828</v>
      </c>
      <c r="H1307">
        <f t="shared" si="383"/>
        <v>-0.19205581144527206</v>
      </c>
      <c r="I1307">
        <f t="shared" si="400"/>
        <v>0.75687625039430251</v>
      </c>
      <c r="J1307">
        <f t="shared" si="384"/>
        <v>1.2205421983282836</v>
      </c>
      <c r="L1307">
        <f t="shared" ref="L1307:L1370" si="401">INT((ROW()-2)/24) + 1</f>
        <v>55</v>
      </c>
      <c r="M1307">
        <v>9</v>
      </c>
      <c r="N1307">
        <f t="shared" si="385"/>
        <v>0.35025412846661297</v>
      </c>
      <c r="O1307">
        <f t="shared" si="386"/>
        <v>0.72857299379156437</v>
      </c>
      <c r="P1307">
        <f t="shared" si="387"/>
        <v>1.3405743085764785</v>
      </c>
      <c r="Q1307">
        <f>1-EXP(-2*$AL$9*O1307/(1+O1307))</f>
        <v>3.3156899113676475E-2</v>
      </c>
      <c r="R1307">
        <f t="shared" si="388"/>
        <v>2.8768923743003532</v>
      </c>
      <c r="S1307">
        <f>(1-$AL$6^R1307)/(1+$AL$6^R1307*(1/$AL$7-1))</f>
        <v>0.40123207864815941</v>
      </c>
      <c r="U1307">
        <v>97.7</v>
      </c>
      <c r="V1307">
        <f t="shared" si="389"/>
        <v>223.24450000000002</v>
      </c>
      <c r="W1307">
        <f t="shared" si="390"/>
        <v>89.572854781769024</v>
      </c>
      <c r="X1307">
        <f t="shared" si="391"/>
        <v>133.67164521823099</v>
      </c>
      <c r="Y1307">
        <f t="shared" si="392"/>
        <v>127.70084076856507</v>
      </c>
      <c r="Z1307">
        <f t="shared" si="393"/>
        <v>78.327646283923897</v>
      </c>
      <c r="AA1307">
        <f t="shared" si="394"/>
        <v>103.39574464444351</v>
      </c>
      <c r="AC1307">
        <f t="shared" si="395"/>
        <v>42.530085791060586</v>
      </c>
      <c r="AD1307">
        <f>X1307*((1-Q1307)*(1-EXP(-(P1307+O1307)*A1307))*P1307/(P1307+O1307)-(1-$AL$10)*(1-EXP(-2*O1307*A1307))/2)</f>
        <v>27.292575861002099</v>
      </c>
      <c r="AE1307">
        <f t="shared" si="396"/>
        <v>173.2184062965062</v>
      </c>
      <c r="AF1307">
        <f t="shared" si="397"/>
        <v>35.903137335151158</v>
      </c>
      <c r="AG1307">
        <f t="shared" si="398"/>
        <v>-2.9874797368805615</v>
      </c>
      <c r="AH1307">
        <f t="shared" si="399"/>
        <v>32.915657598270599</v>
      </c>
      <c r="BA1307">
        <v>173.218406296506</v>
      </c>
    </row>
    <row r="1308" spans="1:53" x14ac:dyDescent="0.3">
      <c r="A1308">
        <v>3.3051138766915802</v>
      </c>
      <c r="E1308" cm="1">
        <f t="array" ref="E1308">INDEX($C$2:$C$104,L1308)</f>
        <v>-0.32480885954411381</v>
      </c>
      <c r="G1308">
        <f>PI()/12*(M1308-12)</f>
        <v>-0.52359877559829882</v>
      </c>
      <c r="H1308">
        <f t="shared" si="383"/>
        <v>-0.19205581144527206</v>
      </c>
      <c r="I1308">
        <f t="shared" si="400"/>
        <v>0.75687625039430251</v>
      </c>
      <c r="J1308">
        <f t="shared" si="384"/>
        <v>1.0889475411364731</v>
      </c>
      <c r="L1308">
        <f t="shared" si="401"/>
        <v>55</v>
      </c>
      <c r="M1308">
        <v>10</v>
      </c>
      <c r="N1308">
        <f t="shared" si="385"/>
        <v>0.48184878565842348</v>
      </c>
      <c r="O1308">
        <f t="shared" si="386"/>
        <v>0.53946947618933971</v>
      </c>
      <c r="P1308">
        <f t="shared" si="387"/>
        <v>0.99262383618838512</v>
      </c>
      <c r="Q1308">
        <f>1-EXP(-2*$AL$9*O1308/(1+O1308))</f>
        <v>2.7644738559464921E-2</v>
      </c>
      <c r="R1308">
        <f t="shared" si="388"/>
        <v>2.1301854933438884</v>
      </c>
      <c r="S1308">
        <f>(1-$AL$6^R1308)/(1+$AL$6^R1308*(1/$AL$7-1))</f>
        <v>0.30151272678358859</v>
      </c>
      <c r="U1308">
        <v>186</v>
      </c>
      <c r="V1308">
        <f t="shared" si="389"/>
        <v>425.01000000000005</v>
      </c>
      <c r="W1308">
        <f t="shared" si="390"/>
        <v>128.14592401029302</v>
      </c>
      <c r="X1308">
        <f t="shared" si="391"/>
        <v>296.86407598970703</v>
      </c>
      <c r="Y1308">
        <f t="shared" si="392"/>
        <v>277.80365186025222</v>
      </c>
      <c r="Z1308">
        <f t="shared" si="393"/>
        <v>112.05815236166562</v>
      </c>
      <c r="AA1308">
        <f t="shared" si="394"/>
        <v>209.90905794471607</v>
      </c>
      <c r="AC1308">
        <f t="shared" si="395"/>
        <v>69.475562074182008</v>
      </c>
      <c r="AD1308">
        <f>X1308*((1-Q1308)*(1-EXP(-(P1308+O1308)*A1308))*P1308/(P1308+O1308)-(1-$AL$10)*(1-EXP(-2*O1308*A1308))/2)</f>
        <v>63.234433027088279</v>
      </c>
      <c r="AE1308">
        <f t="shared" si="396"/>
        <v>342.61905304598639</v>
      </c>
      <c r="AF1308">
        <f t="shared" si="397"/>
        <v>42.951665676142454</v>
      </c>
      <c r="AG1308">
        <f t="shared" si="398"/>
        <v>4.6601608884478622</v>
      </c>
      <c r="AH1308">
        <f t="shared" si="399"/>
        <v>47.611826564590316</v>
      </c>
      <c r="BA1308">
        <v>342.61905304598599</v>
      </c>
    </row>
    <row r="1309" spans="1:53" x14ac:dyDescent="0.3">
      <c r="A1309">
        <v>3.3051138766915802</v>
      </c>
      <c r="E1309" cm="1">
        <f t="array" ref="E1309">INDEX($C$2:$C$104,L1309)</f>
        <v>-0.32480885954411381</v>
      </c>
      <c r="G1309">
        <f>PI()/12*(M1309-12)</f>
        <v>-0.26179938779914941</v>
      </c>
      <c r="H1309">
        <f t="shared" si="383"/>
        <v>-0.19205581144527206</v>
      </c>
      <c r="I1309">
        <f t="shared" si="400"/>
        <v>0.75687625039430251</v>
      </c>
      <c r="J1309">
        <f t="shared" si="384"/>
        <v>1.001510668510402</v>
      </c>
      <c r="L1309">
        <f t="shared" si="401"/>
        <v>55</v>
      </c>
      <c r="M1309">
        <v>11</v>
      </c>
      <c r="N1309">
        <f t="shared" si="385"/>
        <v>0.56928565828449451</v>
      </c>
      <c r="O1309">
        <f t="shared" si="386"/>
        <v>0.46379564266529733</v>
      </c>
      <c r="P1309">
        <f t="shared" si="387"/>
        <v>0.85338398250414704</v>
      </c>
      <c r="Q1309">
        <f>1-EXP(-2*$AL$9*O1309/(1+O1309))</f>
        <v>2.5029010136991436E-2</v>
      </c>
      <c r="R1309">
        <f t="shared" si="388"/>
        <v>1.8313746995668205</v>
      </c>
      <c r="S1309">
        <f>(1-$AL$6^R1309)/(1+$AL$6^R1309*(1/$AL$7-1))</f>
        <v>0.26006851003232839</v>
      </c>
      <c r="U1309">
        <v>208.8</v>
      </c>
      <c r="V1309">
        <f t="shared" si="389"/>
        <v>477.10800000000006</v>
      </c>
      <c r="W1309">
        <f t="shared" si="390"/>
        <v>124.08076668450416</v>
      </c>
      <c r="X1309">
        <f t="shared" si="391"/>
        <v>353.02723331549589</v>
      </c>
      <c r="Y1309">
        <f t="shared" si="392"/>
        <v>323.68635954323628</v>
      </c>
      <c r="Z1309">
        <f t="shared" si="393"/>
        <v>108.50334542960277</v>
      </c>
      <c r="AA1309">
        <f t="shared" si="394"/>
        <v>235.2846003962247</v>
      </c>
      <c r="AC1309">
        <f t="shared" si="395"/>
        <v>71.252868988111828</v>
      </c>
      <c r="AD1309">
        <f>X1309*((1-Q1309)*(1-EXP(-(P1309+O1309)*A1309))*P1309/(P1309+O1309)-(1-$AL$10)*(1-EXP(-2*O1309*A1309))/2)</f>
        <v>77.086503007685394</v>
      </c>
      <c r="AE1309">
        <f t="shared" si="396"/>
        <v>383.62397239202193</v>
      </c>
      <c r="AF1309">
        <f t="shared" si="397"/>
        <v>37.674412747955508</v>
      </c>
      <c r="AG1309">
        <f t="shared" si="398"/>
        <v>11.315256139326181</v>
      </c>
      <c r="AH1309">
        <f t="shared" si="399"/>
        <v>48.989668887281688</v>
      </c>
      <c r="BA1309">
        <v>383.62397239202198</v>
      </c>
    </row>
    <row r="1310" spans="1:53" x14ac:dyDescent="0.3">
      <c r="A1310">
        <v>3.3051138766915802</v>
      </c>
      <c r="E1310" cm="1">
        <f t="array" ref="E1310">INDEX($C$2:$C$104,L1310)</f>
        <v>-0.32480885954411381</v>
      </c>
      <c r="G1310">
        <f>PI()/12*(M1310-12)</f>
        <v>0</v>
      </c>
      <c r="H1310">
        <f t="shared" si="383"/>
        <v>-0.19205581144527206</v>
      </c>
      <c r="I1310">
        <f t="shared" si="400"/>
        <v>0.75687625039430251</v>
      </c>
      <c r="J1310">
        <f t="shared" si="384"/>
        <v>0.97058068278201559</v>
      </c>
      <c r="L1310">
        <f t="shared" si="401"/>
        <v>55</v>
      </c>
      <c r="M1310">
        <v>12</v>
      </c>
      <c r="N1310">
        <f t="shared" si="385"/>
        <v>0.60021564401288097</v>
      </c>
      <c r="O1310">
        <f t="shared" si="386"/>
        <v>0.44261854345281593</v>
      </c>
      <c r="P1310">
        <f t="shared" si="387"/>
        <v>0.81441811995318136</v>
      </c>
      <c r="Q1310">
        <f>1-EXP(-2*$AL$9*O1310/(1+O1310))</f>
        <v>2.4246499201751481E-2</v>
      </c>
      <c r="R1310">
        <f t="shared" si="388"/>
        <v>1.7477533798729159</v>
      </c>
      <c r="S1310">
        <f>(1-$AL$6^R1310)/(1+$AL$6^R1310*(1/$AL$7-1))</f>
        <v>0.24835196153200043</v>
      </c>
      <c r="U1310">
        <v>164.6</v>
      </c>
      <c r="V1310">
        <f t="shared" si="389"/>
        <v>376.11099999999999</v>
      </c>
      <c r="W1310">
        <f t="shared" si="390"/>
        <v>93.407904603762205</v>
      </c>
      <c r="X1310">
        <f t="shared" si="391"/>
        <v>282.70309539623781</v>
      </c>
      <c r="Y1310">
        <f t="shared" si="392"/>
        <v>257.15631680035744</v>
      </c>
      <c r="Z1310">
        <f t="shared" si="393"/>
        <v>81.681234005004839</v>
      </c>
      <c r="AA1310">
        <f t="shared" si="394"/>
        <v>184.65366785074636</v>
      </c>
      <c r="AC1310">
        <f t="shared" si="395"/>
        <v>54.535943577604051</v>
      </c>
      <c r="AD1310">
        <f>X1310*((1-Q1310)*(1-EXP(-(P1310+O1310)*A1310))*P1310/(P1310+O1310)-(1-$AL$10)*(1-EXP(-2*O1310*A1310))/2)</f>
        <v>62.208157691081489</v>
      </c>
      <c r="AE1310">
        <f t="shared" si="396"/>
        <v>301.39776911943193</v>
      </c>
      <c r="AF1310">
        <f t="shared" si="397"/>
        <v>27.47625743228372</v>
      </c>
      <c r="AG1310">
        <f t="shared" si="398"/>
        <v>10.294491258529549</v>
      </c>
      <c r="AH1310">
        <f t="shared" si="399"/>
        <v>37.770748690813271</v>
      </c>
      <c r="BA1310">
        <v>301.39776911943198</v>
      </c>
    </row>
    <row r="1311" spans="1:53" x14ac:dyDescent="0.3">
      <c r="A1311">
        <v>3.3051138766915802</v>
      </c>
      <c r="E1311" cm="1">
        <f t="array" ref="E1311">INDEX($C$2:$C$104,L1311)</f>
        <v>-0.32480885954411381</v>
      </c>
      <c r="G1311">
        <f>PI()/12*(M1311-12)</f>
        <v>0.26179938779914941</v>
      </c>
      <c r="H1311">
        <f t="shared" si="383"/>
        <v>-0.19205581144527206</v>
      </c>
      <c r="I1311">
        <f t="shared" si="400"/>
        <v>0.75687625039430251</v>
      </c>
      <c r="J1311">
        <f t="shared" si="384"/>
        <v>1.001510668510402</v>
      </c>
      <c r="L1311">
        <f t="shared" si="401"/>
        <v>55</v>
      </c>
      <c r="M1311">
        <v>13</v>
      </c>
      <c r="N1311">
        <f t="shared" si="385"/>
        <v>0.56928565828449451</v>
      </c>
      <c r="O1311">
        <f t="shared" si="386"/>
        <v>0.46379564266529733</v>
      </c>
      <c r="P1311">
        <f t="shared" si="387"/>
        <v>0.85338398250414704</v>
      </c>
      <c r="Q1311">
        <f>1-EXP(-2*$AL$9*O1311/(1+O1311))</f>
        <v>2.5029010136991436E-2</v>
      </c>
      <c r="R1311">
        <f t="shared" si="388"/>
        <v>1.8313746995668205</v>
      </c>
      <c r="S1311">
        <f>(1-$AL$6^R1311)/(1+$AL$6^R1311*(1/$AL$7-1))</f>
        <v>0.26006851003232839</v>
      </c>
      <c r="U1311">
        <v>406.5</v>
      </c>
      <c r="V1311">
        <f t="shared" si="389"/>
        <v>928.85250000000008</v>
      </c>
      <c r="W1311">
        <f t="shared" si="390"/>
        <v>241.56528571480334</v>
      </c>
      <c r="X1311">
        <f t="shared" si="391"/>
        <v>687.2872142851968</v>
      </c>
      <c r="Y1311">
        <f t="shared" si="392"/>
        <v>630.16525457052467</v>
      </c>
      <c r="Z1311">
        <f t="shared" si="393"/>
        <v>211.23855324297665</v>
      </c>
      <c r="AA1311">
        <f t="shared" si="394"/>
        <v>458.06125508173068</v>
      </c>
      <c r="AC1311">
        <f t="shared" si="395"/>
        <v>138.71786994093608</v>
      </c>
      <c r="AD1311">
        <f>X1311*((1-Q1311)*(1-EXP(-(P1311+O1311)*A1311))*P1311/(P1311+O1311)-(1-$AL$10)*(1-EXP(-2*O1311*A1311))/2)</f>
        <v>150.07501663134155</v>
      </c>
      <c r="AE1311">
        <f t="shared" si="396"/>
        <v>746.85414165400834</v>
      </c>
      <c r="AF1311">
        <f t="shared" si="397"/>
        <v>73.346019071091547</v>
      </c>
      <c r="AG1311">
        <f t="shared" si="398"/>
        <v>22.028982857452554</v>
      </c>
      <c r="AH1311">
        <f t="shared" si="399"/>
        <v>95.375001928544094</v>
      </c>
      <c r="BA1311">
        <v>746.854141654008</v>
      </c>
    </row>
    <row r="1312" spans="1:53" x14ac:dyDescent="0.3">
      <c r="A1312">
        <v>3.3051138766915802</v>
      </c>
      <c r="E1312" cm="1">
        <f t="array" ref="E1312">INDEX($C$2:$C$104,L1312)</f>
        <v>-0.32480885954411381</v>
      </c>
      <c r="G1312">
        <f>PI()/12*(M1312-12)</f>
        <v>0.52359877559829882</v>
      </c>
      <c r="H1312">
        <f t="shared" si="383"/>
        <v>-0.19205581144527206</v>
      </c>
      <c r="I1312">
        <f t="shared" si="400"/>
        <v>0.75687625039430251</v>
      </c>
      <c r="J1312">
        <f t="shared" si="384"/>
        <v>1.0889475411364731</v>
      </c>
      <c r="L1312">
        <f t="shared" si="401"/>
        <v>55</v>
      </c>
      <c r="M1312">
        <v>14</v>
      </c>
      <c r="N1312">
        <f t="shared" si="385"/>
        <v>0.48184878565842348</v>
      </c>
      <c r="O1312">
        <f t="shared" si="386"/>
        <v>0.53946947618933971</v>
      </c>
      <c r="P1312">
        <f t="shared" si="387"/>
        <v>0.99262383618838512</v>
      </c>
      <c r="Q1312">
        <f>1-EXP(-2*$AL$9*O1312/(1+O1312))</f>
        <v>2.7644738559464921E-2</v>
      </c>
      <c r="R1312">
        <f t="shared" si="388"/>
        <v>2.1301854933438884</v>
      </c>
      <c r="S1312">
        <f>(1-$AL$6^R1312)/(1+$AL$6^R1312*(1/$AL$7-1))</f>
        <v>0.30151272678358859</v>
      </c>
      <c r="U1312">
        <v>502</v>
      </c>
      <c r="V1312">
        <f t="shared" si="389"/>
        <v>1147.0700000000002</v>
      </c>
      <c r="W1312">
        <f t="shared" si="390"/>
        <v>345.85620351165102</v>
      </c>
      <c r="X1312">
        <f t="shared" si="391"/>
        <v>801.21379648834909</v>
      </c>
      <c r="Y1312">
        <f t="shared" si="392"/>
        <v>749.77114641853029</v>
      </c>
      <c r="Z1312">
        <f t="shared" si="393"/>
        <v>302.43651873954917</v>
      </c>
      <c r="AA1312">
        <f t="shared" si="394"/>
        <v>566.52874778627677</v>
      </c>
      <c r="AC1312">
        <f t="shared" si="395"/>
        <v>187.5093126948353</v>
      </c>
      <c r="AD1312">
        <f>X1312*((1-Q1312)*(1-EXP(-(P1312+O1312)*A1312))*P1312/(P1312+O1312)-(1-$AL$10)*(1-EXP(-2*O1312*A1312))/2)</f>
        <v>170.66497515913073</v>
      </c>
      <c r="AE1312">
        <f t="shared" si="396"/>
        <v>924.70303564024289</v>
      </c>
      <c r="AF1312">
        <f t="shared" si="397"/>
        <v>115.9233127388361</v>
      </c>
      <c r="AG1312">
        <f t="shared" si="398"/>
        <v>12.577423473122725</v>
      </c>
      <c r="AH1312">
        <f t="shared" si="399"/>
        <v>128.50073621195884</v>
      </c>
      <c r="BA1312">
        <v>924.703035640243</v>
      </c>
    </row>
    <row r="1313" spans="1:53" x14ac:dyDescent="0.3">
      <c r="A1313">
        <v>3.3051138766915802</v>
      </c>
      <c r="E1313" cm="1">
        <f t="array" ref="E1313">INDEX($C$2:$C$104,L1313)</f>
        <v>-0.32480885954411381</v>
      </c>
      <c r="G1313">
        <f>PI()/12*(M1313-12)</f>
        <v>0.78539816339744828</v>
      </c>
      <c r="H1313">
        <f t="shared" si="383"/>
        <v>-0.19205581144527206</v>
      </c>
      <c r="I1313">
        <f t="shared" si="400"/>
        <v>0.75687625039430251</v>
      </c>
      <c r="J1313">
        <f t="shared" si="384"/>
        <v>1.2205421983282836</v>
      </c>
      <c r="L1313">
        <f t="shared" si="401"/>
        <v>55</v>
      </c>
      <c r="M1313">
        <v>15</v>
      </c>
      <c r="N1313">
        <f t="shared" si="385"/>
        <v>0.35025412846661297</v>
      </c>
      <c r="O1313">
        <f t="shared" si="386"/>
        <v>0.72857299379156437</v>
      </c>
      <c r="P1313">
        <f t="shared" si="387"/>
        <v>1.3405743085764785</v>
      </c>
      <c r="Q1313">
        <f>1-EXP(-2*$AL$9*O1313/(1+O1313))</f>
        <v>3.3156899113676475E-2</v>
      </c>
      <c r="R1313">
        <f t="shared" si="388"/>
        <v>2.8768923743003532</v>
      </c>
      <c r="S1313">
        <f>(1-$AL$6^R1313)/(1+$AL$6^R1313*(1/$AL$7-1))</f>
        <v>0.40123207864815941</v>
      </c>
      <c r="U1313">
        <v>152.5</v>
      </c>
      <c r="V1313">
        <f t="shared" si="389"/>
        <v>348.46250000000003</v>
      </c>
      <c r="W1313">
        <f t="shared" si="390"/>
        <v>139.81433320593425</v>
      </c>
      <c r="X1313">
        <f t="shared" si="391"/>
        <v>208.64816679406579</v>
      </c>
      <c r="Y1313">
        <f t="shared" si="392"/>
        <v>199.32833385062617</v>
      </c>
      <c r="Z1313">
        <f t="shared" si="393"/>
        <v>122.26167920469187</v>
      </c>
      <c r="AA1313">
        <f t="shared" si="394"/>
        <v>161.3904918963934</v>
      </c>
      <c r="AC1313">
        <f t="shared" si="395"/>
        <v>66.385241383180542</v>
      </c>
      <c r="AD1313">
        <f>X1313*((1-Q1313)*(1-EXP(-(P1313+O1313)*A1313))*P1313/(P1313+O1313)-(1-$AL$10)*(1-EXP(-2*O1313*A1313))/2)</f>
        <v>42.601001215996114</v>
      </c>
      <c r="AE1313">
        <f t="shared" si="396"/>
        <v>270.37673449557008</v>
      </c>
      <c r="AF1313">
        <f t="shared" si="397"/>
        <v>56.041232790282002</v>
      </c>
      <c r="AG1313">
        <f t="shared" si="398"/>
        <v>-4.6631592617634148</v>
      </c>
      <c r="AH1313">
        <f t="shared" si="399"/>
        <v>51.378073528518584</v>
      </c>
      <c r="BA1313">
        <v>270.37673449557002</v>
      </c>
    </row>
    <row r="1314" spans="1:53" x14ac:dyDescent="0.3">
      <c r="A1314">
        <v>3.3051138766915802</v>
      </c>
      <c r="E1314" cm="1">
        <f t="array" ref="E1314">INDEX($C$2:$C$104,L1314)</f>
        <v>-0.32480885954411381</v>
      </c>
      <c r="G1314">
        <f>PI()/12*(M1314-12)</f>
        <v>1.0471975511965976</v>
      </c>
      <c r="H1314">
        <f t="shared" si="383"/>
        <v>-0.19205581144527206</v>
      </c>
      <c r="I1314">
        <f t="shared" si="400"/>
        <v>0.75687625039430251</v>
      </c>
      <c r="J1314">
        <f t="shared" si="384"/>
        <v>1.3833176840853185</v>
      </c>
      <c r="L1314">
        <f t="shared" si="401"/>
        <v>55</v>
      </c>
      <c r="M1314">
        <v>16</v>
      </c>
      <c r="N1314">
        <f t="shared" si="385"/>
        <v>0.18747864270957804</v>
      </c>
      <c r="O1314">
        <f t="shared" si="386"/>
        <v>1.3413289864660198</v>
      </c>
      <c r="P1314">
        <f t="shared" si="387"/>
        <v>2.4680453350974765</v>
      </c>
      <c r="Q1314">
        <f>1-EXP(-2*$AL$9*O1314/(1+O1314))</f>
        <v>4.479697707302488E-2</v>
      </c>
      <c r="R1314">
        <f t="shared" si="388"/>
        <v>5.2964619406358135</v>
      </c>
      <c r="S1314">
        <f>(1-$AL$6^R1314)/(1+$AL$6^R1314*(1/$AL$7-1))</f>
        <v>0.66676087825094354</v>
      </c>
      <c r="U1314">
        <v>60.5</v>
      </c>
      <c r="V1314">
        <f t="shared" si="389"/>
        <v>138.24250000000001</v>
      </c>
      <c r="W1314">
        <f t="shared" si="390"/>
        <v>92.174690711606061</v>
      </c>
      <c r="X1314">
        <f t="shared" si="391"/>
        <v>46.067809288393946</v>
      </c>
      <c r="Y1314">
        <f t="shared" si="392"/>
        <v>43.991495933271331</v>
      </c>
      <c r="Z1314">
        <f t="shared" si="393"/>
        <v>80.602840983228717</v>
      </c>
      <c r="AA1314">
        <f t="shared" si="394"/>
        <v>38.692606123606744</v>
      </c>
      <c r="AC1314">
        <f t="shared" si="395"/>
        <v>30.974314361907517</v>
      </c>
      <c r="AD1314">
        <f>X1314*((1-Q1314)*(1-EXP(-(P1314+O1314)*A1314))*P1314/(P1314+O1314)-(1-$AL$10)*(1-EXP(-2*O1314*A1314))/2)</f>
        <v>8.9335508430816759</v>
      </c>
      <c r="AE1314">
        <f t="shared" si="396"/>
        <v>78.60047132859593</v>
      </c>
      <c r="AF1314">
        <f t="shared" si="397"/>
        <v>49.17564175528824</v>
      </c>
      <c r="AG1314">
        <f t="shared" si="398"/>
        <v>-3.6346610334170877</v>
      </c>
      <c r="AH1314">
        <f t="shared" si="399"/>
        <v>45.540980721871151</v>
      </c>
      <c r="BA1314">
        <v>78.600471328595901</v>
      </c>
    </row>
    <row r="1315" spans="1:53" x14ac:dyDescent="0.3">
      <c r="A1315">
        <v>3.3051138766915802</v>
      </c>
      <c r="E1315" cm="1">
        <f t="array" ref="E1315">INDEX($C$2:$C$104,L1315)</f>
        <v>-0.32480885954411381</v>
      </c>
      <c r="G1315">
        <f>PI()/12*(M1315-12)</f>
        <v>1.308996938995747</v>
      </c>
      <c r="H1315">
        <f t="shared" si="383"/>
        <v>-0.19205581144527206</v>
      </c>
      <c r="I1315">
        <f t="shared" si="400"/>
        <v>0.75687625039430251</v>
      </c>
      <c r="J1315">
        <f t="shared" si="384"/>
        <v>1.5669581404285269</v>
      </c>
      <c r="L1315">
        <f t="shared" si="401"/>
        <v>55</v>
      </c>
      <c r="M1315">
        <v>17</v>
      </c>
      <c r="N1315">
        <f t="shared" si="385"/>
        <v>0.05</v>
      </c>
      <c r="O1315">
        <f t="shared" si="386"/>
        <v>5.0020839411324403</v>
      </c>
      <c r="P1315">
        <f t="shared" si="387"/>
        <v>9.2038344516836901</v>
      </c>
      <c r="Q1315">
        <f>1-EXP(-2*$AL$9*O1315/(1+O1315))</f>
        <v>6.4497345768578462E-2</v>
      </c>
      <c r="R1315">
        <f t="shared" si="388"/>
        <v>19.751565414145865</v>
      </c>
      <c r="S1315">
        <f>(1-$AL$6^R1315)/(1+$AL$6^R1315*(1/$AL$7-1))</f>
        <v>0.99643717244343843</v>
      </c>
      <c r="U1315">
        <v>77.599999999999994</v>
      </c>
      <c r="V1315">
        <f t="shared" si="389"/>
        <v>177.316</v>
      </c>
      <c r="W1315">
        <f t="shared" si="390"/>
        <v>176.68425366898074</v>
      </c>
      <c r="X1315">
        <f t="shared" si="391"/>
        <v>0.63174633101925792</v>
      </c>
      <c r="Y1315">
        <f t="shared" si="392"/>
        <v>0.59100036946944168</v>
      </c>
      <c r="Z1315">
        <f t="shared" si="393"/>
        <v>154.50285423011601</v>
      </c>
      <c r="AA1315">
        <f t="shared" si="394"/>
        <v>0.53698434588447574</v>
      </c>
      <c r="AC1315">
        <f t="shared" si="395"/>
        <v>21.405503515503955</v>
      </c>
      <c r="AD1315">
        <f>X1315*((1-Q1315)*(1-EXP(-(P1315+O1315)*A1315))*P1315/(P1315+O1315)-(1-$AL$10)*(1-EXP(-2*O1315*A1315))/2)</f>
        <v>0.11440945714211213</v>
      </c>
      <c r="AE1315">
        <f t="shared" si="396"/>
        <v>22.056897318530545</v>
      </c>
      <c r="AF1315">
        <f t="shared" si="397"/>
        <v>129.16278512934645</v>
      </c>
      <c r="AG1315">
        <f t="shared" si="398"/>
        <v>-6.0393433557146353E-2</v>
      </c>
      <c r="AH1315">
        <f t="shared" si="399"/>
        <v>129.10239169578929</v>
      </c>
      <c r="BA1315">
        <v>22.056897318530499</v>
      </c>
    </row>
    <row r="1316" spans="1:53" x14ac:dyDescent="0.3">
      <c r="A1316">
        <v>3.3051138766915802</v>
      </c>
      <c r="E1316" cm="1">
        <f t="array" ref="E1316">INDEX($C$2:$C$104,L1316)</f>
        <v>-0.32480885954411381</v>
      </c>
      <c r="G1316">
        <f>PI()/12*(M1316-12)</f>
        <v>1.5707963267948966</v>
      </c>
      <c r="H1316">
        <f t="shared" si="383"/>
        <v>-0.19205581144527206</v>
      </c>
      <c r="I1316">
        <f t="shared" si="400"/>
        <v>0.75687625039430251</v>
      </c>
      <c r="J1316">
        <f t="shared" si="384"/>
        <v>1.7640528540350682</v>
      </c>
      <c r="L1316">
        <f t="shared" si="401"/>
        <v>55</v>
      </c>
      <c r="M1316">
        <v>18</v>
      </c>
      <c r="N1316">
        <f t="shared" si="385"/>
        <v>0.05</v>
      </c>
      <c r="O1316">
        <f t="shared" si="386"/>
        <v>5.0020839411324403</v>
      </c>
      <c r="P1316">
        <f t="shared" si="387"/>
        <v>9.2038344516836901</v>
      </c>
      <c r="Q1316">
        <f>1-EXP(-2*$AL$9*O1316/(1+O1316))</f>
        <v>6.4497345768578462E-2</v>
      </c>
      <c r="R1316">
        <f t="shared" si="388"/>
        <v>19.751565414145865</v>
      </c>
      <c r="S1316">
        <f>(1-$AL$6^R1316)/(1+$AL$6^R1316*(1/$AL$7-1))</f>
        <v>0.99643717244343843</v>
      </c>
      <c r="U1316">
        <v>7.6</v>
      </c>
      <c r="V1316">
        <f t="shared" si="389"/>
        <v>17.366</v>
      </c>
      <c r="W1316">
        <f t="shared" si="390"/>
        <v>17.304127936652751</v>
      </c>
      <c r="X1316">
        <f t="shared" si="391"/>
        <v>6.1872063347248485E-2</v>
      </c>
      <c r="Y1316">
        <f t="shared" si="392"/>
        <v>5.7881479484122048E-2</v>
      </c>
      <c r="Z1316">
        <f t="shared" si="393"/>
        <v>15.131722836970122</v>
      </c>
      <c r="AA1316">
        <f t="shared" si="394"/>
        <v>5.2591250370130412E-2</v>
      </c>
      <c r="AC1316">
        <f t="shared" si="395"/>
        <v>2.0964152927555415</v>
      </c>
      <c r="AD1316">
        <f>X1316*((1-Q1316)*(1-EXP(-(P1316+O1316)*A1316))*P1316/(P1316+O1316)-(1-$AL$10)*(1-EXP(-2*O1316*A1316))/2)</f>
        <v>1.1205049926289618E-2</v>
      </c>
      <c r="AE1316">
        <f t="shared" si="396"/>
        <v>2.1602115930519616</v>
      </c>
      <c r="AF1316">
        <f t="shared" si="397"/>
        <v>12.649963492049393</v>
      </c>
      <c r="AG1316">
        <f t="shared" si="398"/>
        <v>-5.9148208122979896E-3</v>
      </c>
      <c r="AH1316">
        <f t="shared" si="399"/>
        <v>12.644048671237094</v>
      </c>
      <c r="BA1316">
        <v>2.1602115930519599</v>
      </c>
    </row>
    <row r="1317" spans="1:53" x14ac:dyDescent="0.3">
      <c r="A1317">
        <v>3.3051138766915802</v>
      </c>
      <c r="E1317" cm="1">
        <f t="array" ref="E1317">INDEX($C$2:$C$104,L1317)</f>
        <v>-0.32480885954411381</v>
      </c>
      <c r="G1317">
        <f>PI()/12*(M1317-12)</f>
        <v>1.8325957145940459</v>
      </c>
      <c r="H1317">
        <f t="shared" si="383"/>
        <v>-0.19205581144527206</v>
      </c>
      <c r="I1317">
        <f t="shared" si="400"/>
        <v>0.75687625039430251</v>
      </c>
      <c r="J1317">
        <f t="shared" si="384"/>
        <v>1.9692024600852551</v>
      </c>
      <c r="L1317">
        <f t="shared" si="401"/>
        <v>55</v>
      </c>
      <c r="M1317">
        <v>19</v>
      </c>
      <c r="N1317">
        <f t="shared" si="385"/>
        <v>0.05</v>
      </c>
      <c r="O1317">
        <f t="shared" si="386"/>
        <v>5.0020839411324403</v>
      </c>
      <c r="P1317">
        <f t="shared" si="387"/>
        <v>9.2038344516836901</v>
      </c>
      <c r="Q1317">
        <f>1-EXP(-2*$AL$9*O1317/(1+O1317))</f>
        <v>6.4497345768578462E-2</v>
      </c>
      <c r="R1317">
        <f t="shared" si="388"/>
        <v>19.751565414145865</v>
      </c>
      <c r="S1317">
        <f>(1-$AL$6^R1317)/(1+$AL$6^R1317*(1/$AL$7-1))</f>
        <v>0.99643717244343843</v>
      </c>
      <c r="U1317">
        <v>0.1</v>
      </c>
      <c r="V1317">
        <f t="shared" si="389"/>
        <v>0.22850000000000004</v>
      </c>
      <c r="W1317">
        <f t="shared" si="390"/>
        <v>0.22768589390332572</v>
      </c>
      <c r="X1317">
        <f t="shared" si="391"/>
        <v>8.1410609667431633E-4</v>
      </c>
      <c r="Y1317">
        <f t="shared" si="392"/>
        <v>7.615984142647584E-4</v>
      </c>
      <c r="Z1317">
        <f t="shared" si="393"/>
        <v>0.19910161627592268</v>
      </c>
      <c r="AA1317">
        <f t="shared" si="394"/>
        <v>6.9199013644907943E-4</v>
      </c>
      <c r="AC1317">
        <f t="shared" si="395"/>
        <v>2.7584411746783451E-2</v>
      </c>
      <c r="AD1317">
        <f>X1317*((1-Q1317)*(1-EXP(-(P1317+O1317)*A1317))*P1317/(P1317+O1317)-(1-$AL$10)*(1-EXP(-2*O1317*A1317))/2)</f>
        <v>1.4743486745117811E-4</v>
      </c>
      <c r="AE1317">
        <f t="shared" si="396"/>
        <v>2.8423836750683707E-2</v>
      </c>
      <c r="AF1317">
        <f t="shared" si="397"/>
        <v>0.16644688805328151</v>
      </c>
      <c r="AG1317">
        <f t="shared" si="398"/>
        <v>-7.7826589635499304E-5</v>
      </c>
      <c r="AH1317">
        <f t="shared" si="399"/>
        <v>0.166369061463646</v>
      </c>
      <c r="BA1317">
        <v>2.84238367506837E-2</v>
      </c>
    </row>
    <row r="1318" spans="1:53" x14ac:dyDescent="0.3">
      <c r="A1318">
        <v>3.3051138766915802</v>
      </c>
      <c r="E1318" cm="1">
        <f t="array" ref="E1318">INDEX($C$2:$C$104,L1318)</f>
        <v>-0.32480885954411381</v>
      </c>
      <c r="G1318">
        <f>PI()/12*(M1318-12)</f>
        <v>2.0943951023931953</v>
      </c>
      <c r="H1318">
        <f t="shared" si="383"/>
        <v>-0.19205581144527206</v>
      </c>
      <c r="I1318">
        <f t="shared" si="400"/>
        <v>0.75687625039430251</v>
      </c>
      <c r="J1318">
        <f t="shared" si="384"/>
        <v>2.1779034634568668</v>
      </c>
      <c r="L1318">
        <f t="shared" si="401"/>
        <v>55</v>
      </c>
      <c r="M1318">
        <v>20</v>
      </c>
      <c r="N1318">
        <f t="shared" si="385"/>
        <v>0.05</v>
      </c>
      <c r="O1318">
        <f t="shared" si="386"/>
        <v>5.0020839411324403</v>
      </c>
      <c r="P1318">
        <f t="shared" si="387"/>
        <v>9.2038344516836901</v>
      </c>
      <c r="Q1318">
        <f>1-EXP(-2*$AL$9*O1318/(1+O1318))</f>
        <v>6.4497345768578462E-2</v>
      </c>
      <c r="R1318">
        <f t="shared" si="388"/>
        <v>19.751565414145865</v>
      </c>
      <c r="S1318">
        <f>(1-$AL$6^R1318)/(1+$AL$6^R1318*(1/$AL$7-1))</f>
        <v>0.99643717244343843</v>
      </c>
      <c r="U1318">
        <v>0.2</v>
      </c>
      <c r="V1318">
        <f t="shared" si="389"/>
        <v>0.45700000000000007</v>
      </c>
      <c r="W1318">
        <f t="shared" si="390"/>
        <v>0.45537178780665144</v>
      </c>
      <c r="X1318">
        <f t="shared" si="391"/>
        <v>1.6282121933486327E-3</v>
      </c>
      <c r="Y1318">
        <f t="shared" si="392"/>
        <v>1.5231968285295168E-3</v>
      </c>
      <c r="Z1318">
        <f t="shared" si="393"/>
        <v>0.39820323255184537</v>
      </c>
      <c r="AA1318">
        <f t="shared" si="394"/>
        <v>1.3839802728981589E-3</v>
      </c>
      <c r="AC1318">
        <f t="shared" si="395"/>
        <v>5.5168823493566901E-2</v>
      </c>
      <c r="AD1318">
        <f>X1318*((1-Q1318)*(1-EXP(-(P1318+O1318)*A1318))*P1318/(P1318+O1318)-(1-$AL$10)*(1-EXP(-2*O1318*A1318))/2)</f>
        <v>2.9486973490235621E-4</v>
      </c>
      <c r="AE1318">
        <f t="shared" si="396"/>
        <v>5.6847673501367414E-2</v>
      </c>
      <c r="AF1318">
        <f t="shared" si="397"/>
        <v>0.33289377610656301</v>
      </c>
      <c r="AG1318">
        <f t="shared" si="398"/>
        <v>-1.5565317927099861E-4</v>
      </c>
      <c r="AH1318">
        <f t="shared" si="399"/>
        <v>0.33273812292729199</v>
      </c>
      <c r="BA1318">
        <v>5.68476735013674E-2</v>
      </c>
    </row>
    <row r="1319" spans="1:53" x14ac:dyDescent="0.3">
      <c r="A1319">
        <v>3.3051138766915802</v>
      </c>
      <c r="E1319" cm="1">
        <f t="array" ref="E1319">INDEX($C$2:$C$104,L1319)</f>
        <v>-0.32480885954411381</v>
      </c>
      <c r="G1319">
        <f>PI()/12*(M1319-12)</f>
        <v>2.3561944901923448</v>
      </c>
      <c r="H1319">
        <f t="shared" si="383"/>
        <v>-0.19205581144527206</v>
      </c>
      <c r="I1319">
        <f t="shared" si="400"/>
        <v>0.75687625039430251</v>
      </c>
      <c r="J1319">
        <f t="shared" si="384"/>
        <v>2.3851004471997461</v>
      </c>
      <c r="L1319">
        <f t="shared" si="401"/>
        <v>55</v>
      </c>
      <c r="M1319">
        <v>21</v>
      </c>
      <c r="N1319">
        <f t="shared" si="385"/>
        <v>0.05</v>
      </c>
      <c r="O1319">
        <f t="shared" si="386"/>
        <v>5.0020839411324403</v>
      </c>
      <c r="P1319">
        <f t="shared" si="387"/>
        <v>9.2038344516836901</v>
      </c>
      <c r="Q1319">
        <f>1-EXP(-2*$AL$9*O1319/(1+O1319))</f>
        <v>6.4497345768578462E-2</v>
      </c>
      <c r="R1319">
        <f t="shared" si="388"/>
        <v>19.751565414145865</v>
      </c>
      <c r="S1319">
        <f>(1-$AL$6^R1319)/(1+$AL$6^R1319*(1/$AL$7-1))</f>
        <v>0.99643717244343843</v>
      </c>
      <c r="U1319">
        <v>0.1</v>
      </c>
      <c r="V1319">
        <f t="shared" si="389"/>
        <v>0.22850000000000004</v>
      </c>
      <c r="W1319">
        <f t="shared" si="390"/>
        <v>0.22768589390332572</v>
      </c>
      <c r="X1319">
        <f t="shared" si="391"/>
        <v>8.1410609667431633E-4</v>
      </c>
      <c r="Y1319">
        <f t="shared" si="392"/>
        <v>7.615984142647584E-4</v>
      </c>
      <c r="Z1319">
        <f t="shared" si="393"/>
        <v>0.19910161627592268</v>
      </c>
      <c r="AA1319">
        <f t="shared" si="394"/>
        <v>6.9199013644907943E-4</v>
      </c>
      <c r="AC1319">
        <f t="shared" si="395"/>
        <v>2.7584411746783451E-2</v>
      </c>
      <c r="AD1319">
        <f>X1319*((1-Q1319)*(1-EXP(-(P1319+O1319)*A1319))*P1319/(P1319+O1319)-(1-$AL$10)*(1-EXP(-2*O1319*A1319))/2)</f>
        <v>1.4743486745117811E-4</v>
      </c>
      <c r="AE1319">
        <f t="shared" si="396"/>
        <v>2.8423836750683707E-2</v>
      </c>
      <c r="AF1319">
        <f t="shared" si="397"/>
        <v>0.16644688805328151</v>
      </c>
      <c r="AG1319">
        <f t="shared" si="398"/>
        <v>-7.7826589635499304E-5</v>
      </c>
      <c r="AH1319">
        <f t="shared" si="399"/>
        <v>0.166369061463646</v>
      </c>
      <c r="BA1319">
        <v>2.84238367506837E-2</v>
      </c>
    </row>
    <row r="1320" spans="1:53" x14ac:dyDescent="0.3">
      <c r="A1320">
        <v>3.3051138766915802</v>
      </c>
      <c r="E1320" cm="1">
        <f t="array" ref="E1320">INDEX($C$2:$C$104,L1320)</f>
        <v>-0.32480885954411381</v>
      </c>
      <c r="G1320">
        <f>PI()/12*(M1320-12)</f>
        <v>2.617993877991494</v>
      </c>
      <c r="H1320">
        <f t="shared" si="383"/>
        <v>-0.19205581144527206</v>
      </c>
      <c r="I1320">
        <f t="shared" si="400"/>
        <v>0.75687625039430251</v>
      </c>
      <c r="J1320">
        <f t="shared" si="384"/>
        <v>2.5821101260802686</v>
      </c>
      <c r="L1320">
        <f t="shared" si="401"/>
        <v>55</v>
      </c>
      <c r="M1320">
        <v>22</v>
      </c>
      <c r="N1320">
        <f t="shared" si="385"/>
        <v>0.05</v>
      </c>
      <c r="O1320">
        <f t="shared" si="386"/>
        <v>5.0020839411324403</v>
      </c>
      <c r="P1320">
        <f t="shared" si="387"/>
        <v>9.2038344516836901</v>
      </c>
      <c r="Q1320">
        <f>1-EXP(-2*$AL$9*O1320/(1+O1320))</f>
        <v>6.4497345768578462E-2</v>
      </c>
      <c r="R1320">
        <f t="shared" si="388"/>
        <v>19.751565414145865</v>
      </c>
      <c r="S1320">
        <f>(1-$AL$6^R1320)/(1+$AL$6^R1320*(1/$AL$7-1))</f>
        <v>0.99643717244343843</v>
      </c>
      <c r="U1320">
        <v>0.2</v>
      </c>
      <c r="V1320">
        <f t="shared" si="389"/>
        <v>0.45700000000000007</v>
      </c>
      <c r="W1320">
        <f t="shared" si="390"/>
        <v>0.45537178780665144</v>
      </c>
      <c r="X1320">
        <f t="shared" si="391"/>
        <v>1.6282121933486327E-3</v>
      </c>
      <c r="Y1320">
        <f t="shared" si="392"/>
        <v>1.5231968285295168E-3</v>
      </c>
      <c r="Z1320">
        <f t="shared" si="393"/>
        <v>0.39820323255184537</v>
      </c>
      <c r="AA1320">
        <f t="shared" si="394"/>
        <v>1.3839802728981589E-3</v>
      </c>
      <c r="AC1320">
        <f t="shared" si="395"/>
        <v>5.5168823493566901E-2</v>
      </c>
      <c r="AD1320">
        <f>X1320*((1-Q1320)*(1-EXP(-(P1320+O1320)*A1320))*P1320/(P1320+O1320)-(1-$AL$10)*(1-EXP(-2*O1320*A1320))/2)</f>
        <v>2.9486973490235621E-4</v>
      </c>
      <c r="AE1320">
        <f t="shared" si="396"/>
        <v>5.6847673501367414E-2</v>
      </c>
      <c r="AF1320">
        <f t="shared" si="397"/>
        <v>0.33289377610656301</v>
      </c>
      <c r="AG1320">
        <f t="shared" si="398"/>
        <v>-1.5565317927099861E-4</v>
      </c>
      <c r="AH1320">
        <f t="shared" si="399"/>
        <v>0.33273812292729199</v>
      </c>
      <c r="BA1320">
        <v>5.68476735013674E-2</v>
      </c>
    </row>
    <row r="1321" spans="1:53" x14ac:dyDescent="0.3">
      <c r="A1321">
        <v>3.3051138766915802</v>
      </c>
      <c r="E1321" cm="1">
        <f t="array" ref="E1321">INDEX($C$2:$C$104,L1321)</f>
        <v>-0.32480885954411381</v>
      </c>
      <c r="G1321">
        <f>PI()/12*(M1321-12)</f>
        <v>2.8797932657906435</v>
      </c>
      <c r="H1321">
        <f t="shared" si="383"/>
        <v>-0.19205581144527206</v>
      </c>
      <c r="I1321">
        <f t="shared" si="400"/>
        <v>0.75687625039430251</v>
      </c>
      <c r="J1321">
        <f t="shared" si="384"/>
        <v>2.7469711038110911</v>
      </c>
      <c r="L1321">
        <f t="shared" si="401"/>
        <v>55</v>
      </c>
      <c r="M1321">
        <v>23</v>
      </c>
      <c r="N1321">
        <f t="shared" si="385"/>
        <v>0.05</v>
      </c>
      <c r="O1321">
        <f t="shared" si="386"/>
        <v>5.0020839411324403</v>
      </c>
      <c r="P1321">
        <f t="shared" si="387"/>
        <v>9.2038344516836901</v>
      </c>
      <c r="Q1321">
        <f>1-EXP(-2*$AL$9*O1321/(1+O1321))</f>
        <v>6.4497345768578462E-2</v>
      </c>
      <c r="R1321">
        <f t="shared" si="388"/>
        <v>19.751565414145865</v>
      </c>
      <c r="S1321">
        <f>(1-$AL$6^R1321)/(1+$AL$6^R1321*(1/$AL$7-1))</f>
        <v>0.99643717244343843</v>
      </c>
      <c r="U1321">
        <v>0.1</v>
      </c>
      <c r="V1321">
        <f t="shared" si="389"/>
        <v>0.22850000000000004</v>
      </c>
      <c r="W1321">
        <f t="shared" si="390"/>
        <v>0.22768589390332572</v>
      </c>
      <c r="X1321">
        <f t="shared" si="391"/>
        <v>8.1410609667431633E-4</v>
      </c>
      <c r="Y1321">
        <f t="shared" si="392"/>
        <v>7.615984142647584E-4</v>
      </c>
      <c r="Z1321">
        <f t="shared" si="393"/>
        <v>0.19910161627592268</v>
      </c>
      <c r="AA1321">
        <f t="shared" si="394"/>
        <v>6.9199013644907943E-4</v>
      </c>
      <c r="AC1321">
        <f t="shared" si="395"/>
        <v>2.7584411746783451E-2</v>
      </c>
      <c r="AD1321">
        <f>X1321*((1-Q1321)*(1-EXP(-(P1321+O1321)*A1321))*P1321/(P1321+O1321)-(1-$AL$10)*(1-EXP(-2*O1321*A1321))/2)</f>
        <v>1.4743486745117811E-4</v>
      </c>
      <c r="AE1321">
        <f t="shared" si="396"/>
        <v>2.8423836750683707E-2</v>
      </c>
      <c r="AF1321">
        <f t="shared" si="397"/>
        <v>0.16644688805328151</v>
      </c>
      <c r="AG1321">
        <f t="shared" si="398"/>
        <v>-7.7826589635499304E-5</v>
      </c>
      <c r="AH1321">
        <f t="shared" si="399"/>
        <v>0.166369061463646</v>
      </c>
      <c r="BA1321">
        <v>2.84238367506837E-2</v>
      </c>
    </row>
    <row r="1322" spans="1:53" x14ac:dyDescent="0.3">
      <c r="A1322">
        <v>3.3051138766915802</v>
      </c>
      <c r="E1322" cm="1">
        <f t="array" ref="E1322">INDEX($C$2:$C$104,L1322)</f>
        <v>-0.32904771477817352</v>
      </c>
      <c r="G1322">
        <f>PI()/12*(M1322-12)</f>
        <v>-3.1415926535897931</v>
      </c>
      <c r="H1322">
        <f t="shared" si="383"/>
        <v>-0.19447169784971619</v>
      </c>
      <c r="I1322">
        <f t="shared" si="400"/>
        <v>0.75578911098543611</v>
      </c>
      <c r="J1322">
        <f t="shared" si="384"/>
        <v>2.8248685451300646</v>
      </c>
      <c r="L1322">
        <f t="shared" si="401"/>
        <v>56</v>
      </c>
      <c r="M1322">
        <v>0</v>
      </c>
      <c r="N1322">
        <f t="shared" si="385"/>
        <v>0.05</v>
      </c>
      <c r="O1322">
        <f t="shared" si="386"/>
        <v>5.0020839411324403</v>
      </c>
      <c r="P1322">
        <f t="shared" si="387"/>
        <v>9.2038344516836901</v>
      </c>
      <c r="Q1322">
        <f>1-EXP(-2*$AL$9*O1322/(1+O1322))</f>
        <v>6.4497345768578462E-2</v>
      </c>
      <c r="R1322">
        <f t="shared" si="388"/>
        <v>19.751565414145865</v>
      </c>
      <c r="S1322">
        <f>(1-$AL$6^R1322)/(1+$AL$6^R1322*(1/$AL$7-1))</f>
        <v>0.99643717244343843</v>
      </c>
      <c r="U1322">
        <v>0.1</v>
      </c>
      <c r="V1322">
        <f t="shared" si="389"/>
        <v>0.22850000000000004</v>
      </c>
      <c r="W1322">
        <f t="shared" si="390"/>
        <v>0.22768589390332572</v>
      </c>
      <c r="X1322">
        <f t="shared" si="391"/>
        <v>8.1410609667431633E-4</v>
      </c>
      <c r="Y1322">
        <f t="shared" si="392"/>
        <v>7.615984142647584E-4</v>
      </c>
      <c r="Z1322">
        <f t="shared" si="393"/>
        <v>0.19910161627592268</v>
      </c>
      <c r="AA1322">
        <f t="shared" si="394"/>
        <v>6.9199013644907943E-4</v>
      </c>
      <c r="AC1322">
        <f t="shared" si="395"/>
        <v>2.7584411746783451E-2</v>
      </c>
      <c r="AD1322">
        <f>X1322*((1-Q1322)*(1-EXP(-(P1322+O1322)*A1322))*P1322/(P1322+O1322)-(1-$AL$10)*(1-EXP(-2*O1322*A1322))/2)</f>
        <v>1.4743486745117811E-4</v>
      </c>
      <c r="AE1322">
        <f t="shared" si="396"/>
        <v>2.8423836750683707E-2</v>
      </c>
      <c r="AF1322">
        <f t="shared" si="397"/>
        <v>0.16644688805328151</v>
      </c>
      <c r="AG1322">
        <f t="shared" si="398"/>
        <v>-7.7826589635499304E-5</v>
      </c>
      <c r="AH1322">
        <f t="shared" si="399"/>
        <v>0.166369061463646</v>
      </c>
      <c r="BA1322">
        <v>2.84238367506837E-2</v>
      </c>
    </row>
    <row r="1323" spans="1:53" x14ac:dyDescent="0.3">
      <c r="A1323">
        <v>3.3051138766915802</v>
      </c>
      <c r="E1323" cm="1">
        <f t="array" ref="E1323">INDEX($C$2:$C$104,L1323)</f>
        <v>-0.32904771477817352</v>
      </c>
      <c r="G1323">
        <f>PI()/12*(M1323-12)</f>
        <v>-2.8797932657906435</v>
      </c>
      <c r="H1323">
        <f t="shared" si="383"/>
        <v>-0.19447169784971619</v>
      </c>
      <c r="I1323">
        <f t="shared" si="400"/>
        <v>0.75578911098543611</v>
      </c>
      <c r="J1323">
        <f t="shared" si="384"/>
        <v>2.7505388943915983</v>
      </c>
      <c r="L1323">
        <f t="shared" si="401"/>
        <v>56</v>
      </c>
      <c r="M1323">
        <v>1</v>
      </c>
      <c r="N1323">
        <f t="shared" si="385"/>
        <v>0.05</v>
      </c>
      <c r="O1323">
        <f t="shared" si="386"/>
        <v>5.0020839411324403</v>
      </c>
      <c r="P1323">
        <f t="shared" si="387"/>
        <v>9.2038344516836901</v>
      </c>
      <c r="Q1323">
        <f>1-EXP(-2*$AL$9*O1323/(1+O1323))</f>
        <v>6.4497345768578462E-2</v>
      </c>
      <c r="R1323">
        <f t="shared" si="388"/>
        <v>19.751565414145865</v>
      </c>
      <c r="S1323">
        <f>(1-$AL$6^R1323)/(1+$AL$6^R1323*(1/$AL$7-1))</f>
        <v>0.99643717244343843</v>
      </c>
      <c r="U1323">
        <v>0</v>
      </c>
      <c r="V1323">
        <f t="shared" si="389"/>
        <v>0</v>
      </c>
      <c r="W1323">
        <f t="shared" si="390"/>
        <v>0</v>
      </c>
      <c r="X1323">
        <f t="shared" si="391"/>
        <v>0</v>
      </c>
      <c r="Y1323">
        <f t="shared" si="392"/>
        <v>0</v>
      </c>
      <c r="Z1323">
        <f t="shared" si="393"/>
        <v>0</v>
      </c>
      <c r="AA1323">
        <f t="shared" si="394"/>
        <v>0</v>
      </c>
      <c r="AC1323">
        <f t="shared" si="395"/>
        <v>0</v>
      </c>
      <c r="AD1323">
        <f>X1323*((1-Q1323)*(1-EXP(-(P1323+O1323)*A1323))*P1323/(P1323+O1323)-(1-$AL$10)*(1-EXP(-2*O1323*A1323))/2)</f>
        <v>0</v>
      </c>
      <c r="AE1323">
        <f t="shared" si="396"/>
        <v>0</v>
      </c>
      <c r="AF1323">
        <f t="shared" si="397"/>
        <v>0</v>
      </c>
      <c r="AG1323">
        <f t="shared" si="398"/>
        <v>0</v>
      </c>
      <c r="AH1323">
        <f t="shared" si="399"/>
        <v>0</v>
      </c>
      <c r="BA1323">
        <v>0</v>
      </c>
    </row>
    <row r="1324" spans="1:53" x14ac:dyDescent="0.3">
      <c r="A1324">
        <v>3.3051138766915802</v>
      </c>
      <c r="E1324" cm="1">
        <f t="array" ref="E1324">INDEX($C$2:$C$104,L1324)</f>
        <v>-0.32904771477817352</v>
      </c>
      <c r="G1324">
        <f>PI()/12*(M1324-12)</f>
        <v>-2.617993877991494</v>
      </c>
      <c r="H1324">
        <f t="shared" si="383"/>
        <v>-0.19447169784971619</v>
      </c>
      <c r="I1324">
        <f t="shared" si="400"/>
        <v>0.75578911098543611</v>
      </c>
      <c r="J1324">
        <f t="shared" si="384"/>
        <v>2.5848942790691449</v>
      </c>
      <c r="L1324">
        <f t="shared" si="401"/>
        <v>56</v>
      </c>
      <c r="M1324">
        <v>2</v>
      </c>
      <c r="N1324">
        <f t="shared" si="385"/>
        <v>0.05</v>
      </c>
      <c r="O1324">
        <f t="shared" si="386"/>
        <v>5.0020839411324403</v>
      </c>
      <c r="P1324">
        <f t="shared" si="387"/>
        <v>9.2038344516836901</v>
      </c>
      <c r="Q1324">
        <f>1-EXP(-2*$AL$9*O1324/(1+O1324))</f>
        <v>6.4497345768578462E-2</v>
      </c>
      <c r="R1324">
        <f t="shared" si="388"/>
        <v>19.751565414145865</v>
      </c>
      <c r="S1324">
        <f>(1-$AL$6^R1324)/(1+$AL$6^R1324*(1/$AL$7-1))</f>
        <v>0.99643717244343843</v>
      </c>
      <c r="U1324">
        <v>0.2</v>
      </c>
      <c r="V1324">
        <f t="shared" si="389"/>
        <v>0.45700000000000007</v>
      </c>
      <c r="W1324">
        <f t="shared" si="390"/>
        <v>0.45537178780665144</v>
      </c>
      <c r="X1324">
        <f t="shared" si="391"/>
        <v>1.6282121933486327E-3</v>
      </c>
      <c r="Y1324">
        <f t="shared" si="392"/>
        <v>1.5231968285295168E-3</v>
      </c>
      <c r="Z1324">
        <f t="shared" si="393"/>
        <v>0.39820323255184537</v>
      </c>
      <c r="AA1324">
        <f t="shared" si="394"/>
        <v>1.3839802728981589E-3</v>
      </c>
      <c r="AC1324">
        <f t="shared" si="395"/>
        <v>5.5168823493566901E-2</v>
      </c>
      <c r="AD1324">
        <f>X1324*((1-Q1324)*(1-EXP(-(P1324+O1324)*A1324))*P1324/(P1324+O1324)-(1-$AL$10)*(1-EXP(-2*O1324*A1324))/2)</f>
        <v>2.9486973490235621E-4</v>
      </c>
      <c r="AE1324">
        <f t="shared" si="396"/>
        <v>5.6847673501367414E-2</v>
      </c>
      <c r="AF1324">
        <f t="shared" si="397"/>
        <v>0.33289377610656301</v>
      </c>
      <c r="AG1324">
        <f t="shared" si="398"/>
        <v>-1.5565317927099861E-4</v>
      </c>
      <c r="AH1324">
        <f t="shared" si="399"/>
        <v>0.33273812292729199</v>
      </c>
      <c r="BA1324">
        <v>5.68476735013674E-2</v>
      </c>
    </row>
    <row r="1325" spans="1:53" x14ac:dyDescent="0.3">
      <c r="A1325">
        <v>3.3051138766915802</v>
      </c>
      <c r="E1325" cm="1">
        <f t="array" ref="E1325">INDEX($C$2:$C$104,L1325)</f>
        <v>-0.32904771477817352</v>
      </c>
      <c r="G1325">
        <f>PI()/12*(M1325-12)</f>
        <v>-2.3561944901923448</v>
      </c>
      <c r="H1325">
        <f t="shared" si="383"/>
        <v>-0.19447169784971619</v>
      </c>
      <c r="I1325">
        <f t="shared" si="400"/>
        <v>0.75578911098543611</v>
      </c>
      <c r="J1325">
        <f t="shared" si="384"/>
        <v>2.3875033096130327</v>
      </c>
      <c r="L1325">
        <f t="shared" si="401"/>
        <v>56</v>
      </c>
      <c r="M1325">
        <v>3</v>
      </c>
      <c r="N1325">
        <f t="shared" si="385"/>
        <v>0.05</v>
      </c>
      <c r="O1325">
        <f t="shared" si="386"/>
        <v>5.0020839411324403</v>
      </c>
      <c r="P1325">
        <f t="shared" si="387"/>
        <v>9.2038344516836901</v>
      </c>
      <c r="Q1325">
        <f>1-EXP(-2*$AL$9*O1325/(1+O1325))</f>
        <v>6.4497345768578462E-2</v>
      </c>
      <c r="R1325">
        <f t="shared" si="388"/>
        <v>19.751565414145865</v>
      </c>
      <c r="S1325">
        <f>(1-$AL$6^R1325)/(1+$AL$6^R1325*(1/$AL$7-1))</f>
        <v>0.99643717244343843</v>
      </c>
      <c r="U1325">
        <v>0.1</v>
      </c>
      <c r="V1325">
        <f t="shared" si="389"/>
        <v>0.22850000000000004</v>
      </c>
      <c r="W1325">
        <f t="shared" si="390"/>
        <v>0.22768589390332572</v>
      </c>
      <c r="X1325">
        <f t="shared" si="391"/>
        <v>8.1410609667431633E-4</v>
      </c>
      <c r="Y1325">
        <f t="shared" si="392"/>
        <v>7.615984142647584E-4</v>
      </c>
      <c r="Z1325">
        <f t="shared" si="393"/>
        <v>0.19910161627592268</v>
      </c>
      <c r="AA1325">
        <f t="shared" si="394"/>
        <v>6.9199013644907943E-4</v>
      </c>
      <c r="AC1325">
        <f t="shared" si="395"/>
        <v>2.7584411746783451E-2</v>
      </c>
      <c r="AD1325">
        <f>X1325*((1-Q1325)*(1-EXP(-(P1325+O1325)*A1325))*P1325/(P1325+O1325)-(1-$AL$10)*(1-EXP(-2*O1325*A1325))/2)</f>
        <v>1.4743486745117811E-4</v>
      </c>
      <c r="AE1325">
        <f t="shared" si="396"/>
        <v>2.8423836750683707E-2</v>
      </c>
      <c r="AF1325">
        <f t="shared" si="397"/>
        <v>0.16644688805328151</v>
      </c>
      <c r="AG1325">
        <f t="shared" si="398"/>
        <v>-7.7826589635499304E-5</v>
      </c>
      <c r="AH1325">
        <f t="shared" si="399"/>
        <v>0.166369061463646</v>
      </c>
      <c r="BA1325">
        <v>2.84238367506837E-2</v>
      </c>
    </row>
    <row r="1326" spans="1:53" x14ac:dyDescent="0.3">
      <c r="A1326">
        <v>3.3622115780695299</v>
      </c>
      <c r="E1326" cm="1">
        <f t="array" ref="E1326">INDEX($C$2:$C$104,L1326)</f>
        <v>-0.32904771477817352</v>
      </c>
      <c r="G1326">
        <f>PI()/12*(M1326-12)</f>
        <v>-2.0943951023931953</v>
      </c>
      <c r="H1326">
        <f t="shared" si="383"/>
        <v>-0.19447169784971619</v>
      </c>
      <c r="I1326">
        <f t="shared" si="400"/>
        <v>0.75578911098543611</v>
      </c>
      <c r="J1326">
        <f t="shared" si="384"/>
        <v>2.1801849671372091</v>
      </c>
      <c r="L1326">
        <f t="shared" si="401"/>
        <v>56</v>
      </c>
      <c r="M1326">
        <v>4</v>
      </c>
      <c r="N1326">
        <f t="shared" si="385"/>
        <v>0.05</v>
      </c>
      <c r="O1326">
        <f t="shared" si="386"/>
        <v>5.0020839411324403</v>
      </c>
      <c r="P1326">
        <f t="shared" si="387"/>
        <v>9.2038344516836901</v>
      </c>
      <c r="Q1326">
        <f>1-EXP(-2*$AL$9*O1326/(1+O1326))</f>
        <v>6.4497345768578462E-2</v>
      </c>
      <c r="R1326">
        <f t="shared" si="388"/>
        <v>19.751565414145865</v>
      </c>
      <c r="S1326">
        <f>(1-$AL$6^R1326)/(1+$AL$6^R1326*(1/$AL$7-1))</f>
        <v>0.99643717244343843</v>
      </c>
      <c r="U1326">
        <v>0.1</v>
      </c>
      <c r="V1326">
        <f t="shared" si="389"/>
        <v>0.22850000000000004</v>
      </c>
      <c r="W1326">
        <f t="shared" si="390"/>
        <v>0.22768589390332572</v>
      </c>
      <c r="X1326">
        <f t="shared" si="391"/>
        <v>8.1410609667431633E-4</v>
      </c>
      <c r="Y1326">
        <f t="shared" si="392"/>
        <v>7.6159841426477748E-4</v>
      </c>
      <c r="Z1326">
        <f t="shared" si="393"/>
        <v>0.19992164526869546</v>
      </c>
      <c r="AA1326">
        <f t="shared" si="394"/>
        <v>6.9199014780888435E-4</v>
      </c>
      <c r="AC1326">
        <f t="shared" si="395"/>
        <v>2.7584411793963044E-2</v>
      </c>
      <c r="AD1326">
        <f>X1326*((1-Q1326)*(1-EXP(-(P1326+O1326)*A1326))*P1326/(P1326+O1326)-(1-$AL$10)*(1-EXP(-2*O1326*A1326))/2)</f>
        <v>1.4743486745117748E-4</v>
      </c>
      <c r="AE1326">
        <f t="shared" si="396"/>
        <v>2.8423836809223106E-2</v>
      </c>
      <c r="AF1326">
        <f t="shared" si="397"/>
        <v>0.16724267566235723</v>
      </c>
      <c r="AG1326">
        <f t="shared" si="398"/>
        <v>-7.7826600995284433E-5</v>
      </c>
      <c r="AH1326">
        <f t="shared" si="399"/>
        <v>0.16716484906136195</v>
      </c>
      <c r="BA1326">
        <v>2.8423836809223099E-2</v>
      </c>
    </row>
    <row r="1327" spans="1:53" x14ac:dyDescent="0.3">
      <c r="A1327">
        <v>3.3622115780695299</v>
      </c>
      <c r="E1327" cm="1">
        <f t="array" ref="E1327">INDEX($C$2:$C$104,L1327)</f>
        <v>-0.32904771477817352</v>
      </c>
      <c r="G1327">
        <f>PI()/12*(M1327-12)</f>
        <v>-1.8325957145940459</v>
      </c>
      <c r="H1327">
        <f t="shared" si="383"/>
        <v>-0.19447169784971619</v>
      </c>
      <c r="I1327">
        <f t="shared" si="400"/>
        <v>0.75578911098543611</v>
      </c>
      <c r="J1327">
        <f t="shared" si="384"/>
        <v>1.971519485665429</v>
      </c>
      <c r="L1327">
        <f t="shared" si="401"/>
        <v>56</v>
      </c>
      <c r="M1327">
        <v>5</v>
      </c>
      <c r="N1327">
        <f t="shared" si="385"/>
        <v>0.05</v>
      </c>
      <c r="O1327">
        <f t="shared" si="386"/>
        <v>5.0020839411324403</v>
      </c>
      <c r="P1327">
        <f t="shared" si="387"/>
        <v>9.2038344516836901</v>
      </c>
      <c r="Q1327">
        <f>1-EXP(-2*$AL$9*O1327/(1+O1327))</f>
        <v>6.4497345768578462E-2</v>
      </c>
      <c r="R1327">
        <f t="shared" si="388"/>
        <v>19.751565414145865</v>
      </c>
      <c r="S1327">
        <f>(1-$AL$6^R1327)/(1+$AL$6^R1327*(1/$AL$7-1))</f>
        <v>0.99643717244343843</v>
      </c>
      <c r="U1327">
        <v>0.1</v>
      </c>
      <c r="V1327">
        <f t="shared" si="389"/>
        <v>0.22850000000000004</v>
      </c>
      <c r="W1327">
        <f t="shared" si="390"/>
        <v>0.22768589390332572</v>
      </c>
      <c r="X1327">
        <f t="shared" si="391"/>
        <v>8.1410609667431633E-4</v>
      </c>
      <c r="Y1327">
        <f t="shared" si="392"/>
        <v>7.6159841426477748E-4</v>
      </c>
      <c r="Z1327">
        <f t="shared" si="393"/>
        <v>0.19992164526869546</v>
      </c>
      <c r="AA1327">
        <f t="shared" si="394"/>
        <v>6.9199014780888435E-4</v>
      </c>
      <c r="AC1327">
        <f t="shared" si="395"/>
        <v>2.7584411793963044E-2</v>
      </c>
      <c r="AD1327">
        <f>X1327*((1-Q1327)*(1-EXP(-(P1327+O1327)*A1327))*P1327/(P1327+O1327)-(1-$AL$10)*(1-EXP(-2*O1327*A1327))/2)</f>
        <v>1.4743486745117748E-4</v>
      </c>
      <c r="AE1327">
        <f t="shared" si="396"/>
        <v>2.8423836809223106E-2</v>
      </c>
      <c r="AF1327">
        <f t="shared" si="397"/>
        <v>0.16724267566235723</v>
      </c>
      <c r="AG1327">
        <f t="shared" si="398"/>
        <v>-7.7826600995284433E-5</v>
      </c>
      <c r="AH1327">
        <f t="shared" si="399"/>
        <v>0.16716484906136195</v>
      </c>
      <c r="BA1327">
        <v>2.8423836809223099E-2</v>
      </c>
    </row>
    <row r="1328" spans="1:53" x14ac:dyDescent="0.3">
      <c r="A1328">
        <v>3.3622115780695299</v>
      </c>
      <c r="E1328" cm="1">
        <f t="array" ref="E1328">INDEX($C$2:$C$104,L1328)</f>
        <v>-0.32904771477817352</v>
      </c>
      <c r="G1328">
        <f>PI()/12*(M1328-12)</f>
        <v>-1.5707963267948966</v>
      </c>
      <c r="H1328">
        <f t="shared" si="383"/>
        <v>-0.19447169784971619</v>
      </c>
      <c r="I1328">
        <f t="shared" si="400"/>
        <v>0.75578911098543611</v>
      </c>
      <c r="J1328">
        <f t="shared" si="384"/>
        <v>1.7665151634345717</v>
      </c>
      <c r="L1328">
        <f t="shared" si="401"/>
        <v>56</v>
      </c>
      <c r="M1328">
        <v>6</v>
      </c>
      <c r="N1328">
        <f t="shared" si="385"/>
        <v>0.05</v>
      </c>
      <c r="O1328">
        <f t="shared" si="386"/>
        <v>5.0020839411324403</v>
      </c>
      <c r="P1328">
        <f t="shared" si="387"/>
        <v>9.2038344516836901</v>
      </c>
      <c r="Q1328">
        <f>1-EXP(-2*$AL$9*O1328/(1+O1328))</f>
        <v>6.4497345768578462E-2</v>
      </c>
      <c r="R1328">
        <f t="shared" si="388"/>
        <v>19.751565414145865</v>
      </c>
      <c r="S1328">
        <f>(1-$AL$6^R1328)/(1+$AL$6^R1328*(1/$AL$7-1))</f>
        <v>0.99643717244343843</v>
      </c>
      <c r="U1328">
        <v>0.1</v>
      </c>
      <c r="V1328">
        <f t="shared" si="389"/>
        <v>0.22850000000000004</v>
      </c>
      <c r="W1328">
        <f t="shared" si="390"/>
        <v>0.22768589390332572</v>
      </c>
      <c r="X1328">
        <f t="shared" si="391"/>
        <v>8.1410609667431633E-4</v>
      </c>
      <c r="Y1328">
        <f t="shared" si="392"/>
        <v>7.6159841426477748E-4</v>
      </c>
      <c r="Z1328">
        <f t="shared" si="393"/>
        <v>0.19992164526869546</v>
      </c>
      <c r="AA1328">
        <f t="shared" si="394"/>
        <v>6.9199014780888435E-4</v>
      </c>
      <c r="AC1328">
        <f t="shared" si="395"/>
        <v>2.7584411793963044E-2</v>
      </c>
      <c r="AD1328">
        <f>X1328*((1-Q1328)*(1-EXP(-(P1328+O1328)*A1328))*P1328/(P1328+O1328)-(1-$AL$10)*(1-EXP(-2*O1328*A1328))/2)</f>
        <v>1.4743486745117748E-4</v>
      </c>
      <c r="AE1328">
        <f t="shared" si="396"/>
        <v>2.8423836809223106E-2</v>
      </c>
      <c r="AF1328">
        <f t="shared" si="397"/>
        <v>0.16724267566235723</v>
      </c>
      <c r="AG1328">
        <f t="shared" si="398"/>
        <v>-7.7826600995284433E-5</v>
      </c>
      <c r="AH1328">
        <f t="shared" si="399"/>
        <v>0.16716484906136195</v>
      </c>
      <c r="BA1328">
        <v>2.8423836809223099E-2</v>
      </c>
    </row>
    <row r="1329" spans="1:53" x14ac:dyDescent="0.3">
      <c r="A1329">
        <v>3.3622115780695299</v>
      </c>
      <c r="E1329" cm="1">
        <f t="array" ref="E1329">INDEX($C$2:$C$104,L1329)</f>
        <v>-0.32904771477817352</v>
      </c>
      <c r="G1329">
        <f>PI()/12*(M1329-12)</f>
        <v>-1.308996938995747</v>
      </c>
      <c r="H1329">
        <f t="shared" si="383"/>
        <v>-0.19447169784971619</v>
      </c>
      <c r="I1329">
        <f t="shared" si="400"/>
        <v>0.75578911098543611</v>
      </c>
      <c r="J1329">
        <f t="shared" si="384"/>
        <v>1.5696554083929577</v>
      </c>
      <c r="L1329">
        <f t="shared" si="401"/>
        <v>56</v>
      </c>
      <c r="M1329">
        <v>7</v>
      </c>
      <c r="N1329">
        <f t="shared" si="385"/>
        <v>0.05</v>
      </c>
      <c r="O1329">
        <f t="shared" si="386"/>
        <v>5.0020839411324403</v>
      </c>
      <c r="P1329">
        <f t="shared" si="387"/>
        <v>9.2038344516836901</v>
      </c>
      <c r="Q1329">
        <f>1-EXP(-2*$AL$9*O1329/(1+O1329))</f>
        <v>6.4497345768578462E-2</v>
      </c>
      <c r="R1329">
        <f t="shared" si="388"/>
        <v>19.751565414145865</v>
      </c>
      <c r="S1329">
        <f>(1-$AL$6^R1329)/(1+$AL$6^R1329*(1/$AL$7-1))</f>
        <v>0.99643717244343843</v>
      </c>
      <c r="U1329">
        <v>0.1</v>
      </c>
      <c r="V1329">
        <f t="shared" si="389"/>
        <v>0.22850000000000004</v>
      </c>
      <c r="W1329">
        <f t="shared" si="390"/>
        <v>0.22768589390332572</v>
      </c>
      <c r="X1329">
        <f t="shared" si="391"/>
        <v>8.1410609667431633E-4</v>
      </c>
      <c r="Y1329">
        <f t="shared" si="392"/>
        <v>7.6159841426477748E-4</v>
      </c>
      <c r="Z1329">
        <f t="shared" si="393"/>
        <v>0.19992164526869546</v>
      </c>
      <c r="AA1329">
        <f t="shared" si="394"/>
        <v>6.9199014780888435E-4</v>
      </c>
      <c r="AC1329">
        <f t="shared" si="395"/>
        <v>2.7584411793963044E-2</v>
      </c>
      <c r="AD1329">
        <f>X1329*((1-Q1329)*(1-EXP(-(P1329+O1329)*A1329))*P1329/(P1329+O1329)-(1-$AL$10)*(1-EXP(-2*O1329*A1329))/2)</f>
        <v>1.4743486745117748E-4</v>
      </c>
      <c r="AE1329">
        <f t="shared" si="396"/>
        <v>2.8423836809223106E-2</v>
      </c>
      <c r="AF1329">
        <f t="shared" si="397"/>
        <v>0.16724267566235723</v>
      </c>
      <c r="AG1329">
        <f t="shared" si="398"/>
        <v>-7.7826600995284433E-5</v>
      </c>
      <c r="AH1329">
        <f t="shared" si="399"/>
        <v>0.16716484906136195</v>
      </c>
      <c r="BA1329">
        <v>2.8423836809223099E-2</v>
      </c>
    </row>
    <row r="1330" spans="1:53" x14ac:dyDescent="0.3">
      <c r="A1330">
        <v>3.3622115780695299</v>
      </c>
      <c r="E1330" cm="1">
        <f t="array" ref="E1330">INDEX($C$2:$C$104,L1330)</f>
        <v>-0.32904771477817352</v>
      </c>
      <c r="G1330">
        <f>PI()/12*(M1330-12)</f>
        <v>-1.0471975511965976</v>
      </c>
      <c r="H1330">
        <f t="shared" si="383"/>
        <v>-0.19447169784971619</v>
      </c>
      <c r="I1330">
        <f t="shared" si="400"/>
        <v>0.75578911098543611</v>
      </c>
      <c r="J1330">
        <f t="shared" si="384"/>
        <v>1.3863290671494524</v>
      </c>
      <c r="L1330">
        <f t="shared" si="401"/>
        <v>56</v>
      </c>
      <c r="M1330">
        <v>8</v>
      </c>
      <c r="N1330">
        <f t="shared" si="385"/>
        <v>0.18446725964544419</v>
      </c>
      <c r="O1330">
        <f t="shared" si="386"/>
        <v>1.362970805343017</v>
      </c>
      <c r="P1330">
        <f t="shared" si="387"/>
        <v>2.5078662818311512</v>
      </c>
      <c r="Q1330">
        <f>1-EXP(-2*$AL$9*O1330/(1+O1330))</f>
        <v>4.509585282571893E-2</v>
      </c>
      <c r="R1330">
        <f t="shared" si="388"/>
        <v>5.3819182836841737</v>
      </c>
      <c r="S1330">
        <f>(1-$AL$6^R1330)/(1+$AL$6^R1330*(1/$AL$7-1))</f>
        <v>0.67426092007700267</v>
      </c>
      <c r="U1330">
        <v>14</v>
      </c>
      <c r="V1330">
        <f t="shared" si="389"/>
        <v>31.990000000000002</v>
      </c>
      <c r="W1330">
        <f t="shared" si="390"/>
        <v>21.569606833263318</v>
      </c>
      <c r="X1330">
        <f t="shared" si="391"/>
        <v>10.420393166736684</v>
      </c>
      <c r="Y1330">
        <f t="shared" si="392"/>
        <v>9.9483095309975553</v>
      </c>
      <c r="Z1330">
        <f t="shared" si="393"/>
        <v>18.939387117832826</v>
      </c>
      <c r="AA1330">
        <f t="shared" si="394"/>
        <v>8.766738659855223</v>
      </c>
      <c r="AC1330">
        <f t="shared" si="395"/>
        <v>7.1742634799729501</v>
      </c>
      <c r="AD1330">
        <f>X1330*((1-Q1330)*(1-EXP(-(P1330+O1330)*A1330))*P1330/(P1330+O1330)-(1-$AL$10)*(1-EXP(-2*O1330*A1330))/2)</f>
        <v>2.0185695513413466</v>
      </c>
      <c r="AE1330">
        <f t="shared" si="396"/>
        <v>17.959571691169518</v>
      </c>
      <c r="AF1330">
        <f t="shared" si="397"/>
        <v>11.654113437562822</v>
      </c>
      <c r="AG1330">
        <f t="shared" si="398"/>
        <v>-0.83699868019901413</v>
      </c>
      <c r="AH1330">
        <f t="shared" si="399"/>
        <v>10.817114757363807</v>
      </c>
      <c r="BA1330">
        <v>17.959571691169501</v>
      </c>
    </row>
    <row r="1331" spans="1:53" x14ac:dyDescent="0.3">
      <c r="A1331">
        <v>3.3622115780695299</v>
      </c>
      <c r="E1331" cm="1">
        <f t="array" ref="E1331">INDEX($C$2:$C$104,L1331)</f>
        <v>-0.32904771477817352</v>
      </c>
      <c r="G1331">
        <f>PI()/12*(M1331-12)</f>
        <v>-0.78539816339744828</v>
      </c>
      <c r="H1331">
        <f t="shared" si="383"/>
        <v>-0.19447169784971619</v>
      </c>
      <c r="I1331">
        <f t="shared" si="400"/>
        <v>0.75578911098543611</v>
      </c>
      <c r="J1331">
        <f t="shared" si="384"/>
        <v>1.2239305676978398</v>
      </c>
      <c r="L1331">
        <f t="shared" si="401"/>
        <v>56</v>
      </c>
      <c r="M1331">
        <v>9</v>
      </c>
      <c r="N1331">
        <f t="shared" si="385"/>
        <v>0.34686575909705675</v>
      </c>
      <c r="O1331">
        <f t="shared" si="386"/>
        <v>0.73539813825365119</v>
      </c>
      <c r="P1331">
        <f t="shared" si="387"/>
        <v>1.3531325743867182</v>
      </c>
      <c r="Q1331">
        <f>1-EXP(-2*$AL$9*O1331/(1+O1331))</f>
        <v>3.3332866208016787E-2</v>
      </c>
      <c r="R1331">
        <f t="shared" si="388"/>
        <v>2.9038425992246841</v>
      </c>
      <c r="S1331">
        <f>(1-$AL$6^R1331)/(1+$AL$6^R1331*(1/$AL$7-1))</f>
        <v>0.40470636364677837</v>
      </c>
      <c r="U1331">
        <v>61.7</v>
      </c>
      <c r="V1331">
        <f t="shared" si="389"/>
        <v>140.98450000000003</v>
      </c>
      <c r="W1331">
        <f t="shared" si="390"/>
        <v>57.057324325559236</v>
      </c>
      <c r="X1331">
        <f t="shared" si="391"/>
        <v>83.92717567444079</v>
      </c>
      <c r="Y1331">
        <f t="shared" si="392"/>
        <v>80.271915526472071</v>
      </c>
      <c r="Z1331">
        <f t="shared" si="393"/>
        <v>50.099696376617487</v>
      </c>
      <c r="AA1331">
        <f t="shared" si="394"/>
        <v>65.319428736705518</v>
      </c>
      <c r="AC1331">
        <f t="shared" si="395"/>
        <v>26.98703290544643</v>
      </c>
      <c r="AD1331">
        <f>X1331*((1-Q1331)*(1-EXP(-(P1331+O1331)*A1331))*P1331/(P1331+O1331)-(1-$AL$10)*(1-EXP(-2*O1331*A1331))/2)</f>
        <v>17.10082526021759</v>
      </c>
      <c r="AE1331">
        <f t="shared" si="396"/>
        <v>109.40728690236953</v>
      </c>
      <c r="AF1331">
        <f t="shared" si="397"/>
        <v>23.176610116157264</v>
      </c>
      <c r="AG1331">
        <f t="shared" si="398"/>
        <v>-2.1483384704510318</v>
      </c>
      <c r="AH1331">
        <f t="shared" si="399"/>
        <v>21.028271645706234</v>
      </c>
      <c r="BA1331">
        <v>109.40728690236899</v>
      </c>
    </row>
    <row r="1332" spans="1:53" x14ac:dyDescent="0.3">
      <c r="A1332">
        <v>3.3622115780695299</v>
      </c>
      <c r="E1332" cm="1">
        <f t="array" ref="E1332">INDEX($C$2:$C$104,L1332)</f>
        <v>-0.32904771477817352</v>
      </c>
      <c r="G1332">
        <f>PI()/12*(M1332-12)</f>
        <v>-0.52359877559829882</v>
      </c>
      <c r="H1332">
        <f t="shared" si="383"/>
        <v>-0.19447169784971619</v>
      </c>
      <c r="I1332">
        <f t="shared" si="400"/>
        <v>0.75578911098543611</v>
      </c>
      <c r="J1332">
        <f t="shared" si="384"/>
        <v>1.092732571060467</v>
      </c>
      <c r="L1332">
        <f t="shared" si="401"/>
        <v>56</v>
      </c>
      <c r="M1332">
        <v>10</v>
      </c>
      <c r="N1332">
        <f t="shared" si="385"/>
        <v>0.47806375573442961</v>
      </c>
      <c r="O1332">
        <f t="shared" si="386"/>
        <v>0.54340635147314353</v>
      </c>
      <c r="P1332">
        <f t="shared" si="387"/>
        <v>0.99986768671058401</v>
      </c>
      <c r="Q1332">
        <f>1-EXP(-2*$AL$9*O1332/(1+O1332))</f>
        <v>2.7773618837336644E-2</v>
      </c>
      <c r="R1332">
        <f t="shared" si="388"/>
        <v>2.14573090413877</v>
      </c>
      <c r="S1332">
        <f>(1-$AL$6^R1332)/(1+$AL$6^R1332*(1/$AL$7-1))</f>
        <v>0.30364851010212457</v>
      </c>
      <c r="U1332">
        <v>261.7</v>
      </c>
      <c r="V1332">
        <f t="shared" si="389"/>
        <v>597.98450000000003</v>
      </c>
      <c r="W1332">
        <f t="shared" si="390"/>
        <v>181.57710248916391</v>
      </c>
      <c r="X1332">
        <f t="shared" si="391"/>
        <v>416.40739751083612</v>
      </c>
      <c r="Y1332">
        <f t="shared" si="392"/>
        <v>390.80477864994685</v>
      </c>
      <c r="Z1332">
        <f t="shared" si="393"/>
        <v>159.43540660524843</v>
      </c>
      <c r="AA1332">
        <f t="shared" si="394"/>
        <v>297.00059564318639</v>
      </c>
      <c r="AC1332">
        <f t="shared" si="395"/>
        <v>98.263797607552391</v>
      </c>
      <c r="AD1332">
        <f>X1332*((1-Q1332)*(1-EXP(-(P1332+O1332)*A1332))*P1332/(P1332+O1332)-(1-$AL$10)*(1-EXP(-2*O1332*A1332))/2)</f>
        <v>88.43673214973623</v>
      </c>
      <c r="AE1332">
        <f t="shared" si="396"/>
        <v>483.70112540047501</v>
      </c>
      <c r="AF1332">
        <f t="shared" si="397"/>
        <v>61.693622454074095</v>
      </c>
      <c r="AG1332">
        <f t="shared" si="398"/>
        <v>5.3674508570242141</v>
      </c>
      <c r="AH1332">
        <f t="shared" si="399"/>
        <v>67.061073311098312</v>
      </c>
      <c r="BA1332">
        <v>483.70112540047501</v>
      </c>
    </row>
    <row r="1333" spans="1:53" x14ac:dyDescent="0.3">
      <c r="A1333">
        <v>3.3622115780695299</v>
      </c>
      <c r="E1333" cm="1">
        <f t="array" ref="E1333">INDEX($C$2:$C$104,L1333)</f>
        <v>-0.32904771477817352</v>
      </c>
      <c r="G1333">
        <f>PI()/12*(M1333-12)</f>
        <v>-0.26179938779914941</v>
      </c>
      <c r="H1333">
        <f t="shared" si="383"/>
        <v>-0.19447169784971619</v>
      </c>
      <c r="I1333">
        <f t="shared" si="400"/>
        <v>0.75578911098543611</v>
      </c>
      <c r="J1333">
        <f t="shared" si="384"/>
        <v>1.0056202458380463</v>
      </c>
      <c r="L1333">
        <f t="shared" si="401"/>
        <v>56</v>
      </c>
      <c r="M1333">
        <v>11</v>
      </c>
      <c r="N1333">
        <f t="shared" si="385"/>
        <v>0.56517608095685024</v>
      </c>
      <c r="O1333">
        <f t="shared" si="386"/>
        <v>0.46679716252034986</v>
      </c>
      <c r="P1333">
        <f t="shared" si="387"/>
        <v>0.85890677903744383</v>
      </c>
      <c r="Q1333">
        <f>1-EXP(-2*$AL$9*O1333/(1+O1333))</f>
        <v>2.5138040662486594E-2</v>
      </c>
      <c r="R1333">
        <f t="shared" si="388"/>
        <v>1.8432267029431388</v>
      </c>
      <c r="S1333">
        <f>(1-$AL$6^R1333)/(1+$AL$6^R1333*(1/$AL$7-1))</f>
        <v>0.26172532868110937</v>
      </c>
      <c r="U1333">
        <v>480.6</v>
      </c>
      <c r="V1333">
        <f t="shared" si="389"/>
        <v>1098.171</v>
      </c>
      <c r="W1333">
        <f t="shared" si="390"/>
        <v>287.41916592306256</v>
      </c>
      <c r="X1333">
        <f t="shared" si="391"/>
        <v>810.75183407693748</v>
      </c>
      <c r="Y1333">
        <f t="shared" si="392"/>
        <v>746.34970332704779</v>
      </c>
      <c r="Z1333">
        <f t="shared" si="393"/>
        <v>252.37098156591389</v>
      </c>
      <c r="AA1333">
        <f t="shared" si="394"/>
        <v>545.69110870469206</v>
      </c>
      <c r="AC1333">
        <f t="shared" si="395"/>
        <v>164.88314570932926</v>
      </c>
      <c r="AD1333">
        <f>X1333*((1-Q1333)*(1-EXP(-(P1333+O1333)*A1333))*P1333/(P1333+O1333)-(1-$AL$10)*(1-EXP(-2*O1333*A1333))/2)</f>
        <v>176.49484666795425</v>
      </c>
      <c r="AE1333">
        <f t="shared" si="396"/>
        <v>887.06910108197553</v>
      </c>
      <c r="AF1333">
        <f t="shared" si="397"/>
        <v>88.473613154926213</v>
      </c>
      <c r="AG1333">
        <f t="shared" si="398"/>
        <v>24.163747954401501</v>
      </c>
      <c r="AH1333">
        <f t="shared" si="399"/>
        <v>112.63736110932771</v>
      </c>
      <c r="BA1333">
        <v>887.06910108197496</v>
      </c>
    </row>
    <row r="1334" spans="1:53" x14ac:dyDescent="0.3">
      <c r="A1334">
        <v>3.3622115780695299</v>
      </c>
      <c r="E1334" cm="1">
        <f t="array" ref="E1334">INDEX($C$2:$C$104,L1334)</f>
        <v>-0.32904771477817352</v>
      </c>
      <c r="G1334">
        <f>PI()/12*(M1334-12)</f>
        <v>0</v>
      </c>
      <c r="H1334">
        <f t="shared" si="383"/>
        <v>-0.19447169784971619</v>
      </c>
      <c r="I1334">
        <f t="shared" si="400"/>
        <v>0.75578911098543611</v>
      </c>
      <c r="J1334">
        <f t="shared" si="384"/>
        <v>0.97481953801607546</v>
      </c>
      <c r="L1334">
        <f t="shared" si="401"/>
        <v>56</v>
      </c>
      <c r="M1334">
        <v>12</v>
      </c>
      <c r="N1334">
        <f t="shared" si="385"/>
        <v>0.5959767887788211</v>
      </c>
      <c r="O1334">
        <f t="shared" si="386"/>
        <v>0.44538080264321489</v>
      </c>
      <c r="P1334">
        <f t="shared" si="387"/>
        <v>0.81950067686351546</v>
      </c>
      <c r="Q1334">
        <f>1-EXP(-2*$AL$9*O1334/(1+O1334))</f>
        <v>2.4349903294116126E-2</v>
      </c>
      <c r="R1334">
        <f t="shared" si="388"/>
        <v>1.7586606224806118</v>
      </c>
      <c r="S1334">
        <f>(1-$AL$6^R1334)/(1+$AL$6^R1334*(1/$AL$7-1))</f>
        <v>0.24988281937087778</v>
      </c>
      <c r="U1334">
        <v>552.9</v>
      </c>
      <c r="V1334">
        <f t="shared" si="389"/>
        <v>1263.3765000000001</v>
      </c>
      <c r="W1334">
        <f t="shared" si="390"/>
        <v>315.69608174691177</v>
      </c>
      <c r="X1334">
        <f t="shared" si="391"/>
        <v>947.68041825308831</v>
      </c>
      <c r="Y1334">
        <f t="shared" si="392"/>
        <v>865.81098577744081</v>
      </c>
      <c r="Z1334">
        <f t="shared" si="393"/>
        <v>277.19978161897581</v>
      </c>
      <c r="AA1334">
        <f t="shared" si="394"/>
        <v>625.33437987814796</v>
      </c>
      <c r="AC1334">
        <f t="shared" si="395"/>
        <v>184.17537780320887</v>
      </c>
      <c r="AD1334">
        <f>X1334*((1-Q1334)*(1-EXP(-(P1334+O1334)*A1334))*P1334/(P1334+O1334)-(1-$AL$10)*(1-EXP(-2*O1334*A1334))/2)</f>
        <v>207.90878922920149</v>
      </c>
      <c r="AE1334">
        <f t="shared" si="396"/>
        <v>1017.4185469105583</v>
      </c>
      <c r="AF1334">
        <f t="shared" si="397"/>
        <v>94.148618857738811</v>
      </c>
      <c r="AG1334">
        <f t="shared" si="398"/>
        <v>32.567816670091268</v>
      </c>
      <c r="AH1334">
        <f t="shared" si="399"/>
        <v>126.71643552783007</v>
      </c>
      <c r="BA1334">
        <v>1017.41854691055</v>
      </c>
    </row>
    <row r="1335" spans="1:53" x14ac:dyDescent="0.3">
      <c r="A1335">
        <v>3.3622115780695299</v>
      </c>
      <c r="E1335" cm="1">
        <f t="array" ref="E1335">INDEX($C$2:$C$104,L1335)</f>
        <v>-0.32904771477817352</v>
      </c>
      <c r="G1335">
        <f>PI()/12*(M1335-12)</f>
        <v>0.26179938779914941</v>
      </c>
      <c r="H1335">
        <f t="shared" si="383"/>
        <v>-0.19447169784971619</v>
      </c>
      <c r="I1335">
        <f t="shared" si="400"/>
        <v>0.75578911098543611</v>
      </c>
      <c r="J1335">
        <f t="shared" si="384"/>
        <v>1.0056202458380463</v>
      </c>
      <c r="L1335">
        <f t="shared" si="401"/>
        <v>56</v>
      </c>
      <c r="M1335">
        <v>13</v>
      </c>
      <c r="N1335">
        <f t="shared" si="385"/>
        <v>0.56517608095685024</v>
      </c>
      <c r="O1335">
        <f t="shared" si="386"/>
        <v>0.46679716252034986</v>
      </c>
      <c r="P1335">
        <f t="shared" si="387"/>
        <v>0.85890677903744383</v>
      </c>
      <c r="Q1335">
        <f>1-EXP(-2*$AL$9*O1335/(1+O1335))</f>
        <v>2.5138040662486594E-2</v>
      </c>
      <c r="R1335">
        <f t="shared" si="388"/>
        <v>1.8432267029431388</v>
      </c>
      <c r="S1335">
        <f>(1-$AL$6^R1335)/(1+$AL$6^R1335*(1/$AL$7-1))</f>
        <v>0.26172532868110937</v>
      </c>
      <c r="U1335">
        <v>573.4</v>
      </c>
      <c r="V1335">
        <f t="shared" si="389"/>
        <v>1310.2190000000001</v>
      </c>
      <c r="W1335">
        <f t="shared" si="390"/>
        <v>342.91749841923445</v>
      </c>
      <c r="X1335">
        <f t="shared" si="391"/>
        <v>967.3015015807656</v>
      </c>
      <c r="Y1335">
        <f t="shared" si="392"/>
        <v>890.46383663697293</v>
      </c>
      <c r="Z1335">
        <f t="shared" si="393"/>
        <v>301.10179115666875</v>
      </c>
      <c r="AA1335">
        <f t="shared" si="394"/>
        <v>651.05967900805331</v>
      </c>
      <c r="AC1335">
        <f t="shared" si="395"/>
        <v>196.72075686585387</v>
      </c>
      <c r="AD1335">
        <f>X1335*((1-Q1335)*(1-EXP(-(P1335+O1335)*A1335))*P1335/(P1335+O1335)-(1-$AL$10)*(1-EXP(-2*O1335*A1335))/2)</f>
        <v>210.57458401873694</v>
      </c>
      <c r="AE1335">
        <f t="shared" si="396"/>
        <v>1058.3550198926441</v>
      </c>
      <c r="AF1335">
        <f t="shared" si="397"/>
        <v>105.55715726807053</v>
      </c>
      <c r="AG1335">
        <f t="shared" si="398"/>
        <v>28.829573610182731</v>
      </c>
      <c r="AH1335">
        <f t="shared" si="399"/>
        <v>134.38673087825325</v>
      </c>
      <c r="BA1335">
        <v>1058.35501989264</v>
      </c>
    </row>
    <row r="1336" spans="1:53" x14ac:dyDescent="0.3">
      <c r="A1336">
        <v>3.3622115780695299</v>
      </c>
      <c r="E1336" cm="1">
        <f t="array" ref="E1336">INDEX($C$2:$C$104,L1336)</f>
        <v>-0.32904771477817352</v>
      </c>
      <c r="G1336">
        <f>PI()/12*(M1336-12)</f>
        <v>0.52359877559829882</v>
      </c>
      <c r="H1336">
        <f t="shared" si="383"/>
        <v>-0.19447169784971619</v>
      </c>
      <c r="I1336">
        <f t="shared" si="400"/>
        <v>0.75578911098543611</v>
      </c>
      <c r="J1336">
        <f t="shared" si="384"/>
        <v>1.092732571060467</v>
      </c>
      <c r="L1336">
        <f t="shared" si="401"/>
        <v>56</v>
      </c>
      <c r="M1336">
        <v>14</v>
      </c>
      <c r="N1336">
        <f t="shared" si="385"/>
        <v>0.47806375573442961</v>
      </c>
      <c r="O1336">
        <f t="shared" si="386"/>
        <v>0.54340635147314353</v>
      </c>
      <c r="P1336">
        <f t="shared" si="387"/>
        <v>0.99986768671058401</v>
      </c>
      <c r="Q1336">
        <f>1-EXP(-2*$AL$9*O1336/(1+O1336))</f>
        <v>2.7773618837336644E-2</v>
      </c>
      <c r="R1336">
        <f t="shared" si="388"/>
        <v>2.14573090413877</v>
      </c>
      <c r="S1336">
        <f>(1-$AL$6^R1336)/(1+$AL$6^R1336*(1/$AL$7-1))</f>
        <v>0.30364851010212457</v>
      </c>
      <c r="U1336">
        <v>530.29999999999995</v>
      </c>
      <c r="V1336">
        <f t="shared" si="389"/>
        <v>1211.7355</v>
      </c>
      <c r="W1336">
        <f t="shared" si="390"/>
        <v>367.94167921285299</v>
      </c>
      <c r="X1336">
        <f t="shared" si="391"/>
        <v>843.79382078714707</v>
      </c>
      <c r="Y1336">
        <f t="shared" si="392"/>
        <v>791.91354267507381</v>
      </c>
      <c r="Z1336">
        <f t="shared" si="393"/>
        <v>323.07449798533912</v>
      </c>
      <c r="AA1336">
        <f t="shared" si="394"/>
        <v>601.83192919213514</v>
      </c>
      <c r="AC1336">
        <f t="shared" si="395"/>
        <v>199.11842518641589</v>
      </c>
      <c r="AD1336">
        <f>X1336*((1-Q1336)*(1-EXP(-(P1336+O1336)*A1336))*P1336/(P1336+O1336)-(1-$AL$10)*(1-EXP(-2*O1336*A1336))/2)</f>
        <v>179.20519319451708</v>
      </c>
      <c r="AE1336">
        <f t="shared" si="396"/>
        <v>980.15554757306813</v>
      </c>
      <c r="AF1336">
        <f t="shared" si="397"/>
        <v>125.01386315397592</v>
      </c>
      <c r="AG1336">
        <f t="shared" si="398"/>
        <v>10.876420288421631</v>
      </c>
      <c r="AH1336">
        <f t="shared" si="399"/>
        <v>135.89028344239756</v>
      </c>
      <c r="BA1336">
        <v>980.15554757306802</v>
      </c>
    </row>
    <row r="1337" spans="1:53" x14ac:dyDescent="0.3">
      <c r="A1337">
        <v>3.3622115780695299</v>
      </c>
      <c r="E1337" cm="1">
        <f t="array" ref="E1337">INDEX($C$2:$C$104,L1337)</f>
        <v>-0.32904771477817352</v>
      </c>
      <c r="G1337">
        <f>PI()/12*(M1337-12)</f>
        <v>0.78539816339744828</v>
      </c>
      <c r="H1337">
        <f t="shared" si="383"/>
        <v>-0.19447169784971619</v>
      </c>
      <c r="I1337">
        <f t="shared" si="400"/>
        <v>0.75578911098543611</v>
      </c>
      <c r="J1337">
        <f t="shared" si="384"/>
        <v>1.2239305676978398</v>
      </c>
      <c r="L1337">
        <f t="shared" si="401"/>
        <v>56</v>
      </c>
      <c r="M1337">
        <v>15</v>
      </c>
      <c r="N1337">
        <f t="shared" si="385"/>
        <v>0.34686575909705675</v>
      </c>
      <c r="O1337">
        <f t="shared" si="386"/>
        <v>0.73539813825365119</v>
      </c>
      <c r="P1337">
        <f t="shared" si="387"/>
        <v>1.3531325743867182</v>
      </c>
      <c r="Q1337">
        <f>1-EXP(-2*$AL$9*O1337/(1+O1337))</f>
        <v>3.3332866208016787E-2</v>
      </c>
      <c r="R1337">
        <f t="shared" si="388"/>
        <v>2.9038425992246841</v>
      </c>
      <c r="S1337">
        <f>(1-$AL$6^R1337)/(1+$AL$6^R1337*(1/$AL$7-1))</f>
        <v>0.40470636364677837</v>
      </c>
      <c r="U1337">
        <v>415.1</v>
      </c>
      <c r="V1337">
        <f t="shared" si="389"/>
        <v>948.50350000000014</v>
      </c>
      <c r="W1337">
        <f t="shared" si="390"/>
        <v>383.86540239124213</v>
      </c>
      <c r="X1337">
        <f t="shared" si="391"/>
        <v>564.63809760875802</v>
      </c>
      <c r="Y1337">
        <f t="shared" si="392"/>
        <v>540.04655000062485</v>
      </c>
      <c r="Z1337">
        <f t="shared" si="393"/>
        <v>337.05646622259189</v>
      </c>
      <c r="AA1337">
        <f t="shared" si="394"/>
        <v>439.45048409410788</v>
      </c>
      <c r="AC1337">
        <f t="shared" si="395"/>
        <v>181.56105930390297</v>
      </c>
      <c r="AD1337">
        <f>X1337*((1-Q1337)*(1-EXP(-(P1337+O1337)*A1337))*P1337/(P1337+O1337)-(1-$AL$10)*(1-EXP(-2*O1337*A1337))/2)</f>
        <v>115.04947431955141</v>
      </c>
      <c r="AE1337">
        <f t="shared" si="396"/>
        <v>736.06101771756232</v>
      </c>
      <c r="AF1337">
        <f t="shared" si="397"/>
        <v>155.92562170529789</v>
      </c>
      <c r="AG1337">
        <f t="shared" si="398"/>
        <v>-14.453408413034413</v>
      </c>
      <c r="AH1337">
        <f t="shared" si="399"/>
        <v>141.47221329226346</v>
      </c>
      <c r="BA1337">
        <v>736.06101771756198</v>
      </c>
    </row>
    <row r="1338" spans="1:53" x14ac:dyDescent="0.3">
      <c r="A1338">
        <v>3.3622115780695299</v>
      </c>
      <c r="E1338" cm="1">
        <f t="array" ref="E1338">INDEX($C$2:$C$104,L1338)</f>
        <v>-0.32904771477817352</v>
      </c>
      <c r="G1338">
        <f>PI()/12*(M1338-12)</f>
        <v>1.0471975511965976</v>
      </c>
      <c r="H1338">
        <f t="shared" si="383"/>
        <v>-0.19447169784971619</v>
      </c>
      <c r="I1338">
        <f t="shared" si="400"/>
        <v>0.75578911098543611</v>
      </c>
      <c r="J1338">
        <f t="shared" si="384"/>
        <v>1.3863290671494524</v>
      </c>
      <c r="L1338">
        <f t="shared" si="401"/>
        <v>56</v>
      </c>
      <c r="M1338">
        <v>16</v>
      </c>
      <c r="N1338">
        <f t="shared" si="385"/>
        <v>0.18446725964544419</v>
      </c>
      <c r="O1338">
        <f t="shared" si="386"/>
        <v>1.362970805343017</v>
      </c>
      <c r="P1338">
        <f t="shared" si="387"/>
        <v>2.5078662818311512</v>
      </c>
      <c r="Q1338">
        <f>1-EXP(-2*$AL$9*O1338/(1+O1338))</f>
        <v>4.509585282571893E-2</v>
      </c>
      <c r="R1338">
        <f t="shared" si="388"/>
        <v>5.3819182836841737</v>
      </c>
      <c r="S1338">
        <f>(1-$AL$6^R1338)/(1+$AL$6^R1338*(1/$AL$7-1))</f>
        <v>0.67426092007700267</v>
      </c>
      <c r="U1338">
        <v>230.7</v>
      </c>
      <c r="V1338">
        <f t="shared" si="389"/>
        <v>527.14949999999999</v>
      </c>
      <c r="W1338">
        <f t="shared" si="390"/>
        <v>355.43630688813192</v>
      </c>
      <c r="X1338">
        <f t="shared" si="391"/>
        <v>171.71319311186807</v>
      </c>
      <c r="Y1338">
        <f t="shared" si="392"/>
        <v>163.93392920008114</v>
      </c>
      <c r="Z1338">
        <f t="shared" si="393"/>
        <v>312.09404343457373</v>
      </c>
      <c r="AA1338">
        <f t="shared" si="394"/>
        <v>144.46332920204284</v>
      </c>
      <c r="AC1338">
        <f t="shared" si="395"/>
        <v>118.22161320212565</v>
      </c>
      <c r="AD1338">
        <f>X1338*((1-Q1338)*(1-EXP(-(P1338+O1338)*A1338))*P1338/(P1338+O1338)-(1-$AL$10)*(1-EXP(-2*O1338*A1338))/2)</f>
        <v>33.263142535317762</v>
      </c>
      <c r="AE1338">
        <f t="shared" si="396"/>
        <v>295.94808493948625</v>
      </c>
      <c r="AF1338">
        <f t="shared" si="397"/>
        <v>192.04314071755306</v>
      </c>
      <c r="AG1338">
        <f t="shared" si="398"/>
        <v>-13.792542537279468</v>
      </c>
      <c r="AH1338">
        <f t="shared" si="399"/>
        <v>178.25059818027358</v>
      </c>
      <c r="BA1338">
        <v>295.94808493948602</v>
      </c>
    </row>
    <row r="1339" spans="1:53" x14ac:dyDescent="0.3">
      <c r="A1339">
        <v>3.3622115780695299</v>
      </c>
      <c r="E1339" cm="1">
        <f t="array" ref="E1339">INDEX($C$2:$C$104,L1339)</f>
        <v>-0.32904771477817352</v>
      </c>
      <c r="G1339">
        <f>PI()/12*(M1339-12)</f>
        <v>1.308996938995747</v>
      </c>
      <c r="H1339">
        <f t="shared" si="383"/>
        <v>-0.19447169784971619</v>
      </c>
      <c r="I1339">
        <f t="shared" si="400"/>
        <v>0.75578911098543611</v>
      </c>
      <c r="J1339">
        <f t="shared" si="384"/>
        <v>1.5696554083929577</v>
      </c>
      <c r="L1339">
        <f t="shared" si="401"/>
        <v>56</v>
      </c>
      <c r="M1339">
        <v>17</v>
      </c>
      <c r="N1339">
        <f t="shared" si="385"/>
        <v>0.05</v>
      </c>
      <c r="O1339">
        <f t="shared" si="386"/>
        <v>5.0020839411324403</v>
      </c>
      <c r="P1339">
        <f t="shared" si="387"/>
        <v>9.2038344516836901</v>
      </c>
      <c r="Q1339">
        <f>1-EXP(-2*$AL$9*O1339/(1+O1339))</f>
        <v>6.4497345768578462E-2</v>
      </c>
      <c r="R1339">
        <f t="shared" si="388"/>
        <v>19.751565414145865</v>
      </c>
      <c r="S1339">
        <f>(1-$AL$6^R1339)/(1+$AL$6^R1339*(1/$AL$7-1))</f>
        <v>0.99643717244343843</v>
      </c>
      <c r="U1339">
        <v>94.3</v>
      </c>
      <c r="V1339">
        <f t="shared" si="389"/>
        <v>215.47550000000001</v>
      </c>
      <c r="W1339">
        <f t="shared" si="390"/>
        <v>214.70779795083612</v>
      </c>
      <c r="X1339">
        <f t="shared" si="391"/>
        <v>0.76770204916388707</v>
      </c>
      <c r="Y1339">
        <f t="shared" si="392"/>
        <v>0.71818730465169145</v>
      </c>
      <c r="Z1339">
        <f t="shared" si="393"/>
        <v>188.52611148837983</v>
      </c>
      <c r="AA1339">
        <f t="shared" si="394"/>
        <v>0.65254670938378367</v>
      </c>
      <c r="AC1339">
        <f t="shared" si="395"/>
        <v>26.012100321707145</v>
      </c>
      <c r="AD1339">
        <f>X1339*((1-Q1339)*(1-EXP(-(P1339+O1339)*A1339))*P1339/(P1339+O1339)-(1-$AL$10)*(1-EXP(-2*O1339*A1339))/2)</f>
        <v>0.13903108000646158</v>
      </c>
      <c r="AE1339">
        <f t="shared" si="396"/>
        <v>26.803678111097391</v>
      </c>
      <c r="AF1339">
        <f t="shared" si="397"/>
        <v>157.70984314960285</v>
      </c>
      <c r="AG1339">
        <f t="shared" si="398"/>
        <v>-7.3390484738553863E-2</v>
      </c>
      <c r="AH1339">
        <f t="shared" si="399"/>
        <v>157.63645266486429</v>
      </c>
      <c r="BA1339">
        <v>26.803678111097302</v>
      </c>
    </row>
    <row r="1340" spans="1:53" x14ac:dyDescent="0.3">
      <c r="A1340">
        <v>3.3622115780695299</v>
      </c>
      <c r="E1340" cm="1">
        <f t="array" ref="E1340">INDEX($C$2:$C$104,L1340)</f>
        <v>-0.32904771477817352</v>
      </c>
      <c r="G1340">
        <f>PI()/12*(M1340-12)</f>
        <v>1.5707963267948966</v>
      </c>
      <c r="H1340">
        <f t="shared" si="383"/>
        <v>-0.19447169784971619</v>
      </c>
      <c r="I1340">
        <f t="shared" si="400"/>
        <v>0.75578911098543611</v>
      </c>
      <c r="J1340">
        <f t="shared" si="384"/>
        <v>1.7665151634345717</v>
      </c>
      <c r="L1340">
        <f t="shared" si="401"/>
        <v>56</v>
      </c>
      <c r="M1340">
        <v>18</v>
      </c>
      <c r="N1340">
        <f t="shared" si="385"/>
        <v>0.05</v>
      </c>
      <c r="O1340">
        <f t="shared" si="386"/>
        <v>5.0020839411324403</v>
      </c>
      <c r="P1340">
        <f t="shared" si="387"/>
        <v>9.2038344516836901</v>
      </c>
      <c r="Q1340">
        <f>1-EXP(-2*$AL$9*O1340/(1+O1340))</f>
        <v>6.4497345768578462E-2</v>
      </c>
      <c r="R1340">
        <f t="shared" si="388"/>
        <v>19.751565414145865</v>
      </c>
      <c r="S1340">
        <f>(1-$AL$6^R1340)/(1+$AL$6^R1340*(1/$AL$7-1))</f>
        <v>0.99643717244343843</v>
      </c>
      <c r="U1340">
        <v>8.9</v>
      </c>
      <c r="V1340">
        <f t="shared" si="389"/>
        <v>20.336500000000001</v>
      </c>
      <c r="W1340">
        <f t="shared" si="390"/>
        <v>20.264044557395987</v>
      </c>
      <c r="X1340">
        <f t="shared" si="391"/>
        <v>7.2455442604013598E-2</v>
      </c>
      <c r="Y1340">
        <f t="shared" si="392"/>
        <v>6.7782258869564668E-2</v>
      </c>
      <c r="Z1340">
        <f t="shared" si="393"/>
        <v>17.793026428913898</v>
      </c>
      <c r="AA1340">
        <f t="shared" si="394"/>
        <v>6.1587123154990236E-2</v>
      </c>
      <c r="AC1340">
        <f t="shared" si="395"/>
        <v>2.4550126496627107</v>
      </c>
      <c r="AD1340">
        <f>X1340*((1-Q1340)*(1-EXP(-(P1340+O1340)*A1340))*P1340/(P1340+O1340)-(1-$AL$10)*(1-EXP(-2*O1340*A1340))/2)</f>
        <v>1.3121703203154696E-2</v>
      </c>
      <c r="AE1340">
        <f t="shared" si="396"/>
        <v>2.5297214760208555</v>
      </c>
      <c r="AF1340">
        <f t="shared" si="397"/>
        <v>14.884598133949792</v>
      </c>
      <c r="AG1340">
        <f t="shared" si="398"/>
        <v>-6.9265674885802611E-3</v>
      </c>
      <c r="AH1340">
        <f t="shared" si="399"/>
        <v>14.877671566461212</v>
      </c>
      <c r="BA1340">
        <v>2.5297214760208502</v>
      </c>
    </row>
    <row r="1341" spans="1:53" x14ac:dyDescent="0.3">
      <c r="A1341">
        <v>3.3622115780695299</v>
      </c>
      <c r="E1341" cm="1">
        <f t="array" ref="E1341">INDEX($C$2:$C$104,L1341)</f>
        <v>-0.32904771477817352</v>
      </c>
      <c r="G1341">
        <f>PI()/12*(M1341-12)</f>
        <v>1.8325957145940459</v>
      </c>
      <c r="H1341">
        <f t="shared" si="383"/>
        <v>-0.19447169784971619</v>
      </c>
      <c r="I1341">
        <f t="shared" si="400"/>
        <v>0.75578911098543611</v>
      </c>
      <c r="J1341">
        <f t="shared" si="384"/>
        <v>1.971519485665429</v>
      </c>
      <c r="L1341">
        <f t="shared" si="401"/>
        <v>56</v>
      </c>
      <c r="M1341">
        <v>19</v>
      </c>
      <c r="N1341">
        <f t="shared" si="385"/>
        <v>0.05</v>
      </c>
      <c r="O1341">
        <f t="shared" si="386"/>
        <v>5.0020839411324403</v>
      </c>
      <c r="P1341">
        <f t="shared" si="387"/>
        <v>9.2038344516836901</v>
      </c>
      <c r="Q1341">
        <f>1-EXP(-2*$AL$9*O1341/(1+O1341))</f>
        <v>6.4497345768578462E-2</v>
      </c>
      <c r="R1341">
        <f t="shared" si="388"/>
        <v>19.751565414145865</v>
      </c>
      <c r="S1341">
        <f>(1-$AL$6^R1341)/(1+$AL$6^R1341*(1/$AL$7-1))</f>
        <v>0.99643717244343843</v>
      </c>
      <c r="U1341">
        <v>0.2</v>
      </c>
      <c r="V1341">
        <f t="shared" si="389"/>
        <v>0.45700000000000007</v>
      </c>
      <c r="W1341">
        <f t="shared" si="390"/>
        <v>0.45537178780665144</v>
      </c>
      <c r="X1341">
        <f t="shared" si="391"/>
        <v>1.6282121933486327E-3</v>
      </c>
      <c r="Y1341">
        <f t="shared" si="392"/>
        <v>1.523196828529555E-3</v>
      </c>
      <c r="Z1341">
        <f t="shared" si="393"/>
        <v>0.39984329053739093</v>
      </c>
      <c r="AA1341">
        <f t="shared" si="394"/>
        <v>1.3839802956177687E-3</v>
      </c>
      <c r="AC1341">
        <f t="shared" si="395"/>
        <v>5.5168823587926089E-2</v>
      </c>
      <c r="AD1341">
        <f>X1341*((1-Q1341)*(1-EXP(-(P1341+O1341)*A1341))*P1341/(P1341+O1341)-(1-$AL$10)*(1-EXP(-2*O1341*A1341))/2)</f>
        <v>2.9486973490235497E-4</v>
      </c>
      <c r="AE1341">
        <f t="shared" si="396"/>
        <v>5.6847673618446212E-2</v>
      </c>
      <c r="AF1341">
        <f t="shared" si="397"/>
        <v>0.33448535132471446</v>
      </c>
      <c r="AG1341">
        <f t="shared" si="398"/>
        <v>-1.5565320199056887E-4</v>
      </c>
      <c r="AH1341">
        <f t="shared" si="399"/>
        <v>0.3343296981227239</v>
      </c>
      <c r="BA1341">
        <v>5.6847673618446198E-2</v>
      </c>
    </row>
    <row r="1342" spans="1:53" x14ac:dyDescent="0.3">
      <c r="A1342">
        <v>3.3622115780695299</v>
      </c>
      <c r="E1342" cm="1">
        <f t="array" ref="E1342">INDEX($C$2:$C$104,L1342)</f>
        <v>-0.32904771477817352</v>
      </c>
      <c r="G1342">
        <f>PI()/12*(M1342-12)</f>
        <v>2.0943951023931953</v>
      </c>
      <c r="H1342">
        <f t="shared" si="383"/>
        <v>-0.19447169784971619</v>
      </c>
      <c r="I1342">
        <f t="shared" si="400"/>
        <v>0.75578911098543611</v>
      </c>
      <c r="J1342">
        <f t="shared" si="384"/>
        <v>2.1801849671372091</v>
      </c>
      <c r="L1342">
        <f t="shared" si="401"/>
        <v>56</v>
      </c>
      <c r="M1342">
        <v>20</v>
      </c>
      <c r="N1342">
        <f t="shared" si="385"/>
        <v>0.05</v>
      </c>
      <c r="O1342">
        <f t="shared" si="386"/>
        <v>5.0020839411324403</v>
      </c>
      <c r="P1342">
        <f t="shared" si="387"/>
        <v>9.2038344516836901</v>
      </c>
      <c r="Q1342">
        <f>1-EXP(-2*$AL$9*O1342/(1+O1342))</f>
        <v>6.4497345768578462E-2</v>
      </c>
      <c r="R1342">
        <f t="shared" si="388"/>
        <v>19.751565414145865</v>
      </c>
      <c r="S1342">
        <f>(1-$AL$6^R1342)/(1+$AL$6^R1342*(1/$AL$7-1))</f>
        <v>0.99643717244343843</v>
      </c>
      <c r="U1342">
        <v>0.2</v>
      </c>
      <c r="V1342">
        <f t="shared" si="389"/>
        <v>0.45700000000000007</v>
      </c>
      <c r="W1342">
        <f t="shared" si="390"/>
        <v>0.45537178780665144</v>
      </c>
      <c r="X1342">
        <f t="shared" si="391"/>
        <v>1.6282121933486327E-3</v>
      </c>
      <c r="Y1342">
        <f t="shared" si="392"/>
        <v>1.523196828529555E-3</v>
      </c>
      <c r="Z1342">
        <f t="shared" si="393"/>
        <v>0.39984329053739093</v>
      </c>
      <c r="AA1342">
        <f t="shared" si="394"/>
        <v>1.3839802956177687E-3</v>
      </c>
      <c r="AC1342">
        <f t="shared" si="395"/>
        <v>5.5168823587926089E-2</v>
      </c>
      <c r="AD1342">
        <f>X1342*((1-Q1342)*(1-EXP(-(P1342+O1342)*A1342))*P1342/(P1342+O1342)-(1-$AL$10)*(1-EXP(-2*O1342*A1342))/2)</f>
        <v>2.9486973490235497E-4</v>
      </c>
      <c r="AE1342">
        <f t="shared" si="396"/>
        <v>5.6847673618446212E-2</v>
      </c>
      <c r="AF1342">
        <f t="shared" si="397"/>
        <v>0.33448535132471446</v>
      </c>
      <c r="AG1342">
        <f t="shared" si="398"/>
        <v>-1.5565320199056887E-4</v>
      </c>
      <c r="AH1342">
        <f t="shared" si="399"/>
        <v>0.3343296981227239</v>
      </c>
      <c r="BA1342">
        <v>5.6847673618446198E-2</v>
      </c>
    </row>
    <row r="1343" spans="1:53" x14ac:dyDescent="0.3">
      <c r="A1343">
        <v>3.3622115780695299</v>
      </c>
      <c r="E1343" cm="1">
        <f t="array" ref="E1343">INDEX($C$2:$C$104,L1343)</f>
        <v>-0.32904771477817352</v>
      </c>
      <c r="G1343">
        <f>PI()/12*(M1343-12)</f>
        <v>2.3561944901923448</v>
      </c>
      <c r="H1343">
        <f t="shared" si="383"/>
        <v>-0.19447169784971619</v>
      </c>
      <c r="I1343">
        <f t="shared" si="400"/>
        <v>0.75578911098543611</v>
      </c>
      <c r="J1343">
        <f t="shared" si="384"/>
        <v>2.3875033096130327</v>
      </c>
      <c r="L1343">
        <f t="shared" si="401"/>
        <v>56</v>
      </c>
      <c r="M1343">
        <v>21</v>
      </c>
      <c r="N1343">
        <f t="shared" si="385"/>
        <v>0.05</v>
      </c>
      <c r="O1343">
        <f t="shared" si="386"/>
        <v>5.0020839411324403</v>
      </c>
      <c r="P1343">
        <f t="shared" si="387"/>
        <v>9.2038344516836901</v>
      </c>
      <c r="Q1343">
        <f>1-EXP(-2*$AL$9*O1343/(1+O1343))</f>
        <v>6.4497345768578462E-2</v>
      </c>
      <c r="R1343">
        <f t="shared" si="388"/>
        <v>19.751565414145865</v>
      </c>
      <c r="S1343">
        <f>(1-$AL$6^R1343)/(1+$AL$6^R1343*(1/$AL$7-1))</f>
        <v>0.99643717244343843</v>
      </c>
      <c r="U1343">
        <v>0.2</v>
      </c>
      <c r="V1343">
        <f t="shared" si="389"/>
        <v>0.45700000000000007</v>
      </c>
      <c r="W1343">
        <f t="shared" si="390"/>
        <v>0.45537178780665144</v>
      </c>
      <c r="X1343">
        <f t="shared" si="391"/>
        <v>1.6282121933486327E-3</v>
      </c>
      <c r="Y1343">
        <f t="shared" si="392"/>
        <v>1.523196828529555E-3</v>
      </c>
      <c r="Z1343">
        <f t="shared" si="393"/>
        <v>0.39984329053739093</v>
      </c>
      <c r="AA1343">
        <f t="shared" si="394"/>
        <v>1.3839802956177687E-3</v>
      </c>
      <c r="AC1343">
        <f t="shared" si="395"/>
        <v>5.5168823587926089E-2</v>
      </c>
      <c r="AD1343">
        <f>X1343*((1-Q1343)*(1-EXP(-(P1343+O1343)*A1343))*P1343/(P1343+O1343)-(1-$AL$10)*(1-EXP(-2*O1343*A1343))/2)</f>
        <v>2.9486973490235497E-4</v>
      </c>
      <c r="AE1343">
        <f t="shared" si="396"/>
        <v>5.6847673618446212E-2</v>
      </c>
      <c r="AF1343">
        <f t="shared" si="397"/>
        <v>0.33448535132471446</v>
      </c>
      <c r="AG1343">
        <f t="shared" si="398"/>
        <v>-1.5565320199056887E-4</v>
      </c>
      <c r="AH1343">
        <f t="shared" si="399"/>
        <v>0.3343296981227239</v>
      </c>
      <c r="BA1343">
        <v>5.6847673618446198E-2</v>
      </c>
    </row>
    <row r="1344" spans="1:53" x14ac:dyDescent="0.3">
      <c r="A1344">
        <v>3.3622115780695299</v>
      </c>
      <c r="E1344" cm="1">
        <f t="array" ref="E1344">INDEX($C$2:$C$104,L1344)</f>
        <v>-0.32904771477817352</v>
      </c>
      <c r="G1344">
        <f>PI()/12*(M1344-12)</f>
        <v>2.617993877991494</v>
      </c>
      <c r="H1344">
        <f t="shared" si="383"/>
        <v>-0.19447169784971619</v>
      </c>
      <c r="I1344">
        <f t="shared" si="400"/>
        <v>0.75578911098543611</v>
      </c>
      <c r="J1344">
        <f t="shared" si="384"/>
        <v>2.5848942790691449</v>
      </c>
      <c r="L1344">
        <f t="shared" si="401"/>
        <v>56</v>
      </c>
      <c r="M1344">
        <v>22</v>
      </c>
      <c r="N1344">
        <f t="shared" si="385"/>
        <v>0.05</v>
      </c>
      <c r="O1344">
        <f t="shared" si="386"/>
        <v>5.0020839411324403</v>
      </c>
      <c r="P1344">
        <f t="shared" si="387"/>
        <v>9.2038344516836901</v>
      </c>
      <c r="Q1344">
        <f>1-EXP(-2*$AL$9*O1344/(1+O1344))</f>
        <v>6.4497345768578462E-2</v>
      </c>
      <c r="R1344">
        <f t="shared" si="388"/>
        <v>19.751565414145865</v>
      </c>
      <c r="S1344">
        <f>(1-$AL$6^R1344)/(1+$AL$6^R1344*(1/$AL$7-1))</f>
        <v>0.99643717244343843</v>
      </c>
      <c r="U1344">
        <v>0.2</v>
      </c>
      <c r="V1344">
        <f t="shared" si="389"/>
        <v>0.45700000000000007</v>
      </c>
      <c r="W1344">
        <f t="shared" si="390"/>
        <v>0.45537178780665144</v>
      </c>
      <c r="X1344">
        <f t="shared" si="391"/>
        <v>1.6282121933486327E-3</v>
      </c>
      <c r="Y1344">
        <f t="shared" si="392"/>
        <v>1.523196828529555E-3</v>
      </c>
      <c r="Z1344">
        <f t="shared" si="393"/>
        <v>0.39984329053739093</v>
      </c>
      <c r="AA1344">
        <f t="shared" si="394"/>
        <v>1.3839802956177687E-3</v>
      </c>
      <c r="AC1344">
        <f t="shared" si="395"/>
        <v>5.5168823587926089E-2</v>
      </c>
      <c r="AD1344">
        <f>X1344*((1-Q1344)*(1-EXP(-(P1344+O1344)*A1344))*P1344/(P1344+O1344)-(1-$AL$10)*(1-EXP(-2*O1344*A1344))/2)</f>
        <v>2.9486973490235497E-4</v>
      </c>
      <c r="AE1344">
        <f t="shared" si="396"/>
        <v>5.6847673618446212E-2</v>
      </c>
      <c r="AF1344">
        <f t="shared" si="397"/>
        <v>0.33448535132471446</v>
      </c>
      <c r="AG1344">
        <f t="shared" si="398"/>
        <v>-1.5565320199056887E-4</v>
      </c>
      <c r="AH1344">
        <f t="shared" si="399"/>
        <v>0.3343296981227239</v>
      </c>
      <c r="BA1344">
        <v>5.6847673618446198E-2</v>
      </c>
    </row>
    <row r="1345" spans="1:53" x14ac:dyDescent="0.3">
      <c r="A1345">
        <v>3.3622115780695299</v>
      </c>
      <c r="E1345" cm="1">
        <f t="array" ref="E1345">INDEX($C$2:$C$104,L1345)</f>
        <v>-0.32904771477817352</v>
      </c>
      <c r="G1345">
        <f>PI()/12*(M1345-12)</f>
        <v>2.8797932657906435</v>
      </c>
      <c r="H1345">
        <f t="shared" si="383"/>
        <v>-0.19447169784971619</v>
      </c>
      <c r="I1345">
        <f t="shared" si="400"/>
        <v>0.75578911098543611</v>
      </c>
      <c r="J1345">
        <f t="shared" si="384"/>
        <v>2.7505388943915983</v>
      </c>
      <c r="L1345">
        <f t="shared" si="401"/>
        <v>56</v>
      </c>
      <c r="M1345">
        <v>23</v>
      </c>
      <c r="N1345">
        <f t="shared" si="385"/>
        <v>0.05</v>
      </c>
      <c r="O1345">
        <f t="shared" si="386"/>
        <v>5.0020839411324403</v>
      </c>
      <c r="P1345">
        <f t="shared" si="387"/>
        <v>9.2038344516836901</v>
      </c>
      <c r="Q1345">
        <f>1-EXP(-2*$AL$9*O1345/(1+O1345))</f>
        <v>6.4497345768578462E-2</v>
      </c>
      <c r="R1345">
        <f t="shared" si="388"/>
        <v>19.751565414145865</v>
      </c>
      <c r="S1345">
        <f>(1-$AL$6^R1345)/(1+$AL$6^R1345*(1/$AL$7-1))</f>
        <v>0.99643717244343843</v>
      </c>
      <c r="U1345">
        <v>0.2</v>
      </c>
      <c r="V1345">
        <f t="shared" si="389"/>
        <v>0.45700000000000007</v>
      </c>
      <c r="W1345">
        <f t="shared" si="390"/>
        <v>0.45537178780665144</v>
      </c>
      <c r="X1345">
        <f t="shared" si="391"/>
        <v>1.6282121933486327E-3</v>
      </c>
      <c r="Y1345">
        <f t="shared" si="392"/>
        <v>1.523196828529555E-3</v>
      </c>
      <c r="Z1345">
        <f t="shared" si="393"/>
        <v>0.39984329053739093</v>
      </c>
      <c r="AA1345">
        <f t="shared" si="394"/>
        <v>1.3839802956177687E-3</v>
      </c>
      <c r="AC1345">
        <f t="shared" si="395"/>
        <v>5.5168823587926089E-2</v>
      </c>
      <c r="AD1345">
        <f>X1345*((1-Q1345)*(1-EXP(-(P1345+O1345)*A1345))*P1345/(P1345+O1345)-(1-$AL$10)*(1-EXP(-2*O1345*A1345))/2)</f>
        <v>2.9486973490235497E-4</v>
      </c>
      <c r="AE1345">
        <f t="shared" si="396"/>
        <v>5.6847673618446212E-2</v>
      </c>
      <c r="AF1345">
        <f t="shared" si="397"/>
        <v>0.33448535132471446</v>
      </c>
      <c r="AG1345">
        <f t="shared" si="398"/>
        <v>-1.5565320199056887E-4</v>
      </c>
      <c r="AH1345">
        <f t="shared" si="399"/>
        <v>0.3343296981227239</v>
      </c>
      <c r="BA1345">
        <v>5.6847673618446198E-2</v>
      </c>
    </row>
    <row r="1346" spans="1:53" x14ac:dyDescent="0.3">
      <c r="A1346">
        <v>3.3622115780695299</v>
      </c>
      <c r="E1346" cm="1">
        <f t="array" ref="E1346">INDEX($C$2:$C$104,L1346)</f>
        <v>-0.33318906607291343</v>
      </c>
      <c r="G1346">
        <f>PI()/12*(M1346-12)</f>
        <v>-3.1415926535897931</v>
      </c>
      <c r="H1346">
        <f t="shared" si="383"/>
        <v>-0.1968286387333362</v>
      </c>
      <c r="I1346">
        <f t="shared" si="400"/>
        <v>0.75471386331646539</v>
      </c>
      <c r="J1346">
        <f t="shared" si="384"/>
        <v>2.8290098964248047</v>
      </c>
      <c r="L1346">
        <f t="shared" si="401"/>
        <v>57</v>
      </c>
      <c r="M1346">
        <v>0</v>
      </c>
      <c r="N1346">
        <f t="shared" si="385"/>
        <v>0.05</v>
      </c>
      <c r="O1346">
        <f t="shared" si="386"/>
        <v>5.0020839411324403</v>
      </c>
      <c r="P1346">
        <f t="shared" si="387"/>
        <v>9.2038344516836901</v>
      </c>
      <c r="Q1346">
        <f>1-EXP(-2*$AL$9*O1346/(1+O1346))</f>
        <v>6.4497345768578462E-2</v>
      </c>
      <c r="R1346">
        <f t="shared" si="388"/>
        <v>19.751565414145865</v>
      </c>
      <c r="S1346">
        <f>(1-$AL$6^R1346)/(1+$AL$6^R1346*(1/$AL$7-1))</f>
        <v>0.99643717244343843</v>
      </c>
      <c r="U1346">
        <v>0.2</v>
      </c>
      <c r="V1346">
        <f t="shared" si="389"/>
        <v>0.45700000000000007</v>
      </c>
      <c r="W1346">
        <f t="shared" si="390"/>
        <v>0.45537178780665144</v>
      </c>
      <c r="X1346">
        <f t="shared" si="391"/>
        <v>1.6282121933486327E-3</v>
      </c>
      <c r="Y1346">
        <f t="shared" si="392"/>
        <v>1.523196828529555E-3</v>
      </c>
      <c r="Z1346">
        <f t="shared" si="393"/>
        <v>0.39984329053739093</v>
      </c>
      <c r="AA1346">
        <f t="shared" si="394"/>
        <v>1.3839802956177687E-3</v>
      </c>
      <c r="AC1346">
        <f t="shared" si="395"/>
        <v>5.5168823587926089E-2</v>
      </c>
      <c r="AD1346">
        <f>X1346*((1-Q1346)*(1-EXP(-(P1346+O1346)*A1346))*P1346/(P1346+O1346)-(1-$AL$10)*(1-EXP(-2*O1346*A1346))/2)</f>
        <v>2.9486973490235497E-4</v>
      </c>
      <c r="AE1346">
        <f t="shared" si="396"/>
        <v>5.6847673618446212E-2</v>
      </c>
      <c r="AF1346">
        <f t="shared" si="397"/>
        <v>0.33448535132471446</v>
      </c>
      <c r="AG1346">
        <f t="shared" si="398"/>
        <v>-1.5565320199056887E-4</v>
      </c>
      <c r="AH1346">
        <f t="shared" si="399"/>
        <v>0.3343296981227239</v>
      </c>
      <c r="BA1346">
        <v>5.6847673618446198E-2</v>
      </c>
    </row>
    <row r="1347" spans="1:53" x14ac:dyDescent="0.3">
      <c r="A1347">
        <v>3.3622115780695299</v>
      </c>
      <c r="E1347" cm="1">
        <f t="array" ref="E1347">INDEX($C$2:$C$104,L1347)</f>
        <v>-0.33318906607291343</v>
      </c>
      <c r="G1347">
        <f>PI()/12*(M1347-12)</f>
        <v>-2.8797932657906435</v>
      </c>
      <c r="H1347">
        <f t="shared" ref="H1347:H1410" si="402">SIN(E1347)*SIN(RADIANS(37))</f>
        <v>-0.1968286387333362</v>
      </c>
      <c r="I1347">
        <f t="shared" si="400"/>
        <v>0.75471386331646539</v>
      </c>
      <c r="J1347">
        <f t="shared" ref="J1347:J1410" si="403">ACOS(H1347+I1347*COS(G1347))</f>
        <v>2.7540122412661954</v>
      </c>
      <c r="L1347">
        <f t="shared" si="401"/>
        <v>57</v>
      </c>
      <c r="M1347">
        <v>1</v>
      </c>
      <c r="N1347">
        <f t="shared" ref="N1347:N1410" si="404">MAX(0.05, PI()/2-J1347)</f>
        <v>0.05</v>
      </c>
      <c r="O1347">
        <f t="shared" ref="O1347:O1410" si="405">0.5/SIN(N1347)*0.5</f>
        <v>5.0020839411324403</v>
      </c>
      <c r="P1347">
        <f t="shared" ref="P1347:P1410" si="406">0.46/SIN(N1347)</f>
        <v>9.2038344516836901</v>
      </c>
      <c r="Q1347">
        <f>1-EXP(-2*$AL$9*O1347/(1+O1347))</f>
        <v>6.4497345768578462E-2</v>
      </c>
      <c r="R1347">
        <f t="shared" ref="R1347:R1410" si="407">100/101.3/SIN(N1347)</f>
        <v>19.751565414145865</v>
      </c>
      <c r="S1347">
        <f>(1-$AL$6^R1347)/(1+$AL$6^R1347*(1/$AL$7-1))</f>
        <v>0.99643717244343843</v>
      </c>
      <c r="U1347">
        <v>0</v>
      </c>
      <c r="V1347">
        <f t="shared" ref="V1347:V1410" si="408">U1347*$AL$12</f>
        <v>0</v>
      </c>
      <c r="W1347">
        <f t="shared" ref="W1347:W1410" si="409">V1347*S1347</f>
        <v>0</v>
      </c>
      <c r="X1347">
        <f t="shared" ref="X1347:X1410" si="410">V1347-W1347</f>
        <v>0</v>
      </c>
      <c r="Y1347">
        <f t="shared" ref="Y1347:Y1410" si="411">X1347*(1-Q1347)*(1-EXP(-P1347*A1347))</f>
        <v>0</v>
      </c>
      <c r="Z1347">
        <f t="shared" ref="Z1347:Z1410" si="412">W1347*(1-$AL$8)*(1-EXP(-$AL$11*A1347))</f>
        <v>0</v>
      </c>
      <c r="AA1347">
        <f t="shared" ref="AA1347:AA1410" si="413">X1347*(1-$AL$10)*(1-EXP(-O1347*A1347))</f>
        <v>0</v>
      </c>
      <c r="AC1347">
        <f t="shared" ref="AC1347:AC1410" si="414">W1347*(1-$AL$8)*(1-EXP(-($AL$11+O1347)*A1347))*$AL$11/($AL$11+O1347)</f>
        <v>0</v>
      </c>
      <c r="AD1347">
        <f>X1347*((1-Q1347)*(1-EXP(-(P1347+O1347)*A1347))*P1347/(P1347+O1347)-(1-$AL$10)*(1-EXP(-2*O1347*A1347))/2)</f>
        <v>0</v>
      </c>
      <c r="AE1347">
        <f t="shared" ref="AE1347:AE1410" si="415">AA1347+AC1347+AD1347</f>
        <v>0</v>
      </c>
      <c r="AF1347">
        <f t="shared" ref="AF1347:AF1410" si="416">W1347*(1-Q1347)*(1-EXP(-$AL$11*A1347)-(1-EXP(-($AL$11+O1347)*A1347))*$AL$11/($AL$11+O1347))</f>
        <v>0</v>
      </c>
      <c r="AG1347">
        <f t="shared" ref="AG1347:AG1410" si="417">X1347*((1-Q1347)*(1-EXP(-P1347*A1347)-(1-EXP(-(P1347+O1347)*A1347))*P1347/(P1347+O1347))-(1-$AL$10)*(1-EXP(-O1347*A1347)-(1-EXP(-2*O1347*A1347))/2))</f>
        <v>0</v>
      </c>
      <c r="AH1347">
        <f t="shared" ref="AH1347:AH1410" si="418">AF1347+AG1347</f>
        <v>0</v>
      </c>
      <c r="BA1347">
        <v>0</v>
      </c>
    </row>
    <row r="1348" spans="1:53" x14ac:dyDescent="0.3">
      <c r="A1348">
        <v>3.3622115780695299</v>
      </c>
      <c r="E1348" cm="1">
        <f t="array" ref="E1348">INDEX($C$2:$C$104,L1348)</f>
        <v>-0.33318906607291343</v>
      </c>
      <c r="G1348">
        <f>PI()/12*(M1348-12)</f>
        <v>-2.617993877991494</v>
      </c>
      <c r="H1348">
        <f t="shared" si="402"/>
        <v>-0.1968286387333362</v>
      </c>
      <c r="I1348">
        <f t="shared" ref="I1348:I1411" si="419">COS(E1348)*COS(RADIANS(37))</f>
        <v>0.75471386331646539</v>
      </c>
      <c r="J1348">
        <f t="shared" si="403"/>
        <v>2.5875984670776044</v>
      </c>
      <c r="L1348">
        <f t="shared" si="401"/>
        <v>57</v>
      </c>
      <c r="M1348">
        <v>2</v>
      </c>
      <c r="N1348">
        <f t="shared" si="404"/>
        <v>0.05</v>
      </c>
      <c r="O1348">
        <f t="shared" si="405"/>
        <v>5.0020839411324403</v>
      </c>
      <c r="P1348">
        <f t="shared" si="406"/>
        <v>9.2038344516836901</v>
      </c>
      <c r="Q1348">
        <f>1-EXP(-2*$AL$9*O1348/(1+O1348))</f>
        <v>6.4497345768578462E-2</v>
      </c>
      <c r="R1348">
        <f t="shared" si="407"/>
        <v>19.751565414145865</v>
      </c>
      <c r="S1348">
        <f>(1-$AL$6^R1348)/(1+$AL$6^R1348*(1/$AL$7-1))</f>
        <v>0.99643717244343843</v>
      </c>
      <c r="U1348">
        <v>0.2</v>
      </c>
      <c r="V1348">
        <f t="shared" si="408"/>
        <v>0.45700000000000007</v>
      </c>
      <c r="W1348">
        <f t="shared" si="409"/>
        <v>0.45537178780665144</v>
      </c>
      <c r="X1348">
        <f t="shared" si="410"/>
        <v>1.6282121933486327E-3</v>
      </c>
      <c r="Y1348">
        <f t="shared" si="411"/>
        <v>1.523196828529555E-3</v>
      </c>
      <c r="Z1348">
        <f t="shared" si="412"/>
        <v>0.39984329053739093</v>
      </c>
      <c r="AA1348">
        <f t="shared" si="413"/>
        <v>1.3839802956177687E-3</v>
      </c>
      <c r="AC1348">
        <f t="shared" si="414"/>
        <v>5.5168823587926089E-2</v>
      </c>
      <c r="AD1348">
        <f>X1348*((1-Q1348)*(1-EXP(-(P1348+O1348)*A1348))*P1348/(P1348+O1348)-(1-$AL$10)*(1-EXP(-2*O1348*A1348))/2)</f>
        <v>2.9486973490235497E-4</v>
      </c>
      <c r="AE1348">
        <f t="shared" si="415"/>
        <v>5.6847673618446212E-2</v>
      </c>
      <c r="AF1348">
        <f t="shared" si="416"/>
        <v>0.33448535132471446</v>
      </c>
      <c r="AG1348">
        <f t="shared" si="417"/>
        <v>-1.5565320199056887E-4</v>
      </c>
      <c r="AH1348">
        <f t="shared" si="418"/>
        <v>0.3343296981227239</v>
      </c>
      <c r="BA1348">
        <v>5.6847673618446198E-2</v>
      </c>
    </row>
    <row r="1349" spans="1:53" x14ac:dyDescent="0.3">
      <c r="A1349">
        <v>3.3622115780695299</v>
      </c>
      <c r="E1349" cm="1">
        <f t="array" ref="E1349">INDEX($C$2:$C$104,L1349)</f>
        <v>-0.33318906607291343</v>
      </c>
      <c r="G1349">
        <f>PI()/12*(M1349-12)</f>
        <v>-2.3561944901923448</v>
      </c>
      <c r="H1349">
        <f t="shared" si="402"/>
        <v>-0.1968286387333362</v>
      </c>
      <c r="I1349">
        <f t="shared" si="419"/>
        <v>0.75471386331646539</v>
      </c>
      <c r="J1349">
        <f t="shared" si="403"/>
        <v>2.3898383310988427</v>
      </c>
      <c r="L1349">
        <f t="shared" si="401"/>
        <v>57</v>
      </c>
      <c r="M1349">
        <v>3</v>
      </c>
      <c r="N1349">
        <f t="shared" si="404"/>
        <v>0.05</v>
      </c>
      <c r="O1349">
        <f t="shared" si="405"/>
        <v>5.0020839411324403</v>
      </c>
      <c r="P1349">
        <f t="shared" si="406"/>
        <v>9.2038344516836901</v>
      </c>
      <c r="Q1349">
        <f>1-EXP(-2*$AL$9*O1349/(1+O1349))</f>
        <v>6.4497345768578462E-2</v>
      </c>
      <c r="R1349">
        <f t="shared" si="407"/>
        <v>19.751565414145865</v>
      </c>
      <c r="S1349">
        <f>(1-$AL$6^R1349)/(1+$AL$6^R1349*(1/$AL$7-1))</f>
        <v>0.99643717244343843</v>
      </c>
      <c r="U1349">
        <v>0.2</v>
      </c>
      <c r="V1349">
        <f t="shared" si="408"/>
        <v>0.45700000000000007</v>
      </c>
      <c r="W1349">
        <f t="shared" si="409"/>
        <v>0.45537178780665144</v>
      </c>
      <c r="X1349">
        <f t="shared" si="410"/>
        <v>1.6282121933486327E-3</v>
      </c>
      <c r="Y1349">
        <f t="shared" si="411"/>
        <v>1.523196828529555E-3</v>
      </c>
      <c r="Z1349">
        <f t="shared" si="412"/>
        <v>0.39984329053739093</v>
      </c>
      <c r="AA1349">
        <f t="shared" si="413"/>
        <v>1.3839802956177687E-3</v>
      </c>
      <c r="AC1349">
        <f t="shared" si="414"/>
        <v>5.5168823587926089E-2</v>
      </c>
      <c r="AD1349">
        <f>X1349*((1-Q1349)*(1-EXP(-(P1349+O1349)*A1349))*P1349/(P1349+O1349)-(1-$AL$10)*(1-EXP(-2*O1349*A1349))/2)</f>
        <v>2.9486973490235497E-4</v>
      </c>
      <c r="AE1349">
        <f t="shared" si="415"/>
        <v>5.6847673618446212E-2</v>
      </c>
      <c r="AF1349">
        <f t="shared" si="416"/>
        <v>0.33448535132471446</v>
      </c>
      <c r="AG1349">
        <f t="shared" si="417"/>
        <v>-1.5565320199056887E-4</v>
      </c>
      <c r="AH1349">
        <f t="shared" si="418"/>
        <v>0.3343296981227239</v>
      </c>
      <c r="BA1349">
        <v>5.6847673618446198E-2</v>
      </c>
    </row>
    <row r="1350" spans="1:53" x14ac:dyDescent="0.3">
      <c r="A1350">
        <v>3.3622115780695299</v>
      </c>
      <c r="E1350" cm="1">
        <f t="array" ref="E1350">INDEX($C$2:$C$104,L1350)</f>
        <v>-0.33318906607291343</v>
      </c>
      <c r="G1350">
        <f>PI()/12*(M1350-12)</f>
        <v>-2.0943951023931953</v>
      </c>
      <c r="H1350">
        <f t="shared" si="402"/>
        <v>-0.1968286387333362</v>
      </c>
      <c r="I1350">
        <f t="shared" si="419"/>
        <v>0.75471386331646539</v>
      </c>
      <c r="J1350">
        <f t="shared" si="403"/>
        <v>2.1824053741149223</v>
      </c>
      <c r="L1350">
        <f t="shared" si="401"/>
        <v>57</v>
      </c>
      <c r="M1350">
        <v>4</v>
      </c>
      <c r="N1350">
        <f t="shared" si="404"/>
        <v>0.05</v>
      </c>
      <c r="O1350">
        <f t="shared" si="405"/>
        <v>5.0020839411324403</v>
      </c>
      <c r="P1350">
        <f t="shared" si="406"/>
        <v>9.2038344516836901</v>
      </c>
      <c r="Q1350">
        <f>1-EXP(-2*$AL$9*O1350/(1+O1350))</f>
        <v>6.4497345768578462E-2</v>
      </c>
      <c r="R1350">
        <f t="shared" si="407"/>
        <v>19.751565414145865</v>
      </c>
      <c r="S1350">
        <f>(1-$AL$6^R1350)/(1+$AL$6^R1350*(1/$AL$7-1))</f>
        <v>0.99643717244343843</v>
      </c>
      <c r="U1350">
        <v>0.1</v>
      </c>
      <c r="V1350">
        <f t="shared" si="408"/>
        <v>0.22850000000000004</v>
      </c>
      <c r="W1350">
        <f t="shared" si="409"/>
        <v>0.22768589390332572</v>
      </c>
      <c r="X1350">
        <f t="shared" si="410"/>
        <v>8.1410609667431633E-4</v>
      </c>
      <c r="Y1350">
        <f t="shared" si="411"/>
        <v>7.6159841426477748E-4</v>
      </c>
      <c r="Z1350">
        <f t="shared" si="412"/>
        <v>0.19992164526869546</v>
      </c>
      <c r="AA1350">
        <f t="shared" si="413"/>
        <v>6.9199014780888435E-4</v>
      </c>
      <c r="AC1350">
        <f t="shared" si="414"/>
        <v>2.7584411793963044E-2</v>
      </c>
      <c r="AD1350">
        <f>X1350*((1-Q1350)*(1-EXP(-(P1350+O1350)*A1350))*P1350/(P1350+O1350)-(1-$AL$10)*(1-EXP(-2*O1350*A1350))/2)</f>
        <v>1.4743486745117748E-4</v>
      </c>
      <c r="AE1350">
        <f t="shared" si="415"/>
        <v>2.8423836809223106E-2</v>
      </c>
      <c r="AF1350">
        <f t="shared" si="416"/>
        <v>0.16724267566235723</v>
      </c>
      <c r="AG1350">
        <f t="shared" si="417"/>
        <v>-7.7826600995284433E-5</v>
      </c>
      <c r="AH1350">
        <f t="shared" si="418"/>
        <v>0.16716484906136195</v>
      </c>
      <c r="BA1350">
        <v>2.8423836809223099E-2</v>
      </c>
    </row>
    <row r="1351" spans="1:53" x14ac:dyDescent="0.3">
      <c r="A1351">
        <v>3.3622115780695299</v>
      </c>
      <c r="E1351" cm="1">
        <f t="array" ref="E1351">INDEX($C$2:$C$104,L1351)</f>
        <v>-0.33318906607291343</v>
      </c>
      <c r="G1351">
        <f>PI()/12*(M1351-12)</f>
        <v>-1.8325957145940459</v>
      </c>
      <c r="H1351">
        <f t="shared" si="402"/>
        <v>-0.1968286387333362</v>
      </c>
      <c r="I1351">
        <f t="shared" si="419"/>
        <v>0.75471386331646539</v>
      </c>
      <c r="J1351">
        <f t="shared" si="403"/>
        <v>1.9737780544337358</v>
      </c>
      <c r="L1351">
        <f t="shared" si="401"/>
        <v>57</v>
      </c>
      <c r="M1351">
        <v>5</v>
      </c>
      <c r="N1351">
        <f t="shared" si="404"/>
        <v>0.05</v>
      </c>
      <c r="O1351">
        <f t="shared" si="405"/>
        <v>5.0020839411324403</v>
      </c>
      <c r="P1351">
        <f t="shared" si="406"/>
        <v>9.2038344516836901</v>
      </c>
      <c r="Q1351">
        <f>1-EXP(-2*$AL$9*O1351/(1+O1351))</f>
        <v>6.4497345768578462E-2</v>
      </c>
      <c r="R1351">
        <f t="shared" si="407"/>
        <v>19.751565414145865</v>
      </c>
      <c r="S1351">
        <f>(1-$AL$6^R1351)/(1+$AL$6^R1351*(1/$AL$7-1))</f>
        <v>0.99643717244343843</v>
      </c>
      <c r="U1351">
        <v>0.1</v>
      </c>
      <c r="V1351">
        <f t="shared" si="408"/>
        <v>0.22850000000000004</v>
      </c>
      <c r="W1351">
        <f t="shared" si="409"/>
        <v>0.22768589390332572</v>
      </c>
      <c r="X1351">
        <f t="shared" si="410"/>
        <v>8.1410609667431633E-4</v>
      </c>
      <c r="Y1351">
        <f t="shared" si="411"/>
        <v>7.6159841426477748E-4</v>
      </c>
      <c r="Z1351">
        <f t="shared" si="412"/>
        <v>0.19992164526869546</v>
      </c>
      <c r="AA1351">
        <f t="shared" si="413"/>
        <v>6.9199014780888435E-4</v>
      </c>
      <c r="AC1351">
        <f t="shared" si="414"/>
        <v>2.7584411793963044E-2</v>
      </c>
      <c r="AD1351">
        <f>X1351*((1-Q1351)*(1-EXP(-(P1351+O1351)*A1351))*P1351/(P1351+O1351)-(1-$AL$10)*(1-EXP(-2*O1351*A1351))/2)</f>
        <v>1.4743486745117748E-4</v>
      </c>
      <c r="AE1351">
        <f t="shared" si="415"/>
        <v>2.8423836809223106E-2</v>
      </c>
      <c r="AF1351">
        <f t="shared" si="416"/>
        <v>0.16724267566235723</v>
      </c>
      <c r="AG1351">
        <f t="shared" si="417"/>
        <v>-7.7826600995284433E-5</v>
      </c>
      <c r="AH1351">
        <f t="shared" si="418"/>
        <v>0.16716484906136195</v>
      </c>
      <c r="BA1351">
        <v>2.8423836809223099E-2</v>
      </c>
    </row>
    <row r="1352" spans="1:53" x14ac:dyDescent="0.3">
      <c r="A1352">
        <v>3.4177619492797802</v>
      </c>
      <c r="E1352" cm="1">
        <f t="array" ref="E1352">INDEX($C$2:$C$104,L1352)</f>
        <v>-0.33318906607291343</v>
      </c>
      <c r="G1352">
        <f>PI()/12*(M1352-12)</f>
        <v>-1.5707963267948966</v>
      </c>
      <c r="H1352">
        <f t="shared" si="402"/>
        <v>-0.1968286387333362</v>
      </c>
      <c r="I1352">
        <f t="shared" si="419"/>
        <v>0.75471386331646539</v>
      </c>
      <c r="J1352">
        <f t="shared" si="403"/>
        <v>1.7689185534602303</v>
      </c>
      <c r="L1352">
        <f t="shared" si="401"/>
        <v>57</v>
      </c>
      <c r="M1352">
        <v>6</v>
      </c>
      <c r="N1352">
        <f t="shared" si="404"/>
        <v>0.05</v>
      </c>
      <c r="O1352">
        <f t="shared" si="405"/>
        <v>5.0020839411324403</v>
      </c>
      <c r="P1352">
        <f t="shared" si="406"/>
        <v>9.2038344516836901</v>
      </c>
      <c r="Q1352">
        <f>1-EXP(-2*$AL$9*O1352/(1+O1352))</f>
        <v>6.4497345768578462E-2</v>
      </c>
      <c r="R1352">
        <f t="shared" si="407"/>
        <v>19.751565414145865</v>
      </c>
      <c r="S1352">
        <f>(1-$AL$6^R1352)/(1+$AL$6^R1352*(1/$AL$7-1))</f>
        <v>0.99643717244343843</v>
      </c>
      <c r="U1352">
        <v>0.1</v>
      </c>
      <c r="V1352">
        <f t="shared" si="408"/>
        <v>0.22850000000000004</v>
      </c>
      <c r="W1352">
        <f t="shared" si="409"/>
        <v>0.22768589390332572</v>
      </c>
      <c r="X1352">
        <f t="shared" si="410"/>
        <v>8.1410609667431633E-4</v>
      </c>
      <c r="Y1352">
        <f t="shared" si="411"/>
        <v>7.6159841426478865E-4</v>
      </c>
      <c r="Z1352">
        <f t="shared" si="412"/>
        <v>0.20068778555848629</v>
      </c>
      <c r="AA1352">
        <f t="shared" si="413"/>
        <v>6.9199015614576013E-4</v>
      </c>
      <c r="AC1352">
        <f t="shared" si="414"/>
        <v>2.758441182721175E-2</v>
      </c>
      <c r="AD1352">
        <f>X1352*((1-Q1352)*(1-EXP(-(P1352+O1352)*A1352))*P1352/(P1352+O1352)-(1-$AL$10)*(1-EXP(-2*O1352*A1352))/2)</f>
        <v>1.4743486745117713E-4</v>
      </c>
      <c r="AE1352">
        <f t="shared" si="415"/>
        <v>2.8423836850808688E-2</v>
      </c>
      <c r="AF1352">
        <f t="shared" si="416"/>
        <v>0.16798616761620444</v>
      </c>
      <c r="AG1352">
        <f t="shared" si="417"/>
        <v>-7.7826609332148713E-5</v>
      </c>
      <c r="AH1352">
        <f t="shared" si="418"/>
        <v>0.1679083410068723</v>
      </c>
      <c r="BA1352">
        <v>2.8423836850808602E-2</v>
      </c>
    </row>
    <row r="1353" spans="1:53" x14ac:dyDescent="0.3">
      <c r="A1353">
        <v>3.4177619492797802</v>
      </c>
      <c r="E1353" cm="1">
        <f t="array" ref="E1353">INDEX($C$2:$C$104,L1353)</f>
        <v>-0.33318906607291343</v>
      </c>
      <c r="G1353">
        <f>PI()/12*(M1353-12)</f>
        <v>-1.308996938995747</v>
      </c>
      <c r="H1353">
        <f t="shared" si="402"/>
        <v>-0.1968286387333362</v>
      </c>
      <c r="I1353">
        <f t="shared" si="419"/>
        <v>0.75471386331646539</v>
      </c>
      <c r="J1353">
        <f t="shared" si="403"/>
        <v>1.5722906446551623</v>
      </c>
      <c r="L1353">
        <f t="shared" si="401"/>
        <v>57</v>
      </c>
      <c r="M1353">
        <v>7</v>
      </c>
      <c r="N1353">
        <f t="shared" si="404"/>
        <v>0.05</v>
      </c>
      <c r="O1353">
        <f t="shared" si="405"/>
        <v>5.0020839411324403</v>
      </c>
      <c r="P1353">
        <f t="shared" si="406"/>
        <v>9.2038344516836901</v>
      </c>
      <c r="Q1353">
        <f>1-EXP(-2*$AL$9*O1353/(1+O1353))</f>
        <v>6.4497345768578462E-2</v>
      </c>
      <c r="R1353">
        <f t="shared" si="407"/>
        <v>19.751565414145865</v>
      </c>
      <c r="S1353">
        <f>(1-$AL$6^R1353)/(1+$AL$6^R1353*(1/$AL$7-1))</f>
        <v>0.99643717244343843</v>
      </c>
      <c r="U1353">
        <v>0.3</v>
      </c>
      <c r="V1353">
        <f t="shared" si="408"/>
        <v>0.6855</v>
      </c>
      <c r="W1353">
        <f t="shared" si="409"/>
        <v>0.68305768170997705</v>
      </c>
      <c r="X1353">
        <f t="shared" si="410"/>
        <v>2.442318290022949E-3</v>
      </c>
      <c r="Y1353">
        <f t="shared" si="411"/>
        <v>2.2847952427943658E-3</v>
      </c>
      <c r="Z1353">
        <f t="shared" si="412"/>
        <v>0.60206335667545885</v>
      </c>
      <c r="AA1353">
        <f t="shared" si="413"/>
        <v>2.0759704684372806E-3</v>
      </c>
      <c r="AC1353">
        <f t="shared" si="414"/>
        <v>8.2753235481635254E-2</v>
      </c>
      <c r="AD1353">
        <f>X1353*((1-Q1353)*(1-EXP(-(P1353+O1353)*A1353))*P1353/(P1353+O1353)-(1-$AL$10)*(1-EXP(-2*O1353*A1353))/2)</f>
        <v>4.4230460235353139E-4</v>
      </c>
      <c r="AE1353">
        <f t="shared" si="415"/>
        <v>8.5271510552426072E-2</v>
      </c>
      <c r="AF1353">
        <f t="shared" si="416"/>
        <v>0.50395850284861332</v>
      </c>
      <c r="AG1353">
        <f t="shared" si="417"/>
        <v>-2.3347982799644615E-4</v>
      </c>
      <c r="AH1353">
        <f t="shared" si="418"/>
        <v>0.50372502302061684</v>
      </c>
      <c r="BA1353">
        <v>8.5271510552426003E-2</v>
      </c>
    </row>
    <row r="1354" spans="1:53" x14ac:dyDescent="0.3">
      <c r="A1354">
        <v>3.4177619492797802</v>
      </c>
      <c r="E1354" cm="1">
        <f t="array" ref="E1354">INDEX($C$2:$C$104,L1354)</f>
        <v>-0.33318906607291343</v>
      </c>
      <c r="G1354">
        <f>PI()/12*(M1354-12)</f>
        <v>-1.0471975511965976</v>
      </c>
      <c r="H1354">
        <f t="shared" si="402"/>
        <v>-0.1968286387333362</v>
      </c>
      <c r="I1354">
        <f t="shared" si="419"/>
        <v>0.75471386331646539</v>
      </c>
      <c r="J1354">
        <f t="shared" si="403"/>
        <v>1.3892727841122128</v>
      </c>
      <c r="L1354">
        <f t="shared" si="401"/>
        <v>57</v>
      </c>
      <c r="M1354">
        <v>8</v>
      </c>
      <c r="N1354">
        <f t="shared" si="404"/>
        <v>0.18152354268268378</v>
      </c>
      <c r="O1354">
        <f t="shared" si="405"/>
        <v>1.3848244834620196</v>
      </c>
      <c r="P1354">
        <f t="shared" si="406"/>
        <v>2.5480770495701162</v>
      </c>
      <c r="Q1354">
        <f>1-EXP(-2*$AL$9*O1354/(1+O1354))</f>
        <v>4.5392057675290975E-2</v>
      </c>
      <c r="R1354">
        <f t="shared" si="407"/>
        <v>5.4682111883988931</v>
      </c>
      <c r="S1354">
        <f>(1-$AL$6^R1354)/(1+$AL$6^R1354*(1/$AL$7-1))</f>
        <v>0.68170180290392024</v>
      </c>
      <c r="U1354">
        <v>45.8</v>
      </c>
      <c r="V1354">
        <f t="shared" si="408"/>
        <v>104.65300000000001</v>
      </c>
      <c r="W1354">
        <f t="shared" si="409"/>
        <v>71.342138779303966</v>
      </c>
      <c r="X1354">
        <f t="shared" si="410"/>
        <v>33.31086122069604</v>
      </c>
      <c r="Y1354">
        <f t="shared" si="411"/>
        <v>31.793561451110847</v>
      </c>
      <c r="Z1354">
        <f t="shared" si="412"/>
        <v>62.882665250680226</v>
      </c>
      <c r="AA1354">
        <f t="shared" si="413"/>
        <v>28.06506601540103</v>
      </c>
      <c r="AC1354">
        <f t="shared" si="414"/>
        <v>23.486323886918576</v>
      </c>
      <c r="AD1354">
        <f>X1354*((1-Q1354)*(1-EXP(-(P1354+O1354)*A1354))*P1354/(P1354+O1354)-(1-$AL$10)*(1-EXP(-2*O1354*A1354))/2)</f>
        <v>6.4459980319362957</v>
      </c>
      <c r="AE1354">
        <f t="shared" si="415"/>
        <v>57.997387934255904</v>
      </c>
      <c r="AF1354">
        <f t="shared" si="416"/>
        <v>39.01251075143395</v>
      </c>
      <c r="AG1354">
        <f t="shared" si="417"/>
        <v>-2.7175025962264767</v>
      </c>
      <c r="AH1354">
        <f t="shared" si="418"/>
        <v>36.295008155207476</v>
      </c>
      <c r="BA1354">
        <v>57.997387934255897</v>
      </c>
    </row>
    <row r="1355" spans="1:53" x14ac:dyDescent="0.3">
      <c r="A1355">
        <v>3.4177619492797802</v>
      </c>
      <c r="E1355" cm="1">
        <f t="array" ref="E1355">INDEX($C$2:$C$104,L1355)</f>
        <v>-0.33318906607291343</v>
      </c>
      <c r="G1355">
        <f>PI()/12*(M1355-12)</f>
        <v>-0.78539816339744828</v>
      </c>
      <c r="H1355">
        <f t="shared" si="402"/>
        <v>-0.1968286387333362</v>
      </c>
      <c r="I1355">
        <f t="shared" si="419"/>
        <v>0.75471386331646539</v>
      </c>
      <c r="J1355">
        <f t="shared" si="403"/>
        <v>1.227243258408961</v>
      </c>
      <c r="L1355">
        <f t="shared" si="401"/>
        <v>57</v>
      </c>
      <c r="M1355">
        <v>9</v>
      </c>
      <c r="N1355">
        <f t="shared" si="404"/>
        <v>0.34355306838593558</v>
      </c>
      <c r="O1355">
        <f t="shared" si="405"/>
        <v>0.74220392293274617</v>
      </c>
      <c r="P1355">
        <f t="shared" si="406"/>
        <v>1.3656552181962529</v>
      </c>
      <c r="Q1355">
        <f>1-EXP(-2*$AL$9*O1355/(1+O1355))</f>
        <v>3.3506929794079432E-2</v>
      </c>
      <c r="R1355">
        <f t="shared" si="407"/>
        <v>2.9307163788065003</v>
      </c>
      <c r="S1355">
        <f>(1-$AL$6^R1355)/(1+$AL$6^R1355*(1/$AL$7-1))</f>
        <v>0.40816111051468323</v>
      </c>
      <c r="U1355">
        <v>203</v>
      </c>
      <c r="V1355">
        <f t="shared" si="408"/>
        <v>463.85500000000002</v>
      </c>
      <c r="W1355">
        <f t="shared" si="409"/>
        <v>189.32757191778839</v>
      </c>
      <c r="X1355">
        <f t="shared" si="410"/>
        <v>274.5274280822116</v>
      </c>
      <c r="Y1355">
        <f t="shared" si="411"/>
        <v>262.83585986278541</v>
      </c>
      <c r="Z1355">
        <f t="shared" si="412"/>
        <v>166.87784430544829</v>
      </c>
      <c r="AA1355">
        <f t="shared" si="413"/>
        <v>214.88370399605762</v>
      </c>
      <c r="AC1355">
        <f t="shared" si="414"/>
        <v>89.198019873872454</v>
      </c>
      <c r="AD1355">
        <f>X1355*((1-Q1355)*(1-EXP(-(P1355+O1355)*A1355))*P1355/(P1355+O1355)-(1-$AL$10)*(1-EXP(-2*O1355*A1355))/2)</f>
        <v>55.831781177844739</v>
      </c>
      <c r="AE1355">
        <f t="shared" si="415"/>
        <v>359.91350504777483</v>
      </c>
      <c r="AF1355">
        <f t="shared" si="416"/>
        <v>77.880717850550468</v>
      </c>
      <c r="AG1355">
        <f t="shared" si="417"/>
        <v>-7.8796253111169277</v>
      </c>
      <c r="AH1355">
        <f t="shared" si="418"/>
        <v>70.001092539433543</v>
      </c>
      <c r="BA1355">
        <v>359.91350504777398</v>
      </c>
    </row>
    <row r="1356" spans="1:53" x14ac:dyDescent="0.3">
      <c r="A1356">
        <v>3.4177619492797802</v>
      </c>
      <c r="E1356" cm="1">
        <f t="array" ref="E1356">INDEX($C$2:$C$104,L1356)</f>
        <v>-0.33318906607291343</v>
      </c>
      <c r="G1356">
        <f>PI()/12*(M1356-12)</f>
        <v>-0.52359877559829882</v>
      </c>
      <c r="H1356">
        <f t="shared" si="402"/>
        <v>-0.1968286387333362</v>
      </c>
      <c r="I1356">
        <f t="shared" si="419"/>
        <v>0.75471386331646539</v>
      </c>
      <c r="J1356">
        <f t="shared" si="403"/>
        <v>1.0964323549691297</v>
      </c>
      <c r="L1356">
        <f t="shared" si="401"/>
        <v>57</v>
      </c>
      <c r="M1356">
        <v>10</v>
      </c>
      <c r="N1356">
        <f t="shared" si="404"/>
        <v>0.47436397182576684</v>
      </c>
      <c r="O1356">
        <f t="shared" si="405"/>
        <v>0.54731812647305456</v>
      </c>
      <c r="P1356">
        <f t="shared" si="406"/>
        <v>1.0070653527104205</v>
      </c>
      <c r="Q1356">
        <f>1-EXP(-2*$AL$9*O1356/(1+O1356))</f>
        <v>2.790101105681797E-2</v>
      </c>
      <c r="R1356">
        <f t="shared" si="407"/>
        <v>2.161177202262802</v>
      </c>
      <c r="S1356">
        <f>(1-$AL$6^R1356)/(1+$AL$6^R1356*(1/$AL$7-1))</f>
        <v>0.30576851058646731</v>
      </c>
      <c r="U1356">
        <v>360.2</v>
      </c>
      <c r="V1356">
        <f t="shared" si="408"/>
        <v>823.05700000000002</v>
      </c>
      <c r="W1356">
        <f t="shared" si="409"/>
        <v>251.66491301776603</v>
      </c>
      <c r="X1356">
        <f t="shared" si="410"/>
        <v>571.39208698223399</v>
      </c>
      <c r="Y1356">
        <f t="shared" si="411"/>
        <v>537.67333005555543</v>
      </c>
      <c r="Z1356">
        <f t="shared" si="412"/>
        <v>221.82346578637481</v>
      </c>
      <c r="AA1356">
        <f t="shared" si="413"/>
        <v>410.87311840216807</v>
      </c>
      <c r="AC1356">
        <f t="shared" si="414"/>
        <v>135.93066495512949</v>
      </c>
      <c r="AD1356">
        <f>X1356*((1-Q1356)*(1-EXP(-(P1356+O1356)*A1356))*P1356/(P1356+O1356)-(1-$AL$10)*(1-EXP(-2*O1356*A1356))/2)</f>
        <v>121.01471313096549</v>
      </c>
      <c r="AE1356">
        <f t="shared" si="415"/>
        <v>667.81849648826301</v>
      </c>
      <c r="AF1356">
        <f t="shared" si="416"/>
        <v>86.614424113642841</v>
      </c>
      <c r="AG1356">
        <f t="shared" si="417"/>
        <v>5.7854985224217605</v>
      </c>
      <c r="AH1356">
        <f t="shared" si="418"/>
        <v>92.399922636064602</v>
      </c>
      <c r="BA1356">
        <v>667.81849648826301</v>
      </c>
    </row>
    <row r="1357" spans="1:53" x14ac:dyDescent="0.3">
      <c r="A1357">
        <v>3.4177619492797802</v>
      </c>
      <c r="E1357" cm="1">
        <f t="array" ref="E1357">INDEX($C$2:$C$104,L1357)</f>
        <v>-0.33318906607291343</v>
      </c>
      <c r="G1357">
        <f>PI()/12*(M1357-12)</f>
        <v>-0.26179938779914941</v>
      </c>
      <c r="H1357">
        <f t="shared" si="402"/>
        <v>-0.1968286387333362</v>
      </c>
      <c r="I1357">
        <f t="shared" si="419"/>
        <v>0.75471386331646539</v>
      </c>
      <c r="J1357">
        <f t="shared" si="403"/>
        <v>1.0096359523076612</v>
      </c>
      <c r="L1357">
        <f t="shared" si="401"/>
        <v>57</v>
      </c>
      <c r="M1357">
        <v>11</v>
      </c>
      <c r="N1357">
        <f t="shared" si="404"/>
        <v>0.56116037448723532</v>
      </c>
      <c r="O1357">
        <f t="shared" si="405"/>
        <v>0.46977560237793708</v>
      </c>
      <c r="P1357">
        <f t="shared" si="406"/>
        <v>0.86438710837540422</v>
      </c>
      <c r="Q1357">
        <f>1-EXP(-2*$AL$9*O1357/(1+O1357))</f>
        <v>2.5245780632629056E-2</v>
      </c>
      <c r="R1357">
        <f t="shared" si="407"/>
        <v>1.8549875710876094</v>
      </c>
      <c r="S1357">
        <f>(1-$AL$6^R1357)/(1+$AL$6^R1357*(1/$AL$7-1))</f>
        <v>0.2633684354816957</v>
      </c>
      <c r="U1357">
        <v>487</v>
      </c>
      <c r="V1357">
        <f t="shared" si="408"/>
        <v>1112.7950000000001</v>
      </c>
      <c r="W1357">
        <f t="shared" si="409"/>
        <v>293.07507816185358</v>
      </c>
      <c r="X1357">
        <f t="shared" si="410"/>
        <v>819.71992183814655</v>
      </c>
      <c r="Y1357">
        <f t="shared" si="411"/>
        <v>757.38286290085364</v>
      </c>
      <c r="Z1357">
        <f t="shared" si="412"/>
        <v>258.3233744979209</v>
      </c>
      <c r="AA1357">
        <f t="shared" si="413"/>
        <v>556.87106404734539</v>
      </c>
      <c r="AC1357">
        <f t="shared" si="414"/>
        <v>167.93873780993144</v>
      </c>
      <c r="AD1357">
        <f>X1357*((1-Q1357)*(1-EXP(-(P1357+O1357)*A1357))*P1357/(P1357+O1357)-(1-$AL$10)*(1-EXP(-2*O1357*A1357))/2)</f>
        <v>177.92384663968579</v>
      </c>
      <c r="AE1357">
        <f t="shared" si="415"/>
        <v>902.73364849696259</v>
      </c>
      <c r="AF1357">
        <f t="shared" si="416"/>
        <v>91.392952258925916</v>
      </c>
      <c r="AG1357">
        <f t="shared" si="417"/>
        <v>22.587952213822511</v>
      </c>
      <c r="AH1357">
        <f t="shared" si="418"/>
        <v>113.98090447274842</v>
      </c>
      <c r="BA1357">
        <v>902.73364849696202</v>
      </c>
    </row>
    <row r="1358" spans="1:53" x14ac:dyDescent="0.3">
      <c r="A1358">
        <v>3.4177619492797802</v>
      </c>
      <c r="E1358" cm="1">
        <f t="array" ref="E1358">INDEX($C$2:$C$104,L1358)</f>
        <v>-0.33318906607291343</v>
      </c>
      <c r="G1358">
        <f>PI()/12*(M1358-12)</f>
        <v>0</v>
      </c>
      <c r="H1358">
        <f t="shared" si="402"/>
        <v>-0.1968286387333362</v>
      </c>
      <c r="I1358">
        <f t="shared" si="419"/>
        <v>0.75471386331646539</v>
      </c>
      <c r="J1358">
        <f t="shared" si="403"/>
        <v>0.97896088931081537</v>
      </c>
      <c r="L1358">
        <f t="shared" si="401"/>
        <v>57</v>
      </c>
      <c r="M1358">
        <v>12</v>
      </c>
      <c r="N1358">
        <f t="shared" si="404"/>
        <v>0.59183543748408118</v>
      </c>
      <c r="O1358">
        <f t="shared" si="405"/>
        <v>0.44812084813109815</v>
      </c>
      <c r="P1358">
        <f t="shared" si="406"/>
        <v>0.82454236056122054</v>
      </c>
      <c r="Q1358">
        <f>1-EXP(-2*$AL$9*O1358/(1+O1358))</f>
        <v>2.4452075324143951E-2</v>
      </c>
      <c r="R1358">
        <f t="shared" si="407"/>
        <v>1.7694801505670212</v>
      </c>
      <c r="S1358">
        <f>(1-$AL$6^R1358)/(1+$AL$6^R1358*(1/$AL$7-1))</f>
        <v>0.25140061393936014</v>
      </c>
      <c r="U1358">
        <v>547.9</v>
      </c>
      <c r="V1358">
        <f t="shared" si="408"/>
        <v>1251.9515000000001</v>
      </c>
      <c r="W1358">
        <f t="shared" si="409"/>
        <v>314.74137572230285</v>
      </c>
      <c r="X1358">
        <f t="shared" si="410"/>
        <v>937.21012427769733</v>
      </c>
      <c r="Y1358">
        <f t="shared" si="411"/>
        <v>859.69185584787806</v>
      </c>
      <c r="Z1358">
        <f t="shared" si="412"/>
        <v>277.42056670476001</v>
      </c>
      <c r="AA1358">
        <f t="shared" si="413"/>
        <v>624.40077511846675</v>
      </c>
      <c r="AC1358">
        <f t="shared" si="414"/>
        <v>183.45337042137882</v>
      </c>
      <c r="AD1358">
        <f>X1358*((1-Q1358)*(1-EXP(-(P1358+O1358)*A1358))*P1358/(P1358+O1358)-(1-$AL$10)*(1-EXP(-2*O1358*A1358))/2)</f>
        <v>205.01420198965039</v>
      </c>
      <c r="AE1358">
        <f t="shared" si="415"/>
        <v>1012.868347529496</v>
      </c>
      <c r="AF1358">
        <f t="shared" si="416"/>
        <v>95.092845769565685</v>
      </c>
      <c r="AG1358">
        <f t="shared" si="417"/>
        <v>30.276878739760953</v>
      </c>
      <c r="AH1358">
        <f t="shared" si="418"/>
        <v>125.36972450932663</v>
      </c>
      <c r="BA1358">
        <v>1012.8683475294901</v>
      </c>
    </row>
    <row r="1359" spans="1:53" x14ac:dyDescent="0.3">
      <c r="A1359">
        <v>3.4177619492797802</v>
      </c>
      <c r="E1359" cm="1">
        <f t="array" ref="E1359">INDEX($C$2:$C$104,L1359)</f>
        <v>-0.33318906607291343</v>
      </c>
      <c r="G1359">
        <f>PI()/12*(M1359-12)</f>
        <v>0.26179938779914941</v>
      </c>
      <c r="H1359">
        <f t="shared" si="402"/>
        <v>-0.1968286387333362</v>
      </c>
      <c r="I1359">
        <f t="shared" si="419"/>
        <v>0.75471386331646539</v>
      </c>
      <c r="J1359">
        <f t="shared" si="403"/>
        <v>1.0096359523076612</v>
      </c>
      <c r="L1359">
        <f t="shared" si="401"/>
        <v>57</v>
      </c>
      <c r="M1359">
        <v>13</v>
      </c>
      <c r="N1359">
        <f t="shared" si="404"/>
        <v>0.56116037448723532</v>
      </c>
      <c r="O1359">
        <f t="shared" si="405"/>
        <v>0.46977560237793708</v>
      </c>
      <c r="P1359">
        <f t="shared" si="406"/>
        <v>0.86438710837540422</v>
      </c>
      <c r="Q1359">
        <f>1-EXP(-2*$AL$9*O1359/(1+O1359))</f>
        <v>2.5245780632629056E-2</v>
      </c>
      <c r="R1359">
        <f t="shared" si="407"/>
        <v>1.8549875710876094</v>
      </c>
      <c r="S1359">
        <f>(1-$AL$6^R1359)/(1+$AL$6^R1359*(1/$AL$7-1))</f>
        <v>0.2633684354816957</v>
      </c>
      <c r="U1359">
        <v>579.6</v>
      </c>
      <c r="V1359">
        <f t="shared" si="408"/>
        <v>1324.3860000000002</v>
      </c>
      <c r="W1359">
        <f t="shared" si="409"/>
        <v>348.80146879386109</v>
      </c>
      <c r="X1359">
        <f t="shared" si="410"/>
        <v>975.5845312061391</v>
      </c>
      <c r="Y1359">
        <f t="shared" si="411"/>
        <v>901.39447091855197</v>
      </c>
      <c r="Z1359">
        <f t="shared" si="412"/>
        <v>307.44194632237156</v>
      </c>
      <c r="AA1359">
        <f t="shared" si="413"/>
        <v>662.75660928509512</v>
      </c>
      <c r="AC1359">
        <f t="shared" si="414"/>
        <v>199.87123703210733</v>
      </c>
      <c r="AD1359">
        <f>X1359*((1-Q1359)*(1-EXP(-(P1359+O1359)*A1359))*P1359/(P1359+O1359)-(1-$AL$10)*(1-EXP(-2*O1359*A1359))/2)</f>
        <v>211.75495177076363</v>
      </c>
      <c r="AE1359">
        <f t="shared" si="415"/>
        <v>1074.3827980879662</v>
      </c>
      <c r="AF1359">
        <f t="shared" si="416"/>
        <v>108.77074975210155</v>
      </c>
      <c r="AG1359">
        <f t="shared" si="417"/>
        <v>26.882909862693076</v>
      </c>
      <c r="AH1359">
        <f t="shared" si="418"/>
        <v>135.65365961479463</v>
      </c>
      <c r="BA1359">
        <v>1074.3827980879601</v>
      </c>
    </row>
    <row r="1360" spans="1:53" x14ac:dyDescent="0.3">
      <c r="A1360">
        <v>3.4177619492797802</v>
      </c>
      <c r="E1360" cm="1">
        <f t="array" ref="E1360">INDEX($C$2:$C$104,L1360)</f>
        <v>-0.33318906607291343</v>
      </c>
      <c r="G1360">
        <f>PI()/12*(M1360-12)</f>
        <v>0.52359877559829882</v>
      </c>
      <c r="H1360">
        <f t="shared" si="402"/>
        <v>-0.1968286387333362</v>
      </c>
      <c r="I1360">
        <f t="shared" si="419"/>
        <v>0.75471386331646539</v>
      </c>
      <c r="J1360">
        <f t="shared" si="403"/>
        <v>1.0964323549691297</v>
      </c>
      <c r="L1360">
        <f t="shared" si="401"/>
        <v>57</v>
      </c>
      <c r="M1360">
        <v>14</v>
      </c>
      <c r="N1360">
        <f t="shared" si="404"/>
        <v>0.47436397182576684</v>
      </c>
      <c r="O1360">
        <f t="shared" si="405"/>
        <v>0.54731812647305456</v>
      </c>
      <c r="P1360">
        <f t="shared" si="406"/>
        <v>1.0070653527104205</v>
      </c>
      <c r="Q1360">
        <f>1-EXP(-2*$AL$9*O1360/(1+O1360))</f>
        <v>2.790101105681797E-2</v>
      </c>
      <c r="R1360">
        <f t="shared" si="407"/>
        <v>2.161177202262802</v>
      </c>
      <c r="S1360">
        <f>(1-$AL$6^R1360)/(1+$AL$6^R1360*(1/$AL$7-1))</f>
        <v>0.30576851058646731</v>
      </c>
      <c r="U1360">
        <v>478.9</v>
      </c>
      <c r="V1360">
        <f t="shared" si="408"/>
        <v>1094.2864999999999</v>
      </c>
      <c r="W1360">
        <f t="shared" si="409"/>
        <v>334.59835325987825</v>
      </c>
      <c r="X1360">
        <f t="shared" si="410"/>
        <v>759.68814674012174</v>
      </c>
      <c r="Y1360">
        <f t="shared" si="411"/>
        <v>714.85773948807741</v>
      </c>
      <c r="Z1360">
        <f t="shared" si="412"/>
        <v>294.92298102469437</v>
      </c>
      <c r="AA1360">
        <f t="shared" si="413"/>
        <v>546.27189451082256</v>
      </c>
      <c r="AC1360">
        <f t="shared" si="414"/>
        <v>180.72514005278046</v>
      </c>
      <c r="AD1360">
        <f>X1360*((1-Q1360)*(1-EXP(-(P1360+O1360)*A1360))*P1360/(P1360+O1360)-(1-$AL$10)*(1-EXP(-2*O1360*A1360))/2)</f>
        <v>160.89379821882113</v>
      </c>
      <c r="AE1360">
        <f t="shared" si="415"/>
        <v>887.89083278242424</v>
      </c>
      <c r="AF1360">
        <f t="shared" si="416"/>
        <v>115.15726737374669</v>
      </c>
      <c r="AG1360">
        <f t="shared" si="417"/>
        <v>7.6920467584335954</v>
      </c>
      <c r="AH1360">
        <f t="shared" si="418"/>
        <v>122.84931413218028</v>
      </c>
      <c r="BA1360">
        <v>887.89083278242401</v>
      </c>
    </row>
    <row r="1361" spans="1:53" x14ac:dyDescent="0.3">
      <c r="A1361">
        <v>3.4177619492797802</v>
      </c>
      <c r="E1361" cm="1">
        <f t="array" ref="E1361">INDEX($C$2:$C$104,L1361)</f>
        <v>-0.33318906607291343</v>
      </c>
      <c r="G1361">
        <f>PI()/12*(M1361-12)</f>
        <v>0.78539816339744828</v>
      </c>
      <c r="H1361">
        <f t="shared" si="402"/>
        <v>-0.1968286387333362</v>
      </c>
      <c r="I1361">
        <f t="shared" si="419"/>
        <v>0.75471386331646539</v>
      </c>
      <c r="J1361">
        <f t="shared" si="403"/>
        <v>1.227243258408961</v>
      </c>
      <c r="L1361">
        <f t="shared" si="401"/>
        <v>57</v>
      </c>
      <c r="M1361">
        <v>15</v>
      </c>
      <c r="N1361">
        <f t="shared" si="404"/>
        <v>0.34355306838593558</v>
      </c>
      <c r="O1361">
        <f t="shared" si="405"/>
        <v>0.74220392293274617</v>
      </c>
      <c r="P1361">
        <f t="shared" si="406"/>
        <v>1.3656552181962529</v>
      </c>
      <c r="Q1361">
        <f>1-EXP(-2*$AL$9*O1361/(1+O1361))</f>
        <v>3.3506929794079432E-2</v>
      </c>
      <c r="R1361">
        <f t="shared" si="407"/>
        <v>2.9307163788065003</v>
      </c>
      <c r="S1361">
        <f>(1-$AL$6^R1361)/(1+$AL$6^R1361*(1/$AL$7-1))</f>
        <v>0.40816111051468323</v>
      </c>
      <c r="U1361">
        <v>244</v>
      </c>
      <c r="V1361">
        <f t="shared" si="408"/>
        <v>557.54000000000008</v>
      </c>
      <c r="W1361">
        <f t="shared" si="409"/>
        <v>227.56614555635653</v>
      </c>
      <c r="X1361">
        <f t="shared" si="410"/>
        <v>329.97385444364352</v>
      </c>
      <c r="Y1361">
        <f t="shared" si="411"/>
        <v>315.92093500748592</v>
      </c>
      <c r="Z1361">
        <f t="shared" si="412"/>
        <v>200.58223650507091</v>
      </c>
      <c r="AA1361">
        <f t="shared" si="413"/>
        <v>258.28386096077861</v>
      </c>
      <c r="AC1361">
        <f t="shared" si="414"/>
        <v>107.21338349371861</v>
      </c>
      <c r="AD1361">
        <f>X1361*((1-Q1361)*(1-EXP(-(P1361+O1361)*A1361))*P1361/(P1361+O1361)-(1-$AL$10)*(1-EXP(-2*O1361*A1361))/2)</f>
        <v>67.108150775340476</v>
      </c>
      <c r="AE1361">
        <f t="shared" si="415"/>
        <v>432.60539522983765</v>
      </c>
      <c r="AF1361">
        <f t="shared" si="416"/>
        <v>93.610320963223231</v>
      </c>
      <c r="AG1361">
        <f t="shared" si="417"/>
        <v>-9.4710767286331556</v>
      </c>
      <c r="AH1361">
        <f t="shared" si="418"/>
        <v>84.13924423459008</v>
      </c>
      <c r="BA1361">
        <v>432.60539522983697</v>
      </c>
    </row>
    <row r="1362" spans="1:53" x14ac:dyDescent="0.3">
      <c r="A1362">
        <v>3.4177619492797802</v>
      </c>
      <c r="E1362" cm="1">
        <f t="array" ref="E1362">INDEX($C$2:$C$104,L1362)</f>
        <v>-0.33318906607291343</v>
      </c>
      <c r="G1362">
        <f>PI()/12*(M1362-12)</f>
        <v>1.0471975511965976</v>
      </c>
      <c r="H1362">
        <f t="shared" si="402"/>
        <v>-0.1968286387333362</v>
      </c>
      <c r="I1362">
        <f t="shared" si="419"/>
        <v>0.75471386331646539</v>
      </c>
      <c r="J1362">
        <f t="shared" si="403"/>
        <v>1.3892727841122128</v>
      </c>
      <c r="L1362">
        <f t="shared" si="401"/>
        <v>57</v>
      </c>
      <c r="M1362">
        <v>16</v>
      </c>
      <c r="N1362">
        <f t="shared" si="404"/>
        <v>0.18152354268268378</v>
      </c>
      <c r="O1362">
        <f t="shared" si="405"/>
        <v>1.3848244834620196</v>
      </c>
      <c r="P1362">
        <f t="shared" si="406"/>
        <v>2.5480770495701162</v>
      </c>
      <c r="Q1362">
        <f>1-EXP(-2*$AL$9*O1362/(1+O1362))</f>
        <v>4.5392057675290975E-2</v>
      </c>
      <c r="R1362">
        <f t="shared" si="407"/>
        <v>5.4682111883988931</v>
      </c>
      <c r="S1362">
        <f>(1-$AL$6^R1362)/(1+$AL$6^R1362*(1/$AL$7-1))</f>
        <v>0.68170180290392024</v>
      </c>
      <c r="U1362">
        <v>124.4</v>
      </c>
      <c r="V1362">
        <f t="shared" si="408"/>
        <v>284.25400000000002</v>
      </c>
      <c r="W1362">
        <f t="shared" si="409"/>
        <v>193.77646428265095</v>
      </c>
      <c r="X1362">
        <f t="shared" si="410"/>
        <v>90.47753571734907</v>
      </c>
      <c r="Y1362">
        <f t="shared" si="411"/>
        <v>86.356311015681001</v>
      </c>
      <c r="Z1362">
        <f t="shared" si="412"/>
        <v>170.79920430534105</v>
      </c>
      <c r="AA1362">
        <f t="shared" si="413"/>
        <v>76.229131273272671</v>
      </c>
      <c r="AC1362">
        <f t="shared" si="414"/>
        <v>63.79254785005832</v>
      </c>
      <c r="AD1362">
        <f>X1362*((1-Q1362)*(1-EXP(-(P1362+O1362)*A1362))*P1362/(P1362+O1362)-(1-$AL$10)*(1-EXP(-2*O1362*A1362))/2)</f>
        <v>17.508343999407757</v>
      </c>
      <c r="AE1362">
        <f t="shared" si="415"/>
        <v>157.53002312273873</v>
      </c>
      <c r="AF1362">
        <f t="shared" si="416"/>
        <v>105.96411217201711</v>
      </c>
      <c r="AG1362">
        <f t="shared" si="417"/>
        <v>-7.3811642569994262</v>
      </c>
      <c r="AH1362">
        <f t="shared" si="418"/>
        <v>98.582947915017684</v>
      </c>
      <c r="BA1362">
        <v>157.53002312273799</v>
      </c>
    </row>
    <row r="1363" spans="1:53" x14ac:dyDescent="0.3">
      <c r="A1363">
        <v>3.4177619492797802</v>
      </c>
      <c r="E1363" cm="1">
        <f t="array" ref="E1363">INDEX($C$2:$C$104,L1363)</f>
        <v>-0.33318906607291343</v>
      </c>
      <c r="G1363">
        <f>PI()/12*(M1363-12)</f>
        <v>1.308996938995747</v>
      </c>
      <c r="H1363">
        <f t="shared" si="402"/>
        <v>-0.1968286387333362</v>
      </c>
      <c r="I1363">
        <f t="shared" si="419"/>
        <v>0.75471386331646539</v>
      </c>
      <c r="J1363">
        <f t="shared" si="403"/>
        <v>1.5722906446551623</v>
      </c>
      <c r="L1363">
        <f t="shared" si="401"/>
        <v>57</v>
      </c>
      <c r="M1363">
        <v>17</v>
      </c>
      <c r="N1363">
        <f t="shared" si="404"/>
        <v>0.05</v>
      </c>
      <c r="O1363">
        <f t="shared" si="405"/>
        <v>5.0020839411324403</v>
      </c>
      <c r="P1363">
        <f t="shared" si="406"/>
        <v>9.2038344516836901</v>
      </c>
      <c r="Q1363">
        <f>1-EXP(-2*$AL$9*O1363/(1+O1363))</f>
        <v>6.4497345768578462E-2</v>
      </c>
      <c r="R1363">
        <f t="shared" si="407"/>
        <v>19.751565414145865</v>
      </c>
      <c r="S1363">
        <f>(1-$AL$6^R1363)/(1+$AL$6^R1363*(1/$AL$7-1))</f>
        <v>0.99643717244343843</v>
      </c>
      <c r="U1363">
        <v>75.8</v>
      </c>
      <c r="V1363">
        <f t="shared" si="408"/>
        <v>173.203</v>
      </c>
      <c r="W1363">
        <f t="shared" si="409"/>
        <v>172.58590757872088</v>
      </c>
      <c r="X1363">
        <f t="shared" si="410"/>
        <v>0.61709242127912489</v>
      </c>
      <c r="Y1363">
        <f t="shared" si="411"/>
        <v>0.57729159801270336</v>
      </c>
      <c r="Z1363">
        <f t="shared" si="412"/>
        <v>152.1213414533326</v>
      </c>
      <c r="AA1363">
        <f t="shared" si="413"/>
        <v>0.52452853835848035</v>
      </c>
      <c r="AC1363">
        <f t="shared" si="414"/>
        <v>20.908984165026506</v>
      </c>
      <c r="AD1363">
        <f>X1363*((1-Q1363)*(1-EXP(-(P1363+O1363)*A1363))*P1363/(P1363+O1363)-(1-$AL$10)*(1-EXP(-2*O1363*A1363))/2)</f>
        <v>0.11175562952799102</v>
      </c>
      <c r="AE1363">
        <f t="shared" si="415"/>
        <v>21.545268332912979</v>
      </c>
      <c r="AF1363">
        <f t="shared" si="416"/>
        <v>127.33351505308296</v>
      </c>
      <c r="AG1363">
        <f t="shared" si="417"/>
        <v>-5.8992569873768066E-2</v>
      </c>
      <c r="AH1363">
        <f t="shared" si="418"/>
        <v>127.2745224832092</v>
      </c>
      <c r="BA1363">
        <v>21.545268332912901</v>
      </c>
    </row>
    <row r="1364" spans="1:53" x14ac:dyDescent="0.3">
      <c r="A1364">
        <v>3.4177619492797802</v>
      </c>
      <c r="E1364" cm="1">
        <f t="array" ref="E1364">INDEX($C$2:$C$104,L1364)</f>
        <v>-0.33318906607291343</v>
      </c>
      <c r="G1364">
        <f>PI()/12*(M1364-12)</f>
        <v>1.5707963267948966</v>
      </c>
      <c r="H1364">
        <f t="shared" si="402"/>
        <v>-0.1968286387333362</v>
      </c>
      <c r="I1364">
        <f t="shared" si="419"/>
        <v>0.75471386331646539</v>
      </c>
      <c r="J1364">
        <f t="shared" si="403"/>
        <v>1.7689185534602303</v>
      </c>
      <c r="L1364">
        <f t="shared" si="401"/>
        <v>57</v>
      </c>
      <c r="M1364">
        <v>18</v>
      </c>
      <c r="N1364">
        <f t="shared" si="404"/>
        <v>0.05</v>
      </c>
      <c r="O1364">
        <f t="shared" si="405"/>
        <v>5.0020839411324403</v>
      </c>
      <c r="P1364">
        <f t="shared" si="406"/>
        <v>9.2038344516836901</v>
      </c>
      <c r="Q1364">
        <f>1-EXP(-2*$AL$9*O1364/(1+O1364))</f>
        <v>6.4497345768578462E-2</v>
      </c>
      <c r="R1364">
        <f t="shared" si="407"/>
        <v>19.751565414145865</v>
      </c>
      <c r="S1364">
        <f>(1-$AL$6^R1364)/(1+$AL$6^R1364*(1/$AL$7-1))</f>
        <v>0.99643717244343843</v>
      </c>
      <c r="U1364">
        <v>10.199999999999999</v>
      </c>
      <c r="V1364">
        <f t="shared" si="408"/>
        <v>23.306999999999999</v>
      </c>
      <c r="W1364">
        <f t="shared" si="409"/>
        <v>23.22396117813922</v>
      </c>
      <c r="X1364">
        <f t="shared" si="410"/>
        <v>8.3038821860778711E-2</v>
      </c>
      <c r="Y1364">
        <f t="shared" si="411"/>
        <v>7.7683038255006984E-2</v>
      </c>
      <c r="Z1364">
        <f t="shared" si="412"/>
        <v>20.470154126965603</v>
      </c>
      <c r="AA1364">
        <f t="shared" si="413"/>
        <v>7.0582995926866218E-2</v>
      </c>
      <c r="AC1364">
        <f t="shared" si="414"/>
        <v>2.8136100063755984</v>
      </c>
      <c r="AD1364">
        <f>X1364*((1-Q1364)*(1-EXP(-(P1364+O1364)*A1364))*P1364/(P1364+O1364)-(1-$AL$10)*(1-EXP(-2*O1364*A1364))/2)</f>
        <v>1.5038356480019785E-2</v>
      </c>
      <c r="AE1364">
        <f t="shared" si="415"/>
        <v>2.8992313587824845</v>
      </c>
      <c r="AF1364">
        <f t="shared" si="416"/>
        <v>17.134589096852853</v>
      </c>
      <c r="AG1364">
        <f t="shared" si="417"/>
        <v>-7.9383141518790199E-3</v>
      </c>
      <c r="AH1364">
        <f t="shared" si="418"/>
        <v>17.126650782700974</v>
      </c>
      <c r="BA1364">
        <v>2.8992313587824801</v>
      </c>
    </row>
    <row r="1365" spans="1:53" x14ac:dyDescent="0.3">
      <c r="A1365">
        <v>3.4177619492797802</v>
      </c>
      <c r="E1365" cm="1">
        <f t="array" ref="E1365">INDEX($C$2:$C$104,L1365)</f>
        <v>-0.33318906607291343</v>
      </c>
      <c r="G1365">
        <f>PI()/12*(M1365-12)</f>
        <v>1.8325957145940459</v>
      </c>
      <c r="H1365">
        <f t="shared" si="402"/>
        <v>-0.1968286387333362</v>
      </c>
      <c r="I1365">
        <f t="shared" si="419"/>
        <v>0.75471386331646539</v>
      </c>
      <c r="J1365">
        <f t="shared" si="403"/>
        <v>1.9737780544337358</v>
      </c>
      <c r="L1365">
        <f t="shared" si="401"/>
        <v>57</v>
      </c>
      <c r="M1365">
        <v>19</v>
      </c>
      <c r="N1365">
        <f t="shared" si="404"/>
        <v>0.05</v>
      </c>
      <c r="O1365">
        <f t="shared" si="405"/>
        <v>5.0020839411324403</v>
      </c>
      <c r="P1365">
        <f t="shared" si="406"/>
        <v>9.2038344516836901</v>
      </c>
      <c r="Q1365">
        <f>1-EXP(-2*$AL$9*O1365/(1+O1365))</f>
        <v>6.4497345768578462E-2</v>
      </c>
      <c r="R1365">
        <f t="shared" si="407"/>
        <v>19.751565414145865</v>
      </c>
      <c r="S1365">
        <f>(1-$AL$6^R1365)/(1+$AL$6^R1365*(1/$AL$7-1))</f>
        <v>0.99643717244343843</v>
      </c>
      <c r="U1365">
        <v>0.2</v>
      </c>
      <c r="V1365">
        <f t="shared" si="408"/>
        <v>0.45700000000000007</v>
      </c>
      <c r="W1365">
        <f t="shared" si="409"/>
        <v>0.45537178780665144</v>
      </c>
      <c r="X1365">
        <f t="shared" si="410"/>
        <v>1.6282121933486327E-3</v>
      </c>
      <c r="Y1365">
        <f t="shared" si="411"/>
        <v>1.5231968285295773E-3</v>
      </c>
      <c r="Z1365">
        <f t="shared" si="412"/>
        <v>0.40137557111697258</v>
      </c>
      <c r="AA1365">
        <f t="shared" si="413"/>
        <v>1.3839803122915203E-3</v>
      </c>
      <c r="AC1365">
        <f t="shared" si="414"/>
        <v>5.51688236544235E-2</v>
      </c>
      <c r="AD1365">
        <f>X1365*((1-Q1365)*(1-EXP(-(P1365+O1365)*A1365))*P1365/(P1365+O1365)-(1-$AL$10)*(1-EXP(-2*O1365*A1365))/2)</f>
        <v>2.9486973490235426E-4</v>
      </c>
      <c r="AE1365">
        <f t="shared" si="415"/>
        <v>5.6847673701617377E-2</v>
      </c>
      <c r="AF1365">
        <f t="shared" si="416"/>
        <v>0.33597233523240888</v>
      </c>
      <c r="AG1365">
        <f t="shared" si="417"/>
        <v>-1.5565321866429743E-4</v>
      </c>
      <c r="AH1365">
        <f t="shared" si="418"/>
        <v>0.33581668201374459</v>
      </c>
      <c r="BA1365">
        <v>5.68476737016173E-2</v>
      </c>
    </row>
    <row r="1366" spans="1:53" x14ac:dyDescent="0.3">
      <c r="A1366">
        <v>3.4177619492797802</v>
      </c>
      <c r="E1366" cm="1">
        <f t="array" ref="E1366">INDEX($C$2:$C$104,L1366)</f>
        <v>-0.33318906607291343</v>
      </c>
      <c r="G1366">
        <f>PI()/12*(M1366-12)</f>
        <v>2.0943951023931953</v>
      </c>
      <c r="H1366">
        <f t="shared" si="402"/>
        <v>-0.1968286387333362</v>
      </c>
      <c r="I1366">
        <f t="shared" si="419"/>
        <v>0.75471386331646539</v>
      </c>
      <c r="J1366">
        <f t="shared" si="403"/>
        <v>2.1824053741149223</v>
      </c>
      <c r="L1366">
        <f t="shared" si="401"/>
        <v>57</v>
      </c>
      <c r="M1366">
        <v>20</v>
      </c>
      <c r="N1366">
        <f t="shared" si="404"/>
        <v>0.05</v>
      </c>
      <c r="O1366">
        <f t="shared" si="405"/>
        <v>5.0020839411324403</v>
      </c>
      <c r="P1366">
        <f t="shared" si="406"/>
        <v>9.2038344516836901</v>
      </c>
      <c r="Q1366">
        <f>1-EXP(-2*$AL$9*O1366/(1+O1366))</f>
        <v>6.4497345768578462E-2</v>
      </c>
      <c r="R1366">
        <f t="shared" si="407"/>
        <v>19.751565414145865</v>
      </c>
      <c r="S1366">
        <f>(1-$AL$6^R1366)/(1+$AL$6^R1366*(1/$AL$7-1))</f>
        <v>0.99643717244343843</v>
      </c>
      <c r="U1366">
        <v>0.1</v>
      </c>
      <c r="V1366">
        <f t="shared" si="408"/>
        <v>0.22850000000000004</v>
      </c>
      <c r="W1366">
        <f t="shared" si="409"/>
        <v>0.22768589390332572</v>
      </c>
      <c r="X1366">
        <f t="shared" si="410"/>
        <v>8.1410609667431633E-4</v>
      </c>
      <c r="Y1366">
        <f t="shared" si="411"/>
        <v>7.6159841426478865E-4</v>
      </c>
      <c r="Z1366">
        <f t="shared" si="412"/>
        <v>0.20068778555848629</v>
      </c>
      <c r="AA1366">
        <f t="shared" si="413"/>
        <v>6.9199015614576013E-4</v>
      </c>
      <c r="AC1366">
        <f t="shared" si="414"/>
        <v>2.758441182721175E-2</v>
      </c>
      <c r="AD1366">
        <f>X1366*((1-Q1366)*(1-EXP(-(P1366+O1366)*A1366))*P1366/(P1366+O1366)-(1-$AL$10)*(1-EXP(-2*O1366*A1366))/2)</f>
        <v>1.4743486745117713E-4</v>
      </c>
      <c r="AE1366">
        <f t="shared" si="415"/>
        <v>2.8423836850808688E-2</v>
      </c>
      <c r="AF1366">
        <f t="shared" si="416"/>
        <v>0.16798616761620444</v>
      </c>
      <c r="AG1366">
        <f t="shared" si="417"/>
        <v>-7.7826609332148713E-5</v>
      </c>
      <c r="AH1366">
        <f t="shared" si="418"/>
        <v>0.1679083410068723</v>
      </c>
      <c r="BA1366">
        <v>2.8423836850808602E-2</v>
      </c>
    </row>
    <row r="1367" spans="1:53" x14ac:dyDescent="0.3">
      <c r="A1367">
        <v>3.4177619492797802</v>
      </c>
      <c r="E1367" cm="1">
        <f t="array" ref="E1367">INDEX($C$2:$C$104,L1367)</f>
        <v>-0.33318906607291343</v>
      </c>
      <c r="G1367">
        <f>PI()/12*(M1367-12)</f>
        <v>2.3561944901923448</v>
      </c>
      <c r="H1367">
        <f t="shared" si="402"/>
        <v>-0.1968286387333362</v>
      </c>
      <c r="I1367">
        <f t="shared" si="419"/>
        <v>0.75471386331646539</v>
      </c>
      <c r="J1367">
        <f t="shared" si="403"/>
        <v>2.3898383310988427</v>
      </c>
      <c r="L1367">
        <f t="shared" si="401"/>
        <v>57</v>
      </c>
      <c r="M1367">
        <v>21</v>
      </c>
      <c r="N1367">
        <f t="shared" si="404"/>
        <v>0.05</v>
      </c>
      <c r="O1367">
        <f t="shared" si="405"/>
        <v>5.0020839411324403</v>
      </c>
      <c r="P1367">
        <f t="shared" si="406"/>
        <v>9.2038344516836901</v>
      </c>
      <c r="Q1367">
        <f>1-EXP(-2*$AL$9*O1367/(1+O1367))</f>
        <v>6.4497345768578462E-2</v>
      </c>
      <c r="R1367">
        <f t="shared" si="407"/>
        <v>19.751565414145865</v>
      </c>
      <c r="S1367">
        <f>(1-$AL$6^R1367)/(1+$AL$6^R1367*(1/$AL$7-1))</f>
        <v>0.99643717244343843</v>
      </c>
      <c r="U1367">
        <v>0.1</v>
      </c>
      <c r="V1367">
        <f t="shared" si="408"/>
        <v>0.22850000000000004</v>
      </c>
      <c r="W1367">
        <f t="shared" si="409"/>
        <v>0.22768589390332572</v>
      </c>
      <c r="X1367">
        <f t="shared" si="410"/>
        <v>8.1410609667431633E-4</v>
      </c>
      <c r="Y1367">
        <f t="shared" si="411"/>
        <v>7.6159841426478865E-4</v>
      </c>
      <c r="Z1367">
        <f t="shared" si="412"/>
        <v>0.20068778555848629</v>
      </c>
      <c r="AA1367">
        <f t="shared" si="413"/>
        <v>6.9199015614576013E-4</v>
      </c>
      <c r="AC1367">
        <f t="shared" si="414"/>
        <v>2.758441182721175E-2</v>
      </c>
      <c r="AD1367">
        <f>X1367*((1-Q1367)*(1-EXP(-(P1367+O1367)*A1367))*P1367/(P1367+O1367)-(1-$AL$10)*(1-EXP(-2*O1367*A1367))/2)</f>
        <v>1.4743486745117713E-4</v>
      </c>
      <c r="AE1367">
        <f t="shared" si="415"/>
        <v>2.8423836850808688E-2</v>
      </c>
      <c r="AF1367">
        <f t="shared" si="416"/>
        <v>0.16798616761620444</v>
      </c>
      <c r="AG1367">
        <f t="shared" si="417"/>
        <v>-7.7826609332148713E-5</v>
      </c>
      <c r="AH1367">
        <f t="shared" si="418"/>
        <v>0.1679083410068723</v>
      </c>
      <c r="BA1367">
        <v>2.8423836850808602E-2</v>
      </c>
    </row>
    <row r="1368" spans="1:53" x14ac:dyDescent="0.3">
      <c r="A1368">
        <v>3.4177619492797802</v>
      </c>
      <c r="E1368" cm="1">
        <f t="array" ref="E1368">INDEX($C$2:$C$104,L1368)</f>
        <v>-0.33318906607291343</v>
      </c>
      <c r="G1368">
        <f>PI()/12*(M1368-12)</f>
        <v>2.617993877991494</v>
      </c>
      <c r="H1368">
        <f t="shared" si="402"/>
        <v>-0.1968286387333362</v>
      </c>
      <c r="I1368">
        <f t="shared" si="419"/>
        <v>0.75471386331646539</v>
      </c>
      <c r="J1368">
        <f t="shared" si="403"/>
        <v>2.5875984670776044</v>
      </c>
      <c r="L1368">
        <f t="shared" si="401"/>
        <v>57</v>
      </c>
      <c r="M1368">
        <v>22</v>
      </c>
      <c r="N1368">
        <f t="shared" si="404"/>
        <v>0.05</v>
      </c>
      <c r="O1368">
        <f t="shared" si="405"/>
        <v>5.0020839411324403</v>
      </c>
      <c r="P1368">
        <f t="shared" si="406"/>
        <v>9.2038344516836901</v>
      </c>
      <c r="Q1368">
        <f>1-EXP(-2*$AL$9*O1368/(1+O1368))</f>
        <v>6.4497345768578462E-2</v>
      </c>
      <c r="R1368">
        <f t="shared" si="407"/>
        <v>19.751565414145865</v>
      </c>
      <c r="S1368">
        <f>(1-$AL$6^R1368)/(1+$AL$6^R1368*(1/$AL$7-1))</f>
        <v>0.99643717244343843</v>
      </c>
      <c r="U1368">
        <v>0.2</v>
      </c>
      <c r="V1368">
        <f t="shared" si="408"/>
        <v>0.45700000000000007</v>
      </c>
      <c r="W1368">
        <f t="shared" si="409"/>
        <v>0.45537178780665144</v>
      </c>
      <c r="X1368">
        <f t="shared" si="410"/>
        <v>1.6282121933486327E-3</v>
      </c>
      <c r="Y1368">
        <f t="shared" si="411"/>
        <v>1.5231968285295773E-3</v>
      </c>
      <c r="Z1368">
        <f t="shared" si="412"/>
        <v>0.40137557111697258</v>
      </c>
      <c r="AA1368">
        <f t="shared" si="413"/>
        <v>1.3839803122915203E-3</v>
      </c>
      <c r="AC1368">
        <f t="shared" si="414"/>
        <v>5.51688236544235E-2</v>
      </c>
      <c r="AD1368">
        <f>X1368*((1-Q1368)*(1-EXP(-(P1368+O1368)*A1368))*P1368/(P1368+O1368)-(1-$AL$10)*(1-EXP(-2*O1368*A1368))/2)</f>
        <v>2.9486973490235426E-4</v>
      </c>
      <c r="AE1368">
        <f t="shared" si="415"/>
        <v>5.6847673701617377E-2</v>
      </c>
      <c r="AF1368">
        <f t="shared" si="416"/>
        <v>0.33597233523240888</v>
      </c>
      <c r="AG1368">
        <f t="shared" si="417"/>
        <v>-1.5565321866429743E-4</v>
      </c>
      <c r="AH1368">
        <f t="shared" si="418"/>
        <v>0.33581668201374459</v>
      </c>
      <c r="BA1368">
        <v>5.68476737016173E-2</v>
      </c>
    </row>
    <row r="1369" spans="1:53" x14ac:dyDescent="0.3">
      <c r="A1369">
        <v>3.4177619492797802</v>
      </c>
      <c r="E1369" cm="1">
        <f t="array" ref="E1369">INDEX($C$2:$C$104,L1369)</f>
        <v>-0.33318906607291343</v>
      </c>
      <c r="G1369">
        <f>PI()/12*(M1369-12)</f>
        <v>2.8797932657906435</v>
      </c>
      <c r="H1369">
        <f t="shared" si="402"/>
        <v>-0.1968286387333362</v>
      </c>
      <c r="I1369">
        <f t="shared" si="419"/>
        <v>0.75471386331646539</v>
      </c>
      <c r="J1369">
        <f t="shared" si="403"/>
        <v>2.7540122412661954</v>
      </c>
      <c r="L1369">
        <f t="shared" si="401"/>
        <v>57</v>
      </c>
      <c r="M1369">
        <v>23</v>
      </c>
      <c r="N1369">
        <f t="shared" si="404"/>
        <v>0.05</v>
      </c>
      <c r="O1369">
        <f t="shared" si="405"/>
        <v>5.0020839411324403</v>
      </c>
      <c r="P1369">
        <f t="shared" si="406"/>
        <v>9.2038344516836901</v>
      </c>
      <c r="Q1369">
        <f>1-EXP(-2*$AL$9*O1369/(1+O1369))</f>
        <v>6.4497345768578462E-2</v>
      </c>
      <c r="R1369">
        <f t="shared" si="407"/>
        <v>19.751565414145865</v>
      </c>
      <c r="S1369">
        <f>(1-$AL$6^R1369)/(1+$AL$6^R1369*(1/$AL$7-1))</f>
        <v>0.99643717244343843</v>
      </c>
      <c r="U1369">
        <v>0.2</v>
      </c>
      <c r="V1369">
        <f t="shared" si="408"/>
        <v>0.45700000000000007</v>
      </c>
      <c r="W1369">
        <f t="shared" si="409"/>
        <v>0.45537178780665144</v>
      </c>
      <c r="X1369">
        <f t="shared" si="410"/>
        <v>1.6282121933486327E-3</v>
      </c>
      <c r="Y1369">
        <f t="shared" si="411"/>
        <v>1.5231968285295773E-3</v>
      </c>
      <c r="Z1369">
        <f t="shared" si="412"/>
        <v>0.40137557111697258</v>
      </c>
      <c r="AA1369">
        <f t="shared" si="413"/>
        <v>1.3839803122915203E-3</v>
      </c>
      <c r="AC1369">
        <f t="shared" si="414"/>
        <v>5.51688236544235E-2</v>
      </c>
      <c r="AD1369">
        <f>X1369*((1-Q1369)*(1-EXP(-(P1369+O1369)*A1369))*P1369/(P1369+O1369)-(1-$AL$10)*(1-EXP(-2*O1369*A1369))/2)</f>
        <v>2.9486973490235426E-4</v>
      </c>
      <c r="AE1369">
        <f t="shared" si="415"/>
        <v>5.6847673701617377E-2</v>
      </c>
      <c r="AF1369">
        <f t="shared" si="416"/>
        <v>0.33597233523240888</v>
      </c>
      <c r="AG1369">
        <f t="shared" si="417"/>
        <v>-1.5565321866429743E-4</v>
      </c>
      <c r="AH1369">
        <f t="shared" si="418"/>
        <v>0.33581668201374459</v>
      </c>
      <c r="BA1369">
        <v>5.68476737016173E-2</v>
      </c>
    </row>
    <row r="1370" spans="1:53" x14ac:dyDescent="0.3">
      <c r="A1370">
        <v>3.4177619492797802</v>
      </c>
      <c r="E1370" cm="1">
        <f t="array" ref="E1370">INDEX($C$2:$C$104,L1370)</f>
        <v>-0.33723168625656669</v>
      </c>
      <c r="G1370">
        <f>PI()/12*(M1370-12)</f>
        <v>-3.1415926535897931</v>
      </c>
      <c r="H1370">
        <f t="shared" si="402"/>
        <v>-0.19912613371566562</v>
      </c>
      <c r="I1370">
        <f t="shared" si="419"/>
        <v>0.75365176502724207</v>
      </c>
      <c r="J1370">
        <f t="shared" si="403"/>
        <v>2.8330525166084577</v>
      </c>
      <c r="L1370">
        <f t="shared" si="401"/>
        <v>58</v>
      </c>
      <c r="M1370">
        <v>0</v>
      </c>
      <c r="N1370">
        <f t="shared" si="404"/>
        <v>0.05</v>
      </c>
      <c r="O1370">
        <f t="shared" si="405"/>
        <v>5.0020839411324403</v>
      </c>
      <c r="P1370">
        <f t="shared" si="406"/>
        <v>9.2038344516836901</v>
      </c>
      <c r="Q1370">
        <f>1-EXP(-2*$AL$9*O1370/(1+O1370))</f>
        <v>6.4497345768578462E-2</v>
      </c>
      <c r="R1370">
        <f t="shared" si="407"/>
        <v>19.751565414145865</v>
      </c>
      <c r="S1370">
        <f>(1-$AL$6^R1370)/(1+$AL$6^R1370*(1/$AL$7-1))</f>
        <v>0.99643717244343843</v>
      </c>
      <c r="U1370">
        <v>0.2</v>
      </c>
      <c r="V1370">
        <f t="shared" si="408"/>
        <v>0.45700000000000007</v>
      </c>
      <c r="W1370">
        <f t="shared" si="409"/>
        <v>0.45537178780665144</v>
      </c>
      <c r="X1370">
        <f t="shared" si="410"/>
        <v>1.6282121933486327E-3</v>
      </c>
      <c r="Y1370">
        <f t="shared" si="411"/>
        <v>1.5231968285295773E-3</v>
      </c>
      <c r="Z1370">
        <f t="shared" si="412"/>
        <v>0.40137557111697258</v>
      </c>
      <c r="AA1370">
        <f t="shared" si="413"/>
        <v>1.3839803122915203E-3</v>
      </c>
      <c r="AC1370">
        <f t="shared" si="414"/>
        <v>5.51688236544235E-2</v>
      </c>
      <c r="AD1370">
        <f>X1370*((1-Q1370)*(1-EXP(-(P1370+O1370)*A1370))*P1370/(P1370+O1370)-(1-$AL$10)*(1-EXP(-2*O1370*A1370))/2)</f>
        <v>2.9486973490235426E-4</v>
      </c>
      <c r="AE1370">
        <f t="shared" si="415"/>
        <v>5.6847673701617377E-2</v>
      </c>
      <c r="AF1370">
        <f t="shared" si="416"/>
        <v>0.33597233523240888</v>
      </c>
      <c r="AG1370">
        <f t="shared" si="417"/>
        <v>-1.5565321866429743E-4</v>
      </c>
      <c r="AH1370">
        <f t="shared" si="418"/>
        <v>0.33581668201374459</v>
      </c>
      <c r="BA1370">
        <v>5.68476737016173E-2</v>
      </c>
    </row>
    <row r="1371" spans="1:53" x14ac:dyDescent="0.3">
      <c r="A1371">
        <v>3.4177619492797802</v>
      </c>
      <c r="E1371" cm="1">
        <f t="array" ref="E1371">INDEX($C$2:$C$104,L1371)</f>
        <v>-0.33723168625656669</v>
      </c>
      <c r="G1371">
        <f>PI()/12*(M1371-12)</f>
        <v>-2.8797932657906435</v>
      </c>
      <c r="H1371">
        <f t="shared" si="402"/>
        <v>-0.19912613371566562</v>
      </c>
      <c r="I1371">
        <f t="shared" si="419"/>
        <v>0.75365176502724207</v>
      </c>
      <c r="J1371">
        <f t="shared" si="403"/>
        <v>2.7573906638501384</v>
      </c>
      <c r="L1371">
        <f t="shared" ref="L1371:L1434" si="420">INT((ROW()-2)/24) + 1</f>
        <v>58</v>
      </c>
      <c r="M1371">
        <v>1</v>
      </c>
      <c r="N1371">
        <f t="shared" si="404"/>
        <v>0.05</v>
      </c>
      <c r="O1371">
        <f t="shared" si="405"/>
        <v>5.0020839411324403</v>
      </c>
      <c r="P1371">
        <f t="shared" si="406"/>
        <v>9.2038344516836901</v>
      </c>
      <c r="Q1371">
        <f>1-EXP(-2*$AL$9*O1371/(1+O1371))</f>
        <v>6.4497345768578462E-2</v>
      </c>
      <c r="R1371">
        <f t="shared" si="407"/>
        <v>19.751565414145865</v>
      </c>
      <c r="S1371">
        <f>(1-$AL$6^R1371)/(1+$AL$6^R1371*(1/$AL$7-1))</f>
        <v>0.99643717244343843</v>
      </c>
      <c r="U1371">
        <v>0</v>
      </c>
      <c r="V1371">
        <f t="shared" si="408"/>
        <v>0</v>
      </c>
      <c r="W1371">
        <f t="shared" si="409"/>
        <v>0</v>
      </c>
      <c r="X1371">
        <f t="shared" si="410"/>
        <v>0</v>
      </c>
      <c r="Y1371">
        <f t="shared" si="411"/>
        <v>0</v>
      </c>
      <c r="Z1371">
        <f t="shared" si="412"/>
        <v>0</v>
      </c>
      <c r="AA1371">
        <f t="shared" si="413"/>
        <v>0</v>
      </c>
      <c r="AC1371">
        <f t="shared" si="414"/>
        <v>0</v>
      </c>
      <c r="AD1371">
        <f>X1371*((1-Q1371)*(1-EXP(-(P1371+O1371)*A1371))*P1371/(P1371+O1371)-(1-$AL$10)*(1-EXP(-2*O1371*A1371))/2)</f>
        <v>0</v>
      </c>
      <c r="AE1371">
        <f t="shared" si="415"/>
        <v>0</v>
      </c>
      <c r="AF1371">
        <f t="shared" si="416"/>
        <v>0</v>
      </c>
      <c r="AG1371">
        <f t="shared" si="417"/>
        <v>0</v>
      </c>
      <c r="AH1371">
        <f t="shared" si="418"/>
        <v>0</v>
      </c>
      <c r="BA1371">
        <v>0</v>
      </c>
    </row>
    <row r="1372" spans="1:53" x14ac:dyDescent="0.3">
      <c r="A1372">
        <v>3.4177619492797802</v>
      </c>
      <c r="E1372" cm="1">
        <f t="array" ref="E1372">INDEX($C$2:$C$104,L1372)</f>
        <v>-0.33723168625656669</v>
      </c>
      <c r="G1372">
        <f>PI()/12*(M1372-12)</f>
        <v>-2.617993877991494</v>
      </c>
      <c r="H1372">
        <f t="shared" si="402"/>
        <v>-0.19912613371566562</v>
      </c>
      <c r="I1372">
        <f t="shared" si="419"/>
        <v>0.75365176502724207</v>
      </c>
      <c r="J1372">
        <f t="shared" si="403"/>
        <v>2.5902227816937975</v>
      </c>
      <c r="L1372">
        <f t="shared" si="420"/>
        <v>58</v>
      </c>
      <c r="M1372">
        <v>2</v>
      </c>
      <c r="N1372">
        <f t="shared" si="404"/>
        <v>0.05</v>
      </c>
      <c r="O1372">
        <f t="shared" si="405"/>
        <v>5.0020839411324403</v>
      </c>
      <c r="P1372">
        <f t="shared" si="406"/>
        <v>9.2038344516836901</v>
      </c>
      <c r="Q1372">
        <f>1-EXP(-2*$AL$9*O1372/(1+O1372))</f>
        <v>6.4497345768578462E-2</v>
      </c>
      <c r="R1372">
        <f t="shared" si="407"/>
        <v>19.751565414145865</v>
      </c>
      <c r="S1372">
        <f>(1-$AL$6^R1372)/(1+$AL$6^R1372*(1/$AL$7-1))</f>
        <v>0.99643717244343843</v>
      </c>
      <c r="U1372">
        <v>0.1</v>
      </c>
      <c r="V1372">
        <f t="shared" si="408"/>
        <v>0.22850000000000004</v>
      </c>
      <c r="W1372">
        <f t="shared" si="409"/>
        <v>0.22768589390332572</v>
      </c>
      <c r="X1372">
        <f t="shared" si="410"/>
        <v>8.1410609667431633E-4</v>
      </c>
      <c r="Y1372">
        <f t="shared" si="411"/>
        <v>7.6159841426478865E-4</v>
      </c>
      <c r="Z1372">
        <f t="shared" si="412"/>
        <v>0.20068778555848629</v>
      </c>
      <c r="AA1372">
        <f t="shared" si="413"/>
        <v>6.9199015614576013E-4</v>
      </c>
      <c r="AC1372">
        <f t="shared" si="414"/>
        <v>2.758441182721175E-2</v>
      </c>
      <c r="AD1372">
        <f>X1372*((1-Q1372)*(1-EXP(-(P1372+O1372)*A1372))*P1372/(P1372+O1372)-(1-$AL$10)*(1-EXP(-2*O1372*A1372))/2)</f>
        <v>1.4743486745117713E-4</v>
      </c>
      <c r="AE1372">
        <f t="shared" si="415"/>
        <v>2.8423836850808688E-2</v>
      </c>
      <c r="AF1372">
        <f t="shared" si="416"/>
        <v>0.16798616761620444</v>
      </c>
      <c r="AG1372">
        <f t="shared" si="417"/>
        <v>-7.7826609332148713E-5</v>
      </c>
      <c r="AH1372">
        <f t="shared" si="418"/>
        <v>0.1679083410068723</v>
      </c>
      <c r="BA1372">
        <v>2.8423836850808602E-2</v>
      </c>
    </row>
    <row r="1373" spans="1:53" x14ac:dyDescent="0.3">
      <c r="A1373">
        <v>3.4177619492797802</v>
      </c>
      <c r="E1373" cm="1">
        <f t="array" ref="E1373">INDEX($C$2:$C$104,L1373)</f>
        <v>-0.33723168625656669</v>
      </c>
      <c r="G1373">
        <f>PI()/12*(M1373-12)</f>
        <v>-2.3561944901923448</v>
      </c>
      <c r="H1373">
        <f t="shared" si="402"/>
        <v>-0.19912613371566562</v>
      </c>
      <c r="I1373">
        <f t="shared" si="419"/>
        <v>0.75365176502724207</v>
      </c>
      <c r="J1373">
        <f t="shared" si="403"/>
        <v>2.392105586297423</v>
      </c>
      <c r="L1373">
        <f t="shared" si="420"/>
        <v>58</v>
      </c>
      <c r="M1373">
        <v>3</v>
      </c>
      <c r="N1373">
        <f t="shared" si="404"/>
        <v>0.05</v>
      </c>
      <c r="O1373">
        <f t="shared" si="405"/>
        <v>5.0020839411324403</v>
      </c>
      <c r="P1373">
        <f t="shared" si="406"/>
        <v>9.2038344516836901</v>
      </c>
      <c r="Q1373">
        <f>1-EXP(-2*$AL$9*O1373/(1+O1373))</f>
        <v>6.4497345768578462E-2</v>
      </c>
      <c r="R1373">
        <f t="shared" si="407"/>
        <v>19.751565414145865</v>
      </c>
      <c r="S1373">
        <f>(1-$AL$6^R1373)/(1+$AL$6^R1373*(1/$AL$7-1))</f>
        <v>0.99643717244343843</v>
      </c>
      <c r="U1373">
        <v>0.2</v>
      </c>
      <c r="V1373">
        <f t="shared" si="408"/>
        <v>0.45700000000000007</v>
      </c>
      <c r="W1373">
        <f t="shared" si="409"/>
        <v>0.45537178780665144</v>
      </c>
      <c r="X1373">
        <f t="shared" si="410"/>
        <v>1.6282121933486327E-3</v>
      </c>
      <c r="Y1373">
        <f t="shared" si="411"/>
        <v>1.5231968285295773E-3</v>
      </c>
      <c r="Z1373">
        <f t="shared" si="412"/>
        <v>0.40137557111697258</v>
      </c>
      <c r="AA1373">
        <f t="shared" si="413"/>
        <v>1.3839803122915203E-3</v>
      </c>
      <c r="AC1373">
        <f t="shared" si="414"/>
        <v>5.51688236544235E-2</v>
      </c>
      <c r="AD1373">
        <f>X1373*((1-Q1373)*(1-EXP(-(P1373+O1373)*A1373))*P1373/(P1373+O1373)-(1-$AL$10)*(1-EXP(-2*O1373*A1373))/2)</f>
        <v>2.9486973490235426E-4</v>
      </c>
      <c r="AE1373">
        <f t="shared" si="415"/>
        <v>5.6847673701617377E-2</v>
      </c>
      <c r="AF1373">
        <f t="shared" si="416"/>
        <v>0.33597233523240888</v>
      </c>
      <c r="AG1373">
        <f t="shared" si="417"/>
        <v>-1.5565321866429743E-4</v>
      </c>
      <c r="AH1373">
        <f t="shared" si="418"/>
        <v>0.33581668201374459</v>
      </c>
      <c r="BA1373">
        <v>5.68476737016173E-2</v>
      </c>
    </row>
    <row r="1374" spans="1:53" x14ac:dyDescent="0.3">
      <c r="A1374">
        <v>3.4177619492797802</v>
      </c>
      <c r="E1374" cm="1">
        <f t="array" ref="E1374">INDEX($C$2:$C$104,L1374)</f>
        <v>-0.33723168625656669</v>
      </c>
      <c r="G1374">
        <f>PI()/12*(M1374-12)</f>
        <v>-2.0943951023931953</v>
      </c>
      <c r="H1374">
        <f t="shared" si="402"/>
        <v>-0.19912613371566562</v>
      </c>
      <c r="I1374">
        <f t="shared" si="419"/>
        <v>0.75365176502724207</v>
      </c>
      <c r="J1374">
        <f t="shared" si="403"/>
        <v>2.1845645670891529</v>
      </c>
      <c r="L1374">
        <f t="shared" si="420"/>
        <v>58</v>
      </c>
      <c r="M1374">
        <v>4</v>
      </c>
      <c r="N1374">
        <f t="shared" si="404"/>
        <v>0.05</v>
      </c>
      <c r="O1374">
        <f t="shared" si="405"/>
        <v>5.0020839411324403</v>
      </c>
      <c r="P1374">
        <f t="shared" si="406"/>
        <v>9.2038344516836901</v>
      </c>
      <c r="Q1374">
        <f>1-EXP(-2*$AL$9*O1374/(1+O1374))</f>
        <v>6.4497345768578462E-2</v>
      </c>
      <c r="R1374">
        <f t="shared" si="407"/>
        <v>19.751565414145865</v>
      </c>
      <c r="S1374">
        <f>(1-$AL$6^R1374)/(1+$AL$6^R1374*(1/$AL$7-1))</f>
        <v>0.99643717244343843</v>
      </c>
      <c r="U1374">
        <v>0.1</v>
      </c>
      <c r="V1374">
        <f t="shared" si="408"/>
        <v>0.22850000000000004</v>
      </c>
      <c r="W1374">
        <f t="shared" si="409"/>
        <v>0.22768589390332572</v>
      </c>
      <c r="X1374">
        <f t="shared" si="410"/>
        <v>8.1410609667431633E-4</v>
      </c>
      <c r="Y1374">
        <f t="shared" si="411"/>
        <v>7.6159841426478865E-4</v>
      </c>
      <c r="Z1374">
        <f t="shared" si="412"/>
        <v>0.20068778555848629</v>
      </c>
      <c r="AA1374">
        <f t="shared" si="413"/>
        <v>6.9199015614576013E-4</v>
      </c>
      <c r="AC1374">
        <f t="shared" si="414"/>
        <v>2.758441182721175E-2</v>
      </c>
      <c r="AD1374">
        <f>X1374*((1-Q1374)*(1-EXP(-(P1374+O1374)*A1374))*P1374/(P1374+O1374)-(1-$AL$10)*(1-EXP(-2*O1374*A1374))/2)</f>
        <v>1.4743486745117713E-4</v>
      </c>
      <c r="AE1374">
        <f t="shared" si="415"/>
        <v>2.8423836850808688E-2</v>
      </c>
      <c r="AF1374">
        <f t="shared" si="416"/>
        <v>0.16798616761620444</v>
      </c>
      <c r="AG1374">
        <f t="shared" si="417"/>
        <v>-7.7826609332148713E-5</v>
      </c>
      <c r="AH1374">
        <f t="shared" si="418"/>
        <v>0.1679083410068723</v>
      </c>
      <c r="BA1374">
        <v>2.8423836850808602E-2</v>
      </c>
    </row>
    <row r="1375" spans="1:53" x14ac:dyDescent="0.3">
      <c r="A1375">
        <v>3.4177619492797802</v>
      </c>
      <c r="E1375" cm="1">
        <f t="array" ref="E1375">INDEX($C$2:$C$104,L1375)</f>
        <v>-0.33723168625656669</v>
      </c>
      <c r="G1375">
        <f>PI()/12*(M1375-12)</f>
        <v>-1.8325957145940459</v>
      </c>
      <c r="H1375">
        <f t="shared" si="402"/>
        <v>-0.19912613371566562</v>
      </c>
      <c r="I1375">
        <f t="shared" si="419"/>
        <v>0.75365176502724207</v>
      </c>
      <c r="J1375">
        <f t="shared" si="403"/>
        <v>1.9759778190855013</v>
      </c>
      <c r="L1375">
        <f t="shared" si="420"/>
        <v>58</v>
      </c>
      <c r="M1375">
        <v>5</v>
      </c>
      <c r="N1375">
        <f t="shared" si="404"/>
        <v>0.05</v>
      </c>
      <c r="O1375">
        <f t="shared" si="405"/>
        <v>5.0020839411324403</v>
      </c>
      <c r="P1375">
        <f t="shared" si="406"/>
        <v>9.2038344516836901</v>
      </c>
      <c r="Q1375">
        <f>1-EXP(-2*$AL$9*O1375/(1+O1375))</f>
        <v>6.4497345768578462E-2</v>
      </c>
      <c r="R1375">
        <f t="shared" si="407"/>
        <v>19.751565414145865</v>
      </c>
      <c r="S1375">
        <f>(1-$AL$6^R1375)/(1+$AL$6^R1375*(1/$AL$7-1))</f>
        <v>0.99643717244343843</v>
      </c>
      <c r="U1375">
        <v>0.1</v>
      </c>
      <c r="V1375">
        <f t="shared" si="408"/>
        <v>0.22850000000000004</v>
      </c>
      <c r="W1375">
        <f t="shared" si="409"/>
        <v>0.22768589390332572</v>
      </c>
      <c r="X1375">
        <f t="shared" si="410"/>
        <v>8.1410609667431633E-4</v>
      </c>
      <c r="Y1375">
        <f t="shared" si="411"/>
        <v>7.6159841426478865E-4</v>
      </c>
      <c r="Z1375">
        <f t="shared" si="412"/>
        <v>0.20068778555848629</v>
      </c>
      <c r="AA1375">
        <f t="shared" si="413"/>
        <v>6.9199015614576013E-4</v>
      </c>
      <c r="AC1375">
        <f t="shared" si="414"/>
        <v>2.758441182721175E-2</v>
      </c>
      <c r="AD1375">
        <f>X1375*((1-Q1375)*(1-EXP(-(P1375+O1375)*A1375))*P1375/(P1375+O1375)-(1-$AL$10)*(1-EXP(-2*O1375*A1375))/2)</f>
        <v>1.4743486745117713E-4</v>
      </c>
      <c r="AE1375">
        <f t="shared" si="415"/>
        <v>2.8423836850808688E-2</v>
      </c>
      <c r="AF1375">
        <f t="shared" si="416"/>
        <v>0.16798616761620444</v>
      </c>
      <c r="AG1375">
        <f t="shared" si="417"/>
        <v>-7.7826609332148713E-5</v>
      </c>
      <c r="AH1375">
        <f t="shared" si="418"/>
        <v>0.1679083410068723</v>
      </c>
      <c r="BA1375">
        <v>2.8423836850808602E-2</v>
      </c>
    </row>
    <row r="1376" spans="1:53" x14ac:dyDescent="0.3">
      <c r="A1376">
        <v>3.4177619492797802</v>
      </c>
      <c r="E1376" cm="1">
        <f t="array" ref="E1376">INDEX($C$2:$C$104,L1376)</f>
        <v>-0.33723168625656669</v>
      </c>
      <c r="G1376">
        <f>PI()/12*(M1376-12)</f>
        <v>-1.5707963267948966</v>
      </c>
      <c r="H1376">
        <f t="shared" si="402"/>
        <v>-0.19912613371566562</v>
      </c>
      <c r="I1376">
        <f t="shared" si="419"/>
        <v>0.75365176502724207</v>
      </c>
      <c r="J1376">
        <f t="shared" si="403"/>
        <v>1.7712624425969403</v>
      </c>
      <c r="L1376">
        <f t="shared" si="420"/>
        <v>58</v>
      </c>
      <c r="M1376">
        <v>6</v>
      </c>
      <c r="N1376">
        <f t="shared" si="404"/>
        <v>0.05</v>
      </c>
      <c r="O1376">
        <f t="shared" si="405"/>
        <v>5.0020839411324403</v>
      </c>
      <c r="P1376">
        <f t="shared" si="406"/>
        <v>9.2038344516836901</v>
      </c>
      <c r="Q1376">
        <f>1-EXP(-2*$AL$9*O1376/(1+O1376))</f>
        <v>6.4497345768578462E-2</v>
      </c>
      <c r="R1376">
        <f t="shared" si="407"/>
        <v>19.751565414145865</v>
      </c>
      <c r="S1376">
        <f>(1-$AL$6^R1376)/(1+$AL$6^R1376*(1/$AL$7-1))</f>
        <v>0.99643717244343843</v>
      </c>
      <c r="U1376">
        <v>0.1</v>
      </c>
      <c r="V1376">
        <f t="shared" si="408"/>
        <v>0.22850000000000004</v>
      </c>
      <c r="W1376">
        <f t="shared" si="409"/>
        <v>0.22768589390332572</v>
      </c>
      <c r="X1376">
        <f t="shared" si="410"/>
        <v>8.1410609667431633E-4</v>
      </c>
      <c r="Y1376">
        <f t="shared" si="411"/>
        <v>7.6159841426478865E-4</v>
      </c>
      <c r="Z1376">
        <f t="shared" si="412"/>
        <v>0.20068778555848629</v>
      </c>
      <c r="AA1376">
        <f t="shared" si="413"/>
        <v>6.9199015614576013E-4</v>
      </c>
      <c r="AC1376">
        <f t="shared" si="414"/>
        <v>2.758441182721175E-2</v>
      </c>
      <c r="AD1376">
        <f>X1376*((1-Q1376)*(1-EXP(-(P1376+O1376)*A1376))*P1376/(P1376+O1376)-(1-$AL$10)*(1-EXP(-2*O1376*A1376))/2)</f>
        <v>1.4743486745117713E-4</v>
      </c>
      <c r="AE1376">
        <f t="shared" si="415"/>
        <v>2.8423836850808688E-2</v>
      </c>
      <c r="AF1376">
        <f t="shared" si="416"/>
        <v>0.16798616761620444</v>
      </c>
      <c r="AG1376">
        <f t="shared" si="417"/>
        <v>-7.7826609332148713E-5</v>
      </c>
      <c r="AH1376">
        <f t="shared" si="418"/>
        <v>0.1679083410068723</v>
      </c>
      <c r="BA1376">
        <v>2.8423836850808602E-2</v>
      </c>
    </row>
    <row r="1377" spans="1:53" x14ac:dyDescent="0.3">
      <c r="A1377">
        <v>3.4177619492797802</v>
      </c>
      <c r="E1377" cm="1">
        <f t="array" ref="E1377">INDEX($C$2:$C$104,L1377)</f>
        <v>-0.33723168625656669</v>
      </c>
      <c r="G1377">
        <f>PI()/12*(M1377-12)</f>
        <v>-1.308996938995747</v>
      </c>
      <c r="H1377">
        <f t="shared" si="402"/>
        <v>-0.19912613371566562</v>
      </c>
      <c r="I1377">
        <f t="shared" si="419"/>
        <v>0.75365176502724207</v>
      </c>
      <c r="J1377">
        <f t="shared" si="403"/>
        <v>1.5748630415557086</v>
      </c>
      <c r="L1377">
        <f t="shared" si="420"/>
        <v>58</v>
      </c>
      <c r="M1377">
        <v>7</v>
      </c>
      <c r="N1377">
        <f t="shared" si="404"/>
        <v>0.05</v>
      </c>
      <c r="O1377">
        <f t="shared" si="405"/>
        <v>5.0020839411324403</v>
      </c>
      <c r="P1377">
        <f t="shared" si="406"/>
        <v>9.2038344516836901</v>
      </c>
      <c r="Q1377">
        <f>1-EXP(-2*$AL$9*O1377/(1+O1377))</f>
        <v>6.4497345768578462E-2</v>
      </c>
      <c r="R1377">
        <f t="shared" si="407"/>
        <v>19.751565414145865</v>
      </c>
      <c r="S1377">
        <f>(1-$AL$6^R1377)/(1+$AL$6^R1377*(1/$AL$7-1))</f>
        <v>0.99643717244343843</v>
      </c>
      <c r="U1377">
        <v>0.2</v>
      </c>
      <c r="V1377">
        <f t="shared" si="408"/>
        <v>0.45700000000000007</v>
      </c>
      <c r="W1377">
        <f t="shared" si="409"/>
        <v>0.45537178780665144</v>
      </c>
      <c r="X1377">
        <f t="shared" si="410"/>
        <v>1.6282121933486327E-3</v>
      </c>
      <c r="Y1377">
        <f t="shared" si="411"/>
        <v>1.5231968285295773E-3</v>
      </c>
      <c r="Z1377">
        <f t="shared" si="412"/>
        <v>0.40137557111697258</v>
      </c>
      <c r="AA1377">
        <f t="shared" si="413"/>
        <v>1.3839803122915203E-3</v>
      </c>
      <c r="AC1377">
        <f t="shared" si="414"/>
        <v>5.51688236544235E-2</v>
      </c>
      <c r="AD1377">
        <f>X1377*((1-Q1377)*(1-EXP(-(P1377+O1377)*A1377))*P1377/(P1377+O1377)-(1-$AL$10)*(1-EXP(-2*O1377*A1377))/2)</f>
        <v>2.9486973490235426E-4</v>
      </c>
      <c r="AE1377">
        <f t="shared" si="415"/>
        <v>5.6847673701617377E-2</v>
      </c>
      <c r="AF1377">
        <f t="shared" si="416"/>
        <v>0.33597233523240888</v>
      </c>
      <c r="AG1377">
        <f t="shared" si="417"/>
        <v>-1.5565321866429743E-4</v>
      </c>
      <c r="AH1377">
        <f t="shared" si="418"/>
        <v>0.33581668201374459</v>
      </c>
      <c r="BA1377">
        <v>5.68476737016173E-2</v>
      </c>
    </row>
    <row r="1378" spans="1:53" x14ac:dyDescent="0.3">
      <c r="A1378">
        <v>3.4177619492797802</v>
      </c>
      <c r="E1378" cm="1">
        <f t="array" ref="E1378">INDEX($C$2:$C$104,L1378)</f>
        <v>-0.33723168625656669</v>
      </c>
      <c r="G1378">
        <f>PI()/12*(M1378-12)</f>
        <v>-1.0471975511965976</v>
      </c>
      <c r="H1378">
        <f t="shared" si="402"/>
        <v>-0.19912613371566562</v>
      </c>
      <c r="I1378">
        <f t="shared" si="419"/>
        <v>0.75365176502724207</v>
      </c>
      <c r="J1378">
        <f t="shared" si="403"/>
        <v>1.3921478235212343</v>
      </c>
      <c r="L1378">
        <f t="shared" si="420"/>
        <v>58</v>
      </c>
      <c r="M1378">
        <v>8</v>
      </c>
      <c r="N1378">
        <f t="shared" si="404"/>
        <v>0.17864850327366222</v>
      </c>
      <c r="O1378">
        <f t="shared" si="405"/>
        <v>1.4068674924478917</v>
      </c>
      <c r="P1378">
        <f t="shared" si="406"/>
        <v>2.5886361861041207</v>
      </c>
      <c r="Q1378">
        <f>1-EXP(-2*$AL$9*O1378/(1+O1378))</f>
        <v>4.5685289156658482E-2</v>
      </c>
      <c r="R1378">
        <f t="shared" si="407"/>
        <v>5.5552516977211912</v>
      </c>
      <c r="S1378">
        <f>(1-$AL$6^R1378)/(1+$AL$6^R1378*(1/$AL$7-1))</f>
        <v>0.68907276995018629</v>
      </c>
      <c r="U1378">
        <v>27.4</v>
      </c>
      <c r="V1378">
        <f t="shared" si="408"/>
        <v>62.609000000000002</v>
      </c>
      <c r="W1378">
        <f t="shared" si="409"/>
        <v>43.142157053811218</v>
      </c>
      <c r="X1378">
        <f t="shared" si="410"/>
        <v>19.466842946188784</v>
      </c>
      <c r="Y1378">
        <f t="shared" si="411"/>
        <v>18.574823835019618</v>
      </c>
      <c r="Z1378">
        <f t="shared" si="412"/>
        <v>38.026527752404327</v>
      </c>
      <c r="AA1378">
        <f t="shared" si="413"/>
        <v>16.411771130662181</v>
      </c>
      <c r="AC1378">
        <f t="shared" si="414"/>
        <v>14.056197962293544</v>
      </c>
      <c r="AD1378">
        <f>X1378*((1-Q1378)*(1-EXP(-(P1378+O1378)*A1378))*P1378/(P1378+O1378)-(1-$AL$10)*(1-EXP(-2*O1378*A1378))/2)</f>
        <v>3.7632519663339856</v>
      </c>
      <c r="AE1378">
        <f t="shared" si="415"/>
        <v>34.231221059289709</v>
      </c>
      <c r="AF1378">
        <f t="shared" si="416"/>
        <v>23.729500355258416</v>
      </c>
      <c r="AG1378">
        <f t="shared" si="417"/>
        <v>-1.6001992619765482</v>
      </c>
      <c r="AH1378">
        <f t="shared" si="418"/>
        <v>22.129301093281867</v>
      </c>
      <c r="BA1378">
        <v>34.231221059289702</v>
      </c>
    </row>
    <row r="1379" spans="1:53" x14ac:dyDescent="0.3">
      <c r="A1379">
        <v>3.4177619492797802</v>
      </c>
      <c r="E1379" cm="1">
        <f t="array" ref="E1379">INDEX($C$2:$C$104,L1379)</f>
        <v>-0.33723168625656669</v>
      </c>
      <c r="G1379">
        <f>PI()/12*(M1379-12)</f>
        <v>-0.78539816339744828</v>
      </c>
      <c r="H1379">
        <f t="shared" si="402"/>
        <v>-0.19912613371566562</v>
      </c>
      <c r="I1379">
        <f t="shared" si="419"/>
        <v>0.75365176502724207</v>
      </c>
      <c r="J1379">
        <f t="shared" si="403"/>
        <v>1.2304791025550699</v>
      </c>
      <c r="L1379">
        <f t="shared" si="420"/>
        <v>58</v>
      </c>
      <c r="M1379">
        <v>9</v>
      </c>
      <c r="N1379">
        <f t="shared" si="404"/>
        <v>0.34031722423982669</v>
      </c>
      <c r="O1379">
        <f t="shared" si="405"/>
        <v>0.74898256712743461</v>
      </c>
      <c r="P1379">
        <f t="shared" si="406"/>
        <v>1.3781279235144797</v>
      </c>
      <c r="Q1379">
        <f>1-EXP(-2*$AL$9*O1379/(1+O1379))</f>
        <v>3.3678921877346224E-2</v>
      </c>
      <c r="R1379">
        <f t="shared" si="407"/>
        <v>2.9574829896443617</v>
      </c>
      <c r="S1379">
        <f>(1-$AL$6^R1379)/(1+$AL$6^R1379*(1/$AL$7-1))</f>
        <v>0.41159237564079831</v>
      </c>
      <c r="U1379">
        <v>146.9</v>
      </c>
      <c r="V1379">
        <f t="shared" si="408"/>
        <v>335.66650000000004</v>
      </c>
      <c r="W1379">
        <f t="shared" si="409"/>
        <v>138.15777215803203</v>
      </c>
      <c r="X1379">
        <f t="shared" si="410"/>
        <v>197.50872784196801</v>
      </c>
      <c r="Y1379">
        <f t="shared" si="411"/>
        <v>189.13841787087318</v>
      </c>
      <c r="Z1379">
        <f t="shared" si="412"/>
        <v>121.77556051786813</v>
      </c>
      <c r="AA1379">
        <f t="shared" si="413"/>
        <v>154.9022886626129</v>
      </c>
      <c r="AC1379">
        <f t="shared" si="414"/>
        <v>64.799920264871133</v>
      </c>
      <c r="AD1379">
        <f>X1379*((1-Q1379)*(1-EXP(-(P1379+O1379)*A1379))*P1379/(P1379+O1379)-(1-$AL$10)*(1-EXP(-2*O1379*A1379))/2)</f>
        <v>40.128232896774591</v>
      </c>
      <c r="AE1379">
        <f t="shared" si="415"/>
        <v>259.83044182425863</v>
      </c>
      <c r="AF1379">
        <f t="shared" si="416"/>
        <v>57.112823771788932</v>
      </c>
      <c r="AG1379">
        <f t="shared" si="417"/>
        <v>-5.8921036885143234</v>
      </c>
      <c r="AH1379">
        <f t="shared" si="418"/>
        <v>51.220720083274607</v>
      </c>
      <c r="BA1379">
        <v>259.830441824258</v>
      </c>
    </row>
    <row r="1380" spans="1:53" x14ac:dyDescent="0.3">
      <c r="A1380">
        <v>3.4177619492797802</v>
      </c>
      <c r="E1380" cm="1">
        <f t="array" ref="E1380">INDEX($C$2:$C$104,L1380)</f>
        <v>-0.33723168625656669</v>
      </c>
      <c r="G1380">
        <f>PI()/12*(M1380-12)</f>
        <v>-0.52359877559829882</v>
      </c>
      <c r="H1380">
        <f t="shared" si="402"/>
        <v>-0.19912613371566562</v>
      </c>
      <c r="I1380">
        <f t="shared" si="419"/>
        <v>0.75365176502724207</v>
      </c>
      <c r="J1380">
        <f t="shared" si="403"/>
        <v>1.1000456465576358</v>
      </c>
      <c r="L1380">
        <f t="shared" si="420"/>
        <v>58</v>
      </c>
      <c r="M1380">
        <v>10</v>
      </c>
      <c r="N1380">
        <f t="shared" si="404"/>
        <v>0.47075068023726074</v>
      </c>
      <c r="O1380">
        <f t="shared" si="405"/>
        <v>0.55120053190590157</v>
      </c>
      <c r="P1380">
        <f t="shared" si="406"/>
        <v>1.0142089787068591</v>
      </c>
      <c r="Q1380">
        <f>1-EXP(-2*$AL$9*O1380/(1+O1380))</f>
        <v>2.802679514535622E-2</v>
      </c>
      <c r="R1380">
        <f t="shared" si="407"/>
        <v>2.1765075297370253</v>
      </c>
      <c r="S1380">
        <f>(1-$AL$6^R1380)/(1+$AL$6^R1380*(1/$AL$7-1))</f>
        <v>0.30787043587785595</v>
      </c>
      <c r="U1380">
        <v>232.9</v>
      </c>
      <c r="V1380">
        <f t="shared" si="408"/>
        <v>532.17650000000003</v>
      </c>
      <c r="W1380">
        <f t="shared" si="409"/>
        <v>163.84141101895182</v>
      </c>
      <c r="X1380">
        <f t="shared" si="410"/>
        <v>368.33508898104822</v>
      </c>
      <c r="Y1380">
        <f t="shared" si="411"/>
        <v>346.8305541865796</v>
      </c>
      <c r="Z1380">
        <f t="shared" si="412"/>
        <v>144.41373330809995</v>
      </c>
      <c r="AA1380">
        <f t="shared" si="413"/>
        <v>265.49581060652929</v>
      </c>
      <c r="AC1380">
        <f t="shared" si="414"/>
        <v>88.240004008310649</v>
      </c>
      <c r="AD1380">
        <f>X1380*((1-Q1380)*(1-EXP(-(P1380+O1380)*A1380))*P1380/(P1380+O1380)-(1-$AL$10)*(1-EXP(-2*O1380*A1380))/2)</f>
        <v>77.924569574348169</v>
      </c>
      <c r="AE1380">
        <f t="shared" si="415"/>
        <v>431.66038418918811</v>
      </c>
      <c r="AF1380">
        <f t="shared" si="416"/>
        <v>56.638339933769089</v>
      </c>
      <c r="AG1380">
        <f t="shared" si="417"/>
        <v>3.410174005702133</v>
      </c>
      <c r="AH1380">
        <f t="shared" si="418"/>
        <v>60.048513939471221</v>
      </c>
      <c r="BA1380">
        <v>431.66038418918799</v>
      </c>
    </row>
    <row r="1381" spans="1:53" x14ac:dyDescent="0.3">
      <c r="A1381">
        <v>3.4177619492797802</v>
      </c>
      <c r="E1381" cm="1">
        <f t="array" ref="E1381">INDEX($C$2:$C$104,L1381)</f>
        <v>-0.33723168625656669</v>
      </c>
      <c r="G1381">
        <f>PI()/12*(M1381-12)</f>
        <v>-0.26179938779914941</v>
      </c>
      <c r="H1381">
        <f t="shared" si="402"/>
        <v>-0.19912613371566562</v>
      </c>
      <c r="I1381">
        <f t="shared" si="419"/>
        <v>0.75365176502724207</v>
      </c>
      <c r="J1381">
        <f t="shared" si="403"/>
        <v>1.0135565429446087</v>
      </c>
      <c r="L1381">
        <f t="shared" si="420"/>
        <v>58</v>
      </c>
      <c r="M1381">
        <v>11</v>
      </c>
      <c r="N1381">
        <f t="shared" si="404"/>
        <v>0.55723978385028783</v>
      </c>
      <c r="O1381">
        <f t="shared" si="405"/>
        <v>0.47272779448245117</v>
      </c>
      <c r="P1381">
        <f t="shared" si="406"/>
        <v>0.86981914184771014</v>
      </c>
      <c r="Q1381">
        <f>1-EXP(-2*$AL$9*O1381/(1+O1381))</f>
        <v>2.5352129413414137E-2</v>
      </c>
      <c r="R1381">
        <f t="shared" si="407"/>
        <v>1.8666447955871714</v>
      </c>
      <c r="S1381">
        <f>(1-$AL$6^R1381)/(1+$AL$6^R1381*(1/$AL$7-1))</f>
        <v>0.2649960956862184</v>
      </c>
      <c r="U1381">
        <v>440.3</v>
      </c>
      <c r="V1381">
        <f t="shared" si="408"/>
        <v>1006.0855000000001</v>
      </c>
      <c r="W1381">
        <f t="shared" si="409"/>
        <v>266.6087294265169</v>
      </c>
      <c r="X1381">
        <f t="shared" si="410"/>
        <v>739.47677057348324</v>
      </c>
      <c r="Y1381">
        <f t="shared" si="411"/>
        <v>683.8583219723597</v>
      </c>
      <c r="Z1381">
        <f t="shared" si="412"/>
        <v>234.99530252799642</v>
      </c>
      <c r="AA1381">
        <f t="shared" si="413"/>
        <v>503.62534355962356</v>
      </c>
      <c r="AC1381">
        <f t="shared" si="414"/>
        <v>152.42123073147781</v>
      </c>
      <c r="AD1381">
        <f>X1381*((1-Q1381)*(1-EXP(-(P1381+O1381)*A1381))*P1381/(P1381+O1381)-(1-$AL$10)*(1-EXP(-2*O1381*A1381))/2)</f>
        <v>160.34123483552722</v>
      </c>
      <c r="AE1381">
        <f t="shared" si="415"/>
        <v>816.38780912662855</v>
      </c>
      <c r="AF1381">
        <f t="shared" si="416"/>
        <v>83.486144442054666</v>
      </c>
      <c r="AG1381">
        <f t="shared" si="417"/>
        <v>19.891743577209017</v>
      </c>
      <c r="AH1381">
        <f t="shared" si="418"/>
        <v>103.37788801926368</v>
      </c>
      <c r="BA1381">
        <v>816.38780912662799</v>
      </c>
    </row>
    <row r="1382" spans="1:53" x14ac:dyDescent="0.3">
      <c r="A1382">
        <v>3.4177619492797802</v>
      </c>
      <c r="E1382" cm="1">
        <f t="array" ref="E1382">INDEX($C$2:$C$104,L1382)</f>
        <v>-0.33723168625656669</v>
      </c>
      <c r="G1382">
        <f>PI()/12*(M1382-12)</f>
        <v>0</v>
      </c>
      <c r="H1382">
        <f t="shared" si="402"/>
        <v>-0.19912613371566562</v>
      </c>
      <c r="I1382">
        <f t="shared" si="419"/>
        <v>0.75365176502724207</v>
      </c>
      <c r="J1382">
        <f t="shared" si="403"/>
        <v>0.98300350949446846</v>
      </c>
      <c r="L1382">
        <f t="shared" si="420"/>
        <v>58</v>
      </c>
      <c r="M1382">
        <v>12</v>
      </c>
      <c r="N1382">
        <f t="shared" si="404"/>
        <v>0.58779281730042809</v>
      </c>
      <c r="O1382">
        <f t="shared" si="405"/>
        <v>0.45083578807474484</v>
      </c>
      <c r="P1382">
        <f t="shared" si="406"/>
        <v>0.82953785005753056</v>
      </c>
      <c r="Q1382">
        <f>1-EXP(-2*$AL$9*O1382/(1+O1382))</f>
        <v>2.4552920077850371E-2</v>
      </c>
      <c r="R1382">
        <f t="shared" si="407"/>
        <v>1.7802005452112335</v>
      </c>
      <c r="S1382">
        <f>(1-$AL$6^R1382)/(1+$AL$6^R1382*(1/$AL$7-1))</f>
        <v>0.25290375386263203</v>
      </c>
      <c r="U1382">
        <v>552.5</v>
      </c>
      <c r="V1382">
        <f t="shared" si="408"/>
        <v>1262.4625000000001</v>
      </c>
      <c r="W1382">
        <f t="shared" si="409"/>
        <v>319.28150536080312</v>
      </c>
      <c r="X1382">
        <f t="shared" si="410"/>
        <v>943.18099463919702</v>
      </c>
      <c r="Y1382">
        <f t="shared" si="411"/>
        <v>866.00954363157928</v>
      </c>
      <c r="Z1382">
        <f t="shared" si="412"/>
        <v>281.42234541699742</v>
      </c>
      <c r="AA1382">
        <f t="shared" si="413"/>
        <v>629.97961688293924</v>
      </c>
      <c r="AC1382">
        <f t="shared" si="414"/>
        <v>185.70013597095218</v>
      </c>
      <c r="AD1382">
        <f>X1382*((1-Q1382)*(1-EXP(-(P1382+O1382)*A1382))*P1382/(P1382+O1382)-(1-$AL$10)*(1-EXP(-2*O1382*A1382))/2)</f>
        <v>206.11515928005153</v>
      </c>
      <c r="AE1382">
        <f t="shared" si="415"/>
        <v>1021.7949121339429</v>
      </c>
      <c r="AF1382">
        <f t="shared" si="416"/>
        <v>96.8588689707897</v>
      </c>
      <c r="AG1382">
        <f t="shared" si="417"/>
        <v>29.914767468588561</v>
      </c>
      <c r="AH1382">
        <f t="shared" si="418"/>
        <v>126.77363643937827</v>
      </c>
      <c r="BA1382">
        <v>1021.79491213394</v>
      </c>
    </row>
    <row r="1383" spans="1:53" x14ac:dyDescent="0.3">
      <c r="A1383">
        <v>3.4717968451838499</v>
      </c>
      <c r="E1383" cm="1">
        <f t="array" ref="E1383">INDEX($C$2:$C$104,L1383)</f>
        <v>-0.33723168625656669</v>
      </c>
      <c r="G1383">
        <f>PI()/12*(M1383-12)</f>
        <v>0.26179938779914941</v>
      </c>
      <c r="H1383">
        <f t="shared" si="402"/>
        <v>-0.19912613371566562</v>
      </c>
      <c r="I1383">
        <f t="shared" si="419"/>
        <v>0.75365176502724207</v>
      </c>
      <c r="J1383">
        <f t="shared" si="403"/>
        <v>1.0135565429446087</v>
      </c>
      <c r="L1383">
        <f t="shared" si="420"/>
        <v>58</v>
      </c>
      <c r="M1383">
        <v>13</v>
      </c>
      <c r="N1383">
        <f t="shared" si="404"/>
        <v>0.55723978385028783</v>
      </c>
      <c r="O1383">
        <f t="shared" si="405"/>
        <v>0.47272779448245117</v>
      </c>
      <c r="P1383">
        <f t="shared" si="406"/>
        <v>0.86981914184771014</v>
      </c>
      <c r="Q1383">
        <f>1-EXP(-2*$AL$9*O1383/(1+O1383))</f>
        <v>2.5352129413414137E-2</v>
      </c>
      <c r="R1383">
        <f t="shared" si="407"/>
        <v>1.8666447955871714</v>
      </c>
      <c r="S1383">
        <f>(1-$AL$6^R1383)/(1+$AL$6^R1383*(1/$AL$7-1))</f>
        <v>0.2649960956862184</v>
      </c>
      <c r="U1383">
        <v>575.4</v>
      </c>
      <c r="V1383">
        <f t="shared" si="408"/>
        <v>1314.789</v>
      </c>
      <c r="W1383">
        <f t="shared" si="409"/>
        <v>348.4139516511874</v>
      </c>
      <c r="X1383">
        <f t="shared" si="410"/>
        <v>966.37504834881258</v>
      </c>
      <c r="Y1383">
        <f t="shared" si="411"/>
        <v>895.90314823434312</v>
      </c>
      <c r="Z1383">
        <f t="shared" si="412"/>
        <v>308.19671650490733</v>
      </c>
      <c r="AA1383">
        <f t="shared" si="413"/>
        <v>662.27339700097548</v>
      </c>
      <c r="AC1383">
        <f t="shared" si="414"/>
        <v>199.40475249769423</v>
      </c>
      <c r="AD1383">
        <f>X1383*((1-Q1383)*(1-EXP(-(P1383+O1383)*A1383))*P1383/(P1383+O1383)-(1-$AL$10)*(1-EXP(-2*O1383*A1383))/2)</f>
        <v>209.16585290846345</v>
      </c>
      <c r="AE1383">
        <f t="shared" si="415"/>
        <v>1070.8440024071331</v>
      </c>
      <c r="AF1383">
        <f t="shared" si="416"/>
        <v>109.99362661469169</v>
      </c>
      <c r="AG1383">
        <f t="shared" si="417"/>
        <v>24.463898324904097</v>
      </c>
      <c r="AH1383">
        <f t="shared" si="418"/>
        <v>134.4575249395958</v>
      </c>
      <c r="BA1383">
        <v>1070.8440024071299</v>
      </c>
    </row>
    <row r="1384" spans="1:53" x14ac:dyDescent="0.3">
      <c r="A1384">
        <v>3.4717968451838499</v>
      </c>
      <c r="E1384" cm="1">
        <f t="array" ref="E1384">INDEX($C$2:$C$104,L1384)</f>
        <v>-0.33723168625656669</v>
      </c>
      <c r="G1384">
        <f>PI()/12*(M1384-12)</f>
        <v>0.52359877559829882</v>
      </c>
      <c r="H1384">
        <f t="shared" si="402"/>
        <v>-0.19912613371566562</v>
      </c>
      <c r="I1384">
        <f t="shared" si="419"/>
        <v>0.75365176502724207</v>
      </c>
      <c r="J1384">
        <f t="shared" si="403"/>
        <v>1.1000456465576358</v>
      </c>
      <c r="L1384">
        <f t="shared" si="420"/>
        <v>58</v>
      </c>
      <c r="M1384">
        <v>14</v>
      </c>
      <c r="N1384">
        <f t="shared" si="404"/>
        <v>0.47075068023726074</v>
      </c>
      <c r="O1384">
        <f t="shared" si="405"/>
        <v>0.55120053190590157</v>
      </c>
      <c r="P1384">
        <f t="shared" si="406"/>
        <v>1.0142089787068591</v>
      </c>
      <c r="Q1384">
        <f>1-EXP(-2*$AL$9*O1384/(1+O1384))</f>
        <v>2.802679514535622E-2</v>
      </c>
      <c r="R1384">
        <f t="shared" si="407"/>
        <v>2.1765075297370253</v>
      </c>
      <c r="S1384">
        <f>(1-$AL$6^R1384)/(1+$AL$6^R1384*(1/$AL$7-1))</f>
        <v>0.30787043587785595</v>
      </c>
      <c r="U1384">
        <v>504.4</v>
      </c>
      <c r="V1384">
        <f t="shared" si="408"/>
        <v>1152.5540000000001</v>
      </c>
      <c r="W1384">
        <f t="shared" si="409"/>
        <v>354.83730235276641</v>
      </c>
      <c r="X1384">
        <f t="shared" si="410"/>
        <v>797.71669764723367</v>
      </c>
      <c r="Y1384">
        <f t="shared" si="411"/>
        <v>752.4349216845161</v>
      </c>
      <c r="Z1384">
        <f t="shared" si="412"/>
        <v>313.87862328792869</v>
      </c>
      <c r="AA1384">
        <f t="shared" si="413"/>
        <v>578.01837109859707</v>
      </c>
      <c r="AC1384">
        <f t="shared" si="414"/>
        <v>191.27181526363157</v>
      </c>
      <c r="AD1384">
        <f>X1384*((1-Q1384)*(1-EXP(-(P1384+O1384)*A1384))*P1384/(P1384+O1384)-(1-$AL$10)*(1-EXP(-2*O1384*A1384))/2)</f>
        <v>168.5045253388875</v>
      </c>
      <c r="AE1384">
        <f t="shared" si="415"/>
        <v>937.79471170111606</v>
      </c>
      <c r="AF1384">
        <f t="shared" si="416"/>
        <v>123.62088395474497</v>
      </c>
      <c r="AG1384">
        <f t="shared" si="417"/>
        <v>5.9120252470316776</v>
      </c>
      <c r="AH1384">
        <f t="shared" si="418"/>
        <v>129.53290920177665</v>
      </c>
      <c r="BA1384">
        <v>937.79471170111594</v>
      </c>
    </row>
    <row r="1385" spans="1:53" x14ac:dyDescent="0.3">
      <c r="A1385">
        <v>3.4717968451838499</v>
      </c>
      <c r="E1385" cm="1">
        <f t="array" ref="E1385">INDEX($C$2:$C$104,L1385)</f>
        <v>-0.33723168625656669</v>
      </c>
      <c r="G1385">
        <f>PI()/12*(M1385-12)</f>
        <v>0.78539816339744828</v>
      </c>
      <c r="H1385">
        <f t="shared" si="402"/>
        <v>-0.19912613371566562</v>
      </c>
      <c r="I1385">
        <f t="shared" si="419"/>
        <v>0.75365176502724207</v>
      </c>
      <c r="J1385">
        <f t="shared" si="403"/>
        <v>1.2304791025550699</v>
      </c>
      <c r="L1385">
        <f t="shared" si="420"/>
        <v>58</v>
      </c>
      <c r="M1385">
        <v>15</v>
      </c>
      <c r="N1385">
        <f t="shared" si="404"/>
        <v>0.34031722423982669</v>
      </c>
      <c r="O1385">
        <f t="shared" si="405"/>
        <v>0.74898256712743461</v>
      </c>
      <c r="P1385">
        <f t="shared" si="406"/>
        <v>1.3781279235144797</v>
      </c>
      <c r="Q1385">
        <f>1-EXP(-2*$AL$9*O1385/(1+O1385))</f>
        <v>3.3678921877346224E-2</v>
      </c>
      <c r="R1385">
        <f t="shared" si="407"/>
        <v>2.9574829896443617</v>
      </c>
      <c r="S1385">
        <f>(1-$AL$6^R1385)/(1+$AL$6^R1385*(1/$AL$7-1))</f>
        <v>0.41159237564079831</v>
      </c>
      <c r="U1385">
        <v>348.9</v>
      </c>
      <c r="V1385">
        <f t="shared" si="408"/>
        <v>797.23649999999998</v>
      </c>
      <c r="W1385">
        <f t="shared" si="409"/>
        <v>328.13646498255531</v>
      </c>
      <c r="X1385">
        <f t="shared" si="410"/>
        <v>469.10003501744467</v>
      </c>
      <c r="Y1385">
        <f t="shared" si="411"/>
        <v>449.51272665895345</v>
      </c>
      <c r="Z1385">
        <f t="shared" si="412"/>
        <v>290.25984922210392</v>
      </c>
      <c r="AA1385">
        <f t="shared" si="413"/>
        <v>369.12888903702805</v>
      </c>
      <c r="AC1385">
        <f t="shared" si="414"/>
        <v>153.98357293006219</v>
      </c>
      <c r="AD1385">
        <f>X1385*((1-Q1385)*(1-EXP(-(P1385+O1385)*A1385))*P1385/(P1385+O1385)-(1-$AL$10)*(1-EXP(-2*O1385*A1385))/2)</f>
        <v>95.237500535147959</v>
      </c>
      <c r="AE1385">
        <f t="shared" si="415"/>
        <v>618.34996250223821</v>
      </c>
      <c r="AF1385">
        <f t="shared" si="416"/>
        <v>136.60439650318088</v>
      </c>
      <c r="AG1385">
        <f t="shared" si="417"/>
        <v>-14.853662913222536</v>
      </c>
      <c r="AH1385">
        <f t="shared" si="418"/>
        <v>121.75073358995834</v>
      </c>
      <c r="BA1385">
        <v>618.34996250223799</v>
      </c>
    </row>
    <row r="1386" spans="1:53" x14ac:dyDescent="0.3">
      <c r="A1386">
        <v>3.4717968451838499</v>
      </c>
      <c r="E1386" cm="1">
        <f t="array" ref="E1386">INDEX($C$2:$C$104,L1386)</f>
        <v>-0.33723168625656669</v>
      </c>
      <c r="G1386">
        <f>PI()/12*(M1386-12)</f>
        <v>1.0471975511965976</v>
      </c>
      <c r="H1386">
        <f t="shared" si="402"/>
        <v>-0.19912613371566562</v>
      </c>
      <c r="I1386">
        <f t="shared" si="419"/>
        <v>0.75365176502724207</v>
      </c>
      <c r="J1386">
        <f t="shared" si="403"/>
        <v>1.3921478235212343</v>
      </c>
      <c r="L1386">
        <f t="shared" si="420"/>
        <v>58</v>
      </c>
      <c r="M1386">
        <v>16</v>
      </c>
      <c r="N1386">
        <f t="shared" si="404"/>
        <v>0.17864850327366222</v>
      </c>
      <c r="O1386">
        <f t="shared" si="405"/>
        <v>1.4068674924478917</v>
      </c>
      <c r="P1386">
        <f t="shared" si="406"/>
        <v>2.5886361861041207</v>
      </c>
      <c r="Q1386">
        <f>1-EXP(-2*$AL$9*O1386/(1+O1386))</f>
        <v>4.5685289156658482E-2</v>
      </c>
      <c r="R1386">
        <f t="shared" si="407"/>
        <v>5.5552516977211912</v>
      </c>
      <c r="S1386">
        <f>(1-$AL$6^R1386)/(1+$AL$6^R1386*(1/$AL$7-1))</f>
        <v>0.68907276995018629</v>
      </c>
      <c r="U1386">
        <v>274</v>
      </c>
      <c r="V1386">
        <f t="shared" si="408"/>
        <v>626.09</v>
      </c>
      <c r="W1386">
        <f t="shared" si="409"/>
        <v>431.42157053811218</v>
      </c>
      <c r="X1386">
        <f t="shared" si="410"/>
        <v>194.66842946188785</v>
      </c>
      <c r="Y1386">
        <f t="shared" si="411"/>
        <v>185.75172461774764</v>
      </c>
      <c r="Z1386">
        <f t="shared" si="412"/>
        <v>381.62281056515008</v>
      </c>
      <c r="AA1386">
        <f t="shared" si="413"/>
        <v>164.21656758911826</v>
      </c>
      <c r="AC1386">
        <f t="shared" si="414"/>
        <v>140.57265097841048</v>
      </c>
      <c r="AD1386">
        <f>X1386*((1-Q1386)*(1-EXP(-(P1386+O1386)*A1386))*P1386/(P1386+O1386)-(1-$AL$10)*(1-EXP(-2*O1386*A1386))/2)</f>
        <v>37.63176980914772</v>
      </c>
      <c r="AE1386">
        <f t="shared" si="415"/>
        <v>342.42098837667646</v>
      </c>
      <c r="AF1386">
        <f t="shared" si="416"/>
        <v>238.62833334518749</v>
      </c>
      <c r="AG1386">
        <f t="shared" si="417"/>
        <v>-16.09661278051831</v>
      </c>
      <c r="AH1386">
        <f t="shared" si="418"/>
        <v>222.53172056466917</v>
      </c>
      <c r="BA1386">
        <v>342.42098837667601</v>
      </c>
    </row>
    <row r="1387" spans="1:53" x14ac:dyDescent="0.3">
      <c r="A1387">
        <v>3.4717968451838499</v>
      </c>
      <c r="E1387" cm="1">
        <f t="array" ref="E1387">INDEX($C$2:$C$104,L1387)</f>
        <v>-0.33723168625656669</v>
      </c>
      <c r="G1387">
        <f>PI()/12*(M1387-12)</f>
        <v>1.308996938995747</v>
      </c>
      <c r="H1387">
        <f t="shared" si="402"/>
        <v>-0.19912613371566562</v>
      </c>
      <c r="I1387">
        <f t="shared" si="419"/>
        <v>0.75365176502724207</v>
      </c>
      <c r="J1387">
        <f t="shared" si="403"/>
        <v>1.5748630415557086</v>
      </c>
      <c r="L1387">
        <f t="shared" si="420"/>
        <v>58</v>
      </c>
      <c r="M1387">
        <v>17</v>
      </c>
      <c r="N1387">
        <f t="shared" si="404"/>
        <v>0.05</v>
      </c>
      <c r="O1387">
        <f t="shared" si="405"/>
        <v>5.0020839411324403</v>
      </c>
      <c r="P1387">
        <f t="shared" si="406"/>
        <v>9.2038344516836901</v>
      </c>
      <c r="Q1387">
        <f>1-EXP(-2*$AL$9*O1387/(1+O1387))</f>
        <v>6.4497345768578462E-2</v>
      </c>
      <c r="R1387">
        <f t="shared" si="407"/>
        <v>19.751565414145865</v>
      </c>
      <c r="S1387">
        <f>(1-$AL$6^R1387)/(1+$AL$6^R1387*(1/$AL$7-1))</f>
        <v>0.99643717244343843</v>
      </c>
      <c r="U1387">
        <v>105.3</v>
      </c>
      <c r="V1387">
        <f t="shared" si="408"/>
        <v>240.6105</v>
      </c>
      <c r="W1387">
        <f t="shared" si="409"/>
        <v>239.75324628020195</v>
      </c>
      <c r="X1387">
        <f t="shared" si="410"/>
        <v>0.85725371979805232</v>
      </c>
      <c r="Y1387">
        <f t="shared" si="411"/>
        <v>0.80196313022082666</v>
      </c>
      <c r="Z1387">
        <f t="shared" si="412"/>
        <v>212.07865794342916</v>
      </c>
      <c r="AA1387">
        <f t="shared" si="413"/>
        <v>0.72866564091251396</v>
      </c>
      <c r="AC1387">
        <f t="shared" si="414"/>
        <v>29.046385678939831</v>
      </c>
      <c r="AD1387">
        <f>X1387*((1-Q1387)*(1-EXP(-(P1387+O1387)*A1387))*P1387/(P1387+O1387)-(1-$AL$10)*(1-EXP(-2*O1387*A1387))/2)</f>
        <v>0.15524891542608876</v>
      </c>
      <c r="AE1387">
        <f t="shared" si="415"/>
        <v>29.930300235278434</v>
      </c>
      <c r="AF1387">
        <f t="shared" si="416"/>
        <v>177.6215523998319</v>
      </c>
      <c r="AG1387">
        <f t="shared" si="417"/>
        <v>-8.1951426117776116E-2</v>
      </c>
      <c r="AH1387">
        <f t="shared" si="418"/>
        <v>177.53960097371413</v>
      </c>
      <c r="BA1387">
        <v>29.930300235278398</v>
      </c>
    </row>
    <row r="1388" spans="1:53" x14ac:dyDescent="0.3">
      <c r="A1388">
        <v>3.4717968451838499</v>
      </c>
      <c r="E1388" cm="1">
        <f t="array" ref="E1388">INDEX($C$2:$C$104,L1388)</f>
        <v>-0.33723168625656669</v>
      </c>
      <c r="G1388">
        <f>PI()/12*(M1388-12)</f>
        <v>1.5707963267948966</v>
      </c>
      <c r="H1388">
        <f t="shared" si="402"/>
        <v>-0.19912613371566562</v>
      </c>
      <c r="I1388">
        <f t="shared" si="419"/>
        <v>0.75365176502724207</v>
      </c>
      <c r="J1388">
        <f t="shared" si="403"/>
        <v>1.7712624425969403</v>
      </c>
      <c r="L1388">
        <f t="shared" si="420"/>
        <v>58</v>
      </c>
      <c r="M1388">
        <v>18</v>
      </c>
      <c r="N1388">
        <f t="shared" si="404"/>
        <v>0.05</v>
      </c>
      <c r="O1388">
        <f t="shared" si="405"/>
        <v>5.0020839411324403</v>
      </c>
      <c r="P1388">
        <f t="shared" si="406"/>
        <v>9.2038344516836901</v>
      </c>
      <c r="Q1388">
        <f>1-EXP(-2*$AL$9*O1388/(1+O1388))</f>
        <v>6.4497345768578462E-2</v>
      </c>
      <c r="R1388">
        <f t="shared" si="407"/>
        <v>19.751565414145865</v>
      </c>
      <c r="S1388">
        <f>(1-$AL$6^R1388)/(1+$AL$6^R1388*(1/$AL$7-1))</f>
        <v>0.99643717244343843</v>
      </c>
      <c r="U1388">
        <v>7.9</v>
      </c>
      <c r="V1388">
        <f t="shared" si="408"/>
        <v>18.051500000000001</v>
      </c>
      <c r="W1388">
        <f t="shared" si="409"/>
        <v>17.98718561836273</v>
      </c>
      <c r="X1388">
        <f t="shared" si="410"/>
        <v>6.4314381637270657E-2</v>
      </c>
      <c r="Y1388">
        <f t="shared" si="411"/>
        <v>6.0166274726918496E-2</v>
      </c>
      <c r="Z1388">
        <f t="shared" si="412"/>
        <v>15.910934451596301</v>
      </c>
      <c r="AA1388">
        <f t="shared" si="413"/>
        <v>5.4667222822496191E-2</v>
      </c>
      <c r="AC1388">
        <f t="shared" si="414"/>
        <v>2.1791685362167583</v>
      </c>
      <c r="AD1388">
        <f>X1388*((1-Q1388)*(1-EXP(-(P1388+O1388)*A1388))*P1388/(P1388+O1388)-(1-$AL$10)*(1-EXP(-2*O1388*A1388))/2)</f>
        <v>1.1647354528642915E-2</v>
      </c>
      <c r="AE1388">
        <f t="shared" si="415"/>
        <v>2.2454831135678974</v>
      </c>
      <c r="AF1388">
        <f t="shared" si="416"/>
        <v>13.325833465894322</v>
      </c>
      <c r="AG1388">
        <f t="shared" si="417"/>
        <v>-6.1483026242206079E-3</v>
      </c>
      <c r="AH1388">
        <f t="shared" si="418"/>
        <v>13.319685163270101</v>
      </c>
      <c r="BA1388">
        <v>2.2454831135678899</v>
      </c>
    </row>
    <row r="1389" spans="1:53" x14ac:dyDescent="0.3">
      <c r="A1389">
        <v>3.4717968451838499</v>
      </c>
      <c r="E1389" cm="1">
        <f t="array" ref="E1389">INDEX($C$2:$C$104,L1389)</f>
        <v>-0.33723168625656669</v>
      </c>
      <c r="G1389">
        <f>PI()/12*(M1389-12)</f>
        <v>1.8325957145940459</v>
      </c>
      <c r="H1389">
        <f t="shared" si="402"/>
        <v>-0.19912613371566562</v>
      </c>
      <c r="I1389">
        <f t="shared" si="419"/>
        <v>0.75365176502724207</v>
      </c>
      <c r="J1389">
        <f t="shared" si="403"/>
        <v>1.9759778190855013</v>
      </c>
      <c r="L1389">
        <f t="shared" si="420"/>
        <v>58</v>
      </c>
      <c r="M1389">
        <v>19</v>
      </c>
      <c r="N1389">
        <f t="shared" si="404"/>
        <v>0.05</v>
      </c>
      <c r="O1389">
        <f t="shared" si="405"/>
        <v>5.0020839411324403</v>
      </c>
      <c r="P1389">
        <f t="shared" si="406"/>
        <v>9.2038344516836901</v>
      </c>
      <c r="Q1389">
        <f>1-EXP(-2*$AL$9*O1389/(1+O1389))</f>
        <v>6.4497345768578462E-2</v>
      </c>
      <c r="R1389">
        <f t="shared" si="407"/>
        <v>19.751565414145865</v>
      </c>
      <c r="S1389">
        <f>(1-$AL$6^R1389)/(1+$AL$6^R1389*(1/$AL$7-1))</f>
        <v>0.99643717244343843</v>
      </c>
      <c r="U1389">
        <v>0.2</v>
      </c>
      <c r="V1389">
        <f t="shared" si="408"/>
        <v>0.45700000000000007</v>
      </c>
      <c r="W1389">
        <f t="shared" si="409"/>
        <v>0.45537178780665144</v>
      </c>
      <c r="X1389">
        <f t="shared" si="410"/>
        <v>1.6282121933486327E-3</v>
      </c>
      <c r="Y1389">
        <f t="shared" si="411"/>
        <v>1.5231968285295903E-3</v>
      </c>
      <c r="Z1389">
        <f t="shared" si="412"/>
        <v>0.40280846712902024</v>
      </c>
      <c r="AA1389">
        <f t="shared" si="413"/>
        <v>1.383980324620164E-3</v>
      </c>
      <c r="AC1389">
        <f t="shared" si="414"/>
        <v>5.5168823701690094E-2</v>
      </c>
      <c r="AD1389">
        <f>X1389*((1-Q1389)*(1-EXP(-(P1389+O1389)*A1389))*P1389/(P1389+O1389)-(1-$AL$10)*(1-EXP(-2*O1389*A1389))/2)</f>
        <v>2.9486973490235377E-4</v>
      </c>
      <c r="AE1389">
        <f t="shared" si="415"/>
        <v>5.6847673761212608E-2</v>
      </c>
      <c r="AF1389">
        <f t="shared" si="416"/>
        <v>0.33736287255428665</v>
      </c>
      <c r="AG1389">
        <f t="shared" si="417"/>
        <v>-1.5565323099292759E-4</v>
      </c>
      <c r="AH1389">
        <f t="shared" si="418"/>
        <v>0.33720721932329373</v>
      </c>
      <c r="BA1389">
        <v>5.6847673761212601E-2</v>
      </c>
    </row>
    <row r="1390" spans="1:53" x14ac:dyDescent="0.3">
      <c r="A1390">
        <v>3.4717968451838499</v>
      </c>
      <c r="E1390" cm="1">
        <f t="array" ref="E1390">INDEX($C$2:$C$104,L1390)</f>
        <v>-0.33723168625656669</v>
      </c>
      <c r="G1390">
        <f>PI()/12*(M1390-12)</f>
        <v>2.0943951023931953</v>
      </c>
      <c r="H1390">
        <f t="shared" si="402"/>
        <v>-0.19912613371566562</v>
      </c>
      <c r="I1390">
        <f t="shared" si="419"/>
        <v>0.75365176502724207</v>
      </c>
      <c r="J1390">
        <f t="shared" si="403"/>
        <v>2.1845645670891529</v>
      </c>
      <c r="L1390">
        <f t="shared" si="420"/>
        <v>58</v>
      </c>
      <c r="M1390">
        <v>20</v>
      </c>
      <c r="N1390">
        <f t="shared" si="404"/>
        <v>0.05</v>
      </c>
      <c r="O1390">
        <f t="shared" si="405"/>
        <v>5.0020839411324403</v>
      </c>
      <c r="P1390">
        <f t="shared" si="406"/>
        <v>9.2038344516836901</v>
      </c>
      <c r="Q1390">
        <f>1-EXP(-2*$AL$9*O1390/(1+O1390))</f>
        <v>6.4497345768578462E-2</v>
      </c>
      <c r="R1390">
        <f t="shared" si="407"/>
        <v>19.751565414145865</v>
      </c>
      <c r="S1390">
        <f>(1-$AL$6^R1390)/(1+$AL$6^R1390*(1/$AL$7-1))</f>
        <v>0.99643717244343843</v>
      </c>
      <c r="U1390">
        <v>0.2</v>
      </c>
      <c r="V1390">
        <f t="shared" si="408"/>
        <v>0.45700000000000007</v>
      </c>
      <c r="W1390">
        <f t="shared" si="409"/>
        <v>0.45537178780665144</v>
      </c>
      <c r="X1390">
        <f t="shared" si="410"/>
        <v>1.6282121933486327E-3</v>
      </c>
      <c r="Y1390">
        <f t="shared" si="411"/>
        <v>1.5231968285295903E-3</v>
      </c>
      <c r="Z1390">
        <f t="shared" si="412"/>
        <v>0.40280846712902024</v>
      </c>
      <c r="AA1390">
        <f t="shared" si="413"/>
        <v>1.383980324620164E-3</v>
      </c>
      <c r="AC1390">
        <f t="shared" si="414"/>
        <v>5.5168823701690094E-2</v>
      </c>
      <c r="AD1390">
        <f>X1390*((1-Q1390)*(1-EXP(-(P1390+O1390)*A1390))*P1390/(P1390+O1390)-(1-$AL$10)*(1-EXP(-2*O1390*A1390))/2)</f>
        <v>2.9486973490235377E-4</v>
      </c>
      <c r="AE1390">
        <f t="shared" si="415"/>
        <v>5.6847673761212608E-2</v>
      </c>
      <c r="AF1390">
        <f t="shared" si="416"/>
        <v>0.33736287255428665</v>
      </c>
      <c r="AG1390">
        <f t="shared" si="417"/>
        <v>-1.5565323099292759E-4</v>
      </c>
      <c r="AH1390">
        <f t="shared" si="418"/>
        <v>0.33720721932329373</v>
      </c>
      <c r="BA1390">
        <v>5.6847673761212601E-2</v>
      </c>
    </row>
    <row r="1391" spans="1:53" x14ac:dyDescent="0.3">
      <c r="A1391">
        <v>3.4717968451838499</v>
      </c>
      <c r="E1391" cm="1">
        <f t="array" ref="E1391">INDEX($C$2:$C$104,L1391)</f>
        <v>-0.33723168625656669</v>
      </c>
      <c r="G1391">
        <f>PI()/12*(M1391-12)</f>
        <v>2.3561944901923448</v>
      </c>
      <c r="H1391">
        <f t="shared" si="402"/>
        <v>-0.19912613371566562</v>
      </c>
      <c r="I1391">
        <f t="shared" si="419"/>
        <v>0.75365176502724207</v>
      </c>
      <c r="J1391">
        <f t="shared" si="403"/>
        <v>2.392105586297423</v>
      </c>
      <c r="L1391">
        <f t="shared" si="420"/>
        <v>58</v>
      </c>
      <c r="M1391">
        <v>21</v>
      </c>
      <c r="N1391">
        <f t="shared" si="404"/>
        <v>0.05</v>
      </c>
      <c r="O1391">
        <f t="shared" si="405"/>
        <v>5.0020839411324403</v>
      </c>
      <c r="P1391">
        <f t="shared" si="406"/>
        <v>9.2038344516836901</v>
      </c>
      <c r="Q1391">
        <f>1-EXP(-2*$AL$9*O1391/(1+O1391))</f>
        <v>6.4497345768578462E-2</v>
      </c>
      <c r="R1391">
        <f t="shared" si="407"/>
        <v>19.751565414145865</v>
      </c>
      <c r="S1391">
        <f>(1-$AL$6^R1391)/(1+$AL$6^R1391*(1/$AL$7-1))</f>
        <v>0.99643717244343843</v>
      </c>
      <c r="U1391">
        <v>0.2</v>
      </c>
      <c r="V1391">
        <f t="shared" si="408"/>
        <v>0.45700000000000007</v>
      </c>
      <c r="W1391">
        <f t="shared" si="409"/>
        <v>0.45537178780665144</v>
      </c>
      <c r="X1391">
        <f t="shared" si="410"/>
        <v>1.6282121933486327E-3</v>
      </c>
      <c r="Y1391">
        <f t="shared" si="411"/>
        <v>1.5231968285295903E-3</v>
      </c>
      <c r="Z1391">
        <f t="shared" si="412"/>
        <v>0.40280846712902024</v>
      </c>
      <c r="AA1391">
        <f t="shared" si="413"/>
        <v>1.383980324620164E-3</v>
      </c>
      <c r="AC1391">
        <f t="shared" si="414"/>
        <v>5.5168823701690094E-2</v>
      </c>
      <c r="AD1391">
        <f>X1391*((1-Q1391)*(1-EXP(-(P1391+O1391)*A1391))*P1391/(P1391+O1391)-(1-$AL$10)*(1-EXP(-2*O1391*A1391))/2)</f>
        <v>2.9486973490235377E-4</v>
      </c>
      <c r="AE1391">
        <f t="shared" si="415"/>
        <v>5.6847673761212608E-2</v>
      </c>
      <c r="AF1391">
        <f t="shared" si="416"/>
        <v>0.33736287255428665</v>
      </c>
      <c r="AG1391">
        <f t="shared" si="417"/>
        <v>-1.5565323099292759E-4</v>
      </c>
      <c r="AH1391">
        <f t="shared" si="418"/>
        <v>0.33720721932329373</v>
      </c>
      <c r="BA1391">
        <v>5.6847673761212601E-2</v>
      </c>
    </row>
    <row r="1392" spans="1:53" x14ac:dyDescent="0.3">
      <c r="A1392">
        <v>3.4717968451838499</v>
      </c>
      <c r="E1392" cm="1">
        <f t="array" ref="E1392">INDEX($C$2:$C$104,L1392)</f>
        <v>-0.33723168625656669</v>
      </c>
      <c r="G1392">
        <f>PI()/12*(M1392-12)</f>
        <v>2.617993877991494</v>
      </c>
      <c r="H1392">
        <f t="shared" si="402"/>
        <v>-0.19912613371566562</v>
      </c>
      <c r="I1392">
        <f t="shared" si="419"/>
        <v>0.75365176502724207</v>
      </c>
      <c r="J1392">
        <f t="shared" si="403"/>
        <v>2.5902227816937975</v>
      </c>
      <c r="L1392">
        <f t="shared" si="420"/>
        <v>58</v>
      </c>
      <c r="M1392">
        <v>22</v>
      </c>
      <c r="N1392">
        <f t="shared" si="404"/>
        <v>0.05</v>
      </c>
      <c r="O1392">
        <f t="shared" si="405"/>
        <v>5.0020839411324403</v>
      </c>
      <c r="P1392">
        <f t="shared" si="406"/>
        <v>9.2038344516836901</v>
      </c>
      <c r="Q1392">
        <f>1-EXP(-2*$AL$9*O1392/(1+O1392))</f>
        <v>6.4497345768578462E-2</v>
      </c>
      <c r="R1392">
        <f t="shared" si="407"/>
        <v>19.751565414145865</v>
      </c>
      <c r="S1392">
        <f>(1-$AL$6^R1392)/(1+$AL$6^R1392*(1/$AL$7-1))</f>
        <v>0.99643717244343843</v>
      </c>
      <c r="U1392">
        <v>0.3</v>
      </c>
      <c r="V1392">
        <f t="shared" si="408"/>
        <v>0.6855</v>
      </c>
      <c r="W1392">
        <f t="shared" si="409"/>
        <v>0.68305768170997705</v>
      </c>
      <c r="X1392">
        <f t="shared" si="410"/>
        <v>2.442318290022949E-3</v>
      </c>
      <c r="Y1392">
        <f t="shared" si="411"/>
        <v>2.2847952427943853E-3</v>
      </c>
      <c r="Z1392">
        <f t="shared" si="412"/>
        <v>0.60421270069353028</v>
      </c>
      <c r="AA1392">
        <f t="shared" si="413"/>
        <v>2.075970486930246E-3</v>
      </c>
      <c r="AC1392">
        <f t="shared" si="414"/>
        <v>8.2753235552535123E-2</v>
      </c>
      <c r="AD1392">
        <f>X1392*((1-Q1392)*(1-EXP(-(P1392+O1392)*A1392))*P1392/(P1392+O1392)-(1-$AL$10)*(1-EXP(-2*O1392*A1392))/2)</f>
        <v>4.4230460235353069E-4</v>
      </c>
      <c r="AE1392">
        <f t="shared" si="415"/>
        <v>8.5271510641818898E-2</v>
      </c>
      <c r="AF1392">
        <f t="shared" si="416"/>
        <v>0.50604430883142992</v>
      </c>
      <c r="AG1392">
        <f t="shared" si="417"/>
        <v>-2.3347984648939139E-4</v>
      </c>
      <c r="AH1392">
        <f t="shared" si="418"/>
        <v>0.50581082898494056</v>
      </c>
      <c r="BA1392">
        <v>8.5271510641818898E-2</v>
      </c>
    </row>
    <row r="1393" spans="1:53" x14ac:dyDescent="0.3">
      <c r="A1393">
        <v>3.4717968451838499</v>
      </c>
      <c r="E1393" cm="1">
        <f t="array" ref="E1393">INDEX($C$2:$C$104,L1393)</f>
        <v>-0.33723168625656669</v>
      </c>
      <c r="G1393">
        <f>PI()/12*(M1393-12)</f>
        <v>2.8797932657906435</v>
      </c>
      <c r="H1393">
        <f t="shared" si="402"/>
        <v>-0.19912613371566562</v>
      </c>
      <c r="I1393">
        <f t="shared" si="419"/>
        <v>0.75365176502724207</v>
      </c>
      <c r="J1393">
        <f t="shared" si="403"/>
        <v>2.7573906638501384</v>
      </c>
      <c r="L1393">
        <f t="shared" si="420"/>
        <v>58</v>
      </c>
      <c r="M1393">
        <v>23</v>
      </c>
      <c r="N1393">
        <f t="shared" si="404"/>
        <v>0.05</v>
      </c>
      <c r="O1393">
        <f t="shared" si="405"/>
        <v>5.0020839411324403</v>
      </c>
      <c r="P1393">
        <f t="shared" si="406"/>
        <v>9.2038344516836901</v>
      </c>
      <c r="Q1393">
        <f>1-EXP(-2*$AL$9*O1393/(1+O1393))</f>
        <v>6.4497345768578462E-2</v>
      </c>
      <c r="R1393">
        <f t="shared" si="407"/>
        <v>19.751565414145865</v>
      </c>
      <c r="S1393">
        <f>(1-$AL$6^R1393)/(1+$AL$6^R1393*(1/$AL$7-1))</f>
        <v>0.99643717244343843</v>
      </c>
      <c r="U1393">
        <v>0.2</v>
      </c>
      <c r="V1393">
        <f t="shared" si="408"/>
        <v>0.45700000000000007</v>
      </c>
      <c r="W1393">
        <f t="shared" si="409"/>
        <v>0.45537178780665144</v>
      </c>
      <c r="X1393">
        <f t="shared" si="410"/>
        <v>1.6282121933486327E-3</v>
      </c>
      <c r="Y1393">
        <f t="shared" si="411"/>
        <v>1.5231968285295903E-3</v>
      </c>
      <c r="Z1393">
        <f t="shared" si="412"/>
        <v>0.40280846712902024</v>
      </c>
      <c r="AA1393">
        <f t="shared" si="413"/>
        <v>1.383980324620164E-3</v>
      </c>
      <c r="AC1393">
        <f t="shared" si="414"/>
        <v>5.5168823701690094E-2</v>
      </c>
      <c r="AD1393">
        <f>X1393*((1-Q1393)*(1-EXP(-(P1393+O1393)*A1393))*P1393/(P1393+O1393)-(1-$AL$10)*(1-EXP(-2*O1393*A1393))/2)</f>
        <v>2.9486973490235377E-4</v>
      </c>
      <c r="AE1393">
        <f t="shared" si="415"/>
        <v>5.6847673761212608E-2</v>
      </c>
      <c r="AF1393">
        <f t="shared" si="416"/>
        <v>0.33736287255428665</v>
      </c>
      <c r="AG1393">
        <f t="shared" si="417"/>
        <v>-1.5565323099292759E-4</v>
      </c>
      <c r="AH1393">
        <f t="shared" si="418"/>
        <v>0.33720721932329373</v>
      </c>
      <c r="BA1393">
        <v>5.6847673761212601E-2</v>
      </c>
    </row>
    <row r="1394" spans="1:53" x14ac:dyDescent="0.3">
      <c r="A1394">
        <v>3.4717968451838499</v>
      </c>
      <c r="E1394" cm="1">
        <f t="array" ref="E1394">INDEX($C$2:$C$104,L1394)</f>
        <v>-0.34117437741352652</v>
      </c>
      <c r="G1394">
        <f>PI()/12*(M1394-12)</f>
        <v>-3.1415926535897931</v>
      </c>
      <c r="H1394">
        <f t="shared" si="402"/>
        <v>-0.20136370290116051</v>
      </c>
      <c r="I1394">
        <f t="shared" si="419"/>
        <v>0.75260405664951013</v>
      </c>
      <c r="J1394">
        <f t="shared" si="403"/>
        <v>2.8369952077654172</v>
      </c>
      <c r="L1394">
        <f t="shared" si="420"/>
        <v>59</v>
      </c>
      <c r="M1394">
        <v>0</v>
      </c>
      <c r="N1394">
        <f t="shared" si="404"/>
        <v>0.05</v>
      </c>
      <c r="O1394">
        <f t="shared" si="405"/>
        <v>5.0020839411324403</v>
      </c>
      <c r="P1394">
        <f t="shared" si="406"/>
        <v>9.2038344516836901</v>
      </c>
      <c r="Q1394">
        <f>1-EXP(-2*$AL$9*O1394/(1+O1394))</f>
        <v>6.4497345768578462E-2</v>
      </c>
      <c r="R1394">
        <f t="shared" si="407"/>
        <v>19.751565414145865</v>
      </c>
      <c r="S1394">
        <f>(1-$AL$6^R1394)/(1+$AL$6^R1394*(1/$AL$7-1))</f>
        <v>0.99643717244343843</v>
      </c>
      <c r="U1394">
        <v>0.2</v>
      </c>
      <c r="V1394">
        <f t="shared" si="408"/>
        <v>0.45700000000000007</v>
      </c>
      <c r="W1394">
        <f t="shared" si="409"/>
        <v>0.45537178780665144</v>
      </c>
      <c r="X1394">
        <f t="shared" si="410"/>
        <v>1.6282121933486327E-3</v>
      </c>
      <c r="Y1394">
        <f t="shared" si="411"/>
        <v>1.5231968285295903E-3</v>
      </c>
      <c r="Z1394">
        <f t="shared" si="412"/>
        <v>0.40280846712902024</v>
      </c>
      <c r="AA1394">
        <f t="shared" si="413"/>
        <v>1.383980324620164E-3</v>
      </c>
      <c r="AC1394">
        <f t="shared" si="414"/>
        <v>5.5168823701690094E-2</v>
      </c>
      <c r="AD1394">
        <f>X1394*((1-Q1394)*(1-EXP(-(P1394+O1394)*A1394))*P1394/(P1394+O1394)-(1-$AL$10)*(1-EXP(-2*O1394*A1394))/2)</f>
        <v>2.9486973490235377E-4</v>
      </c>
      <c r="AE1394">
        <f t="shared" si="415"/>
        <v>5.6847673761212608E-2</v>
      </c>
      <c r="AF1394">
        <f t="shared" si="416"/>
        <v>0.33736287255428665</v>
      </c>
      <c r="AG1394">
        <f t="shared" si="417"/>
        <v>-1.5565323099292759E-4</v>
      </c>
      <c r="AH1394">
        <f t="shared" si="418"/>
        <v>0.33720721932329373</v>
      </c>
      <c r="BA1394">
        <v>5.6847673761212601E-2</v>
      </c>
    </row>
    <row r="1395" spans="1:53" x14ac:dyDescent="0.3">
      <c r="A1395">
        <v>3.4717968451838499</v>
      </c>
      <c r="E1395" cm="1">
        <f t="array" ref="E1395">INDEX($C$2:$C$104,L1395)</f>
        <v>-0.34117437741352652</v>
      </c>
      <c r="G1395">
        <f>PI()/12*(M1395-12)</f>
        <v>-2.8797932657906435</v>
      </c>
      <c r="H1395">
        <f t="shared" si="402"/>
        <v>-0.20136370290116051</v>
      </c>
      <c r="I1395">
        <f t="shared" si="419"/>
        <v>0.75260405664951013</v>
      </c>
      <c r="J1395">
        <f t="shared" si="403"/>
        <v>2.7606737359858298</v>
      </c>
      <c r="L1395">
        <f t="shared" si="420"/>
        <v>59</v>
      </c>
      <c r="M1395">
        <v>1</v>
      </c>
      <c r="N1395">
        <f t="shared" si="404"/>
        <v>0.05</v>
      </c>
      <c r="O1395">
        <f t="shared" si="405"/>
        <v>5.0020839411324403</v>
      </c>
      <c r="P1395">
        <f t="shared" si="406"/>
        <v>9.2038344516836901</v>
      </c>
      <c r="Q1395">
        <f>1-EXP(-2*$AL$9*O1395/(1+O1395))</f>
        <v>6.4497345768578462E-2</v>
      </c>
      <c r="R1395">
        <f t="shared" si="407"/>
        <v>19.751565414145865</v>
      </c>
      <c r="S1395">
        <f>(1-$AL$6^R1395)/(1+$AL$6^R1395*(1/$AL$7-1))</f>
        <v>0.99643717244343843</v>
      </c>
      <c r="U1395">
        <v>0</v>
      </c>
      <c r="V1395">
        <f t="shared" si="408"/>
        <v>0</v>
      </c>
      <c r="W1395">
        <f t="shared" si="409"/>
        <v>0</v>
      </c>
      <c r="X1395">
        <f t="shared" si="410"/>
        <v>0</v>
      </c>
      <c r="Y1395">
        <f t="shared" si="411"/>
        <v>0</v>
      </c>
      <c r="Z1395">
        <f t="shared" si="412"/>
        <v>0</v>
      </c>
      <c r="AA1395">
        <f t="shared" si="413"/>
        <v>0</v>
      </c>
      <c r="AC1395">
        <f t="shared" si="414"/>
        <v>0</v>
      </c>
      <c r="AD1395">
        <f>X1395*((1-Q1395)*(1-EXP(-(P1395+O1395)*A1395))*P1395/(P1395+O1395)-(1-$AL$10)*(1-EXP(-2*O1395*A1395))/2)</f>
        <v>0</v>
      </c>
      <c r="AE1395">
        <f t="shared" si="415"/>
        <v>0</v>
      </c>
      <c r="AF1395">
        <f t="shared" si="416"/>
        <v>0</v>
      </c>
      <c r="AG1395">
        <f t="shared" si="417"/>
        <v>0</v>
      </c>
      <c r="AH1395">
        <f t="shared" si="418"/>
        <v>0</v>
      </c>
      <c r="BA1395">
        <v>0</v>
      </c>
    </row>
    <row r="1396" spans="1:53" x14ac:dyDescent="0.3">
      <c r="A1396">
        <v>3.4717968451838499</v>
      </c>
      <c r="E1396" cm="1">
        <f t="array" ref="E1396">INDEX($C$2:$C$104,L1396)</f>
        <v>-0.34117437741352652</v>
      </c>
      <c r="G1396">
        <f>PI()/12*(M1396-12)</f>
        <v>-2.617993877991494</v>
      </c>
      <c r="H1396">
        <f t="shared" si="402"/>
        <v>-0.20136370290116051</v>
      </c>
      <c r="I1396">
        <f t="shared" si="419"/>
        <v>0.75260405664951013</v>
      </c>
      <c r="J1396">
        <f t="shared" si="403"/>
        <v>2.5927673546489185</v>
      </c>
      <c r="L1396">
        <f t="shared" si="420"/>
        <v>59</v>
      </c>
      <c r="M1396">
        <v>2</v>
      </c>
      <c r="N1396">
        <f t="shared" si="404"/>
        <v>0.05</v>
      </c>
      <c r="O1396">
        <f t="shared" si="405"/>
        <v>5.0020839411324403</v>
      </c>
      <c r="P1396">
        <f t="shared" si="406"/>
        <v>9.2038344516836901</v>
      </c>
      <c r="Q1396">
        <f>1-EXP(-2*$AL$9*O1396/(1+O1396))</f>
        <v>6.4497345768578462E-2</v>
      </c>
      <c r="R1396">
        <f t="shared" si="407"/>
        <v>19.751565414145865</v>
      </c>
      <c r="S1396">
        <f>(1-$AL$6^R1396)/(1+$AL$6^R1396*(1/$AL$7-1))</f>
        <v>0.99643717244343843</v>
      </c>
      <c r="U1396">
        <v>0.2</v>
      </c>
      <c r="V1396">
        <f t="shared" si="408"/>
        <v>0.45700000000000007</v>
      </c>
      <c r="W1396">
        <f t="shared" si="409"/>
        <v>0.45537178780665144</v>
      </c>
      <c r="X1396">
        <f t="shared" si="410"/>
        <v>1.6282121933486327E-3</v>
      </c>
      <c r="Y1396">
        <f t="shared" si="411"/>
        <v>1.5231968285295903E-3</v>
      </c>
      <c r="Z1396">
        <f t="shared" si="412"/>
        <v>0.40280846712902024</v>
      </c>
      <c r="AA1396">
        <f t="shared" si="413"/>
        <v>1.383980324620164E-3</v>
      </c>
      <c r="AC1396">
        <f t="shared" si="414"/>
        <v>5.5168823701690094E-2</v>
      </c>
      <c r="AD1396">
        <f>X1396*((1-Q1396)*(1-EXP(-(P1396+O1396)*A1396))*P1396/(P1396+O1396)-(1-$AL$10)*(1-EXP(-2*O1396*A1396))/2)</f>
        <v>2.9486973490235377E-4</v>
      </c>
      <c r="AE1396">
        <f t="shared" si="415"/>
        <v>5.6847673761212608E-2</v>
      </c>
      <c r="AF1396">
        <f t="shared" si="416"/>
        <v>0.33736287255428665</v>
      </c>
      <c r="AG1396">
        <f t="shared" si="417"/>
        <v>-1.5565323099292759E-4</v>
      </c>
      <c r="AH1396">
        <f t="shared" si="418"/>
        <v>0.33720721932329373</v>
      </c>
      <c r="BA1396">
        <v>5.6847673761212601E-2</v>
      </c>
    </row>
    <row r="1397" spans="1:53" x14ac:dyDescent="0.3">
      <c r="A1397">
        <v>3.4717968451838499</v>
      </c>
      <c r="E1397" cm="1">
        <f t="array" ref="E1397">INDEX($C$2:$C$104,L1397)</f>
        <v>-0.34117437741352652</v>
      </c>
      <c r="G1397">
        <f>PI()/12*(M1397-12)</f>
        <v>-2.3561944901923448</v>
      </c>
      <c r="H1397">
        <f t="shared" si="402"/>
        <v>-0.20136370290116051</v>
      </c>
      <c r="I1397">
        <f t="shared" si="419"/>
        <v>0.75260405664951013</v>
      </c>
      <c r="J1397">
        <f t="shared" si="403"/>
        <v>2.3943051755413434</v>
      </c>
      <c r="L1397">
        <f t="shared" si="420"/>
        <v>59</v>
      </c>
      <c r="M1397">
        <v>3</v>
      </c>
      <c r="N1397">
        <f t="shared" si="404"/>
        <v>0.05</v>
      </c>
      <c r="O1397">
        <f t="shared" si="405"/>
        <v>5.0020839411324403</v>
      </c>
      <c r="P1397">
        <f t="shared" si="406"/>
        <v>9.2038344516836901</v>
      </c>
      <c r="Q1397">
        <f>1-EXP(-2*$AL$9*O1397/(1+O1397))</f>
        <v>6.4497345768578462E-2</v>
      </c>
      <c r="R1397">
        <f t="shared" si="407"/>
        <v>19.751565414145865</v>
      </c>
      <c r="S1397">
        <f>(1-$AL$6^R1397)/(1+$AL$6^R1397*(1/$AL$7-1))</f>
        <v>0.99643717244343843</v>
      </c>
      <c r="U1397">
        <v>0.2</v>
      </c>
      <c r="V1397">
        <f t="shared" si="408"/>
        <v>0.45700000000000007</v>
      </c>
      <c r="W1397">
        <f t="shared" si="409"/>
        <v>0.45537178780665144</v>
      </c>
      <c r="X1397">
        <f t="shared" si="410"/>
        <v>1.6282121933486327E-3</v>
      </c>
      <c r="Y1397">
        <f t="shared" si="411"/>
        <v>1.5231968285295903E-3</v>
      </c>
      <c r="Z1397">
        <f t="shared" si="412"/>
        <v>0.40280846712902024</v>
      </c>
      <c r="AA1397">
        <f t="shared" si="413"/>
        <v>1.383980324620164E-3</v>
      </c>
      <c r="AC1397">
        <f t="shared" si="414"/>
        <v>5.5168823701690094E-2</v>
      </c>
      <c r="AD1397">
        <f>X1397*((1-Q1397)*(1-EXP(-(P1397+O1397)*A1397))*P1397/(P1397+O1397)-(1-$AL$10)*(1-EXP(-2*O1397*A1397))/2)</f>
        <v>2.9486973490235377E-4</v>
      </c>
      <c r="AE1397">
        <f t="shared" si="415"/>
        <v>5.6847673761212608E-2</v>
      </c>
      <c r="AF1397">
        <f t="shared" si="416"/>
        <v>0.33736287255428665</v>
      </c>
      <c r="AG1397">
        <f t="shared" si="417"/>
        <v>-1.5565323099292759E-4</v>
      </c>
      <c r="AH1397">
        <f t="shared" si="418"/>
        <v>0.33720721932329373</v>
      </c>
      <c r="BA1397">
        <v>5.6847673761212601E-2</v>
      </c>
    </row>
    <row r="1398" spans="1:53" x14ac:dyDescent="0.3">
      <c r="A1398">
        <v>3.4717968451838499</v>
      </c>
      <c r="E1398" cm="1">
        <f t="array" ref="E1398">INDEX($C$2:$C$104,L1398)</f>
        <v>-0.34117437741352652</v>
      </c>
      <c r="G1398">
        <f>PI()/12*(M1398-12)</f>
        <v>-2.0943951023931953</v>
      </c>
      <c r="H1398">
        <f t="shared" si="402"/>
        <v>-0.20136370290116051</v>
      </c>
      <c r="I1398">
        <f t="shared" si="419"/>
        <v>0.75260405664951013</v>
      </c>
      <c r="J1398">
        <f t="shared" si="403"/>
        <v>2.1866624487768762</v>
      </c>
      <c r="L1398">
        <f t="shared" si="420"/>
        <v>59</v>
      </c>
      <c r="M1398">
        <v>4</v>
      </c>
      <c r="N1398">
        <f t="shared" si="404"/>
        <v>0.05</v>
      </c>
      <c r="O1398">
        <f t="shared" si="405"/>
        <v>5.0020839411324403</v>
      </c>
      <c r="P1398">
        <f t="shared" si="406"/>
        <v>9.2038344516836901</v>
      </c>
      <c r="Q1398">
        <f>1-EXP(-2*$AL$9*O1398/(1+O1398))</f>
        <v>6.4497345768578462E-2</v>
      </c>
      <c r="R1398">
        <f t="shared" si="407"/>
        <v>19.751565414145865</v>
      </c>
      <c r="S1398">
        <f>(1-$AL$6^R1398)/(1+$AL$6^R1398*(1/$AL$7-1))</f>
        <v>0.99643717244343843</v>
      </c>
      <c r="U1398">
        <v>0.2</v>
      </c>
      <c r="V1398">
        <f t="shared" si="408"/>
        <v>0.45700000000000007</v>
      </c>
      <c r="W1398">
        <f t="shared" si="409"/>
        <v>0.45537178780665144</v>
      </c>
      <c r="X1398">
        <f t="shared" si="410"/>
        <v>1.6282121933486327E-3</v>
      </c>
      <c r="Y1398">
        <f t="shared" si="411"/>
        <v>1.5231968285295903E-3</v>
      </c>
      <c r="Z1398">
        <f t="shared" si="412"/>
        <v>0.40280846712902024</v>
      </c>
      <c r="AA1398">
        <f t="shared" si="413"/>
        <v>1.383980324620164E-3</v>
      </c>
      <c r="AC1398">
        <f t="shared" si="414"/>
        <v>5.5168823701690094E-2</v>
      </c>
      <c r="AD1398">
        <f>X1398*((1-Q1398)*(1-EXP(-(P1398+O1398)*A1398))*P1398/(P1398+O1398)-(1-$AL$10)*(1-EXP(-2*O1398*A1398))/2)</f>
        <v>2.9486973490235377E-4</v>
      </c>
      <c r="AE1398">
        <f t="shared" si="415"/>
        <v>5.6847673761212608E-2</v>
      </c>
      <c r="AF1398">
        <f t="shared" si="416"/>
        <v>0.33736287255428665</v>
      </c>
      <c r="AG1398">
        <f t="shared" si="417"/>
        <v>-1.5565323099292759E-4</v>
      </c>
      <c r="AH1398">
        <f t="shared" si="418"/>
        <v>0.33720721932329373</v>
      </c>
      <c r="BA1398">
        <v>5.6847673761212601E-2</v>
      </c>
    </row>
    <row r="1399" spans="1:53" x14ac:dyDescent="0.3">
      <c r="A1399">
        <v>3.4717968451838499</v>
      </c>
      <c r="E1399" cm="1">
        <f t="array" ref="E1399">INDEX($C$2:$C$104,L1399)</f>
        <v>-0.34117437741352652</v>
      </c>
      <c r="G1399">
        <f>PI()/12*(M1399-12)</f>
        <v>-1.8325957145940459</v>
      </c>
      <c r="H1399">
        <f t="shared" si="402"/>
        <v>-0.20136370290116051</v>
      </c>
      <c r="I1399">
        <f t="shared" si="419"/>
        <v>0.75260405664951013</v>
      </c>
      <c r="J1399">
        <f t="shared" si="403"/>
        <v>1.9781184511446737</v>
      </c>
      <c r="L1399">
        <f t="shared" si="420"/>
        <v>59</v>
      </c>
      <c r="M1399">
        <v>5</v>
      </c>
      <c r="N1399">
        <f t="shared" si="404"/>
        <v>0.05</v>
      </c>
      <c r="O1399">
        <f t="shared" si="405"/>
        <v>5.0020839411324403</v>
      </c>
      <c r="P1399">
        <f t="shared" si="406"/>
        <v>9.2038344516836901</v>
      </c>
      <c r="Q1399">
        <f>1-EXP(-2*$AL$9*O1399/(1+O1399))</f>
        <v>6.4497345768578462E-2</v>
      </c>
      <c r="R1399">
        <f t="shared" si="407"/>
        <v>19.751565414145865</v>
      </c>
      <c r="S1399">
        <f>(1-$AL$6^R1399)/(1+$AL$6^R1399*(1/$AL$7-1))</f>
        <v>0.99643717244343843</v>
      </c>
      <c r="U1399">
        <v>0.2</v>
      </c>
      <c r="V1399">
        <f t="shared" si="408"/>
        <v>0.45700000000000007</v>
      </c>
      <c r="W1399">
        <f t="shared" si="409"/>
        <v>0.45537178780665144</v>
      </c>
      <c r="X1399">
        <f t="shared" si="410"/>
        <v>1.6282121933486327E-3</v>
      </c>
      <c r="Y1399">
        <f t="shared" si="411"/>
        <v>1.5231968285295903E-3</v>
      </c>
      <c r="Z1399">
        <f t="shared" si="412"/>
        <v>0.40280846712902024</v>
      </c>
      <c r="AA1399">
        <f t="shared" si="413"/>
        <v>1.383980324620164E-3</v>
      </c>
      <c r="AC1399">
        <f t="shared" si="414"/>
        <v>5.5168823701690094E-2</v>
      </c>
      <c r="AD1399">
        <f>X1399*((1-Q1399)*(1-EXP(-(P1399+O1399)*A1399))*P1399/(P1399+O1399)-(1-$AL$10)*(1-EXP(-2*O1399*A1399))/2)</f>
        <v>2.9486973490235377E-4</v>
      </c>
      <c r="AE1399">
        <f t="shared" si="415"/>
        <v>5.6847673761212608E-2</v>
      </c>
      <c r="AF1399">
        <f t="shared" si="416"/>
        <v>0.33736287255428665</v>
      </c>
      <c r="AG1399">
        <f t="shared" si="417"/>
        <v>-1.5565323099292759E-4</v>
      </c>
      <c r="AH1399">
        <f t="shared" si="418"/>
        <v>0.33720721932329373</v>
      </c>
      <c r="BA1399">
        <v>5.6847673761212601E-2</v>
      </c>
    </row>
    <row r="1400" spans="1:53" x14ac:dyDescent="0.3">
      <c r="A1400">
        <v>3.4717968451838499</v>
      </c>
      <c r="E1400" cm="1">
        <f t="array" ref="E1400">INDEX($C$2:$C$104,L1400)</f>
        <v>-0.34117437741352652</v>
      </c>
      <c r="G1400">
        <f>PI()/12*(M1400-12)</f>
        <v>-1.5707963267948966</v>
      </c>
      <c r="H1400">
        <f t="shared" si="402"/>
        <v>-0.20136370290116051</v>
      </c>
      <c r="I1400">
        <f t="shared" si="419"/>
        <v>0.75260405664951013</v>
      </c>
      <c r="J1400">
        <f t="shared" si="403"/>
        <v>1.7735462692481621</v>
      </c>
      <c r="L1400">
        <f t="shared" si="420"/>
        <v>59</v>
      </c>
      <c r="M1400">
        <v>6</v>
      </c>
      <c r="N1400">
        <f t="shared" si="404"/>
        <v>0.05</v>
      </c>
      <c r="O1400">
        <f t="shared" si="405"/>
        <v>5.0020839411324403</v>
      </c>
      <c r="P1400">
        <f t="shared" si="406"/>
        <v>9.2038344516836901</v>
      </c>
      <c r="Q1400">
        <f>1-EXP(-2*$AL$9*O1400/(1+O1400))</f>
        <v>6.4497345768578462E-2</v>
      </c>
      <c r="R1400">
        <f t="shared" si="407"/>
        <v>19.751565414145865</v>
      </c>
      <c r="S1400">
        <f>(1-$AL$6^R1400)/(1+$AL$6^R1400*(1/$AL$7-1))</f>
        <v>0.99643717244343843</v>
      </c>
      <c r="U1400">
        <v>0.2</v>
      </c>
      <c r="V1400">
        <f t="shared" si="408"/>
        <v>0.45700000000000007</v>
      </c>
      <c r="W1400">
        <f t="shared" si="409"/>
        <v>0.45537178780665144</v>
      </c>
      <c r="X1400">
        <f t="shared" si="410"/>
        <v>1.6282121933486327E-3</v>
      </c>
      <c r="Y1400">
        <f t="shared" si="411"/>
        <v>1.5231968285295903E-3</v>
      </c>
      <c r="Z1400">
        <f t="shared" si="412"/>
        <v>0.40280846712902024</v>
      </c>
      <c r="AA1400">
        <f t="shared" si="413"/>
        <v>1.383980324620164E-3</v>
      </c>
      <c r="AC1400">
        <f t="shared" si="414"/>
        <v>5.5168823701690094E-2</v>
      </c>
      <c r="AD1400">
        <f>X1400*((1-Q1400)*(1-EXP(-(P1400+O1400)*A1400))*P1400/(P1400+O1400)-(1-$AL$10)*(1-EXP(-2*O1400*A1400))/2)</f>
        <v>2.9486973490235377E-4</v>
      </c>
      <c r="AE1400">
        <f t="shared" si="415"/>
        <v>5.6847673761212608E-2</v>
      </c>
      <c r="AF1400">
        <f t="shared" si="416"/>
        <v>0.33736287255428665</v>
      </c>
      <c r="AG1400">
        <f t="shared" si="417"/>
        <v>-1.5565323099292759E-4</v>
      </c>
      <c r="AH1400">
        <f t="shared" si="418"/>
        <v>0.33720721932329373</v>
      </c>
      <c r="BA1400">
        <v>5.6847673761212601E-2</v>
      </c>
    </row>
    <row r="1401" spans="1:53" x14ac:dyDescent="0.3">
      <c r="A1401">
        <v>3.4717968451838499</v>
      </c>
      <c r="E1401" cm="1">
        <f t="array" ref="E1401">INDEX($C$2:$C$104,L1401)</f>
        <v>-0.34117437741352652</v>
      </c>
      <c r="G1401">
        <f>PI()/12*(M1401-12)</f>
        <v>-1.308996938995747</v>
      </c>
      <c r="H1401">
        <f t="shared" si="402"/>
        <v>-0.20136370290116051</v>
      </c>
      <c r="I1401">
        <f t="shared" si="419"/>
        <v>0.75260405664951013</v>
      </c>
      <c r="J1401">
        <f t="shared" si="403"/>
        <v>1.5773718137977322</v>
      </c>
      <c r="L1401">
        <f t="shared" si="420"/>
        <v>59</v>
      </c>
      <c r="M1401">
        <v>7</v>
      </c>
      <c r="N1401">
        <f t="shared" si="404"/>
        <v>0.05</v>
      </c>
      <c r="O1401">
        <f t="shared" si="405"/>
        <v>5.0020839411324403</v>
      </c>
      <c r="P1401">
        <f t="shared" si="406"/>
        <v>9.2038344516836901</v>
      </c>
      <c r="Q1401">
        <f>1-EXP(-2*$AL$9*O1401/(1+O1401))</f>
        <v>6.4497345768578462E-2</v>
      </c>
      <c r="R1401">
        <f t="shared" si="407"/>
        <v>19.751565414145865</v>
      </c>
      <c r="S1401">
        <f>(1-$AL$6^R1401)/(1+$AL$6^R1401*(1/$AL$7-1))</f>
        <v>0.99643717244343843</v>
      </c>
      <c r="U1401">
        <v>0.3</v>
      </c>
      <c r="V1401">
        <f t="shared" si="408"/>
        <v>0.6855</v>
      </c>
      <c r="W1401">
        <f t="shared" si="409"/>
        <v>0.68305768170997705</v>
      </c>
      <c r="X1401">
        <f t="shared" si="410"/>
        <v>2.442318290022949E-3</v>
      </c>
      <c r="Y1401">
        <f t="shared" si="411"/>
        <v>2.2847952427943853E-3</v>
      </c>
      <c r="Z1401">
        <f t="shared" si="412"/>
        <v>0.60421270069353028</v>
      </c>
      <c r="AA1401">
        <f t="shared" si="413"/>
        <v>2.075970486930246E-3</v>
      </c>
      <c r="AC1401">
        <f t="shared" si="414"/>
        <v>8.2753235552535123E-2</v>
      </c>
      <c r="AD1401">
        <f>X1401*((1-Q1401)*(1-EXP(-(P1401+O1401)*A1401))*P1401/(P1401+O1401)-(1-$AL$10)*(1-EXP(-2*O1401*A1401))/2)</f>
        <v>4.4230460235353069E-4</v>
      </c>
      <c r="AE1401">
        <f t="shared" si="415"/>
        <v>8.5271510641818898E-2</v>
      </c>
      <c r="AF1401">
        <f t="shared" si="416"/>
        <v>0.50604430883142992</v>
      </c>
      <c r="AG1401">
        <f t="shared" si="417"/>
        <v>-2.3347984648939139E-4</v>
      </c>
      <c r="AH1401">
        <f t="shared" si="418"/>
        <v>0.50581082898494056</v>
      </c>
      <c r="BA1401">
        <v>8.5271510641818898E-2</v>
      </c>
    </row>
    <row r="1402" spans="1:53" x14ac:dyDescent="0.3">
      <c r="A1402">
        <v>3.4717968451838499</v>
      </c>
      <c r="E1402" cm="1">
        <f t="array" ref="E1402">INDEX($C$2:$C$104,L1402)</f>
        <v>-0.34117437741352652</v>
      </c>
      <c r="G1402">
        <f>PI()/12*(M1402-12)</f>
        <v>-1.0471975511965976</v>
      </c>
      <c r="H1402">
        <f t="shared" si="402"/>
        <v>-0.20136370290116051</v>
      </c>
      <c r="I1402">
        <f t="shared" si="419"/>
        <v>0.75260405664951013</v>
      </c>
      <c r="J1402">
        <f t="shared" si="403"/>
        <v>1.3949531995111999</v>
      </c>
      <c r="L1402">
        <f t="shared" si="420"/>
        <v>59</v>
      </c>
      <c r="M1402">
        <v>8</v>
      </c>
      <c r="N1402">
        <f t="shared" si="404"/>
        <v>0.17584312728369667</v>
      </c>
      <c r="O1402">
        <f t="shared" si="405"/>
        <v>1.4290750719983827</v>
      </c>
      <c r="P1402">
        <f t="shared" si="406"/>
        <v>2.6294981324770244</v>
      </c>
      <c r="Q1402">
        <f>1-EXP(-2*$AL$9*O1402/(1+O1402))</f>
        <v>4.5975239567980219E-2</v>
      </c>
      <c r="R1402">
        <f t="shared" si="407"/>
        <v>5.6429420414546207</v>
      </c>
      <c r="S1402">
        <f>(1-$AL$6^R1402)/(1+$AL$6^R1402*(1/$AL$7-1))</f>
        <v>0.69636297586111173</v>
      </c>
      <c r="U1402">
        <v>12.4</v>
      </c>
      <c r="V1402">
        <f t="shared" si="408"/>
        <v>28.334000000000003</v>
      </c>
      <c r="W1402">
        <f t="shared" si="409"/>
        <v>19.730748558048742</v>
      </c>
      <c r="X1402">
        <f t="shared" si="410"/>
        <v>8.6032514419512616</v>
      </c>
      <c r="Y1402">
        <f t="shared" si="411"/>
        <v>8.2068246463176227</v>
      </c>
      <c r="Z1402">
        <f t="shared" si="412"/>
        <v>17.453238858421109</v>
      </c>
      <c r="AA1402">
        <f t="shared" si="413"/>
        <v>7.2615545755343289</v>
      </c>
      <c r="AC1402">
        <f t="shared" si="414"/>
        <v>6.3628161383600714</v>
      </c>
      <c r="AD1402">
        <f>X1402*((1-Q1402)*(1-EXP(-(P1402+O1402)*A1402))*P1402/(P1402+O1402)-(1-$AL$10)*(1-EXP(-2*O1402*A1402))/2)</f>
        <v>1.6614678390663178</v>
      </c>
      <c r="AE1402">
        <f t="shared" si="415"/>
        <v>15.285838552960719</v>
      </c>
      <c r="AF1402">
        <f t="shared" si="416"/>
        <v>10.975661699788446</v>
      </c>
      <c r="AG1402">
        <f t="shared" si="417"/>
        <v>-0.71619776828302584</v>
      </c>
      <c r="AH1402">
        <f t="shared" si="418"/>
        <v>10.259463931505421</v>
      </c>
      <c r="BA1402">
        <v>15.285838552960699</v>
      </c>
    </row>
    <row r="1403" spans="1:53" x14ac:dyDescent="0.3">
      <c r="A1403">
        <v>3.4717968451838499</v>
      </c>
      <c r="E1403" cm="1">
        <f t="array" ref="E1403">INDEX($C$2:$C$104,L1403)</f>
        <v>-0.34117437741352652</v>
      </c>
      <c r="G1403">
        <f>PI()/12*(M1403-12)</f>
        <v>-0.78539816339744828</v>
      </c>
      <c r="H1403">
        <f t="shared" si="402"/>
        <v>-0.20136370290116051</v>
      </c>
      <c r="I1403">
        <f t="shared" si="419"/>
        <v>0.75260405664951013</v>
      </c>
      <c r="J1403">
        <f t="shared" si="403"/>
        <v>1.2336369610017981</v>
      </c>
      <c r="L1403">
        <f t="shared" si="420"/>
        <v>59</v>
      </c>
      <c r="M1403">
        <v>9</v>
      </c>
      <c r="N1403">
        <f t="shared" si="404"/>
        <v>0.33715936579309846</v>
      </c>
      <c r="O1403">
        <f t="shared" si="405"/>
        <v>0.7557259943017951</v>
      </c>
      <c r="P1403">
        <f t="shared" si="406"/>
        <v>1.390535829515303</v>
      </c>
      <c r="Q1403">
        <f>1-EXP(-2*$AL$9*O1403/(1+O1403))</f>
        <v>3.3848672643571498E-2</v>
      </c>
      <c r="R1403">
        <f t="shared" si="407"/>
        <v>2.9841105401847781</v>
      </c>
      <c r="S1403">
        <f>(1-$AL$6^R1403)/(1+$AL$6^R1403*(1/$AL$7-1))</f>
        <v>0.41499611387105478</v>
      </c>
      <c r="U1403">
        <v>47.7</v>
      </c>
      <c r="V1403">
        <f t="shared" si="408"/>
        <v>108.99450000000002</v>
      </c>
      <c r="W1403">
        <f t="shared" si="409"/>
        <v>45.232293933318687</v>
      </c>
      <c r="X1403">
        <f t="shared" si="410"/>
        <v>63.76220606668133</v>
      </c>
      <c r="Y1403">
        <f t="shared" si="411"/>
        <v>61.110785185951357</v>
      </c>
      <c r="Z1403">
        <f t="shared" si="412"/>
        <v>40.01115455959139</v>
      </c>
      <c r="AA1403">
        <f t="shared" si="413"/>
        <v>50.266793647941931</v>
      </c>
      <c r="AC1403">
        <f t="shared" si="414"/>
        <v>21.131967273199777</v>
      </c>
      <c r="AD1403">
        <f>X1403*((1-Q1403)*(1-EXP(-(P1403+O1403)*A1403))*P1403/(P1403+O1403)-(1-$AL$10)*(1-EXP(-2*O1403*A1403))/2)</f>
        <v>12.93286429900088</v>
      </c>
      <c r="AE1403">
        <f t="shared" si="415"/>
        <v>84.331625220142584</v>
      </c>
      <c r="AF1403">
        <f t="shared" si="416"/>
        <v>18.921319352860852</v>
      </c>
      <c r="AG1403">
        <f t="shared" si="417"/>
        <v>-2.0888727609914524</v>
      </c>
      <c r="AH1403">
        <f t="shared" si="418"/>
        <v>16.832446591869399</v>
      </c>
      <c r="BA1403">
        <v>84.331625220142598</v>
      </c>
    </row>
    <row r="1404" spans="1:53" x14ac:dyDescent="0.3">
      <c r="A1404">
        <v>3.4717968451838499</v>
      </c>
      <c r="E1404" cm="1">
        <f t="array" ref="E1404">INDEX($C$2:$C$104,L1404)</f>
        <v>-0.34117437741352652</v>
      </c>
      <c r="G1404">
        <f>PI()/12*(M1404-12)</f>
        <v>-0.52359877559829882</v>
      </c>
      <c r="H1404">
        <f t="shared" si="402"/>
        <v>-0.20136370290116051</v>
      </c>
      <c r="I1404">
        <f t="shared" si="419"/>
        <v>0.75260405664951013</v>
      </c>
      <c r="J1404">
        <f t="shared" si="403"/>
        <v>1.1035712300830056</v>
      </c>
      <c r="L1404">
        <f t="shared" si="420"/>
        <v>59</v>
      </c>
      <c r="M1404">
        <v>10</v>
      </c>
      <c r="N1404">
        <f t="shared" si="404"/>
        <v>0.46722509671189094</v>
      </c>
      <c r="O1404">
        <f t="shared" si="405"/>
        <v>0.55504919139568798</v>
      </c>
      <c r="P1404">
        <f t="shared" si="406"/>
        <v>1.021290512168066</v>
      </c>
      <c r="Q1404">
        <f>1-EXP(-2*$AL$9*O1404/(1+O1404))</f>
        <v>2.8150850060201238E-2</v>
      </c>
      <c r="R1404">
        <f t="shared" si="407"/>
        <v>2.1917046057085412</v>
      </c>
      <c r="S1404">
        <f>(1-$AL$6^R1404)/(1+$AL$6^R1404*(1/$AL$7-1))</f>
        <v>0.30995194602004</v>
      </c>
      <c r="U1404">
        <v>86.9</v>
      </c>
      <c r="V1404">
        <f t="shared" si="408"/>
        <v>198.56650000000002</v>
      </c>
      <c r="W1404">
        <f t="shared" si="409"/>
        <v>61.54607308938828</v>
      </c>
      <c r="X1404">
        <f t="shared" si="410"/>
        <v>137.02042691061175</v>
      </c>
      <c r="Y1404">
        <f t="shared" si="411"/>
        <v>129.32168833445792</v>
      </c>
      <c r="Z1404">
        <f t="shared" si="412"/>
        <v>54.441842957283491</v>
      </c>
      <c r="AA1404">
        <f t="shared" si="413"/>
        <v>99.51184947620348</v>
      </c>
      <c r="AC1404">
        <f t="shared" si="414"/>
        <v>33.081034664874807</v>
      </c>
      <c r="AD1404">
        <f>X1404*((1-Q1404)*(1-EXP(-(P1404+O1404)*A1404))*P1404/(P1404+O1404)-(1-$AL$10)*(1-EXP(-2*O1404*A1404))/2)</f>
        <v>28.912932402774111</v>
      </c>
      <c r="AE1404">
        <f t="shared" si="415"/>
        <v>161.5058165438524</v>
      </c>
      <c r="AF1404">
        <f t="shared" si="416"/>
        <v>21.534733797722389</v>
      </c>
      <c r="AG1404">
        <f t="shared" si="417"/>
        <v>0.89690645548033154</v>
      </c>
      <c r="AH1404">
        <f t="shared" si="418"/>
        <v>22.431640253202719</v>
      </c>
      <c r="BA1404">
        <v>161.50581654385201</v>
      </c>
    </row>
    <row r="1405" spans="1:53" x14ac:dyDescent="0.3">
      <c r="A1405">
        <v>3.4717968451838499</v>
      </c>
      <c r="E1405" cm="1">
        <f t="array" ref="E1405">INDEX($C$2:$C$104,L1405)</f>
        <v>-0.34117437741352652</v>
      </c>
      <c r="G1405">
        <f>PI()/12*(M1405-12)</f>
        <v>-0.26179938779914941</v>
      </c>
      <c r="H1405">
        <f t="shared" si="402"/>
        <v>-0.20136370290116051</v>
      </c>
      <c r="I1405">
        <f t="shared" si="419"/>
        <v>0.75260405664951013</v>
      </c>
      <c r="J1405">
        <f t="shared" si="403"/>
        <v>1.0173808028747138</v>
      </c>
      <c r="L1405">
        <f t="shared" si="420"/>
        <v>59</v>
      </c>
      <c r="M1405">
        <v>11</v>
      </c>
      <c r="N1405">
        <f t="shared" si="404"/>
        <v>0.55341552392018278</v>
      </c>
      <c r="O1405">
        <f t="shared" si="405"/>
        <v>0.47565050651328111</v>
      </c>
      <c r="P1405">
        <f t="shared" si="406"/>
        <v>0.87519693198443738</v>
      </c>
      <c r="Q1405">
        <f>1-EXP(-2*$AL$9*O1405/(1+O1405))</f>
        <v>2.5456985681189814E-2</v>
      </c>
      <c r="R1405">
        <f t="shared" si="407"/>
        <v>1.878185613083045</v>
      </c>
      <c r="S1405">
        <f>(1-$AL$6^R1405)/(1+$AL$6^R1405*(1/$AL$7-1))</f>
        <v>0.26660654352422508</v>
      </c>
      <c r="U1405">
        <v>150.30000000000001</v>
      </c>
      <c r="V1405">
        <f t="shared" si="408"/>
        <v>343.43550000000005</v>
      </c>
      <c r="W1405">
        <f t="shared" si="409"/>
        <v>91.562151578514019</v>
      </c>
      <c r="X1405">
        <f t="shared" si="410"/>
        <v>251.87334842148601</v>
      </c>
      <c r="Y1405">
        <f t="shared" si="411"/>
        <v>233.70223696095118</v>
      </c>
      <c r="Z1405">
        <f t="shared" si="412"/>
        <v>80.993181641801996</v>
      </c>
      <c r="AA1405">
        <f t="shared" si="413"/>
        <v>173.03189012150872</v>
      </c>
      <c r="AC1405">
        <f t="shared" si="414"/>
        <v>52.283334367639334</v>
      </c>
      <c r="AD1405">
        <f>X1405*((1-Q1405)*(1-EXP(-(P1405+O1405)*A1405))*P1405/(P1405+O1405)-(1-$AL$10)*(1-EXP(-2*O1405*A1405))/2)</f>
        <v>54.461462593027498</v>
      </c>
      <c r="AE1405">
        <f t="shared" si="415"/>
        <v>279.77668708217556</v>
      </c>
      <c r="AF1405">
        <f t="shared" si="416"/>
        <v>29.023839318667189</v>
      </c>
      <c r="AG1405">
        <f t="shared" si="417"/>
        <v>6.2088842464149137</v>
      </c>
      <c r="AH1405">
        <f t="shared" si="418"/>
        <v>35.232723565082104</v>
      </c>
      <c r="BA1405">
        <v>279.77668708217499</v>
      </c>
    </row>
    <row r="1406" spans="1:53" x14ac:dyDescent="0.3">
      <c r="A1406">
        <v>3.4717968451838499</v>
      </c>
      <c r="E1406" cm="1">
        <f t="array" ref="E1406">INDEX($C$2:$C$104,L1406)</f>
        <v>-0.34117437741352652</v>
      </c>
      <c r="G1406">
        <f>PI()/12*(M1406-12)</f>
        <v>0</v>
      </c>
      <c r="H1406">
        <f t="shared" si="402"/>
        <v>-0.20136370290116051</v>
      </c>
      <c r="I1406">
        <f t="shared" si="419"/>
        <v>0.75260405664951013</v>
      </c>
      <c r="J1406">
        <f t="shared" si="403"/>
        <v>0.98694620065142835</v>
      </c>
      <c r="L1406">
        <f t="shared" si="420"/>
        <v>59</v>
      </c>
      <c r="M1406">
        <v>12</v>
      </c>
      <c r="N1406">
        <f t="shared" si="404"/>
        <v>0.58385012614346821</v>
      </c>
      <c r="O1406">
        <f t="shared" si="405"/>
        <v>0.4535226753630035</v>
      </c>
      <c r="P1406">
        <f t="shared" si="406"/>
        <v>0.83448172266792653</v>
      </c>
      <c r="Q1406">
        <f>1-EXP(-2*$AL$9*O1406/(1+O1406))</f>
        <v>2.4652341722719462E-2</v>
      </c>
      <c r="R1406">
        <f t="shared" si="407"/>
        <v>1.7908101692517415</v>
      </c>
      <c r="S1406">
        <f>(1-$AL$6^R1406)/(1+$AL$6^R1406*(1/$AL$7-1))</f>
        <v>0.25439062069214763</v>
      </c>
      <c r="U1406">
        <v>187.2</v>
      </c>
      <c r="V1406">
        <f t="shared" si="408"/>
        <v>427.75200000000001</v>
      </c>
      <c r="W1406">
        <f t="shared" si="409"/>
        <v>108.81609678230754</v>
      </c>
      <c r="X1406">
        <f t="shared" si="410"/>
        <v>318.9359032176925</v>
      </c>
      <c r="Y1406">
        <f t="shared" si="411"/>
        <v>293.9082934078545</v>
      </c>
      <c r="Z1406">
        <f t="shared" si="412"/>
        <v>96.255513225723334</v>
      </c>
      <c r="AA1406">
        <f t="shared" si="413"/>
        <v>214.95079850556169</v>
      </c>
      <c r="AC1406">
        <f t="shared" si="414"/>
        <v>63.227044268233001</v>
      </c>
      <c r="AD1406">
        <f>X1406*((1-Q1406)*(1-EXP(-(P1406+O1406)*A1406))*P1406/(P1406+O1406)-(1-$AL$10)*(1-EXP(-2*O1406*A1406))/2)</f>
        <v>69.503414352518021</v>
      </c>
      <c r="AE1406">
        <f t="shared" si="415"/>
        <v>347.68125712631269</v>
      </c>
      <c r="AF1406">
        <f t="shared" si="416"/>
        <v>33.417261259514582</v>
      </c>
      <c r="AG1406">
        <f t="shared" si="417"/>
        <v>9.4540805497748224</v>
      </c>
      <c r="AH1406">
        <f t="shared" si="418"/>
        <v>42.871341809289405</v>
      </c>
      <c r="BA1406">
        <v>347.681257126312</v>
      </c>
    </row>
    <row r="1407" spans="1:53" x14ac:dyDescent="0.3">
      <c r="A1407">
        <v>3.4717968451838499</v>
      </c>
      <c r="E1407" cm="1">
        <f t="array" ref="E1407">INDEX($C$2:$C$104,L1407)</f>
        <v>-0.34117437741352652</v>
      </c>
      <c r="G1407">
        <f>PI()/12*(M1407-12)</f>
        <v>0.26179938779914941</v>
      </c>
      <c r="H1407">
        <f t="shared" si="402"/>
        <v>-0.20136370290116051</v>
      </c>
      <c r="I1407">
        <f t="shared" si="419"/>
        <v>0.75260405664951013</v>
      </c>
      <c r="J1407">
        <f t="shared" si="403"/>
        <v>1.0173808028747138</v>
      </c>
      <c r="L1407">
        <f t="shared" si="420"/>
        <v>59</v>
      </c>
      <c r="M1407">
        <v>13</v>
      </c>
      <c r="N1407">
        <f t="shared" si="404"/>
        <v>0.55341552392018278</v>
      </c>
      <c r="O1407">
        <f t="shared" si="405"/>
        <v>0.47565050651328111</v>
      </c>
      <c r="P1407">
        <f t="shared" si="406"/>
        <v>0.87519693198443738</v>
      </c>
      <c r="Q1407">
        <f>1-EXP(-2*$AL$9*O1407/(1+O1407))</f>
        <v>2.5456985681189814E-2</v>
      </c>
      <c r="R1407">
        <f t="shared" si="407"/>
        <v>1.878185613083045</v>
      </c>
      <c r="S1407">
        <f>(1-$AL$6^R1407)/(1+$AL$6^R1407*(1/$AL$7-1))</f>
        <v>0.26660654352422508</v>
      </c>
      <c r="U1407">
        <v>118.9</v>
      </c>
      <c r="V1407">
        <f t="shared" si="408"/>
        <v>271.68650000000002</v>
      </c>
      <c r="W1407">
        <f t="shared" si="409"/>
        <v>72.433398687194384</v>
      </c>
      <c r="X1407">
        <f t="shared" si="410"/>
        <v>199.25310131280565</v>
      </c>
      <c r="Y1407">
        <f t="shared" si="411"/>
        <v>184.87821673091881</v>
      </c>
      <c r="Z1407">
        <f t="shared" si="412"/>
        <v>64.072450413907234</v>
      </c>
      <c r="AA1407">
        <f t="shared" si="413"/>
        <v>136.88284587789349</v>
      </c>
      <c r="AC1407">
        <f t="shared" si="414"/>
        <v>41.360535304805822</v>
      </c>
      <c r="AD1407">
        <f>X1407*((1-Q1407)*(1-EXP(-(P1407+O1407)*A1407))*P1407/(P1407+O1407)-(1-$AL$10)*(1-EXP(-2*O1407*A1407))/2)</f>
        <v>43.083618777850766</v>
      </c>
      <c r="AE1407">
        <f t="shared" si="415"/>
        <v>221.32699996055007</v>
      </c>
      <c r="AF1407">
        <f t="shared" si="416"/>
        <v>22.960309347901056</v>
      </c>
      <c r="AG1407">
        <f t="shared" si="417"/>
        <v>4.9117520751745394</v>
      </c>
      <c r="AH1407">
        <f t="shared" si="418"/>
        <v>27.872061423075596</v>
      </c>
      <c r="BA1407">
        <v>221.32699996055001</v>
      </c>
    </row>
    <row r="1408" spans="1:53" x14ac:dyDescent="0.3">
      <c r="A1408">
        <v>3.4717968451838499</v>
      </c>
      <c r="E1408" cm="1">
        <f t="array" ref="E1408">INDEX($C$2:$C$104,L1408)</f>
        <v>-0.34117437741352652</v>
      </c>
      <c r="G1408">
        <f>PI()/12*(M1408-12)</f>
        <v>0.52359877559829882</v>
      </c>
      <c r="H1408">
        <f t="shared" si="402"/>
        <v>-0.20136370290116051</v>
      </c>
      <c r="I1408">
        <f t="shared" si="419"/>
        <v>0.75260405664951013</v>
      </c>
      <c r="J1408">
        <f t="shared" si="403"/>
        <v>1.1035712300830056</v>
      </c>
      <c r="L1408">
        <f t="shared" si="420"/>
        <v>59</v>
      </c>
      <c r="M1408">
        <v>14</v>
      </c>
      <c r="N1408">
        <f t="shared" si="404"/>
        <v>0.46722509671189094</v>
      </c>
      <c r="O1408">
        <f t="shared" si="405"/>
        <v>0.55504919139568798</v>
      </c>
      <c r="P1408">
        <f t="shared" si="406"/>
        <v>1.021290512168066</v>
      </c>
      <c r="Q1408">
        <f>1-EXP(-2*$AL$9*O1408/(1+O1408))</f>
        <v>2.8150850060201238E-2</v>
      </c>
      <c r="R1408">
        <f t="shared" si="407"/>
        <v>2.1917046057085412</v>
      </c>
      <c r="S1408">
        <f>(1-$AL$6^R1408)/(1+$AL$6^R1408*(1/$AL$7-1))</f>
        <v>0.30995194602004</v>
      </c>
      <c r="U1408">
        <v>97.4</v>
      </c>
      <c r="V1408">
        <f t="shared" si="408"/>
        <v>222.55900000000003</v>
      </c>
      <c r="W1408">
        <f t="shared" si="409"/>
        <v>68.982595154274094</v>
      </c>
      <c r="X1408">
        <f t="shared" si="410"/>
        <v>153.57640484572593</v>
      </c>
      <c r="Y1408">
        <f t="shared" si="411"/>
        <v>144.9474389387365</v>
      </c>
      <c r="Z1408">
        <f t="shared" si="412"/>
        <v>61.019971277783803</v>
      </c>
      <c r="AA1408">
        <f t="shared" si="413"/>
        <v>111.53572081682644</v>
      </c>
      <c r="AC1408">
        <f t="shared" si="414"/>
        <v>37.078167737155425</v>
      </c>
      <c r="AD1408">
        <f>X1408*((1-Q1408)*(1-EXP(-(P1408+O1408)*A1408))*P1408/(P1408+O1408)-(1-$AL$10)*(1-EXP(-2*O1408*A1408))/2)</f>
        <v>32.406439770197906</v>
      </c>
      <c r="AE1408">
        <f t="shared" si="415"/>
        <v>181.02032832417979</v>
      </c>
      <c r="AF1408">
        <f t="shared" si="416"/>
        <v>24.136744210565716</v>
      </c>
      <c r="AG1408">
        <f t="shared" si="417"/>
        <v>1.0052783517121322</v>
      </c>
      <c r="AH1408">
        <f t="shared" si="418"/>
        <v>25.142022562277848</v>
      </c>
      <c r="BA1408">
        <v>181.02032832417899</v>
      </c>
    </row>
    <row r="1409" spans="1:53" x14ac:dyDescent="0.3">
      <c r="A1409">
        <v>3.4717968451838499</v>
      </c>
      <c r="E1409" cm="1">
        <f t="array" ref="E1409">INDEX($C$2:$C$104,L1409)</f>
        <v>-0.34117437741352652</v>
      </c>
      <c r="G1409">
        <f>PI()/12*(M1409-12)</f>
        <v>0.78539816339744828</v>
      </c>
      <c r="H1409">
        <f t="shared" si="402"/>
        <v>-0.20136370290116051</v>
      </c>
      <c r="I1409">
        <f t="shared" si="419"/>
        <v>0.75260405664951013</v>
      </c>
      <c r="J1409">
        <f t="shared" si="403"/>
        <v>1.2336369610017981</v>
      </c>
      <c r="L1409">
        <f t="shared" si="420"/>
        <v>59</v>
      </c>
      <c r="M1409">
        <v>15</v>
      </c>
      <c r="N1409">
        <f t="shared" si="404"/>
        <v>0.33715936579309846</v>
      </c>
      <c r="O1409">
        <f t="shared" si="405"/>
        <v>0.7557259943017951</v>
      </c>
      <c r="P1409">
        <f t="shared" si="406"/>
        <v>1.390535829515303</v>
      </c>
      <c r="Q1409">
        <f>1-EXP(-2*$AL$9*O1409/(1+O1409))</f>
        <v>3.3848672643571498E-2</v>
      </c>
      <c r="R1409">
        <f t="shared" si="407"/>
        <v>2.9841105401847781</v>
      </c>
      <c r="S1409">
        <f>(1-$AL$6^R1409)/(1+$AL$6^R1409*(1/$AL$7-1))</f>
        <v>0.41499611387105478</v>
      </c>
      <c r="U1409">
        <v>69.2</v>
      </c>
      <c r="V1409">
        <f t="shared" si="408"/>
        <v>158.12200000000001</v>
      </c>
      <c r="W1409">
        <f t="shared" si="409"/>
        <v>65.620015517518937</v>
      </c>
      <c r="X1409">
        <f t="shared" si="410"/>
        <v>92.501984482481078</v>
      </c>
      <c r="Y1409">
        <f t="shared" si="411"/>
        <v>88.655478718403216</v>
      </c>
      <c r="Z1409">
        <f t="shared" si="412"/>
        <v>58.045532400916649</v>
      </c>
      <c r="AA1409">
        <f t="shared" si="413"/>
        <v>72.923734181081358</v>
      </c>
      <c r="AC1409">
        <f t="shared" si="414"/>
        <v>30.656858182503662</v>
      </c>
      <c r="AD1409">
        <f>X1409*((1-Q1409)*(1-EXP(-(P1409+O1409)*A1409))*P1409/(P1409+O1409)-(1-$AL$10)*(1-EXP(-2*O1409*A1409))/2)</f>
        <v>18.762142756621817</v>
      </c>
      <c r="AE1409">
        <f t="shared" si="415"/>
        <v>122.34273512020684</v>
      </c>
      <c r="AF1409">
        <f t="shared" si="416"/>
        <v>27.449796629307571</v>
      </c>
      <c r="AG1409">
        <f t="shared" si="417"/>
        <v>-3.0303982192999683</v>
      </c>
      <c r="AH1409">
        <f t="shared" si="418"/>
        <v>24.419398410007602</v>
      </c>
      <c r="BA1409">
        <v>122.342735120206</v>
      </c>
    </row>
    <row r="1410" spans="1:53" x14ac:dyDescent="0.3">
      <c r="A1410">
        <v>3.4717968451838499</v>
      </c>
      <c r="E1410" cm="1">
        <f t="array" ref="E1410">INDEX($C$2:$C$104,L1410)</f>
        <v>-0.34117437741352652</v>
      </c>
      <c r="G1410">
        <f>PI()/12*(M1410-12)</f>
        <v>1.0471975511965976</v>
      </c>
      <c r="H1410">
        <f t="shared" si="402"/>
        <v>-0.20136370290116051</v>
      </c>
      <c r="I1410">
        <f t="shared" si="419"/>
        <v>0.75260405664951013</v>
      </c>
      <c r="J1410">
        <f t="shared" si="403"/>
        <v>1.3949531995111999</v>
      </c>
      <c r="L1410">
        <f t="shared" si="420"/>
        <v>59</v>
      </c>
      <c r="M1410">
        <v>16</v>
      </c>
      <c r="N1410">
        <f t="shared" si="404"/>
        <v>0.17584312728369667</v>
      </c>
      <c r="O1410">
        <f t="shared" si="405"/>
        <v>1.4290750719983827</v>
      </c>
      <c r="P1410">
        <f t="shared" si="406"/>
        <v>2.6294981324770244</v>
      </c>
      <c r="Q1410">
        <f>1-EXP(-2*$AL$9*O1410/(1+O1410))</f>
        <v>4.5975239567980219E-2</v>
      </c>
      <c r="R1410">
        <f t="shared" si="407"/>
        <v>5.6429420414546207</v>
      </c>
      <c r="S1410">
        <f>(1-$AL$6^R1410)/(1+$AL$6^R1410*(1/$AL$7-1))</f>
        <v>0.69636297586111173</v>
      </c>
      <c r="U1410">
        <v>40.4</v>
      </c>
      <c r="V1410">
        <f t="shared" si="408"/>
        <v>92.314000000000007</v>
      </c>
      <c r="W1410">
        <f t="shared" si="409"/>
        <v>64.284051753642672</v>
      </c>
      <c r="X1410">
        <f t="shared" si="410"/>
        <v>28.029948246357336</v>
      </c>
      <c r="Y1410">
        <f t="shared" si="411"/>
        <v>26.738364170260638</v>
      </c>
      <c r="Z1410">
        <f t="shared" si="412"/>
        <v>56.863778216146194</v>
      </c>
      <c r="AA1410">
        <f t="shared" si="413"/>
        <v>23.658613294482812</v>
      </c>
      <c r="AC1410">
        <f t="shared" si="414"/>
        <v>20.730465483044103</v>
      </c>
      <c r="AD1410">
        <f>X1410*((1-Q1410)*(1-EXP(-(P1410+O1410)*A1410))*P1410/(P1410+O1410)-(1-$AL$10)*(1-EXP(-2*O1410*A1410))/2)</f>
        <v>5.4131694111515518</v>
      </c>
      <c r="AE1410">
        <f t="shared" si="415"/>
        <v>49.802248188678469</v>
      </c>
      <c r="AF1410">
        <f t="shared" si="416"/>
        <v>35.759413925117194</v>
      </c>
      <c r="AG1410">
        <f t="shared" si="417"/>
        <v>-2.3334185353737293</v>
      </c>
      <c r="AH1410">
        <f t="shared" si="418"/>
        <v>33.425995389743463</v>
      </c>
      <c r="BA1410">
        <v>49.802248188678398</v>
      </c>
    </row>
    <row r="1411" spans="1:53" x14ac:dyDescent="0.3">
      <c r="A1411">
        <v>3.4717968451838499</v>
      </c>
      <c r="E1411" cm="1">
        <f t="array" ref="E1411">INDEX($C$2:$C$104,L1411)</f>
        <v>-0.34117437741352652</v>
      </c>
      <c r="G1411">
        <f>PI()/12*(M1411-12)</f>
        <v>1.308996938995747</v>
      </c>
      <c r="H1411">
        <f t="shared" ref="H1411:H1474" si="421">SIN(E1411)*SIN(RADIANS(37))</f>
        <v>-0.20136370290116051</v>
      </c>
      <c r="I1411">
        <f t="shared" si="419"/>
        <v>0.75260405664951013</v>
      </c>
      <c r="J1411">
        <f t="shared" ref="J1411:J1474" si="422">ACOS(H1411+I1411*COS(G1411))</f>
        <v>1.5773718137977322</v>
      </c>
      <c r="L1411">
        <f t="shared" si="420"/>
        <v>59</v>
      </c>
      <c r="M1411">
        <v>17</v>
      </c>
      <c r="N1411">
        <f t="shared" ref="N1411:N1474" si="423">MAX(0.05, PI()/2-J1411)</f>
        <v>0.05</v>
      </c>
      <c r="O1411">
        <f t="shared" ref="O1411:O1474" si="424">0.5/SIN(N1411)*0.5</f>
        <v>5.0020839411324403</v>
      </c>
      <c r="P1411">
        <f t="shared" ref="P1411:P1474" si="425">0.46/SIN(N1411)</f>
        <v>9.2038344516836901</v>
      </c>
      <c r="Q1411">
        <f>1-EXP(-2*$AL$9*O1411/(1+O1411))</f>
        <v>6.4497345768578462E-2</v>
      </c>
      <c r="R1411">
        <f t="shared" ref="R1411:R1474" si="426">100/101.3/SIN(N1411)</f>
        <v>19.751565414145865</v>
      </c>
      <c r="S1411">
        <f>(1-$AL$6^R1411)/(1+$AL$6^R1411*(1/$AL$7-1))</f>
        <v>0.99643717244343843</v>
      </c>
      <c r="U1411">
        <v>17.8</v>
      </c>
      <c r="V1411">
        <f t="shared" ref="V1411:V1474" si="427">U1411*$AL$12</f>
        <v>40.673000000000002</v>
      </c>
      <c r="W1411">
        <f t="shared" ref="W1411:W1474" si="428">V1411*S1411</f>
        <v>40.528089114791975</v>
      </c>
      <c r="X1411">
        <f t="shared" ref="X1411:X1474" si="429">V1411-W1411</f>
        <v>0.1449108852080272</v>
      </c>
      <c r="Y1411">
        <f t="shared" ref="Y1411:Y1474" si="430">X1411*(1-Q1411)*(1-EXP(-P1411*A1411))</f>
        <v>0.13556451773913247</v>
      </c>
      <c r="Z1411">
        <f t="shared" ref="Z1411:Z1474" si="431">W1411*(1-$AL$8)*(1-EXP(-$AL$11*A1411))</f>
        <v>35.849953574482804</v>
      </c>
      <c r="AA1411">
        <f t="shared" ref="AA1411:AA1474" si="432">X1411*(1-$AL$10)*(1-EXP(-O1411*A1411))</f>
        <v>0.12317424889119365</v>
      </c>
      <c r="AC1411">
        <f t="shared" ref="AC1411:AC1474" si="433">W1411*(1-$AL$8)*(1-EXP(-($AL$11+O1411)*A1411))*$AL$11/($AL$11+O1411)</f>
        <v>4.9100253094504183</v>
      </c>
      <c r="AD1411">
        <f>X1411*((1-Q1411)*(1-EXP(-(P1411+O1411)*A1411))*P1411/(P1411+O1411)-(1-$AL$10)*(1-EXP(-2*O1411*A1411))/2)</f>
        <v>2.6243406406309289E-2</v>
      </c>
      <c r="AE1411">
        <f t="shared" ref="AE1411:AE1474" si="434">AA1411+AC1411+AD1411</f>
        <v>5.0594429647479213</v>
      </c>
      <c r="AF1411">
        <f t="shared" ref="AF1411:AF1474" si="435">W1411*(1-Q1411)*(1-EXP(-$AL$11*A1411)-(1-EXP(-($AL$11+O1411)*A1411))*$AL$11/($AL$11+O1411))</f>
        <v>30.025295657331512</v>
      </c>
      <c r="AG1411">
        <f t="shared" ref="AG1411:AG1474" si="436">X1411*((1-Q1411)*(1-EXP(-P1411*A1411)-(1-EXP(-(P1411+O1411)*A1411))*P1411/(P1411+O1411))-(1-$AL$10)*(1-EXP(-O1411*A1411)-(1-EXP(-2*O1411*A1411))/2))</f>
        <v>-1.3853137558370449E-2</v>
      </c>
      <c r="AH1411">
        <f t="shared" ref="AH1411:AH1474" si="437">AF1411+AG1411</f>
        <v>30.011442519773141</v>
      </c>
      <c r="BA1411">
        <v>5.0594429647479204</v>
      </c>
    </row>
    <row r="1412" spans="1:53" x14ac:dyDescent="0.3">
      <c r="A1412">
        <v>3.4717968451838499</v>
      </c>
      <c r="E1412" cm="1">
        <f t="array" ref="E1412">INDEX($C$2:$C$104,L1412)</f>
        <v>-0.34117437741352652</v>
      </c>
      <c r="G1412">
        <f>PI()/12*(M1412-12)</f>
        <v>1.5707963267948966</v>
      </c>
      <c r="H1412">
        <f t="shared" si="421"/>
        <v>-0.20136370290116051</v>
      </c>
      <c r="I1412">
        <f t="shared" ref="I1412:I1475" si="438">COS(E1412)*COS(RADIANS(37))</f>
        <v>0.75260405664951013</v>
      </c>
      <c r="J1412">
        <f t="shared" si="422"/>
        <v>1.7735462692481621</v>
      </c>
      <c r="L1412">
        <f t="shared" si="420"/>
        <v>59</v>
      </c>
      <c r="M1412">
        <v>18</v>
      </c>
      <c r="N1412">
        <f t="shared" si="423"/>
        <v>0.05</v>
      </c>
      <c r="O1412">
        <f t="shared" si="424"/>
        <v>5.0020839411324403</v>
      </c>
      <c r="P1412">
        <f t="shared" si="425"/>
        <v>9.2038344516836901</v>
      </c>
      <c r="Q1412">
        <f>1-EXP(-2*$AL$9*O1412/(1+O1412))</f>
        <v>6.4497345768578462E-2</v>
      </c>
      <c r="R1412">
        <f t="shared" si="426"/>
        <v>19.751565414145865</v>
      </c>
      <c r="S1412">
        <f>(1-$AL$6^R1412)/(1+$AL$6^R1412*(1/$AL$7-1))</f>
        <v>0.99643717244343843</v>
      </c>
      <c r="U1412">
        <v>1.5</v>
      </c>
      <c r="V1412">
        <f t="shared" si="427"/>
        <v>3.4275000000000002</v>
      </c>
      <c r="W1412">
        <f t="shared" si="428"/>
        <v>3.4152884085498854</v>
      </c>
      <c r="X1412">
        <f t="shared" si="429"/>
        <v>1.2211591450114856E-2</v>
      </c>
      <c r="Y1412">
        <f t="shared" si="430"/>
        <v>1.142397621397203E-2</v>
      </c>
      <c r="Z1412">
        <f t="shared" si="431"/>
        <v>3.0210635034676518</v>
      </c>
      <c r="AA1412">
        <f t="shared" si="432"/>
        <v>1.0379852434651324E-2</v>
      </c>
      <c r="AC1412">
        <f t="shared" si="433"/>
        <v>0.41376617776267555</v>
      </c>
      <c r="AD1412">
        <f>X1412*((1-Q1412)*(1-EXP(-(P1412+O1412)*A1412))*P1412/(P1412+O1412)-(1-$AL$10)*(1-EXP(-2*O1412*A1412))/2)</f>
        <v>2.2115230117676736E-3</v>
      </c>
      <c r="AE1412">
        <f t="shared" si="434"/>
        <v>0.42635755320909458</v>
      </c>
      <c r="AF1412">
        <f t="shared" si="435"/>
        <v>2.5302215441571496</v>
      </c>
      <c r="AG1412">
        <f t="shared" si="436"/>
        <v>-1.1673992324469674E-3</v>
      </c>
      <c r="AH1412">
        <f t="shared" si="437"/>
        <v>2.5290541449247028</v>
      </c>
      <c r="BA1412">
        <v>0.42635755320909402</v>
      </c>
    </row>
    <row r="1413" spans="1:53" x14ac:dyDescent="0.3">
      <c r="A1413">
        <v>3.4717968451838499</v>
      </c>
      <c r="E1413" cm="1">
        <f t="array" ref="E1413">INDEX($C$2:$C$104,L1413)</f>
        <v>-0.34117437741352652</v>
      </c>
      <c r="G1413">
        <f>PI()/12*(M1413-12)</f>
        <v>1.8325957145940459</v>
      </c>
      <c r="H1413">
        <f t="shared" si="421"/>
        <v>-0.20136370290116051</v>
      </c>
      <c r="I1413">
        <f t="shared" si="438"/>
        <v>0.75260405664951013</v>
      </c>
      <c r="J1413">
        <f t="shared" si="422"/>
        <v>1.9781184511446737</v>
      </c>
      <c r="L1413">
        <f t="shared" si="420"/>
        <v>59</v>
      </c>
      <c r="M1413">
        <v>19</v>
      </c>
      <c r="N1413">
        <f t="shared" si="423"/>
        <v>0.05</v>
      </c>
      <c r="O1413">
        <f t="shared" si="424"/>
        <v>5.0020839411324403</v>
      </c>
      <c r="P1413">
        <f t="shared" si="425"/>
        <v>9.2038344516836901</v>
      </c>
      <c r="Q1413">
        <f>1-EXP(-2*$AL$9*O1413/(1+O1413))</f>
        <v>6.4497345768578462E-2</v>
      </c>
      <c r="R1413">
        <f t="shared" si="426"/>
        <v>19.751565414145865</v>
      </c>
      <c r="S1413">
        <f>(1-$AL$6^R1413)/(1+$AL$6^R1413*(1/$AL$7-1))</f>
        <v>0.99643717244343843</v>
      </c>
      <c r="U1413">
        <v>0</v>
      </c>
      <c r="V1413">
        <f t="shared" si="427"/>
        <v>0</v>
      </c>
      <c r="W1413">
        <f t="shared" si="428"/>
        <v>0</v>
      </c>
      <c r="X1413">
        <f t="shared" si="429"/>
        <v>0</v>
      </c>
      <c r="Y1413">
        <f t="shared" si="430"/>
        <v>0</v>
      </c>
      <c r="Z1413">
        <f t="shared" si="431"/>
        <v>0</v>
      </c>
      <c r="AA1413">
        <f t="shared" si="432"/>
        <v>0</v>
      </c>
      <c r="AC1413">
        <f t="shared" si="433"/>
        <v>0</v>
      </c>
      <c r="AD1413">
        <f>X1413*((1-Q1413)*(1-EXP(-(P1413+O1413)*A1413))*P1413/(P1413+O1413)-(1-$AL$10)*(1-EXP(-2*O1413*A1413))/2)</f>
        <v>0</v>
      </c>
      <c r="AE1413">
        <f t="shared" si="434"/>
        <v>0</v>
      </c>
      <c r="AF1413">
        <f t="shared" si="435"/>
        <v>0</v>
      </c>
      <c r="AG1413">
        <f t="shared" si="436"/>
        <v>0</v>
      </c>
      <c r="AH1413">
        <f t="shared" si="437"/>
        <v>0</v>
      </c>
      <c r="BA1413">
        <v>0</v>
      </c>
    </row>
    <row r="1414" spans="1:53" x14ac:dyDescent="0.3">
      <c r="A1414">
        <v>3.4717968451838499</v>
      </c>
      <c r="E1414" cm="1">
        <f t="array" ref="E1414">INDEX($C$2:$C$104,L1414)</f>
        <v>-0.34117437741352652</v>
      </c>
      <c r="G1414">
        <f>PI()/12*(M1414-12)</f>
        <v>2.0943951023931953</v>
      </c>
      <c r="H1414">
        <f t="shared" si="421"/>
        <v>-0.20136370290116051</v>
      </c>
      <c r="I1414">
        <f t="shared" si="438"/>
        <v>0.75260405664951013</v>
      </c>
      <c r="J1414">
        <f t="shared" si="422"/>
        <v>2.1866624487768762</v>
      </c>
      <c r="L1414">
        <f t="shared" si="420"/>
        <v>59</v>
      </c>
      <c r="M1414">
        <v>20</v>
      </c>
      <c r="N1414">
        <f t="shared" si="423"/>
        <v>0.05</v>
      </c>
      <c r="O1414">
        <f t="shared" si="424"/>
        <v>5.0020839411324403</v>
      </c>
      <c r="P1414">
        <f t="shared" si="425"/>
        <v>9.2038344516836901</v>
      </c>
      <c r="Q1414">
        <f>1-EXP(-2*$AL$9*O1414/(1+O1414))</f>
        <v>6.4497345768578462E-2</v>
      </c>
      <c r="R1414">
        <f t="shared" si="426"/>
        <v>19.751565414145865</v>
      </c>
      <c r="S1414">
        <f>(1-$AL$6^R1414)/(1+$AL$6^R1414*(1/$AL$7-1))</f>
        <v>0.99643717244343843</v>
      </c>
      <c r="U1414">
        <v>0</v>
      </c>
      <c r="V1414">
        <f t="shared" si="427"/>
        <v>0</v>
      </c>
      <c r="W1414">
        <f t="shared" si="428"/>
        <v>0</v>
      </c>
      <c r="X1414">
        <f t="shared" si="429"/>
        <v>0</v>
      </c>
      <c r="Y1414">
        <f t="shared" si="430"/>
        <v>0</v>
      </c>
      <c r="Z1414">
        <f t="shared" si="431"/>
        <v>0</v>
      </c>
      <c r="AA1414">
        <f t="shared" si="432"/>
        <v>0</v>
      </c>
      <c r="AC1414">
        <f t="shared" si="433"/>
        <v>0</v>
      </c>
      <c r="AD1414">
        <f>X1414*((1-Q1414)*(1-EXP(-(P1414+O1414)*A1414))*P1414/(P1414+O1414)-(1-$AL$10)*(1-EXP(-2*O1414*A1414))/2)</f>
        <v>0</v>
      </c>
      <c r="AE1414">
        <f t="shared" si="434"/>
        <v>0</v>
      </c>
      <c r="AF1414">
        <f t="shared" si="435"/>
        <v>0</v>
      </c>
      <c r="AG1414">
        <f t="shared" si="436"/>
        <v>0</v>
      </c>
      <c r="AH1414">
        <f t="shared" si="437"/>
        <v>0</v>
      </c>
      <c r="BA1414">
        <v>0</v>
      </c>
    </row>
    <row r="1415" spans="1:53" x14ac:dyDescent="0.3">
      <c r="A1415">
        <v>3.52435003485154</v>
      </c>
      <c r="E1415" cm="1">
        <f t="array" ref="E1415">INDEX($C$2:$C$104,L1415)</f>
        <v>-0.34117437741352652</v>
      </c>
      <c r="G1415">
        <f>PI()/12*(M1415-12)</f>
        <v>2.3561944901923448</v>
      </c>
      <c r="H1415">
        <f t="shared" si="421"/>
        <v>-0.20136370290116051</v>
      </c>
      <c r="I1415">
        <f t="shared" si="438"/>
        <v>0.75260405664951013</v>
      </c>
      <c r="J1415">
        <f t="shared" si="422"/>
        <v>2.3943051755413434</v>
      </c>
      <c r="L1415">
        <f t="shared" si="420"/>
        <v>59</v>
      </c>
      <c r="M1415">
        <v>21</v>
      </c>
      <c r="N1415">
        <f t="shared" si="423"/>
        <v>0.05</v>
      </c>
      <c r="O1415">
        <f t="shared" si="424"/>
        <v>5.0020839411324403</v>
      </c>
      <c r="P1415">
        <f t="shared" si="425"/>
        <v>9.2038344516836901</v>
      </c>
      <c r="Q1415">
        <f>1-EXP(-2*$AL$9*O1415/(1+O1415))</f>
        <v>6.4497345768578462E-2</v>
      </c>
      <c r="R1415">
        <f t="shared" si="426"/>
        <v>19.751565414145865</v>
      </c>
      <c r="S1415">
        <f>(1-$AL$6^R1415)/(1+$AL$6^R1415*(1/$AL$7-1))</f>
        <v>0.99643717244343843</v>
      </c>
      <c r="U1415">
        <v>0</v>
      </c>
      <c r="V1415">
        <f t="shared" si="427"/>
        <v>0</v>
      </c>
      <c r="W1415">
        <f t="shared" si="428"/>
        <v>0</v>
      </c>
      <c r="X1415">
        <f t="shared" si="429"/>
        <v>0</v>
      </c>
      <c r="Y1415">
        <f t="shared" si="430"/>
        <v>0</v>
      </c>
      <c r="Z1415">
        <f t="shared" si="431"/>
        <v>0</v>
      </c>
      <c r="AA1415">
        <f t="shared" si="432"/>
        <v>0</v>
      </c>
      <c r="AC1415">
        <f t="shared" si="433"/>
        <v>0</v>
      </c>
      <c r="AD1415">
        <f>X1415*((1-Q1415)*(1-EXP(-(P1415+O1415)*A1415))*P1415/(P1415+O1415)-(1-$AL$10)*(1-EXP(-2*O1415*A1415))/2)</f>
        <v>0</v>
      </c>
      <c r="AE1415">
        <f t="shared" si="434"/>
        <v>0</v>
      </c>
      <c r="AF1415">
        <f t="shared" si="435"/>
        <v>0</v>
      </c>
      <c r="AG1415">
        <f t="shared" si="436"/>
        <v>0</v>
      </c>
      <c r="AH1415">
        <f t="shared" si="437"/>
        <v>0</v>
      </c>
      <c r="BA1415">
        <v>0</v>
      </c>
    </row>
    <row r="1416" spans="1:53" x14ac:dyDescent="0.3">
      <c r="A1416">
        <v>3.52435003485154</v>
      </c>
      <c r="E1416" cm="1">
        <f t="array" ref="E1416">INDEX($C$2:$C$104,L1416)</f>
        <v>-0.34117437741352652</v>
      </c>
      <c r="G1416">
        <f>PI()/12*(M1416-12)</f>
        <v>2.617993877991494</v>
      </c>
      <c r="H1416">
        <f t="shared" si="421"/>
        <v>-0.20136370290116051</v>
      </c>
      <c r="I1416">
        <f t="shared" si="438"/>
        <v>0.75260405664951013</v>
      </c>
      <c r="J1416">
        <f t="shared" si="422"/>
        <v>2.5927673546489185</v>
      </c>
      <c r="L1416">
        <f t="shared" si="420"/>
        <v>59</v>
      </c>
      <c r="M1416">
        <v>22</v>
      </c>
      <c r="N1416">
        <f t="shared" si="423"/>
        <v>0.05</v>
      </c>
      <c r="O1416">
        <f t="shared" si="424"/>
        <v>5.0020839411324403</v>
      </c>
      <c r="P1416">
        <f t="shared" si="425"/>
        <v>9.2038344516836901</v>
      </c>
      <c r="Q1416">
        <f>1-EXP(-2*$AL$9*O1416/(1+O1416))</f>
        <v>6.4497345768578462E-2</v>
      </c>
      <c r="R1416">
        <f t="shared" si="426"/>
        <v>19.751565414145865</v>
      </c>
      <c r="S1416">
        <f>(1-$AL$6^R1416)/(1+$AL$6^R1416*(1/$AL$7-1))</f>
        <v>0.99643717244343843</v>
      </c>
      <c r="U1416">
        <v>0</v>
      </c>
      <c r="V1416">
        <f t="shared" si="427"/>
        <v>0</v>
      </c>
      <c r="W1416">
        <f t="shared" si="428"/>
        <v>0</v>
      </c>
      <c r="X1416">
        <f t="shared" si="429"/>
        <v>0</v>
      </c>
      <c r="Y1416">
        <f t="shared" si="430"/>
        <v>0</v>
      </c>
      <c r="Z1416">
        <f t="shared" si="431"/>
        <v>0</v>
      </c>
      <c r="AA1416">
        <f t="shared" si="432"/>
        <v>0</v>
      </c>
      <c r="AC1416">
        <f t="shared" si="433"/>
        <v>0</v>
      </c>
      <c r="AD1416">
        <f>X1416*((1-Q1416)*(1-EXP(-(P1416+O1416)*A1416))*P1416/(P1416+O1416)-(1-$AL$10)*(1-EXP(-2*O1416*A1416))/2)</f>
        <v>0</v>
      </c>
      <c r="AE1416">
        <f t="shared" si="434"/>
        <v>0</v>
      </c>
      <c r="AF1416">
        <f t="shared" si="435"/>
        <v>0</v>
      </c>
      <c r="AG1416">
        <f t="shared" si="436"/>
        <v>0</v>
      </c>
      <c r="AH1416">
        <f t="shared" si="437"/>
        <v>0</v>
      </c>
      <c r="BA1416">
        <v>0</v>
      </c>
    </row>
    <row r="1417" spans="1:53" x14ac:dyDescent="0.3">
      <c r="A1417">
        <v>3.52435003485154</v>
      </c>
      <c r="E1417" cm="1">
        <f t="array" ref="E1417">INDEX($C$2:$C$104,L1417)</f>
        <v>-0.34117437741352652</v>
      </c>
      <c r="G1417">
        <f>PI()/12*(M1417-12)</f>
        <v>2.8797932657906435</v>
      </c>
      <c r="H1417">
        <f t="shared" si="421"/>
        <v>-0.20136370290116051</v>
      </c>
      <c r="I1417">
        <f t="shared" si="438"/>
        <v>0.75260405664951013</v>
      </c>
      <c r="J1417">
        <f t="shared" si="422"/>
        <v>2.7606737359858298</v>
      </c>
      <c r="L1417">
        <f t="shared" si="420"/>
        <v>59</v>
      </c>
      <c r="M1417">
        <v>23</v>
      </c>
      <c r="N1417">
        <f t="shared" si="423"/>
        <v>0.05</v>
      </c>
      <c r="O1417">
        <f t="shared" si="424"/>
        <v>5.0020839411324403</v>
      </c>
      <c r="P1417">
        <f t="shared" si="425"/>
        <v>9.2038344516836901</v>
      </c>
      <c r="Q1417">
        <f>1-EXP(-2*$AL$9*O1417/(1+O1417))</f>
        <v>6.4497345768578462E-2</v>
      </c>
      <c r="R1417">
        <f t="shared" si="426"/>
        <v>19.751565414145865</v>
      </c>
      <c r="S1417">
        <f>(1-$AL$6^R1417)/(1+$AL$6^R1417*(1/$AL$7-1))</f>
        <v>0.99643717244343843</v>
      </c>
      <c r="U1417">
        <v>0</v>
      </c>
      <c r="V1417">
        <f t="shared" si="427"/>
        <v>0</v>
      </c>
      <c r="W1417">
        <f t="shared" si="428"/>
        <v>0</v>
      </c>
      <c r="X1417">
        <f t="shared" si="429"/>
        <v>0</v>
      </c>
      <c r="Y1417">
        <f t="shared" si="430"/>
        <v>0</v>
      </c>
      <c r="Z1417">
        <f t="shared" si="431"/>
        <v>0</v>
      </c>
      <c r="AA1417">
        <f t="shared" si="432"/>
        <v>0</v>
      </c>
      <c r="AC1417">
        <f t="shared" si="433"/>
        <v>0</v>
      </c>
      <c r="AD1417">
        <f>X1417*((1-Q1417)*(1-EXP(-(P1417+O1417)*A1417))*P1417/(P1417+O1417)-(1-$AL$10)*(1-EXP(-2*O1417*A1417))/2)</f>
        <v>0</v>
      </c>
      <c r="AE1417">
        <f t="shared" si="434"/>
        <v>0</v>
      </c>
      <c r="AF1417">
        <f t="shared" si="435"/>
        <v>0</v>
      </c>
      <c r="AG1417">
        <f t="shared" si="436"/>
        <v>0</v>
      </c>
      <c r="AH1417">
        <f t="shared" si="437"/>
        <v>0</v>
      </c>
      <c r="BA1417">
        <v>0</v>
      </c>
    </row>
    <row r="1418" spans="1:53" x14ac:dyDescent="0.3">
      <c r="A1418">
        <v>3.52435003485154</v>
      </c>
      <c r="E1418" cm="1">
        <f t="array" ref="E1418">INDEX($C$2:$C$104,L1418)</f>
        <v>-0.34501597123931277</v>
      </c>
      <c r="G1418">
        <f>PI()/12*(M1418-12)</f>
        <v>-3.1415926535897931</v>
      </c>
      <c r="H1418">
        <f t="shared" si="421"/>
        <v>-0.20354088648667976</v>
      </c>
      <c r="I1418">
        <f t="shared" si="438"/>
        <v>0.75157196022366313</v>
      </c>
      <c r="J1418">
        <f t="shared" si="422"/>
        <v>2.840836801591204</v>
      </c>
      <c r="L1418">
        <f t="shared" si="420"/>
        <v>60</v>
      </c>
      <c r="M1418">
        <v>0</v>
      </c>
      <c r="N1418">
        <f t="shared" si="423"/>
        <v>0.05</v>
      </c>
      <c r="O1418">
        <f t="shared" si="424"/>
        <v>5.0020839411324403</v>
      </c>
      <c r="P1418">
        <f t="shared" si="425"/>
        <v>9.2038344516836901</v>
      </c>
      <c r="Q1418">
        <f>1-EXP(-2*$AL$9*O1418/(1+O1418))</f>
        <v>6.4497345768578462E-2</v>
      </c>
      <c r="R1418">
        <f t="shared" si="426"/>
        <v>19.751565414145865</v>
      </c>
      <c r="S1418">
        <f>(1-$AL$6^R1418)/(1+$AL$6^R1418*(1/$AL$7-1))</f>
        <v>0.99643717244343843</v>
      </c>
      <c r="U1418">
        <v>0</v>
      </c>
      <c r="V1418">
        <f t="shared" si="427"/>
        <v>0</v>
      </c>
      <c r="W1418">
        <f t="shared" si="428"/>
        <v>0</v>
      </c>
      <c r="X1418">
        <f t="shared" si="429"/>
        <v>0</v>
      </c>
      <c r="Y1418">
        <f t="shared" si="430"/>
        <v>0</v>
      </c>
      <c r="Z1418">
        <f t="shared" si="431"/>
        <v>0</v>
      </c>
      <c r="AA1418">
        <f t="shared" si="432"/>
        <v>0</v>
      </c>
      <c r="AC1418">
        <f t="shared" si="433"/>
        <v>0</v>
      </c>
      <c r="AD1418">
        <f>X1418*((1-Q1418)*(1-EXP(-(P1418+O1418)*A1418))*P1418/(P1418+O1418)-(1-$AL$10)*(1-EXP(-2*O1418*A1418))/2)</f>
        <v>0</v>
      </c>
      <c r="AE1418">
        <f t="shared" si="434"/>
        <v>0</v>
      </c>
      <c r="AF1418">
        <f t="shared" si="435"/>
        <v>0</v>
      </c>
      <c r="AG1418">
        <f t="shared" si="436"/>
        <v>0</v>
      </c>
      <c r="AH1418">
        <f t="shared" si="437"/>
        <v>0</v>
      </c>
      <c r="BA1418">
        <v>0</v>
      </c>
    </row>
    <row r="1419" spans="1:53" x14ac:dyDescent="0.3">
      <c r="A1419">
        <v>3.52435003485154</v>
      </c>
      <c r="E1419" cm="1">
        <f t="array" ref="E1419">INDEX($C$2:$C$104,L1419)</f>
        <v>-0.34501597123931277</v>
      </c>
      <c r="G1419">
        <f>PI()/12*(M1419-12)</f>
        <v>-2.8797932657906435</v>
      </c>
      <c r="H1419">
        <f t="shared" si="421"/>
        <v>-0.20354088648667976</v>
      </c>
      <c r="I1419">
        <f t="shared" si="438"/>
        <v>0.75157196022366313</v>
      </c>
      <c r="J1419">
        <f t="shared" si="422"/>
        <v>2.763861085093382</v>
      </c>
      <c r="L1419">
        <f t="shared" si="420"/>
        <v>60</v>
      </c>
      <c r="M1419">
        <v>1</v>
      </c>
      <c r="N1419">
        <f t="shared" si="423"/>
        <v>0.05</v>
      </c>
      <c r="O1419">
        <f t="shared" si="424"/>
        <v>5.0020839411324403</v>
      </c>
      <c r="P1419">
        <f t="shared" si="425"/>
        <v>9.2038344516836901</v>
      </c>
      <c r="Q1419">
        <f>1-EXP(-2*$AL$9*O1419/(1+O1419))</f>
        <v>6.4497345768578462E-2</v>
      </c>
      <c r="R1419">
        <f t="shared" si="426"/>
        <v>19.751565414145865</v>
      </c>
      <c r="S1419">
        <f>(1-$AL$6^R1419)/(1+$AL$6^R1419*(1/$AL$7-1))</f>
        <v>0.99643717244343843</v>
      </c>
      <c r="U1419">
        <v>0</v>
      </c>
      <c r="V1419">
        <f t="shared" si="427"/>
        <v>0</v>
      </c>
      <c r="W1419">
        <f t="shared" si="428"/>
        <v>0</v>
      </c>
      <c r="X1419">
        <f t="shared" si="429"/>
        <v>0</v>
      </c>
      <c r="Y1419">
        <f t="shared" si="430"/>
        <v>0</v>
      </c>
      <c r="Z1419">
        <f t="shared" si="431"/>
        <v>0</v>
      </c>
      <c r="AA1419">
        <f t="shared" si="432"/>
        <v>0</v>
      </c>
      <c r="AC1419">
        <f t="shared" si="433"/>
        <v>0</v>
      </c>
      <c r="AD1419">
        <f>X1419*((1-Q1419)*(1-EXP(-(P1419+O1419)*A1419))*P1419/(P1419+O1419)-(1-$AL$10)*(1-EXP(-2*O1419*A1419))/2)</f>
        <v>0</v>
      </c>
      <c r="AE1419">
        <f t="shared" si="434"/>
        <v>0</v>
      </c>
      <c r="AF1419">
        <f t="shared" si="435"/>
        <v>0</v>
      </c>
      <c r="AG1419">
        <f t="shared" si="436"/>
        <v>0</v>
      </c>
      <c r="AH1419">
        <f t="shared" si="437"/>
        <v>0</v>
      </c>
      <c r="BA1419">
        <v>0</v>
      </c>
    </row>
    <row r="1420" spans="1:53" x14ac:dyDescent="0.3">
      <c r="A1420">
        <v>3.52435003485154</v>
      </c>
      <c r="E1420" cm="1">
        <f t="array" ref="E1420">INDEX($C$2:$C$104,L1420)</f>
        <v>-0.34501597123931277</v>
      </c>
      <c r="G1420">
        <f>PI()/12*(M1420-12)</f>
        <v>-2.617993877991494</v>
      </c>
      <c r="H1420">
        <f t="shared" si="421"/>
        <v>-0.20354088648667976</v>
      </c>
      <c r="I1420">
        <f t="shared" si="438"/>
        <v>0.75157196022366313</v>
      </c>
      <c r="J1420">
        <f t="shared" si="422"/>
        <v>2.5952323557327941</v>
      </c>
      <c r="L1420">
        <f t="shared" si="420"/>
        <v>60</v>
      </c>
      <c r="M1420">
        <v>2</v>
      </c>
      <c r="N1420">
        <f t="shared" si="423"/>
        <v>0.05</v>
      </c>
      <c r="O1420">
        <f t="shared" si="424"/>
        <v>5.0020839411324403</v>
      </c>
      <c r="P1420">
        <f t="shared" si="425"/>
        <v>9.2038344516836901</v>
      </c>
      <c r="Q1420">
        <f>1-EXP(-2*$AL$9*O1420/(1+O1420))</f>
        <v>6.4497345768578462E-2</v>
      </c>
      <c r="R1420">
        <f t="shared" si="426"/>
        <v>19.751565414145865</v>
      </c>
      <c r="S1420">
        <f>(1-$AL$6^R1420)/(1+$AL$6^R1420*(1/$AL$7-1))</f>
        <v>0.99643717244343843</v>
      </c>
      <c r="U1420">
        <v>0</v>
      </c>
      <c r="V1420">
        <f t="shared" si="427"/>
        <v>0</v>
      </c>
      <c r="W1420">
        <f t="shared" si="428"/>
        <v>0</v>
      </c>
      <c r="X1420">
        <f t="shared" si="429"/>
        <v>0</v>
      </c>
      <c r="Y1420">
        <f t="shared" si="430"/>
        <v>0</v>
      </c>
      <c r="Z1420">
        <f t="shared" si="431"/>
        <v>0</v>
      </c>
      <c r="AA1420">
        <f t="shared" si="432"/>
        <v>0</v>
      </c>
      <c r="AC1420">
        <f t="shared" si="433"/>
        <v>0</v>
      </c>
      <c r="AD1420">
        <f>X1420*((1-Q1420)*(1-EXP(-(P1420+O1420)*A1420))*P1420/(P1420+O1420)-(1-$AL$10)*(1-EXP(-2*O1420*A1420))/2)</f>
        <v>0</v>
      </c>
      <c r="AE1420">
        <f t="shared" si="434"/>
        <v>0</v>
      </c>
      <c r="AF1420">
        <f t="shared" si="435"/>
        <v>0</v>
      </c>
      <c r="AG1420">
        <f t="shared" si="436"/>
        <v>0</v>
      </c>
      <c r="AH1420">
        <f t="shared" si="437"/>
        <v>0</v>
      </c>
      <c r="BA1420">
        <v>0</v>
      </c>
    </row>
    <row r="1421" spans="1:53" x14ac:dyDescent="0.3">
      <c r="A1421">
        <v>3.52435003485154</v>
      </c>
      <c r="E1421" cm="1">
        <f t="array" ref="E1421">INDEX($C$2:$C$104,L1421)</f>
        <v>-0.34501597123931277</v>
      </c>
      <c r="G1421">
        <f>PI()/12*(M1421-12)</f>
        <v>-2.3561944901923448</v>
      </c>
      <c r="H1421">
        <f t="shared" si="421"/>
        <v>-0.20354088648667976</v>
      </c>
      <c r="I1421">
        <f t="shared" si="438"/>
        <v>0.75157196022366313</v>
      </c>
      <c r="J1421">
        <f t="shared" si="422"/>
        <v>2.3964372232454956</v>
      </c>
      <c r="L1421">
        <f t="shared" si="420"/>
        <v>60</v>
      </c>
      <c r="M1421">
        <v>3</v>
      </c>
      <c r="N1421">
        <f t="shared" si="423"/>
        <v>0.05</v>
      </c>
      <c r="O1421">
        <f t="shared" si="424"/>
        <v>5.0020839411324403</v>
      </c>
      <c r="P1421">
        <f t="shared" si="425"/>
        <v>9.2038344516836901</v>
      </c>
      <c r="Q1421">
        <f>1-EXP(-2*$AL$9*O1421/(1+O1421))</f>
        <v>6.4497345768578462E-2</v>
      </c>
      <c r="R1421">
        <f t="shared" si="426"/>
        <v>19.751565414145865</v>
      </c>
      <c r="S1421">
        <f>(1-$AL$6^R1421)/(1+$AL$6^R1421*(1/$AL$7-1))</f>
        <v>0.99643717244343843</v>
      </c>
      <c r="U1421">
        <v>0</v>
      </c>
      <c r="V1421">
        <f t="shared" si="427"/>
        <v>0</v>
      </c>
      <c r="W1421">
        <f t="shared" si="428"/>
        <v>0</v>
      </c>
      <c r="X1421">
        <f t="shared" si="429"/>
        <v>0</v>
      </c>
      <c r="Y1421">
        <f t="shared" si="430"/>
        <v>0</v>
      </c>
      <c r="Z1421">
        <f t="shared" si="431"/>
        <v>0</v>
      </c>
      <c r="AA1421">
        <f t="shared" si="432"/>
        <v>0</v>
      </c>
      <c r="AC1421">
        <f t="shared" si="433"/>
        <v>0</v>
      </c>
      <c r="AD1421">
        <f>X1421*((1-Q1421)*(1-EXP(-(P1421+O1421)*A1421))*P1421/(P1421+O1421)-(1-$AL$10)*(1-EXP(-2*O1421*A1421))/2)</f>
        <v>0</v>
      </c>
      <c r="AE1421">
        <f t="shared" si="434"/>
        <v>0</v>
      </c>
      <c r="AF1421">
        <f t="shared" si="435"/>
        <v>0</v>
      </c>
      <c r="AG1421">
        <f t="shared" si="436"/>
        <v>0</v>
      </c>
      <c r="AH1421">
        <f t="shared" si="437"/>
        <v>0</v>
      </c>
      <c r="BA1421">
        <v>0</v>
      </c>
    </row>
    <row r="1422" spans="1:53" x14ac:dyDescent="0.3">
      <c r="A1422">
        <v>3.52435003485154</v>
      </c>
      <c r="E1422" cm="1">
        <f t="array" ref="E1422">INDEX($C$2:$C$104,L1422)</f>
        <v>-0.34501597123931277</v>
      </c>
      <c r="G1422">
        <f>PI()/12*(M1422-12)</f>
        <v>-2.0943951023931953</v>
      </c>
      <c r="H1422">
        <f t="shared" si="421"/>
        <v>-0.20354088648667976</v>
      </c>
      <c r="I1422">
        <f t="shared" si="438"/>
        <v>0.75157196022366313</v>
      </c>
      <c r="J1422">
        <f t="shared" si="422"/>
        <v>2.18869894089904</v>
      </c>
      <c r="L1422">
        <f t="shared" si="420"/>
        <v>60</v>
      </c>
      <c r="M1422">
        <v>4</v>
      </c>
      <c r="N1422">
        <f t="shared" si="423"/>
        <v>0.05</v>
      </c>
      <c r="O1422">
        <f t="shared" si="424"/>
        <v>5.0020839411324403</v>
      </c>
      <c r="P1422">
        <f t="shared" si="425"/>
        <v>9.2038344516836901</v>
      </c>
      <c r="Q1422">
        <f>1-EXP(-2*$AL$9*O1422/(1+O1422))</f>
        <v>6.4497345768578462E-2</v>
      </c>
      <c r="R1422">
        <f t="shared" si="426"/>
        <v>19.751565414145865</v>
      </c>
      <c r="S1422">
        <f>(1-$AL$6^R1422)/(1+$AL$6^R1422*(1/$AL$7-1))</f>
        <v>0.99643717244343843</v>
      </c>
      <c r="U1422">
        <v>0</v>
      </c>
      <c r="V1422">
        <f t="shared" si="427"/>
        <v>0</v>
      </c>
      <c r="W1422">
        <f t="shared" si="428"/>
        <v>0</v>
      </c>
      <c r="X1422">
        <f t="shared" si="429"/>
        <v>0</v>
      </c>
      <c r="Y1422">
        <f t="shared" si="430"/>
        <v>0</v>
      </c>
      <c r="Z1422">
        <f t="shared" si="431"/>
        <v>0</v>
      </c>
      <c r="AA1422">
        <f t="shared" si="432"/>
        <v>0</v>
      </c>
      <c r="AC1422">
        <f t="shared" si="433"/>
        <v>0</v>
      </c>
      <c r="AD1422">
        <f>X1422*((1-Q1422)*(1-EXP(-(P1422+O1422)*A1422))*P1422/(P1422+O1422)-(1-$AL$10)*(1-EXP(-2*O1422*A1422))/2)</f>
        <v>0</v>
      </c>
      <c r="AE1422">
        <f t="shared" si="434"/>
        <v>0</v>
      </c>
      <c r="AF1422">
        <f t="shared" si="435"/>
        <v>0</v>
      </c>
      <c r="AG1422">
        <f t="shared" si="436"/>
        <v>0</v>
      </c>
      <c r="AH1422">
        <f t="shared" si="437"/>
        <v>0</v>
      </c>
      <c r="BA1422">
        <v>0</v>
      </c>
    </row>
    <row r="1423" spans="1:53" x14ac:dyDescent="0.3">
      <c r="A1423">
        <v>3.52435003485154</v>
      </c>
      <c r="E1423" cm="1">
        <f t="array" ref="E1423">INDEX($C$2:$C$104,L1423)</f>
        <v>-0.34501597123931277</v>
      </c>
      <c r="G1423">
        <f>PI()/12*(M1423-12)</f>
        <v>-1.8325957145940459</v>
      </c>
      <c r="H1423">
        <f t="shared" si="421"/>
        <v>-0.20354088648667976</v>
      </c>
      <c r="I1423">
        <f t="shared" si="438"/>
        <v>0.75157196022366313</v>
      </c>
      <c r="J1423">
        <f t="shared" si="422"/>
        <v>1.9801996404190969</v>
      </c>
      <c r="L1423">
        <f t="shared" si="420"/>
        <v>60</v>
      </c>
      <c r="M1423">
        <v>5</v>
      </c>
      <c r="N1423">
        <f t="shared" si="423"/>
        <v>0.05</v>
      </c>
      <c r="O1423">
        <f t="shared" si="424"/>
        <v>5.0020839411324403</v>
      </c>
      <c r="P1423">
        <f t="shared" si="425"/>
        <v>9.2038344516836901</v>
      </c>
      <c r="Q1423">
        <f>1-EXP(-2*$AL$9*O1423/(1+O1423))</f>
        <v>6.4497345768578462E-2</v>
      </c>
      <c r="R1423">
        <f t="shared" si="426"/>
        <v>19.751565414145865</v>
      </c>
      <c r="S1423">
        <f>(1-$AL$6^R1423)/(1+$AL$6^R1423*(1/$AL$7-1))</f>
        <v>0.99643717244343843</v>
      </c>
      <c r="U1423">
        <v>0</v>
      </c>
      <c r="V1423">
        <f t="shared" si="427"/>
        <v>0</v>
      </c>
      <c r="W1423">
        <f t="shared" si="428"/>
        <v>0</v>
      </c>
      <c r="X1423">
        <f t="shared" si="429"/>
        <v>0</v>
      </c>
      <c r="Y1423">
        <f t="shared" si="430"/>
        <v>0</v>
      </c>
      <c r="Z1423">
        <f t="shared" si="431"/>
        <v>0</v>
      </c>
      <c r="AA1423">
        <f t="shared" si="432"/>
        <v>0</v>
      </c>
      <c r="AC1423">
        <f t="shared" si="433"/>
        <v>0</v>
      </c>
      <c r="AD1423">
        <f>X1423*((1-Q1423)*(1-EXP(-(P1423+O1423)*A1423))*P1423/(P1423+O1423)-(1-$AL$10)*(1-EXP(-2*O1423*A1423))/2)</f>
        <v>0</v>
      </c>
      <c r="AE1423">
        <f t="shared" si="434"/>
        <v>0</v>
      </c>
      <c r="AF1423">
        <f t="shared" si="435"/>
        <v>0</v>
      </c>
      <c r="AG1423">
        <f t="shared" si="436"/>
        <v>0</v>
      </c>
      <c r="AH1423">
        <f t="shared" si="437"/>
        <v>0</v>
      </c>
      <c r="BA1423">
        <v>0</v>
      </c>
    </row>
    <row r="1424" spans="1:53" x14ac:dyDescent="0.3">
      <c r="A1424">
        <v>3.52435003485154</v>
      </c>
      <c r="E1424" cm="1">
        <f t="array" ref="E1424">INDEX($C$2:$C$104,L1424)</f>
        <v>-0.34501597123931277</v>
      </c>
      <c r="G1424">
        <f>PI()/12*(M1424-12)</f>
        <v>-1.5707963267948966</v>
      </c>
      <c r="H1424">
        <f t="shared" si="421"/>
        <v>-0.20354088648667976</v>
      </c>
      <c r="I1424">
        <f t="shared" si="438"/>
        <v>0.75157196022366313</v>
      </c>
      <c r="J1424">
        <f t="shared" si="422"/>
        <v>1.7757694915464091</v>
      </c>
      <c r="L1424">
        <f t="shared" si="420"/>
        <v>60</v>
      </c>
      <c r="M1424">
        <v>6</v>
      </c>
      <c r="N1424">
        <f t="shared" si="423"/>
        <v>0.05</v>
      </c>
      <c r="O1424">
        <f t="shared" si="424"/>
        <v>5.0020839411324403</v>
      </c>
      <c r="P1424">
        <f t="shared" si="425"/>
        <v>9.2038344516836901</v>
      </c>
      <c r="Q1424">
        <f>1-EXP(-2*$AL$9*O1424/(1+O1424))</f>
        <v>6.4497345768578462E-2</v>
      </c>
      <c r="R1424">
        <f t="shared" si="426"/>
        <v>19.751565414145865</v>
      </c>
      <c r="S1424">
        <f>(1-$AL$6^R1424)/(1+$AL$6^R1424*(1/$AL$7-1))</f>
        <v>0.99643717244343843</v>
      </c>
      <c r="U1424">
        <v>0</v>
      </c>
      <c r="V1424">
        <f t="shared" si="427"/>
        <v>0</v>
      </c>
      <c r="W1424">
        <f t="shared" si="428"/>
        <v>0</v>
      </c>
      <c r="X1424">
        <f t="shared" si="429"/>
        <v>0</v>
      </c>
      <c r="Y1424">
        <f t="shared" si="430"/>
        <v>0</v>
      </c>
      <c r="Z1424">
        <f t="shared" si="431"/>
        <v>0</v>
      </c>
      <c r="AA1424">
        <f t="shared" si="432"/>
        <v>0</v>
      </c>
      <c r="AC1424">
        <f t="shared" si="433"/>
        <v>0</v>
      </c>
      <c r="AD1424">
        <f>X1424*((1-Q1424)*(1-EXP(-(P1424+O1424)*A1424))*P1424/(P1424+O1424)-(1-$AL$10)*(1-EXP(-2*O1424*A1424))/2)</f>
        <v>0</v>
      </c>
      <c r="AE1424">
        <f t="shared" si="434"/>
        <v>0</v>
      </c>
      <c r="AF1424">
        <f t="shared" si="435"/>
        <v>0</v>
      </c>
      <c r="AG1424">
        <f t="shared" si="436"/>
        <v>0</v>
      </c>
      <c r="AH1424">
        <f t="shared" si="437"/>
        <v>0</v>
      </c>
      <c r="BA1424">
        <v>0</v>
      </c>
    </row>
    <row r="1425" spans="1:53" x14ac:dyDescent="0.3">
      <c r="A1425">
        <v>3.52435003485154</v>
      </c>
      <c r="E1425" cm="1">
        <f t="array" ref="E1425">INDEX($C$2:$C$104,L1425)</f>
        <v>-0.34501597123931277</v>
      </c>
      <c r="G1425">
        <f>PI()/12*(M1425-12)</f>
        <v>-1.308996938995747</v>
      </c>
      <c r="H1425">
        <f t="shared" si="421"/>
        <v>-0.20354088648667976</v>
      </c>
      <c r="I1425">
        <f t="shared" si="438"/>
        <v>0.75157196022366313</v>
      </c>
      <c r="J1425">
        <f t="shared" si="422"/>
        <v>1.5798161985167434</v>
      </c>
      <c r="L1425">
        <f t="shared" si="420"/>
        <v>60</v>
      </c>
      <c r="M1425">
        <v>7</v>
      </c>
      <c r="N1425">
        <f t="shared" si="423"/>
        <v>0.05</v>
      </c>
      <c r="O1425">
        <f t="shared" si="424"/>
        <v>5.0020839411324403</v>
      </c>
      <c r="P1425">
        <f t="shared" si="425"/>
        <v>9.2038344516836901</v>
      </c>
      <c r="Q1425">
        <f>1-EXP(-2*$AL$9*O1425/(1+O1425))</f>
        <v>6.4497345768578462E-2</v>
      </c>
      <c r="R1425">
        <f t="shared" si="426"/>
        <v>19.751565414145865</v>
      </c>
      <c r="S1425">
        <f>(1-$AL$6^R1425)/(1+$AL$6^R1425*(1/$AL$7-1))</f>
        <v>0.99643717244343843</v>
      </c>
      <c r="U1425">
        <v>0.1</v>
      </c>
      <c r="V1425">
        <f t="shared" si="427"/>
        <v>0.22850000000000004</v>
      </c>
      <c r="W1425">
        <f t="shared" si="428"/>
        <v>0.22768589390332572</v>
      </c>
      <c r="X1425">
        <f t="shared" si="429"/>
        <v>8.1410609667431633E-4</v>
      </c>
      <c r="Y1425">
        <f t="shared" si="430"/>
        <v>7.6159841426479895E-4</v>
      </c>
      <c r="Z1425">
        <f t="shared" si="431"/>
        <v>0.20207483809804655</v>
      </c>
      <c r="AA1425">
        <f t="shared" si="432"/>
        <v>6.9199016690168005E-4</v>
      </c>
      <c r="AC1425">
        <f t="shared" si="433"/>
        <v>2.7584411867786058E-2</v>
      </c>
      <c r="AD1425">
        <f>X1425*((1-Q1425)*(1-EXP(-(P1425+O1425)*A1425))*P1425/(P1425+O1425)-(1-$AL$10)*(1-EXP(-2*O1425*A1425))/2)</f>
        <v>1.4743486745117675E-4</v>
      </c>
      <c r="AE1425">
        <f t="shared" si="434"/>
        <v>2.8423836902138913E-2</v>
      </c>
      <c r="AF1425">
        <f t="shared" si="435"/>
        <v>0.16933221667674353</v>
      </c>
      <c r="AG1425">
        <f t="shared" si="436"/>
        <v>-7.7826620088057951E-5</v>
      </c>
      <c r="AH1425">
        <f t="shared" si="437"/>
        <v>0.16925439005665546</v>
      </c>
      <c r="BA1425">
        <v>2.8423836902138899E-2</v>
      </c>
    </row>
    <row r="1426" spans="1:53" x14ac:dyDescent="0.3">
      <c r="A1426">
        <v>3.52435003485154</v>
      </c>
      <c r="E1426" cm="1">
        <f t="array" ref="E1426">INDEX($C$2:$C$104,L1426)</f>
        <v>-0.34501597123931277</v>
      </c>
      <c r="G1426">
        <f>PI()/12*(M1426-12)</f>
        <v>-1.0471975511965976</v>
      </c>
      <c r="H1426">
        <f t="shared" si="421"/>
        <v>-0.20354088648667976</v>
      </c>
      <c r="I1426">
        <f t="shared" si="438"/>
        <v>0.75157196022366313</v>
      </c>
      <c r="J1426">
        <f t="shared" si="422"/>
        <v>1.3976879520379981</v>
      </c>
      <c r="L1426">
        <f t="shared" si="420"/>
        <v>60</v>
      </c>
      <c r="M1426">
        <v>8</v>
      </c>
      <c r="N1426">
        <f t="shared" si="423"/>
        <v>0.17310837475689844</v>
      </c>
      <c r="O1426">
        <f t="shared" si="424"/>
        <v>1.4514201521702683</v>
      </c>
      <c r="P1426">
        <f t="shared" si="425"/>
        <v>2.6706130799932941</v>
      </c>
      <c r="Q1426">
        <f>1-EXP(-2*$AL$9*O1426/(1+O1426))</f>
        <v>4.6261596483075373E-2</v>
      </c>
      <c r="R1426">
        <f t="shared" si="426"/>
        <v>5.7311753293988881</v>
      </c>
      <c r="S1426">
        <f>(1-$AL$6^R1426)/(1+$AL$6^R1426*(1/$AL$7-1))</f>
        <v>0.70356153800962851</v>
      </c>
      <c r="U1426">
        <v>2.6</v>
      </c>
      <c r="V1426">
        <f t="shared" si="427"/>
        <v>5.9410000000000007</v>
      </c>
      <c r="W1426">
        <f t="shared" si="428"/>
        <v>4.1798590973152034</v>
      </c>
      <c r="X1426">
        <f t="shared" si="429"/>
        <v>1.7611409026847973</v>
      </c>
      <c r="Y1426">
        <f t="shared" si="430"/>
        <v>1.6795304454411433</v>
      </c>
      <c r="Z1426">
        <f t="shared" si="431"/>
        <v>3.709691170948203</v>
      </c>
      <c r="AA1426">
        <f t="shared" si="432"/>
        <v>1.4879818106897817</v>
      </c>
      <c r="AC1426">
        <f t="shared" si="433"/>
        <v>1.3341873540548093</v>
      </c>
      <c r="AD1426">
        <f>X1426*((1-Q1426)*(1-EXP(-(P1426+O1426)*A1426))*P1426/(P1426+O1426)-(1-$AL$10)*(1-EXP(-2*O1426*A1426))/2)</f>
        <v>0.33977698430965741</v>
      </c>
      <c r="AE1426">
        <f t="shared" si="434"/>
        <v>3.1619461490542484</v>
      </c>
      <c r="AF1426">
        <f t="shared" si="435"/>
        <v>2.3502170309878285</v>
      </c>
      <c r="AG1426">
        <f t="shared" si="436"/>
        <v>-0.1482283495582957</v>
      </c>
      <c r="AH1426">
        <f t="shared" si="437"/>
        <v>2.2019886814295329</v>
      </c>
      <c r="BA1426">
        <v>3.16194614905424</v>
      </c>
    </row>
    <row r="1427" spans="1:53" x14ac:dyDescent="0.3">
      <c r="A1427">
        <v>3.52435003485154</v>
      </c>
      <c r="E1427" cm="1">
        <f t="array" ref="E1427">INDEX($C$2:$C$104,L1427)</f>
        <v>-0.34501597123931277</v>
      </c>
      <c r="G1427">
        <f>PI()/12*(M1427-12)</f>
        <v>-0.78539816339744828</v>
      </c>
      <c r="H1427">
        <f t="shared" si="421"/>
        <v>-0.20354088648667976</v>
      </c>
      <c r="I1427">
        <f t="shared" si="438"/>
        <v>0.75157196022366313</v>
      </c>
      <c r="J1427">
        <f t="shared" si="422"/>
        <v>1.2367157236899655</v>
      </c>
      <c r="L1427">
        <f t="shared" si="420"/>
        <v>60</v>
      </c>
      <c r="M1427">
        <v>9</v>
      </c>
      <c r="N1427">
        <f t="shared" si="423"/>
        <v>0.33408060310493104</v>
      </c>
      <c r="O1427">
        <f t="shared" si="424"/>
        <v>0.76242584145483905</v>
      </c>
      <c r="P1427">
        <f t="shared" si="425"/>
        <v>1.4028635482769038</v>
      </c>
      <c r="Q1427">
        <f>1-EXP(-2*$AL$9*O1427/(1+O1427))</f>
        <v>3.4016010743353253E-2</v>
      </c>
      <c r="R1427">
        <f t="shared" si="426"/>
        <v>3.0105660077190093</v>
      </c>
      <c r="S1427">
        <f>(1-$AL$6^R1427)/(1+$AL$6^R1427*(1/$AL$7-1))</f>
        <v>0.41836818580888863</v>
      </c>
      <c r="U1427">
        <v>20.8</v>
      </c>
      <c r="V1427">
        <f t="shared" si="427"/>
        <v>47.528000000000006</v>
      </c>
      <c r="W1427">
        <f t="shared" si="428"/>
        <v>19.88420313512486</v>
      </c>
      <c r="X1427">
        <f t="shared" si="429"/>
        <v>27.643796864875146</v>
      </c>
      <c r="Y1427">
        <f t="shared" si="430"/>
        <v>26.51320995591167</v>
      </c>
      <c r="Z1427">
        <f t="shared" si="431"/>
        <v>17.647545310580767</v>
      </c>
      <c r="AA1427">
        <f t="shared" si="432"/>
        <v>21.897510096872239</v>
      </c>
      <c r="AC1427">
        <f t="shared" si="433"/>
        <v>9.2529872362623777</v>
      </c>
      <c r="AD1427">
        <f>X1427*((1-Q1427)*(1-EXP(-(P1427+O1427)*A1427))*P1427/(P1427+O1427)-(1-$AL$10)*(1-EXP(-2*O1427*A1427))/2)</f>
        <v>5.5982862380461427</v>
      </c>
      <c r="AE1427">
        <f t="shared" si="434"/>
        <v>36.748783571180759</v>
      </c>
      <c r="AF1427">
        <f t="shared" si="435"/>
        <v>8.4118347475899089</v>
      </c>
      <c r="AG1427">
        <f t="shared" si="436"/>
        <v>-0.98258637900671342</v>
      </c>
      <c r="AH1427">
        <f t="shared" si="437"/>
        <v>7.4292483685831954</v>
      </c>
      <c r="BA1427">
        <v>36.748783571180702</v>
      </c>
    </row>
    <row r="1428" spans="1:53" x14ac:dyDescent="0.3">
      <c r="A1428">
        <v>3.52435003485154</v>
      </c>
      <c r="E1428" cm="1">
        <f t="array" ref="E1428">INDEX($C$2:$C$104,L1428)</f>
        <v>-0.34501597123931277</v>
      </c>
      <c r="G1428">
        <f>PI()/12*(M1428-12)</f>
        <v>-0.52359877559829882</v>
      </c>
      <c r="H1428">
        <f t="shared" si="421"/>
        <v>-0.20354088648667976</v>
      </c>
      <c r="I1428">
        <f t="shared" si="438"/>
        <v>0.75157196022366313</v>
      </c>
      <c r="J1428">
        <f t="shared" si="422"/>
        <v>1.1070079206743826</v>
      </c>
      <c r="L1428">
        <f t="shared" si="420"/>
        <v>60</v>
      </c>
      <c r="M1428">
        <v>10</v>
      </c>
      <c r="N1428">
        <f t="shared" si="423"/>
        <v>0.46378840612051397</v>
      </c>
      <c r="O1428">
        <f t="shared" si="424"/>
        <v>0.55885962826287539</v>
      </c>
      <c r="P1428">
        <f t="shared" si="425"/>
        <v>1.0283017160036907</v>
      </c>
      <c r="Q1428">
        <f>1-EXP(-2*$AL$9*O1428/(1+O1428))</f>
        <v>2.827305398907487E-2</v>
      </c>
      <c r="R1428">
        <f t="shared" si="426"/>
        <v>2.2067507532591328</v>
      </c>
      <c r="S1428">
        <f>(1-$AL$6^R1428)/(1+$AL$6^R1428*(1/$AL$7-1))</f>
        <v>0.31201065745716738</v>
      </c>
      <c r="U1428">
        <v>75</v>
      </c>
      <c r="V1428">
        <f t="shared" si="427"/>
        <v>171.375</v>
      </c>
      <c r="W1428">
        <f t="shared" si="428"/>
        <v>53.470826421722059</v>
      </c>
      <c r="X1428">
        <f t="shared" si="429"/>
        <v>117.90417357827795</v>
      </c>
      <c r="Y1428">
        <f t="shared" si="430"/>
        <v>111.51469395143233</v>
      </c>
      <c r="Z1428">
        <f t="shared" si="431"/>
        <v>47.456205594915026</v>
      </c>
      <c r="AA1428">
        <f t="shared" si="432"/>
        <v>86.237029376853414</v>
      </c>
      <c r="AC1428">
        <f t="shared" si="433"/>
        <v>28.681756757921885</v>
      </c>
      <c r="AD1428">
        <f>X1428*((1-Q1428)*(1-EXP(-(P1428+O1428)*A1428))*P1428/(P1428+O1428)-(1-$AL$10)*(1-EXP(-2*O1428*A1428))/2)</f>
        <v>24.818669298068059</v>
      </c>
      <c r="AE1428">
        <f t="shared" si="434"/>
        <v>139.73745543284338</v>
      </c>
      <c r="AF1428">
        <f t="shared" si="435"/>
        <v>18.924935509761106</v>
      </c>
      <c r="AG1428">
        <f t="shared" si="436"/>
        <v>0.45899527651087763</v>
      </c>
      <c r="AH1428">
        <f t="shared" si="437"/>
        <v>19.383930786271982</v>
      </c>
      <c r="BA1428">
        <v>139.73745543284301</v>
      </c>
    </row>
    <row r="1429" spans="1:53" x14ac:dyDescent="0.3">
      <c r="A1429">
        <v>3.52435003485154</v>
      </c>
      <c r="E1429" cm="1">
        <f t="array" ref="E1429">INDEX($C$2:$C$104,L1429)</f>
        <v>-0.34501597123931277</v>
      </c>
      <c r="G1429">
        <f>PI()/12*(M1429-12)</f>
        <v>-0.26179938779914941</v>
      </c>
      <c r="H1429">
        <f t="shared" si="421"/>
        <v>-0.20354088648667976</v>
      </c>
      <c r="I1429">
        <f t="shared" si="438"/>
        <v>0.75157196022366313</v>
      </c>
      <c r="J1429">
        <f t="shared" si="422"/>
        <v>1.0211075476532883</v>
      </c>
      <c r="L1429">
        <f t="shared" si="420"/>
        <v>60</v>
      </c>
      <c r="M1429">
        <v>11</v>
      </c>
      <c r="N1429">
        <f t="shared" si="423"/>
        <v>0.5496887791416083</v>
      </c>
      <c r="O1429">
        <f t="shared" si="424"/>
        <v>0.47854044685195107</v>
      </c>
      <c r="P1429">
        <f t="shared" si="425"/>
        <v>0.88051442220759002</v>
      </c>
      <c r="Q1429">
        <f>1-EXP(-2*$AL$9*O1429/(1+O1429))</f>
        <v>2.5560247589390794E-2</v>
      </c>
      <c r="R1429">
        <f t="shared" si="426"/>
        <v>1.8895970260689086</v>
      </c>
      <c r="S1429">
        <f>(1-$AL$6^R1429)/(1+$AL$6^R1429*(1/$AL$7-1))</f>
        <v>0.26819798521198224</v>
      </c>
      <c r="U1429">
        <v>82.2</v>
      </c>
      <c r="V1429">
        <f t="shared" si="427"/>
        <v>187.82700000000003</v>
      </c>
      <c r="W1429">
        <f t="shared" si="428"/>
        <v>50.374822968410996</v>
      </c>
      <c r="X1429">
        <f t="shared" si="429"/>
        <v>137.45217703158903</v>
      </c>
      <c r="Y1429">
        <f t="shared" si="430"/>
        <v>127.92455052589867</v>
      </c>
      <c r="Z1429">
        <f t="shared" si="431"/>
        <v>44.708453479694128</v>
      </c>
      <c r="AA1429">
        <f t="shared" si="432"/>
        <v>95.201498520453157</v>
      </c>
      <c r="AC1429">
        <f t="shared" si="433"/>
        <v>28.727770344335667</v>
      </c>
      <c r="AD1429">
        <f>X1429*((1-Q1429)*(1-EXP(-(P1429+O1429)*A1429))*P1429/(P1429+O1429)-(1-$AL$10)*(1-EXP(-2*O1429*A1429))/2)</f>
        <v>29.641381462940373</v>
      </c>
      <c r="AE1429">
        <f t="shared" si="434"/>
        <v>153.5706503277292</v>
      </c>
      <c r="AF1429">
        <f t="shared" si="435"/>
        <v>16.153747840011505</v>
      </c>
      <c r="AG1429">
        <f t="shared" si="436"/>
        <v>3.0816705425051092</v>
      </c>
      <c r="AH1429">
        <f t="shared" si="437"/>
        <v>19.235418382516613</v>
      </c>
      <c r="BA1429">
        <v>153.570650327729</v>
      </c>
    </row>
    <row r="1430" spans="1:53" x14ac:dyDescent="0.3">
      <c r="A1430">
        <v>3.52435003485154</v>
      </c>
      <c r="E1430" cm="1">
        <f t="array" ref="E1430">INDEX($C$2:$C$104,L1430)</f>
        <v>-0.34501597123931277</v>
      </c>
      <c r="G1430">
        <f>PI()/12*(M1430-12)</f>
        <v>0</v>
      </c>
      <c r="H1430">
        <f t="shared" si="421"/>
        <v>-0.20354088648667976</v>
      </c>
      <c r="I1430">
        <f t="shared" si="438"/>
        <v>0.75157196022366313</v>
      </c>
      <c r="J1430">
        <f t="shared" si="422"/>
        <v>0.99078779447721477</v>
      </c>
      <c r="L1430">
        <f t="shared" si="420"/>
        <v>60</v>
      </c>
      <c r="M1430">
        <v>12</v>
      </c>
      <c r="N1430">
        <f t="shared" si="423"/>
        <v>0.58000853231768179</v>
      </c>
      <c r="O1430">
        <f t="shared" si="424"/>
        <v>0.4561785124614714</v>
      </c>
      <c r="P1430">
        <f t="shared" si="425"/>
        <v>0.83936846292910738</v>
      </c>
      <c r="Q1430">
        <f>1-EXP(-2*$AL$9*O1430/(1+O1430))</f>
        <v>2.4750243965011465E-2</v>
      </c>
      <c r="R1430">
        <f t="shared" si="426"/>
        <v>1.8012971864223946</v>
      </c>
      <c r="S1430">
        <f>(1-$AL$6^R1430)/(1+$AL$6^R1430*(1/$AL$7-1))</f>
        <v>0.25585957166275519</v>
      </c>
      <c r="U1430">
        <v>139.30000000000001</v>
      </c>
      <c r="V1430">
        <f t="shared" si="427"/>
        <v>318.30050000000006</v>
      </c>
      <c r="W1430">
        <f t="shared" si="428"/>
        <v>81.440229590040829</v>
      </c>
      <c r="X1430">
        <f t="shared" si="429"/>
        <v>236.86027040995924</v>
      </c>
      <c r="Y1430">
        <f t="shared" si="430"/>
        <v>219.0066323023226</v>
      </c>
      <c r="Z1430">
        <f t="shared" si="431"/>
        <v>72.27949402988844</v>
      </c>
      <c r="AA1430">
        <f t="shared" si="432"/>
        <v>160.99626507064363</v>
      </c>
      <c r="AC1430">
        <f t="shared" si="433"/>
        <v>47.269655593040582</v>
      </c>
      <c r="AD1430">
        <f>X1430*((1-Q1430)*(1-EXP(-(P1430+O1430)*A1430))*P1430/(P1430+O1430)-(1-$AL$10)*(1-EXP(-2*O1430*A1430))/2)</f>
        <v>51.478937477718347</v>
      </c>
      <c r="AE1430">
        <f t="shared" si="434"/>
        <v>259.74485814140257</v>
      </c>
      <c r="AF1430">
        <f t="shared" si="435"/>
        <v>25.301700035280444</v>
      </c>
      <c r="AG1430">
        <f t="shared" si="436"/>
        <v>6.531429753960639</v>
      </c>
      <c r="AH1430">
        <f t="shared" si="437"/>
        <v>31.833129789241084</v>
      </c>
      <c r="BA1430">
        <v>259.74485814140201</v>
      </c>
    </row>
    <row r="1431" spans="1:53" x14ac:dyDescent="0.3">
      <c r="A1431">
        <v>3.52435003485154</v>
      </c>
      <c r="E1431" cm="1">
        <f t="array" ref="E1431">INDEX($C$2:$C$104,L1431)</f>
        <v>-0.34501597123931277</v>
      </c>
      <c r="G1431">
        <f>PI()/12*(M1431-12)</f>
        <v>0.26179938779914941</v>
      </c>
      <c r="H1431">
        <f t="shared" si="421"/>
        <v>-0.20354088648667976</v>
      </c>
      <c r="I1431">
        <f t="shared" si="438"/>
        <v>0.75157196022366313</v>
      </c>
      <c r="J1431">
        <f t="shared" si="422"/>
        <v>1.0211075476532883</v>
      </c>
      <c r="L1431">
        <f t="shared" si="420"/>
        <v>60</v>
      </c>
      <c r="M1431">
        <v>13</v>
      </c>
      <c r="N1431">
        <f t="shared" si="423"/>
        <v>0.5496887791416083</v>
      </c>
      <c r="O1431">
        <f t="shared" si="424"/>
        <v>0.47854044685195107</v>
      </c>
      <c r="P1431">
        <f t="shared" si="425"/>
        <v>0.88051442220759002</v>
      </c>
      <c r="Q1431">
        <f>1-EXP(-2*$AL$9*O1431/(1+O1431))</f>
        <v>2.5560247589390794E-2</v>
      </c>
      <c r="R1431">
        <f t="shared" si="426"/>
        <v>1.8895970260689086</v>
      </c>
      <c r="S1431">
        <f>(1-$AL$6^R1431)/(1+$AL$6^R1431*(1/$AL$7-1))</f>
        <v>0.26819798521198224</v>
      </c>
      <c r="U1431">
        <v>130.30000000000001</v>
      </c>
      <c r="V1431">
        <f t="shared" si="427"/>
        <v>297.73550000000006</v>
      </c>
      <c r="W1431">
        <f t="shared" si="428"/>
        <v>79.852061226082157</v>
      </c>
      <c r="X1431">
        <f t="shared" si="429"/>
        <v>217.8834387739179</v>
      </c>
      <c r="Y1431">
        <f t="shared" si="430"/>
        <v>202.78064396015321</v>
      </c>
      <c r="Z1431">
        <f t="shared" si="431"/>
        <v>70.869969445305898</v>
      </c>
      <c r="AA1431">
        <f t="shared" si="432"/>
        <v>150.90943135298113</v>
      </c>
      <c r="AC1431">
        <f t="shared" si="433"/>
        <v>45.538059317116037</v>
      </c>
      <c r="AD1431">
        <f>X1431*((1-Q1431)*(1-EXP(-(P1431+O1431)*A1431))*P1431/(P1431+O1431)-(1-$AL$10)*(1-EXP(-2*O1431*A1431))/2)</f>
        <v>46.986277428480911</v>
      </c>
      <c r="AE1431">
        <f t="shared" si="434"/>
        <v>243.4337680985781</v>
      </c>
      <c r="AF1431">
        <f t="shared" si="435"/>
        <v>25.606245055395366</v>
      </c>
      <c r="AG1431">
        <f t="shared" si="436"/>
        <v>4.8849351786911894</v>
      </c>
      <c r="AH1431">
        <f t="shared" si="437"/>
        <v>30.491180234086556</v>
      </c>
      <c r="BA1431">
        <v>243.43376809857801</v>
      </c>
    </row>
    <row r="1432" spans="1:53" x14ac:dyDescent="0.3">
      <c r="A1432">
        <v>3.52435003485154</v>
      </c>
      <c r="E1432" cm="1">
        <f t="array" ref="E1432">INDEX($C$2:$C$104,L1432)</f>
        <v>-0.34501597123931277</v>
      </c>
      <c r="G1432">
        <f>PI()/12*(M1432-12)</f>
        <v>0.52359877559829882</v>
      </c>
      <c r="H1432">
        <f t="shared" si="421"/>
        <v>-0.20354088648667976</v>
      </c>
      <c r="I1432">
        <f t="shared" si="438"/>
        <v>0.75157196022366313</v>
      </c>
      <c r="J1432">
        <f t="shared" si="422"/>
        <v>1.1070079206743826</v>
      </c>
      <c r="L1432">
        <f t="shared" si="420"/>
        <v>60</v>
      </c>
      <c r="M1432">
        <v>14</v>
      </c>
      <c r="N1432">
        <f t="shared" si="423"/>
        <v>0.46378840612051397</v>
      </c>
      <c r="O1432">
        <f t="shared" si="424"/>
        <v>0.55885962826287539</v>
      </c>
      <c r="P1432">
        <f t="shared" si="425"/>
        <v>1.0283017160036907</v>
      </c>
      <c r="Q1432">
        <f>1-EXP(-2*$AL$9*O1432/(1+O1432))</f>
        <v>2.827305398907487E-2</v>
      </c>
      <c r="R1432">
        <f t="shared" si="426"/>
        <v>2.2067507532591328</v>
      </c>
      <c r="S1432">
        <f>(1-$AL$6^R1432)/(1+$AL$6^R1432*(1/$AL$7-1))</f>
        <v>0.31201065745716738</v>
      </c>
      <c r="U1432">
        <v>241.1</v>
      </c>
      <c r="V1432">
        <f t="shared" si="427"/>
        <v>550.9135</v>
      </c>
      <c r="W1432">
        <f t="shared" si="428"/>
        <v>171.89088333702918</v>
      </c>
      <c r="X1432">
        <f t="shared" si="429"/>
        <v>379.02261666297079</v>
      </c>
      <c r="Y1432">
        <f t="shared" si="430"/>
        <v>358.48256948920448</v>
      </c>
      <c r="Z1432">
        <f t="shared" si="431"/>
        <v>152.5558822524535</v>
      </c>
      <c r="AA1432">
        <f t="shared" si="432"/>
        <v>277.22330377012469</v>
      </c>
      <c r="AC1432">
        <f t="shared" si="433"/>
        <v>92.202287391132913</v>
      </c>
      <c r="AD1432">
        <f>X1432*((1-Q1432)*(1-EXP(-(P1432+O1432)*A1432))*P1432/(P1432+O1432)-(1-$AL$10)*(1-EXP(-2*O1432*A1432))/2)</f>
        <v>79.783748903522778</v>
      </c>
      <c r="AE1432">
        <f t="shared" si="434"/>
        <v>449.20934006478041</v>
      </c>
      <c r="AF1432">
        <f t="shared" si="435"/>
        <v>60.837359352045368</v>
      </c>
      <c r="AG1432">
        <f t="shared" si="436"/>
        <v>1.4755168155569678</v>
      </c>
      <c r="AH1432">
        <f t="shared" si="437"/>
        <v>62.312876167602333</v>
      </c>
      <c r="BA1432">
        <v>449.20934006478001</v>
      </c>
    </row>
    <row r="1433" spans="1:53" x14ac:dyDescent="0.3">
      <c r="A1433">
        <v>3.52435003485154</v>
      </c>
      <c r="E1433" cm="1">
        <f t="array" ref="E1433">INDEX($C$2:$C$104,L1433)</f>
        <v>-0.34501597123931277</v>
      </c>
      <c r="G1433">
        <f>PI()/12*(M1433-12)</f>
        <v>0.78539816339744828</v>
      </c>
      <c r="H1433">
        <f t="shared" si="421"/>
        <v>-0.20354088648667976</v>
      </c>
      <c r="I1433">
        <f t="shared" si="438"/>
        <v>0.75157196022366313</v>
      </c>
      <c r="J1433">
        <f t="shared" si="422"/>
        <v>1.2367157236899655</v>
      </c>
      <c r="L1433">
        <f t="shared" si="420"/>
        <v>60</v>
      </c>
      <c r="M1433">
        <v>15</v>
      </c>
      <c r="N1433">
        <f t="shared" si="423"/>
        <v>0.33408060310493104</v>
      </c>
      <c r="O1433">
        <f t="shared" si="424"/>
        <v>0.76242584145483905</v>
      </c>
      <c r="P1433">
        <f t="shared" si="425"/>
        <v>1.4028635482769038</v>
      </c>
      <c r="Q1433">
        <f>1-EXP(-2*$AL$9*O1433/(1+O1433))</f>
        <v>3.4016010743353253E-2</v>
      </c>
      <c r="R1433">
        <f t="shared" si="426"/>
        <v>3.0105660077190093</v>
      </c>
      <c r="S1433">
        <f>(1-$AL$6^R1433)/(1+$AL$6^R1433*(1/$AL$7-1))</f>
        <v>0.41836818580888863</v>
      </c>
      <c r="U1433">
        <v>192.2</v>
      </c>
      <c r="V1433">
        <f t="shared" si="427"/>
        <v>439.17700000000002</v>
      </c>
      <c r="W1433">
        <f t="shared" si="428"/>
        <v>183.73768473899028</v>
      </c>
      <c r="X1433">
        <f t="shared" si="429"/>
        <v>255.43931526100974</v>
      </c>
      <c r="Y1433">
        <f t="shared" si="430"/>
        <v>244.99225738106836</v>
      </c>
      <c r="Z1433">
        <f t="shared" si="431"/>
        <v>163.07010618719343</v>
      </c>
      <c r="AA1433">
        <f t="shared" si="432"/>
        <v>202.3414154143675</v>
      </c>
      <c r="AC1433">
        <f t="shared" si="433"/>
        <v>85.501160904309089</v>
      </c>
      <c r="AD1433">
        <f>X1433*((1-Q1433)*(1-EXP(-(P1433+O1433)*A1433))*P1433/(P1433+O1433)-(1-$AL$10)*(1-EXP(-2*O1433*A1433))/2)</f>
        <v>51.730318026560987</v>
      </c>
      <c r="AE1433">
        <f t="shared" si="434"/>
        <v>339.57289434523761</v>
      </c>
      <c r="AF1433">
        <f t="shared" si="435"/>
        <v>77.728588388787529</v>
      </c>
      <c r="AG1433">
        <f t="shared" si="436"/>
        <v>-9.0794760598601112</v>
      </c>
      <c r="AH1433">
        <f t="shared" si="437"/>
        <v>68.649112328927416</v>
      </c>
      <c r="BA1433">
        <v>339.57289434523699</v>
      </c>
    </row>
    <row r="1434" spans="1:53" x14ac:dyDescent="0.3">
      <c r="A1434">
        <v>3.52435003485154</v>
      </c>
      <c r="E1434" cm="1">
        <f t="array" ref="E1434">INDEX($C$2:$C$104,L1434)</f>
        <v>-0.34501597123931277</v>
      </c>
      <c r="G1434">
        <f>PI()/12*(M1434-12)</f>
        <v>1.0471975511965976</v>
      </c>
      <c r="H1434">
        <f t="shared" si="421"/>
        <v>-0.20354088648667976</v>
      </c>
      <c r="I1434">
        <f t="shared" si="438"/>
        <v>0.75157196022366313</v>
      </c>
      <c r="J1434">
        <f t="shared" si="422"/>
        <v>1.3976879520379981</v>
      </c>
      <c r="L1434">
        <f t="shared" si="420"/>
        <v>60</v>
      </c>
      <c r="M1434">
        <v>16</v>
      </c>
      <c r="N1434">
        <f t="shared" si="423"/>
        <v>0.17310837475689844</v>
      </c>
      <c r="O1434">
        <f t="shared" si="424"/>
        <v>1.4514201521702683</v>
      </c>
      <c r="P1434">
        <f t="shared" si="425"/>
        <v>2.6706130799932941</v>
      </c>
      <c r="Q1434">
        <f>1-EXP(-2*$AL$9*O1434/(1+O1434))</f>
        <v>4.6261596483075373E-2</v>
      </c>
      <c r="R1434">
        <f t="shared" si="426"/>
        <v>5.7311753293988881</v>
      </c>
      <c r="S1434">
        <f>(1-$AL$6^R1434)/(1+$AL$6^R1434*(1/$AL$7-1))</f>
        <v>0.70356153800962851</v>
      </c>
      <c r="U1434">
        <v>123.1</v>
      </c>
      <c r="V1434">
        <f t="shared" si="427"/>
        <v>281.2835</v>
      </c>
      <c r="W1434">
        <f t="shared" si="428"/>
        <v>197.90025187673135</v>
      </c>
      <c r="X1434">
        <f t="shared" si="429"/>
        <v>83.383248123268658</v>
      </c>
      <c r="Y1434">
        <f t="shared" si="430"/>
        <v>79.519306859155662</v>
      </c>
      <c r="Z1434">
        <f t="shared" si="431"/>
        <v>175.63960890143224</v>
      </c>
      <c r="AA1434">
        <f t="shared" si="432"/>
        <v>70.45021572919697</v>
      </c>
      <c r="AC1434">
        <f t="shared" si="433"/>
        <v>63.168639724671927</v>
      </c>
      <c r="AD1434">
        <f>X1434*((1-Q1434)*(1-EXP(-(P1434+O1434)*A1434))*P1434/(P1434+O1434)-(1-$AL$10)*(1-EXP(-2*O1434*A1434))/2)</f>
        <v>16.087133372507239</v>
      </c>
      <c r="AE1434">
        <f t="shared" si="434"/>
        <v>149.70598882637614</v>
      </c>
      <c r="AF1434">
        <f t="shared" si="435"/>
        <v>111.27373712100064</v>
      </c>
      <c r="AG1434">
        <f t="shared" si="436"/>
        <v>-7.018042242548538</v>
      </c>
      <c r="AH1434">
        <f t="shared" si="437"/>
        <v>104.2556948784521</v>
      </c>
      <c r="BA1434">
        <v>149.705988826376</v>
      </c>
    </row>
    <row r="1435" spans="1:53" x14ac:dyDescent="0.3">
      <c r="A1435">
        <v>3.52435003485154</v>
      </c>
      <c r="E1435" cm="1">
        <f t="array" ref="E1435">INDEX($C$2:$C$104,L1435)</f>
        <v>-0.34501597123931277</v>
      </c>
      <c r="G1435">
        <f>PI()/12*(M1435-12)</f>
        <v>1.308996938995747</v>
      </c>
      <c r="H1435">
        <f t="shared" si="421"/>
        <v>-0.20354088648667976</v>
      </c>
      <c r="I1435">
        <f t="shared" si="438"/>
        <v>0.75157196022366313</v>
      </c>
      <c r="J1435">
        <f t="shared" si="422"/>
        <v>1.5798161985167434</v>
      </c>
      <c r="L1435">
        <f t="shared" ref="L1435:L1498" si="439">INT((ROW()-2)/24) + 1</f>
        <v>60</v>
      </c>
      <c r="M1435">
        <v>17</v>
      </c>
      <c r="N1435">
        <f t="shared" si="423"/>
        <v>0.05</v>
      </c>
      <c r="O1435">
        <f t="shared" si="424"/>
        <v>5.0020839411324403</v>
      </c>
      <c r="P1435">
        <f t="shared" si="425"/>
        <v>9.2038344516836901</v>
      </c>
      <c r="Q1435">
        <f>1-EXP(-2*$AL$9*O1435/(1+O1435))</f>
        <v>6.4497345768578462E-2</v>
      </c>
      <c r="R1435">
        <f t="shared" si="426"/>
        <v>19.751565414145865</v>
      </c>
      <c r="S1435">
        <f>(1-$AL$6^R1435)/(1+$AL$6^R1435*(1/$AL$7-1))</f>
        <v>0.99643717244343843</v>
      </c>
      <c r="U1435">
        <v>57.6</v>
      </c>
      <c r="V1435">
        <f t="shared" si="427"/>
        <v>131.61600000000001</v>
      </c>
      <c r="W1435">
        <f t="shared" si="428"/>
        <v>131.14707488831561</v>
      </c>
      <c r="X1435">
        <f t="shared" si="429"/>
        <v>0.4689251116843991</v>
      </c>
      <c r="Y1435">
        <f t="shared" si="430"/>
        <v>0.43868068661651755</v>
      </c>
      <c r="Z1435">
        <f t="shared" si="431"/>
        <v>116.39510674447483</v>
      </c>
      <c r="AA1435">
        <f t="shared" si="432"/>
        <v>0.39858633613536165</v>
      </c>
      <c r="AC1435">
        <f t="shared" si="433"/>
        <v>15.888621235844766</v>
      </c>
      <c r="AD1435">
        <f>X1435*((1-Q1435)*(1-EXP(-(P1435+O1435)*A1435))*P1435/(P1435+O1435)-(1-$AL$10)*(1-EXP(-2*O1435*A1435))/2)</f>
        <v>8.4922483651876532E-2</v>
      </c>
      <c r="AE1435">
        <f t="shared" si="434"/>
        <v>16.372130055632006</v>
      </c>
      <c r="AF1435">
        <f t="shared" si="435"/>
        <v>97.535356805804284</v>
      </c>
      <c r="AG1435">
        <f t="shared" si="436"/>
        <v>-4.4828133170720701E-2</v>
      </c>
      <c r="AH1435">
        <f t="shared" si="437"/>
        <v>97.490528672633559</v>
      </c>
      <c r="BA1435">
        <v>16.372130055631999</v>
      </c>
    </row>
    <row r="1436" spans="1:53" x14ac:dyDescent="0.3">
      <c r="A1436">
        <v>3.52435003485154</v>
      </c>
      <c r="E1436" cm="1">
        <f t="array" ref="E1436">INDEX($C$2:$C$104,L1436)</f>
        <v>-0.34501597123931277</v>
      </c>
      <c r="G1436">
        <f>PI()/12*(M1436-12)</f>
        <v>1.5707963267948966</v>
      </c>
      <c r="H1436">
        <f t="shared" si="421"/>
        <v>-0.20354088648667976</v>
      </c>
      <c r="I1436">
        <f t="shared" si="438"/>
        <v>0.75157196022366313</v>
      </c>
      <c r="J1436">
        <f t="shared" si="422"/>
        <v>1.7757694915464091</v>
      </c>
      <c r="L1436">
        <f t="shared" si="439"/>
        <v>60</v>
      </c>
      <c r="M1436">
        <v>18</v>
      </c>
      <c r="N1436">
        <f t="shared" si="423"/>
        <v>0.05</v>
      </c>
      <c r="O1436">
        <f t="shared" si="424"/>
        <v>5.0020839411324403</v>
      </c>
      <c r="P1436">
        <f t="shared" si="425"/>
        <v>9.2038344516836901</v>
      </c>
      <c r="Q1436">
        <f>1-EXP(-2*$AL$9*O1436/(1+O1436))</f>
        <v>6.4497345768578462E-2</v>
      </c>
      <c r="R1436">
        <f t="shared" si="426"/>
        <v>19.751565414145865</v>
      </c>
      <c r="S1436">
        <f>(1-$AL$6^R1436)/(1+$AL$6^R1436*(1/$AL$7-1))</f>
        <v>0.99643717244343843</v>
      </c>
      <c r="U1436">
        <v>4.3</v>
      </c>
      <c r="V1436">
        <f t="shared" si="427"/>
        <v>9.8254999999999999</v>
      </c>
      <c r="W1436">
        <f t="shared" si="428"/>
        <v>9.7904934378430042</v>
      </c>
      <c r="X1436">
        <f t="shared" si="429"/>
        <v>3.5006562156995713E-2</v>
      </c>
      <c r="Y1436">
        <f t="shared" si="430"/>
        <v>3.2748731813386459E-2</v>
      </c>
      <c r="Z1436">
        <f t="shared" si="431"/>
        <v>8.6892180382160014</v>
      </c>
      <c r="AA1436">
        <f t="shared" si="432"/>
        <v>2.9755577176772335E-2</v>
      </c>
      <c r="AC1436">
        <f t="shared" si="433"/>
        <v>1.1861297103148001</v>
      </c>
      <c r="AD1436">
        <f>X1436*((1-Q1436)*(1-EXP(-(P1436+O1436)*A1436))*P1436/(P1436+O1436)-(1-$AL$10)*(1-EXP(-2*O1436*A1436))/2)</f>
        <v>6.3396993004006209E-3</v>
      </c>
      <c r="AE1436">
        <f t="shared" si="434"/>
        <v>1.222224986791973</v>
      </c>
      <c r="AF1436">
        <f t="shared" si="435"/>
        <v>7.2812853170999707</v>
      </c>
      <c r="AG1436">
        <f t="shared" si="436"/>
        <v>-3.3465446637865022E-3</v>
      </c>
      <c r="AH1436">
        <f t="shared" si="437"/>
        <v>7.2779387724361841</v>
      </c>
      <c r="BA1436">
        <v>1.2222249867919699</v>
      </c>
    </row>
    <row r="1437" spans="1:53" x14ac:dyDescent="0.3">
      <c r="A1437">
        <v>3.52435003485154</v>
      </c>
      <c r="E1437" cm="1">
        <f t="array" ref="E1437">INDEX($C$2:$C$104,L1437)</f>
        <v>-0.34501597123931277</v>
      </c>
      <c r="G1437">
        <f>PI()/12*(M1437-12)</f>
        <v>1.8325957145940459</v>
      </c>
      <c r="H1437">
        <f t="shared" si="421"/>
        <v>-0.20354088648667976</v>
      </c>
      <c r="I1437">
        <f t="shared" si="438"/>
        <v>0.75157196022366313</v>
      </c>
      <c r="J1437">
        <f t="shared" si="422"/>
        <v>1.9801996404190969</v>
      </c>
      <c r="L1437">
        <f t="shared" si="439"/>
        <v>60</v>
      </c>
      <c r="M1437">
        <v>19</v>
      </c>
      <c r="N1437">
        <f t="shared" si="423"/>
        <v>0.05</v>
      </c>
      <c r="O1437">
        <f t="shared" si="424"/>
        <v>5.0020839411324403</v>
      </c>
      <c r="P1437">
        <f t="shared" si="425"/>
        <v>9.2038344516836901</v>
      </c>
      <c r="Q1437">
        <f>1-EXP(-2*$AL$9*O1437/(1+O1437))</f>
        <v>6.4497345768578462E-2</v>
      </c>
      <c r="R1437">
        <f t="shared" si="426"/>
        <v>19.751565414145865</v>
      </c>
      <c r="S1437">
        <f>(1-$AL$6^R1437)/(1+$AL$6^R1437*(1/$AL$7-1))</f>
        <v>0.99643717244343843</v>
      </c>
      <c r="U1437">
        <v>0.1</v>
      </c>
      <c r="V1437">
        <f t="shared" si="427"/>
        <v>0.22850000000000004</v>
      </c>
      <c r="W1437">
        <f t="shared" si="428"/>
        <v>0.22768589390332572</v>
      </c>
      <c r="X1437">
        <f t="shared" si="429"/>
        <v>8.1410609667431633E-4</v>
      </c>
      <c r="Y1437">
        <f t="shared" si="430"/>
        <v>7.6159841426479895E-4</v>
      </c>
      <c r="Z1437">
        <f t="shared" si="431"/>
        <v>0.20207483809804655</v>
      </c>
      <c r="AA1437">
        <f t="shared" si="432"/>
        <v>6.9199016690168005E-4</v>
      </c>
      <c r="AC1437">
        <f t="shared" si="433"/>
        <v>2.7584411867786058E-2</v>
      </c>
      <c r="AD1437">
        <f>X1437*((1-Q1437)*(1-EXP(-(P1437+O1437)*A1437))*P1437/(P1437+O1437)-(1-$AL$10)*(1-EXP(-2*O1437*A1437))/2)</f>
        <v>1.4743486745117675E-4</v>
      </c>
      <c r="AE1437">
        <f t="shared" si="434"/>
        <v>2.8423836902138913E-2</v>
      </c>
      <c r="AF1437">
        <f t="shared" si="435"/>
        <v>0.16933221667674353</v>
      </c>
      <c r="AG1437">
        <f t="shared" si="436"/>
        <v>-7.7826620088057951E-5</v>
      </c>
      <c r="AH1437">
        <f t="shared" si="437"/>
        <v>0.16925439005665546</v>
      </c>
      <c r="BA1437">
        <v>2.8423836902138899E-2</v>
      </c>
    </row>
    <row r="1438" spans="1:53" x14ac:dyDescent="0.3">
      <c r="A1438">
        <v>3.52435003485154</v>
      </c>
      <c r="E1438" cm="1">
        <f t="array" ref="E1438">INDEX($C$2:$C$104,L1438)</f>
        <v>-0.34501597123931277</v>
      </c>
      <c r="G1438">
        <f>PI()/12*(M1438-12)</f>
        <v>2.0943951023931953</v>
      </c>
      <c r="H1438">
        <f t="shared" si="421"/>
        <v>-0.20354088648667976</v>
      </c>
      <c r="I1438">
        <f t="shared" si="438"/>
        <v>0.75157196022366313</v>
      </c>
      <c r="J1438">
        <f t="shared" si="422"/>
        <v>2.18869894089904</v>
      </c>
      <c r="L1438">
        <f t="shared" si="439"/>
        <v>60</v>
      </c>
      <c r="M1438">
        <v>20</v>
      </c>
      <c r="N1438">
        <f t="shared" si="423"/>
        <v>0.05</v>
      </c>
      <c r="O1438">
        <f t="shared" si="424"/>
        <v>5.0020839411324403</v>
      </c>
      <c r="P1438">
        <f t="shared" si="425"/>
        <v>9.2038344516836901</v>
      </c>
      <c r="Q1438">
        <f>1-EXP(-2*$AL$9*O1438/(1+O1438))</f>
        <v>6.4497345768578462E-2</v>
      </c>
      <c r="R1438">
        <f t="shared" si="426"/>
        <v>19.751565414145865</v>
      </c>
      <c r="S1438">
        <f>(1-$AL$6^R1438)/(1+$AL$6^R1438*(1/$AL$7-1))</f>
        <v>0.99643717244343843</v>
      </c>
      <c r="U1438">
        <v>0.1</v>
      </c>
      <c r="V1438">
        <f t="shared" si="427"/>
        <v>0.22850000000000004</v>
      </c>
      <c r="W1438">
        <f t="shared" si="428"/>
        <v>0.22768589390332572</v>
      </c>
      <c r="X1438">
        <f t="shared" si="429"/>
        <v>8.1410609667431633E-4</v>
      </c>
      <c r="Y1438">
        <f t="shared" si="430"/>
        <v>7.6159841426479895E-4</v>
      </c>
      <c r="Z1438">
        <f t="shared" si="431"/>
        <v>0.20207483809804655</v>
      </c>
      <c r="AA1438">
        <f t="shared" si="432"/>
        <v>6.9199016690168005E-4</v>
      </c>
      <c r="AC1438">
        <f t="shared" si="433"/>
        <v>2.7584411867786058E-2</v>
      </c>
      <c r="AD1438">
        <f>X1438*((1-Q1438)*(1-EXP(-(P1438+O1438)*A1438))*P1438/(P1438+O1438)-(1-$AL$10)*(1-EXP(-2*O1438*A1438))/2)</f>
        <v>1.4743486745117675E-4</v>
      </c>
      <c r="AE1438">
        <f t="shared" si="434"/>
        <v>2.8423836902138913E-2</v>
      </c>
      <c r="AF1438">
        <f t="shared" si="435"/>
        <v>0.16933221667674353</v>
      </c>
      <c r="AG1438">
        <f t="shared" si="436"/>
        <v>-7.7826620088057951E-5</v>
      </c>
      <c r="AH1438">
        <f t="shared" si="437"/>
        <v>0.16925439005665546</v>
      </c>
      <c r="BA1438">
        <v>2.8423836902138899E-2</v>
      </c>
    </row>
    <row r="1439" spans="1:53" x14ac:dyDescent="0.3">
      <c r="A1439">
        <v>3.52435003485154</v>
      </c>
      <c r="E1439" cm="1">
        <f t="array" ref="E1439">INDEX($C$2:$C$104,L1439)</f>
        <v>-0.34501597123931277</v>
      </c>
      <c r="G1439">
        <f>PI()/12*(M1439-12)</f>
        <v>2.3561944901923448</v>
      </c>
      <c r="H1439">
        <f t="shared" si="421"/>
        <v>-0.20354088648667976</v>
      </c>
      <c r="I1439">
        <f t="shared" si="438"/>
        <v>0.75157196022366313</v>
      </c>
      <c r="J1439">
        <f t="shared" si="422"/>
        <v>2.3964372232454956</v>
      </c>
      <c r="L1439">
        <f t="shared" si="439"/>
        <v>60</v>
      </c>
      <c r="M1439">
        <v>21</v>
      </c>
      <c r="N1439">
        <f t="shared" si="423"/>
        <v>0.05</v>
      </c>
      <c r="O1439">
        <f t="shared" si="424"/>
        <v>5.0020839411324403</v>
      </c>
      <c r="P1439">
        <f t="shared" si="425"/>
        <v>9.2038344516836901</v>
      </c>
      <c r="Q1439">
        <f>1-EXP(-2*$AL$9*O1439/(1+O1439))</f>
        <v>6.4497345768578462E-2</v>
      </c>
      <c r="R1439">
        <f t="shared" si="426"/>
        <v>19.751565414145865</v>
      </c>
      <c r="S1439">
        <f>(1-$AL$6^R1439)/(1+$AL$6^R1439*(1/$AL$7-1))</f>
        <v>0.99643717244343843</v>
      </c>
      <c r="U1439">
        <v>0.1</v>
      </c>
      <c r="V1439">
        <f t="shared" si="427"/>
        <v>0.22850000000000004</v>
      </c>
      <c r="W1439">
        <f t="shared" si="428"/>
        <v>0.22768589390332572</v>
      </c>
      <c r="X1439">
        <f t="shared" si="429"/>
        <v>8.1410609667431633E-4</v>
      </c>
      <c r="Y1439">
        <f t="shared" si="430"/>
        <v>7.6159841426479895E-4</v>
      </c>
      <c r="Z1439">
        <f t="shared" si="431"/>
        <v>0.20207483809804655</v>
      </c>
      <c r="AA1439">
        <f t="shared" si="432"/>
        <v>6.9199016690168005E-4</v>
      </c>
      <c r="AC1439">
        <f t="shared" si="433"/>
        <v>2.7584411867786058E-2</v>
      </c>
      <c r="AD1439">
        <f>X1439*((1-Q1439)*(1-EXP(-(P1439+O1439)*A1439))*P1439/(P1439+O1439)-(1-$AL$10)*(1-EXP(-2*O1439*A1439))/2)</f>
        <v>1.4743486745117675E-4</v>
      </c>
      <c r="AE1439">
        <f t="shared" si="434"/>
        <v>2.8423836902138913E-2</v>
      </c>
      <c r="AF1439">
        <f t="shared" si="435"/>
        <v>0.16933221667674353</v>
      </c>
      <c r="AG1439">
        <f t="shared" si="436"/>
        <v>-7.7826620088057951E-5</v>
      </c>
      <c r="AH1439">
        <f t="shared" si="437"/>
        <v>0.16925439005665546</v>
      </c>
      <c r="BA1439">
        <v>2.8423836902138899E-2</v>
      </c>
    </row>
    <row r="1440" spans="1:53" x14ac:dyDescent="0.3">
      <c r="A1440">
        <v>3.52435003485154</v>
      </c>
      <c r="E1440" cm="1">
        <f t="array" ref="E1440">INDEX($C$2:$C$104,L1440)</f>
        <v>-0.34501597123931277</v>
      </c>
      <c r="G1440">
        <f>PI()/12*(M1440-12)</f>
        <v>2.617993877991494</v>
      </c>
      <c r="H1440">
        <f t="shared" si="421"/>
        <v>-0.20354088648667976</v>
      </c>
      <c r="I1440">
        <f t="shared" si="438"/>
        <v>0.75157196022366313</v>
      </c>
      <c r="J1440">
        <f t="shared" si="422"/>
        <v>2.5952323557327941</v>
      </c>
      <c r="L1440">
        <f t="shared" si="439"/>
        <v>60</v>
      </c>
      <c r="M1440">
        <v>22</v>
      </c>
      <c r="N1440">
        <f t="shared" si="423"/>
        <v>0.05</v>
      </c>
      <c r="O1440">
        <f t="shared" si="424"/>
        <v>5.0020839411324403</v>
      </c>
      <c r="P1440">
        <f t="shared" si="425"/>
        <v>9.2038344516836901</v>
      </c>
      <c r="Q1440">
        <f>1-EXP(-2*$AL$9*O1440/(1+O1440))</f>
        <v>6.4497345768578462E-2</v>
      </c>
      <c r="R1440">
        <f t="shared" si="426"/>
        <v>19.751565414145865</v>
      </c>
      <c r="S1440">
        <f>(1-$AL$6^R1440)/(1+$AL$6^R1440*(1/$AL$7-1))</f>
        <v>0.99643717244343843</v>
      </c>
      <c r="U1440">
        <v>0.1</v>
      </c>
      <c r="V1440">
        <f t="shared" si="427"/>
        <v>0.22850000000000004</v>
      </c>
      <c r="W1440">
        <f t="shared" si="428"/>
        <v>0.22768589390332572</v>
      </c>
      <c r="X1440">
        <f t="shared" si="429"/>
        <v>8.1410609667431633E-4</v>
      </c>
      <c r="Y1440">
        <f t="shared" si="430"/>
        <v>7.6159841426479895E-4</v>
      </c>
      <c r="Z1440">
        <f t="shared" si="431"/>
        <v>0.20207483809804655</v>
      </c>
      <c r="AA1440">
        <f t="shared" si="432"/>
        <v>6.9199016690168005E-4</v>
      </c>
      <c r="AC1440">
        <f t="shared" si="433"/>
        <v>2.7584411867786058E-2</v>
      </c>
      <c r="AD1440">
        <f>X1440*((1-Q1440)*(1-EXP(-(P1440+O1440)*A1440))*P1440/(P1440+O1440)-(1-$AL$10)*(1-EXP(-2*O1440*A1440))/2)</f>
        <v>1.4743486745117675E-4</v>
      </c>
      <c r="AE1440">
        <f t="shared" si="434"/>
        <v>2.8423836902138913E-2</v>
      </c>
      <c r="AF1440">
        <f t="shared" si="435"/>
        <v>0.16933221667674353</v>
      </c>
      <c r="AG1440">
        <f t="shared" si="436"/>
        <v>-7.7826620088057951E-5</v>
      </c>
      <c r="AH1440">
        <f t="shared" si="437"/>
        <v>0.16925439005665546</v>
      </c>
      <c r="BA1440">
        <v>2.8423836902138899E-2</v>
      </c>
    </row>
    <row r="1441" spans="1:53" x14ac:dyDescent="0.3">
      <c r="A1441">
        <v>3.52435003485154</v>
      </c>
      <c r="E1441" cm="1">
        <f t="array" ref="E1441">INDEX($C$2:$C$104,L1441)</f>
        <v>-0.34501597123931277</v>
      </c>
      <c r="G1441">
        <f>PI()/12*(M1441-12)</f>
        <v>2.8797932657906435</v>
      </c>
      <c r="H1441">
        <f t="shared" si="421"/>
        <v>-0.20354088648667976</v>
      </c>
      <c r="I1441">
        <f t="shared" si="438"/>
        <v>0.75157196022366313</v>
      </c>
      <c r="J1441">
        <f t="shared" si="422"/>
        <v>2.763861085093382</v>
      </c>
      <c r="L1441">
        <f t="shared" si="439"/>
        <v>60</v>
      </c>
      <c r="M1441">
        <v>23</v>
      </c>
      <c r="N1441">
        <f t="shared" si="423"/>
        <v>0.05</v>
      </c>
      <c r="O1441">
        <f t="shared" si="424"/>
        <v>5.0020839411324403</v>
      </c>
      <c r="P1441">
        <f t="shared" si="425"/>
        <v>9.2038344516836901</v>
      </c>
      <c r="Q1441">
        <f>1-EXP(-2*$AL$9*O1441/(1+O1441))</f>
        <v>6.4497345768578462E-2</v>
      </c>
      <c r="R1441">
        <f t="shared" si="426"/>
        <v>19.751565414145865</v>
      </c>
      <c r="S1441">
        <f>(1-$AL$6^R1441)/(1+$AL$6^R1441*(1/$AL$7-1))</f>
        <v>0.99643717244343843</v>
      </c>
      <c r="U1441">
        <v>0.2</v>
      </c>
      <c r="V1441">
        <f t="shared" si="427"/>
        <v>0.45700000000000007</v>
      </c>
      <c r="W1441">
        <f t="shared" si="428"/>
        <v>0.45537178780665144</v>
      </c>
      <c r="X1441">
        <f t="shared" si="429"/>
        <v>1.6282121933486327E-3</v>
      </c>
      <c r="Y1441">
        <f t="shared" si="430"/>
        <v>1.5231968285295979E-3</v>
      </c>
      <c r="Z1441">
        <f t="shared" si="431"/>
        <v>0.4041496761960931</v>
      </c>
      <c r="AA1441">
        <f t="shared" si="432"/>
        <v>1.3839803338033601E-3</v>
      </c>
      <c r="AC1441">
        <f t="shared" si="433"/>
        <v>5.5168823735572116E-2</v>
      </c>
      <c r="AD1441">
        <f>X1441*((1-Q1441)*(1-EXP(-(P1441+O1441)*A1441))*P1441/(P1441+O1441)-(1-$AL$10)*(1-EXP(-2*O1441*A1441))/2)</f>
        <v>2.948697349023535E-4</v>
      </c>
      <c r="AE1441">
        <f t="shared" si="434"/>
        <v>5.6847673804277826E-2</v>
      </c>
      <c r="AF1441">
        <f t="shared" si="435"/>
        <v>0.33866443335348706</v>
      </c>
      <c r="AG1441">
        <f t="shared" si="436"/>
        <v>-1.556532401761159E-4</v>
      </c>
      <c r="AH1441">
        <f t="shared" si="437"/>
        <v>0.33850878011331093</v>
      </c>
      <c r="BA1441">
        <v>5.6847673804277798E-2</v>
      </c>
    </row>
    <row r="1442" spans="1:53" x14ac:dyDescent="0.3">
      <c r="A1442">
        <v>3.52435003485154</v>
      </c>
      <c r="E1442" cm="1">
        <f t="array" ref="E1442">INDEX($C$2:$C$104,L1442)</f>
        <v>-0.3487553293867659</v>
      </c>
      <c r="G1442">
        <f>PI()/12*(M1442-12)</f>
        <v>-3.1415926535897931</v>
      </c>
      <c r="H1442">
        <f t="shared" si="421"/>
        <v>-0.20565724435766622</v>
      </c>
      <c r="I1442">
        <f t="shared" si="438"/>
        <v>0.75055667794413905</v>
      </c>
      <c r="J1442">
        <f t="shared" si="422"/>
        <v>2.844576159738657</v>
      </c>
      <c r="L1442">
        <f t="shared" si="439"/>
        <v>61</v>
      </c>
      <c r="M1442">
        <v>0</v>
      </c>
      <c r="N1442">
        <f t="shared" si="423"/>
        <v>0.05</v>
      </c>
      <c r="O1442">
        <f t="shared" si="424"/>
        <v>5.0020839411324403</v>
      </c>
      <c r="P1442">
        <f t="shared" si="425"/>
        <v>9.2038344516836901</v>
      </c>
      <c r="Q1442">
        <f>1-EXP(-2*$AL$9*O1442/(1+O1442))</f>
        <v>6.4497345768578462E-2</v>
      </c>
      <c r="R1442">
        <f t="shared" si="426"/>
        <v>19.751565414145865</v>
      </c>
      <c r="S1442">
        <f>(1-$AL$6^R1442)/(1+$AL$6^R1442*(1/$AL$7-1))</f>
        <v>0.99643717244343843</v>
      </c>
      <c r="U1442">
        <v>0.2</v>
      </c>
      <c r="V1442">
        <f t="shared" si="427"/>
        <v>0.45700000000000007</v>
      </c>
      <c r="W1442">
        <f t="shared" si="428"/>
        <v>0.45537178780665144</v>
      </c>
      <c r="X1442">
        <f t="shared" si="429"/>
        <v>1.6282121933486327E-3</v>
      </c>
      <c r="Y1442">
        <f t="shared" si="430"/>
        <v>1.5231968285295979E-3</v>
      </c>
      <c r="Z1442">
        <f t="shared" si="431"/>
        <v>0.4041496761960931</v>
      </c>
      <c r="AA1442">
        <f t="shared" si="432"/>
        <v>1.3839803338033601E-3</v>
      </c>
      <c r="AC1442">
        <f t="shared" si="433"/>
        <v>5.5168823735572116E-2</v>
      </c>
      <c r="AD1442">
        <f>X1442*((1-Q1442)*(1-EXP(-(P1442+O1442)*A1442))*P1442/(P1442+O1442)-(1-$AL$10)*(1-EXP(-2*O1442*A1442))/2)</f>
        <v>2.948697349023535E-4</v>
      </c>
      <c r="AE1442">
        <f t="shared" si="434"/>
        <v>5.6847673804277826E-2</v>
      </c>
      <c r="AF1442">
        <f t="shared" si="435"/>
        <v>0.33866443335348706</v>
      </c>
      <c r="AG1442">
        <f t="shared" si="436"/>
        <v>-1.556532401761159E-4</v>
      </c>
      <c r="AH1442">
        <f t="shared" si="437"/>
        <v>0.33850878011331093</v>
      </c>
      <c r="BA1442">
        <v>5.6847673804277798E-2</v>
      </c>
    </row>
    <row r="1443" spans="1:53" x14ac:dyDescent="0.3">
      <c r="A1443">
        <v>3.52435003485154</v>
      </c>
      <c r="E1443" cm="1">
        <f t="array" ref="E1443">INDEX($C$2:$C$104,L1443)</f>
        <v>-0.3487553293867659</v>
      </c>
      <c r="G1443">
        <f>PI()/12*(M1443-12)</f>
        <v>-2.8797932657906435</v>
      </c>
      <c r="H1443">
        <f t="shared" si="421"/>
        <v>-0.20565724435766622</v>
      </c>
      <c r="I1443">
        <f t="shared" si="438"/>
        <v>0.75055667794413905</v>
      </c>
      <c r="J1443">
        <f t="shared" si="422"/>
        <v>2.7669523911259324</v>
      </c>
      <c r="L1443">
        <f t="shared" si="439"/>
        <v>61</v>
      </c>
      <c r="M1443">
        <v>1</v>
      </c>
      <c r="N1443">
        <f t="shared" si="423"/>
        <v>0.05</v>
      </c>
      <c r="O1443">
        <f t="shared" si="424"/>
        <v>5.0020839411324403</v>
      </c>
      <c r="P1443">
        <f t="shared" si="425"/>
        <v>9.2038344516836901</v>
      </c>
      <c r="Q1443">
        <f>1-EXP(-2*$AL$9*O1443/(1+O1443))</f>
        <v>6.4497345768578462E-2</v>
      </c>
      <c r="R1443">
        <f t="shared" si="426"/>
        <v>19.751565414145865</v>
      </c>
      <c r="S1443">
        <f>(1-$AL$6^R1443)/(1+$AL$6^R1443*(1/$AL$7-1))</f>
        <v>0.99643717244343843</v>
      </c>
      <c r="U1443">
        <v>0</v>
      </c>
      <c r="V1443">
        <f t="shared" si="427"/>
        <v>0</v>
      </c>
      <c r="W1443">
        <f t="shared" si="428"/>
        <v>0</v>
      </c>
      <c r="X1443">
        <f t="shared" si="429"/>
        <v>0</v>
      </c>
      <c r="Y1443">
        <f t="shared" si="430"/>
        <v>0</v>
      </c>
      <c r="Z1443">
        <f t="shared" si="431"/>
        <v>0</v>
      </c>
      <c r="AA1443">
        <f t="shared" si="432"/>
        <v>0</v>
      </c>
      <c r="AC1443">
        <f t="shared" si="433"/>
        <v>0</v>
      </c>
      <c r="AD1443">
        <f>X1443*((1-Q1443)*(1-EXP(-(P1443+O1443)*A1443))*P1443/(P1443+O1443)-(1-$AL$10)*(1-EXP(-2*O1443*A1443))/2)</f>
        <v>0</v>
      </c>
      <c r="AE1443">
        <f t="shared" si="434"/>
        <v>0</v>
      </c>
      <c r="AF1443">
        <f t="shared" si="435"/>
        <v>0</v>
      </c>
      <c r="AG1443">
        <f t="shared" si="436"/>
        <v>0</v>
      </c>
      <c r="AH1443">
        <f t="shared" si="437"/>
        <v>0</v>
      </c>
      <c r="BA1443">
        <v>0</v>
      </c>
    </row>
    <row r="1444" spans="1:53" x14ac:dyDescent="0.3">
      <c r="A1444">
        <v>3.52435003485154</v>
      </c>
      <c r="E1444" cm="1">
        <f t="array" ref="E1444">INDEX($C$2:$C$104,L1444)</f>
        <v>-0.3487553293867659</v>
      </c>
      <c r="G1444">
        <f>PI()/12*(M1444-12)</f>
        <v>-2.617993877991494</v>
      </c>
      <c r="H1444">
        <f t="shared" si="421"/>
        <v>-0.20565724435766622</v>
      </c>
      <c r="I1444">
        <f t="shared" si="438"/>
        <v>0.75055667794413905</v>
      </c>
      <c r="J1444">
        <f t="shared" si="422"/>
        <v>2.5976179905989447</v>
      </c>
      <c r="L1444">
        <f t="shared" si="439"/>
        <v>61</v>
      </c>
      <c r="M1444">
        <v>2</v>
      </c>
      <c r="N1444">
        <f t="shared" si="423"/>
        <v>0.05</v>
      </c>
      <c r="O1444">
        <f t="shared" si="424"/>
        <v>5.0020839411324403</v>
      </c>
      <c r="P1444">
        <f t="shared" si="425"/>
        <v>9.2038344516836901</v>
      </c>
      <c r="Q1444">
        <f>1-EXP(-2*$AL$9*O1444/(1+O1444))</f>
        <v>6.4497345768578462E-2</v>
      </c>
      <c r="R1444">
        <f t="shared" si="426"/>
        <v>19.751565414145865</v>
      </c>
      <c r="S1444">
        <f>(1-$AL$6^R1444)/(1+$AL$6^R1444*(1/$AL$7-1))</f>
        <v>0.99643717244343843</v>
      </c>
      <c r="U1444">
        <v>0.1</v>
      </c>
      <c r="V1444">
        <f t="shared" si="427"/>
        <v>0.22850000000000004</v>
      </c>
      <c r="W1444">
        <f t="shared" si="428"/>
        <v>0.22768589390332572</v>
      </c>
      <c r="X1444">
        <f t="shared" si="429"/>
        <v>8.1410609667431633E-4</v>
      </c>
      <c r="Y1444">
        <f t="shared" si="430"/>
        <v>7.6159841426479895E-4</v>
      </c>
      <c r="Z1444">
        <f t="shared" si="431"/>
        <v>0.20207483809804655</v>
      </c>
      <c r="AA1444">
        <f t="shared" si="432"/>
        <v>6.9199016690168005E-4</v>
      </c>
      <c r="AC1444">
        <f t="shared" si="433"/>
        <v>2.7584411867786058E-2</v>
      </c>
      <c r="AD1444">
        <f>X1444*((1-Q1444)*(1-EXP(-(P1444+O1444)*A1444))*P1444/(P1444+O1444)-(1-$AL$10)*(1-EXP(-2*O1444*A1444))/2)</f>
        <v>1.4743486745117675E-4</v>
      </c>
      <c r="AE1444">
        <f t="shared" si="434"/>
        <v>2.8423836902138913E-2</v>
      </c>
      <c r="AF1444">
        <f t="shared" si="435"/>
        <v>0.16933221667674353</v>
      </c>
      <c r="AG1444">
        <f t="shared" si="436"/>
        <v>-7.7826620088057951E-5</v>
      </c>
      <c r="AH1444">
        <f t="shared" si="437"/>
        <v>0.16925439005665546</v>
      </c>
      <c r="BA1444">
        <v>2.8423836902138899E-2</v>
      </c>
    </row>
    <row r="1445" spans="1:53" x14ac:dyDescent="0.3">
      <c r="A1445">
        <v>3.52435003485154</v>
      </c>
      <c r="E1445" cm="1">
        <f t="array" ref="E1445">INDEX($C$2:$C$104,L1445)</f>
        <v>-0.3487553293867659</v>
      </c>
      <c r="G1445">
        <f>PI()/12*(M1445-12)</f>
        <v>-2.3561944901923448</v>
      </c>
      <c r="H1445">
        <f t="shared" si="421"/>
        <v>-0.20565724435766622</v>
      </c>
      <c r="I1445">
        <f t="shared" si="438"/>
        <v>0.75055667794413905</v>
      </c>
      <c r="J1445">
        <f t="shared" si="422"/>
        <v>2.3985018762556907</v>
      </c>
      <c r="L1445">
        <f t="shared" si="439"/>
        <v>61</v>
      </c>
      <c r="M1445">
        <v>3</v>
      </c>
      <c r="N1445">
        <f t="shared" si="423"/>
        <v>0.05</v>
      </c>
      <c r="O1445">
        <f t="shared" si="424"/>
        <v>5.0020839411324403</v>
      </c>
      <c r="P1445">
        <f t="shared" si="425"/>
        <v>9.2038344516836901</v>
      </c>
      <c r="Q1445">
        <f>1-EXP(-2*$AL$9*O1445/(1+O1445))</f>
        <v>6.4497345768578462E-2</v>
      </c>
      <c r="R1445">
        <f t="shared" si="426"/>
        <v>19.751565414145865</v>
      </c>
      <c r="S1445">
        <f>(1-$AL$6^R1445)/(1+$AL$6^R1445*(1/$AL$7-1))</f>
        <v>0.99643717244343843</v>
      </c>
      <c r="U1445">
        <v>0.1</v>
      </c>
      <c r="V1445">
        <f t="shared" si="427"/>
        <v>0.22850000000000004</v>
      </c>
      <c r="W1445">
        <f t="shared" si="428"/>
        <v>0.22768589390332572</v>
      </c>
      <c r="X1445">
        <f t="shared" si="429"/>
        <v>8.1410609667431633E-4</v>
      </c>
      <c r="Y1445">
        <f t="shared" si="430"/>
        <v>7.6159841426479895E-4</v>
      </c>
      <c r="Z1445">
        <f t="shared" si="431"/>
        <v>0.20207483809804655</v>
      </c>
      <c r="AA1445">
        <f t="shared" si="432"/>
        <v>6.9199016690168005E-4</v>
      </c>
      <c r="AC1445">
        <f t="shared" si="433"/>
        <v>2.7584411867786058E-2</v>
      </c>
      <c r="AD1445">
        <f>X1445*((1-Q1445)*(1-EXP(-(P1445+O1445)*A1445))*P1445/(P1445+O1445)-(1-$AL$10)*(1-EXP(-2*O1445*A1445))/2)</f>
        <v>1.4743486745117675E-4</v>
      </c>
      <c r="AE1445">
        <f t="shared" si="434"/>
        <v>2.8423836902138913E-2</v>
      </c>
      <c r="AF1445">
        <f t="shared" si="435"/>
        <v>0.16933221667674353</v>
      </c>
      <c r="AG1445">
        <f t="shared" si="436"/>
        <v>-7.7826620088057951E-5</v>
      </c>
      <c r="AH1445">
        <f t="shared" si="437"/>
        <v>0.16925439005665546</v>
      </c>
      <c r="BA1445">
        <v>2.8423836902138899E-2</v>
      </c>
    </row>
    <row r="1446" spans="1:53" x14ac:dyDescent="0.3">
      <c r="A1446">
        <v>3.52435003485154</v>
      </c>
      <c r="E1446" cm="1">
        <f t="array" ref="E1446">INDEX($C$2:$C$104,L1446)</f>
        <v>-0.3487553293867659</v>
      </c>
      <c r="G1446">
        <f>PI()/12*(M1446-12)</f>
        <v>-2.0943951023931953</v>
      </c>
      <c r="H1446">
        <f t="shared" si="421"/>
        <v>-0.20565724435766622</v>
      </c>
      <c r="I1446">
        <f t="shared" si="438"/>
        <v>0.75055667794413905</v>
      </c>
      <c r="J1446">
        <f t="shared" si="422"/>
        <v>2.1906739831469664</v>
      </c>
      <c r="L1446">
        <f t="shared" si="439"/>
        <v>61</v>
      </c>
      <c r="M1446">
        <v>4</v>
      </c>
      <c r="N1446">
        <f t="shared" si="423"/>
        <v>0.05</v>
      </c>
      <c r="O1446">
        <f t="shared" si="424"/>
        <v>5.0020839411324403</v>
      </c>
      <c r="P1446">
        <f t="shared" si="425"/>
        <v>9.2038344516836901</v>
      </c>
      <c r="Q1446">
        <f>1-EXP(-2*$AL$9*O1446/(1+O1446))</f>
        <v>6.4497345768578462E-2</v>
      </c>
      <c r="R1446">
        <f t="shared" si="426"/>
        <v>19.751565414145865</v>
      </c>
      <c r="S1446">
        <f>(1-$AL$6^R1446)/(1+$AL$6^R1446*(1/$AL$7-1))</f>
        <v>0.99643717244343843</v>
      </c>
      <c r="U1446">
        <v>0.1</v>
      </c>
      <c r="V1446">
        <f t="shared" si="427"/>
        <v>0.22850000000000004</v>
      </c>
      <c r="W1446">
        <f t="shared" si="428"/>
        <v>0.22768589390332572</v>
      </c>
      <c r="X1446">
        <f t="shared" si="429"/>
        <v>8.1410609667431633E-4</v>
      </c>
      <c r="Y1446">
        <f t="shared" si="430"/>
        <v>7.6159841426479895E-4</v>
      </c>
      <c r="Z1446">
        <f t="shared" si="431"/>
        <v>0.20207483809804655</v>
      </c>
      <c r="AA1446">
        <f t="shared" si="432"/>
        <v>6.9199016690168005E-4</v>
      </c>
      <c r="AC1446">
        <f t="shared" si="433"/>
        <v>2.7584411867786058E-2</v>
      </c>
      <c r="AD1446">
        <f>X1446*((1-Q1446)*(1-EXP(-(P1446+O1446)*A1446))*P1446/(P1446+O1446)-(1-$AL$10)*(1-EXP(-2*O1446*A1446))/2)</f>
        <v>1.4743486745117675E-4</v>
      </c>
      <c r="AE1446">
        <f t="shared" si="434"/>
        <v>2.8423836902138913E-2</v>
      </c>
      <c r="AF1446">
        <f t="shared" si="435"/>
        <v>0.16933221667674353</v>
      </c>
      <c r="AG1446">
        <f t="shared" si="436"/>
        <v>-7.7826620088057951E-5</v>
      </c>
      <c r="AH1446">
        <f t="shared" si="437"/>
        <v>0.16925439005665546</v>
      </c>
      <c r="BA1446">
        <v>2.8423836902138899E-2</v>
      </c>
    </row>
    <row r="1447" spans="1:53" x14ac:dyDescent="0.3">
      <c r="A1447">
        <v>3.52435003485154</v>
      </c>
      <c r="E1447" cm="1">
        <f t="array" ref="E1447">INDEX($C$2:$C$104,L1447)</f>
        <v>-0.3487553293867659</v>
      </c>
      <c r="G1447">
        <f>PI()/12*(M1447-12)</f>
        <v>-1.8325957145940459</v>
      </c>
      <c r="H1447">
        <f t="shared" si="421"/>
        <v>-0.20565724435766622</v>
      </c>
      <c r="I1447">
        <f t="shared" si="438"/>
        <v>0.75055667794413905</v>
      </c>
      <c r="J1447">
        <f t="shared" si="422"/>
        <v>1.9822210944423415</v>
      </c>
      <c r="L1447">
        <f t="shared" si="439"/>
        <v>61</v>
      </c>
      <c r="M1447">
        <v>5</v>
      </c>
      <c r="N1447">
        <f t="shared" si="423"/>
        <v>0.05</v>
      </c>
      <c r="O1447">
        <f t="shared" si="424"/>
        <v>5.0020839411324403</v>
      </c>
      <c r="P1447">
        <f t="shared" si="425"/>
        <v>9.2038344516836901</v>
      </c>
      <c r="Q1447">
        <f>1-EXP(-2*$AL$9*O1447/(1+O1447))</f>
        <v>6.4497345768578462E-2</v>
      </c>
      <c r="R1447">
        <f t="shared" si="426"/>
        <v>19.751565414145865</v>
      </c>
      <c r="S1447">
        <f>(1-$AL$6^R1447)/(1+$AL$6^R1447*(1/$AL$7-1))</f>
        <v>0.99643717244343843</v>
      </c>
      <c r="U1447">
        <v>0.2</v>
      </c>
      <c r="V1447">
        <f t="shared" si="427"/>
        <v>0.45700000000000007</v>
      </c>
      <c r="W1447">
        <f t="shared" si="428"/>
        <v>0.45537178780665144</v>
      </c>
      <c r="X1447">
        <f t="shared" si="429"/>
        <v>1.6282121933486327E-3</v>
      </c>
      <c r="Y1447">
        <f t="shared" si="430"/>
        <v>1.5231968285295979E-3</v>
      </c>
      <c r="Z1447">
        <f t="shared" si="431"/>
        <v>0.4041496761960931</v>
      </c>
      <c r="AA1447">
        <f t="shared" si="432"/>
        <v>1.3839803338033601E-3</v>
      </c>
      <c r="AC1447">
        <f t="shared" si="433"/>
        <v>5.5168823735572116E-2</v>
      </c>
      <c r="AD1447">
        <f>X1447*((1-Q1447)*(1-EXP(-(P1447+O1447)*A1447))*P1447/(P1447+O1447)-(1-$AL$10)*(1-EXP(-2*O1447*A1447))/2)</f>
        <v>2.948697349023535E-4</v>
      </c>
      <c r="AE1447">
        <f t="shared" si="434"/>
        <v>5.6847673804277826E-2</v>
      </c>
      <c r="AF1447">
        <f t="shared" si="435"/>
        <v>0.33866443335348706</v>
      </c>
      <c r="AG1447">
        <f t="shared" si="436"/>
        <v>-1.556532401761159E-4</v>
      </c>
      <c r="AH1447">
        <f t="shared" si="437"/>
        <v>0.33850878011331093</v>
      </c>
      <c r="BA1447">
        <v>5.6847673804277798E-2</v>
      </c>
    </row>
    <row r="1448" spans="1:53" x14ac:dyDescent="0.3">
      <c r="A1448">
        <v>3.52435003485154</v>
      </c>
      <c r="E1448" cm="1">
        <f t="array" ref="E1448">INDEX($C$2:$C$104,L1448)</f>
        <v>-0.3487553293867659</v>
      </c>
      <c r="G1448">
        <f>PI()/12*(M1448-12)</f>
        <v>-1.5707963267948966</v>
      </c>
      <c r="H1448">
        <f t="shared" si="421"/>
        <v>-0.20565724435766622</v>
      </c>
      <c r="I1448">
        <f t="shared" si="438"/>
        <v>0.75055667794413905</v>
      </c>
      <c r="J1448">
        <f t="shared" si="422"/>
        <v>1.7779315871514771</v>
      </c>
      <c r="L1448">
        <f t="shared" si="439"/>
        <v>61</v>
      </c>
      <c r="M1448">
        <v>6</v>
      </c>
      <c r="N1448">
        <f t="shared" si="423"/>
        <v>0.05</v>
      </c>
      <c r="O1448">
        <f t="shared" si="424"/>
        <v>5.0020839411324403</v>
      </c>
      <c r="P1448">
        <f t="shared" si="425"/>
        <v>9.2038344516836901</v>
      </c>
      <c r="Q1448">
        <f>1-EXP(-2*$AL$9*O1448/(1+O1448))</f>
        <v>6.4497345768578462E-2</v>
      </c>
      <c r="R1448">
        <f t="shared" si="426"/>
        <v>19.751565414145865</v>
      </c>
      <c r="S1448">
        <f>(1-$AL$6^R1448)/(1+$AL$6^R1448*(1/$AL$7-1))</f>
        <v>0.99643717244343843</v>
      </c>
      <c r="U1448">
        <v>0.1</v>
      </c>
      <c r="V1448">
        <f t="shared" si="427"/>
        <v>0.22850000000000004</v>
      </c>
      <c r="W1448">
        <f t="shared" si="428"/>
        <v>0.22768589390332572</v>
      </c>
      <c r="X1448">
        <f t="shared" si="429"/>
        <v>8.1410609667431633E-4</v>
      </c>
      <c r="Y1448">
        <f t="shared" si="430"/>
        <v>7.6159841426479895E-4</v>
      </c>
      <c r="Z1448">
        <f t="shared" si="431"/>
        <v>0.20207483809804655</v>
      </c>
      <c r="AA1448">
        <f t="shared" si="432"/>
        <v>6.9199016690168005E-4</v>
      </c>
      <c r="AC1448">
        <f t="shared" si="433"/>
        <v>2.7584411867786058E-2</v>
      </c>
      <c r="AD1448">
        <f>X1448*((1-Q1448)*(1-EXP(-(P1448+O1448)*A1448))*P1448/(P1448+O1448)-(1-$AL$10)*(1-EXP(-2*O1448*A1448))/2)</f>
        <v>1.4743486745117675E-4</v>
      </c>
      <c r="AE1448">
        <f t="shared" si="434"/>
        <v>2.8423836902138913E-2</v>
      </c>
      <c r="AF1448">
        <f t="shared" si="435"/>
        <v>0.16933221667674353</v>
      </c>
      <c r="AG1448">
        <f t="shared" si="436"/>
        <v>-7.7826620088057951E-5</v>
      </c>
      <c r="AH1448">
        <f t="shared" si="437"/>
        <v>0.16925439005665546</v>
      </c>
      <c r="BA1448">
        <v>2.8423836902138899E-2</v>
      </c>
    </row>
    <row r="1449" spans="1:53" x14ac:dyDescent="0.3">
      <c r="A1449">
        <v>3.52435003485154</v>
      </c>
      <c r="E1449" cm="1">
        <f t="array" ref="E1449">INDEX($C$2:$C$104,L1449)</f>
        <v>-0.3487553293867659</v>
      </c>
      <c r="G1449">
        <f>PI()/12*(M1449-12)</f>
        <v>-1.308996938995747</v>
      </c>
      <c r="H1449">
        <f t="shared" si="421"/>
        <v>-0.20565724435766622</v>
      </c>
      <c r="I1449">
        <f t="shared" si="438"/>
        <v>0.75055667794413905</v>
      </c>
      <c r="J1449">
        <f t="shared" si="422"/>
        <v>1.5821954553375135</v>
      </c>
      <c r="L1449">
        <f t="shared" si="439"/>
        <v>61</v>
      </c>
      <c r="M1449">
        <v>7</v>
      </c>
      <c r="N1449">
        <f t="shared" si="423"/>
        <v>0.05</v>
      </c>
      <c r="O1449">
        <f t="shared" si="424"/>
        <v>5.0020839411324403</v>
      </c>
      <c r="P1449">
        <f t="shared" si="425"/>
        <v>9.2038344516836901</v>
      </c>
      <c r="Q1449">
        <f>1-EXP(-2*$AL$9*O1449/(1+O1449))</f>
        <v>6.4497345768578462E-2</v>
      </c>
      <c r="R1449">
        <f t="shared" si="426"/>
        <v>19.751565414145865</v>
      </c>
      <c r="S1449">
        <f>(1-$AL$6^R1449)/(1+$AL$6^R1449*(1/$AL$7-1))</f>
        <v>0.99643717244343843</v>
      </c>
      <c r="U1449">
        <v>0.1</v>
      </c>
      <c r="V1449">
        <f t="shared" si="427"/>
        <v>0.22850000000000004</v>
      </c>
      <c r="W1449">
        <f t="shared" si="428"/>
        <v>0.22768589390332572</v>
      </c>
      <c r="X1449">
        <f t="shared" si="429"/>
        <v>8.1410609667431633E-4</v>
      </c>
      <c r="Y1449">
        <f t="shared" si="430"/>
        <v>7.6159841426479895E-4</v>
      </c>
      <c r="Z1449">
        <f t="shared" si="431"/>
        <v>0.20207483809804655</v>
      </c>
      <c r="AA1449">
        <f t="shared" si="432"/>
        <v>6.9199016690168005E-4</v>
      </c>
      <c r="AC1449">
        <f t="shared" si="433"/>
        <v>2.7584411867786058E-2</v>
      </c>
      <c r="AD1449">
        <f>X1449*((1-Q1449)*(1-EXP(-(P1449+O1449)*A1449))*P1449/(P1449+O1449)-(1-$AL$10)*(1-EXP(-2*O1449*A1449))/2)</f>
        <v>1.4743486745117675E-4</v>
      </c>
      <c r="AE1449">
        <f t="shared" si="434"/>
        <v>2.8423836902138913E-2</v>
      </c>
      <c r="AF1449">
        <f t="shared" si="435"/>
        <v>0.16933221667674353</v>
      </c>
      <c r="AG1449">
        <f t="shared" si="436"/>
        <v>-7.7826620088057951E-5</v>
      </c>
      <c r="AH1449">
        <f t="shared" si="437"/>
        <v>0.16925439005665546</v>
      </c>
      <c r="BA1449">
        <v>2.8423836902138899E-2</v>
      </c>
    </row>
    <row r="1450" spans="1:53" x14ac:dyDescent="0.3">
      <c r="A1450">
        <v>3.52435003485154</v>
      </c>
      <c r="E1450" cm="1">
        <f t="array" ref="E1450">INDEX($C$2:$C$104,L1450)</f>
        <v>-0.3487553293867659</v>
      </c>
      <c r="G1450">
        <f>PI()/12*(M1450-12)</f>
        <v>-1.0471975511965976</v>
      </c>
      <c r="H1450">
        <f t="shared" si="421"/>
        <v>-0.20565724435766622</v>
      </c>
      <c r="I1450">
        <f t="shared" si="438"/>
        <v>0.75055667794413905</v>
      </c>
      <c r="J1450">
        <f t="shared" si="422"/>
        <v>1.4003511470992178</v>
      </c>
      <c r="L1450">
        <f t="shared" si="439"/>
        <v>61</v>
      </c>
      <c r="M1450">
        <v>8</v>
      </c>
      <c r="N1450">
        <f t="shared" si="423"/>
        <v>0.17044517969567874</v>
      </c>
      <c r="O1450">
        <f t="shared" si="424"/>
        <v>1.4738732854443644</v>
      </c>
      <c r="P1450">
        <f t="shared" si="425"/>
        <v>2.7119268452176302</v>
      </c>
      <c r="Q1450">
        <f>1-EXP(-2*$AL$9*O1450/(1+O1450))</f>
        <v>4.6544043305616567E-2</v>
      </c>
      <c r="R1450">
        <f t="shared" si="426"/>
        <v>5.819835283097194</v>
      </c>
      <c r="S1450">
        <f>(1-$AL$6^R1450)/(1+$AL$6^R1450*(1/$AL$7-1))</f>
        <v>0.71065758969333759</v>
      </c>
      <c r="U1450">
        <v>3</v>
      </c>
      <c r="V1450">
        <f t="shared" si="427"/>
        <v>6.8550000000000004</v>
      </c>
      <c r="W1450">
        <f t="shared" si="428"/>
        <v>4.8715577773478298</v>
      </c>
      <c r="X1450">
        <f t="shared" si="429"/>
        <v>1.9834422226521706</v>
      </c>
      <c r="Y1450">
        <f t="shared" si="430"/>
        <v>1.8909911949178773</v>
      </c>
      <c r="Z1450">
        <f t="shared" si="431"/>
        <v>4.3235847081542156</v>
      </c>
      <c r="AA1450">
        <f t="shared" si="432"/>
        <v>1.6765735657448153</v>
      </c>
      <c r="AC1450">
        <f t="shared" si="433"/>
        <v>1.5391078721089546</v>
      </c>
      <c r="AD1450">
        <f>X1450*((1-Q1450)*(1-EXP(-(P1450+O1450)*A1450))*P1450/(P1450+O1450)-(1-$AL$10)*(1-EXP(-2*O1450*A1450))/2)</f>
        <v>0.38229830239884999</v>
      </c>
      <c r="AE1450">
        <f t="shared" si="434"/>
        <v>3.5979797402526201</v>
      </c>
      <c r="AF1450">
        <f t="shared" si="435"/>
        <v>2.7540207734490503</v>
      </c>
      <c r="AG1450">
        <f t="shared" si="436"/>
        <v>-0.16788067322578809</v>
      </c>
      <c r="AH1450">
        <f t="shared" si="437"/>
        <v>2.586140100223262</v>
      </c>
      <c r="BA1450">
        <v>3.5979797402526201</v>
      </c>
    </row>
    <row r="1451" spans="1:53" x14ac:dyDescent="0.3">
      <c r="A1451">
        <v>3.52435003485154</v>
      </c>
      <c r="E1451" cm="1">
        <f t="array" ref="E1451">INDEX($C$2:$C$104,L1451)</f>
        <v>-0.3487553293867659</v>
      </c>
      <c r="G1451">
        <f>PI()/12*(M1451-12)</f>
        <v>-0.78539816339744828</v>
      </c>
      <c r="H1451">
        <f t="shared" si="421"/>
        <v>-0.20565724435766622</v>
      </c>
      <c r="I1451">
        <f t="shared" si="438"/>
        <v>0.75055667794413905</v>
      </c>
      <c r="J1451">
        <f t="shared" si="422"/>
        <v>1.2397143099256456</v>
      </c>
      <c r="L1451">
        <f t="shared" si="439"/>
        <v>61</v>
      </c>
      <c r="M1451">
        <v>9</v>
      </c>
      <c r="N1451">
        <f t="shared" si="423"/>
        <v>0.33108201686925098</v>
      </c>
      <c r="O1451">
        <f t="shared" si="424"/>
        <v>0.76907347055933695</v>
      </c>
      <c r="P1451">
        <f t="shared" si="425"/>
        <v>1.41509518582918</v>
      </c>
      <c r="Q1451">
        <f>1-EXP(-2*$AL$9*O1451/(1+O1451))</f>
        <v>3.4180763593335106E-2</v>
      </c>
      <c r="R1451">
        <f t="shared" si="426"/>
        <v>3.0368152835511828</v>
      </c>
      <c r="S1451">
        <f>(1-$AL$6^R1451)/(1+$AL$6^R1451*(1/$AL$7-1))</f>
        <v>0.42170436588918725</v>
      </c>
      <c r="U1451">
        <v>35.1</v>
      </c>
      <c r="V1451">
        <f t="shared" si="427"/>
        <v>80.203500000000005</v>
      </c>
      <c r="W1451">
        <f t="shared" si="428"/>
        <v>33.822166109593432</v>
      </c>
      <c r="X1451">
        <f t="shared" si="429"/>
        <v>46.381333890406573</v>
      </c>
      <c r="Y1451">
        <f t="shared" si="430"/>
        <v>44.49029096664102</v>
      </c>
      <c r="Z1451">
        <f t="shared" si="431"/>
        <v>30.017708271480668</v>
      </c>
      <c r="AA1451">
        <f t="shared" si="432"/>
        <v>36.802247431795095</v>
      </c>
      <c r="AC1451">
        <f t="shared" si="433"/>
        <v>15.670589900984043</v>
      </c>
      <c r="AD1451">
        <f>X1451*((1-Q1451)*(1-EXP(-(P1451+O1451)*A1451))*P1451/(P1451+O1451)-(1-$AL$10)*(1-EXP(-2*O1451*A1451))/2)</f>
        <v>9.3846957961673425</v>
      </c>
      <c r="AE1451">
        <f t="shared" si="434"/>
        <v>61.857533128946478</v>
      </c>
      <c r="AF1451">
        <f t="shared" si="435"/>
        <v>14.374193889241788</v>
      </c>
      <c r="AG1451">
        <f t="shared" si="436"/>
        <v>-1.6966522613214194</v>
      </c>
      <c r="AH1451">
        <f t="shared" si="437"/>
        <v>12.677541627920368</v>
      </c>
      <c r="BA1451">
        <v>61.8575331289465</v>
      </c>
    </row>
    <row r="1452" spans="1:53" x14ac:dyDescent="0.3">
      <c r="A1452">
        <v>3.52435003485154</v>
      </c>
      <c r="E1452" cm="1">
        <f t="array" ref="E1452">INDEX($C$2:$C$104,L1452)</f>
        <v>-0.3487553293867659</v>
      </c>
      <c r="G1452">
        <f>PI()/12*(M1452-12)</f>
        <v>-0.52359877559829882</v>
      </c>
      <c r="H1452">
        <f t="shared" si="421"/>
        <v>-0.20565724435766622</v>
      </c>
      <c r="I1452">
        <f t="shared" si="438"/>
        <v>0.75055667794413905</v>
      </c>
      <c r="J1452">
        <f t="shared" si="422"/>
        <v>1.1103545646330331</v>
      </c>
      <c r="L1452">
        <f t="shared" si="439"/>
        <v>61</v>
      </c>
      <c r="M1452">
        <v>10</v>
      </c>
      <c r="N1452">
        <f t="shared" si="423"/>
        <v>0.4604417621618635</v>
      </c>
      <c r="O1452">
        <f t="shared" si="424"/>
        <v>0.56262727311129734</v>
      </c>
      <c r="P1452">
        <f t="shared" si="425"/>
        <v>1.0352341825247873</v>
      </c>
      <c r="Q1452">
        <f>1-EXP(-2*$AL$9*O1452/(1+O1452))</f>
        <v>2.8393284560826459E-2</v>
      </c>
      <c r="R1452">
        <f t="shared" si="426"/>
        <v>2.2216279293634646</v>
      </c>
      <c r="S1452">
        <f>(1-$AL$6^R1452)/(1+$AL$6^R1452*(1/$AL$7-1))</f>
        <v>0.31404414739697406</v>
      </c>
      <c r="U1452">
        <v>111.3</v>
      </c>
      <c r="V1452">
        <f t="shared" si="427"/>
        <v>254.32050000000001</v>
      </c>
      <c r="W1452">
        <f t="shared" si="428"/>
        <v>79.867864588072138</v>
      </c>
      <c r="X1452">
        <f t="shared" si="429"/>
        <v>174.45263541192787</v>
      </c>
      <c r="Y1452">
        <f t="shared" si="430"/>
        <v>165.08738131861963</v>
      </c>
      <c r="Z1452">
        <f t="shared" si="431"/>
        <v>70.883995179446842</v>
      </c>
      <c r="AA1452">
        <f t="shared" si="432"/>
        <v>127.87037355496201</v>
      </c>
      <c r="AC1452">
        <f t="shared" si="433"/>
        <v>42.721495608256845</v>
      </c>
      <c r="AD1452">
        <f>X1452*((1-Q1452)*(1-EXP(-(P1452+O1452)*A1452))*P1452/(P1452+O1452)-(1-$AL$10)*(1-EXP(-2*O1452*A1452))/2)</f>
        <v>36.685810644642736</v>
      </c>
      <c r="AE1452">
        <f t="shared" si="434"/>
        <v>207.2776798078616</v>
      </c>
      <c r="AF1452">
        <f t="shared" si="435"/>
        <v>28.384723762366232</v>
      </c>
      <c r="AG1452">
        <f t="shared" si="436"/>
        <v>0.53119711901486633</v>
      </c>
      <c r="AH1452">
        <f t="shared" si="437"/>
        <v>28.915920881381098</v>
      </c>
      <c r="BA1452">
        <v>207.27767980786101</v>
      </c>
    </row>
    <row r="1453" spans="1:53" x14ac:dyDescent="0.3">
      <c r="A1453">
        <v>3.52435003485154</v>
      </c>
      <c r="E1453" cm="1">
        <f t="array" ref="E1453">INDEX($C$2:$C$104,L1453)</f>
        <v>-0.3487553293867659</v>
      </c>
      <c r="G1453">
        <f>PI()/12*(M1453-12)</f>
        <v>-0.26179938779914941</v>
      </c>
      <c r="H1453">
        <f t="shared" si="421"/>
        <v>-0.20565724435766622</v>
      </c>
      <c r="I1453">
        <f t="shared" si="438"/>
        <v>0.75055667794413905</v>
      </c>
      <c r="J1453">
        <f t="shared" si="422"/>
        <v>1.0247356235856042</v>
      </c>
      <c r="L1453">
        <f t="shared" si="439"/>
        <v>61</v>
      </c>
      <c r="M1453">
        <v>11</v>
      </c>
      <c r="N1453">
        <f t="shared" si="423"/>
        <v>0.54606070320929234</v>
      </c>
      <c r="O1453">
        <f t="shared" si="424"/>
        <v>0.48139427034747229</v>
      </c>
      <c r="P1453">
        <f t="shared" si="425"/>
        <v>0.88576545743934909</v>
      </c>
      <c r="Q1453">
        <f>1-EXP(-2*$AL$9*O1453/(1+O1453))</f>
        <v>2.5661812942947337E-2</v>
      </c>
      <c r="R1453">
        <f t="shared" si="426"/>
        <v>1.9008658256563566</v>
      </c>
      <c r="S1453">
        <f>(1-$AL$6^R1453)/(1+$AL$6^R1453*(1/$AL$7-1))</f>
        <v>0.26976860220638343</v>
      </c>
      <c r="U1453">
        <v>425.4</v>
      </c>
      <c r="V1453">
        <f t="shared" si="427"/>
        <v>972.03899999999999</v>
      </c>
      <c r="W1453">
        <f t="shared" si="428"/>
        <v>262.22560232009073</v>
      </c>
      <c r="X1453">
        <f t="shared" si="429"/>
        <v>709.81339767990926</v>
      </c>
      <c r="Y1453">
        <f t="shared" si="430"/>
        <v>661.112597448305</v>
      </c>
      <c r="Z1453">
        <f t="shared" si="431"/>
        <v>232.72937653526321</v>
      </c>
      <c r="AA1453">
        <f t="shared" si="432"/>
        <v>492.74568107599094</v>
      </c>
      <c r="AC1453">
        <f t="shared" si="433"/>
        <v>149.20883886150546</v>
      </c>
      <c r="AD1453">
        <f>X1453*((1-Q1453)*(1-EXP(-(P1453+O1453)*A1453))*P1453/(P1453+O1453)-(1-$AL$10)*(1-EXP(-2*O1453*A1453))/2)</f>
        <v>152.92295084877887</v>
      </c>
      <c r="AE1453">
        <f t="shared" si="434"/>
        <v>794.87747078627524</v>
      </c>
      <c r="AF1453">
        <f t="shared" si="435"/>
        <v>84.416233671244186</v>
      </c>
      <c r="AG1453">
        <f t="shared" si="436"/>
        <v>15.443965523535256</v>
      </c>
      <c r="AH1453">
        <f t="shared" si="437"/>
        <v>99.86019919477944</v>
      </c>
      <c r="BA1453">
        <v>794.87747078627501</v>
      </c>
    </row>
    <row r="1454" spans="1:53" x14ac:dyDescent="0.3">
      <c r="A1454">
        <v>3.52435003485154</v>
      </c>
      <c r="E1454" cm="1">
        <f t="array" ref="E1454">INDEX($C$2:$C$104,L1454)</f>
        <v>-0.3487553293867659</v>
      </c>
      <c r="G1454">
        <f>PI()/12*(M1454-12)</f>
        <v>0</v>
      </c>
      <c r="H1454">
        <f t="shared" si="421"/>
        <v>-0.20565724435766622</v>
      </c>
      <c r="I1454">
        <f t="shared" si="438"/>
        <v>0.75055667794413905</v>
      </c>
      <c r="J1454">
        <f t="shared" si="422"/>
        <v>0.99452715262466773</v>
      </c>
      <c r="L1454">
        <f t="shared" si="439"/>
        <v>61</v>
      </c>
      <c r="M1454">
        <v>12</v>
      </c>
      <c r="N1454">
        <f t="shared" si="423"/>
        <v>0.57626917417022883</v>
      </c>
      <c r="O1454">
        <f t="shared" si="424"/>
        <v>0.45880025669053337</v>
      </c>
      <c r="P1454">
        <f t="shared" si="425"/>
        <v>0.84419247231058148</v>
      </c>
      <c r="Q1454">
        <f>1-EXP(-2*$AL$9*O1454/(1+O1454))</f>
        <v>2.4846530214145068E-2</v>
      </c>
      <c r="R1454">
        <f t="shared" si="426"/>
        <v>1.8116495821936167</v>
      </c>
      <c r="S1454">
        <f>(1-$AL$6^R1454)/(1+$AL$6^R1454*(1/$AL$7-1))</f>
        <v>0.25730894266560905</v>
      </c>
      <c r="U1454">
        <v>547.79999999999995</v>
      </c>
      <c r="V1454">
        <f t="shared" si="427"/>
        <v>1251.723</v>
      </c>
      <c r="W1454">
        <f t="shared" si="428"/>
        <v>322.07952164022413</v>
      </c>
      <c r="X1454">
        <f t="shared" si="429"/>
        <v>929.64347835977583</v>
      </c>
      <c r="Y1454">
        <f t="shared" si="430"/>
        <v>860.27889604322013</v>
      </c>
      <c r="Z1454">
        <f t="shared" si="431"/>
        <v>285.85067820573454</v>
      </c>
      <c r="AA1454">
        <f t="shared" si="432"/>
        <v>633.34388368762131</v>
      </c>
      <c r="AC1454">
        <f t="shared" si="433"/>
        <v>186.55344378827988</v>
      </c>
      <c r="AD1454">
        <f>X1454*((1-Q1454)*(1-EXP(-(P1454+O1454)*A1454))*P1454/(P1454+O1454)-(1-$AL$10)*(1-EXP(-2*O1454*A1454))/2)</f>
        <v>201.8580919412635</v>
      </c>
      <c r="AE1454">
        <f t="shared" si="434"/>
        <v>1021.7554194171647</v>
      </c>
      <c r="AF1454">
        <f t="shared" si="435"/>
        <v>100.44610236755223</v>
      </c>
      <c r="AG1454">
        <f t="shared" si="436"/>
        <v>25.076920414335238</v>
      </c>
      <c r="AH1454">
        <f t="shared" si="437"/>
        <v>125.52302278188746</v>
      </c>
      <c r="BA1454">
        <v>1021.7554194171601</v>
      </c>
    </row>
    <row r="1455" spans="1:53" x14ac:dyDescent="0.3">
      <c r="A1455">
        <v>3.52435003485154</v>
      </c>
      <c r="E1455" cm="1">
        <f t="array" ref="E1455">INDEX($C$2:$C$104,L1455)</f>
        <v>-0.3487553293867659</v>
      </c>
      <c r="G1455">
        <f>PI()/12*(M1455-12)</f>
        <v>0.26179938779914941</v>
      </c>
      <c r="H1455">
        <f t="shared" si="421"/>
        <v>-0.20565724435766622</v>
      </c>
      <c r="I1455">
        <f t="shared" si="438"/>
        <v>0.75055667794413905</v>
      </c>
      <c r="J1455">
        <f t="shared" si="422"/>
        <v>1.0247356235856042</v>
      </c>
      <c r="L1455">
        <f t="shared" si="439"/>
        <v>61</v>
      </c>
      <c r="M1455">
        <v>13</v>
      </c>
      <c r="N1455">
        <f t="shared" si="423"/>
        <v>0.54606070320929234</v>
      </c>
      <c r="O1455">
        <f t="shared" si="424"/>
        <v>0.48139427034747229</v>
      </c>
      <c r="P1455">
        <f t="shared" si="425"/>
        <v>0.88576545743934909</v>
      </c>
      <c r="Q1455">
        <f>1-EXP(-2*$AL$9*O1455/(1+O1455))</f>
        <v>2.5661812942947337E-2</v>
      </c>
      <c r="R1455">
        <f t="shared" si="426"/>
        <v>1.9008658256563566</v>
      </c>
      <c r="S1455">
        <f>(1-$AL$6^R1455)/(1+$AL$6^R1455*(1/$AL$7-1))</f>
        <v>0.26976860220638343</v>
      </c>
      <c r="U1455">
        <v>587.20000000000005</v>
      </c>
      <c r="V1455">
        <f t="shared" si="427"/>
        <v>1341.7520000000002</v>
      </c>
      <c r="W1455">
        <f t="shared" si="428"/>
        <v>361.96256154761943</v>
      </c>
      <c r="X1455">
        <f t="shared" si="429"/>
        <v>979.78943845238075</v>
      </c>
      <c r="Y1455">
        <f t="shared" si="430"/>
        <v>912.5653907419952</v>
      </c>
      <c r="Z1455">
        <f t="shared" si="431"/>
        <v>321.24750799601918</v>
      </c>
      <c r="AA1455">
        <f t="shared" si="432"/>
        <v>680.16046997607407</v>
      </c>
      <c r="AC1455">
        <f t="shared" si="433"/>
        <v>205.96010855542082</v>
      </c>
      <c r="AD1455">
        <f>X1455*((1-Q1455)*(1-EXP(-(P1455+O1455)*A1455))*P1455/(P1455+O1455)-(1-$AL$10)*(1-EXP(-2*O1455*A1455))/2)</f>
        <v>211.0868752665796</v>
      </c>
      <c r="AE1455">
        <f t="shared" si="434"/>
        <v>1097.2074537980745</v>
      </c>
      <c r="AF1455">
        <f t="shared" si="435"/>
        <v>116.5237715367997</v>
      </c>
      <c r="AG1455">
        <f t="shared" si="436"/>
        <v>21.318045499341569</v>
      </c>
      <c r="AH1455">
        <f t="shared" si="437"/>
        <v>137.84181703614126</v>
      </c>
      <c r="BA1455">
        <v>1097.20745379807</v>
      </c>
    </row>
    <row r="1456" spans="1:53" x14ac:dyDescent="0.3">
      <c r="A1456">
        <v>3.52435003485154</v>
      </c>
      <c r="E1456" cm="1">
        <f t="array" ref="E1456">INDEX($C$2:$C$104,L1456)</f>
        <v>-0.3487553293867659</v>
      </c>
      <c r="G1456">
        <f>PI()/12*(M1456-12)</f>
        <v>0.52359877559829882</v>
      </c>
      <c r="H1456">
        <f t="shared" si="421"/>
        <v>-0.20565724435766622</v>
      </c>
      <c r="I1456">
        <f t="shared" si="438"/>
        <v>0.75055667794413905</v>
      </c>
      <c r="J1456">
        <f t="shared" si="422"/>
        <v>1.1103545646330331</v>
      </c>
      <c r="L1456">
        <f t="shared" si="439"/>
        <v>61</v>
      </c>
      <c r="M1456">
        <v>14</v>
      </c>
      <c r="N1456">
        <f t="shared" si="423"/>
        <v>0.4604417621618635</v>
      </c>
      <c r="O1456">
        <f t="shared" si="424"/>
        <v>0.56262727311129734</v>
      </c>
      <c r="P1456">
        <f t="shared" si="425"/>
        <v>1.0352341825247873</v>
      </c>
      <c r="Q1456">
        <f>1-EXP(-2*$AL$9*O1456/(1+O1456))</f>
        <v>2.8393284560826459E-2</v>
      </c>
      <c r="R1456">
        <f t="shared" si="426"/>
        <v>2.2216279293634646</v>
      </c>
      <c r="S1456">
        <f>(1-$AL$6^R1456)/(1+$AL$6^R1456*(1/$AL$7-1))</f>
        <v>0.31404414739697406</v>
      </c>
      <c r="U1456">
        <v>498.8</v>
      </c>
      <c r="V1456">
        <f t="shared" si="427"/>
        <v>1139.758</v>
      </c>
      <c r="W1456">
        <f t="shared" si="428"/>
        <v>357.9343293488804</v>
      </c>
      <c r="X1456">
        <f t="shared" si="429"/>
        <v>781.82367065111964</v>
      </c>
      <c r="Y1456">
        <f t="shared" si="430"/>
        <v>739.85252292657196</v>
      </c>
      <c r="Z1456">
        <f t="shared" si="431"/>
        <v>317.67238809980313</v>
      </c>
      <c r="AA1456">
        <f t="shared" si="432"/>
        <v>573.06147645296539</v>
      </c>
      <c r="AC1456">
        <f t="shared" si="433"/>
        <v>191.45985632882764</v>
      </c>
      <c r="AD1456">
        <f>X1456*((1-Q1456)*(1-EXP(-(P1456+O1456)*A1456))*P1456/(P1456+O1456)-(1-$AL$10)*(1-EXP(-2*O1456*A1456))/2)</f>
        <v>164.41044339216347</v>
      </c>
      <c r="AE1456">
        <f t="shared" si="434"/>
        <v>928.93177617395645</v>
      </c>
      <c r="AF1456">
        <f t="shared" si="435"/>
        <v>127.20844755317411</v>
      </c>
      <c r="AG1456">
        <f t="shared" si="436"/>
        <v>2.3806030814430841</v>
      </c>
      <c r="AH1456">
        <f t="shared" si="437"/>
        <v>129.58905063461719</v>
      </c>
      <c r="BA1456">
        <v>928.931776173956</v>
      </c>
    </row>
    <row r="1457" spans="1:53" x14ac:dyDescent="0.3">
      <c r="A1457">
        <v>3.52435003485154</v>
      </c>
      <c r="E1457" cm="1">
        <f t="array" ref="E1457">INDEX($C$2:$C$104,L1457)</f>
        <v>-0.3487553293867659</v>
      </c>
      <c r="G1457">
        <f>PI()/12*(M1457-12)</f>
        <v>0.78539816339744828</v>
      </c>
      <c r="H1457">
        <f t="shared" si="421"/>
        <v>-0.20565724435766622</v>
      </c>
      <c r="I1457">
        <f t="shared" si="438"/>
        <v>0.75055667794413905</v>
      </c>
      <c r="J1457">
        <f t="shared" si="422"/>
        <v>1.2397143099256456</v>
      </c>
      <c r="L1457">
        <f t="shared" si="439"/>
        <v>61</v>
      </c>
      <c r="M1457">
        <v>15</v>
      </c>
      <c r="N1457">
        <f t="shared" si="423"/>
        <v>0.33108201686925098</v>
      </c>
      <c r="O1457">
        <f t="shared" si="424"/>
        <v>0.76907347055933695</v>
      </c>
      <c r="P1457">
        <f t="shared" si="425"/>
        <v>1.41509518582918</v>
      </c>
      <c r="Q1457">
        <f>1-EXP(-2*$AL$9*O1457/(1+O1457))</f>
        <v>3.4180763593335106E-2</v>
      </c>
      <c r="R1457">
        <f t="shared" si="426"/>
        <v>3.0368152835511828</v>
      </c>
      <c r="S1457">
        <f>(1-$AL$6^R1457)/(1+$AL$6^R1457*(1/$AL$7-1))</f>
        <v>0.42170436588918725</v>
      </c>
      <c r="U1457">
        <v>376.4</v>
      </c>
      <c r="V1457">
        <f t="shared" si="427"/>
        <v>860.07399999999996</v>
      </c>
      <c r="W1457">
        <f t="shared" si="428"/>
        <v>362.69696078777679</v>
      </c>
      <c r="X1457">
        <f t="shared" si="429"/>
        <v>497.37703921222317</v>
      </c>
      <c r="Y1457">
        <f t="shared" si="430"/>
        <v>477.09816295850936</v>
      </c>
      <c r="Z1457">
        <f t="shared" si="431"/>
        <v>321.89929895684674</v>
      </c>
      <c r="AA1457">
        <f t="shared" si="432"/>
        <v>394.65430009480548</v>
      </c>
      <c r="AC1457">
        <f t="shared" si="433"/>
        <v>168.04587004929894</v>
      </c>
      <c r="AD1457">
        <f>X1457*((1-Q1457)*(1-EXP(-(P1457+O1457)*A1457))*P1457/(P1457+O1457)-(1-$AL$10)*(1-EXP(-2*O1457*A1457))/2)</f>
        <v>100.63816232699111</v>
      </c>
      <c r="AE1457">
        <f t="shared" si="434"/>
        <v>663.33833247109555</v>
      </c>
      <c r="AF1457">
        <f t="shared" si="435"/>
        <v>154.14377720543044</v>
      </c>
      <c r="AG1457">
        <f t="shared" si="436"/>
        <v>-18.194299463287244</v>
      </c>
      <c r="AH1457">
        <f t="shared" si="437"/>
        <v>135.94947774214319</v>
      </c>
      <c r="BA1457">
        <v>663.33833247109499</v>
      </c>
    </row>
    <row r="1458" spans="1:53" x14ac:dyDescent="0.3">
      <c r="A1458">
        <v>3.5754567925848999</v>
      </c>
      <c r="E1458" cm="1">
        <f t="array" ref="E1458">INDEX($C$2:$C$104,L1458)</f>
        <v>-0.3487553293867659</v>
      </c>
      <c r="G1458">
        <f>PI()/12*(M1458-12)</f>
        <v>1.0471975511965976</v>
      </c>
      <c r="H1458">
        <f t="shared" si="421"/>
        <v>-0.20565724435766622</v>
      </c>
      <c r="I1458">
        <f t="shared" si="438"/>
        <v>0.75055667794413905</v>
      </c>
      <c r="J1458">
        <f t="shared" si="422"/>
        <v>1.4003511470992178</v>
      </c>
      <c r="L1458">
        <f t="shared" si="439"/>
        <v>61</v>
      </c>
      <c r="M1458">
        <v>16</v>
      </c>
      <c r="N1458">
        <f t="shared" si="423"/>
        <v>0.17044517969567874</v>
      </c>
      <c r="O1458">
        <f t="shared" si="424"/>
        <v>1.4738732854443644</v>
      </c>
      <c r="P1458">
        <f t="shared" si="425"/>
        <v>2.7119268452176302</v>
      </c>
      <c r="Q1458">
        <f>1-EXP(-2*$AL$9*O1458/(1+O1458))</f>
        <v>4.6544043305616567E-2</v>
      </c>
      <c r="R1458">
        <f t="shared" si="426"/>
        <v>5.819835283097194</v>
      </c>
      <c r="S1458">
        <f>(1-$AL$6^R1458)/(1+$AL$6^R1458*(1/$AL$7-1))</f>
        <v>0.71065758969333759</v>
      </c>
      <c r="U1458">
        <v>298.10000000000002</v>
      </c>
      <c r="V1458">
        <f t="shared" si="427"/>
        <v>681.15850000000012</v>
      </c>
      <c r="W1458">
        <f t="shared" si="428"/>
        <v>484.07045780912938</v>
      </c>
      <c r="X1458">
        <f t="shared" si="429"/>
        <v>197.08804219087074</v>
      </c>
      <c r="Y1458">
        <f t="shared" si="430"/>
        <v>187.90320995097014</v>
      </c>
      <c r="Z1458">
        <f t="shared" si="431"/>
        <v>430.9559729313313</v>
      </c>
      <c r="AA1458">
        <f t="shared" si="432"/>
        <v>166.66295535082389</v>
      </c>
      <c r="AC1458">
        <f t="shared" si="433"/>
        <v>152.94315825954178</v>
      </c>
      <c r="AD1458">
        <f>X1458*((1-Q1458)*(1-EXP(-(P1458+O1458)*A1458))*P1458/(P1458+O1458)-(1-$AL$10)*(1-EXP(-2*O1458*A1458))/2)</f>
        <v>37.987356694308588</v>
      </c>
      <c r="AE1458">
        <f t="shared" si="434"/>
        <v>357.59347030467427</v>
      </c>
      <c r="AF1458">
        <f t="shared" si="435"/>
        <v>274.97196492343301</v>
      </c>
      <c r="AG1458">
        <f t="shared" si="436"/>
        <v>-16.747102094162354</v>
      </c>
      <c r="AH1458">
        <f t="shared" si="437"/>
        <v>258.22486282927065</v>
      </c>
      <c r="BA1458">
        <v>357.59347030467399</v>
      </c>
    </row>
    <row r="1459" spans="1:53" x14ac:dyDescent="0.3">
      <c r="A1459">
        <v>3.5754567925848999</v>
      </c>
      <c r="E1459" cm="1">
        <f t="array" ref="E1459">INDEX($C$2:$C$104,L1459)</f>
        <v>-0.3487553293867659</v>
      </c>
      <c r="G1459">
        <f>PI()/12*(M1459-12)</f>
        <v>1.308996938995747</v>
      </c>
      <c r="H1459">
        <f t="shared" si="421"/>
        <v>-0.20565724435766622</v>
      </c>
      <c r="I1459">
        <f t="shared" si="438"/>
        <v>0.75055667794413905</v>
      </c>
      <c r="J1459">
        <f t="shared" si="422"/>
        <v>1.5821954553375135</v>
      </c>
      <c r="L1459">
        <f t="shared" si="439"/>
        <v>61</v>
      </c>
      <c r="M1459">
        <v>17</v>
      </c>
      <c r="N1459">
        <f t="shared" si="423"/>
        <v>0.05</v>
      </c>
      <c r="O1459">
        <f t="shared" si="424"/>
        <v>5.0020839411324403</v>
      </c>
      <c r="P1459">
        <f t="shared" si="425"/>
        <v>9.2038344516836901</v>
      </c>
      <c r="Q1459">
        <f>1-EXP(-2*$AL$9*O1459/(1+O1459))</f>
        <v>6.4497345768578462E-2</v>
      </c>
      <c r="R1459">
        <f t="shared" si="426"/>
        <v>19.751565414145865</v>
      </c>
      <c r="S1459">
        <f>(1-$AL$6^R1459)/(1+$AL$6^R1459*(1/$AL$7-1))</f>
        <v>0.99643717244343843</v>
      </c>
      <c r="U1459">
        <v>122</v>
      </c>
      <c r="V1459">
        <f t="shared" si="427"/>
        <v>278.77000000000004</v>
      </c>
      <c r="W1459">
        <f t="shared" si="428"/>
        <v>277.77679056205739</v>
      </c>
      <c r="X1459">
        <f t="shared" si="429"/>
        <v>0.99320943794265304</v>
      </c>
      <c r="Y1459">
        <f t="shared" si="430"/>
        <v>0.92915006540304546</v>
      </c>
      <c r="Z1459">
        <f t="shared" si="431"/>
        <v>247.29781605804163</v>
      </c>
      <c r="AA1459">
        <f t="shared" si="432"/>
        <v>0.84422800782285945</v>
      </c>
      <c r="AC1459">
        <f t="shared" si="433"/>
        <v>33.65298249363763</v>
      </c>
      <c r="AD1459">
        <f>X1459*((1-Q1459)*(1-EXP(-(P1459+O1459)*A1459))*P1459/(P1459+O1459)-(1-$AL$10)*(1-EXP(-2*O1459*A1459))/2)</f>
        <v>0.17987053829043331</v>
      </c>
      <c r="AE1459">
        <f t="shared" si="434"/>
        <v>34.677081039750917</v>
      </c>
      <c r="AF1459">
        <f t="shared" si="435"/>
        <v>207.32915857088199</v>
      </c>
      <c r="AG1459">
        <f t="shared" si="436"/>
        <v>-9.4948480710247279E-2</v>
      </c>
      <c r="AH1459">
        <f t="shared" si="437"/>
        <v>207.23421009017173</v>
      </c>
      <c r="BA1459">
        <v>34.677081039750902</v>
      </c>
    </row>
    <row r="1460" spans="1:53" x14ac:dyDescent="0.3">
      <c r="A1460">
        <v>3.5754567925848999</v>
      </c>
      <c r="E1460" cm="1">
        <f t="array" ref="E1460">INDEX($C$2:$C$104,L1460)</f>
        <v>-0.3487553293867659</v>
      </c>
      <c r="G1460">
        <f>PI()/12*(M1460-12)</f>
        <v>1.5707963267948966</v>
      </c>
      <c r="H1460">
        <f t="shared" si="421"/>
        <v>-0.20565724435766622</v>
      </c>
      <c r="I1460">
        <f t="shared" si="438"/>
        <v>0.75055667794413905</v>
      </c>
      <c r="J1460">
        <f t="shared" si="422"/>
        <v>1.7779315871514771</v>
      </c>
      <c r="L1460">
        <f t="shared" si="439"/>
        <v>61</v>
      </c>
      <c r="M1460">
        <v>18</v>
      </c>
      <c r="N1460">
        <f t="shared" si="423"/>
        <v>0.05</v>
      </c>
      <c r="O1460">
        <f t="shared" si="424"/>
        <v>5.0020839411324403</v>
      </c>
      <c r="P1460">
        <f t="shared" si="425"/>
        <v>9.2038344516836901</v>
      </c>
      <c r="Q1460">
        <f>1-EXP(-2*$AL$9*O1460/(1+O1460))</f>
        <v>6.4497345768578462E-2</v>
      </c>
      <c r="R1460">
        <f t="shared" si="426"/>
        <v>19.751565414145865</v>
      </c>
      <c r="S1460">
        <f>(1-$AL$6^R1460)/(1+$AL$6^R1460*(1/$AL$7-1))</f>
        <v>0.99643717244343843</v>
      </c>
      <c r="U1460">
        <v>11.3</v>
      </c>
      <c r="V1460">
        <f t="shared" si="427"/>
        <v>25.820500000000003</v>
      </c>
      <c r="W1460">
        <f t="shared" si="428"/>
        <v>25.728506011075805</v>
      </c>
      <c r="X1460">
        <f t="shared" si="429"/>
        <v>9.1993988924198078E-2</v>
      </c>
      <c r="Y1460">
        <f t="shared" si="430"/>
        <v>8.6060620811922853E-2</v>
      </c>
      <c r="Z1460">
        <f t="shared" si="431"/>
        <v>22.905453454556316</v>
      </c>
      <c r="AA1460">
        <f t="shared" si="432"/>
        <v>7.8194889249167787E-2</v>
      </c>
      <c r="AC1460">
        <f t="shared" si="433"/>
        <v>3.1170385424434857</v>
      </c>
      <c r="AD1460">
        <f>X1460*((1-Q1460)*(1-EXP(-(P1460+O1460)*A1460))*P1460/(P1460+O1460)-(1-$AL$10)*(1-EXP(-2*O1460*A1460))/2)</f>
        <v>1.6660140021983034E-2</v>
      </c>
      <c r="AE1460">
        <f t="shared" si="434"/>
        <v>3.2118935717146369</v>
      </c>
      <c r="AF1460">
        <f t="shared" si="435"/>
        <v>19.203438457794803</v>
      </c>
      <c r="AG1460">
        <f t="shared" si="436"/>
        <v>-8.7944084592279682E-3</v>
      </c>
      <c r="AH1460">
        <f t="shared" si="437"/>
        <v>19.194644049335576</v>
      </c>
      <c r="BA1460">
        <v>3.2118935717146302</v>
      </c>
    </row>
    <row r="1461" spans="1:53" x14ac:dyDescent="0.3">
      <c r="A1461">
        <v>3.5754567925848999</v>
      </c>
      <c r="E1461" cm="1">
        <f t="array" ref="E1461">INDEX($C$2:$C$104,L1461)</f>
        <v>-0.3487553293867659</v>
      </c>
      <c r="G1461">
        <f>PI()/12*(M1461-12)</f>
        <v>1.8325957145940459</v>
      </c>
      <c r="H1461">
        <f t="shared" si="421"/>
        <v>-0.20565724435766622</v>
      </c>
      <c r="I1461">
        <f t="shared" si="438"/>
        <v>0.75055667794413905</v>
      </c>
      <c r="J1461">
        <f t="shared" si="422"/>
        <v>1.9822210944423415</v>
      </c>
      <c r="L1461">
        <f t="shared" si="439"/>
        <v>61</v>
      </c>
      <c r="M1461">
        <v>19</v>
      </c>
      <c r="N1461">
        <f t="shared" si="423"/>
        <v>0.05</v>
      </c>
      <c r="O1461">
        <f t="shared" si="424"/>
        <v>5.0020839411324403</v>
      </c>
      <c r="P1461">
        <f t="shared" si="425"/>
        <v>9.2038344516836901</v>
      </c>
      <c r="Q1461">
        <f>1-EXP(-2*$AL$9*O1461/(1+O1461))</f>
        <v>6.4497345768578462E-2</v>
      </c>
      <c r="R1461">
        <f t="shared" si="426"/>
        <v>19.751565414145865</v>
      </c>
      <c r="S1461">
        <f>(1-$AL$6^R1461)/(1+$AL$6^R1461*(1/$AL$7-1))</f>
        <v>0.99643717244343843</v>
      </c>
      <c r="U1461">
        <v>0.2</v>
      </c>
      <c r="V1461">
        <f t="shared" si="427"/>
        <v>0.45700000000000007</v>
      </c>
      <c r="W1461">
        <f t="shared" si="428"/>
        <v>0.45537178780665144</v>
      </c>
      <c r="X1461">
        <f t="shared" si="429"/>
        <v>1.6282121933486327E-3</v>
      </c>
      <c r="Y1461">
        <f t="shared" si="430"/>
        <v>1.5231968285296027E-3</v>
      </c>
      <c r="Z1461">
        <f t="shared" si="431"/>
        <v>0.40540625583285511</v>
      </c>
      <c r="AA1461">
        <f t="shared" si="432"/>
        <v>1.3839803406932301E-3</v>
      </c>
      <c r="AC1461">
        <f t="shared" si="433"/>
        <v>5.5168823760061693E-2</v>
      </c>
      <c r="AD1461">
        <f>X1461*((1-Q1461)*(1-EXP(-(P1461+O1461)*A1461))*P1461/(P1461+O1461)-(1-$AL$10)*(1-EXP(-2*O1461*A1461))/2)</f>
        <v>2.948697349023535E-4</v>
      </c>
      <c r="AE1461">
        <f t="shared" si="434"/>
        <v>5.6847673835657274E-2</v>
      </c>
      <c r="AF1461">
        <f t="shared" si="435"/>
        <v>0.33988386650964258</v>
      </c>
      <c r="AG1461">
        <f t="shared" si="436"/>
        <v>-1.5565324706598118E-4</v>
      </c>
      <c r="AH1461">
        <f t="shared" si="437"/>
        <v>0.33972821326257663</v>
      </c>
      <c r="BA1461">
        <v>5.6847673835657198E-2</v>
      </c>
    </row>
    <row r="1462" spans="1:53" x14ac:dyDescent="0.3">
      <c r="A1462">
        <v>3.5754567925848999</v>
      </c>
      <c r="E1462" cm="1">
        <f t="array" ref="E1462">INDEX($C$2:$C$104,L1462)</f>
        <v>-0.3487553293867659</v>
      </c>
      <c r="G1462">
        <f>PI()/12*(M1462-12)</f>
        <v>2.0943951023931953</v>
      </c>
      <c r="H1462">
        <f t="shared" si="421"/>
        <v>-0.20565724435766622</v>
      </c>
      <c r="I1462">
        <f t="shared" si="438"/>
        <v>0.75055667794413905</v>
      </c>
      <c r="J1462">
        <f t="shared" si="422"/>
        <v>2.1906739831469664</v>
      </c>
      <c r="L1462">
        <f t="shared" si="439"/>
        <v>61</v>
      </c>
      <c r="M1462">
        <v>20</v>
      </c>
      <c r="N1462">
        <f t="shared" si="423"/>
        <v>0.05</v>
      </c>
      <c r="O1462">
        <f t="shared" si="424"/>
        <v>5.0020839411324403</v>
      </c>
      <c r="P1462">
        <f t="shared" si="425"/>
        <v>9.2038344516836901</v>
      </c>
      <c r="Q1462">
        <f>1-EXP(-2*$AL$9*O1462/(1+O1462))</f>
        <v>6.4497345768578462E-2</v>
      </c>
      <c r="R1462">
        <f t="shared" si="426"/>
        <v>19.751565414145865</v>
      </c>
      <c r="S1462">
        <f>(1-$AL$6^R1462)/(1+$AL$6^R1462*(1/$AL$7-1))</f>
        <v>0.99643717244343843</v>
      </c>
      <c r="U1462">
        <v>0.3</v>
      </c>
      <c r="V1462">
        <f t="shared" si="427"/>
        <v>0.6855</v>
      </c>
      <c r="W1462">
        <f t="shared" si="428"/>
        <v>0.68305768170997705</v>
      </c>
      <c r="X1462">
        <f t="shared" si="429"/>
        <v>2.442318290022949E-3</v>
      </c>
      <c r="Y1462">
        <f t="shared" si="430"/>
        <v>2.284795242794404E-3</v>
      </c>
      <c r="Z1462">
        <f t="shared" si="431"/>
        <v>0.60810938374928258</v>
      </c>
      <c r="AA1462">
        <f t="shared" si="432"/>
        <v>2.0759705110398453E-3</v>
      </c>
      <c r="AC1462">
        <f t="shared" si="433"/>
        <v>8.2753235640092529E-2</v>
      </c>
      <c r="AD1462">
        <f>X1462*((1-Q1462)*(1-EXP(-(P1462+O1462)*A1462))*P1462/(P1462+O1462)-(1-$AL$10)*(1-EXP(-2*O1462*A1462))/2)</f>
        <v>4.4230460235353031E-4</v>
      </c>
      <c r="AE1462">
        <f t="shared" si="434"/>
        <v>8.5271510753485907E-2</v>
      </c>
      <c r="AF1462">
        <f t="shared" si="435"/>
        <v>0.50982579976446385</v>
      </c>
      <c r="AG1462">
        <f t="shared" si="436"/>
        <v>-2.3347987059897177E-4</v>
      </c>
      <c r="AH1462">
        <f t="shared" si="437"/>
        <v>0.50959231989386489</v>
      </c>
      <c r="BA1462">
        <v>8.5271510753485893E-2</v>
      </c>
    </row>
    <row r="1463" spans="1:53" x14ac:dyDescent="0.3">
      <c r="A1463">
        <v>3.5754567925848999</v>
      </c>
      <c r="E1463" cm="1">
        <f t="array" ref="E1463">INDEX($C$2:$C$104,L1463)</f>
        <v>-0.3487553293867659</v>
      </c>
      <c r="G1463">
        <f>PI()/12*(M1463-12)</f>
        <v>2.3561944901923448</v>
      </c>
      <c r="H1463">
        <f t="shared" si="421"/>
        <v>-0.20565724435766622</v>
      </c>
      <c r="I1463">
        <f t="shared" si="438"/>
        <v>0.75055667794413905</v>
      </c>
      <c r="J1463">
        <f t="shared" si="422"/>
        <v>2.3985018762556907</v>
      </c>
      <c r="L1463">
        <f t="shared" si="439"/>
        <v>61</v>
      </c>
      <c r="M1463">
        <v>21</v>
      </c>
      <c r="N1463">
        <f t="shared" si="423"/>
        <v>0.05</v>
      </c>
      <c r="O1463">
        <f t="shared" si="424"/>
        <v>5.0020839411324403</v>
      </c>
      <c r="P1463">
        <f t="shared" si="425"/>
        <v>9.2038344516836901</v>
      </c>
      <c r="Q1463">
        <f>1-EXP(-2*$AL$9*O1463/(1+O1463))</f>
        <v>6.4497345768578462E-2</v>
      </c>
      <c r="R1463">
        <f t="shared" si="426"/>
        <v>19.751565414145865</v>
      </c>
      <c r="S1463">
        <f>(1-$AL$6^R1463)/(1+$AL$6^R1463*(1/$AL$7-1))</f>
        <v>0.99643717244343843</v>
      </c>
      <c r="U1463">
        <v>0.2</v>
      </c>
      <c r="V1463">
        <f t="shared" si="427"/>
        <v>0.45700000000000007</v>
      </c>
      <c r="W1463">
        <f t="shared" si="428"/>
        <v>0.45537178780665144</v>
      </c>
      <c r="X1463">
        <f t="shared" si="429"/>
        <v>1.6282121933486327E-3</v>
      </c>
      <c r="Y1463">
        <f t="shared" si="430"/>
        <v>1.5231968285296027E-3</v>
      </c>
      <c r="Z1463">
        <f t="shared" si="431"/>
        <v>0.40540625583285511</v>
      </c>
      <c r="AA1463">
        <f t="shared" si="432"/>
        <v>1.3839803406932301E-3</v>
      </c>
      <c r="AC1463">
        <f t="shared" si="433"/>
        <v>5.5168823760061693E-2</v>
      </c>
      <c r="AD1463">
        <f>X1463*((1-Q1463)*(1-EXP(-(P1463+O1463)*A1463))*P1463/(P1463+O1463)-(1-$AL$10)*(1-EXP(-2*O1463*A1463))/2)</f>
        <v>2.948697349023535E-4</v>
      </c>
      <c r="AE1463">
        <f t="shared" si="434"/>
        <v>5.6847673835657274E-2</v>
      </c>
      <c r="AF1463">
        <f t="shared" si="435"/>
        <v>0.33988386650964258</v>
      </c>
      <c r="AG1463">
        <f t="shared" si="436"/>
        <v>-1.5565324706598118E-4</v>
      </c>
      <c r="AH1463">
        <f t="shared" si="437"/>
        <v>0.33972821326257663</v>
      </c>
      <c r="BA1463">
        <v>5.6847673835657198E-2</v>
      </c>
    </row>
    <row r="1464" spans="1:53" x14ac:dyDescent="0.3">
      <c r="A1464">
        <v>3.5754567925848999</v>
      </c>
      <c r="E1464" cm="1">
        <f t="array" ref="E1464">INDEX($C$2:$C$104,L1464)</f>
        <v>-0.3487553293867659</v>
      </c>
      <c r="G1464">
        <f>PI()/12*(M1464-12)</f>
        <v>2.617993877991494</v>
      </c>
      <c r="H1464">
        <f t="shared" si="421"/>
        <v>-0.20565724435766622</v>
      </c>
      <c r="I1464">
        <f t="shared" si="438"/>
        <v>0.75055667794413905</v>
      </c>
      <c r="J1464">
        <f t="shared" si="422"/>
        <v>2.5976179905989447</v>
      </c>
      <c r="L1464">
        <f t="shared" si="439"/>
        <v>61</v>
      </c>
      <c r="M1464">
        <v>22</v>
      </c>
      <c r="N1464">
        <f t="shared" si="423"/>
        <v>0.05</v>
      </c>
      <c r="O1464">
        <f t="shared" si="424"/>
        <v>5.0020839411324403</v>
      </c>
      <c r="P1464">
        <f t="shared" si="425"/>
        <v>9.2038344516836901</v>
      </c>
      <c r="Q1464">
        <f>1-EXP(-2*$AL$9*O1464/(1+O1464))</f>
        <v>6.4497345768578462E-2</v>
      </c>
      <c r="R1464">
        <f t="shared" si="426"/>
        <v>19.751565414145865</v>
      </c>
      <c r="S1464">
        <f>(1-$AL$6^R1464)/(1+$AL$6^R1464*(1/$AL$7-1))</f>
        <v>0.99643717244343843</v>
      </c>
      <c r="U1464">
        <v>0.1</v>
      </c>
      <c r="V1464">
        <f t="shared" si="427"/>
        <v>0.22850000000000004</v>
      </c>
      <c r="W1464">
        <f t="shared" si="428"/>
        <v>0.22768589390332572</v>
      </c>
      <c r="X1464">
        <f t="shared" si="429"/>
        <v>8.1410609667431633E-4</v>
      </c>
      <c r="Y1464">
        <f t="shared" si="430"/>
        <v>7.6159841426480133E-4</v>
      </c>
      <c r="Z1464">
        <f t="shared" si="431"/>
        <v>0.20270312791642756</v>
      </c>
      <c r="AA1464">
        <f t="shared" si="432"/>
        <v>6.9199017034661504E-4</v>
      </c>
      <c r="AC1464">
        <f t="shared" si="433"/>
        <v>2.7584411880030846E-2</v>
      </c>
      <c r="AD1464">
        <f>X1464*((1-Q1464)*(1-EXP(-(P1464+O1464)*A1464))*P1464/(P1464+O1464)-(1-$AL$10)*(1-EXP(-2*O1464*A1464))/2)</f>
        <v>1.4743486745117675E-4</v>
      </c>
      <c r="AE1464">
        <f t="shared" si="434"/>
        <v>2.8423836917828637E-2</v>
      </c>
      <c r="AF1464">
        <f t="shared" si="435"/>
        <v>0.16994193325482129</v>
      </c>
      <c r="AG1464">
        <f t="shared" si="436"/>
        <v>-7.782662353299059E-5</v>
      </c>
      <c r="AH1464">
        <f t="shared" si="437"/>
        <v>0.16986410663128831</v>
      </c>
      <c r="BA1464">
        <v>2.8423836917828599E-2</v>
      </c>
    </row>
    <row r="1465" spans="1:53" x14ac:dyDescent="0.3">
      <c r="A1465">
        <v>3.5754567925848999</v>
      </c>
      <c r="E1465" cm="1">
        <f t="array" ref="E1465">INDEX($C$2:$C$104,L1465)</f>
        <v>-0.3487553293867659</v>
      </c>
      <c r="G1465">
        <f>PI()/12*(M1465-12)</f>
        <v>2.8797932657906435</v>
      </c>
      <c r="H1465">
        <f t="shared" si="421"/>
        <v>-0.20565724435766622</v>
      </c>
      <c r="I1465">
        <f t="shared" si="438"/>
        <v>0.75055667794413905</v>
      </c>
      <c r="J1465">
        <f t="shared" si="422"/>
        <v>2.7669523911259324</v>
      </c>
      <c r="L1465">
        <f t="shared" si="439"/>
        <v>61</v>
      </c>
      <c r="M1465">
        <v>23</v>
      </c>
      <c r="N1465">
        <f t="shared" si="423"/>
        <v>0.05</v>
      </c>
      <c r="O1465">
        <f t="shared" si="424"/>
        <v>5.0020839411324403</v>
      </c>
      <c r="P1465">
        <f t="shared" si="425"/>
        <v>9.2038344516836901</v>
      </c>
      <c r="Q1465">
        <f>1-EXP(-2*$AL$9*O1465/(1+O1465))</f>
        <v>6.4497345768578462E-2</v>
      </c>
      <c r="R1465">
        <f t="shared" si="426"/>
        <v>19.751565414145865</v>
      </c>
      <c r="S1465">
        <f>(1-$AL$6^R1465)/(1+$AL$6^R1465*(1/$AL$7-1))</f>
        <v>0.99643717244343843</v>
      </c>
      <c r="U1465">
        <v>0.2</v>
      </c>
      <c r="V1465">
        <f t="shared" si="427"/>
        <v>0.45700000000000007</v>
      </c>
      <c r="W1465">
        <f t="shared" si="428"/>
        <v>0.45537178780665144</v>
      </c>
      <c r="X1465">
        <f t="shared" si="429"/>
        <v>1.6282121933486327E-3</v>
      </c>
      <c r="Y1465">
        <f t="shared" si="430"/>
        <v>1.5231968285296027E-3</v>
      </c>
      <c r="Z1465">
        <f t="shared" si="431"/>
        <v>0.40540625583285511</v>
      </c>
      <c r="AA1465">
        <f t="shared" si="432"/>
        <v>1.3839803406932301E-3</v>
      </c>
      <c r="AC1465">
        <f t="shared" si="433"/>
        <v>5.5168823760061693E-2</v>
      </c>
      <c r="AD1465">
        <f>X1465*((1-Q1465)*(1-EXP(-(P1465+O1465)*A1465))*P1465/(P1465+O1465)-(1-$AL$10)*(1-EXP(-2*O1465*A1465))/2)</f>
        <v>2.948697349023535E-4</v>
      </c>
      <c r="AE1465">
        <f t="shared" si="434"/>
        <v>5.6847673835657274E-2</v>
      </c>
      <c r="AF1465">
        <f t="shared" si="435"/>
        <v>0.33988386650964258</v>
      </c>
      <c r="AG1465">
        <f t="shared" si="436"/>
        <v>-1.5565324706598118E-4</v>
      </c>
      <c r="AH1465">
        <f t="shared" si="437"/>
        <v>0.33972821326257663</v>
      </c>
      <c r="BA1465">
        <v>5.6847673835657198E-2</v>
      </c>
    </row>
    <row r="1466" spans="1:53" x14ac:dyDescent="0.3">
      <c r="A1466">
        <v>3.5754567925848999</v>
      </c>
      <c r="E1466" cm="1">
        <f t="array" ref="E1466">INDEX($C$2:$C$104,L1466)</f>
        <v>-0.35239134380336545</v>
      </c>
      <c r="G1466">
        <f>PI()/12*(M1466-12)</f>
        <v>-3.1415926535897931</v>
      </c>
      <c r="H1466">
        <f t="shared" si="421"/>
        <v>-0.20771235567457402</v>
      </c>
      <c r="I1466">
        <f t="shared" si="438"/>
        <v>0.74955939083460899</v>
      </c>
      <c r="J1466">
        <f t="shared" si="422"/>
        <v>2.8482121741552562</v>
      </c>
      <c r="L1466">
        <f t="shared" si="439"/>
        <v>62</v>
      </c>
      <c r="M1466">
        <v>0</v>
      </c>
      <c r="N1466">
        <f t="shared" si="423"/>
        <v>0.05</v>
      </c>
      <c r="O1466">
        <f t="shared" si="424"/>
        <v>5.0020839411324403</v>
      </c>
      <c r="P1466">
        <f t="shared" si="425"/>
        <v>9.2038344516836901</v>
      </c>
      <c r="Q1466">
        <f>1-EXP(-2*$AL$9*O1466/(1+O1466))</f>
        <v>6.4497345768578462E-2</v>
      </c>
      <c r="R1466">
        <f t="shared" si="426"/>
        <v>19.751565414145865</v>
      </c>
      <c r="S1466">
        <f>(1-$AL$6^R1466)/(1+$AL$6^R1466*(1/$AL$7-1))</f>
        <v>0.99643717244343843</v>
      </c>
      <c r="U1466">
        <v>0.2</v>
      </c>
      <c r="V1466">
        <f t="shared" si="427"/>
        <v>0.45700000000000007</v>
      </c>
      <c r="W1466">
        <f t="shared" si="428"/>
        <v>0.45537178780665144</v>
      </c>
      <c r="X1466">
        <f t="shared" si="429"/>
        <v>1.6282121933486327E-3</v>
      </c>
      <c r="Y1466">
        <f t="shared" si="430"/>
        <v>1.5231968285296027E-3</v>
      </c>
      <c r="Z1466">
        <f t="shared" si="431"/>
        <v>0.40540625583285511</v>
      </c>
      <c r="AA1466">
        <f t="shared" si="432"/>
        <v>1.3839803406932301E-3</v>
      </c>
      <c r="AC1466">
        <f t="shared" si="433"/>
        <v>5.5168823760061693E-2</v>
      </c>
      <c r="AD1466">
        <f>X1466*((1-Q1466)*(1-EXP(-(P1466+O1466)*A1466))*P1466/(P1466+O1466)-(1-$AL$10)*(1-EXP(-2*O1466*A1466))/2)</f>
        <v>2.948697349023535E-4</v>
      </c>
      <c r="AE1466">
        <f t="shared" si="434"/>
        <v>5.6847673835657274E-2</v>
      </c>
      <c r="AF1466">
        <f t="shared" si="435"/>
        <v>0.33988386650964258</v>
      </c>
      <c r="AG1466">
        <f t="shared" si="436"/>
        <v>-1.5565324706598118E-4</v>
      </c>
      <c r="AH1466">
        <f t="shared" si="437"/>
        <v>0.33972821326257663</v>
      </c>
      <c r="BA1466">
        <v>5.6847673835657198E-2</v>
      </c>
    </row>
    <row r="1467" spans="1:53" x14ac:dyDescent="0.3">
      <c r="A1467">
        <v>3.5754567925848999</v>
      </c>
      <c r="E1467" cm="1">
        <f t="array" ref="E1467">INDEX($C$2:$C$104,L1467)</f>
        <v>-0.35239134380336545</v>
      </c>
      <c r="G1467">
        <f>PI()/12*(M1467-12)</f>
        <v>-2.8797932657906435</v>
      </c>
      <c r="H1467">
        <f t="shared" si="421"/>
        <v>-0.20771235567457402</v>
      </c>
      <c r="I1467">
        <f t="shared" si="438"/>
        <v>0.74955939083460899</v>
      </c>
      <c r="J1467">
        <f t="shared" si="422"/>
        <v>2.769947385327149</v>
      </c>
      <c r="L1467">
        <f t="shared" si="439"/>
        <v>62</v>
      </c>
      <c r="M1467">
        <v>1</v>
      </c>
      <c r="N1467">
        <f t="shared" si="423"/>
        <v>0.05</v>
      </c>
      <c r="O1467">
        <f t="shared" si="424"/>
        <v>5.0020839411324403</v>
      </c>
      <c r="P1467">
        <f t="shared" si="425"/>
        <v>9.2038344516836901</v>
      </c>
      <c r="Q1467">
        <f>1-EXP(-2*$AL$9*O1467/(1+O1467))</f>
        <v>6.4497345768578462E-2</v>
      </c>
      <c r="R1467">
        <f t="shared" si="426"/>
        <v>19.751565414145865</v>
      </c>
      <c r="S1467">
        <f>(1-$AL$6^R1467)/(1+$AL$6^R1467*(1/$AL$7-1))</f>
        <v>0.99643717244343843</v>
      </c>
      <c r="U1467">
        <v>0</v>
      </c>
      <c r="V1467">
        <f t="shared" si="427"/>
        <v>0</v>
      </c>
      <c r="W1467">
        <f t="shared" si="428"/>
        <v>0</v>
      </c>
      <c r="X1467">
        <f t="shared" si="429"/>
        <v>0</v>
      </c>
      <c r="Y1467">
        <f t="shared" si="430"/>
        <v>0</v>
      </c>
      <c r="Z1467">
        <f t="shared" si="431"/>
        <v>0</v>
      </c>
      <c r="AA1467">
        <f t="shared" si="432"/>
        <v>0</v>
      </c>
      <c r="AC1467">
        <f t="shared" si="433"/>
        <v>0</v>
      </c>
      <c r="AD1467">
        <f>X1467*((1-Q1467)*(1-EXP(-(P1467+O1467)*A1467))*P1467/(P1467+O1467)-(1-$AL$10)*(1-EXP(-2*O1467*A1467))/2)</f>
        <v>0</v>
      </c>
      <c r="AE1467">
        <f t="shared" si="434"/>
        <v>0</v>
      </c>
      <c r="AF1467">
        <f t="shared" si="435"/>
        <v>0</v>
      </c>
      <c r="AG1467">
        <f t="shared" si="436"/>
        <v>0</v>
      </c>
      <c r="AH1467">
        <f t="shared" si="437"/>
        <v>0</v>
      </c>
      <c r="BA1467">
        <v>0</v>
      </c>
    </row>
    <row r="1468" spans="1:53" x14ac:dyDescent="0.3">
      <c r="A1468">
        <v>3.5754567925848999</v>
      </c>
      <c r="E1468" cm="1">
        <f t="array" ref="E1468">INDEX($C$2:$C$104,L1468)</f>
        <v>-0.35239134380336545</v>
      </c>
      <c r="G1468">
        <f>PI()/12*(M1468-12)</f>
        <v>-2.617993877991494</v>
      </c>
      <c r="H1468">
        <f t="shared" si="421"/>
        <v>-0.20771235567457402</v>
      </c>
      <c r="I1468">
        <f t="shared" si="438"/>
        <v>0.74955939083460899</v>
      </c>
      <c r="J1468">
        <f t="shared" si="422"/>
        <v>2.5999244984664669</v>
      </c>
      <c r="L1468">
        <f t="shared" si="439"/>
        <v>62</v>
      </c>
      <c r="M1468">
        <v>2</v>
      </c>
      <c r="N1468">
        <f t="shared" si="423"/>
        <v>0.05</v>
      </c>
      <c r="O1468">
        <f t="shared" si="424"/>
        <v>5.0020839411324403</v>
      </c>
      <c r="P1468">
        <f t="shared" si="425"/>
        <v>9.2038344516836901</v>
      </c>
      <c r="Q1468">
        <f>1-EXP(-2*$AL$9*O1468/(1+O1468))</f>
        <v>6.4497345768578462E-2</v>
      </c>
      <c r="R1468">
        <f t="shared" si="426"/>
        <v>19.751565414145865</v>
      </c>
      <c r="S1468">
        <f>(1-$AL$6^R1468)/(1+$AL$6^R1468*(1/$AL$7-1))</f>
        <v>0.99643717244343843</v>
      </c>
      <c r="U1468">
        <v>0.2</v>
      </c>
      <c r="V1468">
        <f t="shared" si="427"/>
        <v>0.45700000000000007</v>
      </c>
      <c r="W1468">
        <f t="shared" si="428"/>
        <v>0.45537178780665144</v>
      </c>
      <c r="X1468">
        <f t="shared" si="429"/>
        <v>1.6282121933486327E-3</v>
      </c>
      <c r="Y1468">
        <f t="shared" si="430"/>
        <v>1.5231968285296027E-3</v>
      </c>
      <c r="Z1468">
        <f t="shared" si="431"/>
        <v>0.40540625583285511</v>
      </c>
      <c r="AA1468">
        <f t="shared" si="432"/>
        <v>1.3839803406932301E-3</v>
      </c>
      <c r="AC1468">
        <f t="shared" si="433"/>
        <v>5.5168823760061693E-2</v>
      </c>
      <c r="AD1468">
        <f>X1468*((1-Q1468)*(1-EXP(-(P1468+O1468)*A1468))*P1468/(P1468+O1468)-(1-$AL$10)*(1-EXP(-2*O1468*A1468))/2)</f>
        <v>2.948697349023535E-4</v>
      </c>
      <c r="AE1468">
        <f t="shared" si="434"/>
        <v>5.6847673835657274E-2</v>
      </c>
      <c r="AF1468">
        <f t="shared" si="435"/>
        <v>0.33988386650964258</v>
      </c>
      <c r="AG1468">
        <f t="shared" si="436"/>
        <v>-1.5565324706598118E-4</v>
      </c>
      <c r="AH1468">
        <f t="shared" si="437"/>
        <v>0.33972821326257663</v>
      </c>
      <c r="BA1468">
        <v>5.6847673835657198E-2</v>
      </c>
    </row>
    <row r="1469" spans="1:53" x14ac:dyDescent="0.3">
      <c r="A1469">
        <v>3.5754567925848999</v>
      </c>
      <c r="E1469" cm="1">
        <f t="array" ref="E1469">INDEX($C$2:$C$104,L1469)</f>
        <v>-0.35239134380336545</v>
      </c>
      <c r="G1469">
        <f>PI()/12*(M1469-12)</f>
        <v>-2.3561944901923448</v>
      </c>
      <c r="H1469">
        <f t="shared" si="421"/>
        <v>-0.20771235567457402</v>
      </c>
      <c r="I1469">
        <f t="shared" si="438"/>
        <v>0.74955939083460899</v>
      </c>
      <c r="J1469">
        <f t="shared" si="422"/>
        <v>2.4004993021608922</v>
      </c>
      <c r="L1469">
        <f t="shared" si="439"/>
        <v>62</v>
      </c>
      <c r="M1469">
        <v>3</v>
      </c>
      <c r="N1469">
        <f t="shared" si="423"/>
        <v>0.05</v>
      </c>
      <c r="O1469">
        <f t="shared" si="424"/>
        <v>5.0020839411324403</v>
      </c>
      <c r="P1469">
        <f t="shared" si="425"/>
        <v>9.2038344516836901</v>
      </c>
      <c r="Q1469">
        <f>1-EXP(-2*$AL$9*O1469/(1+O1469))</f>
        <v>6.4497345768578462E-2</v>
      </c>
      <c r="R1469">
        <f t="shared" si="426"/>
        <v>19.751565414145865</v>
      </c>
      <c r="S1469">
        <f>(1-$AL$6^R1469)/(1+$AL$6^R1469*(1/$AL$7-1))</f>
        <v>0.99643717244343843</v>
      </c>
      <c r="U1469">
        <v>0.1</v>
      </c>
      <c r="V1469">
        <f t="shared" si="427"/>
        <v>0.22850000000000004</v>
      </c>
      <c r="W1469">
        <f t="shared" si="428"/>
        <v>0.22768589390332572</v>
      </c>
      <c r="X1469">
        <f t="shared" si="429"/>
        <v>8.1410609667431633E-4</v>
      </c>
      <c r="Y1469">
        <f t="shared" si="430"/>
        <v>7.6159841426480133E-4</v>
      </c>
      <c r="Z1469">
        <f t="shared" si="431"/>
        <v>0.20270312791642756</v>
      </c>
      <c r="AA1469">
        <f t="shared" si="432"/>
        <v>6.9199017034661504E-4</v>
      </c>
      <c r="AC1469">
        <f t="shared" si="433"/>
        <v>2.7584411880030846E-2</v>
      </c>
      <c r="AD1469">
        <f>X1469*((1-Q1469)*(1-EXP(-(P1469+O1469)*A1469))*P1469/(P1469+O1469)-(1-$AL$10)*(1-EXP(-2*O1469*A1469))/2)</f>
        <v>1.4743486745117675E-4</v>
      </c>
      <c r="AE1469">
        <f t="shared" si="434"/>
        <v>2.8423836917828637E-2</v>
      </c>
      <c r="AF1469">
        <f t="shared" si="435"/>
        <v>0.16994193325482129</v>
      </c>
      <c r="AG1469">
        <f t="shared" si="436"/>
        <v>-7.782662353299059E-5</v>
      </c>
      <c r="AH1469">
        <f t="shared" si="437"/>
        <v>0.16986410663128831</v>
      </c>
      <c r="BA1469">
        <v>2.8423836917828599E-2</v>
      </c>
    </row>
    <row r="1470" spans="1:53" x14ac:dyDescent="0.3">
      <c r="A1470">
        <v>3.5754567925848999</v>
      </c>
      <c r="E1470" cm="1">
        <f t="array" ref="E1470">INDEX($C$2:$C$104,L1470)</f>
        <v>-0.35239134380336545</v>
      </c>
      <c r="G1470">
        <f>PI()/12*(M1470-12)</f>
        <v>-2.0943951023931953</v>
      </c>
      <c r="H1470">
        <f t="shared" si="421"/>
        <v>-0.20771235567457402</v>
      </c>
      <c r="I1470">
        <f t="shared" si="438"/>
        <v>0.74955939083460899</v>
      </c>
      <c r="J1470">
        <f t="shared" si="422"/>
        <v>2.1925875321319541</v>
      </c>
      <c r="L1470">
        <f t="shared" si="439"/>
        <v>62</v>
      </c>
      <c r="M1470">
        <v>4</v>
      </c>
      <c r="N1470">
        <f t="shared" si="423"/>
        <v>0.05</v>
      </c>
      <c r="O1470">
        <f t="shared" si="424"/>
        <v>5.0020839411324403</v>
      </c>
      <c r="P1470">
        <f t="shared" si="425"/>
        <v>9.2038344516836901</v>
      </c>
      <c r="Q1470">
        <f>1-EXP(-2*$AL$9*O1470/(1+O1470))</f>
        <v>6.4497345768578462E-2</v>
      </c>
      <c r="R1470">
        <f t="shared" si="426"/>
        <v>19.751565414145865</v>
      </c>
      <c r="S1470">
        <f>(1-$AL$6^R1470)/(1+$AL$6^R1470*(1/$AL$7-1))</f>
        <v>0.99643717244343843</v>
      </c>
      <c r="U1470">
        <v>0</v>
      </c>
      <c r="V1470">
        <f t="shared" si="427"/>
        <v>0</v>
      </c>
      <c r="W1470">
        <f t="shared" si="428"/>
        <v>0</v>
      </c>
      <c r="X1470">
        <f t="shared" si="429"/>
        <v>0</v>
      </c>
      <c r="Y1470">
        <f t="shared" si="430"/>
        <v>0</v>
      </c>
      <c r="Z1470">
        <f t="shared" si="431"/>
        <v>0</v>
      </c>
      <c r="AA1470">
        <f t="shared" si="432"/>
        <v>0</v>
      </c>
      <c r="AC1470">
        <f t="shared" si="433"/>
        <v>0</v>
      </c>
      <c r="AD1470">
        <f>X1470*((1-Q1470)*(1-EXP(-(P1470+O1470)*A1470))*P1470/(P1470+O1470)-(1-$AL$10)*(1-EXP(-2*O1470*A1470))/2)</f>
        <v>0</v>
      </c>
      <c r="AE1470">
        <f t="shared" si="434"/>
        <v>0</v>
      </c>
      <c r="AF1470">
        <f t="shared" si="435"/>
        <v>0</v>
      </c>
      <c r="AG1470">
        <f t="shared" si="436"/>
        <v>0</v>
      </c>
      <c r="AH1470">
        <f t="shared" si="437"/>
        <v>0</v>
      </c>
      <c r="BA1470">
        <v>0</v>
      </c>
    </row>
    <row r="1471" spans="1:53" x14ac:dyDescent="0.3">
      <c r="A1471">
        <v>3.5754567925848999</v>
      </c>
      <c r="E1471" cm="1">
        <f t="array" ref="E1471">INDEX($C$2:$C$104,L1471)</f>
        <v>-0.35239134380336545</v>
      </c>
      <c r="G1471">
        <f>PI()/12*(M1471-12)</f>
        <v>-1.8325957145940459</v>
      </c>
      <c r="H1471">
        <f t="shared" si="421"/>
        <v>-0.20771235567457402</v>
      </c>
      <c r="I1471">
        <f t="shared" si="438"/>
        <v>0.74955939083460899</v>
      </c>
      <c r="J1471">
        <f t="shared" si="422"/>
        <v>1.9841825379038514</v>
      </c>
      <c r="L1471">
        <f t="shared" si="439"/>
        <v>62</v>
      </c>
      <c r="M1471">
        <v>5</v>
      </c>
      <c r="N1471">
        <f t="shared" si="423"/>
        <v>0.05</v>
      </c>
      <c r="O1471">
        <f t="shared" si="424"/>
        <v>5.0020839411324403</v>
      </c>
      <c r="P1471">
        <f t="shared" si="425"/>
        <v>9.2038344516836901</v>
      </c>
      <c r="Q1471">
        <f>1-EXP(-2*$AL$9*O1471/(1+O1471))</f>
        <v>6.4497345768578462E-2</v>
      </c>
      <c r="R1471">
        <f t="shared" si="426"/>
        <v>19.751565414145865</v>
      </c>
      <c r="S1471">
        <f>(1-$AL$6^R1471)/(1+$AL$6^R1471*(1/$AL$7-1))</f>
        <v>0.99643717244343843</v>
      </c>
      <c r="U1471">
        <v>0</v>
      </c>
      <c r="V1471">
        <f t="shared" si="427"/>
        <v>0</v>
      </c>
      <c r="W1471">
        <f t="shared" si="428"/>
        <v>0</v>
      </c>
      <c r="X1471">
        <f t="shared" si="429"/>
        <v>0</v>
      </c>
      <c r="Y1471">
        <f t="shared" si="430"/>
        <v>0</v>
      </c>
      <c r="Z1471">
        <f t="shared" si="431"/>
        <v>0</v>
      </c>
      <c r="AA1471">
        <f t="shared" si="432"/>
        <v>0</v>
      </c>
      <c r="AC1471">
        <f t="shared" si="433"/>
        <v>0</v>
      </c>
      <c r="AD1471">
        <f>X1471*((1-Q1471)*(1-EXP(-(P1471+O1471)*A1471))*P1471/(P1471+O1471)-(1-$AL$10)*(1-EXP(-2*O1471*A1471))/2)</f>
        <v>0</v>
      </c>
      <c r="AE1471">
        <f t="shared" si="434"/>
        <v>0</v>
      </c>
      <c r="AF1471">
        <f t="shared" si="435"/>
        <v>0</v>
      </c>
      <c r="AG1471">
        <f t="shared" si="436"/>
        <v>0</v>
      </c>
      <c r="AH1471">
        <f t="shared" si="437"/>
        <v>0</v>
      </c>
      <c r="BA1471">
        <v>0</v>
      </c>
    </row>
    <row r="1472" spans="1:53" x14ac:dyDescent="0.3">
      <c r="A1472">
        <v>3.5754567925848999</v>
      </c>
      <c r="E1472" cm="1">
        <f t="array" ref="E1472">INDEX($C$2:$C$104,L1472)</f>
        <v>-0.35239134380336545</v>
      </c>
      <c r="G1472">
        <f>PI()/12*(M1472-12)</f>
        <v>-1.5707963267948966</v>
      </c>
      <c r="H1472">
        <f t="shared" si="421"/>
        <v>-0.20771235567457402</v>
      </c>
      <c r="I1472">
        <f t="shared" si="438"/>
        <v>0.74955939083460899</v>
      </c>
      <c r="J1472">
        <f t="shared" si="422"/>
        <v>1.7800320530374596</v>
      </c>
      <c r="L1472">
        <f t="shared" si="439"/>
        <v>62</v>
      </c>
      <c r="M1472">
        <v>6</v>
      </c>
      <c r="N1472">
        <f t="shared" si="423"/>
        <v>0.05</v>
      </c>
      <c r="O1472">
        <f t="shared" si="424"/>
        <v>5.0020839411324403</v>
      </c>
      <c r="P1472">
        <f t="shared" si="425"/>
        <v>9.2038344516836901</v>
      </c>
      <c r="Q1472">
        <f>1-EXP(-2*$AL$9*O1472/(1+O1472))</f>
        <v>6.4497345768578462E-2</v>
      </c>
      <c r="R1472">
        <f t="shared" si="426"/>
        <v>19.751565414145865</v>
      </c>
      <c r="S1472">
        <f>(1-$AL$6^R1472)/(1+$AL$6^R1472*(1/$AL$7-1))</f>
        <v>0.99643717244343843</v>
      </c>
      <c r="U1472">
        <v>0</v>
      </c>
      <c r="V1472">
        <f t="shared" si="427"/>
        <v>0</v>
      </c>
      <c r="W1472">
        <f t="shared" si="428"/>
        <v>0</v>
      </c>
      <c r="X1472">
        <f t="shared" si="429"/>
        <v>0</v>
      </c>
      <c r="Y1472">
        <f t="shared" si="430"/>
        <v>0</v>
      </c>
      <c r="Z1472">
        <f t="shared" si="431"/>
        <v>0</v>
      </c>
      <c r="AA1472">
        <f t="shared" si="432"/>
        <v>0</v>
      </c>
      <c r="AC1472">
        <f t="shared" si="433"/>
        <v>0</v>
      </c>
      <c r="AD1472">
        <f>X1472*((1-Q1472)*(1-EXP(-(P1472+O1472)*A1472))*P1472/(P1472+O1472)-(1-$AL$10)*(1-EXP(-2*O1472*A1472))/2)</f>
        <v>0</v>
      </c>
      <c r="AE1472">
        <f t="shared" si="434"/>
        <v>0</v>
      </c>
      <c r="AF1472">
        <f t="shared" si="435"/>
        <v>0</v>
      </c>
      <c r="AG1472">
        <f t="shared" si="436"/>
        <v>0</v>
      </c>
      <c r="AH1472">
        <f t="shared" si="437"/>
        <v>0</v>
      </c>
      <c r="BA1472">
        <v>0</v>
      </c>
    </row>
    <row r="1473" spans="1:53" x14ac:dyDescent="0.3">
      <c r="A1473">
        <v>3.5754567925848999</v>
      </c>
      <c r="E1473" cm="1">
        <f t="array" ref="E1473">INDEX($C$2:$C$104,L1473)</f>
        <v>-0.35239134380336545</v>
      </c>
      <c r="G1473">
        <f>PI()/12*(M1473-12)</f>
        <v>-1.308996938995747</v>
      </c>
      <c r="H1473">
        <f t="shared" si="421"/>
        <v>-0.20771235567457402</v>
      </c>
      <c r="I1473">
        <f t="shared" si="438"/>
        <v>0.74955939083460899</v>
      </c>
      <c r="J1473">
        <f t="shared" si="422"/>
        <v>1.5845088664186813</v>
      </c>
      <c r="L1473">
        <f t="shared" si="439"/>
        <v>62</v>
      </c>
      <c r="M1473">
        <v>7</v>
      </c>
      <c r="N1473">
        <f t="shared" si="423"/>
        <v>0.05</v>
      </c>
      <c r="O1473">
        <f t="shared" si="424"/>
        <v>5.0020839411324403</v>
      </c>
      <c r="P1473">
        <f t="shared" si="425"/>
        <v>9.2038344516836901</v>
      </c>
      <c r="Q1473">
        <f>1-EXP(-2*$AL$9*O1473/(1+O1473))</f>
        <v>6.4497345768578462E-2</v>
      </c>
      <c r="R1473">
        <f t="shared" si="426"/>
        <v>19.751565414145865</v>
      </c>
      <c r="S1473">
        <f>(1-$AL$6^R1473)/(1+$AL$6^R1473*(1/$AL$7-1))</f>
        <v>0.99643717244343843</v>
      </c>
      <c r="U1473">
        <v>0</v>
      </c>
      <c r="V1473">
        <f t="shared" si="427"/>
        <v>0</v>
      </c>
      <c r="W1473">
        <f t="shared" si="428"/>
        <v>0</v>
      </c>
      <c r="X1473">
        <f t="shared" si="429"/>
        <v>0</v>
      </c>
      <c r="Y1473">
        <f t="shared" si="430"/>
        <v>0</v>
      </c>
      <c r="Z1473">
        <f t="shared" si="431"/>
        <v>0</v>
      </c>
      <c r="AA1473">
        <f t="shared" si="432"/>
        <v>0</v>
      </c>
      <c r="AC1473">
        <f t="shared" si="433"/>
        <v>0</v>
      </c>
      <c r="AD1473">
        <f>X1473*((1-Q1473)*(1-EXP(-(P1473+O1473)*A1473))*P1473/(P1473+O1473)-(1-$AL$10)*(1-EXP(-2*O1473*A1473))/2)</f>
        <v>0</v>
      </c>
      <c r="AE1473">
        <f t="shared" si="434"/>
        <v>0</v>
      </c>
      <c r="AF1473">
        <f t="shared" si="435"/>
        <v>0</v>
      </c>
      <c r="AG1473">
        <f t="shared" si="436"/>
        <v>0</v>
      </c>
      <c r="AH1473">
        <f t="shared" si="437"/>
        <v>0</v>
      </c>
      <c r="BA1473">
        <v>0</v>
      </c>
    </row>
    <row r="1474" spans="1:53" x14ac:dyDescent="0.3">
      <c r="A1474">
        <v>3.5754567925848999</v>
      </c>
      <c r="E1474" cm="1">
        <f t="array" ref="E1474">INDEX($C$2:$C$104,L1474)</f>
        <v>-0.35239134380336545</v>
      </c>
      <c r="G1474">
        <f>PI()/12*(M1474-12)</f>
        <v>-1.0471975511965976</v>
      </c>
      <c r="H1474">
        <f t="shared" si="421"/>
        <v>-0.20771235567457402</v>
      </c>
      <c r="I1474">
        <f t="shared" si="438"/>
        <v>0.74955939083460899</v>
      </c>
      <c r="J1474">
        <f t="shared" si="422"/>
        <v>1.4029418769414028</v>
      </c>
      <c r="L1474">
        <f t="shared" si="439"/>
        <v>62</v>
      </c>
      <c r="M1474">
        <v>8</v>
      </c>
      <c r="N1474">
        <f t="shared" si="423"/>
        <v>0.16785444985349374</v>
      </c>
      <c r="O1474">
        <f t="shared" si="424"/>
        <v>1.4964025906259049</v>
      </c>
      <c r="P1474">
        <f t="shared" si="425"/>
        <v>2.7533807667516652</v>
      </c>
      <c r="Q1474">
        <f>1-EXP(-2*$AL$9*O1474/(1+O1474))</f>
        <v>4.6822259864715332E-2</v>
      </c>
      <c r="R1474">
        <f t="shared" si="426"/>
        <v>5.9087960143174927</v>
      </c>
      <c r="S1474">
        <f>(1-$AL$6^R1474)/(1+$AL$6^R1474*(1/$AL$7-1))</f>
        <v>0.71764033457658394</v>
      </c>
      <c r="U1474">
        <v>11.9</v>
      </c>
      <c r="V1474">
        <f t="shared" si="427"/>
        <v>27.191500000000001</v>
      </c>
      <c r="W1474">
        <f t="shared" si="428"/>
        <v>19.513717157639181</v>
      </c>
      <c r="X1474">
        <f t="shared" si="429"/>
        <v>7.6777828423608199</v>
      </c>
      <c r="Y1474">
        <f t="shared" si="430"/>
        <v>7.3179035871011671</v>
      </c>
      <c r="Z1474">
        <f t="shared" si="431"/>
        <v>17.372580432274841</v>
      </c>
      <c r="AA1474">
        <f t="shared" si="432"/>
        <v>6.4951384357750541</v>
      </c>
      <c r="AC1474">
        <f t="shared" si="433"/>
        <v>6.1028906489560351</v>
      </c>
      <c r="AD1474">
        <f>X1474*((1-Q1474)*(1-EXP(-(P1474+O1474)*A1474))*P1474/(P1474+O1474)-(1-$AL$10)*(1-EXP(-2*O1474*A1474))/2)</f>
        <v>1.4784430410598088</v>
      </c>
      <c r="AE1474">
        <f t="shared" si="434"/>
        <v>14.076472125790897</v>
      </c>
      <c r="AF1474">
        <f t="shared" si="435"/>
        <v>11.143171617935195</v>
      </c>
      <c r="AG1474">
        <f t="shared" si="436"/>
        <v>-0.65567788973369689</v>
      </c>
      <c r="AH1474">
        <f t="shared" si="437"/>
        <v>10.487493728201498</v>
      </c>
      <c r="BA1474">
        <v>14.076472125790801</v>
      </c>
    </row>
    <row r="1475" spans="1:53" x14ac:dyDescent="0.3">
      <c r="A1475">
        <v>3.5754567925848999</v>
      </c>
      <c r="E1475" cm="1">
        <f t="array" ref="E1475">INDEX($C$2:$C$104,L1475)</f>
        <v>-0.35239134380336545</v>
      </c>
      <c r="G1475">
        <f>PI()/12*(M1475-12)</f>
        <v>-0.78539816339744828</v>
      </c>
      <c r="H1475">
        <f t="shared" ref="H1475:H1538" si="440">SIN(E1475)*SIN(RADIANS(37))</f>
        <v>-0.20771235567457402</v>
      </c>
      <c r="I1475">
        <f t="shared" si="438"/>
        <v>0.74955939083460899</v>
      </c>
      <c r="J1475">
        <f t="shared" ref="J1475:J1538" si="441">ACOS(H1475+I1475*COS(G1475))</f>
        <v>1.2426316686576169</v>
      </c>
      <c r="L1475">
        <f t="shared" si="439"/>
        <v>62</v>
      </c>
      <c r="M1475">
        <v>9</v>
      </c>
      <c r="N1475">
        <f t="shared" ref="N1475:N1538" si="442">MAX(0.05, PI()/2-J1475)</f>
        <v>0.32816465813727969</v>
      </c>
      <c r="O1475">
        <f t="shared" ref="O1475:O1538" si="443">0.5/SIN(N1475)*0.5</f>
        <v>0.77565998215676779</v>
      </c>
      <c r="P1475">
        <f t="shared" ref="P1475:P1538" si="444">0.46/SIN(N1475)</f>
        <v>1.4272143671684527</v>
      </c>
      <c r="Q1475">
        <f>1-EXP(-2*$AL$9*O1475/(1+O1475))</f>
        <v>3.4342757693565762E-2</v>
      </c>
      <c r="R1475">
        <f t="shared" ref="R1475:R1538" si="445">100/101.3/SIN(N1475)</f>
        <v>3.0628232266802282</v>
      </c>
      <c r="S1475">
        <f>(1-$AL$6^R1475)/(1+$AL$6^R1475*(1/$AL$7-1))</f>
        <v>0.42500035121803792</v>
      </c>
      <c r="U1475">
        <v>67.2</v>
      </c>
      <c r="V1475">
        <f t="shared" ref="V1475:V1538" si="446">U1475*$AL$12</f>
        <v>153.55200000000002</v>
      </c>
      <c r="W1475">
        <f t="shared" ref="W1475:W1538" si="447">V1475*S1475</f>
        <v>65.259653930232162</v>
      </c>
      <c r="X1475">
        <f t="shared" ref="X1475:X1538" si="448">V1475-W1475</f>
        <v>88.292346069767859</v>
      </c>
      <c r="Y1475">
        <f t="shared" ref="Y1475:Y1538" si="449">X1475*(1-Q1475)*(1-EXP(-P1475*A1475))</f>
        <v>84.741861643670291</v>
      </c>
      <c r="Z1475">
        <f t="shared" ref="Z1475:Z1538" si="450">W1475*(1-$AL$8)*(1-EXP(-$AL$11*A1475))</f>
        <v>58.099058099832611</v>
      </c>
      <c r="AA1475">
        <f t="shared" ref="AA1475:AA1538" si="451">X1475*(1-$AL$10)*(1-EXP(-O1475*A1475))</f>
        <v>70.361479992827157</v>
      </c>
      <c r="AC1475">
        <f t="shared" ref="AC1475:AC1538" si="452">W1475*(1-$AL$8)*(1-EXP(-($AL$11+O1475)*A1475))*$AL$11/($AL$11+O1475)</f>
        <v>30.118199095885362</v>
      </c>
      <c r="AD1475">
        <f>X1475*((1-Q1475)*(1-EXP(-(P1475+O1475)*A1475))*P1475/(P1475+O1475)-(1-$AL$10)*(1-EXP(-2*O1475*A1475))/2)</f>
        <v>17.84010743167115</v>
      </c>
      <c r="AE1475">
        <f t="shared" ref="AE1475:AE1538" si="453">AA1475+AC1475+AD1475</f>
        <v>118.31978652038367</v>
      </c>
      <c r="AF1475">
        <f t="shared" ref="AF1475:AF1538" si="454">W1475*(1-Q1475)*(1-EXP(-$AL$11*A1475)-(1-EXP(-($AL$11+O1475)*A1475))*$AL$11/($AL$11+O1475))</f>
        <v>28.028961766718734</v>
      </c>
      <c r="AG1475">
        <f t="shared" ref="AG1475:AG1538" si="455">X1475*((1-Q1475)*(1-EXP(-P1475*A1475)-(1-EXP(-(P1475+O1475)*A1475))*P1475/(P1475+O1475))-(1-$AL$10)*(1-EXP(-O1475*A1475)-(1-EXP(-2*O1475*A1475))/2))</f>
        <v>-3.4597257808280149</v>
      </c>
      <c r="AH1475">
        <f t="shared" ref="AH1475:AH1538" si="456">AF1475+AG1475</f>
        <v>24.569235985890717</v>
      </c>
      <c r="BA1475">
        <v>118.319786520383</v>
      </c>
    </row>
    <row r="1476" spans="1:53" x14ac:dyDescent="0.3">
      <c r="A1476">
        <v>3.5754567925848999</v>
      </c>
      <c r="E1476" cm="1">
        <f t="array" ref="E1476">INDEX($C$2:$C$104,L1476)</f>
        <v>-0.35239134380336545</v>
      </c>
      <c r="G1476">
        <f>PI()/12*(M1476-12)</f>
        <v>-0.52359877559829882</v>
      </c>
      <c r="H1476">
        <f t="shared" si="440"/>
        <v>-0.20771235567457402</v>
      </c>
      <c r="I1476">
        <f t="shared" ref="I1476:I1539" si="457">COS(E1476)*COS(RADIANS(37))</f>
        <v>0.74955939083460899</v>
      </c>
      <c r="J1476">
        <f t="shared" si="441"/>
        <v>1.1136100397221813</v>
      </c>
      <c r="L1476">
        <f t="shared" si="439"/>
        <v>62</v>
      </c>
      <c r="M1476">
        <v>10</v>
      </c>
      <c r="N1476">
        <f t="shared" si="442"/>
        <v>0.45718628707271525</v>
      </c>
      <c r="O1476">
        <f t="shared" si="443"/>
        <v>0.56634747222189741</v>
      </c>
      <c r="P1476">
        <f t="shared" si="444"/>
        <v>1.0420793488882913</v>
      </c>
      <c r="Q1476">
        <f>1-EXP(-2*$AL$9*O1476/(1+O1476))</f>
        <v>2.8511419065689103E-2</v>
      </c>
      <c r="R1476">
        <f t="shared" si="445"/>
        <v>2.236317758033159</v>
      </c>
      <c r="S1476">
        <f>(1-$AL$6^R1476)/(1+$AL$6^R1476*(1/$AL$7-1))</f>
        <v>0.31604995853649187</v>
      </c>
      <c r="U1476">
        <v>171.6</v>
      </c>
      <c r="V1476">
        <f t="shared" si="446"/>
        <v>392.10599999999999</v>
      </c>
      <c r="W1476">
        <f t="shared" si="447"/>
        <v>123.92508504190968</v>
      </c>
      <c r="X1476">
        <f t="shared" si="448"/>
        <v>268.18091495809028</v>
      </c>
      <c r="Y1476">
        <f t="shared" si="449"/>
        <v>254.25810952837259</v>
      </c>
      <c r="Z1476">
        <f t="shared" si="450"/>
        <v>110.32744248956507</v>
      </c>
      <c r="AA1476">
        <f t="shared" si="451"/>
        <v>197.86380564034695</v>
      </c>
      <c r="AC1476">
        <f t="shared" si="452"/>
        <v>66.151252682578104</v>
      </c>
      <c r="AD1476">
        <f>X1476*((1-Q1476)*(1-EXP(-(P1476+O1476)*A1476))*P1476/(P1476+O1476)-(1-$AL$10)*(1-EXP(-2*O1476*A1476))/2)</f>
        <v>56.26939935884517</v>
      </c>
      <c r="AE1476">
        <f t="shared" si="453"/>
        <v>320.28445768177022</v>
      </c>
      <c r="AF1476">
        <f t="shared" si="454"/>
        <v>44.519360940533751</v>
      </c>
      <c r="AG1476">
        <f t="shared" si="455"/>
        <v>0.12490452918050288</v>
      </c>
      <c r="AH1476">
        <f t="shared" si="456"/>
        <v>44.644265469714256</v>
      </c>
      <c r="BA1476">
        <v>320.28445768176999</v>
      </c>
    </row>
    <row r="1477" spans="1:53" x14ac:dyDescent="0.3">
      <c r="A1477">
        <v>3.5754567925848999</v>
      </c>
      <c r="E1477" cm="1">
        <f t="array" ref="E1477">INDEX($C$2:$C$104,L1477)</f>
        <v>-0.35239134380336545</v>
      </c>
      <c r="G1477">
        <f>PI()/12*(M1477-12)</f>
        <v>-0.26179938779914941</v>
      </c>
      <c r="H1477">
        <f t="shared" si="440"/>
        <v>-0.20771235567457402</v>
      </c>
      <c r="I1477">
        <f t="shared" si="457"/>
        <v>0.74955939083460899</v>
      </c>
      <c r="J1477">
        <f t="shared" si="441"/>
        <v>1.0282639080387539</v>
      </c>
      <c r="L1477">
        <f t="shared" si="439"/>
        <v>62</v>
      </c>
      <c r="M1477">
        <v>11</v>
      </c>
      <c r="N1477">
        <f t="shared" si="442"/>
        <v>0.54253241875614266</v>
      </c>
      <c r="O1477">
        <f t="shared" si="443"/>
        <v>0.48420858457976157</v>
      </c>
      <c r="P1477">
        <f t="shared" si="444"/>
        <v>0.8909437956267614</v>
      </c>
      <c r="Q1477">
        <f>1-EXP(-2*$AL$9*O1477/(1+O1477))</f>
        <v>2.5761579380037758E-2</v>
      </c>
      <c r="R1477">
        <f t="shared" si="445"/>
        <v>1.9119786163070547</v>
      </c>
      <c r="S1477">
        <f>(1-$AL$6^R1477)/(1+$AL$6^R1477*(1/$AL$7-1))</f>
        <v>0.27131655470049582</v>
      </c>
      <c r="U1477">
        <v>330.4</v>
      </c>
      <c r="V1477">
        <f t="shared" si="446"/>
        <v>754.96399999999994</v>
      </c>
      <c r="W1477">
        <f t="shared" si="447"/>
        <v>204.83423140290512</v>
      </c>
      <c r="X1477">
        <f t="shared" si="448"/>
        <v>550.12976859709488</v>
      </c>
      <c r="Y1477">
        <f t="shared" si="449"/>
        <v>513.79234723534591</v>
      </c>
      <c r="Z1477">
        <f t="shared" si="450"/>
        <v>182.35885718662752</v>
      </c>
      <c r="AA1477">
        <f t="shared" si="451"/>
        <v>384.8152438653089</v>
      </c>
      <c r="AC1477">
        <f t="shared" si="452"/>
        <v>116.39826366603988</v>
      </c>
      <c r="AD1477">
        <f>X1477*((1-Q1477)*(1-EXP(-(P1477+O1477)*A1477))*P1477/(P1477+O1477)-(1-$AL$10)*(1-EXP(-2*O1477*A1477))/2)</f>
        <v>118.22212057086517</v>
      </c>
      <c r="AE1477">
        <f t="shared" si="453"/>
        <v>619.43562810221397</v>
      </c>
      <c r="AF1477">
        <f t="shared" si="454"/>
        <v>66.661145699847083</v>
      </c>
      <c r="AG1477">
        <f t="shared" si="455"/>
        <v>10.75498279917182</v>
      </c>
      <c r="AH1477">
        <f t="shared" si="456"/>
        <v>77.416128499018896</v>
      </c>
      <c r="BA1477">
        <v>619.43562810221397</v>
      </c>
    </row>
    <row r="1478" spans="1:53" x14ac:dyDescent="0.3">
      <c r="A1478">
        <v>3.5754567925848999</v>
      </c>
      <c r="E1478" cm="1">
        <f t="array" ref="E1478">INDEX($C$2:$C$104,L1478)</f>
        <v>-0.35239134380336545</v>
      </c>
      <c r="G1478">
        <f>PI()/12*(M1478-12)</f>
        <v>0</v>
      </c>
      <c r="H1478">
        <f t="shared" si="440"/>
        <v>-0.20771235567457402</v>
      </c>
      <c r="I1478">
        <f t="shared" si="457"/>
        <v>0.74955939083460899</v>
      </c>
      <c r="J1478">
        <f t="shared" si="441"/>
        <v>0.9981631670412674</v>
      </c>
      <c r="L1478">
        <f t="shared" si="439"/>
        <v>62</v>
      </c>
      <c r="M1478">
        <v>12</v>
      </c>
      <c r="N1478">
        <f t="shared" si="442"/>
        <v>0.57263315975362916</v>
      </c>
      <c r="O1478">
        <f t="shared" si="443"/>
        <v>0.46138482593369234</v>
      </c>
      <c r="P1478">
        <f t="shared" si="444"/>
        <v>0.84894807971799391</v>
      </c>
      <c r="Q1478">
        <f>1-EXP(-2*$AL$9*O1478/(1+O1478))</f>
        <v>2.494110375383507E-2</v>
      </c>
      <c r="R1478">
        <f t="shared" si="445"/>
        <v>1.8218551863127042</v>
      </c>
      <c r="S1478">
        <f>(1-$AL$6^R1478)/(1+$AL$6^R1478*(1/$AL$7-1))</f>
        <v>0.25873705143387932</v>
      </c>
      <c r="U1478">
        <v>399.7</v>
      </c>
      <c r="V1478">
        <f t="shared" si="446"/>
        <v>913.31450000000007</v>
      </c>
      <c r="W1478">
        <f t="shared" si="447"/>
        <v>236.3083007618078</v>
      </c>
      <c r="X1478">
        <f t="shared" si="448"/>
        <v>677.00619923819227</v>
      </c>
      <c r="Y1478">
        <f t="shared" si="449"/>
        <v>628.39779434738296</v>
      </c>
      <c r="Z1478">
        <f t="shared" si="450"/>
        <v>210.37944378483388</v>
      </c>
      <c r="AA1478">
        <f t="shared" si="451"/>
        <v>464.90172250733076</v>
      </c>
      <c r="AC1478">
        <f t="shared" si="452"/>
        <v>136.72031542360114</v>
      </c>
      <c r="AD1478">
        <f>X1478*((1-Q1478)*(1-EXP(-(P1478+O1478)*A1478))*P1478/(P1478+O1478)-(1-$AL$10)*(1-EXP(-2*O1478*A1478))/2)</f>
        <v>146.6272933634209</v>
      </c>
      <c r="AE1478">
        <f t="shared" si="453"/>
        <v>748.24933129435283</v>
      </c>
      <c r="AF1478">
        <f t="shared" si="454"/>
        <v>74.504137342695216</v>
      </c>
      <c r="AG1478">
        <f t="shared" si="455"/>
        <v>16.868778476631309</v>
      </c>
      <c r="AH1478">
        <f t="shared" si="456"/>
        <v>91.372915819326522</v>
      </c>
      <c r="BA1478">
        <v>748.24933129435203</v>
      </c>
    </row>
    <row r="1479" spans="1:53" x14ac:dyDescent="0.3">
      <c r="A1479">
        <v>3.5754567925848999</v>
      </c>
      <c r="E1479" cm="1">
        <f t="array" ref="E1479">INDEX($C$2:$C$104,L1479)</f>
        <v>-0.35239134380336545</v>
      </c>
      <c r="G1479">
        <f>PI()/12*(M1479-12)</f>
        <v>0.26179938779914941</v>
      </c>
      <c r="H1479">
        <f t="shared" si="440"/>
        <v>-0.20771235567457402</v>
      </c>
      <c r="I1479">
        <f t="shared" si="457"/>
        <v>0.74955939083460899</v>
      </c>
      <c r="J1479">
        <f t="shared" si="441"/>
        <v>1.0282639080387539</v>
      </c>
      <c r="L1479">
        <f t="shared" si="439"/>
        <v>62</v>
      </c>
      <c r="M1479">
        <v>13</v>
      </c>
      <c r="N1479">
        <f t="shared" si="442"/>
        <v>0.54253241875614266</v>
      </c>
      <c r="O1479">
        <f t="shared" si="443"/>
        <v>0.48420858457976157</v>
      </c>
      <c r="P1479">
        <f t="shared" si="444"/>
        <v>0.8909437956267614</v>
      </c>
      <c r="Q1479">
        <f>1-EXP(-2*$AL$9*O1479/(1+O1479))</f>
        <v>2.5761579380037758E-2</v>
      </c>
      <c r="R1479">
        <f t="shared" si="445"/>
        <v>1.9119786163070547</v>
      </c>
      <c r="S1479">
        <f>(1-$AL$6^R1479)/(1+$AL$6^R1479*(1/$AL$7-1))</f>
        <v>0.27131655470049582</v>
      </c>
      <c r="U1479">
        <v>486.3</v>
      </c>
      <c r="V1479">
        <f t="shared" si="446"/>
        <v>1111.1955</v>
      </c>
      <c r="W1479">
        <f t="shared" si="447"/>
        <v>301.48573465869481</v>
      </c>
      <c r="X1479">
        <f t="shared" si="448"/>
        <v>809.70976534130523</v>
      </c>
      <c r="Y1479">
        <f t="shared" si="449"/>
        <v>756.2264481251475</v>
      </c>
      <c r="Z1479">
        <f t="shared" si="450"/>
        <v>268.40530341966394</v>
      </c>
      <c r="AA1479">
        <f t="shared" si="451"/>
        <v>566.39120185139143</v>
      </c>
      <c r="AC1479">
        <f t="shared" si="452"/>
        <v>171.32105212105085</v>
      </c>
      <c r="AD1479">
        <f>X1479*((1-Q1479)*(1-EXP(-(P1479+O1479)*A1479))*P1479/(P1479+O1479)-(1-$AL$10)*(1-EXP(-2*O1479*A1479))/2)</f>
        <v>174.00550010173043</v>
      </c>
      <c r="AE1479">
        <f t="shared" si="453"/>
        <v>911.71775407417272</v>
      </c>
      <c r="AF1479">
        <f t="shared" si="454"/>
        <v>98.115360635095783</v>
      </c>
      <c r="AG1479">
        <f t="shared" si="455"/>
        <v>15.829746172025594</v>
      </c>
      <c r="AH1479">
        <f t="shared" si="456"/>
        <v>113.94510680712138</v>
      </c>
      <c r="BA1479">
        <v>911.71775407417203</v>
      </c>
    </row>
    <row r="1480" spans="1:53" x14ac:dyDescent="0.3">
      <c r="A1480">
        <v>3.5754567925848999</v>
      </c>
      <c r="E1480" cm="1">
        <f t="array" ref="E1480">INDEX($C$2:$C$104,L1480)</f>
        <v>-0.35239134380336545</v>
      </c>
      <c r="G1480">
        <f>PI()/12*(M1480-12)</f>
        <v>0.52359877559829882</v>
      </c>
      <c r="H1480">
        <f t="shared" si="440"/>
        <v>-0.20771235567457402</v>
      </c>
      <c r="I1480">
        <f t="shared" si="457"/>
        <v>0.74955939083460899</v>
      </c>
      <c r="J1480">
        <f t="shared" si="441"/>
        <v>1.1136100397221813</v>
      </c>
      <c r="L1480">
        <f t="shared" si="439"/>
        <v>62</v>
      </c>
      <c r="M1480">
        <v>14</v>
      </c>
      <c r="N1480">
        <f t="shared" si="442"/>
        <v>0.45718628707271525</v>
      </c>
      <c r="O1480">
        <f t="shared" si="443"/>
        <v>0.56634747222189741</v>
      </c>
      <c r="P1480">
        <f t="shared" si="444"/>
        <v>1.0420793488882913</v>
      </c>
      <c r="Q1480">
        <f>1-EXP(-2*$AL$9*O1480/(1+O1480))</f>
        <v>2.8511419065689103E-2</v>
      </c>
      <c r="R1480">
        <f t="shared" si="445"/>
        <v>2.236317758033159</v>
      </c>
      <c r="S1480">
        <f>(1-$AL$6^R1480)/(1+$AL$6^R1480*(1/$AL$7-1))</f>
        <v>0.31604995853649187</v>
      </c>
      <c r="U1480">
        <v>492.2</v>
      </c>
      <c r="V1480">
        <f t="shared" si="446"/>
        <v>1124.6770000000001</v>
      </c>
      <c r="W1480">
        <f t="shared" si="447"/>
        <v>355.45411921694608</v>
      </c>
      <c r="X1480">
        <f t="shared" si="448"/>
        <v>769.22288078305405</v>
      </c>
      <c r="Y1480">
        <f t="shared" si="449"/>
        <v>729.28812068685909</v>
      </c>
      <c r="Z1480">
        <f t="shared" si="450"/>
        <v>316.45202327135155</v>
      </c>
      <c r="AA1480">
        <f t="shared" si="451"/>
        <v>567.53243086351279</v>
      </c>
      <c r="AC1480">
        <f t="shared" si="452"/>
        <v>189.74153013033185</v>
      </c>
      <c r="AD1480">
        <f>X1480*((1-Q1480)*(1-EXP(-(P1480+O1480)*A1480))*P1480/(P1480+O1480)-(1-$AL$10)*(1-EXP(-2*O1480*A1480))/2)</f>
        <v>161.3974263661049</v>
      </c>
      <c r="AE1480">
        <f t="shared" si="453"/>
        <v>918.67138735994956</v>
      </c>
      <c r="AF1480">
        <f t="shared" si="454"/>
        <v>127.69481034341908</v>
      </c>
      <c r="AG1480">
        <f t="shared" si="455"/>
        <v>0.35826345724151243</v>
      </c>
      <c r="AH1480">
        <f t="shared" si="456"/>
        <v>128.0530738006606</v>
      </c>
      <c r="BA1480">
        <v>918.67138735994899</v>
      </c>
    </row>
    <row r="1481" spans="1:53" x14ac:dyDescent="0.3">
      <c r="A1481">
        <v>3.5754567925848999</v>
      </c>
      <c r="E1481" cm="1">
        <f t="array" ref="E1481">INDEX($C$2:$C$104,L1481)</f>
        <v>-0.35239134380336545</v>
      </c>
      <c r="G1481">
        <f>PI()/12*(M1481-12)</f>
        <v>0.78539816339744828</v>
      </c>
      <c r="H1481">
        <f t="shared" si="440"/>
        <v>-0.20771235567457402</v>
      </c>
      <c r="I1481">
        <f t="shared" si="457"/>
        <v>0.74955939083460899</v>
      </c>
      <c r="J1481">
        <f t="shared" si="441"/>
        <v>1.2426316686576169</v>
      </c>
      <c r="L1481">
        <f t="shared" si="439"/>
        <v>62</v>
      </c>
      <c r="M1481">
        <v>15</v>
      </c>
      <c r="N1481">
        <f t="shared" si="442"/>
        <v>0.32816465813727969</v>
      </c>
      <c r="O1481">
        <f t="shared" si="443"/>
        <v>0.77565998215676779</v>
      </c>
      <c r="P1481">
        <f t="shared" si="444"/>
        <v>1.4272143671684527</v>
      </c>
      <c r="Q1481">
        <f>1-EXP(-2*$AL$9*O1481/(1+O1481))</f>
        <v>3.4342757693565762E-2</v>
      </c>
      <c r="R1481">
        <f t="shared" si="445"/>
        <v>3.0628232266802282</v>
      </c>
      <c r="S1481">
        <f>(1-$AL$6^R1481)/(1+$AL$6^R1481*(1/$AL$7-1))</f>
        <v>0.42500035121803792</v>
      </c>
      <c r="U1481">
        <v>173.7</v>
      </c>
      <c r="V1481">
        <f t="shared" si="446"/>
        <v>396.90449999999998</v>
      </c>
      <c r="W1481">
        <f t="shared" si="447"/>
        <v>168.68455190001973</v>
      </c>
      <c r="X1481">
        <f t="shared" si="448"/>
        <v>228.21994809998026</v>
      </c>
      <c r="Y1481">
        <f t="shared" si="449"/>
        <v>219.04257987359415</v>
      </c>
      <c r="Z1481">
        <f t="shared" si="450"/>
        <v>150.17569035626374</v>
      </c>
      <c r="AA1481">
        <f t="shared" si="451"/>
        <v>181.87186123145943</v>
      </c>
      <c r="AC1481">
        <f t="shared" si="452"/>
        <v>77.850166413025107</v>
      </c>
      <c r="AD1481">
        <f>X1481*((1-Q1481)*(1-EXP(-(P1481+O1481)*A1481))*P1481/(P1481+O1481)-(1-$AL$10)*(1-EXP(-2*O1481*A1481))/2)</f>
        <v>46.113491977399974</v>
      </c>
      <c r="AE1481">
        <f t="shared" si="453"/>
        <v>305.83551962188454</v>
      </c>
      <c r="AF1481">
        <f t="shared" si="454"/>
        <v>72.449860995223872</v>
      </c>
      <c r="AG1481">
        <f t="shared" si="455"/>
        <v>-8.9427733352652687</v>
      </c>
      <c r="AH1481">
        <f t="shared" si="456"/>
        <v>63.5070876599586</v>
      </c>
      <c r="BA1481">
        <v>305.83551962188398</v>
      </c>
    </row>
    <row r="1482" spans="1:53" x14ac:dyDescent="0.3">
      <c r="A1482">
        <v>3.5754567925848999</v>
      </c>
      <c r="E1482" cm="1">
        <f t="array" ref="E1482">INDEX($C$2:$C$104,L1482)</f>
        <v>-0.35239134380336545</v>
      </c>
      <c r="G1482">
        <f>PI()/12*(M1482-12)</f>
        <v>1.0471975511965976</v>
      </c>
      <c r="H1482">
        <f t="shared" si="440"/>
        <v>-0.20771235567457402</v>
      </c>
      <c r="I1482">
        <f t="shared" si="457"/>
        <v>0.74955939083460899</v>
      </c>
      <c r="J1482">
        <f t="shared" si="441"/>
        <v>1.4029418769414028</v>
      </c>
      <c r="L1482">
        <f t="shared" si="439"/>
        <v>62</v>
      </c>
      <c r="M1482">
        <v>16</v>
      </c>
      <c r="N1482">
        <f t="shared" si="442"/>
        <v>0.16785444985349374</v>
      </c>
      <c r="O1482">
        <f t="shared" si="443"/>
        <v>1.4964025906259049</v>
      </c>
      <c r="P1482">
        <f t="shared" si="444"/>
        <v>2.7533807667516652</v>
      </c>
      <c r="Q1482">
        <f>1-EXP(-2*$AL$9*O1482/(1+O1482))</f>
        <v>4.6822259864715332E-2</v>
      </c>
      <c r="R1482">
        <f t="shared" si="445"/>
        <v>5.9087960143174927</v>
      </c>
      <c r="S1482">
        <f>(1-$AL$6^R1482)/(1+$AL$6^R1482*(1/$AL$7-1))</f>
        <v>0.71764033457658394</v>
      </c>
      <c r="U1482">
        <v>146.6</v>
      </c>
      <c r="V1482">
        <f t="shared" si="446"/>
        <v>334.98099999999999</v>
      </c>
      <c r="W1482">
        <f t="shared" si="447"/>
        <v>240.39587691679867</v>
      </c>
      <c r="X1482">
        <f t="shared" si="448"/>
        <v>94.585123083201324</v>
      </c>
      <c r="Y1482">
        <f t="shared" si="449"/>
        <v>90.151652594036179</v>
      </c>
      <c r="Z1482">
        <f t="shared" si="450"/>
        <v>214.01851187995732</v>
      </c>
      <c r="AA1482">
        <f t="shared" si="451"/>
        <v>80.015739049127944</v>
      </c>
      <c r="AC1482">
        <f t="shared" si="452"/>
        <v>75.183510011508815</v>
      </c>
      <c r="AD1482">
        <f>X1482*((1-Q1482)*(1-EXP(-(P1482+O1482)*A1482))*P1482/(P1482+O1482)-(1-$AL$10)*(1-EXP(-2*O1482*A1482))/2)</f>
        <v>18.21342435456873</v>
      </c>
      <c r="AE1482">
        <f t="shared" si="453"/>
        <v>173.41267341520549</v>
      </c>
      <c r="AF1482">
        <f t="shared" si="454"/>
        <v>137.27638312515123</v>
      </c>
      <c r="AG1482">
        <f t="shared" si="455"/>
        <v>-8.0775108096604988</v>
      </c>
      <c r="AH1482">
        <f t="shared" si="456"/>
        <v>129.19887231549072</v>
      </c>
      <c r="BA1482">
        <v>173.41267341520501</v>
      </c>
    </row>
    <row r="1483" spans="1:53" x14ac:dyDescent="0.3">
      <c r="A1483">
        <v>3.5754567925848999</v>
      </c>
      <c r="E1483" cm="1">
        <f t="array" ref="E1483">INDEX($C$2:$C$104,L1483)</f>
        <v>-0.35239134380336545</v>
      </c>
      <c r="G1483">
        <f>PI()/12*(M1483-12)</f>
        <v>1.308996938995747</v>
      </c>
      <c r="H1483">
        <f t="shared" si="440"/>
        <v>-0.20771235567457402</v>
      </c>
      <c r="I1483">
        <f t="shared" si="457"/>
        <v>0.74955939083460899</v>
      </c>
      <c r="J1483">
        <f t="shared" si="441"/>
        <v>1.5845088664186813</v>
      </c>
      <c r="L1483">
        <f t="shared" si="439"/>
        <v>62</v>
      </c>
      <c r="M1483">
        <v>17</v>
      </c>
      <c r="N1483">
        <f t="shared" si="442"/>
        <v>0.05</v>
      </c>
      <c r="O1483">
        <f t="shared" si="443"/>
        <v>5.0020839411324403</v>
      </c>
      <c r="P1483">
        <f t="shared" si="444"/>
        <v>9.2038344516836901</v>
      </c>
      <c r="Q1483">
        <f>1-EXP(-2*$AL$9*O1483/(1+O1483))</f>
        <v>6.4497345768578462E-2</v>
      </c>
      <c r="R1483">
        <f t="shared" si="445"/>
        <v>19.751565414145865</v>
      </c>
      <c r="S1483">
        <f>(1-$AL$6^R1483)/(1+$AL$6^R1483*(1/$AL$7-1))</f>
        <v>0.99643717244343843</v>
      </c>
      <c r="U1483">
        <v>65.400000000000006</v>
      </c>
      <c r="V1483">
        <f t="shared" si="446"/>
        <v>149.43900000000002</v>
      </c>
      <c r="W1483">
        <f t="shared" si="447"/>
        <v>148.90657461277502</v>
      </c>
      <c r="X1483">
        <f t="shared" si="448"/>
        <v>0.53242538722500399</v>
      </c>
      <c r="Y1483">
        <f t="shared" si="449"/>
        <v>0.4980853629291811</v>
      </c>
      <c r="Z1483">
        <f t="shared" si="450"/>
        <v>132.56784565734364</v>
      </c>
      <c r="AA1483">
        <f t="shared" si="451"/>
        <v>0.45256157140668724</v>
      </c>
      <c r="AC1483">
        <f t="shared" si="452"/>
        <v>18.040205369540175</v>
      </c>
      <c r="AD1483">
        <f>X1483*((1-Q1483)*(1-EXP(-(P1483+O1483)*A1483))*P1483/(P1483+O1483)-(1-$AL$10)*(1-EXP(-2*O1483*A1483))/2)</f>
        <v>9.642240331306981E-2</v>
      </c>
      <c r="AE1483">
        <f t="shared" si="453"/>
        <v>18.589189344259932</v>
      </c>
      <c r="AF1483">
        <f t="shared" si="454"/>
        <v>111.14202434865312</v>
      </c>
      <c r="AG1483">
        <f t="shared" si="455"/>
        <v>-5.0898611790575948E-2</v>
      </c>
      <c r="AH1483">
        <f t="shared" si="456"/>
        <v>111.09112573686255</v>
      </c>
      <c r="BA1483">
        <v>18.5891893442599</v>
      </c>
    </row>
    <row r="1484" spans="1:53" x14ac:dyDescent="0.3">
      <c r="A1484">
        <v>3.5754567925848999</v>
      </c>
      <c r="E1484" cm="1">
        <f t="array" ref="E1484">INDEX($C$2:$C$104,L1484)</f>
        <v>-0.35239134380336545</v>
      </c>
      <c r="G1484">
        <f>PI()/12*(M1484-12)</f>
        <v>1.5707963267948966</v>
      </c>
      <c r="H1484">
        <f t="shared" si="440"/>
        <v>-0.20771235567457402</v>
      </c>
      <c r="I1484">
        <f t="shared" si="457"/>
        <v>0.74955939083460899</v>
      </c>
      <c r="J1484">
        <f t="shared" si="441"/>
        <v>1.7800320530374596</v>
      </c>
      <c r="L1484">
        <f t="shared" si="439"/>
        <v>62</v>
      </c>
      <c r="M1484">
        <v>18</v>
      </c>
      <c r="N1484">
        <f t="shared" si="442"/>
        <v>0.05</v>
      </c>
      <c r="O1484">
        <f t="shared" si="443"/>
        <v>5.0020839411324403</v>
      </c>
      <c r="P1484">
        <f t="shared" si="444"/>
        <v>9.2038344516836901</v>
      </c>
      <c r="Q1484">
        <f>1-EXP(-2*$AL$9*O1484/(1+O1484))</f>
        <v>6.4497345768578462E-2</v>
      </c>
      <c r="R1484">
        <f t="shared" si="445"/>
        <v>19.751565414145865</v>
      </c>
      <c r="S1484">
        <f>(1-$AL$6^R1484)/(1+$AL$6^R1484*(1/$AL$7-1))</f>
        <v>0.99643717244343843</v>
      </c>
      <c r="U1484">
        <v>5.4</v>
      </c>
      <c r="V1484">
        <f t="shared" si="446"/>
        <v>12.339000000000002</v>
      </c>
      <c r="W1484">
        <f t="shared" si="447"/>
        <v>12.295038270779589</v>
      </c>
      <c r="X1484">
        <f t="shared" si="448"/>
        <v>4.3961729220413304E-2</v>
      </c>
      <c r="Y1484">
        <f t="shared" si="449"/>
        <v>4.1126314370299483E-2</v>
      </c>
      <c r="Z1484">
        <f t="shared" si="450"/>
        <v>10.945968907487089</v>
      </c>
      <c r="AA1484">
        <f t="shared" si="451"/>
        <v>3.7367469198717404E-2</v>
      </c>
      <c r="AC1484">
        <f t="shared" si="452"/>
        <v>1.4895582415216657</v>
      </c>
      <c r="AD1484">
        <f>X1484*((1-Q1484)*(1-EXP(-(P1484+O1484)*A1484))*P1484/(P1484+O1484)-(1-$AL$10)*(1-EXP(-2*O1484*A1484))/2)</f>
        <v>7.9614828423635858E-3</v>
      </c>
      <c r="AE1484">
        <f t="shared" si="453"/>
        <v>1.5348871935627466</v>
      </c>
      <c r="AF1484">
        <f t="shared" si="454"/>
        <v>9.1768643957603491</v>
      </c>
      <c r="AG1484">
        <f t="shared" si="455"/>
        <v>-4.2026376707815132E-3</v>
      </c>
      <c r="AH1484">
        <f t="shared" si="456"/>
        <v>9.1726617580895677</v>
      </c>
      <c r="BA1484">
        <v>1.5348871935627399</v>
      </c>
    </row>
    <row r="1485" spans="1:53" x14ac:dyDescent="0.3">
      <c r="A1485">
        <v>3.5754567925848999</v>
      </c>
      <c r="E1485" cm="1">
        <f t="array" ref="E1485">INDEX($C$2:$C$104,L1485)</f>
        <v>-0.35239134380336545</v>
      </c>
      <c r="G1485">
        <f>PI()/12*(M1485-12)</f>
        <v>1.8325957145940459</v>
      </c>
      <c r="H1485">
        <f t="shared" si="440"/>
        <v>-0.20771235567457402</v>
      </c>
      <c r="I1485">
        <f t="shared" si="457"/>
        <v>0.74955939083460899</v>
      </c>
      <c r="J1485">
        <f t="shared" si="441"/>
        <v>1.9841825379038514</v>
      </c>
      <c r="L1485">
        <f t="shared" si="439"/>
        <v>62</v>
      </c>
      <c r="M1485">
        <v>19</v>
      </c>
      <c r="N1485">
        <f t="shared" si="442"/>
        <v>0.05</v>
      </c>
      <c r="O1485">
        <f t="shared" si="443"/>
        <v>5.0020839411324403</v>
      </c>
      <c r="P1485">
        <f t="shared" si="444"/>
        <v>9.2038344516836901</v>
      </c>
      <c r="Q1485">
        <f>1-EXP(-2*$AL$9*O1485/(1+O1485))</f>
        <v>6.4497345768578462E-2</v>
      </c>
      <c r="R1485">
        <f t="shared" si="445"/>
        <v>19.751565414145865</v>
      </c>
      <c r="S1485">
        <f>(1-$AL$6^R1485)/(1+$AL$6^R1485*(1/$AL$7-1))</f>
        <v>0.99643717244343843</v>
      </c>
      <c r="U1485">
        <v>0.1</v>
      </c>
      <c r="V1485">
        <f t="shared" si="446"/>
        <v>0.22850000000000004</v>
      </c>
      <c r="W1485">
        <f t="shared" si="447"/>
        <v>0.22768589390332572</v>
      </c>
      <c r="X1485">
        <f t="shared" si="448"/>
        <v>8.1410609667431633E-4</v>
      </c>
      <c r="Y1485">
        <f t="shared" si="449"/>
        <v>7.6159841426480133E-4</v>
      </c>
      <c r="Z1485">
        <f t="shared" si="450"/>
        <v>0.20270312791642756</v>
      </c>
      <c r="AA1485">
        <f t="shared" si="451"/>
        <v>6.9199017034661504E-4</v>
      </c>
      <c r="AC1485">
        <f t="shared" si="452"/>
        <v>2.7584411880030846E-2</v>
      </c>
      <c r="AD1485">
        <f>X1485*((1-Q1485)*(1-EXP(-(P1485+O1485)*A1485))*P1485/(P1485+O1485)-(1-$AL$10)*(1-EXP(-2*O1485*A1485))/2)</f>
        <v>1.4743486745117675E-4</v>
      </c>
      <c r="AE1485">
        <f t="shared" si="453"/>
        <v>2.8423836917828637E-2</v>
      </c>
      <c r="AF1485">
        <f t="shared" si="454"/>
        <v>0.16994193325482129</v>
      </c>
      <c r="AG1485">
        <f t="shared" si="455"/>
        <v>-7.782662353299059E-5</v>
      </c>
      <c r="AH1485">
        <f t="shared" si="456"/>
        <v>0.16986410663128831</v>
      </c>
      <c r="BA1485">
        <v>2.8423836917828599E-2</v>
      </c>
    </row>
    <row r="1486" spans="1:53" x14ac:dyDescent="0.3">
      <c r="A1486">
        <v>3.5754567925848999</v>
      </c>
      <c r="E1486" cm="1">
        <f t="array" ref="E1486">INDEX($C$2:$C$104,L1486)</f>
        <v>-0.35239134380336545</v>
      </c>
      <c r="G1486">
        <f>PI()/12*(M1486-12)</f>
        <v>2.0943951023931953</v>
      </c>
      <c r="H1486">
        <f t="shared" si="440"/>
        <v>-0.20771235567457402</v>
      </c>
      <c r="I1486">
        <f t="shared" si="457"/>
        <v>0.74955939083460899</v>
      </c>
      <c r="J1486">
        <f t="shared" si="441"/>
        <v>2.1925875321319541</v>
      </c>
      <c r="L1486">
        <f t="shared" si="439"/>
        <v>62</v>
      </c>
      <c r="M1486">
        <v>20</v>
      </c>
      <c r="N1486">
        <f t="shared" si="442"/>
        <v>0.05</v>
      </c>
      <c r="O1486">
        <f t="shared" si="443"/>
        <v>5.0020839411324403</v>
      </c>
      <c r="P1486">
        <f t="shared" si="444"/>
        <v>9.2038344516836901</v>
      </c>
      <c r="Q1486">
        <f>1-EXP(-2*$AL$9*O1486/(1+O1486))</f>
        <v>6.4497345768578462E-2</v>
      </c>
      <c r="R1486">
        <f t="shared" si="445"/>
        <v>19.751565414145865</v>
      </c>
      <c r="S1486">
        <f>(1-$AL$6^R1486)/(1+$AL$6^R1486*(1/$AL$7-1))</f>
        <v>0.99643717244343843</v>
      </c>
      <c r="U1486">
        <v>0</v>
      </c>
      <c r="V1486">
        <f t="shared" si="446"/>
        <v>0</v>
      </c>
      <c r="W1486">
        <f t="shared" si="447"/>
        <v>0</v>
      </c>
      <c r="X1486">
        <f t="shared" si="448"/>
        <v>0</v>
      </c>
      <c r="Y1486">
        <f t="shared" si="449"/>
        <v>0</v>
      </c>
      <c r="Z1486">
        <f t="shared" si="450"/>
        <v>0</v>
      </c>
      <c r="AA1486">
        <f t="shared" si="451"/>
        <v>0</v>
      </c>
      <c r="AC1486">
        <f t="shared" si="452"/>
        <v>0</v>
      </c>
      <c r="AD1486">
        <f>X1486*((1-Q1486)*(1-EXP(-(P1486+O1486)*A1486))*P1486/(P1486+O1486)-(1-$AL$10)*(1-EXP(-2*O1486*A1486))/2)</f>
        <v>0</v>
      </c>
      <c r="AE1486">
        <f t="shared" si="453"/>
        <v>0</v>
      </c>
      <c r="AF1486">
        <f t="shared" si="454"/>
        <v>0</v>
      </c>
      <c r="AG1486">
        <f t="shared" si="455"/>
        <v>0</v>
      </c>
      <c r="AH1486">
        <f t="shared" si="456"/>
        <v>0</v>
      </c>
      <c r="BA1486">
        <v>0</v>
      </c>
    </row>
    <row r="1487" spans="1:53" x14ac:dyDescent="0.3">
      <c r="A1487">
        <v>3.5754567925848999</v>
      </c>
      <c r="E1487" cm="1">
        <f t="array" ref="E1487">INDEX($C$2:$C$104,L1487)</f>
        <v>-0.35239134380336545</v>
      </c>
      <c r="G1487">
        <f>PI()/12*(M1487-12)</f>
        <v>2.3561944901923448</v>
      </c>
      <c r="H1487">
        <f t="shared" si="440"/>
        <v>-0.20771235567457402</v>
      </c>
      <c r="I1487">
        <f t="shared" si="457"/>
        <v>0.74955939083460899</v>
      </c>
      <c r="J1487">
        <f t="shared" si="441"/>
        <v>2.4004993021608922</v>
      </c>
      <c r="L1487">
        <f t="shared" si="439"/>
        <v>62</v>
      </c>
      <c r="M1487">
        <v>21</v>
      </c>
      <c r="N1487">
        <f t="shared" si="442"/>
        <v>0.05</v>
      </c>
      <c r="O1487">
        <f t="shared" si="443"/>
        <v>5.0020839411324403</v>
      </c>
      <c r="P1487">
        <f t="shared" si="444"/>
        <v>9.2038344516836901</v>
      </c>
      <c r="Q1487">
        <f>1-EXP(-2*$AL$9*O1487/(1+O1487))</f>
        <v>6.4497345768578462E-2</v>
      </c>
      <c r="R1487">
        <f t="shared" si="445"/>
        <v>19.751565414145865</v>
      </c>
      <c r="S1487">
        <f>(1-$AL$6^R1487)/(1+$AL$6^R1487*(1/$AL$7-1))</f>
        <v>0.99643717244343843</v>
      </c>
      <c r="U1487">
        <v>0</v>
      </c>
      <c r="V1487">
        <f t="shared" si="446"/>
        <v>0</v>
      </c>
      <c r="W1487">
        <f t="shared" si="447"/>
        <v>0</v>
      </c>
      <c r="X1487">
        <f t="shared" si="448"/>
        <v>0</v>
      </c>
      <c r="Y1487">
        <f t="shared" si="449"/>
        <v>0</v>
      </c>
      <c r="Z1487">
        <f t="shared" si="450"/>
        <v>0</v>
      </c>
      <c r="AA1487">
        <f t="shared" si="451"/>
        <v>0</v>
      </c>
      <c r="AC1487">
        <f t="shared" si="452"/>
        <v>0</v>
      </c>
      <c r="AD1487">
        <f>X1487*((1-Q1487)*(1-EXP(-(P1487+O1487)*A1487))*P1487/(P1487+O1487)-(1-$AL$10)*(1-EXP(-2*O1487*A1487))/2)</f>
        <v>0</v>
      </c>
      <c r="AE1487">
        <f t="shared" si="453"/>
        <v>0</v>
      </c>
      <c r="AF1487">
        <f t="shared" si="454"/>
        <v>0</v>
      </c>
      <c r="AG1487">
        <f t="shared" si="455"/>
        <v>0</v>
      </c>
      <c r="AH1487">
        <f t="shared" si="456"/>
        <v>0</v>
      </c>
      <c r="BA1487">
        <v>0</v>
      </c>
    </row>
    <row r="1488" spans="1:53" x14ac:dyDescent="0.3">
      <c r="A1488">
        <v>3.5754567925848999</v>
      </c>
      <c r="E1488" cm="1">
        <f t="array" ref="E1488">INDEX($C$2:$C$104,L1488)</f>
        <v>-0.35239134380336545</v>
      </c>
      <c r="G1488">
        <f>PI()/12*(M1488-12)</f>
        <v>2.617993877991494</v>
      </c>
      <c r="H1488">
        <f t="shared" si="440"/>
        <v>-0.20771235567457402</v>
      </c>
      <c r="I1488">
        <f t="shared" si="457"/>
        <v>0.74955939083460899</v>
      </c>
      <c r="J1488">
        <f t="shared" si="441"/>
        <v>2.5999244984664669</v>
      </c>
      <c r="L1488">
        <f t="shared" si="439"/>
        <v>62</v>
      </c>
      <c r="M1488">
        <v>22</v>
      </c>
      <c r="N1488">
        <f t="shared" si="442"/>
        <v>0.05</v>
      </c>
      <c r="O1488">
        <f t="shared" si="443"/>
        <v>5.0020839411324403</v>
      </c>
      <c r="P1488">
        <f t="shared" si="444"/>
        <v>9.2038344516836901</v>
      </c>
      <c r="Q1488">
        <f>1-EXP(-2*$AL$9*O1488/(1+O1488))</f>
        <v>6.4497345768578462E-2</v>
      </c>
      <c r="R1488">
        <f t="shared" si="445"/>
        <v>19.751565414145865</v>
      </c>
      <c r="S1488">
        <f>(1-$AL$6^R1488)/(1+$AL$6^R1488*(1/$AL$7-1))</f>
        <v>0.99643717244343843</v>
      </c>
      <c r="U1488">
        <v>0</v>
      </c>
      <c r="V1488">
        <f t="shared" si="446"/>
        <v>0</v>
      </c>
      <c r="W1488">
        <f t="shared" si="447"/>
        <v>0</v>
      </c>
      <c r="X1488">
        <f t="shared" si="448"/>
        <v>0</v>
      </c>
      <c r="Y1488">
        <f t="shared" si="449"/>
        <v>0</v>
      </c>
      <c r="Z1488">
        <f t="shared" si="450"/>
        <v>0</v>
      </c>
      <c r="AA1488">
        <f t="shared" si="451"/>
        <v>0</v>
      </c>
      <c r="AC1488">
        <f t="shared" si="452"/>
        <v>0</v>
      </c>
      <c r="AD1488">
        <f>X1488*((1-Q1488)*(1-EXP(-(P1488+O1488)*A1488))*P1488/(P1488+O1488)-(1-$AL$10)*(1-EXP(-2*O1488*A1488))/2)</f>
        <v>0</v>
      </c>
      <c r="AE1488">
        <f t="shared" si="453"/>
        <v>0</v>
      </c>
      <c r="AF1488">
        <f t="shared" si="454"/>
        <v>0</v>
      </c>
      <c r="AG1488">
        <f t="shared" si="455"/>
        <v>0</v>
      </c>
      <c r="AH1488">
        <f t="shared" si="456"/>
        <v>0</v>
      </c>
      <c r="BA1488">
        <v>0</v>
      </c>
    </row>
    <row r="1489" spans="1:53" x14ac:dyDescent="0.3">
      <c r="A1489">
        <v>3.5754567925848999</v>
      </c>
      <c r="E1489" cm="1">
        <f t="array" ref="E1489">INDEX($C$2:$C$104,L1489)</f>
        <v>-0.35239134380336545</v>
      </c>
      <c r="G1489">
        <f>PI()/12*(M1489-12)</f>
        <v>2.8797932657906435</v>
      </c>
      <c r="H1489">
        <f t="shared" si="440"/>
        <v>-0.20771235567457402</v>
      </c>
      <c r="I1489">
        <f t="shared" si="457"/>
        <v>0.74955939083460899</v>
      </c>
      <c r="J1489">
        <f t="shared" si="441"/>
        <v>2.769947385327149</v>
      </c>
      <c r="L1489">
        <f t="shared" si="439"/>
        <v>62</v>
      </c>
      <c r="M1489">
        <v>23</v>
      </c>
      <c r="N1489">
        <f t="shared" si="442"/>
        <v>0.05</v>
      </c>
      <c r="O1489">
        <f t="shared" si="443"/>
        <v>5.0020839411324403</v>
      </c>
      <c r="P1489">
        <f t="shared" si="444"/>
        <v>9.2038344516836901</v>
      </c>
      <c r="Q1489">
        <f>1-EXP(-2*$AL$9*O1489/(1+O1489))</f>
        <v>6.4497345768578462E-2</v>
      </c>
      <c r="R1489">
        <f t="shared" si="445"/>
        <v>19.751565414145865</v>
      </c>
      <c r="S1489">
        <f>(1-$AL$6^R1489)/(1+$AL$6^R1489*(1/$AL$7-1))</f>
        <v>0.99643717244343843</v>
      </c>
      <c r="U1489">
        <v>0</v>
      </c>
      <c r="V1489">
        <f t="shared" si="446"/>
        <v>0</v>
      </c>
      <c r="W1489">
        <f t="shared" si="447"/>
        <v>0</v>
      </c>
      <c r="X1489">
        <f t="shared" si="448"/>
        <v>0</v>
      </c>
      <c r="Y1489">
        <f t="shared" si="449"/>
        <v>0</v>
      </c>
      <c r="Z1489">
        <f t="shared" si="450"/>
        <v>0</v>
      </c>
      <c r="AA1489">
        <f t="shared" si="451"/>
        <v>0</v>
      </c>
      <c r="AC1489">
        <f t="shared" si="452"/>
        <v>0</v>
      </c>
      <c r="AD1489">
        <f>X1489*((1-Q1489)*(1-EXP(-(P1489+O1489)*A1489))*P1489/(P1489+O1489)-(1-$AL$10)*(1-EXP(-2*O1489*A1489))/2)</f>
        <v>0</v>
      </c>
      <c r="AE1489">
        <f t="shared" si="453"/>
        <v>0</v>
      </c>
      <c r="AF1489">
        <f t="shared" si="454"/>
        <v>0</v>
      </c>
      <c r="AG1489">
        <f t="shared" si="455"/>
        <v>0</v>
      </c>
      <c r="AH1489">
        <f t="shared" si="456"/>
        <v>0</v>
      </c>
      <c r="BA1489">
        <v>0</v>
      </c>
    </row>
    <row r="1490" spans="1:53" x14ac:dyDescent="0.3">
      <c r="A1490">
        <v>3.5754567925848999</v>
      </c>
      <c r="E1490" cm="1">
        <f t="array" ref="E1490">INDEX($C$2:$C$104,L1490)</f>
        <v>-0.35592293705956785</v>
      </c>
      <c r="G1490">
        <f>PI()/12*(M1490-12)</f>
        <v>-3.1415926535897931</v>
      </c>
      <c r="H1490">
        <f t="shared" si="440"/>
        <v>-0.20970581845109162</v>
      </c>
      <c r="I1490">
        <f t="shared" si="457"/>
        <v>0.74858125745405568</v>
      </c>
      <c r="J1490">
        <f t="shared" si="441"/>
        <v>2.8517437674114596</v>
      </c>
      <c r="L1490">
        <f t="shared" si="439"/>
        <v>63</v>
      </c>
      <c r="M1490">
        <v>0</v>
      </c>
      <c r="N1490">
        <f t="shared" si="442"/>
        <v>0.05</v>
      </c>
      <c r="O1490">
        <f t="shared" si="443"/>
        <v>5.0020839411324403</v>
      </c>
      <c r="P1490">
        <f t="shared" si="444"/>
        <v>9.2038344516836901</v>
      </c>
      <c r="Q1490">
        <f>1-EXP(-2*$AL$9*O1490/(1+O1490))</f>
        <v>6.4497345768578462E-2</v>
      </c>
      <c r="R1490">
        <f t="shared" si="445"/>
        <v>19.751565414145865</v>
      </c>
      <c r="S1490">
        <f>(1-$AL$6^R1490)/(1+$AL$6^R1490*(1/$AL$7-1))</f>
        <v>0.99643717244343843</v>
      </c>
      <c r="U1490">
        <v>0</v>
      </c>
      <c r="V1490">
        <f t="shared" si="446"/>
        <v>0</v>
      </c>
      <c r="W1490">
        <f t="shared" si="447"/>
        <v>0</v>
      </c>
      <c r="X1490">
        <f t="shared" si="448"/>
        <v>0</v>
      </c>
      <c r="Y1490">
        <f t="shared" si="449"/>
        <v>0</v>
      </c>
      <c r="Z1490">
        <f t="shared" si="450"/>
        <v>0</v>
      </c>
      <c r="AA1490">
        <f t="shared" si="451"/>
        <v>0</v>
      </c>
      <c r="AC1490">
        <f t="shared" si="452"/>
        <v>0</v>
      </c>
      <c r="AD1490">
        <f>X1490*((1-Q1490)*(1-EXP(-(P1490+O1490)*A1490))*P1490/(P1490+O1490)-(1-$AL$10)*(1-EXP(-2*O1490*A1490))/2)</f>
        <v>0</v>
      </c>
      <c r="AE1490">
        <f t="shared" si="453"/>
        <v>0</v>
      </c>
      <c r="AF1490">
        <f t="shared" si="454"/>
        <v>0</v>
      </c>
      <c r="AG1490">
        <f t="shared" si="455"/>
        <v>0</v>
      </c>
      <c r="AH1490">
        <f t="shared" si="456"/>
        <v>0</v>
      </c>
      <c r="BA1490">
        <v>0</v>
      </c>
    </row>
    <row r="1491" spans="1:53" x14ac:dyDescent="0.3">
      <c r="A1491">
        <v>3.5754567925848999</v>
      </c>
      <c r="E1491" cm="1">
        <f t="array" ref="E1491">INDEX($C$2:$C$104,L1491)</f>
        <v>-0.35592293705956785</v>
      </c>
      <c r="G1491">
        <f>PI()/12*(M1491-12)</f>
        <v>-2.8797932657906435</v>
      </c>
      <c r="H1491">
        <f t="shared" si="440"/>
        <v>-0.20970581845109162</v>
      </c>
      <c r="I1491">
        <f t="shared" si="457"/>
        <v>0.74858125745405568</v>
      </c>
      <c r="J1491">
        <f t="shared" si="441"/>
        <v>2.772845848789868</v>
      </c>
      <c r="L1491">
        <f t="shared" si="439"/>
        <v>63</v>
      </c>
      <c r="M1491">
        <v>1</v>
      </c>
      <c r="N1491">
        <f t="shared" si="442"/>
        <v>0.05</v>
      </c>
      <c r="O1491">
        <f t="shared" si="443"/>
        <v>5.0020839411324403</v>
      </c>
      <c r="P1491">
        <f t="shared" si="444"/>
        <v>9.2038344516836901</v>
      </c>
      <c r="Q1491">
        <f>1-EXP(-2*$AL$9*O1491/(1+O1491))</f>
        <v>6.4497345768578462E-2</v>
      </c>
      <c r="R1491">
        <f t="shared" si="445"/>
        <v>19.751565414145865</v>
      </c>
      <c r="S1491">
        <f>(1-$AL$6^R1491)/(1+$AL$6^R1491*(1/$AL$7-1))</f>
        <v>0.99643717244343843</v>
      </c>
      <c r="U1491">
        <v>0</v>
      </c>
      <c r="V1491">
        <f t="shared" si="446"/>
        <v>0</v>
      </c>
      <c r="W1491">
        <f t="shared" si="447"/>
        <v>0</v>
      </c>
      <c r="X1491">
        <f t="shared" si="448"/>
        <v>0</v>
      </c>
      <c r="Y1491">
        <f t="shared" si="449"/>
        <v>0</v>
      </c>
      <c r="Z1491">
        <f t="shared" si="450"/>
        <v>0</v>
      </c>
      <c r="AA1491">
        <f t="shared" si="451"/>
        <v>0</v>
      </c>
      <c r="AC1491">
        <f t="shared" si="452"/>
        <v>0</v>
      </c>
      <c r="AD1491">
        <f>X1491*((1-Q1491)*(1-EXP(-(P1491+O1491)*A1491))*P1491/(P1491+O1491)-(1-$AL$10)*(1-EXP(-2*O1491*A1491))/2)</f>
        <v>0</v>
      </c>
      <c r="AE1491">
        <f t="shared" si="453"/>
        <v>0</v>
      </c>
      <c r="AF1491">
        <f t="shared" si="454"/>
        <v>0</v>
      </c>
      <c r="AG1491">
        <f t="shared" si="455"/>
        <v>0</v>
      </c>
      <c r="AH1491">
        <f t="shared" si="456"/>
        <v>0</v>
      </c>
      <c r="BA1491">
        <v>0</v>
      </c>
    </row>
    <row r="1492" spans="1:53" x14ac:dyDescent="0.3">
      <c r="A1492">
        <v>3.5754567925848999</v>
      </c>
      <c r="E1492" cm="1">
        <f t="array" ref="E1492">INDEX($C$2:$C$104,L1492)</f>
        <v>-0.35592293705956785</v>
      </c>
      <c r="G1492">
        <f>PI()/12*(M1492-12)</f>
        <v>-2.617993877991494</v>
      </c>
      <c r="H1492">
        <f t="shared" si="440"/>
        <v>-0.20970581845109162</v>
      </c>
      <c r="I1492">
        <f t="shared" si="457"/>
        <v>0.74858125745405568</v>
      </c>
      <c r="J1492">
        <f t="shared" si="441"/>
        <v>2.6021521497267477</v>
      </c>
      <c r="L1492">
        <f t="shared" si="439"/>
        <v>63</v>
      </c>
      <c r="M1492">
        <v>2</v>
      </c>
      <c r="N1492">
        <f t="shared" si="442"/>
        <v>0.05</v>
      </c>
      <c r="O1492">
        <f t="shared" si="443"/>
        <v>5.0020839411324403</v>
      </c>
      <c r="P1492">
        <f t="shared" si="444"/>
        <v>9.2038344516836901</v>
      </c>
      <c r="Q1492">
        <f>1-EXP(-2*$AL$9*O1492/(1+O1492))</f>
        <v>6.4497345768578462E-2</v>
      </c>
      <c r="R1492">
        <f t="shared" si="445"/>
        <v>19.751565414145865</v>
      </c>
      <c r="S1492">
        <f>(1-$AL$6^R1492)/(1+$AL$6^R1492*(1/$AL$7-1))</f>
        <v>0.99643717244343843</v>
      </c>
      <c r="U1492">
        <v>0</v>
      </c>
      <c r="V1492">
        <f t="shared" si="446"/>
        <v>0</v>
      </c>
      <c r="W1492">
        <f t="shared" si="447"/>
        <v>0</v>
      </c>
      <c r="X1492">
        <f t="shared" si="448"/>
        <v>0</v>
      </c>
      <c r="Y1492">
        <f t="shared" si="449"/>
        <v>0</v>
      </c>
      <c r="Z1492">
        <f t="shared" si="450"/>
        <v>0</v>
      </c>
      <c r="AA1492">
        <f t="shared" si="451"/>
        <v>0</v>
      </c>
      <c r="AC1492">
        <f t="shared" si="452"/>
        <v>0</v>
      </c>
      <c r="AD1492">
        <f>X1492*((1-Q1492)*(1-EXP(-(P1492+O1492)*A1492))*P1492/(P1492+O1492)-(1-$AL$10)*(1-EXP(-2*O1492*A1492))/2)</f>
        <v>0</v>
      </c>
      <c r="AE1492">
        <f t="shared" si="453"/>
        <v>0</v>
      </c>
      <c r="AF1492">
        <f t="shared" si="454"/>
        <v>0</v>
      </c>
      <c r="AG1492">
        <f t="shared" si="455"/>
        <v>0</v>
      </c>
      <c r="AH1492">
        <f t="shared" si="456"/>
        <v>0</v>
      </c>
      <c r="BA1492">
        <v>0</v>
      </c>
    </row>
    <row r="1493" spans="1:53" x14ac:dyDescent="0.3">
      <c r="A1493">
        <v>3.5754567925848999</v>
      </c>
      <c r="E1493" cm="1">
        <f t="array" ref="E1493">INDEX($C$2:$C$104,L1493)</f>
        <v>-0.35592293705956785</v>
      </c>
      <c r="G1493">
        <f>PI()/12*(M1493-12)</f>
        <v>-2.3561944901923448</v>
      </c>
      <c r="H1493">
        <f t="shared" si="440"/>
        <v>-0.20970581845109162</v>
      </c>
      <c r="I1493">
        <f t="shared" si="457"/>
        <v>0.74858125745405568</v>
      </c>
      <c r="J1493">
        <f t="shared" si="441"/>
        <v>2.4024296875743461</v>
      </c>
      <c r="L1493">
        <f t="shared" si="439"/>
        <v>63</v>
      </c>
      <c r="M1493">
        <v>3</v>
      </c>
      <c r="N1493">
        <f t="shared" si="442"/>
        <v>0.05</v>
      </c>
      <c r="O1493">
        <f t="shared" si="443"/>
        <v>5.0020839411324403</v>
      </c>
      <c r="P1493">
        <f t="shared" si="444"/>
        <v>9.2038344516836901</v>
      </c>
      <c r="Q1493">
        <f>1-EXP(-2*$AL$9*O1493/(1+O1493))</f>
        <v>6.4497345768578462E-2</v>
      </c>
      <c r="R1493">
        <f t="shared" si="445"/>
        <v>19.751565414145865</v>
      </c>
      <c r="S1493">
        <f>(1-$AL$6^R1493)/(1+$AL$6^R1493*(1/$AL$7-1))</f>
        <v>0.99643717244343843</v>
      </c>
      <c r="U1493">
        <v>0</v>
      </c>
      <c r="V1493">
        <f t="shared" si="446"/>
        <v>0</v>
      </c>
      <c r="W1493">
        <f t="shared" si="447"/>
        <v>0</v>
      </c>
      <c r="X1493">
        <f t="shared" si="448"/>
        <v>0</v>
      </c>
      <c r="Y1493">
        <f t="shared" si="449"/>
        <v>0</v>
      </c>
      <c r="Z1493">
        <f t="shared" si="450"/>
        <v>0</v>
      </c>
      <c r="AA1493">
        <f t="shared" si="451"/>
        <v>0</v>
      </c>
      <c r="AC1493">
        <f t="shared" si="452"/>
        <v>0</v>
      </c>
      <c r="AD1493">
        <f>X1493*((1-Q1493)*(1-EXP(-(P1493+O1493)*A1493))*P1493/(P1493+O1493)-(1-$AL$10)*(1-EXP(-2*O1493*A1493))/2)</f>
        <v>0</v>
      </c>
      <c r="AE1493">
        <f t="shared" si="453"/>
        <v>0</v>
      </c>
      <c r="AF1493">
        <f t="shared" si="454"/>
        <v>0</v>
      </c>
      <c r="AG1493">
        <f t="shared" si="455"/>
        <v>0</v>
      </c>
      <c r="AH1493">
        <f t="shared" si="456"/>
        <v>0</v>
      </c>
      <c r="BA1493">
        <v>0</v>
      </c>
    </row>
    <row r="1494" spans="1:53" x14ac:dyDescent="0.3">
      <c r="A1494">
        <v>3.5754567925848999</v>
      </c>
      <c r="E1494" cm="1">
        <f t="array" ref="E1494">INDEX($C$2:$C$104,L1494)</f>
        <v>-0.35592293705956785</v>
      </c>
      <c r="G1494">
        <f>PI()/12*(M1494-12)</f>
        <v>-2.0943951023931953</v>
      </c>
      <c r="H1494">
        <f t="shared" si="440"/>
        <v>-0.20970581845109162</v>
      </c>
      <c r="I1494">
        <f t="shared" si="457"/>
        <v>0.74858125745405568</v>
      </c>
      <c r="J1494">
        <f t="shared" si="441"/>
        <v>2.1944395603211362</v>
      </c>
      <c r="L1494">
        <f t="shared" si="439"/>
        <v>63</v>
      </c>
      <c r="M1494">
        <v>4</v>
      </c>
      <c r="N1494">
        <f t="shared" si="442"/>
        <v>0.05</v>
      </c>
      <c r="O1494">
        <f t="shared" si="443"/>
        <v>5.0020839411324403</v>
      </c>
      <c r="P1494">
        <f t="shared" si="444"/>
        <v>9.2038344516836901</v>
      </c>
      <c r="Q1494">
        <f>1-EXP(-2*$AL$9*O1494/(1+O1494))</f>
        <v>6.4497345768578462E-2</v>
      </c>
      <c r="R1494">
        <f t="shared" si="445"/>
        <v>19.751565414145865</v>
      </c>
      <c r="S1494">
        <f>(1-$AL$6^R1494)/(1+$AL$6^R1494*(1/$AL$7-1))</f>
        <v>0.99643717244343843</v>
      </c>
      <c r="U1494">
        <v>0</v>
      </c>
      <c r="V1494">
        <f t="shared" si="446"/>
        <v>0</v>
      </c>
      <c r="W1494">
        <f t="shared" si="447"/>
        <v>0</v>
      </c>
      <c r="X1494">
        <f t="shared" si="448"/>
        <v>0</v>
      </c>
      <c r="Y1494">
        <f t="shared" si="449"/>
        <v>0</v>
      </c>
      <c r="Z1494">
        <f t="shared" si="450"/>
        <v>0</v>
      </c>
      <c r="AA1494">
        <f t="shared" si="451"/>
        <v>0</v>
      </c>
      <c r="AC1494">
        <f t="shared" si="452"/>
        <v>0</v>
      </c>
      <c r="AD1494">
        <f>X1494*((1-Q1494)*(1-EXP(-(P1494+O1494)*A1494))*P1494/(P1494+O1494)-(1-$AL$10)*(1-EXP(-2*O1494*A1494))/2)</f>
        <v>0</v>
      </c>
      <c r="AE1494">
        <f t="shared" si="453"/>
        <v>0</v>
      </c>
      <c r="AF1494">
        <f t="shared" si="454"/>
        <v>0</v>
      </c>
      <c r="AG1494">
        <f t="shared" si="455"/>
        <v>0</v>
      </c>
      <c r="AH1494">
        <f t="shared" si="456"/>
        <v>0</v>
      </c>
      <c r="BA1494">
        <v>0</v>
      </c>
    </row>
    <row r="1495" spans="1:53" x14ac:dyDescent="0.3">
      <c r="A1495">
        <v>3.5754567925848999</v>
      </c>
      <c r="E1495" cm="1">
        <f t="array" ref="E1495">INDEX($C$2:$C$104,L1495)</f>
        <v>-0.35592293705956785</v>
      </c>
      <c r="G1495">
        <f>PI()/12*(M1495-12)</f>
        <v>-1.8325957145940459</v>
      </c>
      <c r="H1495">
        <f t="shared" si="440"/>
        <v>-0.20970581845109162</v>
      </c>
      <c r="I1495">
        <f t="shared" si="457"/>
        <v>0.74858125745405568</v>
      </c>
      <c r="J1495">
        <f t="shared" si="441"/>
        <v>1.9860837120691899</v>
      </c>
      <c r="L1495">
        <f t="shared" si="439"/>
        <v>63</v>
      </c>
      <c r="M1495">
        <v>5</v>
      </c>
      <c r="N1495">
        <f t="shared" si="442"/>
        <v>0.05</v>
      </c>
      <c r="O1495">
        <f t="shared" si="443"/>
        <v>5.0020839411324403</v>
      </c>
      <c r="P1495">
        <f t="shared" si="444"/>
        <v>9.2038344516836901</v>
      </c>
      <c r="Q1495">
        <f>1-EXP(-2*$AL$9*O1495/(1+O1495))</f>
        <v>6.4497345768578462E-2</v>
      </c>
      <c r="R1495">
        <f t="shared" si="445"/>
        <v>19.751565414145865</v>
      </c>
      <c r="S1495">
        <f>(1-$AL$6^R1495)/(1+$AL$6^R1495*(1/$AL$7-1))</f>
        <v>0.99643717244343843</v>
      </c>
      <c r="U1495">
        <v>0</v>
      </c>
      <c r="V1495">
        <f t="shared" si="446"/>
        <v>0</v>
      </c>
      <c r="W1495">
        <f t="shared" si="447"/>
        <v>0</v>
      </c>
      <c r="X1495">
        <f t="shared" si="448"/>
        <v>0</v>
      </c>
      <c r="Y1495">
        <f t="shared" si="449"/>
        <v>0</v>
      </c>
      <c r="Z1495">
        <f t="shared" si="450"/>
        <v>0</v>
      </c>
      <c r="AA1495">
        <f t="shared" si="451"/>
        <v>0</v>
      </c>
      <c r="AC1495">
        <f t="shared" si="452"/>
        <v>0</v>
      </c>
      <c r="AD1495">
        <f>X1495*((1-Q1495)*(1-EXP(-(P1495+O1495)*A1495))*P1495/(P1495+O1495)-(1-$AL$10)*(1-EXP(-2*O1495*A1495))/2)</f>
        <v>0</v>
      </c>
      <c r="AE1495">
        <f t="shared" si="453"/>
        <v>0</v>
      </c>
      <c r="AF1495">
        <f t="shared" si="454"/>
        <v>0</v>
      </c>
      <c r="AG1495">
        <f t="shared" si="455"/>
        <v>0</v>
      </c>
      <c r="AH1495">
        <f t="shared" si="456"/>
        <v>0</v>
      </c>
      <c r="BA1495">
        <v>0</v>
      </c>
    </row>
    <row r="1496" spans="1:53" x14ac:dyDescent="0.3">
      <c r="A1496">
        <v>3.5754567925848999</v>
      </c>
      <c r="E1496" cm="1">
        <f t="array" ref="E1496">INDEX($C$2:$C$104,L1496)</f>
        <v>-0.35592293705956785</v>
      </c>
      <c r="G1496">
        <f>PI()/12*(M1496-12)</f>
        <v>-1.5707963267948966</v>
      </c>
      <c r="H1496">
        <f t="shared" si="440"/>
        <v>-0.20970581845109162</v>
      </c>
      <c r="I1496">
        <f t="shared" si="457"/>
        <v>0.74858125745405568</v>
      </c>
      <c r="J1496">
        <f t="shared" si="441"/>
        <v>1.7820704052696212</v>
      </c>
      <c r="L1496">
        <f t="shared" si="439"/>
        <v>63</v>
      </c>
      <c r="M1496">
        <v>6</v>
      </c>
      <c r="N1496">
        <f t="shared" si="442"/>
        <v>0.05</v>
      </c>
      <c r="O1496">
        <f t="shared" si="443"/>
        <v>5.0020839411324403</v>
      </c>
      <c r="P1496">
        <f t="shared" si="444"/>
        <v>9.2038344516836901</v>
      </c>
      <c r="Q1496">
        <f>1-EXP(-2*$AL$9*O1496/(1+O1496))</f>
        <v>6.4497345768578462E-2</v>
      </c>
      <c r="R1496">
        <f t="shared" si="445"/>
        <v>19.751565414145865</v>
      </c>
      <c r="S1496">
        <f>(1-$AL$6^R1496)/(1+$AL$6^R1496*(1/$AL$7-1))</f>
        <v>0.99643717244343843</v>
      </c>
      <c r="U1496">
        <v>0</v>
      </c>
      <c r="V1496">
        <f t="shared" si="446"/>
        <v>0</v>
      </c>
      <c r="W1496">
        <f t="shared" si="447"/>
        <v>0</v>
      </c>
      <c r="X1496">
        <f t="shared" si="448"/>
        <v>0</v>
      </c>
      <c r="Y1496">
        <f t="shared" si="449"/>
        <v>0</v>
      </c>
      <c r="Z1496">
        <f t="shared" si="450"/>
        <v>0</v>
      </c>
      <c r="AA1496">
        <f t="shared" si="451"/>
        <v>0</v>
      </c>
      <c r="AC1496">
        <f t="shared" si="452"/>
        <v>0</v>
      </c>
      <c r="AD1496">
        <f>X1496*((1-Q1496)*(1-EXP(-(P1496+O1496)*A1496))*P1496/(P1496+O1496)-(1-$AL$10)*(1-EXP(-2*O1496*A1496))/2)</f>
        <v>0</v>
      </c>
      <c r="AE1496">
        <f t="shared" si="453"/>
        <v>0</v>
      </c>
      <c r="AF1496">
        <f t="shared" si="454"/>
        <v>0</v>
      </c>
      <c r="AG1496">
        <f t="shared" si="455"/>
        <v>0</v>
      </c>
      <c r="AH1496">
        <f t="shared" si="456"/>
        <v>0</v>
      </c>
      <c r="BA1496">
        <v>0</v>
      </c>
    </row>
    <row r="1497" spans="1:53" x14ac:dyDescent="0.3">
      <c r="A1497">
        <v>3.5754567925848999</v>
      </c>
      <c r="E1497" cm="1">
        <f t="array" ref="E1497">INDEX($C$2:$C$104,L1497)</f>
        <v>-0.35592293705956785</v>
      </c>
      <c r="G1497">
        <f>PI()/12*(M1497-12)</f>
        <v>-1.308996938995747</v>
      </c>
      <c r="H1497">
        <f t="shared" si="440"/>
        <v>-0.20970581845109162</v>
      </c>
      <c r="I1497">
        <f t="shared" si="457"/>
        <v>0.74858125745405568</v>
      </c>
      <c r="J1497">
        <f t="shared" si="441"/>
        <v>1.5867557364857339</v>
      </c>
      <c r="L1497">
        <f t="shared" si="439"/>
        <v>63</v>
      </c>
      <c r="M1497">
        <v>7</v>
      </c>
      <c r="N1497">
        <f t="shared" si="442"/>
        <v>0.05</v>
      </c>
      <c r="O1497">
        <f t="shared" si="443"/>
        <v>5.0020839411324403</v>
      </c>
      <c r="P1497">
        <f t="shared" si="444"/>
        <v>9.2038344516836901</v>
      </c>
      <c r="Q1497">
        <f>1-EXP(-2*$AL$9*O1497/(1+O1497))</f>
        <v>6.4497345768578462E-2</v>
      </c>
      <c r="R1497">
        <f t="shared" si="445"/>
        <v>19.751565414145865</v>
      </c>
      <c r="S1497">
        <f>(1-$AL$6^R1497)/(1+$AL$6^R1497*(1/$AL$7-1))</f>
        <v>0.99643717244343843</v>
      </c>
      <c r="U1497">
        <v>0.1</v>
      </c>
      <c r="V1497">
        <f t="shared" si="446"/>
        <v>0.22850000000000004</v>
      </c>
      <c r="W1497">
        <f t="shared" si="447"/>
        <v>0.22768589390332572</v>
      </c>
      <c r="X1497">
        <f t="shared" si="448"/>
        <v>8.1410609667431633E-4</v>
      </c>
      <c r="Y1497">
        <f t="shared" si="449"/>
        <v>7.6159841426480133E-4</v>
      </c>
      <c r="Z1497">
        <f t="shared" si="450"/>
        <v>0.20270312791642756</v>
      </c>
      <c r="AA1497">
        <f t="shared" si="451"/>
        <v>6.9199017034661504E-4</v>
      </c>
      <c r="AC1497">
        <f t="shared" si="452"/>
        <v>2.7584411880030846E-2</v>
      </c>
      <c r="AD1497">
        <f>X1497*((1-Q1497)*(1-EXP(-(P1497+O1497)*A1497))*P1497/(P1497+O1497)-(1-$AL$10)*(1-EXP(-2*O1497*A1497))/2)</f>
        <v>1.4743486745117675E-4</v>
      </c>
      <c r="AE1497">
        <f t="shared" si="453"/>
        <v>2.8423836917828637E-2</v>
      </c>
      <c r="AF1497">
        <f t="shared" si="454"/>
        <v>0.16994193325482129</v>
      </c>
      <c r="AG1497">
        <f t="shared" si="455"/>
        <v>-7.782662353299059E-5</v>
      </c>
      <c r="AH1497">
        <f t="shared" si="456"/>
        <v>0.16986410663128831</v>
      </c>
      <c r="BA1497">
        <v>2.8423836917828599E-2</v>
      </c>
    </row>
    <row r="1498" spans="1:53" x14ac:dyDescent="0.3">
      <c r="A1498">
        <v>3.5754567925848999</v>
      </c>
      <c r="E1498" cm="1">
        <f t="array" ref="E1498">INDEX($C$2:$C$104,L1498)</f>
        <v>-0.35592293705956785</v>
      </c>
      <c r="G1498">
        <f>PI()/12*(M1498-12)</f>
        <v>-1.0471975511965976</v>
      </c>
      <c r="H1498">
        <f t="shared" si="440"/>
        <v>-0.20970581845109162</v>
      </c>
      <c r="I1498">
        <f t="shared" si="457"/>
        <v>0.74858125745405568</v>
      </c>
      <c r="J1498">
        <f t="shared" si="441"/>
        <v>1.4054592602544991</v>
      </c>
      <c r="L1498">
        <f t="shared" si="439"/>
        <v>63</v>
      </c>
      <c r="M1498">
        <v>8</v>
      </c>
      <c r="N1498">
        <f t="shared" si="442"/>
        <v>0.16533706654039748</v>
      </c>
      <c r="O1498">
        <f t="shared" si="443"/>
        <v>1.5189737107626158</v>
      </c>
      <c r="P1498">
        <f t="shared" si="444"/>
        <v>2.7949116278032129</v>
      </c>
      <c r="Q1498">
        <f>1-EXP(-2*$AL$9*O1498/(1+O1498))</f>
        <v>4.7095923051219679E-2</v>
      </c>
      <c r="R1498">
        <f t="shared" si="445"/>
        <v>5.9979218588849585</v>
      </c>
      <c r="S1498">
        <f>(1-$AL$6^R1498)/(1+$AL$6^R1498*(1/$AL$7-1))</f>
        <v>0.72449910166074927</v>
      </c>
      <c r="U1498">
        <v>29.4</v>
      </c>
      <c r="V1498">
        <f t="shared" si="446"/>
        <v>67.179000000000002</v>
      </c>
      <c r="W1498">
        <f t="shared" si="447"/>
        <v>48.671125150467475</v>
      </c>
      <c r="X1498">
        <f t="shared" si="448"/>
        <v>18.507874849532527</v>
      </c>
      <c r="Y1498">
        <f t="shared" si="449"/>
        <v>17.635423160903162</v>
      </c>
      <c r="Z1498">
        <f t="shared" si="450"/>
        <v>43.330700633569457</v>
      </c>
      <c r="AA1498">
        <f t="shared" si="451"/>
        <v>15.66281073414364</v>
      </c>
      <c r="AC1498">
        <f t="shared" si="452"/>
        <v>15.068737752060896</v>
      </c>
      <c r="AD1498">
        <f>X1498*((1-Q1498)*(1-EXP(-(P1498+O1498)*A1498))*P1498/(P1498+O1498)-(1-$AL$10)*(1-EXP(-2*O1498*A1498))/2)</f>
        <v>3.5605911775665722</v>
      </c>
      <c r="AE1498">
        <f t="shared" si="453"/>
        <v>34.29213966377111</v>
      </c>
      <c r="AF1498">
        <f t="shared" si="454"/>
        <v>27.936659390419713</v>
      </c>
      <c r="AG1498">
        <f t="shared" si="455"/>
        <v>-1.5879787508070489</v>
      </c>
      <c r="AH1498">
        <f t="shared" si="456"/>
        <v>26.348680639612663</v>
      </c>
      <c r="BA1498">
        <v>34.292139663771103</v>
      </c>
    </row>
    <row r="1499" spans="1:53" x14ac:dyDescent="0.3">
      <c r="A1499">
        <v>3.5754567925848999</v>
      </c>
      <c r="E1499" cm="1">
        <f t="array" ref="E1499">INDEX($C$2:$C$104,L1499)</f>
        <v>-0.35592293705956785</v>
      </c>
      <c r="G1499">
        <f>PI()/12*(M1499-12)</f>
        <v>-0.78539816339744828</v>
      </c>
      <c r="H1499">
        <f t="shared" si="440"/>
        <v>-0.20970581845109162</v>
      </c>
      <c r="I1499">
        <f t="shared" si="457"/>
        <v>0.74858125745405568</v>
      </c>
      <c r="J1499">
        <f t="shared" si="441"/>
        <v>1.2454667787424927</v>
      </c>
      <c r="L1499">
        <f t="shared" ref="L1499:L1562" si="458">INT((ROW()-2)/24) + 1</f>
        <v>63</v>
      </c>
      <c r="M1499">
        <v>9</v>
      </c>
      <c r="N1499">
        <f t="shared" si="442"/>
        <v>0.32532954805240388</v>
      </c>
      <c r="O1499">
        <f t="shared" si="443"/>
        <v>0.78217623118268476</v>
      </c>
      <c r="P1499">
        <f t="shared" si="444"/>
        <v>1.4392042653761399</v>
      </c>
      <c r="Q1499">
        <f>1-EXP(-2*$AL$9*O1499/(1+O1499))</f>
        <v>3.4501818960419706E-2</v>
      </c>
      <c r="R1499">
        <f t="shared" si="445"/>
        <v>3.0885537262889824</v>
      </c>
      <c r="S1499">
        <f>(1-$AL$6^R1499)/(1+$AL$6^R1499*(1/$AL$7-1))</f>
        <v>0.42825177116393498</v>
      </c>
      <c r="U1499">
        <v>177</v>
      </c>
      <c r="V1499">
        <f t="shared" si="446"/>
        <v>404.44500000000005</v>
      </c>
      <c r="W1499">
        <f t="shared" si="447"/>
        <v>173.2042875883977</v>
      </c>
      <c r="X1499">
        <f t="shared" si="448"/>
        <v>231.24071241160235</v>
      </c>
      <c r="Y1499">
        <f t="shared" si="449"/>
        <v>221.9622646094127</v>
      </c>
      <c r="Z1499">
        <f t="shared" si="450"/>
        <v>154.19949941041062</v>
      </c>
      <c r="AA1499">
        <f t="shared" si="451"/>
        <v>184.56184758398572</v>
      </c>
      <c r="AC1499">
        <f t="shared" si="452"/>
        <v>79.59789743011676</v>
      </c>
      <c r="AD1499">
        <f>X1499*((1-Q1499)*(1-EXP(-(P1499+O1499)*A1499))*P1499/(P1499+O1499)-(1-$AL$10)*(1-EXP(-2*O1499*A1499))/2)</f>
        <v>46.686102211187681</v>
      </c>
      <c r="AE1499">
        <f t="shared" si="453"/>
        <v>310.84584722529019</v>
      </c>
      <c r="AF1499">
        <f t="shared" si="454"/>
        <v>74.717542546278523</v>
      </c>
      <c r="AG1499">
        <f t="shared" si="455"/>
        <v>-9.2856851857607392</v>
      </c>
      <c r="AH1499">
        <f t="shared" si="456"/>
        <v>65.431857360517782</v>
      </c>
      <c r="BA1499">
        <v>310.84584722529002</v>
      </c>
    </row>
    <row r="1500" spans="1:53" x14ac:dyDescent="0.3">
      <c r="A1500">
        <v>3.5754567925848999</v>
      </c>
      <c r="E1500" cm="1">
        <f t="array" ref="E1500">INDEX($C$2:$C$104,L1500)</f>
        <v>-0.35592293705956785</v>
      </c>
      <c r="G1500">
        <f>PI()/12*(M1500-12)</f>
        <v>-0.52359877559829882</v>
      </c>
      <c r="H1500">
        <f t="shared" si="440"/>
        <v>-0.20970581845109162</v>
      </c>
      <c r="I1500">
        <f t="shared" si="457"/>
        <v>0.74858125745405568</v>
      </c>
      <c r="J1500">
        <f t="shared" si="441"/>
        <v>1.1167732554467895</v>
      </c>
      <c r="L1500">
        <f t="shared" si="458"/>
        <v>63</v>
      </c>
      <c r="M1500">
        <v>10</v>
      </c>
      <c r="N1500">
        <f t="shared" si="442"/>
        <v>0.45402307134810704</v>
      </c>
      <c r="O1500">
        <f t="shared" si="443"/>
        <v>0.570015496756898</v>
      </c>
      <c r="P1500">
        <f t="shared" si="444"/>
        <v>1.0488285140326923</v>
      </c>
      <c r="Q1500">
        <f>1-EXP(-2*$AL$9*O1500/(1+O1500))</f>
        <v>2.862733468468337E-2</v>
      </c>
      <c r="R1500">
        <f t="shared" si="445"/>
        <v>2.2508015666609991</v>
      </c>
      <c r="S1500">
        <f>(1-$AL$6^R1500)/(1+$AL$6^R1500*(1/$AL$7-1))</f>
        <v>0.3180256041447358</v>
      </c>
      <c r="U1500">
        <v>338.6</v>
      </c>
      <c r="V1500">
        <f t="shared" si="446"/>
        <v>773.70100000000014</v>
      </c>
      <c r="W1500">
        <f t="shared" si="447"/>
        <v>246.05672795238627</v>
      </c>
      <c r="X1500">
        <f t="shared" si="448"/>
        <v>527.64427204761387</v>
      </c>
      <c r="Y1500">
        <f t="shared" si="449"/>
        <v>500.48595030562115</v>
      </c>
      <c r="Z1500">
        <f t="shared" si="450"/>
        <v>219.05822774426011</v>
      </c>
      <c r="AA1500">
        <f t="shared" si="451"/>
        <v>390.06715423672767</v>
      </c>
      <c r="AC1500">
        <f t="shared" si="452"/>
        <v>130.98881188821517</v>
      </c>
      <c r="AD1500">
        <f>X1500*((1-Q1500)*(1-EXP(-(P1500+O1500)*A1500))*P1500/(P1500+O1500)-(1-$AL$10)*(1-EXP(-2*O1500*A1500))/2)</f>
        <v>110.60764329916896</v>
      </c>
      <c r="AE1500">
        <f t="shared" si="453"/>
        <v>631.66360942411188</v>
      </c>
      <c r="AF1500">
        <f t="shared" si="454"/>
        <v>88.742970137810573</v>
      </c>
      <c r="AG1500">
        <f t="shared" si="455"/>
        <v>-0.18884723027545242</v>
      </c>
      <c r="AH1500">
        <f t="shared" si="456"/>
        <v>88.554122907535117</v>
      </c>
      <c r="BA1500">
        <v>631.66360942411097</v>
      </c>
    </row>
    <row r="1501" spans="1:53" x14ac:dyDescent="0.3">
      <c r="A1501">
        <v>3.5754567925848999</v>
      </c>
      <c r="E1501" cm="1">
        <f t="array" ref="E1501">INDEX($C$2:$C$104,L1501)</f>
        <v>-0.35592293705956785</v>
      </c>
      <c r="G1501">
        <f>PI()/12*(M1501-12)</f>
        <v>-0.26179938779914941</v>
      </c>
      <c r="H1501">
        <f t="shared" si="440"/>
        <v>-0.20970581845109162</v>
      </c>
      <c r="I1501">
        <f t="shared" si="457"/>
        <v>0.74858125745405568</v>
      </c>
      <c r="J1501">
        <f t="shared" si="441"/>
        <v>1.0316913097448324</v>
      </c>
      <c r="L1501">
        <f t="shared" si="458"/>
        <v>63</v>
      </c>
      <c r="M1501">
        <v>11</v>
      </c>
      <c r="N1501">
        <f t="shared" si="442"/>
        <v>0.53910501705006419</v>
      </c>
      <c r="O1501">
        <f t="shared" si="443"/>
        <v>0.48697995661740406</v>
      </c>
      <c r="P1501">
        <f t="shared" si="444"/>
        <v>0.89604312017602361</v>
      </c>
      <c r="Q1501">
        <f>1-EXP(-2*$AL$9*O1501/(1+O1501))</f>
        <v>2.585944456079825E-2</v>
      </c>
      <c r="R1501">
        <f t="shared" si="445"/>
        <v>1.9229218425168968</v>
      </c>
      <c r="S1501">
        <f>(1-$AL$6^R1501)/(1+$AL$6^R1501*(1/$AL$7-1))</f>
        <v>0.2728399853559702</v>
      </c>
      <c r="U1501">
        <v>335</v>
      </c>
      <c r="V1501">
        <f t="shared" si="446"/>
        <v>765.47500000000002</v>
      </c>
      <c r="W1501">
        <f t="shared" si="447"/>
        <v>208.85218779036128</v>
      </c>
      <c r="X1501">
        <f t="shared" si="448"/>
        <v>556.62281220963871</v>
      </c>
      <c r="Y1501">
        <f t="shared" si="449"/>
        <v>520.20943758926114</v>
      </c>
      <c r="Z1501">
        <f t="shared" si="450"/>
        <v>185.93594452219591</v>
      </c>
      <c r="AA1501">
        <f t="shared" si="451"/>
        <v>390.18311530507179</v>
      </c>
      <c r="AC1501">
        <f t="shared" si="452"/>
        <v>118.42478458332545</v>
      </c>
      <c r="AD1501">
        <f>X1501*((1-Q1501)*(1-EXP(-(P1501+O1501)*A1501))*P1501/(P1501+O1501)-(1-$AL$10)*(1-EXP(-2*O1501*A1501))/2)</f>
        <v>119.5082851902897</v>
      </c>
      <c r="AE1501">
        <f t="shared" si="453"/>
        <v>628.11618507868695</v>
      </c>
      <c r="AF1501">
        <f t="shared" si="454"/>
        <v>68.221326598751105</v>
      </c>
      <c r="AG1501">
        <f t="shared" si="455"/>
        <v>10.518037093899689</v>
      </c>
      <c r="AH1501">
        <f t="shared" si="456"/>
        <v>78.739363692650798</v>
      </c>
      <c r="BA1501">
        <v>628.11618507868695</v>
      </c>
    </row>
    <row r="1502" spans="1:53" x14ac:dyDescent="0.3">
      <c r="A1502">
        <v>3.6251535345857802</v>
      </c>
      <c r="E1502" cm="1">
        <f t="array" ref="E1502">INDEX($C$2:$C$104,L1502)</f>
        <v>-0.35592293705956785</v>
      </c>
      <c r="G1502">
        <f>PI()/12*(M1502-12)</f>
        <v>0</v>
      </c>
      <c r="H1502">
        <f t="shared" si="440"/>
        <v>-0.20970581845109162</v>
      </c>
      <c r="I1502">
        <f t="shared" si="457"/>
        <v>0.74858125745405568</v>
      </c>
      <c r="J1502">
        <f t="shared" si="441"/>
        <v>1.0016947602974695</v>
      </c>
      <c r="L1502">
        <f t="shared" si="458"/>
        <v>63</v>
      </c>
      <c r="M1502">
        <v>12</v>
      </c>
      <c r="N1502">
        <f t="shared" si="442"/>
        <v>0.56910156649742705</v>
      </c>
      <c r="O1502">
        <f t="shared" si="443"/>
        <v>0.46392910477151073</v>
      </c>
      <c r="P1502">
        <f t="shared" si="444"/>
        <v>0.85362955277957975</v>
      </c>
      <c r="Q1502">
        <f>1-EXP(-2*$AL$9*O1502/(1+O1502))</f>
        <v>2.50338679196217E-2</v>
      </c>
      <c r="R1502">
        <f t="shared" si="445"/>
        <v>1.8319016970247215</v>
      </c>
      <c r="S1502">
        <f>(1-$AL$6^R1502)/(1+$AL$6^R1502*(1/$AL$7-1))</f>
        <v>0.26014220093668389</v>
      </c>
      <c r="U1502">
        <v>402.3</v>
      </c>
      <c r="V1502">
        <f t="shared" si="446"/>
        <v>919.2555000000001</v>
      </c>
      <c r="W1502">
        <f t="shared" si="447"/>
        <v>239.13714899315184</v>
      </c>
      <c r="X1502">
        <f t="shared" si="448"/>
        <v>680.11835100684823</v>
      </c>
      <c r="Y1502">
        <f t="shared" si="449"/>
        <v>633.05697584259929</v>
      </c>
      <c r="Z1502">
        <f t="shared" si="450"/>
        <v>213.51674104523607</v>
      </c>
      <c r="AA1502">
        <f t="shared" si="451"/>
        <v>470.55298492265956</v>
      </c>
      <c r="AC1502">
        <f t="shared" si="452"/>
        <v>138.19452852668681</v>
      </c>
      <c r="AD1502">
        <f>X1502*((1-Q1502)*(1-EXP(-(P1502+O1502)*A1502))*P1502/(P1502+O1502)-(1-$AL$10)*(1-EXP(-2*O1502*A1502))/2)</f>
        <v>146.94252786311566</v>
      </c>
      <c r="AE1502">
        <f t="shared" si="453"/>
        <v>755.69004131246197</v>
      </c>
      <c r="AF1502">
        <f t="shared" si="454"/>
        <v>76.179052073595685</v>
      </c>
      <c r="AG1502">
        <f t="shared" si="455"/>
        <v>15.561463056824115</v>
      </c>
      <c r="AH1502">
        <f t="shared" si="456"/>
        <v>91.740515130419794</v>
      </c>
      <c r="BA1502">
        <v>755.69004131246197</v>
      </c>
    </row>
    <row r="1503" spans="1:53" x14ac:dyDescent="0.3">
      <c r="A1503">
        <v>3.6251535345857802</v>
      </c>
      <c r="E1503" cm="1">
        <f t="array" ref="E1503">INDEX($C$2:$C$104,L1503)</f>
        <v>-0.35592293705956785</v>
      </c>
      <c r="G1503">
        <f>PI()/12*(M1503-12)</f>
        <v>0.26179938779914941</v>
      </c>
      <c r="H1503">
        <f t="shared" si="440"/>
        <v>-0.20970581845109162</v>
      </c>
      <c r="I1503">
        <f t="shared" si="457"/>
        <v>0.74858125745405568</v>
      </c>
      <c r="J1503">
        <f t="shared" si="441"/>
        <v>1.0316913097448324</v>
      </c>
      <c r="L1503">
        <f t="shared" si="458"/>
        <v>63</v>
      </c>
      <c r="M1503">
        <v>13</v>
      </c>
      <c r="N1503">
        <f t="shared" si="442"/>
        <v>0.53910501705006419</v>
      </c>
      <c r="O1503">
        <f t="shared" si="443"/>
        <v>0.48697995661740406</v>
      </c>
      <c r="P1503">
        <f t="shared" si="444"/>
        <v>0.89604312017602361</v>
      </c>
      <c r="Q1503">
        <f>1-EXP(-2*$AL$9*O1503/(1+O1503))</f>
        <v>2.585944456079825E-2</v>
      </c>
      <c r="R1503">
        <f t="shared" si="445"/>
        <v>1.9229218425168968</v>
      </c>
      <c r="S1503">
        <f>(1-$AL$6^R1503)/(1+$AL$6^R1503*(1/$AL$7-1))</f>
        <v>0.2728399853559702</v>
      </c>
      <c r="U1503">
        <v>520</v>
      </c>
      <c r="V1503">
        <f t="shared" si="446"/>
        <v>1188.2</v>
      </c>
      <c r="W1503">
        <f t="shared" si="447"/>
        <v>324.18847059996381</v>
      </c>
      <c r="X1503">
        <f t="shared" si="448"/>
        <v>864.01152940003624</v>
      </c>
      <c r="Y1503">
        <f t="shared" si="449"/>
        <v>808.97790850125364</v>
      </c>
      <c r="Z1503">
        <f t="shared" si="450"/>
        <v>289.45592944626873</v>
      </c>
      <c r="AA1503">
        <f t="shared" si="451"/>
        <v>608.7359482964124</v>
      </c>
      <c r="AC1503">
        <f t="shared" si="452"/>
        <v>183.96886943163554</v>
      </c>
      <c r="AD1503">
        <f>X1503*((1-Q1503)*(1-EXP(-(P1503+O1503)*A1503))*P1503/(P1503+O1503)-(1-$AL$10)*(1-EXP(-2*O1503*A1503))/2)</f>
        <v>185.23000141572641</v>
      </c>
      <c r="AE1503">
        <f t="shared" si="453"/>
        <v>977.93481914377435</v>
      </c>
      <c r="AF1503">
        <f t="shared" si="454"/>
        <v>106.59670459989957</v>
      </c>
      <c r="AG1503">
        <f t="shared" si="455"/>
        <v>15.011958789114908</v>
      </c>
      <c r="AH1503">
        <f t="shared" si="456"/>
        <v>121.60866338901448</v>
      </c>
      <c r="BA1503">
        <v>977.93481914377401</v>
      </c>
    </row>
    <row r="1504" spans="1:53" x14ac:dyDescent="0.3">
      <c r="A1504">
        <v>3.6251535345857802</v>
      </c>
      <c r="E1504" cm="1">
        <f t="array" ref="E1504">INDEX($C$2:$C$104,L1504)</f>
        <v>-0.35592293705956785</v>
      </c>
      <c r="G1504">
        <f>PI()/12*(M1504-12)</f>
        <v>0.52359877559829882</v>
      </c>
      <c r="H1504">
        <f t="shared" si="440"/>
        <v>-0.20970581845109162</v>
      </c>
      <c r="I1504">
        <f t="shared" si="457"/>
        <v>0.74858125745405568</v>
      </c>
      <c r="J1504">
        <f t="shared" si="441"/>
        <v>1.1167732554467895</v>
      </c>
      <c r="L1504">
        <f t="shared" si="458"/>
        <v>63</v>
      </c>
      <c r="M1504">
        <v>14</v>
      </c>
      <c r="N1504">
        <f t="shared" si="442"/>
        <v>0.45402307134810704</v>
      </c>
      <c r="O1504">
        <f t="shared" si="443"/>
        <v>0.570015496756898</v>
      </c>
      <c r="P1504">
        <f t="shared" si="444"/>
        <v>1.0488285140326923</v>
      </c>
      <c r="Q1504">
        <f>1-EXP(-2*$AL$9*O1504/(1+O1504))</f>
        <v>2.862733468468337E-2</v>
      </c>
      <c r="R1504">
        <f t="shared" si="445"/>
        <v>2.2508015666609991</v>
      </c>
      <c r="S1504">
        <f>(1-$AL$6^R1504)/(1+$AL$6^R1504*(1/$AL$7-1))</f>
        <v>0.3180256041447358</v>
      </c>
      <c r="U1504">
        <v>333.6</v>
      </c>
      <c r="V1504">
        <f t="shared" si="446"/>
        <v>762.27600000000007</v>
      </c>
      <c r="W1504">
        <f t="shared" si="447"/>
        <v>242.42328542503265</v>
      </c>
      <c r="X1504">
        <f t="shared" si="448"/>
        <v>519.85271457496742</v>
      </c>
      <c r="Y1504">
        <f t="shared" si="449"/>
        <v>493.69855605412073</v>
      </c>
      <c r="Z1504">
        <f t="shared" si="450"/>
        <v>216.45081107375057</v>
      </c>
      <c r="AA1504">
        <f t="shared" si="451"/>
        <v>385.91504476376048</v>
      </c>
      <c r="AC1504">
        <f t="shared" si="452"/>
        <v>129.13513231867364</v>
      </c>
      <c r="AD1504">
        <f>X1504*((1-Q1504)*(1-EXP(-(P1504+O1504)*A1504))*P1504/(P1504+O1504)-(1-$AL$10)*(1-EXP(-2*O1504*A1504))/2)</f>
        <v>108.84526608719275</v>
      </c>
      <c r="AE1504">
        <f t="shared" si="453"/>
        <v>623.8954431696269</v>
      </c>
      <c r="AF1504">
        <f t="shared" si="454"/>
        <v>87.983468460721014</v>
      </c>
      <c r="AG1504">
        <f t="shared" si="455"/>
        <v>-1.0617547968325556</v>
      </c>
      <c r="AH1504">
        <f t="shared" si="456"/>
        <v>86.921713663888454</v>
      </c>
      <c r="BA1504">
        <v>623.89544316962599</v>
      </c>
    </row>
    <row r="1505" spans="1:53" x14ac:dyDescent="0.3">
      <c r="A1505">
        <v>3.6251535345857802</v>
      </c>
      <c r="E1505" cm="1">
        <f t="array" ref="E1505">INDEX($C$2:$C$104,L1505)</f>
        <v>-0.35592293705956785</v>
      </c>
      <c r="G1505">
        <f>PI()/12*(M1505-12)</f>
        <v>0.78539816339744828</v>
      </c>
      <c r="H1505">
        <f t="shared" si="440"/>
        <v>-0.20970581845109162</v>
      </c>
      <c r="I1505">
        <f t="shared" si="457"/>
        <v>0.74858125745405568</v>
      </c>
      <c r="J1505">
        <f t="shared" si="441"/>
        <v>1.2454667787424927</v>
      </c>
      <c r="L1505">
        <f t="shared" si="458"/>
        <v>63</v>
      </c>
      <c r="M1505">
        <v>15</v>
      </c>
      <c r="N1505">
        <f t="shared" si="442"/>
        <v>0.32532954805240388</v>
      </c>
      <c r="O1505">
        <f t="shared" si="443"/>
        <v>0.78217623118268476</v>
      </c>
      <c r="P1505">
        <f t="shared" si="444"/>
        <v>1.4392042653761399</v>
      </c>
      <c r="Q1505">
        <f>1-EXP(-2*$AL$9*O1505/(1+O1505))</f>
        <v>3.4501818960419706E-2</v>
      </c>
      <c r="R1505">
        <f t="shared" si="445"/>
        <v>3.0885537262889824</v>
      </c>
      <c r="S1505">
        <f>(1-$AL$6^R1505)/(1+$AL$6^R1505*(1/$AL$7-1))</f>
        <v>0.42825177116393498</v>
      </c>
      <c r="U1505">
        <v>364.3</v>
      </c>
      <c r="V1505">
        <f t="shared" si="446"/>
        <v>832.42550000000006</v>
      </c>
      <c r="W1505">
        <f t="shared" si="447"/>
        <v>356.48769473702419</v>
      </c>
      <c r="X1505">
        <f t="shared" si="448"/>
        <v>475.93780526297587</v>
      </c>
      <c r="Y1505">
        <f t="shared" si="449"/>
        <v>457.02569799461241</v>
      </c>
      <c r="Z1505">
        <f t="shared" si="450"/>
        <v>318.29471549465575</v>
      </c>
      <c r="AA1505">
        <f t="shared" si="451"/>
        <v>380.80480934331598</v>
      </c>
      <c r="AC1505">
        <f t="shared" si="452"/>
        <v>163.88297712399842</v>
      </c>
      <c r="AD1505">
        <f>X1505*((1-Q1505)*(1-EXP(-(P1505+O1505)*A1505))*P1505/(P1505+O1505)-(1-$AL$10)*(1-EXP(-2*O1505*A1505))/2)</f>
        <v>96.043698354436032</v>
      </c>
      <c r="AE1505">
        <f t="shared" si="453"/>
        <v>640.73148482175043</v>
      </c>
      <c r="AF1505">
        <f t="shared" si="454"/>
        <v>154.65171424069419</v>
      </c>
      <c r="AG1505">
        <f t="shared" si="455"/>
        <v>-19.822809703139612</v>
      </c>
      <c r="AH1505">
        <f t="shared" si="456"/>
        <v>134.82890453755459</v>
      </c>
      <c r="BA1505">
        <v>640.73148482174997</v>
      </c>
    </row>
    <row r="1506" spans="1:53" x14ac:dyDescent="0.3">
      <c r="A1506">
        <v>3.6251535345857802</v>
      </c>
      <c r="E1506" cm="1">
        <f t="array" ref="E1506">INDEX($C$2:$C$104,L1506)</f>
        <v>-0.35592293705956785</v>
      </c>
      <c r="G1506">
        <f>PI()/12*(M1506-12)</f>
        <v>1.0471975511965976</v>
      </c>
      <c r="H1506">
        <f t="shared" si="440"/>
        <v>-0.20970581845109162</v>
      </c>
      <c r="I1506">
        <f t="shared" si="457"/>
        <v>0.74858125745405568</v>
      </c>
      <c r="J1506">
        <f t="shared" si="441"/>
        <v>1.4054592602544991</v>
      </c>
      <c r="L1506">
        <f t="shared" si="458"/>
        <v>63</v>
      </c>
      <c r="M1506">
        <v>16</v>
      </c>
      <c r="N1506">
        <f t="shared" si="442"/>
        <v>0.16533706654039748</v>
      </c>
      <c r="O1506">
        <f t="shared" si="443"/>
        <v>1.5189737107626158</v>
      </c>
      <c r="P1506">
        <f t="shared" si="444"/>
        <v>2.7949116278032129</v>
      </c>
      <c r="Q1506">
        <f>1-EXP(-2*$AL$9*O1506/(1+O1506))</f>
        <v>4.7095923051219679E-2</v>
      </c>
      <c r="R1506">
        <f t="shared" si="445"/>
        <v>5.9979218588849585</v>
      </c>
      <c r="S1506">
        <f>(1-$AL$6^R1506)/(1+$AL$6^R1506*(1/$AL$7-1))</f>
        <v>0.72449910166074927</v>
      </c>
      <c r="U1506">
        <v>243.3</v>
      </c>
      <c r="V1506">
        <f t="shared" si="446"/>
        <v>555.94050000000004</v>
      </c>
      <c r="W1506">
        <f t="shared" si="447"/>
        <v>402.77839282682783</v>
      </c>
      <c r="X1506">
        <f t="shared" si="448"/>
        <v>153.16210717317222</v>
      </c>
      <c r="Y1506">
        <f t="shared" si="449"/>
        <v>145.94298957263109</v>
      </c>
      <c r="Z1506">
        <f t="shared" si="450"/>
        <v>359.62597263499595</v>
      </c>
      <c r="AA1506">
        <f t="shared" si="451"/>
        <v>129.65919727369223</v>
      </c>
      <c r="AC1506">
        <f t="shared" si="452"/>
        <v>124.70588990911796</v>
      </c>
      <c r="AD1506">
        <f>X1506*((1-Q1506)*(1-EXP(-(P1506+O1506)*A1506))*P1506/(P1506+O1506)-(1-$AL$10)*(1-EXP(-2*O1506*A1506))/2)</f>
        <v>29.465537391460849</v>
      </c>
      <c r="AE1506">
        <f t="shared" si="453"/>
        <v>283.83062457427104</v>
      </c>
      <c r="AF1506">
        <f t="shared" si="454"/>
        <v>232.21608359609323</v>
      </c>
      <c r="AG1506">
        <f t="shared" si="455"/>
        <v>-13.181745092522004</v>
      </c>
      <c r="AH1506">
        <f t="shared" si="456"/>
        <v>219.03433850357123</v>
      </c>
      <c r="BA1506">
        <v>283.83062457427098</v>
      </c>
    </row>
    <row r="1507" spans="1:53" x14ac:dyDescent="0.3">
      <c r="A1507">
        <v>3.6251535345857802</v>
      </c>
      <c r="E1507" cm="1">
        <f t="array" ref="E1507">INDEX($C$2:$C$104,L1507)</f>
        <v>-0.35592293705956785</v>
      </c>
      <c r="G1507">
        <f>PI()/12*(M1507-12)</f>
        <v>1.308996938995747</v>
      </c>
      <c r="H1507">
        <f t="shared" si="440"/>
        <v>-0.20970581845109162</v>
      </c>
      <c r="I1507">
        <f t="shared" si="457"/>
        <v>0.74858125745405568</v>
      </c>
      <c r="J1507">
        <f t="shared" si="441"/>
        <v>1.5867557364857339</v>
      </c>
      <c r="L1507">
        <f t="shared" si="458"/>
        <v>63</v>
      </c>
      <c r="M1507">
        <v>17</v>
      </c>
      <c r="N1507">
        <f t="shared" si="442"/>
        <v>0.05</v>
      </c>
      <c r="O1507">
        <f t="shared" si="443"/>
        <v>5.0020839411324403</v>
      </c>
      <c r="P1507">
        <f t="shared" si="444"/>
        <v>9.2038344516836901</v>
      </c>
      <c r="Q1507">
        <f>1-EXP(-2*$AL$9*O1507/(1+O1507))</f>
        <v>6.4497345768578462E-2</v>
      </c>
      <c r="R1507">
        <f t="shared" si="445"/>
        <v>19.751565414145865</v>
      </c>
      <c r="S1507">
        <f>(1-$AL$6^R1507)/(1+$AL$6^R1507*(1/$AL$7-1))</f>
        <v>0.99643717244343843</v>
      </c>
      <c r="U1507">
        <v>103.8</v>
      </c>
      <c r="V1507">
        <f t="shared" si="446"/>
        <v>237.18300000000002</v>
      </c>
      <c r="W1507">
        <f t="shared" si="447"/>
        <v>236.33795787165207</v>
      </c>
      <c r="X1507">
        <f t="shared" si="448"/>
        <v>0.84504212834795567</v>
      </c>
      <c r="Y1507">
        <f t="shared" si="449"/>
        <v>0.79053915400687957</v>
      </c>
      <c r="Z1507">
        <f t="shared" si="450"/>
        <v>211.01744652599555</v>
      </c>
      <c r="AA1507">
        <f t="shared" si="451"/>
        <v>0.71828579952171701</v>
      </c>
      <c r="AC1507">
        <f t="shared" si="452"/>
        <v>28.632619540733575</v>
      </c>
      <c r="AD1507">
        <f>X1507*((1-Q1507)*(1-EXP(-(P1507+O1507)*A1507))*P1507/(P1507+O1507)-(1-$AL$10)*(1-EXP(-2*O1507*A1507))/2)</f>
        <v>0.15303739241432421</v>
      </c>
      <c r="AE1507">
        <f t="shared" si="453"/>
        <v>29.503942732669614</v>
      </c>
      <c r="AF1507">
        <f t="shared" si="454"/>
        <v>176.99324661436845</v>
      </c>
      <c r="AG1507">
        <f t="shared" si="455"/>
        <v>-8.078403792916164E-2</v>
      </c>
      <c r="AH1507">
        <f t="shared" si="456"/>
        <v>176.91246257643928</v>
      </c>
      <c r="BA1507">
        <v>29.5039427326696</v>
      </c>
    </row>
    <row r="1508" spans="1:53" x14ac:dyDescent="0.3">
      <c r="A1508">
        <v>3.6251535345857802</v>
      </c>
      <c r="E1508" cm="1">
        <f t="array" ref="E1508">INDEX($C$2:$C$104,L1508)</f>
        <v>-0.35592293705956785</v>
      </c>
      <c r="G1508">
        <f>PI()/12*(M1508-12)</f>
        <v>1.5707963267948966</v>
      </c>
      <c r="H1508">
        <f t="shared" si="440"/>
        <v>-0.20970581845109162</v>
      </c>
      <c r="I1508">
        <f t="shared" si="457"/>
        <v>0.74858125745405568</v>
      </c>
      <c r="J1508">
        <f t="shared" si="441"/>
        <v>1.7820704052696212</v>
      </c>
      <c r="L1508">
        <f t="shared" si="458"/>
        <v>63</v>
      </c>
      <c r="M1508">
        <v>18</v>
      </c>
      <c r="N1508">
        <f t="shared" si="442"/>
        <v>0.05</v>
      </c>
      <c r="O1508">
        <f t="shared" si="443"/>
        <v>5.0020839411324403</v>
      </c>
      <c r="P1508">
        <f t="shared" si="444"/>
        <v>9.2038344516836901</v>
      </c>
      <c r="Q1508">
        <f>1-EXP(-2*$AL$9*O1508/(1+O1508))</f>
        <v>6.4497345768578462E-2</v>
      </c>
      <c r="R1508">
        <f t="shared" si="445"/>
        <v>19.751565414145865</v>
      </c>
      <c r="S1508">
        <f>(1-$AL$6^R1508)/(1+$AL$6^R1508*(1/$AL$7-1))</f>
        <v>0.99643717244343843</v>
      </c>
      <c r="U1508">
        <v>6.8</v>
      </c>
      <c r="V1508">
        <f t="shared" si="446"/>
        <v>15.538</v>
      </c>
      <c r="W1508">
        <f t="shared" si="447"/>
        <v>15.482640785426147</v>
      </c>
      <c r="X1508">
        <f t="shared" si="448"/>
        <v>5.5359214573853066E-2</v>
      </c>
      <c r="Y1508">
        <f t="shared" si="449"/>
        <v>5.1788692170006173E-2</v>
      </c>
      <c r="Z1508">
        <f t="shared" si="450"/>
        <v>13.82387896316734</v>
      </c>
      <c r="AA1508">
        <f t="shared" si="451"/>
        <v>4.7055331760573672E-2</v>
      </c>
      <c r="AC1508">
        <f t="shared" si="452"/>
        <v>1.8757400084488278</v>
      </c>
      <c r="AD1508">
        <f>X1508*((1-Q1508)*(1-EXP(-(P1508+O1508)*A1508))*P1508/(P1508+O1508)-(1-$AL$10)*(1-EXP(-2*O1508*A1508))/2)</f>
        <v>1.0025570986679937E-2</v>
      </c>
      <c r="AE1508">
        <f t="shared" si="453"/>
        <v>1.9328209111960815</v>
      </c>
      <c r="AF1508">
        <f t="shared" si="454"/>
        <v>11.594933304216816</v>
      </c>
      <c r="AG1508">
        <f t="shared" si="455"/>
        <v>-5.2922105772474446E-3</v>
      </c>
      <c r="AH1508">
        <f t="shared" si="456"/>
        <v>11.589641093639569</v>
      </c>
      <c r="BA1508">
        <v>1.9328209111960799</v>
      </c>
    </row>
    <row r="1509" spans="1:53" x14ac:dyDescent="0.3">
      <c r="A1509">
        <v>3.6251535345857802</v>
      </c>
      <c r="E1509" cm="1">
        <f t="array" ref="E1509">INDEX($C$2:$C$104,L1509)</f>
        <v>-0.35592293705956785</v>
      </c>
      <c r="G1509">
        <f>PI()/12*(M1509-12)</f>
        <v>1.8325957145940459</v>
      </c>
      <c r="H1509">
        <f t="shared" si="440"/>
        <v>-0.20970581845109162</v>
      </c>
      <c r="I1509">
        <f t="shared" si="457"/>
        <v>0.74858125745405568</v>
      </c>
      <c r="J1509">
        <f t="shared" si="441"/>
        <v>1.9860837120691899</v>
      </c>
      <c r="L1509">
        <f t="shared" si="458"/>
        <v>63</v>
      </c>
      <c r="M1509">
        <v>19</v>
      </c>
      <c r="N1509">
        <f t="shared" si="442"/>
        <v>0.05</v>
      </c>
      <c r="O1509">
        <f t="shared" si="443"/>
        <v>5.0020839411324403</v>
      </c>
      <c r="P1509">
        <f t="shared" si="444"/>
        <v>9.2038344516836901</v>
      </c>
      <c r="Q1509">
        <f>1-EXP(-2*$AL$9*O1509/(1+O1509))</f>
        <v>6.4497345768578462E-2</v>
      </c>
      <c r="R1509">
        <f t="shared" si="445"/>
        <v>19.751565414145865</v>
      </c>
      <c r="S1509">
        <f>(1-$AL$6^R1509)/(1+$AL$6^R1509*(1/$AL$7-1))</f>
        <v>0.99643717244343843</v>
      </c>
      <c r="U1509">
        <v>0</v>
      </c>
      <c r="V1509">
        <f t="shared" si="446"/>
        <v>0</v>
      </c>
      <c r="W1509">
        <f t="shared" si="447"/>
        <v>0</v>
      </c>
      <c r="X1509">
        <f t="shared" si="448"/>
        <v>0</v>
      </c>
      <c r="Y1509">
        <f t="shared" si="449"/>
        <v>0</v>
      </c>
      <c r="Z1509">
        <f t="shared" si="450"/>
        <v>0</v>
      </c>
      <c r="AA1509">
        <f t="shared" si="451"/>
        <v>0</v>
      </c>
      <c r="AC1509">
        <f t="shared" si="452"/>
        <v>0</v>
      </c>
      <c r="AD1509">
        <f>X1509*((1-Q1509)*(1-EXP(-(P1509+O1509)*A1509))*P1509/(P1509+O1509)-(1-$AL$10)*(1-EXP(-2*O1509*A1509))/2)</f>
        <v>0</v>
      </c>
      <c r="AE1509">
        <f t="shared" si="453"/>
        <v>0</v>
      </c>
      <c r="AF1509">
        <f t="shared" si="454"/>
        <v>0</v>
      </c>
      <c r="AG1509">
        <f t="shared" si="455"/>
        <v>0</v>
      </c>
      <c r="AH1509">
        <f t="shared" si="456"/>
        <v>0</v>
      </c>
      <c r="BA1509">
        <v>0</v>
      </c>
    </row>
    <row r="1510" spans="1:53" x14ac:dyDescent="0.3">
      <c r="A1510">
        <v>3.6251535345857802</v>
      </c>
      <c r="E1510" cm="1">
        <f t="array" ref="E1510">INDEX($C$2:$C$104,L1510)</f>
        <v>-0.35592293705956785</v>
      </c>
      <c r="G1510">
        <f>PI()/12*(M1510-12)</f>
        <v>2.0943951023931953</v>
      </c>
      <c r="H1510">
        <f t="shared" si="440"/>
        <v>-0.20970581845109162</v>
      </c>
      <c r="I1510">
        <f t="shared" si="457"/>
        <v>0.74858125745405568</v>
      </c>
      <c r="J1510">
        <f t="shared" si="441"/>
        <v>2.1944395603211362</v>
      </c>
      <c r="L1510">
        <f t="shared" si="458"/>
        <v>63</v>
      </c>
      <c r="M1510">
        <v>20</v>
      </c>
      <c r="N1510">
        <f t="shared" si="442"/>
        <v>0.05</v>
      </c>
      <c r="O1510">
        <f t="shared" si="443"/>
        <v>5.0020839411324403</v>
      </c>
      <c r="P1510">
        <f t="shared" si="444"/>
        <v>9.2038344516836901</v>
      </c>
      <c r="Q1510">
        <f>1-EXP(-2*$AL$9*O1510/(1+O1510))</f>
        <v>6.4497345768578462E-2</v>
      </c>
      <c r="R1510">
        <f t="shared" si="445"/>
        <v>19.751565414145865</v>
      </c>
      <c r="S1510">
        <f>(1-$AL$6^R1510)/(1+$AL$6^R1510*(1/$AL$7-1))</f>
        <v>0.99643717244343843</v>
      </c>
      <c r="U1510">
        <v>0</v>
      </c>
      <c r="V1510">
        <f t="shared" si="446"/>
        <v>0</v>
      </c>
      <c r="W1510">
        <f t="shared" si="447"/>
        <v>0</v>
      </c>
      <c r="X1510">
        <f t="shared" si="448"/>
        <v>0</v>
      </c>
      <c r="Y1510">
        <f t="shared" si="449"/>
        <v>0</v>
      </c>
      <c r="Z1510">
        <f t="shared" si="450"/>
        <v>0</v>
      </c>
      <c r="AA1510">
        <f t="shared" si="451"/>
        <v>0</v>
      </c>
      <c r="AC1510">
        <f t="shared" si="452"/>
        <v>0</v>
      </c>
      <c r="AD1510">
        <f>X1510*((1-Q1510)*(1-EXP(-(P1510+O1510)*A1510))*P1510/(P1510+O1510)-(1-$AL$10)*(1-EXP(-2*O1510*A1510))/2)</f>
        <v>0</v>
      </c>
      <c r="AE1510">
        <f t="shared" si="453"/>
        <v>0</v>
      </c>
      <c r="AF1510">
        <f t="shared" si="454"/>
        <v>0</v>
      </c>
      <c r="AG1510">
        <f t="shared" si="455"/>
        <v>0</v>
      </c>
      <c r="AH1510">
        <f t="shared" si="456"/>
        <v>0</v>
      </c>
      <c r="BA1510">
        <v>0</v>
      </c>
    </row>
    <row r="1511" spans="1:53" x14ac:dyDescent="0.3">
      <c r="A1511">
        <v>3.6251535345857802</v>
      </c>
      <c r="E1511" cm="1">
        <f t="array" ref="E1511">INDEX($C$2:$C$104,L1511)</f>
        <v>-0.35592293705956785</v>
      </c>
      <c r="G1511">
        <f>PI()/12*(M1511-12)</f>
        <v>2.3561944901923448</v>
      </c>
      <c r="H1511">
        <f t="shared" si="440"/>
        <v>-0.20970581845109162</v>
      </c>
      <c r="I1511">
        <f t="shared" si="457"/>
        <v>0.74858125745405568</v>
      </c>
      <c r="J1511">
        <f t="shared" si="441"/>
        <v>2.4024296875743461</v>
      </c>
      <c r="L1511">
        <f t="shared" si="458"/>
        <v>63</v>
      </c>
      <c r="M1511">
        <v>21</v>
      </c>
      <c r="N1511">
        <f t="shared" si="442"/>
        <v>0.05</v>
      </c>
      <c r="O1511">
        <f t="shared" si="443"/>
        <v>5.0020839411324403</v>
      </c>
      <c r="P1511">
        <f t="shared" si="444"/>
        <v>9.2038344516836901</v>
      </c>
      <c r="Q1511">
        <f>1-EXP(-2*$AL$9*O1511/(1+O1511))</f>
        <v>6.4497345768578462E-2</v>
      </c>
      <c r="R1511">
        <f t="shared" si="445"/>
        <v>19.751565414145865</v>
      </c>
      <c r="S1511">
        <f>(1-$AL$6^R1511)/(1+$AL$6^R1511*(1/$AL$7-1))</f>
        <v>0.99643717244343843</v>
      </c>
      <c r="U1511">
        <v>0</v>
      </c>
      <c r="V1511">
        <f t="shared" si="446"/>
        <v>0</v>
      </c>
      <c r="W1511">
        <f t="shared" si="447"/>
        <v>0</v>
      </c>
      <c r="X1511">
        <f t="shared" si="448"/>
        <v>0</v>
      </c>
      <c r="Y1511">
        <f t="shared" si="449"/>
        <v>0</v>
      </c>
      <c r="Z1511">
        <f t="shared" si="450"/>
        <v>0</v>
      </c>
      <c r="AA1511">
        <f t="shared" si="451"/>
        <v>0</v>
      </c>
      <c r="AC1511">
        <f t="shared" si="452"/>
        <v>0</v>
      </c>
      <c r="AD1511">
        <f>X1511*((1-Q1511)*(1-EXP(-(P1511+O1511)*A1511))*P1511/(P1511+O1511)-(1-$AL$10)*(1-EXP(-2*O1511*A1511))/2)</f>
        <v>0</v>
      </c>
      <c r="AE1511">
        <f t="shared" si="453"/>
        <v>0</v>
      </c>
      <c r="AF1511">
        <f t="shared" si="454"/>
        <v>0</v>
      </c>
      <c r="AG1511">
        <f t="shared" si="455"/>
        <v>0</v>
      </c>
      <c r="AH1511">
        <f t="shared" si="456"/>
        <v>0</v>
      </c>
      <c r="BA1511">
        <v>0</v>
      </c>
    </row>
    <row r="1512" spans="1:53" x14ac:dyDescent="0.3">
      <c r="A1512">
        <v>3.6251535345857802</v>
      </c>
      <c r="E1512" cm="1">
        <f t="array" ref="E1512">INDEX($C$2:$C$104,L1512)</f>
        <v>-0.35592293705956785</v>
      </c>
      <c r="G1512">
        <f>PI()/12*(M1512-12)</f>
        <v>2.617993877991494</v>
      </c>
      <c r="H1512">
        <f t="shared" si="440"/>
        <v>-0.20970581845109162</v>
      </c>
      <c r="I1512">
        <f t="shared" si="457"/>
        <v>0.74858125745405568</v>
      </c>
      <c r="J1512">
        <f t="shared" si="441"/>
        <v>2.6021521497267477</v>
      </c>
      <c r="L1512">
        <f t="shared" si="458"/>
        <v>63</v>
      </c>
      <c r="M1512">
        <v>22</v>
      </c>
      <c r="N1512">
        <f t="shared" si="442"/>
        <v>0.05</v>
      </c>
      <c r="O1512">
        <f t="shared" si="443"/>
        <v>5.0020839411324403</v>
      </c>
      <c r="P1512">
        <f t="shared" si="444"/>
        <v>9.2038344516836901</v>
      </c>
      <c r="Q1512">
        <f>1-EXP(-2*$AL$9*O1512/(1+O1512))</f>
        <v>6.4497345768578462E-2</v>
      </c>
      <c r="R1512">
        <f t="shared" si="445"/>
        <v>19.751565414145865</v>
      </c>
      <c r="S1512">
        <f>(1-$AL$6^R1512)/(1+$AL$6^R1512*(1/$AL$7-1))</f>
        <v>0.99643717244343843</v>
      </c>
      <c r="U1512">
        <v>0</v>
      </c>
      <c r="V1512">
        <f t="shared" si="446"/>
        <v>0</v>
      </c>
      <c r="W1512">
        <f t="shared" si="447"/>
        <v>0</v>
      </c>
      <c r="X1512">
        <f t="shared" si="448"/>
        <v>0</v>
      </c>
      <c r="Y1512">
        <f t="shared" si="449"/>
        <v>0</v>
      </c>
      <c r="Z1512">
        <f t="shared" si="450"/>
        <v>0</v>
      </c>
      <c r="AA1512">
        <f t="shared" si="451"/>
        <v>0</v>
      </c>
      <c r="AC1512">
        <f t="shared" si="452"/>
        <v>0</v>
      </c>
      <c r="AD1512">
        <f>X1512*((1-Q1512)*(1-EXP(-(P1512+O1512)*A1512))*P1512/(P1512+O1512)-(1-$AL$10)*(1-EXP(-2*O1512*A1512))/2)</f>
        <v>0</v>
      </c>
      <c r="AE1512">
        <f t="shared" si="453"/>
        <v>0</v>
      </c>
      <c r="AF1512">
        <f t="shared" si="454"/>
        <v>0</v>
      </c>
      <c r="AG1512">
        <f t="shared" si="455"/>
        <v>0</v>
      </c>
      <c r="AH1512">
        <f t="shared" si="456"/>
        <v>0</v>
      </c>
      <c r="BA1512">
        <v>0</v>
      </c>
    </row>
    <row r="1513" spans="1:53" x14ac:dyDescent="0.3">
      <c r="A1513">
        <v>3.6251535345857802</v>
      </c>
      <c r="E1513" cm="1">
        <f t="array" ref="E1513">INDEX($C$2:$C$104,L1513)</f>
        <v>-0.35592293705956785</v>
      </c>
      <c r="G1513">
        <f>PI()/12*(M1513-12)</f>
        <v>2.8797932657906435</v>
      </c>
      <c r="H1513">
        <f t="shared" si="440"/>
        <v>-0.20970581845109162</v>
      </c>
      <c r="I1513">
        <f t="shared" si="457"/>
        <v>0.74858125745405568</v>
      </c>
      <c r="J1513">
        <f t="shared" si="441"/>
        <v>2.772845848789868</v>
      </c>
      <c r="L1513">
        <f t="shared" si="458"/>
        <v>63</v>
      </c>
      <c r="M1513">
        <v>23</v>
      </c>
      <c r="N1513">
        <f t="shared" si="442"/>
        <v>0.05</v>
      </c>
      <c r="O1513">
        <f t="shared" si="443"/>
        <v>5.0020839411324403</v>
      </c>
      <c r="P1513">
        <f t="shared" si="444"/>
        <v>9.2038344516836901</v>
      </c>
      <c r="Q1513">
        <f>1-EXP(-2*$AL$9*O1513/(1+O1513))</f>
        <v>6.4497345768578462E-2</v>
      </c>
      <c r="R1513">
        <f t="shared" si="445"/>
        <v>19.751565414145865</v>
      </c>
      <c r="S1513">
        <f>(1-$AL$6^R1513)/(1+$AL$6^R1513*(1/$AL$7-1))</f>
        <v>0.99643717244343843</v>
      </c>
      <c r="U1513">
        <v>0</v>
      </c>
      <c r="V1513">
        <f t="shared" si="446"/>
        <v>0</v>
      </c>
      <c r="W1513">
        <f t="shared" si="447"/>
        <v>0</v>
      </c>
      <c r="X1513">
        <f t="shared" si="448"/>
        <v>0</v>
      </c>
      <c r="Y1513">
        <f t="shared" si="449"/>
        <v>0</v>
      </c>
      <c r="Z1513">
        <f t="shared" si="450"/>
        <v>0</v>
      </c>
      <c r="AA1513">
        <f t="shared" si="451"/>
        <v>0</v>
      </c>
      <c r="AC1513">
        <f t="shared" si="452"/>
        <v>0</v>
      </c>
      <c r="AD1513">
        <f>X1513*((1-Q1513)*(1-EXP(-(P1513+O1513)*A1513))*P1513/(P1513+O1513)-(1-$AL$10)*(1-EXP(-2*O1513*A1513))/2)</f>
        <v>0</v>
      </c>
      <c r="AE1513">
        <f t="shared" si="453"/>
        <v>0</v>
      </c>
      <c r="AF1513">
        <f t="shared" si="454"/>
        <v>0</v>
      </c>
      <c r="AG1513">
        <f t="shared" si="455"/>
        <v>0</v>
      </c>
      <c r="AH1513">
        <f t="shared" si="456"/>
        <v>0</v>
      </c>
      <c r="BA1513">
        <v>0</v>
      </c>
    </row>
    <row r="1514" spans="1:53" x14ac:dyDescent="0.3">
      <c r="A1514">
        <v>3.6251535345857802</v>
      </c>
      <c r="E1514" cm="1">
        <f t="array" ref="E1514">INDEX($C$2:$C$104,L1514)</f>
        <v>-0.35934906266807354</v>
      </c>
      <c r="G1514">
        <f>PI()/12*(M1514-12)</f>
        <v>-3.1415926535897931</v>
      </c>
      <c r="H1514">
        <f t="shared" si="440"/>
        <v>-0.21163724912572057</v>
      </c>
      <c r="I1514">
        <f t="shared" si="457"/>
        <v>0.74762341263476706</v>
      </c>
      <c r="J1514">
        <f t="shared" si="441"/>
        <v>2.8551698930199647</v>
      </c>
      <c r="L1514">
        <f t="shared" si="458"/>
        <v>64</v>
      </c>
      <c r="M1514">
        <v>0</v>
      </c>
      <c r="N1514">
        <f t="shared" si="442"/>
        <v>0.05</v>
      </c>
      <c r="O1514">
        <f t="shared" si="443"/>
        <v>5.0020839411324403</v>
      </c>
      <c r="P1514">
        <f t="shared" si="444"/>
        <v>9.2038344516836901</v>
      </c>
      <c r="Q1514">
        <f>1-EXP(-2*$AL$9*O1514/(1+O1514))</f>
        <v>6.4497345768578462E-2</v>
      </c>
      <c r="R1514">
        <f t="shared" si="445"/>
        <v>19.751565414145865</v>
      </c>
      <c r="S1514">
        <f>(1-$AL$6^R1514)/(1+$AL$6^R1514*(1/$AL$7-1))</f>
        <v>0.99643717244343843</v>
      </c>
      <c r="U1514">
        <v>0</v>
      </c>
      <c r="V1514">
        <f t="shared" si="446"/>
        <v>0</v>
      </c>
      <c r="W1514">
        <f t="shared" si="447"/>
        <v>0</v>
      </c>
      <c r="X1514">
        <f t="shared" si="448"/>
        <v>0</v>
      </c>
      <c r="Y1514">
        <f t="shared" si="449"/>
        <v>0</v>
      </c>
      <c r="Z1514">
        <f t="shared" si="450"/>
        <v>0</v>
      </c>
      <c r="AA1514">
        <f t="shared" si="451"/>
        <v>0</v>
      </c>
      <c r="AC1514">
        <f t="shared" si="452"/>
        <v>0</v>
      </c>
      <c r="AD1514">
        <f>X1514*((1-Q1514)*(1-EXP(-(P1514+O1514)*A1514))*P1514/(P1514+O1514)-(1-$AL$10)*(1-EXP(-2*O1514*A1514))/2)</f>
        <v>0</v>
      </c>
      <c r="AE1514">
        <f t="shared" si="453"/>
        <v>0</v>
      </c>
      <c r="AF1514">
        <f t="shared" si="454"/>
        <v>0</v>
      </c>
      <c r="AG1514">
        <f t="shared" si="455"/>
        <v>0</v>
      </c>
      <c r="AH1514">
        <f t="shared" si="456"/>
        <v>0</v>
      </c>
      <c r="BA1514">
        <v>0</v>
      </c>
    </row>
    <row r="1515" spans="1:53" x14ac:dyDescent="0.3">
      <c r="A1515">
        <v>3.6251535345857802</v>
      </c>
      <c r="E1515" cm="1">
        <f t="array" ref="E1515">INDEX($C$2:$C$104,L1515)</f>
        <v>-0.35934906266807354</v>
      </c>
      <c r="G1515">
        <f>PI()/12*(M1515-12)</f>
        <v>-2.8797932657906435</v>
      </c>
      <c r="H1515">
        <f t="shared" si="440"/>
        <v>-0.21163724912572057</v>
      </c>
      <c r="I1515">
        <f t="shared" si="457"/>
        <v>0.74762341263476706</v>
      </c>
      <c r="J1515">
        <f t="shared" si="441"/>
        <v>2.7756476108164074</v>
      </c>
      <c r="L1515">
        <f t="shared" si="458"/>
        <v>64</v>
      </c>
      <c r="M1515">
        <v>1</v>
      </c>
      <c r="N1515">
        <f t="shared" si="442"/>
        <v>0.05</v>
      </c>
      <c r="O1515">
        <f t="shared" si="443"/>
        <v>5.0020839411324403</v>
      </c>
      <c r="P1515">
        <f t="shared" si="444"/>
        <v>9.2038344516836901</v>
      </c>
      <c r="Q1515">
        <f>1-EXP(-2*$AL$9*O1515/(1+O1515))</f>
        <v>6.4497345768578462E-2</v>
      </c>
      <c r="R1515">
        <f t="shared" si="445"/>
        <v>19.751565414145865</v>
      </c>
      <c r="S1515">
        <f>(1-$AL$6^R1515)/(1+$AL$6^R1515*(1/$AL$7-1))</f>
        <v>0.99643717244343843</v>
      </c>
      <c r="U1515">
        <v>0</v>
      </c>
      <c r="V1515">
        <f t="shared" si="446"/>
        <v>0</v>
      </c>
      <c r="W1515">
        <f t="shared" si="447"/>
        <v>0</v>
      </c>
      <c r="X1515">
        <f t="shared" si="448"/>
        <v>0</v>
      </c>
      <c r="Y1515">
        <f t="shared" si="449"/>
        <v>0</v>
      </c>
      <c r="Z1515">
        <f t="shared" si="450"/>
        <v>0</v>
      </c>
      <c r="AA1515">
        <f t="shared" si="451"/>
        <v>0</v>
      </c>
      <c r="AC1515">
        <f t="shared" si="452"/>
        <v>0</v>
      </c>
      <c r="AD1515">
        <f>X1515*((1-Q1515)*(1-EXP(-(P1515+O1515)*A1515))*P1515/(P1515+O1515)-(1-$AL$10)*(1-EXP(-2*O1515*A1515))/2)</f>
        <v>0</v>
      </c>
      <c r="AE1515">
        <f t="shared" si="453"/>
        <v>0</v>
      </c>
      <c r="AF1515">
        <f t="shared" si="454"/>
        <v>0</v>
      </c>
      <c r="AG1515">
        <f t="shared" si="455"/>
        <v>0</v>
      </c>
      <c r="AH1515">
        <f t="shared" si="456"/>
        <v>0</v>
      </c>
      <c r="BA1515">
        <v>0</v>
      </c>
    </row>
    <row r="1516" spans="1:53" x14ac:dyDescent="0.3">
      <c r="A1516">
        <v>3.6251535345857802</v>
      </c>
      <c r="E1516" cm="1">
        <f t="array" ref="E1516">INDEX($C$2:$C$104,L1516)</f>
        <v>-0.35934906266807354</v>
      </c>
      <c r="G1516">
        <f>PI()/12*(M1516-12)</f>
        <v>-2.617993877991494</v>
      </c>
      <c r="H1516">
        <f t="shared" si="440"/>
        <v>-0.21163724912572057</v>
      </c>
      <c r="I1516">
        <f t="shared" si="457"/>
        <v>0.74762341263476706</v>
      </c>
      <c r="J1516">
        <f t="shared" si="441"/>
        <v>2.6043012434636958</v>
      </c>
      <c r="L1516">
        <f t="shared" si="458"/>
        <v>64</v>
      </c>
      <c r="M1516">
        <v>2</v>
      </c>
      <c r="N1516">
        <f t="shared" si="442"/>
        <v>0.05</v>
      </c>
      <c r="O1516">
        <f t="shared" si="443"/>
        <v>5.0020839411324403</v>
      </c>
      <c r="P1516">
        <f t="shared" si="444"/>
        <v>9.2038344516836901</v>
      </c>
      <c r="Q1516">
        <f>1-EXP(-2*$AL$9*O1516/(1+O1516))</f>
        <v>6.4497345768578462E-2</v>
      </c>
      <c r="R1516">
        <f t="shared" si="445"/>
        <v>19.751565414145865</v>
      </c>
      <c r="S1516">
        <f>(1-$AL$6^R1516)/(1+$AL$6^R1516*(1/$AL$7-1))</f>
        <v>0.99643717244343843</v>
      </c>
      <c r="U1516">
        <v>0</v>
      </c>
      <c r="V1516">
        <f t="shared" si="446"/>
        <v>0</v>
      </c>
      <c r="W1516">
        <f t="shared" si="447"/>
        <v>0</v>
      </c>
      <c r="X1516">
        <f t="shared" si="448"/>
        <v>0</v>
      </c>
      <c r="Y1516">
        <f t="shared" si="449"/>
        <v>0</v>
      </c>
      <c r="Z1516">
        <f t="shared" si="450"/>
        <v>0</v>
      </c>
      <c r="AA1516">
        <f t="shared" si="451"/>
        <v>0</v>
      </c>
      <c r="AC1516">
        <f t="shared" si="452"/>
        <v>0</v>
      </c>
      <c r="AD1516">
        <f>X1516*((1-Q1516)*(1-EXP(-(P1516+O1516)*A1516))*P1516/(P1516+O1516)-(1-$AL$10)*(1-EXP(-2*O1516*A1516))/2)</f>
        <v>0</v>
      </c>
      <c r="AE1516">
        <f t="shared" si="453"/>
        <v>0</v>
      </c>
      <c r="AF1516">
        <f t="shared" si="454"/>
        <v>0</v>
      </c>
      <c r="AG1516">
        <f t="shared" si="455"/>
        <v>0</v>
      </c>
      <c r="AH1516">
        <f t="shared" si="456"/>
        <v>0</v>
      </c>
      <c r="BA1516">
        <v>0</v>
      </c>
    </row>
    <row r="1517" spans="1:53" x14ac:dyDescent="0.3">
      <c r="A1517">
        <v>3.6251535345857802</v>
      </c>
      <c r="E1517" cm="1">
        <f t="array" ref="E1517">INDEX($C$2:$C$104,L1517)</f>
        <v>-0.35934906266807354</v>
      </c>
      <c r="G1517">
        <f>PI()/12*(M1517-12)</f>
        <v>-2.3561944901923448</v>
      </c>
      <c r="H1517">
        <f t="shared" si="440"/>
        <v>-0.21163724912572057</v>
      </c>
      <c r="I1517">
        <f t="shared" si="457"/>
        <v>0.74762341263476706</v>
      </c>
      <c r="J1517">
        <f t="shared" si="441"/>
        <v>2.4042932363889857</v>
      </c>
      <c r="L1517">
        <f t="shared" si="458"/>
        <v>64</v>
      </c>
      <c r="M1517">
        <v>3</v>
      </c>
      <c r="N1517">
        <f t="shared" si="442"/>
        <v>0.05</v>
      </c>
      <c r="O1517">
        <f t="shared" si="443"/>
        <v>5.0020839411324403</v>
      </c>
      <c r="P1517">
        <f t="shared" si="444"/>
        <v>9.2038344516836901</v>
      </c>
      <c r="Q1517">
        <f>1-EXP(-2*$AL$9*O1517/(1+O1517))</f>
        <v>6.4497345768578462E-2</v>
      </c>
      <c r="R1517">
        <f t="shared" si="445"/>
        <v>19.751565414145865</v>
      </c>
      <c r="S1517">
        <f>(1-$AL$6^R1517)/(1+$AL$6^R1517*(1/$AL$7-1))</f>
        <v>0.99643717244343843</v>
      </c>
      <c r="U1517">
        <v>0.1</v>
      </c>
      <c r="V1517">
        <f t="shared" si="446"/>
        <v>0.22850000000000004</v>
      </c>
      <c r="W1517">
        <f t="shared" si="447"/>
        <v>0.22768589390332572</v>
      </c>
      <c r="X1517">
        <f t="shared" si="448"/>
        <v>8.1410609667431633E-4</v>
      </c>
      <c r="Y1517">
        <f t="shared" si="449"/>
        <v>7.6159841426480274E-4</v>
      </c>
      <c r="Z1517">
        <f t="shared" si="450"/>
        <v>0.20329233769363736</v>
      </c>
      <c r="AA1517">
        <f t="shared" si="451"/>
        <v>6.9199017294961846E-4</v>
      </c>
      <c r="AC1517">
        <f t="shared" si="452"/>
        <v>2.7584411888953355E-2</v>
      </c>
      <c r="AD1517">
        <f>X1517*((1-Q1517)*(1-EXP(-(P1517+O1517)*A1517))*P1517/(P1517+O1517)-(1-$AL$10)*(1-EXP(-2*O1517*A1517))/2)</f>
        <v>1.4743486745117672E-4</v>
      </c>
      <c r="AE1517">
        <f t="shared" si="453"/>
        <v>2.842383692935415E-2</v>
      </c>
      <c r="AF1517">
        <f t="shared" si="454"/>
        <v>0.17051372506201201</v>
      </c>
      <c r="AG1517">
        <f t="shared" si="455"/>
        <v>-7.7826626135992457E-5</v>
      </c>
      <c r="AH1517">
        <f t="shared" si="456"/>
        <v>0.17043589843587603</v>
      </c>
      <c r="BA1517">
        <v>2.8423836929354102E-2</v>
      </c>
    </row>
    <row r="1518" spans="1:53" x14ac:dyDescent="0.3">
      <c r="A1518">
        <v>3.6251535345857802</v>
      </c>
      <c r="E1518" cm="1">
        <f t="array" ref="E1518">INDEX($C$2:$C$104,L1518)</f>
        <v>-0.35934906266807354</v>
      </c>
      <c r="G1518">
        <f>PI()/12*(M1518-12)</f>
        <v>-2.0943951023931953</v>
      </c>
      <c r="H1518">
        <f t="shared" si="440"/>
        <v>-0.21163724912572057</v>
      </c>
      <c r="I1518">
        <f t="shared" si="457"/>
        <v>0.74762341263476706</v>
      </c>
      <c r="J1518">
        <f t="shared" si="441"/>
        <v>2.1962300549626699</v>
      </c>
      <c r="L1518">
        <f t="shared" si="458"/>
        <v>64</v>
      </c>
      <c r="M1518">
        <v>4</v>
      </c>
      <c r="N1518">
        <f t="shared" si="442"/>
        <v>0.05</v>
      </c>
      <c r="O1518">
        <f t="shared" si="443"/>
        <v>5.0020839411324403</v>
      </c>
      <c r="P1518">
        <f t="shared" si="444"/>
        <v>9.2038344516836901</v>
      </c>
      <c r="Q1518">
        <f>1-EXP(-2*$AL$9*O1518/(1+O1518))</f>
        <v>6.4497345768578462E-2</v>
      </c>
      <c r="R1518">
        <f t="shared" si="445"/>
        <v>19.751565414145865</v>
      </c>
      <c r="S1518">
        <f>(1-$AL$6^R1518)/(1+$AL$6^R1518*(1/$AL$7-1))</f>
        <v>0.99643717244343843</v>
      </c>
      <c r="U1518">
        <v>0.1</v>
      </c>
      <c r="V1518">
        <f t="shared" si="446"/>
        <v>0.22850000000000004</v>
      </c>
      <c r="W1518">
        <f t="shared" si="447"/>
        <v>0.22768589390332572</v>
      </c>
      <c r="X1518">
        <f t="shared" si="448"/>
        <v>8.1410609667431633E-4</v>
      </c>
      <c r="Y1518">
        <f t="shared" si="449"/>
        <v>7.6159841426480274E-4</v>
      </c>
      <c r="Z1518">
        <f t="shared" si="450"/>
        <v>0.20329233769363736</v>
      </c>
      <c r="AA1518">
        <f t="shared" si="451"/>
        <v>6.9199017294961846E-4</v>
      </c>
      <c r="AC1518">
        <f t="shared" si="452"/>
        <v>2.7584411888953355E-2</v>
      </c>
      <c r="AD1518">
        <f>X1518*((1-Q1518)*(1-EXP(-(P1518+O1518)*A1518))*P1518/(P1518+O1518)-(1-$AL$10)*(1-EXP(-2*O1518*A1518))/2)</f>
        <v>1.4743486745117672E-4</v>
      </c>
      <c r="AE1518">
        <f t="shared" si="453"/>
        <v>2.842383692935415E-2</v>
      </c>
      <c r="AF1518">
        <f t="shared" si="454"/>
        <v>0.17051372506201201</v>
      </c>
      <c r="AG1518">
        <f t="shared" si="455"/>
        <v>-7.7826626135992457E-5</v>
      </c>
      <c r="AH1518">
        <f t="shared" si="456"/>
        <v>0.17043589843587603</v>
      </c>
      <c r="BA1518">
        <v>2.8423836929354102E-2</v>
      </c>
    </row>
    <row r="1519" spans="1:53" x14ac:dyDescent="0.3">
      <c r="A1519">
        <v>3.6251535345857802</v>
      </c>
      <c r="E1519" cm="1">
        <f t="array" ref="E1519">INDEX($C$2:$C$104,L1519)</f>
        <v>-0.35934906266807354</v>
      </c>
      <c r="G1519">
        <f>PI()/12*(M1519-12)</f>
        <v>-1.8325957145940459</v>
      </c>
      <c r="H1519">
        <f t="shared" si="440"/>
        <v>-0.21163724912572057</v>
      </c>
      <c r="I1519">
        <f t="shared" si="457"/>
        <v>0.74762341263476706</v>
      </c>
      <c r="J1519">
        <f t="shared" si="441"/>
        <v>1.987924374192229</v>
      </c>
      <c r="L1519">
        <f t="shared" si="458"/>
        <v>64</v>
      </c>
      <c r="M1519">
        <v>5</v>
      </c>
      <c r="N1519">
        <f t="shared" si="442"/>
        <v>0.05</v>
      </c>
      <c r="O1519">
        <f t="shared" si="443"/>
        <v>5.0020839411324403</v>
      </c>
      <c r="P1519">
        <f t="shared" si="444"/>
        <v>9.2038344516836901</v>
      </c>
      <c r="Q1519">
        <f>1-EXP(-2*$AL$9*O1519/(1+O1519))</f>
        <v>6.4497345768578462E-2</v>
      </c>
      <c r="R1519">
        <f t="shared" si="445"/>
        <v>19.751565414145865</v>
      </c>
      <c r="S1519">
        <f>(1-$AL$6^R1519)/(1+$AL$6^R1519*(1/$AL$7-1))</f>
        <v>0.99643717244343843</v>
      </c>
      <c r="U1519">
        <v>0</v>
      </c>
      <c r="V1519">
        <f t="shared" si="446"/>
        <v>0</v>
      </c>
      <c r="W1519">
        <f t="shared" si="447"/>
        <v>0</v>
      </c>
      <c r="X1519">
        <f t="shared" si="448"/>
        <v>0</v>
      </c>
      <c r="Y1519">
        <f t="shared" si="449"/>
        <v>0</v>
      </c>
      <c r="Z1519">
        <f t="shared" si="450"/>
        <v>0</v>
      </c>
      <c r="AA1519">
        <f t="shared" si="451"/>
        <v>0</v>
      </c>
      <c r="AC1519">
        <f t="shared" si="452"/>
        <v>0</v>
      </c>
      <c r="AD1519">
        <f>X1519*((1-Q1519)*(1-EXP(-(P1519+O1519)*A1519))*P1519/(P1519+O1519)-(1-$AL$10)*(1-EXP(-2*O1519*A1519))/2)</f>
        <v>0</v>
      </c>
      <c r="AE1519">
        <f t="shared" si="453"/>
        <v>0</v>
      </c>
      <c r="AF1519">
        <f t="shared" si="454"/>
        <v>0</v>
      </c>
      <c r="AG1519">
        <f t="shared" si="455"/>
        <v>0</v>
      </c>
      <c r="AH1519">
        <f t="shared" si="456"/>
        <v>0</v>
      </c>
      <c r="BA1519">
        <v>0</v>
      </c>
    </row>
    <row r="1520" spans="1:53" x14ac:dyDescent="0.3">
      <c r="A1520">
        <v>3.6251535345857802</v>
      </c>
      <c r="E1520" cm="1">
        <f t="array" ref="E1520">INDEX($C$2:$C$104,L1520)</f>
        <v>-0.35934906266807354</v>
      </c>
      <c r="G1520">
        <f>PI()/12*(M1520-12)</f>
        <v>-1.5707963267948966</v>
      </c>
      <c r="H1520">
        <f t="shared" si="440"/>
        <v>-0.21163724912572057</v>
      </c>
      <c r="I1520">
        <f t="shared" si="457"/>
        <v>0.74762341263476706</v>
      </c>
      <c r="J1520">
        <f t="shared" si="441"/>
        <v>1.7840461787722302</v>
      </c>
      <c r="L1520">
        <f t="shared" si="458"/>
        <v>64</v>
      </c>
      <c r="M1520">
        <v>6</v>
      </c>
      <c r="N1520">
        <f t="shared" si="442"/>
        <v>0.05</v>
      </c>
      <c r="O1520">
        <f t="shared" si="443"/>
        <v>5.0020839411324403</v>
      </c>
      <c r="P1520">
        <f t="shared" si="444"/>
        <v>9.2038344516836901</v>
      </c>
      <c r="Q1520">
        <f>1-EXP(-2*$AL$9*O1520/(1+O1520))</f>
        <v>6.4497345768578462E-2</v>
      </c>
      <c r="R1520">
        <f t="shared" si="445"/>
        <v>19.751565414145865</v>
      </c>
      <c r="S1520">
        <f>(1-$AL$6^R1520)/(1+$AL$6^R1520*(1/$AL$7-1))</f>
        <v>0.99643717244343843</v>
      </c>
      <c r="U1520">
        <v>0</v>
      </c>
      <c r="V1520">
        <f t="shared" si="446"/>
        <v>0</v>
      </c>
      <c r="W1520">
        <f t="shared" si="447"/>
        <v>0</v>
      </c>
      <c r="X1520">
        <f t="shared" si="448"/>
        <v>0</v>
      </c>
      <c r="Y1520">
        <f t="shared" si="449"/>
        <v>0</v>
      </c>
      <c r="Z1520">
        <f t="shared" si="450"/>
        <v>0</v>
      </c>
      <c r="AA1520">
        <f t="shared" si="451"/>
        <v>0</v>
      </c>
      <c r="AC1520">
        <f t="shared" si="452"/>
        <v>0</v>
      </c>
      <c r="AD1520">
        <f>X1520*((1-Q1520)*(1-EXP(-(P1520+O1520)*A1520))*P1520/(P1520+O1520)-(1-$AL$10)*(1-EXP(-2*O1520*A1520))/2)</f>
        <v>0</v>
      </c>
      <c r="AE1520">
        <f t="shared" si="453"/>
        <v>0</v>
      </c>
      <c r="AF1520">
        <f t="shared" si="454"/>
        <v>0</v>
      </c>
      <c r="AG1520">
        <f t="shared" si="455"/>
        <v>0</v>
      </c>
      <c r="AH1520">
        <f t="shared" si="456"/>
        <v>0</v>
      </c>
      <c r="BA1520">
        <v>0</v>
      </c>
    </row>
    <row r="1521" spans="1:53" x14ac:dyDescent="0.3">
      <c r="A1521">
        <v>3.6251535345857802</v>
      </c>
      <c r="E1521" cm="1">
        <f t="array" ref="E1521">INDEX($C$2:$C$104,L1521)</f>
        <v>-0.35934906266807354</v>
      </c>
      <c r="G1521">
        <f>PI()/12*(M1521-12)</f>
        <v>-1.308996938995747</v>
      </c>
      <c r="H1521">
        <f t="shared" si="440"/>
        <v>-0.21163724912572057</v>
      </c>
      <c r="I1521">
        <f t="shared" si="457"/>
        <v>0.74762341263476706</v>
      </c>
      <c r="J1521">
        <f t="shared" si="441"/>
        <v>1.5889353928530388</v>
      </c>
      <c r="L1521">
        <f t="shared" si="458"/>
        <v>64</v>
      </c>
      <c r="M1521">
        <v>7</v>
      </c>
      <c r="N1521">
        <f t="shared" si="442"/>
        <v>0.05</v>
      </c>
      <c r="O1521">
        <f t="shared" si="443"/>
        <v>5.0020839411324403</v>
      </c>
      <c r="P1521">
        <f t="shared" si="444"/>
        <v>9.2038344516836901</v>
      </c>
      <c r="Q1521">
        <f>1-EXP(-2*$AL$9*O1521/(1+O1521))</f>
        <v>6.4497345768578462E-2</v>
      </c>
      <c r="R1521">
        <f t="shared" si="445"/>
        <v>19.751565414145865</v>
      </c>
      <c r="S1521">
        <f>(1-$AL$6^R1521)/(1+$AL$6^R1521*(1/$AL$7-1))</f>
        <v>0.99643717244343843</v>
      </c>
      <c r="U1521">
        <v>0</v>
      </c>
      <c r="V1521">
        <f t="shared" si="446"/>
        <v>0</v>
      </c>
      <c r="W1521">
        <f t="shared" si="447"/>
        <v>0</v>
      </c>
      <c r="X1521">
        <f t="shared" si="448"/>
        <v>0</v>
      </c>
      <c r="Y1521">
        <f t="shared" si="449"/>
        <v>0</v>
      </c>
      <c r="Z1521">
        <f t="shared" si="450"/>
        <v>0</v>
      </c>
      <c r="AA1521">
        <f t="shared" si="451"/>
        <v>0</v>
      </c>
      <c r="AC1521">
        <f t="shared" si="452"/>
        <v>0</v>
      </c>
      <c r="AD1521">
        <f>X1521*((1-Q1521)*(1-EXP(-(P1521+O1521)*A1521))*P1521/(P1521+O1521)-(1-$AL$10)*(1-EXP(-2*O1521*A1521))/2)</f>
        <v>0</v>
      </c>
      <c r="AE1521">
        <f t="shared" si="453"/>
        <v>0</v>
      </c>
      <c r="AF1521">
        <f t="shared" si="454"/>
        <v>0</v>
      </c>
      <c r="AG1521">
        <f t="shared" si="455"/>
        <v>0</v>
      </c>
      <c r="AH1521">
        <f t="shared" si="456"/>
        <v>0</v>
      </c>
      <c r="BA1521">
        <v>0</v>
      </c>
    </row>
    <row r="1522" spans="1:53" x14ac:dyDescent="0.3">
      <c r="A1522">
        <v>3.6251535345857802</v>
      </c>
      <c r="E1522" cm="1">
        <f t="array" ref="E1522">INDEX($C$2:$C$104,L1522)</f>
        <v>-0.35934906266807354</v>
      </c>
      <c r="G1522">
        <f>PI()/12*(M1522-12)</f>
        <v>-1.0471975511965976</v>
      </c>
      <c r="H1522">
        <f t="shared" si="440"/>
        <v>-0.21163724912572057</v>
      </c>
      <c r="I1522">
        <f t="shared" si="457"/>
        <v>0.74762341263476706</v>
      </c>
      <c r="J1522">
        <f t="shared" si="441"/>
        <v>1.4079024423539481</v>
      </c>
      <c r="L1522">
        <f t="shared" si="458"/>
        <v>64</v>
      </c>
      <c r="M1522">
        <v>8</v>
      </c>
      <c r="N1522">
        <f t="shared" si="442"/>
        <v>0.16289388444094843</v>
      </c>
      <c r="O1522">
        <f t="shared" si="443"/>
        <v>1.5415497873659723</v>
      </c>
      <c r="P1522">
        <f t="shared" si="444"/>
        <v>2.8364516087533889</v>
      </c>
      <c r="Q1522">
        <f>1-EXP(-2*$AL$9*O1522/(1+O1522))</f>
        <v>4.7364707493724567E-2</v>
      </c>
      <c r="R1522">
        <f t="shared" si="445"/>
        <v>6.0870672748903152</v>
      </c>
      <c r="S1522">
        <f>(1-$AL$6^R1522)/(1+$AL$6^R1522*(1/$AL$7-1))</f>
        <v>0.73122340001311592</v>
      </c>
      <c r="U1522">
        <v>4.2</v>
      </c>
      <c r="V1522">
        <f t="shared" si="446"/>
        <v>9.5970000000000013</v>
      </c>
      <c r="W1522">
        <f t="shared" si="447"/>
        <v>7.0175509699258747</v>
      </c>
      <c r="X1522">
        <f t="shared" si="448"/>
        <v>2.5794490300741266</v>
      </c>
      <c r="Y1522">
        <f t="shared" si="449"/>
        <v>2.457190082607291</v>
      </c>
      <c r="Z1522">
        <f t="shared" si="450"/>
        <v>6.2657124563290534</v>
      </c>
      <c r="AA1522">
        <f t="shared" si="451"/>
        <v>2.1843290236093504</v>
      </c>
      <c r="AC1522">
        <f t="shared" si="452"/>
        <v>2.1510846899305069</v>
      </c>
      <c r="AD1522">
        <f>X1522*((1-Q1522)*(1-EXP(-(P1522+O1522)*A1522))*P1522/(P1522+O1522)-(1-$AL$10)*(1-EXP(-2*O1522*A1522))/2)</f>
        <v>0.49578609566541504</v>
      </c>
      <c r="AE1522">
        <f t="shared" si="453"/>
        <v>4.8311998092052724</v>
      </c>
      <c r="AF1522">
        <f t="shared" si="454"/>
        <v>4.0661199437733639</v>
      </c>
      <c r="AG1522">
        <f t="shared" si="455"/>
        <v>-0.22292503666747418</v>
      </c>
      <c r="AH1522">
        <f t="shared" si="456"/>
        <v>3.84319490710589</v>
      </c>
      <c r="BA1522">
        <v>4.8311998092052697</v>
      </c>
    </row>
    <row r="1523" spans="1:53" x14ac:dyDescent="0.3">
      <c r="A1523">
        <v>3.6251535345857802</v>
      </c>
      <c r="E1523" cm="1">
        <f t="array" ref="E1523">INDEX($C$2:$C$104,L1523)</f>
        <v>-0.35934906266807354</v>
      </c>
      <c r="G1523">
        <f>PI()/12*(M1523-12)</f>
        <v>-0.78539816339744828</v>
      </c>
      <c r="H1523">
        <f t="shared" si="440"/>
        <v>-0.21163724912572057</v>
      </c>
      <c r="I1523">
        <f t="shared" si="457"/>
        <v>0.74762341263476706</v>
      </c>
      <c r="J1523">
        <f t="shared" si="441"/>
        <v>1.2482186491978329</v>
      </c>
      <c r="L1523">
        <f t="shared" si="458"/>
        <v>64</v>
      </c>
      <c r="M1523">
        <v>9</v>
      </c>
      <c r="N1523">
        <f t="shared" si="442"/>
        <v>0.32257767759706368</v>
      </c>
      <c r="O1523">
        <f t="shared" si="443"/>
        <v>0.78861284508220131</v>
      </c>
      <c r="P1523">
        <f t="shared" si="444"/>
        <v>1.4510476349512504</v>
      </c>
      <c r="Q1523">
        <f>1-EXP(-2*$AL$9*O1523/(1+O1523))</f>
        <v>3.4657773074362686E-2</v>
      </c>
      <c r="R1523">
        <f t="shared" si="445"/>
        <v>3.1139697732762146</v>
      </c>
      <c r="S1523">
        <f>(1-$AL$6^R1523)/(1+$AL$6^R1523*(1/$AL$7-1))</f>
        <v>0.43145419767921001</v>
      </c>
      <c r="U1523">
        <v>41.4</v>
      </c>
      <c r="V1523">
        <f t="shared" si="446"/>
        <v>94.599000000000004</v>
      </c>
      <c r="W1523">
        <f t="shared" si="447"/>
        <v>40.815135646255591</v>
      </c>
      <c r="X1523">
        <f t="shared" si="448"/>
        <v>53.783864353744413</v>
      </c>
      <c r="Y1523">
        <f t="shared" si="449"/>
        <v>51.650168966696036</v>
      </c>
      <c r="Z1523">
        <f t="shared" si="450"/>
        <v>36.442329371240028</v>
      </c>
      <c r="AA1523">
        <f t="shared" si="451"/>
        <v>43.095137903537847</v>
      </c>
      <c r="AC1523">
        <f t="shared" si="452"/>
        <v>18.685123030764505</v>
      </c>
      <c r="AD1523">
        <f>X1523*((1-Q1523)*(1-EXP(-(P1523+O1523)*A1523))*P1523/(P1523+O1523)-(1-$AL$10)*(1-EXP(-2*O1523*A1523))/2)</f>
        <v>10.845185478323327</v>
      </c>
      <c r="AE1523">
        <f t="shared" si="453"/>
        <v>72.625446412625678</v>
      </c>
      <c r="AF1523">
        <f t="shared" si="454"/>
        <v>17.781930614826436</v>
      </c>
      <c r="AG1523">
        <f t="shared" si="455"/>
        <v>-2.2901544151651279</v>
      </c>
      <c r="AH1523">
        <f t="shared" si="456"/>
        <v>15.491776199661308</v>
      </c>
      <c r="BA1523">
        <v>72.625446412625607</v>
      </c>
    </row>
    <row r="1524" spans="1:53" x14ac:dyDescent="0.3">
      <c r="A1524">
        <v>3.6251535345857802</v>
      </c>
      <c r="E1524" cm="1">
        <f t="array" ref="E1524">INDEX($C$2:$C$104,L1524)</f>
        <v>-0.35934906266807354</v>
      </c>
      <c r="G1524">
        <f>PI()/12*(M1524-12)</f>
        <v>-0.52359877559829882</v>
      </c>
      <c r="H1524">
        <f t="shared" si="440"/>
        <v>-0.21163724912572057</v>
      </c>
      <c r="I1524">
        <f t="shared" si="457"/>
        <v>0.74762341263476706</v>
      </c>
      <c r="J1524">
        <f t="shared" si="441"/>
        <v>1.1198431533234061</v>
      </c>
      <c r="L1524">
        <f t="shared" si="458"/>
        <v>64</v>
      </c>
      <c r="M1524">
        <v>10</v>
      </c>
      <c r="N1524">
        <f t="shared" si="442"/>
        <v>0.45095317347149044</v>
      </c>
      <c r="O1524">
        <f t="shared" si="443"/>
        <v>0.57362655277193331</v>
      </c>
      <c r="P1524">
        <f t="shared" si="444"/>
        <v>1.0554728571003573</v>
      </c>
      <c r="Q1524">
        <f>1-EXP(-2*$AL$9*O1524/(1+O1524))</f>
        <v>2.8740908727641679E-2</v>
      </c>
      <c r="R1524">
        <f t="shared" si="445"/>
        <v>2.2650604255555118</v>
      </c>
      <c r="S1524">
        <f>(1-$AL$6^R1524)/(1+$AL$6^R1524*(1/$AL$7-1))</f>
        <v>0.3199685734939679</v>
      </c>
      <c r="U1524">
        <v>82.5</v>
      </c>
      <c r="V1524">
        <f t="shared" si="446"/>
        <v>188.51250000000002</v>
      </c>
      <c r="W1524">
        <f t="shared" si="447"/>
        <v>60.318075710781628</v>
      </c>
      <c r="X1524">
        <f t="shared" si="448"/>
        <v>128.19442428921838</v>
      </c>
      <c r="Y1524">
        <f t="shared" si="449"/>
        <v>121.79678342121981</v>
      </c>
      <c r="Z1524">
        <f t="shared" si="450"/>
        <v>53.855785293546006</v>
      </c>
      <c r="AA1524">
        <f t="shared" si="451"/>
        <v>95.345185793863706</v>
      </c>
      <c r="AC1524">
        <f t="shared" si="452"/>
        <v>32.044677217047436</v>
      </c>
      <c r="AD1524">
        <f>X1524*((1-Q1524)*(1-EXP(-(P1524+O1524)*A1524))*P1524/(P1524+O1524)-(1-$AL$10)*(1-EXP(-2*O1524*A1524))/2)</f>
        <v>26.817315736179591</v>
      </c>
      <c r="AE1524">
        <f t="shared" si="453"/>
        <v>154.20717874709072</v>
      </c>
      <c r="AF1524">
        <f t="shared" si="454"/>
        <v>21.975349595459747</v>
      </c>
      <c r="AG1524">
        <f t="shared" si="455"/>
        <v>-0.36571810882347405</v>
      </c>
      <c r="AH1524">
        <f t="shared" si="456"/>
        <v>21.609631486636271</v>
      </c>
      <c r="BA1524">
        <v>154.20717874709001</v>
      </c>
    </row>
    <row r="1525" spans="1:53" x14ac:dyDescent="0.3">
      <c r="A1525">
        <v>3.6251535345857802</v>
      </c>
      <c r="E1525" cm="1">
        <f t="array" ref="E1525">INDEX($C$2:$C$104,L1525)</f>
        <v>-0.35934906266807354</v>
      </c>
      <c r="G1525">
        <f>PI()/12*(M1525-12)</f>
        <v>-0.26179938779914941</v>
      </c>
      <c r="H1525">
        <f t="shared" si="440"/>
        <v>-0.21163724912572057</v>
      </c>
      <c r="I1525">
        <f t="shared" si="457"/>
        <v>0.74762341263476706</v>
      </c>
      <c r="J1525">
        <f t="shared" si="441"/>
        <v>1.0350167690953929</v>
      </c>
      <c r="L1525">
        <f t="shared" si="458"/>
        <v>64</v>
      </c>
      <c r="M1525">
        <v>11</v>
      </c>
      <c r="N1525">
        <f t="shared" si="442"/>
        <v>0.53577955769950369</v>
      </c>
      <c r="O1525">
        <f t="shared" si="443"/>
        <v>0.48970492026224177</v>
      </c>
      <c r="P1525">
        <f t="shared" si="444"/>
        <v>0.90105705328252483</v>
      </c>
      <c r="Q1525">
        <f>1-EXP(-2*$AL$9*O1525/(1+O1525))</f>
        <v>2.5955306362547281E-2</v>
      </c>
      <c r="R1525">
        <f t="shared" si="445"/>
        <v>1.9336818174224748</v>
      </c>
      <c r="S1525">
        <f>(1-$AL$6^R1525)/(1+$AL$6^R1525*(1/$AL$7-1))</f>
        <v>0.27433702326566412</v>
      </c>
      <c r="U1525">
        <v>83.1</v>
      </c>
      <c r="V1525">
        <f t="shared" si="446"/>
        <v>189.8835</v>
      </c>
      <c r="W1525">
        <f t="shared" si="447"/>
        <v>52.092074157265735</v>
      </c>
      <c r="X1525">
        <f t="shared" si="448"/>
        <v>137.79142584273427</v>
      </c>
      <c r="Y1525">
        <f t="shared" si="449"/>
        <v>129.09593665027731</v>
      </c>
      <c r="Z1525">
        <f t="shared" si="450"/>
        <v>46.511091878345752</v>
      </c>
      <c r="AA1525">
        <f t="shared" si="451"/>
        <v>97.277422295331021</v>
      </c>
      <c r="AC1525">
        <f t="shared" si="452"/>
        <v>29.498016742719333</v>
      </c>
      <c r="AD1525">
        <f>X1525*((1-Q1525)*(1-EXP(-(P1525+O1525)*A1525))*P1525/(P1525+O1525)-(1-$AL$10)*(1-EXP(-2*O1525*A1525))/2)</f>
        <v>29.514178297857857</v>
      </c>
      <c r="AE1525">
        <f t="shared" si="453"/>
        <v>156.28961733590822</v>
      </c>
      <c r="AF1525">
        <f t="shared" si="454"/>
        <v>17.190348089535476</v>
      </c>
      <c r="AG1525">
        <f t="shared" si="455"/>
        <v>2.304336057088455</v>
      </c>
      <c r="AH1525">
        <f t="shared" si="456"/>
        <v>19.494684146623932</v>
      </c>
      <c r="BA1525">
        <v>156.28961733590799</v>
      </c>
    </row>
    <row r="1526" spans="1:53" x14ac:dyDescent="0.3">
      <c r="A1526">
        <v>3.6251535345857802</v>
      </c>
      <c r="E1526" cm="1">
        <f t="array" ref="E1526">INDEX($C$2:$C$104,L1526)</f>
        <v>-0.35934906266807354</v>
      </c>
      <c r="G1526">
        <f>PI()/12*(M1526-12)</f>
        <v>0</v>
      </c>
      <c r="H1526">
        <f t="shared" si="440"/>
        <v>-0.21163724912572057</v>
      </c>
      <c r="I1526">
        <f t="shared" si="457"/>
        <v>0.74762341263476706</v>
      </c>
      <c r="J1526">
        <f t="shared" si="441"/>
        <v>1.0051208859059755</v>
      </c>
      <c r="L1526">
        <f t="shared" si="458"/>
        <v>64</v>
      </c>
      <c r="M1526">
        <v>12</v>
      </c>
      <c r="N1526">
        <f t="shared" si="442"/>
        <v>0.56567544088892108</v>
      </c>
      <c r="O1526">
        <f t="shared" si="443"/>
        <v>0.46642995103320506</v>
      </c>
      <c r="P1526">
        <f t="shared" si="444"/>
        <v>0.85823110990109741</v>
      </c>
      <c r="Q1526">
        <f>1-EXP(-2*$AL$9*O1526/(1+O1526))</f>
        <v>2.5124726282372611E-2</v>
      </c>
      <c r="R1526">
        <f t="shared" si="445"/>
        <v>1.841776706942567</v>
      </c>
      <c r="S1526">
        <f>(1-$AL$6^R1526)/(1+$AL$6^R1526*(1/$AL$7-1))</f>
        <v>0.26152268297502507</v>
      </c>
      <c r="U1526">
        <v>86.3</v>
      </c>
      <c r="V1526">
        <f t="shared" si="446"/>
        <v>197.19550000000001</v>
      </c>
      <c r="W1526">
        <f t="shared" si="447"/>
        <v>51.571096230601562</v>
      </c>
      <c r="X1526">
        <f t="shared" si="448"/>
        <v>145.62440376939844</v>
      </c>
      <c r="Y1526">
        <f t="shared" si="449"/>
        <v>135.64154492941563</v>
      </c>
      <c r="Z1526">
        <f t="shared" si="450"/>
        <v>46.045929901103044</v>
      </c>
      <c r="AA1526">
        <f t="shared" si="451"/>
        <v>100.96087395153914</v>
      </c>
      <c r="AC1526">
        <f t="shared" si="452"/>
        <v>29.743189579444572</v>
      </c>
      <c r="AD1526">
        <f>X1526*((1-Q1526)*(1-EXP(-(P1526+O1526)*A1526))*P1526/(P1526+O1526)-(1-$AL$10)*(1-EXP(-2*O1526*A1526))/2)</f>
        <v>31.435498498458404</v>
      </c>
      <c r="AE1526">
        <f t="shared" si="453"/>
        <v>162.13956202944212</v>
      </c>
      <c r="AF1526">
        <f t="shared" si="454"/>
        <v>16.486658125958719</v>
      </c>
      <c r="AG1526">
        <f t="shared" si="455"/>
        <v>3.2451724794180734</v>
      </c>
      <c r="AH1526">
        <f t="shared" si="456"/>
        <v>19.731830605376793</v>
      </c>
      <c r="BA1526">
        <v>162.139562029442</v>
      </c>
    </row>
    <row r="1527" spans="1:53" x14ac:dyDescent="0.3">
      <c r="A1527">
        <v>3.6251535345857802</v>
      </c>
      <c r="E1527" cm="1">
        <f t="array" ref="E1527">INDEX($C$2:$C$104,L1527)</f>
        <v>-0.35934906266807354</v>
      </c>
      <c r="G1527">
        <f>PI()/12*(M1527-12)</f>
        <v>0.26179938779914941</v>
      </c>
      <c r="H1527">
        <f t="shared" si="440"/>
        <v>-0.21163724912572057</v>
      </c>
      <c r="I1527">
        <f t="shared" si="457"/>
        <v>0.74762341263476706</v>
      </c>
      <c r="J1527">
        <f t="shared" si="441"/>
        <v>1.0350167690953929</v>
      </c>
      <c r="L1527">
        <f t="shared" si="458"/>
        <v>64</v>
      </c>
      <c r="M1527">
        <v>13</v>
      </c>
      <c r="N1527">
        <f t="shared" si="442"/>
        <v>0.53577955769950369</v>
      </c>
      <c r="O1527">
        <f t="shared" si="443"/>
        <v>0.48970492026224177</v>
      </c>
      <c r="P1527">
        <f t="shared" si="444"/>
        <v>0.90105705328252483</v>
      </c>
      <c r="Q1527">
        <f>1-EXP(-2*$AL$9*O1527/(1+O1527))</f>
        <v>2.5955306362547281E-2</v>
      </c>
      <c r="R1527">
        <f t="shared" si="445"/>
        <v>1.9336818174224748</v>
      </c>
      <c r="S1527">
        <f>(1-$AL$6^R1527)/(1+$AL$6^R1527*(1/$AL$7-1))</f>
        <v>0.27433702326566412</v>
      </c>
      <c r="U1527">
        <v>153.80000000000001</v>
      </c>
      <c r="V1527">
        <f t="shared" si="446"/>
        <v>351.43300000000005</v>
      </c>
      <c r="W1527">
        <f t="shared" si="447"/>
        <v>96.411083097322148</v>
      </c>
      <c r="X1527">
        <f t="shared" si="448"/>
        <v>255.0219169026779</v>
      </c>
      <c r="Y1527">
        <f t="shared" si="449"/>
        <v>238.92846037079005</v>
      </c>
      <c r="Z1527">
        <f t="shared" si="450"/>
        <v>86.081900492052682</v>
      </c>
      <c r="AA1527">
        <f t="shared" si="451"/>
        <v>180.03932068618425</v>
      </c>
      <c r="AC1527">
        <f t="shared" si="452"/>
        <v>54.594404031651429</v>
      </c>
      <c r="AD1527">
        <f>X1527*((1-Q1527)*(1-EXP(-(P1527+O1527)*A1527))*P1527/(P1527+O1527)-(1-$AL$10)*(1-EXP(-2*O1527*A1527))/2)</f>
        <v>54.624315550066655</v>
      </c>
      <c r="AE1527">
        <f t="shared" si="453"/>
        <v>289.25804026790235</v>
      </c>
      <c r="AF1527">
        <f t="shared" si="454"/>
        <v>31.815590086288278</v>
      </c>
      <c r="AG1527">
        <f t="shared" si="455"/>
        <v>4.2648241345391629</v>
      </c>
      <c r="AH1527">
        <f t="shared" si="456"/>
        <v>36.080414220827443</v>
      </c>
      <c r="BA1527">
        <v>289.258040267902</v>
      </c>
    </row>
    <row r="1528" spans="1:53" x14ac:dyDescent="0.3">
      <c r="A1528">
        <v>3.6251535345857802</v>
      </c>
      <c r="E1528" cm="1">
        <f t="array" ref="E1528">INDEX($C$2:$C$104,L1528)</f>
        <v>-0.35934906266807354</v>
      </c>
      <c r="G1528">
        <f>PI()/12*(M1528-12)</f>
        <v>0.52359877559829882</v>
      </c>
      <c r="H1528">
        <f t="shared" si="440"/>
        <v>-0.21163724912572057</v>
      </c>
      <c r="I1528">
        <f t="shared" si="457"/>
        <v>0.74762341263476706</v>
      </c>
      <c r="J1528">
        <f t="shared" si="441"/>
        <v>1.1198431533234061</v>
      </c>
      <c r="L1528">
        <f t="shared" si="458"/>
        <v>64</v>
      </c>
      <c r="M1528">
        <v>14</v>
      </c>
      <c r="N1528">
        <f t="shared" si="442"/>
        <v>0.45095317347149044</v>
      </c>
      <c r="O1528">
        <f t="shared" si="443"/>
        <v>0.57362655277193331</v>
      </c>
      <c r="P1528">
        <f t="shared" si="444"/>
        <v>1.0554728571003573</v>
      </c>
      <c r="Q1528">
        <f>1-EXP(-2*$AL$9*O1528/(1+O1528))</f>
        <v>2.8740908727641679E-2</v>
      </c>
      <c r="R1528">
        <f t="shared" si="445"/>
        <v>2.2650604255555118</v>
      </c>
      <c r="S1528">
        <f>(1-$AL$6^R1528)/(1+$AL$6^R1528*(1/$AL$7-1))</f>
        <v>0.3199685734939679</v>
      </c>
      <c r="U1528">
        <v>147</v>
      </c>
      <c r="V1528">
        <f t="shared" si="446"/>
        <v>335.89500000000004</v>
      </c>
      <c r="W1528">
        <f t="shared" si="447"/>
        <v>107.47584399375636</v>
      </c>
      <c r="X1528">
        <f t="shared" si="448"/>
        <v>228.41915600624367</v>
      </c>
      <c r="Y1528">
        <f t="shared" si="449"/>
        <v>217.01972318690079</v>
      </c>
      <c r="Z1528">
        <f t="shared" si="450"/>
        <v>95.961217432136507</v>
      </c>
      <c r="AA1528">
        <f t="shared" si="451"/>
        <v>169.887785596339</v>
      </c>
      <c r="AC1528">
        <f t="shared" si="452"/>
        <v>57.097788495829974</v>
      </c>
      <c r="AD1528">
        <f>X1528*((1-Q1528)*(1-EXP(-(P1528+O1528)*A1528))*P1528/(P1528+O1528)-(1-$AL$10)*(1-EXP(-2*O1528*A1528))/2)</f>
        <v>47.783580766283642</v>
      </c>
      <c r="AE1528">
        <f t="shared" si="453"/>
        <v>274.76915485845262</v>
      </c>
      <c r="AF1528">
        <f t="shared" si="454"/>
        <v>39.156077461001004</v>
      </c>
      <c r="AG1528">
        <f t="shared" si="455"/>
        <v>-0.65164317572182662</v>
      </c>
      <c r="AH1528">
        <f t="shared" si="456"/>
        <v>38.504434285279174</v>
      </c>
      <c r="BA1528">
        <v>274.769154858452</v>
      </c>
    </row>
    <row r="1529" spans="1:53" x14ac:dyDescent="0.3">
      <c r="A1529">
        <v>3.6251535345857802</v>
      </c>
      <c r="E1529" cm="1">
        <f t="array" ref="E1529">INDEX($C$2:$C$104,L1529)</f>
        <v>-0.35934906266807354</v>
      </c>
      <c r="G1529">
        <f>PI()/12*(M1529-12)</f>
        <v>0.78539816339744828</v>
      </c>
      <c r="H1529">
        <f t="shared" si="440"/>
        <v>-0.21163724912572057</v>
      </c>
      <c r="I1529">
        <f t="shared" si="457"/>
        <v>0.74762341263476706</v>
      </c>
      <c r="J1529">
        <f t="shared" si="441"/>
        <v>1.2482186491978329</v>
      </c>
      <c r="L1529">
        <f t="shared" si="458"/>
        <v>64</v>
      </c>
      <c r="M1529">
        <v>15</v>
      </c>
      <c r="N1529">
        <f t="shared" si="442"/>
        <v>0.32257767759706368</v>
      </c>
      <c r="O1529">
        <f t="shared" si="443"/>
        <v>0.78861284508220131</v>
      </c>
      <c r="P1529">
        <f t="shared" si="444"/>
        <v>1.4510476349512504</v>
      </c>
      <c r="Q1529">
        <f>1-EXP(-2*$AL$9*O1529/(1+O1529))</f>
        <v>3.4657773074362686E-2</v>
      </c>
      <c r="R1529">
        <f t="shared" si="445"/>
        <v>3.1139697732762146</v>
      </c>
      <c r="S1529">
        <f>(1-$AL$6^R1529)/(1+$AL$6^R1529*(1/$AL$7-1))</f>
        <v>0.43145419767921001</v>
      </c>
      <c r="U1529">
        <v>70.7</v>
      </c>
      <c r="V1529">
        <f t="shared" si="446"/>
        <v>161.54950000000002</v>
      </c>
      <c r="W1529">
        <f t="shared" si="447"/>
        <v>69.701209907977542</v>
      </c>
      <c r="X1529">
        <f t="shared" si="448"/>
        <v>91.848290092022481</v>
      </c>
      <c r="Y1529">
        <f t="shared" si="449"/>
        <v>88.204515602546152</v>
      </c>
      <c r="Z1529">
        <f t="shared" si="450"/>
        <v>62.233639771658687</v>
      </c>
      <c r="AA1529">
        <f t="shared" si="451"/>
        <v>73.594836951210794</v>
      </c>
      <c r="AC1529">
        <f t="shared" si="452"/>
        <v>31.909135224035044</v>
      </c>
      <c r="AD1529">
        <f>X1529*((1-Q1529)*(1-EXP(-(P1529+O1529)*A1529))*P1529/(P1529+O1529)-(1-$AL$10)*(1-EXP(-2*O1529*A1529))/2)</f>
        <v>18.520642833755058</v>
      </c>
      <c r="AE1529">
        <f t="shared" si="453"/>
        <v>124.0246150090009</v>
      </c>
      <c r="AF1529">
        <f t="shared" si="454"/>
        <v>30.366726919522439</v>
      </c>
      <c r="AG1529">
        <f t="shared" si="455"/>
        <v>-3.9109641824196761</v>
      </c>
      <c r="AH1529">
        <f t="shared" si="456"/>
        <v>26.455762737102763</v>
      </c>
      <c r="BA1529">
        <v>124.024615009</v>
      </c>
    </row>
    <row r="1530" spans="1:53" x14ac:dyDescent="0.3">
      <c r="A1530">
        <v>3.6251535345857802</v>
      </c>
      <c r="E1530" cm="1">
        <f t="array" ref="E1530">INDEX($C$2:$C$104,L1530)</f>
        <v>-0.35934906266807354</v>
      </c>
      <c r="G1530">
        <f>PI()/12*(M1530-12)</f>
        <v>1.0471975511965976</v>
      </c>
      <c r="H1530">
        <f t="shared" si="440"/>
        <v>-0.21163724912572057</v>
      </c>
      <c r="I1530">
        <f t="shared" si="457"/>
        <v>0.74762341263476706</v>
      </c>
      <c r="J1530">
        <f t="shared" si="441"/>
        <v>1.4079024423539481</v>
      </c>
      <c r="L1530">
        <f t="shared" si="458"/>
        <v>64</v>
      </c>
      <c r="M1530">
        <v>16</v>
      </c>
      <c r="N1530">
        <f t="shared" si="442"/>
        <v>0.16289388444094843</v>
      </c>
      <c r="O1530">
        <f t="shared" si="443"/>
        <v>1.5415497873659723</v>
      </c>
      <c r="P1530">
        <f t="shared" si="444"/>
        <v>2.8364516087533889</v>
      </c>
      <c r="Q1530">
        <f>1-EXP(-2*$AL$9*O1530/(1+O1530))</f>
        <v>4.7364707493724567E-2</v>
      </c>
      <c r="R1530">
        <f t="shared" si="445"/>
        <v>6.0870672748903152</v>
      </c>
      <c r="S1530">
        <f>(1-$AL$6^R1530)/(1+$AL$6^R1530*(1/$AL$7-1))</f>
        <v>0.73122340001311592</v>
      </c>
      <c r="U1530">
        <v>18.399999999999999</v>
      </c>
      <c r="V1530">
        <f t="shared" si="446"/>
        <v>42.043999999999997</v>
      </c>
      <c r="W1530">
        <f t="shared" si="447"/>
        <v>30.743556630151442</v>
      </c>
      <c r="X1530">
        <f t="shared" si="448"/>
        <v>11.300443369848555</v>
      </c>
      <c r="Y1530">
        <f t="shared" si="449"/>
        <v>10.76483274285099</v>
      </c>
      <c r="Z1530">
        <f t="shared" si="450"/>
        <v>27.449787903917752</v>
      </c>
      <c r="AA1530">
        <f t="shared" si="451"/>
        <v>9.5694414367647731</v>
      </c>
      <c r="AC1530">
        <f t="shared" si="452"/>
        <v>9.4237995939812667</v>
      </c>
      <c r="AD1530">
        <f>X1530*((1-Q1530)*(1-EXP(-(P1530+O1530)*A1530))*P1530/(P1530+O1530)-(1-$AL$10)*(1-EXP(-2*O1530*A1530))/2)</f>
        <v>2.172015276248485</v>
      </c>
      <c r="AE1530">
        <f t="shared" si="453"/>
        <v>21.165256306994525</v>
      </c>
      <c r="AF1530">
        <f t="shared" si="454"/>
        <v>17.813477848911877</v>
      </c>
      <c r="AG1530">
        <f t="shared" si="455"/>
        <v>-0.97662397016226787</v>
      </c>
      <c r="AH1530">
        <f t="shared" si="456"/>
        <v>16.836853878749608</v>
      </c>
      <c r="BA1530">
        <v>21.1652563069945</v>
      </c>
    </row>
    <row r="1531" spans="1:53" x14ac:dyDescent="0.3">
      <c r="A1531">
        <v>3.6734774978542899</v>
      </c>
      <c r="E1531" cm="1">
        <f t="array" ref="E1531">INDEX($C$2:$C$104,L1531)</f>
        <v>-0.35934906266807354</v>
      </c>
      <c r="G1531">
        <f>PI()/12*(M1531-12)</f>
        <v>1.308996938995747</v>
      </c>
      <c r="H1531">
        <f t="shared" si="440"/>
        <v>-0.21163724912572057</v>
      </c>
      <c r="I1531">
        <f t="shared" si="457"/>
        <v>0.74762341263476706</v>
      </c>
      <c r="J1531">
        <f t="shared" si="441"/>
        <v>1.5889353928530388</v>
      </c>
      <c r="L1531">
        <f t="shared" si="458"/>
        <v>64</v>
      </c>
      <c r="M1531">
        <v>17</v>
      </c>
      <c r="N1531">
        <f t="shared" si="442"/>
        <v>0.05</v>
      </c>
      <c r="O1531">
        <f t="shared" si="443"/>
        <v>5.0020839411324403</v>
      </c>
      <c r="P1531">
        <f t="shared" si="444"/>
        <v>9.2038344516836901</v>
      </c>
      <c r="Q1531">
        <f>1-EXP(-2*$AL$9*O1531/(1+O1531))</f>
        <v>6.4497345768578462E-2</v>
      </c>
      <c r="R1531">
        <f t="shared" si="445"/>
        <v>19.751565414145865</v>
      </c>
      <c r="S1531">
        <f>(1-$AL$6^R1531)/(1+$AL$6^R1531*(1/$AL$7-1))</f>
        <v>0.99643717244343843</v>
      </c>
      <c r="U1531">
        <v>18</v>
      </c>
      <c r="V1531">
        <f t="shared" si="446"/>
        <v>41.13</v>
      </c>
      <c r="W1531">
        <f t="shared" si="447"/>
        <v>40.983460902598623</v>
      </c>
      <c r="X1531">
        <f t="shared" si="448"/>
        <v>0.14653909740138005</v>
      </c>
      <c r="Y1531">
        <f t="shared" si="449"/>
        <v>0.13708771456766755</v>
      </c>
      <c r="Z1531">
        <f t="shared" si="450"/>
        <v>36.69217782048694</v>
      </c>
      <c r="AA1531">
        <f t="shared" si="451"/>
        <v>0.12455823148742777</v>
      </c>
      <c r="AC1531">
        <f t="shared" si="452"/>
        <v>4.9651941411912217</v>
      </c>
      <c r="AD1531">
        <f>X1531*((1-Q1531)*(1-EXP(-(P1531+O1531)*A1531))*P1531/(P1531+O1531)-(1-$AL$10)*(1-EXP(-2*O1531*A1531))/2)</f>
        <v>2.6538276141212364E-2</v>
      </c>
      <c r="AE1531">
        <f t="shared" si="453"/>
        <v>5.1162906488198621</v>
      </c>
      <c r="AF1531">
        <f t="shared" si="454"/>
        <v>30.789084484168196</v>
      </c>
      <c r="AG1531">
        <f t="shared" si="455"/>
        <v>-1.4008793060972597E-2</v>
      </c>
      <c r="AH1531">
        <f t="shared" si="456"/>
        <v>30.775075691107222</v>
      </c>
      <c r="BA1531">
        <v>5.1162906488198603</v>
      </c>
    </row>
    <row r="1532" spans="1:53" x14ac:dyDescent="0.3">
      <c r="A1532">
        <v>3.6734774978542899</v>
      </c>
      <c r="E1532" cm="1">
        <f t="array" ref="E1532">INDEX($C$2:$C$104,L1532)</f>
        <v>-0.35934906266807354</v>
      </c>
      <c r="G1532">
        <f>PI()/12*(M1532-12)</f>
        <v>1.5707963267948966</v>
      </c>
      <c r="H1532">
        <f t="shared" si="440"/>
        <v>-0.21163724912572057</v>
      </c>
      <c r="I1532">
        <f t="shared" si="457"/>
        <v>0.74762341263476706</v>
      </c>
      <c r="J1532">
        <f t="shared" si="441"/>
        <v>1.7840461787722302</v>
      </c>
      <c r="L1532">
        <f t="shared" si="458"/>
        <v>64</v>
      </c>
      <c r="M1532">
        <v>18</v>
      </c>
      <c r="N1532">
        <f t="shared" si="442"/>
        <v>0.05</v>
      </c>
      <c r="O1532">
        <f t="shared" si="443"/>
        <v>5.0020839411324403</v>
      </c>
      <c r="P1532">
        <f t="shared" si="444"/>
        <v>9.2038344516836901</v>
      </c>
      <c r="Q1532">
        <f>1-EXP(-2*$AL$9*O1532/(1+O1532))</f>
        <v>6.4497345768578462E-2</v>
      </c>
      <c r="R1532">
        <f t="shared" si="445"/>
        <v>19.751565414145865</v>
      </c>
      <c r="S1532">
        <f>(1-$AL$6^R1532)/(1+$AL$6^R1532*(1/$AL$7-1))</f>
        <v>0.99643717244343843</v>
      </c>
      <c r="U1532">
        <v>3.3</v>
      </c>
      <c r="V1532">
        <f t="shared" si="446"/>
        <v>7.5404999999999998</v>
      </c>
      <c r="W1532">
        <f t="shared" si="447"/>
        <v>7.513634498809747</v>
      </c>
      <c r="X1532">
        <f t="shared" si="448"/>
        <v>2.6865501190252772E-2</v>
      </c>
      <c r="Y1532">
        <f t="shared" si="449"/>
        <v>2.5132747670738829E-2</v>
      </c>
      <c r="Z1532">
        <f t="shared" si="450"/>
        <v>6.7268992670892729</v>
      </c>
      <c r="AA1532">
        <f t="shared" si="451"/>
        <v>2.283567577269489E-2</v>
      </c>
      <c r="AC1532">
        <f t="shared" si="452"/>
        <v>0.91028559255172392</v>
      </c>
      <c r="AD1532">
        <f>X1532*((1-Q1532)*(1-EXP(-(P1532+O1532)*A1532))*P1532/(P1532+O1532)-(1-$AL$10)*(1-EXP(-2*O1532*A1532))/2)</f>
        <v>4.8653506258888903E-3</v>
      </c>
      <c r="AE1532">
        <f t="shared" si="453"/>
        <v>0.93798661895030766</v>
      </c>
      <c r="AF1532">
        <f t="shared" si="454"/>
        <v>5.6446654887641694</v>
      </c>
      <c r="AG1532">
        <f t="shared" si="455"/>
        <v>-2.5682787278449534E-3</v>
      </c>
      <c r="AH1532">
        <f t="shared" si="456"/>
        <v>5.642097210036324</v>
      </c>
      <c r="BA1532">
        <v>0.93798661895030699</v>
      </c>
    </row>
    <row r="1533" spans="1:53" x14ac:dyDescent="0.3">
      <c r="A1533">
        <v>3.6734774978542899</v>
      </c>
      <c r="E1533" cm="1">
        <f t="array" ref="E1533">INDEX($C$2:$C$104,L1533)</f>
        <v>-0.35934906266807354</v>
      </c>
      <c r="G1533">
        <f>PI()/12*(M1533-12)</f>
        <v>1.8325957145940459</v>
      </c>
      <c r="H1533">
        <f t="shared" si="440"/>
        <v>-0.21163724912572057</v>
      </c>
      <c r="I1533">
        <f t="shared" si="457"/>
        <v>0.74762341263476706</v>
      </c>
      <c r="J1533">
        <f t="shared" si="441"/>
        <v>1.987924374192229</v>
      </c>
      <c r="L1533">
        <f t="shared" si="458"/>
        <v>64</v>
      </c>
      <c r="M1533">
        <v>19</v>
      </c>
      <c r="N1533">
        <f t="shared" si="442"/>
        <v>0.05</v>
      </c>
      <c r="O1533">
        <f t="shared" si="443"/>
        <v>5.0020839411324403</v>
      </c>
      <c r="P1533">
        <f t="shared" si="444"/>
        <v>9.2038344516836901</v>
      </c>
      <c r="Q1533">
        <f>1-EXP(-2*$AL$9*O1533/(1+O1533))</f>
        <v>6.4497345768578462E-2</v>
      </c>
      <c r="R1533">
        <f t="shared" si="445"/>
        <v>19.751565414145865</v>
      </c>
      <c r="S1533">
        <f>(1-$AL$6^R1533)/(1+$AL$6^R1533*(1/$AL$7-1))</f>
        <v>0.99643717244343843</v>
      </c>
      <c r="U1533">
        <v>0</v>
      </c>
      <c r="V1533">
        <f t="shared" si="446"/>
        <v>0</v>
      </c>
      <c r="W1533">
        <f t="shared" si="447"/>
        <v>0</v>
      </c>
      <c r="X1533">
        <f t="shared" si="448"/>
        <v>0</v>
      </c>
      <c r="Y1533">
        <f t="shared" si="449"/>
        <v>0</v>
      </c>
      <c r="Z1533">
        <f t="shared" si="450"/>
        <v>0</v>
      </c>
      <c r="AA1533">
        <f t="shared" si="451"/>
        <v>0</v>
      </c>
      <c r="AC1533">
        <f t="shared" si="452"/>
        <v>0</v>
      </c>
      <c r="AD1533">
        <f>X1533*((1-Q1533)*(1-EXP(-(P1533+O1533)*A1533))*P1533/(P1533+O1533)-(1-$AL$10)*(1-EXP(-2*O1533*A1533))/2)</f>
        <v>0</v>
      </c>
      <c r="AE1533">
        <f t="shared" si="453"/>
        <v>0</v>
      </c>
      <c r="AF1533">
        <f t="shared" si="454"/>
        <v>0</v>
      </c>
      <c r="AG1533">
        <f t="shared" si="455"/>
        <v>0</v>
      </c>
      <c r="AH1533">
        <f t="shared" si="456"/>
        <v>0</v>
      </c>
      <c r="BA1533">
        <v>0</v>
      </c>
    </row>
    <row r="1534" spans="1:53" x14ac:dyDescent="0.3">
      <c r="A1534">
        <v>3.6734774978542899</v>
      </c>
      <c r="E1534" cm="1">
        <f t="array" ref="E1534">INDEX($C$2:$C$104,L1534)</f>
        <v>-0.35934906266807354</v>
      </c>
      <c r="G1534">
        <f>PI()/12*(M1534-12)</f>
        <v>2.0943951023931953</v>
      </c>
      <c r="H1534">
        <f t="shared" si="440"/>
        <v>-0.21163724912572057</v>
      </c>
      <c r="I1534">
        <f t="shared" si="457"/>
        <v>0.74762341263476706</v>
      </c>
      <c r="J1534">
        <f t="shared" si="441"/>
        <v>2.1962300549626699</v>
      </c>
      <c r="L1534">
        <f t="shared" si="458"/>
        <v>64</v>
      </c>
      <c r="M1534">
        <v>20</v>
      </c>
      <c r="N1534">
        <f t="shared" si="442"/>
        <v>0.05</v>
      </c>
      <c r="O1534">
        <f t="shared" si="443"/>
        <v>5.0020839411324403</v>
      </c>
      <c r="P1534">
        <f t="shared" si="444"/>
        <v>9.2038344516836901</v>
      </c>
      <c r="Q1534">
        <f>1-EXP(-2*$AL$9*O1534/(1+O1534))</f>
        <v>6.4497345768578462E-2</v>
      </c>
      <c r="R1534">
        <f t="shared" si="445"/>
        <v>19.751565414145865</v>
      </c>
      <c r="S1534">
        <f>(1-$AL$6^R1534)/(1+$AL$6^R1534*(1/$AL$7-1))</f>
        <v>0.99643717244343843</v>
      </c>
      <c r="U1534">
        <v>0.1</v>
      </c>
      <c r="V1534">
        <f t="shared" si="446"/>
        <v>0.22850000000000004</v>
      </c>
      <c r="W1534">
        <f t="shared" si="447"/>
        <v>0.22768589390332572</v>
      </c>
      <c r="X1534">
        <f t="shared" si="448"/>
        <v>8.1410609667431633E-4</v>
      </c>
      <c r="Y1534">
        <f t="shared" si="449"/>
        <v>7.6159841426480361E-4</v>
      </c>
      <c r="Z1534">
        <f t="shared" si="450"/>
        <v>0.20384543233603861</v>
      </c>
      <c r="AA1534">
        <f t="shared" si="451"/>
        <v>6.9199017493013968E-4</v>
      </c>
      <c r="AC1534">
        <f t="shared" si="452"/>
        <v>2.758441189550679E-2</v>
      </c>
      <c r="AD1534">
        <f>X1534*((1-Q1534)*(1-EXP(-(P1534+O1534)*A1534))*P1534/(P1534+O1534)-(1-$AL$10)*(1-EXP(-2*O1534*A1534))/2)</f>
        <v>1.4743486745117667E-4</v>
      </c>
      <c r="AE1534">
        <f t="shared" si="453"/>
        <v>2.8423836937888105E-2</v>
      </c>
      <c r="AF1534">
        <f t="shared" si="454"/>
        <v>0.17105046935649001</v>
      </c>
      <c r="AG1534">
        <f t="shared" si="455"/>
        <v>-7.7826628116512778E-5</v>
      </c>
      <c r="AH1534">
        <f t="shared" si="456"/>
        <v>0.17097264272837351</v>
      </c>
      <c r="BA1534">
        <v>2.8423836937888101E-2</v>
      </c>
    </row>
    <row r="1535" spans="1:53" x14ac:dyDescent="0.3">
      <c r="A1535">
        <v>3.6734774978542899</v>
      </c>
      <c r="E1535" cm="1">
        <f t="array" ref="E1535">INDEX($C$2:$C$104,L1535)</f>
        <v>-0.35934906266807354</v>
      </c>
      <c r="G1535">
        <f>PI()/12*(M1535-12)</f>
        <v>2.3561944901923448</v>
      </c>
      <c r="H1535">
        <f t="shared" si="440"/>
        <v>-0.21163724912572057</v>
      </c>
      <c r="I1535">
        <f t="shared" si="457"/>
        <v>0.74762341263476706</v>
      </c>
      <c r="J1535">
        <f t="shared" si="441"/>
        <v>2.4042932363889857</v>
      </c>
      <c r="L1535">
        <f t="shared" si="458"/>
        <v>64</v>
      </c>
      <c r="M1535">
        <v>21</v>
      </c>
      <c r="N1535">
        <f t="shared" si="442"/>
        <v>0.05</v>
      </c>
      <c r="O1535">
        <f t="shared" si="443"/>
        <v>5.0020839411324403</v>
      </c>
      <c r="P1535">
        <f t="shared" si="444"/>
        <v>9.2038344516836901</v>
      </c>
      <c r="Q1535">
        <f>1-EXP(-2*$AL$9*O1535/(1+O1535))</f>
        <v>6.4497345768578462E-2</v>
      </c>
      <c r="R1535">
        <f t="shared" si="445"/>
        <v>19.751565414145865</v>
      </c>
      <c r="S1535">
        <f>(1-$AL$6^R1535)/(1+$AL$6^R1535*(1/$AL$7-1))</f>
        <v>0.99643717244343843</v>
      </c>
      <c r="U1535">
        <v>0</v>
      </c>
      <c r="V1535">
        <f t="shared" si="446"/>
        <v>0</v>
      </c>
      <c r="W1535">
        <f t="shared" si="447"/>
        <v>0</v>
      </c>
      <c r="X1535">
        <f t="shared" si="448"/>
        <v>0</v>
      </c>
      <c r="Y1535">
        <f t="shared" si="449"/>
        <v>0</v>
      </c>
      <c r="Z1535">
        <f t="shared" si="450"/>
        <v>0</v>
      </c>
      <c r="AA1535">
        <f t="shared" si="451"/>
        <v>0</v>
      </c>
      <c r="AC1535">
        <f t="shared" si="452"/>
        <v>0</v>
      </c>
      <c r="AD1535">
        <f>X1535*((1-Q1535)*(1-EXP(-(P1535+O1535)*A1535))*P1535/(P1535+O1535)-(1-$AL$10)*(1-EXP(-2*O1535*A1535))/2)</f>
        <v>0</v>
      </c>
      <c r="AE1535">
        <f t="shared" si="453"/>
        <v>0</v>
      </c>
      <c r="AF1535">
        <f t="shared" si="454"/>
        <v>0</v>
      </c>
      <c r="AG1535">
        <f t="shared" si="455"/>
        <v>0</v>
      </c>
      <c r="AH1535">
        <f t="shared" si="456"/>
        <v>0</v>
      </c>
      <c r="BA1535">
        <v>0</v>
      </c>
    </row>
    <row r="1536" spans="1:53" x14ac:dyDescent="0.3">
      <c r="A1536">
        <v>3.6734774978542899</v>
      </c>
      <c r="E1536" cm="1">
        <f t="array" ref="E1536">INDEX($C$2:$C$104,L1536)</f>
        <v>-0.35934906266807354</v>
      </c>
      <c r="G1536">
        <f>PI()/12*(M1536-12)</f>
        <v>2.617993877991494</v>
      </c>
      <c r="H1536">
        <f t="shared" si="440"/>
        <v>-0.21163724912572057</v>
      </c>
      <c r="I1536">
        <f t="shared" si="457"/>
        <v>0.74762341263476706</v>
      </c>
      <c r="J1536">
        <f t="shared" si="441"/>
        <v>2.6043012434636958</v>
      </c>
      <c r="L1536">
        <f t="shared" si="458"/>
        <v>64</v>
      </c>
      <c r="M1536">
        <v>22</v>
      </c>
      <c r="N1536">
        <f t="shared" si="442"/>
        <v>0.05</v>
      </c>
      <c r="O1536">
        <f t="shared" si="443"/>
        <v>5.0020839411324403</v>
      </c>
      <c r="P1536">
        <f t="shared" si="444"/>
        <v>9.2038344516836901</v>
      </c>
      <c r="Q1536">
        <f>1-EXP(-2*$AL$9*O1536/(1+O1536))</f>
        <v>6.4497345768578462E-2</v>
      </c>
      <c r="R1536">
        <f t="shared" si="445"/>
        <v>19.751565414145865</v>
      </c>
      <c r="S1536">
        <f>(1-$AL$6^R1536)/(1+$AL$6^R1536*(1/$AL$7-1))</f>
        <v>0.99643717244343843</v>
      </c>
      <c r="U1536">
        <v>0</v>
      </c>
      <c r="V1536">
        <f t="shared" si="446"/>
        <v>0</v>
      </c>
      <c r="W1536">
        <f t="shared" si="447"/>
        <v>0</v>
      </c>
      <c r="X1536">
        <f t="shared" si="448"/>
        <v>0</v>
      </c>
      <c r="Y1536">
        <f t="shared" si="449"/>
        <v>0</v>
      </c>
      <c r="Z1536">
        <f t="shared" si="450"/>
        <v>0</v>
      </c>
      <c r="AA1536">
        <f t="shared" si="451"/>
        <v>0</v>
      </c>
      <c r="AC1536">
        <f t="shared" si="452"/>
        <v>0</v>
      </c>
      <c r="AD1536">
        <f>X1536*((1-Q1536)*(1-EXP(-(P1536+O1536)*A1536))*P1536/(P1536+O1536)-(1-$AL$10)*(1-EXP(-2*O1536*A1536))/2)</f>
        <v>0</v>
      </c>
      <c r="AE1536">
        <f t="shared" si="453"/>
        <v>0</v>
      </c>
      <c r="AF1536">
        <f t="shared" si="454"/>
        <v>0</v>
      </c>
      <c r="AG1536">
        <f t="shared" si="455"/>
        <v>0</v>
      </c>
      <c r="AH1536">
        <f t="shared" si="456"/>
        <v>0</v>
      </c>
      <c r="BA1536">
        <v>0</v>
      </c>
    </row>
    <row r="1537" spans="1:53" x14ac:dyDescent="0.3">
      <c r="A1537">
        <v>3.6734774978542899</v>
      </c>
      <c r="E1537" cm="1">
        <f t="array" ref="E1537">INDEX($C$2:$C$104,L1537)</f>
        <v>-0.35934906266807354</v>
      </c>
      <c r="G1537">
        <f>PI()/12*(M1537-12)</f>
        <v>2.8797932657906435</v>
      </c>
      <c r="H1537">
        <f t="shared" si="440"/>
        <v>-0.21163724912572057</v>
      </c>
      <c r="I1537">
        <f t="shared" si="457"/>
        <v>0.74762341263476706</v>
      </c>
      <c r="J1537">
        <f t="shared" si="441"/>
        <v>2.7756476108164074</v>
      </c>
      <c r="L1537">
        <f t="shared" si="458"/>
        <v>64</v>
      </c>
      <c r="M1537">
        <v>23</v>
      </c>
      <c r="N1537">
        <f t="shared" si="442"/>
        <v>0.05</v>
      </c>
      <c r="O1537">
        <f t="shared" si="443"/>
        <v>5.0020839411324403</v>
      </c>
      <c r="P1537">
        <f t="shared" si="444"/>
        <v>9.2038344516836901</v>
      </c>
      <c r="Q1537">
        <f>1-EXP(-2*$AL$9*O1537/(1+O1537))</f>
        <v>6.4497345768578462E-2</v>
      </c>
      <c r="R1537">
        <f t="shared" si="445"/>
        <v>19.751565414145865</v>
      </c>
      <c r="S1537">
        <f>(1-$AL$6^R1537)/(1+$AL$6^R1537*(1/$AL$7-1))</f>
        <v>0.99643717244343843</v>
      </c>
      <c r="U1537">
        <v>0</v>
      </c>
      <c r="V1537">
        <f t="shared" si="446"/>
        <v>0</v>
      </c>
      <c r="W1537">
        <f t="shared" si="447"/>
        <v>0</v>
      </c>
      <c r="X1537">
        <f t="shared" si="448"/>
        <v>0</v>
      </c>
      <c r="Y1537">
        <f t="shared" si="449"/>
        <v>0</v>
      </c>
      <c r="Z1537">
        <f t="shared" si="450"/>
        <v>0</v>
      </c>
      <c r="AA1537">
        <f t="shared" si="451"/>
        <v>0</v>
      </c>
      <c r="AC1537">
        <f t="shared" si="452"/>
        <v>0</v>
      </c>
      <c r="AD1537">
        <f>X1537*((1-Q1537)*(1-EXP(-(P1537+O1537)*A1537))*P1537/(P1537+O1537)-(1-$AL$10)*(1-EXP(-2*O1537*A1537))/2)</f>
        <v>0</v>
      </c>
      <c r="AE1537">
        <f t="shared" si="453"/>
        <v>0</v>
      </c>
      <c r="AF1537">
        <f t="shared" si="454"/>
        <v>0</v>
      </c>
      <c r="AG1537">
        <f t="shared" si="455"/>
        <v>0</v>
      </c>
      <c r="AH1537">
        <f t="shared" si="456"/>
        <v>0</v>
      </c>
      <c r="BA1537">
        <v>0</v>
      </c>
    </row>
    <row r="1538" spans="1:53" x14ac:dyDescent="0.3">
      <c r="A1538">
        <v>3.6734774978542899</v>
      </c>
      <c r="E1538" cm="1">
        <f t="array" ref="E1538">INDEX($C$2:$C$104,L1538)</f>
        <v>-0.3626687053939226</v>
      </c>
      <c r="G1538">
        <f>PI()/12*(M1538-12)</f>
        <v>-3.1415926535897931</v>
      </c>
      <c r="H1538">
        <f t="shared" si="440"/>
        <v>-0.21350628212826014</v>
      </c>
      <c r="I1538">
        <f t="shared" si="457"/>
        <v>0.7466869662532184</v>
      </c>
      <c r="J1538">
        <f t="shared" si="441"/>
        <v>2.8584895357458135</v>
      </c>
      <c r="L1538">
        <f t="shared" si="458"/>
        <v>65</v>
      </c>
      <c r="M1538">
        <v>0</v>
      </c>
      <c r="N1538">
        <f t="shared" si="442"/>
        <v>0.05</v>
      </c>
      <c r="O1538">
        <f t="shared" si="443"/>
        <v>5.0020839411324403</v>
      </c>
      <c r="P1538">
        <f t="shared" si="444"/>
        <v>9.2038344516836901</v>
      </c>
      <c r="Q1538">
        <f>1-EXP(-2*$AL$9*O1538/(1+O1538))</f>
        <v>6.4497345768578462E-2</v>
      </c>
      <c r="R1538">
        <f t="shared" si="445"/>
        <v>19.751565414145865</v>
      </c>
      <c r="S1538">
        <f>(1-$AL$6^R1538)/(1+$AL$6^R1538*(1/$AL$7-1))</f>
        <v>0.99643717244343843</v>
      </c>
      <c r="U1538">
        <v>0.1</v>
      </c>
      <c r="V1538">
        <f t="shared" si="446"/>
        <v>0.22850000000000004</v>
      </c>
      <c r="W1538">
        <f t="shared" si="447"/>
        <v>0.22768589390332572</v>
      </c>
      <c r="X1538">
        <f t="shared" si="448"/>
        <v>8.1410609667431633E-4</v>
      </c>
      <c r="Y1538">
        <f t="shared" si="449"/>
        <v>7.6159841426480361E-4</v>
      </c>
      <c r="Z1538">
        <f t="shared" si="450"/>
        <v>0.20384543233603861</v>
      </c>
      <c r="AA1538">
        <f t="shared" si="451"/>
        <v>6.9199017493013968E-4</v>
      </c>
      <c r="AC1538">
        <f t="shared" si="452"/>
        <v>2.758441189550679E-2</v>
      </c>
      <c r="AD1538">
        <f>X1538*((1-Q1538)*(1-EXP(-(P1538+O1538)*A1538))*P1538/(P1538+O1538)-(1-$AL$10)*(1-EXP(-2*O1538*A1538))/2)</f>
        <v>1.4743486745117667E-4</v>
      </c>
      <c r="AE1538">
        <f t="shared" si="453"/>
        <v>2.8423836937888105E-2</v>
      </c>
      <c r="AF1538">
        <f t="shared" si="454"/>
        <v>0.17105046935649001</v>
      </c>
      <c r="AG1538">
        <f t="shared" si="455"/>
        <v>-7.7826628116512778E-5</v>
      </c>
      <c r="AH1538">
        <f t="shared" si="456"/>
        <v>0.17097264272837351</v>
      </c>
      <c r="BA1538">
        <v>2.8423836937888101E-2</v>
      </c>
    </row>
    <row r="1539" spans="1:53" x14ac:dyDescent="0.3">
      <c r="A1539">
        <v>3.6734774978542899</v>
      </c>
      <c r="E1539" cm="1">
        <f t="array" ref="E1539">INDEX($C$2:$C$104,L1539)</f>
        <v>-0.3626687053939226</v>
      </c>
      <c r="G1539">
        <f>PI()/12*(M1539-12)</f>
        <v>-2.8797932657906435</v>
      </c>
      <c r="H1539">
        <f t="shared" ref="H1539:H1602" si="459">SIN(E1539)*SIN(RADIANS(37))</f>
        <v>-0.21350628212826014</v>
      </c>
      <c r="I1539">
        <f t="shared" si="457"/>
        <v>0.7466869662532184</v>
      </c>
      <c r="J1539">
        <f t="shared" ref="J1539:J1602" si="460">ACOS(H1539+I1539*COS(G1539))</f>
        <v>2.7783525470828181</v>
      </c>
      <c r="L1539">
        <f t="shared" si="458"/>
        <v>65</v>
      </c>
      <c r="M1539">
        <v>1</v>
      </c>
      <c r="N1539">
        <f t="shared" ref="N1539:N1602" si="461">MAX(0.05, PI()/2-J1539)</f>
        <v>0.05</v>
      </c>
      <c r="O1539">
        <f t="shared" ref="O1539:O1602" si="462">0.5/SIN(N1539)*0.5</f>
        <v>5.0020839411324403</v>
      </c>
      <c r="P1539">
        <f t="shared" ref="P1539:P1602" si="463">0.46/SIN(N1539)</f>
        <v>9.2038344516836901</v>
      </c>
      <c r="Q1539">
        <f>1-EXP(-2*$AL$9*O1539/(1+O1539))</f>
        <v>6.4497345768578462E-2</v>
      </c>
      <c r="R1539">
        <f t="shared" ref="R1539:R1602" si="464">100/101.3/SIN(N1539)</f>
        <v>19.751565414145865</v>
      </c>
      <c r="S1539">
        <f>(1-$AL$6^R1539)/(1+$AL$6^R1539*(1/$AL$7-1))</f>
        <v>0.99643717244343843</v>
      </c>
      <c r="U1539">
        <v>0</v>
      </c>
      <c r="V1539">
        <f t="shared" ref="V1539:V1602" si="465">U1539*$AL$12</f>
        <v>0</v>
      </c>
      <c r="W1539">
        <f t="shared" ref="W1539:W1602" si="466">V1539*S1539</f>
        <v>0</v>
      </c>
      <c r="X1539">
        <f t="shared" ref="X1539:X1602" si="467">V1539-W1539</f>
        <v>0</v>
      </c>
      <c r="Y1539">
        <f t="shared" ref="Y1539:Y1602" si="468">X1539*(1-Q1539)*(1-EXP(-P1539*A1539))</f>
        <v>0</v>
      </c>
      <c r="Z1539">
        <f t="shared" ref="Z1539:Z1602" si="469">W1539*(1-$AL$8)*(1-EXP(-$AL$11*A1539))</f>
        <v>0</v>
      </c>
      <c r="AA1539">
        <f t="shared" ref="AA1539:AA1602" si="470">X1539*(1-$AL$10)*(1-EXP(-O1539*A1539))</f>
        <v>0</v>
      </c>
      <c r="AC1539">
        <f t="shared" ref="AC1539:AC1602" si="471">W1539*(1-$AL$8)*(1-EXP(-($AL$11+O1539)*A1539))*$AL$11/($AL$11+O1539)</f>
        <v>0</v>
      </c>
      <c r="AD1539">
        <f>X1539*((1-Q1539)*(1-EXP(-(P1539+O1539)*A1539))*P1539/(P1539+O1539)-(1-$AL$10)*(1-EXP(-2*O1539*A1539))/2)</f>
        <v>0</v>
      </c>
      <c r="AE1539">
        <f t="shared" ref="AE1539:AE1602" si="472">AA1539+AC1539+AD1539</f>
        <v>0</v>
      </c>
      <c r="AF1539">
        <f t="shared" ref="AF1539:AF1602" si="473">W1539*(1-Q1539)*(1-EXP(-$AL$11*A1539)-(1-EXP(-($AL$11+O1539)*A1539))*$AL$11/($AL$11+O1539))</f>
        <v>0</v>
      </c>
      <c r="AG1539">
        <f t="shared" ref="AG1539:AG1602" si="474">X1539*((1-Q1539)*(1-EXP(-P1539*A1539)-(1-EXP(-(P1539+O1539)*A1539))*P1539/(P1539+O1539))-(1-$AL$10)*(1-EXP(-O1539*A1539)-(1-EXP(-2*O1539*A1539))/2))</f>
        <v>0</v>
      </c>
      <c r="AH1539">
        <f t="shared" ref="AH1539:AH1602" si="475">AF1539+AG1539</f>
        <v>0</v>
      </c>
      <c r="BA1539">
        <v>0</v>
      </c>
    </row>
    <row r="1540" spans="1:53" x14ac:dyDescent="0.3">
      <c r="A1540">
        <v>3.6734774978542899</v>
      </c>
      <c r="E1540" cm="1">
        <f t="array" ref="E1540">INDEX($C$2:$C$104,L1540)</f>
        <v>-0.3626687053939226</v>
      </c>
      <c r="G1540">
        <f>PI()/12*(M1540-12)</f>
        <v>-2.617993877991494</v>
      </c>
      <c r="H1540">
        <f t="shared" si="459"/>
        <v>-0.21350628212826014</v>
      </c>
      <c r="I1540">
        <f t="shared" ref="I1540:I1603" si="476">COS(E1540)*COS(RADIANS(37))</f>
        <v>0.7466869662532184</v>
      </c>
      <c r="J1540">
        <f t="shared" si="460"/>
        <v>2.6063721048967401</v>
      </c>
      <c r="L1540">
        <f t="shared" si="458"/>
        <v>65</v>
      </c>
      <c r="M1540">
        <v>2</v>
      </c>
      <c r="N1540">
        <f t="shared" si="461"/>
        <v>0.05</v>
      </c>
      <c r="O1540">
        <f t="shared" si="462"/>
        <v>5.0020839411324403</v>
      </c>
      <c r="P1540">
        <f t="shared" si="463"/>
        <v>9.2038344516836901</v>
      </c>
      <c r="Q1540">
        <f>1-EXP(-2*$AL$9*O1540/(1+O1540))</f>
        <v>6.4497345768578462E-2</v>
      </c>
      <c r="R1540">
        <f t="shared" si="464"/>
        <v>19.751565414145865</v>
      </c>
      <c r="S1540">
        <f>(1-$AL$6^R1540)/(1+$AL$6^R1540*(1/$AL$7-1))</f>
        <v>0.99643717244343843</v>
      </c>
      <c r="U1540">
        <v>0.1</v>
      </c>
      <c r="V1540">
        <f t="shared" si="465"/>
        <v>0.22850000000000004</v>
      </c>
      <c r="W1540">
        <f t="shared" si="466"/>
        <v>0.22768589390332572</v>
      </c>
      <c r="X1540">
        <f t="shared" si="467"/>
        <v>8.1410609667431633E-4</v>
      </c>
      <c r="Y1540">
        <f t="shared" si="468"/>
        <v>7.6159841426480361E-4</v>
      </c>
      <c r="Z1540">
        <f t="shared" si="469"/>
        <v>0.20384543233603861</v>
      </c>
      <c r="AA1540">
        <f t="shared" si="470"/>
        <v>6.9199017493013968E-4</v>
      </c>
      <c r="AC1540">
        <f t="shared" si="471"/>
        <v>2.758441189550679E-2</v>
      </c>
      <c r="AD1540">
        <f>X1540*((1-Q1540)*(1-EXP(-(P1540+O1540)*A1540))*P1540/(P1540+O1540)-(1-$AL$10)*(1-EXP(-2*O1540*A1540))/2)</f>
        <v>1.4743486745117667E-4</v>
      </c>
      <c r="AE1540">
        <f t="shared" si="472"/>
        <v>2.8423836937888105E-2</v>
      </c>
      <c r="AF1540">
        <f t="shared" si="473"/>
        <v>0.17105046935649001</v>
      </c>
      <c r="AG1540">
        <f t="shared" si="474"/>
        <v>-7.7826628116512778E-5</v>
      </c>
      <c r="AH1540">
        <f t="shared" si="475"/>
        <v>0.17097264272837351</v>
      </c>
      <c r="BA1540">
        <v>2.8423836937888101E-2</v>
      </c>
    </row>
    <row r="1541" spans="1:53" x14ac:dyDescent="0.3">
      <c r="A1541">
        <v>3.6734774978542899</v>
      </c>
      <c r="E1541" cm="1">
        <f t="array" ref="E1541">INDEX($C$2:$C$104,L1541)</f>
        <v>-0.3626687053939226</v>
      </c>
      <c r="G1541">
        <f>PI()/12*(M1541-12)</f>
        <v>-2.3561944901923448</v>
      </c>
      <c r="H1541">
        <f t="shared" si="459"/>
        <v>-0.21350628212826014</v>
      </c>
      <c r="I1541">
        <f t="shared" si="476"/>
        <v>0.7466869662532184</v>
      </c>
      <c r="J1541">
        <f t="shared" si="460"/>
        <v>2.4060901680126672</v>
      </c>
      <c r="L1541">
        <f t="shared" si="458"/>
        <v>65</v>
      </c>
      <c r="M1541">
        <v>3</v>
      </c>
      <c r="N1541">
        <f t="shared" si="461"/>
        <v>0.05</v>
      </c>
      <c r="O1541">
        <f t="shared" si="462"/>
        <v>5.0020839411324403</v>
      </c>
      <c r="P1541">
        <f t="shared" si="463"/>
        <v>9.2038344516836901</v>
      </c>
      <c r="Q1541">
        <f>1-EXP(-2*$AL$9*O1541/(1+O1541))</f>
        <v>6.4497345768578462E-2</v>
      </c>
      <c r="R1541">
        <f t="shared" si="464"/>
        <v>19.751565414145865</v>
      </c>
      <c r="S1541">
        <f>(1-$AL$6^R1541)/(1+$AL$6^R1541*(1/$AL$7-1))</f>
        <v>0.99643717244343843</v>
      </c>
      <c r="U1541">
        <v>0.1</v>
      </c>
      <c r="V1541">
        <f t="shared" si="465"/>
        <v>0.22850000000000004</v>
      </c>
      <c r="W1541">
        <f t="shared" si="466"/>
        <v>0.22768589390332572</v>
      </c>
      <c r="X1541">
        <f t="shared" si="467"/>
        <v>8.1410609667431633E-4</v>
      </c>
      <c r="Y1541">
        <f t="shared" si="468"/>
        <v>7.6159841426480361E-4</v>
      </c>
      <c r="Z1541">
        <f t="shared" si="469"/>
        <v>0.20384543233603861</v>
      </c>
      <c r="AA1541">
        <f t="shared" si="470"/>
        <v>6.9199017493013968E-4</v>
      </c>
      <c r="AC1541">
        <f t="shared" si="471"/>
        <v>2.758441189550679E-2</v>
      </c>
      <c r="AD1541">
        <f>X1541*((1-Q1541)*(1-EXP(-(P1541+O1541)*A1541))*P1541/(P1541+O1541)-(1-$AL$10)*(1-EXP(-2*O1541*A1541))/2)</f>
        <v>1.4743486745117667E-4</v>
      </c>
      <c r="AE1541">
        <f t="shared" si="472"/>
        <v>2.8423836937888105E-2</v>
      </c>
      <c r="AF1541">
        <f t="shared" si="473"/>
        <v>0.17105046935649001</v>
      </c>
      <c r="AG1541">
        <f t="shared" si="474"/>
        <v>-7.7826628116512778E-5</v>
      </c>
      <c r="AH1541">
        <f t="shared" si="475"/>
        <v>0.17097264272837351</v>
      </c>
      <c r="BA1541">
        <v>2.8423836937888101E-2</v>
      </c>
    </row>
    <row r="1542" spans="1:53" x14ac:dyDescent="0.3">
      <c r="A1542">
        <v>3.6734774978542899</v>
      </c>
      <c r="E1542" cm="1">
        <f t="array" ref="E1542">INDEX($C$2:$C$104,L1542)</f>
        <v>-0.3626687053939226</v>
      </c>
      <c r="G1542">
        <f>PI()/12*(M1542-12)</f>
        <v>-2.0943951023931953</v>
      </c>
      <c r="H1542">
        <f t="shared" si="459"/>
        <v>-0.21350628212826014</v>
      </c>
      <c r="I1542">
        <f t="shared" si="476"/>
        <v>0.7466869662532184</v>
      </c>
      <c r="J1542">
        <f t="shared" si="460"/>
        <v>2.1979590170034156</v>
      </c>
      <c r="L1542">
        <f t="shared" si="458"/>
        <v>65</v>
      </c>
      <c r="M1542">
        <v>4</v>
      </c>
      <c r="N1542">
        <f t="shared" si="461"/>
        <v>0.05</v>
      </c>
      <c r="O1542">
        <f t="shared" si="462"/>
        <v>5.0020839411324403</v>
      </c>
      <c r="P1542">
        <f t="shared" si="463"/>
        <v>9.2038344516836901</v>
      </c>
      <c r="Q1542">
        <f>1-EXP(-2*$AL$9*O1542/(1+O1542))</f>
        <v>6.4497345768578462E-2</v>
      </c>
      <c r="R1542">
        <f t="shared" si="464"/>
        <v>19.751565414145865</v>
      </c>
      <c r="S1542">
        <f>(1-$AL$6^R1542)/(1+$AL$6^R1542*(1/$AL$7-1))</f>
        <v>0.99643717244343843</v>
      </c>
      <c r="U1542">
        <v>0.1</v>
      </c>
      <c r="V1542">
        <f t="shared" si="465"/>
        <v>0.22850000000000004</v>
      </c>
      <c r="W1542">
        <f t="shared" si="466"/>
        <v>0.22768589390332572</v>
      </c>
      <c r="X1542">
        <f t="shared" si="467"/>
        <v>8.1410609667431633E-4</v>
      </c>
      <c r="Y1542">
        <f t="shared" si="468"/>
        <v>7.6159841426480361E-4</v>
      </c>
      <c r="Z1542">
        <f t="shared" si="469"/>
        <v>0.20384543233603861</v>
      </c>
      <c r="AA1542">
        <f t="shared" si="470"/>
        <v>6.9199017493013968E-4</v>
      </c>
      <c r="AC1542">
        <f t="shared" si="471"/>
        <v>2.758441189550679E-2</v>
      </c>
      <c r="AD1542">
        <f>X1542*((1-Q1542)*(1-EXP(-(P1542+O1542)*A1542))*P1542/(P1542+O1542)-(1-$AL$10)*(1-EXP(-2*O1542*A1542))/2)</f>
        <v>1.4743486745117667E-4</v>
      </c>
      <c r="AE1542">
        <f t="shared" si="472"/>
        <v>2.8423836937888105E-2</v>
      </c>
      <c r="AF1542">
        <f t="shared" si="473"/>
        <v>0.17105046935649001</v>
      </c>
      <c r="AG1542">
        <f t="shared" si="474"/>
        <v>-7.7826628116512778E-5</v>
      </c>
      <c r="AH1542">
        <f t="shared" si="475"/>
        <v>0.17097264272837351</v>
      </c>
      <c r="BA1542">
        <v>2.8423836937888101E-2</v>
      </c>
    </row>
    <row r="1543" spans="1:53" x14ac:dyDescent="0.3">
      <c r="A1543">
        <v>3.6734774978542899</v>
      </c>
      <c r="E1543" cm="1">
        <f t="array" ref="E1543">INDEX($C$2:$C$104,L1543)</f>
        <v>-0.3626687053939226</v>
      </c>
      <c r="G1543">
        <f>PI()/12*(M1543-12)</f>
        <v>-1.8325957145940459</v>
      </c>
      <c r="H1543">
        <f t="shared" si="459"/>
        <v>-0.21350628212826014</v>
      </c>
      <c r="I1543">
        <f t="shared" si="476"/>
        <v>0.7466869662532184</v>
      </c>
      <c r="J1543">
        <f t="shared" si="460"/>
        <v>1.9897042969211287</v>
      </c>
      <c r="L1543">
        <f t="shared" si="458"/>
        <v>65</v>
      </c>
      <c r="M1543">
        <v>5</v>
      </c>
      <c r="N1543">
        <f t="shared" si="461"/>
        <v>0.05</v>
      </c>
      <c r="O1543">
        <f t="shared" si="462"/>
        <v>5.0020839411324403</v>
      </c>
      <c r="P1543">
        <f t="shared" si="463"/>
        <v>9.2038344516836901</v>
      </c>
      <c r="Q1543">
        <f>1-EXP(-2*$AL$9*O1543/(1+O1543))</f>
        <v>6.4497345768578462E-2</v>
      </c>
      <c r="R1543">
        <f t="shared" si="464"/>
        <v>19.751565414145865</v>
      </c>
      <c r="S1543">
        <f>(1-$AL$6^R1543)/(1+$AL$6^R1543*(1/$AL$7-1))</f>
        <v>0.99643717244343843</v>
      </c>
      <c r="U1543">
        <v>0.1</v>
      </c>
      <c r="V1543">
        <f t="shared" si="465"/>
        <v>0.22850000000000004</v>
      </c>
      <c r="W1543">
        <f t="shared" si="466"/>
        <v>0.22768589390332572</v>
      </c>
      <c r="X1543">
        <f t="shared" si="467"/>
        <v>8.1410609667431633E-4</v>
      </c>
      <c r="Y1543">
        <f t="shared" si="468"/>
        <v>7.6159841426480361E-4</v>
      </c>
      <c r="Z1543">
        <f t="shared" si="469"/>
        <v>0.20384543233603861</v>
      </c>
      <c r="AA1543">
        <f t="shared" si="470"/>
        <v>6.9199017493013968E-4</v>
      </c>
      <c r="AC1543">
        <f t="shared" si="471"/>
        <v>2.758441189550679E-2</v>
      </c>
      <c r="AD1543">
        <f>X1543*((1-Q1543)*(1-EXP(-(P1543+O1543)*A1543))*P1543/(P1543+O1543)-(1-$AL$10)*(1-EXP(-2*O1543*A1543))/2)</f>
        <v>1.4743486745117667E-4</v>
      </c>
      <c r="AE1543">
        <f t="shared" si="472"/>
        <v>2.8423836937888105E-2</v>
      </c>
      <c r="AF1543">
        <f t="shared" si="473"/>
        <v>0.17105046935649001</v>
      </c>
      <c r="AG1543">
        <f t="shared" si="474"/>
        <v>-7.7826628116512778E-5</v>
      </c>
      <c r="AH1543">
        <f t="shared" si="475"/>
        <v>0.17097264272837351</v>
      </c>
      <c r="BA1543">
        <v>2.8423836937888101E-2</v>
      </c>
    </row>
    <row r="1544" spans="1:53" x14ac:dyDescent="0.3">
      <c r="A1544">
        <v>3.6734774978542899</v>
      </c>
      <c r="E1544" cm="1">
        <f t="array" ref="E1544">INDEX($C$2:$C$104,L1544)</f>
        <v>-0.3626687053939226</v>
      </c>
      <c r="G1544">
        <f>PI()/12*(M1544-12)</f>
        <v>-1.5707963267948966</v>
      </c>
      <c r="H1544">
        <f t="shared" si="459"/>
        <v>-0.21350628212826014</v>
      </c>
      <c r="I1544">
        <f t="shared" si="476"/>
        <v>0.7466869662532184</v>
      </c>
      <c r="J1544">
        <f t="shared" si="460"/>
        <v>1.7859589270884664</v>
      </c>
      <c r="L1544">
        <f t="shared" si="458"/>
        <v>65</v>
      </c>
      <c r="M1544">
        <v>6</v>
      </c>
      <c r="N1544">
        <f t="shared" si="461"/>
        <v>0.05</v>
      </c>
      <c r="O1544">
        <f t="shared" si="462"/>
        <v>5.0020839411324403</v>
      </c>
      <c r="P1544">
        <f t="shared" si="463"/>
        <v>9.2038344516836901</v>
      </c>
      <c r="Q1544">
        <f>1-EXP(-2*$AL$9*O1544/(1+O1544))</f>
        <v>6.4497345768578462E-2</v>
      </c>
      <c r="R1544">
        <f t="shared" si="464"/>
        <v>19.751565414145865</v>
      </c>
      <c r="S1544">
        <f>(1-$AL$6^R1544)/(1+$AL$6^R1544*(1/$AL$7-1))</f>
        <v>0.99643717244343843</v>
      </c>
      <c r="U1544">
        <v>0.1</v>
      </c>
      <c r="V1544">
        <f t="shared" si="465"/>
        <v>0.22850000000000004</v>
      </c>
      <c r="W1544">
        <f t="shared" si="466"/>
        <v>0.22768589390332572</v>
      </c>
      <c r="X1544">
        <f t="shared" si="467"/>
        <v>8.1410609667431633E-4</v>
      </c>
      <c r="Y1544">
        <f t="shared" si="468"/>
        <v>7.6159841426480361E-4</v>
      </c>
      <c r="Z1544">
        <f t="shared" si="469"/>
        <v>0.20384543233603861</v>
      </c>
      <c r="AA1544">
        <f t="shared" si="470"/>
        <v>6.9199017493013968E-4</v>
      </c>
      <c r="AC1544">
        <f t="shared" si="471"/>
        <v>2.758441189550679E-2</v>
      </c>
      <c r="AD1544">
        <f>X1544*((1-Q1544)*(1-EXP(-(P1544+O1544)*A1544))*P1544/(P1544+O1544)-(1-$AL$10)*(1-EXP(-2*O1544*A1544))/2)</f>
        <v>1.4743486745117667E-4</v>
      </c>
      <c r="AE1544">
        <f t="shared" si="472"/>
        <v>2.8423836937888105E-2</v>
      </c>
      <c r="AF1544">
        <f t="shared" si="473"/>
        <v>0.17105046935649001</v>
      </c>
      <c r="AG1544">
        <f t="shared" si="474"/>
        <v>-7.7826628116512778E-5</v>
      </c>
      <c r="AH1544">
        <f t="shared" si="475"/>
        <v>0.17097264272837351</v>
      </c>
      <c r="BA1544">
        <v>2.8423836937888101E-2</v>
      </c>
    </row>
    <row r="1545" spans="1:53" x14ac:dyDescent="0.3">
      <c r="A1545">
        <v>3.6734774978542899</v>
      </c>
      <c r="E1545" cm="1">
        <f t="array" ref="E1545">INDEX($C$2:$C$104,L1545)</f>
        <v>-0.3626687053939226</v>
      </c>
      <c r="G1545">
        <f>PI()/12*(M1545-12)</f>
        <v>-1.308996938995747</v>
      </c>
      <c r="H1545">
        <f t="shared" si="459"/>
        <v>-0.21350628212826014</v>
      </c>
      <c r="I1545">
        <f t="shared" si="476"/>
        <v>0.7466869662532184</v>
      </c>
      <c r="J1545">
        <f t="shared" si="460"/>
        <v>1.5910471854356123</v>
      </c>
      <c r="L1545">
        <f t="shared" si="458"/>
        <v>65</v>
      </c>
      <c r="M1545">
        <v>7</v>
      </c>
      <c r="N1545">
        <f t="shared" si="461"/>
        <v>0.05</v>
      </c>
      <c r="O1545">
        <f t="shared" si="462"/>
        <v>5.0020839411324403</v>
      </c>
      <c r="P1545">
        <f t="shared" si="463"/>
        <v>9.2038344516836901</v>
      </c>
      <c r="Q1545">
        <f>1-EXP(-2*$AL$9*O1545/(1+O1545))</f>
        <v>6.4497345768578462E-2</v>
      </c>
      <c r="R1545">
        <f t="shared" si="464"/>
        <v>19.751565414145865</v>
      </c>
      <c r="S1545">
        <f>(1-$AL$6^R1545)/(1+$AL$6^R1545*(1/$AL$7-1))</f>
        <v>0.99643717244343843</v>
      </c>
      <c r="U1545">
        <v>0.1</v>
      </c>
      <c r="V1545">
        <f t="shared" si="465"/>
        <v>0.22850000000000004</v>
      </c>
      <c r="W1545">
        <f t="shared" si="466"/>
        <v>0.22768589390332572</v>
      </c>
      <c r="X1545">
        <f t="shared" si="467"/>
        <v>8.1410609667431633E-4</v>
      </c>
      <c r="Y1545">
        <f t="shared" si="468"/>
        <v>7.6159841426480361E-4</v>
      </c>
      <c r="Z1545">
        <f t="shared" si="469"/>
        <v>0.20384543233603861</v>
      </c>
      <c r="AA1545">
        <f t="shared" si="470"/>
        <v>6.9199017493013968E-4</v>
      </c>
      <c r="AC1545">
        <f t="shared" si="471"/>
        <v>2.758441189550679E-2</v>
      </c>
      <c r="AD1545">
        <f>X1545*((1-Q1545)*(1-EXP(-(P1545+O1545)*A1545))*P1545/(P1545+O1545)-(1-$AL$10)*(1-EXP(-2*O1545*A1545))/2)</f>
        <v>1.4743486745117667E-4</v>
      </c>
      <c r="AE1545">
        <f t="shared" si="472"/>
        <v>2.8423836937888105E-2</v>
      </c>
      <c r="AF1545">
        <f t="shared" si="473"/>
        <v>0.17105046935649001</v>
      </c>
      <c r="AG1545">
        <f t="shared" si="474"/>
        <v>-7.7826628116512778E-5</v>
      </c>
      <c r="AH1545">
        <f t="shared" si="475"/>
        <v>0.17097264272837351</v>
      </c>
      <c r="BA1545">
        <v>2.8423836937888101E-2</v>
      </c>
    </row>
    <row r="1546" spans="1:53" x14ac:dyDescent="0.3">
      <c r="A1546">
        <v>3.6734774978542899</v>
      </c>
      <c r="E1546" cm="1">
        <f t="array" ref="E1546">INDEX($C$2:$C$104,L1546)</f>
        <v>-0.3626687053939226</v>
      </c>
      <c r="G1546">
        <f>PI()/12*(M1546-12)</f>
        <v>-1.0471975511965976</v>
      </c>
      <c r="H1546">
        <f t="shared" si="459"/>
        <v>-0.21350628212826014</v>
      </c>
      <c r="I1546">
        <f t="shared" si="476"/>
        <v>0.7466869662532184</v>
      </c>
      <c r="J1546">
        <f t="shared" si="460"/>
        <v>1.4102705953508676</v>
      </c>
      <c r="L1546">
        <f t="shared" si="458"/>
        <v>65</v>
      </c>
      <c r="M1546">
        <v>8</v>
      </c>
      <c r="N1546">
        <f t="shared" si="461"/>
        <v>0.16052573144402893</v>
      </c>
      <c r="O1546">
        <f t="shared" si="462"/>
        <v>1.5640914532942942</v>
      </c>
      <c r="P1546">
        <f t="shared" si="463"/>
        <v>2.8779282740615018</v>
      </c>
      <c r="Q1546">
        <f>1-EXP(-2*$AL$9*O1546/(1+O1546))</f>
        <v>4.7628286272967779E-2</v>
      </c>
      <c r="R1546">
        <f t="shared" si="464"/>
        <v>6.1760768145875398</v>
      </c>
      <c r="S1546">
        <f>(1-$AL$6^R1546)/(1+$AL$6^R1546*(1/$AL$7-1))</f>
        <v>0.73780297244711435</v>
      </c>
      <c r="U1546">
        <v>9.1</v>
      </c>
      <c r="V1546">
        <f t="shared" si="465"/>
        <v>20.793500000000002</v>
      </c>
      <c r="W1546">
        <f t="shared" si="466"/>
        <v>15.341506107579074</v>
      </c>
      <c r="X1546">
        <f t="shared" si="467"/>
        <v>5.4519938924209281</v>
      </c>
      <c r="Y1546">
        <f t="shared" si="468"/>
        <v>5.1921917215655835</v>
      </c>
      <c r="Z1546">
        <f t="shared" si="469"/>
        <v>13.735132605594211</v>
      </c>
      <c r="AA1546">
        <f t="shared" si="470"/>
        <v>4.6193809521755851</v>
      </c>
      <c r="AC1546">
        <f t="shared" si="471"/>
        <v>4.6564147275658678</v>
      </c>
      <c r="AD1546">
        <f>X1546*((1-Q1546)*(1-EXP(-(P1546+O1546)*A1546))*P1546/(P1546+O1546)-(1-$AL$10)*(1-EXP(-2*O1546*A1546))/2)</f>
        <v>1.0469673955149121</v>
      </c>
      <c r="AE1546">
        <f t="shared" si="472"/>
        <v>10.322763075256365</v>
      </c>
      <c r="AF1546">
        <f t="shared" si="473"/>
        <v>8.969205502014626</v>
      </c>
      <c r="AG1546">
        <f t="shared" si="474"/>
        <v>-0.47415662612491488</v>
      </c>
      <c r="AH1546">
        <f t="shared" si="475"/>
        <v>8.4950488758897116</v>
      </c>
      <c r="BA1546">
        <v>10.322763075256301</v>
      </c>
    </row>
    <row r="1547" spans="1:53" x14ac:dyDescent="0.3">
      <c r="A1547">
        <v>3.6734774978542899</v>
      </c>
      <c r="E1547" cm="1">
        <f t="array" ref="E1547">INDEX($C$2:$C$104,L1547)</f>
        <v>-0.3626687053939226</v>
      </c>
      <c r="G1547">
        <f>PI()/12*(M1547-12)</f>
        <v>-0.78539816339744828</v>
      </c>
      <c r="H1547">
        <f t="shared" si="459"/>
        <v>-0.21350628212826014</v>
      </c>
      <c r="I1547">
        <f t="shared" si="476"/>
        <v>0.7466869662532184</v>
      </c>
      <c r="J1547">
        <f t="shared" si="460"/>
        <v>1.2508863194435251</v>
      </c>
      <c r="L1547">
        <f t="shared" si="458"/>
        <v>65</v>
      </c>
      <c r="M1547">
        <v>9</v>
      </c>
      <c r="N1547">
        <f t="shared" si="461"/>
        <v>0.31991000735137143</v>
      </c>
      <c r="O1547">
        <f t="shared" si="462"/>
        <v>0.79496024425843292</v>
      </c>
      <c r="P1547">
        <f t="shared" si="463"/>
        <v>1.4627268494355166</v>
      </c>
      <c r="Q1547">
        <f>1-EXP(-2*$AL$9*O1547/(1+O1547))</f>
        <v>3.4810445841719106E-2</v>
      </c>
      <c r="R1547">
        <f t="shared" si="464"/>
        <v>3.1390335410007224</v>
      </c>
      <c r="S1547">
        <f>(1-$AL$6^R1547)/(1+$AL$6^R1547*(1/$AL$7-1))</f>
        <v>0.4346031563233862</v>
      </c>
      <c r="U1547">
        <v>45.6</v>
      </c>
      <c r="V1547">
        <f t="shared" si="465"/>
        <v>104.19600000000001</v>
      </c>
      <c r="W1547">
        <f t="shared" si="466"/>
        <v>45.283910476271551</v>
      </c>
      <c r="X1547">
        <f t="shared" si="467"/>
        <v>58.912089523728461</v>
      </c>
      <c r="Y1547">
        <f t="shared" si="468"/>
        <v>56.597563644116654</v>
      </c>
      <c r="Z1547">
        <f t="shared" si="469"/>
        <v>40.542337299215575</v>
      </c>
      <c r="AA1547">
        <f t="shared" si="470"/>
        <v>47.375257051496511</v>
      </c>
      <c r="AC1547">
        <f t="shared" si="471"/>
        <v>20.652049741015585</v>
      </c>
      <c r="AD1547">
        <f>X1547*((1-Q1547)*(1-EXP(-(P1547+O1547)*A1547))*P1547/(P1547+O1547)-(1-$AL$10)*(1-EXP(-2*O1547*A1547))/2)</f>
        <v>11.86567611854589</v>
      </c>
      <c r="AE1547">
        <f t="shared" si="472"/>
        <v>79.892982911057985</v>
      </c>
      <c r="AF1547">
        <f t="shared" si="473"/>
        <v>19.914831722384911</v>
      </c>
      <c r="AG1547">
        <f t="shared" si="474"/>
        <v>-2.6433695259257379</v>
      </c>
      <c r="AH1547">
        <f t="shared" si="475"/>
        <v>17.271462196459172</v>
      </c>
      <c r="BA1547">
        <v>79.892982911057999</v>
      </c>
    </row>
    <row r="1548" spans="1:53" x14ac:dyDescent="0.3">
      <c r="A1548">
        <v>3.6734774978542899</v>
      </c>
      <c r="E1548" cm="1">
        <f t="array" ref="E1548">INDEX($C$2:$C$104,L1548)</f>
        <v>-0.3626687053939226</v>
      </c>
      <c r="G1548">
        <f>PI()/12*(M1548-12)</f>
        <v>-0.52359877559829882</v>
      </c>
      <c r="H1548">
        <f t="shared" si="459"/>
        <v>-0.21350628212826014</v>
      </c>
      <c r="I1548">
        <f t="shared" si="476"/>
        <v>0.7466869662532184</v>
      </c>
      <c r="J1548">
        <f t="shared" si="460"/>
        <v>1.1228187071401818</v>
      </c>
      <c r="L1548">
        <f t="shared" si="458"/>
        <v>65</v>
      </c>
      <c r="M1548">
        <v>10</v>
      </c>
      <c r="N1548">
        <f t="shared" si="461"/>
        <v>0.44797761965471472</v>
      </c>
      <c r="O1548">
        <f t="shared" si="462"/>
        <v>0.5771757920270858</v>
      </c>
      <c r="P1548">
        <f t="shared" si="463"/>
        <v>1.0620034573298378</v>
      </c>
      <c r="Q1548">
        <f>1-EXP(-2*$AL$9*O1548/(1+O1548))</f>
        <v>2.8852018879252372E-2</v>
      </c>
      <c r="R1548">
        <f t="shared" si="464"/>
        <v>2.2790751906301514</v>
      </c>
      <c r="S1548">
        <f>(1-$AL$6^R1548)/(1+$AL$6^R1548*(1/$AL$7-1))</f>
        <v>0.3218763376281325</v>
      </c>
      <c r="U1548">
        <v>70.599999999999994</v>
      </c>
      <c r="V1548">
        <f t="shared" si="465"/>
        <v>161.321</v>
      </c>
      <c r="W1548">
        <f t="shared" si="466"/>
        <v>51.925412662507959</v>
      </c>
      <c r="X1548">
        <f t="shared" si="467"/>
        <v>109.39558733749203</v>
      </c>
      <c r="Y1548">
        <f t="shared" si="468"/>
        <v>104.0914946218479</v>
      </c>
      <c r="Z1548">
        <f t="shared" si="469"/>
        <v>46.48842320425166</v>
      </c>
      <c r="AA1548">
        <f t="shared" si="470"/>
        <v>81.827662189984594</v>
      </c>
      <c r="AC1548">
        <f t="shared" si="471"/>
        <v>27.529065915268756</v>
      </c>
      <c r="AD1548">
        <f>X1548*((1-Q1548)*(1-EXP(-(P1548+O1548)*A1548))*P1548/(P1548+O1548)-(1-$AL$10)*(1-EXP(-2*O1548*A1548))/2)</f>
        <v>22.840514912143476</v>
      </c>
      <c r="AE1548">
        <f t="shared" si="472"/>
        <v>132.19724301739683</v>
      </c>
      <c r="AF1548">
        <f t="shared" si="473"/>
        <v>19.099939371932237</v>
      </c>
      <c r="AG1548">
        <f t="shared" si="474"/>
        <v>-0.57668248028018654</v>
      </c>
      <c r="AH1548">
        <f t="shared" si="475"/>
        <v>18.52325689165205</v>
      </c>
      <c r="BA1548">
        <v>132.197243017396</v>
      </c>
    </row>
    <row r="1549" spans="1:53" x14ac:dyDescent="0.3">
      <c r="A1549">
        <v>3.6734774978542899</v>
      </c>
      <c r="E1549" cm="1">
        <f t="array" ref="E1549">INDEX($C$2:$C$104,L1549)</f>
        <v>-0.3626687053939226</v>
      </c>
      <c r="G1549">
        <f>PI()/12*(M1549-12)</f>
        <v>-0.26179938779914941</v>
      </c>
      <c r="H1549">
        <f t="shared" si="459"/>
        <v>-0.21350628212826014</v>
      </c>
      <c r="I1549">
        <f t="shared" si="476"/>
        <v>0.7466869662532184</v>
      </c>
      <c r="J1549">
        <f t="shared" si="460"/>
        <v>1.0382392584271032</v>
      </c>
      <c r="L1549">
        <f t="shared" si="458"/>
        <v>65</v>
      </c>
      <c r="M1549">
        <v>11</v>
      </c>
      <c r="N1549">
        <f t="shared" si="461"/>
        <v>0.53255706836779337</v>
      </c>
      <c r="O1549">
        <f t="shared" si="462"/>
        <v>0.49237998376922054</v>
      </c>
      <c r="P1549">
        <f t="shared" si="463"/>
        <v>0.90597917013536577</v>
      </c>
      <c r="Q1549">
        <f>1-EXP(-2*$AL$9*O1549/(1+O1549))</f>
        <v>2.60490630810295E-2</v>
      </c>
      <c r="R1549">
        <f t="shared" si="464"/>
        <v>1.9442447532841878</v>
      </c>
      <c r="S1549">
        <f>(1-$AL$6^R1549)/(1+$AL$6^R1549*(1/$AL$7-1))</f>
        <v>0.27580578813787465</v>
      </c>
      <c r="U1549">
        <v>77.900000000000006</v>
      </c>
      <c r="V1549">
        <f t="shared" si="465"/>
        <v>178.00150000000002</v>
      </c>
      <c r="W1549">
        <f t="shared" si="466"/>
        <v>49.0938439972239</v>
      </c>
      <c r="X1549">
        <f t="shared" si="467"/>
        <v>128.90765600277612</v>
      </c>
      <c r="Y1549">
        <f t="shared" si="468"/>
        <v>121.04734462810751</v>
      </c>
      <c r="Z1549">
        <f t="shared" si="469"/>
        <v>43.953341522779176</v>
      </c>
      <c r="AA1549">
        <f t="shared" si="470"/>
        <v>91.617190684886097</v>
      </c>
      <c r="AC1549">
        <f t="shared" si="471"/>
        <v>27.761994602375971</v>
      </c>
      <c r="AD1549">
        <f>X1549*((1-Q1549)*(1-EXP(-(P1549+O1549)*A1549))*P1549/(P1549+O1549)-(1-$AL$10)*(1-EXP(-2*O1549*A1549))/2)</f>
        <v>27.549333440039181</v>
      </c>
      <c r="AE1549">
        <f t="shared" si="472"/>
        <v>146.92851872730125</v>
      </c>
      <c r="AF1549">
        <f t="shared" si="473"/>
        <v>16.358482887040235</v>
      </c>
      <c r="AG1549">
        <f t="shared" si="474"/>
        <v>1.8808205031822345</v>
      </c>
      <c r="AH1549">
        <f t="shared" si="475"/>
        <v>18.239303390222471</v>
      </c>
      <c r="BA1549">
        <v>146.928518727301</v>
      </c>
    </row>
    <row r="1550" spans="1:53" x14ac:dyDescent="0.3">
      <c r="A1550">
        <v>3.6734774978542899</v>
      </c>
      <c r="E1550" cm="1">
        <f t="array" ref="E1550">INDEX($C$2:$C$104,L1550)</f>
        <v>-0.3626687053939226</v>
      </c>
      <c r="G1550">
        <f>PI()/12*(M1550-12)</f>
        <v>0</v>
      </c>
      <c r="H1550">
        <f t="shared" si="459"/>
        <v>-0.21350628212826014</v>
      </c>
      <c r="I1550">
        <f t="shared" si="476"/>
        <v>0.7466869662532184</v>
      </c>
      <c r="J1550">
        <f t="shared" si="460"/>
        <v>1.0084405286318248</v>
      </c>
      <c r="L1550">
        <f t="shared" si="458"/>
        <v>65</v>
      </c>
      <c r="M1550">
        <v>12</v>
      </c>
      <c r="N1550">
        <f t="shared" si="461"/>
        <v>0.5623557981630718</v>
      </c>
      <c r="O1550">
        <f t="shared" si="462"/>
        <v>0.46888420275444398</v>
      </c>
      <c r="P1550">
        <f t="shared" si="463"/>
        <v>0.86274693306817696</v>
      </c>
      <c r="Q1550">
        <f>1-EXP(-2*$AL$9*O1550/(1+O1550))</f>
        <v>2.5213582837290138E-2</v>
      </c>
      <c r="R1550">
        <f t="shared" si="464"/>
        <v>1.8514677305210028</v>
      </c>
      <c r="S1550">
        <f>(1-$AL$6^R1550)/(1+$AL$6^R1550*(1/$AL$7-1))</f>
        <v>0.26287678197179642</v>
      </c>
      <c r="U1550">
        <v>203.9</v>
      </c>
      <c r="V1550">
        <f t="shared" si="465"/>
        <v>465.91150000000005</v>
      </c>
      <c r="W1550">
        <f t="shared" si="466"/>
        <v>122.47731580365264</v>
      </c>
      <c r="X1550">
        <f t="shared" si="467"/>
        <v>343.43418419634742</v>
      </c>
      <c r="Y1550">
        <f t="shared" si="468"/>
        <v>320.70311660743158</v>
      </c>
      <c r="Z1550">
        <f t="shared" si="469"/>
        <v>109.6530002950193</v>
      </c>
      <c r="AA1550">
        <f t="shared" si="470"/>
        <v>239.77339469605087</v>
      </c>
      <c r="AC1550">
        <f t="shared" si="471"/>
        <v>70.554172241337156</v>
      </c>
      <c r="AD1550">
        <f>X1550*((1-Q1550)*(1-EXP(-(P1550+O1550)*A1550))*P1550/(P1550+O1550)-(1-$AL$10)*(1-EXP(-2*O1550*A1550))/2)</f>
        <v>73.96576918789971</v>
      </c>
      <c r="AE1550">
        <f t="shared" si="472"/>
        <v>384.29333612528774</v>
      </c>
      <c r="AF1550">
        <f t="shared" si="473"/>
        <v>39.536313810902136</v>
      </c>
      <c r="AG1550">
        <f t="shared" si="474"/>
        <v>6.963952723480995</v>
      </c>
      <c r="AH1550">
        <f t="shared" si="475"/>
        <v>46.50026653438313</v>
      </c>
      <c r="BA1550">
        <v>384.293336125287</v>
      </c>
    </row>
    <row r="1551" spans="1:53" x14ac:dyDescent="0.3">
      <c r="A1551">
        <v>3.6734774978542899</v>
      </c>
      <c r="E1551" cm="1">
        <f t="array" ref="E1551">INDEX($C$2:$C$104,L1551)</f>
        <v>-0.3626687053939226</v>
      </c>
      <c r="G1551">
        <f>PI()/12*(M1551-12)</f>
        <v>0.26179938779914941</v>
      </c>
      <c r="H1551">
        <f t="shared" si="459"/>
        <v>-0.21350628212826014</v>
      </c>
      <c r="I1551">
        <f t="shared" si="476"/>
        <v>0.7466869662532184</v>
      </c>
      <c r="J1551">
        <f t="shared" si="460"/>
        <v>1.0382392584271032</v>
      </c>
      <c r="L1551">
        <f t="shared" si="458"/>
        <v>65</v>
      </c>
      <c r="M1551">
        <v>13</v>
      </c>
      <c r="N1551">
        <f t="shared" si="461"/>
        <v>0.53255706836779337</v>
      </c>
      <c r="O1551">
        <f t="shared" si="462"/>
        <v>0.49237998376922054</v>
      </c>
      <c r="P1551">
        <f t="shared" si="463"/>
        <v>0.90597917013536577</v>
      </c>
      <c r="Q1551">
        <f>1-EXP(-2*$AL$9*O1551/(1+O1551))</f>
        <v>2.60490630810295E-2</v>
      </c>
      <c r="R1551">
        <f t="shared" si="464"/>
        <v>1.9442447532841878</v>
      </c>
      <c r="S1551">
        <f>(1-$AL$6^R1551)/(1+$AL$6^R1551*(1/$AL$7-1))</f>
        <v>0.27580578813787465</v>
      </c>
      <c r="U1551">
        <v>111.1</v>
      </c>
      <c r="V1551">
        <f t="shared" si="465"/>
        <v>253.86350000000002</v>
      </c>
      <c r="W1551">
        <f t="shared" si="466"/>
        <v>70.01702269693935</v>
      </c>
      <c r="X1551">
        <f t="shared" si="467"/>
        <v>183.84647730306068</v>
      </c>
      <c r="Y1551">
        <f t="shared" si="468"/>
        <v>172.63620010504167</v>
      </c>
      <c r="Z1551">
        <f t="shared" si="469"/>
        <v>62.685702736595211</v>
      </c>
      <c r="AA1551">
        <f t="shared" si="470"/>
        <v>130.66328478935617</v>
      </c>
      <c r="AC1551">
        <f t="shared" si="471"/>
        <v>39.593807449601684</v>
      </c>
      <c r="AD1551">
        <f>X1551*((1-Q1551)*(1-EXP(-(P1551+O1551)*A1551))*P1551/(P1551+O1551)-(1-$AL$10)*(1-EXP(-2*O1551*A1551))/2)</f>
        <v>39.290512775203503</v>
      </c>
      <c r="AE1551">
        <f t="shared" si="472"/>
        <v>209.54760501416135</v>
      </c>
      <c r="AF1551">
        <f t="shared" si="473"/>
        <v>23.330262500002185</v>
      </c>
      <c r="AG1551">
        <f t="shared" si="474"/>
        <v>2.6824025404819798</v>
      </c>
      <c r="AH1551">
        <f t="shared" si="475"/>
        <v>26.012665040484166</v>
      </c>
      <c r="BA1551">
        <v>209.54760501416101</v>
      </c>
    </row>
    <row r="1552" spans="1:53" x14ac:dyDescent="0.3">
      <c r="A1552">
        <v>3.6734774978542899</v>
      </c>
      <c r="E1552" cm="1">
        <f t="array" ref="E1552">INDEX($C$2:$C$104,L1552)</f>
        <v>-0.3626687053939226</v>
      </c>
      <c r="G1552">
        <f>PI()/12*(M1552-12)</f>
        <v>0.52359877559829882</v>
      </c>
      <c r="H1552">
        <f t="shared" si="459"/>
        <v>-0.21350628212826014</v>
      </c>
      <c r="I1552">
        <f t="shared" si="476"/>
        <v>0.7466869662532184</v>
      </c>
      <c r="J1552">
        <f t="shared" si="460"/>
        <v>1.1228187071401818</v>
      </c>
      <c r="L1552">
        <f t="shared" si="458"/>
        <v>65</v>
      </c>
      <c r="M1552">
        <v>14</v>
      </c>
      <c r="N1552">
        <f t="shared" si="461"/>
        <v>0.44797761965471472</v>
      </c>
      <c r="O1552">
        <f t="shared" si="462"/>
        <v>0.5771757920270858</v>
      </c>
      <c r="P1552">
        <f t="shared" si="463"/>
        <v>1.0620034573298378</v>
      </c>
      <c r="Q1552">
        <f>1-EXP(-2*$AL$9*O1552/(1+O1552))</f>
        <v>2.8852018879252372E-2</v>
      </c>
      <c r="R1552">
        <f t="shared" si="464"/>
        <v>2.2790751906301514</v>
      </c>
      <c r="S1552">
        <f>(1-$AL$6^R1552)/(1+$AL$6^R1552*(1/$AL$7-1))</f>
        <v>0.3218763376281325</v>
      </c>
      <c r="U1552">
        <v>147.80000000000001</v>
      </c>
      <c r="V1552">
        <f t="shared" si="465"/>
        <v>337.72300000000007</v>
      </c>
      <c r="W1552">
        <f t="shared" si="466"/>
        <v>108.70504237278581</v>
      </c>
      <c r="X1552">
        <f t="shared" si="467"/>
        <v>229.01795762721426</v>
      </c>
      <c r="Y1552">
        <f t="shared" si="468"/>
        <v>217.91392216868448</v>
      </c>
      <c r="Z1552">
        <f t="shared" si="469"/>
        <v>97.322789654226582</v>
      </c>
      <c r="AA1552">
        <f t="shared" si="470"/>
        <v>171.30493585948622</v>
      </c>
      <c r="AC1552">
        <f t="shared" si="471"/>
        <v>57.631670570491835</v>
      </c>
      <c r="AD1552">
        <f>X1552*((1-Q1552)*(1-EXP(-(P1552+O1552)*A1552))*P1552/(P1552+O1552)-(1-$AL$10)*(1-EXP(-2*O1552*A1552))/2)</f>
        <v>47.816262096527005</v>
      </c>
      <c r="AE1552">
        <f t="shared" si="472"/>
        <v>276.75286852650504</v>
      </c>
      <c r="AF1552">
        <f t="shared" si="473"/>
        <v>39.985425484016787</v>
      </c>
      <c r="AG1552">
        <f t="shared" si="474"/>
        <v>-1.2072757873287761</v>
      </c>
      <c r="AH1552">
        <f t="shared" si="475"/>
        <v>38.778149696688011</v>
      </c>
      <c r="BA1552">
        <v>276.75286852650498</v>
      </c>
    </row>
    <row r="1553" spans="1:53" x14ac:dyDescent="0.3">
      <c r="A1553">
        <v>3.6734774978542899</v>
      </c>
      <c r="E1553" cm="1">
        <f t="array" ref="E1553">INDEX($C$2:$C$104,L1553)</f>
        <v>-0.3626687053939226</v>
      </c>
      <c r="G1553">
        <f>PI()/12*(M1553-12)</f>
        <v>0.78539816339744828</v>
      </c>
      <c r="H1553">
        <f t="shared" si="459"/>
        <v>-0.21350628212826014</v>
      </c>
      <c r="I1553">
        <f t="shared" si="476"/>
        <v>0.7466869662532184</v>
      </c>
      <c r="J1553">
        <f t="shared" si="460"/>
        <v>1.2508863194435251</v>
      </c>
      <c r="L1553">
        <f t="shared" si="458"/>
        <v>65</v>
      </c>
      <c r="M1553">
        <v>15</v>
      </c>
      <c r="N1553">
        <f t="shared" si="461"/>
        <v>0.31991000735137143</v>
      </c>
      <c r="O1553">
        <f t="shared" si="462"/>
        <v>0.79496024425843292</v>
      </c>
      <c r="P1553">
        <f t="shared" si="463"/>
        <v>1.4627268494355166</v>
      </c>
      <c r="Q1553">
        <f>1-EXP(-2*$AL$9*O1553/(1+O1553))</f>
        <v>3.4810445841719106E-2</v>
      </c>
      <c r="R1553">
        <f t="shared" si="464"/>
        <v>3.1390335410007224</v>
      </c>
      <c r="S1553">
        <f>(1-$AL$6^R1553)/(1+$AL$6^R1553*(1/$AL$7-1))</f>
        <v>0.4346031563233862</v>
      </c>
      <c r="U1553">
        <v>81.8</v>
      </c>
      <c r="V1553">
        <f t="shared" si="465"/>
        <v>186.91300000000001</v>
      </c>
      <c r="W1553">
        <f t="shared" si="466"/>
        <v>81.232979757873096</v>
      </c>
      <c r="X1553">
        <f t="shared" si="467"/>
        <v>105.68002024212691</v>
      </c>
      <c r="Y1553">
        <f t="shared" si="468"/>
        <v>101.52808565984083</v>
      </c>
      <c r="Z1553">
        <f t="shared" si="469"/>
        <v>72.727262962189343</v>
      </c>
      <c r="AA1553">
        <f t="shared" si="470"/>
        <v>84.984561991500314</v>
      </c>
      <c r="AC1553">
        <f t="shared" si="471"/>
        <v>37.046878702084975</v>
      </c>
      <c r="AD1553">
        <f>X1553*((1-Q1553)*(1-EXP(-(P1553+O1553)*A1553))*P1553/(P1553+O1553)-(1-$AL$10)*(1-EXP(-2*O1553*A1553))/2)</f>
        <v>21.285357598619598</v>
      </c>
      <c r="AE1553">
        <f t="shared" si="472"/>
        <v>143.31679829220491</v>
      </c>
      <c r="AF1553">
        <f t="shared" si="473"/>
        <v>35.724413045857141</v>
      </c>
      <c r="AG1553">
        <f t="shared" si="474"/>
        <v>-4.7418339302790642</v>
      </c>
      <c r="AH1553">
        <f t="shared" si="475"/>
        <v>30.982579115578076</v>
      </c>
      <c r="BA1553">
        <v>143.316798292204</v>
      </c>
    </row>
    <row r="1554" spans="1:53" x14ac:dyDescent="0.3">
      <c r="A1554">
        <v>3.6734774978542899</v>
      </c>
      <c r="E1554" cm="1">
        <f t="array" ref="E1554">INDEX($C$2:$C$104,L1554)</f>
        <v>-0.3626687053939226</v>
      </c>
      <c r="G1554">
        <f>PI()/12*(M1554-12)</f>
        <v>1.0471975511965976</v>
      </c>
      <c r="H1554">
        <f t="shared" si="459"/>
        <v>-0.21350628212826014</v>
      </c>
      <c r="I1554">
        <f t="shared" si="476"/>
        <v>0.7466869662532184</v>
      </c>
      <c r="J1554">
        <f t="shared" si="460"/>
        <v>1.4102705953508676</v>
      </c>
      <c r="L1554">
        <f t="shared" si="458"/>
        <v>65</v>
      </c>
      <c r="M1554">
        <v>16</v>
      </c>
      <c r="N1554">
        <f t="shared" si="461"/>
        <v>0.16052573144402893</v>
      </c>
      <c r="O1554">
        <f t="shared" si="462"/>
        <v>1.5640914532942942</v>
      </c>
      <c r="P1554">
        <f t="shared" si="463"/>
        <v>2.8779282740615018</v>
      </c>
      <c r="Q1554">
        <f>1-EXP(-2*$AL$9*O1554/(1+O1554))</f>
        <v>4.7628286272967779E-2</v>
      </c>
      <c r="R1554">
        <f t="shared" si="464"/>
        <v>6.1760768145875398</v>
      </c>
      <c r="S1554">
        <f>(1-$AL$6^R1554)/(1+$AL$6^R1554*(1/$AL$7-1))</f>
        <v>0.73780297244711435</v>
      </c>
      <c r="U1554">
        <v>47.6</v>
      </c>
      <c r="V1554">
        <f t="shared" si="465"/>
        <v>108.76600000000001</v>
      </c>
      <c r="W1554">
        <f t="shared" si="466"/>
        <v>80.247878101182849</v>
      </c>
      <c r="X1554">
        <f t="shared" si="467"/>
        <v>28.518121898817157</v>
      </c>
      <c r="Y1554">
        <f t="shared" si="468"/>
        <v>27.15915669741997</v>
      </c>
      <c r="Z1554">
        <f t="shared" si="469"/>
        <v>71.845309013877412</v>
      </c>
      <c r="AA1554">
        <f t="shared" si="470"/>
        <v>24.16291574984152</v>
      </c>
      <c r="AC1554">
        <f t="shared" si="471"/>
        <v>24.35663088265223</v>
      </c>
      <c r="AD1554">
        <f>X1554*((1-Q1554)*(1-EXP(-(P1554+O1554)*A1554))*P1554/(P1554+O1554)-(1-$AL$10)*(1-EXP(-2*O1554*A1554))/2)</f>
        <v>5.4764448380780006</v>
      </c>
      <c r="AE1554">
        <f t="shared" si="472"/>
        <v>53.995991470571752</v>
      </c>
      <c r="AF1554">
        <f t="shared" si="473"/>
        <v>46.915844164384204</v>
      </c>
      <c r="AG1554">
        <f t="shared" si="474"/>
        <v>-2.480203890499554</v>
      </c>
      <c r="AH1554">
        <f t="shared" si="475"/>
        <v>44.435640273884651</v>
      </c>
      <c r="BA1554">
        <v>53.995991470571703</v>
      </c>
    </row>
    <row r="1555" spans="1:53" x14ac:dyDescent="0.3">
      <c r="A1555">
        <v>3.6734774978542899</v>
      </c>
      <c r="E1555" cm="1">
        <f t="array" ref="E1555">INDEX($C$2:$C$104,L1555)</f>
        <v>-0.3626687053939226</v>
      </c>
      <c r="G1555">
        <f>PI()/12*(M1555-12)</f>
        <v>1.308996938995747</v>
      </c>
      <c r="H1555">
        <f t="shared" si="459"/>
        <v>-0.21350628212826014</v>
      </c>
      <c r="I1555">
        <f t="shared" si="476"/>
        <v>0.7466869662532184</v>
      </c>
      <c r="J1555">
        <f t="shared" si="460"/>
        <v>1.5910471854356123</v>
      </c>
      <c r="L1555">
        <f t="shared" si="458"/>
        <v>65</v>
      </c>
      <c r="M1555">
        <v>17</v>
      </c>
      <c r="N1555">
        <f t="shared" si="461"/>
        <v>0.05</v>
      </c>
      <c r="O1555">
        <f t="shared" si="462"/>
        <v>5.0020839411324403</v>
      </c>
      <c r="P1555">
        <f t="shared" si="463"/>
        <v>9.2038344516836901</v>
      </c>
      <c r="Q1555">
        <f>1-EXP(-2*$AL$9*O1555/(1+O1555))</f>
        <v>6.4497345768578462E-2</v>
      </c>
      <c r="R1555">
        <f t="shared" si="464"/>
        <v>19.751565414145865</v>
      </c>
      <c r="S1555">
        <f>(1-$AL$6^R1555)/(1+$AL$6^R1555*(1/$AL$7-1))</f>
        <v>0.99643717244343843</v>
      </c>
      <c r="U1555">
        <v>44</v>
      </c>
      <c r="V1555">
        <f t="shared" si="465"/>
        <v>100.54</v>
      </c>
      <c r="W1555">
        <f t="shared" si="466"/>
        <v>100.1817933174633</v>
      </c>
      <c r="X1555">
        <f t="shared" si="467"/>
        <v>0.35820668253670362</v>
      </c>
      <c r="Y1555">
        <f t="shared" si="468"/>
        <v>0.33510330227651769</v>
      </c>
      <c r="Z1555">
        <f t="shared" si="469"/>
        <v>89.691990227856977</v>
      </c>
      <c r="AA1555">
        <f t="shared" si="470"/>
        <v>0.3044756769692652</v>
      </c>
      <c r="AC1555">
        <f t="shared" si="471"/>
        <v>12.137141234022986</v>
      </c>
      <c r="AD1555">
        <f>X1555*((1-Q1555)*(1-EXP(-(P1555+O1555)*A1555))*P1555/(P1555+O1555)-(1-$AL$10)*(1-EXP(-2*O1555*A1555))/2)</f>
        <v>6.4871341678518546E-2</v>
      </c>
      <c r="AE1555">
        <f t="shared" si="472"/>
        <v>12.506488252670769</v>
      </c>
      <c r="AF1555">
        <f t="shared" si="473"/>
        <v>75.262206516855599</v>
      </c>
      <c r="AG1555">
        <f t="shared" si="474"/>
        <v>-3.4243716371266046E-2</v>
      </c>
      <c r="AH1555">
        <f t="shared" si="475"/>
        <v>75.227962800484335</v>
      </c>
      <c r="BA1555">
        <v>12.5064882526707</v>
      </c>
    </row>
    <row r="1556" spans="1:53" x14ac:dyDescent="0.3">
      <c r="A1556">
        <v>3.6734774978542899</v>
      </c>
      <c r="E1556" cm="1">
        <f t="array" ref="E1556">INDEX($C$2:$C$104,L1556)</f>
        <v>-0.3626687053939226</v>
      </c>
      <c r="G1556">
        <f>PI()/12*(M1556-12)</f>
        <v>1.5707963267948966</v>
      </c>
      <c r="H1556">
        <f t="shared" si="459"/>
        <v>-0.21350628212826014</v>
      </c>
      <c r="I1556">
        <f t="shared" si="476"/>
        <v>0.7466869662532184</v>
      </c>
      <c r="J1556">
        <f t="shared" si="460"/>
        <v>1.7859589270884664</v>
      </c>
      <c r="L1556">
        <f t="shared" si="458"/>
        <v>65</v>
      </c>
      <c r="M1556">
        <v>18</v>
      </c>
      <c r="N1556">
        <f t="shared" si="461"/>
        <v>0.05</v>
      </c>
      <c r="O1556">
        <f t="shared" si="462"/>
        <v>5.0020839411324403</v>
      </c>
      <c r="P1556">
        <f t="shared" si="463"/>
        <v>9.2038344516836901</v>
      </c>
      <c r="Q1556">
        <f>1-EXP(-2*$AL$9*O1556/(1+O1556))</f>
        <v>6.4497345768578462E-2</v>
      </c>
      <c r="R1556">
        <f t="shared" si="464"/>
        <v>19.751565414145865</v>
      </c>
      <c r="S1556">
        <f>(1-$AL$6^R1556)/(1+$AL$6^R1556*(1/$AL$7-1))</f>
        <v>0.99643717244343843</v>
      </c>
      <c r="U1556">
        <v>2.2999999999999998</v>
      </c>
      <c r="V1556">
        <f t="shared" si="465"/>
        <v>5.2554999999999996</v>
      </c>
      <c r="W1556">
        <f t="shared" si="466"/>
        <v>5.2367755597764907</v>
      </c>
      <c r="X1556">
        <f t="shared" si="467"/>
        <v>1.8724440223508942E-2</v>
      </c>
      <c r="Y1556">
        <f t="shared" si="468"/>
        <v>1.751676352809017E-2</v>
      </c>
      <c r="Z1556">
        <f t="shared" si="469"/>
        <v>4.6884449437288875</v>
      </c>
      <c r="AA1556">
        <f t="shared" si="470"/>
        <v>1.5915774023392927E-2</v>
      </c>
      <c r="AC1556">
        <f t="shared" si="471"/>
        <v>0.63444147359665604</v>
      </c>
      <c r="AD1556">
        <f>X1556*((1-Q1556)*(1-EXP(-(P1556+O1556)*A1556))*P1556/(P1556+O1556)-(1-$AL$10)*(1-EXP(-2*O1556*A1556))/2)</f>
        <v>3.391001951377003E-3</v>
      </c>
      <c r="AE1556">
        <f t="shared" si="472"/>
        <v>0.65374824957142597</v>
      </c>
      <c r="AF1556">
        <f t="shared" si="473"/>
        <v>3.9341607951992699</v>
      </c>
      <c r="AG1556">
        <f t="shared" si="474"/>
        <v>-1.7900124466797619E-3</v>
      </c>
      <c r="AH1556">
        <f t="shared" si="475"/>
        <v>3.93237078275259</v>
      </c>
      <c r="BA1556">
        <v>0.65374824957142597</v>
      </c>
    </row>
    <row r="1557" spans="1:53" x14ac:dyDescent="0.3">
      <c r="A1557">
        <v>3.6734774978542899</v>
      </c>
      <c r="E1557" cm="1">
        <f t="array" ref="E1557">INDEX($C$2:$C$104,L1557)</f>
        <v>-0.3626687053939226</v>
      </c>
      <c r="G1557">
        <f>PI()/12*(M1557-12)</f>
        <v>1.8325957145940459</v>
      </c>
      <c r="H1557">
        <f t="shared" si="459"/>
        <v>-0.21350628212826014</v>
      </c>
      <c r="I1557">
        <f t="shared" si="476"/>
        <v>0.7466869662532184</v>
      </c>
      <c r="J1557">
        <f t="shared" si="460"/>
        <v>1.9897042969211287</v>
      </c>
      <c r="L1557">
        <f t="shared" si="458"/>
        <v>65</v>
      </c>
      <c r="M1557">
        <v>19</v>
      </c>
      <c r="N1557">
        <f t="shared" si="461"/>
        <v>0.05</v>
      </c>
      <c r="O1557">
        <f t="shared" si="462"/>
        <v>5.0020839411324403</v>
      </c>
      <c r="P1557">
        <f t="shared" si="463"/>
        <v>9.2038344516836901</v>
      </c>
      <c r="Q1557">
        <f>1-EXP(-2*$AL$9*O1557/(1+O1557))</f>
        <v>6.4497345768578462E-2</v>
      </c>
      <c r="R1557">
        <f t="shared" si="464"/>
        <v>19.751565414145865</v>
      </c>
      <c r="S1557">
        <f>(1-$AL$6^R1557)/(1+$AL$6^R1557*(1/$AL$7-1))</f>
        <v>0.99643717244343843</v>
      </c>
      <c r="U1557">
        <v>0.1</v>
      </c>
      <c r="V1557">
        <f t="shared" si="465"/>
        <v>0.22850000000000004</v>
      </c>
      <c r="W1557">
        <f t="shared" si="466"/>
        <v>0.22768589390332572</v>
      </c>
      <c r="X1557">
        <f t="shared" si="467"/>
        <v>8.1410609667431633E-4</v>
      </c>
      <c r="Y1557">
        <f t="shared" si="468"/>
        <v>7.6159841426480361E-4</v>
      </c>
      <c r="Z1557">
        <f t="shared" si="469"/>
        <v>0.20384543233603861</v>
      </c>
      <c r="AA1557">
        <f t="shared" si="470"/>
        <v>6.9199017493013968E-4</v>
      </c>
      <c r="AC1557">
        <f t="shared" si="471"/>
        <v>2.758441189550679E-2</v>
      </c>
      <c r="AD1557">
        <f>X1557*((1-Q1557)*(1-EXP(-(P1557+O1557)*A1557))*P1557/(P1557+O1557)-(1-$AL$10)*(1-EXP(-2*O1557*A1557))/2)</f>
        <v>1.4743486745117667E-4</v>
      </c>
      <c r="AE1557">
        <f t="shared" si="472"/>
        <v>2.8423836937888105E-2</v>
      </c>
      <c r="AF1557">
        <f t="shared" si="473"/>
        <v>0.17105046935649001</v>
      </c>
      <c r="AG1557">
        <f t="shared" si="474"/>
        <v>-7.7826628116512778E-5</v>
      </c>
      <c r="AH1557">
        <f t="shared" si="475"/>
        <v>0.17097264272837351</v>
      </c>
      <c r="BA1557">
        <v>2.8423836937888101E-2</v>
      </c>
    </row>
    <row r="1558" spans="1:53" x14ac:dyDescent="0.3">
      <c r="A1558">
        <v>3.6734774978542899</v>
      </c>
      <c r="E1558" cm="1">
        <f t="array" ref="E1558">INDEX($C$2:$C$104,L1558)</f>
        <v>-0.3626687053939226</v>
      </c>
      <c r="G1558">
        <f>PI()/12*(M1558-12)</f>
        <v>2.0943951023931953</v>
      </c>
      <c r="H1558">
        <f t="shared" si="459"/>
        <v>-0.21350628212826014</v>
      </c>
      <c r="I1558">
        <f t="shared" si="476"/>
        <v>0.7466869662532184</v>
      </c>
      <c r="J1558">
        <f t="shared" si="460"/>
        <v>2.1979590170034156</v>
      </c>
      <c r="L1558">
        <f t="shared" si="458"/>
        <v>65</v>
      </c>
      <c r="M1558">
        <v>20</v>
      </c>
      <c r="N1558">
        <f t="shared" si="461"/>
        <v>0.05</v>
      </c>
      <c r="O1558">
        <f t="shared" si="462"/>
        <v>5.0020839411324403</v>
      </c>
      <c r="P1558">
        <f t="shared" si="463"/>
        <v>9.2038344516836901</v>
      </c>
      <c r="Q1558">
        <f>1-EXP(-2*$AL$9*O1558/(1+O1558))</f>
        <v>6.4497345768578462E-2</v>
      </c>
      <c r="R1558">
        <f t="shared" si="464"/>
        <v>19.751565414145865</v>
      </c>
      <c r="S1558">
        <f>(1-$AL$6^R1558)/(1+$AL$6^R1558*(1/$AL$7-1))</f>
        <v>0.99643717244343843</v>
      </c>
      <c r="U1558">
        <v>0.1</v>
      </c>
      <c r="V1558">
        <f t="shared" si="465"/>
        <v>0.22850000000000004</v>
      </c>
      <c r="W1558">
        <f t="shared" si="466"/>
        <v>0.22768589390332572</v>
      </c>
      <c r="X1558">
        <f t="shared" si="467"/>
        <v>8.1410609667431633E-4</v>
      </c>
      <c r="Y1558">
        <f t="shared" si="468"/>
        <v>7.6159841426480361E-4</v>
      </c>
      <c r="Z1558">
        <f t="shared" si="469"/>
        <v>0.20384543233603861</v>
      </c>
      <c r="AA1558">
        <f t="shared" si="470"/>
        <v>6.9199017493013968E-4</v>
      </c>
      <c r="AC1558">
        <f t="shared" si="471"/>
        <v>2.758441189550679E-2</v>
      </c>
      <c r="AD1558">
        <f>X1558*((1-Q1558)*(1-EXP(-(P1558+O1558)*A1558))*P1558/(P1558+O1558)-(1-$AL$10)*(1-EXP(-2*O1558*A1558))/2)</f>
        <v>1.4743486745117667E-4</v>
      </c>
      <c r="AE1558">
        <f t="shared" si="472"/>
        <v>2.8423836937888105E-2</v>
      </c>
      <c r="AF1558">
        <f t="shared" si="473"/>
        <v>0.17105046935649001</v>
      </c>
      <c r="AG1558">
        <f t="shared" si="474"/>
        <v>-7.7826628116512778E-5</v>
      </c>
      <c r="AH1558">
        <f t="shared" si="475"/>
        <v>0.17097264272837351</v>
      </c>
      <c r="BA1558">
        <v>2.8423836937888101E-2</v>
      </c>
    </row>
    <row r="1559" spans="1:53" x14ac:dyDescent="0.3">
      <c r="A1559">
        <v>3.6734774978542899</v>
      </c>
      <c r="E1559" cm="1">
        <f t="array" ref="E1559">INDEX($C$2:$C$104,L1559)</f>
        <v>-0.3626687053939226</v>
      </c>
      <c r="G1559">
        <f>PI()/12*(M1559-12)</f>
        <v>2.3561944901923448</v>
      </c>
      <c r="H1559">
        <f t="shared" si="459"/>
        <v>-0.21350628212826014</v>
      </c>
      <c r="I1559">
        <f t="shared" si="476"/>
        <v>0.7466869662532184</v>
      </c>
      <c r="J1559">
        <f t="shared" si="460"/>
        <v>2.4060901680126672</v>
      </c>
      <c r="L1559">
        <f t="shared" si="458"/>
        <v>65</v>
      </c>
      <c r="M1559">
        <v>21</v>
      </c>
      <c r="N1559">
        <f t="shared" si="461"/>
        <v>0.05</v>
      </c>
      <c r="O1559">
        <f t="shared" si="462"/>
        <v>5.0020839411324403</v>
      </c>
      <c r="P1559">
        <f t="shared" si="463"/>
        <v>9.2038344516836901</v>
      </c>
      <c r="Q1559">
        <f>1-EXP(-2*$AL$9*O1559/(1+O1559))</f>
        <v>6.4497345768578462E-2</v>
      </c>
      <c r="R1559">
        <f t="shared" si="464"/>
        <v>19.751565414145865</v>
      </c>
      <c r="S1559">
        <f>(1-$AL$6^R1559)/(1+$AL$6^R1559*(1/$AL$7-1))</f>
        <v>0.99643717244343843</v>
      </c>
      <c r="U1559">
        <v>0.1</v>
      </c>
      <c r="V1559">
        <f t="shared" si="465"/>
        <v>0.22850000000000004</v>
      </c>
      <c r="W1559">
        <f t="shared" si="466"/>
        <v>0.22768589390332572</v>
      </c>
      <c r="X1559">
        <f t="shared" si="467"/>
        <v>8.1410609667431633E-4</v>
      </c>
      <c r="Y1559">
        <f t="shared" si="468"/>
        <v>7.6159841426480361E-4</v>
      </c>
      <c r="Z1559">
        <f t="shared" si="469"/>
        <v>0.20384543233603861</v>
      </c>
      <c r="AA1559">
        <f t="shared" si="470"/>
        <v>6.9199017493013968E-4</v>
      </c>
      <c r="AC1559">
        <f t="shared" si="471"/>
        <v>2.758441189550679E-2</v>
      </c>
      <c r="AD1559">
        <f>X1559*((1-Q1559)*(1-EXP(-(P1559+O1559)*A1559))*P1559/(P1559+O1559)-(1-$AL$10)*(1-EXP(-2*O1559*A1559))/2)</f>
        <v>1.4743486745117667E-4</v>
      </c>
      <c r="AE1559">
        <f t="shared" si="472"/>
        <v>2.8423836937888105E-2</v>
      </c>
      <c r="AF1559">
        <f t="shared" si="473"/>
        <v>0.17105046935649001</v>
      </c>
      <c r="AG1559">
        <f t="shared" si="474"/>
        <v>-7.7826628116512778E-5</v>
      </c>
      <c r="AH1559">
        <f t="shared" si="475"/>
        <v>0.17097264272837351</v>
      </c>
      <c r="BA1559">
        <v>2.8423836937888101E-2</v>
      </c>
    </row>
    <row r="1560" spans="1:53" x14ac:dyDescent="0.3">
      <c r="A1560">
        <v>3.6734774978542899</v>
      </c>
      <c r="E1560" cm="1">
        <f t="array" ref="E1560">INDEX($C$2:$C$104,L1560)</f>
        <v>-0.3626687053939226</v>
      </c>
      <c r="G1560">
        <f>PI()/12*(M1560-12)</f>
        <v>2.617993877991494</v>
      </c>
      <c r="H1560">
        <f t="shared" si="459"/>
        <v>-0.21350628212826014</v>
      </c>
      <c r="I1560">
        <f t="shared" si="476"/>
        <v>0.7466869662532184</v>
      </c>
      <c r="J1560">
        <f t="shared" si="460"/>
        <v>2.6063721048967401</v>
      </c>
      <c r="L1560">
        <f t="shared" si="458"/>
        <v>65</v>
      </c>
      <c r="M1560">
        <v>22</v>
      </c>
      <c r="N1560">
        <f t="shared" si="461"/>
        <v>0.05</v>
      </c>
      <c r="O1560">
        <f t="shared" si="462"/>
        <v>5.0020839411324403</v>
      </c>
      <c r="P1560">
        <f t="shared" si="463"/>
        <v>9.2038344516836901</v>
      </c>
      <c r="Q1560">
        <f>1-EXP(-2*$AL$9*O1560/(1+O1560))</f>
        <v>6.4497345768578462E-2</v>
      </c>
      <c r="R1560">
        <f t="shared" si="464"/>
        <v>19.751565414145865</v>
      </c>
      <c r="S1560">
        <f>(1-$AL$6^R1560)/(1+$AL$6^R1560*(1/$AL$7-1))</f>
        <v>0.99643717244343843</v>
      </c>
      <c r="U1560">
        <v>0.1</v>
      </c>
      <c r="V1560">
        <f t="shared" si="465"/>
        <v>0.22850000000000004</v>
      </c>
      <c r="W1560">
        <f t="shared" si="466"/>
        <v>0.22768589390332572</v>
      </c>
      <c r="X1560">
        <f t="shared" si="467"/>
        <v>8.1410609667431633E-4</v>
      </c>
      <c r="Y1560">
        <f t="shared" si="468"/>
        <v>7.6159841426480361E-4</v>
      </c>
      <c r="Z1560">
        <f t="shared" si="469"/>
        <v>0.20384543233603861</v>
      </c>
      <c r="AA1560">
        <f t="shared" si="470"/>
        <v>6.9199017493013968E-4</v>
      </c>
      <c r="AC1560">
        <f t="shared" si="471"/>
        <v>2.758441189550679E-2</v>
      </c>
      <c r="AD1560">
        <f>X1560*((1-Q1560)*(1-EXP(-(P1560+O1560)*A1560))*P1560/(P1560+O1560)-(1-$AL$10)*(1-EXP(-2*O1560*A1560))/2)</f>
        <v>1.4743486745117667E-4</v>
      </c>
      <c r="AE1560">
        <f t="shared" si="472"/>
        <v>2.8423836937888105E-2</v>
      </c>
      <c r="AF1560">
        <f t="shared" si="473"/>
        <v>0.17105046935649001</v>
      </c>
      <c r="AG1560">
        <f t="shared" si="474"/>
        <v>-7.7826628116512778E-5</v>
      </c>
      <c r="AH1560">
        <f t="shared" si="475"/>
        <v>0.17097264272837351</v>
      </c>
      <c r="BA1560">
        <v>2.8423836937888101E-2</v>
      </c>
    </row>
    <row r="1561" spans="1:53" x14ac:dyDescent="0.3">
      <c r="A1561">
        <v>3.6734774978542899</v>
      </c>
      <c r="E1561" cm="1">
        <f t="array" ref="E1561">INDEX($C$2:$C$104,L1561)</f>
        <v>-0.3626687053939226</v>
      </c>
      <c r="G1561">
        <f>PI()/12*(M1561-12)</f>
        <v>2.8797932657906435</v>
      </c>
      <c r="H1561">
        <f t="shared" si="459"/>
        <v>-0.21350628212826014</v>
      </c>
      <c r="I1561">
        <f t="shared" si="476"/>
        <v>0.7466869662532184</v>
      </c>
      <c r="J1561">
        <f t="shared" si="460"/>
        <v>2.7783525470828181</v>
      </c>
      <c r="L1561">
        <f t="shared" si="458"/>
        <v>65</v>
      </c>
      <c r="M1561">
        <v>23</v>
      </c>
      <c r="N1561">
        <f t="shared" si="461"/>
        <v>0.05</v>
      </c>
      <c r="O1561">
        <f t="shared" si="462"/>
        <v>5.0020839411324403</v>
      </c>
      <c r="P1561">
        <f t="shared" si="463"/>
        <v>9.2038344516836901</v>
      </c>
      <c r="Q1561">
        <f>1-EXP(-2*$AL$9*O1561/(1+O1561))</f>
        <v>6.4497345768578462E-2</v>
      </c>
      <c r="R1561">
        <f t="shared" si="464"/>
        <v>19.751565414145865</v>
      </c>
      <c r="S1561">
        <f>(1-$AL$6^R1561)/(1+$AL$6^R1561*(1/$AL$7-1))</f>
        <v>0.99643717244343843</v>
      </c>
      <c r="U1561">
        <v>0.1</v>
      </c>
      <c r="V1561">
        <f t="shared" si="465"/>
        <v>0.22850000000000004</v>
      </c>
      <c r="W1561">
        <f t="shared" si="466"/>
        <v>0.22768589390332572</v>
      </c>
      <c r="X1561">
        <f t="shared" si="467"/>
        <v>8.1410609667431633E-4</v>
      </c>
      <c r="Y1561">
        <f t="shared" si="468"/>
        <v>7.6159841426480361E-4</v>
      </c>
      <c r="Z1561">
        <f t="shared" si="469"/>
        <v>0.20384543233603861</v>
      </c>
      <c r="AA1561">
        <f t="shared" si="470"/>
        <v>6.9199017493013968E-4</v>
      </c>
      <c r="AC1561">
        <f t="shared" si="471"/>
        <v>2.758441189550679E-2</v>
      </c>
      <c r="AD1561">
        <f>X1561*((1-Q1561)*(1-EXP(-(P1561+O1561)*A1561))*P1561/(P1561+O1561)-(1-$AL$10)*(1-EXP(-2*O1561*A1561))/2)</f>
        <v>1.4743486745117667E-4</v>
      </c>
      <c r="AE1561">
        <f t="shared" si="472"/>
        <v>2.8423836937888105E-2</v>
      </c>
      <c r="AF1561">
        <f t="shared" si="473"/>
        <v>0.17105046935649001</v>
      </c>
      <c r="AG1561">
        <f t="shared" si="474"/>
        <v>-7.7826628116512778E-5</v>
      </c>
      <c r="AH1561">
        <f t="shared" si="475"/>
        <v>0.17097264272837351</v>
      </c>
      <c r="BA1561">
        <v>2.8423836937888101E-2</v>
      </c>
    </row>
    <row r="1562" spans="1:53" x14ac:dyDescent="0.3">
      <c r="A1562">
        <v>3.6734774978542899</v>
      </c>
      <c r="E1562" cm="1">
        <f t="array" ref="E1562">INDEX($C$2:$C$104,L1562)</f>
        <v>-0.36588088155533188</v>
      </c>
      <c r="G1562">
        <f>PI()/12*(M1562-12)</f>
        <v>-3.1415926535897931</v>
      </c>
      <c r="H1562">
        <f t="shared" si="459"/>
        <v>-0.2153125694427504</v>
      </c>
      <c r="I1562">
        <f t="shared" si="476"/>
        <v>0.74577300203474495</v>
      </c>
      <c r="J1562">
        <f t="shared" si="460"/>
        <v>2.861701711907223</v>
      </c>
      <c r="L1562">
        <f t="shared" si="458"/>
        <v>66</v>
      </c>
      <c r="M1562">
        <v>0</v>
      </c>
      <c r="N1562">
        <f t="shared" si="461"/>
        <v>0.05</v>
      </c>
      <c r="O1562">
        <f t="shared" si="462"/>
        <v>5.0020839411324403</v>
      </c>
      <c r="P1562">
        <f t="shared" si="463"/>
        <v>9.2038344516836901</v>
      </c>
      <c r="Q1562">
        <f>1-EXP(-2*$AL$9*O1562/(1+O1562))</f>
        <v>6.4497345768578462E-2</v>
      </c>
      <c r="R1562">
        <f t="shared" si="464"/>
        <v>19.751565414145865</v>
      </c>
      <c r="S1562">
        <f>(1-$AL$6^R1562)/(1+$AL$6^R1562*(1/$AL$7-1))</f>
        <v>0.99643717244343843</v>
      </c>
      <c r="U1562">
        <v>0.1</v>
      </c>
      <c r="V1562">
        <f t="shared" si="465"/>
        <v>0.22850000000000004</v>
      </c>
      <c r="W1562">
        <f t="shared" si="466"/>
        <v>0.22768589390332572</v>
      </c>
      <c r="X1562">
        <f t="shared" si="467"/>
        <v>8.1410609667431633E-4</v>
      </c>
      <c r="Y1562">
        <f t="shared" si="468"/>
        <v>7.6159841426480361E-4</v>
      </c>
      <c r="Z1562">
        <f t="shared" si="469"/>
        <v>0.20384543233603861</v>
      </c>
      <c r="AA1562">
        <f t="shared" si="470"/>
        <v>6.9199017493013968E-4</v>
      </c>
      <c r="AC1562">
        <f t="shared" si="471"/>
        <v>2.758441189550679E-2</v>
      </c>
      <c r="AD1562">
        <f>X1562*((1-Q1562)*(1-EXP(-(P1562+O1562)*A1562))*P1562/(P1562+O1562)-(1-$AL$10)*(1-EXP(-2*O1562*A1562))/2)</f>
        <v>1.4743486745117667E-4</v>
      </c>
      <c r="AE1562">
        <f t="shared" si="472"/>
        <v>2.8423836937888105E-2</v>
      </c>
      <c r="AF1562">
        <f t="shared" si="473"/>
        <v>0.17105046935649001</v>
      </c>
      <c r="AG1562">
        <f t="shared" si="474"/>
        <v>-7.7826628116512778E-5</v>
      </c>
      <c r="AH1562">
        <f t="shared" si="475"/>
        <v>0.17097264272837351</v>
      </c>
      <c r="BA1562">
        <v>2.8423836937888101E-2</v>
      </c>
    </row>
    <row r="1563" spans="1:53" x14ac:dyDescent="0.3">
      <c r="A1563">
        <v>3.6734774978542899</v>
      </c>
      <c r="E1563" cm="1">
        <f t="array" ref="E1563">INDEX($C$2:$C$104,L1563)</f>
        <v>-0.36588088155533188</v>
      </c>
      <c r="G1563">
        <f>PI()/12*(M1563-12)</f>
        <v>-2.8797932657906435</v>
      </c>
      <c r="H1563">
        <f t="shared" si="459"/>
        <v>-0.2153125694427504</v>
      </c>
      <c r="I1563">
        <f t="shared" si="476"/>
        <v>0.74577300203474495</v>
      </c>
      <c r="J1563">
        <f t="shared" si="460"/>
        <v>2.7809605776111228</v>
      </c>
      <c r="L1563">
        <f t="shared" ref="L1563:L1626" si="477">INT((ROW()-2)/24) + 1</f>
        <v>66</v>
      </c>
      <c r="M1563">
        <v>1</v>
      </c>
      <c r="N1563">
        <f t="shared" si="461"/>
        <v>0.05</v>
      </c>
      <c r="O1563">
        <f t="shared" si="462"/>
        <v>5.0020839411324403</v>
      </c>
      <c r="P1563">
        <f t="shared" si="463"/>
        <v>9.2038344516836901</v>
      </c>
      <c r="Q1563">
        <f>1-EXP(-2*$AL$9*O1563/(1+O1563))</f>
        <v>6.4497345768578462E-2</v>
      </c>
      <c r="R1563">
        <f t="shared" si="464"/>
        <v>19.751565414145865</v>
      </c>
      <c r="S1563">
        <f>(1-$AL$6^R1563)/(1+$AL$6^R1563*(1/$AL$7-1))</f>
        <v>0.99643717244343843</v>
      </c>
      <c r="U1563">
        <v>0</v>
      </c>
      <c r="V1563">
        <f t="shared" si="465"/>
        <v>0</v>
      </c>
      <c r="W1563">
        <f t="shared" si="466"/>
        <v>0</v>
      </c>
      <c r="X1563">
        <f t="shared" si="467"/>
        <v>0</v>
      </c>
      <c r="Y1563">
        <f t="shared" si="468"/>
        <v>0</v>
      </c>
      <c r="Z1563">
        <f t="shared" si="469"/>
        <v>0</v>
      </c>
      <c r="AA1563">
        <f t="shared" si="470"/>
        <v>0</v>
      </c>
      <c r="AC1563">
        <f t="shared" si="471"/>
        <v>0</v>
      </c>
      <c r="AD1563">
        <f>X1563*((1-Q1563)*(1-EXP(-(P1563+O1563)*A1563))*P1563/(P1563+O1563)-(1-$AL$10)*(1-EXP(-2*O1563*A1563))/2)</f>
        <v>0</v>
      </c>
      <c r="AE1563">
        <f t="shared" si="472"/>
        <v>0</v>
      </c>
      <c r="AF1563">
        <f t="shared" si="473"/>
        <v>0</v>
      </c>
      <c r="AG1563">
        <f t="shared" si="474"/>
        <v>0</v>
      </c>
      <c r="AH1563">
        <f t="shared" si="475"/>
        <v>0</v>
      </c>
      <c r="BA1563">
        <v>0</v>
      </c>
    </row>
    <row r="1564" spans="1:53" x14ac:dyDescent="0.3">
      <c r="A1564">
        <v>3.6734774978542899</v>
      </c>
      <c r="E1564" cm="1">
        <f t="array" ref="E1564">INDEX($C$2:$C$104,L1564)</f>
        <v>-0.36588088155533188</v>
      </c>
      <c r="G1564">
        <f>PI()/12*(M1564-12)</f>
        <v>-2.617993877991494</v>
      </c>
      <c r="H1564">
        <f t="shared" si="459"/>
        <v>-0.2153125694427504</v>
      </c>
      <c r="I1564">
        <f t="shared" si="476"/>
        <v>0.74577300203474495</v>
      </c>
      <c r="J1564">
        <f t="shared" si="460"/>
        <v>2.6083650827564053</v>
      </c>
      <c r="L1564">
        <f t="shared" si="477"/>
        <v>66</v>
      </c>
      <c r="M1564">
        <v>2</v>
      </c>
      <c r="N1564">
        <f t="shared" si="461"/>
        <v>0.05</v>
      </c>
      <c r="O1564">
        <f t="shared" si="462"/>
        <v>5.0020839411324403</v>
      </c>
      <c r="P1564">
        <f t="shared" si="463"/>
        <v>9.2038344516836901</v>
      </c>
      <c r="Q1564">
        <f>1-EXP(-2*$AL$9*O1564/(1+O1564))</f>
        <v>6.4497345768578462E-2</v>
      </c>
      <c r="R1564">
        <f t="shared" si="464"/>
        <v>19.751565414145865</v>
      </c>
      <c r="S1564">
        <f>(1-$AL$6^R1564)/(1+$AL$6^R1564*(1/$AL$7-1))</f>
        <v>0.99643717244343843</v>
      </c>
      <c r="U1564">
        <v>0</v>
      </c>
      <c r="V1564">
        <f t="shared" si="465"/>
        <v>0</v>
      </c>
      <c r="W1564">
        <f t="shared" si="466"/>
        <v>0</v>
      </c>
      <c r="X1564">
        <f t="shared" si="467"/>
        <v>0</v>
      </c>
      <c r="Y1564">
        <f t="shared" si="468"/>
        <v>0</v>
      </c>
      <c r="Z1564">
        <f t="shared" si="469"/>
        <v>0</v>
      </c>
      <c r="AA1564">
        <f t="shared" si="470"/>
        <v>0</v>
      </c>
      <c r="AC1564">
        <f t="shared" si="471"/>
        <v>0</v>
      </c>
      <c r="AD1564">
        <f>X1564*((1-Q1564)*(1-EXP(-(P1564+O1564)*A1564))*P1564/(P1564+O1564)-(1-$AL$10)*(1-EXP(-2*O1564*A1564))/2)</f>
        <v>0</v>
      </c>
      <c r="AE1564">
        <f t="shared" si="472"/>
        <v>0</v>
      </c>
      <c r="AF1564">
        <f t="shared" si="473"/>
        <v>0</v>
      </c>
      <c r="AG1564">
        <f t="shared" si="474"/>
        <v>0</v>
      </c>
      <c r="AH1564">
        <f t="shared" si="475"/>
        <v>0</v>
      </c>
      <c r="BA1564">
        <v>0</v>
      </c>
    </row>
    <row r="1565" spans="1:53" x14ac:dyDescent="0.3">
      <c r="A1565">
        <v>3.7204664579072002</v>
      </c>
      <c r="E1565" cm="1">
        <f t="array" ref="E1565">INDEX($C$2:$C$104,L1565)</f>
        <v>-0.36588088155533188</v>
      </c>
      <c r="G1565">
        <f>PI()/12*(M1565-12)</f>
        <v>-2.3561944901923448</v>
      </c>
      <c r="H1565">
        <f t="shared" si="459"/>
        <v>-0.2153125694427504</v>
      </c>
      <c r="I1565">
        <f t="shared" si="476"/>
        <v>0.74577300203474495</v>
      </c>
      <c r="J1565">
        <f t="shared" si="460"/>
        <v>2.4078207155888585</v>
      </c>
      <c r="L1565">
        <f t="shared" si="477"/>
        <v>66</v>
      </c>
      <c r="M1565">
        <v>3</v>
      </c>
      <c r="N1565">
        <f t="shared" si="461"/>
        <v>0.05</v>
      </c>
      <c r="O1565">
        <f t="shared" si="462"/>
        <v>5.0020839411324403</v>
      </c>
      <c r="P1565">
        <f t="shared" si="463"/>
        <v>9.2038344516836901</v>
      </c>
      <c r="Q1565">
        <f>1-EXP(-2*$AL$9*O1565/(1+O1565))</f>
        <v>6.4497345768578462E-2</v>
      </c>
      <c r="R1565">
        <f t="shared" si="464"/>
        <v>19.751565414145865</v>
      </c>
      <c r="S1565">
        <f>(1-$AL$6^R1565)/(1+$AL$6^R1565*(1/$AL$7-1))</f>
        <v>0.99643717244343843</v>
      </c>
      <c r="U1565">
        <v>0</v>
      </c>
      <c r="V1565">
        <f t="shared" si="465"/>
        <v>0</v>
      </c>
      <c r="W1565">
        <f t="shared" si="466"/>
        <v>0</v>
      </c>
      <c r="X1565">
        <f t="shared" si="467"/>
        <v>0</v>
      </c>
      <c r="Y1565">
        <f t="shared" si="468"/>
        <v>0</v>
      </c>
      <c r="Z1565">
        <f t="shared" si="469"/>
        <v>0</v>
      </c>
      <c r="AA1565">
        <f t="shared" si="470"/>
        <v>0</v>
      </c>
      <c r="AC1565">
        <f t="shared" si="471"/>
        <v>0</v>
      </c>
      <c r="AD1565">
        <f>X1565*((1-Q1565)*(1-EXP(-(P1565+O1565)*A1565))*P1565/(P1565+O1565)-(1-$AL$10)*(1-EXP(-2*O1565*A1565))/2)</f>
        <v>0</v>
      </c>
      <c r="AE1565">
        <f t="shared" si="472"/>
        <v>0</v>
      </c>
      <c r="AF1565">
        <f t="shared" si="473"/>
        <v>0</v>
      </c>
      <c r="AG1565">
        <f t="shared" si="474"/>
        <v>0</v>
      </c>
      <c r="AH1565">
        <f t="shared" si="475"/>
        <v>0</v>
      </c>
      <c r="BA1565">
        <v>0</v>
      </c>
    </row>
    <row r="1566" spans="1:53" x14ac:dyDescent="0.3">
      <c r="A1566">
        <v>3.7204664579072002</v>
      </c>
      <c r="E1566" cm="1">
        <f t="array" ref="E1566">INDEX($C$2:$C$104,L1566)</f>
        <v>-0.36588088155533188</v>
      </c>
      <c r="G1566">
        <f>PI()/12*(M1566-12)</f>
        <v>-2.0943951023931953</v>
      </c>
      <c r="H1566">
        <f t="shared" si="459"/>
        <v>-0.2153125694427504</v>
      </c>
      <c r="I1566">
        <f t="shared" si="476"/>
        <v>0.74577300203474495</v>
      </c>
      <c r="J1566">
        <f t="shared" si="460"/>
        <v>2.1996264600022797</v>
      </c>
      <c r="L1566">
        <f t="shared" si="477"/>
        <v>66</v>
      </c>
      <c r="M1566">
        <v>4</v>
      </c>
      <c r="N1566">
        <f t="shared" si="461"/>
        <v>0.05</v>
      </c>
      <c r="O1566">
        <f t="shared" si="462"/>
        <v>5.0020839411324403</v>
      </c>
      <c r="P1566">
        <f t="shared" si="463"/>
        <v>9.2038344516836901</v>
      </c>
      <c r="Q1566">
        <f>1-EXP(-2*$AL$9*O1566/(1+O1566))</f>
        <v>6.4497345768578462E-2</v>
      </c>
      <c r="R1566">
        <f t="shared" si="464"/>
        <v>19.751565414145865</v>
      </c>
      <c r="S1566">
        <f>(1-$AL$6^R1566)/(1+$AL$6^R1566*(1/$AL$7-1))</f>
        <v>0.99643717244343843</v>
      </c>
      <c r="U1566">
        <v>0</v>
      </c>
      <c r="V1566">
        <f t="shared" si="465"/>
        <v>0</v>
      </c>
      <c r="W1566">
        <f t="shared" si="466"/>
        <v>0</v>
      </c>
      <c r="X1566">
        <f t="shared" si="467"/>
        <v>0</v>
      </c>
      <c r="Y1566">
        <f t="shared" si="468"/>
        <v>0</v>
      </c>
      <c r="Z1566">
        <f t="shared" si="469"/>
        <v>0</v>
      </c>
      <c r="AA1566">
        <f t="shared" si="470"/>
        <v>0</v>
      </c>
      <c r="AC1566">
        <f t="shared" si="471"/>
        <v>0</v>
      </c>
      <c r="AD1566">
        <f>X1566*((1-Q1566)*(1-EXP(-(P1566+O1566)*A1566))*P1566/(P1566+O1566)-(1-$AL$10)*(1-EXP(-2*O1566*A1566))/2)</f>
        <v>0</v>
      </c>
      <c r="AE1566">
        <f t="shared" si="472"/>
        <v>0</v>
      </c>
      <c r="AF1566">
        <f t="shared" si="473"/>
        <v>0</v>
      </c>
      <c r="AG1566">
        <f t="shared" si="474"/>
        <v>0</v>
      </c>
      <c r="AH1566">
        <f t="shared" si="475"/>
        <v>0</v>
      </c>
      <c r="BA1566">
        <v>0</v>
      </c>
    </row>
    <row r="1567" spans="1:53" x14ac:dyDescent="0.3">
      <c r="A1567">
        <v>3.7204664579072002</v>
      </c>
      <c r="E1567" cm="1">
        <f t="array" ref="E1567">INDEX($C$2:$C$104,L1567)</f>
        <v>-0.36588088155533188</v>
      </c>
      <c r="G1567">
        <f>PI()/12*(M1567-12)</f>
        <v>-1.8325957145940459</v>
      </c>
      <c r="H1567">
        <f t="shared" si="459"/>
        <v>-0.2153125694427504</v>
      </c>
      <c r="I1567">
        <f t="shared" si="476"/>
        <v>0.74577300203474495</v>
      </c>
      <c r="J1567">
        <f t="shared" si="460"/>
        <v>1.9914232676999932</v>
      </c>
      <c r="L1567">
        <f t="shared" si="477"/>
        <v>66</v>
      </c>
      <c r="M1567">
        <v>5</v>
      </c>
      <c r="N1567">
        <f t="shared" si="461"/>
        <v>0.05</v>
      </c>
      <c r="O1567">
        <f t="shared" si="462"/>
        <v>5.0020839411324403</v>
      </c>
      <c r="P1567">
        <f t="shared" si="463"/>
        <v>9.2038344516836901</v>
      </c>
      <c r="Q1567">
        <f>1-EXP(-2*$AL$9*O1567/(1+O1567))</f>
        <v>6.4497345768578462E-2</v>
      </c>
      <c r="R1567">
        <f t="shared" si="464"/>
        <v>19.751565414145865</v>
      </c>
      <c r="S1567">
        <f>(1-$AL$6^R1567)/(1+$AL$6^R1567*(1/$AL$7-1))</f>
        <v>0.99643717244343843</v>
      </c>
      <c r="U1567">
        <v>0</v>
      </c>
      <c r="V1567">
        <f t="shared" si="465"/>
        <v>0</v>
      </c>
      <c r="W1567">
        <f t="shared" si="466"/>
        <v>0</v>
      </c>
      <c r="X1567">
        <f t="shared" si="467"/>
        <v>0</v>
      </c>
      <c r="Y1567">
        <f t="shared" si="468"/>
        <v>0</v>
      </c>
      <c r="Z1567">
        <f t="shared" si="469"/>
        <v>0</v>
      </c>
      <c r="AA1567">
        <f t="shared" si="470"/>
        <v>0</v>
      </c>
      <c r="AC1567">
        <f t="shared" si="471"/>
        <v>0</v>
      </c>
      <c r="AD1567">
        <f>X1567*((1-Q1567)*(1-EXP(-(P1567+O1567)*A1567))*P1567/(P1567+O1567)-(1-$AL$10)*(1-EXP(-2*O1567*A1567))/2)</f>
        <v>0</v>
      </c>
      <c r="AE1567">
        <f t="shared" si="472"/>
        <v>0</v>
      </c>
      <c r="AF1567">
        <f t="shared" si="473"/>
        <v>0</v>
      </c>
      <c r="AG1567">
        <f t="shared" si="474"/>
        <v>0</v>
      </c>
      <c r="AH1567">
        <f t="shared" si="475"/>
        <v>0</v>
      </c>
      <c r="BA1567">
        <v>0</v>
      </c>
    </row>
    <row r="1568" spans="1:53" x14ac:dyDescent="0.3">
      <c r="A1568">
        <v>3.7204664579072002</v>
      </c>
      <c r="E1568" cm="1">
        <f t="array" ref="E1568">INDEX($C$2:$C$104,L1568)</f>
        <v>-0.36588088155533188</v>
      </c>
      <c r="G1568">
        <f>PI()/12*(M1568-12)</f>
        <v>-1.5707963267948966</v>
      </c>
      <c r="H1568">
        <f t="shared" si="459"/>
        <v>-0.2153125694427504</v>
      </c>
      <c r="I1568">
        <f t="shared" si="476"/>
        <v>0.74577300203474495</v>
      </c>
      <c r="J1568">
        <f t="shared" si="460"/>
        <v>1.7878082221335401</v>
      </c>
      <c r="L1568">
        <f t="shared" si="477"/>
        <v>66</v>
      </c>
      <c r="M1568">
        <v>6</v>
      </c>
      <c r="N1568">
        <f t="shared" si="461"/>
        <v>0.05</v>
      </c>
      <c r="O1568">
        <f t="shared" si="462"/>
        <v>5.0020839411324403</v>
      </c>
      <c r="P1568">
        <f t="shared" si="463"/>
        <v>9.2038344516836901</v>
      </c>
      <c r="Q1568">
        <f>1-EXP(-2*$AL$9*O1568/(1+O1568))</f>
        <v>6.4497345768578462E-2</v>
      </c>
      <c r="R1568">
        <f t="shared" si="464"/>
        <v>19.751565414145865</v>
      </c>
      <c r="S1568">
        <f>(1-$AL$6^R1568)/(1+$AL$6^R1568*(1/$AL$7-1))</f>
        <v>0.99643717244343843</v>
      </c>
      <c r="U1568">
        <v>0</v>
      </c>
      <c r="V1568">
        <f t="shared" si="465"/>
        <v>0</v>
      </c>
      <c r="W1568">
        <f t="shared" si="466"/>
        <v>0</v>
      </c>
      <c r="X1568">
        <f t="shared" si="467"/>
        <v>0</v>
      </c>
      <c r="Y1568">
        <f t="shared" si="468"/>
        <v>0</v>
      </c>
      <c r="Z1568">
        <f t="shared" si="469"/>
        <v>0</v>
      </c>
      <c r="AA1568">
        <f t="shared" si="470"/>
        <v>0</v>
      </c>
      <c r="AC1568">
        <f t="shared" si="471"/>
        <v>0</v>
      </c>
      <c r="AD1568">
        <f>X1568*((1-Q1568)*(1-EXP(-(P1568+O1568)*A1568))*P1568/(P1568+O1568)-(1-$AL$10)*(1-EXP(-2*O1568*A1568))/2)</f>
        <v>0</v>
      </c>
      <c r="AE1568">
        <f t="shared" si="472"/>
        <v>0</v>
      </c>
      <c r="AF1568">
        <f t="shared" si="473"/>
        <v>0</v>
      </c>
      <c r="AG1568">
        <f t="shared" si="474"/>
        <v>0</v>
      </c>
      <c r="AH1568">
        <f t="shared" si="475"/>
        <v>0</v>
      </c>
      <c r="BA1568">
        <v>0</v>
      </c>
    </row>
    <row r="1569" spans="1:53" x14ac:dyDescent="0.3">
      <c r="A1569">
        <v>3.7204664579072002</v>
      </c>
      <c r="E1569" cm="1">
        <f t="array" ref="E1569">INDEX($C$2:$C$104,L1569)</f>
        <v>-0.36588088155533188</v>
      </c>
      <c r="G1569">
        <f>PI()/12*(M1569-12)</f>
        <v>-1.308996938995747</v>
      </c>
      <c r="H1569">
        <f t="shared" si="459"/>
        <v>-0.2153125694427504</v>
      </c>
      <c r="I1569">
        <f t="shared" si="476"/>
        <v>0.74577300203474495</v>
      </c>
      <c r="J1569">
        <f t="shared" si="460"/>
        <v>1.5930904867513278</v>
      </c>
      <c r="L1569">
        <f t="shared" si="477"/>
        <v>66</v>
      </c>
      <c r="M1569">
        <v>7</v>
      </c>
      <c r="N1569">
        <f t="shared" si="461"/>
        <v>0.05</v>
      </c>
      <c r="O1569">
        <f t="shared" si="462"/>
        <v>5.0020839411324403</v>
      </c>
      <c r="P1569">
        <f t="shared" si="463"/>
        <v>9.2038344516836901</v>
      </c>
      <c r="Q1569">
        <f>1-EXP(-2*$AL$9*O1569/(1+O1569))</f>
        <v>6.4497345768578462E-2</v>
      </c>
      <c r="R1569">
        <f t="shared" si="464"/>
        <v>19.751565414145865</v>
      </c>
      <c r="S1569">
        <f>(1-$AL$6^R1569)/(1+$AL$6^R1569*(1/$AL$7-1))</f>
        <v>0.99643717244343843</v>
      </c>
      <c r="U1569">
        <v>0</v>
      </c>
      <c r="V1569">
        <f t="shared" si="465"/>
        <v>0</v>
      </c>
      <c r="W1569">
        <f t="shared" si="466"/>
        <v>0</v>
      </c>
      <c r="X1569">
        <f t="shared" si="467"/>
        <v>0</v>
      </c>
      <c r="Y1569">
        <f t="shared" si="468"/>
        <v>0</v>
      </c>
      <c r="Z1569">
        <f t="shared" si="469"/>
        <v>0</v>
      </c>
      <c r="AA1569">
        <f t="shared" si="470"/>
        <v>0</v>
      </c>
      <c r="AC1569">
        <f t="shared" si="471"/>
        <v>0</v>
      </c>
      <c r="AD1569">
        <f>X1569*((1-Q1569)*(1-EXP(-(P1569+O1569)*A1569))*P1569/(P1569+O1569)-(1-$AL$10)*(1-EXP(-2*O1569*A1569))/2)</f>
        <v>0</v>
      </c>
      <c r="AE1569">
        <f t="shared" si="472"/>
        <v>0</v>
      </c>
      <c r="AF1569">
        <f t="shared" si="473"/>
        <v>0</v>
      </c>
      <c r="AG1569">
        <f t="shared" si="474"/>
        <v>0</v>
      </c>
      <c r="AH1569">
        <f t="shared" si="475"/>
        <v>0</v>
      </c>
      <c r="BA1569">
        <v>0</v>
      </c>
    </row>
    <row r="1570" spans="1:53" x14ac:dyDescent="0.3">
      <c r="A1570">
        <v>3.7204664579072002</v>
      </c>
      <c r="E1570" cm="1">
        <f t="array" ref="E1570">INDEX($C$2:$C$104,L1570)</f>
        <v>-0.36588088155533188</v>
      </c>
      <c r="G1570">
        <f>PI()/12*(M1570-12)</f>
        <v>-1.0471975511965976</v>
      </c>
      <c r="H1570">
        <f t="shared" si="459"/>
        <v>-0.2153125694427504</v>
      </c>
      <c r="I1570">
        <f t="shared" si="476"/>
        <v>0.74577300203474495</v>
      </c>
      <c r="J1570">
        <f t="shared" si="460"/>
        <v>1.4125629183107877</v>
      </c>
      <c r="L1570">
        <f t="shared" si="477"/>
        <v>66</v>
      </c>
      <c r="M1570">
        <v>8</v>
      </c>
      <c r="N1570">
        <f t="shared" si="461"/>
        <v>0.15823340848410883</v>
      </c>
      <c r="O1570">
        <f t="shared" si="462"/>
        <v>1.5865568466926772</v>
      </c>
      <c r="P1570">
        <f t="shared" si="463"/>
        <v>2.9192645979145264</v>
      </c>
      <c r="Q1570">
        <f>1-EXP(-2*$AL$9*O1570/(1+O1570))</f>
        <v>4.7886331672939098E-2</v>
      </c>
      <c r="R1570">
        <f t="shared" si="464"/>
        <v>6.2647851794380154</v>
      </c>
      <c r="S1570">
        <f>(1-$AL$6^R1570)/(1+$AL$6^R1570*(1/$AL$7-1))</f>
        <v>0.74422784732722547</v>
      </c>
      <c r="U1570">
        <v>4.0999999999999996</v>
      </c>
      <c r="V1570">
        <f t="shared" si="465"/>
        <v>9.3684999999999992</v>
      </c>
      <c r="W1570">
        <f t="shared" si="466"/>
        <v>6.9722985876851116</v>
      </c>
      <c r="X1570">
        <f t="shared" si="467"/>
        <v>2.3962014123148876</v>
      </c>
      <c r="Y1570">
        <f t="shared" si="468"/>
        <v>2.2814123314172705</v>
      </c>
      <c r="Z1570">
        <f t="shared" si="469"/>
        <v>6.258159784178897</v>
      </c>
      <c r="AA1570">
        <f t="shared" si="470"/>
        <v>2.0312067982740607</v>
      </c>
      <c r="AC1570">
        <f t="shared" si="471"/>
        <v>2.0956767915961909</v>
      </c>
      <c r="AD1570">
        <f>X1570*((1-Q1570)*(1-EXP(-(P1570+O1570)*A1570))*P1570/(P1570+O1570)-(1-$AL$10)*(1-EXP(-2*O1570*A1570))/2)</f>
        <v>0.45974842132448335</v>
      </c>
      <c r="AE1570">
        <f t="shared" si="472"/>
        <v>4.5866320111947347</v>
      </c>
      <c r="AF1570">
        <f t="shared" si="473"/>
        <v>4.111158663295563</v>
      </c>
      <c r="AG1570">
        <f t="shared" si="474"/>
        <v>-0.20954288818127356</v>
      </c>
      <c r="AH1570">
        <f t="shared" si="475"/>
        <v>3.9016157751142893</v>
      </c>
      <c r="BA1570">
        <v>4.5866320111947303</v>
      </c>
    </row>
    <row r="1571" spans="1:53" x14ac:dyDescent="0.3">
      <c r="A1571">
        <v>3.7204664579072002</v>
      </c>
      <c r="E1571" cm="1">
        <f t="array" ref="E1571">INDEX($C$2:$C$104,L1571)</f>
        <v>-0.36588088155533188</v>
      </c>
      <c r="G1571">
        <f>PI()/12*(M1571-12)</f>
        <v>-0.78539816339744828</v>
      </c>
      <c r="H1571">
        <f t="shared" si="459"/>
        <v>-0.2153125694427504</v>
      </c>
      <c r="I1571">
        <f t="shared" si="476"/>
        <v>0.74577300203474495</v>
      </c>
      <c r="J1571">
        <f t="shared" si="460"/>
        <v>1.2534688595317436</v>
      </c>
      <c r="L1571">
        <f t="shared" si="477"/>
        <v>66</v>
      </c>
      <c r="M1571">
        <v>9</v>
      </c>
      <c r="N1571">
        <f t="shared" si="461"/>
        <v>0.31732746726315297</v>
      </c>
      <c r="O1571">
        <f t="shared" si="462"/>
        <v>0.80120866487775511</v>
      </c>
      <c r="P1571">
        <f t="shared" si="463"/>
        <v>1.4742239433750695</v>
      </c>
      <c r="Q1571">
        <f>1-EXP(-2*$AL$9*O1571/(1+O1571))</f>
        <v>3.4959663569474664E-2</v>
      </c>
      <c r="R1571">
        <f t="shared" si="464"/>
        <v>3.1637064753317081</v>
      </c>
      <c r="S1571">
        <f>(1-$AL$6^R1571)/(1+$AL$6^R1571*(1/$AL$7-1))</f>
        <v>0.43769413795309881</v>
      </c>
      <c r="U1571">
        <v>27.9</v>
      </c>
      <c r="V1571">
        <f t="shared" si="465"/>
        <v>63.7515</v>
      </c>
      <c r="W1571">
        <f t="shared" si="466"/>
        <v>27.903657835716977</v>
      </c>
      <c r="X1571">
        <f t="shared" si="467"/>
        <v>35.847842164283023</v>
      </c>
      <c r="Y1571">
        <f t="shared" si="468"/>
        <v>34.451068093116632</v>
      </c>
      <c r="Z1571">
        <f t="shared" si="469"/>
        <v>25.04562119691867</v>
      </c>
      <c r="AA1571">
        <f t="shared" si="470"/>
        <v>28.924320221417879</v>
      </c>
      <c r="AC1571">
        <f t="shared" si="471"/>
        <v>12.677759917357131</v>
      </c>
      <c r="AD1571">
        <f>X1571*((1-Q1571)*(1-EXP(-(P1571+O1571)*A1571))*P1571/(P1571+O1571)-(1-$AL$10)*(1-EXP(-2*O1571*A1571))/2)</f>
        <v>7.2125965422518314</v>
      </c>
      <c r="AE1571">
        <f t="shared" si="472"/>
        <v>48.814676681026839</v>
      </c>
      <c r="AF1571">
        <f t="shared" si="473"/>
        <v>12.381208516757406</v>
      </c>
      <c r="AG1571">
        <f t="shared" si="474"/>
        <v>-1.68584867055308</v>
      </c>
      <c r="AH1571">
        <f t="shared" si="475"/>
        <v>10.695359846204326</v>
      </c>
      <c r="BA1571">
        <v>48.814676681026803</v>
      </c>
    </row>
    <row r="1572" spans="1:53" x14ac:dyDescent="0.3">
      <c r="A1572">
        <v>3.7204664579072002</v>
      </c>
      <c r="E1572" cm="1">
        <f t="array" ref="E1572">INDEX($C$2:$C$104,L1572)</f>
        <v>-0.36588088155533188</v>
      </c>
      <c r="G1572">
        <f>PI()/12*(M1572-12)</f>
        <v>-0.52359877559829882</v>
      </c>
      <c r="H1572">
        <f t="shared" si="459"/>
        <v>-0.2153125694427504</v>
      </c>
      <c r="I1572">
        <f t="shared" si="476"/>
        <v>0.74577300203474495</v>
      </c>
      <c r="J1572">
        <f t="shared" si="460"/>
        <v>1.1256989232071715</v>
      </c>
      <c r="L1572">
        <f t="shared" si="477"/>
        <v>66</v>
      </c>
      <c r="M1572">
        <v>10</v>
      </c>
      <c r="N1572">
        <f t="shared" si="461"/>
        <v>0.44509740358772509</v>
      </c>
      <c r="O1572">
        <f t="shared" si="462"/>
        <v>0.58065832358077973</v>
      </c>
      <c r="P1572">
        <f t="shared" si="463"/>
        <v>1.0684113153886348</v>
      </c>
      <c r="Q1572">
        <f>1-EXP(-2*$AL$9*O1572/(1+O1572))</f>
        <v>2.8960543452453691E-2</v>
      </c>
      <c r="R1572">
        <f t="shared" si="464"/>
        <v>2.2928265491837307</v>
      </c>
      <c r="S1572">
        <f>(1-$AL$6^R1572)/(1+$AL$6^R1572*(1/$AL$7-1))</f>
        <v>0.32374635545400338</v>
      </c>
      <c r="U1572">
        <v>103.5</v>
      </c>
      <c r="V1572">
        <f t="shared" si="465"/>
        <v>236.4975</v>
      </c>
      <c r="W1572">
        <f t="shared" si="466"/>
        <v>76.565203698983169</v>
      </c>
      <c r="X1572">
        <f t="shared" si="467"/>
        <v>159.93229630101683</v>
      </c>
      <c r="Y1572">
        <f t="shared" si="468"/>
        <v>152.38410020703435</v>
      </c>
      <c r="Z1572">
        <f t="shared" si="469"/>
        <v>68.723000403734559</v>
      </c>
      <c r="AA1572">
        <f t="shared" si="470"/>
        <v>120.26988528658993</v>
      </c>
      <c r="AC1572">
        <f t="shared" si="471"/>
        <v>40.508331105730555</v>
      </c>
      <c r="AD1572">
        <f>X1572*((1-Q1572)*(1-EXP(-(P1572+O1572)*A1572))*P1572/(P1572+O1572)-(1-$AL$10)*(1-EXP(-2*O1572*A1572))/2)</f>
        <v>33.331633976789028</v>
      </c>
      <c r="AE1572">
        <f t="shared" si="472"/>
        <v>194.10985036910949</v>
      </c>
      <c r="AF1572">
        <f t="shared" si="473"/>
        <v>28.420702429255751</v>
      </c>
      <c r="AG1572">
        <f t="shared" si="474"/>
        <v>-1.2174190563445939</v>
      </c>
      <c r="AH1572">
        <f t="shared" si="475"/>
        <v>27.203283372911159</v>
      </c>
      <c r="BA1572">
        <v>194.10985036910901</v>
      </c>
    </row>
    <row r="1573" spans="1:53" x14ac:dyDescent="0.3">
      <c r="A1573">
        <v>3.7204664579072002</v>
      </c>
      <c r="E1573" cm="1">
        <f t="array" ref="E1573">INDEX($C$2:$C$104,L1573)</f>
        <v>-0.36588088155533188</v>
      </c>
      <c r="G1573">
        <f>PI()/12*(M1573-12)</f>
        <v>-0.26179938779914941</v>
      </c>
      <c r="H1573">
        <f t="shared" si="459"/>
        <v>-0.2153125694427504</v>
      </c>
      <c r="I1573">
        <f t="shared" si="476"/>
        <v>0.74577300203474495</v>
      </c>
      <c r="J1573">
        <f t="shared" si="460"/>
        <v>1.0413577822985669</v>
      </c>
      <c r="L1573">
        <f t="shared" si="477"/>
        <v>66</v>
      </c>
      <c r="M1573">
        <v>11</v>
      </c>
      <c r="N1573">
        <f t="shared" si="461"/>
        <v>0.52943854449632965</v>
      </c>
      <c r="O1573">
        <f t="shared" si="462"/>
        <v>0.4950016380257386</v>
      </c>
      <c r="P1573">
        <f t="shared" si="463"/>
        <v>0.91080301396735908</v>
      </c>
      <c r="Q1573">
        <f>1-EXP(-2*$AL$9*O1573/(1+O1573))</f>
        <v>2.6140613637126497E-2</v>
      </c>
      <c r="R1573">
        <f t="shared" si="464"/>
        <v>1.9545967937837654</v>
      </c>
      <c r="S1573">
        <f>(1-$AL$6^R1573)/(1+$AL$6^R1573*(1/$AL$7-1))</f>
        <v>0.27724439469159273</v>
      </c>
      <c r="U1573">
        <v>282.89999999999998</v>
      </c>
      <c r="V1573">
        <f t="shared" si="465"/>
        <v>646.42650000000003</v>
      </c>
      <c r="W1573">
        <f t="shared" si="466"/>
        <v>179.21812370510489</v>
      </c>
      <c r="X1573">
        <f t="shared" si="467"/>
        <v>467.20837629489517</v>
      </c>
      <c r="Y1573">
        <f t="shared" si="468"/>
        <v>439.6366723769911</v>
      </c>
      <c r="Z1573">
        <f t="shared" si="469"/>
        <v>160.86167857875157</v>
      </c>
      <c r="AA1573">
        <f t="shared" si="470"/>
        <v>334.15957455071458</v>
      </c>
      <c r="AC1573">
        <f t="shared" si="471"/>
        <v>101.20397406554319</v>
      </c>
      <c r="AD1573">
        <f>X1573*((1-Q1573)*(1-EXP(-(P1573+O1573)*A1573))*P1573/(P1573+O1573)-(1-$AL$10)*(1-EXP(-2*O1573*A1573))/2)</f>
        <v>99.636346879269311</v>
      </c>
      <c r="AE1573">
        <f t="shared" si="472"/>
        <v>534.99989549552708</v>
      </c>
      <c r="AF1573">
        <f t="shared" si="473"/>
        <v>60.267858411878379</v>
      </c>
      <c r="AG1573">
        <f t="shared" si="474"/>
        <v>5.8407509470072654</v>
      </c>
      <c r="AH1573">
        <f t="shared" si="475"/>
        <v>66.108609358885644</v>
      </c>
      <c r="BA1573">
        <v>534.99989549552697</v>
      </c>
    </row>
    <row r="1574" spans="1:53" x14ac:dyDescent="0.3">
      <c r="A1574">
        <v>3.7204664579072002</v>
      </c>
      <c r="E1574" cm="1">
        <f t="array" ref="E1574">INDEX($C$2:$C$104,L1574)</f>
        <v>-0.36588088155533188</v>
      </c>
      <c r="G1574">
        <f>PI()/12*(M1574-12)</f>
        <v>0</v>
      </c>
      <c r="H1574">
        <f t="shared" si="459"/>
        <v>-0.2153125694427504</v>
      </c>
      <c r="I1574">
        <f t="shared" si="476"/>
        <v>0.74577300203474495</v>
      </c>
      <c r="J1574">
        <f t="shared" si="460"/>
        <v>1.0116527047932338</v>
      </c>
      <c r="L1574">
        <f t="shared" si="477"/>
        <v>66</v>
      </c>
      <c r="M1574">
        <v>12</v>
      </c>
      <c r="N1574">
        <f t="shared" si="461"/>
        <v>0.55914362200166279</v>
      </c>
      <c r="O1574">
        <f t="shared" si="462"/>
        <v>0.47128868552631203</v>
      </c>
      <c r="P1574">
        <f t="shared" si="463"/>
        <v>0.8671711813684142</v>
      </c>
      <c r="Q1574">
        <f>1-EXP(-2*$AL$9*O1574/(1+O1574))</f>
        <v>2.5300342197905556E-2</v>
      </c>
      <c r="R1574">
        <f t="shared" si="464"/>
        <v>1.8609622330752698</v>
      </c>
      <c r="S1574">
        <f>(1-$AL$6^R1574)/(1+$AL$6^R1574*(1/$AL$7-1))</f>
        <v>0.26420277894619698</v>
      </c>
      <c r="U1574">
        <v>437.4</v>
      </c>
      <c r="V1574">
        <f t="shared" si="465"/>
        <v>999.45900000000006</v>
      </c>
      <c r="W1574">
        <f t="shared" si="466"/>
        <v>264.05984524278711</v>
      </c>
      <c r="X1574">
        <f t="shared" si="467"/>
        <v>735.39915475721295</v>
      </c>
      <c r="Y1574">
        <f t="shared" si="468"/>
        <v>688.33311566914824</v>
      </c>
      <c r="Z1574">
        <f t="shared" si="469"/>
        <v>237.01347315126577</v>
      </c>
      <c r="AA1574">
        <f t="shared" si="470"/>
        <v>516.83523544785862</v>
      </c>
      <c r="AC1574">
        <f t="shared" si="471"/>
        <v>151.9295603733423</v>
      </c>
      <c r="AD1574">
        <f>X1574*((1-Q1574)*(1-EXP(-(P1574+O1574)*A1574))*P1574/(P1574+O1574)-(1-$AL$10)*(1-EXP(-2*O1574*A1574))/2)</f>
        <v>158.03716959938771</v>
      </c>
      <c r="AE1574">
        <f t="shared" si="472"/>
        <v>826.80196542058866</v>
      </c>
      <c r="AF1574">
        <f t="shared" si="473"/>
        <v>86.028278702391361</v>
      </c>
      <c r="AG1574">
        <f t="shared" si="474"/>
        <v>13.460710621901983</v>
      </c>
      <c r="AH1574">
        <f t="shared" si="475"/>
        <v>99.488989324293343</v>
      </c>
      <c r="BA1574">
        <v>826.801965420589</v>
      </c>
    </row>
    <row r="1575" spans="1:53" x14ac:dyDescent="0.3">
      <c r="A1575">
        <v>3.7204664579072002</v>
      </c>
      <c r="E1575" cm="1">
        <f t="array" ref="E1575">INDEX($C$2:$C$104,L1575)</f>
        <v>-0.36588088155533188</v>
      </c>
      <c r="G1575">
        <f>PI()/12*(M1575-12)</f>
        <v>0.26179938779914941</v>
      </c>
      <c r="H1575">
        <f t="shared" si="459"/>
        <v>-0.2153125694427504</v>
      </c>
      <c r="I1575">
        <f t="shared" si="476"/>
        <v>0.74577300203474495</v>
      </c>
      <c r="J1575">
        <f t="shared" si="460"/>
        <v>1.0413577822985669</v>
      </c>
      <c r="L1575">
        <f t="shared" si="477"/>
        <v>66</v>
      </c>
      <c r="M1575">
        <v>13</v>
      </c>
      <c r="N1575">
        <f t="shared" si="461"/>
        <v>0.52943854449632965</v>
      </c>
      <c r="O1575">
        <f t="shared" si="462"/>
        <v>0.4950016380257386</v>
      </c>
      <c r="P1575">
        <f t="shared" si="463"/>
        <v>0.91080301396735908</v>
      </c>
      <c r="Q1575">
        <f>1-EXP(-2*$AL$9*O1575/(1+O1575))</f>
        <v>2.6140613637126497E-2</v>
      </c>
      <c r="R1575">
        <f t="shared" si="464"/>
        <v>1.9545967937837654</v>
      </c>
      <c r="S1575">
        <f>(1-$AL$6^R1575)/(1+$AL$6^R1575*(1/$AL$7-1))</f>
        <v>0.27724439469159273</v>
      </c>
      <c r="U1575">
        <v>418.4</v>
      </c>
      <c r="V1575">
        <f t="shared" si="465"/>
        <v>956.04399999999998</v>
      </c>
      <c r="W1575">
        <f t="shared" si="466"/>
        <v>265.05784007852907</v>
      </c>
      <c r="X1575">
        <f t="shared" si="467"/>
        <v>690.98615992147097</v>
      </c>
      <c r="Y1575">
        <f t="shared" si="468"/>
        <v>650.20849672157328</v>
      </c>
      <c r="Z1575">
        <f t="shared" si="469"/>
        <v>237.90924820554844</v>
      </c>
      <c r="AA1575">
        <f t="shared" si="470"/>
        <v>494.21126190179911</v>
      </c>
      <c r="AC1575">
        <f t="shared" si="471"/>
        <v>149.67742223055237</v>
      </c>
      <c r="AD1575">
        <f>X1575*((1-Q1575)*(1-EXP(-(P1575+O1575)*A1575))*P1575/(P1575+O1575)-(1-$AL$10)*(1-EXP(-2*O1575*A1575))/2)</f>
        <v>147.35895204767155</v>
      </c>
      <c r="AE1575">
        <f t="shared" si="472"/>
        <v>791.24763618002305</v>
      </c>
      <c r="AF1575">
        <f t="shared" si="473"/>
        <v>89.134223964404072</v>
      </c>
      <c r="AG1575">
        <f t="shared" si="474"/>
        <v>8.6382827721026505</v>
      </c>
      <c r="AH1575">
        <f t="shared" si="475"/>
        <v>97.772506736506728</v>
      </c>
      <c r="BA1575">
        <v>791.24763618002305</v>
      </c>
    </row>
    <row r="1576" spans="1:53" x14ac:dyDescent="0.3">
      <c r="A1576">
        <v>3.7204664579072002</v>
      </c>
      <c r="E1576" cm="1">
        <f t="array" ref="E1576">INDEX($C$2:$C$104,L1576)</f>
        <v>-0.36588088155533188</v>
      </c>
      <c r="G1576">
        <f>PI()/12*(M1576-12)</f>
        <v>0.52359877559829882</v>
      </c>
      <c r="H1576">
        <f t="shared" si="459"/>
        <v>-0.2153125694427504</v>
      </c>
      <c r="I1576">
        <f t="shared" si="476"/>
        <v>0.74577300203474495</v>
      </c>
      <c r="J1576">
        <f t="shared" si="460"/>
        <v>1.1256989232071715</v>
      </c>
      <c r="L1576">
        <f t="shared" si="477"/>
        <v>66</v>
      </c>
      <c r="M1576">
        <v>14</v>
      </c>
      <c r="N1576">
        <f t="shared" si="461"/>
        <v>0.44509740358772509</v>
      </c>
      <c r="O1576">
        <f t="shared" si="462"/>
        <v>0.58065832358077973</v>
      </c>
      <c r="P1576">
        <f t="shared" si="463"/>
        <v>1.0684113153886348</v>
      </c>
      <c r="Q1576">
        <f>1-EXP(-2*$AL$9*O1576/(1+O1576))</f>
        <v>2.8960543452453691E-2</v>
      </c>
      <c r="R1576">
        <f t="shared" si="464"/>
        <v>2.2928265491837307</v>
      </c>
      <c r="S1576">
        <f>(1-$AL$6^R1576)/(1+$AL$6^R1576*(1/$AL$7-1))</f>
        <v>0.32374635545400338</v>
      </c>
      <c r="U1576">
        <v>354.5</v>
      </c>
      <c r="V1576">
        <f t="shared" si="465"/>
        <v>810.03250000000003</v>
      </c>
      <c r="W1576">
        <f t="shared" si="466"/>
        <v>262.245069674295</v>
      </c>
      <c r="X1576">
        <f t="shared" si="467"/>
        <v>547.78743032570503</v>
      </c>
      <c r="Y1576">
        <f t="shared" si="468"/>
        <v>521.93394708592928</v>
      </c>
      <c r="Z1576">
        <f t="shared" si="469"/>
        <v>235.38457626206664</v>
      </c>
      <c r="AA1576">
        <f t="shared" si="470"/>
        <v>411.93888245503507</v>
      </c>
      <c r="AC1576">
        <f t="shared" si="471"/>
        <v>138.74592634764716</v>
      </c>
      <c r="AD1576">
        <f>X1576*((1-Q1576)*(1-EXP(-(P1576+O1576)*A1576))*P1576/(P1576+O1576)-(1-$AL$10)*(1-EXP(-2*O1576*A1576))/2)</f>
        <v>114.16487193016147</v>
      </c>
      <c r="AE1576">
        <f t="shared" si="472"/>
        <v>664.84968073284369</v>
      </c>
      <c r="AF1576">
        <f t="shared" si="473"/>
        <v>97.344338272185141</v>
      </c>
      <c r="AG1576">
        <f t="shared" si="474"/>
        <v>-4.1698072992672328</v>
      </c>
      <c r="AH1576">
        <f t="shared" si="475"/>
        <v>93.174530972917907</v>
      </c>
      <c r="BA1576">
        <v>664.84968073284301</v>
      </c>
    </row>
    <row r="1577" spans="1:53" x14ac:dyDescent="0.3">
      <c r="A1577">
        <v>3.7204664579072002</v>
      </c>
      <c r="E1577" cm="1">
        <f t="array" ref="E1577">INDEX($C$2:$C$104,L1577)</f>
        <v>-0.36588088155533188</v>
      </c>
      <c r="G1577">
        <f>PI()/12*(M1577-12)</f>
        <v>0.78539816339744828</v>
      </c>
      <c r="H1577">
        <f t="shared" si="459"/>
        <v>-0.2153125694427504</v>
      </c>
      <c r="I1577">
        <f t="shared" si="476"/>
        <v>0.74577300203474495</v>
      </c>
      <c r="J1577">
        <f t="shared" si="460"/>
        <v>1.2534688595317436</v>
      </c>
      <c r="L1577">
        <f t="shared" si="477"/>
        <v>66</v>
      </c>
      <c r="M1577">
        <v>15</v>
      </c>
      <c r="N1577">
        <f t="shared" si="461"/>
        <v>0.31732746726315297</v>
      </c>
      <c r="O1577">
        <f t="shared" si="462"/>
        <v>0.80120866487775511</v>
      </c>
      <c r="P1577">
        <f t="shared" si="463"/>
        <v>1.4742239433750695</v>
      </c>
      <c r="Q1577">
        <f>1-EXP(-2*$AL$9*O1577/(1+O1577))</f>
        <v>3.4959663569474664E-2</v>
      </c>
      <c r="R1577">
        <f t="shared" si="464"/>
        <v>3.1637064753317081</v>
      </c>
      <c r="S1577">
        <f>(1-$AL$6^R1577)/(1+$AL$6^R1577*(1/$AL$7-1))</f>
        <v>0.43769413795309881</v>
      </c>
      <c r="U1577">
        <v>164.9</v>
      </c>
      <c r="V1577">
        <f t="shared" si="465"/>
        <v>376.79650000000004</v>
      </c>
      <c r="W1577">
        <f t="shared" si="466"/>
        <v>164.92161925124481</v>
      </c>
      <c r="X1577">
        <f t="shared" si="467"/>
        <v>211.87488074875523</v>
      </c>
      <c r="Y1577">
        <f t="shared" si="468"/>
        <v>203.6193952887073</v>
      </c>
      <c r="Z1577">
        <f t="shared" si="469"/>
        <v>148.02949589146556</v>
      </c>
      <c r="AA1577">
        <f t="shared" si="470"/>
        <v>170.9541363624304</v>
      </c>
      <c r="AC1577">
        <f t="shared" si="471"/>
        <v>74.930559511548068</v>
      </c>
      <c r="AD1577">
        <f>X1577*((1-Q1577)*(1-EXP(-(P1577+O1577)*A1577))*P1577/(P1577+O1577)-(1-$AL$10)*(1-EXP(-2*O1577*A1577))/2)</f>
        <v>42.629289240764408</v>
      </c>
      <c r="AE1577">
        <f t="shared" si="472"/>
        <v>288.51398511474287</v>
      </c>
      <c r="AF1577">
        <f t="shared" si="473"/>
        <v>73.177823814096641</v>
      </c>
      <c r="AG1577">
        <f t="shared" si="474"/>
        <v>-9.9640303144875606</v>
      </c>
      <c r="AH1577">
        <f t="shared" si="475"/>
        <v>63.213793499609082</v>
      </c>
      <c r="BA1577">
        <v>288.51398511474201</v>
      </c>
    </row>
    <row r="1578" spans="1:53" x14ac:dyDescent="0.3">
      <c r="A1578">
        <v>3.7204664579072002</v>
      </c>
      <c r="E1578" cm="1">
        <f t="array" ref="E1578">INDEX($C$2:$C$104,L1578)</f>
        <v>-0.36588088155533188</v>
      </c>
      <c r="G1578">
        <f>PI()/12*(M1578-12)</f>
        <v>1.0471975511965976</v>
      </c>
      <c r="H1578">
        <f t="shared" si="459"/>
        <v>-0.2153125694427504</v>
      </c>
      <c r="I1578">
        <f t="shared" si="476"/>
        <v>0.74577300203474495</v>
      </c>
      <c r="J1578">
        <f t="shared" si="460"/>
        <v>1.4125629183107877</v>
      </c>
      <c r="L1578">
        <f t="shared" si="477"/>
        <v>66</v>
      </c>
      <c r="M1578">
        <v>16</v>
      </c>
      <c r="N1578">
        <f t="shared" si="461"/>
        <v>0.15823340848410883</v>
      </c>
      <c r="O1578">
        <f t="shared" si="462"/>
        <v>1.5865568466926772</v>
      </c>
      <c r="P1578">
        <f t="shared" si="463"/>
        <v>2.9192645979145264</v>
      </c>
      <c r="Q1578">
        <f>1-EXP(-2*$AL$9*O1578/(1+O1578))</f>
        <v>4.7886331672939098E-2</v>
      </c>
      <c r="R1578">
        <f t="shared" si="464"/>
        <v>6.2647851794380154</v>
      </c>
      <c r="S1578">
        <f>(1-$AL$6^R1578)/(1+$AL$6^R1578*(1/$AL$7-1))</f>
        <v>0.74422784732722547</v>
      </c>
      <c r="U1578">
        <v>77.3</v>
      </c>
      <c r="V1578">
        <f t="shared" si="465"/>
        <v>176.63050000000001</v>
      </c>
      <c r="W1578">
        <f t="shared" si="466"/>
        <v>131.45333678733149</v>
      </c>
      <c r="X1578">
        <f t="shared" si="467"/>
        <v>45.177163212668518</v>
      </c>
      <c r="Y1578">
        <f t="shared" si="468"/>
        <v>43.012969077696368</v>
      </c>
      <c r="Z1578">
        <f t="shared" si="469"/>
        <v>117.98920763829969</v>
      </c>
      <c r="AA1578">
        <f t="shared" si="470"/>
        <v>38.295679391850001</v>
      </c>
      <c r="AC1578">
        <f t="shared" si="471"/>
        <v>39.511174631801353</v>
      </c>
      <c r="AD1578">
        <f>X1578*((1-Q1578)*(1-EXP(-(P1578+O1578)*A1578))*P1578/(P1578+O1578)-(1-$AL$10)*(1-EXP(-2*O1578*A1578))/2)</f>
        <v>8.6679397483859955</v>
      </c>
      <c r="AE1578">
        <f t="shared" si="472"/>
        <v>86.474793772037344</v>
      </c>
      <c r="AF1578">
        <f t="shared" si="473"/>
        <v>77.510381627499285</v>
      </c>
      <c r="AG1578">
        <f t="shared" si="474"/>
        <v>-3.9506500625396233</v>
      </c>
      <c r="AH1578">
        <f t="shared" si="475"/>
        <v>73.559731564959662</v>
      </c>
      <c r="BA1578">
        <v>86.474793772037302</v>
      </c>
    </row>
    <row r="1579" spans="1:53" x14ac:dyDescent="0.3">
      <c r="A1579">
        <v>3.7204664579072002</v>
      </c>
      <c r="E1579" cm="1">
        <f t="array" ref="E1579">INDEX($C$2:$C$104,L1579)</f>
        <v>-0.36588088155533188</v>
      </c>
      <c r="G1579">
        <f>PI()/12*(M1579-12)</f>
        <v>1.308996938995747</v>
      </c>
      <c r="H1579">
        <f t="shared" si="459"/>
        <v>-0.2153125694427504</v>
      </c>
      <c r="I1579">
        <f t="shared" si="476"/>
        <v>0.74577300203474495</v>
      </c>
      <c r="J1579">
        <f t="shared" si="460"/>
        <v>1.5930904867513278</v>
      </c>
      <c r="L1579">
        <f t="shared" si="477"/>
        <v>66</v>
      </c>
      <c r="M1579">
        <v>17</v>
      </c>
      <c r="N1579">
        <f t="shared" si="461"/>
        <v>0.05</v>
      </c>
      <c r="O1579">
        <f t="shared" si="462"/>
        <v>5.0020839411324403</v>
      </c>
      <c r="P1579">
        <f t="shared" si="463"/>
        <v>9.2038344516836901</v>
      </c>
      <c r="Q1579">
        <f>1-EXP(-2*$AL$9*O1579/(1+O1579))</f>
        <v>6.4497345768578462E-2</v>
      </c>
      <c r="R1579">
        <f t="shared" si="464"/>
        <v>19.751565414145865</v>
      </c>
      <c r="S1579">
        <f>(1-$AL$6^R1579)/(1+$AL$6^R1579*(1/$AL$7-1))</f>
        <v>0.99643717244343843</v>
      </c>
      <c r="U1579">
        <v>32.700000000000003</v>
      </c>
      <c r="V1579">
        <f t="shared" si="465"/>
        <v>74.719500000000011</v>
      </c>
      <c r="W1579">
        <f t="shared" si="466"/>
        <v>74.453287306387509</v>
      </c>
      <c r="X1579">
        <f t="shared" si="467"/>
        <v>0.26621269361250199</v>
      </c>
      <c r="Y1579">
        <f t="shared" si="468"/>
        <v>0.24904268146459149</v>
      </c>
      <c r="Z1579">
        <f t="shared" si="469"/>
        <v>66.827397387100348</v>
      </c>
      <c r="AA1579">
        <f t="shared" si="470"/>
        <v>0.2262807876982629</v>
      </c>
      <c r="AC1579">
        <f t="shared" si="471"/>
        <v>9.02010269141695</v>
      </c>
      <c r="AD1579">
        <f>X1579*((1-Q1579)*(1-EXP(-(P1579+O1579)*A1579))*P1579/(P1579+O1579)-(1-$AL$10)*(1-EXP(-2*O1579*A1579))/2)</f>
        <v>4.821120165653487E-2</v>
      </c>
      <c r="AE1579">
        <f t="shared" si="472"/>
        <v>9.2945946807717483</v>
      </c>
      <c r="AF1579">
        <f t="shared" si="473"/>
        <v>56.098420769449994</v>
      </c>
      <c r="AG1579">
        <f t="shared" si="474"/>
        <v>-2.5449307890206302E-2</v>
      </c>
      <c r="AH1579">
        <f t="shared" si="475"/>
        <v>56.072971461559789</v>
      </c>
      <c r="BA1579">
        <v>9.2945946807717394</v>
      </c>
    </row>
    <row r="1580" spans="1:53" x14ac:dyDescent="0.3">
      <c r="A1580">
        <v>3.7204664579072002</v>
      </c>
      <c r="E1580" cm="1">
        <f t="array" ref="E1580">INDEX($C$2:$C$104,L1580)</f>
        <v>-0.36588088155533188</v>
      </c>
      <c r="G1580">
        <f>PI()/12*(M1580-12)</f>
        <v>1.5707963267948966</v>
      </c>
      <c r="H1580">
        <f t="shared" si="459"/>
        <v>-0.2153125694427504</v>
      </c>
      <c r="I1580">
        <f t="shared" si="476"/>
        <v>0.74577300203474495</v>
      </c>
      <c r="J1580">
        <f t="shared" si="460"/>
        <v>1.7878082221335401</v>
      </c>
      <c r="L1580">
        <f t="shared" si="477"/>
        <v>66</v>
      </c>
      <c r="M1580">
        <v>18</v>
      </c>
      <c r="N1580">
        <f t="shared" si="461"/>
        <v>0.05</v>
      </c>
      <c r="O1580">
        <f t="shared" si="462"/>
        <v>5.0020839411324403</v>
      </c>
      <c r="P1580">
        <f t="shared" si="463"/>
        <v>9.2038344516836901</v>
      </c>
      <c r="Q1580">
        <f>1-EXP(-2*$AL$9*O1580/(1+O1580))</f>
        <v>6.4497345768578462E-2</v>
      </c>
      <c r="R1580">
        <f t="shared" si="464"/>
        <v>19.751565414145865</v>
      </c>
      <c r="S1580">
        <f>(1-$AL$6^R1580)/(1+$AL$6^R1580*(1/$AL$7-1))</f>
        <v>0.99643717244343843</v>
      </c>
      <c r="U1580">
        <v>1.9</v>
      </c>
      <c r="V1580">
        <f t="shared" si="465"/>
        <v>4.3414999999999999</v>
      </c>
      <c r="W1580">
        <f t="shared" si="466"/>
        <v>4.3260319841631878</v>
      </c>
      <c r="X1580">
        <f t="shared" si="467"/>
        <v>1.5468015836812121E-2</v>
      </c>
      <c r="Y1580">
        <f t="shared" si="468"/>
        <v>1.4470369871031383E-2</v>
      </c>
      <c r="Z1580">
        <f t="shared" si="469"/>
        <v>3.8829374628590405</v>
      </c>
      <c r="AA1580">
        <f t="shared" si="470"/>
        <v>1.3147813352498521E-2</v>
      </c>
      <c r="AC1580">
        <f t="shared" si="471"/>
        <v>0.52410382610679518</v>
      </c>
      <c r="AD1580">
        <f>X1580*((1-Q1580)*(1-EXP(-(P1580+O1580)*A1580))*P1580/(P1580+O1580)-(1-$AL$10)*(1-EXP(-2*O1580*A1580))/2)</f>
        <v>2.8012624815723767E-3</v>
      </c>
      <c r="AE1580">
        <f t="shared" si="472"/>
        <v>0.54005290194086608</v>
      </c>
      <c r="AF1580">
        <f t="shared" si="473"/>
        <v>3.2595412679496936</v>
      </c>
      <c r="AG1580">
        <f t="shared" si="474"/>
        <v>-1.4787059630395174E-3</v>
      </c>
      <c r="AH1580">
        <f t="shared" si="475"/>
        <v>3.2580625619866539</v>
      </c>
      <c r="BA1580">
        <v>0.54005290194086597</v>
      </c>
    </row>
    <row r="1581" spans="1:53" x14ac:dyDescent="0.3">
      <c r="A1581">
        <v>3.7204664579072002</v>
      </c>
      <c r="E1581" cm="1">
        <f t="array" ref="E1581">INDEX($C$2:$C$104,L1581)</f>
        <v>-0.36588088155533188</v>
      </c>
      <c r="G1581">
        <f>PI()/12*(M1581-12)</f>
        <v>1.8325957145940459</v>
      </c>
      <c r="H1581">
        <f t="shared" si="459"/>
        <v>-0.2153125694427504</v>
      </c>
      <c r="I1581">
        <f t="shared" si="476"/>
        <v>0.74577300203474495</v>
      </c>
      <c r="J1581">
        <f t="shared" si="460"/>
        <v>1.9914232676999932</v>
      </c>
      <c r="L1581">
        <f t="shared" si="477"/>
        <v>66</v>
      </c>
      <c r="M1581">
        <v>19</v>
      </c>
      <c r="N1581">
        <f t="shared" si="461"/>
        <v>0.05</v>
      </c>
      <c r="O1581">
        <f t="shared" si="462"/>
        <v>5.0020839411324403</v>
      </c>
      <c r="P1581">
        <f t="shared" si="463"/>
        <v>9.2038344516836901</v>
      </c>
      <c r="Q1581">
        <f>1-EXP(-2*$AL$9*O1581/(1+O1581))</f>
        <v>6.4497345768578462E-2</v>
      </c>
      <c r="R1581">
        <f t="shared" si="464"/>
        <v>19.751565414145865</v>
      </c>
      <c r="S1581">
        <f>(1-$AL$6^R1581)/(1+$AL$6^R1581*(1/$AL$7-1))</f>
        <v>0.99643717244343843</v>
      </c>
      <c r="U1581">
        <v>0.1</v>
      </c>
      <c r="V1581">
        <f t="shared" si="465"/>
        <v>0.22850000000000004</v>
      </c>
      <c r="W1581">
        <f t="shared" si="466"/>
        <v>0.22768589390332572</v>
      </c>
      <c r="X1581">
        <f t="shared" si="467"/>
        <v>8.1410609667431633E-4</v>
      </c>
      <c r="Y1581">
        <f t="shared" si="468"/>
        <v>7.6159841426480426E-4</v>
      </c>
      <c r="Z1581">
        <f t="shared" si="469"/>
        <v>0.20436512962416006</v>
      </c>
      <c r="AA1581">
        <f t="shared" si="470"/>
        <v>6.9199017644728568E-4</v>
      </c>
      <c r="AC1581">
        <f t="shared" si="471"/>
        <v>2.7584411900357642E-2</v>
      </c>
      <c r="AD1581">
        <f>X1581*((1-Q1581)*(1-EXP(-(P1581+O1581)*A1581))*P1581/(P1581+O1581)-(1-$AL$10)*(1-EXP(-2*O1581*A1581))/2)</f>
        <v>1.4743486745117667E-4</v>
      </c>
      <c r="AE1581">
        <f t="shared" si="472"/>
        <v>2.8423836944256105E-2</v>
      </c>
      <c r="AF1581">
        <f t="shared" si="473"/>
        <v>0.17155480357629968</v>
      </c>
      <c r="AG1581">
        <f t="shared" si="474"/>
        <v>-7.782662963365825E-5</v>
      </c>
      <c r="AH1581">
        <f t="shared" si="475"/>
        <v>0.17147697694666603</v>
      </c>
      <c r="BA1581">
        <v>2.8423836944256101E-2</v>
      </c>
    </row>
    <row r="1582" spans="1:53" x14ac:dyDescent="0.3">
      <c r="A1582">
        <v>3.7204664579072002</v>
      </c>
      <c r="E1582" cm="1">
        <f t="array" ref="E1582">INDEX($C$2:$C$104,L1582)</f>
        <v>-0.36588088155533188</v>
      </c>
      <c r="G1582">
        <f>PI()/12*(M1582-12)</f>
        <v>2.0943951023931953</v>
      </c>
      <c r="H1582">
        <f t="shared" si="459"/>
        <v>-0.2153125694427504</v>
      </c>
      <c r="I1582">
        <f t="shared" si="476"/>
        <v>0.74577300203474495</v>
      </c>
      <c r="J1582">
        <f t="shared" si="460"/>
        <v>2.1996264600022797</v>
      </c>
      <c r="L1582">
        <f t="shared" si="477"/>
        <v>66</v>
      </c>
      <c r="M1582">
        <v>20</v>
      </c>
      <c r="N1582">
        <f t="shared" si="461"/>
        <v>0.05</v>
      </c>
      <c r="O1582">
        <f t="shared" si="462"/>
        <v>5.0020839411324403</v>
      </c>
      <c r="P1582">
        <f t="shared" si="463"/>
        <v>9.2038344516836901</v>
      </c>
      <c r="Q1582">
        <f>1-EXP(-2*$AL$9*O1582/(1+O1582))</f>
        <v>6.4497345768578462E-2</v>
      </c>
      <c r="R1582">
        <f t="shared" si="464"/>
        <v>19.751565414145865</v>
      </c>
      <c r="S1582">
        <f>(1-$AL$6^R1582)/(1+$AL$6^R1582*(1/$AL$7-1))</f>
        <v>0.99643717244343843</v>
      </c>
      <c r="U1582">
        <v>0.1</v>
      </c>
      <c r="V1582">
        <f t="shared" si="465"/>
        <v>0.22850000000000004</v>
      </c>
      <c r="W1582">
        <f t="shared" si="466"/>
        <v>0.22768589390332572</v>
      </c>
      <c r="X1582">
        <f t="shared" si="467"/>
        <v>8.1410609667431633E-4</v>
      </c>
      <c r="Y1582">
        <f t="shared" si="468"/>
        <v>7.6159841426480426E-4</v>
      </c>
      <c r="Z1582">
        <f t="shared" si="469"/>
        <v>0.20436512962416006</v>
      </c>
      <c r="AA1582">
        <f t="shared" si="470"/>
        <v>6.9199017644728568E-4</v>
      </c>
      <c r="AC1582">
        <f t="shared" si="471"/>
        <v>2.7584411900357642E-2</v>
      </c>
      <c r="AD1582">
        <f>X1582*((1-Q1582)*(1-EXP(-(P1582+O1582)*A1582))*P1582/(P1582+O1582)-(1-$AL$10)*(1-EXP(-2*O1582*A1582))/2)</f>
        <v>1.4743486745117667E-4</v>
      </c>
      <c r="AE1582">
        <f t="shared" si="472"/>
        <v>2.8423836944256105E-2</v>
      </c>
      <c r="AF1582">
        <f t="shared" si="473"/>
        <v>0.17155480357629968</v>
      </c>
      <c r="AG1582">
        <f t="shared" si="474"/>
        <v>-7.782662963365825E-5</v>
      </c>
      <c r="AH1582">
        <f t="shared" si="475"/>
        <v>0.17147697694666603</v>
      </c>
      <c r="BA1582">
        <v>2.8423836944256101E-2</v>
      </c>
    </row>
    <row r="1583" spans="1:53" x14ac:dyDescent="0.3">
      <c r="A1583">
        <v>3.7204664579072002</v>
      </c>
      <c r="E1583" cm="1">
        <f t="array" ref="E1583">INDEX($C$2:$C$104,L1583)</f>
        <v>-0.36588088155533188</v>
      </c>
      <c r="G1583">
        <f>PI()/12*(M1583-12)</f>
        <v>2.3561944901923448</v>
      </c>
      <c r="H1583">
        <f t="shared" si="459"/>
        <v>-0.2153125694427504</v>
      </c>
      <c r="I1583">
        <f t="shared" si="476"/>
        <v>0.74577300203474495</v>
      </c>
      <c r="J1583">
        <f t="shared" si="460"/>
        <v>2.4078207155888585</v>
      </c>
      <c r="L1583">
        <f t="shared" si="477"/>
        <v>66</v>
      </c>
      <c r="M1583">
        <v>21</v>
      </c>
      <c r="N1583">
        <f t="shared" si="461"/>
        <v>0.05</v>
      </c>
      <c r="O1583">
        <f t="shared" si="462"/>
        <v>5.0020839411324403</v>
      </c>
      <c r="P1583">
        <f t="shared" si="463"/>
        <v>9.2038344516836901</v>
      </c>
      <c r="Q1583">
        <f>1-EXP(-2*$AL$9*O1583/(1+O1583))</f>
        <v>6.4497345768578462E-2</v>
      </c>
      <c r="R1583">
        <f t="shared" si="464"/>
        <v>19.751565414145865</v>
      </c>
      <c r="S1583">
        <f>(1-$AL$6^R1583)/(1+$AL$6^R1583*(1/$AL$7-1))</f>
        <v>0.99643717244343843</v>
      </c>
      <c r="U1583">
        <v>0.1</v>
      </c>
      <c r="V1583">
        <f t="shared" si="465"/>
        <v>0.22850000000000004</v>
      </c>
      <c r="W1583">
        <f t="shared" si="466"/>
        <v>0.22768589390332572</v>
      </c>
      <c r="X1583">
        <f t="shared" si="467"/>
        <v>8.1410609667431633E-4</v>
      </c>
      <c r="Y1583">
        <f t="shared" si="468"/>
        <v>7.6159841426480426E-4</v>
      </c>
      <c r="Z1583">
        <f t="shared" si="469"/>
        <v>0.20436512962416006</v>
      </c>
      <c r="AA1583">
        <f t="shared" si="470"/>
        <v>6.9199017644728568E-4</v>
      </c>
      <c r="AC1583">
        <f t="shared" si="471"/>
        <v>2.7584411900357642E-2</v>
      </c>
      <c r="AD1583">
        <f>X1583*((1-Q1583)*(1-EXP(-(P1583+O1583)*A1583))*P1583/(P1583+O1583)-(1-$AL$10)*(1-EXP(-2*O1583*A1583))/2)</f>
        <v>1.4743486745117667E-4</v>
      </c>
      <c r="AE1583">
        <f t="shared" si="472"/>
        <v>2.8423836944256105E-2</v>
      </c>
      <c r="AF1583">
        <f t="shared" si="473"/>
        <v>0.17155480357629968</v>
      </c>
      <c r="AG1583">
        <f t="shared" si="474"/>
        <v>-7.782662963365825E-5</v>
      </c>
      <c r="AH1583">
        <f t="shared" si="475"/>
        <v>0.17147697694666603</v>
      </c>
      <c r="BA1583">
        <v>2.8423836944256101E-2</v>
      </c>
    </row>
    <row r="1584" spans="1:53" x14ac:dyDescent="0.3">
      <c r="A1584">
        <v>3.7204664579072002</v>
      </c>
      <c r="E1584" cm="1">
        <f t="array" ref="E1584">INDEX($C$2:$C$104,L1584)</f>
        <v>-0.36588088155533188</v>
      </c>
      <c r="G1584">
        <f>PI()/12*(M1584-12)</f>
        <v>2.617993877991494</v>
      </c>
      <c r="H1584">
        <f t="shared" si="459"/>
        <v>-0.2153125694427504</v>
      </c>
      <c r="I1584">
        <f t="shared" si="476"/>
        <v>0.74577300203474495</v>
      </c>
      <c r="J1584">
        <f t="shared" si="460"/>
        <v>2.6083650827564053</v>
      </c>
      <c r="L1584">
        <f t="shared" si="477"/>
        <v>66</v>
      </c>
      <c r="M1584">
        <v>22</v>
      </c>
      <c r="N1584">
        <f t="shared" si="461"/>
        <v>0.05</v>
      </c>
      <c r="O1584">
        <f t="shared" si="462"/>
        <v>5.0020839411324403</v>
      </c>
      <c r="P1584">
        <f t="shared" si="463"/>
        <v>9.2038344516836901</v>
      </c>
      <c r="Q1584">
        <f>1-EXP(-2*$AL$9*O1584/(1+O1584))</f>
        <v>6.4497345768578462E-2</v>
      </c>
      <c r="R1584">
        <f t="shared" si="464"/>
        <v>19.751565414145865</v>
      </c>
      <c r="S1584">
        <f>(1-$AL$6^R1584)/(1+$AL$6^R1584*(1/$AL$7-1))</f>
        <v>0.99643717244343843</v>
      </c>
      <c r="U1584">
        <v>0.1</v>
      </c>
      <c r="V1584">
        <f t="shared" si="465"/>
        <v>0.22850000000000004</v>
      </c>
      <c r="W1584">
        <f t="shared" si="466"/>
        <v>0.22768589390332572</v>
      </c>
      <c r="X1584">
        <f t="shared" si="467"/>
        <v>8.1410609667431633E-4</v>
      </c>
      <c r="Y1584">
        <f t="shared" si="468"/>
        <v>7.6159841426480426E-4</v>
      </c>
      <c r="Z1584">
        <f t="shared" si="469"/>
        <v>0.20436512962416006</v>
      </c>
      <c r="AA1584">
        <f t="shared" si="470"/>
        <v>6.9199017644728568E-4</v>
      </c>
      <c r="AC1584">
        <f t="shared" si="471"/>
        <v>2.7584411900357642E-2</v>
      </c>
      <c r="AD1584">
        <f>X1584*((1-Q1584)*(1-EXP(-(P1584+O1584)*A1584))*P1584/(P1584+O1584)-(1-$AL$10)*(1-EXP(-2*O1584*A1584))/2)</f>
        <v>1.4743486745117667E-4</v>
      </c>
      <c r="AE1584">
        <f t="shared" si="472"/>
        <v>2.8423836944256105E-2</v>
      </c>
      <c r="AF1584">
        <f t="shared" si="473"/>
        <v>0.17155480357629968</v>
      </c>
      <c r="AG1584">
        <f t="shared" si="474"/>
        <v>-7.782662963365825E-5</v>
      </c>
      <c r="AH1584">
        <f t="shared" si="475"/>
        <v>0.17147697694666603</v>
      </c>
      <c r="BA1584">
        <v>2.8423836944256101E-2</v>
      </c>
    </row>
    <row r="1585" spans="1:53" x14ac:dyDescent="0.3">
      <c r="A1585">
        <v>3.7204664579072002</v>
      </c>
      <c r="E1585" cm="1">
        <f t="array" ref="E1585">INDEX($C$2:$C$104,L1585)</f>
        <v>-0.36588088155533188</v>
      </c>
      <c r="G1585">
        <f>PI()/12*(M1585-12)</f>
        <v>2.8797932657906435</v>
      </c>
      <c r="H1585">
        <f t="shared" si="459"/>
        <v>-0.2153125694427504</v>
      </c>
      <c r="I1585">
        <f t="shared" si="476"/>
        <v>0.74577300203474495</v>
      </c>
      <c r="J1585">
        <f t="shared" si="460"/>
        <v>2.7809605776111228</v>
      </c>
      <c r="L1585">
        <f t="shared" si="477"/>
        <v>66</v>
      </c>
      <c r="M1585">
        <v>23</v>
      </c>
      <c r="N1585">
        <f t="shared" si="461"/>
        <v>0.05</v>
      </c>
      <c r="O1585">
        <f t="shared" si="462"/>
        <v>5.0020839411324403</v>
      </c>
      <c r="P1585">
        <f t="shared" si="463"/>
        <v>9.2038344516836901</v>
      </c>
      <c r="Q1585">
        <f>1-EXP(-2*$AL$9*O1585/(1+O1585))</f>
        <v>6.4497345768578462E-2</v>
      </c>
      <c r="R1585">
        <f t="shared" si="464"/>
        <v>19.751565414145865</v>
      </c>
      <c r="S1585">
        <f>(1-$AL$6^R1585)/(1+$AL$6^R1585*(1/$AL$7-1))</f>
        <v>0.99643717244343843</v>
      </c>
      <c r="U1585">
        <v>0.1</v>
      </c>
      <c r="V1585">
        <f t="shared" si="465"/>
        <v>0.22850000000000004</v>
      </c>
      <c r="W1585">
        <f t="shared" si="466"/>
        <v>0.22768589390332572</v>
      </c>
      <c r="X1585">
        <f t="shared" si="467"/>
        <v>8.1410609667431633E-4</v>
      </c>
      <c r="Y1585">
        <f t="shared" si="468"/>
        <v>7.6159841426480426E-4</v>
      </c>
      <c r="Z1585">
        <f t="shared" si="469"/>
        <v>0.20436512962416006</v>
      </c>
      <c r="AA1585">
        <f t="shared" si="470"/>
        <v>6.9199017644728568E-4</v>
      </c>
      <c r="AC1585">
        <f t="shared" si="471"/>
        <v>2.7584411900357642E-2</v>
      </c>
      <c r="AD1585">
        <f>X1585*((1-Q1585)*(1-EXP(-(P1585+O1585)*A1585))*P1585/(P1585+O1585)-(1-$AL$10)*(1-EXP(-2*O1585*A1585))/2)</f>
        <v>1.4743486745117667E-4</v>
      </c>
      <c r="AE1585">
        <f t="shared" si="472"/>
        <v>2.8423836944256105E-2</v>
      </c>
      <c r="AF1585">
        <f t="shared" si="473"/>
        <v>0.17155480357629968</v>
      </c>
      <c r="AG1585">
        <f t="shared" si="474"/>
        <v>-7.782662963365825E-5</v>
      </c>
      <c r="AH1585">
        <f t="shared" si="475"/>
        <v>0.17147697694666603</v>
      </c>
      <c r="BA1585">
        <v>2.8423836944256101E-2</v>
      </c>
    </row>
    <row r="1586" spans="1:53" x14ac:dyDescent="0.3">
      <c r="A1586">
        <v>3.7204664579072002</v>
      </c>
      <c r="E1586" cm="1">
        <f t="array" ref="E1586">INDEX($C$2:$C$104,L1586)</f>
        <v>-0.36898463931518005</v>
      </c>
      <c r="G1586">
        <f>PI()/12*(M1586-12)</f>
        <v>-3.1415926535897931</v>
      </c>
      <c r="H1586">
        <f t="shared" si="459"/>
        <v>-0.21705578016841018</v>
      </c>
      <c r="I1586">
        <f t="shared" si="476"/>
        <v>0.74488257639285838</v>
      </c>
      <c r="J1586">
        <f t="shared" si="460"/>
        <v>2.8648054696670711</v>
      </c>
      <c r="L1586">
        <f t="shared" si="477"/>
        <v>67</v>
      </c>
      <c r="M1586">
        <v>0</v>
      </c>
      <c r="N1586">
        <f t="shared" si="461"/>
        <v>0.05</v>
      </c>
      <c r="O1586">
        <f t="shared" si="462"/>
        <v>5.0020839411324403</v>
      </c>
      <c r="P1586">
        <f t="shared" si="463"/>
        <v>9.2038344516836901</v>
      </c>
      <c r="Q1586">
        <f>1-EXP(-2*$AL$9*O1586/(1+O1586))</f>
        <v>6.4497345768578462E-2</v>
      </c>
      <c r="R1586">
        <f t="shared" si="464"/>
        <v>19.751565414145865</v>
      </c>
      <c r="S1586">
        <f>(1-$AL$6^R1586)/(1+$AL$6^R1586*(1/$AL$7-1))</f>
        <v>0.99643717244343843</v>
      </c>
      <c r="U1586">
        <v>0.1</v>
      </c>
      <c r="V1586">
        <f t="shared" si="465"/>
        <v>0.22850000000000004</v>
      </c>
      <c r="W1586">
        <f t="shared" si="466"/>
        <v>0.22768589390332572</v>
      </c>
      <c r="X1586">
        <f t="shared" si="467"/>
        <v>8.1410609667431633E-4</v>
      </c>
      <c r="Y1586">
        <f t="shared" si="468"/>
        <v>7.6159841426480426E-4</v>
      </c>
      <c r="Z1586">
        <f t="shared" si="469"/>
        <v>0.20436512962416006</v>
      </c>
      <c r="AA1586">
        <f t="shared" si="470"/>
        <v>6.9199017644728568E-4</v>
      </c>
      <c r="AC1586">
        <f t="shared" si="471"/>
        <v>2.7584411900357642E-2</v>
      </c>
      <c r="AD1586">
        <f>X1586*((1-Q1586)*(1-EXP(-(P1586+O1586)*A1586))*P1586/(P1586+O1586)-(1-$AL$10)*(1-EXP(-2*O1586*A1586))/2)</f>
        <v>1.4743486745117667E-4</v>
      </c>
      <c r="AE1586">
        <f t="shared" si="472"/>
        <v>2.8423836944256105E-2</v>
      </c>
      <c r="AF1586">
        <f t="shared" si="473"/>
        <v>0.17155480357629968</v>
      </c>
      <c r="AG1586">
        <f t="shared" si="474"/>
        <v>-7.782662963365825E-5</v>
      </c>
      <c r="AH1586">
        <f t="shared" si="475"/>
        <v>0.17147697694666603</v>
      </c>
      <c r="BA1586">
        <v>2.8423836944256101E-2</v>
      </c>
    </row>
    <row r="1587" spans="1:53" x14ac:dyDescent="0.3">
      <c r="A1587">
        <v>3.7204664579072002</v>
      </c>
      <c r="E1587" cm="1">
        <f t="array" ref="E1587">INDEX($C$2:$C$104,L1587)</f>
        <v>-0.36898463931518005</v>
      </c>
      <c r="G1587">
        <f>PI()/12*(M1587-12)</f>
        <v>-2.8797932657906435</v>
      </c>
      <c r="H1587">
        <f t="shared" si="459"/>
        <v>-0.21705578016841018</v>
      </c>
      <c r="I1587">
        <f t="shared" si="476"/>
        <v>0.74488257639285838</v>
      </c>
      <c r="J1587">
        <f t="shared" si="460"/>
        <v>2.7834716645554218</v>
      </c>
      <c r="L1587">
        <f t="shared" si="477"/>
        <v>67</v>
      </c>
      <c r="M1587">
        <v>1</v>
      </c>
      <c r="N1587">
        <f t="shared" si="461"/>
        <v>0.05</v>
      </c>
      <c r="O1587">
        <f t="shared" si="462"/>
        <v>5.0020839411324403</v>
      </c>
      <c r="P1587">
        <f t="shared" si="463"/>
        <v>9.2038344516836901</v>
      </c>
      <c r="Q1587">
        <f>1-EXP(-2*$AL$9*O1587/(1+O1587))</f>
        <v>6.4497345768578462E-2</v>
      </c>
      <c r="R1587">
        <f t="shared" si="464"/>
        <v>19.751565414145865</v>
      </c>
      <c r="S1587">
        <f>(1-$AL$6^R1587)/(1+$AL$6^R1587*(1/$AL$7-1))</f>
        <v>0.99643717244343843</v>
      </c>
      <c r="U1587">
        <v>0</v>
      </c>
      <c r="V1587">
        <f t="shared" si="465"/>
        <v>0</v>
      </c>
      <c r="W1587">
        <f t="shared" si="466"/>
        <v>0</v>
      </c>
      <c r="X1587">
        <f t="shared" si="467"/>
        <v>0</v>
      </c>
      <c r="Y1587">
        <f t="shared" si="468"/>
        <v>0</v>
      </c>
      <c r="Z1587">
        <f t="shared" si="469"/>
        <v>0</v>
      </c>
      <c r="AA1587">
        <f t="shared" si="470"/>
        <v>0</v>
      </c>
      <c r="AC1587">
        <f t="shared" si="471"/>
        <v>0</v>
      </c>
      <c r="AD1587">
        <f>X1587*((1-Q1587)*(1-EXP(-(P1587+O1587)*A1587))*P1587/(P1587+O1587)-(1-$AL$10)*(1-EXP(-2*O1587*A1587))/2)</f>
        <v>0</v>
      </c>
      <c r="AE1587">
        <f t="shared" si="472"/>
        <v>0</v>
      </c>
      <c r="AF1587">
        <f t="shared" si="473"/>
        <v>0</v>
      </c>
      <c r="AG1587">
        <f t="shared" si="474"/>
        <v>0</v>
      </c>
      <c r="AH1587">
        <f t="shared" si="475"/>
        <v>0</v>
      </c>
      <c r="BA1587">
        <v>0</v>
      </c>
    </row>
    <row r="1588" spans="1:53" x14ac:dyDescent="0.3">
      <c r="A1588">
        <v>3.7204664579072002</v>
      </c>
      <c r="E1588" cm="1">
        <f t="array" ref="E1588">INDEX($C$2:$C$104,L1588)</f>
        <v>-0.36898463931518005</v>
      </c>
      <c r="G1588">
        <f>PI()/12*(M1588-12)</f>
        <v>-2.617993877991494</v>
      </c>
      <c r="H1588">
        <f t="shared" si="459"/>
        <v>-0.21705578016841018</v>
      </c>
      <c r="I1588">
        <f t="shared" si="476"/>
        <v>0.74488257639285838</v>
      </c>
      <c r="J1588">
        <f t="shared" si="460"/>
        <v>2.6102805466027714</v>
      </c>
      <c r="L1588">
        <f t="shared" si="477"/>
        <v>67</v>
      </c>
      <c r="M1588">
        <v>2</v>
      </c>
      <c r="N1588">
        <f t="shared" si="461"/>
        <v>0.05</v>
      </c>
      <c r="O1588">
        <f t="shared" si="462"/>
        <v>5.0020839411324403</v>
      </c>
      <c r="P1588">
        <f t="shared" si="463"/>
        <v>9.2038344516836901</v>
      </c>
      <c r="Q1588">
        <f>1-EXP(-2*$AL$9*O1588/(1+O1588))</f>
        <v>6.4497345768578462E-2</v>
      </c>
      <c r="R1588">
        <f t="shared" si="464"/>
        <v>19.751565414145865</v>
      </c>
      <c r="S1588">
        <f>(1-$AL$6^R1588)/(1+$AL$6^R1588*(1/$AL$7-1))</f>
        <v>0.99643717244343843</v>
      </c>
      <c r="U1588">
        <v>0.1</v>
      </c>
      <c r="V1588">
        <f t="shared" si="465"/>
        <v>0.22850000000000004</v>
      </c>
      <c r="W1588">
        <f t="shared" si="466"/>
        <v>0.22768589390332572</v>
      </c>
      <c r="X1588">
        <f t="shared" si="467"/>
        <v>8.1410609667431633E-4</v>
      </c>
      <c r="Y1588">
        <f t="shared" si="468"/>
        <v>7.6159841426480426E-4</v>
      </c>
      <c r="Z1588">
        <f t="shared" si="469"/>
        <v>0.20436512962416006</v>
      </c>
      <c r="AA1588">
        <f t="shared" si="470"/>
        <v>6.9199017644728568E-4</v>
      </c>
      <c r="AC1588">
        <f t="shared" si="471"/>
        <v>2.7584411900357642E-2</v>
      </c>
      <c r="AD1588">
        <f>X1588*((1-Q1588)*(1-EXP(-(P1588+O1588)*A1588))*P1588/(P1588+O1588)-(1-$AL$10)*(1-EXP(-2*O1588*A1588))/2)</f>
        <v>1.4743486745117667E-4</v>
      </c>
      <c r="AE1588">
        <f t="shared" si="472"/>
        <v>2.8423836944256105E-2</v>
      </c>
      <c r="AF1588">
        <f t="shared" si="473"/>
        <v>0.17155480357629968</v>
      </c>
      <c r="AG1588">
        <f t="shared" si="474"/>
        <v>-7.782662963365825E-5</v>
      </c>
      <c r="AH1588">
        <f t="shared" si="475"/>
        <v>0.17147697694666603</v>
      </c>
      <c r="BA1588">
        <v>2.8423836944256101E-2</v>
      </c>
    </row>
    <row r="1589" spans="1:53" x14ac:dyDescent="0.3">
      <c r="A1589">
        <v>3.7204664579072002</v>
      </c>
      <c r="E1589" cm="1">
        <f t="array" ref="E1589">INDEX($C$2:$C$104,L1589)</f>
        <v>-0.36898463931518005</v>
      </c>
      <c r="G1589">
        <f>PI()/12*(M1589-12)</f>
        <v>-2.3561944901923448</v>
      </c>
      <c r="H1589">
        <f t="shared" si="459"/>
        <v>-0.21705578016841018</v>
      </c>
      <c r="I1589">
        <f t="shared" si="476"/>
        <v>0.74488257639285838</v>
      </c>
      <c r="J1589">
        <f t="shared" si="460"/>
        <v>2.4094851242085245</v>
      </c>
      <c r="L1589">
        <f t="shared" si="477"/>
        <v>67</v>
      </c>
      <c r="M1589">
        <v>3</v>
      </c>
      <c r="N1589">
        <f t="shared" si="461"/>
        <v>0.05</v>
      </c>
      <c r="O1589">
        <f t="shared" si="462"/>
        <v>5.0020839411324403</v>
      </c>
      <c r="P1589">
        <f t="shared" si="463"/>
        <v>9.2038344516836901</v>
      </c>
      <c r="Q1589">
        <f>1-EXP(-2*$AL$9*O1589/(1+O1589))</f>
        <v>6.4497345768578462E-2</v>
      </c>
      <c r="R1589">
        <f t="shared" si="464"/>
        <v>19.751565414145865</v>
      </c>
      <c r="S1589">
        <f>(1-$AL$6^R1589)/(1+$AL$6^R1589*(1/$AL$7-1))</f>
        <v>0.99643717244343843</v>
      </c>
      <c r="U1589">
        <v>0.1</v>
      </c>
      <c r="V1589">
        <f t="shared" si="465"/>
        <v>0.22850000000000004</v>
      </c>
      <c r="W1589">
        <f t="shared" si="466"/>
        <v>0.22768589390332572</v>
      </c>
      <c r="X1589">
        <f t="shared" si="467"/>
        <v>8.1410609667431633E-4</v>
      </c>
      <c r="Y1589">
        <f t="shared" si="468"/>
        <v>7.6159841426480426E-4</v>
      </c>
      <c r="Z1589">
        <f t="shared" si="469"/>
        <v>0.20436512962416006</v>
      </c>
      <c r="AA1589">
        <f t="shared" si="470"/>
        <v>6.9199017644728568E-4</v>
      </c>
      <c r="AC1589">
        <f t="shared" si="471"/>
        <v>2.7584411900357642E-2</v>
      </c>
      <c r="AD1589">
        <f>X1589*((1-Q1589)*(1-EXP(-(P1589+O1589)*A1589))*P1589/(P1589+O1589)-(1-$AL$10)*(1-EXP(-2*O1589*A1589))/2)</f>
        <v>1.4743486745117667E-4</v>
      </c>
      <c r="AE1589">
        <f t="shared" si="472"/>
        <v>2.8423836944256105E-2</v>
      </c>
      <c r="AF1589">
        <f t="shared" si="473"/>
        <v>0.17155480357629968</v>
      </c>
      <c r="AG1589">
        <f t="shared" si="474"/>
        <v>-7.782662963365825E-5</v>
      </c>
      <c r="AH1589">
        <f t="shared" si="475"/>
        <v>0.17147697694666603</v>
      </c>
      <c r="BA1589">
        <v>2.8423836944256101E-2</v>
      </c>
    </row>
    <row r="1590" spans="1:53" x14ac:dyDescent="0.3">
      <c r="A1590">
        <v>3.7204664579072002</v>
      </c>
      <c r="E1590" cm="1">
        <f t="array" ref="E1590">INDEX($C$2:$C$104,L1590)</f>
        <v>-0.36898463931518005</v>
      </c>
      <c r="G1590">
        <f>PI()/12*(M1590-12)</f>
        <v>-2.0943951023931953</v>
      </c>
      <c r="H1590">
        <f t="shared" si="459"/>
        <v>-0.21705578016841018</v>
      </c>
      <c r="I1590">
        <f t="shared" si="476"/>
        <v>0.74488257639285838</v>
      </c>
      <c r="J1590">
        <f t="shared" si="460"/>
        <v>2.2012324090424338</v>
      </c>
      <c r="L1590">
        <f t="shared" si="477"/>
        <v>67</v>
      </c>
      <c r="M1590">
        <v>4</v>
      </c>
      <c r="N1590">
        <f t="shared" si="461"/>
        <v>0.05</v>
      </c>
      <c r="O1590">
        <f t="shared" si="462"/>
        <v>5.0020839411324403</v>
      </c>
      <c r="P1590">
        <f t="shared" si="463"/>
        <v>9.2038344516836901</v>
      </c>
      <c r="Q1590">
        <f>1-EXP(-2*$AL$9*O1590/(1+O1590))</f>
        <v>6.4497345768578462E-2</v>
      </c>
      <c r="R1590">
        <f t="shared" si="464"/>
        <v>19.751565414145865</v>
      </c>
      <c r="S1590">
        <f>(1-$AL$6^R1590)/(1+$AL$6^R1590*(1/$AL$7-1))</f>
        <v>0.99643717244343843</v>
      </c>
      <c r="U1590">
        <v>0.1</v>
      </c>
      <c r="V1590">
        <f t="shared" si="465"/>
        <v>0.22850000000000004</v>
      </c>
      <c r="W1590">
        <f t="shared" si="466"/>
        <v>0.22768589390332572</v>
      </c>
      <c r="X1590">
        <f t="shared" si="467"/>
        <v>8.1410609667431633E-4</v>
      </c>
      <c r="Y1590">
        <f t="shared" si="468"/>
        <v>7.6159841426480426E-4</v>
      </c>
      <c r="Z1590">
        <f t="shared" si="469"/>
        <v>0.20436512962416006</v>
      </c>
      <c r="AA1590">
        <f t="shared" si="470"/>
        <v>6.9199017644728568E-4</v>
      </c>
      <c r="AC1590">
        <f t="shared" si="471"/>
        <v>2.7584411900357642E-2</v>
      </c>
      <c r="AD1590">
        <f>X1590*((1-Q1590)*(1-EXP(-(P1590+O1590)*A1590))*P1590/(P1590+O1590)-(1-$AL$10)*(1-EXP(-2*O1590*A1590))/2)</f>
        <v>1.4743486745117667E-4</v>
      </c>
      <c r="AE1590">
        <f t="shared" si="472"/>
        <v>2.8423836944256105E-2</v>
      </c>
      <c r="AF1590">
        <f t="shared" si="473"/>
        <v>0.17155480357629968</v>
      </c>
      <c r="AG1590">
        <f t="shared" si="474"/>
        <v>-7.782662963365825E-5</v>
      </c>
      <c r="AH1590">
        <f t="shared" si="475"/>
        <v>0.17147697694666603</v>
      </c>
      <c r="BA1590">
        <v>2.8423836944256101E-2</v>
      </c>
    </row>
    <row r="1591" spans="1:53" x14ac:dyDescent="0.3">
      <c r="A1591">
        <v>3.7204664579072002</v>
      </c>
      <c r="E1591" cm="1">
        <f t="array" ref="E1591">INDEX($C$2:$C$104,L1591)</f>
        <v>-0.36898463931518005</v>
      </c>
      <c r="G1591">
        <f>PI()/12*(M1591-12)</f>
        <v>-1.8325957145940459</v>
      </c>
      <c r="H1591">
        <f t="shared" si="459"/>
        <v>-0.21705578016841018</v>
      </c>
      <c r="I1591">
        <f t="shared" si="476"/>
        <v>0.74488257639285838</v>
      </c>
      <c r="J1591">
        <f t="shared" si="460"/>
        <v>1.9930810881681</v>
      </c>
      <c r="L1591">
        <f t="shared" si="477"/>
        <v>67</v>
      </c>
      <c r="M1591">
        <v>5</v>
      </c>
      <c r="N1591">
        <f t="shared" si="461"/>
        <v>0.05</v>
      </c>
      <c r="O1591">
        <f t="shared" si="462"/>
        <v>5.0020839411324403</v>
      </c>
      <c r="P1591">
        <f t="shared" si="463"/>
        <v>9.2038344516836901</v>
      </c>
      <c r="Q1591">
        <f>1-EXP(-2*$AL$9*O1591/(1+O1591))</f>
        <v>6.4497345768578462E-2</v>
      </c>
      <c r="R1591">
        <f t="shared" si="464"/>
        <v>19.751565414145865</v>
      </c>
      <c r="S1591">
        <f>(1-$AL$6^R1591)/(1+$AL$6^R1591*(1/$AL$7-1))</f>
        <v>0.99643717244343843</v>
      </c>
      <c r="U1591">
        <v>0.1</v>
      </c>
      <c r="V1591">
        <f t="shared" si="465"/>
        <v>0.22850000000000004</v>
      </c>
      <c r="W1591">
        <f t="shared" si="466"/>
        <v>0.22768589390332572</v>
      </c>
      <c r="X1591">
        <f t="shared" si="467"/>
        <v>8.1410609667431633E-4</v>
      </c>
      <c r="Y1591">
        <f t="shared" si="468"/>
        <v>7.6159841426480426E-4</v>
      </c>
      <c r="Z1591">
        <f t="shared" si="469"/>
        <v>0.20436512962416006</v>
      </c>
      <c r="AA1591">
        <f t="shared" si="470"/>
        <v>6.9199017644728568E-4</v>
      </c>
      <c r="AC1591">
        <f t="shared" si="471"/>
        <v>2.7584411900357642E-2</v>
      </c>
      <c r="AD1591">
        <f>X1591*((1-Q1591)*(1-EXP(-(P1591+O1591)*A1591))*P1591/(P1591+O1591)-(1-$AL$10)*(1-EXP(-2*O1591*A1591))/2)</f>
        <v>1.4743486745117667E-4</v>
      </c>
      <c r="AE1591">
        <f t="shared" si="472"/>
        <v>2.8423836944256105E-2</v>
      </c>
      <c r="AF1591">
        <f t="shared" si="473"/>
        <v>0.17155480357629968</v>
      </c>
      <c r="AG1591">
        <f t="shared" si="474"/>
        <v>-7.782662963365825E-5</v>
      </c>
      <c r="AH1591">
        <f t="shared" si="475"/>
        <v>0.17147697694666603</v>
      </c>
      <c r="BA1591">
        <v>2.8423836944256101E-2</v>
      </c>
    </row>
    <row r="1592" spans="1:53" x14ac:dyDescent="0.3">
      <c r="A1592">
        <v>3.7204664579072002</v>
      </c>
      <c r="E1592" cm="1">
        <f t="array" ref="E1592">INDEX($C$2:$C$104,L1592)</f>
        <v>-0.36898463931518005</v>
      </c>
      <c r="G1592">
        <f>PI()/12*(M1592-12)</f>
        <v>-1.5707963267948966</v>
      </c>
      <c r="H1592">
        <f t="shared" si="459"/>
        <v>-0.21705578016841018</v>
      </c>
      <c r="I1592">
        <f t="shared" si="476"/>
        <v>0.74488257639285838</v>
      </c>
      <c r="J1592">
        <f t="shared" si="460"/>
        <v>1.7895936539421691</v>
      </c>
      <c r="L1592">
        <f t="shared" si="477"/>
        <v>67</v>
      </c>
      <c r="M1592">
        <v>6</v>
      </c>
      <c r="N1592">
        <f t="shared" si="461"/>
        <v>0.05</v>
      </c>
      <c r="O1592">
        <f t="shared" si="462"/>
        <v>5.0020839411324403</v>
      </c>
      <c r="P1592">
        <f t="shared" si="463"/>
        <v>9.2038344516836901</v>
      </c>
      <c r="Q1592">
        <f>1-EXP(-2*$AL$9*O1592/(1+O1592))</f>
        <v>6.4497345768578462E-2</v>
      </c>
      <c r="R1592">
        <f t="shared" si="464"/>
        <v>19.751565414145865</v>
      </c>
      <c r="S1592">
        <f>(1-$AL$6^R1592)/(1+$AL$6^R1592*(1/$AL$7-1))</f>
        <v>0.99643717244343843</v>
      </c>
      <c r="U1592">
        <v>0.1</v>
      </c>
      <c r="V1592">
        <f t="shared" si="465"/>
        <v>0.22850000000000004</v>
      </c>
      <c r="W1592">
        <f t="shared" si="466"/>
        <v>0.22768589390332572</v>
      </c>
      <c r="X1592">
        <f t="shared" si="467"/>
        <v>8.1410609667431633E-4</v>
      </c>
      <c r="Y1592">
        <f t="shared" si="468"/>
        <v>7.6159841426480426E-4</v>
      </c>
      <c r="Z1592">
        <f t="shared" si="469"/>
        <v>0.20436512962416006</v>
      </c>
      <c r="AA1592">
        <f t="shared" si="470"/>
        <v>6.9199017644728568E-4</v>
      </c>
      <c r="AC1592">
        <f t="shared" si="471"/>
        <v>2.7584411900357642E-2</v>
      </c>
      <c r="AD1592">
        <f>X1592*((1-Q1592)*(1-EXP(-(P1592+O1592)*A1592))*P1592/(P1592+O1592)-(1-$AL$10)*(1-EXP(-2*O1592*A1592))/2)</f>
        <v>1.4743486745117667E-4</v>
      </c>
      <c r="AE1592">
        <f t="shared" si="472"/>
        <v>2.8423836944256105E-2</v>
      </c>
      <c r="AF1592">
        <f t="shared" si="473"/>
        <v>0.17155480357629968</v>
      </c>
      <c r="AG1592">
        <f t="shared" si="474"/>
        <v>-7.782662963365825E-5</v>
      </c>
      <c r="AH1592">
        <f t="shared" si="475"/>
        <v>0.17147697694666603</v>
      </c>
      <c r="BA1592">
        <v>2.8423836944256101E-2</v>
      </c>
    </row>
    <row r="1593" spans="1:53" x14ac:dyDescent="0.3">
      <c r="A1593">
        <v>3.7204664579072002</v>
      </c>
      <c r="E1593" cm="1">
        <f t="array" ref="E1593">INDEX($C$2:$C$104,L1593)</f>
        <v>-0.36898463931518005</v>
      </c>
      <c r="G1593">
        <f>PI()/12*(M1593-12)</f>
        <v>-1.308996938995747</v>
      </c>
      <c r="H1593">
        <f t="shared" si="459"/>
        <v>-0.21705578016841018</v>
      </c>
      <c r="I1593">
        <f t="shared" si="476"/>
        <v>0.74488257639285838</v>
      </c>
      <c r="J1593">
        <f t="shared" si="460"/>
        <v>1.5950646919142673</v>
      </c>
      <c r="L1593">
        <f t="shared" si="477"/>
        <v>67</v>
      </c>
      <c r="M1593">
        <v>7</v>
      </c>
      <c r="N1593">
        <f t="shared" si="461"/>
        <v>0.05</v>
      </c>
      <c r="O1593">
        <f t="shared" si="462"/>
        <v>5.0020839411324403</v>
      </c>
      <c r="P1593">
        <f t="shared" si="463"/>
        <v>9.2038344516836901</v>
      </c>
      <c r="Q1593">
        <f>1-EXP(-2*$AL$9*O1593/(1+O1593))</f>
        <v>6.4497345768578462E-2</v>
      </c>
      <c r="R1593">
        <f t="shared" si="464"/>
        <v>19.751565414145865</v>
      </c>
      <c r="S1593">
        <f>(1-$AL$6^R1593)/(1+$AL$6^R1593*(1/$AL$7-1))</f>
        <v>0.99643717244343843</v>
      </c>
      <c r="U1593">
        <v>0.1</v>
      </c>
      <c r="V1593">
        <f t="shared" si="465"/>
        <v>0.22850000000000004</v>
      </c>
      <c r="W1593">
        <f t="shared" si="466"/>
        <v>0.22768589390332572</v>
      </c>
      <c r="X1593">
        <f t="shared" si="467"/>
        <v>8.1410609667431633E-4</v>
      </c>
      <c r="Y1593">
        <f t="shared" si="468"/>
        <v>7.6159841426480426E-4</v>
      </c>
      <c r="Z1593">
        <f t="shared" si="469"/>
        <v>0.20436512962416006</v>
      </c>
      <c r="AA1593">
        <f t="shared" si="470"/>
        <v>6.9199017644728568E-4</v>
      </c>
      <c r="AC1593">
        <f t="shared" si="471"/>
        <v>2.7584411900357642E-2</v>
      </c>
      <c r="AD1593">
        <f>X1593*((1-Q1593)*(1-EXP(-(P1593+O1593)*A1593))*P1593/(P1593+O1593)-(1-$AL$10)*(1-EXP(-2*O1593*A1593))/2)</f>
        <v>1.4743486745117667E-4</v>
      </c>
      <c r="AE1593">
        <f t="shared" si="472"/>
        <v>2.8423836944256105E-2</v>
      </c>
      <c r="AF1593">
        <f t="shared" si="473"/>
        <v>0.17155480357629968</v>
      </c>
      <c r="AG1593">
        <f t="shared" si="474"/>
        <v>-7.782662963365825E-5</v>
      </c>
      <c r="AH1593">
        <f t="shared" si="475"/>
        <v>0.17147697694666603</v>
      </c>
      <c r="BA1593">
        <v>2.8423836944256101E-2</v>
      </c>
    </row>
    <row r="1594" spans="1:53" x14ac:dyDescent="0.3">
      <c r="A1594">
        <v>3.7204664579072002</v>
      </c>
      <c r="E1594" cm="1">
        <f t="array" ref="E1594">INDEX($C$2:$C$104,L1594)</f>
        <v>-0.36898463931518005</v>
      </c>
      <c r="G1594">
        <f>PI()/12*(M1594-12)</f>
        <v>-1.0471975511965976</v>
      </c>
      <c r="H1594">
        <f t="shared" si="459"/>
        <v>-0.21705578016841018</v>
      </c>
      <c r="I1594">
        <f t="shared" si="476"/>
        <v>0.74488257639285838</v>
      </c>
      <c r="J1594">
        <f t="shared" si="460"/>
        <v>1.4147786374013958</v>
      </c>
      <c r="L1594">
        <f t="shared" si="477"/>
        <v>67</v>
      </c>
      <c r="M1594">
        <v>8</v>
      </c>
      <c r="N1594">
        <f t="shared" si="461"/>
        <v>0.1560176893935008</v>
      </c>
      <c r="O1594">
        <f t="shared" si="462"/>
        <v>1.6089016483758571</v>
      </c>
      <c r="P1594">
        <f t="shared" si="463"/>
        <v>2.9603790330115776</v>
      </c>
      <c r="Q1594">
        <f>1-EXP(-2*$AL$9*O1594/(1+O1594))</f>
        <v>4.8138515966683726E-2</v>
      </c>
      <c r="R1594">
        <f t="shared" si="464"/>
        <v>6.3530173677230293</v>
      </c>
      <c r="S1594">
        <f>(1-$AL$6^R1594)/(1+$AL$6^R1594*(1/$AL$7-1))</f>
        <v>0.750488387671988</v>
      </c>
      <c r="U1594">
        <v>13.1</v>
      </c>
      <c r="V1594">
        <f t="shared" si="465"/>
        <v>29.933500000000002</v>
      </c>
      <c r="W1594">
        <f t="shared" si="466"/>
        <v>22.464744152379456</v>
      </c>
      <c r="X1594">
        <f t="shared" si="467"/>
        <v>7.468755847620546</v>
      </c>
      <c r="Y1594">
        <f t="shared" si="468"/>
        <v>7.1091039385732557</v>
      </c>
      <c r="Z1594">
        <f t="shared" si="469"/>
        <v>20.163789121797503</v>
      </c>
      <c r="AA1594">
        <f t="shared" si="470"/>
        <v>6.3324822378957135</v>
      </c>
      <c r="AC1594">
        <f t="shared" si="471"/>
        <v>6.6875575619919658</v>
      </c>
      <c r="AD1594">
        <f>X1594*((1-Q1594)*(1-EXP(-(P1594+O1594)*A1594))*P1594/(P1594+O1594)-(1-$AL$10)*(1-EXP(-2*O1594*A1594))/2)</f>
        <v>1.4317728215839749</v>
      </c>
      <c r="AE1594">
        <f t="shared" si="472"/>
        <v>14.451812621471655</v>
      </c>
      <c r="AF1594">
        <f t="shared" si="473"/>
        <v>13.306541256943063</v>
      </c>
      <c r="AG1594">
        <f t="shared" si="474"/>
        <v>-0.65515112090643401</v>
      </c>
      <c r="AH1594">
        <f t="shared" si="475"/>
        <v>12.65139013603663</v>
      </c>
      <c r="BA1594">
        <v>14.4518126214716</v>
      </c>
    </row>
    <row r="1595" spans="1:53" x14ac:dyDescent="0.3">
      <c r="A1595">
        <v>3.7204664579072002</v>
      </c>
      <c r="E1595" cm="1">
        <f t="array" ref="E1595">INDEX($C$2:$C$104,L1595)</f>
        <v>-0.36898463931518005</v>
      </c>
      <c r="G1595">
        <f>PI()/12*(M1595-12)</f>
        <v>-0.78539816339744828</v>
      </c>
      <c r="H1595">
        <f t="shared" si="459"/>
        <v>-0.21705578016841018</v>
      </c>
      <c r="I1595">
        <f t="shared" si="476"/>
        <v>0.74488257639285838</v>
      </c>
      <c r="J1595">
        <f t="shared" si="460"/>
        <v>1.2559653703657709</v>
      </c>
      <c r="L1595">
        <f t="shared" si="477"/>
        <v>67</v>
      </c>
      <c r="M1595">
        <v>9</v>
      </c>
      <c r="N1595">
        <f t="shared" si="461"/>
        <v>0.31483095642912562</v>
      </c>
      <c r="O1595">
        <f t="shared" si="462"/>
        <v>0.80734818403453468</v>
      </c>
      <c r="P1595">
        <f t="shared" si="463"/>
        <v>1.4855206586235439</v>
      </c>
      <c r="Q1595">
        <f>1-EXP(-2*$AL$9*O1595/(1+O1595))</f>
        <v>3.5105253452019869E-2</v>
      </c>
      <c r="R1595">
        <f t="shared" si="464"/>
        <v>3.187949394015932</v>
      </c>
      <c r="S1595">
        <f>(1-$AL$6^R1595)/(1+$AL$6^R1595*(1/$AL$7-1))</f>
        <v>0.44072261103617699</v>
      </c>
      <c r="U1595">
        <v>69.099999999999994</v>
      </c>
      <c r="V1595">
        <f t="shared" si="465"/>
        <v>157.89349999999999</v>
      </c>
      <c r="W1595">
        <f t="shared" si="466"/>
        <v>69.587235585640613</v>
      </c>
      <c r="X1595">
        <f t="shared" si="467"/>
        <v>88.306264414359376</v>
      </c>
      <c r="Y1595">
        <f t="shared" si="468"/>
        <v>84.867250558349596</v>
      </c>
      <c r="Z1595">
        <f t="shared" si="469"/>
        <v>62.459751795974945</v>
      </c>
      <c r="AA1595">
        <f t="shared" si="470"/>
        <v>71.337136785021116</v>
      </c>
      <c r="AC1595">
        <f t="shared" si="471"/>
        <v>31.491617938048527</v>
      </c>
      <c r="AD1595">
        <f>X1595*((1-Q1595)*(1-EXP(-(P1595+O1595)*A1595))*P1595/(P1595+O1595)-(1-$AL$10)*(1-EXP(-2*O1595*A1595))/2)</f>
        <v>17.755332829240139</v>
      </c>
      <c r="AE1595">
        <f t="shared" si="472"/>
        <v>120.58408755230977</v>
      </c>
      <c r="AF1595">
        <f t="shared" si="473"/>
        <v>30.99687725094174</v>
      </c>
      <c r="AG1595">
        <f t="shared" si="474"/>
        <v>-4.2252190559116425</v>
      </c>
      <c r="AH1595">
        <f t="shared" si="475"/>
        <v>26.771658195030099</v>
      </c>
      <c r="BA1595">
        <v>120.584087552309</v>
      </c>
    </row>
    <row r="1596" spans="1:53" x14ac:dyDescent="0.3">
      <c r="A1596">
        <v>3.7204664579072002</v>
      </c>
      <c r="E1596" cm="1">
        <f t="array" ref="E1596">INDEX($C$2:$C$104,L1596)</f>
        <v>-0.36898463931518005</v>
      </c>
      <c r="G1596">
        <f>PI()/12*(M1596-12)</f>
        <v>-0.52359877559829882</v>
      </c>
      <c r="H1596">
        <f t="shared" si="459"/>
        <v>-0.21705578016841018</v>
      </c>
      <c r="I1596">
        <f t="shared" si="476"/>
        <v>0.74488257639285838</v>
      </c>
      <c r="J1596">
        <f t="shared" si="460"/>
        <v>1.1284828405970186</v>
      </c>
      <c r="L1596">
        <f t="shared" si="477"/>
        <v>67</v>
      </c>
      <c r="M1596">
        <v>10</v>
      </c>
      <c r="N1596">
        <f t="shared" si="461"/>
        <v>0.44231348619787791</v>
      </c>
      <c r="O1596">
        <f t="shared" si="462"/>
        <v>0.58406922614307399</v>
      </c>
      <c r="P1596">
        <f t="shared" si="463"/>
        <v>1.0746873761032563</v>
      </c>
      <c r="Q1596">
        <f>1-EXP(-2*$AL$9*O1596/(1+O1596))</f>
        <v>2.9066361648431682E-2</v>
      </c>
      <c r="R1596">
        <f t="shared" si="464"/>
        <v>2.306295068679463</v>
      </c>
      <c r="S1596">
        <f>(1-$AL$6^R1596)/(1+$AL$6^R1596*(1/$AL$7-1))</f>
        <v>0.32557608013744904</v>
      </c>
      <c r="U1596">
        <v>181.6</v>
      </c>
      <c r="V1596">
        <f t="shared" si="465"/>
        <v>414.95600000000002</v>
      </c>
      <c r="W1596">
        <f t="shared" si="466"/>
        <v>135.09974790951532</v>
      </c>
      <c r="X1596">
        <f t="shared" si="467"/>
        <v>279.8562520904847</v>
      </c>
      <c r="Y1596">
        <f t="shared" si="468"/>
        <v>266.73681321353018</v>
      </c>
      <c r="Z1596">
        <f t="shared" si="469"/>
        <v>121.26213451520354</v>
      </c>
      <c r="AA1596">
        <f t="shared" si="470"/>
        <v>210.79912103281686</v>
      </c>
      <c r="AC1596">
        <f t="shared" si="471"/>
        <v>71.29728672931148</v>
      </c>
      <c r="AD1596">
        <f>X1596*((1-Q1596)*(1-EXP(-(P1596+O1596)*A1596))*P1596/(P1596+O1596)-(1-$AL$10)*(1-EXP(-2*O1596*A1596))/2)</f>
        <v>58.279822863441126</v>
      </c>
      <c r="AE1596">
        <f t="shared" si="472"/>
        <v>340.37623062556952</v>
      </c>
      <c r="AF1596">
        <f t="shared" si="473"/>
        <v>50.324223496305486</v>
      </c>
      <c r="AG1596">
        <f t="shared" si="474"/>
        <v>-2.3421306827277655</v>
      </c>
      <c r="AH1596">
        <f t="shared" si="475"/>
        <v>47.982092813577722</v>
      </c>
      <c r="BA1596">
        <v>340.37623062556901</v>
      </c>
    </row>
    <row r="1597" spans="1:53" x14ac:dyDescent="0.3">
      <c r="A1597">
        <v>3.7204664579072002</v>
      </c>
      <c r="E1597" cm="1">
        <f t="array" ref="E1597">INDEX($C$2:$C$104,L1597)</f>
        <v>-0.36898463931518005</v>
      </c>
      <c r="G1597">
        <f>PI()/12*(M1597-12)</f>
        <v>-0.26179938779914941</v>
      </c>
      <c r="H1597">
        <f t="shared" si="459"/>
        <v>-0.21705578016841018</v>
      </c>
      <c r="I1597">
        <f t="shared" si="476"/>
        <v>0.74488257639285838</v>
      </c>
      <c r="J1597">
        <f t="shared" si="460"/>
        <v>1.0443713777582353</v>
      </c>
      <c r="L1597">
        <f t="shared" si="477"/>
        <v>67</v>
      </c>
      <c r="M1597">
        <v>11</v>
      </c>
      <c r="N1597">
        <f t="shared" si="461"/>
        <v>0.52642494903666126</v>
      </c>
      <c r="O1597">
        <f t="shared" si="462"/>
        <v>0.49756636517033781</v>
      </c>
      <c r="P1597">
        <f t="shared" si="463"/>
        <v>0.91552211191342159</v>
      </c>
      <c r="Q1597">
        <f>1-EXP(-2*$AL$9*O1597/(1+O1597))</f>
        <v>2.6229857788429012E-2</v>
      </c>
      <c r="R1597">
        <f t="shared" si="464"/>
        <v>1.9647240480566153</v>
      </c>
      <c r="S1597">
        <f>(1-$AL$6^R1597)/(1+$AL$6^R1597*(1/$AL$7-1))</f>
        <v>0.27865095725015898</v>
      </c>
      <c r="U1597">
        <v>259.3</v>
      </c>
      <c r="V1597">
        <f t="shared" si="465"/>
        <v>592.5005000000001</v>
      </c>
      <c r="W1597">
        <f t="shared" si="466"/>
        <v>165.10083149619786</v>
      </c>
      <c r="X1597">
        <f t="shared" si="467"/>
        <v>427.39966850380222</v>
      </c>
      <c r="Y1597">
        <f t="shared" si="468"/>
        <v>402.38487231370652</v>
      </c>
      <c r="Z1597">
        <f t="shared" si="469"/>
        <v>148.19035229342438</v>
      </c>
      <c r="AA1597">
        <f t="shared" si="470"/>
        <v>306.23437871059525</v>
      </c>
      <c r="AC1597">
        <f t="shared" si="471"/>
        <v>93.045189394732574</v>
      </c>
      <c r="AD1597">
        <f>X1597*((1-Q1597)*(1-EXP(-(P1597+O1597)*A1597))*P1597/(P1597+O1597)-(1-$AL$10)*(1-EXP(-2*O1597*A1597))/2)</f>
        <v>91.074465980043527</v>
      </c>
      <c r="AE1597">
        <f t="shared" si="472"/>
        <v>490.35403408537138</v>
      </c>
      <c r="AF1597">
        <f t="shared" si="473"/>
        <v>55.704059251181924</v>
      </c>
      <c r="AG1597">
        <f t="shared" si="474"/>
        <v>5.0760276230677475</v>
      </c>
      <c r="AH1597">
        <f t="shared" si="475"/>
        <v>60.780086874249669</v>
      </c>
      <c r="BA1597">
        <v>490.35403408537098</v>
      </c>
    </row>
    <row r="1598" spans="1:53" x14ac:dyDescent="0.3">
      <c r="A1598">
        <v>3.7204664579072002</v>
      </c>
      <c r="E1598" cm="1">
        <f t="array" ref="E1598">INDEX($C$2:$C$104,L1598)</f>
        <v>-0.36898463931518005</v>
      </c>
      <c r="G1598">
        <f>PI()/12*(M1598-12)</f>
        <v>0</v>
      </c>
      <c r="H1598">
        <f t="shared" si="459"/>
        <v>-0.21705578016841018</v>
      </c>
      <c r="I1598">
        <f t="shared" si="476"/>
        <v>0.74488257639285838</v>
      </c>
      <c r="J1598">
        <f t="shared" si="460"/>
        <v>1.0147564625530821</v>
      </c>
      <c r="L1598">
        <f t="shared" si="477"/>
        <v>67</v>
      </c>
      <c r="M1598">
        <v>12</v>
      </c>
      <c r="N1598">
        <f t="shared" si="461"/>
        <v>0.55603986424181451</v>
      </c>
      <c r="O1598">
        <f t="shared" si="462"/>
        <v>0.4736402202166568</v>
      </c>
      <c r="P1598">
        <f t="shared" si="463"/>
        <v>0.87149800519864851</v>
      </c>
      <c r="Q1598">
        <f>1-EXP(-2*$AL$9*O1598/(1+O1598))</f>
        <v>2.5384909794493149E-2</v>
      </c>
      <c r="R1598">
        <f t="shared" si="464"/>
        <v>1.8702476612701158</v>
      </c>
      <c r="S1598">
        <f>(1-$AL$6^R1598)/(1+$AL$6^R1598*(1/$AL$7-1))</f>
        <v>0.26549895566111176</v>
      </c>
      <c r="U1598">
        <v>363.9</v>
      </c>
      <c r="V1598">
        <f t="shared" si="465"/>
        <v>831.51149999999996</v>
      </c>
      <c r="W1598">
        <f t="shared" si="466"/>
        <v>220.76543487020453</v>
      </c>
      <c r="X1598">
        <f t="shared" si="467"/>
        <v>610.7460651297954</v>
      </c>
      <c r="Y1598">
        <f t="shared" si="468"/>
        <v>571.98571873002879</v>
      </c>
      <c r="Z1598">
        <f t="shared" si="469"/>
        <v>198.1534997198367</v>
      </c>
      <c r="AA1598">
        <f t="shared" si="470"/>
        <v>430.01272859804516</v>
      </c>
      <c r="AC1598">
        <f t="shared" si="471"/>
        <v>126.78256500433332</v>
      </c>
      <c r="AD1598">
        <f>X1598*((1-Q1598)*(1-EXP(-(P1598+O1598)*A1598))*P1598/(P1598+O1598)-(1-$AL$10)*(1-EXP(-2*O1598*A1598))/2)</f>
        <v>131.14604984652985</v>
      </c>
      <c r="AE1598">
        <f t="shared" si="472"/>
        <v>687.94134344890836</v>
      </c>
      <c r="AF1598">
        <f t="shared" si="473"/>
        <v>72.156836074483053</v>
      </c>
      <c r="AG1598">
        <f t="shared" si="474"/>
        <v>10.826940285453814</v>
      </c>
      <c r="AH1598">
        <f t="shared" si="475"/>
        <v>82.983776359936869</v>
      </c>
      <c r="BA1598">
        <v>687.94134344890801</v>
      </c>
    </row>
    <row r="1599" spans="1:53" x14ac:dyDescent="0.3">
      <c r="A1599">
        <v>3.7204664579072002</v>
      </c>
      <c r="E1599" cm="1">
        <f t="array" ref="E1599">INDEX($C$2:$C$104,L1599)</f>
        <v>-0.36898463931518005</v>
      </c>
      <c r="G1599">
        <f>PI()/12*(M1599-12)</f>
        <v>0.26179938779914941</v>
      </c>
      <c r="H1599">
        <f t="shared" si="459"/>
        <v>-0.21705578016841018</v>
      </c>
      <c r="I1599">
        <f t="shared" si="476"/>
        <v>0.74488257639285838</v>
      </c>
      <c r="J1599">
        <f t="shared" si="460"/>
        <v>1.0443713777582353</v>
      </c>
      <c r="L1599">
        <f t="shared" si="477"/>
        <v>67</v>
      </c>
      <c r="M1599">
        <v>13</v>
      </c>
      <c r="N1599">
        <f t="shared" si="461"/>
        <v>0.52642494903666126</v>
      </c>
      <c r="O1599">
        <f t="shared" si="462"/>
        <v>0.49756636517033781</v>
      </c>
      <c r="P1599">
        <f t="shared" si="463"/>
        <v>0.91552211191342159</v>
      </c>
      <c r="Q1599">
        <f>1-EXP(-2*$AL$9*O1599/(1+O1599))</f>
        <v>2.6229857788429012E-2</v>
      </c>
      <c r="R1599">
        <f t="shared" si="464"/>
        <v>1.9647240480566153</v>
      </c>
      <c r="S1599">
        <f>(1-$AL$6^R1599)/(1+$AL$6^R1599*(1/$AL$7-1))</f>
        <v>0.27865095725015898</v>
      </c>
      <c r="U1599">
        <v>366.2</v>
      </c>
      <c r="V1599">
        <f t="shared" si="465"/>
        <v>836.76700000000005</v>
      </c>
      <c r="W1599">
        <f t="shared" si="466"/>
        <v>233.16592554534378</v>
      </c>
      <c r="X1599">
        <f t="shared" si="467"/>
        <v>603.60107445465633</v>
      </c>
      <c r="Y1599">
        <f t="shared" si="468"/>
        <v>568.27358365321766</v>
      </c>
      <c r="Z1599">
        <f t="shared" si="469"/>
        <v>209.28386814443502</v>
      </c>
      <c r="AA1599">
        <f t="shared" si="470"/>
        <v>432.48372342391048</v>
      </c>
      <c r="AC1599">
        <f t="shared" si="471"/>
        <v>131.40435154782514</v>
      </c>
      <c r="AD1599">
        <f>X1599*((1-Q1599)*(1-EXP(-(P1599+O1599)*A1599))*P1599/(P1599+O1599)-(1-$AL$10)*(1-EXP(-2*O1599*A1599))/2)</f>
        <v>128.62117023483202</v>
      </c>
      <c r="AE1599">
        <f t="shared" si="472"/>
        <v>692.50924520656758</v>
      </c>
      <c r="AF1599">
        <f t="shared" si="473"/>
        <v>78.668825675984635</v>
      </c>
      <c r="AG1599">
        <f t="shared" si="474"/>
        <v>7.1686899944751614</v>
      </c>
      <c r="AH1599">
        <f t="shared" si="475"/>
        <v>85.837515670459794</v>
      </c>
      <c r="BA1599">
        <v>692.50924520656702</v>
      </c>
    </row>
    <row r="1600" spans="1:53" x14ac:dyDescent="0.3">
      <c r="A1600">
        <v>3.7661584819758298</v>
      </c>
      <c r="E1600" cm="1">
        <f t="array" ref="E1600">INDEX($C$2:$C$104,L1600)</f>
        <v>-0.36898463931518005</v>
      </c>
      <c r="G1600">
        <f>PI()/12*(M1600-12)</f>
        <v>0.52359877559829882</v>
      </c>
      <c r="H1600">
        <f t="shared" si="459"/>
        <v>-0.21705578016841018</v>
      </c>
      <c r="I1600">
        <f t="shared" si="476"/>
        <v>0.74488257639285838</v>
      </c>
      <c r="J1600">
        <f t="shared" si="460"/>
        <v>1.1284828405970186</v>
      </c>
      <c r="L1600">
        <f t="shared" si="477"/>
        <v>67</v>
      </c>
      <c r="M1600">
        <v>14</v>
      </c>
      <c r="N1600">
        <f t="shared" si="461"/>
        <v>0.44231348619787791</v>
      </c>
      <c r="O1600">
        <f t="shared" si="462"/>
        <v>0.58406922614307399</v>
      </c>
      <c r="P1600">
        <f t="shared" si="463"/>
        <v>1.0746873761032563</v>
      </c>
      <c r="Q1600">
        <f>1-EXP(-2*$AL$9*O1600/(1+O1600))</f>
        <v>2.9066361648431682E-2</v>
      </c>
      <c r="R1600">
        <f t="shared" si="464"/>
        <v>2.306295068679463</v>
      </c>
      <c r="S1600">
        <f>(1-$AL$6^R1600)/(1+$AL$6^R1600*(1/$AL$7-1))</f>
        <v>0.32557608013744904</v>
      </c>
      <c r="U1600">
        <v>313.3</v>
      </c>
      <c r="V1600">
        <f t="shared" si="465"/>
        <v>715.89050000000009</v>
      </c>
      <c r="W1600">
        <f t="shared" si="466"/>
        <v>233.0768227976385</v>
      </c>
      <c r="X1600">
        <f t="shared" si="467"/>
        <v>482.81367720236159</v>
      </c>
      <c r="Y1600">
        <f t="shared" si="468"/>
        <v>460.59186816855663</v>
      </c>
      <c r="Z1600">
        <f t="shared" si="469"/>
        <v>209.70425647570951</v>
      </c>
      <c r="AA1600">
        <f t="shared" si="470"/>
        <v>364.90516931135869</v>
      </c>
      <c r="AC1600">
        <f t="shared" si="471"/>
        <v>123.05973338987803</v>
      </c>
      <c r="AD1600">
        <f>X1600*((1-Q1600)*(1-EXP(-(P1600+O1600)*A1600))*P1600/(P1600+O1600)-(1-$AL$10)*(1-EXP(-2*O1600*A1600))/2)</f>
        <v>100.45362733873301</v>
      </c>
      <c r="AE1600">
        <f t="shared" si="472"/>
        <v>588.41853003996971</v>
      </c>
      <c r="AF1600">
        <f t="shared" si="473"/>
        <v>87.267719961579715</v>
      </c>
      <c r="AG1600">
        <f t="shared" si="474"/>
        <v>-4.7669284815350865</v>
      </c>
      <c r="AH1600">
        <f t="shared" si="475"/>
        <v>82.500791480044626</v>
      </c>
      <c r="BA1600">
        <v>588.41853003996903</v>
      </c>
    </row>
    <row r="1601" spans="1:53" x14ac:dyDescent="0.3">
      <c r="A1601">
        <v>3.7661584819758298</v>
      </c>
      <c r="E1601" cm="1">
        <f t="array" ref="E1601">INDEX($C$2:$C$104,L1601)</f>
        <v>-0.36898463931518005</v>
      </c>
      <c r="G1601">
        <f>PI()/12*(M1601-12)</f>
        <v>0.78539816339744828</v>
      </c>
      <c r="H1601">
        <f t="shared" si="459"/>
        <v>-0.21705578016841018</v>
      </c>
      <c r="I1601">
        <f t="shared" si="476"/>
        <v>0.74488257639285838</v>
      </c>
      <c r="J1601">
        <f t="shared" si="460"/>
        <v>1.2559653703657709</v>
      </c>
      <c r="L1601">
        <f t="shared" si="477"/>
        <v>67</v>
      </c>
      <c r="M1601">
        <v>15</v>
      </c>
      <c r="N1601">
        <f t="shared" si="461"/>
        <v>0.31483095642912562</v>
      </c>
      <c r="O1601">
        <f t="shared" si="462"/>
        <v>0.80734818403453468</v>
      </c>
      <c r="P1601">
        <f t="shared" si="463"/>
        <v>1.4855206586235439</v>
      </c>
      <c r="Q1601">
        <f>1-EXP(-2*$AL$9*O1601/(1+O1601))</f>
        <v>3.5105253452019869E-2</v>
      </c>
      <c r="R1601">
        <f t="shared" si="464"/>
        <v>3.187949394015932</v>
      </c>
      <c r="S1601">
        <f>(1-$AL$6^R1601)/(1+$AL$6^R1601*(1/$AL$7-1))</f>
        <v>0.44072261103617699</v>
      </c>
      <c r="U1601">
        <v>225.7</v>
      </c>
      <c r="V1601">
        <f t="shared" si="465"/>
        <v>515.72450000000003</v>
      </c>
      <c r="W1601">
        <f t="shared" si="466"/>
        <v>227.29144821532688</v>
      </c>
      <c r="X1601">
        <f t="shared" si="467"/>
        <v>288.43305178467313</v>
      </c>
      <c r="Y1601">
        <f t="shared" si="468"/>
        <v>277.27293056156088</v>
      </c>
      <c r="Z1601">
        <f t="shared" si="469"/>
        <v>204.49902988709044</v>
      </c>
      <c r="AA1601">
        <f t="shared" si="470"/>
        <v>233.44755397087152</v>
      </c>
      <c r="AC1601">
        <f t="shared" si="471"/>
        <v>102.8842302878835</v>
      </c>
      <c r="AD1601">
        <f>X1601*((1-Q1601)*(1-EXP(-(P1601+O1601)*A1601))*P1601/(P1601+O1601)-(1-$AL$10)*(1-EXP(-2*O1601*A1601))/2)</f>
        <v>57.97599002860153</v>
      </c>
      <c r="AE1601">
        <f t="shared" si="472"/>
        <v>394.30777428735655</v>
      </c>
      <c r="AF1601">
        <f t="shared" si="473"/>
        <v>101.709114424067</v>
      </c>
      <c r="AG1601">
        <f t="shared" si="474"/>
        <v>-14.150613437912204</v>
      </c>
      <c r="AH1601">
        <f t="shared" si="475"/>
        <v>87.558500986154797</v>
      </c>
      <c r="BA1601">
        <v>394.30777428735598</v>
      </c>
    </row>
    <row r="1602" spans="1:53" x14ac:dyDescent="0.3">
      <c r="A1602">
        <v>3.7661584819758298</v>
      </c>
      <c r="E1602" cm="1">
        <f t="array" ref="E1602">INDEX($C$2:$C$104,L1602)</f>
        <v>-0.36898463931518005</v>
      </c>
      <c r="G1602">
        <f>PI()/12*(M1602-12)</f>
        <v>1.0471975511965976</v>
      </c>
      <c r="H1602">
        <f t="shared" si="459"/>
        <v>-0.21705578016841018</v>
      </c>
      <c r="I1602">
        <f t="shared" si="476"/>
        <v>0.74488257639285838</v>
      </c>
      <c r="J1602">
        <f t="shared" si="460"/>
        <v>1.4147786374013958</v>
      </c>
      <c r="L1602">
        <f t="shared" si="477"/>
        <v>67</v>
      </c>
      <c r="M1602">
        <v>16</v>
      </c>
      <c r="N1602">
        <f t="shared" si="461"/>
        <v>0.1560176893935008</v>
      </c>
      <c r="O1602">
        <f t="shared" si="462"/>
        <v>1.6089016483758571</v>
      </c>
      <c r="P1602">
        <f t="shared" si="463"/>
        <v>2.9603790330115776</v>
      </c>
      <c r="Q1602">
        <f>1-EXP(-2*$AL$9*O1602/(1+O1602))</f>
        <v>4.8138515966683726E-2</v>
      </c>
      <c r="R1602">
        <f t="shared" si="464"/>
        <v>6.3530173677230293</v>
      </c>
      <c r="S1602">
        <f>(1-$AL$6^R1602)/(1+$AL$6^R1602*(1/$AL$7-1))</f>
        <v>0.750488387671988</v>
      </c>
      <c r="U1602">
        <v>140.6</v>
      </c>
      <c r="V1602">
        <f t="shared" si="465"/>
        <v>321.27100000000002</v>
      </c>
      <c r="W1602">
        <f t="shared" si="466"/>
        <v>241.11015479576727</v>
      </c>
      <c r="X1602">
        <f t="shared" si="467"/>
        <v>80.160845204232743</v>
      </c>
      <c r="Y1602">
        <f t="shared" si="468"/>
        <v>76.30092339830145</v>
      </c>
      <c r="Z1602">
        <f t="shared" si="469"/>
        <v>216.93201895105759</v>
      </c>
      <c r="AA1602">
        <f t="shared" si="470"/>
        <v>67.977561136381155</v>
      </c>
      <c r="AC1602">
        <f t="shared" si="471"/>
        <v>71.777636026345405</v>
      </c>
      <c r="AD1602">
        <f>X1602*((1-Q1602)*(1-EXP(-(P1602+O1602)*A1602))*P1602/(P1602+O1602)-(1-$AL$10)*(1-EXP(-2*O1602*A1602))/2)</f>
        <v>15.366937258310475</v>
      </c>
      <c r="AE1602">
        <f t="shared" si="472"/>
        <v>155.12213442103706</v>
      </c>
      <c r="AF1602">
        <f t="shared" si="473"/>
        <v>143.32662483885559</v>
      </c>
      <c r="AG1602">
        <f t="shared" si="474"/>
        <v>-7.0435749963901753</v>
      </c>
      <c r="AH1602">
        <f t="shared" si="475"/>
        <v>136.28304984246543</v>
      </c>
      <c r="BA1602">
        <v>155.12213442103601</v>
      </c>
    </row>
    <row r="1603" spans="1:53" x14ac:dyDescent="0.3">
      <c r="A1603">
        <v>3.7661584819758298</v>
      </c>
      <c r="E1603" cm="1">
        <f t="array" ref="E1603">INDEX($C$2:$C$104,L1603)</f>
        <v>-0.36898463931518005</v>
      </c>
      <c r="G1603">
        <f>PI()/12*(M1603-12)</f>
        <v>1.308996938995747</v>
      </c>
      <c r="H1603">
        <f t="shared" ref="H1603:H1666" si="478">SIN(E1603)*SIN(RADIANS(37))</f>
        <v>-0.21705578016841018</v>
      </c>
      <c r="I1603">
        <f t="shared" si="476"/>
        <v>0.74488257639285838</v>
      </c>
      <c r="J1603">
        <f t="shared" ref="J1603:J1666" si="479">ACOS(H1603+I1603*COS(G1603))</f>
        <v>1.5950646919142673</v>
      </c>
      <c r="L1603">
        <f t="shared" si="477"/>
        <v>67</v>
      </c>
      <c r="M1603">
        <v>17</v>
      </c>
      <c r="N1603">
        <f t="shared" ref="N1603:N1666" si="480">MAX(0.05, PI()/2-J1603)</f>
        <v>0.05</v>
      </c>
      <c r="O1603">
        <f t="shared" ref="O1603:O1666" si="481">0.5/SIN(N1603)*0.5</f>
        <v>5.0020839411324403</v>
      </c>
      <c r="P1603">
        <f t="shared" ref="P1603:P1666" si="482">0.46/SIN(N1603)</f>
        <v>9.2038344516836901</v>
      </c>
      <c r="Q1603">
        <f>1-EXP(-2*$AL$9*O1603/(1+O1603))</f>
        <v>6.4497345768578462E-2</v>
      </c>
      <c r="R1603">
        <f t="shared" ref="R1603:R1666" si="483">100/101.3/SIN(N1603)</f>
        <v>19.751565414145865</v>
      </c>
      <c r="S1603">
        <f>(1-$AL$6^R1603)/(1+$AL$6^R1603*(1/$AL$7-1))</f>
        <v>0.99643717244343843</v>
      </c>
      <c r="U1603">
        <v>67.2</v>
      </c>
      <c r="V1603">
        <f t="shared" ref="V1603:V1666" si="484">U1603*$AL$12</f>
        <v>153.55200000000002</v>
      </c>
      <c r="W1603">
        <f t="shared" ref="W1603:W1666" si="485">V1603*S1603</f>
        <v>153.00492070303488</v>
      </c>
      <c r="X1603">
        <f t="shared" ref="X1603:X1666" si="486">V1603-W1603</f>
        <v>0.54707929696513702</v>
      </c>
      <c r="Y1603">
        <f t="shared" ref="Y1603:Y1666" si="487">X1603*(1-Q1603)*(1-EXP(-P1603*A1603))</f>
        <v>0.51179413438594534</v>
      </c>
      <c r="Z1603">
        <f t="shared" ref="Z1603:Z1666" si="488">W1603*(1-$AL$8)*(1-EXP(-$AL$11*A1603))</f>
        <v>137.66183504660299</v>
      </c>
      <c r="AA1603">
        <f t="shared" ref="AA1603:AA1666" si="489">X1603*(1-$AL$10)*(1-EXP(-O1603*A1603))</f>
        <v>0.46501739935874536</v>
      </c>
      <c r="AC1603">
        <f t="shared" ref="AC1603:AC1666" si="490">W1603*(1-$AL$8)*(1-EXP(-($AL$11+O1603)*A1603))*$AL$11/($AL$11+O1603)</f>
        <v>18.536724799471543</v>
      </c>
      <c r="AD1603">
        <f>X1603*((1-Q1603)*(1-EXP(-(P1603+O1603)*A1603))*P1603/(P1603+O1603)-(1-$AL$10)*(1-EXP(-2*O1603*A1603))/2)</f>
        <v>9.9076230927190048E-2</v>
      </c>
      <c r="AE1603">
        <f t="shared" ref="AE1603:AE1666" si="491">AA1603+AC1603+AD1603</f>
        <v>19.100818429757478</v>
      </c>
      <c r="AF1603">
        <f t="shared" ref="AF1603:AF1666" si="492">W1603*(1-Q1603)*(1-EXP(-$AL$11*A1603)-(1-EXP(-($AL$11+O1603)*A1603))*$AL$11/($AL$11+O1603))</f>
        <v>115.60358591473256</v>
      </c>
      <c r="AG1603">
        <f t="shared" ref="AG1603:AG1666" si="493">X1603*((1-Q1603)*(1-EXP(-P1603*A1603)-(1-EXP(-(P1603+O1603)*A1603))*P1603/(P1603+O1603))-(1-$AL$10)*(1-EXP(-O1603*A1603)-(1-EXP(-2*O1603*A1603))/2))</f>
        <v>-5.2299495899990188E-2</v>
      </c>
      <c r="AH1603">
        <f t="shared" ref="AH1603:AH1666" si="494">AF1603+AG1603</f>
        <v>115.55128641883258</v>
      </c>
      <c r="BA1603">
        <v>19.1008184297574</v>
      </c>
    </row>
    <row r="1604" spans="1:53" x14ac:dyDescent="0.3">
      <c r="A1604">
        <v>3.7661584819758298</v>
      </c>
      <c r="E1604" cm="1">
        <f t="array" ref="E1604">INDEX($C$2:$C$104,L1604)</f>
        <v>-0.36898463931518005</v>
      </c>
      <c r="G1604">
        <f>PI()/12*(M1604-12)</f>
        <v>1.5707963267948966</v>
      </c>
      <c r="H1604">
        <f t="shared" si="478"/>
        <v>-0.21705578016841018</v>
      </c>
      <c r="I1604">
        <f t="shared" ref="I1604:I1667" si="495">COS(E1604)*COS(RADIANS(37))</f>
        <v>0.74488257639285838</v>
      </c>
      <c r="J1604">
        <f t="shared" si="479"/>
        <v>1.7895936539421691</v>
      </c>
      <c r="L1604">
        <f t="shared" si="477"/>
        <v>67</v>
      </c>
      <c r="M1604">
        <v>18</v>
      </c>
      <c r="N1604">
        <f t="shared" si="480"/>
        <v>0.05</v>
      </c>
      <c r="O1604">
        <f t="shared" si="481"/>
        <v>5.0020839411324403</v>
      </c>
      <c r="P1604">
        <f t="shared" si="482"/>
        <v>9.2038344516836901</v>
      </c>
      <c r="Q1604">
        <f>1-EXP(-2*$AL$9*O1604/(1+O1604))</f>
        <v>6.4497345768578462E-2</v>
      </c>
      <c r="R1604">
        <f t="shared" si="483"/>
        <v>19.751565414145865</v>
      </c>
      <c r="S1604">
        <f>(1-$AL$6^R1604)/(1+$AL$6^R1604*(1/$AL$7-1))</f>
        <v>0.99643717244343843</v>
      </c>
      <c r="U1604">
        <v>4.9000000000000004</v>
      </c>
      <c r="V1604">
        <f t="shared" si="484"/>
        <v>11.196500000000002</v>
      </c>
      <c r="W1604">
        <f t="shared" si="485"/>
        <v>11.15660880126296</v>
      </c>
      <c r="X1604">
        <f t="shared" si="486"/>
        <v>3.9891198737041833E-2</v>
      </c>
      <c r="Y1604">
        <f t="shared" si="487"/>
        <v>3.7318322298975734E-2</v>
      </c>
      <c r="Z1604">
        <f t="shared" si="488"/>
        <v>10.037842138814801</v>
      </c>
      <c r="AA1604">
        <f t="shared" si="489"/>
        <v>3.3907518703242358E-2</v>
      </c>
      <c r="AC1604">
        <f t="shared" si="490"/>
        <v>1.3516361832948001</v>
      </c>
      <c r="AD1604">
        <f>X1604*((1-Q1604)*(1-EXP(-(P1604+O1604)*A1604))*P1604/(P1604+O1604)-(1-$AL$10)*(1-EXP(-2*O1604*A1604))/2)</f>
        <v>7.2243085051077148E-3</v>
      </c>
      <c r="AE1604">
        <f t="shared" si="491"/>
        <v>1.3927680105031501</v>
      </c>
      <c r="AF1604">
        <f t="shared" si="492"/>
        <v>8.429428139615915</v>
      </c>
      <c r="AG1604">
        <f t="shared" si="493"/>
        <v>-3.8135049093743411E-3</v>
      </c>
      <c r="AH1604">
        <f t="shared" si="494"/>
        <v>8.425614634706541</v>
      </c>
      <c r="BA1604">
        <v>1.3927680105031499</v>
      </c>
    </row>
    <row r="1605" spans="1:53" x14ac:dyDescent="0.3">
      <c r="A1605">
        <v>3.7661584819758298</v>
      </c>
      <c r="E1605" cm="1">
        <f t="array" ref="E1605">INDEX($C$2:$C$104,L1605)</f>
        <v>-0.36898463931518005</v>
      </c>
      <c r="G1605">
        <f>PI()/12*(M1605-12)</f>
        <v>1.8325957145940459</v>
      </c>
      <c r="H1605">
        <f t="shared" si="478"/>
        <v>-0.21705578016841018</v>
      </c>
      <c r="I1605">
        <f t="shared" si="495"/>
        <v>0.74488257639285838</v>
      </c>
      <c r="J1605">
        <f t="shared" si="479"/>
        <v>1.9930810881681</v>
      </c>
      <c r="L1605">
        <f t="shared" si="477"/>
        <v>67</v>
      </c>
      <c r="M1605">
        <v>19</v>
      </c>
      <c r="N1605">
        <f t="shared" si="480"/>
        <v>0.05</v>
      </c>
      <c r="O1605">
        <f t="shared" si="481"/>
        <v>5.0020839411324403</v>
      </c>
      <c r="P1605">
        <f t="shared" si="482"/>
        <v>9.2038344516836901</v>
      </c>
      <c r="Q1605">
        <f>1-EXP(-2*$AL$9*O1605/(1+O1605))</f>
        <v>6.4497345768578462E-2</v>
      </c>
      <c r="R1605">
        <f t="shared" si="483"/>
        <v>19.751565414145865</v>
      </c>
      <c r="S1605">
        <f>(1-$AL$6^R1605)/(1+$AL$6^R1605*(1/$AL$7-1))</f>
        <v>0.99643717244343843</v>
      </c>
      <c r="U1605">
        <v>0.1</v>
      </c>
      <c r="V1605">
        <f t="shared" si="484"/>
        <v>0.22850000000000004</v>
      </c>
      <c r="W1605">
        <f t="shared" si="485"/>
        <v>0.22768589390332572</v>
      </c>
      <c r="X1605">
        <f t="shared" si="486"/>
        <v>8.1410609667431633E-4</v>
      </c>
      <c r="Y1605">
        <f t="shared" si="487"/>
        <v>7.6159841426480458E-4</v>
      </c>
      <c r="Z1605">
        <f t="shared" si="488"/>
        <v>0.20485392120030205</v>
      </c>
      <c r="AA1605">
        <f t="shared" si="489"/>
        <v>6.9199017761718514E-4</v>
      </c>
      <c r="AC1605">
        <f t="shared" si="490"/>
        <v>2.7584411903975512E-2</v>
      </c>
      <c r="AD1605">
        <f>X1605*((1-Q1605)*(1-EXP(-(P1605+O1605)*A1605))*P1605/(P1605+O1605)-(1-$AL$10)*(1-EXP(-2*O1605*A1605))/2)</f>
        <v>1.4743486745117662E-4</v>
      </c>
      <c r="AE1605">
        <f t="shared" si="491"/>
        <v>2.8423836949043872E-2</v>
      </c>
      <c r="AF1605">
        <f t="shared" si="492"/>
        <v>0.17202914570644723</v>
      </c>
      <c r="AG1605">
        <f t="shared" si="493"/>
        <v>-7.7826630803557335E-5</v>
      </c>
      <c r="AH1605">
        <f t="shared" si="494"/>
        <v>0.17195131907564368</v>
      </c>
      <c r="BA1605">
        <v>2.8423836949043799E-2</v>
      </c>
    </row>
    <row r="1606" spans="1:53" x14ac:dyDescent="0.3">
      <c r="A1606">
        <v>3.7661584819758298</v>
      </c>
      <c r="E1606" cm="1">
        <f t="array" ref="E1606">INDEX($C$2:$C$104,L1606)</f>
        <v>-0.36898463931518005</v>
      </c>
      <c r="G1606">
        <f>PI()/12*(M1606-12)</f>
        <v>2.0943951023931953</v>
      </c>
      <c r="H1606">
        <f t="shared" si="478"/>
        <v>-0.21705578016841018</v>
      </c>
      <c r="I1606">
        <f t="shared" si="495"/>
        <v>0.74488257639285838</v>
      </c>
      <c r="J1606">
        <f t="shared" si="479"/>
        <v>2.2012324090424338</v>
      </c>
      <c r="L1606">
        <f t="shared" si="477"/>
        <v>67</v>
      </c>
      <c r="M1606">
        <v>20</v>
      </c>
      <c r="N1606">
        <f t="shared" si="480"/>
        <v>0.05</v>
      </c>
      <c r="O1606">
        <f t="shared" si="481"/>
        <v>5.0020839411324403</v>
      </c>
      <c r="P1606">
        <f t="shared" si="482"/>
        <v>9.2038344516836901</v>
      </c>
      <c r="Q1606">
        <f>1-EXP(-2*$AL$9*O1606/(1+O1606))</f>
        <v>6.4497345768578462E-2</v>
      </c>
      <c r="R1606">
        <f t="shared" si="483"/>
        <v>19.751565414145865</v>
      </c>
      <c r="S1606">
        <f>(1-$AL$6^R1606)/(1+$AL$6^R1606*(1/$AL$7-1))</f>
        <v>0.99643717244343843</v>
      </c>
      <c r="U1606">
        <v>0.1</v>
      </c>
      <c r="V1606">
        <f t="shared" si="484"/>
        <v>0.22850000000000004</v>
      </c>
      <c r="W1606">
        <f t="shared" si="485"/>
        <v>0.22768589390332572</v>
      </c>
      <c r="X1606">
        <f t="shared" si="486"/>
        <v>8.1410609667431633E-4</v>
      </c>
      <c r="Y1606">
        <f t="shared" si="487"/>
        <v>7.6159841426480458E-4</v>
      </c>
      <c r="Z1606">
        <f t="shared" si="488"/>
        <v>0.20485392120030205</v>
      </c>
      <c r="AA1606">
        <f t="shared" si="489"/>
        <v>6.9199017761718514E-4</v>
      </c>
      <c r="AC1606">
        <f t="shared" si="490"/>
        <v>2.7584411903975512E-2</v>
      </c>
      <c r="AD1606">
        <f>X1606*((1-Q1606)*(1-EXP(-(P1606+O1606)*A1606))*P1606/(P1606+O1606)-(1-$AL$10)*(1-EXP(-2*O1606*A1606))/2)</f>
        <v>1.4743486745117662E-4</v>
      </c>
      <c r="AE1606">
        <f t="shared" si="491"/>
        <v>2.8423836949043872E-2</v>
      </c>
      <c r="AF1606">
        <f t="shared" si="492"/>
        <v>0.17202914570644723</v>
      </c>
      <c r="AG1606">
        <f t="shared" si="493"/>
        <v>-7.7826630803557335E-5</v>
      </c>
      <c r="AH1606">
        <f t="shared" si="494"/>
        <v>0.17195131907564368</v>
      </c>
      <c r="BA1606">
        <v>2.8423836949043799E-2</v>
      </c>
    </row>
    <row r="1607" spans="1:53" x14ac:dyDescent="0.3">
      <c r="A1607">
        <v>3.7661584819758298</v>
      </c>
      <c r="E1607" cm="1">
        <f t="array" ref="E1607">INDEX($C$2:$C$104,L1607)</f>
        <v>-0.36898463931518005</v>
      </c>
      <c r="G1607">
        <f>PI()/12*(M1607-12)</f>
        <v>2.3561944901923448</v>
      </c>
      <c r="H1607">
        <f t="shared" si="478"/>
        <v>-0.21705578016841018</v>
      </c>
      <c r="I1607">
        <f t="shared" si="495"/>
        <v>0.74488257639285838</v>
      </c>
      <c r="J1607">
        <f t="shared" si="479"/>
        <v>2.4094851242085245</v>
      </c>
      <c r="L1607">
        <f t="shared" si="477"/>
        <v>67</v>
      </c>
      <c r="M1607">
        <v>21</v>
      </c>
      <c r="N1607">
        <f t="shared" si="480"/>
        <v>0.05</v>
      </c>
      <c r="O1607">
        <f t="shared" si="481"/>
        <v>5.0020839411324403</v>
      </c>
      <c r="P1607">
        <f t="shared" si="482"/>
        <v>9.2038344516836901</v>
      </c>
      <c r="Q1607">
        <f>1-EXP(-2*$AL$9*O1607/(1+O1607))</f>
        <v>6.4497345768578462E-2</v>
      </c>
      <c r="R1607">
        <f t="shared" si="483"/>
        <v>19.751565414145865</v>
      </c>
      <c r="S1607">
        <f>(1-$AL$6^R1607)/(1+$AL$6^R1607*(1/$AL$7-1))</f>
        <v>0.99643717244343843</v>
      </c>
      <c r="U1607">
        <v>0.1</v>
      </c>
      <c r="V1607">
        <f t="shared" si="484"/>
        <v>0.22850000000000004</v>
      </c>
      <c r="W1607">
        <f t="shared" si="485"/>
        <v>0.22768589390332572</v>
      </c>
      <c r="X1607">
        <f t="shared" si="486"/>
        <v>8.1410609667431633E-4</v>
      </c>
      <c r="Y1607">
        <f t="shared" si="487"/>
        <v>7.6159841426480458E-4</v>
      </c>
      <c r="Z1607">
        <f t="shared" si="488"/>
        <v>0.20485392120030205</v>
      </c>
      <c r="AA1607">
        <f t="shared" si="489"/>
        <v>6.9199017761718514E-4</v>
      </c>
      <c r="AC1607">
        <f t="shared" si="490"/>
        <v>2.7584411903975512E-2</v>
      </c>
      <c r="AD1607">
        <f>X1607*((1-Q1607)*(1-EXP(-(P1607+O1607)*A1607))*P1607/(P1607+O1607)-(1-$AL$10)*(1-EXP(-2*O1607*A1607))/2)</f>
        <v>1.4743486745117662E-4</v>
      </c>
      <c r="AE1607">
        <f t="shared" si="491"/>
        <v>2.8423836949043872E-2</v>
      </c>
      <c r="AF1607">
        <f t="shared" si="492"/>
        <v>0.17202914570644723</v>
      </c>
      <c r="AG1607">
        <f t="shared" si="493"/>
        <v>-7.7826630803557335E-5</v>
      </c>
      <c r="AH1607">
        <f t="shared" si="494"/>
        <v>0.17195131907564368</v>
      </c>
      <c r="BA1607">
        <v>2.8423836949043799E-2</v>
      </c>
    </row>
    <row r="1608" spans="1:53" x14ac:dyDescent="0.3">
      <c r="A1608">
        <v>3.7661584819758298</v>
      </c>
      <c r="E1608" cm="1">
        <f t="array" ref="E1608">INDEX($C$2:$C$104,L1608)</f>
        <v>-0.36898463931518005</v>
      </c>
      <c r="G1608">
        <f>PI()/12*(M1608-12)</f>
        <v>2.617993877991494</v>
      </c>
      <c r="H1608">
        <f t="shared" si="478"/>
        <v>-0.21705578016841018</v>
      </c>
      <c r="I1608">
        <f t="shared" si="495"/>
        <v>0.74488257639285838</v>
      </c>
      <c r="J1608">
        <f t="shared" si="479"/>
        <v>2.6102805466027714</v>
      </c>
      <c r="L1608">
        <f t="shared" si="477"/>
        <v>67</v>
      </c>
      <c r="M1608">
        <v>22</v>
      </c>
      <c r="N1608">
        <f t="shared" si="480"/>
        <v>0.05</v>
      </c>
      <c r="O1608">
        <f t="shared" si="481"/>
        <v>5.0020839411324403</v>
      </c>
      <c r="P1608">
        <f t="shared" si="482"/>
        <v>9.2038344516836901</v>
      </c>
      <c r="Q1608">
        <f>1-EXP(-2*$AL$9*O1608/(1+O1608))</f>
        <v>6.4497345768578462E-2</v>
      </c>
      <c r="R1608">
        <f t="shared" si="483"/>
        <v>19.751565414145865</v>
      </c>
      <c r="S1608">
        <f>(1-$AL$6^R1608)/(1+$AL$6^R1608*(1/$AL$7-1))</f>
        <v>0.99643717244343843</v>
      </c>
      <c r="U1608">
        <v>0.1</v>
      </c>
      <c r="V1608">
        <f t="shared" si="484"/>
        <v>0.22850000000000004</v>
      </c>
      <c r="W1608">
        <f t="shared" si="485"/>
        <v>0.22768589390332572</v>
      </c>
      <c r="X1608">
        <f t="shared" si="486"/>
        <v>8.1410609667431633E-4</v>
      </c>
      <c r="Y1608">
        <f t="shared" si="487"/>
        <v>7.6159841426480458E-4</v>
      </c>
      <c r="Z1608">
        <f t="shared" si="488"/>
        <v>0.20485392120030205</v>
      </c>
      <c r="AA1608">
        <f t="shared" si="489"/>
        <v>6.9199017761718514E-4</v>
      </c>
      <c r="AC1608">
        <f t="shared" si="490"/>
        <v>2.7584411903975512E-2</v>
      </c>
      <c r="AD1608">
        <f>X1608*((1-Q1608)*(1-EXP(-(P1608+O1608)*A1608))*P1608/(P1608+O1608)-(1-$AL$10)*(1-EXP(-2*O1608*A1608))/2)</f>
        <v>1.4743486745117662E-4</v>
      </c>
      <c r="AE1608">
        <f t="shared" si="491"/>
        <v>2.8423836949043872E-2</v>
      </c>
      <c r="AF1608">
        <f t="shared" si="492"/>
        <v>0.17202914570644723</v>
      </c>
      <c r="AG1608">
        <f t="shared" si="493"/>
        <v>-7.7826630803557335E-5</v>
      </c>
      <c r="AH1608">
        <f t="shared" si="494"/>
        <v>0.17195131907564368</v>
      </c>
      <c r="BA1608">
        <v>2.8423836949043799E-2</v>
      </c>
    </row>
    <row r="1609" spans="1:53" x14ac:dyDescent="0.3">
      <c r="A1609">
        <v>3.7661584819758298</v>
      </c>
      <c r="E1609" cm="1">
        <f t="array" ref="E1609">INDEX($C$2:$C$104,L1609)</f>
        <v>-0.36898463931518005</v>
      </c>
      <c r="G1609">
        <f>PI()/12*(M1609-12)</f>
        <v>2.8797932657906435</v>
      </c>
      <c r="H1609">
        <f t="shared" si="478"/>
        <v>-0.21705578016841018</v>
      </c>
      <c r="I1609">
        <f t="shared" si="495"/>
        <v>0.74488257639285838</v>
      </c>
      <c r="J1609">
        <f t="shared" si="479"/>
        <v>2.7834716645554218</v>
      </c>
      <c r="L1609">
        <f t="shared" si="477"/>
        <v>67</v>
      </c>
      <c r="M1609">
        <v>23</v>
      </c>
      <c r="N1609">
        <f t="shared" si="480"/>
        <v>0.05</v>
      </c>
      <c r="O1609">
        <f t="shared" si="481"/>
        <v>5.0020839411324403</v>
      </c>
      <c r="P1609">
        <f t="shared" si="482"/>
        <v>9.2038344516836901</v>
      </c>
      <c r="Q1609">
        <f>1-EXP(-2*$AL$9*O1609/(1+O1609))</f>
        <v>6.4497345768578462E-2</v>
      </c>
      <c r="R1609">
        <f t="shared" si="483"/>
        <v>19.751565414145865</v>
      </c>
      <c r="S1609">
        <f>(1-$AL$6^R1609)/(1+$AL$6^R1609*(1/$AL$7-1))</f>
        <v>0.99643717244343843</v>
      </c>
      <c r="U1609">
        <v>0.1</v>
      </c>
      <c r="V1609">
        <f t="shared" si="484"/>
        <v>0.22850000000000004</v>
      </c>
      <c r="W1609">
        <f t="shared" si="485"/>
        <v>0.22768589390332572</v>
      </c>
      <c r="X1609">
        <f t="shared" si="486"/>
        <v>8.1410609667431633E-4</v>
      </c>
      <c r="Y1609">
        <f t="shared" si="487"/>
        <v>7.6159841426480458E-4</v>
      </c>
      <c r="Z1609">
        <f t="shared" si="488"/>
        <v>0.20485392120030205</v>
      </c>
      <c r="AA1609">
        <f t="shared" si="489"/>
        <v>6.9199017761718514E-4</v>
      </c>
      <c r="AC1609">
        <f t="shared" si="490"/>
        <v>2.7584411903975512E-2</v>
      </c>
      <c r="AD1609">
        <f>X1609*((1-Q1609)*(1-EXP(-(P1609+O1609)*A1609))*P1609/(P1609+O1609)-(1-$AL$10)*(1-EXP(-2*O1609*A1609))/2)</f>
        <v>1.4743486745117662E-4</v>
      </c>
      <c r="AE1609">
        <f t="shared" si="491"/>
        <v>2.8423836949043872E-2</v>
      </c>
      <c r="AF1609">
        <f t="shared" si="492"/>
        <v>0.17202914570644723</v>
      </c>
      <c r="AG1609">
        <f t="shared" si="493"/>
        <v>-7.7826630803557335E-5</v>
      </c>
      <c r="AH1609">
        <f t="shared" si="494"/>
        <v>0.17195131907564368</v>
      </c>
      <c r="BA1609">
        <v>2.8423836949043799E-2</v>
      </c>
    </row>
    <row r="1610" spans="1:53" x14ac:dyDescent="0.3">
      <c r="A1610">
        <v>3.7661584819758298</v>
      </c>
      <c r="E1610" cm="1">
        <f t="array" ref="E1610">INDEX($C$2:$C$104,L1610)</f>
        <v>-0.3719790589630585</v>
      </c>
      <c r="G1610">
        <f>PI()/12*(M1610-12)</f>
        <v>-3.1415926535897931</v>
      </c>
      <c r="H1610">
        <f t="shared" si="478"/>
        <v>-0.21873560008009973</v>
      </c>
      <c r="I1610">
        <f t="shared" si="495"/>
        <v>0.74401671730399532</v>
      </c>
      <c r="J1610">
        <f t="shared" si="479"/>
        <v>2.8677998893149494</v>
      </c>
      <c r="L1610">
        <f t="shared" si="477"/>
        <v>68</v>
      </c>
      <c r="M1610">
        <v>0</v>
      </c>
      <c r="N1610">
        <f t="shared" si="480"/>
        <v>0.05</v>
      </c>
      <c r="O1610">
        <f t="shared" si="481"/>
        <v>5.0020839411324403</v>
      </c>
      <c r="P1610">
        <f t="shared" si="482"/>
        <v>9.2038344516836901</v>
      </c>
      <c r="Q1610">
        <f>1-EXP(-2*$AL$9*O1610/(1+O1610))</f>
        <v>6.4497345768578462E-2</v>
      </c>
      <c r="R1610">
        <f t="shared" si="483"/>
        <v>19.751565414145865</v>
      </c>
      <c r="S1610">
        <f>(1-$AL$6^R1610)/(1+$AL$6^R1610*(1/$AL$7-1))</f>
        <v>0.99643717244343843</v>
      </c>
      <c r="U1610">
        <v>0.1</v>
      </c>
      <c r="V1610">
        <f t="shared" si="484"/>
        <v>0.22850000000000004</v>
      </c>
      <c r="W1610">
        <f t="shared" si="485"/>
        <v>0.22768589390332572</v>
      </c>
      <c r="X1610">
        <f t="shared" si="486"/>
        <v>8.1410609667431633E-4</v>
      </c>
      <c r="Y1610">
        <f t="shared" si="487"/>
        <v>7.6159841426480458E-4</v>
      </c>
      <c r="Z1610">
        <f t="shared" si="488"/>
        <v>0.20485392120030205</v>
      </c>
      <c r="AA1610">
        <f t="shared" si="489"/>
        <v>6.9199017761718514E-4</v>
      </c>
      <c r="AC1610">
        <f t="shared" si="490"/>
        <v>2.7584411903975512E-2</v>
      </c>
      <c r="AD1610">
        <f>X1610*((1-Q1610)*(1-EXP(-(P1610+O1610)*A1610))*P1610/(P1610+O1610)-(1-$AL$10)*(1-EXP(-2*O1610*A1610))/2)</f>
        <v>1.4743486745117662E-4</v>
      </c>
      <c r="AE1610">
        <f t="shared" si="491"/>
        <v>2.8423836949043872E-2</v>
      </c>
      <c r="AF1610">
        <f t="shared" si="492"/>
        <v>0.17202914570644723</v>
      </c>
      <c r="AG1610">
        <f t="shared" si="493"/>
        <v>-7.7826630803557335E-5</v>
      </c>
      <c r="AH1610">
        <f t="shared" si="494"/>
        <v>0.17195131907564368</v>
      </c>
      <c r="BA1610">
        <v>2.8423836949043799E-2</v>
      </c>
    </row>
    <row r="1611" spans="1:53" x14ac:dyDescent="0.3">
      <c r="A1611">
        <v>3.7661584819758298</v>
      </c>
      <c r="E1611" cm="1">
        <f t="array" ref="E1611">INDEX($C$2:$C$104,L1611)</f>
        <v>-0.3719790589630585</v>
      </c>
      <c r="G1611">
        <f>PI()/12*(M1611-12)</f>
        <v>-2.8797932657906435</v>
      </c>
      <c r="H1611">
        <f t="shared" si="478"/>
        <v>-0.21873560008009973</v>
      </c>
      <c r="I1611">
        <f t="shared" si="495"/>
        <v>0.74401671730399532</v>
      </c>
      <c r="J1611">
        <f t="shared" si="479"/>
        <v>2.7858858098096748</v>
      </c>
      <c r="L1611">
        <f t="shared" si="477"/>
        <v>68</v>
      </c>
      <c r="M1611">
        <v>1</v>
      </c>
      <c r="N1611">
        <f t="shared" si="480"/>
        <v>0.05</v>
      </c>
      <c r="O1611">
        <f t="shared" si="481"/>
        <v>5.0020839411324403</v>
      </c>
      <c r="P1611">
        <f t="shared" si="482"/>
        <v>9.2038344516836901</v>
      </c>
      <c r="Q1611">
        <f>1-EXP(-2*$AL$9*O1611/(1+O1611))</f>
        <v>6.4497345768578462E-2</v>
      </c>
      <c r="R1611">
        <f t="shared" si="483"/>
        <v>19.751565414145865</v>
      </c>
      <c r="S1611">
        <f>(1-$AL$6^R1611)/(1+$AL$6^R1611*(1/$AL$7-1))</f>
        <v>0.99643717244343843</v>
      </c>
      <c r="U1611">
        <v>0</v>
      </c>
      <c r="V1611">
        <f t="shared" si="484"/>
        <v>0</v>
      </c>
      <c r="W1611">
        <f t="shared" si="485"/>
        <v>0</v>
      </c>
      <c r="X1611">
        <f t="shared" si="486"/>
        <v>0</v>
      </c>
      <c r="Y1611">
        <f t="shared" si="487"/>
        <v>0</v>
      </c>
      <c r="Z1611">
        <f t="shared" si="488"/>
        <v>0</v>
      </c>
      <c r="AA1611">
        <f t="shared" si="489"/>
        <v>0</v>
      </c>
      <c r="AC1611">
        <f t="shared" si="490"/>
        <v>0</v>
      </c>
      <c r="AD1611">
        <f>X1611*((1-Q1611)*(1-EXP(-(P1611+O1611)*A1611))*P1611/(P1611+O1611)-(1-$AL$10)*(1-EXP(-2*O1611*A1611))/2)</f>
        <v>0</v>
      </c>
      <c r="AE1611">
        <f t="shared" si="491"/>
        <v>0</v>
      </c>
      <c r="AF1611">
        <f t="shared" si="492"/>
        <v>0</v>
      </c>
      <c r="AG1611">
        <f t="shared" si="493"/>
        <v>0</v>
      </c>
      <c r="AH1611">
        <f t="shared" si="494"/>
        <v>0</v>
      </c>
      <c r="BA1611">
        <v>0</v>
      </c>
    </row>
    <row r="1612" spans="1:53" x14ac:dyDescent="0.3">
      <c r="A1612">
        <v>3.7661584819758298</v>
      </c>
      <c r="E1612" cm="1">
        <f t="array" ref="E1612">INDEX($C$2:$C$104,L1612)</f>
        <v>-0.3719790589630585</v>
      </c>
      <c r="G1612">
        <f>PI()/12*(M1612-12)</f>
        <v>-2.617993877991494</v>
      </c>
      <c r="H1612">
        <f t="shared" si="478"/>
        <v>-0.21873560008009973</v>
      </c>
      <c r="I1612">
        <f t="shared" si="495"/>
        <v>0.74401671730399532</v>
      </c>
      <c r="J1612">
        <f t="shared" si="479"/>
        <v>2.6121188840975282</v>
      </c>
      <c r="L1612">
        <f t="shared" si="477"/>
        <v>68</v>
      </c>
      <c r="M1612">
        <v>2</v>
      </c>
      <c r="N1612">
        <f t="shared" si="480"/>
        <v>0.05</v>
      </c>
      <c r="O1612">
        <f t="shared" si="481"/>
        <v>5.0020839411324403</v>
      </c>
      <c r="P1612">
        <f t="shared" si="482"/>
        <v>9.2038344516836901</v>
      </c>
      <c r="Q1612">
        <f>1-EXP(-2*$AL$9*O1612/(1+O1612))</f>
        <v>6.4497345768578462E-2</v>
      </c>
      <c r="R1612">
        <f t="shared" si="483"/>
        <v>19.751565414145865</v>
      </c>
      <c r="S1612">
        <f>(1-$AL$6^R1612)/(1+$AL$6^R1612*(1/$AL$7-1))</f>
        <v>0.99643717244343843</v>
      </c>
      <c r="U1612">
        <v>0.1</v>
      </c>
      <c r="V1612">
        <f t="shared" si="484"/>
        <v>0.22850000000000004</v>
      </c>
      <c r="W1612">
        <f t="shared" si="485"/>
        <v>0.22768589390332572</v>
      </c>
      <c r="X1612">
        <f t="shared" si="486"/>
        <v>8.1410609667431633E-4</v>
      </c>
      <c r="Y1612">
        <f t="shared" si="487"/>
        <v>7.6159841426480458E-4</v>
      </c>
      <c r="Z1612">
        <f t="shared" si="488"/>
        <v>0.20485392120030205</v>
      </c>
      <c r="AA1612">
        <f t="shared" si="489"/>
        <v>6.9199017761718514E-4</v>
      </c>
      <c r="AC1612">
        <f t="shared" si="490"/>
        <v>2.7584411903975512E-2</v>
      </c>
      <c r="AD1612">
        <f>X1612*((1-Q1612)*(1-EXP(-(P1612+O1612)*A1612))*P1612/(P1612+O1612)-(1-$AL$10)*(1-EXP(-2*O1612*A1612))/2)</f>
        <v>1.4743486745117662E-4</v>
      </c>
      <c r="AE1612">
        <f t="shared" si="491"/>
        <v>2.8423836949043872E-2</v>
      </c>
      <c r="AF1612">
        <f t="shared" si="492"/>
        <v>0.17202914570644723</v>
      </c>
      <c r="AG1612">
        <f t="shared" si="493"/>
        <v>-7.7826630803557335E-5</v>
      </c>
      <c r="AH1612">
        <f t="shared" si="494"/>
        <v>0.17195131907564368</v>
      </c>
      <c r="BA1612">
        <v>2.8423836949043799E-2</v>
      </c>
    </row>
    <row r="1613" spans="1:53" x14ac:dyDescent="0.3">
      <c r="A1613">
        <v>3.7661584819758298</v>
      </c>
      <c r="E1613" cm="1">
        <f t="array" ref="E1613">INDEX($C$2:$C$104,L1613)</f>
        <v>-0.3719790589630585</v>
      </c>
      <c r="G1613">
        <f>PI()/12*(M1613-12)</f>
        <v>-2.3561944901923448</v>
      </c>
      <c r="H1613">
        <f t="shared" si="478"/>
        <v>-0.21873560008009973</v>
      </c>
      <c r="I1613">
        <f t="shared" si="495"/>
        <v>0.74401671730399532</v>
      </c>
      <c r="J1613">
        <f t="shared" si="479"/>
        <v>2.4110836491189893</v>
      </c>
      <c r="L1613">
        <f t="shared" si="477"/>
        <v>68</v>
      </c>
      <c r="M1613">
        <v>3</v>
      </c>
      <c r="N1613">
        <f t="shared" si="480"/>
        <v>0.05</v>
      </c>
      <c r="O1613">
        <f t="shared" si="481"/>
        <v>5.0020839411324403</v>
      </c>
      <c r="P1613">
        <f t="shared" si="482"/>
        <v>9.2038344516836901</v>
      </c>
      <c r="Q1613">
        <f>1-EXP(-2*$AL$9*O1613/(1+O1613))</f>
        <v>6.4497345768578462E-2</v>
      </c>
      <c r="R1613">
        <f t="shared" si="483"/>
        <v>19.751565414145865</v>
      </c>
      <c r="S1613">
        <f>(1-$AL$6^R1613)/(1+$AL$6^R1613*(1/$AL$7-1))</f>
        <v>0.99643717244343843</v>
      </c>
      <c r="U1613">
        <v>0.1</v>
      </c>
      <c r="V1613">
        <f t="shared" si="484"/>
        <v>0.22850000000000004</v>
      </c>
      <c r="W1613">
        <f t="shared" si="485"/>
        <v>0.22768589390332572</v>
      </c>
      <c r="X1613">
        <f t="shared" si="486"/>
        <v>8.1410609667431633E-4</v>
      </c>
      <c r="Y1613">
        <f t="shared" si="487"/>
        <v>7.6159841426480458E-4</v>
      </c>
      <c r="Z1613">
        <f t="shared" si="488"/>
        <v>0.20485392120030205</v>
      </c>
      <c r="AA1613">
        <f t="shared" si="489"/>
        <v>6.9199017761718514E-4</v>
      </c>
      <c r="AC1613">
        <f t="shared" si="490"/>
        <v>2.7584411903975512E-2</v>
      </c>
      <c r="AD1613">
        <f>X1613*((1-Q1613)*(1-EXP(-(P1613+O1613)*A1613))*P1613/(P1613+O1613)-(1-$AL$10)*(1-EXP(-2*O1613*A1613))/2)</f>
        <v>1.4743486745117662E-4</v>
      </c>
      <c r="AE1613">
        <f t="shared" si="491"/>
        <v>2.8423836949043872E-2</v>
      </c>
      <c r="AF1613">
        <f t="shared" si="492"/>
        <v>0.17202914570644723</v>
      </c>
      <c r="AG1613">
        <f t="shared" si="493"/>
        <v>-7.7826630803557335E-5</v>
      </c>
      <c r="AH1613">
        <f t="shared" si="494"/>
        <v>0.17195131907564368</v>
      </c>
      <c r="BA1613">
        <v>2.8423836949043799E-2</v>
      </c>
    </row>
    <row r="1614" spans="1:53" x14ac:dyDescent="0.3">
      <c r="A1614">
        <v>3.7661584819758298</v>
      </c>
      <c r="E1614" cm="1">
        <f t="array" ref="E1614">INDEX($C$2:$C$104,L1614)</f>
        <v>-0.3719790589630585</v>
      </c>
      <c r="G1614">
        <f>PI()/12*(M1614-12)</f>
        <v>-2.0943951023931953</v>
      </c>
      <c r="H1614">
        <f t="shared" si="478"/>
        <v>-0.21873560008009973</v>
      </c>
      <c r="I1614">
        <f t="shared" si="495"/>
        <v>0.74401671730399532</v>
      </c>
      <c r="J1614">
        <f t="shared" si="479"/>
        <v>2.2027768996456363</v>
      </c>
      <c r="L1614">
        <f t="shared" si="477"/>
        <v>68</v>
      </c>
      <c r="M1614">
        <v>4</v>
      </c>
      <c r="N1614">
        <f t="shared" si="480"/>
        <v>0.05</v>
      </c>
      <c r="O1614">
        <f t="shared" si="481"/>
        <v>5.0020839411324403</v>
      </c>
      <c r="P1614">
        <f t="shared" si="482"/>
        <v>9.2038344516836901</v>
      </c>
      <c r="Q1614">
        <f>1-EXP(-2*$AL$9*O1614/(1+O1614))</f>
        <v>6.4497345768578462E-2</v>
      </c>
      <c r="R1614">
        <f t="shared" si="483"/>
        <v>19.751565414145865</v>
      </c>
      <c r="S1614">
        <f>(1-$AL$6^R1614)/(1+$AL$6^R1614*(1/$AL$7-1))</f>
        <v>0.99643717244343843</v>
      </c>
      <c r="U1614">
        <v>0.1</v>
      </c>
      <c r="V1614">
        <f t="shared" si="484"/>
        <v>0.22850000000000004</v>
      </c>
      <c r="W1614">
        <f t="shared" si="485"/>
        <v>0.22768589390332572</v>
      </c>
      <c r="X1614">
        <f t="shared" si="486"/>
        <v>8.1410609667431633E-4</v>
      </c>
      <c r="Y1614">
        <f t="shared" si="487"/>
        <v>7.6159841426480458E-4</v>
      </c>
      <c r="Z1614">
        <f t="shared" si="488"/>
        <v>0.20485392120030205</v>
      </c>
      <c r="AA1614">
        <f t="shared" si="489"/>
        <v>6.9199017761718514E-4</v>
      </c>
      <c r="AC1614">
        <f t="shared" si="490"/>
        <v>2.7584411903975512E-2</v>
      </c>
      <c r="AD1614">
        <f>X1614*((1-Q1614)*(1-EXP(-(P1614+O1614)*A1614))*P1614/(P1614+O1614)-(1-$AL$10)*(1-EXP(-2*O1614*A1614))/2)</f>
        <v>1.4743486745117662E-4</v>
      </c>
      <c r="AE1614">
        <f t="shared" si="491"/>
        <v>2.8423836949043872E-2</v>
      </c>
      <c r="AF1614">
        <f t="shared" si="492"/>
        <v>0.17202914570644723</v>
      </c>
      <c r="AG1614">
        <f t="shared" si="493"/>
        <v>-7.7826630803557335E-5</v>
      </c>
      <c r="AH1614">
        <f t="shared" si="494"/>
        <v>0.17195131907564368</v>
      </c>
      <c r="BA1614">
        <v>2.8423836949043799E-2</v>
      </c>
    </row>
    <row r="1615" spans="1:53" x14ac:dyDescent="0.3">
      <c r="A1615">
        <v>3.7661584819758298</v>
      </c>
      <c r="E1615" cm="1">
        <f t="array" ref="E1615">INDEX($C$2:$C$104,L1615)</f>
        <v>-0.3719790589630585</v>
      </c>
      <c r="G1615">
        <f>PI()/12*(M1615-12)</f>
        <v>-1.8325957145940459</v>
      </c>
      <c r="H1615">
        <f t="shared" si="478"/>
        <v>-0.21873560008009973</v>
      </c>
      <c r="I1615">
        <f t="shared" si="495"/>
        <v>0.74401671730399532</v>
      </c>
      <c r="J1615">
        <f t="shared" si="479"/>
        <v>1.9946775735586129</v>
      </c>
      <c r="L1615">
        <f t="shared" si="477"/>
        <v>68</v>
      </c>
      <c r="M1615">
        <v>5</v>
      </c>
      <c r="N1615">
        <f t="shared" si="480"/>
        <v>0.05</v>
      </c>
      <c r="O1615">
        <f t="shared" si="481"/>
        <v>5.0020839411324403</v>
      </c>
      <c r="P1615">
        <f t="shared" si="482"/>
        <v>9.2038344516836901</v>
      </c>
      <c r="Q1615">
        <f>1-EXP(-2*$AL$9*O1615/(1+O1615))</f>
        <v>6.4497345768578462E-2</v>
      </c>
      <c r="R1615">
        <f t="shared" si="483"/>
        <v>19.751565414145865</v>
      </c>
      <c r="S1615">
        <f>(1-$AL$6^R1615)/(1+$AL$6^R1615*(1/$AL$7-1))</f>
        <v>0.99643717244343843</v>
      </c>
      <c r="U1615">
        <v>0.1</v>
      </c>
      <c r="V1615">
        <f t="shared" si="484"/>
        <v>0.22850000000000004</v>
      </c>
      <c r="W1615">
        <f t="shared" si="485"/>
        <v>0.22768589390332572</v>
      </c>
      <c r="X1615">
        <f t="shared" si="486"/>
        <v>8.1410609667431633E-4</v>
      </c>
      <c r="Y1615">
        <f t="shared" si="487"/>
        <v>7.6159841426480458E-4</v>
      </c>
      <c r="Z1615">
        <f t="shared" si="488"/>
        <v>0.20485392120030205</v>
      </c>
      <c r="AA1615">
        <f t="shared" si="489"/>
        <v>6.9199017761718514E-4</v>
      </c>
      <c r="AC1615">
        <f t="shared" si="490"/>
        <v>2.7584411903975512E-2</v>
      </c>
      <c r="AD1615">
        <f>X1615*((1-Q1615)*(1-EXP(-(P1615+O1615)*A1615))*P1615/(P1615+O1615)-(1-$AL$10)*(1-EXP(-2*O1615*A1615))/2)</f>
        <v>1.4743486745117662E-4</v>
      </c>
      <c r="AE1615">
        <f t="shared" si="491"/>
        <v>2.8423836949043872E-2</v>
      </c>
      <c r="AF1615">
        <f t="shared" si="492"/>
        <v>0.17202914570644723</v>
      </c>
      <c r="AG1615">
        <f t="shared" si="493"/>
        <v>-7.7826630803557335E-5</v>
      </c>
      <c r="AH1615">
        <f t="shared" si="494"/>
        <v>0.17195131907564368</v>
      </c>
      <c r="BA1615">
        <v>2.8423836949043799E-2</v>
      </c>
    </row>
    <row r="1616" spans="1:53" x14ac:dyDescent="0.3">
      <c r="A1616">
        <v>3.7661584819758298</v>
      </c>
      <c r="E1616" cm="1">
        <f t="array" ref="E1616">INDEX($C$2:$C$104,L1616)</f>
        <v>-0.3719790589630585</v>
      </c>
      <c r="G1616">
        <f>PI()/12*(M1616-12)</f>
        <v>-1.5707963267948966</v>
      </c>
      <c r="H1616">
        <f t="shared" si="478"/>
        <v>-0.21873560008009973</v>
      </c>
      <c r="I1616">
        <f t="shared" si="495"/>
        <v>0.74401671730399532</v>
      </c>
      <c r="J1616">
        <f t="shared" si="479"/>
        <v>1.7913148304115731</v>
      </c>
      <c r="L1616">
        <f t="shared" si="477"/>
        <v>68</v>
      </c>
      <c r="M1616">
        <v>6</v>
      </c>
      <c r="N1616">
        <f t="shared" si="480"/>
        <v>0.05</v>
      </c>
      <c r="O1616">
        <f t="shared" si="481"/>
        <v>5.0020839411324403</v>
      </c>
      <c r="P1616">
        <f t="shared" si="482"/>
        <v>9.2038344516836901</v>
      </c>
      <c r="Q1616">
        <f>1-EXP(-2*$AL$9*O1616/(1+O1616))</f>
        <v>6.4497345768578462E-2</v>
      </c>
      <c r="R1616">
        <f t="shared" si="483"/>
        <v>19.751565414145865</v>
      </c>
      <c r="S1616">
        <f>(1-$AL$6^R1616)/(1+$AL$6^R1616*(1/$AL$7-1))</f>
        <v>0.99643717244343843</v>
      </c>
      <c r="U1616">
        <v>0.1</v>
      </c>
      <c r="V1616">
        <f t="shared" si="484"/>
        <v>0.22850000000000004</v>
      </c>
      <c r="W1616">
        <f t="shared" si="485"/>
        <v>0.22768589390332572</v>
      </c>
      <c r="X1616">
        <f t="shared" si="486"/>
        <v>8.1410609667431633E-4</v>
      </c>
      <c r="Y1616">
        <f t="shared" si="487"/>
        <v>7.6159841426480458E-4</v>
      </c>
      <c r="Z1616">
        <f t="shared" si="488"/>
        <v>0.20485392120030205</v>
      </c>
      <c r="AA1616">
        <f t="shared" si="489"/>
        <v>6.9199017761718514E-4</v>
      </c>
      <c r="AC1616">
        <f t="shared" si="490"/>
        <v>2.7584411903975512E-2</v>
      </c>
      <c r="AD1616">
        <f>X1616*((1-Q1616)*(1-EXP(-(P1616+O1616)*A1616))*P1616/(P1616+O1616)-(1-$AL$10)*(1-EXP(-2*O1616*A1616))/2)</f>
        <v>1.4743486745117662E-4</v>
      </c>
      <c r="AE1616">
        <f t="shared" si="491"/>
        <v>2.8423836949043872E-2</v>
      </c>
      <c r="AF1616">
        <f t="shared" si="492"/>
        <v>0.17202914570644723</v>
      </c>
      <c r="AG1616">
        <f t="shared" si="493"/>
        <v>-7.7826630803557335E-5</v>
      </c>
      <c r="AH1616">
        <f t="shared" si="494"/>
        <v>0.17195131907564368</v>
      </c>
      <c r="BA1616">
        <v>2.8423836949043799E-2</v>
      </c>
    </row>
    <row r="1617" spans="1:53" x14ac:dyDescent="0.3">
      <c r="A1617">
        <v>3.7661584819758298</v>
      </c>
      <c r="E1617" cm="1">
        <f t="array" ref="E1617">INDEX($C$2:$C$104,L1617)</f>
        <v>-0.3719790589630585</v>
      </c>
      <c r="G1617">
        <f>PI()/12*(M1617-12)</f>
        <v>-1.308996938995747</v>
      </c>
      <c r="H1617">
        <f t="shared" si="478"/>
        <v>-0.21873560008009973</v>
      </c>
      <c r="I1617">
        <f t="shared" si="495"/>
        <v>0.74401671730399532</v>
      </c>
      <c r="J1617">
        <f t="shared" si="479"/>
        <v>1.5969692186199402</v>
      </c>
      <c r="L1617">
        <f t="shared" si="477"/>
        <v>68</v>
      </c>
      <c r="M1617">
        <v>7</v>
      </c>
      <c r="N1617">
        <f t="shared" si="480"/>
        <v>0.05</v>
      </c>
      <c r="O1617">
        <f t="shared" si="481"/>
        <v>5.0020839411324403</v>
      </c>
      <c r="P1617">
        <f t="shared" si="482"/>
        <v>9.2038344516836901</v>
      </c>
      <c r="Q1617">
        <f>1-EXP(-2*$AL$9*O1617/(1+O1617))</f>
        <v>6.4497345768578462E-2</v>
      </c>
      <c r="R1617">
        <f t="shared" si="483"/>
        <v>19.751565414145865</v>
      </c>
      <c r="S1617">
        <f>(1-$AL$6^R1617)/(1+$AL$6^R1617*(1/$AL$7-1))</f>
        <v>0.99643717244343843</v>
      </c>
      <c r="U1617">
        <v>0.1</v>
      </c>
      <c r="V1617">
        <f t="shared" si="484"/>
        <v>0.22850000000000004</v>
      </c>
      <c r="W1617">
        <f t="shared" si="485"/>
        <v>0.22768589390332572</v>
      </c>
      <c r="X1617">
        <f t="shared" si="486"/>
        <v>8.1410609667431633E-4</v>
      </c>
      <c r="Y1617">
        <f t="shared" si="487"/>
        <v>7.6159841426480458E-4</v>
      </c>
      <c r="Z1617">
        <f t="shared" si="488"/>
        <v>0.20485392120030205</v>
      </c>
      <c r="AA1617">
        <f t="shared" si="489"/>
        <v>6.9199017761718514E-4</v>
      </c>
      <c r="AC1617">
        <f t="shared" si="490"/>
        <v>2.7584411903975512E-2</v>
      </c>
      <c r="AD1617">
        <f>X1617*((1-Q1617)*(1-EXP(-(P1617+O1617)*A1617))*P1617/(P1617+O1617)-(1-$AL$10)*(1-EXP(-2*O1617*A1617))/2)</f>
        <v>1.4743486745117662E-4</v>
      </c>
      <c r="AE1617">
        <f t="shared" si="491"/>
        <v>2.8423836949043872E-2</v>
      </c>
      <c r="AF1617">
        <f t="shared" si="492"/>
        <v>0.17202914570644723</v>
      </c>
      <c r="AG1617">
        <f t="shared" si="493"/>
        <v>-7.7826630803557335E-5</v>
      </c>
      <c r="AH1617">
        <f t="shared" si="494"/>
        <v>0.17195131907564368</v>
      </c>
      <c r="BA1617">
        <v>2.8423836949043799E-2</v>
      </c>
    </row>
    <row r="1618" spans="1:53" x14ac:dyDescent="0.3">
      <c r="A1618">
        <v>3.7661584819758298</v>
      </c>
      <c r="E1618" cm="1">
        <f t="array" ref="E1618">INDEX($C$2:$C$104,L1618)</f>
        <v>-0.3719790589630585</v>
      </c>
      <c r="G1618">
        <f>PI()/12*(M1618-12)</f>
        <v>-1.0471975511965976</v>
      </c>
      <c r="H1618">
        <f t="shared" si="478"/>
        <v>-0.21873560008009973</v>
      </c>
      <c r="I1618">
        <f t="shared" si="495"/>
        <v>0.74401671730399532</v>
      </c>
      <c r="J1618">
        <f t="shared" si="479"/>
        <v>1.4169170060297624</v>
      </c>
      <c r="L1618">
        <f t="shared" si="477"/>
        <v>68</v>
      </c>
      <c r="M1618">
        <v>8</v>
      </c>
      <c r="N1618">
        <f t="shared" si="480"/>
        <v>0.15387932076513411</v>
      </c>
      <c r="O1618">
        <f t="shared" si="481"/>
        <v>1.6310791449788429</v>
      </c>
      <c r="P1618">
        <f t="shared" si="482"/>
        <v>3.001185626761071</v>
      </c>
      <c r="Q1618">
        <f>1-EXP(-2*$AL$9*O1618/(1+O1618))</f>
        <v>4.8384512234424193E-2</v>
      </c>
      <c r="R1618">
        <f t="shared" si="483"/>
        <v>6.4405889239046115</v>
      </c>
      <c r="S1618">
        <f>(1-$AL$6^R1618)/(1+$AL$6^R1618*(1/$AL$7-1))</f>
        <v>0.75657533675007738</v>
      </c>
      <c r="U1618">
        <v>10.5</v>
      </c>
      <c r="V1618">
        <f t="shared" si="484"/>
        <v>23.9925</v>
      </c>
      <c r="W1618">
        <f t="shared" si="485"/>
        <v>18.152133766976231</v>
      </c>
      <c r="X1618">
        <f t="shared" si="486"/>
        <v>5.8403662330237687</v>
      </c>
      <c r="Y1618">
        <f t="shared" si="487"/>
        <v>5.5577143974643688</v>
      </c>
      <c r="Z1618">
        <f t="shared" si="488"/>
        <v>16.331867190228142</v>
      </c>
      <c r="AA1618">
        <f t="shared" si="489"/>
        <v>4.9536445920997325</v>
      </c>
      <c r="AC1618">
        <f t="shared" si="490"/>
        <v>5.3528970724651073</v>
      </c>
      <c r="AD1618">
        <f>X1618*((1-Q1618)*(1-EXP(-(P1618+O1618)*A1618))*P1618/(P1618+O1618)-(1-$AL$10)*(1-EXP(-2*O1618*A1618))/2)</f>
        <v>1.1186728452047197</v>
      </c>
      <c r="AE1618">
        <f t="shared" si="491"/>
        <v>11.42521450976956</v>
      </c>
      <c r="AF1618">
        <f t="shared" si="492"/>
        <v>10.837923240434389</v>
      </c>
      <c r="AG1618">
        <f t="shared" si="493"/>
        <v>-0.51460303984008371</v>
      </c>
      <c r="AH1618">
        <f t="shared" si="494"/>
        <v>10.323320200594305</v>
      </c>
      <c r="BA1618">
        <v>11.4252145097695</v>
      </c>
    </row>
    <row r="1619" spans="1:53" x14ac:dyDescent="0.3">
      <c r="A1619">
        <v>3.7661584819758298</v>
      </c>
      <c r="E1619" cm="1">
        <f t="array" ref="E1619">INDEX($C$2:$C$104,L1619)</f>
        <v>-0.3719790589630585</v>
      </c>
      <c r="G1619">
        <f>PI()/12*(M1619-12)</f>
        <v>-0.78539816339744828</v>
      </c>
      <c r="H1619">
        <f t="shared" si="478"/>
        <v>-0.21873560008009973</v>
      </c>
      <c r="I1619">
        <f t="shared" si="495"/>
        <v>0.74401671730399532</v>
      </c>
      <c r="J1619">
        <f t="shared" si="479"/>
        <v>1.2583749839079799</v>
      </c>
      <c r="L1619">
        <f t="shared" si="477"/>
        <v>68</v>
      </c>
      <c r="M1619">
        <v>9</v>
      </c>
      <c r="N1619">
        <f t="shared" si="480"/>
        <v>0.3124213428869167</v>
      </c>
      <c r="O1619">
        <f t="shared" si="481"/>
        <v>0.8133687472548381</v>
      </c>
      <c r="P1619">
        <f t="shared" si="482"/>
        <v>1.4965984949489022</v>
      </c>
      <c r="Q1619">
        <f>1-EXP(-2*$AL$9*O1619/(1+O1619))</f>
        <v>3.5247043968618108E-2</v>
      </c>
      <c r="R1619">
        <f t="shared" si="483"/>
        <v>3.2117225952807034</v>
      </c>
      <c r="S1619">
        <f>(1-$AL$6^R1619)/(1+$AL$6^R1619*(1/$AL$7-1))</f>
        <v>0.44368403454062083</v>
      </c>
      <c r="U1619">
        <v>47.5</v>
      </c>
      <c r="V1619">
        <f t="shared" si="484"/>
        <v>108.53750000000001</v>
      </c>
      <c r="W1619">
        <f t="shared" si="485"/>
        <v>48.15635589895264</v>
      </c>
      <c r="X1619">
        <f t="shared" si="486"/>
        <v>60.381144101047369</v>
      </c>
      <c r="Y1619">
        <f t="shared" si="487"/>
        <v>58.045181633342033</v>
      </c>
      <c r="Z1619">
        <f t="shared" si="488"/>
        <v>43.327314518686791</v>
      </c>
      <c r="AA1619">
        <f t="shared" si="489"/>
        <v>48.925379435385565</v>
      </c>
      <c r="AC1619">
        <f t="shared" si="490"/>
        <v>21.714048113342638</v>
      </c>
      <c r="AD1619">
        <f>X1619*((1-Q1619)*(1-EXP(-(P1619+O1619)*A1619))*P1619/(P1619+O1619)-(1-$AL$10)*(1-EXP(-2*O1619*A1619))/2)</f>
        <v>12.129080316948778</v>
      </c>
      <c r="AE1619">
        <f t="shared" si="491"/>
        <v>82.76850786567698</v>
      </c>
      <c r="AF1619">
        <f t="shared" si="492"/>
        <v>21.630147981379181</v>
      </c>
      <c r="AG1619">
        <f t="shared" si="493"/>
        <v>-3.0092781189923081</v>
      </c>
      <c r="AH1619">
        <f t="shared" si="494"/>
        <v>18.620869862386872</v>
      </c>
      <c r="BA1619">
        <v>82.768507865676895</v>
      </c>
    </row>
    <row r="1620" spans="1:53" x14ac:dyDescent="0.3">
      <c r="A1620">
        <v>3.7661584819758298</v>
      </c>
      <c r="E1620" cm="1">
        <f t="array" ref="E1620">INDEX($C$2:$C$104,L1620)</f>
        <v>-0.3719790589630585</v>
      </c>
      <c r="G1620">
        <f>PI()/12*(M1620-12)</f>
        <v>-0.52359877559829882</v>
      </c>
      <c r="H1620">
        <f t="shared" si="478"/>
        <v>-0.21873560008009973</v>
      </c>
      <c r="I1620">
        <f t="shared" si="495"/>
        <v>0.74401671730399532</v>
      </c>
      <c r="J1620">
        <f t="shared" si="479"/>
        <v>1.131169531376133</v>
      </c>
      <c r="L1620">
        <f t="shared" si="477"/>
        <v>68</v>
      </c>
      <c r="M1620">
        <v>10</v>
      </c>
      <c r="N1620">
        <f t="shared" si="480"/>
        <v>0.43962679541876359</v>
      </c>
      <c r="O1620">
        <f t="shared" si="481"/>
        <v>0.58740356115719461</v>
      </c>
      <c r="P1620">
        <f t="shared" si="482"/>
        <v>1.0808225525292381</v>
      </c>
      <c r="Q1620">
        <f>1-EXP(-2*$AL$9*O1620/(1+O1620))</f>
        <v>2.9169353822408706E-2</v>
      </c>
      <c r="R1620">
        <f t="shared" si="483"/>
        <v>2.319461248399584</v>
      </c>
      <c r="S1620">
        <f>(1-$AL$6^R1620)/(1+$AL$6^R1620*(1/$AL$7-1))</f>
        <v>0.32736296578409635</v>
      </c>
      <c r="U1620">
        <v>132</v>
      </c>
      <c r="V1620">
        <f t="shared" si="484"/>
        <v>301.62</v>
      </c>
      <c r="W1620">
        <f t="shared" si="485"/>
        <v>98.739217739799145</v>
      </c>
      <c r="X1620">
        <f t="shared" si="486"/>
        <v>202.88078226020087</v>
      </c>
      <c r="Y1620">
        <f t="shared" si="487"/>
        <v>193.60111549506431</v>
      </c>
      <c r="Z1620">
        <f t="shared" si="488"/>
        <v>88.837808893143873</v>
      </c>
      <c r="AA1620">
        <f t="shared" si="489"/>
        <v>153.57354415492188</v>
      </c>
      <c r="AC1620">
        <f t="shared" si="490"/>
        <v>52.004035407121876</v>
      </c>
      <c r="AD1620">
        <f>X1620*((1-Q1620)*(1-EXP(-(P1620+O1620)*A1620))*P1620/(P1620+O1620)-(1-$AL$10)*(1-EXP(-2*O1620*A1620))/2)</f>
        <v>42.180001185748651</v>
      </c>
      <c r="AE1620">
        <f t="shared" si="491"/>
        <v>247.75758074779242</v>
      </c>
      <c r="AF1620">
        <f t="shared" si="492"/>
        <v>37.094767753727972</v>
      </c>
      <c r="AG1620">
        <f t="shared" si="493"/>
        <v>-2.1524298456062541</v>
      </c>
      <c r="AH1620">
        <f t="shared" si="494"/>
        <v>34.942337908121715</v>
      </c>
      <c r="BA1620">
        <v>247.75758074779199</v>
      </c>
    </row>
    <row r="1621" spans="1:53" x14ac:dyDescent="0.3">
      <c r="A1621">
        <v>3.7661584819758298</v>
      </c>
      <c r="E1621" cm="1">
        <f t="array" ref="E1621">INDEX($C$2:$C$104,L1621)</f>
        <v>-0.3719790589630585</v>
      </c>
      <c r="G1621">
        <f>PI()/12*(M1621-12)</f>
        <v>-0.26179938779914941</v>
      </c>
      <c r="H1621">
        <f t="shared" si="478"/>
        <v>-0.21873560008009973</v>
      </c>
      <c r="I1621">
        <f t="shared" si="495"/>
        <v>0.74401671730399532</v>
      </c>
      <c r="J1621">
        <f t="shared" si="479"/>
        <v>1.0472791146033757</v>
      </c>
      <c r="L1621">
        <f t="shared" si="477"/>
        <v>68</v>
      </c>
      <c r="M1621">
        <v>11</v>
      </c>
      <c r="N1621">
        <f t="shared" si="480"/>
        <v>0.52351721219152081</v>
      </c>
      <c r="O1621">
        <f t="shared" si="481"/>
        <v>0.50007064762612197</v>
      </c>
      <c r="P1621">
        <f t="shared" si="482"/>
        <v>0.92012999163206444</v>
      </c>
      <c r="Q1621">
        <f>1-EXP(-2*$AL$9*O1621/(1+O1621))</f>
        <v>2.6316696345013657E-2</v>
      </c>
      <c r="R1621">
        <f t="shared" si="483"/>
        <v>1.9746126263617847</v>
      </c>
      <c r="S1621">
        <f>(1-$AL$6^R1621)/(1+$AL$6^R1621*(1/$AL$7-1))</f>
        <v>0.28002359451868059</v>
      </c>
      <c r="U1621">
        <v>182</v>
      </c>
      <c r="V1621">
        <f t="shared" si="484"/>
        <v>415.87</v>
      </c>
      <c r="W1621">
        <f t="shared" si="485"/>
        <v>116.4534122524837</v>
      </c>
      <c r="X1621">
        <f t="shared" si="486"/>
        <v>299.4165877475163</v>
      </c>
      <c r="Y1621">
        <f t="shared" si="487"/>
        <v>282.42293569984889</v>
      </c>
      <c r="Z1621">
        <f t="shared" si="488"/>
        <v>104.77565266825751</v>
      </c>
      <c r="AA1621">
        <f t="shared" si="489"/>
        <v>215.79898956818889</v>
      </c>
      <c r="AC1621">
        <f t="shared" si="490"/>
        <v>65.539451542905994</v>
      </c>
      <c r="AD1621">
        <f>X1621*((1-Q1621)*(1-EXP(-(P1621+O1621)*A1621))*P1621/(P1621+O1621)-(1-$AL$10)*(1-EXP(-2*O1621*A1621))/2)</f>
        <v>63.67616787005452</v>
      </c>
      <c r="AE1621">
        <f t="shared" si="491"/>
        <v>345.01460898114942</v>
      </c>
      <c r="AF1621">
        <f t="shared" si="492"/>
        <v>39.63032565830266</v>
      </c>
      <c r="AG1621">
        <f t="shared" si="493"/>
        <v>2.9477782616054617</v>
      </c>
      <c r="AH1621">
        <f t="shared" si="494"/>
        <v>42.578103919908123</v>
      </c>
      <c r="BA1621">
        <v>345.01460898114902</v>
      </c>
    </row>
    <row r="1622" spans="1:53" x14ac:dyDescent="0.3">
      <c r="A1622">
        <v>3.7661584819758298</v>
      </c>
      <c r="E1622" cm="1">
        <f t="array" ref="E1622">INDEX($C$2:$C$104,L1622)</f>
        <v>-0.3719790589630585</v>
      </c>
      <c r="G1622">
        <f>PI()/12*(M1622-12)</f>
        <v>0</v>
      </c>
      <c r="H1622">
        <f t="shared" si="478"/>
        <v>-0.21873560008009973</v>
      </c>
      <c r="I1622">
        <f t="shared" si="495"/>
        <v>0.74401671730399532</v>
      </c>
      <c r="J1622">
        <f t="shared" si="479"/>
        <v>1.0177508822009602</v>
      </c>
      <c r="L1622">
        <f t="shared" si="477"/>
        <v>68</v>
      </c>
      <c r="M1622">
        <v>12</v>
      </c>
      <c r="N1622">
        <f t="shared" si="480"/>
        <v>0.55304544459393634</v>
      </c>
      <c r="O1622">
        <f t="shared" si="481"/>
        <v>0.47593563104123549</v>
      </c>
      <c r="P1622">
        <f t="shared" si="482"/>
        <v>0.8757215611158734</v>
      </c>
      <c r="Q1622">
        <f>1-EXP(-2*$AL$9*O1622/(1+O1622))</f>
        <v>2.546719207628878E-2</v>
      </c>
      <c r="R1622">
        <f t="shared" si="483"/>
        <v>1.8793114749900712</v>
      </c>
      <c r="S1622">
        <f>(1-$AL$6^R1622)/(1+$AL$6^R1622*(1/$AL$7-1))</f>
        <v>0.26676359893025486</v>
      </c>
      <c r="U1622">
        <v>256.60000000000002</v>
      </c>
      <c r="V1622">
        <f t="shared" si="484"/>
        <v>586.33100000000013</v>
      </c>
      <c r="W1622">
        <f t="shared" si="485"/>
        <v>156.4117677243753</v>
      </c>
      <c r="X1622">
        <f t="shared" si="486"/>
        <v>429.91923227562484</v>
      </c>
      <c r="Y1622">
        <f t="shared" si="487"/>
        <v>403.48814857216587</v>
      </c>
      <c r="Z1622">
        <f t="shared" si="488"/>
        <v>140.72704896603656</v>
      </c>
      <c r="AA1622">
        <f t="shared" si="489"/>
        <v>304.56810524803899</v>
      </c>
      <c r="AC1622">
        <f t="shared" si="490"/>
        <v>89.718253200430198</v>
      </c>
      <c r="AD1622">
        <f>X1622*((1-Q1622)*(1-EXP(-(P1622+O1622)*A1622))*P1622/(P1622+O1622)-(1-$AL$10)*(1-EXP(-2*O1622*A1622))/2)</f>
        <v>92.127736418346018</v>
      </c>
      <c r="AE1622">
        <f t="shared" si="491"/>
        <v>486.41409486681516</v>
      </c>
      <c r="AF1622">
        <f t="shared" si="492"/>
        <v>51.566125483675819</v>
      </c>
      <c r="AG1622">
        <f t="shared" si="493"/>
        <v>6.7923069057809782</v>
      </c>
      <c r="AH1622">
        <f t="shared" si="494"/>
        <v>58.358432389456794</v>
      </c>
      <c r="BA1622">
        <v>486.41409486681499</v>
      </c>
    </row>
    <row r="1623" spans="1:53" x14ac:dyDescent="0.3">
      <c r="A1623">
        <v>3.7661584819758298</v>
      </c>
      <c r="E1623" cm="1">
        <f t="array" ref="E1623">INDEX($C$2:$C$104,L1623)</f>
        <v>-0.3719790589630585</v>
      </c>
      <c r="G1623">
        <f>PI()/12*(M1623-12)</f>
        <v>0.26179938779914941</v>
      </c>
      <c r="H1623">
        <f t="shared" si="478"/>
        <v>-0.21873560008009973</v>
      </c>
      <c r="I1623">
        <f t="shared" si="495"/>
        <v>0.74401671730399532</v>
      </c>
      <c r="J1623">
        <f t="shared" si="479"/>
        <v>1.0472791146033757</v>
      </c>
      <c r="L1623">
        <f t="shared" si="477"/>
        <v>68</v>
      </c>
      <c r="M1623">
        <v>13</v>
      </c>
      <c r="N1623">
        <f t="shared" si="480"/>
        <v>0.52351721219152081</v>
      </c>
      <c r="O1623">
        <f t="shared" si="481"/>
        <v>0.50007064762612197</v>
      </c>
      <c r="P1623">
        <f t="shared" si="482"/>
        <v>0.92012999163206444</v>
      </c>
      <c r="Q1623">
        <f>1-EXP(-2*$AL$9*O1623/(1+O1623))</f>
        <v>2.6316696345013657E-2</v>
      </c>
      <c r="R1623">
        <f t="shared" si="483"/>
        <v>1.9746126263617847</v>
      </c>
      <c r="S1623">
        <f>(1-$AL$6^R1623)/(1+$AL$6^R1623*(1/$AL$7-1))</f>
        <v>0.28002359451868059</v>
      </c>
      <c r="U1623">
        <v>231.7</v>
      </c>
      <c r="V1623">
        <f t="shared" si="484"/>
        <v>529.43449999999996</v>
      </c>
      <c r="W1623">
        <f t="shared" si="485"/>
        <v>148.25415175220039</v>
      </c>
      <c r="X1623">
        <f t="shared" si="486"/>
        <v>381.18034824779954</v>
      </c>
      <c r="Y1623">
        <f t="shared" si="487"/>
        <v>359.54612198711527</v>
      </c>
      <c r="Z1623">
        <f t="shared" si="488"/>
        <v>133.38746551228166</v>
      </c>
      <c r="AA1623">
        <f t="shared" si="489"/>
        <v>274.7287136425789</v>
      </c>
      <c r="AC1623">
        <f t="shared" si="490"/>
        <v>83.436763310391854</v>
      </c>
      <c r="AD1623">
        <f>X1623*((1-Q1623)*(1-EXP(-(P1623+O1623)*A1623))*P1623/(P1623+O1623)-(1-$AL$10)*(1-EXP(-2*O1623*A1623))/2)</f>
        <v>81.064659865338626</v>
      </c>
      <c r="AE1623">
        <f t="shared" si="491"/>
        <v>439.23013681830935</v>
      </c>
      <c r="AF1623">
        <f t="shared" si="492"/>
        <v>50.452453049608387</v>
      </c>
      <c r="AG1623">
        <f t="shared" si="493"/>
        <v>3.7527484791977219</v>
      </c>
      <c r="AH1623">
        <f t="shared" si="494"/>
        <v>54.205201528806107</v>
      </c>
      <c r="BA1623">
        <v>439.23013681830901</v>
      </c>
    </row>
    <row r="1624" spans="1:53" x14ac:dyDescent="0.3">
      <c r="A1624">
        <v>3.81059171446209</v>
      </c>
      <c r="E1624" cm="1">
        <f t="array" ref="E1624">INDEX($C$2:$C$104,L1624)</f>
        <v>-0.3719790589630585</v>
      </c>
      <c r="G1624">
        <f>PI()/12*(M1624-12)</f>
        <v>0.52359877559829882</v>
      </c>
      <c r="H1624">
        <f t="shared" si="478"/>
        <v>-0.21873560008009973</v>
      </c>
      <c r="I1624">
        <f t="shared" si="495"/>
        <v>0.74401671730399532</v>
      </c>
      <c r="J1624">
        <f t="shared" si="479"/>
        <v>1.131169531376133</v>
      </c>
      <c r="L1624">
        <f t="shared" si="477"/>
        <v>68</v>
      </c>
      <c r="M1624">
        <v>14</v>
      </c>
      <c r="N1624">
        <f t="shared" si="480"/>
        <v>0.43962679541876359</v>
      </c>
      <c r="O1624">
        <f t="shared" si="481"/>
        <v>0.58740356115719461</v>
      </c>
      <c r="P1624">
        <f t="shared" si="482"/>
        <v>1.0808225525292381</v>
      </c>
      <c r="Q1624">
        <f>1-EXP(-2*$AL$9*O1624/(1+O1624))</f>
        <v>2.9169353822408706E-2</v>
      </c>
      <c r="R1624">
        <f t="shared" si="483"/>
        <v>2.319461248399584</v>
      </c>
      <c r="S1624">
        <f>(1-$AL$6^R1624)/(1+$AL$6^R1624*(1/$AL$7-1))</f>
        <v>0.32736296578409635</v>
      </c>
      <c r="U1624">
        <v>232.8</v>
      </c>
      <c r="V1624">
        <f t="shared" si="484"/>
        <v>531.94800000000009</v>
      </c>
      <c r="W1624">
        <f t="shared" si="485"/>
        <v>174.1400749229185</v>
      </c>
      <c r="X1624">
        <f t="shared" si="486"/>
        <v>357.80792507708156</v>
      </c>
      <c r="Y1624">
        <f t="shared" si="487"/>
        <v>341.71997201592484</v>
      </c>
      <c r="Z1624">
        <f t="shared" si="488"/>
        <v>157.02954074977913</v>
      </c>
      <c r="AA1624">
        <f t="shared" si="489"/>
        <v>271.70549333794389</v>
      </c>
      <c r="AC1624">
        <f t="shared" si="490"/>
        <v>91.75423440576597</v>
      </c>
      <c r="AD1624">
        <f>X1624*((1-Q1624)*(1-EXP(-(P1624+O1624)*A1624))*P1624/(P1624+O1624)-(1-$AL$10)*(1-EXP(-2*O1624*A1624))/2)</f>
        <v>74.327563054063106</v>
      </c>
      <c r="AE1624">
        <f t="shared" si="491"/>
        <v>437.78729079777298</v>
      </c>
      <c r="AF1624">
        <f t="shared" si="492"/>
        <v>65.737829706844948</v>
      </c>
      <c r="AG1624">
        <f t="shared" si="493"/>
        <v>-4.3130843760821609</v>
      </c>
      <c r="AH1624">
        <f t="shared" si="494"/>
        <v>61.424745330762789</v>
      </c>
      <c r="BA1624">
        <v>437.78729079777202</v>
      </c>
    </row>
    <row r="1625" spans="1:53" x14ac:dyDescent="0.3">
      <c r="A1625">
        <v>3.81059171446209</v>
      </c>
      <c r="E1625" cm="1">
        <f t="array" ref="E1625">INDEX($C$2:$C$104,L1625)</f>
        <v>-0.3719790589630585</v>
      </c>
      <c r="G1625">
        <f>PI()/12*(M1625-12)</f>
        <v>0.78539816339744828</v>
      </c>
      <c r="H1625">
        <f t="shared" si="478"/>
        <v>-0.21873560008009973</v>
      </c>
      <c r="I1625">
        <f t="shared" si="495"/>
        <v>0.74401671730399532</v>
      </c>
      <c r="J1625">
        <f t="shared" si="479"/>
        <v>1.2583749839079799</v>
      </c>
      <c r="L1625">
        <f t="shared" si="477"/>
        <v>68</v>
      </c>
      <c r="M1625">
        <v>15</v>
      </c>
      <c r="N1625">
        <f t="shared" si="480"/>
        <v>0.3124213428869167</v>
      </c>
      <c r="O1625">
        <f t="shared" si="481"/>
        <v>0.8133687472548381</v>
      </c>
      <c r="P1625">
        <f t="shared" si="482"/>
        <v>1.4965984949489022</v>
      </c>
      <c r="Q1625">
        <f>1-EXP(-2*$AL$9*O1625/(1+O1625))</f>
        <v>3.5247043968618108E-2</v>
      </c>
      <c r="R1625">
        <f t="shared" si="483"/>
        <v>3.2117225952807034</v>
      </c>
      <c r="S1625">
        <f>(1-$AL$6^R1625)/(1+$AL$6^R1625*(1/$AL$7-1))</f>
        <v>0.44368403454062083</v>
      </c>
      <c r="U1625">
        <v>175.9</v>
      </c>
      <c r="V1625">
        <f t="shared" si="484"/>
        <v>401.93150000000003</v>
      </c>
      <c r="W1625">
        <f t="shared" si="485"/>
        <v>178.33058952896354</v>
      </c>
      <c r="X1625">
        <f t="shared" si="486"/>
        <v>223.60091047103649</v>
      </c>
      <c r="Y1625">
        <f t="shared" si="487"/>
        <v>214.99995763245056</v>
      </c>
      <c r="Z1625">
        <f t="shared" si="488"/>
        <v>160.80830669083988</v>
      </c>
      <c r="AA1625">
        <f t="shared" si="489"/>
        <v>181.49368770243157</v>
      </c>
      <c r="AC1625">
        <f t="shared" si="490"/>
        <v>80.427093539608592</v>
      </c>
      <c r="AD1625">
        <f>X1625*((1-Q1625)*(1-EXP(-(P1625+O1625)*A1625))*P1625/(P1625+O1625)-(1-$AL$10)*(1-EXP(-2*O1625*A1625))/2)</f>
        <v>44.903698318693777</v>
      </c>
      <c r="AE1625">
        <f t="shared" si="491"/>
        <v>306.82447956073395</v>
      </c>
      <c r="AF1625">
        <f t="shared" si="492"/>
        <v>80.443996884895228</v>
      </c>
      <c r="AG1625">
        <f t="shared" si="493"/>
        <v>-11.397428388674811</v>
      </c>
      <c r="AH1625">
        <f t="shared" si="494"/>
        <v>69.046568496220416</v>
      </c>
      <c r="BA1625">
        <v>306.82447956073298</v>
      </c>
    </row>
    <row r="1626" spans="1:53" x14ac:dyDescent="0.3">
      <c r="A1626">
        <v>3.81059171446209</v>
      </c>
      <c r="E1626" cm="1">
        <f t="array" ref="E1626">INDEX($C$2:$C$104,L1626)</f>
        <v>-0.3719790589630585</v>
      </c>
      <c r="G1626">
        <f>PI()/12*(M1626-12)</f>
        <v>1.0471975511965976</v>
      </c>
      <c r="H1626">
        <f t="shared" si="478"/>
        <v>-0.21873560008009973</v>
      </c>
      <c r="I1626">
        <f t="shared" si="495"/>
        <v>0.74401671730399532</v>
      </c>
      <c r="J1626">
        <f t="shared" si="479"/>
        <v>1.4169170060297624</v>
      </c>
      <c r="L1626">
        <f t="shared" si="477"/>
        <v>68</v>
      </c>
      <c r="M1626">
        <v>16</v>
      </c>
      <c r="N1626">
        <f t="shared" si="480"/>
        <v>0.15387932076513411</v>
      </c>
      <c r="O1626">
        <f t="shared" si="481"/>
        <v>1.6310791449788429</v>
      </c>
      <c r="P1626">
        <f t="shared" si="482"/>
        <v>3.001185626761071</v>
      </c>
      <c r="Q1626">
        <f>1-EXP(-2*$AL$9*O1626/(1+O1626))</f>
        <v>4.8384512234424193E-2</v>
      </c>
      <c r="R1626">
        <f t="shared" si="483"/>
        <v>6.4405889239046115</v>
      </c>
      <c r="S1626">
        <f>(1-$AL$6^R1626)/(1+$AL$6^R1626*(1/$AL$7-1))</f>
        <v>0.75657533675007738</v>
      </c>
      <c r="U1626">
        <v>161.80000000000001</v>
      </c>
      <c r="V1626">
        <f t="shared" si="484"/>
        <v>369.71300000000002</v>
      </c>
      <c r="W1626">
        <f t="shared" si="485"/>
        <v>279.71573747588138</v>
      </c>
      <c r="X1626">
        <f t="shared" si="486"/>
        <v>89.997262524118639</v>
      </c>
      <c r="Y1626">
        <f t="shared" si="487"/>
        <v>85.641864236276547</v>
      </c>
      <c r="Z1626">
        <f t="shared" si="488"/>
        <v>252.23162339723257</v>
      </c>
      <c r="AA1626">
        <f t="shared" si="489"/>
        <v>76.344795342747801</v>
      </c>
      <c r="AC1626">
        <f t="shared" si="490"/>
        <v>82.486766846958247</v>
      </c>
      <c r="AD1626">
        <f>X1626*((1-Q1626)*(1-EXP(-(P1626+O1626)*A1626))*P1626/(P1626+O1626)-(1-$AL$10)*(1-EXP(-2*O1626*A1626))/2)</f>
        <v>17.238192289340031</v>
      </c>
      <c r="AE1626">
        <f t="shared" si="491"/>
        <v>176.06975447904608</v>
      </c>
      <c r="AF1626">
        <f t="shared" si="492"/>
        <v>167.56414363255911</v>
      </c>
      <c r="AG1626">
        <f t="shared" si="493"/>
        <v>-7.9411233958112923</v>
      </c>
      <c r="AH1626">
        <f t="shared" si="494"/>
        <v>159.62302023674781</v>
      </c>
      <c r="BA1626">
        <v>176.069754479046</v>
      </c>
    </row>
    <row r="1627" spans="1:53" x14ac:dyDescent="0.3">
      <c r="A1627">
        <v>3.81059171446209</v>
      </c>
      <c r="E1627" cm="1">
        <f t="array" ref="E1627">INDEX($C$2:$C$104,L1627)</f>
        <v>-0.3719790589630585</v>
      </c>
      <c r="G1627">
        <f>PI()/12*(M1627-12)</f>
        <v>1.308996938995747</v>
      </c>
      <c r="H1627">
        <f t="shared" si="478"/>
        <v>-0.21873560008009973</v>
      </c>
      <c r="I1627">
        <f t="shared" si="495"/>
        <v>0.74401671730399532</v>
      </c>
      <c r="J1627">
        <f t="shared" si="479"/>
        <v>1.5969692186199402</v>
      </c>
      <c r="L1627">
        <f t="shared" ref="L1627:L1690" si="496">INT((ROW()-2)/24) + 1</f>
        <v>68</v>
      </c>
      <c r="M1627">
        <v>17</v>
      </c>
      <c r="N1627">
        <f t="shared" si="480"/>
        <v>0.05</v>
      </c>
      <c r="O1627">
        <f t="shared" si="481"/>
        <v>5.0020839411324403</v>
      </c>
      <c r="P1627">
        <f t="shared" si="482"/>
        <v>9.2038344516836901</v>
      </c>
      <c r="Q1627">
        <f>1-EXP(-2*$AL$9*O1627/(1+O1627))</f>
        <v>6.4497345768578462E-2</v>
      </c>
      <c r="R1627">
        <f t="shared" si="483"/>
        <v>19.751565414145865</v>
      </c>
      <c r="S1627">
        <f>(1-$AL$6^R1627)/(1+$AL$6^R1627*(1/$AL$7-1))</f>
        <v>0.99643717244343843</v>
      </c>
      <c r="U1627">
        <v>62.6</v>
      </c>
      <c r="V1627">
        <f t="shared" si="484"/>
        <v>143.04100000000003</v>
      </c>
      <c r="W1627">
        <f t="shared" si="485"/>
        <v>142.5313695834819</v>
      </c>
      <c r="X1627">
        <f t="shared" si="486"/>
        <v>0.50963041651812091</v>
      </c>
      <c r="Y1627">
        <f t="shared" si="487"/>
        <v>0.47676060732976672</v>
      </c>
      <c r="Z1627">
        <f t="shared" si="488"/>
        <v>128.52662156047785</v>
      </c>
      <c r="AA1627">
        <f t="shared" si="489"/>
        <v>0.43318585175674645</v>
      </c>
      <c r="AC1627">
        <f t="shared" si="490"/>
        <v>17.267841853590291</v>
      </c>
      <c r="AD1627">
        <f>X1627*((1-Q1627)*(1-EXP(-(P1627+O1627)*A1627))*P1627/(P1627+O1627)-(1-$AL$10)*(1-EXP(-2*O1627*A1627))/2)</f>
        <v>9.2294227024436362E-2</v>
      </c>
      <c r="AE1627">
        <f t="shared" si="491"/>
        <v>17.793321932371473</v>
      </c>
      <c r="AF1627">
        <f t="shared" si="492"/>
        <v>107.96979639247127</v>
      </c>
      <c r="AG1627">
        <f t="shared" si="493"/>
        <v>-4.8719471451416127E-2</v>
      </c>
      <c r="AH1627">
        <f t="shared" si="494"/>
        <v>107.92107692101985</v>
      </c>
      <c r="BA1627">
        <v>17.793321932371398</v>
      </c>
    </row>
    <row r="1628" spans="1:53" x14ac:dyDescent="0.3">
      <c r="A1628">
        <v>3.81059171446209</v>
      </c>
      <c r="E1628" cm="1">
        <f t="array" ref="E1628">INDEX($C$2:$C$104,L1628)</f>
        <v>-0.3719790589630585</v>
      </c>
      <c r="G1628">
        <f>PI()/12*(M1628-12)</f>
        <v>1.5707963267948966</v>
      </c>
      <c r="H1628">
        <f t="shared" si="478"/>
        <v>-0.21873560008009973</v>
      </c>
      <c r="I1628">
        <f t="shared" si="495"/>
        <v>0.74401671730399532</v>
      </c>
      <c r="J1628">
        <f t="shared" si="479"/>
        <v>1.7913148304115731</v>
      </c>
      <c r="L1628">
        <f t="shared" si="496"/>
        <v>68</v>
      </c>
      <c r="M1628">
        <v>18</v>
      </c>
      <c r="N1628">
        <f t="shared" si="480"/>
        <v>0.05</v>
      </c>
      <c r="O1628">
        <f t="shared" si="481"/>
        <v>5.0020839411324403</v>
      </c>
      <c r="P1628">
        <f t="shared" si="482"/>
        <v>9.2038344516836901</v>
      </c>
      <c r="Q1628">
        <f>1-EXP(-2*$AL$9*O1628/(1+O1628))</f>
        <v>6.4497345768578462E-2</v>
      </c>
      <c r="R1628">
        <f t="shared" si="483"/>
        <v>19.751565414145865</v>
      </c>
      <c r="S1628">
        <f>(1-$AL$6^R1628)/(1+$AL$6^R1628*(1/$AL$7-1))</f>
        <v>0.99643717244343843</v>
      </c>
      <c r="U1628">
        <v>4.9000000000000004</v>
      </c>
      <c r="V1628">
        <f t="shared" si="484"/>
        <v>11.196500000000002</v>
      </c>
      <c r="W1628">
        <f t="shared" si="485"/>
        <v>11.15660880126296</v>
      </c>
      <c r="X1628">
        <f t="shared" si="486"/>
        <v>3.9891198737041833E-2</v>
      </c>
      <c r="Y1628">
        <f t="shared" si="487"/>
        <v>3.7318322298975748E-2</v>
      </c>
      <c r="Z1628">
        <f t="shared" si="488"/>
        <v>10.060390505532609</v>
      </c>
      <c r="AA1628">
        <f t="shared" si="489"/>
        <v>3.3907518747732908E-2</v>
      </c>
      <c r="AC1628">
        <f t="shared" si="490"/>
        <v>1.3516361834279942</v>
      </c>
      <c r="AD1628">
        <f>X1628*((1-Q1628)*(1-EXP(-(P1628+O1628)*A1628))*P1628/(P1628+O1628)-(1-$AL$10)*(1-EXP(-2*O1628*A1628))/2)</f>
        <v>7.2243085051077148E-3</v>
      </c>
      <c r="AE1628">
        <f t="shared" si="491"/>
        <v>1.3927680106808349</v>
      </c>
      <c r="AF1628">
        <f t="shared" si="492"/>
        <v>8.4513099412637249</v>
      </c>
      <c r="AG1628">
        <f t="shared" si="493"/>
        <v>-3.8135049538648809E-3</v>
      </c>
      <c r="AH1628">
        <f t="shared" si="494"/>
        <v>8.4474964363098604</v>
      </c>
      <c r="BA1628">
        <v>1.39276801068083</v>
      </c>
    </row>
    <row r="1629" spans="1:53" x14ac:dyDescent="0.3">
      <c r="A1629">
        <v>3.81059171446209</v>
      </c>
      <c r="E1629" cm="1">
        <f t="array" ref="E1629">INDEX($C$2:$C$104,L1629)</f>
        <v>-0.3719790589630585</v>
      </c>
      <c r="G1629">
        <f>PI()/12*(M1629-12)</f>
        <v>1.8325957145940459</v>
      </c>
      <c r="H1629">
        <f t="shared" si="478"/>
        <v>-0.21873560008009973</v>
      </c>
      <c r="I1629">
        <f t="shared" si="495"/>
        <v>0.74401671730399532</v>
      </c>
      <c r="J1629">
        <f t="shared" si="479"/>
        <v>1.9946775735586129</v>
      </c>
      <c r="L1629">
        <f t="shared" si="496"/>
        <v>68</v>
      </c>
      <c r="M1629">
        <v>19</v>
      </c>
      <c r="N1629">
        <f t="shared" si="480"/>
        <v>0.05</v>
      </c>
      <c r="O1629">
        <f t="shared" si="481"/>
        <v>5.0020839411324403</v>
      </c>
      <c r="P1629">
        <f t="shared" si="482"/>
        <v>9.2038344516836901</v>
      </c>
      <c r="Q1629">
        <f>1-EXP(-2*$AL$9*O1629/(1+O1629))</f>
        <v>6.4497345768578462E-2</v>
      </c>
      <c r="R1629">
        <f t="shared" si="483"/>
        <v>19.751565414145865</v>
      </c>
      <c r="S1629">
        <f>(1-$AL$6^R1629)/(1+$AL$6^R1629*(1/$AL$7-1))</f>
        <v>0.99643717244343843</v>
      </c>
      <c r="U1629">
        <v>0.1</v>
      </c>
      <c r="V1629">
        <f t="shared" si="484"/>
        <v>0.22850000000000004</v>
      </c>
      <c r="W1629">
        <f t="shared" si="485"/>
        <v>0.22768589390332572</v>
      </c>
      <c r="X1629">
        <f t="shared" si="486"/>
        <v>8.1410609667431633E-4</v>
      </c>
      <c r="Y1629">
        <f t="shared" si="487"/>
        <v>7.615984142648048E-4</v>
      </c>
      <c r="Z1629">
        <f t="shared" si="488"/>
        <v>0.20531409194964509</v>
      </c>
      <c r="AA1629">
        <f t="shared" si="489"/>
        <v>6.9199017852515567E-4</v>
      </c>
      <c r="AC1629">
        <f t="shared" si="490"/>
        <v>2.7584411906693754E-2</v>
      </c>
      <c r="AD1629">
        <f>X1629*((1-Q1629)*(1-EXP(-(P1629+O1629)*A1629))*P1629/(P1629+O1629)-(1-$AL$10)*(1-EXP(-2*O1629*A1629))/2)</f>
        <v>1.4743486745117662E-4</v>
      </c>
      <c r="AE1629">
        <f t="shared" si="491"/>
        <v>2.8423836952670086E-2</v>
      </c>
      <c r="AF1629">
        <f t="shared" si="492"/>
        <v>0.17247571308701481</v>
      </c>
      <c r="AG1629">
        <f t="shared" si="493"/>
        <v>-7.7826631711527526E-5</v>
      </c>
      <c r="AH1629">
        <f t="shared" si="494"/>
        <v>0.1723978864553033</v>
      </c>
      <c r="BA1629">
        <v>2.8423836952669999E-2</v>
      </c>
    </row>
    <row r="1630" spans="1:53" x14ac:dyDescent="0.3">
      <c r="A1630">
        <v>3.81059171446209</v>
      </c>
      <c r="E1630" cm="1">
        <f t="array" ref="E1630">INDEX($C$2:$C$104,L1630)</f>
        <v>-0.3719790589630585</v>
      </c>
      <c r="G1630">
        <f>PI()/12*(M1630-12)</f>
        <v>2.0943951023931953</v>
      </c>
      <c r="H1630">
        <f t="shared" si="478"/>
        <v>-0.21873560008009973</v>
      </c>
      <c r="I1630">
        <f t="shared" si="495"/>
        <v>0.74401671730399532</v>
      </c>
      <c r="J1630">
        <f t="shared" si="479"/>
        <v>2.2027768996456363</v>
      </c>
      <c r="L1630">
        <f t="shared" si="496"/>
        <v>68</v>
      </c>
      <c r="M1630">
        <v>20</v>
      </c>
      <c r="N1630">
        <f t="shared" si="480"/>
        <v>0.05</v>
      </c>
      <c r="O1630">
        <f t="shared" si="481"/>
        <v>5.0020839411324403</v>
      </c>
      <c r="P1630">
        <f t="shared" si="482"/>
        <v>9.2038344516836901</v>
      </c>
      <c r="Q1630">
        <f>1-EXP(-2*$AL$9*O1630/(1+O1630))</f>
        <v>6.4497345768578462E-2</v>
      </c>
      <c r="R1630">
        <f t="shared" si="483"/>
        <v>19.751565414145865</v>
      </c>
      <c r="S1630">
        <f>(1-$AL$6^R1630)/(1+$AL$6^R1630*(1/$AL$7-1))</f>
        <v>0.99643717244343843</v>
      </c>
      <c r="U1630">
        <v>0.1</v>
      </c>
      <c r="V1630">
        <f t="shared" si="484"/>
        <v>0.22850000000000004</v>
      </c>
      <c r="W1630">
        <f t="shared" si="485"/>
        <v>0.22768589390332572</v>
      </c>
      <c r="X1630">
        <f t="shared" si="486"/>
        <v>8.1410609667431633E-4</v>
      </c>
      <c r="Y1630">
        <f t="shared" si="487"/>
        <v>7.615984142648048E-4</v>
      </c>
      <c r="Z1630">
        <f t="shared" si="488"/>
        <v>0.20531409194964509</v>
      </c>
      <c r="AA1630">
        <f t="shared" si="489"/>
        <v>6.9199017852515567E-4</v>
      </c>
      <c r="AC1630">
        <f t="shared" si="490"/>
        <v>2.7584411906693754E-2</v>
      </c>
      <c r="AD1630">
        <f>X1630*((1-Q1630)*(1-EXP(-(P1630+O1630)*A1630))*P1630/(P1630+O1630)-(1-$AL$10)*(1-EXP(-2*O1630*A1630))/2)</f>
        <v>1.4743486745117662E-4</v>
      </c>
      <c r="AE1630">
        <f t="shared" si="491"/>
        <v>2.8423836952670086E-2</v>
      </c>
      <c r="AF1630">
        <f t="shared" si="492"/>
        <v>0.17247571308701481</v>
      </c>
      <c r="AG1630">
        <f t="shared" si="493"/>
        <v>-7.7826631711527526E-5</v>
      </c>
      <c r="AH1630">
        <f t="shared" si="494"/>
        <v>0.1723978864553033</v>
      </c>
      <c r="BA1630">
        <v>2.8423836952669999E-2</v>
      </c>
    </row>
    <row r="1631" spans="1:53" x14ac:dyDescent="0.3">
      <c r="A1631">
        <v>3.81059171446209</v>
      </c>
      <c r="E1631" cm="1">
        <f t="array" ref="E1631">INDEX($C$2:$C$104,L1631)</f>
        <v>-0.3719790589630585</v>
      </c>
      <c r="G1631">
        <f>PI()/12*(M1631-12)</f>
        <v>2.3561944901923448</v>
      </c>
      <c r="H1631">
        <f t="shared" si="478"/>
        <v>-0.21873560008009973</v>
      </c>
      <c r="I1631">
        <f t="shared" si="495"/>
        <v>0.74401671730399532</v>
      </c>
      <c r="J1631">
        <f t="shared" si="479"/>
        <v>2.4110836491189893</v>
      </c>
      <c r="L1631">
        <f t="shared" si="496"/>
        <v>68</v>
      </c>
      <c r="M1631">
        <v>21</v>
      </c>
      <c r="N1631">
        <f t="shared" si="480"/>
        <v>0.05</v>
      </c>
      <c r="O1631">
        <f t="shared" si="481"/>
        <v>5.0020839411324403</v>
      </c>
      <c r="P1631">
        <f t="shared" si="482"/>
        <v>9.2038344516836901</v>
      </c>
      <c r="Q1631">
        <f>1-EXP(-2*$AL$9*O1631/(1+O1631))</f>
        <v>6.4497345768578462E-2</v>
      </c>
      <c r="R1631">
        <f t="shared" si="483"/>
        <v>19.751565414145865</v>
      </c>
      <c r="S1631">
        <f>(1-$AL$6^R1631)/(1+$AL$6^R1631*(1/$AL$7-1))</f>
        <v>0.99643717244343843</v>
      </c>
      <c r="U1631">
        <v>0.1</v>
      </c>
      <c r="V1631">
        <f t="shared" si="484"/>
        <v>0.22850000000000004</v>
      </c>
      <c r="W1631">
        <f t="shared" si="485"/>
        <v>0.22768589390332572</v>
      </c>
      <c r="X1631">
        <f t="shared" si="486"/>
        <v>8.1410609667431633E-4</v>
      </c>
      <c r="Y1631">
        <f t="shared" si="487"/>
        <v>7.615984142648048E-4</v>
      </c>
      <c r="Z1631">
        <f t="shared" si="488"/>
        <v>0.20531409194964509</v>
      </c>
      <c r="AA1631">
        <f t="shared" si="489"/>
        <v>6.9199017852515567E-4</v>
      </c>
      <c r="AC1631">
        <f t="shared" si="490"/>
        <v>2.7584411906693754E-2</v>
      </c>
      <c r="AD1631">
        <f>X1631*((1-Q1631)*(1-EXP(-(P1631+O1631)*A1631))*P1631/(P1631+O1631)-(1-$AL$10)*(1-EXP(-2*O1631*A1631))/2)</f>
        <v>1.4743486745117662E-4</v>
      </c>
      <c r="AE1631">
        <f t="shared" si="491"/>
        <v>2.8423836952670086E-2</v>
      </c>
      <c r="AF1631">
        <f t="shared" si="492"/>
        <v>0.17247571308701481</v>
      </c>
      <c r="AG1631">
        <f t="shared" si="493"/>
        <v>-7.7826631711527526E-5</v>
      </c>
      <c r="AH1631">
        <f t="shared" si="494"/>
        <v>0.1723978864553033</v>
      </c>
      <c r="BA1631">
        <v>2.8423836952669999E-2</v>
      </c>
    </row>
    <row r="1632" spans="1:53" x14ac:dyDescent="0.3">
      <c r="A1632">
        <v>3.81059171446209</v>
      </c>
      <c r="E1632" cm="1">
        <f t="array" ref="E1632">INDEX($C$2:$C$104,L1632)</f>
        <v>-0.3719790589630585</v>
      </c>
      <c r="G1632">
        <f>PI()/12*(M1632-12)</f>
        <v>2.617993877991494</v>
      </c>
      <c r="H1632">
        <f t="shared" si="478"/>
        <v>-0.21873560008009973</v>
      </c>
      <c r="I1632">
        <f t="shared" si="495"/>
        <v>0.74401671730399532</v>
      </c>
      <c r="J1632">
        <f t="shared" si="479"/>
        <v>2.6121188840975282</v>
      </c>
      <c r="L1632">
        <f t="shared" si="496"/>
        <v>68</v>
      </c>
      <c r="M1632">
        <v>22</v>
      </c>
      <c r="N1632">
        <f t="shared" si="480"/>
        <v>0.05</v>
      </c>
      <c r="O1632">
        <f t="shared" si="481"/>
        <v>5.0020839411324403</v>
      </c>
      <c r="P1632">
        <f t="shared" si="482"/>
        <v>9.2038344516836901</v>
      </c>
      <c r="Q1632">
        <f>1-EXP(-2*$AL$9*O1632/(1+O1632))</f>
        <v>6.4497345768578462E-2</v>
      </c>
      <c r="R1632">
        <f t="shared" si="483"/>
        <v>19.751565414145865</v>
      </c>
      <c r="S1632">
        <f>(1-$AL$6^R1632)/(1+$AL$6^R1632*(1/$AL$7-1))</f>
        <v>0.99643717244343843</v>
      </c>
      <c r="U1632">
        <v>0.1</v>
      </c>
      <c r="V1632">
        <f t="shared" si="484"/>
        <v>0.22850000000000004</v>
      </c>
      <c r="W1632">
        <f t="shared" si="485"/>
        <v>0.22768589390332572</v>
      </c>
      <c r="X1632">
        <f t="shared" si="486"/>
        <v>8.1410609667431633E-4</v>
      </c>
      <c r="Y1632">
        <f t="shared" si="487"/>
        <v>7.615984142648048E-4</v>
      </c>
      <c r="Z1632">
        <f t="shared" si="488"/>
        <v>0.20531409194964509</v>
      </c>
      <c r="AA1632">
        <f t="shared" si="489"/>
        <v>6.9199017852515567E-4</v>
      </c>
      <c r="AC1632">
        <f t="shared" si="490"/>
        <v>2.7584411906693754E-2</v>
      </c>
      <c r="AD1632">
        <f>X1632*((1-Q1632)*(1-EXP(-(P1632+O1632)*A1632))*P1632/(P1632+O1632)-(1-$AL$10)*(1-EXP(-2*O1632*A1632))/2)</f>
        <v>1.4743486745117662E-4</v>
      </c>
      <c r="AE1632">
        <f t="shared" si="491"/>
        <v>2.8423836952670086E-2</v>
      </c>
      <c r="AF1632">
        <f t="shared" si="492"/>
        <v>0.17247571308701481</v>
      </c>
      <c r="AG1632">
        <f t="shared" si="493"/>
        <v>-7.7826631711527526E-5</v>
      </c>
      <c r="AH1632">
        <f t="shared" si="494"/>
        <v>0.1723978864553033</v>
      </c>
      <c r="BA1632">
        <v>2.8423836952669999E-2</v>
      </c>
    </row>
    <row r="1633" spans="1:53" x14ac:dyDescent="0.3">
      <c r="A1633">
        <v>3.81059171446209</v>
      </c>
      <c r="E1633" cm="1">
        <f t="array" ref="E1633">INDEX($C$2:$C$104,L1633)</f>
        <v>-0.3719790589630585</v>
      </c>
      <c r="G1633">
        <f>PI()/12*(M1633-12)</f>
        <v>2.8797932657906435</v>
      </c>
      <c r="H1633">
        <f t="shared" si="478"/>
        <v>-0.21873560008009973</v>
      </c>
      <c r="I1633">
        <f t="shared" si="495"/>
        <v>0.74401671730399532</v>
      </c>
      <c r="J1633">
        <f t="shared" si="479"/>
        <v>2.7858858098096748</v>
      </c>
      <c r="L1633">
        <f t="shared" si="496"/>
        <v>68</v>
      </c>
      <c r="M1633">
        <v>23</v>
      </c>
      <c r="N1633">
        <f t="shared" si="480"/>
        <v>0.05</v>
      </c>
      <c r="O1633">
        <f t="shared" si="481"/>
        <v>5.0020839411324403</v>
      </c>
      <c r="P1633">
        <f t="shared" si="482"/>
        <v>9.2038344516836901</v>
      </c>
      <c r="Q1633">
        <f>1-EXP(-2*$AL$9*O1633/(1+O1633))</f>
        <v>6.4497345768578462E-2</v>
      </c>
      <c r="R1633">
        <f t="shared" si="483"/>
        <v>19.751565414145865</v>
      </c>
      <c r="S1633">
        <f>(1-$AL$6^R1633)/(1+$AL$6^R1633*(1/$AL$7-1))</f>
        <v>0.99643717244343843</v>
      </c>
      <c r="U1633">
        <v>0.1</v>
      </c>
      <c r="V1633">
        <f t="shared" si="484"/>
        <v>0.22850000000000004</v>
      </c>
      <c r="W1633">
        <f t="shared" si="485"/>
        <v>0.22768589390332572</v>
      </c>
      <c r="X1633">
        <f t="shared" si="486"/>
        <v>8.1410609667431633E-4</v>
      </c>
      <c r="Y1633">
        <f t="shared" si="487"/>
        <v>7.615984142648048E-4</v>
      </c>
      <c r="Z1633">
        <f t="shared" si="488"/>
        <v>0.20531409194964509</v>
      </c>
      <c r="AA1633">
        <f t="shared" si="489"/>
        <v>6.9199017852515567E-4</v>
      </c>
      <c r="AC1633">
        <f t="shared" si="490"/>
        <v>2.7584411906693754E-2</v>
      </c>
      <c r="AD1633">
        <f>X1633*((1-Q1633)*(1-EXP(-(P1633+O1633)*A1633))*P1633/(P1633+O1633)-(1-$AL$10)*(1-EXP(-2*O1633*A1633))/2)</f>
        <v>1.4743486745117662E-4</v>
      </c>
      <c r="AE1633">
        <f t="shared" si="491"/>
        <v>2.8423836952670086E-2</v>
      </c>
      <c r="AF1633">
        <f t="shared" si="492"/>
        <v>0.17247571308701481</v>
      </c>
      <c r="AG1633">
        <f t="shared" si="493"/>
        <v>-7.7826631711527526E-5</v>
      </c>
      <c r="AH1633">
        <f t="shared" si="494"/>
        <v>0.1723978864553033</v>
      </c>
      <c r="BA1633">
        <v>2.8423836952669999E-2</v>
      </c>
    </row>
    <row r="1634" spans="1:53" x14ac:dyDescent="0.3">
      <c r="A1634">
        <v>3.81059171446209</v>
      </c>
      <c r="E1634" cm="1">
        <f t="array" ref="E1634">INDEX($C$2:$C$104,L1634)</f>
        <v>-0.3748632531878005</v>
      </c>
      <c r="G1634">
        <f>PI()/12*(M1634-12)</f>
        <v>-3.1415926535897931</v>
      </c>
      <c r="H1634">
        <f t="shared" si="478"/>
        <v>-0.22035173118981569</v>
      </c>
      <c r="I1634">
        <f t="shared" si="495"/>
        <v>0.74317642321843491</v>
      </c>
      <c r="J1634">
        <f t="shared" si="479"/>
        <v>2.8706840835396918</v>
      </c>
      <c r="L1634">
        <f t="shared" si="496"/>
        <v>69</v>
      </c>
      <c r="M1634">
        <v>0</v>
      </c>
      <c r="N1634">
        <f t="shared" si="480"/>
        <v>0.05</v>
      </c>
      <c r="O1634">
        <f t="shared" si="481"/>
        <v>5.0020839411324403</v>
      </c>
      <c r="P1634">
        <f t="shared" si="482"/>
        <v>9.2038344516836901</v>
      </c>
      <c r="Q1634">
        <f>1-EXP(-2*$AL$9*O1634/(1+O1634))</f>
        <v>6.4497345768578462E-2</v>
      </c>
      <c r="R1634">
        <f t="shared" si="483"/>
        <v>19.751565414145865</v>
      </c>
      <c r="S1634">
        <f>(1-$AL$6^R1634)/(1+$AL$6^R1634*(1/$AL$7-1))</f>
        <v>0.99643717244343843</v>
      </c>
      <c r="U1634">
        <v>0.1</v>
      </c>
      <c r="V1634">
        <f t="shared" si="484"/>
        <v>0.22850000000000004</v>
      </c>
      <c r="W1634">
        <f t="shared" si="485"/>
        <v>0.22768589390332572</v>
      </c>
      <c r="X1634">
        <f t="shared" si="486"/>
        <v>8.1410609667431633E-4</v>
      </c>
      <c r="Y1634">
        <f t="shared" si="487"/>
        <v>7.615984142648048E-4</v>
      </c>
      <c r="Z1634">
        <f t="shared" si="488"/>
        <v>0.20531409194964509</v>
      </c>
      <c r="AA1634">
        <f t="shared" si="489"/>
        <v>6.9199017852515567E-4</v>
      </c>
      <c r="AC1634">
        <f t="shared" si="490"/>
        <v>2.7584411906693754E-2</v>
      </c>
      <c r="AD1634">
        <f>X1634*((1-Q1634)*(1-EXP(-(P1634+O1634)*A1634))*P1634/(P1634+O1634)-(1-$AL$10)*(1-EXP(-2*O1634*A1634))/2)</f>
        <v>1.4743486745117662E-4</v>
      </c>
      <c r="AE1634">
        <f t="shared" si="491"/>
        <v>2.8423836952670086E-2</v>
      </c>
      <c r="AF1634">
        <f t="shared" si="492"/>
        <v>0.17247571308701481</v>
      </c>
      <c r="AG1634">
        <f t="shared" si="493"/>
        <v>-7.7826631711527526E-5</v>
      </c>
      <c r="AH1634">
        <f t="shared" si="494"/>
        <v>0.1723978864553033</v>
      </c>
      <c r="BA1634">
        <v>2.8423836952669999E-2</v>
      </c>
    </row>
    <row r="1635" spans="1:53" x14ac:dyDescent="0.3">
      <c r="A1635">
        <v>3.81059171446209</v>
      </c>
      <c r="E1635" cm="1">
        <f t="array" ref="E1635">INDEX($C$2:$C$104,L1635)</f>
        <v>-0.3748632531878005</v>
      </c>
      <c r="G1635">
        <f>PI()/12*(M1635-12)</f>
        <v>-2.8797932657906435</v>
      </c>
      <c r="H1635">
        <f t="shared" si="478"/>
        <v>-0.22035173118981569</v>
      </c>
      <c r="I1635">
        <f t="shared" si="495"/>
        <v>0.74317642321843491</v>
      </c>
      <c r="J1635">
        <f t="shared" si="479"/>
        <v>2.7882030524468369</v>
      </c>
      <c r="L1635">
        <f t="shared" si="496"/>
        <v>69</v>
      </c>
      <c r="M1635">
        <v>1</v>
      </c>
      <c r="N1635">
        <f t="shared" si="480"/>
        <v>0.05</v>
      </c>
      <c r="O1635">
        <f t="shared" si="481"/>
        <v>5.0020839411324403</v>
      </c>
      <c r="P1635">
        <f t="shared" si="482"/>
        <v>9.2038344516836901</v>
      </c>
      <c r="Q1635">
        <f>1-EXP(-2*$AL$9*O1635/(1+O1635))</f>
        <v>6.4497345768578462E-2</v>
      </c>
      <c r="R1635">
        <f t="shared" si="483"/>
        <v>19.751565414145865</v>
      </c>
      <c r="S1635">
        <f>(1-$AL$6^R1635)/(1+$AL$6^R1635*(1/$AL$7-1))</f>
        <v>0.99643717244343843</v>
      </c>
      <c r="U1635">
        <v>0</v>
      </c>
      <c r="V1635">
        <f t="shared" si="484"/>
        <v>0</v>
      </c>
      <c r="W1635">
        <f t="shared" si="485"/>
        <v>0</v>
      </c>
      <c r="X1635">
        <f t="shared" si="486"/>
        <v>0</v>
      </c>
      <c r="Y1635">
        <f t="shared" si="487"/>
        <v>0</v>
      </c>
      <c r="Z1635">
        <f t="shared" si="488"/>
        <v>0</v>
      </c>
      <c r="AA1635">
        <f t="shared" si="489"/>
        <v>0</v>
      </c>
      <c r="AC1635">
        <f t="shared" si="490"/>
        <v>0</v>
      </c>
      <c r="AD1635">
        <f>X1635*((1-Q1635)*(1-EXP(-(P1635+O1635)*A1635))*P1635/(P1635+O1635)-(1-$AL$10)*(1-EXP(-2*O1635*A1635))/2)</f>
        <v>0</v>
      </c>
      <c r="AE1635">
        <f t="shared" si="491"/>
        <v>0</v>
      </c>
      <c r="AF1635">
        <f t="shared" si="492"/>
        <v>0</v>
      </c>
      <c r="AG1635">
        <f t="shared" si="493"/>
        <v>0</v>
      </c>
      <c r="AH1635">
        <f t="shared" si="494"/>
        <v>0</v>
      </c>
      <c r="BA1635">
        <v>0</v>
      </c>
    </row>
    <row r="1636" spans="1:53" x14ac:dyDescent="0.3">
      <c r="A1636">
        <v>3.81059171446209</v>
      </c>
      <c r="E1636" cm="1">
        <f t="array" ref="E1636">INDEX($C$2:$C$104,L1636)</f>
        <v>-0.3748632531878005</v>
      </c>
      <c r="G1636">
        <f>PI()/12*(M1636-12)</f>
        <v>-2.617993877991494</v>
      </c>
      <c r="H1636">
        <f t="shared" si="478"/>
        <v>-0.22035173118981569</v>
      </c>
      <c r="I1636">
        <f t="shared" si="495"/>
        <v>0.74317642321843491</v>
      </c>
      <c r="J1636">
        <f t="shared" si="479"/>
        <v>2.6138804982407242</v>
      </c>
      <c r="L1636">
        <f t="shared" si="496"/>
        <v>69</v>
      </c>
      <c r="M1636">
        <v>2</v>
      </c>
      <c r="N1636">
        <f t="shared" si="480"/>
        <v>0.05</v>
      </c>
      <c r="O1636">
        <f t="shared" si="481"/>
        <v>5.0020839411324403</v>
      </c>
      <c r="P1636">
        <f t="shared" si="482"/>
        <v>9.2038344516836901</v>
      </c>
      <c r="Q1636">
        <f>1-EXP(-2*$AL$9*O1636/(1+O1636))</f>
        <v>6.4497345768578462E-2</v>
      </c>
      <c r="R1636">
        <f t="shared" si="483"/>
        <v>19.751565414145865</v>
      </c>
      <c r="S1636">
        <f>(1-$AL$6^R1636)/(1+$AL$6^R1636*(1/$AL$7-1))</f>
        <v>0.99643717244343843</v>
      </c>
      <c r="U1636">
        <v>0.1</v>
      </c>
      <c r="V1636">
        <f t="shared" si="484"/>
        <v>0.22850000000000004</v>
      </c>
      <c r="W1636">
        <f t="shared" si="485"/>
        <v>0.22768589390332572</v>
      </c>
      <c r="X1636">
        <f t="shared" si="486"/>
        <v>8.1410609667431633E-4</v>
      </c>
      <c r="Y1636">
        <f t="shared" si="487"/>
        <v>7.615984142648048E-4</v>
      </c>
      <c r="Z1636">
        <f t="shared" si="488"/>
        <v>0.20531409194964509</v>
      </c>
      <c r="AA1636">
        <f t="shared" si="489"/>
        <v>6.9199017852515567E-4</v>
      </c>
      <c r="AC1636">
        <f t="shared" si="490"/>
        <v>2.7584411906693754E-2</v>
      </c>
      <c r="AD1636">
        <f>X1636*((1-Q1636)*(1-EXP(-(P1636+O1636)*A1636))*P1636/(P1636+O1636)-(1-$AL$10)*(1-EXP(-2*O1636*A1636))/2)</f>
        <v>1.4743486745117662E-4</v>
      </c>
      <c r="AE1636">
        <f t="shared" si="491"/>
        <v>2.8423836952670086E-2</v>
      </c>
      <c r="AF1636">
        <f t="shared" si="492"/>
        <v>0.17247571308701481</v>
      </c>
      <c r="AG1636">
        <f t="shared" si="493"/>
        <v>-7.7826631711527526E-5</v>
      </c>
      <c r="AH1636">
        <f t="shared" si="494"/>
        <v>0.1723978864553033</v>
      </c>
      <c r="BA1636">
        <v>2.8423836952669999E-2</v>
      </c>
    </row>
    <row r="1637" spans="1:53" x14ac:dyDescent="0.3">
      <c r="A1637">
        <v>3.81059171446209</v>
      </c>
      <c r="E1637" cm="1">
        <f t="array" ref="E1637">INDEX($C$2:$C$104,L1637)</f>
        <v>-0.3748632531878005</v>
      </c>
      <c r="G1637">
        <f>PI()/12*(M1637-12)</f>
        <v>-2.3561944901923448</v>
      </c>
      <c r="H1637">
        <f t="shared" si="478"/>
        <v>-0.22035173118981569</v>
      </c>
      <c r="I1637">
        <f t="shared" si="495"/>
        <v>0.74317642321843491</v>
      </c>
      <c r="J1637">
        <f t="shared" si="479"/>
        <v>2.4126165539356097</v>
      </c>
      <c r="L1637">
        <f t="shared" si="496"/>
        <v>69</v>
      </c>
      <c r="M1637">
        <v>3</v>
      </c>
      <c r="N1637">
        <f t="shared" si="480"/>
        <v>0.05</v>
      </c>
      <c r="O1637">
        <f t="shared" si="481"/>
        <v>5.0020839411324403</v>
      </c>
      <c r="P1637">
        <f t="shared" si="482"/>
        <v>9.2038344516836901</v>
      </c>
      <c r="Q1637">
        <f>1-EXP(-2*$AL$9*O1637/(1+O1637))</f>
        <v>6.4497345768578462E-2</v>
      </c>
      <c r="R1637">
        <f t="shared" si="483"/>
        <v>19.751565414145865</v>
      </c>
      <c r="S1637">
        <f>(1-$AL$6^R1637)/(1+$AL$6^R1637*(1/$AL$7-1))</f>
        <v>0.99643717244343843</v>
      </c>
      <c r="U1637">
        <v>0.1</v>
      </c>
      <c r="V1637">
        <f t="shared" si="484"/>
        <v>0.22850000000000004</v>
      </c>
      <c r="W1637">
        <f t="shared" si="485"/>
        <v>0.22768589390332572</v>
      </c>
      <c r="X1637">
        <f t="shared" si="486"/>
        <v>8.1410609667431633E-4</v>
      </c>
      <c r="Y1637">
        <f t="shared" si="487"/>
        <v>7.615984142648048E-4</v>
      </c>
      <c r="Z1637">
        <f t="shared" si="488"/>
        <v>0.20531409194964509</v>
      </c>
      <c r="AA1637">
        <f t="shared" si="489"/>
        <v>6.9199017852515567E-4</v>
      </c>
      <c r="AC1637">
        <f t="shared" si="490"/>
        <v>2.7584411906693754E-2</v>
      </c>
      <c r="AD1637">
        <f>X1637*((1-Q1637)*(1-EXP(-(P1637+O1637)*A1637))*P1637/(P1637+O1637)-(1-$AL$10)*(1-EXP(-2*O1637*A1637))/2)</f>
        <v>1.4743486745117662E-4</v>
      </c>
      <c r="AE1637">
        <f t="shared" si="491"/>
        <v>2.8423836952670086E-2</v>
      </c>
      <c r="AF1637">
        <f t="shared" si="492"/>
        <v>0.17247571308701481</v>
      </c>
      <c r="AG1637">
        <f t="shared" si="493"/>
        <v>-7.7826631711527526E-5</v>
      </c>
      <c r="AH1637">
        <f t="shared" si="494"/>
        <v>0.1723978864553033</v>
      </c>
      <c r="BA1637">
        <v>2.8423836952669999E-2</v>
      </c>
    </row>
    <row r="1638" spans="1:53" x14ac:dyDescent="0.3">
      <c r="A1638">
        <v>3.81059171446209</v>
      </c>
      <c r="E1638" cm="1">
        <f t="array" ref="E1638">INDEX($C$2:$C$104,L1638)</f>
        <v>-0.3748632531878005</v>
      </c>
      <c r="G1638">
        <f>PI()/12*(M1638-12)</f>
        <v>-2.0943951023931953</v>
      </c>
      <c r="H1638">
        <f t="shared" si="478"/>
        <v>-0.22035173118981569</v>
      </c>
      <c r="I1638">
        <f t="shared" si="495"/>
        <v>0.74317642321843491</v>
      </c>
      <c r="J1638">
        <f t="shared" si="479"/>
        <v>2.2042599766918878</v>
      </c>
      <c r="L1638">
        <f t="shared" si="496"/>
        <v>69</v>
      </c>
      <c r="M1638">
        <v>4</v>
      </c>
      <c r="N1638">
        <f t="shared" si="480"/>
        <v>0.05</v>
      </c>
      <c r="O1638">
        <f t="shared" si="481"/>
        <v>5.0020839411324403</v>
      </c>
      <c r="P1638">
        <f t="shared" si="482"/>
        <v>9.2038344516836901</v>
      </c>
      <c r="Q1638">
        <f>1-EXP(-2*$AL$9*O1638/(1+O1638))</f>
        <v>6.4497345768578462E-2</v>
      </c>
      <c r="R1638">
        <f t="shared" si="483"/>
        <v>19.751565414145865</v>
      </c>
      <c r="S1638">
        <f>(1-$AL$6^R1638)/(1+$AL$6^R1638*(1/$AL$7-1))</f>
        <v>0.99643717244343843</v>
      </c>
      <c r="U1638">
        <v>0.1</v>
      </c>
      <c r="V1638">
        <f t="shared" si="484"/>
        <v>0.22850000000000004</v>
      </c>
      <c r="W1638">
        <f t="shared" si="485"/>
        <v>0.22768589390332572</v>
      </c>
      <c r="X1638">
        <f t="shared" si="486"/>
        <v>8.1410609667431633E-4</v>
      </c>
      <c r="Y1638">
        <f t="shared" si="487"/>
        <v>7.615984142648048E-4</v>
      </c>
      <c r="Z1638">
        <f t="shared" si="488"/>
        <v>0.20531409194964509</v>
      </c>
      <c r="AA1638">
        <f t="shared" si="489"/>
        <v>6.9199017852515567E-4</v>
      </c>
      <c r="AC1638">
        <f t="shared" si="490"/>
        <v>2.7584411906693754E-2</v>
      </c>
      <c r="AD1638">
        <f>X1638*((1-Q1638)*(1-EXP(-(P1638+O1638)*A1638))*P1638/(P1638+O1638)-(1-$AL$10)*(1-EXP(-2*O1638*A1638))/2)</f>
        <v>1.4743486745117662E-4</v>
      </c>
      <c r="AE1638">
        <f t="shared" si="491"/>
        <v>2.8423836952670086E-2</v>
      </c>
      <c r="AF1638">
        <f t="shared" si="492"/>
        <v>0.17247571308701481</v>
      </c>
      <c r="AG1638">
        <f t="shared" si="493"/>
        <v>-7.7826631711527526E-5</v>
      </c>
      <c r="AH1638">
        <f t="shared" si="494"/>
        <v>0.1723978864553033</v>
      </c>
      <c r="BA1638">
        <v>2.8423836952669999E-2</v>
      </c>
    </row>
    <row r="1639" spans="1:53" x14ac:dyDescent="0.3">
      <c r="A1639">
        <v>3.81059171446209</v>
      </c>
      <c r="E1639" cm="1">
        <f t="array" ref="E1639">INDEX($C$2:$C$104,L1639)</f>
        <v>-0.3748632531878005</v>
      </c>
      <c r="G1639">
        <f>PI()/12*(M1639-12)</f>
        <v>-1.8325957145940459</v>
      </c>
      <c r="H1639">
        <f t="shared" si="478"/>
        <v>-0.22035173118981569</v>
      </c>
      <c r="I1639">
        <f t="shared" si="495"/>
        <v>0.74317642321843491</v>
      </c>
      <c r="J1639">
        <f t="shared" si="479"/>
        <v>1.9962125520986884</v>
      </c>
      <c r="L1639">
        <f t="shared" si="496"/>
        <v>69</v>
      </c>
      <c r="M1639">
        <v>5</v>
      </c>
      <c r="N1639">
        <f t="shared" si="480"/>
        <v>0.05</v>
      </c>
      <c r="O1639">
        <f t="shared" si="481"/>
        <v>5.0020839411324403</v>
      </c>
      <c r="P1639">
        <f t="shared" si="482"/>
        <v>9.2038344516836901</v>
      </c>
      <c r="Q1639">
        <f>1-EXP(-2*$AL$9*O1639/(1+O1639))</f>
        <v>6.4497345768578462E-2</v>
      </c>
      <c r="R1639">
        <f t="shared" si="483"/>
        <v>19.751565414145865</v>
      </c>
      <c r="S1639">
        <f>(1-$AL$6^R1639)/(1+$AL$6^R1639*(1/$AL$7-1))</f>
        <v>0.99643717244343843</v>
      </c>
      <c r="U1639">
        <v>0.1</v>
      </c>
      <c r="V1639">
        <f t="shared" si="484"/>
        <v>0.22850000000000004</v>
      </c>
      <c r="W1639">
        <f t="shared" si="485"/>
        <v>0.22768589390332572</v>
      </c>
      <c r="X1639">
        <f t="shared" si="486"/>
        <v>8.1410609667431633E-4</v>
      </c>
      <c r="Y1639">
        <f t="shared" si="487"/>
        <v>7.615984142648048E-4</v>
      </c>
      <c r="Z1639">
        <f t="shared" si="488"/>
        <v>0.20531409194964509</v>
      </c>
      <c r="AA1639">
        <f t="shared" si="489"/>
        <v>6.9199017852515567E-4</v>
      </c>
      <c r="AC1639">
        <f t="shared" si="490"/>
        <v>2.7584411906693754E-2</v>
      </c>
      <c r="AD1639">
        <f>X1639*((1-Q1639)*(1-EXP(-(P1639+O1639)*A1639))*P1639/(P1639+O1639)-(1-$AL$10)*(1-EXP(-2*O1639*A1639))/2)</f>
        <v>1.4743486745117662E-4</v>
      </c>
      <c r="AE1639">
        <f t="shared" si="491"/>
        <v>2.8423836952670086E-2</v>
      </c>
      <c r="AF1639">
        <f t="shared" si="492"/>
        <v>0.17247571308701481</v>
      </c>
      <c r="AG1639">
        <f t="shared" si="493"/>
        <v>-7.7826631711527526E-5</v>
      </c>
      <c r="AH1639">
        <f t="shared" si="494"/>
        <v>0.1723978864553033</v>
      </c>
      <c r="BA1639">
        <v>2.8423836952669999E-2</v>
      </c>
    </row>
    <row r="1640" spans="1:53" x14ac:dyDescent="0.3">
      <c r="A1640">
        <v>3.81059171446209</v>
      </c>
      <c r="E1640" cm="1">
        <f t="array" ref="E1640">INDEX($C$2:$C$104,L1640)</f>
        <v>-0.3748632531878005</v>
      </c>
      <c r="G1640">
        <f>PI()/12*(M1640-12)</f>
        <v>-1.5707963267948966</v>
      </c>
      <c r="H1640">
        <f t="shared" si="478"/>
        <v>-0.22035173118981569</v>
      </c>
      <c r="I1640">
        <f t="shared" si="495"/>
        <v>0.74317642321843491</v>
      </c>
      <c r="J1640">
        <f t="shared" si="479"/>
        <v>1.792971377041148</v>
      </c>
      <c r="L1640">
        <f t="shared" si="496"/>
        <v>69</v>
      </c>
      <c r="M1640">
        <v>6</v>
      </c>
      <c r="N1640">
        <f t="shared" si="480"/>
        <v>0.05</v>
      </c>
      <c r="O1640">
        <f t="shared" si="481"/>
        <v>5.0020839411324403</v>
      </c>
      <c r="P1640">
        <f t="shared" si="482"/>
        <v>9.2038344516836901</v>
      </c>
      <c r="Q1640">
        <f>1-EXP(-2*$AL$9*O1640/(1+O1640))</f>
        <v>6.4497345768578462E-2</v>
      </c>
      <c r="R1640">
        <f t="shared" si="483"/>
        <v>19.751565414145865</v>
      </c>
      <c r="S1640">
        <f>(1-$AL$6^R1640)/(1+$AL$6^R1640*(1/$AL$7-1))</f>
        <v>0.99643717244343843</v>
      </c>
      <c r="U1640">
        <v>0.1</v>
      </c>
      <c r="V1640">
        <f t="shared" si="484"/>
        <v>0.22850000000000004</v>
      </c>
      <c r="W1640">
        <f t="shared" si="485"/>
        <v>0.22768589390332572</v>
      </c>
      <c r="X1640">
        <f t="shared" si="486"/>
        <v>8.1410609667431633E-4</v>
      </c>
      <c r="Y1640">
        <f t="shared" si="487"/>
        <v>7.615984142648048E-4</v>
      </c>
      <c r="Z1640">
        <f t="shared" si="488"/>
        <v>0.20531409194964509</v>
      </c>
      <c r="AA1640">
        <f t="shared" si="489"/>
        <v>6.9199017852515567E-4</v>
      </c>
      <c r="AC1640">
        <f t="shared" si="490"/>
        <v>2.7584411906693754E-2</v>
      </c>
      <c r="AD1640">
        <f>X1640*((1-Q1640)*(1-EXP(-(P1640+O1640)*A1640))*P1640/(P1640+O1640)-(1-$AL$10)*(1-EXP(-2*O1640*A1640))/2)</f>
        <v>1.4743486745117662E-4</v>
      </c>
      <c r="AE1640">
        <f t="shared" si="491"/>
        <v>2.8423836952670086E-2</v>
      </c>
      <c r="AF1640">
        <f t="shared" si="492"/>
        <v>0.17247571308701481</v>
      </c>
      <c r="AG1640">
        <f t="shared" si="493"/>
        <v>-7.7826631711527526E-5</v>
      </c>
      <c r="AH1640">
        <f t="shared" si="494"/>
        <v>0.1723978864553033</v>
      </c>
      <c r="BA1640">
        <v>2.8423836952669999E-2</v>
      </c>
    </row>
    <row r="1641" spans="1:53" x14ac:dyDescent="0.3">
      <c r="A1641">
        <v>3.81059171446209</v>
      </c>
      <c r="E1641" cm="1">
        <f t="array" ref="E1641">INDEX($C$2:$C$104,L1641)</f>
        <v>-0.3748632531878005</v>
      </c>
      <c r="G1641">
        <f>PI()/12*(M1641-12)</f>
        <v>-1.308996938995747</v>
      </c>
      <c r="H1641">
        <f t="shared" si="478"/>
        <v>-0.22035173118981569</v>
      </c>
      <c r="I1641">
        <f t="shared" si="495"/>
        <v>0.74317642321843491</v>
      </c>
      <c r="J1641">
        <f t="shared" si="479"/>
        <v>1.5988035071230862</v>
      </c>
      <c r="L1641">
        <f t="shared" si="496"/>
        <v>69</v>
      </c>
      <c r="M1641">
        <v>7</v>
      </c>
      <c r="N1641">
        <f t="shared" si="480"/>
        <v>0.05</v>
      </c>
      <c r="O1641">
        <f t="shared" si="481"/>
        <v>5.0020839411324403</v>
      </c>
      <c r="P1641">
        <f t="shared" si="482"/>
        <v>9.2038344516836901</v>
      </c>
      <c r="Q1641">
        <f>1-EXP(-2*$AL$9*O1641/(1+O1641))</f>
        <v>6.4497345768578462E-2</v>
      </c>
      <c r="R1641">
        <f t="shared" si="483"/>
        <v>19.751565414145865</v>
      </c>
      <c r="S1641">
        <f>(1-$AL$6^R1641)/(1+$AL$6^R1641*(1/$AL$7-1))</f>
        <v>0.99643717244343843</v>
      </c>
      <c r="U1641">
        <v>0.1</v>
      </c>
      <c r="V1641">
        <f t="shared" si="484"/>
        <v>0.22850000000000004</v>
      </c>
      <c r="W1641">
        <f t="shared" si="485"/>
        <v>0.22768589390332572</v>
      </c>
      <c r="X1641">
        <f t="shared" si="486"/>
        <v>8.1410609667431633E-4</v>
      </c>
      <c r="Y1641">
        <f t="shared" si="487"/>
        <v>7.615984142648048E-4</v>
      </c>
      <c r="Z1641">
        <f t="shared" si="488"/>
        <v>0.20531409194964509</v>
      </c>
      <c r="AA1641">
        <f t="shared" si="489"/>
        <v>6.9199017852515567E-4</v>
      </c>
      <c r="AC1641">
        <f t="shared" si="490"/>
        <v>2.7584411906693754E-2</v>
      </c>
      <c r="AD1641">
        <f>X1641*((1-Q1641)*(1-EXP(-(P1641+O1641)*A1641))*P1641/(P1641+O1641)-(1-$AL$10)*(1-EXP(-2*O1641*A1641))/2)</f>
        <v>1.4743486745117662E-4</v>
      </c>
      <c r="AE1641">
        <f t="shared" si="491"/>
        <v>2.8423836952670086E-2</v>
      </c>
      <c r="AF1641">
        <f t="shared" si="492"/>
        <v>0.17247571308701481</v>
      </c>
      <c r="AG1641">
        <f t="shared" si="493"/>
        <v>-7.7826631711527526E-5</v>
      </c>
      <c r="AH1641">
        <f t="shared" si="494"/>
        <v>0.1723978864553033</v>
      </c>
      <c r="BA1641">
        <v>2.8423836952669999E-2</v>
      </c>
    </row>
    <row r="1642" spans="1:53" x14ac:dyDescent="0.3">
      <c r="A1642">
        <v>3.81059171446209</v>
      </c>
      <c r="E1642" cm="1">
        <f t="array" ref="E1642">INDEX($C$2:$C$104,L1642)</f>
        <v>-0.3748632531878005</v>
      </c>
      <c r="G1642">
        <f>PI()/12*(M1642-12)</f>
        <v>-1.0471975511965976</v>
      </c>
      <c r="H1642">
        <f t="shared" si="478"/>
        <v>-0.22035173118981569</v>
      </c>
      <c r="I1642">
        <f t="shared" si="495"/>
        <v>0.74317642321843491</v>
      </c>
      <c r="J1642">
        <f t="shared" si="479"/>
        <v>1.4189773049695094</v>
      </c>
      <c r="L1642">
        <f t="shared" si="496"/>
        <v>69</v>
      </c>
      <c r="M1642">
        <v>8</v>
      </c>
      <c r="N1642">
        <f t="shared" si="480"/>
        <v>0.1518190218253872</v>
      </c>
      <c r="O1642">
        <f t="shared" si="481"/>
        <v>1.6530403200782768</v>
      </c>
      <c r="P1642">
        <f t="shared" si="482"/>
        <v>3.0415941889440297</v>
      </c>
      <c r="Q1642">
        <f>1-EXP(-2*$AL$9*O1642/(1+O1642))</f>
        <v>4.8623995211269144E-2</v>
      </c>
      <c r="R1642">
        <f t="shared" si="483"/>
        <v>6.5273062984334729</v>
      </c>
      <c r="S1642">
        <f>(1-$AL$6^R1642)/(1+$AL$6^R1642*(1/$AL$7-1))</f>
        <v>0.7624798594078227</v>
      </c>
      <c r="U1642">
        <v>12.5</v>
      </c>
      <c r="V1642">
        <f t="shared" si="484"/>
        <v>28.5625</v>
      </c>
      <c r="W1642">
        <f t="shared" si="485"/>
        <v>21.778330984335938</v>
      </c>
      <c r="X1642">
        <f t="shared" si="486"/>
        <v>6.7841690156640624</v>
      </c>
      <c r="Y1642">
        <f t="shared" si="487"/>
        <v>6.4542358750674786</v>
      </c>
      <c r="Z1642">
        <f t="shared" si="488"/>
        <v>19.638450909595157</v>
      </c>
      <c r="AA1642">
        <f t="shared" si="489"/>
        <v>5.7559445916954743</v>
      </c>
      <c r="AC1642">
        <f t="shared" si="490"/>
        <v>6.3629263398122164</v>
      </c>
      <c r="AD1642">
        <f>X1642*((1-Q1642)*(1-EXP(-(P1642+O1642)*A1642))*P1642/(P1642+O1642)-(1-$AL$10)*(1-EXP(-2*O1642*A1642))/2)</f>
        <v>1.2983941511544865</v>
      </c>
      <c r="AE1642">
        <f t="shared" si="491"/>
        <v>13.417265082662176</v>
      </c>
      <c r="AF1642">
        <f t="shared" si="492"/>
        <v>13.101675857546399</v>
      </c>
      <c r="AG1642">
        <f t="shared" si="493"/>
        <v>-0.60010286778248245</v>
      </c>
      <c r="AH1642">
        <f t="shared" si="494"/>
        <v>12.501572989763917</v>
      </c>
      <c r="BA1642">
        <v>13.4172650826621</v>
      </c>
    </row>
    <row r="1643" spans="1:53" x14ac:dyDescent="0.3">
      <c r="A1643">
        <v>3.81059171446209</v>
      </c>
      <c r="E1643" cm="1">
        <f t="array" ref="E1643">INDEX($C$2:$C$104,L1643)</f>
        <v>-0.3748632531878005</v>
      </c>
      <c r="G1643">
        <f>PI()/12*(M1643-12)</f>
        <v>-0.78539816339744828</v>
      </c>
      <c r="H1643">
        <f t="shared" si="478"/>
        <v>-0.22035173118981569</v>
      </c>
      <c r="I1643">
        <f t="shared" si="495"/>
        <v>0.74317642321843491</v>
      </c>
      <c r="J1643">
        <f t="shared" si="479"/>
        <v>1.2606968633772671</v>
      </c>
      <c r="L1643">
        <f t="shared" si="496"/>
        <v>69</v>
      </c>
      <c r="M1643">
        <v>9</v>
      </c>
      <c r="N1643">
        <f t="shared" si="480"/>
        <v>0.31009946341762951</v>
      </c>
      <c r="O1643">
        <f t="shared" si="481"/>
        <v>0.81926019829357744</v>
      </c>
      <c r="P1643">
        <f t="shared" si="482"/>
        <v>1.5074387648601826</v>
      </c>
      <c r="Q1643">
        <f>1-EXP(-2*$AL$9*O1643/(1+O1643))</f>
        <v>3.5384865290258749E-2</v>
      </c>
      <c r="R1643">
        <f t="shared" si="483"/>
        <v>3.2349859754929025</v>
      </c>
      <c r="S1643">
        <f>(1-$AL$6^R1643)/(1+$AL$6^R1643*(1/$AL$7-1))</f>
        <v>0.44657387134260274</v>
      </c>
      <c r="U1643">
        <v>113.9</v>
      </c>
      <c r="V1643">
        <f t="shared" si="484"/>
        <v>260.26150000000001</v>
      </c>
      <c r="W1643">
        <f t="shared" si="485"/>
        <v>116.22598561643281</v>
      </c>
      <c r="X1643">
        <f t="shared" si="486"/>
        <v>144.0355143835672</v>
      </c>
      <c r="Y1643">
        <f t="shared" si="487"/>
        <v>138.49406794072954</v>
      </c>
      <c r="Z1643">
        <f t="shared" si="488"/>
        <v>104.80593368653068</v>
      </c>
      <c r="AA1643">
        <f t="shared" si="489"/>
        <v>117.034096003816</v>
      </c>
      <c r="AC1643">
        <f t="shared" si="490"/>
        <v>52.220544681180762</v>
      </c>
      <c r="AD1643">
        <f>X1643*((1-Q1643)*(1-EXP(-(P1643+O1643)*A1643))*P1643/(P1643+O1643)-(1-$AL$10)*(1-EXP(-2*O1643*A1643))/2)</f>
        <v>28.907833069369797</v>
      </c>
      <c r="AE1643">
        <f t="shared" si="491"/>
        <v>198.16247375436654</v>
      </c>
      <c r="AF1643">
        <f t="shared" si="492"/>
        <v>52.618944086265309</v>
      </c>
      <c r="AG1643">
        <f t="shared" si="493"/>
        <v>-7.4478611324562589</v>
      </c>
      <c r="AH1643">
        <f t="shared" si="494"/>
        <v>45.171082953809048</v>
      </c>
      <c r="BA1643">
        <v>198.162473754366</v>
      </c>
    </row>
    <row r="1644" spans="1:53" x14ac:dyDescent="0.3">
      <c r="A1644">
        <v>3.81059171446209</v>
      </c>
      <c r="E1644" cm="1">
        <f t="array" ref="E1644">INDEX($C$2:$C$104,L1644)</f>
        <v>-0.3748632531878005</v>
      </c>
      <c r="G1644">
        <f>PI()/12*(M1644-12)</f>
        <v>-0.52359877559829882</v>
      </c>
      <c r="H1644">
        <f t="shared" si="478"/>
        <v>-0.22035173118981569</v>
      </c>
      <c r="I1644">
        <f t="shared" si="495"/>
        <v>0.74317642321843491</v>
      </c>
      <c r="J1644">
        <f t="shared" si="479"/>
        <v>1.1337581008264612</v>
      </c>
      <c r="L1644">
        <f t="shared" si="496"/>
        <v>69</v>
      </c>
      <c r="M1644">
        <v>10</v>
      </c>
      <c r="N1644">
        <f t="shared" si="480"/>
        <v>0.43703822596843533</v>
      </c>
      <c r="O1644">
        <f t="shared" si="481"/>
        <v>0.59065638657018193</v>
      </c>
      <c r="P1644">
        <f t="shared" si="482"/>
        <v>1.0868077512891348</v>
      </c>
      <c r="Q1644">
        <f>1-EXP(-2*$AL$9*O1644/(1+O1644))</f>
        <v>2.9269401754341784E-2</v>
      </c>
      <c r="R1644">
        <f t="shared" si="483"/>
        <v>2.3323055738210541</v>
      </c>
      <c r="S1644">
        <f>(1-$AL$6^R1644)/(1+$AL$6^R1644*(1/$AL$7-1))</f>
        <v>0.32910447438054258</v>
      </c>
      <c r="U1644">
        <v>292.10000000000002</v>
      </c>
      <c r="V1644">
        <f t="shared" si="484"/>
        <v>667.44850000000008</v>
      </c>
      <c r="W1644">
        <f t="shared" si="485"/>
        <v>219.66028776858161</v>
      </c>
      <c r="X1644">
        <f t="shared" si="486"/>
        <v>447.78821223141847</v>
      </c>
      <c r="Y1644">
        <f t="shared" si="487"/>
        <v>427.76989581950306</v>
      </c>
      <c r="Z1644">
        <f t="shared" si="488"/>
        <v>198.07706023172881</v>
      </c>
      <c r="AA1644">
        <f t="shared" si="489"/>
        <v>340.53301945740776</v>
      </c>
      <c r="AC1644">
        <f t="shared" si="490"/>
        <v>115.46118875906883</v>
      </c>
      <c r="AD1644">
        <f>X1644*((1-Q1644)*(1-EXP(-(P1644+O1644)*A1644))*P1644/(P1644+O1644)-(1-$AL$10)*(1-EXP(-2*O1644*A1644))/2)</f>
        <v>92.954135919929982</v>
      </c>
      <c r="AE1644">
        <f t="shared" si="491"/>
        <v>548.9483441364066</v>
      </c>
      <c r="AF1644">
        <f t="shared" si="492"/>
        <v>83.192691223279695</v>
      </c>
      <c r="AG1644">
        <f t="shared" si="493"/>
        <v>-5.7172595578346677</v>
      </c>
      <c r="AH1644">
        <f t="shared" si="494"/>
        <v>77.475431665445029</v>
      </c>
      <c r="BA1644">
        <v>548.94834413640604</v>
      </c>
    </row>
    <row r="1645" spans="1:53" x14ac:dyDescent="0.3">
      <c r="A1645">
        <v>3.81059171446209</v>
      </c>
      <c r="E1645" cm="1">
        <f t="array" ref="E1645">INDEX($C$2:$C$104,L1645)</f>
        <v>-0.3748632531878005</v>
      </c>
      <c r="G1645">
        <f>PI()/12*(M1645-12)</f>
        <v>-0.26179938779914941</v>
      </c>
      <c r="H1645">
        <f t="shared" si="478"/>
        <v>-0.22035173118981569</v>
      </c>
      <c r="I1645">
        <f t="shared" si="495"/>
        <v>0.74317642321843491</v>
      </c>
      <c r="J1645">
        <f t="shared" si="479"/>
        <v>1.0500800956300333</v>
      </c>
      <c r="L1645">
        <f t="shared" si="496"/>
        <v>69</v>
      </c>
      <c r="M1645">
        <v>11</v>
      </c>
      <c r="N1645">
        <f t="shared" si="480"/>
        <v>0.52071623116486321</v>
      </c>
      <c r="O1645">
        <f t="shared" si="481"/>
        <v>0.50251097751970486</v>
      </c>
      <c r="P1645">
        <f t="shared" si="482"/>
        <v>0.924620198636257</v>
      </c>
      <c r="Q1645">
        <f>1-EXP(-2*$AL$9*O1645/(1+O1645))</f>
        <v>2.6401031388714302E-2</v>
      </c>
      <c r="R1645">
        <f t="shared" si="483"/>
        <v>1.9842486772742542</v>
      </c>
      <c r="S1645">
        <f>(1-$AL$6^R1645)/(1+$AL$6^R1645*(1/$AL$7-1))</f>
        <v>0.28136043452853704</v>
      </c>
      <c r="U1645">
        <v>403.2</v>
      </c>
      <c r="V1645">
        <f t="shared" si="484"/>
        <v>921.31200000000001</v>
      </c>
      <c r="W1645">
        <f t="shared" si="485"/>
        <v>259.22074465635552</v>
      </c>
      <c r="X1645">
        <f t="shared" si="486"/>
        <v>662.09125534364443</v>
      </c>
      <c r="Y1645">
        <f t="shared" si="487"/>
        <v>625.59504386301433</v>
      </c>
      <c r="Z1645">
        <f t="shared" si="488"/>
        <v>233.75041330504251</v>
      </c>
      <c r="AA1645">
        <f t="shared" si="489"/>
        <v>479.84562487635719</v>
      </c>
      <c r="AC1645">
        <f t="shared" si="490"/>
        <v>145.68852507318249</v>
      </c>
      <c r="AD1645">
        <f>X1645*((1-Q1645)*(1-EXP(-(P1645+O1645)*A1645))*P1645/(P1645+O1645)-(1-$AL$10)*(1-EXP(-2*O1645*A1645))/2)</f>
        <v>140.54168809493561</v>
      </c>
      <c r="AE1645">
        <f t="shared" si="491"/>
        <v>766.07583804447529</v>
      </c>
      <c r="AF1645">
        <f t="shared" si="492"/>
        <v>88.938758876038648</v>
      </c>
      <c r="AG1645">
        <f t="shared" si="493"/>
        <v>5.2077308917214769</v>
      </c>
      <c r="AH1645">
        <f t="shared" si="494"/>
        <v>94.14648976776013</v>
      </c>
      <c r="BA1645">
        <v>766.07583804447495</v>
      </c>
    </row>
    <row r="1646" spans="1:53" x14ac:dyDescent="0.3">
      <c r="A1646">
        <v>3.81059171446209</v>
      </c>
      <c r="E1646" cm="1">
        <f t="array" ref="E1646">INDEX($C$2:$C$104,L1646)</f>
        <v>-0.3748632531878005</v>
      </c>
      <c r="G1646">
        <f>PI()/12*(M1646-12)</f>
        <v>0</v>
      </c>
      <c r="H1646">
        <f t="shared" si="478"/>
        <v>-0.22035173118981569</v>
      </c>
      <c r="I1646">
        <f t="shared" si="495"/>
        <v>0.74317642321843491</v>
      </c>
      <c r="J1646">
        <f t="shared" si="479"/>
        <v>1.0206350764257024</v>
      </c>
      <c r="L1646">
        <f t="shared" si="496"/>
        <v>69</v>
      </c>
      <c r="M1646">
        <v>12</v>
      </c>
      <c r="N1646">
        <f t="shared" si="480"/>
        <v>0.55016125036919417</v>
      </c>
      <c r="O1646">
        <f t="shared" si="481"/>
        <v>0.47817175395823719</v>
      </c>
      <c r="P1646">
        <f t="shared" si="482"/>
        <v>0.87983602728315646</v>
      </c>
      <c r="Q1646">
        <f>1-EXP(-2*$AL$9*O1646/(1+O1646))</f>
        <v>2.5547096716850737E-2</v>
      </c>
      <c r="R1646">
        <f t="shared" si="483"/>
        <v>1.8881411804866226</v>
      </c>
      <c r="S1646">
        <f>(1-$AL$6^R1646)/(1+$AL$6^R1646*(1/$AL$7-1))</f>
        <v>0.26799500507011254</v>
      </c>
      <c r="U1646">
        <v>487.6</v>
      </c>
      <c r="V1646">
        <f t="shared" si="484"/>
        <v>1114.1660000000002</v>
      </c>
      <c r="W1646">
        <f t="shared" si="485"/>
        <v>298.59092281894704</v>
      </c>
      <c r="X1646">
        <f t="shared" si="486"/>
        <v>815.57507718105308</v>
      </c>
      <c r="Y1646">
        <f t="shared" si="487"/>
        <v>766.9316473639683</v>
      </c>
      <c r="Z1646">
        <f t="shared" si="488"/>
        <v>269.25218392760172</v>
      </c>
      <c r="AA1646">
        <f t="shared" si="489"/>
        <v>581.15384751032161</v>
      </c>
      <c r="AC1646">
        <f t="shared" si="490"/>
        <v>171.06744947909814</v>
      </c>
      <c r="AD1646">
        <f>X1646*((1-Q1646)*(1-EXP(-(P1646+O1646)*A1646))*P1646/(P1646+O1646)-(1-$AL$10)*(1-EXP(-2*O1646*A1646))/2)</f>
        <v>174.43042166255913</v>
      </c>
      <c r="AE1646">
        <f t="shared" si="491"/>
        <v>926.65171865197885</v>
      </c>
      <c r="AF1646">
        <f t="shared" si="492"/>
        <v>99.24937711766529</v>
      </c>
      <c r="AG1646">
        <f t="shared" si="493"/>
        <v>11.347378191087602</v>
      </c>
      <c r="AH1646">
        <f t="shared" si="494"/>
        <v>110.59675530875289</v>
      </c>
      <c r="BA1646">
        <v>926.65171865197794</v>
      </c>
    </row>
    <row r="1647" spans="1:53" x14ac:dyDescent="0.3">
      <c r="A1647">
        <v>3.81059171446209</v>
      </c>
      <c r="E1647" cm="1">
        <f t="array" ref="E1647">INDEX($C$2:$C$104,L1647)</f>
        <v>-0.3748632531878005</v>
      </c>
      <c r="G1647">
        <f>PI()/12*(M1647-12)</f>
        <v>0.26179938779914941</v>
      </c>
      <c r="H1647">
        <f t="shared" si="478"/>
        <v>-0.22035173118981569</v>
      </c>
      <c r="I1647">
        <f t="shared" si="495"/>
        <v>0.74317642321843491</v>
      </c>
      <c r="J1647">
        <f t="shared" si="479"/>
        <v>1.0500800956300333</v>
      </c>
      <c r="L1647">
        <f t="shared" si="496"/>
        <v>69</v>
      </c>
      <c r="M1647">
        <v>13</v>
      </c>
      <c r="N1647">
        <f t="shared" si="480"/>
        <v>0.52071623116486321</v>
      </c>
      <c r="O1647">
        <f t="shared" si="481"/>
        <v>0.50251097751970486</v>
      </c>
      <c r="P1647">
        <f t="shared" si="482"/>
        <v>0.924620198636257</v>
      </c>
      <c r="Q1647">
        <f>1-EXP(-2*$AL$9*O1647/(1+O1647))</f>
        <v>2.6401031388714302E-2</v>
      </c>
      <c r="R1647">
        <f t="shared" si="483"/>
        <v>1.9842486772742542</v>
      </c>
      <c r="S1647">
        <f>(1-$AL$6^R1647)/(1+$AL$6^R1647*(1/$AL$7-1))</f>
        <v>0.28136043452853704</v>
      </c>
      <c r="U1647">
        <v>507.7</v>
      </c>
      <c r="V1647">
        <f t="shared" si="484"/>
        <v>1160.0945000000002</v>
      </c>
      <c r="W1647">
        <f t="shared" si="485"/>
        <v>326.40469261416598</v>
      </c>
      <c r="X1647">
        <f t="shared" si="486"/>
        <v>833.68980738583423</v>
      </c>
      <c r="Y1647">
        <f t="shared" si="487"/>
        <v>787.73463236421742</v>
      </c>
      <c r="Z1647">
        <f t="shared" si="488"/>
        <v>294.33304770577905</v>
      </c>
      <c r="AA1647">
        <f t="shared" si="489"/>
        <v>604.21037636340918</v>
      </c>
      <c r="AC1647">
        <f t="shared" si="490"/>
        <v>183.44757981065166</v>
      </c>
      <c r="AD1647">
        <f>X1647*((1-Q1647)*(1-EXP(-(P1647+O1647)*A1647))*P1647/(P1647+O1647)-(1-$AL$10)*(1-EXP(-2*O1647*A1647))/2)</f>
        <v>176.96680318898518</v>
      </c>
      <c r="AE1647">
        <f t="shared" si="491"/>
        <v>964.624759363046</v>
      </c>
      <c r="AF1647">
        <f t="shared" si="492"/>
        <v>111.98960288036912</v>
      </c>
      <c r="AG1647">
        <f t="shared" si="493"/>
        <v>6.5574528118229036</v>
      </c>
      <c r="AH1647">
        <f t="shared" si="494"/>
        <v>118.54705569219202</v>
      </c>
      <c r="BA1647">
        <v>964.624759363046</v>
      </c>
    </row>
    <row r="1648" spans="1:53" x14ac:dyDescent="0.3">
      <c r="A1648">
        <v>3.81059171446209</v>
      </c>
      <c r="E1648" cm="1">
        <f t="array" ref="E1648">INDEX($C$2:$C$104,L1648)</f>
        <v>-0.3748632531878005</v>
      </c>
      <c r="G1648">
        <f>PI()/12*(M1648-12)</f>
        <v>0.52359877559829882</v>
      </c>
      <c r="H1648">
        <f t="shared" si="478"/>
        <v>-0.22035173118981569</v>
      </c>
      <c r="I1648">
        <f t="shared" si="495"/>
        <v>0.74317642321843491</v>
      </c>
      <c r="J1648">
        <f t="shared" si="479"/>
        <v>1.1337581008264612</v>
      </c>
      <c r="L1648">
        <f t="shared" si="496"/>
        <v>69</v>
      </c>
      <c r="M1648">
        <v>14</v>
      </c>
      <c r="N1648">
        <f t="shared" si="480"/>
        <v>0.43703822596843533</v>
      </c>
      <c r="O1648">
        <f t="shared" si="481"/>
        <v>0.59065638657018193</v>
      </c>
      <c r="P1648">
        <f t="shared" si="482"/>
        <v>1.0868077512891348</v>
      </c>
      <c r="Q1648">
        <f>1-EXP(-2*$AL$9*O1648/(1+O1648))</f>
        <v>2.9269401754341784E-2</v>
      </c>
      <c r="R1648">
        <f t="shared" si="483"/>
        <v>2.3323055738210541</v>
      </c>
      <c r="S1648">
        <f>(1-$AL$6^R1648)/(1+$AL$6^R1648*(1/$AL$7-1))</f>
        <v>0.32910447438054258</v>
      </c>
      <c r="U1648">
        <v>465.4</v>
      </c>
      <c r="V1648">
        <f t="shared" si="484"/>
        <v>1063.4390000000001</v>
      </c>
      <c r="W1648">
        <f t="shared" si="485"/>
        <v>349.98253313076987</v>
      </c>
      <c r="X1648">
        <f t="shared" si="486"/>
        <v>713.45646686923021</v>
      </c>
      <c r="Y1648">
        <f t="shared" si="487"/>
        <v>681.56148413008123</v>
      </c>
      <c r="Z1648">
        <f t="shared" si="488"/>
        <v>315.59419319358642</v>
      </c>
      <c r="AA1648">
        <f t="shared" si="489"/>
        <v>542.56784407900579</v>
      </c>
      <c r="AC1648">
        <f t="shared" si="490"/>
        <v>183.96315388041981</v>
      </c>
      <c r="AD1648">
        <f>X1648*((1-Q1648)*(1-EXP(-(P1648+O1648)*A1648))*P1648/(P1648+O1648)-(1-$AL$10)*(1-EXP(-2*O1648*A1648))/2)</f>
        <v>148.10289235582133</v>
      </c>
      <c r="AE1648">
        <f t="shared" si="491"/>
        <v>874.63389031524684</v>
      </c>
      <c r="AF1648">
        <f t="shared" si="492"/>
        <v>132.55008043585886</v>
      </c>
      <c r="AG1648">
        <f t="shared" si="493"/>
        <v>-9.1092523047458211</v>
      </c>
      <c r="AH1648">
        <f t="shared" si="494"/>
        <v>123.44082813111304</v>
      </c>
      <c r="BA1648">
        <v>874.63389031524605</v>
      </c>
    </row>
    <row r="1649" spans="1:53" x14ac:dyDescent="0.3">
      <c r="A1649">
        <v>3.81059171446209</v>
      </c>
      <c r="E1649" cm="1">
        <f t="array" ref="E1649">INDEX($C$2:$C$104,L1649)</f>
        <v>-0.3748632531878005</v>
      </c>
      <c r="G1649">
        <f>PI()/12*(M1649-12)</f>
        <v>0.78539816339744828</v>
      </c>
      <c r="H1649">
        <f t="shared" si="478"/>
        <v>-0.22035173118981569</v>
      </c>
      <c r="I1649">
        <f t="shared" si="495"/>
        <v>0.74317642321843491</v>
      </c>
      <c r="J1649">
        <f t="shared" si="479"/>
        <v>1.2606968633772671</v>
      </c>
      <c r="L1649">
        <f t="shared" si="496"/>
        <v>69</v>
      </c>
      <c r="M1649">
        <v>15</v>
      </c>
      <c r="N1649">
        <f t="shared" si="480"/>
        <v>0.31009946341762951</v>
      </c>
      <c r="O1649">
        <f t="shared" si="481"/>
        <v>0.81926019829357744</v>
      </c>
      <c r="P1649">
        <f t="shared" si="482"/>
        <v>1.5074387648601826</v>
      </c>
      <c r="Q1649">
        <f>1-EXP(-2*$AL$9*O1649/(1+O1649))</f>
        <v>3.5384865290258749E-2</v>
      </c>
      <c r="R1649">
        <f t="shared" si="483"/>
        <v>3.2349859754929025</v>
      </c>
      <c r="S1649">
        <f>(1-$AL$6^R1649)/(1+$AL$6^R1649*(1/$AL$7-1))</f>
        <v>0.44657387134260274</v>
      </c>
      <c r="U1649">
        <v>372.2</v>
      </c>
      <c r="V1649">
        <f t="shared" si="484"/>
        <v>850.47699999999998</v>
      </c>
      <c r="W1649">
        <f t="shared" si="485"/>
        <v>379.80080637784272</v>
      </c>
      <c r="X1649">
        <f t="shared" si="486"/>
        <v>470.67619362215726</v>
      </c>
      <c r="Y1649">
        <f t="shared" si="487"/>
        <v>452.5679726737448</v>
      </c>
      <c r="Z1649">
        <f t="shared" si="488"/>
        <v>342.48260331981311</v>
      </c>
      <c r="AA1649">
        <f t="shared" si="489"/>
        <v>382.44153233204838</v>
      </c>
      <c r="AC1649">
        <f t="shared" si="490"/>
        <v>170.64518639451688</v>
      </c>
      <c r="AD1649">
        <f>X1649*((1-Q1649)*(1-EXP(-(P1649+O1649)*A1649))*P1649/(P1649+O1649)-(1-$AL$10)*(1-EXP(-2*O1649*A1649))/2)</f>
        <v>94.464402707808944</v>
      </c>
      <c r="AE1649">
        <f t="shared" si="491"/>
        <v>647.55112143437429</v>
      </c>
      <c r="AF1649">
        <f t="shared" si="492"/>
        <v>171.94706750577652</v>
      </c>
      <c r="AG1649">
        <f t="shared" si="493"/>
        <v>-24.337962366112553</v>
      </c>
      <c r="AH1649">
        <f t="shared" si="494"/>
        <v>147.60910513966397</v>
      </c>
      <c r="BA1649">
        <v>647.55112143437395</v>
      </c>
    </row>
    <row r="1650" spans="1:53" x14ac:dyDescent="0.3">
      <c r="A1650">
        <v>3.81059171446209</v>
      </c>
      <c r="E1650" cm="1">
        <f t="array" ref="E1650">INDEX($C$2:$C$104,L1650)</f>
        <v>-0.3748632531878005</v>
      </c>
      <c r="G1650">
        <f>PI()/12*(M1650-12)</f>
        <v>1.0471975511965976</v>
      </c>
      <c r="H1650">
        <f t="shared" si="478"/>
        <v>-0.22035173118981569</v>
      </c>
      <c r="I1650">
        <f t="shared" si="495"/>
        <v>0.74317642321843491</v>
      </c>
      <c r="J1650">
        <f t="shared" si="479"/>
        <v>1.4189773049695094</v>
      </c>
      <c r="L1650">
        <f t="shared" si="496"/>
        <v>69</v>
      </c>
      <c r="M1650">
        <v>16</v>
      </c>
      <c r="N1650">
        <f t="shared" si="480"/>
        <v>0.1518190218253872</v>
      </c>
      <c r="O1650">
        <f t="shared" si="481"/>
        <v>1.6530403200782768</v>
      </c>
      <c r="P1650">
        <f t="shared" si="482"/>
        <v>3.0415941889440297</v>
      </c>
      <c r="Q1650">
        <f>1-EXP(-2*$AL$9*O1650/(1+O1650))</f>
        <v>4.8623995211269144E-2</v>
      </c>
      <c r="R1650">
        <f t="shared" si="483"/>
        <v>6.5273062984334729</v>
      </c>
      <c r="S1650">
        <f>(1-$AL$6^R1650)/(1+$AL$6^R1650*(1/$AL$7-1))</f>
        <v>0.7624798594078227</v>
      </c>
      <c r="U1650">
        <v>245.5</v>
      </c>
      <c r="V1650">
        <f t="shared" si="484"/>
        <v>560.96750000000009</v>
      </c>
      <c r="W1650">
        <f t="shared" si="485"/>
        <v>427.72642053235785</v>
      </c>
      <c r="X1650">
        <f t="shared" si="486"/>
        <v>133.24107946764224</v>
      </c>
      <c r="Y1650">
        <f t="shared" si="487"/>
        <v>126.76119258632534</v>
      </c>
      <c r="Z1650">
        <f t="shared" si="488"/>
        <v>385.69917586444893</v>
      </c>
      <c r="AA1650">
        <f t="shared" si="489"/>
        <v>113.04675178089916</v>
      </c>
      <c r="AC1650">
        <f t="shared" si="490"/>
        <v>124.96787331391194</v>
      </c>
      <c r="AD1650">
        <f>X1650*((1-Q1650)*(1-EXP(-(P1650+O1650)*A1650))*P1650/(P1650+O1650)-(1-$AL$10)*(1-EXP(-2*O1650*A1650))/2)</f>
        <v>25.500461128674125</v>
      </c>
      <c r="AE1650">
        <f t="shared" si="491"/>
        <v>263.51508622348524</v>
      </c>
      <c r="AF1650">
        <f t="shared" si="492"/>
        <v>257.31691384221131</v>
      </c>
      <c r="AG1650">
        <f t="shared" si="493"/>
        <v>-11.786020323247961</v>
      </c>
      <c r="AH1650">
        <f t="shared" si="494"/>
        <v>245.53089351896335</v>
      </c>
      <c r="BA1650">
        <v>263.51508622348501</v>
      </c>
    </row>
    <row r="1651" spans="1:53" x14ac:dyDescent="0.3">
      <c r="A1651">
        <v>3.81059171446209</v>
      </c>
      <c r="E1651" cm="1">
        <f t="array" ref="E1651">INDEX($C$2:$C$104,L1651)</f>
        <v>-0.3748632531878005</v>
      </c>
      <c r="G1651">
        <f>PI()/12*(M1651-12)</f>
        <v>1.308996938995747</v>
      </c>
      <c r="H1651">
        <f t="shared" si="478"/>
        <v>-0.22035173118981569</v>
      </c>
      <c r="I1651">
        <f t="shared" si="495"/>
        <v>0.74317642321843491</v>
      </c>
      <c r="J1651">
        <f t="shared" si="479"/>
        <v>1.5988035071230862</v>
      </c>
      <c r="L1651">
        <f t="shared" si="496"/>
        <v>69</v>
      </c>
      <c r="M1651">
        <v>17</v>
      </c>
      <c r="N1651">
        <f t="shared" si="480"/>
        <v>0.05</v>
      </c>
      <c r="O1651">
        <f t="shared" si="481"/>
        <v>5.0020839411324403</v>
      </c>
      <c r="P1651">
        <f t="shared" si="482"/>
        <v>9.2038344516836901</v>
      </c>
      <c r="Q1651">
        <f>1-EXP(-2*$AL$9*O1651/(1+O1651))</f>
        <v>6.4497345768578462E-2</v>
      </c>
      <c r="R1651">
        <f t="shared" si="483"/>
        <v>19.751565414145865</v>
      </c>
      <c r="S1651">
        <f>(1-$AL$6^R1651)/(1+$AL$6^R1651*(1/$AL$7-1))</f>
        <v>0.99643717244343843</v>
      </c>
      <c r="U1651">
        <v>102.7</v>
      </c>
      <c r="V1651">
        <f t="shared" si="484"/>
        <v>234.66950000000003</v>
      </c>
      <c r="W1651">
        <f t="shared" si="485"/>
        <v>233.83341303871549</v>
      </c>
      <c r="X1651">
        <f t="shared" si="486"/>
        <v>0.8360869612845363</v>
      </c>
      <c r="Y1651">
        <f t="shared" si="487"/>
        <v>0.78216157144996701</v>
      </c>
      <c r="Z1651">
        <f t="shared" si="488"/>
        <v>210.85757243228548</v>
      </c>
      <c r="AA1651">
        <f t="shared" si="489"/>
        <v>0.71067391334534613</v>
      </c>
      <c r="AC1651">
        <f t="shared" si="490"/>
        <v>28.329191028174485</v>
      </c>
      <c r="AD1651">
        <f>X1651*((1-Q1651)*(1-EXP(-(P1651+O1651)*A1651))*P1651/(P1651+O1651)-(1-$AL$10)*(1-EXP(-2*O1651*A1651))/2)</f>
        <v>0.15141560887236083</v>
      </c>
      <c r="AE1651">
        <f t="shared" si="491"/>
        <v>29.191280550392193</v>
      </c>
      <c r="AF1651">
        <f t="shared" si="492"/>
        <v>177.1325573403642</v>
      </c>
      <c r="AG1651">
        <f t="shared" si="493"/>
        <v>-7.9927950767740064E-2</v>
      </c>
      <c r="AH1651">
        <f t="shared" si="494"/>
        <v>177.05262938959646</v>
      </c>
      <c r="BA1651">
        <v>29.191280550392101</v>
      </c>
    </row>
    <row r="1652" spans="1:53" x14ac:dyDescent="0.3">
      <c r="A1652">
        <v>3.81059171446209</v>
      </c>
      <c r="E1652" cm="1">
        <f t="array" ref="E1652">INDEX($C$2:$C$104,L1652)</f>
        <v>-0.3748632531878005</v>
      </c>
      <c r="G1652">
        <f>PI()/12*(M1652-12)</f>
        <v>1.5707963267948966</v>
      </c>
      <c r="H1652">
        <f t="shared" si="478"/>
        <v>-0.22035173118981569</v>
      </c>
      <c r="I1652">
        <f t="shared" si="495"/>
        <v>0.74317642321843491</v>
      </c>
      <c r="J1652">
        <f t="shared" si="479"/>
        <v>1.792971377041148</v>
      </c>
      <c r="L1652">
        <f t="shared" si="496"/>
        <v>69</v>
      </c>
      <c r="M1652">
        <v>18</v>
      </c>
      <c r="N1652">
        <f t="shared" si="480"/>
        <v>0.05</v>
      </c>
      <c r="O1652">
        <f t="shared" si="481"/>
        <v>5.0020839411324403</v>
      </c>
      <c r="P1652">
        <f t="shared" si="482"/>
        <v>9.2038344516836901</v>
      </c>
      <c r="Q1652">
        <f>1-EXP(-2*$AL$9*O1652/(1+O1652))</f>
        <v>6.4497345768578462E-2</v>
      </c>
      <c r="R1652">
        <f t="shared" si="483"/>
        <v>19.751565414145865</v>
      </c>
      <c r="S1652">
        <f>(1-$AL$6^R1652)/(1+$AL$6^R1652*(1/$AL$7-1))</f>
        <v>0.99643717244343843</v>
      </c>
      <c r="U1652">
        <v>7.8</v>
      </c>
      <c r="V1652">
        <f t="shared" si="484"/>
        <v>17.823</v>
      </c>
      <c r="W1652">
        <f t="shared" si="485"/>
        <v>17.759499724459403</v>
      </c>
      <c r="X1652">
        <f t="shared" si="486"/>
        <v>6.3500275540597784E-2</v>
      </c>
      <c r="Y1652">
        <f t="shared" si="487"/>
        <v>5.9404676312655808E-2</v>
      </c>
      <c r="Z1652">
        <f t="shared" si="488"/>
        <v>16.014499172072316</v>
      </c>
      <c r="AA1652">
        <f t="shared" si="489"/>
        <v>5.3975233924963083E-2</v>
      </c>
      <c r="AC1652">
        <f t="shared" si="490"/>
        <v>2.1515841287221127</v>
      </c>
      <c r="AD1652">
        <f>X1652*((1-Q1652)*(1-EXP(-(P1652+O1652)*A1652))*P1652/(P1652+O1652)-(1-$AL$10)*(1-EXP(-2*O1652*A1652))/2)</f>
        <v>1.1499919661191979E-2</v>
      </c>
      <c r="AE1652">
        <f t="shared" si="491"/>
        <v>2.2170592823082678</v>
      </c>
      <c r="AF1652">
        <f t="shared" si="492"/>
        <v>13.453105620787152</v>
      </c>
      <c r="AG1652">
        <f t="shared" si="493"/>
        <v>-6.0704772734992531E-3</v>
      </c>
      <c r="AH1652">
        <f t="shared" si="494"/>
        <v>13.447035143513652</v>
      </c>
      <c r="BA1652">
        <v>2.2170592823082602</v>
      </c>
    </row>
    <row r="1653" spans="1:53" x14ac:dyDescent="0.3">
      <c r="A1653">
        <v>3.81059171446209</v>
      </c>
      <c r="E1653" cm="1">
        <f t="array" ref="E1653">INDEX($C$2:$C$104,L1653)</f>
        <v>-0.3748632531878005</v>
      </c>
      <c r="G1653">
        <f>PI()/12*(M1653-12)</f>
        <v>1.8325957145940459</v>
      </c>
      <c r="H1653">
        <f t="shared" si="478"/>
        <v>-0.22035173118981569</v>
      </c>
      <c r="I1653">
        <f t="shared" si="495"/>
        <v>0.74317642321843491</v>
      </c>
      <c r="J1653">
        <f t="shared" si="479"/>
        <v>1.9962125520986884</v>
      </c>
      <c r="L1653">
        <f t="shared" si="496"/>
        <v>69</v>
      </c>
      <c r="M1653">
        <v>19</v>
      </c>
      <c r="N1653">
        <f t="shared" si="480"/>
        <v>0.05</v>
      </c>
      <c r="O1653">
        <f t="shared" si="481"/>
        <v>5.0020839411324403</v>
      </c>
      <c r="P1653">
        <f t="shared" si="482"/>
        <v>9.2038344516836901</v>
      </c>
      <c r="Q1653">
        <f>1-EXP(-2*$AL$9*O1653/(1+O1653))</f>
        <v>6.4497345768578462E-2</v>
      </c>
      <c r="R1653">
        <f t="shared" si="483"/>
        <v>19.751565414145865</v>
      </c>
      <c r="S1653">
        <f>(1-$AL$6^R1653)/(1+$AL$6^R1653*(1/$AL$7-1))</f>
        <v>0.99643717244343843</v>
      </c>
      <c r="U1653">
        <v>0.1</v>
      </c>
      <c r="V1653">
        <f t="shared" si="484"/>
        <v>0.22850000000000004</v>
      </c>
      <c r="W1653">
        <f t="shared" si="485"/>
        <v>0.22768589390332572</v>
      </c>
      <c r="X1653">
        <f t="shared" si="486"/>
        <v>8.1410609667431633E-4</v>
      </c>
      <c r="Y1653">
        <f t="shared" si="487"/>
        <v>7.615984142648048E-4</v>
      </c>
      <c r="Z1653">
        <f t="shared" si="488"/>
        <v>0.20531409194964509</v>
      </c>
      <c r="AA1653">
        <f t="shared" si="489"/>
        <v>6.9199017852515567E-4</v>
      </c>
      <c r="AC1653">
        <f t="shared" si="490"/>
        <v>2.7584411906693754E-2</v>
      </c>
      <c r="AD1653">
        <f>X1653*((1-Q1653)*(1-EXP(-(P1653+O1653)*A1653))*P1653/(P1653+O1653)-(1-$AL$10)*(1-EXP(-2*O1653*A1653))/2)</f>
        <v>1.4743486745117662E-4</v>
      </c>
      <c r="AE1653">
        <f t="shared" si="491"/>
        <v>2.8423836952670086E-2</v>
      </c>
      <c r="AF1653">
        <f t="shared" si="492"/>
        <v>0.17247571308701481</v>
      </c>
      <c r="AG1653">
        <f t="shared" si="493"/>
        <v>-7.7826631711527526E-5</v>
      </c>
      <c r="AH1653">
        <f t="shared" si="494"/>
        <v>0.1723978864553033</v>
      </c>
      <c r="BA1653">
        <v>2.8423836952669999E-2</v>
      </c>
    </row>
    <row r="1654" spans="1:53" x14ac:dyDescent="0.3">
      <c r="A1654">
        <v>3.81059171446209</v>
      </c>
      <c r="E1654" cm="1">
        <f t="array" ref="E1654">INDEX($C$2:$C$104,L1654)</f>
        <v>-0.3748632531878005</v>
      </c>
      <c r="G1654">
        <f>PI()/12*(M1654-12)</f>
        <v>2.0943951023931953</v>
      </c>
      <c r="H1654">
        <f t="shared" si="478"/>
        <v>-0.22035173118981569</v>
      </c>
      <c r="I1654">
        <f t="shared" si="495"/>
        <v>0.74317642321843491</v>
      </c>
      <c r="J1654">
        <f t="shared" si="479"/>
        <v>2.2042599766918878</v>
      </c>
      <c r="L1654">
        <f t="shared" si="496"/>
        <v>69</v>
      </c>
      <c r="M1654">
        <v>20</v>
      </c>
      <c r="N1654">
        <f t="shared" si="480"/>
        <v>0.05</v>
      </c>
      <c r="O1654">
        <f t="shared" si="481"/>
        <v>5.0020839411324403</v>
      </c>
      <c r="P1654">
        <f t="shared" si="482"/>
        <v>9.2038344516836901</v>
      </c>
      <c r="Q1654">
        <f>1-EXP(-2*$AL$9*O1654/(1+O1654))</f>
        <v>6.4497345768578462E-2</v>
      </c>
      <c r="R1654">
        <f t="shared" si="483"/>
        <v>19.751565414145865</v>
      </c>
      <c r="S1654">
        <f>(1-$AL$6^R1654)/(1+$AL$6^R1654*(1/$AL$7-1))</f>
        <v>0.99643717244343843</v>
      </c>
      <c r="U1654">
        <v>0.1</v>
      </c>
      <c r="V1654">
        <f t="shared" si="484"/>
        <v>0.22850000000000004</v>
      </c>
      <c r="W1654">
        <f t="shared" si="485"/>
        <v>0.22768589390332572</v>
      </c>
      <c r="X1654">
        <f t="shared" si="486"/>
        <v>8.1410609667431633E-4</v>
      </c>
      <c r="Y1654">
        <f t="shared" si="487"/>
        <v>7.615984142648048E-4</v>
      </c>
      <c r="Z1654">
        <f t="shared" si="488"/>
        <v>0.20531409194964509</v>
      </c>
      <c r="AA1654">
        <f t="shared" si="489"/>
        <v>6.9199017852515567E-4</v>
      </c>
      <c r="AC1654">
        <f t="shared" si="490"/>
        <v>2.7584411906693754E-2</v>
      </c>
      <c r="AD1654">
        <f>X1654*((1-Q1654)*(1-EXP(-(P1654+O1654)*A1654))*P1654/(P1654+O1654)-(1-$AL$10)*(1-EXP(-2*O1654*A1654))/2)</f>
        <v>1.4743486745117662E-4</v>
      </c>
      <c r="AE1654">
        <f t="shared" si="491"/>
        <v>2.8423836952670086E-2</v>
      </c>
      <c r="AF1654">
        <f t="shared" si="492"/>
        <v>0.17247571308701481</v>
      </c>
      <c r="AG1654">
        <f t="shared" si="493"/>
        <v>-7.7826631711527526E-5</v>
      </c>
      <c r="AH1654">
        <f t="shared" si="494"/>
        <v>0.1723978864553033</v>
      </c>
      <c r="BA1654">
        <v>2.8423836952669999E-2</v>
      </c>
    </row>
    <row r="1655" spans="1:53" x14ac:dyDescent="0.3">
      <c r="A1655">
        <v>3.81059171446209</v>
      </c>
      <c r="E1655" cm="1">
        <f t="array" ref="E1655">INDEX($C$2:$C$104,L1655)</f>
        <v>-0.3748632531878005</v>
      </c>
      <c r="G1655">
        <f>PI()/12*(M1655-12)</f>
        <v>2.3561944901923448</v>
      </c>
      <c r="H1655">
        <f t="shared" si="478"/>
        <v>-0.22035173118981569</v>
      </c>
      <c r="I1655">
        <f t="shared" si="495"/>
        <v>0.74317642321843491</v>
      </c>
      <c r="J1655">
        <f t="shared" si="479"/>
        <v>2.4126165539356097</v>
      </c>
      <c r="L1655">
        <f t="shared" si="496"/>
        <v>69</v>
      </c>
      <c r="M1655">
        <v>21</v>
      </c>
      <c r="N1655">
        <f t="shared" si="480"/>
        <v>0.05</v>
      </c>
      <c r="O1655">
        <f t="shared" si="481"/>
        <v>5.0020839411324403</v>
      </c>
      <c r="P1655">
        <f t="shared" si="482"/>
        <v>9.2038344516836901</v>
      </c>
      <c r="Q1655">
        <f>1-EXP(-2*$AL$9*O1655/(1+O1655))</f>
        <v>6.4497345768578462E-2</v>
      </c>
      <c r="R1655">
        <f t="shared" si="483"/>
        <v>19.751565414145865</v>
      </c>
      <c r="S1655">
        <f>(1-$AL$6^R1655)/(1+$AL$6^R1655*(1/$AL$7-1))</f>
        <v>0.99643717244343843</v>
      </c>
      <c r="U1655">
        <v>0.1</v>
      </c>
      <c r="V1655">
        <f t="shared" si="484"/>
        <v>0.22850000000000004</v>
      </c>
      <c r="W1655">
        <f t="shared" si="485"/>
        <v>0.22768589390332572</v>
      </c>
      <c r="X1655">
        <f t="shared" si="486"/>
        <v>8.1410609667431633E-4</v>
      </c>
      <c r="Y1655">
        <f t="shared" si="487"/>
        <v>7.615984142648048E-4</v>
      </c>
      <c r="Z1655">
        <f t="shared" si="488"/>
        <v>0.20531409194964509</v>
      </c>
      <c r="AA1655">
        <f t="shared" si="489"/>
        <v>6.9199017852515567E-4</v>
      </c>
      <c r="AC1655">
        <f t="shared" si="490"/>
        <v>2.7584411906693754E-2</v>
      </c>
      <c r="AD1655">
        <f>X1655*((1-Q1655)*(1-EXP(-(P1655+O1655)*A1655))*P1655/(P1655+O1655)-(1-$AL$10)*(1-EXP(-2*O1655*A1655))/2)</f>
        <v>1.4743486745117662E-4</v>
      </c>
      <c r="AE1655">
        <f t="shared" si="491"/>
        <v>2.8423836952670086E-2</v>
      </c>
      <c r="AF1655">
        <f t="shared" si="492"/>
        <v>0.17247571308701481</v>
      </c>
      <c r="AG1655">
        <f t="shared" si="493"/>
        <v>-7.7826631711527526E-5</v>
      </c>
      <c r="AH1655">
        <f t="shared" si="494"/>
        <v>0.1723978864553033</v>
      </c>
      <c r="BA1655">
        <v>2.8423836952669999E-2</v>
      </c>
    </row>
    <row r="1656" spans="1:53" x14ac:dyDescent="0.3">
      <c r="A1656">
        <v>3.8538041915851302</v>
      </c>
      <c r="E1656" cm="1">
        <f t="array" ref="E1656">INDEX($C$2:$C$104,L1656)</f>
        <v>-0.3748632531878005</v>
      </c>
      <c r="G1656">
        <f>PI()/12*(M1656-12)</f>
        <v>2.617993877991494</v>
      </c>
      <c r="H1656">
        <f t="shared" si="478"/>
        <v>-0.22035173118981569</v>
      </c>
      <c r="I1656">
        <f t="shared" si="495"/>
        <v>0.74317642321843491</v>
      </c>
      <c r="J1656">
        <f t="shared" si="479"/>
        <v>2.6138804982407242</v>
      </c>
      <c r="L1656">
        <f t="shared" si="496"/>
        <v>69</v>
      </c>
      <c r="M1656">
        <v>22</v>
      </c>
      <c r="N1656">
        <f t="shared" si="480"/>
        <v>0.05</v>
      </c>
      <c r="O1656">
        <f t="shared" si="481"/>
        <v>5.0020839411324403</v>
      </c>
      <c r="P1656">
        <f t="shared" si="482"/>
        <v>9.2038344516836901</v>
      </c>
      <c r="Q1656">
        <f>1-EXP(-2*$AL$9*O1656/(1+O1656))</f>
        <v>6.4497345768578462E-2</v>
      </c>
      <c r="R1656">
        <f t="shared" si="483"/>
        <v>19.751565414145865</v>
      </c>
      <c r="S1656">
        <f>(1-$AL$6^R1656)/(1+$AL$6^R1656*(1/$AL$7-1))</f>
        <v>0.99643717244343843</v>
      </c>
      <c r="U1656">
        <v>0.1</v>
      </c>
      <c r="V1656">
        <f t="shared" si="484"/>
        <v>0.22850000000000004</v>
      </c>
      <c r="W1656">
        <f t="shared" si="485"/>
        <v>0.22768589390332572</v>
      </c>
      <c r="X1656">
        <f t="shared" si="486"/>
        <v>8.1410609667431633E-4</v>
      </c>
      <c r="Y1656">
        <f t="shared" si="487"/>
        <v>7.6159841426480491E-4</v>
      </c>
      <c r="Z1656">
        <f t="shared" si="488"/>
        <v>0.20574773784188638</v>
      </c>
      <c r="AA1656">
        <f t="shared" si="489"/>
        <v>6.9199017923428385E-4</v>
      </c>
      <c r="AC1656">
        <f t="shared" si="490"/>
        <v>2.7584411908750793E-2</v>
      </c>
      <c r="AD1656">
        <f>X1656*((1-Q1656)*(1-EXP(-(P1656+O1656)*A1656))*P1656/(P1656+O1656)-(1-$AL$10)*(1-EXP(-2*O1656*A1656))/2)</f>
        <v>1.4743486745117662E-4</v>
      </c>
      <c r="AE1656">
        <f t="shared" si="491"/>
        <v>2.8423836955436252E-2</v>
      </c>
      <c r="AF1656">
        <f t="shared" si="492"/>
        <v>0.1728965397273301</v>
      </c>
      <c r="AG1656">
        <f t="shared" si="493"/>
        <v>-7.7826632420655649E-5</v>
      </c>
      <c r="AH1656">
        <f t="shared" si="494"/>
        <v>0.17281871309490945</v>
      </c>
      <c r="BA1656">
        <v>2.84238369554362E-2</v>
      </c>
    </row>
    <row r="1657" spans="1:53" x14ac:dyDescent="0.3">
      <c r="A1657">
        <v>3.8538041915851302</v>
      </c>
      <c r="E1657" cm="1">
        <f t="array" ref="E1657">INDEX($C$2:$C$104,L1657)</f>
        <v>-0.3748632531878005</v>
      </c>
      <c r="G1657">
        <f>PI()/12*(M1657-12)</f>
        <v>2.8797932657906435</v>
      </c>
      <c r="H1657">
        <f t="shared" si="478"/>
        <v>-0.22035173118981569</v>
      </c>
      <c r="I1657">
        <f t="shared" si="495"/>
        <v>0.74317642321843491</v>
      </c>
      <c r="J1657">
        <f t="shared" si="479"/>
        <v>2.7882030524468369</v>
      </c>
      <c r="L1657">
        <f t="shared" si="496"/>
        <v>69</v>
      </c>
      <c r="M1657">
        <v>23</v>
      </c>
      <c r="N1657">
        <f t="shared" si="480"/>
        <v>0.05</v>
      </c>
      <c r="O1657">
        <f t="shared" si="481"/>
        <v>5.0020839411324403</v>
      </c>
      <c r="P1657">
        <f t="shared" si="482"/>
        <v>9.2038344516836901</v>
      </c>
      <c r="Q1657">
        <f>1-EXP(-2*$AL$9*O1657/(1+O1657))</f>
        <v>6.4497345768578462E-2</v>
      </c>
      <c r="R1657">
        <f t="shared" si="483"/>
        <v>19.751565414145865</v>
      </c>
      <c r="S1657">
        <f>(1-$AL$6^R1657)/(1+$AL$6^R1657*(1/$AL$7-1))</f>
        <v>0.99643717244343843</v>
      </c>
      <c r="U1657">
        <v>0.1</v>
      </c>
      <c r="V1657">
        <f t="shared" si="484"/>
        <v>0.22850000000000004</v>
      </c>
      <c r="W1657">
        <f t="shared" si="485"/>
        <v>0.22768589390332572</v>
      </c>
      <c r="X1657">
        <f t="shared" si="486"/>
        <v>8.1410609667431633E-4</v>
      </c>
      <c r="Y1657">
        <f t="shared" si="487"/>
        <v>7.6159841426480491E-4</v>
      </c>
      <c r="Z1657">
        <f t="shared" si="488"/>
        <v>0.20574773784188638</v>
      </c>
      <c r="AA1657">
        <f t="shared" si="489"/>
        <v>6.9199017923428385E-4</v>
      </c>
      <c r="AC1657">
        <f t="shared" si="490"/>
        <v>2.7584411908750793E-2</v>
      </c>
      <c r="AD1657">
        <f>X1657*((1-Q1657)*(1-EXP(-(P1657+O1657)*A1657))*P1657/(P1657+O1657)-(1-$AL$10)*(1-EXP(-2*O1657*A1657))/2)</f>
        <v>1.4743486745117662E-4</v>
      </c>
      <c r="AE1657">
        <f t="shared" si="491"/>
        <v>2.8423836955436252E-2</v>
      </c>
      <c r="AF1657">
        <f t="shared" si="492"/>
        <v>0.1728965397273301</v>
      </c>
      <c r="AG1657">
        <f t="shared" si="493"/>
        <v>-7.7826632420655649E-5</v>
      </c>
      <c r="AH1657">
        <f t="shared" si="494"/>
        <v>0.17281871309490945</v>
      </c>
      <c r="BA1657">
        <v>2.84238369554362E-2</v>
      </c>
    </row>
    <row r="1658" spans="1:53" x14ac:dyDescent="0.3">
      <c r="A1658">
        <v>3.8538041915851302</v>
      </c>
      <c r="E1658" cm="1">
        <f t="array" ref="E1658">INDEX($C$2:$C$104,L1658)</f>
        <v>-0.37763636734041151</v>
      </c>
      <c r="G1658">
        <f>PI()/12*(M1658-12)</f>
        <v>-3.1415926535897931</v>
      </c>
      <c r="H1658">
        <f t="shared" si="478"/>
        <v>-0.22190389131070867</v>
      </c>
      <c r="I1658">
        <f t="shared" si="495"/>
        <v>0.74236266200806633</v>
      </c>
      <c r="J1658">
        <f t="shared" si="479"/>
        <v>2.8734571976923027</v>
      </c>
      <c r="L1658">
        <f t="shared" si="496"/>
        <v>70</v>
      </c>
      <c r="M1658">
        <v>0</v>
      </c>
      <c r="N1658">
        <f t="shared" si="480"/>
        <v>0.05</v>
      </c>
      <c r="O1658">
        <f t="shared" si="481"/>
        <v>5.0020839411324403</v>
      </c>
      <c r="P1658">
        <f t="shared" si="482"/>
        <v>9.2038344516836901</v>
      </c>
      <c r="Q1658">
        <f>1-EXP(-2*$AL$9*O1658/(1+O1658))</f>
        <v>6.4497345768578462E-2</v>
      </c>
      <c r="R1658">
        <f t="shared" si="483"/>
        <v>19.751565414145865</v>
      </c>
      <c r="S1658">
        <f>(1-$AL$6^R1658)/(1+$AL$6^R1658*(1/$AL$7-1))</f>
        <v>0.99643717244343843</v>
      </c>
      <c r="U1658">
        <v>0.1</v>
      </c>
      <c r="V1658">
        <f t="shared" si="484"/>
        <v>0.22850000000000004</v>
      </c>
      <c r="W1658">
        <f t="shared" si="485"/>
        <v>0.22768589390332572</v>
      </c>
      <c r="X1658">
        <f t="shared" si="486"/>
        <v>8.1410609667431633E-4</v>
      </c>
      <c r="Y1658">
        <f t="shared" si="487"/>
        <v>7.6159841426480491E-4</v>
      </c>
      <c r="Z1658">
        <f t="shared" si="488"/>
        <v>0.20574773784188638</v>
      </c>
      <c r="AA1658">
        <f t="shared" si="489"/>
        <v>6.9199017923428385E-4</v>
      </c>
      <c r="AC1658">
        <f t="shared" si="490"/>
        <v>2.7584411908750793E-2</v>
      </c>
      <c r="AD1658">
        <f>X1658*((1-Q1658)*(1-EXP(-(P1658+O1658)*A1658))*P1658/(P1658+O1658)-(1-$AL$10)*(1-EXP(-2*O1658*A1658))/2)</f>
        <v>1.4743486745117662E-4</v>
      </c>
      <c r="AE1658">
        <f t="shared" si="491"/>
        <v>2.8423836955436252E-2</v>
      </c>
      <c r="AF1658">
        <f t="shared" si="492"/>
        <v>0.1728965397273301</v>
      </c>
      <c r="AG1658">
        <f t="shared" si="493"/>
        <v>-7.7826632420655649E-5</v>
      </c>
      <c r="AH1658">
        <f t="shared" si="494"/>
        <v>0.17281871309490945</v>
      </c>
      <c r="BA1658">
        <v>2.84238369554362E-2</v>
      </c>
    </row>
    <row r="1659" spans="1:53" x14ac:dyDescent="0.3">
      <c r="A1659">
        <v>3.8538041915851302</v>
      </c>
      <c r="E1659" cm="1">
        <f t="array" ref="E1659">INDEX($C$2:$C$104,L1659)</f>
        <v>-0.37763636734041151</v>
      </c>
      <c r="G1659">
        <f>PI()/12*(M1659-12)</f>
        <v>-2.8797932657906435</v>
      </c>
      <c r="H1659">
        <f t="shared" si="478"/>
        <v>-0.22190389131070867</v>
      </c>
      <c r="I1659">
        <f t="shared" si="495"/>
        <v>0.74236266200806633</v>
      </c>
      <c r="J1659">
        <f t="shared" si="479"/>
        <v>2.7904234660009424</v>
      </c>
      <c r="L1659">
        <f t="shared" si="496"/>
        <v>70</v>
      </c>
      <c r="M1659">
        <v>1</v>
      </c>
      <c r="N1659">
        <f t="shared" si="480"/>
        <v>0.05</v>
      </c>
      <c r="O1659">
        <f t="shared" si="481"/>
        <v>5.0020839411324403</v>
      </c>
      <c r="P1659">
        <f t="shared" si="482"/>
        <v>9.2038344516836901</v>
      </c>
      <c r="Q1659">
        <f>1-EXP(-2*$AL$9*O1659/(1+O1659))</f>
        <v>6.4497345768578462E-2</v>
      </c>
      <c r="R1659">
        <f t="shared" si="483"/>
        <v>19.751565414145865</v>
      </c>
      <c r="S1659">
        <f>(1-$AL$6^R1659)/(1+$AL$6^R1659*(1/$AL$7-1))</f>
        <v>0.99643717244343843</v>
      </c>
      <c r="U1659">
        <v>0</v>
      </c>
      <c r="V1659">
        <f t="shared" si="484"/>
        <v>0</v>
      </c>
      <c r="W1659">
        <f t="shared" si="485"/>
        <v>0</v>
      </c>
      <c r="X1659">
        <f t="shared" si="486"/>
        <v>0</v>
      </c>
      <c r="Y1659">
        <f t="shared" si="487"/>
        <v>0</v>
      </c>
      <c r="Z1659">
        <f t="shared" si="488"/>
        <v>0</v>
      </c>
      <c r="AA1659">
        <f t="shared" si="489"/>
        <v>0</v>
      </c>
      <c r="AC1659">
        <f t="shared" si="490"/>
        <v>0</v>
      </c>
      <c r="AD1659">
        <f>X1659*((1-Q1659)*(1-EXP(-(P1659+O1659)*A1659))*P1659/(P1659+O1659)-(1-$AL$10)*(1-EXP(-2*O1659*A1659))/2)</f>
        <v>0</v>
      </c>
      <c r="AE1659">
        <f t="shared" si="491"/>
        <v>0</v>
      </c>
      <c r="AF1659">
        <f t="shared" si="492"/>
        <v>0</v>
      </c>
      <c r="AG1659">
        <f t="shared" si="493"/>
        <v>0</v>
      </c>
      <c r="AH1659">
        <f t="shared" si="494"/>
        <v>0</v>
      </c>
      <c r="BA1659">
        <v>0</v>
      </c>
    </row>
    <row r="1660" spans="1:53" x14ac:dyDescent="0.3">
      <c r="A1660">
        <v>3.8538041915851302</v>
      </c>
      <c r="E1660" cm="1">
        <f t="array" ref="E1660">INDEX($C$2:$C$104,L1660)</f>
        <v>-0.37763636734041151</v>
      </c>
      <c r="G1660">
        <f>PI()/12*(M1660-12)</f>
        <v>-2.617993877991494</v>
      </c>
      <c r="H1660">
        <f t="shared" si="478"/>
        <v>-0.22190389131070867</v>
      </c>
      <c r="I1660">
        <f t="shared" si="495"/>
        <v>0.74236266200806633</v>
      </c>
      <c r="J1660">
        <f t="shared" si="479"/>
        <v>2.6155658045835981</v>
      </c>
      <c r="L1660">
        <f t="shared" si="496"/>
        <v>70</v>
      </c>
      <c r="M1660">
        <v>2</v>
      </c>
      <c r="N1660">
        <f t="shared" si="480"/>
        <v>0.05</v>
      </c>
      <c r="O1660">
        <f t="shared" si="481"/>
        <v>5.0020839411324403</v>
      </c>
      <c r="P1660">
        <f t="shared" si="482"/>
        <v>9.2038344516836901</v>
      </c>
      <c r="Q1660">
        <f>1-EXP(-2*$AL$9*O1660/(1+O1660))</f>
        <v>6.4497345768578462E-2</v>
      </c>
      <c r="R1660">
        <f t="shared" si="483"/>
        <v>19.751565414145865</v>
      </c>
      <c r="S1660">
        <f>(1-$AL$6^R1660)/(1+$AL$6^R1660*(1/$AL$7-1))</f>
        <v>0.99643717244343843</v>
      </c>
      <c r="U1660">
        <v>0.1</v>
      </c>
      <c r="V1660">
        <f t="shared" si="484"/>
        <v>0.22850000000000004</v>
      </c>
      <c r="W1660">
        <f t="shared" si="485"/>
        <v>0.22768589390332572</v>
      </c>
      <c r="X1660">
        <f t="shared" si="486"/>
        <v>8.1410609667431633E-4</v>
      </c>
      <c r="Y1660">
        <f t="shared" si="487"/>
        <v>7.6159841426480491E-4</v>
      </c>
      <c r="Z1660">
        <f t="shared" si="488"/>
        <v>0.20574773784188638</v>
      </c>
      <c r="AA1660">
        <f t="shared" si="489"/>
        <v>6.9199017923428385E-4</v>
      </c>
      <c r="AC1660">
        <f t="shared" si="490"/>
        <v>2.7584411908750793E-2</v>
      </c>
      <c r="AD1660">
        <f>X1660*((1-Q1660)*(1-EXP(-(P1660+O1660)*A1660))*P1660/(P1660+O1660)-(1-$AL$10)*(1-EXP(-2*O1660*A1660))/2)</f>
        <v>1.4743486745117662E-4</v>
      </c>
      <c r="AE1660">
        <f t="shared" si="491"/>
        <v>2.8423836955436252E-2</v>
      </c>
      <c r="AF1660">
        <f t="shared" si="492"/>
        <v>0.1728965397273301</v>
      </c>
      <c r="AG1660">
        <f t="shared" si="493"/>
        <v>-7.7826632420655649E-5</v>
      </c>
      <c r="AH1660">
        <f t="shared" si="494"/>
        <v>0.17281871309490945</v>
      </c>
      <c r="BA1660">
        <v>2.84238369554362E-2</v>
      </c>
    </row>
    <row r="1661" spans="1:53" x14ac:dyDescent="0.3">
      <c r="A1661">
        <v>3.8538041915851302</v>
      </c>
      <c r="E1661" cm="1">
        <f t="array" ref="E1661">INDEX($C$2:$C$104,L1661)</f>
        <v>-0.37763636734041151</v>
      </c>
      <c r="G1661">
        <f>PI()/12*(M1661-12)</f>
        <v>-2.3561944901923448</v>
      </c>
      <c r="H1661">
        <f t="shared" si="478"/>
        <v>-0.22190389131070867</v>
      </c>
      <c r="I1661">
        <f t="shared" si="495"/>
        <v>0.74236266200806633</v>
      </c>
      <c r="J1661">
        <f t="shared" si="479"/>
        <v>2.4140841088620912</v>
      </c>
      <c r="L1661">
        <f t="shared" si="496"/>
        <v>70</v>
      </c>
      <c r="M1661">
        <v>3</v>
      </c>
      <c r="N1661">
        <f t="shared" si="480"/>
        <v>0.05</v>
      </c>
      <c r="O1661">
        <f t="shared" si="481"/>
        <v>5.0020839411324403</v>
      </c>
      <c r="P1661">
        <f t="shared" si="482"/>
        <v>9.2038344516836901</v>
      </c>
      <c r="Q1661">
        <f>1-EXP(-2*$AL$9*O1661/(1+O1661))</f>
        <v>6.4497345768578462E-2</v>
      </c>
      <c r="R1661">
        <f t="shared" si="483"/>
        <v>19.751565414145865</v>
      </c>
      <c r="S1661">
        <f>(1-$AL$6^R1661)/(1+$AL$6^R1661*(1/$AL$7-1))</f>
        <v>0.99643717244343843</v>
      </c>
      <c r="U1661">
        <v>0.1</v>
      </c>
      <c r="V1661">
        <f t="shared" si="484"/>
        <v>0.22850000000000004</v>
      </c>
      <c r="W1661">
        <f t="shared" si="485"/>
        <v>0.22768589390332572</v>
      </c>
      <c r="X1661">
        <f t="shared" si="486"/>
        <v>8.1410609667431633E-4</v>
      </c>
      <c r="Y1661">
        <f t="shared" si="487"/>
        <v>7.6159841426480491E-4</v>
      </c>
      <c r="Z1661">
        <f t="shared" si="488"/>
        <v>0.20574773784188638</v>
      </c>
      <c r="AA1661">
        <f t="shared" si="489"/>
        <v>6.9199017923428385E-4</v>
      </c>
      <c r="AC1661">
        <f t="shared" si="490"/>
        <v>2.7584411908750793E-2</v>
      </c>
      <c r="AD1661">
        <f>X1661*((1-Q1661)*(1-EXP(-(P1661+O1661)*A1661))*P1661/(P1661+O1661)-(1-$AL$10)*(1-EXP(-2*O1661*A1661))/2)</f>
        <v>1.4743486745117662E-4</v>
      </c>
      <c r="AE1661">
        <f t="shared" si="491"/>
        <v>2.8423836955436252E-2</v>
      </c>
      <c r="AF1661">
        <f t="shared" si="492"/>
        <v>0.1728965397273301</v>
      </c>
      <c r="AG1661">
        <f t="shared" si="493"/>
        <v>-7.7826632420655649E-5</v>
      </c>
      <c r="AH1661">
        <f t="shared" si="494"/>
        <v>0.17281871309490945</v>
      </c>
      <c r="BA1661">
        <v>2.84238369554362E-2</v>
      </c>
    </row>
    <row r="1662" spans="1:53" x14ac:dyDescent="0.3">
      <c r="A1662">
        <v>3.8538041915851302</v>
      </c>
      <c r="E1662" cm="1">
        <f t="array" ref="E1662">INDEX($C$2:$C$104,L1662)</f>
        <v>-0.37763636734041151</v>
      </c>
      <c r="G1662">
        <f>PI()/12*(M1662-12)</f>
        <v>-2.0943951023931953</v>
      </c>
      <c r="H1662">
        <f t="shared" si="478"/>
        <v>-0.22190389131070867</v>
      </c>
      <c r="I1662">
        <f t="shared" si="495"/>
        <v>0.74236266200806633</v>
      </c>
      <c r="J1662">
        <f t="shared" si="479"/>
        <v>2.2056816933476444</v>
      </c>
      <c r="L1662">
        <f t="shared" si="496"/>
        <v>70</v>
      </c>
      <c r="M1662">
        <v>4</v>
      </c>
      <c r="N1662">
        <f t="shared" si="480"/>
        <v>0.05</v>
      </c>
      <c r="O1662">
        <f t="shared" si="481"/>
        <v>5.0020839411324403</v>
      </c>
      <c r="P1662">
        <f t="shared" si="482"/>
        <v>9.2038344516836901</v>
      </c>
      <c r="Q1662">
        <f>1-EXP(-2*$AL$9*O1662/(1+O1662))</f>
        <v>6.4497345768578462E-2</v>
      </c>
      <c r="R1662">
        <f t="shared" si="483"/>
        <v>19.751565414145865</v>
      </c>
      <c r="S1662">
        <f>(1-$AL$6^R1662)/(1+$AL$6^R1662*(1/$AL$7-1))</f>
        <v>0.99643717244343843</v>
      </c>
      <c r="U1662">
        <v>0.1</v>
      </c>
      <c r="V1662">
        <f t="shared" si="484"/>
        <v>0.22850000000000004</v>
      </c>
      <c r="W1662">
        <f t="shared" si="485"/>
        <v>0.22768589390332572</v>
      </c>
      <c r="X1662">
        <f t="shared" si="486"/>
        <v>8.1410609667431633E-4</v>
      </c>
      <c r="Y1662">
        <f t="shared" si="487"/>
        <v>7.6159841426480491E-4</v>
      </c>
      <c r="Z1662">
        <f t="shared" si="488"/>
        <v>0.20574773784188638</v>
      </c>
      <c r="AA1662">
        <f t="shared" si="489"/>
        <v>6.9199017923428385E-4</v>
      </c>
      <c r="AC1662">
        <f t="shared" si="490"/>
        <v>2.7584411908750793E-2</v>
      </c>
      <c r="AD1662">
        <f>X1662*((1-Q1662)*(1-EXP(-(P1662+O1662)*A1662))*P1662/(P1662+O1662)-(1-$AL$10)*(1-EXP(-2*O1662*A1662))/2)</f>
        <v>1.4743486745117662E-4</v>
      </c>
      <c r="AE1662">
        <f t="shared" si="491"/>
        <v>2.8423836955436252E-2</v>
      </c>
      <c r="AF1662">
        <f t="shared" si="492"/>
        <v>0.1728965397273301</v>
      </c>
      <c r="AG1662">
        <f t="shared" si="493"/>
        <v>-7.7826632420655649E-5</v>
      </c>
      <c r="AH1662">
        <f t="shared" si="494"/>
        <v>0.17281871309490945</v>
      </c>
      <c r="BA1662">
        <v>2.84238369554362E-2</v>
      </c>
    </row>
    <row r="1663" spans="1:53" x14ac:dyDescent="0.3">
      <c r="A1663">
        <v>3.8538041915851302</v>
      </c>
      <c r="E1663" cm="1">
        <f t="array" ref="E1663">INDEX($C$2:$C$104,L1663)</f>
        <v>-0.37763636734041151</v>
      </c>
      <c r="G1663">
        <f>PI()/12*(M1663-12)</f>
        <v>-1.8325957145940459</v>
      </c>
      <c r="H1663">
        <f t="shared" si="478"/>
        <v>-0.22190389131070867</v>
      </c>
      <c r="I1663">
        <f t="shared" si="495"/>
        <v>0.74236266200806633</v>
      </c>
      <c r="J1663">
        <f t="shared" si="479"/>
        <v>1.9976858644128894</v>
      </c>
      <c r="L1663">
        <f t="shared" si="496"/>
        <v>70</v>
      </c>
      <c r="M1663">
        <v>5</v>
      </c>
      <c r="N1663">
        <f t="shared" si="480"/>
        <v>0.05</v>
      </c>
      <c r="O1663">
        <f t="shared" si="481"/>
        <v>5.0020839411324403</v>
      </c>
      <c r="P1663">
        <f t="shared" si="482"/>
        <v>9.2038344516836901</v>
      </c>
      <c r="Q1663">
        <f>1-EXP(-2*$AL$9*O1663/(1+O1663))</f>
        <v>6.4497345768578462E-2</v>
      </c>
      <c r="R1663">
        <f t="shared" si="483"/>
        <v>19.751565414145865</v>
      </c>
      <c r="S1663">
        <f>(1-$AL$6^R1663)/(1+$AL$6^R1663*(1/$AL$7-1))</f>
        <v>0.99643717244343843</v>
      </c>
      <c r="U1663">
        <v>0.1</v>
      </c>
      <c r="V1663">
        <f t="shared" si="484"/>
        <v>0.22850000000000004</v>
      </c>
      <c r="W1663">
        <f t="shared" si="485"/>
        <v>0.22768589390332572</v>
      </c>
      <c r="X1663">
        <f t="shared" si="486"/>
        <v>8.1410609667431633E-4</v>
      </c>
      <c r="Y1663">
        <f t="shared" si="487"/>
        <v>7.6159841426480491E-4</v>
      </c>
      <c r="Z1663">
        <f t="shared" si="488"/>
        <v>0.20574773784188638</v>
      </c>
      <c r="AA1663">
        <f t="shared" si="489"/>
        <v>6.9199017923428385E-4</v>
      </c>
      <c r="AC1663">
        <f t="shared" si="490"/>
        <v>2.7584411908750793E-2</v>
      </c>
      <c r="AD1663">
        <f>X1663*((1-Q1663)*(1-EXP(-(P1663+O1663)*A1663))*P1663/(P1663+O1663)-(1-$AL$10)*(1-EXP(-2*O1663*A1663))/2)</f>
        <v>1.4743486745117662E-4</v>
      </c>
      <c r="AE1663">
        <f t="shared" si="491"/>
        <v>2.8423836955436252E-2</v>
      </c>
      <c r="AF1663">
        <f t="shared" si="492"/>
        <v>0.1728965397273301</v>
      </c>
      <c r="AG1663">
        <f t="shared" si="493"/>
        <v>-7.7826632420655649E-5</v>
      </c>
      <c r="AH1663">
        <f t="shared" si="494"/>
        <v>0.17281871309490945</v>
      </c>
      <c r="BA1663">
        <v>2.84238369554362E-2</v>
      </c>
    </row>
    <row r="1664" spans="1:53" x14ac:dyDescent="0.3">
      <c r="A1664">
        <v>3.8538041915851302</v>
      </c>
      <c r="E1664" cm="1">
        <f t="array" ref="E1664">INDEX($C$2:$C$104,L1664)</f>
        <v>-0.37763636734041151</v>
      </c>
      <c r="G1664">
        <f>PI()/12*(M1664-12)</f>
        <v>-1.5707963267948966</v>
      </c>
      <c r="H1664">
        <f t="shared" si="478"/>
        <v>-0.22190389131070867</v>
      </c>
      <c r="I1664">
        <f t="shared" si="495"/>
        <v>0.74236266200806633</v>
      </c>
      <c r="J1664">
        <f t="shared" si="479"/>
        <v>1.7945629366699842</v>
      </c>
      <c r="L1664">
        <f t="shared" si="496"/>
        <v>70</v>
      </c>
      <c r="M1664">
        <v>6</v>
      </c>
      <c r="N1664">
        <f t="shared" si="480"/>
        <v>0.05</v>
      </c>
      <c r="O1664">
        <f t="shared" si="481"/>
        <v>5.0020839411324403</v>
      </c>
      <c r="P1664">
        <f t="shared" si="482"/>
        <v>9.2038344516836901</v>
      </c>
      <c r="Q1664">
        <f>1-EXP(-2*$AL$9*O1664/(1+O1664))</f>
        <v>6.4497345768578462E-2</v>
      </c>
      <c r="R1664">
        <f t="shared" si="483"/>
        <v>19.751565414145865</v>
      </c>
      <c r="S1664">
        <f>(1-$AL$6^R1664)/(1+$AL$6^R1664*(1/$AL$7-1))</f>
        <v>0.99643717244343843</v>
      </c>
      <c r="U1664">
        <v>0.1</v>
      </c>
      <c r="V1664">
        <f t="shared" si="484"/>
        <v>0.22850000000000004</v>
      </c>
      <c r="W1664">
        <f t="shared" si="485"/>
        <v>0.22768589390332572</v>
      </c>
      <c r="X1664">
        <f t="shared" si="486"/>
        <v>8.1410609667431633E-4</v>
      </c>
      <c r="Y1664">
        <f t="shared" si="487"/>
        <v>7.6159841426480491E-4</v>
      </c>
      <c r="Z1664">
        <f t="shared" si="488"/>
        <v>0.20574773784188638</v>
      </c>
      <c r="AA1664">
        <f t="shared" si="489"/>
        <v>6.9199017923428385E-4</v>
      </c>
      <c r="AC1664">
        <f t="shared" si="490"/>
        <v>2.7584411908750793E-2</v>
      </c>
      <c r="AD1664">
        <f>X1664*((1-Q1664)*(1-EXP(-(P1664+O1664)*A1664))*P1664/(P1664+O1664)-(1-$AL$10)*(1-EXP(-2*O1664*A1664))/2)</f>
        <v>1.4743486745117662E-4</v>
      </c>
      <c r="AE1664">
        <f t="shared" si="491"/>
        <v>2.8423836955436252E-2</v>
      </c>
      <c r="AF1664">
        <f t="shared" si="492"/>
        <v>0.1728965397273301</v>
      </c>
      <c r="AG1664">
        <f t="shared" si="493"/>
        <v>-7.7826632420655649E-5</v>
      </c>
      <c r="AH1664">
        <f t="shared" si="494"/>
        <v>0.17281871309490945</v>
      </c>
      <c r="BA1664">
        <v>2.84238369554362E-2</v>
      </c>
    </row>
    <row r="1665" spans="1:53" x14ac:dyDescent="0.3">
      <c r="A1665">
        <v>3.8538041915851302</v>
      </c>
      <c r="E1665" cm="1">
        <f t="array" ref="E1665">INDEX($C$2:$C$104,L1665)</f>
        <v>-0.37763636734041151</v>
      </c>
      <c r="G1665">
        <f>PI()/12*(M1665-12)</f>
        <v>-1.308996938995747</v>
      </c>
      <c r="H1665">
        <f t="shared" si="478"/>
        <v>-0.22190389131070867</v>
      </c>
      <c r="I1665">
        <f t="shared" si="495"/>
        <v>0.74236266200806633</v>
      </c>
      <c r="J1665">
        <f t="shared" si="479"/>
        <v>1.6005670202087872</v>
      </c>
      <c r="L1665">
        <f t="shared" si="496"/>
        <v>70</v>
      </c>
      <c r="M1665">
        <v>7</v>
      </c>
      <c r="N1665">
        <f t="shared" si="480"/>
        <v>0.05</v>
      </c>
      <c r="O1665">
        <f t="shared" si="481"/>
        <v>5.0020839411324403</v>
      </c>
      <c r="P1665">
        <f t="shared" si="482"/>
        <v>9.2038344516836901</v>
      </c>
      <c r="Q1665">
        <f>1-EXP(-2*$AL$9*O1665/(1+O1665))</f>
        <v>6.4497345768578462E-2</v>
      </c>
      <c r="R1665">
        <f t="shared" si="483"/>
        <v>19.751565414145865</v>
      </c>
      <c r="S1665">
        <f>(1-$AL$6^R1665)/(1+$AL$6^R1665*(1/$AL$7-1))</f>
        <v>0.99643717244343843</v>
      </c>
      <c r="U1665">
        <v>0.1</v>
      </c>
      <c r="V1665">
        <f t="shared" si="484"/>
        <v>0.22850000000000004</v>
      </c>
      <c r="W1665">
        <f t="shared" si="485"/>
        <v>0.22768589390332572</v>
      </c>
      <c r="X1665">
        <f t="shared" si="486"/>
        <v>8.1410609667431633E-4</v>
      </c>
      <c r="Y1665">
        <f t="shared" si="487"/>
        <v>7.6159841426480491E-4</v>
      </c>
      <c r="Z1665">
        <f t="shared" si="488"/>
        <v>0.20574773784188638</v>
      </c>
      <c r="AA1665">
        <f t="shared" si="489"/>
        <v>6.9199017923428385E-4</v>
      </c>
      <c r="AC1665">
        <f t="shared" si="490"/>
        <v>2.7584411908750793E-2</v>
      </c>
      <c r="AD1665">
        <f>X1665*((1-Q1665)*(1-EXP(-(P1665+O1665)*A1665))*P1665/(P1665+O1665)-(1-$AL$10)*(1-EXP(-2*O1665*A1665))/2)</f>
        <v>1.4743486745117662E-4</v>
      </c>
      <c r="AE1665">
        <f t="shared" si="491"/>
        <v>2.8423836955436252E-2</v>
      </c>
      <c r="AF1665">
        <f t="shared" si="492"/>
        <v>0.1728965397273301</v>
      </c>
      <c r="AG1665">
        <f t="shared" si="493"/>
        <v>-7.7826632420655649E-5</v>
      </c>
      <c r="AH1665">
        <f t="shared" si="494"/>
        <v>0.17281871309490945</v>
      </c>
      <c r="BA1665">
        <v>2.84238369554362E-2</v>
      </c>
    </row>
    <row r="1666" spans="1:53" x14ac:dyDescent="0.3">
      <c r="A1666">
        <v>3.8538041915851302</v>
      </c>
      <c r="E1666" cm="1">
        <f t="array" ref="E1666">INDEX($C$2:$C$104,L1666)</f>
        <v>-0.37763636734041151</v>
      </c>
      <c r="G1666">
        <f>PI()/12*(M1666-12)</f>
        <v>-1.0471975511965976</v>
      </c>
      <c r="H1666">
        <f t="shared" si="478"/>
        <v>-0.22190389131070867</v>
      </c>
      <c r="I1666">
        <f t="shared" si="495"/>
        <v>0.74236266200806633</v>
      </c>
      <c r="J1666">
        <f t="shared" si="479"/>
        <v>1.4209588424783914</v>
      </c>
      <c r="L1666">
        <f t="shared" si="496"/>
        <v>70</v>
      </c>
      <c r="M1666">
        <v>8</v>
      </c>
      <c r="N1666">
        <f t="shared" si="480"/>
        <v>0.14983748431650512</v>
      </c>
      <c r="O1666">
        <f t="shared" si="481"/>
        <v>1.6747339752986099</v>
      </c>
      <c r="P1666">
        <f t="shared" si="482"/>
        <v>3.0815105145494424</v>
      </c>
      <c r="Q1666">
        <f>1-EXP(-2*$AL$9*O1666/(1+O1666))</f>
        <v>4.885664216142549E-2</v>
      </c>
      <c r="R1666">
        <f t="shared" si="483"/>
        <v>6.6129673259569985</v>
      </c>
      <c r="S1666">
        <f>(1-$AL$6^R1666)/(1+$AL$6^R1666*(1/$AL$7-1))</f>
        <v>0.76819357843186897</v>
      </c>
      <c r="U1666">
        <v>23</v>
      </c>
      <c r="V1666">
        <f t="shared" si="484"/>
        <v>52.555000000000007</v>
      </c>
      <c r="W1666">
        <f t="shared" si="485"/>
        <v>40.37241351448688</v>
      </c>
      <c r="X1666">
        <f t="shared" si="486"/>
        <v>12.182586485513127</v>
      </c>
      <c r="Y1666">
        <f t="shared" si="487"/>
        <v>11.587305585478511</v>
      </c>
      <c r="Z1666">
        <f t="shared" si="488"/>
        <v>36.482421503678175</v>
      </c>
      <c r="AA1666">
        <f t="shared" si="489"/>
        <v>10.338898805712766</v>
      </c>
      <c r="AC1666">
        <f t="shared" si="490"/>
        <v>11.688854505378327</v>
      </c>
      <c r="AD1666">
        <f>X1666*((1-Q1666)*(1-EXP(-(P1666+O1666)*A1666))*P1666/(P1666+O1666)-(1-$AL$10)*(1-EXP(-2*O1666*A1666))/2)</f>
        <v>2.32973413741589</v>
      </c>
      <c r="AE1666">
        <f t="shared" si="491"/>
        <v>24.357487448506983</v>
      </c>
      <c r="AF1666">
        <f t="shared" si="492"/>
        <v>24.462901003691478</v>
      </c>
      <c r="AG1666">
        <f t="shared" si="493"/>
        <v>-1.0813273576501463</v>
      </c>
      <c r="AH1666">
        <f t="shared" si="494"/>
        <v>23.381573646041332</v>
      </c>
      <c r="BA1666">
        <v>24.357487448506902</v>
      </c>
    </row>
    <row r="1667" spans="1:53" x14ac:dyDescent="0.3">
      <c r="A1667">
        <v>3.8538041915851302</v>
      </c>
      <c r="E1667" cm="1">
        <f t="array" ref="E1667">INDEX($C$2:$C$104,L1667)</f>
        <v>-0.37763636734041151</v>
      </c>
      <c r="G1667">
        <f>PI()/12*(M1667-12)</f>
        <v>-0.78539816339744828</v>
      </c>
      <c r="H1667">
        <f t="shared" ref="H1667:H1730" si="497">SIN(E1667)*SIN(RADIANS(37))</f>
        <v>-0.22190389131070867</v>
      </c>
      <c r="I1667">
        <f t="shared" si="495"/>
        <v>0.74236266200806633</v>
      </c>
      <c r="J1667">
        <f t="shared" ref="J1667:J1730" si="498">ACOS(H1667+I1667*COS(G1667))</f>
        <v>1.2629302034362253</v>
      </c>
      <c r="L1667">
        <f t="shared" si="496"/>
        <v>70</v>
      </c>
      <c r="M1667">
        <v>9</v>
      </c>
      <c r="N1667">
        <f t="shared" ref="N1667:N1730" si="499">MAX(0.05, PI()/2-J1667)</f>
        <v>0.30786612335867125</v>
      </c>
      <c r="O1667">
        <f t="shared" ref="O1667:O1730" si="500">0.5/SIN(N1667)*0.5</f>
        <v>0.82501231115286822</v>
      </c>
      <c r="P1667">
        <f t="shared" ref="P1667:P1730" si="501">0.46/SIN(N1667)</f>
        <v>1.5180226525212777</v>
      </c>
      <c r="Q1667">
        <f>1-EXP(-2*$AL$9*O1667/(1+O1667))</f>
        <v>3.5518549694438462E-2</v>
      </c>
      <c r="R1667">
        <f t="shared" ref="R1667:R1730" si="502">100/101.3/SIN(N1667)</f>
        <v>3.2576991555888184</v>
      </c>
      <c r="S1667">
        <f>(1-$AL$6^R1667)/(1+$AL$6^R1667*(1/$AL$7-1))</f>
        <v>0.44938760209136025</v>
      </c>
      <c r="U1667">
        <v>140.9</v>
      </c>
      <c r="V1667">
        <f t="shared" ref="V1667:V1730" si="503">U1667*$AL$12</f>
        <v>321.95650000000001</v>
      </c>
      <c r="W1667">
        <f t="shared" ref="W1667:W1730" si="504">V1667*S1667</f>
        <v>144.68325951272703</v>
      </c>
      <c r="X1667">
        <f t="shared" ref="X1667:X1730" si="505">V1667-W1667</f>
        <v>177.27324048727297</v>
      </c>
      <c r="Y1667">
        <f t="shared" ref="Y1667:Y1730" si="506">X1667*(1-Q1667)*(1-EXP(-P1667*A1667))</f>
        <v>170.48443607294081</v>
      </c>
      <c r="Z1667">
        <f t="shared" ref="Z1667:Z1730" si="507">W1667*(1-$AL$8)*(1-EXP(-$AL$11*A1667))</f>
        <v>130.74263336214244</v>
      </c>
      <c r="AA1667">
        <f t="shared" ref="AA1667:AA1730" si="508">X1667*(1-$AL$10)*(1-EXP(-O1667*A1667))</f>
        <v>144.4124983949558</v>
      </c>
      <c r="AC1667">
        <f t="shared" ref="AC1667:AC1730" si="509">W1667*(1-$AL$8)*(1-EXP(-($AL$11+O1667)*A1667))*$AL$11/($AL$11+O1667)</f>
        <v>64.77995391912404</v>
      </c>
      <c r="AD1667">
        <f>X1667*((1-Q1667)*(1-EXP(-(P1667+O1667)*A1667))*P1667/(P1667+O1667)-(1-$AL$10)*(1-EXP(-2*O1667*A1667))/2)</f>
        <v>35.549710808114298</v>
      </c>
      <c r="AE1667">
        <f t="shared" ref="AE1667:AE1730" si="510">AA1667+AC1667+AD1667</f>
        <v>244.74216312219414</v>
      </c>
      <c r="AF1667">
        <f t="shared" ref="AF1667:AF1730" si="511">W1667*(1-Q1667)*(1-EXP(-$AL$11*A1667)-(1-EXP(-($AL$11+O1667)*A1667))*$AL$11/($AL$11+O1667))</f>
        <v>65.995623169339453</v>
      </c>
      <c r="AG1667">
        <f t="shared" ref="AG1667:AG1730" si="512">X1667*((1-Q1667)*(1-EXP(-P1667*A1667)-(1-EXP(-(P1667+O1667)*A1667))*P1667/(P1667+O1667))-(1-$AL$10)*(1-EXP(-O1667*A1667)-(1-EXP(-2*O1667*A1667))/2))</f>
        <v>-9.4777731301292985</v>
      </c>
      <c r="AH1667">
        <f t="shared" ref="AH1667:AH1730" si="513">AF1667+AG1667</f>
        <v>56.517850039210153</v>
      </c>
      <c r="BA1667">
        <v>244.742163122194</v>
      </c>
    </row>
    <row r="1668" spans="1:53" x14ac:dyDescent="0.3">
      <c r="A1668">
        <v>3.8538041915851302</v>
      </c>
      <c r="E1668" cm="1">
        <f t="array" ref="E1668">INDEX($C$2:$C$104,L1668)</f>
        <v>-0.37763636734041151</v>
      </c>
      <c r="G1668">
        <f>PI()/12*(M1668-12)</f>
        <v>-0.52359877559829882</v>
      </c>
      <c r="H1668">
        <f t="shared" si="497"/>
        <v>-0.22190389131070867</v>
      </c>
      <c r="I1668">
        <f t="shared" ref="I1668:I1731" si="514">COS(E1668)*COS(RADIANS(37))</f>
        <v>0.74236266200806633</v>
      </c>
      <c r="J1668">
        <f t="shared" si="498"/>
        <v>1.1362476876579497</v>
      </c>
      <c r="L1668">
        <f t="shared" si="496"/>
        <v>70</v>
      </c>
      <c r="M1668">
        <v>10</v>
      </c>
      <c r="N1668">
        <f t="shared" si="499"/>
        <v>0.43454863913694686</v>
      </c>
      <c r="O1668">
        <f t="shared" si="500"/>
        <v>0.59382277124538907</v>
      </c>
      <c r="P1668">
        <f t="shared" si="501"/>
        <v>1.0926338990915159</v>
      </c>
      <c r="Q1668">
        <f>1-EXP(-2*$AL$9*O1668/(1+O1668))</f>
        <v>2.9366388923582898E-2</v>
      </c>
      <c r="R1668">
        <f t="shared" si="502"/>
        <v>2.344808573525722</v>
      </c>
      <c r="S1668">
        <f>(1-$AL$6^R1668)/(1+$AL$6^R1668*(1/$AL$7-1))</f>
        <v>0.3307980829691915</v>
      </c>
      <c r="U1668">
        <v>211.3</v>
      </c>
      <c r="V1668">
        <f t="shared" si="503"/>
        <v>482.82050000000004</v>
      </c>
      <c r="W1668">
        <f t="shared" si="504"/>
        <v>159.71609581822653</v>
      </c>
      <c r="X1668">
        <f t="shared" si="505"/>
        <v>323.10440418177348</v>
      </c>
      <c r="Y1668">
        <f t="shared" si="506"/>
        <v>308.96364587970913</v>
      </c>
      <c r="Z1668">
        <f t="shared" si="507"/>
        <v>144.32701494230815</v>
      </c>
      <c r="AA1668">
        <f t="shared" si="508"/>
        <v>246.78465144835636</v>
      </c>
      <c r="AC1668">
        <f t="shared" si="509"/>
        <v>83.788056353977566</v>
      </c>
      <c r="AD1668">
        <f>X1668*((1-Q1668)*(1-EXP(-(P1668+O1668)*A1668))*P1668/(P1668+O1668)-(1-$AL$10)*(1-EXP(-2*O1668*A1668))/2)</f>
        <v>66.975245943666209</v>
      </c>
      <c r="AE1668">
        <f t="shared" si="510"/>
        <v>397.54795374600013</v>
      </c>
      <c r="AF1668">
        <f t="shared" si="511"/>
        <v>60.95554770269397</v>
      </c>
      <c r="AG1668">
        <f t="shared" si="512"/>
        <v>-4.7962515123134217</v>
      </c>
      <c r="AH1668">
        <f t="shared" si="513"/>
        <v>56.159296190380545</v>
      </c>
      <c r="BA1668">
        <v>397.54795374600002</v>
      </c>
    </row>
    <row r="1669" spans="1:53" x14ac:dyDescent="0.3">
      <c r="A1669">
        <v>3.8538041915851302</v>
      </c>
      <c r="E1669" cm="1">
        <f t="array" ref="E1669">INDEX($C$2:$C$104,L1669)</f>
        <v>-0.37763636734041151</v>
      </c>
      <c r="G1669">
        <f>PI()/12*(M1669-12)</f>
        <v>-0.26179938779914941</v>
      </c>
      <c r="H1669">
        <f t="shared" si="497"/>
        <v>-0.22190389131070867</v>
      </c>
      <c r="I1669">
        <f t="shared" si="514"/>
        <v>0.74236266200806633</v>
      </c>
      <c r="J1669">
        <f t="shared" si="498"/>
        <v>1.0527734568739486</v>
      </c>
      <c r="L1669">
        <f t="shared" si="496"/>
        <v>70</v>
      </c>
      <c r="M1669">
        <v>11</v>
      </c>
      <c r="N1669">
        <f t="shared" si="499"/>
        <v>0.51802286992094793</v>
      </c>
      <c r="O1669">
        <f t="shared" si="500"/>
        <v>0.50488386645193928</v>
      </c>
      <c r="P1669">
        <f t="shared" si="501"/>
        <v>0.9289863142715683</v>
      </c>
      <c r="Q1669">
        <f>1-EXP(-2*$AL$9*O1669/(1+O1669))</f>
        <v>2.6482766495133703E-2</v>
      </c>
      <c r="R1669">
        <f t="shared" si="502"/>
        <v>1.9936184262662955</v>
      </c>
      <c r="S1669">
        <f>(1-$AL$6^R1669)/(1+$AL$6^R1669*(1/$AL$7-1))</f>
        <v>0.2826596197303351</v>
      </c>
      <c r="U1669">
        <v>62.2</v>
      </c>
      <c r="V1669">
        <f t="shared" si="503"/>
        <v>142.12700000000001</v>
      </c>
      <c r="W1669">
        <f t="shared" si="504"/>
        <v>40.173563773413342</v>
      </c>
      <c r="X1669">
        <f t="shared" si="505"/>
        <v>101.95343622658666</v>
      </c>
      <c r="Y1669">
        <f t="shared" si="506"/>
        <v>96.487031989740984</v>
      </c>
      <c r="Z1669">
        <f t="shared" si="507"/>
        <v>36.302731476795365</v>
      </c>
      <c r="AA1669">
        <f t="shared" si="508"/>
        <v>74.278050489985517</v>
      </c>
      <c r="AC1669">
        <f t="shared" si="509"/>
        <v>22.547771646352363</v>
      </c>
      <c r="AD1669">
        <f>X1669*((1-Q1669)*(1-EXP(-(P1669+O1669)*A1669))*P1669/(P1669+O1669)-(1-$AL$10)*(1-EXP(-2*O1669*A1669))/2)</f>
        <v>21.603354593789948</v>
      </c>
      <c r="AE1669">
        <f t="shared" si="510"/>
        <v>118.42917673012782</v>
      </c>
      <c r="AF1669">
        <f t="shared" si="511"/>
        <v>13.890757718986968</v>
      </c>
      <c r="AG1669">
        <f t="shared" si="512"/>
        <v>0.60562690596552138</v>
      </c>
      <c r="AH1669">
        <f t="shared" si="513"/>
        <v>14.496384624952491</v>
      </c>
      <c r="BA1669">
        <v>118.429176730127</v>
      </c>
    </row>
    <row r="1670" spans="1:53" x14ac:dyDescent="0.3">
      <c r="A1670">
        <v>3.8538041915851302</v>
      </c>
      <c r="E1670" cm="1">
        <f t="array" ref="E1670">INDEX($C$2:$C$104,L1670)</f>
        <v>-0.37763636734041151</v>
      </c>
      <c r="G1670">
        <f>PI()/12*(M1670-12)</f>
        <v>0</v>
      </c>
      <c r="H1670">
        <f t="shared" si="497"/>
        <v>-0.22190389131070867</v>
      </c>
      <c r="I1670">
        <f t="shared" si="514"/>
        <v>0.74236266200806633</v>
      </c>
      <c r="J1670">
        <f t="shared" si="498"/>
        <v>1.0234081905783134</v>
      </c>
      <c r="L1670">
        <f t="shared" si="496"/>
        <v>70</v>
      </c>
      <c r="M1670">
        <v>12</v>
      </c>
      <c r="N1670">
        <f t="shared" si="499"/>
        <v>0.54738813621658311</v>
      </c>
      <c r="O1670">
        <f t="shared" si="500"/>
        <v>0.48034544535588747</v>
      </c>
      <c r="P1670">
        <f t="shared" si="501"/>
        <v>0.88383561945483302</v>
      </c>
      <c r="Q1670">
        <f>1-EXP(-2*$AL$9*O1670/(1+O1670))</f>
        <v>2.5624532821858614E-2</v>
      </c>
      <c r="R1670">
        <f t="shared" si="502"/>
        <v>1.8967243646826752</v>
      </c>
      <c r="S1670">
        <f>(1-$AL$6^R1670)/(1+$AL$6^R1670*(1/$AL$7-1))</f>
        <v>0.26919148447999303</v>
      </c>
      <c r="U1670">
        <v>117.6</v>
      </c>
      <c r="V1670">
        <f t="shared" si="503"/>
        <v>268.71600000000001</v>
      </c>
      <c r="W1670">
        <f t="shared" si="504"/>
        <v>72.336058943525813</v>
      </c>
      <c r="X1670">
        <f t="shared" si="505"/>
        <v>196.37994105647419</v>
      </c>
      <c r="Y1670">
        <f t="shared" si="506"/>
        <v>185.00091725952117</v>
      </c>
      <c r="Z1670">
        <f t="shared" si="507"/>
        <v>65.366282631224536</v>
      </c>
      <c r="AA1670">
        <f t="shared" si="508"/>
        <v>140.70681551509503</v>
      </c>
      <c r="AC1670">
        <f t="shared" si="509"/>
        <v>41.3928243790373</v>
      </c>
      <c r="AD1670">
        <f>X1670*((1-Q1670)*(1-EXP(-(P1670+O1670)*A1670))*P1670/(P1670+O1670)-(1-$AL$10)*(1-EXP(-2*O1670*A1670))/2)</f>
        <v>41.923207258896099</v>
      </c>
      <c r="AE1670">
        <f t="shared" si="510"/>
        <v>224.02284715302844</v>
      </c>
      <c r="AF1670">
        <f t="shared" si="511"/>
        <v>24.231482971318066</v>
      </c>
      <c r="AG1670">
        <f t="shared" si="512"/>
        <v>2.3708944855300356</v>
      </c>
      <c r="AH1670">
        <f t="shared" si="513"/>
        <v>26.602377456848103</v>
      </c>
      <c r="BA1670">
        <v>224.02284715302801</v>
      </c>
    </row>
    <row r="1671" spans="1:53" x14ac:dyDescent="0.3">
      <c r="A1671">
        <v>3.8538041915851302</v>
      </c>
      <c r="E1671" cm="1">
        <f t="array" ref="E1671">INDEX($C$2:$C$104,L1671)</f>
        <v>-0.37763636734041151</v>
      </c>
      <c r="G1671">
        <f>PI()/12*(M1671-12)</f>
        <v>0.26179938779914941</v>
      </c>
      <c r="H1671">
        <f t="shared" si="497"/>
        <v>-0.22190389131070867</v>
      </c>
      <c r="I1671">
        <f t="shared" si="514"/>
        <v>0.74236266200806633</v>
      </c>
      <c r="J1671">
        <f t="shared" si="498"/>
        <v>1.0527734568739486</v>
      </c>
      <c r="L1671">
        <f t="shared" si="496"/>
        <v>70</v>
      </c>
      <c r="M1671">
        <v>13</v>
      </c>
      <c r="N1671">
        <f t="shared" si="499"/>
        <v>0.51802286992094793</v>
      </c>
      <c r="O1671">
        <f t="shared" si="500"/>
        <v>0.50488386645193928</v>
      </c>
      <c r="P1671">
        <f t="shared" si="501"/>
        <v>0.9289863142715683</v>
      </c>
      <c r="Q1671">
        <f>1-EXP(-2*$AL$9*O1671/(1+O1671))</f>
        <v>2.6482766495133703E-2</v>
      </c>
      <c r="R1671">
        <f t="shared" si="502"/>
        <v>1.9936184262662955</v>
      </c>
      <c r="S1671">
        <f>(1-$AL$6^R1671)/(1+$AL$6^R1671*(1/$AL$7-1))</f>
        <v>0.2826596197303351</v>
      </c>
      <c r="U1671">
        <v>61.4</v>
      </c>
      <c r="V1671">
        <f t="shared" si="503"/>
        <v>140.29900000000001</v>
      </c>
      <c r="W1671">
        <f t="shared" si="504"/>
        <v>39.656861988546289</v>
      </c>
      <c r="X1671">
        <f t="shared" si="505"/>
        <v>100.64213801145371</v>
      </c>
      <c r="Y1671">
        <f t="shared" si="506"/>
        <v>95.246041224599637</v>
      </c>
      <c r="Z1671">
        <f t="shared" si="507"/>
        <v>35.835815316322112</v>
      </c>
      <c r="AA1671">
        <f t="shared" si="508"/>
        <v>73.322705789149694</v>
      </c>
      <c r="AC1671">
        <f t="shared" si="509"/>
        <v>22.257768152508607</v>
      </c>
      <c r="AD1671">
        <f>X1671*((1-Q1671)*(1-EXP(-(P1671+O1671)*A1671))*P1671/(P1671+O1671)-(1-$AL$10)*(1-EXP(-2*O1671*A1671))/2)</f>
        <v>21.325497943065962</v>
      </c>
      <c r="AE1671">
        <f t="shared" si="510"/>
        <v>116.90597188472427</v>
      </c>
      <c r="AF1671">
        <f t="shared" si="511"/>
        <v>13.712098455720254</v>
      </c>
      <c r="AG1671">
        <f t="shared" si="512"/>
        <v>0.59783749238397121</v>
      </c>
      <c r="AH1671">
        <f t="shared" si="513"/>
        <v>14.309935948104226</v>
      </c>
      <c r="BA1671">
        <v>116.905971884724</v>
      </c>
    </row>
    <row r="1672" spans="1:53" x14ac:dyDescent="0.3">
      <c r="A1672">
        <v>3.8538041915851302</v>
      </c>
      <c r="E1672" cm="1">
        <f t="array" ref="E1672">INDEX($C$2:$C$104,L1672)</f>
        <v>-0.37763636734041151</v>
      </c>
      <c r="G1672">
        <f>PI()/12*(M1672-12)</f>
        <v>0.52359877559829882</v>
      </c>
      <c r="H1672">
        <f t="shared" si="497"/>
        <v>-0.22190389131070867</v>
      </c>
      <c r="I1672">
        <f t="shared" si="514"/>
        <v>0.74236266200806633</v>
      </c>
      <c r="J1672">
        <f t="shared" si="498"/>
        <v>1.1362476876579497</v>
      </c>
      <c r="L1672">
        <f t="shared" si="496"/>
        <v>70</v>
      </c>
      <c r="M1672">
        <v>14</v>
      </c>
      <c r="N1672">
        <f t="shared" si="499"/>
        <v>0.43454863913694686</v>
      </c>
      <c r="O1672">
        <f t="shared" si="500"/>
        <v>0.59382277124538907</v>
      </c>
      <c r="P1672">
        <f t="shared" si="501"/>
        <v>1.0926338990915159</v>
      </c>
      <c r="Q1672">
        <f>1-EXP(-2*$AL$9*O1672/(1+O1672))</f>
        <v>2.9366388923582898E-2</v>
      </c>
      <c r="R1672">
        <f t="shared" si="502"/>
        <v>2.344808573525722</v>
      </c>
      <c r="S1672">
        <f>(1-$AL$6^R1672)/(1+$AL$6^R1672*(1/$AL$7-1))</f>
        <v>0.3307980829691915</v>
      </c>
      <c r="U1672">
        <v>108.3</v>
      </c>
      <c r="V1672">
        <f t="shared" si="503"/>
        <v>247.46550000000002</v>
      </c>
      <c r="W1672">
        <f t="shared" si="504"/>
        <v>81.86111300101247</v>
      </c>
      <c r="X1672">
        <f t="shared" si="505"/>
        <v>165.60438699898754</v>
      </c>
      <c r="Y1672">
        <f t="shared" si="506"/>
        <v>158.35666279589447</v>
      </c>
      <c r="Z1672">
        <f t="shared" si="507"/>
        <v>73.973571785385602</v>
      </c>
      <c r="AA1672">
        <f t="shared" si="508"/>
        <v>126.48735329795072</v>
      </c>
      <c r="AC1672">
        <f t="shared" si="509"/>
        <v>42.944848571395035</v>
      </c>
      <c r="AD1672">
        <f>X1672*((1-Q1672)*(1-EXP(-(P1672+O1672)*A1672))*P1672/(P1672+O1672)-(1-$AL$10)*(1-EXP(-2*O1672*A1672))/2)</f>
        <v>34.327587012300285</v>
      </c>
      <c r="AE1672">
        <f t="shared" si="510"/>
        <v>203.75978888164605</v>
      </c>
      <c r="AF1672">
        <f t="shared" si="511"/>
        <v>31.242242386189105</v>
      </c>
      <c r="AG1672">
        <f t="shared" si="512"/>
        <v>-2.4582775143565714</v>
      </c>
      <c r="AH1672">
        <f t="shared" si="513"/>
        <v>28.783964871832534</v>
      </c>
      <c r="BA1672">
        <v>203.75978888164599</v>
      </c>
    </row>
    <row r="1673" spans="1:53" x14ac:dyDescent="0.3">
      <c r="A1673">
        <v>3.8538041915851302</v>
      </c>
      <c r="E1673" cm="1">
        <f t="array" ref="E1673">INDEX($C$2:$C$104,L1673)</f>
        <v>-0.37763636734041151</v>
      </c>
      <c r="G1673">
        <f>PI()/12*(M1673-12)</f>
        <v>0.78539816339744828</v>
      </c>
      <c r="H1673">
        <f t="shared" si="497"/>
        <v>-0.22190389131070867</v>
      </c>
      <c r="I1673">
        <f t="shared" si="514"/>
        <v>0.74236266200806633</v>
      </c>
      <c r="J1673">
        <f t="shared" si="498"/>
        <v>1.2629302034362253</v>
      </c>
      <c r="L1673">
        <f t="shared" si="496"/>
        <v>70</v>
      </c>
      <c r="M1673">
        <v>15</v>
      </c>
      <c r="N1673">
        <f t="shared" si="499"/>
        <v>0.30786612335867125</v>
      </c>
      <c r="O1673">
        <f t="shared" si="500"/>
        <v>0.82501231115286822</v>
      </c>
      <c r="P1673">
        <f t="shared" si="501"/>
        <v>1.5180226525212777</v>
      </c>
      <c r="Q1673">
        <f>1-EXP(-2*$AL$9*O1673/(1+O1673))</f>
        <v>3.5518549694438462E-2</v>
      </c>
      <c r="R1673">
        <f t="shared" si="502"/>
        <v>3.2576991555888184</v>
      </c>
      <c r="S1673">
        <f>(1-$AL$6^R1673)/(1+$AL$6^R1673*(1/$AL$7-1))</f>
        <v>0.44938760209136025</v>
      </c>
      <c r="U1673">
        <v>111.7</v>
      </c>
      <c r="V1673">
        <f t="shared" si="503"/>
        <v>255.23450000000003</v>
      </c>
      <c r="W1673">
        <f t="shared" si="504"/>
        <v>114.69921992598729</v>
      </c>
      <c r="X1673">
        <f t="shared" si="505"/>
        <v>140.53528007401275</v>
      </c>
      <c r="Y1673">
        <f t="shared" si="506"/>
        <v>135.15338189742721</v>
      </c>
      <c r="Z1673">
        <f t="shared" si="507"/>
        <v>103.64763766182621</v>
      </c>
      <c r="AA1673">
        <f t="shared" si="508"/>
        <v>114.48457111935109</v>
      </c>
      <c r="AC1673">
        <f t="shared" si="509"/>
        <v>51.355009600895364</v>
      </c>
      <c r="AD1673">
        <f>X1673*((1-Q1673)*(1-EXP(-(P1673+O1673)*A1673))*P1673/(P1673+O1673)-(1-$AL$10)*(1-EXP(-2*O1673*A1673))/2)</f>
        <v>28.182418007568263</v>
      </c>
      <c r="AE1673">
        <f t="shared" si="510"/>
        <v>194.02199872781472</v>
      </c>
      <c r="AF1673">
        <f t="shared" si="511"/>
        <v>52.318744556530994</v>
      </c>
      <c r="AG1673">
        <f t="shared" si="512"/>
        <v>-7.513607229492143</v>
      </c>
      <c r="AH1673">
        <f t="shared" si="513"/>
        <v>44.80513732703885</v>
      </c>
      <c r="BA1673">
        <v>194.02199872781401</v>
      </c>
    </row>
    <row r="1674" spans="1:53" x14ac:dyDescent="0.3">
      <c r="A1674">
        <v>3.8538041915851302</v>
      </c>
      <c r="E1674" cm="1">
        <f t="array" ref="E1674">INDEX($C$2:$C$104,L1674)</f>
        <v>-0.37763636734041151</v>
      </c>
      <c r="G1674">
        <f>PI()/12*(M1674-12)</f>
        <v>1.0471975511965976</v>
      </c>
      <c r="H1674">
        <f t="shared" si="497"/>
        <v>-0.22190389131070867</v>
      </c>
      <c r="I1674">
        <f t="shared" si="514"/>
        <v>0.74236266200806633</v>
      </c>
      <c r="J1674">
        <f t="shared" si="498"/>
        <v>1.4209588424783914</v>
      </c>
      <c r="L1674">
        <f t="shared" si="496"/>
        <v>70</v>
      </c>
      <c r="M1674">
        <v>16</v>
      </c>
      <c r="N1674">
        <f t="shared" si="499"/>
        <v>0.14983748431650512</v>
      </c>
      <c r="O1674">
        <f t="shared" si="500"/>
        <v>1.6747339752986099</v>
      </c>
      <c r="P1674">
        <f t="shared" si="501"/>
        <v>3.0815105145494424</v>
      </c>
      <c r="Q1674">
        <f>1-EXP(-2*$AL$9*O1674/(1+O1674))</f>
        <v>4.885664216142549E-2</v>
      </c>
      <c r="R1674">
        <f t="shared" si="502"/>
        <v>6.6129673259569985</v>
      </c>
      <c r="S1674">
        <f>(1-$AL$6^R1674)/(1+$AL$6^R1674*(1/$AL$7-1))</f>
        <v>0.76819357843186897</v>
      </c>
      <c r="U1674">
        <v>196.5</v>
      </c>
      <c r="V1674">
        <f t="shared" si="503"/>
        <v>449.00250000000005</v>
      </c>
      <c r="W1674">
        <f t="shared" si="504"/>
        <v>344.92083719985527</v>
      </c>
      <c r="X1674">
        <f t="shared" si="505"/>
        <v>104.08166280014478</v>
      </c>
      <c r="Y1674">
        <f t="shared" si="506"/>
        <v>98.995893371588167</v>
      </c>
      <c r="Z1674">
        <f t="shared" si="507"/>
        <v>311.68677502055482</v>
      </c>
      <c r="AA1674">
        <f t="shared" si="508"/>
        <v>88.330157187937345</v>
      </c>
      <c r="AC1674">
        <f t="shared" si="509"/>
        <v>99.863474361167007</v>
      </c>
      <c r="AD1674">
        <f>X1674*((1-Q1674)*(1-EXP(-(P1674+O1674)*A1674))*P1674/(P1674+O1674)-(1-$AL$10)*(1-EXP(-2*O1674*A1674))/2)</f>
        <v>19.904032956618369</v>
      </c>
      <c r="AE1674">
        <f t="shared" si="510"/>
        <v>208.09766450572272</v>
      </c>
      <c r="AF1674">
        <f t="shared" si="511"/>
        <v>208.9982629228424</v>
      </c>
      <c r="AG1674">
        <f t="shared" si="512"/>
        <v>-9.2382967729675567</v>
      </c>
      <c r="AH1674">
        <f t="shared" si="513"/>
        <v>199.75996614987486</v>
      </c>
      <c r="BA1674">
        <v>208.09766450572201</v>
      </c>
    </row>
    <row r="1675" spans="1:53" x14ac:dyDescent="0.3">
      <c r="A1675">
        <v>3.8538041915851302</v>
      </c>
      <c r="E1675" cm="1">
        <f t="array" ref="E1675">INDEX($C$2:$C$104,L1675)</f>
        <v>-0.37763636734041151</v>
      </c>
      <c r="G1675">
        <f>PI()/12*(M1675-12)</f>
        <v>1.308996938995747</v>
      </c>
      <c r="H1675">
        <f t="shared" si="497"/>
        <v>-0.22190389131070867</v>
      </c>
      <c r="I1675">
        <f t="shared" si="514"/>
        <v>0.74236266200806633</v>
      </c>
      <c r="J1675">
        <f t="shared" si="498"/>
        <v>1.6005670202087872</v>
      </c>
      <c r="L1675">
        <f t="shared" si="496"/>
        <v>70</v>
      </c>
      <c r="M1675">
        <v>17</v>
      </c>
      <c r="N1675">
        <f t="shared" si="499"/>
        <v>0.05</v>
      </c>
      <c r="O1675">
        <f t="shared" si="500"/>
        <v>5.0020839411324403</v>
      </c>
      <c r="P1675">
        <f t="shared" si="501"/>
        <v>9.2038344516836901</v>
      </c>
      <c r="Q1675">
        <f>1-EXP(-2*$AL$9*O1675/(1+O1675))</f>
        <v>6.4497345768578462E-2</v>
      </c>
      <c r="R1675">
        <f t="shared" si="502"/>
        <v>19.751565414145865</v>
      </c>
      <c r="S1675">
        <f>(1-$AL$6^R1675)/(1+$AL$6^R1675*(1/$AL$7-1))</f>
        <v>0.99643717244343843</v>
      </c>
      <c r="U1675">
        <v>36.799999999999997</v>
      </c>
      <c r="V1675">
        <f t="shared" si="503"/>
        <v>84.087999999999994</v>
      </c>
      <c r="W1675">
        <f t="shared" si="504"/>
        <v>83.788408956423851</v>
      </c>
      <c r="X1675">
        <f t="shared" si="505"/>
        <v>0.29959104357614308</v>
      </c>
      <c r="Y1675">
        <f t="shared" si="506"/>
        <v>0.28026821644944322</v>
      </c>
      <c r="Z1675">
        <f t="shared" si="507"/>
        <v>75.715167525814181</v>
      </c>
      <c r="AA1675">
        <f t="shared" si="508"/>
        <v>0.25465238595821188</v>
      </c>
      <c r="AC1675">
        <f t="shared" si="509"/>
        <v>10.15106358242029</v>
      </c>
      <c r="AD1675">
        <f>X1675*((1-Q1675)*(1-EXP(-(P1675+O1675)*A1675))*P1675/(P1675+O1675)-(1-$AL$10)*(1-EXP(-2*O1675*A1675))/2)</f>
        <v>5.4256031222032035E-2</v>
      </c>
      <c r="AE1675">
        <f t="shared" si="510"/>
        <v>10.459971999600533</v>
      </c>
      <c r="AF1675">
        <f t="shared" si="511"/>
        <v>63.62592661965747</v>
      </c>
      <c r="AG1675">
        <f t="shared" si="512"/>
        <v>-2.8640200730800768E-2</v>
      </c>
      <c r="AH1675">
        <f t="shared" si="513"/>
        <v>63.597286418926672</v>
      </c>
      <c r="BA1675">
        <v>10.4599719996005</v>
      </c>
    </row>
    <row r="1676" spans="1:53" x14ac:dyDescent="0.3">
      <c r="A1676">
        <v>3.8538041915851302</v>
      </c>
      <c r="E1676" cm="1">
        <f t="array" ref="E1676">INDEX($C$2:$C$104,L1676)</f>
        <v>-0.37763636734041151</v>
      </c>
      <c r="G1676">
        <f>PI()/12*(M1676-12)</f>
        <v>1.5707963267948966</v>
      </c>
      <c r="H1676">
        <f t="shared" si="497"/>
        <v>-0.22190389131070867</v>
      </c>
      <c r="I1676">
        <f t="shared" si="514"/>
        <v>0.74236266200806633</v>
      </c>
      <c r="J1676">
        <f t="shared" si="498"/>
        <v>1.7945629366699842</v>
      </c>
      <c r="L1676">
        <f t="shared" si="496"/>
        <v>70</v>
      </c>
      <c r="M1676">
        <v>18</v>
      </c>
      <c r="N1676">
        <f t="shared" si="499"/>
        <v>0.05</v>
      </c>
      <c r="O1676">
        <f t="shared" si="500"/>
        <v>5.0020839411324403</v>
      </c>
      <c r="P1676">
        <f t="shared" si="501"/>
        <v>9.2038344516836901</v>
      </c>
      <c r="Q1676">
        <f>1-EXP(-2*$AL$9*O1676/(1+O1676))</f>
        <v>6.4497345768578462E-2</v>
      </c>
      <c r="R1676">
        <f t="shared" si="502"/>
        <v>19.751565414145865</v>
      </c>
      <c r="S1676">
        <f>(1-$AL$6^R1676)/(1+$AL$6^R1676*(1/$AL$7-1))</f>
        <v>0.99643717244343843</v>
      </c>
      <c r="U1676">
        <v>3.2</v>
      </c>
      <c r="V1676">
        <f t="shared" si="503"/>
        <v>7.3120000000000012</v>
      </c>
      <c r="W1676">
        <f t="shared" si="504"/>
        <v>7.285948604906423</v>
      </c>
      <c r="X1676">
        <f t="shared" si="505"/>
        <v>2.6051395093578122E-2</v>
      </c>
      <c r="Y1676">
        <f t="shared" si="506"/>
        <v>2.4371149256473757E-2</v>
      </c>
      <c r="Z1676">
        <f t="shared" si="507"/>
        <v>6.5839276109403642</v>
      </c>
      <c r="AA1676">
        <f t="shared" si="508"/>
        <v>2.2143685735497083E-2</v>
      </c>
      <c r="AC1676">
        <f t="shared" si="509"/>
        <v>0.88270118108002538</v>
      </c>
      <c r="AD1676">
        <f>X1676*((1-Q1676)*(1-EXP(-(P1676+O1676)*A1676))*P1676/(P1676+O1676)-(1-$AL$10)*(1-EXP(-2*O1676*A1676))/2)</f>
        <v>4.7179157584376517E-3</v>
      </c>
      <c r="AE1676">
        <f t="shared" si="510"/>
        <v>0.90956278257396006</v>
      </c>
      <c r="AF1676">
        <f t="shared" si="511"/>
        <v>5.5326892712745632</v>
      </c>
      <c r="AG1676">
        <f t="shared" si="512"/>
        <v>-2.4904522374609808E-3</v>
      </c>
      <c r="AH1676">
        <f t="shared" si="513"/>
        <v>5.5301988190371025</v>
      </c>
      <c r="BA1676">
        <v>0.90956278257395995</v>
      </c>
    </row>
    <row r="1677" spans="1:53" x14ac:dyDescent="0.3">
      <c r="A1677">
        <v>3.8538041915851302</v>
      </c>
      <c r="E1677" cm="1">
        <f t="array" ref="E1677">INDEX($C$2:$C$104,L1677)</f>
        <v>-0.37763636734041151</v>
      </c>
      <c r="G1677">
        <f>PI()/12*(M1677-12)</f>
        <v>1.8325957145940459</v>
      </c>
      <c r="H1677">
        <f t="shared" si="497"/>
        <v>-0.22190389131070867</v>
      </c>
      <c r="I1677">
        <f t="shared" si="514"/>
        <v>0.74236266200806633</v>
      </c>
      <c r="J1677">
        <f t="shared" si="498"/>
        <v>1.9976858644128894</v>
      </c>
      <c r="L1677">
        <f t="shared" si="496"/>
        <v>70</v>
      </c>
      <c r="M1677">
        <v>19</v>
      </c>
      <c r="N1677">
        <f t="shared" si="499"/>
        <v>0.05</v>
      </c>
      <c r="O1677">
        <f t="shared" si="500"/>
        <v>5.0020839411324403</v>
      </c>
      <c r="P1677">
        <f t="shared" si="501"/>
        <v>9.2038344516836901</v>
      </c>
      <c r="Q1677">
        <f>1-EXP(-2*$AL$9*O1677/(1+O1677))</f>
        <v>6.4497345768578462E-2</v>
      </c>
      <c r="R1677">
        <f t="shared" si="502"/>
        <v>19.751565414145865</v>
      </c>
      <c r="S1677">
        <f>(1-$AL$6^R1677)/(1+$AL$6^R1677*(1/$AL$7-1))</f>
        <v>0.99643717244343843</v>
      </c>
      <c r="U1677">
        <v>0</v>
      </c>
      <c r="V1677">
        <f t="shared" si="503"/>
        <v>0</v>
      </c>
      <c r="W1677">
        <f t="shared" si="504"/>
        <v>0</v>
      </c>
      <c r="X1677">
        <f t="shared" si="505"/>
        <v>0</v>
      </c>
      <c r="Y1677">
        <f t="shared" si="506"/>
        <v>0</v>
      </c>
      <c r="Z1677">
        <f t="shared" si="507"/>
        <v>0</v>
      </c>
      <c r="AA1677">
        <f t="shared" si="508"/>
        <v>0</v>
      </c>
      <c r="AC1677">
        <f t="shared" si="509"/>
        <v>0</v>
      </c>
      <c r="AD1677">
        <f>X1677*((1-Q1677)*(1-EXP(-(P1677+O1677)*A1677))*P1677/(P1677+O1677)-(1-$AL$10)*(1-EXP(-2*O1677*A1677))/2)</f>
        <v>0</v>
      </c>
      <c r="AE1677">
        <f t="shared" si="510"/>
        <v>0</v>
      </c>
      <c r="AF1677">
        <f t="shared" si="511"/>
        <v>0</v>
      </c>
      <c r="AG1677">
        <f t="shared" si="512"/>
        <v>0</v>
      </c>
      <c r="AH1677">
        <f t="shared" si="513"/>
        <v>0</v>
      </c>
      <c r="BA1677">
        <v>0</v>
      </c>
    </row>
    <row r="1678" spans="1:53" x14ac:dyDescent="0.3">
      <c r="A1678">
        <v>3.8538041915851302</v>
      </c>
      <c r="E1678" cm="1">
        <f t="array" ref="E1678">INDEX($C$2:$C$104,L1678)</f>
        <v>-0.37763636734041151</v>
      </c>
      <c r="G1678">
        <f>PI()/12*(M1678-12)</f>
        <v>2.0943951023931953</v>
      </c>
      <c r="H1678">
        <f t="shared" si="497"/>
        <v>-0.22190389131070867</v>
      </c>
      <c r="I1678">
        <f t="shared" si="514"/>
        <v>0.74236266200806633</v>
      </c>
      <c r="J1678">
        <f t="shared" si="498"/>
        <v>2.2056816933476444</v>
      </c>
      <c r="L1678">
        <f t="shared" si="496"/>
        <v>70</v>
      </c>
      <c r="M1678">
        <v>20</v>
      </c>
      <c r="N1678">
        <f t="shared" si="499"/>
        <v>0.05</v>
      </c>
      <c r="O1678">
        <f t="shared" si="500"/>
        <v>5.0020839411324403</v>
      </c>
      <c r="P1678">
        <f t="shared" si="501"/>
        <v>9.2038344516836901</v>
      </c>
      <c r="Q1678">
        <f>1-EXP(-2*$AL$9*O1678/(1+O1678))</f>
        <v>6.4497345768578462E-2</v>
      </c>
      <c r="R1678">
        <f t="shared" si="502"/>
        <v>19.751565414145865</v>
      </c>
      <c r="S1678">
        <f>(1-$AL$6^R1678)/(1+$AL$6^R1678*(1/$AL$7-1))</f>
        <v>0.99643717244343843</v>
      </c>
      <c r="U1678">
        <v>0</v>
      </c>
      <c r="V1678">
        <f t="shared" si="503"/>
        <v>0</v>
      </c>
      <c r="W1678">
        <f t="shared" si="504"/>
        <v>0</v>
      </c>
      <c r="X1678">
        <f t="shared" si="505"/>
        <v>0</v>
      </c>
      <c r="Y1678">
        <f t="shared" si="506"/>
        <v>0</v>
      </c>
      <c r="Z1678">
        <f t="shared" si="507"/>
        <v>0</v>
      </c>
      <c r="AA1678">
        <f t="shared" si="508"/>
        <v>0</v>
      </c>
      <c r="AC1678">
        <f t="shared" si="509"/>
        <v>0</v>
      </c>
      <c r="AD1678">
        <f>X1678*((1-Q1678)*(1-EXP(-(P1678+O1678)*A1678))*P1678/(P1678+O1678)-(1-$AL$10)*(1-EXP(-2*O1678*A1678))/2)</f>
        <v>0</v>
      </c>
      <c r="AE1678">
        <f t="shared" si="510"/>
        <v>0</v>
      </c>
      <c r="AF1678">
        <f t="shared" si="511"/>
        <v>0</v>
      </c>
      <c r="AG1678">
        <f t="shared" si="512"/>
        <v>0</v>
      </c>
      <c r="AH1678">
        <f t="shared" si="513"/>
        <v>0</v>
      </c>
      <c r="BA1678">
        <v>0</v>
      </c>
    </row>
    <row r="1679" spans="1:53" x14ac:dyDescent="0.3">
      <c r="A1679">
        <v>3.8538041915851302</v>
      </c>
      <c r="E1679" cm="1">
        <f t="array" ref="E1679">INDEX($C$2:$C$104,L1679)</f>
        <v>-0.37763636734041151</v>
      </c>
      <c r="G1679">
        <f>PI()/12*(M1679-12)</f>
        <v>2.3561944901923448</v>
      </c>
      <c r="H1679">
        <f t="shared" si="497"/>
        <v>-0.22190389131070867</v>
      </c>
      <c r="I1679">
        <f t="shared" si="514"/>
        <v>0.74236266200806633</v>
      </c>
      <c r="J1679">
        <f t="shared" si="498"/>
        <v>2.4140841088620912</v>
      </c>
      <c r="L1679">
        <f t="shared" si="496"/>
        <v>70</v>
      </c>
      <c r="M1679">
        <v>21</v>
      </c>
      <c r="N1679">
        <f t="shared" si="499"/>
        <v>0.05</v>
      </c>
      <c r="O1679">
        <f t="shared" si="500"/>
        <v>5.0020839411324403</v>
      </c>
      <c r="P1679">
        <f t="shared" si="501"/>
        <v>9.2038344516836901</v>
      </c>
      <c r="Q1679">
        <f>1-EXP(-2*$AL$9*O1679/(1+O1679))</f>
        <v>6.4497345768578462E-2</v>
      </c>
      <c r="R1679">
        <f t="shared" si="502"/>
        <v>19.751565414145865</v>
      </c>
      <c r="S1679">
        <f>(1-$AL$6^R1679)/(1+$AL$6^R1679*(1/$AL$7-1))</f>
        <v>0.99643717244343843</v>
      </c>
      <c r="U1679">
        <v>0</v>
      </c>
      <c r="V1679">
        <f t="shared" si="503"/>
        <v>0</v>
      </c>
      <c r="W1679">
        <f t="shared" si="504"/>
        <v>0</v>
      </c>
      <c r="X1679">
        <f t="shared" si="505"/>
        <v>0</v>
      </c>
      <c r="Y1679">
        <f t="shared" si="506"/>
        <v>0</v>
      </c>
      <c r="Z1679">
        <f t="shared" si="507"/>
        <v>0</v>
      </c>
      <c r="AA1679">
        <f t="shared" si="508"/>
        <v>0</v>
      </c>
      <c r="AC1679">
        <f t="shared" si="509"/>
        <v>0</v>
      </c>
      <c r="AD1679">
        <f>X1679*((1-Q1679)*(1-EXP(-(P1679+O1679)*A1679))*P1679/(P1679+O1679)-(1-$AL$10)*(1-EXP(-2*O1679*A1679))/2)</f>
        <v>0</v>
      </c>
      <c r="AE1679">
        <f t="shared" si="510"/>
        <v>0</v>
      </c>
      <c r="AF1679">
        <f t="shared" si="511"/>
        <v>0</v>
      </c>
      <c r="AG1679">
        <f t="shared" si="512"/>
        <v>0</v>
      </c>
      <c r="AH1679">
        <f t="shared" si="513"/>
        <v>0</v>
      </c>
      <c r="BA1679">
        <v>0</v>
      </c>
    </row>
    <row r="1680" spans="1:53" x14ac:dyDescent="0.3">
      <c r="A1680">
        <v>3.8538041915851302</v>
      </c>
      <c r="E1680" cm="1">
        <f t="array" ref="E1680">INDEX($C$2:$C$104,L1680)</f>
        <v>-0.37763636734041151</v>
      </c>
      <c r="G1680">
        <f>PI()/12*(M1680-12)</f>
        <v>2.617993877991494</v>
      </c>
      <c r="H1680">
        <f t="shared" si="497"/>
        <v>-0.22190389131070867</v>
      </c>
      <c r="I1680">
        <f t="shared" si="514"/>
        <v>0.74236266200806633</v>
      </c>
      <c r="J1680">
        <f t="shared" si="498"/>
        <v>2.6155658045835981</v>
      </c>
      <c r="L1680">
        <f t="shared" si="496"/>
        <v>70</v>
      </c>
      <c r="M1680">
        <v>22</v>
      </c>
      <c r="N1680">
        <f t="shared" si="499"/>
        <v>0.05</v>
      </c>
      <c r="O1680">
        <f t="shared" si="500"/>
        <v>5.0020839411324403</v>
      </c>
      <c r="P1680">
        <f t="shared" si="501"/>
        <v>9.2038344516836901</v>
      </c>
      <c r="Q1680">
        <f>1-EXP(-2*$AL$9*O1680/(1+O1680))</f>
        <v>6.4497345768578462E-2</v>
      </c>
      <c r="R1680">
        <f t="shared" si="502"/>
        <v>19.751565414145865</v>
      </c>
      <c r="S1680">
        <f>(1-$AL$6^R1680)/(1+$AL$6^R1680*(1/$AL$7-1))</f>
        <v>0.99643717244343843</v>
      </c>
      <c r="U1680">
        <v>0</v>
      </c>
      <c r="V1680">
        <f t="shared" si="503"/>
        <v>0</v>
      </c>
      <c r="W1680">
        <f t="shared" si="504"/>
        <v>0</v>
      </c>
      <c r="X1680">
        <f t="shared" si="505"/>
        <v>0</v>
      </c>
      <c r="Y1680">
        <f t="shared" si="506"/>
        <v>0</v>
      </c>
      <c r="Z1680">
        <f t="shared" si="507"/>
        <v>0</v>
      </c>
      <c r="AA1680">
        <f t="shared" si="508"/>
        <v>0</v>
      </c>
      <c r="AC1680">
        <f t="shared" si="509"/>
        <v>0</v>
      </c>
      <c r="AD1680">
        <f>X1680*((1-Q1680)*(1-EXP(-(P1680+O1680)*A1680))*P1680/(P1680+O1680)-(1-$AL$10)*(1-EXP(-2*O1680*A1680))/2)</f>
        <v>0</v>
      </c>
      <c r="AE1680">
        <f t="shared" si="510"/>
        <v>0</v>
      </c>
      <c r="AF1680">
        <f t="shared" si="511"/>
        <v>0</v>
      </c>
      <c r="AG1680">
        <f t="shared" si="512"/>
        <v>0</v>
      </c>
      <c r="AH1680">
        <f t="shared" si="513"/>
        <v>0</v>
      </c>
      <c r="BA1680">
        <v>0</v>
      </c>
    </row>
    <row r="1681" spans="1:53" x14ac:dyDescent="0.3">
      <c r="A1681">
        <v>3.8538041915851302</v>
      </c>
      <c r="E1681" cm="1">
        <f t="array" ref="E1681">INDEX($C$2:$C$104,L1681)</f>
        <v>-0.37763636734041151</v>
      </c>
      <c r="G1681">
        <f>PI()/12*(M1681-12)</f>
        <v>2.8797932657906435</v>
      </c>
      <c r="H1681">
        <f t="shared" si="497"/>
        <v>-0.22190389131070867</v>
      </c>
      <c r="I1681">
        <f t="shared" si="514"/>
        <v>0.74236266200806633</v>
      </c>
      <c r="J1681">
        <f t="shared" si="498"/>
        <v>2.7904234660009424</v>
      </c>
      <c r="L1681">
        <f t="shared" si="496"/>
        <v>70</v>
      </c>
      <c r="M1681">
        <v>23</v>
      </c>
      <c r="N1681">
        <f t="shared" si="499"/>
        <v>0.05</v>
      </c>
      <c r="O1681">
        <f t="shared" si="500"/>
        <v>5.0020839411324403</v>
      </c>
      <c r="P1681">
        <f t="shared" si="501"/>
        <v>9.2038344516836901</v>
      </c>
      <c r="Q1681">
        <f>1-EXP(-2*$AL$9*O1681/(1+O1681))</f>
        <v>6.4497345768578462E-2</v>
      </c>
      <c r="R1681">
        <f t="shared" si="502"/>
        <v>19.751565414145865</v>
      </c>
      <c r="S1681">
        <f>(1-$AL$6^R1681)/(1+$AL$6^R1681*(1/$AL$7-1))</f>
        <v>0.99643717244343843</v>
      </c>
      <c r="U1681">
        <v>0</v>
      </c>
      <c r="V1681">
        <f t="shared" si="503"/>
        <v>0</v>
      </c>
      <c r="W1681">
        <f t="shared" si="504"/>
        <v>0</v>
      </c>
      <c r="X1681">
        <f t="shared" si="505"/>
        <v>0</v>
      </c>
      <c r="Y1681">
        <f t="shared" si="506"/>
        <v>0</v>
      </c>
      <c r="Z1681">
        <f t="shared" si="507"/>
        <v>0</v>
      </c>
      <c r="AA1681">
        <f t="shared" si="508"/>
        <v>0</v>
      </c>
      <c r="AC1681">
        <f t="shared" si="509"/>
        <v>0</v>
      </c>
      <c r="AD1681">
        <f>X1681*((1-Q1681)*(1-EXP(-(P1681+O1681)*A1681))*P1681/(P1681+O1681)-(1-$AL$10)*(1-EXP(-2*O1681*A1681))/2)</f>
        <v>0</v>
      </c>
      <c r="AE1681">
        <f t="shared" si="510"/>
        <v>0</v>
      </c>
      <c r="AF1681">
        <f t="shared" si="511"/>
        <v>0</v>
      </c>
      <c r="AG1681">
        <f t="shared" si="512"/>
        <v>0</v>
      </c>
      <c r="AH1681">
        <f t="shared" si="513"/>
        <v>0</v>
      </c>
      <c r="BA1681">
        <v>0</v>
      </c>
    </row>
    <row r="1682" spans="1:53" x14ac:dyDescent="0.3">
      <c r="A1682">
        <v>3.8538041915851302</v>
      </c>
      <c r="E1682" cm="1">
        <f t="array" ref="E1682">INDEX($C$2:$C$104,L1682)</f>
        <v>-0.38029757968731925</v>
      </c>
      <c r="G1682">
        <f>PI()/12*(M1682-12)</f>
        <v>-3.1415926535897931</v>
      </c>
      <c r="H1682">
        <f t="shared" si="497"/>
        <v>-0.22339181362508817</v>
      </c>
      <c r="I1682">
        <f t="shared" si="514"/>
        <v>0.74157636995163922</v>
      </c>
      <c r="J1682">
        <f t="shared" si="498"/>
        <v>2.8761184100392105</v>
      </c>
      <c r="L1682">
        <f t="shared" si="496"/>
        <v>71</v>
      </c>
      <c r="M1682">
        <v>0</v>
      </c>
      <c r="N1682">
        <f t="shared" si="499"/>
        <v>0.05</v>
      </c>
      <c r="O1682">
        <f t="shared" si="500"/>
        <v>5.0020839411324403</v>
      </c>
      <c r="P1682">
        <f t="shared" si="501"/>
        <v>9.2038344516836901</v>
      </c>
      <c r="Q1682">
        <f>1-EXP(-2*$AL$9*O1682/(1+O1682))</f>
        <v>6.4497345768578462E-2</v>
      </c>
      <c r="R1682">
        <f t="shared" si="502"/>
        <v>19.751565414145865</v>
      </c>
      <c r="S1682">
        <f>(1-$AL$6^R1682)/(1+$AL$6^R1682*(1/$AL$7-1))</f>
        <v>0.99643717244343843</v>
      </c>
      <c r="U1682">
        <v>0</v>
      </c>
      <c r="V1682">
        <f t="shared" si="503"/>
        <v>0</v>
      </c>
      <c r="W1682">
        <f t="shared" si="504"/>
        <v>0</v>
      </c>
      <c r="X1682">
        <f t="shared" si="505"/>
        <v>0</v>
      </c>
      <c r="Y1682">
        <f t="shared" si="506"/>
        <v>0</v>
      </c>
      <c r="Z1682">
        <f t="shared" si="507"/>
        <v>0</v>
      </c>
      <c r="AA1682">
        <f t="shared" si="508"/>
        <v>0</v>
      </c>
      <c r="AC1682">
        <f t="shared" si="509"/>
        <v>0</v>
      </c>
      <c r="AD1682">
        <f>X1682*((1-Q1682)*(1-EXP(-(P1682+O1682)*A1682))*P1682/(P1682+O1682)-(1-$AL$10)*(1-EXP(-2*O1682*A1682))/2)</f>
        <v>0</v>
      </c>
      <c r="AE1682">
        <f t="shared" si="510"/>
        <v>0</v>
      </c>
      <c r="AF1682">
        <f t="shared" si="511"/>
        <v>0</v>
      </c>
      <c r="AG1682">
        <f t="shared" si="512"/>
        <v>0</v>
      </c>
      <c r="AH1682">
        <f t="shared" si="513"/>
        <v>0</v>
      </c>
      <c r="BA1682">
        <v>0</v>
      </c>
    </row>
    <row r="1683" spans="1:53" x14ac:dyDescent="0.3">
      <c r="A1683">
        <v>3.8538041915851302</v>
      </c>
      <c r="E1683" cm="1">
        <f t="array" ref="E1683">INDEX($C$2:$C$104,L1683)</f>
        <v>-0.38029757968731925</v>
      </c>
      <c r="G1683">
        <f>PI()/12*(M1683-12)</f>
        <v>-2.8797932657906435</v>
      </c>
      <c r="H1683">
        <f t="shared" si="497"/>
        <v>-0.22339181362508817</v>
      </c>
      <c r="I1683">
        <f t="shared" si="514"/>
        <v>0.74157636995163922</v>
      </c>
      <c r="J1683">
        <f t="shared" si="498"/>
        <v>2.7925471556056052</v>
      </c>
      <c r="L1683">
        <f t="shared" si="496"/>
        <v>71</v>
      </c>
      <c r="M1683">
        <v>1</v>
      </c>
      <c r="N1683">
        <f t="shared" si="499"/>
        <v>0.05</v>
      </c>
      <c r="O1683">
        <f t="shared" si="500"/>
        <v>5.0020839411324403</v>
      </c>
      <c r="P1683">
        <f t="shared" si="501"/>
        <v>9.2038344516836901</v>
      </c>
      <c r="Q1683">
        <f>1-EXP(-2*$AL$9*O1683/(1+O1683))</f>
        <v>6.4497345768578462E-2</v>
      </c>
      <c r="R1683">
        <f t="shared" si="502"/>
        <v>19.751565414145865</v>
      </c>
      <c r="S1683">
        <f>(1-$AL$6^R1683)/(1+$AL$6^R1683*(1/$AL$7-1))</f>
        <v>0.99643717244343843</v>
      </c>
      <c r="U1683">
        <v>0</v>
      </c>
      <c r="V1683">
        <f t="shared" si="503"/>
        <v>0</v>
      </c>
      <c r="W1683">
        <f t="shared" si="504"/>
        <v>0</v>
      </c>
      <c r="X1683">
        <f t="shared" si="505"/>
        <v>0</v>
      </c>
      <c r="Y1683">
        <f t="shared" si="506"/>
        <v>0</v>
      </c>
      <c r="Z1683">
        <f t="shared" si="507"/>
        <v>0</v>
      </c>
      <c r="AA1683">
        <f t="shared" si="508"/>
        <v>0</v>
      </c>
      <c r="AC1683">
        <f t="shared" si="509"/>
        <v>0</v>
      </c>
      <c r="AD1683">
        <f>X1683*((1-Q1683)*(1-EXP(-(P1683+O1683)*A1683))*P1683/(P1683+O1683)-(1-$AL$10)*(1-EXP(-2*O1683*A1683))/2)</f>
        <v>0</v>
      </c>
      <c r="AE1683">
        <f t="shared" si="510"/>
        <v>0</v>
      </c>
      <c r="AF1683">
        <f t="shared" si="511"/>
        <v>0</v>
      </c>
      <c r="AG1683">
        <f t="shared" si="512"/>
        <v>0</v>
      </c>
      <c r="AH1683">
        <f t="shared" si="513"/>
        <v>0</v>
      </c>
      <c r="BA1683">
        <v>0</v>
      </c>
    </row>
    <row r="1684" spans="1:53" x14ac:dyDescent="0.3">
      <c r="A1684">
        <v>3.8538041915851302</v>
      </c>
      <c r="E1684" cm="1">
        <f t="array" ref="E1684">INDEX($C$2:$C$104,L1684)</f>
        <v>-0.38029757968731925</v>
      </c>
      <c r="G1684">
        <f>PI()/12*(M1684-12)</f>
        <v>-2.617993877991494</v>
      </c>
      <c r="H1684">
        <f t="shared" si="497"/>
        <v>-0.22339181362508817</v>
      </c>
      <c r="I1684">
        <f t="shared" si="514"/>
        <v>0.74157636995163922</v>
      </c>
      <c r="J1684">
        <f t="shared" si="498"/>
        <v>2.6171752284291117</v>
      </c>
      <c r="L1684">
        <f t="shared" si="496"/>
        <v>71</v>
      </c>
      <c r="M1684">
        <v>2</v>
      </c>
      <c r="N1684">
        <f t="shared" si="499"/>
        <v>0.05</v>
      </c>
      <c r="O1684">
        <f t="shared" si="500"/>
        <v>5.0020839411324403</v>
      </c>
      <c r="P1684">
        <f t="shared" si="501"/>
        <v>9.2038344516836901</v>
      </c>
      <c r="Q1684">
        <f>1-EXP(-2*$AL$9*O1684/(1+O1684))</f>
        <v>6.4497345768578462E-2</v>
      </c>
      <c r="R1684">
        <f t="shared" si="502"/>
        <v>19.751565414145865</v>
      </c>
      <c r="S1684">
        <f>(1-$AL$6^R1684)/(1+$AL$6^R1684*(1/$AL$7-1))</f>
        <v>0.99643717244343843</v>
      </c>
      <c r="U1684">
        <v>0</v>
      </c>
      <c r="V1684">
        <f t="shared" si="503"/>
        <v>0</v>
      </c>
      <c r="W1684">
        <f t="shared" si="504"/>
        <v>0</v>
      </c>
      <c r="X1684">
        <f t="shared" si="505"/>
        <v>0</v>
      </c>
      <c r="Y1684">
        <f t="shared" si="506"/>
        <v>0</v>
      </c>
      <c r="Z1684">
        <f t="shared" si="507"/>
        <v>0</v>
      </c>
      <c r="AA1684">
        <f t="shared" si="508"/>
        <v>0</v>
      </c>
      <c r="AC1684">
        <f t="shared" si="509"/>
        <v>0</v>
      </c>
      <c r="AD1684">
        <f>X1684*((1-Q1684)*(1-EXP(-(P1684+O1684)*A1684))*P1684/(P1684+O1684)-(1-$AL$10)*(1-EXP(-2*O1684*A1684))/2)</f>
        <v>0</v>
      </c>
      <c r="AE1684">
        <f t="shared" si="510"/>
        <v>0</v>
      </c>
      <c r="AF1684">
        <f t="shared" si="511"/>
        <v>0</v>
      </c>
      <c r="AG1684">
        <f t="shared" si="512"/>
        <v>0</v>
      </c>
      <c r="AH1684">
        <f t="shared" si="513"/>
        <v>0</v>
      </c>
      <c r="BA1684">
        <v>0</v>
      </c>
    </row>
    <row r="1685" spans="1:53" x14ac:dyDescent="0.3">
      <c r="A1685">
        <v>3.6897812060066602</v>
      </c>
      <c r="E1685" cm="1">
        <f t="array" ref="E1685">INDEX($C$2:$C$104,L1685)</f>
        <v>-0.38029757968731925</v>
      </c>
      <c r="G1685">
        <f>PI()/12*(M1685-12)</f>
        <v>-2.3561944901923448</v>
      </c>
      <c r="H1685">
        <f t="shared" si="497"/>
        <v>-0.22339181362508817</v>
      </c>
      <c r="I1685">
        <f t="shared" si="514"/>
        <v>0.74157636995163922</v>
      </c>
      <c r="J1685">
        <f t="shared" si="498"/>
        <v>2.4154865889252823</v>
      </c>
      <c r="L1685">
        <f t="shared" si="496"/>
        <v>71</v>
      </c>
      <c r="M1685">
        <v>3</v>
      </c>
      <c r="N1685">
        <f t="shared" si="499"/>
        <v>0.05</v>
      </c>
      <c r="O1685">
        <f t="shared" si="500"/>
        <v>5.0020839411324403</v>
      </c>
      <c r="P1685">
        <f t="shared" si="501"/>
        <v>9.2038344516836901</v>
      </c>
      <c r="Q1685">
        <f>1-EXP(-2*$AL$9*O1685/(1+O1685))</f>
        <v>6.4497345768578462E-2</v>
      </c>
      <c r="R1685">
        <f t="shared" si="502"/>
        <v>19.751565414145865</v>
      </c>
      <c r="S1685">
        <f>(1-$AL$6^R1685)/(1+$AL$6^R1685*(1/$AL$7-1))</f>
        <v>0.99643717244343843</v>
      </c>
      <c r="U1685">
        <v>0</v>
      </c>
      <c r="V1685">
        <f t="shared" si="503"/>
        <v>0</v>
      </c>
      <c r="W1685">
        <f t="shared" si="504"/>
        <v>0</v>
      </c>
      <c r="X1685">
        <f t="shared" si="505"/>
        <v>0</v>
      </c>
      <c r="Y1685">
        <f t="shared" si="506"/>
        <v>0</v>
      </c>
      <c r="Z1685">
        <f t="shared" si="507"/>
        <v>0</v>
      </c>
      <c r="AA1685">
        <f t="shared" si="508"/>
        <v>0</v>
      </c>
      <c r="AC1685">
        <f t="shared" si="509"/>
        <v>0</v>
      </c>
      <c r="AD1685">
        <f>X1685*((1-Q1685)*(1-EXP(-(P1685+O1685)*A1685))*P1685/(P1685+O1685)-(1-$AL$10)*(1-EXP(-2*O1685*A1685))/2)</f>
        <v>0</v>
      </c>
      <c r="AE1685">
        <f t="shared" si="510"/>
        <v>0</v>
      </c>
      <c r="AF1685">
        <f t="shared" si="511"/>
        <v>0</v>
      </c>
      <c r="AG1685">
        <f t="shared" si="512"/>
        <v>0</v>
      </c>
      <c r="AH1685">
        <f t="shared" si="513"/>
        <v>0</v>
      </c>
      <c r="BA1685">
        <v>0</v>
      </c>
    </row>
    <row r="1686" spans="1:53" x14ac:dyDescent="0.3">
      <c r="A1686">
        <v>3.6897812060066602</v>
      </c>
      <c r="E1686" cm="1">
        <f t="array" ref="E1686">INDEX($C$2:$C$104,L1686)</f>
        <v>-0.38029757968731925</v>
      </c>
      <c r="G1686">
        <f>PI()/12*(M1686-12)</f>
        <v>-2.0943951023931953</v>
      </c>
      <c r="H1686">
        <f t="shared" si="497"/>
        <v>-0.22339181362508817</v>
      </c>
      <c r="I1686">
        <f t="shared" si="514"/>
        <v>0.74157636995163922</v>
      </c>
      <c r="J1686">
        <f t="shared" si="498"/>
        <v>2.2070421100057946</v>
      </c>
      <c r="L1686">
        <f t="shared" si="496"/>
        <v>71</v>
      </c>
      <c r="M1686">
        <v>4</v>
      </c>
      <c r="N1686">
        <f t="shared" si="499"/>
        <v>0.05</v>
      </c>
      <c r="O1686">
        <f t="shared" si="500"/>
        <v>5.0020839411324403</v>
      </c>
      <c r="P1686">
        <f t="shared" si="501"/>
        <v>9.2038344516836901</v>
      </c>
      <c r="Q1686">
        <f>1-EXP(-2*$AL$9*O1686/(1+O1686))</f>
        <v>6.4497345768578462E-2</v>
      </c>
      <c r="R1686">
        <f t="shared" si="502"/>
        <v>19.751565414145865</v>
      </c>
      <c r="S1686">
        <f>(1-$AL$6^R1686)/(1+$AL$6^R1686*(1/$AL$7-1))</f>
        <v>0.99643717244343843</v>
      </c>
      <c r="U1686">
        <v>0</v>
      </c>
      <c r="V1686">
        <f t="shared" si="503"/>
        <v>0</v>
      </c>
      <c r="W1686">
        <f t="shared" si="504"/>
        <v>0</v>
      </c>
      <c r="X1686">
        <f t="shared" si="505"/>
        <v>0</v>
      </c>
      <c r="Y1686">
        <f t="shared" si="506"/>
        <v>0</v>
      </c>
      <c r="Z1686">
        <f t="shared" si="507"/>
        <v>0</v>
      </c>
      <c r="AA1686">
        <f t="shared" si="508"/>
        <v>0</v>
      </c>
      <c r="AC1686">
        <f t="shared" si="509"/>
        <v>0</v>
      </c>
      <c r="AD1686">
        <f>X1686*((1-Q1686)*(1-EXP(-(P1686+O1686)*A1686))*P1686/(P1686+O1686)-(1-$AL$10)*(1-EXP(-2*O1686*A1686))/2)</f>
        <v>0</v>
      </c>
      <c r="AE1686">
        <f t="shared" si="510"/>
        <v>0</v>
      </c>
      <c r="AF1686">
        <f t="shared" si="511"/>
        <v>0</v>
      </c>
      <c r="AG1686">
        <f t="shared" si="512"/>
        <v>0</v>
      </c>
      <c r="AH1686">
        <f t="shared" si="513"/>
        <v>0</v>
      </c>
      <c r="BA1686">
        <v>0</v>
      </c>
    </row>
    <row r="1687" spans="1:53" x14ac:dyDescent="0.3">
      <c r="A1687">
        <v>3.6897812060066602</v>
      </c>
      <c r="E1687" cm="1">
        <f t="array" ref="E1687">INDEX($C$2:$C$104,L1687)</f>
        <v>-0.38029757968731925</v>
      </c>
      <c r="G1687">
        <f>PI()/12*(M1687-12)</f>
        <v>-1.8325957145940459</v>
      </c>
      <c r="H1687">
        <f t="shared" si="497"/>
        <v>-0.22339181362508817</v>
      </c>
      <c r="I1687">
        <f t="shared" si="514"/>
        <v>0.74157636995163922</v>
      </c>
      <c r="J1687">
        <f t="shared" si="498"/>
        <v>1.9990973629318129</v>
      </c>
      <c r="L1687">
        <f t="shared" si="496"/>
        <v>71</v>
      </c>
      <c r="M1687">
        <v>5</v>
      </c>
      <c r="N1687">
        <f t="shared" si="499"/>
        <v>0.05</v>
      </c>
      <c r="O1687">
        <f t="shared" si="500"/>
        <v>5.0020839411324403</v>
      </c>
      <c r="P1687">
        <f t="shared" si="501"/>
        <v>9.2038344516836901</v>
      </c>
      <c r="Q1687">
        <f>1-EXP(-2*$AL$9*O1687/(1+O1687))</f>
        <v>6.4497345768578462E-2</v>
      </c>
      <c r="R1687">
        <f t="shared" si="502"/>
        <v>19.751565414145865</v>
      </c>
      <c r="S1687">
        <f>(1-$AL$6^R1687)/(1+$AL$6^R1687*(1/$AL$7-1))</f>
        <v>0.99643717244343843</v>
      </c>
      <c r="U1687">
        <v>0</v>
      </c>
      <c r="V1687">
        <f t="shared" si="503"/>
        <v>0</v>
      </c>
      <c r="W1687">
        <f t="shared" si="504"/>
        <v>0</v>
      </c>
      <c r="X1687">
        <f t="shared" si="505"/>
        <v>0</v>
      </c>
      <c r="Y1687">
        <f t="shared" si="506"/>
        <v>0</v>
      </c>
      <c r="Z1687">
        <f t="shared" si="507"/>
        <v>0</v>
      </c>
      <c r="AA1687">
        <f t="shared" si="508"/>
        <v>0</v>
      </c>
      <c r="AC1687">
        <f t="shared" si="509"/>
        <v>0</v>
      </c>
      <c r="AD1687">
        <f>X1687*((1-Q1687)*(1-EXP(-(P1687+O1687)*A1687))*P1687/(P1687+O1687)-(1-$AL$10)*(1-EXP(-2*O1687*A1687))/2)</f>
        <v>0</v>
      </c>
      <c r="AE1687">
        <f t="shared" si="510"/>
        <v>0</v>
      </c>
      <c r="AF1687">
        <f t="shared" si="511"/>
        <v>0</v>
      </c>
      <c r="AG1687">
        <f t="shared" si="512"/>
        <v>0</v>
      </c>
      <c r="AH1687">
        <f t="shared" si="513"/>
        <v>0</v>
      </c>
      <c r="BA1687">
        <v>0</v>
      </c>
    </row>
    <row r="1688" spans="1:53" x14ac:dyDescent="0.3">
      <c r="A1688">
        <v>3.6897812060066602</v>
      </c>
      <c r="E1688" cm="1">
        <f t="array" ref="E1688">INDEX($C$2:$C$104,L1688)</f>
        <v>-0.38029757968731925</v>
      </c>
      <c r="G1688">
        <f>PI()/12*(M1688-12)</f>
        <v>-1.5707963267948966</v>
      </c>
      <c r="H1688">
        <f t="shared" si="497"/>
        <v>-0.22339181362508817</v>
      </c>
      <c r="I1688">
        <f t="shared" si="514"/>
        <v>0.74157636995163922</v>
      </c>
      <c r="J1688">
        <f t="shared" si="498"/>
        <v>1.7960891692133962</v>
      </c>
      <c r="L1688">
        <f t="shared" si="496"/>
        <v>71</v>
      </c>
      <c r="M1688">
        <v>6</v>
      </c>
      <c r="N1688">
        <f t="shared" si="499"/>
        <v>0.05</v>
      </c>
      <c r="O1688">
        <f t="shared" si="500"/>
        <v>5.0020839411324403</v>
      </c>
      <c r="P1688">
        <f t="shared" si="501"/>
        <v>9.2038344516836901</v>
      </c>
      <c r="Q1688">
        <f>1-EXP(-2*$AL$9*O1688/(1+O1688))</f>
        <v>6.4497345768578462E-2</v>
      </c>
      <c r="R1688">
        <f t="shared" si="502"/>
        <v>19.751565414145865</v>
      </c>
      <c r="S1688">
        <f>(1-$AL$6^R1688)/(1+$AL$6^R1688*(1/$AL$7-1))</f>
        <v>0.99643717244343843</v>
      </c>
      <c r="U1688">
        <v>0</v>
      </c>
      <c r="V1688">
        <f t="shared" si="503"/>
        <v>0</v>
      </c>
      <c r="W1688">
        <f t="shared" si="504"/>
        <v>0</v>
      </c>
      <c r="X1688">
        <f t="shared" si="505"/>
        <v>0</v>
      </c>
      <c r="Y1688">
        <f t="shared" si="506"/>
        <v>0</v>
      </c>
      <c r="Z1688">
        <f t="shared" si="507"/>
        <v>0</v>
      </c>
      <c r="AA1688">
        <f t="shared" si="508"/>
        <v>0</v>
      </c>
      <c r="AC1688">
        <f t="shared" si="509"/>
        <v>0</v>
      </c>
      <c r="AD1688">
        <f>X1688*((1-Q1688)*(1-EXP(-(P1688+O1688)*A1688))*P1688/(P1688+O1688)-(1-$AL$10)*(1-EXP(-2*O1688*A1688))/2)</f>
        <v>0</v>
      </c>
      <c r="AE1688">
        <f t="shared" si="510"/>
        <v>0</v>
      </c>
      <c r="AF1688">
        <f t="shared" si="511"/>
        <v>0</v>
      </c>
      <c r="AG1688">
        <f t="shared" si="512"/>
        <v>0</v>
      </c>
      <c r="AH1688">
        <f t="shared" si="513"/>
        <v>0</v>
      </c>
      <c r="BA1688">
        <v>0</v>
      </c>
    </row>
    <row r="1689" spans="1:53" x14ac:dyDescent="0.3">
      <c r="A1689">
        <v>3.6897812060066602</v>
      </c>
      <c r="E1689" cm="1">
        <f t="array" ref="E1689">INDEX($C$2:$C$104,L1689)</f>
        <v>-0.38029757968731925</v>
      </c>
      <c r="G1689">
        <f>PI()/12*(M1689-12)</f>
        <v>-1.308996938995747</v>
      </c>
      <c r="H1689">
        <f t="shared" si="497"/>
        <v>-0.22339181362508817</v>
      </c>
      <c r="I1689">
        <f t="shared" si="514"/>
        <v>0.74157636995163922</v>
      </c>
      <c r="J1689">
        <f t="shared" si="498"/>
        <v>1.6022592431576157</v>
      </c>
      <c r="L1689">
        <f t="shared" si="496"/>
        <v>71</v>
      </c>
      <c r="M1689">
        <v>7</v>
      </c>
      <c r="N1689">
        <f t="shared" si="499"/>
        <v>0.05</v>
      </c>
      <c r="O1689">
        <f t="shared" si="500"/>
        <v>5.0020839411324403</v>
      </c>
      <c r="P1689">
        <f t="shared" si="501"/>
        <v>9.2038344516836901</v>
      </c>
      <c r="Q1689">
        <f>1-EXP(-2*$AL$9*O1689/(1+O1689))</f>
        <v>6.4497345768578462E-2</v>
      </c>
      <c r="R1689">
        <f t="shared" si="502"/>
        <v>19.751565414145865</v>
      </c>
      <c r="S1689">
        <f>(1-$AL$6^R1689)/(1+$AL$6^R1689*(1/$AL$7-1))</f>
        <v>0.99643717244343843</v>
      </c>
      <c r="U1689">
        <v>0</v>
      </c>
      <c r="V1689">
        <f t="shared" si="503"/>
        <v>0</v>
      </c>
      <c r="W1689">
        <f t="shared" si="504"/>
        <v>0</v>
      </c>
      <c r="X1689">
        <f t="shared" si="505"/>
        <v>0</v>
      </c>
      <c r="Y1689">
        <f t="shared" si="506"/>
        <v>0</v>
      </c>
      <c r="Z1689">
        <f t="shared" si="507"/>
        <v>0</v>
      </c>
      <c r="AA1689">
        <f t="shared" si="508"/>
        <v>0</v>
      </c>
      <c r="AC1689">
        <f t="shared" si="509"/>
        <v>0</v>
      </c>
      <c r="AD1689">
        <f>X1689*((1-Q1689)*(1-EXP(-(P1689+O1689)*A1689))*P1689/(P1689+O1689)-(1-$AL$10)*(1-EXP(-2*O1689*A1689))/2)</f>
        <v>0</v>
      </c>
      <c r="AE1689">
        <f t="shared" si="510"/>
        <v>0</v>
      </c>
      <c r="AF1689">
        <f t="shared" si="511"/>
        <v>0</v>
      </c>
      <c r="AG1689">
        <f t="shared" si="512"/>
        <v>0</v>
      </c>
      <c r="AH1689">
        <f t="shared" si="513"/>
        <v>0</v>
      </c>
      <c r="BA1689">
        <v>0</v>
      </c>
    </row>
    <row r="1690" spans="1:53" x14ac:dyDescent="0.3">
      <c r="A1690">
        <v>3.6897812060066602</v>
      </c>
      <c r="E1690" cm="1">
        <f t="array" ref="E1690">INDEX($C$2:$C$104,L1690)</f>
        <v>-0.38029757968731925</v>
      </c>
      <c r="G1690">
        <f>PI()/12*(M1690-12)</f>
        <v>-1.0471975511965976</v>
      </c>
      <c r="H1690">
        <f t="shared" si="497"/>
        <v>-0.22339181362508817</v>
      </c>
      <c r="I1690">
        <f t="shared" si="514"/>
        <v>0.74157636995163922</v>
      </c>
      <c r="J1690">
        <f t="shared" si="498"/>
        <v>1.4228609544067559</v>
      </c>
      <c r="L1690">
        <f t="shared" si="496"/>
        <v>71</v>
      </c>
      <c r="M1690">
        <v>8</v>
      </c>
      <c r="N1690">
        <f t="shared" si="499"/>
        <v>0.1479353723881407</v>
      </c>
      <c r="O1690">
        <f t="shared" si="500"/>
        <v>1.6961068831546864</v>
      </c>
      <c r="P1690">
        <f t="shared" si="501"/>
        <v>3.1208366650046231</v>
      </c>
      <c r="Q1690">
        <f>1-EXP(-2*$AL$9*O1690/(1+O1690))</f>
        <v>4.9082133775481318E-2</v>
      </c>
      <c r="R1690">
        <f t="shared" si="502"/>
        <v>6.6973618288437766</v>
      </c>
      <c r="S1690">
        <f>(1-$AL$6^R1690)/(1+$AL$6^R1690*(1/$AL$7-1))</f>
        <v>0.77370860533695562</v>
      </c>
      <c r="U1690">
        <v>2.4</v>
      </c>
      <c r="V1690">
        <f t="shared" si="503"/>
        <v>5.484</v>
      </c>
      <c r="W1690">
        <f t="shared" si="504"/>
        <v>4.2430179916678643</v>
      </c>
      <c r="X1690">
        <f t="shared" si="505"/>
        <v>1.2409820083321357</v>
      </c>
      <c r="Y1690">
        <f t="shared" si="506"/>
        <v>1.1800601895298972</v>
      </c>
      <c r="Z1690">
        <f t="shared" si="507"/>
        <v>3.8021388694631026</v>
      </c>
      <c r="AA1690">
        <f t="shared" si="508"/>
        <v>1.0528151543706177</v>
      </c>
      <c r="AC1690">
        <f t="shared" si="509"/>
        <v>1.2175473664551235</v>
      </c>
      <c r="AD1690">
        <f>X1690*((1-Q1690)*(1-EXP(-(P1690+O1690)*A1690))*P1690/(P1690+O1690)-(1-$AL$10)*(1-EXP(-2*O1690*A1690))/2)</f>
        <v>0.23713823155893798</v>
      </c>
      <c r="AE1690">
        <f t="shared" si="510"/>
        <v>2.5075007523846793</v>
      </c>
      <c r="AF1690">
        <f t="shared" si="511"/>
        <v>2.5495168434671878</v>
      </c>
      <c r="AG1690">
        <f t="shared" si="512"/>
        <v>-0.1098931963996586</v>
      </c>
      <c r="AH1690">
        <f t="shared" si="513"/>
        <v>2.439623647067529</v>
      </c>
      <c r="BA1690">
        <v>2.50750075238467</v>
      </c>
    </row>
    <row r="1691" spans="1:53" x14ac:dyDescent="0.3">
      <c r="A1691">
        <v>3.6897812060066602</v>
      </c>
      <c r="E1691" cm="1">
        <f t="array" ref="E1691">INDEX($C$2:$C$104,L1691)</f>
        <v>-0.38029757968731925</v>
      </c>
      <c r="G1691">
        <f>PI()/12*(M1691-12)</f>
        <v>-0.78539816339744828</v>
      </c>
      <c r="H1691">
        <f t="shared" si="497"/>
        <v>-0.22339181362508817</v>
      </c>
      <c r="I1691">
        <f t="shared" si="514"/>
        <v>0.74157636995163922</v>
      </c>
      <c r="J1691">
        <f t="shared" si="498"/>
        <v>1.2650742303683378</v>
      </c>
      <c r="L1691">
        <f t="shared" ref="L1691:L1754" si="515">INT((ROW()-2)/24) + 1</f>
        <v>71</v>
      </c>
      <c r="M1691">
        <v>9</v>
      </c>
      <c r="N1691">
        <f t="shared" si="499"/>
        <v>0.30572209642655879</v>
      </c>
      <c r="O1691">
        <f t="shared" si="500"/>
        <v>0.83061482422132149</v>
      </c>
      <c r="P1691">
        <f t="shared" si="501"/>
        <v>1.5283312765672317</v>
      </c>
      <c r="Q1691">
        <f>1-EXP(-2*$AL$9*O1691/(1+O1691))</f>
        <v>3.5647931986302006E-2</v>
      </c>
      <c r="R1691">
        <f t="shared" si="502"/>
        <v>3.2798216158788609</v>
      </c>
      <c r="S1691">
        <f>(1-$AL$6^R1691)/(1+$AL$6^R1691*(1/$AL$7-1))</f>
        <v>0.4521207394630648</v>
      </c>
      <c r="U1691">
        <v>19.2</v>
      </c>
      <c r="V1691">
        <f t="shared" si="503"/>
        <v>43.872</v>
      </c>
      <c r="W1691">
        <f t="shared" si="504"/>
        <v>19.83544108172358</v>
      </c>
      <c r="X1691">
        <f t="shared" si="505"/>
        <v>24.03655891827642</v>
      </c>
      <c r="Y1691">
        <f t="shared" si="506"/>
        <v>23.097285609306752</v>
      </c>
      <c r="Z1691">
        <f t="shared" si="507"/>
        <v>17.774400598315911</v>
      </c>
      <c r="AA1691">
        <f t="shared" si="508"/>
        <v>19.477683853248504</v>
      </c>
      <c r="AC1691">
        <f t="shared" si="509"/>
        <v>8.8428872828629608</v>
      </c>
      <c r="AD1691">
        <f>X1691*((1-Q1691)*(1-EXP(-(P1691+O1691)*A1691))*P1691/(P1691+O1691)-(1-$AL$10)*(1-EXP(-2*O1691*A1691))/2)</f>
        <v>4.8220523328659395</v>
      </c>
      <c r="AE1691">
        <f t="shared" si="510"/>
        <v>33.142623468977405</v>
      </c>
      <c r="AF1691">
        <f t="shared" si="511"/>
        <v>8.9347752450715099</v>
      </c>
      <c r="AG1691">
        <f t="shared" si="512"/>
        <v>-1.2024505768076923</v>
      </c>
      <c r="AH1691">
        <f t="shared" si="513"/>
        <v>7.7323246682638178</v>
      </c>
      <c r="BA1691">
        <v>33.142623468977398</v>
      </c>
    </row>
    <row r="1692" spans="1:53" x14ac:dyDescent="0.3">
      <c r="A1692">
        <v>3.6897812060066602</v>
      </c>
      <c r="E1692" cm="1">
        <f t="array" ref="E1692">INDEX($C$2:$C$104,L1692)</f>
        <v>-0.38029757968731925</v>
      </c>
      <c r="G1692">
        <f>PI()/12*(M1692-12)</f>
        <v>-0.52359877559829882</v>
      </c>
      <c r="H1692">
        <f t="shared" si="497"/>
        <v>-0.22339181362508817</v>
      </c>
      <c r="I1692">
        <f t="shared" si="514"/>
        <v>0.74157636995163922</v>
      </c>
      <c r="J1692">
        <f t="shared" si="498"/>
        <v>1.1386374642117951</v>
      </c>
      <c r="L1692">
        <f t="shared" si="515"/>
        <v>71</v>
      </c>
      <c r="M1692">
        <v>10</v>
      </c>
      <c r="N1692">
        <f t="shared" si="499"/>
        <v>0.43215886258310143</v>
      </c>
      <c r="O1692">
        <f t="shared" si="500"/>
        <v>0.59689780996137953</v>
      </c>
      <c r="P1692">
        <f t="shared" si="501"/>
        <v>1.0982919703289384</v>
      </c>
      <c r="Q1692">
        <f>1-EXP(-2*$AL$9*O1692/(1+O1692))</f>
        <v>2.9460200786492696E-2</v>
      </c>
      <c r="R1692">
        <f t="shared" si="502"/>
        <v>2.3569508784259803</v>
      </c>
      <c r="S1692">
        <f>(1-$AL$6^R1692)/(1+$AL$6^R1692*(1/$AL$7-1))</f>
        <v>0.33244129102681302</v>
      </c>
      <c r="U1692">
        <v>18.8</v>
      </c>
      <c r="V1692">
        <f t="shared" si="503"/>
        <v>42.958000000000006</v>
      </c>
      <c r="W1692">
        <f t="shared" si="504"/>
        <v>14.281012979929836</v>
      </c>
      <c r="X1692">
        <f t="shared" si="505"/>
        <v>28.676987020070172</v>
      </c>
      <c r="Y1692">
        <f t="shared" si="506"/>
        <v>27.348444931011809</v>
      </c>
      <c r="Z1692">
        <f t="shared" si="507"/>
        <v>12.797116263217744</v>
      </c>
      <c r="AA1692">
        <f t="shared" si="508"/>
        <v>21.681097813571071</v>
      </c>
      <c r="AC1692">
        <f t="shared" si="509"/>
        <v>7.4635929176134299</v>
      </c>
      <c r="AD1692">
        <f>X1692*((1-Q1692)*(1-EXP(-(P1692+O1692)*A1692))*P1692/(P1692+O1692)-(1-$AL$10)*(1-EXP(-2*O1692*A1692))/2)</f>
        <v>5.9586512838734063</v>
      </c>
      <c r="AE1692">
        <f t="shared" si="510"/>
        <v>35.103342015057905</v>
      </c>
      <c r="AF1692">
        <f t="shared" si="511"/>
        <v>5.3697060964142782</v>
      </c>
      <c r="AG1692">
        <f t="shared" si="512"/>
        <v>-0.29130416643267237</v>
      </c>
      <c r="AH1692">
        <f t="shared" si="513"/>
        <v>5.0784019299816059</v>
      </c>
      <c r="BA1692">
        <v>35.103342015057898</v>
      </c>
    </row>
    <row r="1693" spans="1:53" x14ac:dyDescent="0.3">
      <c r="A1693">
        <v>3.6897812060066602</v>
      </c>
      <c r="E1693" cm="1">
        <f t="array" ref="E1693">INDEX($C$2:$C$104,L1693)</f>
        <v>-0.38029757968731925</v>
      </c>
      <c r="G1693">
        <f>PI()/12*(M1693-12)</f>
        <v>-0.26179938779914941</v>
      </c>
      <c r="H1693">
        <f t="shared" si="497"/>
        <v>-0.22339181362508817</v>
      </c>
      <c r="I1693">
        <f t="shared" si="514"/>
        <v>0.74157636995163922</v>
      </c>
      <c r="J1693">
        <f t="shared" si="498"/>
        <v>1.0553583678423748</v>
      </c>
      <c r="L1693">
        <f t="shared" si="515"/>
        <v>71</v>
      </c>
      <c r="M1693">
        <v>11</v>
      </c>
      <c r="N1693">
        <f t="shared" si="499"/>
        <v>0.51543795895252176</v>
      </c>
      <c r="O1693">
        <f t="shared" si="500"/>
        <v>0.50718585558210993</v>
      </c>
      <c r="P1693">
        <f t="shared" si="501"/>
        <v>0.93322197427108222</v>
      </c>
      <c r="Q1693">
        <f>1-EXP(-2*$AL$9*O1693/(1+O1693))</f>
        <v>2.6561806957592471E-2</v>
      </c>
      <c r="R1693">
        <f t="shared" si="502"/>
        <v>2.0027082155265941</v>
      </c>
      <c r="S1693">
        <f>(1-$AL$6^R1693)/(1+$AL$6^R1693*(1/$AL$7-1))</f>
        <v>0.28391931221472971</v>
      </c>
      <c r="U1693">
        <v>29.7</v>
      </c>
      <c r="V1693">
        <f t="shared" si="503"/>
        <v>67.864500000000007</v>
      </c>
      <c r="W1693">
        <f t="shared" si="504"/>
        <v>19.268042163796526</v>
      </c>
      <c r="X1693">
        <f t="shared" si="505"/>
        <v>48.596457836203484</v>
      </c>
      <c r="Y1693">
        <f t="shared" si="506"/>
        <v>45.793933060520153</v>
      </c>
      <c r="Z1693">
        <f t="shared" si="507"/>
        <v>17.265958379928396</v>
      </c>
      <c r="AA1693">
        <f t="shared" si="508"/>
        <v>34.949542191445062</v>
      </c>
      <c r="AC1693">
        <f t="shared" si="509"/>
        <v>10.773405820341189</v>
      </c>
      <c r="AD1693">
        <f>X1693*((1-Q1693)*(1-EXP(-(P1693+O1693)*A1693))*P1693/(P1693+O1693)-(1-$AL$10)*(1-EXP(-2*O1693*A1693))/2)</f>
        <v>10.333723871611758</v>
      </c>
      <c r="AE1693">
        <f t="shared" si="510"/>
        <v>56.05667188339801</v>
      </c>
      <c r="AF1693">
        <f t="shared" si="511"/>
        <v>6.5561189126944255</v>
      </c>
      <c r="AG1693">
        <f t="shared" si="512"/>
        <v>0.51066699746333266</v>
      </c>
      <c r="AH1693">
        <f t="shared" si="513"/>
        <v>7.0667859101577584</v>
      </c>
      <c r="BA1693">
        <v>56.056671883398003</v>
      </c>
    </row>
    <row r="1694" spans="1:53" x14ac:dyDescent="0.3">
      <c r="A1694">
        <v>3.6897812060066602</v>
      </c>
      <c r="E1694" cm="1">
        <f t="array" ref="E1694">INDEX($C$2:$C$104,L1694)</f>
        <v>-0.38029757968731925</v>
      </c>
      <c r="G1694">
        <f>PI()/12*(M1694-12)</f>
        <v>0</v>
      </c>
      <c r="H1694">
        <f t="shared" si="497"/>
        <v>-0.22339181362508817</v>
      </c>
      <c r="I1694">
        <f t="shared" si="514"/>
        <v>0.74157636995163922</v>
      </c>
      <c r="J1694">
        <f t="shared" si="498"/>
        <v>1.0260694029252211</v>
      </c>
      <c r="L1694">
        <f t="shared" si="515"/>
        <v>71</v>
      </c>
      <c r="M1694">
        <v>12</v>
      </c>
      <c r="N1694">
        <f t="shared" si="499"/>
        <v>0.54472692386967547</v>
      </c>
      <c r="O1694">
        <f t="shared" si="500"/>
        <v>0.48245359099906149</v>
      </c>
      <c r="P1694">
        <f t="shared" si="501"/>
        <v>0.88771460743827324</v>
      </c>
      <c r="Q1694">
        <f>1-EXP(-2*$AL$9*O1694/(1+O1694))</f>
        <v>2.5699411138604411E-2</v>
      </c>
      <c r="R1694">
        <f t="shared" si="502"/>
        <v>1.9050487304997494</v>
      </c>
      <c r="S1694">
        <f>(1-$AL$6^R1694)/(1+$AL$6^R1694*(1/$AL$7-1))</f>
        <v>0.27035136633182727</v>
      </c>
      <c r="U1694">
        <v>42.8</v>
      </c>
      <c r="V1694">
        <f t="shared" si="503"/>
        <v>97.798000000000002</v>
      </c>
      <c r="W1694">
        <f t="shared" si="504"/>
        <v>26.439822924520044</v>
      </c>
      <c r="X1694">
        <f t="shared" si="505"/>
        <v>71.358177075479958</v>
      </c>
      <c r="Y1694">
        <f t="shared" si="506"/>
        <v>66.896364515158751</v>
      </c>
      <c r="Z1694">
        <f t="shared" si="507"/>
        <v>23.692541167736909</v>
      </c>
      <c r="AA1694">
        <f t="shared" si="508"/>
        <v>50.427312056841288</v>
      </c>
      <c r="AC1694">
        <f t="shared" si="509"/>
        <v>15.071907170255439</v>
      </c>
      <c r="AD1694">
        <f>X1694*((1-Q1694)*(1-EXP(-(P1694+O1694)*A1694))*P1694/(P1694+O1694)-(1-$AL$10)*(1-EXP(-2*O1694*A1694))/2)</f>
        <v>15.29182819759381</v>
      </c>
      <c r="AE1694">
        <f t="shared" si="510"/>
        <v>80.791047424690547</v>
      </c>
      <c r="AF1694">
        <f t="shared" si="511"/>
        <v>8.7127476972041116</v>
      </c>
      <c r="AG1694">
        <f t="shared" si="512"/>
        <v>1.1772242607236663</v>
      </c>
      <c r="AH1694">
        <f t="shared" si="513"/>
        <v>9.8899719579277772</v>
      </c>
      <c r="BA1694">
        <v>80.791047424690504</v>
      </c>
    </row>
    <row r="1695" spans="1:53" x14ac:dyDescent="0.3">
      <c r="A1695">
        <v>3.6897812060066602</v>
      </c>
      <c r="E1695" cm="1">
        <f t="array" ref="E1695">INDEX($C$2:$C$104,L1695)</f>
        <v>-0.38029757968731925</v>
      </c>
      <c r="G1695">
        <f>PI()/12*(M1695-12)</f>
        <v>0.26179938779914941</v>
      </c>
      <c r="H1695">
        <f t="shared" si="497"/>
        <v>-0.22339181362508817</v>
      </c>
      <c r="I1695">
        <f t="shared" si="514"/>
        <v>0.74157636995163922</v>
      </c>
      <c r="J1695">
        <f t="shared" si="498"/>
        <v>1.0553583678423748</v>
      </c>
      <c r="L1695">
        <f t="shared" si="515"/>
        <v>71</v>
      </c>
      <c r="M1695">
        <v>13</v>
      </c>
      <c r="N1695">
        <f t="shared" si="499"/>
        <v>0.51543795895252176</v>
      </c>
      <c r="O1695">
        <f t="shared" si="500"/>
        <v>0.50718585558210993</v>
      </c>
      <c r="P1695">
        <f t="shared" si="501"/>
        <v>0.93322197427108222</v>
      </c>
      <c r="Q1695">
        <f>1-EXP(-2*$AL$9*O1695/(1+O1695))</f>
        <v>2.6561806957592471E-2</v>
      </c>
      <c r="R1695">
        <f t="shared" si="502"/>
        <v>2.0027082155265941</v>
      </c>
      <c r="S1695">
        <f>(1-$AL$6^R1695)/(1+$AL$6^R1695*(1/$AL$7-1))</f>
        <v>0.28391931221472971</v>
      </c>
      <c r="U1695">
        <v>59.8</v>
      </c>
      <c r="V1695">
        <f t="shared" si="503"/>
        <v>136.643</v>
      </c>
      <c r="W1695">
        <f t="shared" si="504"/>
        <v>38.795586578957312</v>
      </c>
      <c r="X1695">
        <f t="shared" si="505"/>
        <v>97.847413421042688</v>
      </c>
      <c r="Y1695">
        <f t="shared" si="506"/>
        <v>92.20461942825267</v>
      </c>
      <c r="Z1695">
        <f t="shared" si="507"/>
        <v>34.764454919855822</v>
      </c>
      <c r="AA1695">
        <f t="shared" si="508"/>
        <v>70.369785287825394</v>
      </c>
      <c r="AC1695">
        <f t="shared" si="509"/>
        <v>21.691908015367115</v>
      </c>
      <c r="AD1695">
        <f>X1695*((1-Q1695)*(1-EXP(-(P1695+O1695)*A1695))*P1695/(P1695+O1695)-(1-$AL$10)*(1-EXP(-2*O1695*A1695))/2)</f>
        <v>20.806622475501111</v>
      </c>
      <c r="AE1695">
        <f t="shared" si="510"/>
        <v>112.86831577869363</v>
      </c>
      <c r="AF1695">
        <f t="shared" si="511"/>
        <v>13.200535723202917</v>
      </c>
      <c r="AG1695">
        <f t="shared" si="512"/>
        <v>1.0282116649261712</v>
      </c>
      <c r="AH1695">
        <f t="shared" si="513"/>
        <v>14.228747388129088</v>
      </c>
      <c r="BA1695">
        <v>112.868315778693</v>
      </c>
    </row>
    <row r="1696" spans="1:53" x14ac:dyDescent="0.3">
      <c r="A1696">
        <v>3.6897812060066602</v>
      </c>
      <c r="E1696" cm="1">
        <f t="array" ref="E1696">INDEX($C$2:$C$104,L1696)</f>
        <v>-0.38029757968731925</v>
      </c>
      <c r="G1696">
        <f>PI()/12*(M1696-12)</f>
        <v>0.52359877559829882</v>
      </c>
      <c r="H1696">
        <f t="shared" si="497"/>
        <v>-0.22339181362508817</v>
      </c>
      <c r="I1696">
        <f t="shared" si="514"/>
        <v>0.74157636995163922</v>
      </c>
      <c r="J1696">
        <f t="shared" si="498"/>
        <v>1.1386374642117951</v>
      </c>
      <c r="L1696">
        <f t="shared" si="515"/>
        <v>71</v>
      </c>
      <c r="M1696">
        <v>14</v>
      </c>
      <c r="N1696">
        <f t="shared" si="499"/>
        <v>0.43215886258310143</v>
      </c>
      <c r="O1696">
        <f t="shared" si="500"/>
        <v>0.59689780996137953</v>
      </c>
      <c r="P1696">
        <f t="shared" si="501"/>
        <v>1.0982919703289384</v>
      </c>
      <c r="Q1696">
        <f>1-EXP(-2*$AL$9*O1696/(1+O1696))</f>
        <v>2.9460200786492696E-2</v>
      </c>
      <c r="R1696">
        <f t="shared" si="502"/>
        <v>2.3569508784259803</v>
      </c>
      <c r="S1696">
        <f>(1-$AL$6^R1696)/(1+$AL$6^R1696*(1/$AL$7-1))</f>
        <v>0.33244129102681302</v>
      </c>
      <c r="U1696">
        <v>52.8</v>
      </c>
      <c r="V1696">
        <f t="shared" si="503"/>
        <v>120.648</v>
      </c>
      <c r="W1696">
        <f t="shared" si="504"/>
        <v>40.10837687980294</v>
      </c>
      <c r="X1696">
        <f t="shared" si="505"/>
        <v>80.539623120197064</v>
      </c>
      <c r="Y1696">
        <f t="shared" si="506"/>
        <v>76.808398529650177</v>
      </c>
      <c r="Z1696">
        <f t="shared" si="507"/>
        <v>35.940837164781748</v>
      </c>
      <c r="AA1696">
        <f t="shared" si="508"/>
        <v>60.891593859391087</v>
      </c>
      <c r="AC1696">
        <f t="shared" si="509"/>
        <v>20.961580109041972</v>
      </c>
      <c r="AD1696">
        <f>X1696*((1-Q1696)*(1-EXP(-(P1696+O1696)*A1696))*P1696/(P1696+O1696)-(1-$AL$10)*(1-EXP(-2*O1696*A1696))/2)</f>
        <v>16.734935520665733</v>
      </c>
      <c r="AE1696">
        <f t="shared" si="510"/>
        <v>98.588109489098784</v>
      </c>
      <c r="AF1696">
        <f t="shared" si="511"/>
        <v>15.080876696312441</v>
      </c>
      <c r="AG1696">
        <f t="shared" si="512"/>
        <v>-0.81813085040665412</v>
      </c>
      <c r="AH1696">
        <f t="shared" si="513"/>
        <v>14.262745845905787</v>
      </c>
      <c r="BA1696">
        <v>98.588109489098798</v>
      </c>
    </row>
    <row r="1697" spans="1:53" x14ac:dyDescent="0.3">
      <c r="A1697">
        <v>3.6897812060066602</v>
      </c>
      <c r="E1697" cm="1">
        <f t="array" ref="E1697">INDEX($C$2:$C$104,L1697)</f>
        <v>-0.38029757968731925</v>
      </c>
      <c r="G1697">
        <f>PI()/12*(M1697-12)</f>
        <v>0.78539816339744828</v>
      </c>
      <c r="H1697">
        <f t="shared" si="497"/>
        <v>-0.22339181362508817</v>
      </c>
      <c r="I1697">
        <f t="shared" si="514"/>
        <v>0.74157636995163922</v>
      </c>
      <c r="J1697">
        <f t="shared" si="498"/>
        <v>1.2650742303683378</v>
      </c>
      <c r="L1697">
        <f t="shared" si="515"/>
        <v>71</v>
      </c>
      <c r="M1697">
        <v>15</v>
      </c>
      <c r="N1697">
        <f t="shared" si="499"/>
        <v>0.30572209642655879</v>
      </c>
      <c r="O1697">
        <f t="shared" si="500"/>
        <v>0.83061482422132149</v>
      </c>
      <c r="P1697">
        <f t="shared" si="501"/>
        <v>1.5283312765672317</v>
      </c>
      <c r="Q1697">
        <f>1-EXP(-2*$AL$9*O1697/(1+O1697))</f>
        <v>3.5647931986302006E-2</v>
      </c>
      <c r="R1697">
        <f t="shared" si="502"/>
        <v>3.2798216158788609</v>
      </c>
      <c r="S1697">
        <f>(1-$AL$6^R1697)/(1+$AL$6^R1697*(1/$AL$7-1))</f>
        <v>0.4521207394630648</v>
      </c>
      <c r="U1697">
        <v>72.2</v>
      </c>
      <c r="V1697">
        <f t="shared" si="503"/>
        <v>164.977</v>
      </c>
      <c r="W1697">
        <f t="shared" si="504"/>
        <v>74.589523234398044</v>
      </c>
      <c r="X1697">
        <f t="shared" si="505"/>
        <v>90.38747676560196</v>
      </c>
      <c r="Y1697">
        <f t="shared" si="506"/>
        <v>86.855417759997266</v>
      </c>
      <c r="Z1697">
        <f t="shared" si="507"/>
        <v>66.839152249917134</v>
      </c>
      <c r="AA1697">
        <f t="shared" si="508"/>
        <v>73.244206989819901</v>
      </c>
      <c r="AC1697">
        <f t="shared" si="509"/>
        <v>33.252940719932596</v>
      </c>
      <c r="AD1697">
        <f>X1697*((1-Q1697)*(1-EXP(-(P1697+O1697)*A1697))*P1697/(P1697+O1697)-(1-$AL$10)*(1-EXP(-2*O1697*A1697))/2)</f>
        <v>18.132925960047963</v>
      </c>
      <c r="AE1697">
        <f t="shared" si="510"/>
        <v>124.63007366980045</v>
      </c>
      <c r="AF1697">
        <f t="shared" si="511"/>
        <v>33.598477744487653</v>
      </c>
      <c r="AG1697">
        <f t="shared" si="512"/>
        <v>-4.5217151898705934</v>
      </c>
      <c r="AH1697">
        <f t="shared" si="513"/>
        <v>29.076762554617058</v>
      </c>
      <c r="BA1697">
        <v>124.6300736698</v>
      </c>
    </row>
    <row r="1698" spans="1:53" x14ac:dyDescent="0.3">
      <c r="A1698">
        <v>3.6897812060066602</v>
      </c>
      <c r="E1698" cm="1">
        <f t="array" ref="E1698">INDEX($C$2:$C$104,L1698)</f>
        <v>-0.38029757968731925</v>
      </c>
      <c r="G1698">
        <f>PI()/12*(M1698-12)</f>
        <v>1.0471975511965976</v>
      </c>
      <c r="H1698">
        <f t="shared" si="497"/>
        <v>-0.22339181362508817</v>
      </c>
      <c r="I1698">
        <f t="shared" si="514"/>
        <v>0.74157636995163922</v>
      </c>
      <c r="J1698">
        <f t="shared" si="498"/>
        <v>1.4228609544067559</v>
      </c>
      <c r="L1698">
        <f t="shared" si="515"/>
        <v>71</v>
      </c>
      <c r="M1698">
        <v>16</v>
      </c>
      <c r="N1698">
        <f t="shared" si="499"/>
        <v>0.1479353723881407</v>
      </c>
      <c r="O1698">
        <f t="shared" si="500"/>
        <v>1.6961068831546864</v>
      </c>
      <c r="P1698">
        <f t="shared" si="501"/>
        <v>3.1208366650046231</v>
      </c>
      <c r="Q1698">
        <f>1-EXP(-2*$AL$9*O1698/(1+O1698))</f>
        <v>4.9082133775481318E-2</v>
      </c>
      <c r="R1698">
        <f t="shared" si="502"/>
        <v>6.6973618288437766</v>
      </c>
      <c r="S1698">
        <f>(1-$AL$6^R1698)/(1+$AL$6^R1698*(1/$AL$7-1))</f>
        <v>0.77370860533695562</v>
      </c>
      <c r="U1698">
        <v>77.7</v>
      </c>
      <c r="V1698">
        <f t="shared" si="503"/>
        <v>177.54450000000003</v>
      </c>
      <c r="W1698">
        <f t="shared" si="504"/>
        <v>137.36770748024713</v>
      </c>
      <c r="X1698">
        <f t="shared" si="505"/>
        <v>40.176792519752894</v>
      </c>
      <c r="Y1698">
        <f t="shared" si="506"/>
        <v>38.204448636030421</v>
      </c>
      <c r="Z1698">
        <f t="shared" si="507"/>
        <v>123.09424589886795</v>
      </c>
      <c r="AA1698">
        <f t="shared" si="508"/>
        <v>34.084890622748752</v>
      </c>
      <c r="AC1698">
        <f t="shared" si="509"/>
        <v>39.418095988984618</v>
      </c>
      <c r="AD1698">
        <f>X1698*((1-Q1698)*(1-EXP(-(P1698+O1698)*A1698))*P1698/(P1698+O1698)-(1-$AL$10)*(1-EXP(-2*O1698*A1698))/2)</f>
        <v>7.6773502467206178</v>
      </c>
      <c r="AE1698">
        <f t="shared" si="510"/>
        <v>81.180336858453998</v>
      </c>
      <c r="AF1698">
        <f t="shared" si="511"/>
        <v>82.540607807250225</v>
      </c>
      <c r="AG1698">
        <f t="shared" si="512"/>
        <v>-3.5577922334389473</v>
      </c>
      <c r="AH1698">
        <f t="shared" si="513"/>
        <v>78.98281557381128</v>
      </c>
      <c r="BA1698">
        <v>81.180336858453799</v>
      </c>
    </row>
    <row r="1699" spans="1:53" x14ac:dyDescent="0.3">
      <c r="A1699">
        <v>3.6897812060066602</v>
      </c>
      <c r="E1699" cm="1">
        <f t="array" ref="E1699">INDEX($C$2:$C$104,L1699)</f>
        <v>-0.38029757968731925</v>
      </c>
      <c r="G1699">
        <f>PI()/12*(M1699-12)</f>
        <v>1.308996938995747</v>
      </c>
      <c r="H1699">
        <f t="shared" si="497"/>
        <v>-0.22339181362508817</v>
      </c>
      <c r="I1699">
        <f t="shared" si="514"/>
        <v>0.74157636995163922</v>
      </c>
      <c r="J1699">
        <f t="shared" si="498"/>
        <v>1.6022592431576157</v>
      </c>
      <c r="L1699">
        <f t="shared" si="515"/>
        <v>71</v>
      </c>
      <c r="M1699">
        <v>17</v>
      </c>
      <c r="N1699">
        <f t="shared" si="499"/>
        <v>0.05</v>
      </c>
      <c r="O1699">
        <f t="shared" si="500"/>
        <v>5.0020839411324403</v>
      </c>
      <c r="P1699">
        <f t="shared" si="501"/>
        <v>9.2038344516836901</v>
      </c>
      <c r="Q1699">
        <f>1-EXP(-2*$AL$9*O1699/(1+O1699))</f>
        <v>6.4497345768578462E-2</v>
      </c>
      <c r="R1699">
        <f t="shared" si="502"/>
        <v>19.751565414145865</v>
      </c>
      <c r="S1699">
        <f>(1-$AL$6^R1699)/(1+$AL$6^R1699*(1/$AL$7-1))</f>
        <v>0.99643717244343843</v>
      </c>
      <c r="U1699">
        <v>27.4</v>
      </c>
      <c r="V1699">
        <f t="shared" si="503"/>
        <v>62.609000000000002</v>
      </c>
      <c r="W1699">
        <f t="shared" si="504"/>
        <v>62.385934929511237</v>
      </c>
      <c r="X1699">
        <f t="shared" si="505"/>
        <v>0.22306507048876512</v>
      </c>
      <c r="Y1699">
        <f t="shared" si="506"/>
        <v>0.20867796550855855</v>
      </c>
      <c r="Z1699">
        <f t="shared" si="507"/>
        <v>55.903601768620106</v>
      </c>
      <c r="AA1699">
        <f t="shared" si="508"/>
        <v>0.1896053080862849</v>
      </c>
      <c r="AC1699">
        <f t="shared" si="509"/>
        <v>7.5581288598710064</v>
      </c>
      <c r="AD1699">
        <f>X1699*((1-Q1699)*(1-EXP(-(P1699+O1699)*A1699))*P1699/(P1699+O1699)-(1-$AL$10)*(1-EXP(-2*O1699*A1699))/2)</f>
        <v>4.0397153681622854E-2</v>
      </c>
      <c r="AE1699">
        <f t="shared" si="510"/>
        <v>7.7881313216389136</v>
      </c>
      <c r="AF1699">
        <f t="shared" si="511"/>
        <v>46.916305213908778</v>
      </c>
      <c r="AG1699">
        <f t="shared" si="512"/>
        <v>-2.1324496259349207E-2</v>
      </c>
      <c r="AH1699">
        <f t="shared" si="513"/>
        <v>46.894980717649432</v>
      </c>
      <c r="BA1699">
        <v>7.7881313216389101</v>
      </c>
    </row>
    <row r="1700" spans="1:53" x14ac:dyDescent="0.3">
      <c r="A1700">
        <v>3.6897812060066602</v>
      </c>
      <c r="E1700" cm="1">
        <f t="array" ref="E1700">INDEX($C$2:$C$104,L1700)</f>
        <v>-0.38029757968731925</v>
      </c>
      <c r="G1700">
        <f>PI()/12*(M1700-12)</f>
        <v>1.5707963267948966</v>
      </c>
      <c r="H1700">
        <f t="shared" si="497"/>
        <v>-0.22339181362508817</v>
      </c>
      <c r="I1700">
        <f t="shared" si="514"/>
        <v>0.74157636995163922</v>
      </c>
      <c r="J1700">
        <f t="shared" si="498"/>
        <v>1.7960891692133962</v>
      </c>
      <c r="L1700">
        <f t="shared" si="515"/>
        <v>71</v>
      </c>
      <c r="M1700">
        <v>18</v>
      </c>
      <c r="N1700">
        <f t="shared" si="499"/>
        <v>0.05</v>
      </c>
      <c r="O1700">
        <f t="shared" si="500"/>
        <v>5.0020839411324403</v>
      </c>
      <c r="P1700">
        <f t="shared" si="501"/>
        <v>9.2038344516836901</v>
      </c>
      <c r="Q1700">
        <f>1-EXP(-2*$AL$9*O1700/(1+O1700))</f>
        <v>6.4497345768578462E-2</v>
      </c>
      <c r="R1700">
        <f t="shared" si="502"/>
        <v>19.751565414145865</v>
      </c>
      <c r="S1700">
        <f>(1-$AL$6^R1700)/(1+$AL$6^R1700*(1/$AL$7-1))</f>
        <v>0.99643717244343843</v>
      </c>
      <c r="U1700">
        <v>2.2999999999999998</v>
      </c>
      <c r="V1700">
        <f t="shared" si="503"/>
        <v>5.2554999999999996</v>
      </c>
      <c r="W1700">
        <f t="shared" si="504"/>
        <v>5.2367755597764907</v>
      </c>
      <c r="X1700">
        <f t="shared" si="505"/>
        <v>1.8724440223508942E-2</v>
      </c>
      <c r="Y1700">
        <f t="shared" si="506"/>
        <v>1.7516763528090177E-2</v>
      </c>
      <c r="Z1700">
        <f t="shared" si="507"/>
        <v>4.6926381046651908</v>
      </c>
      <c r="AA1700">
        <f t="shared" si="508"/>
        <v>1.5915774036439512E-2</v>
      </c>
      <c r="AC1700">
        <f t="shared" si="509"/>
        <v>0.6344414736388071</v>
      </c>
      <c r="AD1700">
        <f>X1700*((1-Q1700)*(1-EXP(-(P1700+O1700)*A1700))*P1700/(P1700+O1700)-(1-$AL$10)*(1-EXP(-2*O1700*A1700))/2)</f>
        <v>3.391001951377003E-3</v>
      </c>
      <c r="AE1700">
        <f t="shared" si="510"/>
        <v>0.65374824962662359</v>
      </c>
      <c r="AF1700">
        <f t="shared" si="511"/>
        <v>3.9382299997076715</v>
      </c>
      <c r="AG1700">
        <f t="shared" si="512"/>
        <v>-1.790012459726342E-3</v>
      </c>
      <c r="AH1700">
        <f t="shared" si="513"/>
        <v>3.9364399872479452</v>
      </c>
      <c r="BA1700">
        <v>0.65374824962662303</v>
      </c>
    </row>
    <row r="1701" spans="1:53" x14ac:dyDescent="0.3">
      <c r="A1701">
        <v>3.6897812060066602</v>
      </c>
      <c r="E1701" cm="1">
        <f t="array" ref="E1701">INDEX($C$2:$C$104,L1701)</f>
        <v>-0.38029757968731925</v>
      </c>
      <c r="G1701">
        <f>PI()/12*(M1701-12)</f>
        <v>1.8325957145940459</v>
      </c>
      <c r="H1701">
        <f t="shared" si="497"/>
        <v>-0.22339181362508817</v>
      </c>
      <c r="I1701">
        <f t="shared" si="514"/>
        <v>0.74157636995163922</v>
      </c>
      <c r="J1701">
        <f t="shared" si="498"/>
        <v>1.9990973629318129</v>
      </c>
      <c r="L1701">
        <f t="shared" si="515"/>
        <v>71</v>
      </c>
      <c r="M1701">
        <v>19</v>
      </c>
      <c r="N1701">
        <f t="shared" si="499"/>
        <v>0.05</v>
      </c>
      <c r="O1701">
        <f t="shared" si="500"/>
        <v>5.0020839411324403</v>
      </c>
      <c r="P1701">
        <f t="shared" si="501"/>
        <v>9.2038344516836901</v>
      </c>
      <c r="Q1701">
        <f>1-EXP(-2*$AL$9*O1701/(1+O1701))</f>
        <v>6.4497345768578462E-2</v>
      </c>
      <c r="R1701">
        <f t="shared" si="502"/>
        <v>19.751565414145865</v>
      </c>
      <c r="S1701">
        <f>(1-$AL$6^R1701)/(1+$AL$6^R1701*(1/$AL$7-1))</f>
        <v>0.99643717244343843</v>
      </c>
      <c r="U1701">
        <v>0</v>
      </c>
      <c r="V1701">
        <f t="shared" si="503"/>
        <v>0</v>
      </c>
      <c r="W1701">
        <f t="shared" si="504"/>
        <v>0</v>
      </c>
      <c r="X1701">
        <f t="shared" si="505"/>
        <v>0</v>
      </c>
      <c r="Y1701">
        <f t="shared" si="506"/>
        <v>0</v>
      </c>
      <c r="Z1701">
        <f t="shared" si="507"/>
        <v>0</v>
      </c>
      <c r="AA1701">
        <f t="shared" si="508"/>
        <v>0</v>
      </c>
      <c r="AC1701">
        <f t="shared" si="509"/>
        <v>0</v>
      </c>
      <c r="AD1701">
        <f>X1701*((1-Q1701)*(1-EXP(-(P1701+O1701)*A1701))*P1701/(P1701+O1701)-(1-$AL$10)*(1-EXP(-2*O1701*A1701))/2)</f>
        <v>0</v>
      </c>
      <c r="AE1701">
        <f t="shared" si="510"/>
        <v>0</v>
      </c>
      <c r="AF1701">
        <f t="shared" si="511"/>
        <v>0</v>
      </c>
      <c r="AG1701">
        <f t="shared" si="512"/>
        <v>0</v>
      </c>
      <c r="AH1701">
        <f t="shared" si="513"/>
        <v>0</v>
      </c>
      <c r="BA1701">
        <v>0</v>
      </c>
    </row>
    <row r="1702" spans="1:53" x14ac:dyDescent="0.3">
      <c r="A1702">
        <v>3.6897812060066602</v>
      </c>
      <c r="E1702" cm="1">
        <f t="array" ref="E1702">INDEX($C$2:$C$104,L1702)</f>
        <v>-0.38029757968731925</v>
      </c>
      <c r="G1702">
        <f>PI()/12*(M1702-12)</f>
        <v>2.0943951023931953</v>
      </c>
      <c r="H1702">
        <f t="shared" si="497"/>
        <v>-0.22339181362508817</v>
      </c>
      <c r="I1702">
        <f t="shared" si="514"/>
        <v>0.74157636995163922</v>
      </c>
      <c r="J1702">
        <f t="shared" si="498"/>
        <v>2.2070421100057946</v>
      </c>
      <c r="L1702">
        <f t="shared" si="515"/>
        <v>71</v>
      </c>
      <c r="M1702">
        <v>20</v>
      </c>
      <c r="N1702">
        <f t="shared" si="499"/>
        <v>0.05</v>
      </c>
      <c r="O1702">
        <f t="shared" si="500"/>
        <v>5.0020839411324403</v>
      </c>
      <c r="P1702">
        <f t="shared" si="501"/>
        <v>9.2038344516836901</v>
      </c>
      <c r="Q1702">
        <f>1-EXP(-2*$AL$9*O1702/(1+O1702))</f>
        <v>6.4497345768578462E-2</v>
      </c>
      <c r="R1702">
        <f t="shared" si="502"/>
        <v>19.751565414145865</v>
      </c>
      <c r="S1702">
        <f>(1-$AL$6^R1702)/(1+$AL$6^R1702*(1/$AL$7-1))</f>
        <v>0.99643717244343843</v>
      </c>
      <c r="U1702">
        <v>0</v>
      </c>
      <c r="V1702">
        <f t="shared" si="503"/>
        <v>0</v>
      </c>
      <c r="W1702">
        <f t="shared" si="504"/>
        <v>0</v>
      </c>
      <c r="X1702">
        <f t="shared" si="505"/>
        <v>0</v>
      </c>
      <c r="Y1702">
        <f t="shared" si="506"/>
        <v>0</v>
      </c>
      <c r="Z1702">
        <f t="shared" si="507"/>
        <v>0</v>
      </c>
      <c r="AA1702">
        <f t="shared" si="508"/>
        <v>0</v>
      </c>
      <c r="AC1702">
        <f t="shared" si="509"/>
        <v>0</v>
      </c>
      <c r="AD1702">
        <f>X1702*((1-Q1702)*(1-EXP(-(P1702+O1702)*A1702))*P1702/(P1702+O1702)-(1-$AL$10)*(1-EXP(-2*O1702*A1702))/2)</f>
        <v>0</v>
      </c>
      <c r="AE1702">
        <f t="shared" si="510"/>
        <v>0</v>
      </c>
      <c r="AF1702">
        <f t="shared" si="511"/>
        <v>0</v>
      </c>
      <c r="AG1702">
        <f t="shared" si="512"/>
        <v>0</v>
      </c>
      <c r="AH1702">
        <f t="shared" si="513"/>
        <v>0</v>
      </c>
      <c r="BA1702">
        <v>0</v>
      </c>
    </row>
    <row r="1703" spans="1:53" x14ac:dyDescent="0.3">
      <c r="A1703">
        <v>3.6897812060066602</v>
      </c>
      <c r="E1703" cm="1">
        <f t="array" ref="E1703">INDEX($C$2:$C$104,L1703)</f>
        <v>-0.38029757968731925</v>
      </c>
      <c r="G1703">
        <f>PI()/12*(M1703-12)</f>
        <v>2.3561944901923448</v>
      </c>
      <c r="H1703">
        <f t="shared" si="497"/>
        <v>-0.22339181362508817</v>
      </c>
      <c r="I1703">
        <f t="shared" si="514"/>
        <v>0.74157636995163922</v>
      </c>
      <c r="J1703">
        <f t="shared" si="498"/>
        <v>2.4154865889252823</v>
      </c>
      <c r="L1703">
        <f t="shared" si="515"/>
        <v>71</v>
      </c>
      <c r="M1703">
        <v>21</v>
      </c>
      <c r="N1703">
        <f t="shared" si="499"/>
        <v>0.05</v>
      </c>
      <c r="O1703">
        <f t="shared" si="500"/>
        <v>5.0020839411324403</v>
      </c>
      <c r="P1703">
        <f t="shared" si="501"/>
        <v>9.2038344516836901</v>
      </c>
      <c r="Q1703">
        <f>1-EXP(-2*$AL$9*O1703/(1+O1703))</f>
        <v>6.4497345768578462E-2</v>
      </c>
      <c r="R1703">
        <f t="shared" si="502"/>
        <v>19.751565414145865</v>
      </c>
      <c r="S1703">
        <f>(1-$AL$6^R1703)/(1+$AL$6^R1703*(1/$AL$7-1))</f>
        <v>0.99643717244343843</v>
      </c>
      <c r="U1703">
        <v>0</v>
      </c>
      <c r="V1703">
        <f t="shared" si="503"/>
        <v>0</v>
      </c>
      <c r="W1703">
        <f t="shared" si="504"/>
        <v>0</v>
      </c>
      <c r="X1703">
        <f t="shared" si="505"/>
        <v>0</v>
      </c>
      <c r="Y1703">
        <f t="shared" si="506"/>
        <v>0</v>
      </c>
      <c r="Z1703">
        <f t="shared" si="507"/>
        <v>0</v>
      </c>
      <c r="AA1703">
        <f t="shared" si="508"/>
        <v>0</v>
      </c>
      <c r="AC1703">
        <f t="shared" si="509"/>
        <v>0</v>
      </c>
      <c r="AD1703">
        <f>X1703*((1-Q1703)*(1-EXP(-(P1703+O1703)*A1703))*P1703/(P1703+O1703)-(1-$AL$10)*(1-EXP(-2*O1703*A1703))/2)</f>
        <v>0</v>
      </c>
      <c r="AE1703">
        <f t="shared" si="510"/>
        <v>0</v>
      </c>
      <c r="AF1703">
        <f t="shared" si="511"/>
        <v>0</v>
      </c>
      <c r="AG1703">
        <f t="shared" si="512"/>
        <v>0</v>
      </c>
      <c r="AH1703">
        <f t="shared" si="513"/>
        <v>0</v>
      </c>
      <c r="BA1703">
        <v>0</v>
      </c>
    </row>
    <row r="1704" spans="1:53" x14ac:dyDescent="0.3">
      <c r="A1704">
        <v>3.6897812060066602</v>
      </c>
      <c r="E1704" cm="1">
        <f t="array" ref="E1704">INDEX($C$2:$C$104,L1704)</f>
        <v>-0.38029757968731925</v>
      </c>
      <c r="G1704">
        <f>PI()/12*(M1704-12)</f>
        <v>2.617993877991494</v>
      </c>
      <c r="H1704">
        <f t="shared" si="497"/>
        <v>-0.22339181362508817</v>
      </c>
      <c r="I1704">
        <f t="shared" si="514"/>
        <v>0.74157636995163922</v>
      </c>
      <c r="J1704">
        <f t="shared" si="498"/>
        <v>2.6171752284291117</v>
      </c>
      <c r="L1704">
        <f t="shared" si="515"/>
        <v>71</v>
      </c>
      <c r="M1704">
        <v>22</v>
      </c>
      <c r="N1704">
        <f t="shared" si="499"/>
        <v>0.05</v>
      </c>
      <c r="O1704">
        <f t="shared" si="500"/>
        <v>5.0020839411324403</v>
      </c>
      <c r="P1704">
        <f t="shared" si="501"/>
        <v>9.2038344516836901</v>
      </c>
      <c r="Q1704">
        <f>1-EXP(-2*$AL$9*O1704/(1+O1704))</f>
        <v>6.4497345768578462E-2</v>
      </c>
      <c r="R1704">
        <f t="shared" si="502"/>
        <v>19.751565414145865</v>
      </c>
      <c r="S1704">
        <f>(1-$AL$6^R1704)/(1+$AL$6^R1704*(1/$AL$7-1))</f>
        <v>0.99643717244343843</v>
      </c>
      <c r="U1704">
        <v>0</v>
      </c>
      <c r="V1704">
        <f t="shared" si="503"/>
        <v>0</v>
      </c>
      <c r="W1704">
        <f t="shared" si="504"/>
        <v>0</v>
      </c>
      <c r="X1704">
        <f t="shared" si="505"/>
        <v>0</v>
      </c>
      <c r="Y1704">
        <f t="shared" si="506"/>
        <v>0</v>
      </c>
      <c r="Z1704">
        <f t="shared" si="507"/>
        <v>0</v>
      </c>
      <c r="AA1704">
        <f t="shared" si="508"/>
        <v>0</v>
      </c>
      <c r="AC1704">
        <f t="shared" si="509"/>
        <v>0</v>
      </c>
      <c r="AD1704">
        <f>X1704*((1-Q1704)*(1-EXP(-(P1704+O1704)*A1704))*P1704/(P1704+O1704)-(1-$AL$10)*(1-EXP(-2*O1704*A1704))/2)</f>
        <v>0</v>
      </c>
      <c r="AE1704">
        <f t="shared" si="510"/>
        <v>0</v>
      </c>
      <c r="AF1704">
        <f t="shared" si="511"/>
        <v>0</v>
      </c>
      <c r="AG1704">
        <f t="shared" si="512"/>
        <v>0</v>
      </c>
      <c r="AH1704">
        <f t="shared" si="513"/>
        <v>0</v>
      </c>
      <c r="BA1704">
        <v>0</v>
      </c>
    </row>
    <row r="1705" spans="1:53" x14ac:dyDescent="0.3">
      <c r="A1705">
        <v>3.6897812060066602</v>
      </c>
      <c r="E1705" cm="1">
        <f t="array" ref="E1705">INDEX($C$2:$C$104,L1705)</f>
        <v>-0.38029757968731925</v>
      </c>
      <c r="G1705">
        <f>PI()/12*(M1705-12)</f>
        <v>2.8797932657906435</v>
      </c>
      <c r="H1705">
        <f t="shared" si="497"/>
        <v>-0.22339181362508817</v>
      </c>
      <c r="I1705">
        <f t="shared" si="514"/>
        <v>0.74157636995163922</v>
      </c>
      <c r="J1705">
        <f t="shared" si="498"/>
        <v>2.7925471556056052</v>
      </c>
      <c r="L1705">
        <f t="shared" si="515"/>
        <v>71</v>
      </c>
      <c r="M1705">
        <v>23</v>
      </c>
      <c r="N1705">
        <f t="shared" si="499"/>
        <v>0.05</v>
      </c>
      <c r="O1705">
        <f t="shared" si="500"/>
        <v>5.0020839411324403</v>
      </c>
      <c r="P1705">
        <f t="shared" si="501"/>
        <v>9.2038344516836901</v>
      </c>
      <c r="Q1705">
        <f>1-EXP(-2*$AL$9*O1705/(1+O1705))</f>
        <v>6.4497345768578462E-2</v>
      </c>
      <c r="R1705">
        <f t="shared" si="502"/>
        <v>19.751565414145865</v>
      </c>
      <c r="S1705">
        <f>(1-$AL$6^R1705)/(1+$AL$6^R1705*(1/$AL$7-1))</f>
        <v>0.99643717244343843</v>
      </c>
      <c r="U1705">
        <v>0</v>
      </c>
      <c r="V1705">
        <f t="shared" si="503"/>
        <v>0</v>
      </c>
      <c r="W1705">
        <f t="shared" si="504"/>
        <v>0</v>
      </c>
      <c r="X1705">
        <f t="shared" si="505"/>
        <v>0</v>
      </c>
      <c r="Y1705">
        <f t="shared" si="506"/>
        <v>0</v>
      </c>
      <c r="Z1705">
        <f t="shared" si="507"/>
        <v>0</v>
      </c>
      <c r="AA1705">
        <f t="shared" si="508"/>
        <v>0</v>
      </c>
      <c r="AC1705">
        <f t="shared" si="509"/>
        <v>0</v>
      </c>
      <c r="AD1705">
        <f>X1705*((1-Q1705)*(1-EXP(-(P1705+O1705)*A1705))*P1705/(P1705+O1705)-(1-$AL$10)*(1-EXP(-2*O1705*A1705))/2)</f>
        <v>0</v>
      </c>
      <c r="AE1705">
        <f t="shared" si="510"/>
        <v>0</v>
      </c>
      <c r="AF1705">
        <f t="shared" si="511"/>
        <v>0</v>
      </c>
      <c r="AG1705">
        <f t="shared" si="512"/>
        <v>0</v>
      </c>
      <c r="AH1705">
        <f t="shared" si="513"/>
        <v>0</v>
      </c>
      <c r="BA1705">
        <v>0</v>
      </c>
    </row>
    <row r="1706" spans="1:53" x14ac:dyDescent="0.3">
      <c r="A1706">
        <v>3.6897812060066602</v>
      </c>
      <c r="E1706" cm="1">
        <f t="array" ref="E1706">INDEX($C$2:$C$104,L1706)</f>
        <v>-0.38284610165387151</v>
      </c>
      <c r="G1706">
        <f>PI()/12*(M1706-12)</f>
        <v>-3.1415926535897931</v>
      </c>
      <c r="H1706">
        <f t="shared" si="497"/>
        <v>-0.22481524625785179</v>
      </c>
      <c r="I1706">
        <f t="shared" si="514"/>
        <v>0.74081845075807373</v>
      </c>
      <c r="J1706">
        <f t="shared" si="498"/>
        <v>2.8786669320057623</v>
      </c>
      <c r="L1706">
        <f t="shared" si="515"/>
        <v>72</v>
      </c>
      <c r="M1706">
        <v>0</v>
      </c>
      <c r="N1706">
        <f t="shared" si="499"/>
        <v>0.05</v>
      </c>
      <c r="O1706">
        <f t="shared" si="500"/>
        <v>5.0020839411324403</v>
      </c>
      <c r="P1706">
        <f t="shared" si="501"/>
        <v>9.2038344516836901</v>
      </c>
      <c r="Q1706">
        <f>1-EXP(-2*$AL$9*O1706/(1+O1706))</f>
        <v>6.4497345768578462E-2</v>
      </c>
      <c r="R1706">
        <f t="shared" si="502"/>
        <v>19.751565414145865</v>
      </c>
      <c r="S1706">
        <f>(1-$AL$6^R1706)/(1+$AL$6^R1706*(1/$AL$7-1))</f>
        <v>0.99643717244343843</v>
      </c>
      <c r="U1706">
        <v>0</v>
      </c>
      <c r="V1706">
        <f t="shared" si="503"/>
        <v>0</v>
      </c>
      <c r="W1706">
        <f t="shared" si="504"/>
        <v>0</v>
      </c>
      <c r="X1706">
        <f t="shared" si="505"/>
        <v>0</v>
      </c>
      <c r="Y1706">
        <f t="shared" si="506"/>
        <v>0</v>
      </c>
      <c r="Z1706">
        <f t="shared" si="507"/>
        <v>0</v>
      </c>
      <c r="AA1706">
        <f t="shared" si="508"/>
        <v>0</v>
      </c>
      <c r="AC1706">
        <f t="shared" si="509"/>
        <v>0</v>
      </c>
      <c r="AD1706">
        <f>X1706*((1-Q1706)*(1-EXP(-(P1706+O1706)*A1706))*P1706/(P1706+O1706)-(1-$AL$10)*(1-EXP(-2*O1706*A1706))/2)</f>
        <v>0</v>
      </c>
      <c r="AE1706">
        <f t="shared" si="510"/>
        <v>0</v>
      </c>
      <c r="AF1706">
        <f t="shared" si="511"/>
        <v>0</v>
      </c>
      <c r="AG1706">
        <f t="shared" si="512"/>
        <v>0</v>
      </c>
      <c r="AH1706">
        <f t="shared" si="513"/>
        <v>0</v>
      </c>
      <c r="BA1706">
        <v>0</v>
      </c>
    </row>
    <row r="1707" spans="1:53" x14ac:dyDescent="0.3">
      <c r="A1707">
        <v>3.6897812060066602</v>
      </c>
      <c r="E1707" cm="1">
        <f t="array" ref="E1707">INDEX($C$2:$C$104,L1707)</f>
        <v>-0.38284610165387151</v>
      </c>
      <c r="G1707">
        <f>PI()/12*(M1707-12)</f>
        <v>-2.8797932657906435</v>
      </c>
      <c r="H1707">
        <f t="shared" si="497"/>
        <v>-0.22481524625785179</v>
      </c>
      <c r="I1707">
        <f t="shared" si="514"/>
        <v>0.74081845075807373</v>
      </c>
      <c r="J1707">
        <f t="shared" si="498"/>
        <v>2.7945742550041679</v>
      </c>
      <c r="L1707">
        <f t="shared" si="515"/>
        <v>72</v>
      </c>
      <c r="M1707">
        <v>1</v>
      </c>
      <c r="N1707">
        <f t="shared" si="499"/>
        <v>0.05</v>
      </c>
      <c r="O1707">
        <f t="shared" si="500"/>
        <v>5.0020839411324403</v>
      </c>
      <c r="P1707">
        <f t="shared" si="501"/>
        <v>9.2038344516836901</v>
      </c>
      <c r="Q1707">
        <f>1-EXP(-2*$AL$9*O1707/(1+O1707))</f>
        <v>6.4497345768578462E-2</v>
      </c>
      <c r="R1707">
        <f t="shared" si="502"/>
        <v>19.751565414145865</v>
      </c>
      <c r="S1707">
        <f>(1-$AL$6^R1707)/(1+$AL$6^R1707*(1/$AL$7-1))</f>
        <v>0.99643717244343843</v>
      </c>
      <c r="U1707">
        <v>0</v>
      </c>
      <c r="V1707">
        <f t="shared" si="503"/>
        <v>0</v>
      </c>
      <c r="W1707">
        <f t="shared" si="504"/>
        <v>0</v>
      </c>
      <c r="X1707">
        <f t="shared" si="505"/>
        <v>0</v>
      </c>
      <c r="Y1707">
        <f t="shared" si="506"/>
        <v>0</v>
      </c>
      <c r="Z1707">
        <f t="shared" si="507"/>
        <v>0</v>
      </c>
      <c r="AA1707">
        <f t="shared" si="508"/>
        <v>0</v>
      </c>
      <c r="AC1707">
        <f t="shared" si="509"/>
        <v>0</v>
      </c>
      <c r="AD1707">
        <f>X1707*((1-Q1707)*(1-EXP(-(P1707+O1707)*A1707))*P1707/(P1707+O1707)-(1-$AL$10)*(1-EXP(-2*O1707*A1707))/2)</f>
        <v>0</v>
      </c>
      <c r="AE1707">
        <f t="shared" si="510"/>
        <v>0</v>
      </c>
      <c r="AF1707">
        <f t="shared" si="511"/>
        <v>0</v>
      </c>
      <c r="AG1707">
        <f t="shared" si="512"/>
        <v>0</v>
      </c>
      <c r="AH1707">
        <f t="shared" si="513"/>
        <v>0</v>
      </c>
      <c r="BA1707">
        <v>0</v>
      </c>
    </row>
    <row r="1708" spans="1:53" x14ac:dyDescent="0.3">
      <c r="A1708">
        <v>3.6897812060066602</v>
      </c>
      <c r="E1708" cm="1">
        <f t="array" ref="E1708">INDEX($C$2:$C$104,L1708)</f>
        <v>-0.38284610165387151</v>
      </c>
      <c r="G1708">
        <f>PI()/12*(M1708-12)</f>
        <v>-2.617993877991494</v>
      </c>
      <c r="H1708">
        <f t="shared" si="497"/>
        <v>-0.22481524625785179</v>
      </c>
      <c r="I1708">
        <f t="shared" si="514"/>
        <v>0.74081845075807373</v>
      </c>
      <c r="J1708">
        <f t="shared" si="498"/>
        <v>2.618709202031976</v>
      </c>
      <c r="L1708">
        <f t="shared" si="515"/>
        <v>72</v>
      </c>
      <c r="M1708">
        <v>2</v>
      </c>
      <c r="N1708">
        <f t="shared" si="499"/>
        <v>0.05</v>
      </c>
      <c r="O1708">
        <f t="shared" si="500"/>
        <v>5.0020839411324403</v>
      </c>
      <c r="P1708">
        <f t="shared" si="501"/>
        <v>9.2038344516836901</v>
      </c>
      <c r="Q1708">
        <f>1-EXP(-2*$AL$9*O1708/(1+O1708))</f>
        <v>6.4497345768578462E-2</v>
      </c>
      <c r="R1708">
        <f t="shared" si="502"/>
        <v>19.751565414145865</v>
      </c>
      <c r="S1708">
        <f>(1-$AL$6^R1708)/(1+$AL$6^R1708*(1/$AL$7-1))</f>
        <v>0.99643717244343843</v>
      </c>
      <c r="U1708">
        <v>0</v>
      </c>
      <c r="V1708">
        <f t="shared" si="503"/>
        <v>0</v>
      </c>
      <c r="W1708">
        <f t="shared" si="504"/>
        <v>0</v>
      </c>
      <c r="X1708">
        <f t="shared" si="505"/>
        <v>0</v>
      </c>
      <c r="Y1708">
        <f t="shared" si="506"/>
        <v>0</v>
      </c>
      <c r="Z1708">
        <f t="shared" si="507"/>
        <v>0</v>
      </c>
      <c r="AA1708">
        <f t="shared" si="508"/>
        <v>0</v>
      </c>
      <c r="AC1708">
        <f t="shared" si="509"/>
        <v>0</v>
      </c>
      <c r="AD1708">
        <f>X1708*((1-Q1708)*(1-EXP(-(P1708+O1708)*A1708))*P1708/(P1708+O1708)-(1-$AL$10)*(1-EXP(-2*O1708*A1708))/2)</f>
        <v>0</v>
      </c>
      <c r="AE1708">
        <f t="shared" si="510"/>
        <v>0</v>
      </c>
      <c r="AF1708">
        <f t="shared" si="511"/>
        <v>0</v>
      </c>
      <c r="AG1708">
        <f t="shared" si="512"/>
        <v>0</v>
      </c>
      <c r="AH1708">
        <f t="shared" si="513"/>
        <v>0</v>
      </c>
      <c r="BA1708">
        <v>0</v>
      </c>
    </row>
    <row r="1709" spans="1:53" x14ac:dyDescent="0.3">
      <c r="A1709">
        <v>3.6897812060066602</v>
      </c>
      <c r="E1709" cm="1">
        <f t="array" ref="E1709">INDEX($C$2:$C$104,L1709)</f>
        <v>-0.38284610165387151</v>
      </c>
      <c r="G1709">
        <f>PI()/12*(M1709-12)</f>
        <v>-2.3561944901923448</v>
      </c>
      <c r="H1709">
        <f t="shared" si="497"/>
        <v>-0.22481524625785179</v>
      </c>
      <c r="I1709">
        <f t="shared" si="514"/>
        <v>0.74081845075807373</v>
      </c>
      <c r="J1709">
        <f t="shared" si="498"/>
        <v>2.4168242722302273</v>
      </c>
      <c r="L1709">
        <f t="shared" si="515"/>
        <v>72</v>
      </c>
      <c r="M1709">
        <v>3</v>
      </c>
      <c r="N1709">
        <f t="shared" si="499"/>
        <v>0.05</v>
      </c>
      <c r="O1709">
        <f t="shared" si="500"/>
        <v>5.0020839411324403</v>
      </c>
      <c r="P1709">
        <f t="shared" si="501"/>
        <v>9.2038344516836901</v>
      </c>
      <c r="Q1709">
        <f>1-EXP(-2*$AL$9*O1709/(1+O1709))</f>
        <v>6.4497345768578462E-2</v>
      </c>
      <c r="R1709">
        <f t="shared" si="502"/>
        <v>19.751565414145865</v>
      </c>
      <c r="S1709">
        <f>(1-$AL$6^R1709)/(1+$AL$6^R1709*(1/$AL$7-1))</f>
        <v>0.99643717244343843</v>
      </c>
      <c r="U1709">
        <v>0</v>
      </c>
      <c r="V1709">
        <f t="shared" si="503"/>
        <v>0</v>
      </c>
      <c r="W1709">
        <f t="shared" si="504"/>
        <v>0</v>
      </c>
      <c r="X1709">
        <f t="shared" si="505"/>
        <v>0</v>
      </c>
      <c r="Y1709">
        <f t="shared" si="506"/>
        <v>0</v>
      </c>
      <c r="Z1709">
        <f t="shared" si="507"/>
        <v>0</v>
      </c>
      <c r="AA1709">
        <f t="shared" si="508"/>
        <v>0</v>
      </c>
      <c r="AC1709">
        <f t="shared" si="509"/>
        <v>0</v>
      </c>
      <c r="AD1709">
        <f>X1709*((1-Q1709)*(1-EXP(-(P1709+O1709)*A1709))*P1709/(P1709+O1709)-(1-$AL$10)*(1-EXP(-2*O1709*A1709))/2)</f>
        <v>0</v>
      </c>
      <c r="AE1709">
        <f t="shared" si="510"/>
        <v>0</v>
      </c>
      <c r="AF1709">
        <f t="shared" si="511"/>
        <v>0</v>
      </c>
      <c r="AG1709">
        <f t="shared" si="512"/>
        <v>0</v>
      </c>
      <c r="AH1709">
        <f t="shared" si="513"/>
        <v>0</v>
      </c>
      <c r="BA1709">
        <v>0</v>
      </c>
    </row>
    <row r="1710" spans="1:53" x14ac:dyDescent="0.3">
      <c r="A1710">
        <v>3.6897812060066602</v>
      </c>
      <c r="E1710" cm="1">
        <f t="array" ref="E1710">INDEX($C$2:$C$104,L1710)</f>
        <v>-0.38284610165387151</v>
      </c>
      <c r="G1710">
        <f>PI()/12*(M1710-12)</f>
        <v>-2.0943951023931953</v>
      </c>
      <c r="H1710">
        <f t="shared" si="497"/>
        <v>-0.22481524625785179</v>
      </c>
      <c r="I1710">
        <f t="shared" si="514"/>
        <v>0.74081845075807373</v>
      </c>
      <c r="J1710">
        <f t="shared" si="498"/>
        <v>2.208341293240581</v>
      </c>
      <c r="L1710">
        <f t="shared" si="515"/>
        <v>72</v>
      </c>
      <c r="M1710">
        <v>4</v>
      </c>
      <c r="N1710">
        <f t="shared" si="499"/>
        <v>0.05</v>
      </c>
      <c r="O1710">
        <f t="shared" si="500"/>
        <v>5.0020839411324403</v>
      </c>
      <c r="P1710">
        <f t="shared" si="501"/>
        <v>9.2038344516836901</v>
      </c>
      <c r="Q1710">
        <f>1-EXP(-2*$AL$9*O1710/(1+O1710))</f>
        <v>6.4497345768578462E-2</v>
      </c>
      <c r="R1710">
        <f t="shared" si="502"/>
        <v>19.751565414145865</v>
      </c>
      <c r="S1710">
        <f>(1-$AL$6^R1710)/(1+$AL$6^R1710*(1/$AL$7-1))</f>
        <v>0.99643717244343843</v>
      </c>
      <c r="U1710">
        <v>0</v>
      </c>
      <c r="V1710">
        <f t="shared" si="503"/>
        <v>0</v>
      </c>
      <c r="W1710">
        <f t="shared" si="504"/>
        <v>0</v>
      </c>
      <c r="X1710">
        <f t="shared" si="505"/>
        <v>0</v>
      </c>
      <c r="Y1710">
        <f t="shared" si="506"/>
        <v>0</v>
      </c>
      <c r="Z1710">
        <f t="shared" si="507"/>
        <v>0</v>
      </c>
      <c r="AA1710">
        <f t="shared" si="508"/>
        <v>0</v>
      </c>
      <c r="AC1710">
        <f t="shared" si="509"/>
        <v>0</v>
      </c>
      <c r="AD1710">
        <f>X1710*((1-Q1710)*(1-EXP(-(P1710+O1710)*A1710))*P1710/(P1710+O1710)-(1-$AL$10)*(1-EXP(-2*O1710*A1710))/2)</f>
        <v>0</v>
      </c>
      <c r="AE1710">
        <f t="shared" si="510"/>
        <v>0</v>
      </c>
      <c r="AF1710">
        <f t="shared" si="511"/>
        <v>0</v>
      </c>
      <c r="AG1710">
        <f t="shared" si="512"/>
        <v>0</v>
      </c>
      <c r="AH1710">
        <f t="shared" si="513"/>
        <v>0</v>
      </c>
      <c r="BA1710">
        <v>0</v>
      </c>
    </row>
    <row r="1711" spans="1:53" x14ac:dyDescent="0.3">
      <c r="A1711">
        <v>3.6897812060066602</v>
      </c>
      <c r="E1711" cm="1">
        <f t="array" ref="E1711">INDEX($C$2:$C$104,L1711)</f>
        <v>-0.38284610165387151</v>
      </c>
      <c r="G1711">
        <f>PI()/12*(M1711-12)</f>
        <v>-1.8325957145940459</v>
      </c>
      <c r="H1711">
        <f t="shared" si="497"/>
        <v>-0.22481524625785179</v>
      </c>
      <c r="I1711">
        <f t="shared" si="514"/>
        <v>0.74081845075807373</v>
      </c>
      <c r="J1711">
        <f t="shared" si="498"/>
        <v>2.0004469113078138</v>
      </c>
      <c r="L1711">
        <f t="shared" si="515"/>
        <v>72</v>
      </c>
      <c r="M1711">
        <v>5</v>
      </c>
      <c r="N1711">
        <f t="shared" si="499"/>
        <v>0.05</v>
      </c>
      <c r="O1711">
        <f t="shared" si="500"/>
        <v>5.0020839411324403</v>
      </c>
      <c r="P1711">
        <f t="shared" si="501"/>
        <v>9.2038344516836901</v>
      </c>
      <c r="Q1711">
        <f>1-EXP(-2*$AL$9*O1711/(1+O1711))</f>
        <v>6.4497345768578462E-2</v>
      </c>
      <c r="R1711">
        <f t="shared" si="502"/>
        <v>19.751565414145865</v>
      </c>
      <c r="S1711">
        <f>(1-$AL$6^R1711)/(1+$AL$6^R1711*(1/$AL$7-1))</f>
        <v>0.99643717244343843</v>
      </c>
      <c r="U1711">
        <v>0</v>
      </c>
      <c r="V1711">
        <f t="shared" si="503"/>
        <v>0</v>
      </c>
      <c r="W1711">
        <f t="shared" si="504"/>
        <v>0</v>
      </c>
      <c r="X1711">
        <f t="shared" si="505"/>
        <v>0</v>
      </c>
      <c r="Y1711">
        <f t="shared" si="506"/>
        <v>0</v>
      </c>
      <c r="Z1711">
        <f t="shared" si="507"/>
        <v>0</v>
      </c>
      <c r="AA1711">
        <f t="shared" si="508"/>
        <v>0</v>
      </c>
      <c r="AC1711">
        <f t="shared" si="509"/>
        <v>0</v>
      </c>
      <c r="AD1711">
        <f>X1711*((1-Q1711)*(1-EXP(-(P1711+O1711)*A1711))*P1711/(P1711+O1711)-(1-$AL$10)*(1-EXP(-2*O1711*A1711))/2)</f>
        <v>0</v>
      </c>
      <c r="AE1711">
        <f t="shared" si="510"/>
        <v>0</v>
      </c>
      <c r="AF1711">
        <f t="shared" si="511"/>
        <v>0</v>
      </c>
      <c r="AG1711">
        <f t="shared" si="512"/>
        <v>0</v>
      </c>
      <c r="AH1711">
        <f t="shared" si="513"/>
        <v>0</v>
      </c>
      <c r="BA1711">
        <v>0</v>
      </c>
    </row>
    <row r="1712" spans="1:53" x14ac:dyDescent="0.3">
      <c r="A1712">
        <v>3.6897812060066602</v>
      </c>
      <c r="E1712" cm="1">
        <f t="array" ref="E1712">INDEX($C$2:$C$104,L1712)</f>
        <v>-0.38284610165387151</v>
      </c>
      <c r="G1712">
        <f>PI()/12*(M1712-12)</f>
        <v>-1.5707963267948966</v>
      </c>
      <c r="H1712">
        <f t="shared" si="497"/>
        <v>-0.22481524625785179</v>
      </c>
      <c r="I1712">
        <f t="shared" si="514"/>
        <v>0.74081845075807373</v>
      </c>
      <c r="J1712">
        <f t="shared" si="498"/>
        <v>1.797549751399615</v>
      </c>
      <c r="L1712">
        <f t="shared" si="515"/>
        <v>72</v>
      </c>
      <c r="M1712">
        <v>6</v>
      </c>
      <c r="N1712">
        <f t="shared" si="499"/>
        <v>0.05</v>
      </c>
      <c r="O1712">
        <f t="shared" si="500"/>
        <v>5.0020839411324403</v>
      </c>
      <c r="P1712">
        <f t="shared" si="501"/>
        <v>9.2038344516836901</v>
      </c>
      <c r="Q1712">
        <f>1-EXP(-2*$AL$9*O1712/(1+O1712))</f>
        <v>6.4497345768578462E-2</v>
      </c>
      <c r="R1712">
        <f t="shared" si="502"/>
        <v>19.751565414145865</v>
      </c>
      <c r="S1712">
        <f>(1-$AL$6^R1712)/(1+$AL$6^R1712*(1/$AL$7-1))</f>
        <v>0.99643717244343843</v>
      </c>
      <c r="U1712">
        <v>0</v>
      </c>
      <c r="V1712">
        <f t="shared" si="503"/>
        <v>0</v>
      </c>
      <c r="W1712">
        <f t="shared" si="504"/>
        <v>0</v>
      </c>
      <c r="X1712">
        <f t="shared" si="505"/>
        <v>0</v>
      </c>
      <c r="Y1712">
        <f t="shared" si="506"/>
        <v>0</v>
      </c>
      <c r="Z1712">
        <f t="shared" si="507"/>
        <v>0</v>
      </c>
      <c r="AA1712">
        <f t="shared" si="508"/>
        <v>0</v>
      </c>
      <c r="AC1712">
        <f t="shared" si="509"/>
        <v>0</v>
      </c>
      <c r="AD1712">
        <f>X1712*((1-Q1712)*(1-EXP(-(P1712+O1712)*A1712))*P1712/(P1712+O1712)-(1-$AL$10)*(1-EXP(-2*O1712*A1712))/2)</f>
        <v>0</v>
      </c>
      <c r="AE1712">
        <f t="shared" si="510"/>
        <v>0</v>
      </c>
      <c r="AF1712">
        <f t="shared" si="511"/>
        <v>0</v>
      </c>
      <c r="AG1712">
        <f t="shared" si="512"/>
        <v>0</v>
      </c>
      <c r="AH1712">
        <f t="shared" si="513"/>
        <v>0</v>
      </c>
      <c r="BA1712">
        <v>0</v>
      </c>
    </row>
    <row r="1713" spans="1:53" x14ac:dyDescent="0.3">
      <c r="A1713">
        <v>3.6897812060066602</v>
      </c>
      <c r="E1713" cm="1">
        <f t="array" ref="E1713">INDEX($C$2:$C$104,L1713)</f>
        <v>-0.38284610165387151</v>
      </c>
      <c r="G1713">
        <f>PI()/12*(M1713-12)</f>
        <v>-1.308996938995747</v>
      </c>
      <c r="H1713">
        <f t="shared" si="497"/>
        <v>-0.22481524625785179</v>
      </c>
      <c r="I1713">
        <f t="shared" si="514"/>
        <v>0.74081845075807373</v>
      </c>
      <c r="J1713">
        <f t="shared" si="498"/>
        <v>1.6038796837055378</v>
      </c>
      <c r="L1713">
        <f t="shared" si="515"/>
        <v>72</v>
      </c>
      <c r="M1713">
        <v>7</v>
      </c>
      <c r="N1713">
        <f t="shared" si="499"/>
        <v>0.05</v>
      </c>
      <c r="O1713">
        <f t="shared" si="500"/>
        <v>5.0020839411324403</v>
      </c>
      <c r="P1713">
        <f t="shared" si="501"/>
        <v>9.2038344516836901</v>
      </c>
      <c r="Q1713">
        <f>1-EXP(-2*$AL$9*O1713/(1+O1713))</f>
        <v>6.4497345768578462E-2</v>
      </c>
      <c r="R1713">
        <f t="shared" si="502"/>
        <v>19.751565414145865</v>
      </c>
      <c r="S1713">
        <f>(1-$AL$6^R1713)/(1+$AL$6^R1713*(1/$AL$7-1))</f>
        <v>0.99643717244343843</v>
      </c>
      <c r="U1713">
        <v>0</v>
      </c>
      <c r="V1713">
        <f t="shared" si="503"/>
        <v>0</v>
      </c>
      <c r="W1713">
        <f t="shared" si="504"/>
        <v>0</v>
      </c>
      <c r="X1713">
        <f t="shared" si="505"/>
        <v>0</v>
      </c>
      <c r="Y1713">
        <f t="shared" si="506"/>
        <v>0</v>
      </c>
      <c r="Z1713">
        <f t="shared" si="507"/>
        <v>0</v>
      </c>
      <c r="AA1713">
        <f t="shared" si="508"/>
        <v>0</v>
      </c>
      <c r="AC1713">
        <f t="shared" si="509"/>
        <v>0</v>
      </c>
      <c r="AD1713">
        <f>X1713*((1-Q1713)*(1-EXP(-(P1713+O1713)*A1713))*P1713/(P1713+O1713)-(1-$AL$10)*(1-EXP(-2*O1713*A1713))/2)</f>
        <v>0</v>
      </c>
      <c r="AE1713">
        <f t="shared" si="510"/>
        <v>0</v>
      </c>
      <c r="AF1713">
        <f t="shared" si="511"/>
        <v>0</v>
      </c>
      <c r="AG1713">
        <f t="shared" si="512"/>
        <v>0</v>
      </c>
      <c r="AH1713">
        <f t="shared" si="513"/>
        <v>0</v>
      </c>
      <c r="BA1713">
        <v>0</v>
      </c>
    </row>
    <row r="1714" spans="1:53" x14ac:dyDescent="0.3">
      <c r="A1714">
        <v>3.6897812060066602</v>
      </c>
      <c r="E1714" cm="1">
        <f t="array" ref="E1714">INDEX($C$2:$C$104,L1714)</f>
        <v>-0.38284610165387151</v>
      </c>
      <c r="G1714">
        <f>PI()/12*(M1714-12)</f>
        <v>-1.0471975511965976</v>
      </c>
      <c r="H1714">
        <f t="shared" si="497"/>
        <v>-0.22481524625785179</v>
      </c>
      <c r="I1714">
        <f t="shared" si="514"/>
        <v>0.74081845075807373</v>
      </c>
      <c r="J1714">
        <f t="shared" si="498"/>
        <v>1.4246830042973426</v>
      </c>
      <c r="L1714">
        <f t="shared" si="515"/>
        <v>72</v>
      </c>
      <c r="M1714">
        <v>8</v>
      </c>
      <c r="N1714">
        <f t="shared" si="499"/>
        <v>0.14611332249755393</v>
      </c>
      <c r="O1714">
        <f t="shared" si="500"/>
        <v>1.7171039730421314</v>
      </c>
      <c r="P1714">
        <f t="shared" si="501"/>
        <v>3.1594713103975218</v>
      </c>
      <c r="Q1714">
        <f>1-EXP(-2*$AL$9*O1714/(1+O1714))</f>
        <v>4.9300155086993258E-2</v>
      </c>
      <c r="R1714">
        <f t="shared" si="502"/>
        <v>6.7802723515977545</v>
      </c>
      <c r="S1714">
        <f>(1-$AL$6^R1714)/(1+$AL$6^R1714*(1/$AL$7-1))</f>
        <v>0.77901756507432707</v>
      </c>
      <c r="U1714">
        <v>6.2</v>
      </c>
      <c r="V1714">
        <f t="shared" si="503"/>
        <v>14.167000000000002</v>
      </c>
      <c r="W1714">
        <f t="shared" si="504"/>
        <v>11.036341844407993</v>
      </c>
      <c r="X1714">
        <f t="shared" si="505"/>
        <v>3.130658155592009</v>
      </c>
      <c r="Y1714">
        <f t="shared" si="506"/>
        <v>2.9762904728826869</v>
      </c>
      <c r="Z1714">
        <f t="shared" si="507"/>
        <v>9.8895890580023771</v>
      </c>
      <c r="AA1714">
        <f t="shared" si="508"/>
        <v>2.6563444665749421</v>
      </c>
      <c r="AC1714">
        <f t="shared" si="509"/>
        <v>3.1396485710959516</v>
      </c>
      <c r="AD1714">
        <f>X1714*((1-Q1714)*(1-EXP(-(P1714+O1714)*A1714))*P1714/(P1714+O1714)-(1-$AL$10)*(1-EXP(-2*O1714*A1714))/2)</f>
        <v>0.59779198431832692</v>
      </c>
      <c r="AE1714">
        <f t="shared" si="510"/>
        <v>6.3937850219892205</v>
      </c>
      <c r="AF1714">
        <f t="shared" si="511"/>
        <v>6.6568126287074323</v>
      </c>
      <c r="AG1714">
        <f t="shared" si="512"/>
        <v>-0.2778459780105822</v>
      </c>
      <c r="AH1714">
        <f t="shared" si="513"/>
        <v>6.3789666506968503</v>
      </c>
      <c r="BA1714">
        <v>6.3937850219892196</v>
      </c>
    </row>
    <row r="1715" spans="1:53" x14ac:dyDescent="0.3">
      <c r="A1715">
        <v>3.6897812060066602</v>
      </c>
      <c r="E1715" cm="1">
        <f t="array" ref="E1715">INDEX($C$2:$C$104,L1715)</f>
        <v>-0.38284610165387151</v>
      </c>
      <c r="G1715">
        <f>PI()/12*(M1715-12)</f>
        <v>-0.78539816339744828</v>
      </c>
      <c r="H1715">
        <f t="shared" si="497"/>
        <v>-0.22481524625785179</v>
      </c>
      <c r="I1715">
        <f t="shared" si="514"/>
        <v>0.74081845075807373</v>
      </c>
      <c r="J1715">
        <f t="shared" si="498"/>
        <v>1.267128202245478</v>
      </c>
      <c r="L1715">
        <f t="shared" si="515"/>
        <v>72</v>
      </c>
      <c r="M1715">
        <v>9</v>
      </c>
      <c r="N1715">
        <f t="shared" si="499"/>
        <v>0.30366812454941861</v>
      </c>
      <c r="O1715">
        <f t="shared" si="500"/>
        <v>0.83605747640493056</v>
      </c>
      <c r="P1715">
        <f t="shared" si="501"/>
        <v>1.5383457565850722</v>
      </c>
      <c r="Q1715">
        <f>1-EXP(-2*$AL$9*O1715/(1+O1715))</f>
        <v>3.5772849924466499E-2</v>
      </c>
      <c r="R1715">
        <f t="shared" si="502"/>
        <v>3.301312838716409</v>
      </c>
      <c r="S1715">
        <f>(1-$AL$6^R1715)/(1+$AL$6^R1715*(1/$AL$7-1))</f>
        <v>0.45476884273050816</v>
      </c>
      <c r="U1715">
        <v>67.099999999999994</v>
      </c>
      <c r="V1715">
        <f t="shared" si="503"/>
        <v>153.3235</v>
      </c>
      <c r="W1715">
        <f t="shared" si="504"/>
        <v>69.726750658391069</v>
      </c>
      <c r="X1715">
        <f t="shared" si="505"/>
        <v>83.596749341608927</v>
      </c>
      <c r="Y1715">
        <f t="shared" si="506"/>
        <v>80.330042382249687</v>
      </c>
      <c r="Z1715">
        <f t="shared" si="507"/>
        <v>62.481655614054972</v>
      </c>
      <c r="AA1715">
        <f t="shared" si="508"/>
        <v>67.807361912030203</v>
      </c>
      <c r="AC1715">
        <f t="shared" si="509"/>
        <v>30.978290388034114</v>
      </c>
      <c r="AD1715">
        <f>X1715*((1-Q1715)*(1-EXP(-(P1715+O1715)*A1715))*P1715/(P1715+O1715)-(1-$AL$10)*(1-EXP(-2*O1715*A1715))/2)</f>
        <v>16.761286102973187</v>
      </c>
      <c r="AE1715">
        <f t="shared" si="510"/>
        <v>115.5469384030375</v>
      </c>
      <c r="AF1715">
        <f t="shared" si="511"/>
        <v>31.510788454019465</v>
      </c>
      <c r="AG1715">
        <f t="shared" si="512"/>
        <v>-4.2386056327537025</v>
      </c>
      <c r="AH1715">
        <f t="shared" si="513"/>
        <v>27.272182821265762</v>
      </c>
      <c r="BA1715">
        <v>115.546938403037</v>
      </c>
    </row>
    <row r="1716" spans="1:53" x14ac:dyDescent="0.3">
      <c r="A1716">
        <v>3.6897812060066602</v>
      </c>
      <c r="E1716" cm="1">
        <f t="array" ref="E1716">INDEX($C$2:$C$104,L1716)</f>
        <v>-0.38284610165387151</v>
      </c>
      <c r="G1716">
        <f>PI()/12*(M1716-12)</f>
        <v>-0.52359877559829882</v>
      </c>
      <c r="H1716">
        <f t="shared" si="497"/>
        <v>-0.22481524625785179</v>
      </c>
      <c r="I1716">
        <f t="shared" si="514"/>
        <v>0.74081845075807373</v>
      </c>
      <c r="J1716">
        <f t="shared" si="498"/>
        <v>1.1409266366545876</v>
      </c>
      <c r="L1716">
        <f t="shared" si="515"/>
        <v>72</v>
      </c>
      <c r="M1716">
        <v>10</v>
      </c>
      <c r="N1716">
        <f t="shared" si="499"/>
        <v>0.42986969014030896</v>
      </c>
      <c r="O1716">
        <f t="shared" si="500"/>
        <v>0.59987663893361565</v>
      </c>
      <c r="P1716">
        <f t="shared" si="501"/>
        <v>1.1037730156378527</v>
      </c>
      <c r="Q1716">
        <f>1-EXP(-2*$AL$9*O1716/(1+O1716))</f>
        <v>2.9550725055944693E-2</v>
      </c>
      <c r="R1716">
        <f t="shared" si="502"/>
        <v>2.3687132830547508</v>
      </c>
      <c r="S1716">
        <f>(1-$AL$6^R1716)/(1+$AL$6^R1716*(1/$AL$7-1))</f>
        <v>0.33403162801407549</v>
      </c>
      <c r="U1716">
        <v>144.5</v>
      </c>
      <c r="V1716">
        <f t="shared" si="503"/>
        <v>330.1825</v>
      </c>
      <c r="W1716">
        <f t="shared" si="504"/>
        <v>110.29139801675748</v>
      </c>
      <c r="X1716">
        <f t="shared" si="505"/>
        <v>219.89110198324252</v>
      </c>
      <c r="Y1716">
        <f t="shared" si="506"/>
        <v>209.7587193305144</v>
      </c>
      <c r="Z1716">
        <f t="shared" si="507"/>
        <v>98.831353576726656</v>
      </c>
      <c r="AA1716">
        <f t="shared" si="508"/>
        <v>166.47344128561423</v>
      </c>
      <c r="AC1716">
        <f t="shared" si="509"/>
        <v>57.515620968070834</v>
      </c>
      <c r="AD1716">
        <f>X1716*((1-Q1716)*(1-EXP(-(P1716+O1716)*A1716))*P1716/(P1716+O1716)-(1-$AL$10)*(1-EXP(-2*O1716*A1716))/2)</f>
        <v>45.660564432464724</v>
      </c>
      <c r="AE1716">
        <f t="shared" si="510"/>
        <v>269.64962668614976</v>
      </c>
      <c r="AF1716">
        <f t="shared" si="511"/>
        <v>41.592139786154057</v>
      </c>
      <c r="AG1716">
        <f t="shared" si="512"/>
        <v>-2.3752863875645405</v>
      </c>
      <c r="AH1716">
        <f t="shared" si="513"/>
        <v>39.216853398589514</v>
      </c>
      <c r="BA1716">
        <v>269.64962668614902</v>
      </c>
    </row>
    <row r="1717" spans="1:53" x14ac:dyDescent="0.3">
      <c r="A1717">
        <v>3.6897812060066602</v>
      </c>
      <c r="E1717" cm="1">
        <f t="array" ref="E1717">INDEX($C$2:$C$104,L1717)</f>
        <v>-0.38284610165387151</v>
      </c>
      <c r="G1717">
        <f>PI()/12*(M1717-12)</f>
        <v>-0.26179938779914941</v>
      </c>
      <c r="H1717">
        <f t="shared" si="497"/>
        <v>-0.22481524625785179</v>
      </c>
      <c r="I1717">
        <f t="shared" si="514"/>
        <v>0.74081845075807373</v>
      </c>
      <c r="J1717">
        <f t="shared" si="498"/>
        <v>1.0578340317367607</v>
      </c>
      <c r="L1717">
        <f t="shared" si="515"/>
        <v>72</v>
      </c>
      <c r="M1717">
        <v>11</v>
      </c>
      <c r="N1717">
        <f t="shared" si="499"/>
        <v>0.51296229505813584</v>
      </c>
      <c r="O1717">
        <f t="shared" si="500"/>
        <v>0.50941352598284728</v>
      </c>
      <c r="P1717">
        <f t="shared" si="501"/>
        <v>0.93732088780843903</v>
      </c>
      <c r="Q1717">
        <f>1-EXP(-2*$AL$9*O1717/(1+O1717))</f>
        <v>2.663806001217417E-2</v>
      </c>
      <c r="R1717">
        <f t="shared" si="502"/>
        <v>2.0115045448483606</v>
      </c>
      <c r="S1717">
        <f>(1-$AL$6^R1717)/(1+$AL$6^R1717*(1/$AL$7-1))</f>
        <v>0.28513769903870662</v>
      </c>
      <c r="U1717">
        <v>142.69999999999999</v>
      </c>
      <c r="V1717">
        <f t="shared" si="503"/>
        <v>326.06950000000001</v>
      </c>
      <c r="W1717">
        <f t="shared" si="504"/>
        <v>92.974706956701553</v>
      </c>
      <c r="X1717">
        <f t="shared" si="505"/>
        <v>233.09479304329847</v>
      </c>
      <c r="Y1717">
        <f t="shared" si="506"/>
        <v>219.74399932359592</v>
      </c>
      <c r="Z1717">
        <f t="shared" si="507"/>
        <v>83.313987329584734</v>
      </c>
      <c r="AA1717">
        <f t="shared" si="508"/>
        <v>167.88645291473907</v>
      </c>
      <c r="AC1717">
        <f t="shared" si="509"/>
        <v>51.895646421816785</v>
      </c>
      <c r="AD1717">
        <f>X1717*((1-Q1717)*(1-EXP(-(P1717+O1717)*A1717))*P1717/(P1717+O1717)-(1-$AL$10)*(1-EXP(-2*O1717*A1717))/2)</f>
        <v>49.53306833427019</v>
      </c>
      <c r="AE1717">
        <f t="shared" si="510"/>
        <v>269.31516767082604</v>
      </c>
      <c r="AF1717">
        <f t="shared" si="511"/>
        <v>31.723461885045516</v>
      </c>
      <c r="AG1717">
        <f t="shared" si="512"/>
        <v>2.3244780745866702</v>
      </c>
      <c r="AH1717">
        <f t="shared" si="513"/>
        <v>34.047939959632188</v>
      </c>
      <c r="BA1717">
        <v>269.31516767082599</v>
      </c>
    </row>
    <row r="1718" spans="1:53" x14ac:dyDescent="0.3">
      <c r="A1718">
        <v>3.7263716591918601</v>
      </c>
      <c r="E1718" cm="1">
        <f t="array" ref="E1718">INDEX($C$2:$C$104,L1718)</f>
        <v>-0.38284610165387151</v>
      </c>
      <c r="G1718">
        <f>PI()/12*(M1718-12)</f>
        <v>0</v>
      </c>
      <c r="H1718">
        <f t="shared" si="497"/>
        <v>-0.22481524625785179</v>
      </c>
      <c r="I1718">
        <f t="shared" si="514"/>
        <v>0.74081845075807373</v>
      </c>
      <c r="J1718">
        <f t="shared" si="498"/>
        <v>1.0286179248917735</v>
      </c>
      <c r="L1718">
        <f t="shared" si="515"/>
        <v>72</v>
      </c>
      <c r="M1718">
        <v>12</v>
      </c>
      <c r="N1718">
        <f t="shared" si="499"/>
        <v>0.54217840190312305</v>
      </c>
      <c r="O1718">
        <f t="shared" si="500"/>
        <v>0.48449311519710242</v>
      </c>
      <c r="P1718">
        <f t="shared" si="501"/>
        <v>0.89146733196266859</v>
      </c>
      <c r="Q1718">
        <f>1-EXP(-2*$AL$9*O1718/(1+O1718))</f>
        <v>2.5771644266391669E-2</v>
      </c>
      <c r="R1718">
        <f t="shared" si="502"/>
        <v>1.9131021330586475</v>
      </c>
      <c r="S1718">
        <f>(1-$AL$6^R1718)/(1+$AL$6^R1718*(1/$AL$7-1))</f>
        <v>0.27147300334976088</v>
      </c>
      <c r="U1718">
        <v>133.1</v>
      </c>
      <c r="V1718">
        <f t="shared" si="503"/>
        <v>304.13350000000003</v>
      </c>
      <c r="W1718">
        <f t="shared" si="504"/>
        <v>82.564034664274502</v>
      </c>
      <c r="X1718">
        <f t="shared" si="505"/>
        <v>221.56946533572551</v>
      </c>
      <c r="Y1718">
        <f t="shared" si="506"/>
        <v>208.07044657211807</v>
      </c>
      <c r="Z1718">
        <f t="shared" si="507"/>
        <v>74.130636362756249</v>
      </c>
      <c r="AA1718">
        <f t="shared" si="508"/>
        <v>157.37033748771356</v>
      </c>
      <c r="AC1718">
        <f t="shared" si="509"/>
        <v>47.013895391245356</v>
      </c>
      <c r="AD1718">
        <f>X1718*((1-Q1718)*(1-EXP(-(P1718+O1718)*A1718))*P1718/(P1718+O1718)-(1-$AL$10)*(1-EXP(-2*O1718*A1718))/2)</f>
        <v>47.401150914865163</v>
      </c>
      <c r="AE1718">
        <f t="shared" si="510"/>
        <v>251.78538379382408</v>
      </c>
      <c r="AF1718">
        <f t="shared" si="511"/>
        <v>27.404458474615371</v>
      </c>
      <c r="AG1718">
        <f t="shared" si="512"/>
        <v>3.2989581695393366</v>
      </c>
      <c r="AH1718">
        <f t="shared" si="513"/>
        <v>30.703416644154707</v>
      </c>
      <c r="BA1718">
        <v>251.785383793824</v>
      </c>
    </row>
    <row r="1719" spans="1:53" x14ac:dyDescent="0.3">
      <c r="A1719">
        <v>3.7263716591918601</v>
      </c>
      <c r="E1719" cm="1">
        <f t="array" ref="E1719">INDEX($C$2:$C$104,L1719)</f>
        <v>-0.38284610165387151</v>
      </c>
      <c r="G1719">
        <f>PI()/12*(M1719-12)</f>
        <v>0.26179938779914941</v>
      </c>
      <c r="H1719">
        <f t="shared" si="497"/>
        <v>-0.22481524625785179</v>
      </c>
      <c r="I1719">
        <f t="shared" si="514"/>
        <v>0.74081845075807373</v>
      </c>
      <c r="J1719">
        <f t="shared" si="498"/>
        <v>1.0578340317367607</v>
      </c>
      <c r="L1719">
        <f t="shared" si="515"/>
        <v>72</v>
      </c>
      <c r="M1719">
        <v>13</v>
      </c>
      <c r="N1719">
        <f t="shared" si="499"/>
        <v>0.51296229505813584</v>
      </c>
      <c r="O1719">
        <f t="shared" si="500"/>
        <v>0.50941352598284728</v>
      </c>
      <c r="P1719">
        <f t="shared" si="501"/>
        <v>0.93732088780843903</v>
      </c>
      <c r="Q1719">
        <f>1-EXP(-2*$AL$9*O1719/(1+O1719))</f>
        <v>2.663806001217417E-2</v>
      </c>
      <c r="R1719">
        <f t="shared" si="502"/>
        <v>2.0115045448483606</v>
      </c>
      <c r="S1719">
        <f>(1-$AL$6^R1719)/(1+$AL$6^R1719*(1/$AL$7-1))</f>
        <v>0.28513769903870662</v>
      </c>
      <c r="U1719">
        <v>357.4</v>
      </c>
      <c r="V1719">
        <f t="shared" si="503"/>
        <v>816.65899999999999</v>
      </c>
      <c r="W1719">
        <f t="shared" si="504"/>
        <v>232.86026815925109</v>
      </c>
      <c r="X1719">
        <f t="shared" si="505"/>
        <v>583.79873184074893</v>
      </c>
      <c r="Y1719">
        <f t="shared" si="506"/>
        <v>550.96398826337918</v>
      </c>
      <c r="Z1719">
        <f t="shared" si="507"/>
        <v>209.07505226021445</v>
      </c>
      <c r="AA1719">
        <f t="shared" si="508"/>
        <v>421.87969844315302</v>
      </c>
      <c r="AC1719">
        <f t="shared" si="509"/>
        <v>130.03759847322019</v>
      </c>
      <c r="AD1719">
        <f>X1719*((1-Q1719)*(1-EXP(-(P1719+O1719)*A1719))*P1719/(P1719+O1719)-(1-$AL$10)*(1-EXP(-2*O1719*A1719))/2)</f>
        <v>123.9379433751827</v>
      </c>
      <c r="AE1719">
        <f t="shared" si="510"/>
        <v>675.8552402915559</v>
      </c>
      <c r="AF1719">
        <f t="shared" si="511"/>
        <v>79.805030445857753</v>
      </c>
      <c r="AG1719">
        <f t="shared" si="512"/>
        <v>5.14634644504335</v>
      </c>
      <c r="AH1719">
        <f t="shared" si="513"/>
        <v>84.951376890901102</v>
      </c>
      <c r="BA1719">
        <v>675.85524029155602</v>
      </c>
    </row>
    <row r="1720" spans="1:53" x14ac:dyDescent="0.3">
      <c r="A1720">
        <v>3.7263716591918601</v>
      </c>
      <c r="E1720" cm="1">
        <f t="array" ref="E1720">INDEX($C$2:$C$104,L1720)</f>
        <v>-0.38284610165387151</v>
      </c>
      <c r="G1720">
        <f>PI()/12*(M1720-12)</f>
        <v>0.52359877559829882</v>
      </c>
      <c r="H1720">
        <f t="shared" si="497"/>
        <v>-0.22481524625785179</v>
      </c>
      <c r="I1720">
        <f t="shared" si="514"/>
        <v>0.74081845075807373</v>
      </c>
      <c r="J1720">
        <f t="shared" si="498"/>
        <v>1.1409266366545876</v>
      </c>
      <c r="L1720">
        <f t="shared" si="515"/>
        <v>72</v>
      </c>
      <c r="M1720">
        <v>14</v>
      </c>
      <c r="N1720">
        <f t="shared" si="499"/>
        <v>0.42986969014030896</v>
      </c>
      <c r="O1720">
        <f t="shared" si="500"/>
        <v>0.59987663893361565</v>
      </c>
      <c r="P1720">
        <f t="shared" si="501"/>
        <v>1.1037730156378527</v>
      </c>
      <c r="Q1720">
        <f>1-EXP(-2*$AL$9*O1720/(1+O1720))</f>
        <v>2.9550725055944693E-2</v>
      </c>
      <c r="R1720">
        <f t="shared" si="502"/>
        <v>2.3687132830547508</v>
      </c>
      <c r="S1720">
        <f>(1-$AL$6^R1720)/(1+$AL$6^R1720*(1/$AL$7-1))</f>
        <v>0.33403162801407549</v>
      </c>
      <c r="U1720">
        <v>220.5</v>
      </c>
      <c r="V1720">
        <f t="shared" si="503"/>
        <v>503.84250000000003</v>
      </c>
      <c r="W1720">
        <f t="shared" si="504"/>
        <v>168.29933053768184</v>
      </c>
      <c r="X1720">
        <f t="shared" si="505"/>
        <v>335.54316946231819</v>
      </c>
      <c r="Y1720">
        <f t="shared" si="506"/>
        <v>320.30117010102913</v>
      </c>
      <c r="Z1720">
        <f t="shared" si="507"/>
        <v>151.10860949219867</v>
      </c>
      <c r="AA1720">
        <f t="shared" si="508"/>
        <v>254.70737186514367</v>
      </c>
      <c r="AC1720">
        <f t="shared" si="509"/>
        <v>87.798142361130743</v>
      </c>
      <c r="AD1720">
        <f>X1720*((1-Q1720)*(1-EXP(-(P1720+O1720)*A1720))*P1720/(P1720+O1720)-(1-$AL$10)*(1-EXP(-2*O1720*A1720))/2)</f>
        <v>69.626342700081793</v>
      </c>
      <c r="AE1720">
        <f t="shared" si="510"/>
        <v>412.13185692635619</v>
      </c>
      <c r="AF1720">
        <f t="shared" si="511"/>
        <v>63.734021705097838</v>
      </c>
      <c r="AG1720">
        <f t="shared" si="512"/>
        <v>-4.0325444641963406</v>
      </c>
      <c r="AH1720">
        <f t="shared" si="513"/>
        <v>59.701477240901497</v>
      </c>
      <c r="BA1720">
        <v>412.13185692635602</v>
      </c>
    </row>
    <row r="1721" spans="1:53" x14ac:dyDescent="0.3">
      <c r="A1721">
        <v>3.7263716591918601</v>
      </c>
      <c r="E1721" cm="1">
        <f t="array" ref="E1721">INDEX($C$2:$C$104,L1721)</f>
        <v>-0.38284610165387151</v>
      </c>
      <c r="G1721">
        <f>PI()/12*(M1721-12)</f>
        <v>0.78539816339744828</v>
      </c>
      <c r="H1721">
        <f t="shared" si="497"/>
        <v>-0.22481524625785179</v>
      </c>
      <c r="I1721">
        <f t="shared" si="514"/>
        <v>0.74081845075807373</v>
      </c>
      <c r="J1721">
        <f t="shared" si="498"/>
        <v>1.267128202245478</v>
      </c>
      <c r="L1721">
        <f t="shared" si="515"/>
        <v>72</v>
      </c>
      <c r="M1721">
        <v>15</v>
      </c>
      <c r="N1721">
        <f t="shared" si="499"/>
        <v>0.30366812454941861</v>
      </c>
      <c r="O1721">
        <f t="shared" si="500"/>
        <v>0.83605747640493056</v>
      </c>
      <c r="P1721">
        <f t="shared" si="501"/>
        <v>1.5383457565850722</v>
      </c>
      <c r="Q1721">
        <f>1-EXP(-2*$AL$9*O1721/(1+O1721))</f>
        <v>3.5772849924466499E-2</v>
      </c>
      <c r="R1721">
        <f t="shared" si="502"/>
        <v>3.301312838716409</v>
      </c>
      <c r="S1721">
        <f>(1-$AL$6^R1721)/(1+$AL$6^R1721*(1/$AL$7-1))</f>
        <v>0.45476884273050816</v>
      </c>
      <c r="U1721">
        <v>151.30000000000001</v>
      </c>
      <c r="V1721">
        <f t="shared" si="503"/>
        <v>345.72050000000007</v>
      </c>
      <c r="W1721">
        <f t="shared" si="504"/>
        <v>157.22291169321267</v>
      </c>
      <c r="X1721">
        <f t="shared" si="505"/>
        <v>188.49758830678741</v>
      </c>
      <c r="Y1721">
        <f t="shared" si="506"/>
        <v>181.16576448356398</v>
      </c>
      <c r="Z1721">
        <f t="shared" si="507"/>
        <v>141.16357736168655</v>
      </c>
      <c r="AA1721">
        <f t="shared" si="508"/>
        <v>153.1157710772174</v>
      </c>
      <c r="AC1721">
        <f t="shared" si="509"/>
        <v>69.863685113781571</v>
      </c>
      <c r="AD1721">
        <f>X1721*((1-Q1721)*(1-EXP(-(P1721+O1721)*A1721))*P1721/(P1721+O1721)-(1-$AL$10)*(1-EXP(-2*O1721*A1721))/2)</f>
        <v>37.785667511083432</v>
      </c>
      <c r="AE1721">
        <f t="shared" si="510"/>
        <v>260.76512370208241</v>
      </c>
      <c r="AF1721">
        <f t="shared" si="511"/>
        <v>71.31669284532164</v>
      </c>
      <c r="AG1721">
        <f t="shared" si="512"/>
        <v>-9.7356741047368907</v>
      </c>
      <c r="AH1721">
        <f t="shared" si="513"/>
        <v>61.581018740584753</v>
      </c>
      <c r="BA1721">
        <v>260.76512370208201</v>
      </c>
    </row>
    <row r="1722" spans="1:53" x14ac:dyDescent="0.3">
      <c r="A1722">
        <v>3.7263716591918601</v>
      </c>
      <c r="E1722" cm="1">
        <f t="array" ref="E1722">INDEX($C$2:$C$104,L1722)</f>
        <v>-0.38284610165387151</v>
      </c>
      <c r="G1722">
        <f>PI()/12*(M1722-12)</f>
        <v>1.0471975511965976</v>
      </c>
      <c r="H1722">
        <f t="shared" si="497"/>
        <v>-0.22481524625785179</v>
      </c>
      <c r="I1722">
        <f t="shared" si="514"/>
        <v>0.74081845075807373</v>
      </c>
      <c r="J1722">
        <f t="shared" si="498"/>
        <v>1.4246830042973426</v>
      </c>
      <c r="L1722">
        <f t="shared" si="515"/>
        <v>72</v>
      </c>
      <c r="M1722">
        <v>16</v>
      </c>
      <c r="N1722">
        <f t="shared" si="499"/>
        <v>0.14611332249755393</v>
      </c>
      <c r="O1722">
        <f t="shared" si="500"/>
        <v>1.7171039730421314</v>
      </c>
      <c r="P1722">
        <f t="shared" si="501"/>
        <v>3.1594713103975218</v>
      </c>
      <c r="Q1722">
        <f>1-EXP(-2*$AL$9*O1722/(1+O1722))</f>
        <v>4.9300155086993258E-2</v>
      </c>
      <c r="R1722">
        <f t="shared" si="502"/>
        <v>6.7802723515977545</v>
      </c>
      <c r="S1722">
        <f>(1-$AL$6^R1722)/(1+$AL$6^R1722*(1/$AL$7-1))</f>
        <v>0.77901756507432707</v>
      </c>
      <c r="U1722">
        <v>239</v>
      </c>
      <c r="V1722">
        <f t="shared" si="503"/>
        <v>546.11500000000001</v>
      </c>
      <c r="W1722">
        <f t="shared" si="504"/>
        <v>425.43317755056614</v>
      </c>
      <c r="X1722">
        <f t="shared" si="505"/>
        <v>120.68182244943387</v>
      </c>
      <c r="Y1722">
        <f t="shared" si="506"/>
        <v>114.73130563029743</v>
      </c>
      <c r="Z1722">
        <f t="shared" si="507"/>
        <v>381.97784676939096</v>
      </c>
      <c r="AA1722">
        <f t="shared" si="508"/>
        <v>102.40886296715917</v>
      </c>
      <c r="AC1722">
        <f t="shared" si="509"/>
        <v>121.02967687613831</v>
      </c>
      <c r="AD1722">
        <f>X1722*((1-Q1722)*(1-EXP(-(P1722+O1722)*A1722))*P1722/(P1722+O1722)-(1-$AL$10)*(1-EXP(-2*O1722*A1722))/2)</f>
        <v>23.043897987124215</v>
      </c>
      <c r="AE1722">
        <f t="shared" si="510"/>
        <v>246.48243783042167</v>
      </c>
      <c r="AF1722">
        <f t="shared" si="511"/>
        <v>257.34790938573468</v>
      </c>
      <c r="AG1722">
        <f t="shared" si="512"/>
        <v>-10.721455323985952</v>
      </c>
      <c r="AH1722">
        <f t="shared" si="513"/>
        <v>246.62645406174872</v>
      </c>
      <c r="BA1722">
        <v>246.48243783042099</v>
      </c>
    </row>
    <row r="1723" spans="1:53" x14ac:dyDescent="0.3">
      <c r="A1723">
        <v>3.7263716591918601</v>
      </c>
      <c r="E1723" cm="1">
        <f t="array" ref="E1723">INDEX($C$2:$C$104,L1723)</f>
        <v>-0.38284610165387151</v>
      </c>
      <c r="G1723">
        <f>PI()/12*(M1723-12)</f>
        <v>1.308996938995747</v>
      </c>
      <c r="H1723">
        <f t="shared" si="497"/>
        <v>-0.22481524625785179</v>
      </c>
      <c r="I1723">
        <f t="shared" si="514"/>
        <v>0.74081845075807373</v>
      </c>
      <c r="J1723">
        <f t="shared" si="498"/>
        <v>1.6038796837055378</v>
      </c>
      <c r="L1723">
        <f t="shared" si="515"/>
        <v>72</v>
      </c>
      <c r="M1723">
        <v>17</v>
      </c>
      <c r="N1723">
        <f t="shared" si="499"/>
        <v>0.05</v>
      </c>
      <c r="O1723">
        <f t="shared" si="500"/>
        <v>5.0020839411324403</v>
      </c>
      <c r="P1723">
        <f t="shared" si="501"/>
        <v>9.2038344516836901</v>
      </c>
      <c r="Q1723">
        <f>1-EXP(-2*$AL$9*O1723/(1+O1723))</f>
        <v>6.4497345768578462E-2</v>
      </c>
      <c r="R1723">
        <f t="shared" si="502"/>
        <v>19.751565414145865</v>
      </c>
      <c r="S1723">
        <f>(1-$AL$6^R1723)/(1+$AL$6^R1723*(1/$AL$7-1))</f>
        <v>0.99643717244343843</v>
      </c>
      <c r="U1723">
        <v>116.4</v>
      </c>
      <c r="V1723">
        <f t="shared" si="503"/>
        <v>265.97400000000005</v>
      </c>
      <c r="W1723">
        <f t="shared" si="504"/>
        <v>265.02638050347116</v>
      </c>
      <c r="X1723">
        <f t="shared" si="505"/>
        <v>0.94761949652888688</v>
      </c>
      <c r="Y1723">
        <f t="shared" si="506"/>
        <v>0.88650055420421592</v>
      </c>
      <c r="Z1723">
        <f t="shared" si="507"/>
        <v>237.95559797347664</v>
      </c>
      <c r="AA1723">
        <f t="shared" si="508"/>
        <v>0.80547656557861724</v>
      </c>
      <c r="AC1723">
        <f t="shared" si="509"/>
        <v>32.108255452624448</v>
      </c>
      <c r="AD1723">
        <f>X1723*((1-Q1723)*(1-EXP(-(P1723+O1723)*A1723))*P1723/(P1723+O1723)-(1-$AL$10)*(1-EXP(-2*O1723*A1723))/2)</f>
        <v>0.1716141857131665</v>
      </c>
      <c r="AE1723">
        <f t="shared" si="510"/>
        <v>33.085346203916231</v>
      </c>
      <c r="AF1723">
        <f t="shared" si="511"/>
        <v>199.76217354226324</v>
      </c>
      <c r="AG1723">
        <f t="shared" si="512"/>
        <v>-9.0590197087567964E-2</v>
      </c>
      <c r="AH1723">
        <f t="shared" si="513"/>
        <v>199.67158334517566</v>
      </c>
      <c r="BA1723">
        <v>33.085346203916203</v>
      </c>
    </row>
    <row r="1724" spans="1:53" x14ac:dyDescent="0.3">
      <c r="A1724">
        <v>3.7263716591918601</v>
      </c>
      <c r="E1724" cm="1">
        <f t="array" ref="E1724">INDEX($C$2:$C$104,L1724)</f>
        <v>-0.38284610165387151</v>
      </c>
      <c r="G1724">
        <f>PI()/12*(M1724-12)</f>
        <v>1.5707963267948966</v>
      </c>
      <c r="H1724">
        <f t="shared" si="497"/>
        <v>-0.22481524625785179</v>
      </c>
      <c r="I1724">
        <f t="shared" si="514"/>
        <v>0.74081845075807373</v>
      </c>
      <c r="J1724">
        <f t="shared" si="498"/>
        <v>1.797549751399615</v>
      </c>
      <c r="L1724">
        <f t="shared" si="515"/>
        <v>72</v>
      </c>
      <c r="M1724">
        <v>18</v>
      </c>
      <c r="N1724">
        <f t="shared" si="499"/>
        <v>0.05</v>
      </c>
      <c r="O1724">
        <f t="shared" si="500"/>
        <v>5.0020839411324403</v>
      </c>
      <c r="P1724">
        <f t="shared" si="501"/>
        <v>9.2038344516836901</v>
      </c>
      <c r="Q1724">
        <f>1-EXP(-2*$AL$9*O1724/(1+O1724))</f>
        <v>6.4497345768578462E-2</v>
      </c>
      <c r="R1724">
        <f t="shared" si="502"/>
        <v>19.751565414145865</v>
      </c>
      <c r="S1724">
        <f>(1-$AL$6^R1724)/(1+$AL$6^R1724*(1/$AL$7-1))</f>
        <v>0.99643717244343843</v>
      </c>
      <c r="U1724">
        <v>8.3000000000000007</v>
      </c>
      <c r="V1724">
        <f t="shared" si="503"/>
        <v>18.965500000000002</v>
      </c>
      <c r="W1724">
        <f t="shared" si="504"/>
        <v>18.897929193976033</v>
      </c>
      <c r="X1724">
        <f t="shared" si="505"/>
        <v>6.7570806023969254E-2</v>
      </c>
      <c r="Y1724">
        <f t="shared" si="506"/>
        <v>6.3212668383979681E-2</v>
      </c>
      <c r="Z1724">
        <f t="shared" si="507"/>
        <v>16.967624254122473</v>
      </c>
      <c r="AA1724">
        <f t="shared" si="508"/>
        <v>5.7435184658958284E-2</v>
      </c>
      <c r="AC1724">
        <f t="shared" si="509"/>
        <v>2.2895061877730489</v>
      </c>
      <c r="AD1724">
        <f>X1724*((1-Q1724)*(1-EXP(-(P1724+O1724)*A1724))*P1724/(P1724+O1724)-(1-$AL$10)*(1-EXP(-2*O1724*A1724))/2)</f>
        <v>1.2237093998447844E-2</v>
      </c>
      <c r="AE1724">
        <f t="shared" si="510"/>
        <v>2.3591784664304551</v>
      </c>
      <c r="AF1724">
        <f t="shared" si="511"/>
        <v>14.244209969078904</v>
      </c>
      <c r="AG1724">
        <f t="shared" si="512"/>
        <v>-6.4596102734264518E-3</v>
      </c>
      <c r="AH1724">
        <f t="shared" si="513"/>
        <v>14.237750358805478</v>
      </c>
      <c r="BA1724">
        <v>2.3591784664304498</v>
      </c>
    </row>
    <row r="1725" spans="1:53" x14ac:dyDescent="0.3">
      <c r="A1725">
        <v>3.7263716591918601</v>
      </c>
      <c r="E1725" cm="1">
        <f t="array" ref="E1725">INDEX($C$2:$C$104,L1725)</f>
        <v>-0.38284610165387151</v>
      </c>
      <c r="G1725">
        <f>PI()/12*(M1725-12)</f>
        <v>1.8325957145940459</v>
      </c>
      <c r="H1725">
        <f t="shared" si="497"/>
        <v>-0.22481524625785179</v>
      </c>
      <c r="I1725">
        <f t="shared" si="514"/>
        <v>0.74081845075807373</v>
      </c>
      <c r="J1725">
        <f t="shared" si="498"/>
        <v>2.0004469113078138</v>
      </c>
      <c r="L1725">
        <f t="shared" si="515"/>
        <v>72</v>
      </c>
      <c r="M1725">
        <v>19</v>
      </c>
      <c r="N1725">
        <f t="shared" si="499"/>
        <v>0.05</v>
      </c>
      <c r="O1725">
        <f t="shared" si="500"/>
        <v>5.0020839411324403</v>
      </c>
      <c r="P1725">
        <f t="shared" si="501"/>
        <v>9.2038344516836901</v>
      </c>
      <c r="Q1725">
        <f>1-EXP(-2*$AL$9*O1725/(1+O1725))</f>
        <v>6.4497345768578462E-2</v>
      </c>
      <c r="R1725">
        <f t="shared" si="502"/>
        <v>19.751565414145865</v>
      </c>
      <c r="S1725">
        <f>(1-$AL$6^R1725)/(1+$AL$6^R1725*(1/$AL$7-1))</f>
        <v>0.99643717244343843</v>
      </c>
      <c r="U1725">
        <v>0</v>
      </c>
      <c r="V1725">
        <f t="shared" si="503"/>
        <v>0</v>
      </c>
      <c r="W1725">
        <f t="shared" si="504"/>
        <v>0</v>
      </c>
      <c r="X1725">
        <f t="shared" si="505"/>
        <v>0</v>
      </c>
      <c r="Y1725">
        <f t="shared" si="506"/>
        <v>0</v>
      </c>
      <c r="Z1725">
        <f t="shared" si="507"/>
        <v>0</v>
      </c>
      <c r="AA1725">
        <f t="shared" si="508"/>
        <v>0</v>
      </c>
      <c r="AC1725">
        <f t="shared" si="509"/>
        <v>0</v>
      </c>
      <c r="AD1725">
        <f>X1725*((1-Q1725)*(1-EXP(-(P1725+O1725)*A1725))*P1725/(P1725+O1725)-(1-$AL$10)*(1-EXP(-2*O1725*A1725))/2)</f>
        <v>0</v>
      </c>
      <c r="AE1725">
        <f t="shared" si="510"/>
        <v>0</v>
      </c>
      <c r="AF1725">
        <f t="shared" si="511"/>
        <v>0</v>
      </c>
      <c r="AG1725">
        <f t="shared" si="512"/>
        <v>0</v>
      </c>
      <c r="AH1725">
        <f t="shared" si="513"/>
        <v>0</v>
      </c>
      <c r="BA1725">
        <v>0</v>
      </c>
    </row>
    <row r="1726" spans="1:53" x14ac:dyDescent="0.3">
      <c r="A1726">
        <v>3.7263716591918601</v>
      </c>
      <c r="E1726" cm="1">
        <f t="array" ref="E1726">INDEX($C$2:$C$104,L1726)</f>
        <v>-0.38284610165387151</v>
      </c>
      <c r="G1726">
        <f>PI()/12*(M1726-12)</f>
        <v>2.0943951023931953</v>
      </c>
      <c r="H1726">
        <f t="shared" si="497"/>
        <v>-0.22481524625785179</v>
      </c>
      <c r="I1726">
        <f t="shared" si="514"/>
        <v>0.74081845075807373</v>
      </c>
      <c r="J1726">
        <f t="shared" si="498"/>
        <v>2.208341293240581</v>
      </c>
      <c r="L1726">
        <f t="shared" si="515"/>
        <v>72</v>
      </c>
      <c r="M1726">
        <v>20</v>
      </c>
      <c r="N1726">
        <f t="shared" si="499"/>
        <v>0.05</v>
      </c>
      <c r="O1726">
        <f t="shared" si="500"/>
        <v>5.0020839411324403</v>
      </c>
      <c r="P1726">
        <f t="shared" si="501"/>
        <v>9.2038344516836901</v>
      </c>
      <c r="Q1726">
        <f>1-EXP(-2*$AL$9*O1726/(1+O1726))</f>
        <v>6.4497345768578462E-2</v>
      </c>
      <c r="R1726">
        <f t="shared" si="502"/>
        <v>19.751565414145865</v>
      </c>
      <c r="S1726">
        <f>(1-$AL$6^R1726)/(1+$AL$6^R1726*(1/$AL$7-1))</f>
        <v>0.99643717244343843</v>
      </c>
      <c r="U1726">
        <v>0</v>
      </c>
      <c r="V1726">
        <f t="shared" si="503"/>
        <v>0</v>
      </c>
      <c r="W1726">
        <f t="shared" si="504"/>
        <v>0</v>
      </c>
      <c r="X1726">
        <f t="shared" si="505"/>
        <v>0</v>
      </c>
      <c r="Y1726">
        <f t="shared" si="506"/>
        <v>0</v>
      </c>
      <c r="Z1726">
        <f t="shared" si="507"/>
        <v>0</v>
      </c>
      <c r="AA1726">
        <f t="shared" si="508"/>
        <v>0</v>
      </c>
      <c r="AC1726">
        <f t="shared" si="509"/>
        <v>0</v>
      </c>
      <c r="AD1726">
        <f>X1726*((1-Q1726)*(1-EXP(-(P1726+O1726)*A1726))*P1726/(P1726+O1726)-(1-$AL$10)*(1-EXP(-2*O1726*A1726))/2)</f>
        <v>0</v>
      </c>
      <c r="AE1726">
        <f t="shared" si="510"/>
        <v>0</v>
      </c>
      <c r="AF1726">
        <f t="shared" si="511"/>
        <v>0</v>
      </c>
      <c r="AG1726">
        <f t="shared" si="512"/>
        <v>0</v>
      </c>
      <c r="AH1726">
        <f t="shared" si="513"/>
        <v>0</v>
      </c>
      <c r="BA1726">
        <v>0</v>
      </c>
    </row>
    <row r="1727" spans="1:53" x14ac:dyDescent="0.3">
      <c r="A1727">
        <v>3.7263716591918601</v>
      </c>
      <c r="E1727" cm="1">
        <f t="array" ref="E1727">INDEX($C$2:$C$104,L1727)</f>
        <v>-0.38284610165387151</v>
      </c>
      <c r="G1727">
        <f>PI()/12*(M1727-12)</f>
        <v>2.3561944901923448</v>
      </c>
      <c r="H1727">
        <f t="shared" si="497"/>
        <v>-0.22481524625785179</v>
      </c>
      <c r="I1727">
        <f t="shared" si="514"/>
        <v>0.74081845075807373</v>
      </c>
      <c r="J1727">
        <f t="shared" si="498"/>
        <v>2.4168242722302273</v>
      </c>
      <c r="L1727">
        <f t="shared" si="515"/>
        <v>72</v>
      </c>
      <c r="M1727">
        <v>21</v>
      </c>
      <c r="N1727">
        <f t="shared" si="499"/>
        <v>0.05</v>
      </c>
      <c r="O1727">
        <f t="shared" si="500"/>
        <v>5.0020839411324403</v>
      </c>
      <c r="P1727">
        <f t="shared" si="501"/>
        <v>9.2038344516836901</v>
      </c>
      <c r="Q1727">
        <f>1-EXP(-2*$AL$9*O1727/(1+O1727))</f>
        <v>6.4497345768578462E-2</v>
      </c>
      <c r="R1727">
        <f t="shared" si="502"/>
        <v>19.751565414145865</v>
      </c>
      <c r="S1727">
        <f>(1-$AL$6^R1727)/(1+$AL$6^R1727*(1/$AL$7-1))</f>
        <v>0.99643717244343843</v>
      </c>
      <c r="U1727">
        <v>0</v>
      </c>
      <c r="V1727">
        <f t="shared" si="503"/>
        <v>0</v>
      </c>
      <c r="W1727">
        <f t="shared" si="504"/>
        <v>0</v>
      </c>
      <c r="X1727">
        <f t="shared" si="505"/>
        <v>0</v>
      </c>
      <c r="Y1727">
        <f t="shared" si="506"/>
        <v>0</v>
      </c>
      <c r="Z1727">
        <f t="shared" si="507"/>
        <v>0</v>
      </c>
      <c r="AA1727">
        <f t="shared" si="508"/>
        <v>0</v>
      </c>
      <c r="AC1727">
        <f t="shared" si="509"/>
        <v>0</v>
      </c>
      <c r="AD1727">
        <f>X1727*((1-Q1727)*(1-EXP(-(P1727+O1727)*A1727))*P1727/(P1727+O1727)-(1-$AL$10)*(1-EXP(-2*O1727*A1727))/2)</f>
        <v>0</v>
      </c>
      <c r="AE1727">
        <f t="shared" si="510"/>
        <v>0</v>
      </c>
      <c r="AF1727">
        <f t="shared" si="511"/>
        <v>0</v>
      </c>
      <c r="AG1727">
        <f t="shared" si="512"/>
        <v>0</v>
      </c>
      <c r="AH1727">
        <f t="shared" si="513"/>
        <v>0</v>
      </c>
      <c r="BA1727">
        <v>0</v>
      </c>
    </row>
    <row r="1728" spans="1:53" x14ac:dyDescent="0.3">
      <c r="A1728">
        <v>3.7263716591918601</v>
      </c>
      <c r="E1728" cm="1">
        <f t="array" ref="E1728">INDEX($C$2:$C$104,L1728)</f>
        <v>-0.38284610165387151</v>
      </c>
      <c r="G1728">
        <f>PI()/12*(M1728-12)</f>
        <v>2.617993877991494</v>
      </c>
      <c r="H1728">
        <f t="shared" si="497"/>
        <v>-0.22481524625785179</v>
      </c>
      <c r="I1728">
        <f t="shared" si="514"/>
        <v>0.74081845075807373</v>
      </c>
      <c r="J1728">
        <f t="shared" si="498"/>
        <v>2.618709202031976</v>
      </c>
      <c r="L1728">
        <f t="shared" si="515"/>
        <v>72</v>
      </c>
      <c r="M1728">
        <v>22</v>
      </c>
      <c r="N1728">
        <f t="shared" si="499"/>
        <v>0.05</v>
      </c>
      <c r="O1728">
        <f t="shared" si="500"/>
        <v>5.0020839411324403</v>
      </c>
      <c r="P1728">
        <f t="shared" si="501"/>
        <v>9.2038344516836901</v>
      </c>
      <c r="Q1728">
        <f>1-EXP(-2*$AL$9*O1728/(1+O1728))</f>
        <v>6.4497345768578462E-2</v>
      </c>
      <c r="R1728">
        <f t="shared" si="502"/>
        <v>19.751565414145865</v>
      </c>
      <c r="S1728">
        <f>(1-$AL$6^R1728)/(1+$AL$6^R1728*(1/$AL$7-1))</f>
        <v>0.99643717244343843</v>
      </c>
      <c r="U1728">
        <v>0.1</v>
      </c>
      <c r="V1728">
        <f t="shared" si="503"/>
        <v>0.22850000000000004</v>
      </c>
      <c r="W1728">
        <f t="shared" si="504"/>
        <v>0.22768589390332572</v>
      </c>
      <c r="X1728">
        <f t="shared" si="505"/>
        <v>8.1410609667431633E-4</v>
      </c>
      <c r="Y1728">
        <f t="shared" si="506"/>
        <v>7.6159841426480426E-4</v>
      </c>
      <c r="Z1728">
        <f t="shared" si="507"/>
        <v>0.20442920788099364</v>
      </c>
      <c r="AA1728">
        <f t="shared" si="508"/>
        <v>6.9199017661394511E-4</v>
      </c>
      <c r="AC1728">
        <f t="shared" si="509"/>
        <v>2.7584411900880106E-2</v>
      </c>
      <c r="AD1728">
        <f>X1728*((1-Q1728)*(1-EXP(-(P1728+O1728)*A1728))*P1728/(P1728+O1728)-(1-$AL$10)*(1-EXP(-2*O1728*A1728))/2)</f>
        <v>1.4743486745117667E-4</v>
      </c>
      <c r="AE1728">
        <f t="shared" si="510"/>
        <v>2.8423836944945227E-2</v>
      </c>
      <c r="AF1728">
        <f t="shared" si="511"/>
        <v>0.17161698757926394</v>
      </c>
      <c r="AG1728">
        <f t="shared" si="512"/>
        <v>-7.7826629800317553E-5</v>
      </c>
      <c r="AH1728">
        <f t="shared" si="513"/>
        <v>0.17153916094946361</v>
      </c>
      <c r="BA1728">
        <v>2.8423836944945199E-2</v>
      </c>
    </row>
    <row r="1729" spans="1:53" x14ac:dyDescent="0.3">
      <c r="A1729">
        <v>3.7263716591918601</v>
      </c>
      <c r="E1729" cm="1">
        <f t="array" ref="E1729">INDEX($C$2:$C$104,L1729)</f>
        <v>-0.38284610165387151</v>
      </c>
      <c r="G1729">
        <f>PI()/12*(M1729-12)</f>
        <v>2.8797932657906435</v>
      </c>
      <c r="H1729">
        <f t="shared" si="497"/>
        <v>-0.22481524625785179</v>
      </c>
      <c r="I1729">
        <f t="shared" si="514"/>
        <v>0.74081845075807373</v>
      </c>
      <c r="J1729">
        <f t="shared" si="498"/>
        <v>2.7945742550041679</v>
      </c>
      <c r="L1729">
        <f t="shared" si="515"/>
        <v>72</v>
      </c>
      <c r="M1729">
        <v>23</v>
      </c>
      <c r="N1729">
        <f t="shared" si="499"/>
        <v>0.05</v>
      </c>
      <c r="O1729">
        <f t="shared" si="500"/>
        <v>5.0020839411324403</v>
      </c>
      <c r="P1729">
        <f t="shared" si="501"/>
        <v>9.2038344516836901</v>
      </c>
      <c r="Q1729">
        <f>1-EXP(-2*$AL$9*O1729/(1+O1729))</f>
        <v>6.4497345768578462E-2</v>
      </c>
      <c r="R1729">
        <f t="shared" si="502"/>
        <v>19.751565414145865</v>
      </c>
      <c r="S1729">
        <f>(1-$AL$6^R1729)/(1+$AL$6^R1729*(1/$AL$7-1))</f>
        <v>0.99643717244343843</v>
      </c>
      <c r="U1729">
        <v>0</v>
      </c>
      <c r="V1729">
        <f t="shared" si="503"/>
        <v>0</v>
      </c>
      <c r="W1729">
        <f t="shared" si="504"/>
        <v>0</v>
      </c>
      <c r="X1729">
        <f t="shared" si="505"/>
        <v>0</v>
      </c>
      <c r="Y1729">
        <f t="shared" si="506"/>
        <v>0</v>
      </c>
      <c r="Z1729">
        <f t="shared" si="507"/>
        <v>0</v>
      </c>
      <c r="AA1729">
        <f t="shared" si="508"/>
        <v>0</v>
      </c>
      <c r="AC1729">
        <f t="shared" si="509"/>
        <v>0</v>
      </c>
      <c r="AD1729">
        <f>X1729*((1-Q1729)*(1-EXP(-(P1729+O1729)*A1729))*P1729/(P1729+O1729)-(1-$AL$10)*(1-EXP(-2*O1729*A1729))/2)</f>
        <v>0</v>
      </c>
      <c r="AE1729">
        <f t="shared" si="510"/>
        <v>0</v>
      </c>
      <c r="AF1729">
        <f t="shared" si="511"/>
        <v>0</v>
      </c>
      <c r="AG1729">
        <f t="shared" si="512"/>
        <v>0</v>
      </c>
      <c r="AH1729">
        <f t="shared" si="513"/>
        <v>0</v>
      </c>
      <c r="BA1729">
        <v>0</v>
      </c>
    </row>
    <row r="1730" spans="1:53" x14ac:dyDescent="0.3">
      <c r="A1730">
        <v>3.7263716591918601</v>
      </c>
      <c r="E1730" cm="1">
        <f t="array" ref="E1730">INDEX($C$2:$C$104,L1730)</f>
        <v>-0.38528117805800827</v>
      </c>
      <c r="G1730">
        <f>PI()/12*(M1730-12)</f>
        <v>-3.1415926535897931</v>
      </c>
      <c r="H1730">
        <f t="shared" si="497"/>
        <v>-0.22617395185674552</v>
      </c>
      <c r="I1730">
        <f t="shared" si="514"/>
        <v>0.74008977462836978</v>
      </c>
      <c r="J1730">
        <f t="shared" si="498"/>
        <v>2.8811020084098993</v>
      </c>
      <c r="L1730">
        <f t="shared" si="515"/>
        <v>73</v>
      </c>
      <c r="M1730">
        <v>0</v>
      </c>
      <c r="N1730">
        <f t="shared" si="499"/>
        <v>0.05</v>
      </c>
      <c r="O1730">
        <f t="shared" si="500"/>
        <v>5.0020839411324403</v>
      </c>
      <c r="P1730">
        <f t="shared" si="501"/>
        <v>9.2038344516836901</v>
      </c>
      <c r="Q1730">
        <f>1-EXP(-2*$AL$9*O1730/(1+O1730))</f>
        <v>6.4497345768578462E-2</v>
      </c>
      <c r="R1730">
        <f t="shared" si="502"/>
        <v>19.751565414145865</v>
      </c>
      <c r="S1730">
        <f>(1-$AL$6^R1730)/(1+$AL$6^R1730*(1/$AL$7-1))</f>
        <v>0.99643717244343843</v>
      </c>
      <c r="U1730">
        <v>0</v>
      </c>
      <c r="V1730">
        <f t="shared" si="503"/>
        <v>0</v>
      </c>
      <c r="W1730">
        <f t="shared" si="504"/>
        <v>0</v>
      </c>
      <c r="X1730">
        <f t="shared" si="505"/>
        <v>0</v>
      </c>
      <c r="Y1730">
        <f t="shared" si="506"/>
        <v>0</v>
      </c>
      <c r="Z1730">
        <f t="shared" si="507"/>
        <v>0</v>
      </c>
      <c r="AA1730">
        <f t="shared" si="508"/>
        <v>0</v>
      </c>
      <c r="AC1730">
        <f t="shared" si="509"/>
        <v>0</v>
      </c>
      <c r="AD1730">
        <f>X1730*((1-Q1730)*(1-EXP(-(P1730+O1730)*A1730))*P1730/(P1730+O1730)-(1-$AL$10)*(1-EXP(-2*O1730*A1730))/2)</f>
        <v>0</v>
      </c>
      <c r="AE1730">
        <f t="shared" si="510"/>
        <v>0</v>
      </c>
      <c r="AF1730">
        <f t="shared" si="511"/>
        <v>0</v>
      </c>
      <c r="AG1730">
        <f t="shared" si="512"/>
        <v>0</v>
      </c>
      <c r="AH1730">
        <f t="shared" si="513"/>
        <v>0</v>
      </c>
      <c r="BA1730">
        <v>0</v>
      </c>
    </row>
    <row r="1731" spans="1:53" x14ac:dyDescent="0.3">
      <c r="A1731">
        <v>3.7263716591918601</v>
      </c>
      <c r="E1731" cm="1">
        <f t="array" ref="E1731">INDEX($C$2:$C$104,L1731)</f>
        <v>-0.38528117805800827</v>
      </c>
      <c r="G1731">
        <f>PI()/12*(M1731-12)</f>
        <v>-2.8797932657906435</v>
      </c>
      <c r="H1731">
        <f t="shared" ref="H1731:H1794" si="516">SIN(E1731)*SIN(RADIANS(37))</f>
        <v>-0.22617395185674552</v>
      </c>
      <c r="I1731">
        <f t="shared" si="514"/>
        <v>0.74008977462836978</v>
      </c>
      <c r="J1731">
        <f t="shared" ref="J1731:J1794" si="517">ACOS(H1731+I1731*COS(G1731))</f>
        <v>2.7965049234485084</v>
      </c>
      <c r="L1731">
        <f t="shared" si="515"/>
        <v>73</v>
      </c>
      <c r="M1731">
        <v>1</v>
      </c>
      <c r="N1731">
        <f t="shared" ref="N1731:N1794" si="518">MAX(0.05, PI()/2-J1731)</f>
        <v>0.05</v>
      </c>
      <c r="O1731">
        <f t="shared" ref="O1731:O1794" si="519">0.5/SIN(N1731)*0.5</f>
        <v>5.0020839411324403</v>
      </c>
      <c r="P1731">
        <f t="shared" ref="P1731:P1794" si="520">0.46/SIN(N1731)</f>
        <v>9.2038344516836901</v>
      </c>
      <c r="Q1731">
        <f>1-EXP(-2*$AL$9*O1731/(1+O1731))</f>
        <v>6.4497345768578462E-2</v>
      </c>
      <c r="R1731">
        <f t="shared" ref="R1731:R1794" si="521">100/101.3/SIN(N1731)</f>
        <v>19.751565414145865</v>
      </c>
      <c r="S1731">
        <f>(1-$AL$6^R1731)/(1+$AL$6^R1731*(1/$AL$7-1))</f>
        <v>0.99643717244343843</v>
      </c>
      <c r="U1731">
        <v>0</v>
      </c>
      <c r="V1731">
        <f t="shared" ref="V1731:V1794" si="522">U1731*$AL$12</f>
        <v>0</v>
      </c>
      <c r="W1731">
        <f t="shared" ref="W1731:W1794" si="523">V1731*S1731</f>
        <v>0</v>
      </c>
      <c r="X1731">
        <f t="shared" ref="X1731:X1794" si="524">V1731-W1731</f>
        <v>0</v>
      </c>
      <c r="Y1731">
        <f t="shared" ref="Y1731:Y1794" si="525">X1731*(1-Q1731)*(1-EXP(-P1731*A1731))</f>
        <v>0</v>
      </c>
      <c r="Z1731">
        <f t="shared" ref="Z1731:Z1794" si="526">W1731*(1-$AL$8)*(1-EXP(-$AL$11*A1731))</f>
        <v>0</v>
      </c>
      <c r="AA1731">
        <f t="shared" ref="AA1731:AA1794" si="527">X1731*(1-$AL$10)*(1-EXP(-O1731*A1731))</f>
        <v>0</v>
      </c>
      <c r="AC1731">
        <f t="shared" ref="AC1731:AC1794" si="528">W1731*(1-$AL$8)*(1-EXP(-($AL$11+O1731)*A1731))*$AL$11/($AL$11+O1731)</f>
        <v>0</v>
      </c>
      <c r="AD1731">
        <f>X1731*((1-Q1731)*(1-EXP(-(P1731+O1731)*A1731))*P1731/(P1731+O1731)-(1-$AL$10)*(1-EXP(-2*O1731*A1731))/2)</f>
        <v>0</v>
      </c>
      <c r="AE1731">
        <f t="shared" ref="AE1731:AE1794" si="529">AA1731+AC1731+AD1731</f>
        <v>0</v>
      </c>
      <c r="AF1731">
        <f t="shared" ref="AF1731:AF1794" si="530">W1731*(1-Q1731)*(1-EXP(-$AL$11*A1731)-(1-EXP(-($AL$11+O1731)*A1731))*$AL$11/($AL$11+O1731))</f>
        <v>0</v>
      </c>
      <c r="AG1731">
        <f t="shared" ref="AG1731:AG1794" si="531">X1731*((1-Q1731)*(1-EXP(-P1731*A1731)-(1-EXP(-(P1731+O1731)*A1731))*P1731/(P1731+O1731))-(1-$AL$10)*(1-EXP(-O1731*A1731)-(1-EXP(-2*O1731*A1731))/2))</f>
        <v>0</v>
      </c>
      <c r="AH1731">
        <f t="shared" ref="AH1731:AH1794" si="532">AF1731+AG1731</f>
        <v>0</v>
      </c>
      <c r="BA1731">
        <v>0</v>
      </c>
    </row>
    <row r="1732" spans="1:53" x14ac:dyDescent="0.3">
      <c r="A1732">
        <v>3.7263716591918601</v>
      </c>
      <c r="E1732" cm="1">
        <f t="array" ref="E1732">INDEX($C$2:$C$104,L1732)</f>
        <v>-0.38528117805800827</v>
      </c>
      <c r="G1732">
        <f>PI()/12*(M1732-12)</f>
        <v>-2.617993877991494</v>
      </c>
      <c r="H1732">
        <f t="shared" si="516"/>
        <v>-0.22617395185674552</v>
      </c>
      <c r="I1732">
        <f t="shared" ref="I1732:I1795" si="533">COS(E1732)*COS(RADIANS(37))</f>
        <v>0.74008977462836978</v>
      </c>
      <c r="J1732">
        <f t="shared" si="517"/>
        <v>2.6201681618100525</v>
      </c>
      <c r="L1732">
        <f t="shared" si="515"/>
        <v>73</v>
      </c>
      <c r="M1732">
        <v>2</v>
      </c>
      <c r="N1732">
        <f t="shared" si="518"/>
        <v>0.05</v>
      </c>
      <c r="O1732">
        <f t="shared" si="519"/>
        <v>5.0020839411324403</v>
      </c>
      <c r="P1732">
        <f t="shared" si="520"/>
        <v>9.2038344516836901</v>
      </c>
      <c r="Q1732">
        <f>1-EXP(-2*$AL$9*O1732/(1+O1732))</f>
        <v>6.4497345768578462E-2</v>
      </c>
      <c r="R1732">
        <f t="shared" si="521"/>
        <v>19.751565414145865</v>
      </c>
      <c r="S1732">
        <f>(1-$AL$6^R1732)/(1+$AL$6^R1732*(1/$AL$7-1))</f>
        <v>0.99643717244343843</v>
      </c>
      <c r="U1732">
        <v>0</v>
      </c>
      <c r="V1732">
        <f t="shared" si="522"/>
        <v>0</v>
      </c>
      <c r="W1732">
        <f t="shared" si="523"/>
        <v>0</v>
      </c>
      <c r="X1732">
        <f t="shared" si="524"/>
        <v>0</v>
      </c>
      <c r="Y1732">
        <f t="shared" si="525"/>
        <v>0</v>
      </c>
      <c r="Z1732">
        <f t="shared" si="526"/>
        <v>0</v>
      </c>
      <c r="AA1732">
        <f t="shared" si="527"/>
        <v>0</v>
      </c>
      <c r="AC1732">
        <f t="shared" si="528"/>
        <v>0</v>
      </c>
      <c r="AD1732">
        <f>X1732*((1-Q1732)*(1-EXP(-(P1732+O1732)*A1732))*P1732/(P1732+O1732)-(1-$AL$10)*(1-EXP(-2*O1732*A1732))/2)</f>
        <v>0</v>
      </c>
      <c r="AE1732">
        <f t="shared" si="529"/>
        <v>0</v>
      </c>
      <c r="AF1732">
        <f t="shared" si="530"/>
        <v>0</v>
      </c>
      <c r="AG1732">
        <f t="shared" si="531"/>
        <v>0</v>
      </c>
      <c r="AH1732">
        <f t="shared" si="532"/>
        <v>0</v>
      </c>
      <c r="BA1732">
        <v>0</v>
      </c>
    </row>
    <row r="1733" spans="1:53" x14ac:dyDescent="0.3">
      <c r="A1733">
        <v>3.7263716591918601</v>
      </c>
      <c r="E1733" cm="1">
        <f t="array" ref="E1733">INDEX($C$2:$C$104,L1733)</f>
        <v>-0.38528117805800827</v>
      </c>
      <c r="G1733">
        <f>PI()/12*(M1733-12)</f>
        <v>-2.3561944901923448</v>
      </c>
      <c r="H1733">
        <f t="shared" si="516"/>
        <v>-0.22617395185674552</v>
      </c>
      <c r="I1733">
        <f t="shared" si="533"/>
        <v>0.74008977462836978</v>
      </c>
      <c r="J1733">
        <f t="shared" si="517"/>
        <v>2.4180974382412241</v>
      </c>
      <c r="L1733">
        <f t="shared" si="515"/>
        <v>73</v>
      </c>
      <c r="M1733">
        <v>3</v>
      </c>
      <c r="N1733">
        <f t="shared" si="518"/>
        <v>0.05</v>
      </c>
      <c r="O1733">
        <f t="shared" si="519"/>
        <v>5.0020839411324403</v>
      </c>
      <c r="P1733">
        <f t="shared" si="520"/>
        <v>9.2038344516836901</v>
      </c>
      <c r="Q1733">
        <f>1-EXP(-2*$AL$9*O1733/(1+O1733))</f>
        <v>6.4497345768578462E-2</v>
      </c>
      <c r="R1733">
        <f t="shared" si="521"/>
        <v>19.751565414145865</v>
      </c>
      <c r="S1733">
        <f>(1-$AL$6^R1733)/(1+$AL$6^R1733*(1/$AL$7-1))</f>
        <v>0.99643717244343843</v>
      </c>
      <c r="U1733">
        <v>0.1</v>
      </c>
      <c r="V1733">
        <f t="shared" si="522"/>
        <v>0.22850000000000004</v>
      </c>
      <c r="W1733">
        <f t="shared" si="523"/>
        <v>0.22768589390332572</v>
      </c>
      <c r="X1733">
        <f t="shared" si="524"/>
        <v>8.1410609667431633E-4</v>
      </c>
      <c r="Y1733">
        <f t="shared" si="525"/>
        <v>7.6159841426480426E-4</v>
      </c>
      <c r="Z1733">
        <f t="shared" si="526"/>
        <v>0.20442920788099364</v>
      </c>
      <c r="AA1733">
        <f t="shared" si="527"/>
        <v>6.9199017661394511E-4</v>
      </c>
      <c r="AC1733">
        <f t="shared" si="528"/>
        <v>2.7584411900880106E-2</v>
      </c>
      <c r="AD1733">
        <f>X1733*((1-Q1733)*(1-EXP(-(P1733+O1733)*A1733))*P1733/(P1733+O1733)-(1-$AL$10)*(1-EXP(-2*O1733*A1733))/2)</f>
        <v>1.4743486745117667E-4</v>
      </c>
      <c r="AE1733">
        <f t="shared" si="529"/>
        <v>2.8423836944945227E-2</v>
      </c>
      <c r="AF1733">
        <f t="shared" si="530"/>
        <v>0.17161698757926394</v>
      </c>
      <c r="AG1733">
        <f t="shared" si="531"/>
        <v>-7.7826629800317553E-5</v>
      </c>
      <c r="AH1733">
        <f t="shared" si="532"/>
        <v>0.17153916094946361</v>
      </c>
      <c r="BA1733">
        <v>2.8423836944945199E-2</v>
      </c>
    </row>
    <row r="1734" spans="1:53" x14ac:dyDescent="0.3">
      <c r="A1734">
        <v>3.7263716591918601</v>
      </c>
      <c r="E1734" cm="1">
        <f t="array" ref="E1734">INDEX($C$2:$C$104,L1734)</f>
        <v>-0.38528117805800827</v>
      </c>
      <c r="G1734">
        <f>PI()/12*(M1734-12)</f>
        <v>-2.0943951023931953</v>
      </c>
      <c r="H1734">
        <f t="shared" si="516"/>
        <v>-0.22617395185674552</v>
      </c>
      <c r="I1734">
        <f t="shared" si="533"/>
        <v>0.74008977462836978</v>
      </c>
      <c r="J1734">
        <f t="shared" si="517"/>
        <v>2.2095793147806102</v>
      </c>
      <c r="L1734">
        <f t="shared" si="515"/>
        <v>73</v>
      </c>
      <c r="M1734">
        <v>4</v>
      </c>
      <c r="N1734">
        <f t="shared" si="518"/>
        <v>0.05</v>
      </c>
      <c r="O1734">
        <f t="shared" si="519"/>
        <v>5.0020839411324403</v>
      </c>
      <c r="P1734">
        <f t="shared" si="520"/>
        <v>9.2038344516836901</v>
      </c>
      <c r="Q1734">
        <f>1-EXP(-2*$AL$9*O1734/(1+O1734))</f>
        <v>6.4497345768578462E-2</v>
      </c>
      <c r="R1734">
        <f t="shared" si="521"/>
        <v>19.751565414145865</v>
      </c>
      <c r="S1734">
        <f>(1-$AL$6^R1734)/(1+$AL$6^R1734*(1/$AL$7-1))</f>
        <v>0.99643717244343843</v>
      </c>
      <c r="U1734">
        <v>0</v>
      </c>
      <c r="V1734">
        <f t="shared" si="522"/>
        <v>0</v>
      </c>
      <c r="W1734">
        <f t="shared" si="523"/>
        <v>0</v>
      </c>
      <c r="X1734">
        <f t="shared" si="524"/>
        <v>0</v>
      </c>
      <c r="Y1734">
        <f t="shared" si="525"/>
        <v>0</v>
      </c>
      <c r="Z1734">
        <f t="shared" si="526"/>
        <v>0</v>
      </c>
      <c r="AA1734">
        <f t="shared" si="527"/>
        <v>0</v>
      </c>
      <c r="AC1734">
        <f t="shared" si="528"/>
        <v>0</v>
      </c>
      <c r="AD1734">
        <f>X1734*((1-Q1734)*(1-EXP(-(P1734+O1734)*A1734))*P1734/(P1734+O1734)-(1-$AL$10)*(1-EXP(-2*O1734*A1734))/2)</f>
        <v>0</v>
      </c>
      <c r="AE1734">
        <f t="shared" si="529"/>
        <v>0</v>
      </c>
      <c r="AF1734">
        <f t="shared" si="530"/>
        <v>0</v>
      </c>
      <c r="AG1734">
        <f t="shared" si="531"/>
        <v>0</v>
      </c>
      <c r="AH1734">
        <f t="shared" si="532"/>
        <v>0</v>
      </c>
      <c r="BA1734">
        <v>0</v>
      </c>
    </row>
    <row r="1735" spans="1:53" x14ac:dyDescent="0.3">
      <c r="A1735">
        <v>3.7263716591918601</v>
      </c>
      <c r="E1735" cm="1">
        <f t="array" ref="E1735">INDEX($C$2:$C$104,L1735)</f>
        <v>-0.38528117805800827</v>
      </c>
      <c r="G1735">
        <f>PI()/12*(M1735-12)</f>
        <v>-1.8325957145940459</v>
      </c>
      <c r="H1735">
        <f t="shared" si="516"/>
        <v>-0.22617395185674552</v>
      </c>
      <c r="I1735">
        <f t="shared" si="533"/>
        <v>0.74008977462836978</v>
      </c>
      <c r="J1735">
        <f t="shared" si="517"/>
        <v>2.0017343838397021</v>
      </c>
      <c r="L1735">
        <f t="shared" si="515"/>
        <v>73</v>
      </c>
      <c r="M1735">
        <v>5</v>
      </c>
      <c r="N1735">
        <f t="shared" si="518"/>
        <v>0.05</v>
      </c>
      <c r="O1735">
        <f t="shared" si="519"/>
        <v>5.0020839411324403</v>
      </c>
      <c r="P1735">
        <f t="shared" si="520"/>
        <v>9.2038344516836901</v>
      </c>
      <c r="Q1735">
        <f>1-EXP(-2*$AL$9*O1735/(1+O1735))</f>
        <v>6.4497345768578462E-2</v>
      </c>
      <c r="R1735">
        <f t="shared" si="521"/>
        <v>19.751565414145865</v>
      </c>
      <c r="S1735">
        <f>(1-$AL$6^R1735)/(1+$AL$6^R1735*(1/$AL$7-1))</f>
        <v>0.99643717244343843</v>
      </c>
      <c r="U1735">
        <v>0.1</v>
      </c>
      <c r="V1735">
        <f t="shared" si="522"/>
        <v>0.22850000000000004</v>
      </c>
      <c r="W1735">
        <f t="shared" si="523"/>
        <v>0.22768589390332572</v>
      </c>
      <c r="X1735">
        <f t="shared" si="524"/>
        <v>8.1410609667431633E-4</v>
      </c>
      <c r="Y1735">
        <f t="shared" si="525"/>
        <v>7.6159841426480426E-4</v>
      </c>
      <c r="Z1735">
        <f t="shared" si="526"/>
        <v>0.20442920788099364</v>
      </c>
      <c r="AA1735">
        <f t="shared" si="527"/>
        <v>6.9199017661394511E-4</v>
      </c>
      <c r="AC1735">
        <f t="shared" si="528"/>
        <v>2.7584411900880106E-2</v>
      </c>
      <c r="AD1735">
        <f>X1735*((1-Q1735)*(1-EXP(-(P1735+O1735)*A1735))*P1735/(P1735+O1735)-(1-$AL$10)*(1-EXP(-2*O1735*A1735))/2)</f>
        <v>1.4743486745117667E-4</v>
      </c>
      <c r="AE1735">
        <f t="shared" si="529"/>
        <v>2.8423836944945227E-2</v>
      </c>
      <c r="AF1735">
        <f t="shared" si="530"/>
        <v>0.17161698757926394</v>
      </c>
      <c r="AG1735">
        <f t="shared" si="531"/>
        <v>-7.7826629800317553E-5</v>
      </c>
      <c r="AH1735">
        <f t="shared" si="532"/>
        <v>0.17153916094946361</v>
      </c>
      <c r="BA1735">
        <v>2.8423836944945199E-2</v>
      </c>
    </row>
    <row r="1736" spans="1:53" x14ac:dyDescent="0.3">
      <c r="A1736">
        <v>3.7263716591918601</v>
      </c>
      <c r="E1736" cm="1">
        <f t="array" ref="E1736">INDEX($C$2:$C$104,L1736)</f>
        <v>-0.38528117805800827</v>
      </c>
      <c r="G1736">
        <f>PI()/12*(M1736-12)</f>
        <v>-1.5707963267948966</v>
      </c>
      <c r="H1736">
        <f t="shared" si="516"/>
        <v>-0.22617395185674552</v>
      </c>
      <c r="I1736">
        <f t="shared" si="533"/>
        <v>0.74008977462836978</v>
      </c>
      <c r="J1736">
        <f t="shared" si="517"/>
        <v>1.7989443765077979</v>
      </c>
      <c r="L1736">
        <f t="shared" si="515"/>
        <v>73</v>
      </c>
      <c r="M1736">
        <v>6</v>
      </c>
      <c r="N1736">
        <f t="shared" si="518"/>
        <v>0.05</v>
      </c>
      <c r="O1736">
        <f t="shared" si="519"/>
        <v>5.0020839411324403</v>
      </c>
      <c r="P1736">
        <f t="shared" si="520"/>
        <v>9.2038344516836901</v>
      </c>
      <c r="Q1736">
        <f>1-EXP(-2*$AL$9*O1736/(1+O1736))</f>
        <v>6.4497345768578462E-2</v>
      </c>
      <c r="R1736">
        <f t="shared" si="521"/>
        <v>19.751565414145865</v>
      </c>
      <c r="S1736">
        <f>(1-$AL$6^R1736)/(1+$AL$6^R1736*(1/$AL$7-1))</f>
        <v>0.99643717244343843</v>
      </c>
      <c r="U1736">
        <v>0</v>
      </c>
      <c r="V1736">
        <f t="shared" si="522"/>
        <v>0</v>
      </c>
      <c r="W1736">
        <f t="shared" si="523"/>
        <v>0</v>
      </c>
      <c r="X1736">
        <f t="shared" si="524"/>
        <v>0</v>
      </c>
      <c r="Y1736">
        <f t="shared" si="525"/>
        <v>0</v>
      </c>
      <c r="Z1736">
        <f t="shared" si="526"/>
        <v>0</v>
      </c>
      <c r="AA1736">
        <f t="shared" si="527"/>
        <v>0</v>
      </c>
      <c r="AC1736">
        <f t="shared" si="528"/>
        <v>0</v>
      </c>
      <c r="AD1736">
        <f>X1736*((1-Q1736)*(1-EXP(-(P1736+O1736)*A1736))*P1736/(P1736+O1736)-(1-$AL$10)*(1-EXP(-2*O1736*A1736))/2)</f>
        <v>0</v>
      </c>
      <c r="AE1736">
        <f t="shared" si="529"/>
        <v>0</v>
      </c>
      <c r="AF1736">
        <f t="shared" si="530"/>
        <v>0</v>
      </c>
      <c r="AG1736">
        <f t="shared" si="531"/>
        <v>0</v>
      </c>
      <c r="AH1736">
        <f t="shared" si="532"/>
        <v>0</v>
      </c>
      <c r="BA1736">
        <v>0</v>
      </c>
    </row>
    <row r="1737" spans="1:53" x14ac:dyDescent="0.3">
      <c r="A1737">
        <v>3.7263716591918601</v>
      </c>
      <c r="E1737" cm="1">
        <f t="array" ref="E1737">INDEX($C$2:$C$104,L1737)</f>
        <v>-0.38528117805800827</v>
      </c>
      <c r="G1737">
        <f>PI()/12*(M1737-12)</f>
        <v>-1.308996938995747</v>
      </c>
      <c r="H1737">
        <f t="shared" si="516"/>
        <v>-0.22617395185674552</v>
      </c>
      <c r="I1737">
        <f t="shared" si="533"/>
        <v>0.74008977462836978</v>
      </c>
      <c r="J1737">
        <f t="shared" si="517"/>
        <v>1.6054278719992907</v>
      </c>
      <c r="L1737">
        <f t="shared" si="515"/>
        <v>73</v>
      </c>
      <c r="M1737">
        <v>7</v>
      </c>
      <c r="N1737">
        <f t="shared" si="518"/>
        <v>0.05</v>
      </c>
      <c r="O1737">
        <f t="shared" si="519"/>
        <v>5.0020839411324403</v>
      </c>
      <c r="P1737">
        <f t="shared" si="520"/>
        <v>9.2038344516836901</v>
      </c>
      <c r="Q1737">
        <f>1-EXP(-2*$AL$9*O1737/(1+O1737))</f>
        <v>6.4497345768578462E-2</v>
      </c>
      <c r="R1737">
        <f t="shared" si="521"/>
        <v>19.751565414145865</v>
      </c>
      <c r="S1737">
        <f>(1-$AL$6^R1737)/(1+$AL$6^R1737*(1/$AL$7-1))</f>
        <v>0.99643717244343843</v>
      </c>
      <c r="U1737">
        <v>0.1</v>
      </c>
      <c r="V1737">
        <f t="shared" si="522"/>
        <v>0.22850000000000004</v>
      </c>
      <c r="W1737">
        <f t="shared" si="523"/>
        <v>0.22768589390332572</v>
      </c>
      <c r="X1737">
        <f t="shared" si="524"/>
        <v>8.1410609667431633E-4</v>
      </c>
      <c r="Y1737">
        <f t="shared" si="525"/>
        <v>7.6159841426480426E-4</v>
      </c>
      <c r="Z1737">
        <f t="shared" si="526"/>
        <v>0.20442920788099364</v>
      </c>
      <c r="AA1737">
        <f t="shared" si="527"/>
        <v>6.9199017661394511E-4</v>
      </c>
      <c r="AC1737">
        <f t="shared" si="528"/>
        <v>2.7584411900880106E-2</v>
      </c>
      <c r="AD1737">
        <f>X1737*((1-Q1737)*(1-EXP(-(P1737+O1737)*A1737))*P1737/(P1737+O1737)-(1-$AL$10)*(1-EXP(-2*O1737*A1737))/2)</f>
        <v>1.4743486745117667E-4</v>
      </c>
      <c r="AE1737">
        <f t="shared" si="529"/>
        <v>2.8423836944945227E-2</v>
      </c>
      <c r="AF1737">
        <f t="shared" si="530"/>
        <v>0.17161698757926394</v>
      </c>
      <c r="AG1737">
        <f t="shared" si="531"/>
        <v>-7.7826629800317553E-5</v>
      </c>
      <c r="AH1737">
        <f t="shared" si="532"/>
        <v>0.17153916094946361</v>
      </c>
      <c r="BA1737">
        <v>2.8423836944945199E-2</v>
      </c>
    </row>
    <row r="1738" spans="1:53" x14ac:dyDescent="0.3">
      <c r="A1738">
        <v>3.7263716591918601</v>
      </c>
      <c r="E1738" cm="1">
        <f t="array" ref="E1738">INDEX($C$2:$C$104,L1738)</f>
        <v>-0.38528117805800827</v>
      </c>
      <c r="G1738">
        <f>PI()/12*(M1738-12)</f>
        <v>-1.0471975511965976</v>
      </c>
      <c r="H1738">
        <f t="shared" si="516"/>
        <v>-0.22617395185674552</v>
      </c>
      <c r="I1738">
        <f t="shared" si="533"/>
        <v>0.74008977462836978</v>
      </c>
      <c r="J1738">
        <f t="shared" si="517"/>
        <v>1.4264243834768846</v>
      </c>
      <c r="L1738">
        <f t="shared" si="515"/>
        <v>73</v>
      </c>
      <c r="M1738">
        <v>8</v>
      </c>
      <c r="N1738">
        <f t="shared" si="518"/>
        <v>0.14437194331801195</v>
      </c>
      <c r="O1738">
        <f t="shared" si="519"/>
        <v>1.7376685513659993</v>
      </c>
      <c r="P1738">
        <f t="shared" si="520"/>
        <v>3.1973101345134389</v>
      </c>
      <c r="Q1738">
        <f>1-EXP(-2*$AL$9*O1738/(1+O1738))</f>
        <v>4.9510396404291224E-2</v>
      </c>
      <c r="R1738">
        <f t="shared" si="521"/>
        <v>6.8614750300730476</v>
      </c>
      <c r="S1738">
        <f>(1-$AL$6^R1738)/(1+$AL$6^R1738*(1/$AL$7-1))</f>
        <v>0.78411361427852955</v>
      </c>
      <c r="U1738">
        <v>2.7</v>
      </c>
      <c r="V1738">
        <f t="shared" si="522"/>
        <v>6.1695000000000011</v>
      </c>
      <c r="W1738">
        <f t="shared" si="523"/>
        <v>4.8375889432913892</v>
      </c>
      <c r="X1738">
        <f t="shared" si="524"/>
        <v>1.3319110567086119</v>
      </c>
      <c r="Y1738">
        <f t="shared" si="525"/>
        <v>1.2659591384955642</v>
      </c>
      <c r="Z1738">
        <f t="shared" si="526"/>
        <v>4.3434595739638251</v>
      </c>
      <c r="AA1738">
        <f t="shared" si="527"/>
        <v>1.1303795766253868</v>
      </c>
      <c r="AC1738">
        <f t="shared" si="528"/>
        <v>1.3647163452327382</v>
      </c>
      <c r="AD1738">
        <f>X1738*((1-Q1738)*(1-EXP(-(P1738+O1738)*A1738))*P1738/(P1738+O1738)-(1-$AL$10)*(1-EXP(-2*O1738*A1738))/2)</f>
        <v>0.25414350553306392</v>
      </c>
      <c r="AE1738">
        <f t="shared" si="529"/>
        <v>2.7492394273911889</v>
      </c>
      <c r="AF1738">
        <f t="shared" si="530"/>
        <v>2.9369963388900553</v>
      </c>
      <c r="AG1738">
        <f t="shared" si="531"/>
        <v>-0.11856394366288654</v>
      </c>
      <c r="AH1738">
        <f t="shared" si="532"/>
        <v>2.8184323952271688</v>
      </c>
      <c r="BA1738">
        <v>2.74923942739118</v>
      </c>
    </row>
    <row r="1739" spans="1:53" x14ac:dyDescent="0.3">
      <c r="A1739">
        <v>3.7263716591918601</v>
      </c>
      <c r="E1739" cm="1">
        <f t="array" ref="E1739">INDEX($C$2:$C$104,L1739)</f>
        <v>-0.38528117805800827</v>
      </c>
      <c r="G1739">
        <f>PI()/12*(M1739-12)</f>
        <v>-0.78539816339744828</v>
      </c>
      <c r="H1739">
        <f t="shared" si="516"/>
        <v>-0.22617395185674552</v>
      </c>
      <c r="I1739">
        <f t="shared" si="533"/>
        <v>0.74008977462836978</v>
      </c>
      <c r="J1739">
        <f t="shared" si="517"/>
        <v>1.2690914090859882</v>
      </c>
      <c r="L1739">
        <f t="shared" si="515"/>
        <v>73</v>
      </c>
      <c r="M1739">
        <v>9</v>
      </c>
      <c r="N1739">
        <f t="shared" si="518"/>
        <v>0.30170491770890839</v>
      </c>
      <c r="O1739">
        <f t="shared" si="519"/>
        <v>0.84133004509045894</v>
      </c>
      <c r="P1739">
        <f t="shared" si="520"/>
        <v>1.5480472829664447</v>
      </c>
      <c r="Q1739">
        <f>1-EXP(-2*$AL$9*O1739/(1+O1739))</f>
        <v>3.5893144649756792E-2</v>
      </c>
      <c r="R1739">
        <f t="shared" si="521"/>
        <v>3.322132458402602</v>
      </c>
      <c r="S1739">
        <f>(1-$AL$6^R1739)/(1+$AL$6^R1739*(1/$AL$7-1))</f>
        <v>0.45732753257083025</v>
      </c>
      <c r="U1739">
        <v>19.5</v>
      </c>
      <c r="V1739">
        <f t="shared" si="522"/>
        <v>44.557500000000005</v>
      </c>
      <c r="W1739">
        <f t="shared" si="523"/>
        <v>20.377371532524773</v>
      </c>
      <c r="X1739">
        <f t="shared" si="524"/>
        <v>24.180128467475232</v>
      </c>
      <c r="Y1739">
        <f t="shared" si="525"/>
        <v>23.239397195465017</v>
      </c>
      <c r="Z1739">
        <f t="shared" si="526"/>
        <v>18.295950836811599</v>
      </c>
      <c r="AA1739">
        <f t="shared" si="527"/>
        <v>19.659150949400999</v>
      </c>
      <c r="AC1739">
        <f t="shared" si="528"/>
        <v>9.024841590094864</v>
      </c>
      <c r="AD1739">
        <f>X1739*((1-Q1739)*(1-EXP(-(P1739+O1739)*A1739))*P1739/(P1739+O1739)-(1-$AL$10)*(1-EXP(-2*O1739*A1739))/2)</f>
        <v>4.844531189172514</v>
      </c>
      <c r="AE1739">
        <f t="shared" si="529"/>
        <v>33.528523728668375</v>
      </c>
      <c r="AF1739">
        <f t="shared" si="530"/>
        <v>9.2721369102288733</v>
      </c>
      <c r="AG1739">
        <f t="shared" si="531"/>
        <v>-1.2642849431084939</v>
      </c>
      <c r="AH1739">
        <f t="shared" si="532"/>
        <v>8.0078519671203789</v>
      </c>
      <c r="BA1739">
        <v>33.528523728668297</v>
      </c>
    </row>
    <row r="1740" spans="1:53" x14ac:dyDescent="0.3">
      <c r="A1740">
        <v>3.7263716591918601</v>
      </c>
      <c r="E1740" cm="1">
        <f t="array" ref="E1740">INDEX($C$2:$C$104,L1740)</f>
        <v>-0.38528117805800827</v>
      </c>
      <c r="G1740">
        <f>PI()/12*(M1740-12)</f>
        <v>-0.52359877559829882</v>
      </c>
      <c r="H1740">
        <f t="shared" si="516"/>
        <v>-0.22617395185674552</v>
      </c>
      <c r="I1740">
        <f t="shared" si="533"/>
        <v>0.74008977462836978</v>
      </c>
      <c r="J1740">
        <f t="shared" si="517"/>
        <v>1.1431144451634252</v>
      </c>
      <c r="L1740">
        <f t="shared" si="515"/>
        <v>73</v>
      </c>
      <c r="M1740">
        <v>10</v>
      </c>
      <c r="N1740">
        <f t="shared" si="518"/>
        <v>0.42768188163147136</v>
      </c>
      <c r="O1740">
        <f t="shared" si="519"/>
        <v>0.60275445178728371</v>
      </c>
      <c r="P1740">
        <f t="shared" si="520"/>
        <v>1.109068191288602</v>
      </c>
      <c r="Q1740">
        <f>1-EXP(-2*$AL$9*O1740/(1+O1740))</f>
        <v>2.9637851981602403E-2</v>
      </c>
      <c r="R1740">
        <f t="shared" si="521"/>
        <v>2.3800768086368556</v>
      </c>
      <c r="S1740">
        <f>(1-$AL$6^R1740)/(1+$AL$6^R1740*(1/$AL$7-1))</f>
        <v>0.33556666106059935</v>
      </c>
      <c r="U1740">
        <v>72.7</v>
      </c>
      <c r="V1740">
        <f t="shared" si="522"/>
        <v>166.11950000000002</v>
      </c>
      <c r="W1740">
        <f t="shared" si="523"/>
        <v>55.744165952056235</v>
      </c>
      <c r="X1740">
        <f t="shared" si="524"/>
        <v>110.37533404794378</v>
      </c>
      <c r="Y1740">
        <f t="shared" si="525"/>
        <v>105.38632168216512</v>
      </c>
      <c r="Z1740">
        <f t="shared" si="526"/>
        <v>50.050249025985266</v>
      </c>
      <c r="AA1740">
        <f t="shared" si="527"/>
        <v>83.89181225144867</v>
      </c>
      <c r="AC1740">
        <f t="shared" si="528"/>
        <v>29.019504939218081</v>
      </c>
      <c r="AD1740">
        <f>X1740*((1-Q1740)*(1-EXP(-(P1740+O1740)*A1740))*P1740/(P1740+O1740)-(1-$AL$10)*(1-EXP(-2*O1740*A1740))/2)</f>
        <v>22.889290921306713</v>
      </c>
      <c r="AE1740">
        <f t="shared" si="529"/>
        <v>135.80060811197347</v>
      </c>
      <c r="AF1740">
        <f t="shared" si="530"/>
        <v>21.16954150047782</v>
      </c>
      <c r="AG1740">
        <f t="shared" si="531"/>
        <v>-1.3947814905902773</v>
      </c>
      <c r="AH1740">
        <f t="shared" si="532"/>
        <v>19.774760009887544</v>
      </c>
      <c r="BA1740">
        <v>135.80060811197299</v>
      </c>
    </row>
    <row r="1741" spans="1:53" x14ac:dyDescent="0.3">
      <c r="A1741">
        <v>3.7263716591918601</v>
      </c>
      <c r="E1741" cm="1">
        <f t="array" ref="E1741">INDEX($C$2:$C$104,L1741)</f>
        <v>-0.38528117805800827</v>
      </c>
      <c r="G1741">
        <f>PI()/12*(M1741-12)</f>
        <v>-0.26179938779914941</v>
      </c>
      <c r="H1741">
        <f t="shared" si="516"/>
        <v>-0.22617395185674552</v>
      </c>
      <c r="I1741">
        <f t="shared" si="533"/>
        <v>0.74008977462836978</v>
      </c>
      <c r="J1741">
        <f t="shared" si="517"/>
        <v>1.0601996856662517</v>
      </c>
      <c r="L1741">
        <f t="shared" si="515"/>
        <v>73</v>
      </c>
      <c r="M1741">
        <v>11</v>
      </c>
      <c r="N1741">
        <f t="shared" si="518"/>
        <v>0.51059664112864489</v>
      </c>
      <c r="O1741">
        <f t="shared" si="519"/>
        <v>0.51156350921870208</v>
      </c>
      <c r="P1741">
        <f t="shared" si="520"/>
        <v>0.94127685696241181</v>
      </c>
      <c r="Q1741">
        <f>1-EXP(-2*$AL$9*O1741/(1+O1741))</f>
        <v>2.6711435062986566E-2</v>
      </c>
      <c r="R1741">
        <f t="shared" si="521"/>
        <v>2.0199941134006005</v>
      </c>
      <c r="S1741">
        <f>(1-$AL$6^R1741)/(1+$AL$6^R1741*(1/$AL$7-1))</f>
        <v>0.28631299763317292</v>
      </c>
      <c r="U1741">
        <v>161.80000000000001</v>
      </c>
      <c r="V1741">
        <f t="shared" si="522"/>
        <v>369.71300000000002</v>
      </c>
      <c r="W1741">
        <f t="shared" si="523"/>
        <v>105.85363729395327</v>
      </c>
      <c r="X1741">
        <f t="shared" si="524"/>
        <v>263.85936270604674</v>
      </c>
      <c r="Y1741">
        <f t="shared" si="525"/>
        <v>249.11458117771059</v>
      </c>
      <c r="Z1741">
        <f t="shared" si="526"/>
        <v>95.041352155583823</v>
      </c>
      <c r="AA1741">
        <f t="shared" si="527"/>
        <v>190.94500307485359</v>
      </c>
      <c r="AC1741">
        <f t="shared" si="528"/>
        <v>59.014113158693746</v>
      </c>
      <c r="AD1741">
        <f>X1741*((1-Q1741)*(1-EXP(-(P1741+O1741)*A1741))*P1741/(P1741+O1741)-(1-$AL$10)*(1-EXP(-2*O1741*A1741))/2)</f>
        <v>55.980755939048464</v>
      </c>
      <c r="AE1741">
        <f t="shared" si="529"/>
        <v>305.93987217259576</v>
      </c>
      <c r="AF1741">
        <f t="shared" si="530"/>
        <v>36.37437732564932</v>
      </c>
      <c r="AG1741">
        <f t="shared" si="531"/>
        <v>2.1888221638085548</v>
      </c>
      <c r="AH1741">
        <f t="shared" si="532"/>
        <v>38.563199489457872</v>
      </c>
      <c r="BA1741">
        <v>305.93987217259502</v>
      </c>
    </row>
    <row r="1742" spans="1:53" x14ac:dyDescent="0.3">
      <c r="A1742">
        <v>3.7263716591918601</v>
      </c>
      <c r="E1742" cm="1">
        <f t="array" ref="E1742">INDEX($C$2:$C$104,L1742)</f>
        <v>-0.38528117805800827</v>
      </c>
      <c r="G1742">
        <f>PI()/12*(M1742-12)</f>
        <v>0</v>
      </c>
      <c r="H1742">
        <f t="shared" si="516"/>
        <v>-0.22617395185674552</v>
      </c>
      <c r="I1742">
        <f t="shared" si="533"/>
        <v>0.74008977462836978</v>
      </c>
      <c r="J1742">
        <f t="shared" si="517"/>
        <v>1.03105300129591</v>
      </c>
      <c r="L1742">
        <f t="shared" si="515"/>
        <v>73</v>
      </c>
      <c r="M1742">
        <v>12</v>
      </c>
      <c r="N1742">
        <f t="shared" si="518"/>
        <v>0.53974332549898651</v>
      </c>
      <c r="O1742">
        <f t="shared" si="519"/>
        <v>0.48646099015148597</v>
      </c>
      <c r="P1742">
        <f t="shared" si="520"/>
        <v>0.89508822187873427</v>
      </c>
      <c r="Q1742">
        <f>1-EXP(-2*$AL$9*O1742/(1+O1742))</f>
        <v>2.5841146867025877E-2</v>
      </c>
      <c r="R1742">
        <f t="shared" si="521"/>
        <v>1.9208726165902705</v>
      </c>
      <c r="S1742">
        <f>(1-$AL$6^R1742)/(1+$AL$6^R1742*(1/$AL$7-1))</f>
        <v>0.27255477665807742</v>
      </c>
      <c r="U1742">
        <v>151.4</v>
      </c>
      <c r="V1742">
        <f t="shared" si="522"/>
        <v>345.94900000000001</v>
      </c>
      <c r="W1742">
        <f t="shared" si="523"/>
        <v>94.290052430085225</v>
      </c>
      <c r="X1742">
        <f t="shared" si="524"/>
        <v>251.6589475699148</v>
      </c>
      <c r="Y1742">
        <f t="shared" si="525"/>
        <v>236.42843530589599</v>
      </c>
      <c r="Z1742">
        <f t="shared" si="526"/>
        <v>84.658914959062088</v>
      </c>
      <c r="AA1742">
        <f t="shared" si="527"/>
        <v>178.99842655172685</v>
      </c>
      <c r="AC1742">
        <f t="shared" si="528"/>
        <v>53.607784219648956</v>
      </c>
      <c r="AD1742">
        <f>X1742*((1-Q1742)*(1-EXP(-(P1742+O1742)*A1742))*P1742/(P1742+O1742)-(1-$AL$10)*(1-EXP(-2*O1742*A1742))/2)</f>
        <v>53.804366762030511</v>
      </c>
      <c r="AE1742">
        <f t="shared" si="529"/>
        <v>286.4105775334063</v>
      </c>
      <c r="AF1742">
        <f t="shared" si="530"/>
        <v>31.378354677996594</v>
      </c>
      <c r="AG1742">
        <f t="shared" si="531"/>
        <v>3.6256419921386356</v>
      </c>
      <c r="AH1742">
        <f t="shared" si="532"/>
        <v>35.00399667013523</v>
      </c>
      <c r="BA1742">
        <v>286.41057753340601</v>
      </c>
    </row>
    <row r="1743" spans="1:53" x14ac:dyDescent="0.3">
      <c r="A1743">
        <v>3.7263716591918601</v>
      </c>
      <c r="E1743" cm="1">
        <f t="array" ref="E1743">INDEX($C$2:$C$104,L1743)</f>
        <v>-0.38528117805800827</v>
      </c>
      <c r="G1743">
        <f>PI()/12*(M1743-12)</f>
        <v>0.26179938779914941</v>
      </c>
      <c r="H1743">
        <f t="shared" si="516"/>
        <v>-0.22617395185674552</v>
      </c>
      <c r="I1743">
        <f t="shared" si="533"/>
        <v>0.74008977462836978</v>
      </c>
      <c r="J1743">
        <f t="shared" si="517"/>
        <v>1.0601996856662517</v>
      </c>
      <c r="L1743">
        <f t="shared" si="515"/>
        <v>73</v>
      </c>
      <c r="M1743">
        <v>13</v>
      </c>
      <c r="N1743">
        <f t="shared" si="518"/>
        <v>0.51059664112864489</v>
      </c>
      <c r="O1743">
        <f t="shared" si="519"/>
        <v>0.51156350921870208</v>
      </c>
      <c r="P1743">
        <f t="shared" si="520"/>
        <v>0.94127685696241181</v>
      </c>
      <c r="Q1743">
        <f>1-EXP(-2*$AL$9*O1743/(1+O1743))</f>
        <v>2.6711435062986566E-2</v>
      </c>
      <c r="R1743">
        <f t="shared" si="521"/>
        <v>2.0199941134006005</v>
      </c>
      <c r="S1743">
        <f>(1-$AL$6^R1743)/(1+$AL$6^R1743*(1/$AL$7-1))</f>
        <v>0.28631299763317292</v>
      </c>
      <c r="U1743">
        <v>204.3</v>
      </c>
      <c r="V1743">
        <f t="shared" si="522"/>
        <v>466.82550000000003</v>
      </c>
      <c r="W1743">
        <f t="shared" si="523"/>
        <v>133.65820827660477</v>
      </c>
      <c r="X1743">
        <f t="shared" si="524"/>
        <v>333.16729172339524</v>
      </c>
      <c r="Y1743">
        <f t="shared" si="525"/>
        <v>314.54949897778909</v>
      </c>
      <c r="Z1743">
        <f t="shared" si="526"/>
        <v>120.00586060188982</v>
      </c>
      <c r="AA1743">
        <f t="shared" si="527"/>
        <v>241.10051995174658</v>
      </c>
      <c r="AC1743">
        <f t="shared" si="528"/>
        <v>74.515348073678197</v>
      </c>
      <c r="AD1743">
        <f>X1743*((1-Q1743)*(1-EXP(-(P1743+O1743)*A1743))*P1743/(P1743+O1743)-(1-$AL$10)*(1-EXP(-2*O1743*A1743))/2)</f>
        <v>70.685219025634126</v>
      </c>
      <c r="AE1743">
        <f t="shared" si="529"/>
        <v>386.30108705105891</v>
      </c>
      <c r="AF1743">
        <f t="shared" si="530"/>
        <v>45.9288336689132</v>
      </c>
      <c r="AG1743">
        <f t="shared" si="531"/>
        <v>2.7637600004084533</v>
      </c>
      <c r="AH1743">
        <f t="shared" si="532"/>
        <v>48.692593669321653</v>
      </c>
      <c r="BA1743">
        <v>386.30108705105903</v>
      </c>
    </row>
    <row r="1744" spans="1:53" x14ac:dyDescent="0.3">
      <c r="A1744">
        <v>3.7263716591918601</v>
      </c>
      <c r="E1744" cm="1">
        <f t="array" ref="E1744">INDEX($C$2:$C$104,L1744)</f>
        <v>-0.38528117805800827</v>
      </c>
      <c r="G1744">
        <f>PI()/12*(M1744-12)</f>
        <v>0.52359877559829882</v>
      </c>
      <c r="H1744">
        <f t="shared" si="516"/>
        <v>-0.22617395185674552</v>
      </c>
      <c r="I1744">
        <f t="shared" si="533"/>
        <v>0.74008977462836978</v>
      </c>
      <c r="J1744">
        <f t="shared" si="517"/>
        <v>1.1431144451634252</v>
      </c>
      <c r="L1744">
        <f t="shared" si="515"/>
        <v>73</v>
      </c>
      <c r="M1744">
        <v>14</v>
      </c>
      <c r="N1744">
        <f t="shared" si="518"/>
        <v>0.42768188163147136</v>
      </c>
      <c r="O1744">
        <f t="shared" si="519"/>
        <v>0.60275445178728371</v>
      </c>
      <c r="P1744">
        <f t="shared" si="520"/>
        <v>1.109068191288602</v>
      </c>
      <c r="Q1744">
        <f>1-EXP(-2*$AL$9*O1744/(1+O1744))</f>
        <v>2.9637851981602403E-2</v>
      </c>
      <c r="R1744">
        <f t="shared" si="521"/>
        <v>2.3800768086368556</v>
      </c>
      <c r="S1744">
        <f>(1-$AL$6^R1744)/(1+$AL$6^R1744*(1/$AL$7-1))</f>
        <v>0.33556666106059935</v>
      </c>
      <c r="U1744">
        <v>172.3</v>
      </c>
      <c r="V1744">
        <f t="shared" si="522"/>
        <v>393.70550000000003</v>
      </c>
      <c r="W1744">
        <f t="shared" si="523"/>
        <v>132.1144400761938</v>
      </c>
      <c r="X1744">
        <f t="shared" si="524"/>
        <v>261.59105992380626</v>
      </c>
      <c r="Y1744">
        <f t="shared" si="525"/>
        <v>249.76703199225656</v>
      </c>
      <c r="Z1744">
        <f t="shared" si="526"/>
        <v>118.61977864067759</v>
      </c>
      <c r="AA1744">
        <f t="shared" si="527"/>
        <v>198.82474898108126</v>
      </c>
      <c r="AC1744">
        <f t="shared" si="528"/>
        <v>68.776625873827726</v>
      </c>
      <c r="AD1744">
        <f>X1744*((1-Q1744)*(1-EXP(-(P1744+O1744)*A1744))*P1744/(P1744+O1744)-(1-$AL$10)*(1-EXP(-2*O1744*A1744))/2)</f>
        <v>54.247934329314269</v>
      </c>
      <c r="AE1744">
        <f t="shared" si="529"/>
        <v>321.84930918422322</v>
      </c>
      <c r="AF1744">
        <f t="shared" si="530"/>
        <v>50.172104546524473</v>
      </c>
      <c r="AG1744">
        <f t="shared" si="531"/>
        <v>-3.3056513181389935</v>
      </c>
      <c r="AH1744">
        <f t="shared" si="532"/>
        <v>46.866453228385481</v>
      </c>
      <c r="BA1744">
        <v>321.84930918422299</v>
      </c>
    </row>
    <row r="1745" spans="1:53" x14ac:dyDescent="0.3">
      <c r="A1745">
        <v>3.7263716591918601</v>
      </c>
      <c r="E1745" cm="1">
        <f t="array" ref="E1745">INDEX($C$2:$C$104,L1745)</f>
        <v>-0.38528117805800827</v>
      </c>
      <c r="G1745">
        <f>PI()/12*(M1745-12)</f>
        <v>0.78539816339744828</v>
      </c>
      <c r="H1745">
        <f t="shared" si="516"/>
        <v>-0.22617395185674552</v>
      </c>
      <c r="I1745">
        <f t="shared" si="533"/>
        <v>0.74008977462836978</v>
      </c>
      <c r="J1745">
        <f t="shared" si="517"/>
        <v>1.2690914090859882</v>
      </c>
      <c r="L1745">
        <f t="shared" si="515"/>
        <v>73</v>
      </c>
      <c r="M1745">
        <v>15</v>
      </c>
      <c r="N1745">
        <f t="shared" si="518"/>
        <v>0.30170491770890839</v>
      </c>
      <c r="O1745">
        <f t="shared" si="519"/>
        <v>0.84133004509045894</v>
      </c>
      <c r="P1745">
        <f t="shared" si="520"/>
        <v>1.5480472829664447</v>
      </c>
      <c r="Q1745">
        <f>1-EXP(-2*$AL$9*O1745/(1+O1745))</f>
        <v>3.5893144649756792E-2</v>
      </c>
      <c r="R1745">
        <f t="shared" si="521"/>
        <v>3.322132458402602</v>
      </c>
      <c r="S1745">
        <f>(1-$AL$6^R1745)/(1+$AL$6^R1745*(1/$AL$7-1))</f>
        <v>0.45732753257083025</v>
      </c>
      <c r="U1745">
        <v>132.69999999999999</v>
      </c>
      <c r="V1745">
        <f t="shared" si="522"/>
        <v>303.21949999999998</v>
      </c>
      <c r="W1745">
        <f t="shared" si="523"/>
        <v>138.67062576236086</v>
      </c>
      <c r="X1745">
        <f t="shared" si="524"/>
        <v>164.54887423763913</v>
      </c>
      <c r="Y1745">
        <f t="shared" si="525"/>
        <v>158.14707732503626</v>
      </c>
      <c r="Z1745">
        <f t="shared" si="526"/>
        <v>124.50629107922556</v>
      </c>
      <c r="AA1745">
        <f t="shared" si="527"/>
        <v>133.78304261464166</v>
      </c>
      <c r="AC1745">
        <f t="shared" si="528"/>
        <v>61.415204051568622</v>
      </c>
      <c r="AD1745">
        <f>X1745*((1-Q1745)*(1-EXP(-(P1745+O1745)*A1745))*P1745/(P1745+O1745)-(1-$AL$10)*(1-EXP(-2*O1745*A1745))/2)</f>
        <v>32.967655836061155</v>
      </c>
      <c r="AE1745">
        <f t="shared" si="529"/>
        <v>228.16590250227142</v>
      </c>
      <c r="AF1745">
        <f t="shared" si="530"/>
        <v>63.09808040960877</v>
      </c>
      <c r="AG1745">
        <f t="shared" si="531"/>
        <v>-8.6036211256665194</v>
      </c>
      <c r="AH1745">
        <f t="shared" si="532"/>
        <v>54.494459283942248</v>
      </c>
      <c r="BA1745">
        <v>228.165902502271</v>
      </c>
    </row>
    <row r="1746" spans="1:53" x14ac:dyDescent="0.3">
      <c r="A1746">
        <v>3.7263716591918601</v>
      </c>
      <c r="E1746" cm="1">
        <f t="array" ref="E1746">INDEX($C$2:$C$104,L1746)</f>
        <v>-0.38528117805800827</v>
      </c>
      <c r="G1746">
        <f>PI()/12*(M1746-12)</f>
        <v>1.0471975511965976</v>
      </c>
      <c r="H1746">
        <f t="shared" si="516"/>
        <v>-0.22617395185674552</v>
      </c>
      <c r="I1746">
        <f t="shared" si="533"/>
        <v>0.74008977462836978</v>
      </c>
      <c r="J1746">
        <f t="shared" si="517"/>
        <v>1.4264243834768846</v>
      </c>
      <c r="L1746">
        <f t="shared" si="515"/>
        <v>73</v>
      </c>
      <c r="M1746">
        <v>16</v>
      </c>
      <c r="N1746">
        <f t="shared" si="518"/>
        <v>0.14437194331801195</v>
      </c>
      <c r="O1746">
        <f t="shared" si="519"/>
        <v>1.7376685513659993</v>
      </c>
      <c r="P1746">
        <f t="shared" si="520"/>
        <v>3.1973101345134389</v>
      </c>
      <c r="Q1746">
        <f>1-EXP(-2*$AL$9*O1746/(1+O1746))</f>
        <v>4.9510396404291224E-2</v>
      </c>
      <c r="R1746">
        <f t="shared" si="521"/>
        <v>6.8614750300730476</v>
      </c>
      <c r="S1746">
        <f>(1-$AL$6^R1746)/(1+$AL$6^R1746*(1/$AL$7-1))</f>
        <v>0.78411361427852955</v>
      </c>
      <c r="U1746">
        <v>88.7</v>
      </c>
      <c r="V1746">
        <f t="shared" si="522"/>
        <v>202.67950000000002</v>
      </c>
      <c r="W1746">
        <f t="shared" si="523"/>
        <v>158.92375528516524</v>
      </c>
      <c r="X1746">
        <f t="shared" si="524"/>
        <v>43.755744714834776</v>
      </c>
      <c r="Y1746">
        <f t="shared" si="525"/>
        <v>41.589102068354279</v>
      </c>
      <c r="Z1746">
        <f t="shared" si="526"/>
        <v>142.69069044836712</v>
      </c>
      <c r="AA1746">
        <f t="shared" si="527"/>
        <v>37.135062387656227</v>
      </c>
      <c r="AC1746">
        <f t="shared" si="528"/>
        <v>44.833459193386616</v>
      </c>
      <c r="AD1746">
        <f>X1746*((1-Q1746)*(1-EXP(-(P1746+O1746)*A1746))*P1746/(P1746+O1746)-(1-$AL$10)*(1-EXP(-2*O1746*A1746))/2)</f>
        <v>8.3490847928825076</v>
      </c>
      <c r="AE1746">
        <f t="shared" si="529"/>
        <v>90.317606373925344</v>
      </c>
      <c r="AF1746">
        <f t="shared" si="530"/>
        <v>96.485768614647341</v>
      </c>
      <c r="AG1746">
        <f t="shared" si="531"/>
        <v>-3.8950451121844587</v>
      </c>
      <c r="AH1746">
        <f t="shared" si="532"/>
        <v>92.590723502462879</v>
      </c>
      <c r="BA1746">
        <v>90.317606373925202</v>
      </c>
    </row>
    <row r="1747" spans="1:53" x14ac:dyDescent="0.3">
      <c r="A1747">
        <v>3.7263716591918601</v>
      </c>
      <c r="E1747" cm="1">
        <f t="array" ref="E1747">INDEX($C$2:$C$104,L1747)</f>
        <v>-0.38528117805800827</v>
      </c>
      <c r="G1747">
        <f>PI()/12*(M1747-12)</f>
        <v>1.308996938995747</v>
      </c>
      <c r="H1747">
        <f t="shared" si="516"/>
        <v>-0.22617395185674552</v>
      </c>
      <c r="I1747">
        <f t="shared" si="533"/>
        <v>0.74008977462836978</v>
      </c>
      <c r="J1747">
        <f t="shared" si="517"/>
        <v>1.6054278719992907</v>
      </c>
      <c r="L1747">
        <f t="shared" si="515"/>
        <v>73</v>
      </c>
      <c r="M1747">
        <v>17</v>
      </c>
      <c r="N1747">
        <f t="shared" si="518"/>
        <v>0.05</v>
      </c>
      <c r="O1747">
        <f t="shared" si="519"/>
        <v>5.0020839411324403</v>
      </c>
      <c r="P1747">
        <f t="shared" si="520"/>
        <v>9.2038344516836901</v>
      </c>
      <c r="Q1747">
        <f>1-EXP(-2*$AL$9*O1747/(1+O1747))</f>
        <v>6.4497345768578462E-2</v>
      </c>
      <c r="R1747">
        <f t="shared" si="521"/>
        <v>19.751565414145865</v>
      </c>
      <c r="S1747">
        <f>(1-$AL$6^R1747)/(1+$AL$6^R1747*(1/$AL$7-1))</f>
        <v>0.99643717244343843</v>
      </c>
      <c r="U1747">
        <v>88</v>
      </c>
      <c r="V1747">
        <f t="shared" si="522"/>
        <v>201.08</v>
      </c>
      <c r="W1747">
        <f t="shared" si="523"/>
        <v>200.36358663492661</v>
      </c>
      <c r="X1747">
        <f t="shared" si="524"/>
        <v>0.71641336507340725</v>
      </c>
      <c r="Y1747">
        <f t="shared" si="525"/>
        <v>0.67020660455303604</v>
      </c>
      <c r="Z1747">
        <f t="shared" si="526"/>
        <v>179.8977029352744</v>
      </c>
      <c r="AA1747">
        <f t="shared" si="527"/>
        <v>0.60895135542027923</v>
      </c>
      <c r="AC1747">
        <f t="shared" si="528"/>
        <v>24.274282472774495</v>
      </c>
      <c r="AD1747">
        <f>X1747*((1-Q1747)*(1-EXP(-(P1747+O1747)*A1747))*P1747/(P1747+O1747)-(1-$AL$10)*(1-EXP(-2*O1747*A1747))/2)</f>
        <v>0.12974268335703709</v>
      </c>
      <c r="AE1747">
        <f t="shared" si="529"/>
        <v>25.012976511551813</v>
      </c>
      <c r="AF1747">
        <f t="shared" si="530"/>
        <v>151.02294906975226</v>
      </c>
      <c r="AG1747">
        <f t="shared" si="531"/>
        <v>-6.8487434224280289E-2</v>
      </c>
      <c r="AH1747">
        <f t="shared" si="532"/>
        <v>150.95446163552799</v>
      </c>
      <c r="BA1747">
        <v>25.012976511551798</v>
      </c>
    </row>
    <row r="1748" spans="1:53" x14ac:dyDescent="0.3">
      <c r="A1748">
        <v>3.7263716591918601</v>
      </c>
      <c r="E1748" cm="1">
        <f t="array" ref="E1748">INDEX($C$2:$C$104,L1748)</f>
        <v>-0.38528117805800827</v>
      </c>
      <c r="G1748">
        <f>PI()/12*(M1748-12)</f>
        <v>1.5707963267948966</v>
      </c>
      <c r="H1748">
        <f t="shared" si="516"/>
        <v>-0.22617395185674552</v>
      </c>
      <c r="I1748">
        <f t="shared" si="533"/>
        <v>0.74008977462836978</v>
      </c>
      <c r="J1748">
        <f t="shared" si="517"/>
        <v>1.7989443765077979</v>
      </c>
      <c r="L1748">
        <f t="shared" si="515"/>
        <v>73</v>
      </c>
      <c r="M1748">
        <v>18</v>
      </c>
      <c r="N1748">
        <f t="shared" si="518"/>
        <v>0.05</v>
      </c>
      <c r="O1748">
        <f t="shared" si="519"/>
        <v>5.0020839411324403</v>
      </c>
      <c r="P1748">
        <f t="shared" si="520"/>
        <v>9.2038344516836901</v>
      </c>
      <c r="Q1748">
        <f>1-EXP(-2*$AL$9*O1748/(1+O1748))</f>
        <v>6.4497345768578462E-2</v>
      </c>
      <c r="R1748">
        <f t="shared" si="521"/>
        <v>19.751565414145865</v>
      </c>
      <c r="S1748">
        <f>(1-$AL$6^R1748)/(1+$AL$6^R1748*(1/$AL$7-1))</f>
        <v>0.99643717244343843</v>
      </c>
      <c r="U1748">
        <v>7.9</v>
      </c>
      <c r="V1748">
        <f t="shared" si="522"/>
        <v>18.051500000000001</v>
      </c>
      <c r="W1748">
        <f t="shared" si="523"/>
        <v>17.98718561836273</v>
      </c>
      <c r="X1748">
        <f t="shared" si="524"/>
        <v>6.4314381637270657E-2</v>
      </c>
      <c r="Y1748">
        <f t="shared" si="525"/>
        <v>6.0166274726919218E-2</v>
      </c>
      <c r="Z1748">
        <f t="shared" si="526"/>
        <v>16.149907422598499</v>
      </c>
      <c r="AA1748">
        <f t="shared" si="527"/>
        <v>5.4667223952501377E-2</v>
      </c>
      <c r="AC1748">
        <f t="shared" si="528"/>
        <v>2.1791685401695289</v>
      </c>
      <c r="AD1748">
        <f>X1748*((1-Q1748)*(1-EXP(-(P1748+O1748)*A1748))*P1748/(P1748+O1748)-(1-$AL$10)*(1-EXP(-2*O1748*A1748))/2)</f>
        <v>1.1647354528642897E-2</v>
      </c>
      <c r="AE1748">
        <f t="shared" si="529"/>
        <v>2.245483118650673</v>
      </c>
      <c r="AF1748">
        <f t="shared" si="530"/>
        <v>13.55774201876185</v>
      </c>
      <c r="AG1748">
        <f t="shared" si="531"/>
        <v>-6.1483037542250547E-3</v>
      </c>
      <c r="AH1748">
        <f t="shared" si="532"/>
        <v>13.551593715007625</v>
      </c>
      <c r="BA1748">
        <v>2.2454831186506699</v>
      </c>
    </row>
    <row r="1749" spans="1:53" x14ac:dyDescent="0.3">
      <c r="A1749">
        <v>3.7263716591918601</v>
      </c>
      <c r="E1749" cm="1">
        <f t="array" ref="E1749">INDEX($C$2:$C$104,L1749)</f>
        <v>-0.38528117805800827</v>
      </c>
      <c r="G1749">
        <f>PI()/12*(M1749-12)</f>
        <v>1.8325957145940459</v>
      </c>
      <c r="H1749">
        <f t="shared" si="516"/>
        <v>-0.22617395185674552</v>
      </c>
      <c r="I1749">
        <f t="shared" si="533"/>
        <v>0.74008977462836978</v>
      </c>
      <c r="J1749">
        <f t="shared" si="517"/>
        <v>2.0017343838397021</v>
      </c>
      <c r="L1749">
        <f t="shared" si="515"/>
        <v>73</v>
      </c>
      <c r="M1749">
        <v>19</v>
      </c>
      <c r="N1749">
        <f t="shared" si="518"/>
        <v>0.05</v>
      </c>
      <c r="O1749">
        <f t="shared" si="519"/>
        <v>5.0020839411324403</v>
      </c>
      <c r="P1749">
        <f t="shared" si="520"/>
        <v>9.2038344516836901</v>
      </c>
      <c r="Q1749">
        <f>1-EXP(-2*$AL$9*O1749/(1+O1749))</f>
        <v>6.4497345768578462E-2</v>
      </c>
      <c r="R1749">
        <f t="shared" si="521"/>
        <v>19.751565414145865</v>
      </c>
      <c r="S1749">
        <f>(1-$AL$6^R1749)/(1+$AL$6^R1749*(1/$AL$7-1))</f>
        <v>0.99643717244343843</v>
      </c>
      <c r="U1749">
        <v>0.1</v>
      </c>
      <c r="V1749">
        <f t="shared" si="522"/>
        <v>0.22850000000000004</v>
      </c>
      <c r="W1749">
        <f t="shared" si="523"/>
        <v>0.22768589390332572</v>
      </c>
      <c r="X1749">
        <f t="shared" si="524"/>
        <v>8.1410609667431633E-4</v>
      </c>
      <c r="Y1749">
        <f t="shared" si="525"/>
        <v>7.6159841426480426E-4</v>
      </c>
      <c r="Z1749">
        <f t="shared" si="526"/>
        <v>0.20442920788099364</v>
      </c>
      <c r="AA1749">
        <f t="shared" si="527"/>
        <v>6.9199017661394511E-4</v>
      </c>
      <c r="AC1749">
        <f t="shared" si="528"/>
        <v>2.7584411900880106E-2</v>
      </c>
      <c r="AD1749">
        <f>X1749*((1-Q1749)*(1-EXP(-(P1749+O1749)*A1749))*P1749/(P1749+O1749)-(1-$AL$10)*(1-EXP(-2*O1749*A1749))/2)</f>
        <v>1.4743486745117667E-4</v>
      </c>
      <c r="AE1749">
        <f t="shared" si="529"/>
        <v>2.8423836944945227E-2</v>
      </c>
      <c r="AF1749">
        <f t="shared" si="530"/>
        <v>0.17161698757926394</v>
      </c>
      <c r="AG1749">
        <f t="shared" si="531"/>
        <v>-7.7826629800317553E-5</v>
      </c>
      <c r="AH1749">
        <f t="shared" si="532"/>
        <v>0.17153916094946361</v>
      </c>
      <c r="BA1749">
        <v>2.8423836944945199E-2</v>
      </c>
    </row>
    <row r="1750" spans="1:53" x14ac:dyDescent="0.3">
      <c r="A1750">
        <v>3.7263716591918601</v>
      </c>
      <c r="E1750" cm="1">
        <f t="array" ref="E1750">INDEX($C$2:$C$104,L1750)</f>
        <v>-0.38528117805800827</v>
      </c>
      <c r="G1750">
        <f>PI()/12*(M1750-12)</f>
        <v>2.0943951023931953</v>
      </c>
      <c r="H1750">
        <f t="shared" si="516"/>
        <v>-0.22617395185674552</v>
      </c>
      <c r="I1750">
        <f t="shared" si="533"/>
        <v>0.74008977462836978</v>
      </c>
      <c r="J1750">
        <f t="shared" si="517"/>
        <v>2.2095793147806102</v>
      </c>
      <c r="L1750">
        <f t="shared" si="515"/>
        <v>73</v>
      </c>
      <c r="M1750">
        <v>20</v>
      </c>
      <c r="N1750">
        <f t="shared" si="518"/>
        <v>0.05</v>
      </c>
      <c r="O1750">
        <f t="shared" si="519"/>
        <v>5.0020839411324403</v>
      </c>
      <c r="P1750">
        <f t="shared" si="520"/>
        <v>9.2038344516836901</v>
      </c>
      <c r="Q1750">
        <f>1-EXP(-2*$AL$9*O1750/(1+O1750))</f>
        <v>6.4497345768578462E-2</v>
      </c>
      <c r="R1750">
        <f t="shared" si="521"/>
        <v>19.751565414145865</v>
      </c>
      <c r="S1750">
        <f>(1-$AL$6^R1750)/(1+$AL$6^R1750*(1/$AL$7-1))</f>
        <v>0.99643717244343843</v>
      </c>
      <c r="U1750">
        <v>0.1</v>
      </c>
      <c r="V1750">
        <f t="shared" si="522"/>
        <v>0.22850000000000004</v>
      </c>
      <c r="W1750">
        <f t="shared" si="523"/>
        <v>0.22768589390332572</v>
      </c>
      <c r="X1750">
        <f t="shared" si="524"/>
        <v>8.1410609667431633E-4</v>
      </c>
      <c r="Y1750">
        <f t="shared" si="525"/>
        <v>7.6159841426480426E-4</v>
      </c>
      <c r="Z1750">
        <f t="shared" si="526"/>
        <v>0.20442920788099364</v>
      </c>
      <c r="AA1750">
        <f t="shared" si="527"/>
        <v>6.9199017661394511E-4</v>
      </c>
      <c r="AC1750">
        <f t="shared" si="528"/>
        <v>2.7584411900880106E-2</v>
      </c>
      <c r="AD1750">
        <f>X1750*((1-Q1750)*(1-EXP(-(P1750+O1750)*A1750))*P1750/(P1750+O1750)-(1-$AL$10)*(1-EXP(-2*O1750*A1750))/2)</f>
        <v>1.4743486745117667E-4</v>
      </c>
      <c r="AE1750">
        <f t="shared" si="529"/>
        <v>2.8423836944945227E-2</v>
      </c>
      <c r="AF1750">
        <f t="shared" si="530"/>
        <v>0.17161698757926394</v>
      </c>
      <c r="AG1750">
        <f t="shared" si="531"/>
        <v>-7.7826629800317553E-5</v>
      </c>
      <c r="AH1750">
        <f t="shared" si="532"/>
        <v>0.17153916094946361</v>
      </c>
      <c r="BA1750">
        <v>2.8423836944945199E-2</v>
      </c>
    </row>
    <row r="1751" spans="1:53" x14ac:dyDescent="0.3">
      <c r="A1751">
        <v>3.7263716591918601</v>
      </c>
      <c r="E1751" cm="1">
        <f t="array" ref="E1751">INDEX($C$2:$C$104,L1751)</f>
        <v>-0.38528117805800827</v>
      </c>
      <c r="G1751">
        <f>PI()/12*(M1751-12)</f>
        <v>2.3561944901923448</v>
      </c>
      <c r="H1751">
        <f t="shared" si="516"/>
        <v>-0.22617395185674552</v>
      </c>
      <c r="I1751">
        <f t="shared" si="533"/>
        <v>0.74008977462836978</v>
      </c>
      <c r="J1751">
        <f t="shared" si="517"/>
        <v>2.4180974382412241</v>
      </c>
      <c r="L1751">
        <f t="shared" si="515"/>
        <v>73</v>
      </c>
      <c r="M1751">
        <v>21</v>
      </c>
      <c r="N1751">
        <f t="shared" si="518"/>
        <v>0.05</v>
      </c>
      <c r="O1751">
        <f t="shared" si="519"/>
        <v>5.0020839411324403</v>
      </c>
      <c r="P1751">
        <f t="shared" si="520"/>
        <v>9.2038344516836901</v>
      </c>
      <c r="Q1751">
        <f>1-EXP(-2*$AL$9*O1751/(1+O1751))</f>
        <v>6.4497345768578462E-2</v>
      </c>
      <c r="R1751">
        <f t="shared" si="521"/>
        <v>19.751565414145865</v>
      </c>
      <c r="S1751">
        <f>(1-$AL$6^R1751)/(1+$AL$6^R1751*(1/$AL$7-1))</f>
        <v>0.99643717244343843</v>
      </c>
      <c r="U1751">
        <v>0</v>
      </c>
      <c r="V1751">
        <f t="shared" si="522"/>
        <v>0</v>
      </c>
      <c r="W1751">
        <f t="shared" si="523"/>
        <v>0</v>
      </c>
      <c r="X1751">
        <f t="shared" si="524"/>
        <v>0</v>
      </c>
      <c r="Y1751">
        <f t="shared" si="525"/>
        <v>0</v>
      </c>
      <c r="Z1751">
        <f t="shared" si="526"/>
        <v>0</v>
      </c>
      <c r="AA1751">
        <f t="shared" si="527"/>
        <v>0</v>
      </c>
      <c r="AC1751">
        <f t="shared" si="528"/>
        <v>0</v>
      </c>
      <c r="AD1751">
        <f>X1751*((1-Q1751)*(1-EXP(-(P1751+O1751)*A1751))*P1751/(P1751+O1751)-(1-$AL$10)*(1-EXP(-2*O1751*A1751))/2)</f>
        <v>0</v>
      </c>
      <c r="AE1751">
        <f t="shared" si="529"/>
        <v>0</v>
      </c>
      <c r="AF1751">
        <f t="shared" si="530"/>
        <v>0</v>
      </c>
      <c r="AG1751">
        <f t="shared" si="531"/>
        <v>0</v>
      </c>
      <c r="AH1751">
        <f t="shared" si="532"/>
        <v>0</v>
      </c>
      <c r="BA1751">
        <v>0</v>
      </c>
    </row>
    <row r="1752" spans="1:53" x14ac:dyDescent="0.3">
      <c r="A1752">
        <v>3.7263716591918601</v>
      </c>
      <c r="E1752" cm="1">
        <f t="array" ref="E1752">INDEX($C$2:$C$104,L1752)</f>
        <v>-0.38528117805800827</v>
      </c>
      <c r="G1752">
        <f>PI()/12*(M1752-12)</f>
        <v>2.617993877991494</v>
      </c>
      <c r="H1752">
        <f t="shared" si="516"/>
        <v>-0.22617395185674552</v>
      </c>
      <c r="I1752">
        <f t="shared" si="533"/>
        <v>0.74008977462836978</v>
      </c>
      <c r="J1752">
        <f t="shared" si="517"/>
        <v>2.6201681618100525</v>
      </c>
      <c r="L1752">
        <f t="shared" si="515"/>
        <v>73</v>
      </c>
      <c r="M1752">
        <v>22</v>
      </c>
      <c r="N1752">
        <f t="shared" si="518"/>
        <v>0.05</v>
      </c>
      <c r="O1752">
        <f t="shared" si="519"/>
        <v>5.0020839411324403</v>
      </c>
      <c r="P1752">
        <f t="shared" si="520"/>
        <v>9.2038344516836901</v>
      </c>
      <c r="Q1752">
        <f>1-EXP(-2*$AL$9*O1752/(1+O1752))</f>
        <v>6.4497345768578462E-2</v>
      </c>
      <c r="R1752">
        <f t="shared" si="521"/>
        <v>19.751565414145865</v>
      </c>
      <c r="S1752">
        <f>(1-$AL$6^R1752)/(1+$AL$6^R1752*(1/$AL$7-1))</f>
        <v>0.99643717244343843</v>
      </c>
      <c r="U1752">
        <v>0</v>
      </c>
      <c r="V1752">
        <f t="shared" si="522"/>
        <v>0</v>
      </c>
      <c r="W1752">
        <f t="shared" si="523"/>
        <v>0</v>
      </c>
      <c r="X1752">
        <f t="shared" si="524"/>
        <v>0</v>
      </c>
      <c r="Y1752">
        <f t="shared" si="525"/>
        <v>0</v>
      </c>
      <c r="Z1752">
        <f t="shared" si="526"/>
        <v>0</v>
      </c>
      <c r="AA1752">
        <f t="shared" si="527"/>
        <v>0</v>
      </c>
      <c r="AC1752">
        <f t="shared" si="528"/>
        <v>0</v>
      </c>
      <c r="AD1752">
        <f>X1752*((1-Q1752)*(1-EXP(-(P1752+O1752)*A1752))*P1752/(P1752+O1752)-(1-$AL$10)*(1-EXP(-2*O1752*A1752))/2)</f>
        <v>0</v>
      </c>
      <c r="AE1752">
        <f t="shared" si="529"/>
        <v>0</v>
      </c>
      <c r="AF1752">
        <f t="shared" si="530"/>
        <v>0</v>
      </c>
      <c r="AG1752">
        <f t="shared" si="531"/>
        <v>0</v>
      </c>
      <c r="AH1752">
        <f t="shared" si="532"/>
        <v>0</v>
      </c>
      <c r="BA1752">
        <v>0</v>
      </c>
    </row>
    <row r="1753" spans="1:53" x14ac:dyDescent="0.3">
      <c r="A1753">
        <v>3.7263716591918601</v>
      </c>
      <c r="E1753" cm="1">
        <f t="array" ref="E1753">INDEX($C$2:$C$104,L1753)</f>
        <v>-0.38528117805800827</v>
      </c>
      <c r="G1753">
        <f>PI()/12*(M1753-12)</f>
        <v>2.8797932657906435</v>
      </c>
      <c r="H1753">
        <f t="shared" si="516"/>
        <v>-0.22617395185674552</v>
      </c>
      <c r="I1753">
        <f t="shared" si="533"/>
        <v>0.74008977462836978</v>
      </c>
      <c r="J1753">
        <f t="shared" si="517"/>
        <v>2.7965049234485084</v>
      </c>
      <c r="L1753">
        <f t="shared" si="515"/>
        <v>73</v>
      </c>
      <c r="M1753">
        <v>23</v>
      </c>
      <c r="N1753">
        <f t="shared" si="518"/>
        <v>0.05</v>
      </c>
      <c r="O1753">
        <f t="shared" si="519"/>
        <v>5.0020839411324403</v>
      </c>
      <c r="P1753">
        <f t="shared" si="520"/>
        <v>9.2038344516836901</v>
      </c>
      <c r="Q1753">
        <f>1-EXP(-2*$AL$9*O1753/(1+O1753))</f>
        <v>6.4497345768578462E-2</v>
      </c>
      <c r="R1753">
        <f t="shared" si="521"/>
        <v>19.751565414145865</v>
      </c>
      <c r="S1753">
        <f>(1-$AL$6^R1753)/(1+$AL$6^R1753*(1/$AL$7-1))</f>
        <v>0.99643717244343843</v>
      </c>
      <c r="U1753">
        <v>0</v>
      </c>
      <c r="V1753">
        <f t="shared" si="522"/>
        <v>0</v>
      </c>
      <c r="W1753">
        <f t="shared" si="523"/>
        <v>0</v>
      </c>
      <c r="X1753">
        <f t="shared" si="524"/>
        <v>0</v>
      </c>
      <c r="Y1753">
        <f t="shared" si="525"/>
        <v>0</v>
      </c>
      <c r="Z1753">
        <f t="shared" si="526"/>
        <v>0</v>
      </c>
      <c r="AA1753">
        <f t="shared" si="527"/>
        <v>0</v>
      </c>
      <c r="AC1753">
        <f t="shared" si="528"/>
        <v>0</v>
      </c>
      <c r="AD1753">
        <f>X1753*((1-Q1753)*(1-EXP(-(P1753+O1753)*A1753))*P1753/(P1753+O1753)-(1-$AL$10)*(1-EXP(-2*O1753*A1753))/2)</f>
        <v>0</v>
      </c>
      <c r="AE1753">
        <f t="shared" si="529"/>
        <v>0</v>
      </c>
      <c r="AF1753">
        <f t="shared" si="530"/>
        <v>0</v>
      </c>
      <c r="AG1753">
        <f t="shared" si="531"/>
        <v>0</v>
      </c>
      <c r="AH1753">
        <f t="shared" si="532"/>
        <v>0</v>
      </c>
      <c r="BA1753">
        <v>0</v>
      </c>
    </row>
    <row r="1754" spans="1:53" x14ac:dyDescent="0.3">
      <c r="A1754">
        <v>3.7263716591918601</v>
      </c>
      <c r="E1754" cm="1">
        <f t="array" ref="E1754">INDEX($C$2:$C$104,L1754)</f>
        <v>-0.3876020873340375</v>
      </c>
      <c r="G1754">
        <f>PI()/12*(M1754-12)</f>
        <v>-3.1415926535897931</v>
      </c>
      <c r="H1754">
        <f t="shared" si="516"/>
        <v>-0.22746770718082465</v>
      </c>
      <c r="I1754">
        <f t="shared" si="533"/>
        <v>0.73939117735659898</v>
      </c>
      <c r="J1754">
        <f t="shared" si="517"/>
        <v>2.8834229176859285</v>
      </c>
      <c r="L1754">
        <f t="shared" si="515"/>
        <v>74</v>
      </c>
      <c r="M1754">
        <v>0</v>
      </c>
      <c r="N1754">
        <f t="shared" si="518"/>
        <v>0.05</v>
      </c>
      <c r="O1754">
        <f t="shared" si="519"/>
        <v>5.0020839411324403</v>
      </c>
      <c r="P1754">
        <f t="shared" si="520"/>
        <v>9.2038344516836901</v>
      </c>
      <c r="Q1754">
        <f>1-EXP(-2*$AL$9*O1754/(1+O1754))</f>
        <v>6.4497345768578462E-2</v>
      </c>
      <c r="R1754">
        <f t="shared" si="521"/>
        <v>19.751565414145865</v>
      </c>
      <c r="S1754">
        <f>(1-$AL$6^R1754)/(1+$AL$6^R1754*(1/$AL$7-1))</f>
        <v>0.99643717244343843</v>
      </c>
      <c r="U1754">
        <v>0</v>
      </c>
      <c r="V1754">
        <f t="shared" si="522"/>
        <v>0</v>
      </c>
      <c r="W1754">
        <f t="shared" si="523"/>
        <v>0</v>
      </c>
      <c r="X1754">
        <f t="shared" si="524"/>
        <v>0</v>
      </c>
      <c r="Y1754">
        <f t="shared" si="525"/>
        <v>0</v>
      </c>
      <c r="Z1754">
        <f t="shared" si="526"/>
        <v>0</v>
      </c>
      <c r="AA1754">
        <f t="shared" si="527"/>
        <v>0</v>
      </c>
      <c r="AC1754">
        <f t="shared" si="528"/>
        <v>0</v>
      </c>
      <c r="AD1754">
        <f>X1754*((1-Q1754)*(1-EXP(-(P1754+O1754)*A1754))*P1754/(P1754+O1754)-(1-$AL$10)*(1-EXP(-2*O1754*A1754))/2)</f>
        <v>0</v>
      </c>
      <c r="AE1754">
        <f t="shared" si="529"/>
        <v>0</v>
      </c>
      <c r="AF1754">
        <f t="shared" si="530"/>
        <v>0</v>
      </c>
      <c r="AG1754">
        <f t="shared" si="531"/>
        <v>0</v>
      </c>
      <c r="AH1754">
        <f t="shared" si="532"/>
        <v>0</v>
      </c>
      <c r="BA1754">
        <v>0</v>
      </c>
    </row>
    <row r="1755" spans="1:53" x14ac:dyDescent="0.3">
      <c r="A1755">
        <v>3.7263716591918601</v>
      </c>
      <c r="E1755" cm="1">
        <f t="array" ref="E1755">INDEX($C$2:$C$104,L1755)</f>
        <v>-0.3876020873340375</v>
      </c>
      <c r="G1755">
        <f>PI()/12*(M1755-12)</f>
        <v>-2.8797932657906435</v>
      </c>
      <c r="H1755">
        <f t="shared" si="516"/>
        <v>-0.22746770718082465</v>
      </c>
      <c r="I1755">
        <f t="shared" si="533"/>
        <v>0.73939117735659898</v>
      </c>
      <c r="J1755">
        <f t="shared" si="517"/>
        <v>2.7983393425050385</v>
      </c>
      <c r="L1755">
        <f t="shared" ref="L1755:L1818" si="534">INT((ROW()-2)/24) + 1</f>
        <v>74</v>
      </c>
      <c r="M1755">
        <v>1</v>
      </c>
      <c r="N1755">
        <f t="shared" si="518"/>
        <v>0.05</v>
      </c>
      <c r="O1755">
        <f t="shared" si="519"/>
        <v>5.0020839411324403</v>
      </c>
      <c r="P1755">
        <f t="shared" si="520"/>
        <v>9.2038344516836901</v>
      </c>
      <c r="Q1755">
        <f>1-EXP(-2*$AL$9*O1755/(1+O1755))</f>
        <v>6.4497345768578462E-2</v>
      </c>
      <c r="R1755">
        <f t="shared" si="521"/>
        <v>19.751565414145865</v>
      </c>
      <c r="S1755">
        <f>(1-$AL$6^R1755)/(1+$AL$6^R1755*(1/$AL$7-1))</f>
        <v>0.99643717244343843</v>
      </c>
      <c r="U1755">
        <v>0</v>
      </c>
      <c r="V1755">
        <f t="shared" si="522"/>
        <v>0</v>
      </c>
      <c r="W1755">
        <f t="shared" si="523"/>
        <v>0</v>
      </c>
      <c r="X1755">
        <f t="shared" si="524"/>
        <v>0</v>
      </c>
      <c r="Y1755">
        <f t="shared" si="525"/>
        <v>0</v>
      </c>
      <c r="Z1755">
        <f t="shared" si="526"/>
        <v>0</v>
      </c>
      <c r="AA1755">
        <f t="shared" si="527"/>
        <v>0</v>
      </c>
      <c r="AC1755">
        <f t="shared" si="528"/>
        <v>0</v>
      </c>
      <c r="AD1755">
        <f>X1755*((1-Q1755)*(1-EXP(-(P1755+O1755)*A1755))*P1755/(P1755+O1755)-(1-$AL$10)*(1-EXP(-2*O1755*A1755))/2)</f>
        <v>0</v>
      </c>
      <c r="AE1755">
        <f t="shared" si="529"/>
        <v>0</v>
      </c>
      <c r="AF1755">
        <f t="shared" si="530"/>
        <v>0</v>
      </c>
      <c r="AG1755">
        <f t="shared" si="531"/>
        <v>0</v>
      </c>
      <c r="AH1755">
        <f t="shared" si="532"/>
        <v>0</v>
      </c>
      <c r="BA1755">
        <v>0</v>
      </c>
    </row>
    <row r="1756" spans="1:53" x14ac:dyDescent="0.3">
      <c r="A1756">
        <v>3.7263716591918601</v>
      </c>
      <c r="E1756" cm="1">
        <f t="array" ref="E1756">INDEX($C$2:$C$104,L1756)</f>
        <v>-0.3876020873340375</v>
      </c>
      <c r="G1756">
        <f>PI()/12*(M1756-12)</f>
        <v>-2.617993877991494</v>
      </c>
      <c r="H1756">
        <f t="shared" si="516"/>
        <v>-0.22746770718082465</v>
      </c>
      <c r="I1756">
        <f t="shared" si="533"/>
        <v>0.73939117735659898</v>
      </c>
      <c r="J1756">
        <f t="shared" si="517"/>
        <v>2.6215525455790218</v>
      </c>
      <c r="L1756">
        <f t="shared" si="534"/>
        <v>74</v>
      </c>
      <c r="M1756">
        <v>2</v>
      </c>
      <c r="N1756">
        <f t="shared" si="518"/>
        <v>0.05</v>
      </c>
      <c r="O1756">
        <f t="shared" si="519"/>
        <v>5.0020839411324403</v>
      </c>
      <c r="P1756">
        <f t="shared" si="520"/>
        <v>9.2038344516836901</v>
      </c>
      <c r="Q1756">
        <f>1-EXP(-2*$AL$9*O1756/(1+O1756))</f>
        <v>6.4497345768578462E-2</v>
      </c>
      <c r="R1756">
        <f t="shared" si="521"/>
        <v>19.751565414145865</v>
      </c>
      <c r="S1756">
        <f>(1-$AL$6^R1756)/(1+$AL$6^R1756*(1/$AL$7-1))</f>
        <v>0.99643717244343843</v>
      </c>
      <c r="U1756">
        <v>0</v>
      </c>
      <c r="V1756">
        <f t="shared" si="522"/>
        <v>0</v>
      </c>
      <c r="W1756">
        <f t="shared" si="523"/>
        <v>0</v>
      </c>
      <c r="X1756">
        <f t="shared" si="524"/>
        <v>0</v>
      </c>
      <c r="Y1756">
        <f t="shared" si="525"/>
        <v>0</v>
      </c>
      <c r="Z1756">
        <f t="shared" si="526"/>
        <v>0</v>
      </c>
      <c r="AA1756">
        <f t="shared" si="527"/>
        <v>0</v>
      </c>
      <c r="AC1756">
        <f t="shared" si="528"/>
        <v>0</v>
      </c>
      <c r="AD1756">
        <f>X1756*((1-Q1756)*(1-EXP(-(P1756+O1756)*A1756))*P1756/(P1756+O1756)-(1-$AL$10)*(1-EXP(-2*O1756*A1756))/2)</f>
        <v>0</v>
      </c>
      <c r="AE1756">
        <f t="shared" si="529"/>
        <v>0</v>
      </c>
      <c r="AF1756">
        <f t="shared" si="530"/>
        <v>0</v>
      </c>
      <c r="AG1756">
        <f t="shared" si="531"/>
        <v>0</v>
      </c>
      <c r="AH1756">
        <f t="shared" si="532"/>
        <v>0</v>
      </c>
      <c r="BA1756">
        <v>0</v>
      </c>
    </row>
    <row r="1757" spans="1:53" x14ac:dyDescent="0.3">
      <c r="A1757">
        <v>3.7263716591918601</v>
      </c>
      <c r="E1757" cm="1">
        <f t="array" ref="E1757">INDEX($C$2:$C$104,L1757)</f>
        <v>-0.3876020873340375</v>
      </c>
      <c r="G1757">
        <f>PI()/12*(M1757-12)</f>
        <v>-2.3561944901923448</v>
      </c>
      <c r="H1757">
        <f t="shared" si="516"/>
        <v>-0.22746770718082465</v>
      </c>
      <c r="I1757">
        <f t="shared" si="533"/>
        <v>0.73939117735659898</v>
      </c>
      <c r="J1757">
        <f t="shared" si="517"/>
        <v>2.4193063660945189</v>
      </c>
      <c r="L1757">
        <f t="shared" si="534"/>
        <v>74</v>
      </c>
      <c r="M1757">
        <v>3</v>
      </c>
      <c r="N1757">
        <f t="shared" si="518"/>
        <v>0.05</v>
      </c>
      <c r="O1757">
        <f t="shared" si="519"/>
        <v>5.0020839411324403</v>
      </c>
      <c r="P1757">
        <f t="shared" si="520"/>
        <v>9.2038344516836901</v>
      </c>
      <c r="Q1757">
        <f>1-EXP(-2*$AL$9*O1757/(1+O1757))</f>
        <v>6.4497345768578462E-2</v>
      </c>
      <c r="R1757">
        <f t="shared" si="521"/>
        <v>19.751565414145865</v>
      </c>
      <c r="S1757">
        <f>(1-$AL$6^R1757)/(1+$AL$6^R1757*(1/$AL$7-1))</f>
        <v>0.99643717244343843</v>
      </c>
      <c r="U1757">
        <v>0</v>
      </c>
      <c r="V1757">
        <f t="shared" si="522"/>
        <v>0</v>
      </c>
      <c r="W1757">
        <f t="shared" si="523"/>
        <v>0</v>
      </c>
      <c r="X1757">
        <f t="shared" si="524"/>
        <v>0</v>
      </c>
      <c r="Y1757">
        <f t="shared" si="525"/>
        <v>0</v>
      </c>
      <c r="Z1757">
        <f t="shared" si="526"/>
        <v>0</v>
      </c>
      <c r="AA1757">
        <f t="shared" si="527"/>
        <v>0</v>
      </c>
      <c r="AC1757">
        <f t="shared" si="528"/>
        <v>0</v>
      </c>
      <c r="AD1757">
        <f>X1757*((1-Q1757)*(1-EXP(-(P1757+O1757)*A1757))*P1757/(P1757+O1757)-(1-$AL$10)*(1-EXP(-2*O1757*A1757))/2)</f>
        <v>0</v>
      </c>
      <c r="AE1757">
        <f t="shared" si="529"/>
        <v>0</v>
      </c>
      <c r="AF1757">
        <f t="shared" si="530"/>
        <v>0</v>
      </c>
      <c r="AG1757">
        <f t="shared" si="531"/>
        <v>0</v>
      </c>
      <c r="AH1757">
        <f t="shared" si="532"/>
        <v>0</v>
      </c>
      <c r="BA1757">
        <v>0</v>
      </c>
    </row>
    <row r="1758" spans="1:53" x14ac:dyDescent="0.3">
      <c r="A1758">
        <v>3.7263716591918601</v>
      </c>
      <c r="E1758" cm="1">
        <f t="array" ref="E1758">INDEX($C$2:$C$104,L1758)</f>
        <v>-0.3876020873340375</v>
      </c>
      <c r="G1758">
        <f>PI()/12*(M1758-12)</f>
        <v>-2.0943951023931953</v>
      </c>
      <c r="H1758">
        <f t="shared" si="516"/>
        <v>-0.22746770718082465</v>
      </c>
      <c r="I1758">
        <f t="shared" si="533"/>
        <v>0.73939117735659898</v>
      </c>
      <c r="J1758">
        <f t="shared" si="517"/>
        <v>2.2107562505030325</v>
      </c>
      <c r="L1758">
        <f t="shared" si="534"/>
        <v>74</v>
      </c>
      <c r="M1758">
        <v>4</v>
      </c>
      <c r="N1758">
        <f t="shared" si="518"/>
        <v>0.05</v>
      </c>
      <c r="O1758">
        <f t="shared" si="519"/>
        <v>5.0020839411324403</v>
      </c>
      <c r="P1758">
        <f t="shared" si="520"/>
        <v>9.2038344516836901</v>
      </c>
      <c r="Q1758">
        <f>1-EXP(-2*$AL$9*O1758/(1+O1758))</f>
        <v>6.4497345768578462E-2</v>
      </c>
      <c r="R1758">
        <f t="shared" si="521"/>
        <v>19.751565414145865</v>
      </c>
      <c r="S1758">
        <f>(1-$AL$6^R1758)/(1+$AL$6^R1758*(1/$AL$7-1))</f>
        <v>0.99643717244343843</v>
      </c>
      <c r="U1758">
        <v>0</v>
      </c>
      <c r="V1758">
        <f t="shared" si="522"/>
        <v>0</v>
      </c>
      <c r="W1758">
        <f t="shared" si="523"/>
        <v>0</v>
      </c>
      <c r="X1758">
        <f t="shared" si="524"/>
        <v>0</v>
      </c>
      <c r="Y1758">
        <f t="shared" si="525"/>
        <v>0</v>
      </c>
      <c r="Z1758">
        <f t="shared" si="526"/>
        <v>0</v>
      </c>
      <c r="AA1758">
        <f t="shared" si="527"/>
        <v>0</v>
      </c>
      <c r="AC1758">
        <f t="shared" si="528"/>
        <v>0</v>
      </c>
      <c r="AD1758">
        <f>X1758*((1-Q1758)*(1-EXP(-(P1758+O1758)*A1758))*P1758/(P1758+O1758)-(1-$AL$10)*(1-EXP(-2*O1758*A1758))/2)</f>
        <v>0</v>
      </c>
      <c r="AE1758">
        <f t="shared" si="529"/>
        <v>0</v>
      </c>
      <c r="AF1758">
        <f t="shared" si="530"/>
        <v>0</v>
      </c>
      <c r="AG1758">
        <f t="shared" si="531"/>
        <v>0</v>
      </c>
      <c r="AH1758">
        <f t="shared" si="532"/>
        <v>0</v>
      </c>
      <c r="BA1758">
        <v>0</v>
      </c>
    </row>
    <row r="1759" spans="1:53" x14ac:dyDescent="0.3">
      <c r="A1759">
        <v>3.7263716591918601</v>
      </c>
      <c r="E1759" cm="1">
        <f t="array" ref="E1759">INDEX($C$2:$C$104,L1759)</f>
        <v>-0.3876020873340375</v>
      </c>
      <c r="G1759">
        <f>PI()/12*(M1759-12)</f>
        <v>-1.8325957145940459</v>
      </c>
      <c r="H1759">
        <f t="shared" si="516"/>
        <v>-0.22746770718082465</v>
      </c>
      <c r="I1759">
        <f t="shared" si="533"/>
        <v>0.73939117735659898</v>
      </c>
      <c r="J1759">
        <f t="shared" si="517"/>
        <v>2.0029596649082486</v>
      </c>
      <c r="L1759">
        <f t="shared" si="534"/>
        <v>74</v>
      </c>
      <c r="M1759">
        <v>5</v>
      </c>
      <c r="N1759">
        <f t="shared" si="518"/>
        <v>0.05</v>
      </c>
      <c r="O1759">
        <f t="shared" si="519"/>
        <v>5.0020839411324403</v>
      </c>
      <c r="P1759">
        <f t="shared" si="520"/>
        <v>9.2038344516836901</v>
      </c>
      <c r="Q1759">
        <f>1-EXP(-2*$AL$9*O1759/(1+O1759))</f>
        <v>6.4497345768578462E-2</v>
      </c>
      <c r="R1759">
        <f t="shared" si="521"/>
        <v>19.751565414145865</v>
      </c>
      <c r="S1759">
        <f>(1-$AL$6^R1759)/(1+$AL$6^R1759*(1/$AL$7-1))</f>
        <v>0.99643717244343843</v>
      </c>
      <c r="U1759">
        <v>0</v>
      </c>
      <c r="V1759">
        <f t="shared" si="522"/>
        <v>0</v>
      </c>
      <c r="W1759">
        <f t="shared" si="523"/>
        <v>0</v>
      </c>
      <c r="X1759">
        <f t="shared" si="524"/>
        <v>0</v>
      </c>
      <c r="Y1759">
        <f t="shared" si="525"/>
        <v>0</v>
      </c>
      <c r="Z1759">
        <f t="shared" si="526"/>
        <v>0</v>
      </c>
      <c r="AA1759">
        <f t="shared" si="527"/>
        <v>0</v>
      </c>
      <c r="AC1759">
        <f t="shared" si="528"/>
        <v>0</v>
      </c>
      <c r="AD1759">
        <f>X1759*((1-Q1759)*(1-EXP(-(P1759+O1759)*A1759))*P1759/(P1759+O1759)-(1-$AL$10)*(1-EXP(-2*O1759*A1759))/2)</f>
        <v>0</v>
      </c>
      <c r="AE1759">
        <f t="shared" si="529"/>
        <v>0</v>
      </c>
      <c r="AF1759">
        <f t="shared" si="530"/>
        <v>0</v>
      </c>
      <c r="AG1759">
        <f t="shared" si="531"/>
        <v>0</v>
      </c>
      <c r="AH1759">
        <f t="shared" si="532"/>
        <v>0</v>
      </c>
      <c r="BA1759">
        <v>0</v>
      </c>
    </row>
    <row r="1760" spans="1:53" x14ac:dyDescent="0.3">
      <c r="A1760">
        <v>3.7263716591918601</v>
      </c>
      <c r="E1760" cm="1">
        <f t="array" ref="E1760">INDEX($C$2:$C$104,L1760)</f>
        <v>-0.3876020873340375</v>
      </c>
      <c r="G1760">
        <f>PI()/12*(M1760-12)</f>
        <v>-1.5707963267948966</v>
      </c>
      <c r="H1760">
        <f t="shared" si="516"/>
        <v>-0.22746770718082465</v>
      </c>
      <c r="I1760">
        <f t="shared" si="533"/>
        <v>0.73939117735659898</v>
      </c>
      <c r="J1760">
        <f t="shared" si="517"/>
        <v>1.8002727541084831</v>
      </c>
      <c r="L1760">
        <f t="shared" si="534"/>
        <v>74</v>
      </c>
      <c r="M1760">
        <v>6</v>
      </c>
      <c r="N1760">
        <f t="shared" si="518"/>
        <v>0.05</v>
      </c>
      <c r="O1760">
        <f t="shared" si="519"/>
        <v>5.0020839411324403</v>
      </c>
      <c r="P1760">
        <f t="shared" si="520"/>
        <v>9.2038344516836901</v>
      </c>
      <c r="Q1760">
        <f>1-EXP(-2*$AL$9*O1760/(1+O1760))</f>
        <v>6.4497345768578462E-2</v>
      </c>
      <c r="R1760">
        <f t="shared" si="521"/>
        <v>19.751565414145865</v>
      </c>
      <c r="S1760">
        <f>(1-$AL$6^R1760)/(1+$AL$6^R1760*(1/$AL$7-1))</f>
        <v>0.99643717244343843</v>
      </c>
      <c r="U1760">
        <v>0.1</v>
      </c>
      <c r="V1760">
        <f t="shared" si="522"/>
        <v>0.22850000000000004</v>
      </c>
      <c r="W1760">
        <f t="shared" si="523"/>
        <v>0.22768589390332572</v>
      </c>
      <c r="X1760">
        <f t="shared" si="524"/>
        <v>8.1410609667431633E-4</v>
      </c>
      <c r="Y1760">
        <f t="shared" si="525"/>
        <v>7.6159841426480426E-4</v>
      </c>
      <c r="Z1760">
        <f t="shared" si="526"/>
        <v>0.20442920788099364</v>
      </c>
      <c r="AA1760">
        <f t="shared" si="527"/>
        <v>6.9199017661394511E-4</v>
      </c>
      <c r="AC1760">
        <f t="shared" si="528"/>
        <v>2.7584411900880106E-2</v>
      </c>
      <c r="AD1760">
        <f>X1760*((1-Q1760)*(1-EXP(-(P1760+O1760)*A1760))*P1760/(P1760+O1760)-(1-$AL$10)*(1-EXP(-2*O1760*A1760))/2)</f>
        <v>1.4743486745117667E-4</v>
      </c>
      <c r="AE1760">
        <f t="shared" si="529"/>
        <v>2.8423836944945227E-2</v>
      </c>
      <c r="AF1760">
        <f t="shared" si="530"/>
        <v>0.17161698757926394</v>
      </c>
      <c r="AG1760">
        <f t="shared" si="531"/>
        <v>-7.7826629800317553E-5</v>
      </c>
      <c r="AH1760">
        <f t="shared" si="532"/>
        <v>0.17153916094946361</v>
      </c>
      <c r="BA1760">
        <v>2.8423836944945199E-2</v>
      </c>
    </row>
    <row r="1761" spans="1:53" x14ac:dyDescent="0.3">
      <c r="A1761">
        <v>3.7263716591918601</v>
      </c>
      <c r="E1761" cm="1">
        <f t="array" ref="E1761">INDEX($C$2:$C$104,L1761)</f>
        <v>-0.3876020873340375</v>
      </c>
      <c r="G1761">
        <f>PI()/12*(M1761-12)</f>
        <v>-1.308996938995747</v>
      </c>
      <c r="H1761">
        <f t="shared" si="516"/>
        <v>-0.22746770718082465</v>
      </c>
      <c r="I1761">
        <f t="shared" si="533"/>
        <v>0.73939117735659898</v>
      </c>
      <c r="J1761">
        <f t="shared" si="517"/>
        <v>1.6069033605479417</v>
      </c>
      <c r="L1761">
        <f t="shared" si="534"/>
        <v>74</v>
      </c>
      <c r="M1761">
        <v>7</v>
      </c>
      <c r="N1761">
        <f t="shared" si="518"/>
        <v>0.05</v>
      </c>
      <c r="O1761">
        <f t="shared" si="519"/>
        <v>5.0020839411324403</v>
      </c>
      <c r="P1761">
        <f t="shared" si="520"/>
        <v>9.2038344516836901</v>
      </c>
      <c r="Q1761">
        <f>1-EXP(-2*$AL$9*O1761/(1+O1761))</f>
        <v>6.4497345768578462E-2</v>
      </c>
      <c r="R1761">
        <f t="shared" si="521"/>
        <v>19.751565414145865</v>
      </c>
      <c r="S1761">
        <f>(1-$AL$6^R1761)/(1+$AL$6^R1761*(1/$AL$7-1))</f>
        <v>0.99643717244343843</v>
      </c>
      <c r="U1761">
        <v>0.1</v>
      </c>
      <c r="V1761">
        <f t="shared" si="522"/>
        <v>0.22850000000000004</v>
      </c>
      <c r="W1761">
        <f t="shared" si="523"/>
        <v>0.22768589390332572</v>
      </c>
      <c r="X1761">
        <f t="shared" si="524"/>
        <v>8.1410609667431633E-4</v>
      </c>
      <c r="Y1761">
        <f t="shared" si="525"/>
        <v>7.6159841426480426E-4</v>
      </c>
      <c r="Z1761">
        <f t="shared" si="526"/>
        <v>0.20442920788099364</v>
      </c>
      <c r="AA1761">
        <f t="shared" si="527"/>
        <v>6.9199017661394511E-4</v>
      </c>
      <c r="AC1761">
        <f t="shared" si="528"/>
        <v>2.7584411900880106E-2</v>
      </c>
      <c r="AD1761">
        <f>X1761*((1-Q1761)*(1-EXP(-(P1761+O1761)*A1761))*P1761/(P1761+O1761)-(1-$AL$10)*(1-EXP(-2*O1761*A1761))/2)</f>
        <v>1.4743486745117667E-4</v>
      </c>
      <c r="AE1761">
        <f t="shared" si="529"/>
        <v>2.8423836944945227E-2</v>
      </c>
      <c r="AF1761">
        <f t="shared" si="530"/>
        <v>0.17161698757926394</v>
      </c>
      <c r="AG1761">
        <f t="shared" si="531"/>
        <v>-7.7826629800317553E-5</v>
      </c>
      <c r="AH1761">
        <f t="shared" si="532"/>
        <v>0.17153916094946361</v>
      </c>
      <c r="BA1761">
        <v>2.8423836944945199E-2</v>
      </c>
    </row>
    <row r="1762" spans="1:53" x14ac:dyDescent="0.3">
      <c r="A1762">
        <v>3.7263716591918601</v>
      </c>
      <c r="E1762" cm="1">
        <f t="array" ref="E1762">INDEX($C$2:$C$104,L1762)</f>
        <v>-0.3876020873340375</v>
      </c>
      <c r="G1762">
        <f>PI()/12*(M1762-12)</f>
        <v>-1.0471975511965976</v>
      </c>
      <c r="H1762">
        <f t="shared" si="516"/>
        <v>-0.22746770718082465</v>
      </c>
      <c r="I1762">
        <f t="shared" si="533"/>
        <v>0.73939117735659898</v>
      </c>
      <c r="J1762">
        <f t="shared" si="517"/>
        <v>1.4280845111399625</v>
      </c>
      <c r="L1762">
        <f t="shared" si="534"/>
        <v>74</v>
      </c>
      <c r="M1762">
        <v>8</v>
      </c>
      <c r="N1762">
        <f t="shared" si="518"/>
        <v>0.14271181565493407</v>
      </c>
      <c r="O1762">
        <f t="shared" si="519"/>
        <v>1.7577425562964484</v>
      </c>
      <c r="P1762">
        <f t="shared" si="520"/>
        <v>3.2342463035854649</v>
      </c>
      <c r="Q1762">
        <f>1-EXP(-2*$AL$9*O1762/(1+O1762))</f>
        <v>4.9712554253114272E-2</v>
      </c>
      <c r="R1762">
        <f t="shared" si="521"/>
        <v>6.9407405974193424</v>
      </c>
      <c r="S1762">
        <f>(1-$AL$6^R1762)/(1+$AL$6^R1762*(1/$AL$7-1))</f>
        <v>0.7889904528060353</v>
      </c>
      <c r="U1762">
        <v>22.9</v>
      </c>
      <c r="V1762">
        <f t="shared" si="522"/>
        <v>52.326500000000003</v>
      </c>
      <c r="W1762">
        <f t="shared" si="523"/>
        <v>41.285108928755008</v>
      </c>
      <c r="X1762">
        <f t="shared" si="524"/>
        <v>11.041391071244995</v>
      </c>
      <c r="Y1762">
        <f t="shared" si="525"/>
        <v>10.492434117369577</v>
      </c>
      <c r="Z1762">
        <f t="shared" si="526"/>
        <v>37.068093990791787</v>
      </c>
      <c r="AA1762">
        <f t="shared" si="527"/>
        <v>9.3717605422602865</v>
      </c>
      <c r="AC1762">
        <f t="shared" si="528"/>
        <v>11.552497287224508</v>
      </c>
      <c r="AD1762">
        <f>X1762*((1-Q1762)*(1-EXP(-(P1762+O1762)*A1762))*P1762/(P1762+O1762)-(1-$AL$10)*(1-EXP(-2*O1762*A1762))/2)</f>
        <v>2.105373048856749</v>
      </c>
      <c r="AE1762">
        <f t="shared" si="529"/>
        <v>23.029630878341543</v>
      </c>
      <c r="AF1762">
        <f t="shared" si="530"/>
        <v>25.152646491847101</v>
      </c>
      <c r="AG1762">
        <f t="shared" si="531"/>
        <v>-0.98469947374745981</v>
      </c>
      <c r="AH1762">
        <f t="shared" si="532"/>
        <v>24.167947018099643</v>
      </c>
      <c r="BA1762">
        <v>23.0296308783415</v>
      </c>
    </row>
    <row r="1763" spans="1:53" x14ac:dyDescent="0.3">
      <c r="A1763">
        <v>3.7263716591918601</v>
      </c>
      <c r="E1763" cm="1">
        <f t="array" ref="E1763">INDEX($C$2:$C$104,L1763)</f>
        <v>-0.3876020873340375</v>
      </c>
      <c r="G1763">
        <f>PI()/12*(M1763-12)</f>
        <v>-0.78539816339744828</v>
      </c>
      <c r="H1763">
        <f t="shared" si="516"/>
        <v>-0.22746770718082465</v>
      </c>
      <c r="I1763">
        <f t="shared" si="533"/>
        <v>0.73939117735659898</v>
      </c>
      <c r="J1763">
        <f t="shared" si="517"/>
        <v>1.2709631730036057</v>
      </c>
      <c r="L1763">
        <f t="shared" si="534"/>
        <v>74</v>
      </c>
      <c r="M1763">
        <v>9</v>
      </c>
      <c r="N1763">
        <f t="shared" si="518"/>
        <v>0.29983315379129083</v>
      </c>
      <c r="O1763">
        <f t="shared" si="519"/>
        <v>0.84642238575231288</v>
      </c>
      <c r="P1763">
        <f t="shared" si="520"/>
        <v>1.5574171897842557</v>
      </c>
      <c r="Q1763">
        <f>1-EXP(-2*$AL$9*O1763/(1+O1763))</f>
        <v>3.6008661114989682E-2</v>
      </c>
      <c r="R1763">
        <f t="shared" si="521"/>
        <v>3.3422404175807023</v>
      </c>
      <c r="S1763">
        <f>(1-$AL$6^R1763)/(1+$AL$6^R1763*(1/$AL$7-1))</f>
        <v>0.45979250602961136</v>
      </c>
      <c r="U1763">
        <v>165.7</v>
      </c>
      <c r="V1763">
        <f t="shared" si="522"/>
        <v>378.62450000000001</v>
      </c>
      <c r="W1763">
        <f t="shared" si="523"/>
        <v>174.08870769920858</v>
      </c>
      <c r="X1763">
        <f t="shared" si="524"/>
        <v>204.53579230079143</v>
      </c>
      <c r="Y1763">
        <f t="shared" si="525"/>
        <v>196.57588182786432</v>
      </c>
      <c r="Z1763">
        <f t="shared" si="526"/>
        <v>156.3066380874956</v>
      </c>
      <c r="AA1763">
        <f t="shared" si="527"/>
        <v>166.43571574602197</v>
      </c>
      <c r="AC1763">
        <f t="shared" si="528"/>
        <v>76.854869826305659</v>
      </c>
      <c r="AD1763">
        <f>X1763*((1-Q1763)*(1-EXP(-(P1763+O1763)*A1763))*P1763/(P1763+O1763)-(1-$AL$10)*(1-EXP(-2*O1763*A1763))/2)</f>
        <v>40.958585773802795</v>
      </c>
      <c r="AE1763">
        <f t="shared" si="529"/>
        <v>284.24917134613042</v>
      </c>
      <c r="AF1763">
        <f t="shared" si="530"/>
        <v>79.451054422080958</v>
      </c>
      <c r="AG1763">
        <f t="shared" si="531"/>
        <v>-10.818419691960461</v>
      </c>
      <c r="AH1763">
        <f t="shared" si="532"/>
        <v>68.6326347301205</v>
      </c>
      <c r="BA1763">
        <v>284.24917134613003</v>
      </c>
    </row>
    <row r="1764" spans="1:53" x14ac:dyDescent="0.3">
      <c r="A1764">
        <v>3.7263716591918601</v>
      </c>
      <c r="E1764" cm="1">
        <f t="array" ref="E1764">INDEX($C$2:$C$104,L1764)</f>
        <v>-0.3876020873340375</v>
      </c>
      <c r="G1764">
        <f>PI()/12*(M1764-12)</f>
        <v>-0.52359877559829882</v>
      </c>
      <c r="H1764">
        <f t="shared" si="516"/>
        <v>-0.22746770718082465</v>
      </c>
      <c r="I1764">
        <f t="shared" si="533"/>
        <v>0.73939117735659898</v>
      </c>
      <c r="J1764">
        <f t="shared" si="517"/>
        <v>1.1452001641021039</v>
      </c>
      <c r="L1764">
        <f t="shared" si="534"/>
        <v>74</v>
      </c>
      <c r="M1764">
        <v>10</v>
      </c>
      <c r="N1764">
        <f t="shared" si="518"/>
        <v>0.42559616269279266</v>
      </c>
      <c r="O1764">
        <f t="shared" si="519"/>
        <v>0.60552651590188933</v>
      </c>
      <c r="P1764">
        <f t="shared" si="520"/>
        <v>1.1141687892594763</v>
      </c>
      <c r="Q1764">
        <f>1-EXP(-2*$AL$9*O1764/(1+O1764))</f>
        <v>2.9721474629807232E-2</v>
      </c>
      <c r="R1764">
        <f t="shared" si="521"/>
        <v>2.3910227676283884</v>
      </c>
      <c r="S1764">
        <f>(1-$AL$6^R1764)/(1+$AL$6^R1764*(1/$AL$7-1))</f>
        <v>0.33704400274762425</v>
      </c>
      <c r="U1764">
        <v>322</v>
      </c>
      <c r="V1764">
        <f t="shared" si="522"/>
        <v>735.7700000000001</v>
      </c>
      <c r="W1764">
        <f t="shared" si="523"/>
        <v>247.98686590161952</v>
      </c>
      <c r="X1764">
        <f t="shared" si="524"/>
        <v>487.78313409838057</v>
      </c>
      <c r="Y1764">
        <f t="shared" si="525"/>
        <v>465.83790029247228</v>
      </c>
      <c r="Z1764">
        <f t="shared" si="526"/>
        <v>222.65656291682012</v>
      </c>
      <c r="AA1764">
        <f t="shared" si="527"/>
        <v>371.19501406619821</v>
      </c>
      <c r="AC1764">
        <f t="shared" si="528"/>
        <v>128.83742037574768</v>
      </c>
      <c r="AD1764">
        <f>X1764*((1-Q1764)*(1-EXP(-(P1764+O1764)*A1764))*P1764/(P1764+O1764)-(1-$AL$10)*(1-EXP(-2*O1764*A1764))/2)</f>
        <v>101.09613923469267</v>
      </c>
      <c r="AE1764">
        <f t="shared" si="529"/>
        <v>601.12857367663855</v>
      </c>
      <c r="AF1764">
        <f t="shared" si="530"/>
        <v>94.430185971211301</v>
      </c>
      <c r="AG1764">
        <f t="shared" si="531"/>
        <v>-6.453253008418617</v>
      </c>
      <c r="AH1764">
        <f t="shared" si="532"/>
        <v>87.976932962792688</v>
      </c>
      <c r="BA1764">
        <v>601.12857367663798</v>
      </c>
    </row>
    <row r="1765" spans="1:53" x14ac:dyDescent="0.3">
      <c r="A1765">
        <v>3.7263716591918601</v>
      </c>
      <c r="E1765" cm="1">
        <f t="array" ref="E1765">INDEX($C$2:$C$104,L1765)</f>
        <v>-0.3876020873340375</v>
      </c>
      <c r="G1765">
        <f>PI()/12*(M1765-12)</f>
        <v>-0.26179938779914941</v>
      </c>
      <c r="H1765">
        <f t="shared" si="516"/>
        <v>-0.22746770718082465</v>
      </c>
      <c r="I1765">
        <f t="shared" si="533"/>
        <v>0.73939117735659898</v>
      </c>
      <c r="J1765">
        <f t="shared" si="517"/>
        <v>1.0624546008519671</v>
      </c>
      <c r="L1765">
        <f t="shared" si="534"/>
        <v>74</v>
      </c>
      <c r="M1765">
        <v>11</v>
      </c>
      <c r="N1765">
        <f t="shared" si="518"/>
        <v>0.50834172594292948</v>
      </c>
      <c r="O1765">
        <f t="shared" si="519"/>
        <v>0.51363249809724065</v>
      </c>
      <c r="P1765">
        <f t="shared" si="520"/>
        <v>0.94508379649892282</v>
      </c>
      <c r="Q1765">
        <f>1-EXP(-2*$AL$9*O1765/(1+O1765))</f>
        <v>2.6781843906725777E-2</v>
      </c>
      <c r="R1765">
        <f t="shared" si="521"/>
        <v>2.0281638621806146</v>
      </c>
      <c r="S1765">
        <f>(1-$AL$6^R1765)/(1+$AL$6^R1765*(1/$AL$7-1))</f>
        <v>0.28744346126611076</v>
      </c>
      <c r="U1765">
        <v>446</v>
      </c>
      <c r="V1765">
        <f t="shared" si="522"/>
        <v>1019.11</v>
      </c>
      <c r="W1765">
        <f t="shared" si="523"/>
        <v>292.93650581090611</v>
      </c>
      <c r="X1765">
        <f t="shared" si="524"/>
        <v>726.17349418909384</v>
      </c>
      <c r="Y1765">
        <f t="shared" si="525"/>
        <v>685.84279199307059</v>
      </c>
      <c r="Z1765">
        <f t="shared" si="526"/>
        <v>263.01487903232339</v>
      </c>
      <c r="AA1765">
        <f t="shared" si="527"/>
        <v>526.20879241055411</v>
      </c>
      <c r="AC1765">
        <f t="shared" si="528"/>
        <v>163.0528447619177</v>
      </c>
      <c r="AD1765">
        <f>X1765*((1-Q1765)*(1-EXP(-(P1765+O1765)*A1765))*P1765/(P1765+O1765)-(1-$AL$10)*(1-EXP(-2*O1765*A1765))/2)</f>
        <v>153.97281263330083</v>
      </c>
      <c r="AE1765">
        <f t="shared" si="529"/>
        <v>843.23444980577267</v>
      </c>
      <c r="AF1765">
        <f t="shared" si="530"/>
        <v>100.9179114854532</v>
      </c>
      <c r="AG1765">
        <f t="shared" si="531"/>
        <v>5.6611869492155948</v>
      </c>
      <c r="AH1765">
        <f t="shared" si="532"/>
        <v>106.57909843466879</v>
      </c>
      <c r="BA1765">
        <v>843.23444980577301</v>
      </c>
    </row>
    <row r="1766" spans="1:53" x14ac:dyDescent="0.3">
      <c r="A1766">
        <v>3.7263716591918601</v>
      </c>
      <c r="E1766" cm="1">
        <f t="array" ref="E1766">INDEX($C$2:$C$104,L1766)</f>
        <v>-0.3876020873340375</v>
      </c>
      <c r="G1766">
        <f>PI()/12*(M1766-12)</f>
        <v>0</v>
      </c>
      <c r="H1766">
        <f t="shared" si="516"/>
        <v>-0.22746770718082465</v>
      </c>
      <c r="I1766">
        <f t="shared" si="533"/>
        <v>0.73939117735659898</v>
      </c>
      <c r="J1766">
        <f t="shared" si="517"/>
        <v>1.0333739105719393</v>
      </c>
      <c r="L1766">
        <f t="shared" si="534"/>
        <v>74</v>
      </c>
      <c r="M1766">
        <v>12</v>
      </c>
      <c r="N1766">
        <f t="shared" si="518"/>
        <v>0.53742241622295728</v>
      </c>
      <c r="O1766">
        <f t="shared" si="519"/>
        <v>0.48835424543860012</v>
      </c>
      <c r="P1766">
        <f t="shared" si="520"/>
        <v>0.89857181160702426</v>
      </c>
      <c r="Q1766">
        <f>1-EXP(-2*$AL$9*O1766/(1+O1766))</f>
        <v>2.5907835874550811E-2</v>
      </c>
      <c r="R1766">
        <f t="shared" si="521"/>
        <v>1.9283484518799612</v>
      </c>
      <c r="S1766">
        <f>(1-$AL$6^R1766)/(1+$AL$6^R1766*(1/$AL$7-1))</f>
        <v>0.27359510067461457</v>
      </c>
      <c r="U1766">
        <v>503</v>
      </c>
      <c r="V1766">
        <f t="shared" si="522"/>
        <v>1149.355</v>
      </c>
      <c r="W1766">
        <f t="shared" si="523"/>
        <v>314.45789693587164</v>
      </c>
      <c r="X1766">
        <f t="shared" si="524"/>
        <v>834.89710306412837</v>
      </c>
      <c r="Y1766">
        <f t="shared" si="525"/>
        <v>784.68845707217645</v>
      </c>
      <c r="Z1766">
        <f t="shared" si="526"/>
        <v>282.33799503546851</v>
      </c>
      <c r="AA1766">
        <f t="shared" si="527"/>
        <v>594.65471622481107</v>
      </c>
      <c r="AC1766">
        <f t="shared" si="528"/>
        <v>178.51614846333959</v>
      </c>
      <c r="AD1766">
        <f>X1766*((1-Q1766)*(1-EXP(-(P1766+O1766)*A1766))*P1766/(P1766+O1766)-(1-$AL$10)*(1-EXP(-2*O1766*A1766))/2)</f>
        <v>178.39239114533888</v>
      </c>
      <c r="AE1766">
        <f t="shared" si="529"/>
        <v>951.56325583348962</v>
      </c>
      <c r="AF1766">
        <f t="shared" si="530"/>
        <v>104.90876266695584</v>
      </c>
      <c r="AG1766">
        <f t="shared" si="531"/>
        <v>11.641349702026497</v>
      </c>
      <c r="AH1766">
        <f t="shared" si="532"/>
        <v>116.55011236898234</v>
      </c>
      <c r="BA1766">
        <v>951.56325583348996</v>
      </c>
    </row>
    <row r="1767" spans="1:53" x14ac:dyDescent="0.3">
      <c r="A1767">
        <v>3.7263716591918601</v>
      </c>
      <c r="E1767" cm="1">
        <f t="array" ref="E1767">INDEX($C$2:$C$104,L1767)</f>
        <v>-0.3876020873340375</v>
      </c>
      <c r="G1767">
        <f>PI()/12*(M1767-12)</f>
        <v>0.26179938779914941</v>
      </c>
      <c r="H1767">
        <f t="shared" si="516"/>
        <v>-0.22746770718082465</v>
      </c>
      <c r="I1767">
        <f t="shared" si="533"/>
        <v>0.73939117735659898</v>
      </c>
      <c r="J1767">
        <f t="shared" si="517"/>
        <v>1.0624546008519671</v>
      </c>
      <c r="L1767">
        <f t="shared" si="534"/>
        <v>74</v>
      </c>
      <c r="M1767">
        <v>13</v>
      </c>
      <c r="N1767">
        <f t="shared" si="518"/>
        <v>0.50834172594292948</v>
      </c>
      <c r="O1767">
        <f t="shared" si="519"/>
        <v>0.51363249809724065</v>
      </c>
      <c r="P1767">
        <f t="shared" si="520"/>
        <v>0.94508379649892282</v>
      </c>
      <c r="Q1767">
        <f>1-EXP(-2*$AL$9*O1767/(1+O1767))</f>
        <v>2.6781843906725777E-2</v>
      </c>
      <c r="R1767">
        <f t="shared" si="521"/>
        <v>2.0281638621806146</v>
      </c>
      <c r="S1767">
        <f>(1-$AL$6^R1767)/(1+$AL$6^R1767*(1/$AL$7-1))</f>
        <v>0.28744346126611076</v>
      </c>
      <c r="U1767">
        <v>537.5</v>
      </c>
      <c r="V1767">
        <f t="shared" si="522"/>
        <v>1228.1875</v>
      </c>
      <c r="W1767">
        <f t="shared" si="523"/>
        <v>353.03446608377141</v>
      </c>
      <c r="X1767">
        <f t="shared" si="524"/>
        <v>875.15303391622865</v>
      </c>
      <c r="Y1767">
        <f t="shared" si="525"/>
        <v>826.54820783918262</v>
      </c>
      <c r="Z1767">
        <f t="shared" si="526"/>
        <v>316.9742095961297</v>
      </c>
      <c r="AA1767">
        <f t="shared" si="527"/>
        <v>634.16418367863878</v>
      </c>
      <c r="AC1767">
        <f t="shared" si="528"/>
        <v>196.50426919177306</v>
      </c>
      <c r="AD1767">
        <f>X1767*((1-Q1767)*(1-EXP(-(P1767+O1767)*A1767))*P1767/(P1767+O1767)-(1-$AL$10)*(1-EXP(-2*O1767*A1767))/2)</f>
        <v>185.56140535963948</v>
      </c>
      <c r="AE1767">
        <f t="shared" si="529"/>
        <v>1016.2298582300513</v>
      </c>
      <c r="AF1767">
        <f t="shared" si="530"/>
        <v>121.62192247406075</v>
      </c>
      <c r="AG1767">
        <f t="shared" si="531"/>
        <v>6.8226188009044444</v>
      </c>
      <c r="AH1767">
        <f t="shared" si="532"/>
        <v>128.44454127496519</v>
      </c>
      <c r="BA1767">
        <v>1016.22985823005</v>
      </c>
    </row>
    <row r="1768" spans="1:53" x14ac:dyDescent="0.3">
      <c r="A1768">
        <v>3.7263716591918601</v>
      </c>
      <c r="E1768" cm="1">
        <f t="array" ref="E1768">INDEX($C$2:$C$104,L1768)</f>
        <v>-0.3876020873340375</v>
      </c>
      <c r="G1768">
        <f>PI()/12*(M1768-12)</f>
        <v>0.52359877559829882</v>
      </c>
      <c r="H1768">
        <f t="shared" si="516"/>
        <v>-0.22746770718082465</v>
      </c>
      <c r="I1768">
        <f t="shared" si="533"/>
        <v>0.73939117735659898</v>
      </c>
      <c r="J1768">
        <f t="shared" si="517"/>
        <v>1.1452001641021039</v>
      </c>
      <c r="L1768">
        <f t="shared" si="534"/>
        <v>74</v>
      </c>
      <c r="M1768">
        <v>14</v>
      </c>
      <c r="N1768">
        <f t="shared" si="518"/>
        <v>0.42559616269279266</v>
      </c>
      <c r="O1768">
        <f t="shared" si="519"/>
        <v>0.60552651590188933</v>
      </c>
      <c r="P1768">
        <f t="shared" si="520"/>
        <v>1.1141687892594763</v>
      </c>
      <c r="Q1768">
        <f>1-EXP(-2*$AL$9*O1768/(1+O1768))</f>
        <v>2.9721474629807232E-2</v>
      </c>
      <c r="R1768">
        <f t="shared" si="521"/>
        <v>2.3910227676283884</v>
      </c>
      <c r="S1768">
        <f>(1-$AL$6^R1768)/(1+$AL$6^R1768*(1/$AL$7-1))</f>
        <v>0.33704400274762425</v>
      </c>
      <c r="U1768">
        <v>359.1</v>
      </c>
      <c r="V1768">
        <f t="shared" si="522"/>
        <v>820.54350000000011</v>
      </c>
      <c r="W1768">
        <f t="shared" si="523"/>
        <v>276.55926566854527</v>
      </c>
      <c r="X1768">
        <f t="shared" si="524"/>
        <v>543.9842343314549</v>
      </c>
      <c r="Y1768">
        <f t="shared" si="525"/>
        <v>519.51052793486576</v>
      </c>
      <c r="Z1768">
        <f t="shared" si="526"/>
        <v>248.31047125288856</v>
      </c>
      <c r="AA1768">
        <f t="shared" si="527"/>
        <v>413.96313525208632</v>
      </c>
      <c r="AC1768">
        <f t="shared" si="528"/>
        <v>143.68173185382301</v>
      </c>
      <c r="AD1768">
        <f>X1768*((1-Q1768)*(1-EXP(-(P1768+O1768)*A1768))*P1768/(P1768+O1768)-(1-$AL$10)*(1-EXP(-2*O1768*A1768))/2)</f>
        <v>112.7441726682551</v>
      </c>
      <c r="AE1768">
        <f t="shared" si="529"/>
        <v>670.38903977416442</v>
      </c>
      <c r="AF1768">
        <f t="shared" si="530"/>
        <v>105.31018565919871</v>
      </c>
      <c r="AG1768">
        <f t="shared" si="531"/>
        <v>-7.196779985475545</v>
      </c>
      <c r="AH1768">
        <f t="shared" si="532"/>
        <v>98.113405673723165</v>
      </c>
      <c r="BA1768">
        <v>670.38903977416396</v>
      </c>
    </row>
    <row r="1769" spans="1:53" x14ac:dyDescent="0.3">
      <c r="A1769">
        <v>3.7263716591918601</v>
      </c>
      <c r="E1769" cm="1">
        <f t="array" ref="E1769">INDEX($C$2:$C$104,L1769)</f>
        <v>-0.3876020873340375</v>
      </c>
      <c r="G1769">
        <f>PI()/12*(M1769-12)</f>
        <v>0.78539816339744828</v>
      </c>
      <c r="H1769">
        <f t="shared" si="516"/>
        <v>-0.22746770718082465</v>
      </c>
      <c r="I1769">
        <f t="shared" si="533"/>
        <v>0.73939117735659898</v>
      </c>
      <c r="J1769">
        <f t="shared" si="517"/>
        <v>1.2709631730036057</v>
      </c>
      <c r="L1769">
        <f t="shared" si="534"/>
        <v>74</v>
      </c>
      <c r="M1769">
        <v>15</v>
      </c>
      <c r="N1769">
        <f t="shared" si="518"/>
        <v>0.29983315379129083</v>
      </c>
      <c r="O1769">
        <f t="shared" si="519"/>
        <v>0.84642238575231288</v>
      </c>
      <c r="P1769">
        <f t="shared" si="520"/>
        <v>1.5574171897842557</v>
      </c>
      <c r="Q1769">
        <f>1-EXP(-2*$AL$9*O1769/(1+O1769))</f>
        <v>3.6008661114989682E-2</v>
      </c>
      <c r="R1769">
        <f t="shared" si="521"/>
        <v>3.3422404175807023</v>
      </c>
      <c r="S1769">
        <f>(1-$AL$6^R1769)/(1+$AL$6^R1769*(1/$AL$7-1))</f>
        <v>0.45979250602961136</v>
      </c>
      <c r="U1769">
        <v>206</v>
      </c>
      <c r="V1769">
        <f t="shared" si="522"/>
        <v>470.71000000000004</v>
      </c>
      <c r="W1769">
        <f t="shared" si="523"/>
        <v>216.42893051319837</v>
      </c>
      <c r="X1769">
        <f t="shared" si="524"/>
        <v>254.28106948680167</v>
      </c>
      <c r="Y1769">
        <f t="shared" si="525"/>
        <v>244.38522423983133</v>
      </c>
      <c r="Z1769">
        <f t="shared" si="526"/>
        <v>194.32207269779175</v>
      </c>
      <c r="AA1769">
        <f t="shared" si="527"/>
        <v>206.91464962993683</v>
      </c>
      <c r="AC1769">
        <f t="shared" si="528"/>
        <v>95.54679049015671</v>
      </c>
      <c r="AD1769">
        <f>X1769*((1-Q1769)*(1-EXP(-(P1769+O1769)*A1769))*P1769/(P1769+O1769)-(1-$AL$10)*(1-EXP(-2*O1769*A1769))/2)</f>
        <v>50.920148879923815</v>
      </c>
      <c r="AE1769">
        <f t="shared" si="529"/>
        <v>353.38158900001736</v>
      </c>
      <c r="AF1769">
        <f t="shared" si="530"/>
        <v>98.774394755272652</v>
      </c>
      <c r="AG1769">
        <f t="shared" si="531"/>
        <v>-13.449574270029302</v>
      </c>
      <c r="AH1769">
        <f t="shared" si="532"/>
        <v>85.32482048524335</v>
      </c>
      <c r="BA1769">
        <v>353.38158900001702</v>
      </c>
    </row>
    <row r="1770" spans="1:53" x14ac:dyDescent="0.3">
      <c r="A1770">
        <v>3.7263716591918601</v>
      </c>
      <c r="E1770" cm="1">
        <f t="array" ref="E1770">INDEX($C$2:$C$104,L1770)</f>
        <v>-0.3876020873340375</v>
      </c>
      <c r="G1770">
        <f>PI()/12*(M1770-12)</f>
        <v>1.0471975511965976</v>
      </c>
      <c r="H1770">
        <f t="shared" si="516"/>
        <v>-0.22746770718082465</v>
      </c>
      <c r="I1770">
        <f t="shared" si="533"/>
        <v>0.73939117735659898</v>
      </c>
      <c r="J1770">
        <f t="shared" si="517"/>
        <v>1.4280845111399625</v>
      </c>
      <c r="L1770">
        <f t="shared" si="534"/>
        <v>74</v>
      </c>
      <c r="M1770">
        <v>16</v>
      </c>
      <c r="N1770">
        <f t="shared" si="518"/>
        <v>0.14271181565493407</v>
      </c>
      <c r="O1770">
        <f t="shared" si="519"/>
        <v>1.7577425562964484</v>
      </c>
      <c r="P1770">
        <f t="shared" si="520"/>
        <v>3.2342463035854649</v>
      </c>
      <c r="Q1770">
        <f>1-EXP(-2*$AL$9*O1770/(1+O1770))</f>
        <v>4.9712554253114272E-2</v>
      </c>
      <c r="R1770">
        <f t="shared" si="521"/>
        <v>6.9407405974193424</v>
      </c>
      <c r="S1770">
        <f>(1-$AL$6^R1770)/(1+$AL$6^R1770*(1/$AL$7-1))</f>
        <v>0.7889904528060353</v>
      </c>
      <c r="U1770">
        <v>128.4</v>
      </c>
      <c r="V1770">
        <f t="shared" si="522"/>
        <v>293.39400000000001</v>
      </c>
      <c r="W1770">
        <f t="shared" si="523"/>
        <v>231.48506491057393</v>
      </c>
      <c r="X1770">
        <f t="shared" si="524"/>
        <v>61.90893508942608</v>
      </c>
      <c r="Y1770">
        <f t="shared" si="525"/>
        <v>58.83094064062243</v>
      </c>
      <c r="Z1770">
        <f t="shared" si="526"/>
        <v>207.84031739815134</v>
      </c>
      <c r="AA1770">
        <f t="shared" si="527"/>
        <v>52.547338586297855</v>
      </c>
      <c r="AC1770">
        <f t="shared" si="528"/>
        <v>64.774700946708606</v>
      </c>
      <c r="AD1770">
        <f>X1770*((1-Q1770)*(1-EXP(-(P1770+O1770)*A1770))*P1770/(P1770+O1770)-(1-$AL$10)*(1-EXP(-2*O1770*A1770))/2)</f>
        <v>11.804799103633476</v>
      </c>
      <c r="AE1770">
        <f t="shared" si="529"/>
        <v>129.12683863663995</v>
      </c>
      <c r="AF1770">
        <f t="shared" si="530"/>
        <v>141.03055936913398</v>
      </c>
      <c r="AG1770">
        <f t="shared" si="531"/>
        <v>-5.5211970493089009</v>
      </c>
      <c r="AH1770">
        <f t="shared" si="532"/>
        <v>135.50936231982507</v>
      </c>
      <c r="BA1770">
        <v>129.12683863663901</v>
      </c>
    </row>
    <row r="1771" spans="1:53" x14ac:dyDescent="0.3">
      <c r="A1771">
        <v>3.7263716591918601</v>
      </c>
      <c r="E1771" cm="1">
        <f t="array" ref="E1771">INDEX($C$2:$C$104,L1771)</f>
        <v>-0.3876020873340375</v>
      </c>
      <c r="G1771">
        <f>PI()/12*(M1771-12)</f>
        <v>1.308996938995747</v>
      </c>
      <c r="H1771">
        <f t="shared" si="516"/>
        <v>-0.22746770718082465</v>
      </c>
      <c r="I1771">
        <f t="shared" si="533"/>
        <v>0.73939117735659898</v>
      </c>
      <c r="J1771">
        <f t="shared" si="517"/>
        <v>1.6069033605479417</v>
      </c>
      <c r="L1771">
        <f t="shared" si="534"/>
        <v>74</v>
      </c>
      <c r="M1771">
        <v>17</v>
      </c>
      <c r="N1771">
        <f t="shared" si="518"/>
        <v>0.05</v>
      </c>
      <c r="O1771">
        <f t="shared" si="519"/>
        <v>5.0020839411324403</v>
      </c>
      <c r="P1771">
        <f t="shared" si="520"/>
        <v>9.2038344516836901</v>
      </c>
      <c r="Q1771">
        <f>1-EXP(-2*$AL$9*O1771/(1+O1771))</f>
        <v>6.4497345768578462E-2</v>
      </c>
      <c r="R1771">
        <f t="shared" si="521"/>
        <v>19.751565414145865</v>
      </c>
      <c r="S1771">
        <f>(1-$AL$6^R1771)/(1+$AL$6^R1771*(1/$AL$7-1))</f>
        <v>0.99643717244343843</v>
      </c>
      <c r="U1771">
        <v>58.6</v>
      </c>
      <c r="V1771">
        <f t="shared" si="522"/>
        <v>133.90100000000001</v>
      </c>
      <c r="W1771">
        <f t="shared" si="523"/>
        <v>133.42393382734886</v>
      </c>
      <c r="X1771">
        <f t="shared" si="524"/>
        <v>0.47706617265114915</v>
      </c>
      <c r="Y1771">
        <f t="shared" si="525"/>
        <v>0.44629667075917506</v>
      </c>
      <c r="Z1771">
        <f t="shared" si="526"/>
        <v>119.79551581826227</v>
      </c>
      <c r="AA1771">
        <f t="shared" si="527"/>
        <v>0.40550624349577158</v>
      </c>
      <c r="AC1771">
        <f t="shared" si="528"/>
        <v>16.164465373915743</v>
      </c>
      <c r="AD1771">
        <f>X1771*((1-Q1771)*(1-EXP(-(P1771+O1771)*A1771))*P1771/(P1771+O1771)-(1-$AL$10)*(1-EXP(-2*O1771*A1771))/2)</f>
        <v>8.6396832326389492E-2</v>
      </c>
      <c r="AE1771">
        <f t="shared" si="529"/>
        <v>16.656368449737904</v>
      </c>
      <c r="AF1771">
        <f t="shared" si="530"/>
        <v>100.56755472144866</v>
      </c>
      <c r="AG1771">
        <f t="shared" si="531"/>
        <v>-4.5606405062986063E-2</v>
      </c>
      <c r="AH1771">
        <f t="shared" si="532"/>
        <v>100.52194831638568</v>
      </c>
      <c r="BA1771">
        <v>16.656368449737901</v>
      </c>
    </row>
    <row r="1772" spans="1:53" x14ac:dyDescent="0.3">
      <c r="A1772">
        <v>3.7263716591918601</v>
      </c>
      <c r="E1772" cm="1">
        <f t="array" ref="E1772">INDEX($C$2:$C$104,L1772)</f>
        <v>-0.3876020873340375</v>
      </c>
      <c r="G1772">
        <f>PI()/12*(M1772-12)</f>
        <v>1.5707963267948966</v>
      </c>
      <c r="H1772">
        <f t="shared" si="516"/>
        <v>-0.22746770718082465</v>
      </c>
      <c r="I1772">
        <f t="shared" si="533"/>
        <v>0.73939117735659898</v>
      </c>
      <c r="J1772">
        <f t="shared" si="517"/>
        <v>1.8002727541084831</v>
      </c>
      <c r="L1772">
        <f t="shared" si="534"/>
        <v>74</v>
      </c>
      <c r="M1772">
        <v>18</v>
      </c>
      <c r="N1772">
        <f t="shared" si="518"/>
        <v>0.05</v>
      </c>
      <c r="O1772">
        <f t="shared" si="519"/>
        <v>5.0020839411324403</v>
      </c>
      <c r="P1772">
        <f t="shared" si="520"/>
        <v>9.2038344516836901</v>
      </c>
      <c r="Q1772">
        <f>1-EXP(-2*$AL$9*O1772/(1+O1772))</f>
        <v>6.4497345768578462E-2</v>
      </c>
      <c r="R1772">
        <f t="shared" si="521"/>
        <v>19.751565414145865</v>
      </c>
      <c r="S1772">
        <f>(1-$AL$6^R1772)/(1+$AL$6^R1772*(1/$AL$7-1))</f>
        <v>0.99643717244343843</v>
      </c>
      <c r="U1772">
        <v>4.5</v>
      </c>
      <c r="V1772">
        <f t="shared" si="522"/>
        <v>10.282500000000001</v>
      </c>
      <c r="W1772">
        <f t="shared" si="523"/>
        <v>10.245865225649656</v>
      </c>
      <c r="X1772">
        <f t="shared" si="524"/>
        <v>3.6634774350345012E-2</v>
      </c>
      <c r="Y1772">
        <f t="shared" si="525"/>
        <v>3.4271928641916916E-2</v>
      </c>
      <c r="Z1772">
        <f t="shared" si="526"/>
        <v>9.1993143546447129</v>
      </c>
      <c r="AA1772">
        <f t="shared" si="527"/>
        <v>3.1139557947628186E-2</v>
      </c>
      <c r="AC1772">
        <f t="shared" si="528"/>
        <v>1.2412985355396047</v>
      </c>
      <c r="AD1772">
        <f>X1772*((1-Q1772)*(1-EXP(-(P1772+O1772)*A1772))*P1772/(P1772+O1772)-(1-$AL$10)*(1-EXP(-2*O1772*A1772))/2)</f>
        <v>6.6345690353030911E-3</v>
      </c>
      <c r="AE1772">
        <f t="shared" si="529"/>
        <v>1.2790726625225359</v>
      </c>
      <c r="AF1772">
        <f t="shared" si="530"/>
        <v>7.7227644410668752</v>
      </c>
      <c r="AG1772">
        <f t="shared" si="531"/>
        <v>-3.5021983410143641E-3</v>
      </c>
      <c r="AH1772">
        <f t="shared" si="532"/>
        <v>7.7192622427258613</v>
      </c>
      <c r="BA1772">
        <v>1.2790726625225299</v>
      </c>
    </row>
    <row r="1773" spans="1:53" x14ac:dyDescent="0.3">
      <c r="A1773">
        <v>3.7263716591918601</v>
      </c>
      <c r="E1773" cm="1">
        <f t="array" ref="E1773">INDEX($C$2:$C$104,L1773)</f>
        <v>-0.3876020873340375</v>
      </c>
      <c r="G1773">
        <f>PI()/12*(M1773-12)</f>
        <v>1.8325957145940459</v>
      </c>
      <c r="H1773">
        <f t="shared" si="516"/>
        <v>-0.22746770718082465</v>
      </c>
      <c r="I1773">
        <f t="shared" si="533"/>
        <v>0.73939117735659898</v>
      </c>
      <c r="J1773">
        <f t="shared" si="517"/>
        <v>2.0029596649082486</v>
      </c>
      <c r="L1773">
        <f t="shared" si="534"/>
        <v>74</v>
      </c>
      <c r="M1773">
        <v>19</v>
      </c>
      <c r="N1773">
        <f t="shared" si="518"/>
        <v>0.05</v>
      </c>
      <c r="O1773">
        <f t="shared" si="519"/>
        <v>5.0020839411324403</v>
      </c>
      <c r="P1773">
        <f t="shared" si="520"/>
        <v>9.2038344516836901</v>
      </c>
      <c r="Q1773">
        <f>1-EXP(-2*$AL$9*O1773/(1+O1773))</f>
        <v>6.4497345768578462E-2</v>
      </c>
      <c r="R1773">
        <f t="shared" si="521"/>
        <v>19.751565414145865</v>
      </c>
      <c r="S1773">
        <f>(1-$AL$6^R1773)/(1+$AL$6^R1773*(1/$AL$7-1))</f>
        <v>0.99643717244343843</v>
      </c>
      <c r="U1773">
        <v>0.1</v>
      </c>
      <c r="V1773">
        <f t="shared" si="522"/>
        <v>0.22850000000000004</v>
      </c>
      <c r="W1773">
        <f t="shared" si="523"/>
        <v>0.22768589390332572</v>
      </c>
      <c r="X1773">
        <f t="shared" si="524"/>
        <v>8.1410609667431633E-4</v>
      </c>
      <c r="Y1773">
        <f t="shared" si="525"/>
        <v>7.6159841426480426E-4</v>
      </c>
      <c r="Z1773">
        <f t="shared" si="526"/>
        <v>0.20442920788099364</v>
      </c>
      <c r="AA1773">
        <f t="shared" si="527"/>
        <v>6.9199017661394511E-4</v>
      </c>
      <c r="AC1773">
        <f t="shared" si="528"/>
        <v>2.7584411900880106E-2</v>
      </c>
      <c r="AD1773">
        <f>X1773*((1-Q1773)*(1-EXP(-(P1773+O1773)*A1773))*P1773/(P1773+O1773)-(1-$AL$10)*(1-EXP(-2*O1773*A1773))/2)</f>
        <v>1.4743486745117667E-4</v>
      </c>
      <c r="AE1773">
        <f t="shared" si="529"/>
        <v>2.8423836944945227E-2</v>
      </c>
      <c r="AF1773">
        <f t="shared" si="530"/>
        <v>0.17161698757926394</v>
      </c>
      <c r="AG1773">
        <f t="shared" si="531"/>
        <v>-7.7826629800317553E-5</v>
      </c>
      <c r="AH1773">
        <f t="shared" si="532"/>
        <v>0.17153916094946361</v>
      </c>
      <c r="BA1773">
        <v>2.8423836944945199E-2</v>
      </c>
    </row>
    <row r="1774" spans="1:53" x14ac:dyDescent="0.3">
      <c r="A1774">
        <v>3.7263716591918601</v>
      </c>
      <c r="E1774" cm="1">
        <f t="array" ref="E1774">INDEX($C$2:$C$104,L1774)</f>
        <v>-0.3876020873340375</v>
      </c>
      <c r="G1774">
        <f>PI()/12*(M1774-12)</f>
        <v>2.0943951023931953</v>
      </c>
      <c r="H1774">
        <f t="shared" si="516"/>
        <v>-0.22746770718082465</v>
      </c>
      <c r="I1774">
        <f t="shared" si="533"/>
        <v>0.73939117735659898</v>
      </c>
      <c r="J1774">
        <f t="shared" si="517"/>
        <v>2.2107562505030325</v>
      </c>
      <c r="L1774">
        <f t="shared" si="534"/>
        <v>74</v>
      </c>
      <c r="M1774">
        <v>20</v>
      </c>
      <c r="N1774">
        <f t="shared" si="518"/>
        <v>0.05</v>
      </c>
      <c r="O1774">
        <f t="shared" si="519"/>
        <v>5.0020839411324403</v>
      </c>
      <c r="P1774">
        <f t="shared" si="520"/>
        <v>9.2038344516836901</v>
      </c>
      <c r="Q1774">
        <f>1-EXP(-2*$AL$9*O1774/(1+O1774))</f>
        <v>6.4497345768578462E-2</v>
      </c>
      <c r="R1774">
        <f t="shared" si="521"/>
        <v>19.751565414145865</v>
      </c>
      <c r="S1774">
        <f>(1-$AL$6^R1774)/(1+$AL$6^R1774*(1/$AL$7-1))</f>
        <v>0.99643717244343843</v>
      </c>
      <c r="U1774">
        <v>0</v>
      </c>
      <c r="V1774">
        <f t="shared" si="522"/>
        <v>0</v>
      </c>
      <c r="W1774">
        <f t="shared" si="523"/>
        <v>0</v>
      </c>
      <c r="X1774">
        <f t="shared" si="524"/>
        <v>0</v>
      </c>
      <c r="Y1774">
        <f t="shared" si="525"/>
        <v>0</v>
      </c>
      <c r="Z1774">
        <f t="shared" si="526"/>
        <v>0</v>
      </c>
      <c r="AA1774">
        <f t="shared" si="527"/>
        <v>0</v>
      </c>
      <c r="AC1774">
        <f t="shared" si="528"/>
        <v>0</v>
      </c>
      <c r="AD1774">
        <f>X1774*((1-Q1774)*(1-EXP(-(P1774+O1774)*A1774))*P1774/(P1774+O1774)-(1-$AL$10)*(1-EXP(-2*O1774*A1774))/2)</f>
        <v>0</v>
      </c>
      <c r="AE1774">
        <f t="shared" si="529"/>
        <v>0</v>
      </c>
      <c r="AF1774">
        <f t="shared" si="530"/>
        <v>0</v>
      </c>
      <c r="AG1774">
        <f t="shared" si="531"/>
        <v>0</v>
      </c>
      <c r="AH1774">
        <f t="shared" si="532"/>
        <v>0</v>
      </c>
      <c r="BA1774">
        <v>0</v>
      </c>
    </row>
    <row r="1775" spans="1:53" x14ac:dyDescent="0.3">
      <c r="A1775">
        <v>3.7263716591918601</v>
      </c>
      <c r="E1775" cm="1">
        <f t="array" ref="E1775">INDEX($C$2:$C$104,L1775)</f>
        <v>-0.3876020873340375</v>
      </c>
      <c r="G1775">
        <f>PI()/12*(M1775-12)</f>
        <v>2.3561944901923448</v>
      </c>
      <c r="H1775">
        <f t="shared" si="516"/>
        <v>-0.22746770718082465</v>
      </c>
      <c r="I1775">
        <f t="shared" si="533"/>
        <v>0.73939117735659898</v>
      </c>
      <c r="J1775">
        <f t="shared" si="517"/>
        <v>2.4193063660945189</v>
      </c>
      <c r="L1775">
        <f t="shared" si="534"/>
        <v>74</v>
      </c>
      <c r="M1775">
        <v>21</v>
      </c>
      <c r="N1775">
        <f t="shared" si="518"/>
        <v>0.05</v>
      </c>
      <c r="O1775">
        <f t="shared" si="519"/>
        <v>5.0020839411324403</v>
      </c>
      <c r="P1775">
        <f t="shared" si="520"/>
        <v>9.2038344516836901</v>
      </c>
      <c r="Q1775">
        <f>1-EXP(-2*$AL$9*O1775/(1+O1775))</f>
        <v>6.4497345768578462E-2</v>
      </c>
      <c r="R1775">
        <f t="shared" si="521"/>
        <v>19.751565414145865</v>
      </c>
      <c r="S1775">
        <f>(1-$AL$6^R1775)/(1+$AL$6^R1775*(1/$AL$7-1))</f>
        <v>0.99643717244343843</v>
      </c>
      <c r="U1775">
        <v>0</v>
      </c>
      <c r="V1775">
        <f t="shared" si="522"/>
        <v>0</v>
      </c>
      <c r="W1775">
        <f t="shared" si="523"/>
        <v>0</v>
      </c>
      <c r="X1775">
        <f t="shared" si="524"/>
        <v>0</v>
      </c>
      <c r="Y1775">
        <f t="shared" si="525"/>
        <v>0</v>
      </c>
      <c r="Z1775">
        <f t="shared" si="526"/>
        <v>0</v>
      </c>
      <c r="AA1775">
        <f t="shared" si="527"/>
        <v>0</v>
      </c>
      <c r="AC1775">
        <f t="shared" si="528"/>
        <v>0</v>
      </c>
      <c r="AD1775">
        <f>X1775*((1-Q1775)*(1-EXP(-(P1775+O1775)*A1775))*P1775/(P1775+O1775)-(1-$AL$10)*(1-EXP(-2*O1775*A1775))/2)</f>
        <v>0</v>
      </c>
      <c r="AE1775">
        <f t="shared" si="529"/>
        <v>0</v>
      </c>
      <c r="AF1775">
        <f t="shared" si="530"/>
        <v>0</v>
      </c>
      <c r="AG1775">
        <f t="shared" si="531"/>
        <v>0</v>
      </c>
      <c r="AH1775">
        <f t="shared" si="532"/>
        <v>0</v>
      </c>
      <c r="BA1775">
        <v>0</v>
      </c>
    </row>
    <row r="1776" spans="1:53" x14ac:dyDescent="0.3">
      <c r="A1776">
        <v>3.7263716591918601</v>
      </c>
      <c r="E1776" cm="1">
        <f t="array" ref="E1776">INDEX($C$2:$C$104,L1776)</f>
        <v>-0.3876020873340375</v>
      </c>
      <c r="G1776">
        <f>PI()/12*(M1776-12)</f>
        <v>2.617993877991494</v>
      </c>
      <c r="H1776">
        <f t="shared" si="516"/>
        <v>-0.22746770718082465</v>
      </c>
      <c r="I1776">
        <f t="shared" si="533"/>
        <v>0.73939117735659898</v>
      </c>
      <c r="J1776">
        <f t="shared" si="517"/>
        <v>2.6215525455790218</v>
      </c>
      <c r="L1776">
        <f t="shared" si="534"/>
        <v>74</v>
      </c>
      <c r="M1776">
        <v>22</v>
      </c>
      <c r="N1776">
        <f t="shared" si="518"/>
        <v>0.05</v>
      </c>
      <c r="O1776">
        <f t="shared" si="519"/>
        <v>5.0020839411324403</v>
      </c>
      <c r="P1776">
        <f t="shared" si="520"/>
        <v>9.2038344516836901</v>
      </c>
      <c r="Q1776">
        <f>1-EXP(-2*$AL$9*O1776/(1+O1776))</f>
        <v>6.4497345768578462E-2</v>
      </c>
      <c r="R1776">
        <f t="shared" si="521"/>
        <v>19.751565414145865</v>
      </c>
      <c r="S1776">
        <f>(1-$AL$6^R1776)/(1+$AL$6^R1776*(1/$AL$7-1))</f>
        <v>0.99643717244343843</v>
      </c>
      <c r="U1776">
        <v>0.1</v>
      </c>
      <c r="V1776">
        <f t="shared" si="522"/>
        <v>0.22850000000000004</v>
      </c>
      <c r="W1776">
        <f t="shared" si="523"/>
        <v>0.22768589390332572</v>
      </c>
      <c r="X1776">
        <f t="shared" si="524"/>
        <v>8.1410609667431633E-4</v>
      </c>
      <c r="Y1776">
        <f t="shared" si="525"/>
        <v>7.6159841426480426E-4</v>
      </c>
      <c r="Z1776">
        <f t="shared" si="526"/>
        <v>0.20442920788099364</v>
      </c>
      <c r="AA1776">
        <f t="shared" si="527"/>
        <v>6.9199017661394511E-4</v>
      </c>
      <c r="AC1776">
        <f t="shared" si="528"/>
        <v>2.7584411900880106E-2</v>
      </c>
      <c r="AD1776">
        <f>X1776*((1-Q1776)*(1-EXP(-(P1776+O1776)*A1776))*P1776/(P1776+O1776)-(1-$AL$10)*(1-EXP(-2*O1776*A1776))/2)</f>
        <v>1.4743486745117667E-4</v>
      </c>
      <c r="AE1776">
        <f t="shared" si="529"/>
        <v>2.8423836944945227E-2</v>
      </c>
      <c r="AF1776">
        <f t="shared" si="530"/>
        <v>0.17161698757926394</v>
      </c>
      <c r="AG1776">
        <f t="shared" si="531"/>
        <v>-7.7826629800317553E-5</v>
      </c>
      <c r="AH1776">
        <f t="shared" si="532"/>
        <v>0.17153916094946361</v>
      </c>
      <c r="BA1776">
        <v>2.8423836944945199E-2</v>
      </c>
    </row>
    <row r="1777" spans="1:53" x14ac:dyDescent="0.3">
      <c r="A1777">
        <v>3.7263716591918601</v>
      </c>
      <c r="E1777" cm="1">
        <f t="array" ref="E1777">INDEX($C$2:$C$104,L1777)</f>
        <v>-0.3876020873340375</v>
      </c>
      <c r="G1777">
        <f>PI()/12*(M1777-12)</f>
        <v>2.8797932657906435</v>
      </c>
      <c r="H1777">
        <f t="shared" si="516"/>
        <v>-0.22746770718082465</v>
      </c>
      <c r="I1777">
        <f t="shared" si="533"/>
        <v>0.73939117735659898</v>
      </c>
      <c r="J1777">
        <f t="shared" si="517"/>
        <v>2.7983393425050385</v>
      </c>
      <c r="L1777">
        <f t="shared" si="534"/>
        <v>74</v>
      </c>
      <c r="M1777">
        <v>23</v>
      </c>
      <c r="N1777">
        <f t="shared" si="518"/>
        <v>0.05</v>
      </c>
      <c r="O1777">
        <f t="shared" si="519"/>
        <v>5.0020839411324403</v>
      </c>
      <c r="P1777">
        <f t="shared" si="520"/>
        <v>9.2038344516836901</v>
      </c>
      <c r="Q1777">
        <f>1-EXP(-2*$AL$9*O1777/(1+O1777))</f>
        <v>6.4497345768578462E-2</v>
      </c>
      <c r="R1777">
        <f t="shared" si="521"/>
        <v>19.751565414145865</v>
      </c>
      <c r="S1777">
        <f>(1-$AL$6^R1777)/(1+$AL$6^R1777*(1/$AL$7-1))</f>
        <v>0.99643717244343843</v>
      </c>
      <c r="U1777">
        <v>0.1</v>
      </c>
      <c r="V1777">
        <f t="shared" si="522"/>
        <v>0.22850000000000004</v>
      </c>
      <c r="W1777">
        <f t="shared" si="523"/>
        <v>0.22768589390332572</v>
      </c>
      <c r="X1777">
        <f t="shared" si="524"/>
        <v>8.1410609667431633E-4</v>
      </c>
      <c r="Y1777">
        <f t="shared" si="525"/>
        <v>7.6159841426480426E-4</v>
      </c>
      <c r="Z1777">
        <f t="shared" si="526"/>
        <v>0.20442920788099364</v>
      </c>
      <c r="AA1777">
        <f t="shared" si="527"/>
        <v>6.9199017661394511E-4</v>
      </c>
      <c r="AC1777">
        <f t="shared" si="528"/>
        <v>2.7584411900880106E-2</v>
      </c>
      <c r="AD1777">
        <f>X1777*((1-Q1777)*(1-EXP(-(P1777+O1777)*A1777))*P1777/(P1777+O1777)-(1-$AL$10)*(1-EXP(-2*O1777*A1777))/2)</f>
        <v>1.4743486745117667E-4</v>
      </c>
      <c r="AE1777">
        <f t="shared" si="529"/>
        <v>2.8423836944945227E-2</v>
      </c>
      <c r="AF1777">
        <f t="shared" si="530"/>
        <v>0.17161698757926394</v>
      </c>
      <c r="AG1777">
        <f t="shared" si="531"/>
        <v>-7.7826629800317553E-5</v>
      </c>
      <c r="AH1777">
        <f t="shared" si="532"/>
        <v>0.17153916094946361</v>
      </c>
      <c r="BA1777">
        <v>2.8423836944945199E-2</v>
      </c>
    </row>
    <row r="1778" spans="1:53" x14ac:dyDescent="0.3">
      <c r="A1778">
        <v>3.7263716591918601</v>
      </c>
      <c r="E1778" cm="1">
        <f t="array" ref="E1778">INDEX($C$2:$C$104,L1778)</f>
        <v>-0.38980814174645162</v>
      </c>
      <c r="G1778">
        <f>PI()/12*(M1778-12)</f>
        <v>-3.1415926535897931</v>
      </c>
      <c r="H1778">
        <f t="shared" si="516"/>
        <v>-0.22869630269845151</v>
      </c>
      <c r="I1778">
        <f t="shared" si="533"/>
        <v>0.73872345947042861</v>
      </c>
      <c r="J1778">
        <f t="shared" si="517"/>
        <v>2.8856289720983428</v>
      </c>
      <c r="L1778">
        <f t="shared" si="534"/>
        <v>75</v>
      </c>
      <c r="M1778">
        <v>0</v>
      </c>
      <c r="N1778">
        <f t="shared" si="518"/>
        <v>0.05</v>
      </c>
      <c r="O1778">
        <f t="shared" si="519"/>
        <v>5.0020839411324403</v>
      </c>
      <c r="P1778">
        <f t="shared" si="520"/>
        <v>9.2038344516836901</v>
      </c>
      <c r="Q1778">
        <f>1-EXP(-2*$AL$9*O1778/(1+O1778))</f>
        <v>6.4497345768578462E-2</v>
      </c>
      <c r="R1778">
        <f t="shared" si="521"/>
        <v>19.751565414145865</v>
      </c>
      <c r="S1778">
        <f>(1-$AL$6^R1778)/(1+$AL$6^R1778*(1/$AL$7-1))</f>
        <v>0.99643717244343843</v>
      </c>
      <c r="U1778">
        <v>0</v>
      </c>
      <c r="V1778">
        <f t="shared" si="522"/>
        <v>0</v>
      </c>
      <c r="W1778">
        <f t="shared" si="523"/>
        <v>0</v>
      </c>
      <c r="X1778">
        <f t="shared" si="524"/>
        <v>0</v>
      </c>
      <c r="Y1778">
        <f t="shared" si="525"/>
        <v>0</v>
      </c>
      <c r="Z1778">
        <f t="shared" si="526"/>
        <v>0</v>
      </c>
      <c r="AA1778">
        <f t="shared" si="527"/>
        <v>0</v>
      </c>
      <c r="AC1778">
        <f t="shared" si="528"/>
        <v>0</v>
      </c>
      <c r="AD1778">
        <f>X1778*((1-Q1778)*(1-EXP(-(P1778+O1778)*A1778))*P1778/(P1778+O1778)-(1-$AL$10)*(1-EXP(-2*O1778*A1778))/2)</f>
        <v>0</v>
      </c>
      <c r="AE1778">
        <f t="shared" si="529"/>
        <v>0</v>
      </c>
      <c r="AF1778">
        <f t="shared" si="530"/>
        <v>0</v>
      </c>
      <c r="AG1778">
        <f t="shared" si="531"/>
        <v>0</v>
      </c>
      <c r="AH1778">
        <f t="shared" si="532"/>
        <v>0</v>
      </c>
      <c r="BA1778">
        <v>0</v>
      </c>
    </row>
    <row r="1779" spans="1:53" x14ac:dyDescent="0.3">
      <c r="A1779">
        <v>3.7263716591918601</v>
      </c>
      <c r="E1779" cm="1">
        <f t="array" ref="E1779">INDEX($C$2:$C$104,L1779)</f>
        <v>-0.38980814174645162</v>
      </c>
      <c r="G1779">
        <f>PI()/12*(M1779-12)</f>
        <v>-2.8797932657906435</v>
      </c>
      <c r="H1779">
        <f t="shared" si="516"/>
        <v>-0.22869630269845151</v>
      </c>
      <c r="I1779">
        <f t="shared" si="533"/>
        <v>0.73872345947042861</v>
      </c>
      <c r="J1779">
        <f t="shared" si="517"/>
        <v>2.8000777127879637</v>
      </c>
      <c r="L1779">
        <f t="shared" si="534"/>
        <v>75</v>
      </c>
      <c r="M1779">
        <v>1</v>
      </c>
      <c r="N1779">
        <f t="shared" si="518"/>
        <v>0.05</v>
      </c>
      <c r="O1779">
        <f t="shared" si="519"/>
        <v>5.0020839411324403</v>
      </c>
      <c r="P1779">
        <f t="shared" si="520"/>
        <v>9.2038344516836901</v>
      </c>
      <c r="Q1779">
        <f>1-EXP(-2*$AL$9*O1779/(1+O1779))</f>
        <v>6.4497345768578462E-2</v>
      </c>
      <c r="R1779">
        <f t="shared" si="521"/>
        <v>19.751565414145865</v>
      </c>
      <c r="S1779">
        <f>(1-$AL$6^R1779)/(1+$AL$6^R1779*(1/$AL$7-1))</f>
        <v>0.99643717244343843</v>
      </c>
      <c r="U1779">
        <v>0</v>
      </c>
      <c r="V1779">
        <f t="shared" si="522"/>
        <v>0</v>
      </c>
      <c r="W1779">
        <f t="shared" si="523"/>
        <v>0</v>
      </c>
      <c r="X1779">
        <f t="shared" si="524"/>
        <v>0</v>
      </c>
      <c r="Y1779">
        <f t="shared" si="525"/>
        <v>0</v>
      </c>
      <c r="Z1779">
        <f t="shared" si="526"/>
        <v>0</v>
      </c>
      <c r="AA1779">
        <f t="shared" si="527"/>
        <v>0</v>
      </c>
      <c r="AC1779">
        <f t="shared" si="528"/>
        <v>0</v>
      </c>
      <c r="AD1779">
        <f>X1779*((1-Q1779)*(1-EXP(-(P1779+O1779)*A1779))*P1779/(P1779+O1779)-(1-$AL$10)*(1-EXP(-2*O1779*A1779))/2)</f>
        <v>0</v>
      </c>
      <c r="AE1779">
        <f t="shared" si="529"/>
        <v>0</v>
      </c>
      <c r="AF1779">
        <f t="shared" si="530"/>
        <v>0</v>
      </c>
      <c r="AG1779">
        <f t="shared" si="531"/>
        <v>0</v>
      </c>
      <c r="AH1779">
        <f t="shared" si="532"/>
        <v>0</v>
      </c>
      <c r="BA1779">
        <v>0</v>
      </c>
    </row>
    <row r="1780" spans="1:53" x14ac:dyDescent="0.3">
      <c r="A1780">
        <v>3.7263716591918601</v>
      </c>
      <c r="E1780" cm="1">
        <f t="array" ref="E1780">INDEX($C$2:$C$104,L1780)</f>
        <v>-0.38980814174645162</v>
      </c>
      <c r="G1780">
        <f>PI()/12*(M1780-12)</f>
        <v>-2.617993877991494</v>
      </c>
      <c r="H1780">
        <f t="shared" si="516"/>
        <v>-0.22869630269845151</v>
      </c>
      <c r="I1780">
        <f t="shared" si="533"/>
        <v>0.73872345947042861</v>
      </c>
      <c r="J1780">
        <f t="shared" si="517"/>
        <v>2.6228627898222072</v>
      </c>
      <c r="L1780">
        <f t="shared" si="534"/>
        <v>75</v>
      </c>
      <c r="M1780">
        <v>2</v>
      </c>
      <c r="N1780">
        <f t="shared" si="518"/>
        <v>0.05</v>
      </c>
      <c r="O1780">
        <f t="shared" si="519"/>
        <v>5.0020839411324403</v>
      </c>
      <c r="P1780">
        <f t="shared" si="520"/>
        <v>9.2038344516836901</v>
      </c>
      <c r="Q1780">
        <f>1-EXP(-2*$AL$9*O1780/(1+O1780))</f>
        <v>6.4497345768578462E-2</v>
      </c>
      <c r="R1780">
        <f t="shared" si="521"/>
        <v>19.751565414145865</v>
      </c>
      <c r="S1780">
        <f>(1-$AL$6^R1780)/(1+$AL$6^R1780*(1/$AL$7-1))</f>
        <v>0.99643717244343843</v>
      </c>
      <c r="U1780">
        <v>0</v>
      </c>
      <c r="V1780">
        <f t="shared" si="522"/>
        <v>0</v>
      </c>
      <c r="W1780">
        <f t="shared" si="523"/>
        <v>0</v>
      </c>
      <c r="X1780">
        <f t="shared" si="524"/>
        <v>0</v>
      </c>
      <c r="Y1780">
        <f t="shared" si="525"/>
        <v>0</v>
      </c>
      <c r="Z1780">
        <f t="shared" si="526"/>
        <v>0</v>
      </c>
      <c r="AA1780">
        <f t="shared" si="527"/>
        <v>0</v>
      </c>
      <c r="AC1780">
        <f t="shared" si="528"/>
        <v>0</v>
      </c>
      <c r="AD1780">
        <f>X1780*((1-Q1780)*(1-EXP(-(P1780+O1780)*A1780))*P1780/(P1780+O1780)-(1-$AL$10)*(1-EXP(-2*O1780*A1780))/2)</f>
        <v>0</v>
      </c>
      <c r="AE1780">
        <f t="shared" si="529"/>
        <v>0</v>
      </c>
      <c r="AF1780">
        <f t="shared" si="530"/>
        <v>0</v>
      </c>
      <c r="AG1780">
        <f t="shared" si="531"/>
        <v>0</v>
      </c>
      <c r="AH1780">
        <f t="shared" si="532"/>
        <v>0</v>
      </c>
      <c r="BA1780">
        <v>0</v>
      </c>
    </row>
    <row r="1781" spans="1:53" x14ac:dyDescent="0.3">
      <c r="A1781">
        <v>3.7263716591918601</v>
      </c>
      <c r="E1781" cm="1">
        <f t="array" ref="E1781">INDEX($C$2:$C$104,L1781)</f>
        <v>-0.38980814174645162</v>
      </c>
      <c r="G1781">
        <f>PI()/12*(M1781-12)</f>
        <v>-2.3561944901923448</v>
      </c>
      <c r="H1781">
        <f t="shared" si="516"/>
        <v>-0.22869630269845151</v>
      </c>
      <c r="I1781">
        <f t="shared" si="533"/>
        <v>0.73872345947042861</v>
      </c>
      <c r="J1781">
        <f t="shared" si="517"/>
        <v>2.4204513329482022</v>
      </c>
      <c r="L1781">
        <f t="shared" si="534"/>
        <v>75</v>
      </c>
      <c r="M1781">
        <v>3</v>
      </c>
      <c r="N1781">
        <f t="shared" si="518"/>
        <v>0.05</v>
      </c>
      <c r="O1781">
        <f t="shared" si="519"/>
        <v>5.0020839411324403</v>
      </c>
      <c r="P1781">
        <f t="shared" si="520"/>
        <v>9.2038344516836901</v>
      </c>
      <c r="Q1781">
        <f>1-EXP(-2*$AL$9*O1781/(1+O1781))</f>
        <v>6.4497345768578462E-2</v>
      </c>
      <c r="R1781">
        <f t="shared" si="521"/>
        <v>19.751565414145865</v>
      </c>
      <c r="S1781">
        <f>(1-$AL$6^R1781)/(1+$AL$6^R1781*(1/$AL$7-1))</f>
        <v>0.99643717244343843</v>
      </c>
      <c r="U1781">
        <v>0.1</v>
      </c>
      <c r="V1781">
        <f t="shared" si="522"/>
        <v>0.22850000000000004</v>
      </c>
      <c r="W1781">
        <f t="shared" si="523"/>
        <v>0.22768589390332572</v>
      </c>
      <c r="X1781">
        <f t="shared" si="524"/>
        <v>8.1410609667431633E-4</v>
      </c>
      <c r="Y1781">
        <f t="shared" si="525"/>
        <v>7.6159841426480426E-4</v>
      </c>
      <c r="Z1781">
        <f t="shared" si="526"/>
        <v>0.20442920788099364</v>
      </c>
      <c r="AA1781">
        <f t="shared" si="527"/>
        <v>6.9199017661394511E-4</v>
      </c>
      <c r="AC1781">
        <f t="shared" si="528"/>
        <v>2.7584411900880106E-2</v>
      </c>
      <c r="AD1781">
        <f>X1781*((1-Q1781)*(1-EXP(-(P1781+O1781)*A1781))*P1781/(P1781+O1781)-(1-$AL$10)*(1-EXP(-2*O1781*A1781))/2)</f>
        <v>1.4743486745117667E-4</v>
      </c>
      <c r="AE1781">
        <f t="shared" si="529"/>
        <v>2.8423836944945227E-2</v>
      </c>
      <c r="AF1781">
        <f t="shared" si="530"/>
        <v>0.17161698757926394</v>
      </c>
      <c r="AG1781">
        <f t="shared" si="531"/>
        <v>-7.7826629800317553E-5</v>
      </c>
      <c r="AH1781">
        <f t="shared" si="532"/>
        <v>0.17153916094946361</v>
      </c>
      <c r="BA1781">
        <v>2.8423836944945199E-2</v>
      </c>
    </row>
    <row r="1782" spans="1:53" x14ac:dyDescent="0.3">
      <c r="A1782">
        <v>3.7263716591918601</v>
      </c>
      <c r="E1782" cm="1">
        <f t="array" ref="E1782">INDEX($C$2:$C$104,L1782)</f>
        <v>-0.38980814174645162</v>
      </c>
      <c r="G1782">
        <f>PI()/12*(M1782-12)</f>
        <v>-2.0943951023931953</v>
      </c>
      <c r="H1782">
        <f t="shared" si="516"/>
        <v>-0.22869630269845151</v>
      </c>
      <c r="I1782">
        <f t="shared" si="533"/>
        <v>0.73872345947042861</v>
      </c>
      <c r="J1782">
        <f t="shared" si="517"/>
        <v>2.211872179451924</v>
      </c>
      <c r="L1782">
        <f t="shared" si="534"/>
        <v>75</v>
      </c>
      <c r="M1782">
        <v>4</v>
      </c>
      <c r="N1782">
        <f t="shared" si="518"/>
        <v>0.05</v>
      </c>
      <c r="O1782">
        <f t="shared" si="519"/>
        <v>5.0020839411324403</v>
      </c>
      <c r="P1782">
        <f t="shared" si="520"/>
        <v>9.2038344516836901</v>
      </c>
      <c r="Q1782">
        <f>1-EXP(-2*$AL$9*O1782/(1+O1782))</f>
        <v>6.4497345768578462E-2</v>
      </c>
      <c r="R1782">
        <f t="shared" si="521"/>
        <v>19.751565414145865</v>
      </c>
      <c r="S1782">
        <f>(1-$AL$6^R1782)/(1+$AL$6^R1782*(1/$AL$7-1))</f>
        <v>0.99643717244343843</v>
      </c>
      <c r="U1782">
        <v>0.1</v>
      </c>
      <c r="V1782">
        <f t="shared" si="522"/>
        <v>0.22850000000000004</v>
      </c>
      <c r="W1782">
        <f t="shared" si="523"/>
        <v>0.22768589390332572</v>
      </c>
      <c r="X1782">
        <f t="shared" si="524"/>
        <v>8.1410609667431633E-4</v>
      </c>
      <c r="Y1782">
        <f t="shared" si="525"/>
        <v>7.6159841426480426E-4</v>
      </c>
      <c r="Z1782">
        <f t="shared" si="526"/>
        <v>0.20442920788099364</v>
      </c>
      <c r="AA1782">
        <f t="shared" si="527"/>
        <v>6.9199017661394511E-4</v>
      </c>
      <c r="AC1782">
        <f t="shared" si="528"/>
        <v>2.7584411900880106E-2</v>
      </c>
      <c r="AD1782">
        <f>X1782*((1-Q1782)*(1-EXP(-(P1782+O1782)*A1782))*P1782/(P1782+O1782)-(1-$AL$10)*(1-EXP(-2*O1782*A1782))/2)</f>
        <v>1.4743486745117667E-4</v>
      </c>
      <c r="AE1782">
        <f t="shared" si="529"/>
        <v>2.8423836944945227E-2</v>
      </c>
      <c r="AF1782">
        <f t="shared" si="530"/>
        <v>0.17161698757926394</v>
      </c>
      <c r="AG1782">
        <f t="shared" si="531"/>
        <v>-7.7826629800317553E-5</v>
      </c>
      <c r="AH1782">
        <f t="shared" si="532"/>
        <v>0.17153916094946361</v>
      </c>
      <c r="BA1782">
        <v>2.8423836944945199E-2</v>
      </c>
    </row>
    <row r="1783" spans="1:53" x14ac:dyDescent="0.3">
      <c r="A1783">
        <v>3.7263716591918601</v>
      </c>
      <c r="E1783" cm="1">
        <f t="array" ref="E1783">INDEX($C$2:$C$104,L1783)</f>
        <v>-0.38980814174645162</v>
      </c>
      <c r="G1783">
        <f>PI()/12*(M1783-12)</f>
        <v>-1.8325957145940459</v>
      </c>
      <c r="H1783">
        <f t="shared" si="516"/>
        <v>-0.22869630269845151</v>
      </c>
      <c r="I1783">
        <f t="shared" si="533"/>
        <v>0.73872345947042861</v>
      </c>
      <c r="J1783">
        <f t="shared" si="517"/>
        <v>2.0041226484243166</v>
      </c>
      <c r="L1783">
        <f t="shared" si="534"/>
        <v>75</v>
      </c>
      <c r="M1783">
        <v>5</v>
      </c>
      <c r="N1783">
        <f t="shared" si="518"/>
        <v>0.05</v>
      </c>
      <c r="O1783">
        <f t="shared" si="519"/>
        <v>5.0020839411324403</v>
      </c>
      <c r="P1783">
        <f t="shared" si="520"/>
        <v>9.2038344516836901</v>
      </c>
      <c r="Q1783">
        <f>1-EXP(-2*$AL$9*O1783/(1+O1783))</f>
        <v>6.4497345768578462E-2</v>
      </c>
      <c r="R1783">
        <f t="shared" si="521"/>
        <v>19.751565414145865</v>
      </c>
      <c r="S1783">
        <f>(1-$AL$6^R1783)/(1+$AL$6^R1783*(1/$AL$7-1))</f>
        <v>0.99643717244343843</v>
      </c>
      <c r="U1783">
        <v>0.1</v>
      </c>
      <c r="V1783">
        <f t="shared" si="522"/>
        <v>0.22850000000000004</v>
      </c>
      <c r="W1783">
        <f t="shared" si="523"/>
        <v>0.22768589390332572</v>
      </c>
      <c r="X1783">
        <f t="shared" si="524"/>
        <v>8.1410609667431633E-4</v>
      </c>
      <c r="Y1783">
        <f t="shared" si="525"/>
        <v>7.6159841426480426E-4</v>
      </c>
      <c r="Z1783">
        <f t="shared" si="526"/>
        <v>0.20442920788099364</v>
      </c>
      <c r="AA1783">
        <f t="shared" si="527"/>
        <v>6.9199017661394511E-4</v>
      </c>
      <c r="AC1783">
        <f t="shared" si="528"/>
        <v>2.7584411900880106E-2</v>
      </c>
      <c r="AD1783">
        <f>X1783*((1-Q1783)*(1-EXP(-(P1783+O1783)*A1783))*P1783/(P1783+O1783)-(1-$AL$10)*(1-EXP(-2*O1783*A1783))/2)</f>
        <v>1.4743486745117667E-4</v>
      </c>
      <c r="AE1783">
        <f t="shared" si="529"/>
        <v>2.8423836944945227E-2</v>
      </c>
      <c r="AF1783">
        <f t="shared" si="530"/>
        <v>0.17161698757926394</v>
      </c>
      <c r="AG1783">
        <f t="shared" si="531"/>
        <v>-7.7826629800317553E-5</v>
      </c>
      <c r="AH1783">
        <f t="shared" si="532"/>
        <v>0.17153916094946361</v>
      </c>
      <c r="BA1783">
        <v>2.8423836944945199E-2</v>
      </c>
    </row>
    <row r="1784" spans="1:53" x14ac:dyDescent="0.3">
      <c r="A1784">
        <v>3.7263716591918601</v>
      </c>
      <c r="E1784" cm="1">
        <f t="array" ref="E1784">INDEX($C$2:$C$104,L1784)</f>
        <v>-0.38980814174645162</v>
      </c>
      <c r="G1784">
        <f>PI()/12*(M1784-12)</f>
        <v>-1.5707963267948966</v>
      </c>
      <c r="H1784">
        <f t="shared" si="516"/>
        <v>-0.22869630269845151</v>
      </c>
      <c r="I1784">
        <f t="shared" si="533"/>
        <v>0.73872345947042861</v>
      </c>
      <c r="J1784">
        <f t="shared" si="517"/>
        <v>1.8015346098076104</v>
      </c>
      <c r="L1784">
        <f t="shared" si="534"/>
        <v>75</v>
      </c>
      <c r="M1784">
        <v>6</v>
      </c>
      <c r="N1784">
        <f t="shared" si="518"/>
        <v>0.05</v>
      </c>
      <c r="O1784">
        <f t="shared" si="519"/>
        <v>5.0020839411324403</v>
      </c>
      <c r="P1784">
        <f t="shared" si="520"/>
        <v>9.2038344516836901</v>
      </c>
      <c r="Q1784">
        <f>1-EXP(-2*$AL$9*O1784/(1+O1784))</f>
        <v>6.4497345768578462E-2</v>
      </c>
      <c r="R1784">
        <f t="shared" si="521"/>
        <v>19.751565414145865</v>
      </c>
      <c r="S1784">
        <f>(1-$AL$6^R1784)/(1+$AL$6^R1784*(1/$AL$7-1))</f>
        <v>0.99643717244343843</v>
      </c>
      <c r="U1784">
        <v>0.1</v>
      </c>
      <c r="V1784">
        <f t="shared" si="522"/>
        <v>0.22850000000000004</v>
      </c>
      <c r="W1784">
        <f t="shared" si="523"/>
        <v>0.22768589390332572</v>
      </c>
      <c r="X1784">
        <f t="shared" si="524"/>
        <v>8.1410609667431633E-4</v>
      </c>
      <c r="Y1784">
        <f t="shared" si="525"/>
        <v>7.6159841426480426E-4</v>
      </c>
      <c r="Z1784">
        <f t="shared" si="526"/>
        <v>0.20442920788099364</v>
      </c>
      <c r="AA1784">
        <f t="shared" si="527"/>
        <v>6.9199017661394511E-4</v>
      </c>
      <c r="AC1784">
        <f t="shared" si="528"/>
        <v>2.7584411900880106E-2</v>
      </c>
      <c r="AD1784">
        <f>X1784*((1-Q1784)*(1-EXP(-(P1784+O1784)*A1784))*P1784/(P1784+O1784)-(1-$AL$10)*(1-EXP(-2*O1784*A1784))/2)</f>
        <v>1.4743486745117667E-4</v>
      </c>
      <c r="AE1784">
        <f t="shared" si="529"/>
        <v>2.8423836944945227E-2</v>
      </c>
      <c r="AF1784">
        <f t="shared" si="530"/>
        <v>0.17161698757926394</v>
      </c>
      <c r="AG1784">
        <f t="shared" si="531"/>
        <v>-7.7826629800317553E-5</v>
      </c>
      <c r="AH1784">
        <f t="shared" si="532"/>
        <v>0.17153916094946361</v>
      </c>
      <c r="BA1784">
        <v>2.8423836944945199E-2</v>
      </c>
    </row>
    <row r="1785" spans="1:53" x14ac:dyDescent="0.3">
      <c r="A1785">
        <v>3.7263716591918601</v>
      </c>
      <c r="E1785" cm="1">
        <f t="array" ref="E1785">INDEX($C$2:$C$104,L1785)</f>
        <v>-0.38980814174645162</v>
      </c>
      <c r="G1785">
        <f>PI()/12*(M1785-12)</f>
        <v>-1.308996938995747</v>
      </c>
      <c r="H1785">
        <f t="shared" si="516"/>
        <v>-0.22869630269845151</v>
      </c>
      <c r="I1785">
        <f t="shared" si="533"/>
        <v>0.73872345947042861</v>
      </c>
      <c r="J1785">
        <f t="shared" si="517"/>
        <v>1.6083057241713323</v>
      </c>
      <c r="L1785">
        <f t="shared" si="534"/>
        <v>75</v>
      </c>
      <c r="M1785">
        <v>7</v>
      </c>
      <c r="N1785">
        <f t="shared" si="518"/>
        <v>0.05</v>
      </c>
      <c r="O1785">
        <f t="shared" si="519"/>
        <v>5.0020839411324403</v>
      </c>
      <c r="P1785">
        <f t="shared" si="520"/>
        <v>9.2038344516836901</v>
      </c>
      <c r="Q1785">
        <f>1-EXP(-2*$AL$9*O1785/(1+O1785))</f>
        <v>6.4497345768578462E-2</v>
      </c>
      <c r="R1785">
        <f t="shared" si="521"/>
        <v>19.751565414145865</v>
      </c>
      <c r="S1785">
        <f>(1-$AL$6^R1785)/(1+$AL$6^R1785*(1/$AL$7-1))</f>
        <v>0.99643717244343843</v>
      </c>
      <c r="U1785">
        <v>0.1</v>
      </c>
      <c r="V1785">
        <f t="shared" si="522"/>
        <v>0.22850000000000004</v>
      </c>
      <c r="W1785">
        <f t="shared" si="523"/>
        <v>0.22768589390332572</v>
      </c>
      <c r="X1785">
        <f t="shared" si="524"/>
        <v>8.1410609667431633E-4</v>
      </c>
      <c r="Y1785">
        <f t="shared" si="525"/>
        <v>7.6159841426480426E-4</v>
      </c>
      <c r="Z1785">
        <f t="shared" si="526"/>
        <v>0.20442920788099364</v>
      </c>
      <c r="AA1785">
        <f t="shared" si="527"/>
        <v>6.9199017661394511E-4</v>
      </c>
      <c r="AC1785">
        <f t="shared" si="528"/>
        <v>2.7584411900880106E-2</v>
      </c>
      <c r="AD1785">
        <f>X1785*((1-Q1785)*(1-EXP(-(P1785+O1785)*A1785))*P1785/(P1785+O1785)-(1-$AL$10)*(1-EXP(-2*O1785*A1785))/2)</f>
        <v>1.4743486745117667E-4</v>
      </c>
      <c r="AE1785">
        <f t="shared" si="529"/>
        <v>2.8423836944945227E-2</v>
      </c>
      <c r="AF1785">
        <f t="shared" si="530"/>
        <v>0.17161698757926394</v>
      </c>
      <c r="AG1785">
        <f t="shared" si="531"/>
        <v>-7.7826629800317553E-5</v>
      </c>
      <c r="AH1785">
        <f t="shared" si="532"/>
        <v>0.17153916094946361</v>
      </c>
      <c r="BA1785">
        <v>2.8423836944945199E-2</v>
      </c>
    </row>
    <row r="1786" spans="1:53" x14ac:dyDescent="0.3">
      <c r="A1786">
        <v>3.7619691938636999</v>
      </c>
      <c r="E1786" cm="1">
        <f t="array" ref="E1786">INDEX($C$2:$C$104,L1786)</f>
        <v>-0.38980814174645162</v>
      </c>
      <c r="G1786">
        <f>PI()/12*(M1786-12)</f>
        <v>-1.0471975511965976</v>
      </c>
      <c r="H1786">
        <f t="shared" si="516"/>
        <v>-0.22869630269845151</v>
      </c>
      <c r="I1786">
        <f t="shared" si="533"/>
        <v>0.73872345947042861</v>
      </c>
      <c r="J1786">
        <f t="shared" si="517"/>
        <v>1.4296628344255582</v>
      </c>
      <c r="L1786">
        <f t="shared" si="534"/>
        <v>75</v>
      </c>
      <c r="M1786">
        <v>8</v>
      </c>
      <c r="N1786">
        <f t="shared" si="518"/>
        <v>0.14113349236933836</v>
      </c>
      <c r="O1786">
        <f t="shared" si="519"/>
        <v>1.7772668470601696</v>
      </c>
      <c r="P1786">
        <f t="shared" si="520"/>
        <v>3.2701709985907121</v>
      </c>
      <c r="Q1786">
        <f>1-EXP(-2*$AL$9*O1786/(1+O1786))</f>
        <v>4.990633232541597E-2</v>
      </c>
      <c r="R1786">
        <f t="shared" si="521"/>
        <v>7.0178355263975112</v>
      </c>
      <c r="S1786">
        <f>(1-$AL$6^R1786)/(1+$AL$6^R1786*(1/$AL$7-1))</f>
        <v>0.79364232846441873</v>
      </c>
      <c r="U1786">
        <v>21.6</v>
      </c>
      <c r="V1786">
        <f t="shared" si="522"/>
        <v>49.356000000000009</v>
      </c>
      <c r="W1786">
        <f t="shared" si="523"/>
        <v>39.171010763689857</v>
      </c>
      <c r="X1786">
        <f t="shared" si="524"/>
        <v>10.184989236310152</v>
      </c>
      <c r="Y1786">
        <f t="shared" si="525"/>
        <v>9.6766498333371533</v>
      </c>
      <c r="Z1786">
        <f t="shared" si="526"/>
        <v>35.235409799717814</v>
      </c>
      <c r="AA1786">
        <f t="shared" si="527"/>
        <v>8.6464345625664301</v>
      </c>
      <c r="AC1786">
        <f t="shared" si="528"/>
        <v>10.875354846939086</v>
      </c>
      <c r="AD1786">
        <f>X1786*((1-Q1786)*(1-EXP(-(P1786+O1786)*A1786))*P1786/(P1786+O1786)-(1-$AL$10)*(1-EXP(-2*O1786*A1786))/2)</f>
        <v>1.9407935203711588</v>
      </c>
      <c r="AE1786">
        <f t="shared" si="529"/>
        <v>21.462582929876675</v>
      </c>
      <c r="AF1786">
        <f t="shared" si="530"/>
        <v>24.008645181369253</v>
      </c>
      <c r="AG1786">
        <f t="shared" si="531"/>
        <v>-0.91057824960043687</v>
      </c>
      <c r="AH1786">
        <f t="shared" si="532"/>
        <v>23.098066931768816</v>
      </c>
      <c r="BA1786">
        <v>21.4625829298766</v>
      </c>
    </row>
    <row r="1787" spans="1:53" x14ac:dyDescent="0.3">
      <c r="A1787">
        <v>3.7619691938636999</v>
      </c>
      <c r="E1787" cm="1">
        <f t="array" ref="E1787">INDEX($C$2:$C$104,L1787)</f>
        <v>-0.38980814174645162</v>
      </c>
      <c r="G1787">
        <f>PI()/12*(M1787-12)</f>
        <v>-0.78539816339744828</v>
      </c>
      <c r="H1787">
        <f t="shared" si="516"/>
        <v>-0.22869630269845151</v>
      </c>
      <c r="I1787">
        <f t="shared" si="533"/>
        <v>0.73872345947042861</v>
      </c>
      <c r="J1787">
        <f t="shared" si="517"/>
        <v>1.2727428483475052</v>
      </c>
      <c r="L1787">
        <f t="shared" si="534"/>
        <v>75</v>
      </c>
      <c r="M1787">
        <v>9</v>
      </c>
      <c r="N1787">
        <f t="shared" si="518"/>
        <v>0.29805347844739138</v>
      </c>
      <c r="O1787">
        <f t="shared" si="519"/>
        <v>0.85132447298423031</v>
      </c>
      <c r="P1787">
        <f t="shared" si="520"/>
        <v>1.5664370302909838</v>
      </c>
      <c r="Q1787">
        <f>1-EXP(-2*$AL$9*O1787/(1+O1787))</f>
        <v>3.6119248513869495E-2</v>
      </c>
      <c r="R1787">
        <f t="shared" si="521"/>
        <v>3.361597129256586</v>
      </c>
      <c r="S1787">
        <f>(1-$AL$6^R1787)/(1+$AL$6^R1787*(1/$AL$7-1))</f>
        <v>0.46215955155650662</v>
      </c>
      <c r="U1787">
        <v>133.9</v>
      </c>
      <c r="V1787">
        <f t="shared" si="522"/>
        <v>305.96150000000006</v>
      </c>
      <c r="W1787">
        <f t="shared" si="523"/>
        <v>141.40302963355612</v>
      </c>
      <c r="X1787">
        <f t="shared" si="524"/>
        <v>164.55847036644394</v>
      </c>
      <c r="Y1787">
        <f t="shared" si="525"/>
        <v>158.17712438681576</v>
      </c>
      <c r="Z1787">
        <f t="shared" si="526"/>
        <v>127.19594411585864</v>
      </c>
      <c r="AA1787">
        <f t="shared" si="527"/>
        <v>134.18822463573321</v>
      </c>
      <c r="AC1787">
        <f t="shared" si="528"/>
        <v>62.243328656723605</v>
      </c>
      <c r="AD1787">
        <f>X1787*((1-Q1787)*(1-EXP(-(P1787+O1787)*A1787))*P1787/(P1787+O1787)-(1-$AL$10)*(1-EXP(-2*O1787*A1787))/2)</f>
        <v>32.931193521715208</v>
      </c>
      <c r="AE1787">
        <f t="shared" si="529"/>
        <v>229.36274681417203</v>
      </c>
      <c r="AF1787">
        <f t="shared" si="530"/>
        <v>64.944580705125247</v>
      </c>
      <c r="AG1787">
        <f t="shared" si="531"/>
        <v>-8.9422937706326646</v>
      </c>
      <c r="AH1787">
        <f t="shared" si="532"/>
        <v>56.002286934492581</v>
      </c>
      <c r="BA1787">
        <v>229.362746814171</v>
      </c>
    </row>
    <row r="1788" spans="1:53" x14ac:dyDescent="0.3">
      <c r="A1788">
        <v>3.7619691938636999</v>
      </c>
      <c r="E1788" cm="1">
        <f t="array" ref="E1788">INDEX($C$2:$C$104,L1788)</f>
        <v>-0.38980814174645162</v>
      </c>
      <c r="G1788">
        <f>PI()/12*(M1788-12)</f>
        <v>-0.52359877559829882</v>
      </c>
      <c r="H1788">
        <f t="shared" si="516"/>
        <v>-0.22869630269845151</v>
      </c>
      <c r="I1788">
        <f t="shared" si="533"/>
        <v>0.73872345947042861</v>
      </c>
      <c r="J1788">
        <f t="shared" si="517"/>
        <v>1.1471831021884638</v>
      </c>
      <c r="L1788">
        <f t="shared" si="534"/>
        <v>75</v>
      </c>
      <c r="M1788">
        <v>10</v>
      </c>
      <c r="N1788">
        <f t="shared" si="518"/>
        <v>0.4236132246064328</v>
      </c>
      <c r="O1788">
        <f t="shared" si="519"/>
        <v>0.60818818904086247</v>
      </c>
      <c r="P1788">
        <f t="shared" si="520"/>
        <v>1.119066267835187</v>
      </c>
      <c r="Q1788">
        <f>1-EXP(-2*$AL$9*O1788/(1+O1788))</f>
        <v>2.980148916187686E-2</v>
      </c>
      <c r="R1788">
        <f t="shared" si="521"/>
        <v>2.4015328293814906</v>
      </c>
      <c r="S1788">
        <f>(1-$AL$6^R1788)/(1+$AL$6^R1788*(1/$AL$7-1))</f>
        <v>0.33846131894813136</v>
      </c>
      <c r="U1788">
        <v>233.3</v>
      </c>
      <c r="V1788">
        <f t="shared" si="522"/>
        <v>533.09050000000002</v>
      </c>
      <c r="W1788">
        <f t="shared" si="523"/>
        <v>180.43051374871882</v>
      </c>
      <c r="X1788">
        <f t="shared" si="524"/>
        <v>352.65998625128123</v>
      </c>
      <c r="Y1788">
        <f t="shared" si="525"/>
        <v>337.06996125140279</v>
      </c>
      <c r="Z1788">
        <f t="shared" si="526"/>
        <v>162.30224771741004</v>
      </c>
      <c r="AA1788">
        <f t="shared" si="527"/>
        <v>269.34403218660594</v>
      </c>
      <c r="AC1788">
        <f t="shared" si="528"/>
        <v>93.589274049217039</v>
      </c>
      <c r="AD1788">
        <f>X1788*((1-Q1788)*(1-EXP(-(P1788+O1788)*A1788))*P1788/(P1788+O1788)-(1-$AL$10)*(1-EXP(-2*O1788*A1788))/2)</f>
        <v>73.003511464271952</v>
      </c>
      <c r="AE1788">
        <f t="shared" si="529"/>
        <v>435.93681770009493</v>
      </c>
      <c r="AF1788">
        <f t="shared" si="530"/>
        <v>69.154797435829906</v>
      </c>
      <c r="AG1788">
        <f t="shared" si="531"/>
        <v>-5.2775823994751336</v>
      </c>
      <c r="AH1788">
        <f t="shared" si="532"/>
        <v>63.877215036354769</v>
      </c>
      <c r="BA1788">
        <v>435.93681770009499</v>
      </c>
    </row>
    <row r="1789" spans="1:53" x14ac:dyDescent="0.3">
      <c r="A1789">
        <v>3.7619691938636999</v>
      </c>
      <c r="E1789" cm="1">
        <f t="array" ref="E1789">INDEX($C$2:$C$104,L1789)</f>
        <v>-0.38980814174645162</v>
      </c>
      <c r="G1789">
        <f>PI()/12*(M1789-12)</f>
        <v>-0.26179938779914941</v>
      </c>
      <c r="H1789">
        <f t="shared" si="516"/>
        <v>-0.22869630269845151</v>
      </c>
      <c r="I1789">
        <f t="shared" si="533"/>
        <v>0.73872345947042861</v>
      </c>
      <c r="J1789">
        <f t="shared" si="517"/>
        <v>1.0645980828220241</v>
      </c>
      <c r="L1789">
        <f t="shared" si="534"/>
        <v>75</v>
      </c>
      <c r="M1789">
        <v>11</v>
      </c>
      <c r="N1789">
        <f t="shared" si="518"/>
        <v>0.5061982439728725</v>
      </c>
      <c r="O1789">
        <f t="shared" si="519"/>
        <v>0.51561725753772558</v>
      </c>
      <c r="P1789">
        <f t="shared" si="520"/>
        <v>0.94873575386941522</v>
      </c>
      <c r="Q1789">
        <f>1-EXP(-2*$AL$9*O1789/(1+O1789))</f>
        <v>2.6849200955604502E-2</v>
      </c>
      <c r="R1789">
        <f t="shared" si="521"/>
        <v>2.0360010169308023</v>
      </c>
      <c r="S1789">
        <f>(1-$AL$6^R1789)/(1+$AL$6^R1789*(1/$AL$7-1))</f>
        <v>0.28852738453410681</v>
      </c>
      <c r="U1789">
        <v>294.8</v>
      </c>
      <c r="V1789">
        <f t="shared" si="522"/>
        <v>673.61800000000005</v>
      </c>
      <c r="W1789">
        <f t="shared" si="523"/>
        <v>194.35723971509597</v>
      </c>
      <c r="X1789">
        <f t="shared" si="524"/>
        <v>479.26076028490411</v>
      </c>
      <c r="Y1789">
        <f t="shared" si="525"/>
        <v>453.24966807769107</v>
      </c>
      <c r="Z1789">
        <f t="shared" si="526"/>
        <v>174.82972370096434</v>
      </c>
      <c r="AA1789">
        <f t="shared" si="527"/>
        <v>348.81528878437359</v>
      </c>
      <c r="AC1789">
        <f t="shared" si="528"/>
        <v>108.06350190720472</v>
      </c>
      <c r="AD1789">
        <f>X1789*((1-Q1789)*(1-EXP(-(P1789+O1789)*A1789))*P1789/(P1789+O1789)-(1-$AL$10)*(1-EXP(-2*O1789*A1789))/2)</f>
        <v>101.46876568284516</v>
      </c>
      <c r="AE1789">
        <f t="shared" si="529"/>
        <v>558.34755637442345</v>
      </c>
      <c r="AF1789">
        <f t="shared" si="530"/>
        <v>67.400002165739096</v>
      </c>
      <c r="AG1789">
        <f t="shared" si="531"/>
        <v>2.9656136104722819</v>
      </c>
      <c r="AH1789">
        <f t="shared" si="532"/>
        <v>70.365615776211371</v>
      </c>
      <c r="BA1789">
        <v>558.34755637442299</v>
      </c>
    </row>
    <row r="1790" spans="1:53" x14ac:dyDescent="0.3">
      <c r="A1790">
        <v>3.7619691938636999</v>
      </c>
      <c r="E1790" cm="1">
        <f t="array" ref="E1790">INDEX($C$2:$C$104,L1790)</f>
        <v>-0.38980814174645162</v>
      </c>
      <c r="G1790">
        <f>PI()/12*(M1790-12)</f>
        <v>0</v>
      </c>
      <c r="H1790">
        <f t="shared" si="516"/>
        <v>-0.22869630269845151</v>
      </c>
      <c r="I1790">
        <f t="shared" si="533"/>
        <v>0.73872345947042861</v>
      </c>
      <c r="J1790">
        <f t="shared" si="517"/>
        <v>1.0355799649843536</v>
      </c>
      <c r="L1790">
        <f t="shared" si="534"/>
        <v>75</v>
      </c>
      <c r="M1790">
        <v>12</v>
      </c>
      <c r="N1790">
        <f t="shared" si="518"/>
        <v>0.535216361810543</v>
      </c>
      <c r="O1790">
        <f t="shared" si="519"/>
        <v>0.49016997757978209</v>
      </c>
      <c r="P1790">
        <f t="shared" si="520"/>
        <v>0.9019127587467991</v>
      </c>
      <c r="Q1790">
        <f>1-EXP(-2*$AL$9*O1790/(1+O1790))</f>
        <v>2.5971630703357174E-2</v>
      </c>
      <c r="R1790">
        <f t="shared" si="521"/>
        <v>1.9355181740563951</v>
      </c>
      <c r="S1790">
        <f>(1-$AL$6^R1790)/(1+$AL$6^R1790*(1/$AL$7-1))</f>
        <v>0.2745924280255797</v>
      </c>
      <c r="U1790">
        <v>334.2</v>
      </c>
      <c r="V1790">
        <f t="shared" si="522"/>
        <v>763.64700000000005</v>
      </c>
      <c r="W1790">
        <f t="shared" si="523"/>
        <v>209.69168388444987</v>
      </c>
      <c r="X1790">
        <f t="shared" si="524"/>
        <v>553.9553161155502</v>
      </c>
      <c r="Y1790">
        <f t="shared" si="525"/>
        <v>521.43396592071667</v>
      </c>
      <c r="Z1790">
        <f t="shared" si="526"/>
        <v>188.62348122276234</v>
      </c>
      <c r="AA1790">
        <f t="shared" si="527"/>
        <v>396.3797761621791</v>
      </c>
      <c r="AC1790">
        <f t="shared" si="528"/>
        <v>118.92708867831259</v>
      </c>
      <c r="AD1790">
        <f>X1790*((1-Q1790)*(1-EXP(-(P1790+O1790)*A1790))*P1790/(P1790+O1790)-(1-$AL$10)*(1-EXP(-2*O1790*A1790))/2)</f>
        <v>118.18080706130257</v>
      </c>
      <c r="AE1790">
        <f t="shared" si="529"/>
        <v>633.48767190179433</v>
      </c>
      <c r="AF1790">
        <f t="shared" si="530"/>
        <v>70.421435244739712</v>
      </c>
      <c r="AG1790">
        <f t="shared" si="531"/>
        <v>6.8733826972349314</v>
      </c>
      <c r="AH1790">
        <f t="shared" si="532"/>
        <v>77.294817941974642</v>
      </c>
      <c r="BA1790">
        <v>633.48767190179399</v>
      </c>
    </row>
    <row r="1791" spans="1:53" x14ac:dyDescent="0.3">
      <c r="A1791">
        <v>3.7619691938636999</v>
      </c>
      <c r="E1791" cm="1">
        <f t="array" ref="E1791">INDEX($C$2:$C$104,L1791)</f>
        <v>-0.38980814174645162</v>
      </c>
      <c r="G1791">
        <f>PI()/12*(M1791-12)</f>
        <v>0.26179938779914941</v>
      </c>
      <c r="H1791">
        <f t="shared" si="516"/>
        <v>-0.22869630269845151</v>
      </c>
      <c r="I1791">
        <f t="shared" si="533"/>
        <v>0.73872345947042861</v>
      </c>
      <c r="J1791">
        <f t="shared" si="517"/>
        <v>1.0645980828220241</v>
      </c>
      <c r="L1791">
        <f t="shared" si="534"/>
        <v>75</v>
      </c>
      <c r="M1791">
        <v>13</v>
      </c>
      <c r="N1791">
        <f t="shared" si="518"/>
        <v>0.5061982439728725</v>
      </c>
      <c r="O1791">
        <f t="shared" si="519"/>
        <v>0.51561725753772558</v>
      </c>
      <c r="P1791">
        <f t="shared" si="520"/>
        <v>0.94873575386941522</v>
      </c>
      <c r="Q1791">
        <f>1-EXP(-2*$AL$9*O1791/(1+O1791))</f>
        <v>2.6849200955604502E-2</v>
      </c>
      <c r="R1791">
        <f t="shared" si="521"/>
        <v>2.0360010169308023</v>
      </c>
      <c r="S1791">
        <f>(1-$AL$6^R1791)/(1+$AL$6^R1791*(1/$AL$7-1))</f>
        <v>0.28852738453410681</v>
      </c>
      <c r="U1791">
        <v>398.3</v>
      </c>
      <c r="V1791">
        <f t="shared" si="522"/>
        <v>910.11550000000011</v>
      </c>
      <c r="W1791">
        <f t="shared" si="523"/>
        <v>262.59324483895091</v>
      </c>
      <c r="X1791">
        <f t="shared" si="524"/>
        <v>647.5222551610492</v>
      </c>
      <c r="Y1791">
        <f t="shared" si="525"/>
        <v>612.37904611717886</v>
      </c>
      <c r="Z1791">
        <f t="shared" si="526"/>
        <v>236.20990145893518</v>
      </c>
      <c r="AA1791">
        <f t="shared" si="527"/>
        <v>471.27927246545454</v>
      </c>
      <c r="AC1791">
        <f t="shared" si="528"/>
        <v>146.00302852659308</v>
      </c>
      <c r="AD1791">
        <f>X1791*((1-Q1791)*(1-EXP(-(P1791+O1791)*A1791))*P1791/(P1791+O1791)-(1-$AL$10)*(1-EXP(-2*O1791*A1791))/2)</f>
        <v>137.09297615833523</v>
      </c>
      <c r="AE1791">
        <f t="shared" si="529"/>
        <v>754.37527715038277</v>
      </c>
      <c r="AF1791">
        <f t="shared" si="530"/>
        <v>91.06316439149893</v>
      </c>
      <c r="AG1791">
        <f t="shared" si="531"/>
        <v>4.0067974933891106</v>
      </c>
      <c r="AH1791">
        <f t="shared" si="532"/>
        <v>95.069961884888045</v>
      </c>
      <c r="BA1791">
        <v>754.375277150383</v>
      </c>
    </row>
    <row r="1792" spans="1:53" x14ac:dyDescent="0.3">
      <c r="A1792">
        <v>3.7619691938636999</v>
      </c>
      <c r="E1792" cm="1">
        <f t="array" ref="E1792">INDEX($C$2:$C$104,L1792)</f>
        <v>-0.38980814174645162</v>
      </c>
      <c r="G1792">
        <f>PI()/12*(M1792-12)</f>
        <v>0.52359877559829882</v>
      </c>
      <c r="H1792">
        <f t="shared" si="516"/>
        <v>-0.22869630269845151</v>
      </c>
      <c r="I1792">
        <f t="shared" si="533"/>
        <v>0.73872345947042861</v>
      </c>
      <c r="J1792">
        <f t="shared" si="517"/>
        <v>1.1471831021884638</v>
      </c>
      <c r="L1792">
        <f t="shared" si="534"/>
        <v>75</v>
      </c>
      <c r="M1792">
        <v>14</v>
      </c>
      <c r="N1792">
        <f t="shared" si="518"/>
        <v>0.4236132246064328</v>
      </c>
      <c r="O1792">
        <f t="shared" si="519"/>
        <v>0.60818818904086247</v>
      </c>
      <c r="P1792">
        <f t="shared" si="520"/>
        <v>1.119066267835187</v>
      </c>
      <c r="Q1792">
        <f>1-EXP(-2*$AL$9*O1792/(1+O1792))</f>
        <v>2.980148916187686E-2</v>
      </c>
      <c r="R1792">
        <f t="shared" si="521"/>
        <v>2.4015328293814906</v>
      </c>
      <c r="S1792">
        <f>(1-$AL$6^R1792)/(1+$AL$6^R1792*(1/$AL$7-1))</f>
        <v>0.33846131894813136</v>
      </c>
      <c r="U1792">
        <v>377.5</v>
      </c>
      <c r="V1792">
        <f t="shared" si="522"/>
        <v>862.58750000000009</v>
      </c>
      <c r="W1792">
        <f t="shared" si="523"/>
        <v>291.95250295817129</v>
      </c>
      <c r="X1792">
        <f t="shared" si="524"/>
        <v>570.6349970418288</v>
      </c>
      <c r="Y1792">
        <f t="shared" si="525"/>
        <v>545.40896001887938</v>
      </c>
      <c r="Z1792">
        <f t="shared" si="526"/>
        <v>262.61936782392758</v>
      </c>
      <c r="AA1792">
        <f t="shared" si="527"/>
        <v>435.82242670571685</v>
      </c>
      <c r="AC1792">
        <f t="shared" si="528"/>
        <v>151.4357091880816</v>
      </c>
      <c r="AD1792">
        <f>X1792*((1-Q1792)*(1-EXP(-(P1792+O1792)*A1792))*P1792/(P1792+O1792)-(1-$AL$10)*(1-EXP(-2*O1792*A1792))/2)</f>
        <v>118.12612763721673</v>
      </c>
      <c r="AE1792">
        <f t="shared" si="529"/>
        <v>705.38426353101522</v>
      </c>
      <c r="AF1792">
        <f t="shared" si="530"/>
        <v>111.89856850418256</v>
      </c>
      <c r="AG1792">
        <f t="shared" si="531"/>
        <v>-8.5395943240542778</v>
      </c>
      <c r="AH1792">
        <f t="shared" si="532"/>
        <v>103.35897418012829</v>
      </c>
      <c r="BA1792">
        <v>705.38426353101499</v>
      </c>
    </row>
    <row r="1793" spans="1:53" x14ac:dyDescent="0.3">
      <c r="A1793">
        <v>3.7619691938636999</v>
      </c>
      <c r="E1793" cm="1">
        <f t="array" ref="E1793">INDEX($C$2:$C$104,L1793)</f>
        <v>-0.38980814174645162</v>
      </c>
      <c r="G1793">
        <f>PI()/12*(M1793-12)</f>
        <v>0.78539816339744828</v>
      </c>
      <c r="H1793">
        <f t="shared" si="516"/>
        <v>-0.22869630269845151</v>
      </c>
      <c r="I1793">
        <f t="shared" si="533"/>
        <v>0.73872345947042861</v>
      </c>
      <c r="J1793">
        <f t="shared" si="517"/>
        <v>1.2727428483475052</v>
      </c>
      <c r="L1793">
        <f t="shared" si="534"/>
        <v>75</v>
      </c>
      <c r="M1793">
        <v>15</v>
      </c>
      <c r="N1793">
        <f t="shared" si="518"/>
        <v>0.29805347844739138</v>
      </c>
      <c r="O1793">
        <f t="shared" si="519"/>
        <v>0.85132447298423031</v>
      </c>
      <c r="P1793">
        <f t="shared" si="520"/>
        <v>1.5664370302909838</v>
      </c>
      <c r="Q1793">
        <f>1-EXP(-2*$AL$9*O1793/(1+O1793))</f>
        <v>3.6119248513869495E-2</v>
      </c>
      <c r="R1793">
        <f t="shared" si="521"/>
        <v>3.361597129256586</v>
      </c>
      <c r="S1793">
        <f>(1-$AL$6^R1793)/(1+$AL$6^R1793*(1/$AL$7-1))</f>
        <v>0.46215955155650662</v>
      </c>
      <c r="U1793">
        <v>331.3</v>
      </c>
      <c r="V1793">
        <f t="shared" si="522"/>
        <v>757.02050000000008</v>
      </c>
      <c r="W1793">
        <f t="shared" si="523"/>
        <v>349.86425479908246</v>
      </c>
      <c r="X1793">
        <f t="shared" si="524"/>
        <v>407.15624520091762</v>
      </c>
      <c r="Y1793">
        <f t="shared" si="525"/>
        <v>391.36729880023938</v>
      </c>
      <c r="Z1793">
        <f t="shared" si="526"/>
        <v>314.71259361899899</v>
      </c>
      <c r="AA1793">
        <f t="shared" si="527"/>
        <v>332.01313533844967</v>
      </c>
      <c r="AC1793">
        <f t="shared" si="528"/>
        <v>154.00459136648641</v>
      </c>
      <c r="AD1793">
        <f>X1793*((1-Q1793)*(1-EXP(-(P1793+O1793)*A1793))*P1793/(P1793+O1793)-(1-$AL$10)*(1-EXP(-2*O1793*A1793))/2)</f>
        <v>81.479495248276663</v>
      </c>
      <c r="AE1793">
        <f t="shared" si="529"/>
        <v>567.49722195321272</v>
      </c>
      <c r="AF1793">
        <f t="shared" si="530"/>
        <v>160.68812238691555</v>
      </c>
      <c r="AG1793">
        <f t="shared" si="531"/>
        <v>-22.125331786486939</v>
      </c>
      <c r="AH1793">
        <f t="shared" si="532"/>
        <v>138.56279060042863</v>
      </c>
      <c r="BA1793">
        <v>567.49722195321203</v>
      </c>
    </row>
    <row r="1794" spans="1:53" x14ac:dyDescent="0.3">
      <c r="A1794">
        <v>3.7619691938636999</v>
      </c>
      <c r="E1794" cm="1">
        <f t="array" ref="E1794">INDEX($C$2:$C$104,L1794)</f>
        <v>-0.38980814174645162</v>
      </c>
      <c r="G1794">
        <f>PI()/12*(M1794-12)</f>
        <v>1.0471975511965976</v>
      </c>
      <c r="H1794">
        <f t="shared" si="516"/>
        <v>-0.22869630269845151</v>
      </c>
      <c r="I1794">
        <f t="shared" si="533"/>
        <v>0.73872345947042861</v>
      </c>
      <c r="J1794">
        <f t="shared" si="517"/>
        <v>1.4296628344255582</v>
      </c>
      <c r="L1794">
        <f t="shared" si="534"/>
        <v>75</v>
      </c>
      <c r="M1794">
        <v>16</v>
      </c>
      <c r="N1794">
        <f t="shared" si="518"/>
        <v>0.14113349236933836</v>
      </c>
      <c r="O1794">
        <f t="shared" si="519"/>
        <v>1.7772668470601696</v>
      </c>
      <c r="P1794">
        <f t="shared" si="520"/>
        <v>3.2701709985907121</v>
      </c>
      <c r="Q1794">
        <f>1-EXP(-2*$AL$9*O1794/(1+O1794))</f>
        <v>4.990633232541597E-2</v>
      </c>
      <c r="R1794">
        <f t="shared" si="521"/>
        <v>7.0178355263975112</v>
      </c>
      <c r="S1794">
        <f>(1-$AL$6^R1794)/(1+$AL$6^R1794*(1/$AL$7-1))</f>
        <v>0.79364232846441873</v>
      </c>
      <c r="U1794">
        <v>263.89999999999998</v>
      </c>
      <c r="V1794">
        <f t="shared" si="522"/>
        <v>603.01149999999996</v>
      </c>
      <c r="W1794">
        <f t="shared" si="523"/>
        <v>478.57545095082179</v>
      </c>
      <c r="X1794">
        <f t="shared" si="524"/>
        <v>124.43604904917817</v>
      </c>
      <c r="Y1794">
        <f t="shared" si="525"/>
        <v>118.22536532489232</v>
      </c>
      <c r="Z1794">
        <f t="shared" si="526"/>
        <v>430.49188176599671</v>
      </c>
      <c r="AA1794">
        <f t="shared" si="527"/>
        <v>105.63861486394819</v>
      </c>
      <c r="AC1794">
        <f t="shared" si="528"/>
        <v>132.87065481977888</v>
      </c>
      <c r="AD1794">
        <f>X1794*((1-Q1794)*(1-EXP(-(P1794+O1794)*A1794))*P1794/(P1794+O1794)-(1-$AL$10)*(1-EXP(-2*O1794*A1794))/2)</f>
        <v>23.711824538238364</v>
      </c>
      <c r="AE1794">
        <f t="shared" si="529"/>
        <v>262.22109422196542</v>
      </c>
      <c r="AF1794">
        <f t="shared" si="530"/>
        <v>293.32784552608075</v>
      </c>
      <c r="AG1794">
        <f t="shared" si="531"/>
        <v>-11.125074077294224</v>
      </c>
      <c r="AH1794">
        <f t="shared" si="532"/>
        <v>282.20277144878651</v>
      </c>
      <c r="BA1794">
        <v>262.22109422196399</v>
      </c>
    </row>
    <row r="1795" spans="1:53" x14ac:dyDescent="0.3">
      <c r="A1795">
        <v>3.7619691938636999</v>
      </c>
      <c r="E1795" cm="1">
        <f t="array" ref="E1795">INDEX($C$2:$C$104,L1795)</f>
        <v>-0.38980814174645162</v>
      </c>
      <c r="G1795">
        <f>PI()/12*(M1795-12)</f>
        <v>1.308996938995747</v>
      </c>
      <c r="H1795">
        <f t="shared" ref="H1795:H1858" si="535">SIN(E1795)*SIN(RADIANS(37))</f>
        <v>-0.22869630269845151</v>
      </c>
      <c r="I1795">
        <f t="shared" si="533"/>
        <v>0.73872345947042861</v>
      </c>
      <c r="J1795">
        <f t="shared" ref="J1795:J1858" si="536">ACOS(H1795+I1795*COS(G1795))</f>
        <v>1.6083057241713323</v>
      </c>
      <c r="L1795">
        <f t="shared" si="534"/>
        <v>75</v>
      </c>
      <c r="M1795">
        <v>17</v>
      </c>
      <c r="N1795">
        <f t="shared" ref="N1795:N1858" si="537">MAX(0.05, PI()/2-J1795)</f>
        <v>0.05</v>
      </c>
      <c r="O1795">
        <f t="shared" ref="O1795:O1858" si="538">0.5/SIN(N1795)*0.5</f>
        <v>5.0020839411324403</v>
      </c>
      <c r="P1795">
        <f t="shared" ref="P1795:P1858" si="539">0.46/SIN(N1795)</f>
        <v>9.2038344516836901</v>
      </c>
      <c r="Q1795">
        <f>1-EXP(-2*$AL$9*O1795/(1+O1795))</f>
        <v>6.4497345768578462E-2</v>
      </c>
      <c r="R1795">
        <f t="shared" ref="R1795:R1858" si="540">100/101.3/SIN(N1795)</f>
        <v>19.751565414145865</v>
      </c>
      <c r="S1795">
        <f>(1-$AL$6^R1795)/(1+$AL$6^R1795*(1/$AL$7-1))</f>
        <v>0.99643717244343843</v>
      </c>
      <c r="U1795">
        <v>107.1</v>
      </c>
      <c r="V1795">
        <f t="shared" ref="V1795:V1858" si="541">U1795*$AL$12</f>
        <v>244.7235</v>
      </c>
      <c r="W1795">
        <f t="shared" ref="W1795:W1858" si="542">V1795*S1795</f>
        <v>243.85159237046182</v>
      </c>
      <c r="X1795">
        <f t="shared" ref="X1795:X1858" si="543">V1795-W1795</f>
        <v>0.87190762953818535</v>
      </c>
      <c r="Y1795">
        <f t="shared" ref="Y1795:Y1858" si="544">X1795*(1-Q1795)*(1-EXP(-P1795*A1795))</f>
        <v>0.81567190167759862</v>
      </c>
      <c r="Z1795">
        <f t="shared" ref="Z1795:Z1858" si="545">W1795*(1-$AL$8)*(1-EXP(-$AL$11*A1795))</f>
        <v>219.35126564187718</v>
      </c>
      <c r="AA1795">
        <f t="shared" ref="AA1795:AA1858" si="546">X1795*(1-$AL$10)*(1-EXP(-O1795*A1795))</f>
        <v>0.74112148012467027</v>
      </c>
      <c r="AC1795">
        <f t="shared" ref="AC1795:AC1858" si="547">W1795*(1-$AL$8)*(1-EXP(-($AL$11+O1795)*A1795))*$AL$11/($AL$11+O1795)</f>
        <v>29.542905148843165</v>
      </c>
      <c r="AD1795">
        <f>X1795*((1-Q1795)*(1-EXP(-(P1795+O1795)*A1795))*P1795/(P1795+O1795)-(1-$AL$10)*(1-EXP(-2*O1795*A1795))/2)</f>
        <v>0.15790274304020882</v>
      </c>
      <c r="AE1795">
        <f t="shared" ref="AE1795:AE1858" si="548">AA1795+AC1795+AD1795</f>
        <v>30.44192937200804</v>
      </c>
      <c r="AF1795">
        <f t="shared" ref="AF1795:AF1858" si="549">W1795*(1-Q1795)*(1-EXP(-$AL$11*A1795)-(1-EXP(-($AL$11+O1795)*A1795))*$AL$11/($AL$11+O1795))</f>
        <v>184.19732887608691</v>
      </c>
      <c r="AG1795">
        <f t="shared" ref="AG1795:AG1858" si="550">X1795*((1-Q1795)*(1-EXP(-P1795*A1795)-(1-EXP(-(P1795+O1795)*A1795))*P1795/(P1795+O1795))-(1-$AL$10)*(1-EXP(-O1795*A1795)-(1-EXP(-2*O1795*A1795))/2))</f>
        <v>-8.3352321487280459E-2</v>
      </c>
      <c r="AH1795">
        <f t="shared" ref="AH1795:AH1858" si="551">AF1795+AG1795</f>
        <v>184.11397655459965</v>
      </c>
      <c r="BA1795">
        <v>30.441929372008001</v>
      </c>
    </row>
    <row r="1796" spans="1:53" x14ac:dyDescent="0.3">
      <c r="A1796">
        <v>3.7619691938636999</v>
      </c>
      <c r="E1796" cm="1">
        <f t="array" ref="E1796">INDEX($C$2:$C$104,L1796)</f>
        <v>-0.38980814174645162</v>
      </c>
      <c r="G1796">
        <f>PI()/12*(M1796-12)</f>
        <v>1.5707963267948966</v>
      </c>
      <c r="H1796">
        <f t="shared" si="535"/>
        <v>-0.22869630269845151</v>
      </c>
      <c r="I1796">
        <f t="shared" ref="I1796:I1859" si="552">COS(E1796)*COS(RADIANS(37))</f>
        <v>0.73872345947042861</v>
      </c>
      <c r="J1796">
        <f t="shared" si="536"/>
        <v>1.8015346098076104</v>
      </c>
      <c r="L1796">
        <f t="shared" si="534"/>
        <v>75</v>
      </c>
      <c r="M1796">
        <v>18</v>
      </c>
      <c r="N1796">
        <f t="shared" si="537"/>
        <v>0.05</v>
      </c>
      <c r="O1796">
        <f t="shared" si="538"/>
        <v>5.0020839411324403</v>
      </c>
      <c r="P1796">
        <f t="shared" si="539"/>
        <v>9.2038344516836901</v>
      </c>
      <c r="Q1796">
        <f>1-EXP(-2*$AL$9*O1796/(1+O1796))</f>
        <v>6.4497345768578462E-2</v>
      </c>
      <c r="R1796">
        <f t="shared" si="540"/>
        <v>19.751565414145865</v>
      </c>
      <c r="S1796">
        <f>(1-$AL$6^R1796)/(1+$AL$6^R1796*(1/$AL$7-1))</f>
        <v>0.99643717244343843</v>
      </c>
      <c r="U1796">
        <v>9.9</v>
      </c>
      <c r="V1796">
        <f t="shared" si="541"/>
        <v>22.621500000000001</v>
      </c>
      <c r="W1796">
        <f t="shared" si="542"/>
        <v>22.540903496429245</v>
      </c>
      <c r="X1796">
        <f t="shared" si="543"/>
        <v>8.0596503570756539E-2</v>
      </c>
      <c r="Y1796">
        <f t="shared" si="544"/>
        <v>7.5398243012214913E-2</v>
      </c>
      <c r="Z1796">
        <f t="shared" si="545"/>
        <v>20.276167412274361</v>
      </c>
      <c r="AA1796">
        <f t="shared" si="546"/>
        <v>6.8507027574549267E-2</v>
      </c>
      <c r="AC1796">
        <f t="shared" si="547"/>
        <v>2.7308567784644944</v>
      </c>
      <c r="AD1796">
        <f>X1796*((1-Q1796)*(1-EXP(-(P1796+O1796)*A1796))*P1796/(P1796+O1796)-(1-$AL$10)*(1-EXP(-2*O1796*A1796))/2)</f>
        <v>1.4596051877666345E-2</v>
      </c>
      <c r="AE1796">
        <f t="shared" si="548"/>
        <v>2.8139598579167098</v>
      </c>
      <c r="AF1796">
        <f t="shared" si="549"/>
        <v>17.02664384568871</v>
      </c>
      <c r="AG1796">
        <f t="shared" si="550"/>
        <v>-7.7048364400007056E-3</v>
      </c>
      <c r="AH1796">
        <f t="shared" si="551"/>
        <v>17.018939009248708</v>
      </c>
      <c r="BA1796">
        <v>2.8139598579167</v>
      </c>
    </row>
    <row r="1797" spans="1:53" x14ac:dyDescent="0.3">
      <c r="A1797">
        <v>3.7619691938636999</v>
      </c>
      <c r="E1797" cm="1">
        <f t="array" ref="E1797">INDEX($C$2:$C$104,L1797)</f>
        <v>-0.38980814174645162</v>
      </c>
      <c r="G1797">
        <f>PI()/12*(M1797-12)</f>
        <v>1.8325957145940459</v>
      </c>
      <c r="H1797">
        <f t="shared" si="535"/>
        <v>-0.22869630269845151</v>
      </c>
      <c r="I1797">
        <f t="shared" si="552"/>
        <v>0.73872345947042861</v>
      </c>
      <c r="J1797">
        <f t="shared" si="536"/>
        <v>2.0041226484243166</v>
      </c>
      <c r="L1797">
        <f t="shared" si="534"/>
        <v>75</v>
      </c>
      <c r="M1797">
        <v>19</v>
      </c>
      <c r="N1797">
        <f t="shared" si="537"/>
        <v>0.05</v>
      </c>
      <c r="O1797">
        <f t="shared" si="538"/>
        <v>5.0020839411324403</v>
      </c>
      <c r="P1797">
        <f t="shared" si="539"/>
        <v>9.2038344516836901</v>
      </c>
      <c r="Q1797">
        <f>1-EXP(-2*$AL$9*O1797/(1+O1797))</f>
        <v>6.4497345768578462E-2</v>
      </c>
      <c r="R1797">
        <f t="shared" si="540"/>
        <v>19.751565414145865</v>
      </c>
      <c r="S1797">
        <f>(1-$AL$6^R1797)/(1+$AL$6^R1797*(1/$AL$7-1))</f>
        <v>0.99643717244343843</v>
      </c>
      <c r="U1797">
        <v>0.1</v>
      </c>
      <c r="V1797">
        <f t="shared" si="541"/>
        <v>0.22850000000000004</v>
      </c>
      <c r="W1797">
        <f t="shared" si="542"/>
        <v>0.22768589390332572</v>
      </c>
      <c r="X1797">
        <f t="shared" si="543"/>
        <v>8.1410609667431633E-4</v>
      </c>
      <c r="Y1797">
        <f t="shared" si="544"/>
        <v>7.6159841426480458E-4</v>
      </c>
      <c r="Z1797">
        <f t="shared" si="545"/>
        <v>0.20480977184115517</v>
      </c>
      <c r="AA1797">
        <f t="shared" si="546"/>
        <v>6.9199017752070643E-4</v>
      </c>
      <c r="AC1797">
        <f t="shared" si="547"/>
        <v>2.7584411903681768E-2</v>
      </c>
      <c r="AD1797">
        <f>X1797*((1-Q1797)*(1-EXP(-(P1797+O1797)*A1797))*P1797/(P1797+O1797)-(1-$AL$10)*(1-EXP(-2*O1797*A1797))/2)</f>
        <v>1.4743486745117662E-4</v>
      </c>
      <c r="AE1797">
        <f t="shared" si="548"/>
        <v>2.842383694865365E-2</v>
      </c>
      <c r="AF1797">
        <f t="shared" si="549"/>
        <v>0.17198630147160313</v>
      </c>
      <c r="AG1797">
        <f t="shared" si="550"/>
        <v>-7.7826630707078588E-5</v>
      </c>
      <c r="AH1797">
        <f t="shared" si="551"/>
        <v>0.17190847484089605</v>
      </c>
      <c r="BA1797">
        <v>2.8423836948653601E-2</v>
      </c>
    </row>
    <row r="1798" spans="1:53" x14ac:dyDescent="0.3">
      <c r="A1798">
        <v>3.7619691938636999</v>
      </c>
      <c r="E1798" cm="1">
        <f t="array" ref="E1798">INDEX($C$2:$C$104,L1798)</f>
        <v>-0.38980814174645162</v>
      </c>
      <c r="G1798">
        <f>PI()/12*(M1798-12)</f>
        <v>2.0943951023931953</v>
      </c>
      <c r="H1798">
        <f t="shared" si="535"/>
        <v>-0.22869630269845151</v>
      </c>
      <c r="I1798">
        <f t="shared" si="552"/>
        <v>0.73872345947042861</v>
      </c>
      <c r="J1798">
        <f t="shared" si="536"/>
        <v>2.211872179451924</v>
      </c>
      <c r="L1798">
        <f t="shared" si="534"/>
        <v>75</v>
      </c>
      <c r="M1798">
        <v>20</v>
      </c>
      <c r="N1798">
        <f t="shared" si="537"/>
        <v>0.05</v>
      </c>
      <c r="O1798">
        <f t="shared" si="538"/>
        <v>5.0020839411324403</v>
      </c>
      <c r="P1798">
        <f t="shared" si="539"/>
        <v>9.2038344516836901</v>
      </c>
      <c r="Q1798">
        <f>1-EXP(-2*$AL$9*O1798/(1+O1798))</f>
        <v>6.4497345768578462E-2</v>
      </c>
      <c r="R1798">
        <f t="shared" si="540"/>
        <v>19.751565414145865</v>
      </c>
      <c r="S1798">
        <f>(1-$AL$6^R1798)/(1+$AL$6^R1798*(1/$AL$7-1))</f>
        <v>0.99643717244343843</v>
      </c>
      <c r="U1798">
        <v>0</v>
      </c>
      <c r="V1798">
        <f t="shared" si="541"/>
        <v>0</v>
      </c>
      <c r="W1798">
        <f t="shared" si="542"/>
        <v>0</v>
      </c>
      <c r="X1798">
        <f t="shared" si="543"/>
        <v>0</v>
      </c>
      <c r="Y1798">
        <f t="shared" si="544"/>
        <v>0</v>
      </c>
      <c r="Z1798">
        <f t="shared" si="545"/>
        <v>0</v>
      </c>
      <c r="AA1798">
        <f t="shared" si="546"/>
        <v>0</v>
      </c>
      <c r="AC1798">
        <f t="shared" si="547"/>
        <v>0</v>
      </c>
      <c r="AD1798">
        <f>X1798*((1-Q1798)*(1-EXP(-(P1798+O1798)*A1798))*P1798/(P1798+O1798)-(1-$AL$10)*(1-EXP(-2*O1798*A1798))/2)</f>
        <v>0</v>
      </c>
      <c r="AE1798">
        <f t="shared" si="548"/>
        <v>0</v>
      </c>
      <c r="AF1798">
        <f t="shared" si="549"/>
        <v>0</v>
      </c>
      <c r="AG1798">
        <f t="shared" si="550"/>
        <v>0</v>
      </c>
      <c r="AH1798">
        <f t="shared" si="551"/>
        <v>0</v>
      </c>
      <c r="BA1798">
        <v>0</v>
      </c>
    </row>
    <row r="1799" spans="1:53" x14ac:dyDescent="0.3">
      <c r="A1799">
        <v>3.7619691938636999</v>
      </c>
      <c r="E1799" cm="1">
        <f t="array" ref="E1799">INDEX($C$2:$C$104,L1799)</f>
        <v>-0.38980814174645162</v>
      </c>
      <c r="G1799">
        <f>PI()/12*(M1799-12)</f>
        <v>2.3561944901923448</v>
      </c>
      <c r="H1799">
        <f t="shared" si="535"/>
        <v>-0.22869630269845151</v>
      </c>
      <c r="I1799">
        <f t="shared" si="552"/>
        <v>0.73872345947042861</v>
      </c>
      <c r="J1799">
        <f t="shared" si="536"/>
        <v>2.4204513329482022</v>
      </c>
      <c r="L1799">
        <f t="shared" si="534"/>
        <v>75</v>
      </c>
      <c r="M1799">
        <v>21</v>
      </c>
      <c r="N1799">
        <f t="shared" si="537"/>
        <v>0.05</v>
      </c>
      <c r="O1799">
        <f t="shared" si="538"/>
        <v>5.0020839411324403</v>
      </c>
      <c r="P1799">
        <f t="shared" si="539"/>
        <v>9.2038344516836901</v>
      </c>
      <c r="Q1799">
        <f>1-EXP(-2*$AL$9*O1799/(1+O1799))</f>
        <v>6.4497345768578462E-2</v>
      </c>
      <c r="R1799">
        <f t="shared" si="540"/>
        <v>19.751565414145865</v>
      </c>
      <c r="S1799">
        <f>(1-$AL$6^R1799)/(1+$AL$6^R1799*(1/$AL$7-1))</f>
        <v>0.99643717244343843</v>
      </c>
      <c r="U1799">
        <v>0</v>
      </c>
      <c r="V1799">
        <f t="shared" si="541"/>
        <v>0</v>
      </c>
      <c r="W1799">
        <f t="shared" si="542"/>
        <v>0</v>
      </c>
      <c r="X1799">
        <f t="shared" si="543"/>
        <v>0</v>
      </c>
      <c r="Y1799">
        <f t="shared" si="544"/>
        <v>0</v>
      </c>
      <c r="Z1799">
        <f t="shared" si="545"/>
        <v>0</v>
      </c>
      <c r="AA1799">
        <f t="shared" si="546"/>
        <v>0</v>
      </c>
      <c r="AC1799">
        <f t="shared" si="547"/>
        <v>0</v>
      </c>
      <c r="AD1799">
        <f>X1799*((1-Q1799)*(1-EXP(-(P1799+O1799)*A1799))*P1799/(P1799+O1799)-(1-$AL$10)*(1-EXP(-2*O1799*A1799))/2)</f>
        <v>0</v>
      </c>
      <c r="AE1799">
        <f t="shared" si="548"/>
        <v>0</v>
      </c>
      <c r="AF1799">
        <f t="shared" si="549"/>
        <v>0</v>
      </c>
      <c r="AG1799">
        <f t="shared" si="550"/>
        <v>0</v>
      </c>
      <c r="AH1799">
        <f t="shared" si="551"/>
        <v>0</v>
      </c>
      <c r="BA1799">
        <v>0</v>
      </c>
    </row>
    <row r="1800" spans="1:53" x14ac:dyDescent="0.3">
      <c r="A1800">
        <v>3.7619691938636999</v>
      </c>
      <c r="E1800" cm="1">
        <f t="array" ref="E1800">INDEX($C$2:$C$104,L1800)</f>
        <v>-0.38980814174645162</v>
      </c>
      <c r="G1800">
        <f>PI()/12*(M1800-12)</f>
        <v>2.617993877991494</v>
      </c>
      <c r="H1800">
        <f t="shared" si="535"/>
        <v>-0.22869630269845151</v>
      </c>
      <c r="I1800">
        <f t="shared" si="552"/>
        <v>0.73872345947042861</v>
      </c>
      <c r="J1800">
        <f t="shared" si="536"/>
        <v>2.6228627898222072</v>
      </c>
      <c r="L1800">
        <f t="shared" si="534"/>
        <v>75</v>
      </c>
      <c r="M1800">
        <v>22</v>
      </c>
      <c r="N1800">
        <f t="shared" si="537"/>
        <v>0.05</v>
      </c>
      <c r="O1800">
        <f t="shared" si="538"/>
        <v>5.0020839411324403</v>
      </c>
      <c r="P1800">
        <f t="shared" si="539"/>
        <v>9.2038344516836901</v>
      </c>
      <c r="Q1800">
        <f>1-EXP(-2*$AL$9*O1800/(1+O1800))</f>
        <v>6.4497345768578462E-2</v>
      </c>
      <c r="R1800">
        <f t="shared" si="540"/>
        <v>19.751565414145865</v>
      </c>
      <c r="S1800">
        <f>(1-$AL$6^R1800)/(1+$AL$6^R1800*(1/$AL$7-1))</f>
        <v>0.99643717244343843</v>
      </c>
      <c r="U1800">
        <v>0</v>
      </c>
      <c r="V1800">
        <f t="shared" si="541"/>
        <v>0</v>
      </c>
      <c r="W1800">
        <f t="shared" si="542"/>
        <v>0</v>
      </c>
      <c r="X1800">
        <f t="shared" si="543"/>
        <v>0</v>
      </c>
      <c r="Y1800">
        <f t="shared" si="544"/>
        <v>0</v>
      </c>
      <c r="Z1800">
        <f t="shared" si="545"/>
        <v>0</v>
      </c>
      <c r="AA1800">
        <f t="shared" si="546"/>
        <v>0</v>
      </c>
      <c r="AC1800">
        <f t="shared" si="547"/>
        <v>0</v>
      </c>
      <c r="AD1800">
        <f>X1800*((1-Q1800)*(1-EXP(-(P1800+O1800)*A1800))*P1800/(P1800+O1800)-(1-$AL$10)*(1-EXP(-2*O1800*A1800))/2)</f>
        <v>0</v>
      </c>
      <c r="AE1800">
        <f t="shared" si="548"/>
        <v>0</v>
      </c>
      <c r="AF1800">
        <f t="shared" si="549"/>
        <v>0</v>
      </c>
      <c r="AG1800">
        <f t="shared" si="550"/>
        <v>0</v>
      </c>
      <c r="AH1800">
        <f t="shared" si="551"/>
        <v>0</v>
      </c>
      <c r="BA1800">
        <v>0</v>
      </c>
    </row>
    <row r="1801" spans="1:53" x14ac:dyDescent="0.3">
      <c r="A1801">
        <v>3.7619691938636999</v>
      </c>
      <c r="E1801" cm="1">
        <f t="array" ref="E1801">INDEX($C$2:$C$104,L1801)</f>
        <v>-0.38980814174645162</v>
      </c>
      <c r="G1801">
        <f>PI()/12*(M1801-12)</f>
        <v>2.8797932657906435</v>
      </c>
      <c r="H1801">
        <f t="shared" si="535"/>
        <v>-0.22869630269845151</v>
      </c>
      <c r="I1801">
        <f t="shared" si="552"/>
        <v>0.73872345947042861</v>
      </c>
      <c r="J1801">
        <f t="shared" si="536"/>
        <v>2.8000777127879637</v>
      </c>
      <c r="L1801">
        <f t="shared" si="534"/>
        <v>75</v>
      </c>
      <c r="M1801">
        <v>23</v>
      </c>
      <c r="N1801">
        <f t="shared" si="537"/>
        <v>0.05</v>
      </c>
      <c r="O1801">
        <f t="shared" si="538"/>
        <v>5.0020839411324403</v>
      </c>
      <c r="P1801">
        <f t="shared" si="539"/>
        <v>9.2038344516836901</v>
      </c>
      <c r="Q1801">
        <f>1-EXP(-2*$AL$9*O1801/(1+O1801))</f>
        <v>6.4497345768578462E-2</v>
      </c>
      <c r="R1801">
        <f t="shared" si="540"/>
        <v>19.751565414145865</v>
      </c>
      <c r="S1801">
        <f>(1-$AL$6^R1801)/(1+$AL$6^R1801*(1/$AL$7-1))</f>
        <v>0.99643717244343843</v>
      </c>
      <c r="U1801">
        <v>0.1</v>
      </c>
      <c r="V1801">
        <f t="shared" si="541"/>
        <v>0.22850000000000004</v>
      </c>
      <c r="W1801">
        <f t="shared" si="542"/>
        <v>0.22768589390332572</v>
      </c>
      <c r="X1801">
        <f t="shared" si="543"/>
        <v>8.1410609667431633E-4</v>
      </c>
      <c r="Y1801">
        <f t="shared" si="544"/>
        <v>7.6159841426480458E-4</v>
      </c>
      <c r="Z1801">
        <f t="shared" si="545"/>
        <v>0.20480977184115517</v>
      </c>
      <c r="AA1801">
        <f t="shared" si="546"/>
        <v>6.9199017752070643E-4</v>
      </c>
      <c r="AC1801">
        <f t="shared" si="547"/>
        <v>2.7584411903681768E-2</v>
      </c>
      <c r="AD1801">
        <f>X1801*((1-Q1801)*(1-EXP(-(P1801+O1801)*A1801))*P1801/(P1801+O1801)-(1-$AL$10)*(1-EXP(-2*O1801*A1801))/2)</f>
        <v>1.4743486745117662E-4</v>
      </c>
      <c r="AE1801">
        <f t="shared" si="548"/>
        <v>2.842383694865365E-2</v>
      </c>
      <c r="AF1801">
        <f t="shared" si="549"/>
        <v>0.17198630147160313</v>
      </c>
      <c r="AG1801">
        <f t="shared" si="550"/>
        <v>-7.7826630707078588E-5</v>
      </c>
      <c r="AH1801">
        <f t="shared" si="551"/>
        <v>0.17190847484089605</v>
      </c>
      <c r="BA1801">
        <v>2.8423836948653601E-2</v>
      </c>
    </row>
    <row r="1802" spans="1:53" x14ac:dyDescent="0.3">
      <c r="A1802">
        <v>3.7619691938636999</v>
      </c>
      <c r="E1802" cm="1">
        <f t="array" ref="E1802">INDEX($C$2:$C$104,L1802)</f>
        <v>-0.39189868759371743</v>
      </c>
      <c r="G1802">
        <f>PI()/12*(M1802-12)</f>
        <v>-3.1415926535897931</v>
      </c>
      <c r="H1802">
        <f t="shared" si="535"/>
        <v>-0.22985954219611995</v>
      </c>
      <c r="I1802">
        <f t="shared" si="552"/>
        <v>0.73808738541158347</v>
      </c>
      <c r="J1802">
        <f t="shared" si="536"/>
        <v>2.8877195179456092</v>
      </c>
      <c r="L1802">
        <f t="shared" si="534"/>
        <v>76</v>
      </c>
      <c r="M1802">
        <v>0</v>
      </c>
      <c r="N1802">
        <f t="shared" si="537"/>
        <v>0.05</v>
      </c>
      <c r="O1802">
        <f t="shared" si="538"/>
        <v>5.0020839411324403</v>
      </c>
      <c r="P1802">
        <f t="shared" si="539"/>
        <v>9.2038344516836901</v>
      </c>
      <c r="Q1802">
        <f>1-EXP(-2*$AL$9*O1802/(1+O1802))</f>
        <v>6.4497345768578462E-2</v>
      </c>
      <c r="R1802">
        <f t="shared" si="540"/>
        <v>19.751565414145865</v>
      </c>
      <c r="S1802">
        <f>(1-$AL$6^R1802)/(1+$AL$6^R1802*(1/$AL$7-1))</f>
        <v>0.99643717244343843</v>
      </c>
      <c r="U1802">
        <v>0</v>
      </c>
      <c r="V1802">
        <f t="shared" si="541"/>
        <v>0</v>
      </c>
      <c r="W1802">
        <f t="shared" si="542"/>
        <v>0</v>
      </c>
      <c r="X1802">
        <f t="shared" si="543"/>
        <v>0</v>
      </c>
      <c r="Y1802">
        <f t="shared" si="544"/>
        <v>0</v>
      </c>
      <c r="Z1802">
        <f t="shared" si="545"/>
        <v>0</v>
      </c>
      <c r="AA1802">
        <f t="shared" si="546"/>
        <v>0</v>
      </c>
      <c r="AC1802">
        <f t="shared" si="547"/>
        <v>0</v>
      </c>
      <c r="AD1802">
        <f>X1802*((1-Q1802)*(1-EXP(-(P1802+O1802)*A1802))*P1802/(P1802+O1802)-(1-$AL$10)*(1-EXP(-2*O1802*A1802))/2)</f>
        <v>0</v>
      </c>
      <c r="AE1802">
        <f t="shared" si="548"/>
        <v>0</v>
      </c>
      <c r="AF1802">
        <f t="shared" si="549"/>
        <v>0</v>
      </c>
      <c r="AG1802">
        <f t="shared" si="550"/>
        <v>0</v>
      </c>
      <c r="AH1802">
        <f t="shared" si="551"/>
        <v>0</v>
      </c>
      <c r="BA1802">
        <v>0</v>
      </c>
    </row>
    <row r="1803" spans="1:53" x14ac:dyDescent="0.3">
      <c r="A1803">
        <v>3.7619691938636999</v>
      </c>
      <c r="E1803" cm="1">
        <f t="array" ref="E1803">INDEX($C$2:$C$104,L1803)</f>
        <v>-0.39189868759371743</v>
      </c>
      <c r="G1803">
        <f>PI()/12*(M1803-12)</f>
        <v>-2.8797932657906435</v>
      </c>
      <c r="H1803">
        <f t="shared" si="535"/>
        <v>-0.22985954219611995</v>
      </c>
      <c r="I1803">
        <f t="shared" si="552"/>
        <v>0.73808738541158347</v>
      </c>
      <c r="J1803">
        <f t="shared" si="536"/>
        <v>2.8017202506411074</v>
      </c>
      <c r="L1803">
        <f t="shared" si="534"/>
        <v>76</v>
      </c>
      <c r="M1803">
        <v>1</v>
      </c>
      <c r="N1803">
        <f t="shared" si="537"/>
        <v>0.05</v>
      </c>
      <c r="O1803">
        <f t="shared" si="538"/>
        <v>5.0020839411324403</v>
      </c>
      <c r="P1803">
        <f t="shared" si="539"/>
        <v>9.2038344516836901</v>
      </c>
      <c r="Q1803">
        <f>1-EXP(-2*$AL$9*O1803/(1+O1803))</f>
        <v>6.4497345768578462E-2</v>
      </c>
      <c r="R1803">
        <f t="shared" si="540"/>
        <v>19.751565414145865</v>
      </c>
      <c r="S1803">
        <f>(1-$AL$6^R1803)/(1+$AL$6^R1803*(1/$AL$7-1))</f>
        <v>0.99643717244343843</v>
      </c>
      <c r="U1803">
        <v>0</v>
      </c>
      <c r="V1803">
        <f t="shared" si="541"/>
        <v>0</v>
      </c>
      <c r="W1803">
        <f t="shared" si="542"/>
        <v>0</v>
      </c>
      <c r="X1803">
        <f t="shared" si="543"/>
        <v>0</v>
      </c>
      <c r="Y1803">
        <f t="shared" si="544"/>
        <v>0</v>
      </c>
      <c r="Z1803">
        <f t="shared" si="545"/>
        <v>0</v>
      </c>
      <c r="AA1803">
        <f t="shared" si="546"/>
        <v>0</v>
      </c>
      <c r="AC1803">
        <f t="shared" si="547"/>
        <v>0</v>
      </c>
      <c r="AD1803">
        <f>X1803*((1-Q1803)*(1-EXP(-(P1803+O1803)*A1803))*P1803/(P1803+O1803)-(1-$AL$10)*(1-EXP(-2*O1803*A1803))/2)</f>
        <v>0</v>
      </c>
      <c r="AE1803">
        <f t="shared" si="548"/>
        <v>0</v>
      </c>
      <c r="AF1803">
        <f t="shared" si="549"/>
        <v>0</v>
      </c>
      <c r="AG1803">
        <f t="shared" si="550"/>
        <v>0</v>
      </c>
      <c r="AH1803">
        <f t="shared" si="551"/>
        <v>0</v>
      </c>
      <c r="BA1803">
        <v>0</v>
      </c>
    </row>
    <row r="1804" spans="1:53" x14ac:dyDescent="0.3">
      <c r="A1804">
        <v>3.7619691938636999</v>
      </c>
      <c r="E1804" cm="1">
        <f t="array" ref="E1804">INDEX($C$2:$C$104,L1804)</f>
        <v>-0.39189868759371743</v>
      </c>
      <c r="G1804">
        <f>PI()/12*(M1804-12)</f>
        <v>-2.617993877991494</v>
      </c>
      <c r="H1804">
        <f t="shared" si="535"/>
        <v>-0.22985954219611995</v>
      </c>
      <c r="I1804">
        <f t="shared" si="552"/>
        <v>0.73808738541158347</v>
      </c>
      <c r="J1804">
        <f t="shared" si="536"/>
        <v>2.6240993270072943</v>
      </c>
      <c r="L1804">
        <f t="shared" si="534"/>
        <v>76</v>
      </c>
      <c r="M1804">
        <v>2</v>
      </c>
      <c r="N1804">
        <f t="shared" si="537"/>
        <v>0.05</v>
      </c>
      <c r="O1804">
        <f t="shared" si="538"/>
        <v>5.0020839411324403</v>
      </c>
      <c r="P1804">
        <f t="shared" si="539"/>
        <v>9.2038344516836901</v>
      </c>
      <c r="Q1804">
        <f>1-EXP(-2*$AL$9*O1804/(1+O1804))</f>
        <v>6.4497345768578462E-2</v>
      </c>
      <c r="R1804">
        <f t="shared" si="540"/>
        <v>19.751565414145865</v>
      </c>
      <c r="S1804">
        <f>(1-$AL$6^R1804)/(1+$AL$6^R1804*(1/$AL$7-1))</f>
        <v>0.99643717244343843</v>
      </c>
      <c r="U1804">
        <v>0</v>
      </c>
      <c r="V1804">
        <f t="shared" si="541"/>
        <v>0</v>
      </c>
      <c r="W1804">
        <f t="shared" si="542"/>
        <v>0</v>
      </c>
      <c r="X1804">
        <f t="shared" si="543"/>
        <v>0</v>
      </c>
      <c r="Y1804">
        <f t="shared" si="544"/>
        <v>0</v>
      </c>
      <c r="Z1804">
        <f t="shared" si="545"/>
        <v>0</v>
      </c>
      <c r="AA1804">
        <f t="shared" si="546"/>
        <v>0</v>
      </c>
      <c r="AC1804">
        <f t="shared" si="547"/>
        <v>0</v>
      </c>
      <c r="AD1804">
        <f>X1804*((1-Q1804)*(1-EXP(-(P1804+O1804)*A1804))*P1804/(P1804+O1804)-(1-$AL$10)*(1-EXP(-2*O1804*A1804))/2)</f>
        <v>0</v>
      </c>
      <c r="AE1804">
        <f t="shared" si="548"/>
        <v>0</v>
      </c>
      <c r="AF1804">
        <f t="shared" si="549"/>
        <v>0</v>
      </c>
      <c r="AG1804">
        <f t="shared" si="550"/>
        <v>0</v>
      </c>
      <c r="AH1804">
        <f t="shared" si="551"/>
        <v>0</v>
      </c>
      <c r="BA1804">
        <v>0</v>
      </c>
    </row>
    <row r="1805" spans="1:53" x14ac:dyDescent="0.3">
      <c r="A1805">
        <v>3.7619691938636999</v>
      </c>
      <c r="E1805" cm="1">
        <f t="array" ref="E1805">INDEX($C$2:$C$104,L1805)</f>
        <v>-0.39189868759371743</v>
      </c>
      <c r="G1805">
        <f>PI()/12*(M1805-12)</f>
        <v>-2.3561944901923448</v>
      </c>
      <c r="H1805">
        <f t="shared" si="535"/>
        <v>-0.22985954219611995</v>
      </c>
      <c r="I1805">
        <f t="shared" si="552"/>
        <v>0.73808738541158347</v>
      </c>
      <c r="J1805">
        <f t="shared" si="536"/>
        <v>2.4215326123747145</v>
      </c>
      <c r="L1805">
        <f t="shared" si="534"/>
        <v>76</v>
      </c>
      <c r="M1805">
        <v>3</v>
      </c>
      <c r="N1805">
        <f t="shared" si="537"/>
        <v>0.05</v>
      </c>
      <c r="O1805">
        <f t="shared" si="538"/>
        <v>5.0020839411324403</v>
      </c>
      <c r="P1805">
        <f t="shared" si="539"/>
        <v>9.2038344516836901</v>
      </c>
      <c r="Q1805">
        <f>1-EXP(-2*$AL$9*O1805/(1+O1805))</f>
        <v>6.4497345768578462E-2</v>
      </c>
      <c r="R1805">
        <f t="shared" si="540"/>
        <v>19.751565414145865</v>
      </c>
      <c r="S1805">
        <f>(1-$AL$6^R1805)/(1+$AL$6^R1805*(1/$AL$7-1))</f>
        <v>0.99643717244343843</v>
      </c>
      <c r="U1805">
        <v>0</v>
      </c>
      <c r="V1805">
        <f t="shared" si="541"/>
        <v>0</v>
      </c>
      <c r="W1805">
        <f t="shared" si="542"/>
        <v>0</v>
      </c>
      <c r="X1805">
        <f t="shared" si="543"/>
        <v>0</v>
      </c>
      <c r="Y1805">
        <f t="shared" si="544"/>
        <v>0</v>
      </c>
      <c r="Z1805">
        <f t="shared" si="545"/>
        <v>0</v>
      </c>
      <c r="AA1805">
        <f t="shared" si="546"/>
        <v>0</v>
      </c>
      <c r="AC1805">
        <f t="shared" si="547"/>
        <v>0</v>
      </c>
      <c r="AD1805">
        <f>X1805*((1-Q1805)*(1-EXP(-(P1805+O1805)*A1805))*P1805/(P1805+O1805)-(1-$AL$10)*(1-EXP(-2*O1805*A1805))/2)</f>
        <v>0</v>
      </c>
      <c r="AE1805">
        <f t="shared" si="548"/>
        <v>0</v>
      </c>
      <c r="AF1805">
        <f t="shared" si="549"/>
        <v>0</v>
      </c>
      <c r="AG1805">
        <f t="shared" si="550"/>
        <v>0</v>
      </c>
      <c r="AH1805">
        <f t="shared" si="551"/>
        <v>0</v>
      </c>
      <c r="BA1805">
        <v>0</v>
      </c>
    </row>
    <row r="1806" spans="1:53" x14ac:dyDescent="0.3">
      <c r="A1806">
        <v>3.7619691938636999</v>
      </c>
      <c r="E1806" cm="1">
        <f t="array" ref="E1806">INDEX($C$2:$C$104,L1806)</f>
        <v>-0.39189868759371743</v>
      </c>
      <c r="G1806">
        <f>PI()/12*(M1806-12)</f>
        <v>-2.0943951023931953</v>
      </c>
      <c r="H1806">
        <f t="shared" si="535"/>
        <v>-0.22985954219611995</v>
      </c>
      <c r="I1806">
        <f t="shared" si="552"/>
        <v>0.73808738541158347</v>
      </c>
      <c r="J1806">
        <f t="shared" si="536"/>
        <v>2.2129271828838419</v>
      </c>
      <c r="L1806">
        <f t="shared" si="534"/>
        <v>76</v>
      </c>
      <c r="M1806">
        <v>4</v>
      </c>
      <c r="N1806">
        <f t="shared" si="537"/>
        <v>0.05</v>
      </c>
      <c r="O1806">
        <f t="shared" si="538"/>
        <v>5.0020839411324403</v>
      </c>
      <c r="P1806">
        <f t="shared" si="539"/>
        <v>9.2038344516836901</v>
      </c>
      <c r="Q1806">
        <f>1-EXP(-2*$AL$9*O1806/(1+O1806))</f>
        <v>6.4497345768578462E-2</v>
      </c>
      <c r="R1806">
        <f t="shared" si="540"/>
        <v>19.751565414145865</v>
      </c>
      <c r="S1806">
        <f>(1-$AL$6^R1806)/(1+$AL$6^R1806*(1/$AL$7-1))</f>
        <v>0.99643717244343843</v>
      </c>
      <c r="U1806">
        <v>0</v>
      </c>
      <c r="V1806">
        <f t="shared" si="541"/>
        <v>0</v>
      </c>
      <c r="W1806">
        <f t="shared" si="542"/>
        <v>0</v>
      </c>
      <c r="X1806">
        <f t="shared" si="543"/>
        <v>0</v>
      </c>
      <c r="Y1806">
        <f t="shared" si="544"/>
        <v>0</v>
      </c>
      <c r="Z1806">
        <f t="shared" si="545"/>
        <v>0</v>
      </c>
      <c r="AA1806">
        <f t="shared" si="546"/>
        <v>0</v>
      </c>
      <c r="AC1806">
        <f t="shared" si="547"/>
        <v>0</v>
      </c>
      <c r="AD1806">
        <f>X1806*((1-Q1806)*(1-EXP(-(P1806+O1806)*A1806))*P1806/(P1806+O1806)-(1-$AL$10)*(1-EXP(-2*O1806*A1806))/2)</f>
        <v>0</v>
      </c>
      <c r="AE1806">
        <f t="shared" si="548"/>
        <v>0</v>
      </c>
      <c r="AF1806">
        <f t="shared" si="549"/>
        <v>0</v>
      </c>
      <c r="AG1806">
        <f t="shared" si="550"/>
        <v>0</v>
      </c>
      <c r="AH1806">
        <f t="shared" si="551"/>
        <v>0</v>
      </c>
      <c r="BA1806">
        <v>0</v>
      </c>
    </row>
    <row r="1807" spans="1:53" x14ac:dyDescent="0.3">
      <c r="A1807">
        <v>3.7619691938636999</v>
      </c>
      <c r="E1807" cm="1">
        <f t="array" ref="E1807">INDEX($C$2:$C$104,L1807)</f>
        <v>-0.39189868759371743</v>
      </c>
      <c r="G1807">
        <f>PI()/12*(M1807-12)</f>
        <v>-1.8325957145940459</v>
      </c>
      <c r="H1807">
        <f t="shared" si="535"/>
        <v>-0.22985954219611995</v>
      </c>
      <c r="I1807">
        <f t="shared" si="552"/>
        <v>0.73808738541158347</v>
      </c>
      <c r="J1807">
        <f t="shared" si="536"/>
        <v>2.0052232372913807</v>
      </c>
      <c r="L1807">
        <f t="shared" si="534"/>
        <v>76</v>
      </c>
      <c r="M1807">
        <v>5</v>
      </c>
      <c r="N1807">
        <f t="shared" si="537"/>
        <v>0.05</v>
      </c>
      <c r="O1807">
        <f t="shared" si="538"/>
        <v>5.0020839411324403</v>
      </c>
      <c r="P1807">
        <f t="shared" si="539"/>
        <v>9.2038344516836901</v>
      </c>
      <c r="Q1807">
        <f>1-EXP(-2*$AL$9*O1807/(1+O1807))</f>
        <v>6.4497345768578462E-2</v>
      </c>
      <c r="R1807">
        <f t="shared" si="540"/>
        <v>19.751565414145865</v>
      </c>
      <c r="S1807">
        <f>(1-$AL$6^R1807)/(1+$AL$6^R1807*(1/$AL$7-1))</f>
        <v>0.99643717244343843</v>
      </c>
      <c r="U1807">
        <v>0.1</v>
      </c>
      <c r="V1807">
        <f t="shared" si="541"/>
        <v>0.22850000000000004</v>
      </c>
      <c r="W1807">
        <f t="shared" si="542"/>
        <v>0.22768589390332572</v>
      </c>
      <c r="X1807">
        <f t="shared" si="543"/>
        <v>8.1410609667431633E-4</v>
      </c>
      <c r="Y1807">
        <f t="shared" si="544"/>
        <v>7.6159841426480458E-4</v>
      </c>
      <c r="Z1807">
        <f t="shared" si="545"/>
        <v>0.20480977184115517</v>
      </c>
      <c r="AA1807">
        <f t="shared" si="546"/>
        <v>6.9199017752070643E-4</v>
      </c>
      <c r="AC1807">
        <f t="shared" si="547"/>
        <v>2.7584411903681768E-2</v>
      </c>
      <c r="AD1807">
        <f>X1807*((1-Q1807)*(1-EXP(-(P1807+O1807)*A1807))*P1807/(P1807+O1807)-(1-$AL$10)*(1-EXP(-2*O1807*A1807))/2)</f>
        <v>1.4743486745117662E-4</v>
      </c>
      <c r="AE1807">
        <f t="shared" si="548"/>
        <v>2.842383694865365E-2</v>
      </c>
      <c r="AF1807">
        <f t="shared" si="549"/>
        <v>0.17198630147160313</v>
      </c>
      <c r="AG1807">
        <f t="shared" si="550"/>
        <v>-7.7826630707078588E-5</v>
      </c>
      <c r="AH1807">
        <f t="shared" si="551"/>
        <v>0.17190847484089605</v>
      </c>
      <c r="BA1807">
        <v>2.8423836948653601E-2</v>
      </c>
    </row>
    <row r="1808" spans="1:53" x14ac:dyDescent="0.3">
      <c r="A1808">
        <v>3.7619691938636999</v>
      </c>
      <c r="E1808" cm="1">
        <f t="array" ref="E1808">INDEX($C$2:$C$104,L1808)</f>
        <v>-0.39189868759371743</v>
      </c>
      <c r="G1808">
        <f>PI()/12*(M1808-12)</f>
        <v>-1.5707963267948966</v>
      </c>
      <c r="H1808">
        <f t="shared" si="535"/>
        <v>-0.22985954219611995</v>
      </c>
      <c r="I1808">
        <f t="shared" si="552"/>
        <v>0.73808738541158347</v>
      </c>
      <c r="J1808">
        <f t="shared" si="536"/>
        <v>1.8027296849952004</v>
      </c>
      <c r="L1808">
        <f t="shared" si="534"/>
        <v>76</v>
      </c>
      <c r="M1808">
        <v>6</v>
      </c>
      <c r="N1808">
        <f t="shared" si="537"/>
        <v>0.05</v>
      </c>
      <c r="O1808">
        <f t="shared" si="538"/>
        <v>5.0020839411324403</v>
      </c>
      <c r="P1808">
        <f t="shared" si="539"/>
        <v>9.2038344516836901</v>
      </c>
      <c r="Q1808">
        <f>1-EXP(-2*$AL$9*O1808/(1+O1808))</f>
        <v>6.4497345768578462E-2</v>
      </c>
      <c r="R1808">
        <f t="shared" si="540"/>
        <v>19.751565414145865</v>
      </c>
      <c r="S1808">
        <f>(1-$AL$6^R1808)/(1+$AL$6^R1808*(1/$AL$7-1))</f>
        <v>0.99643717244343843</v>
      </c>
      <c r="U1808">
        <v>0</v>
      </c>
      <c r="V1808">
        <f t="shared" si="541"/>
        <v>0</v>
      </c>
      <c r="W1808">
        <f t="shared" si="542"/>
        <v>0</v>
      </c>
      <c r="X1808">
        <f t="shared" si="543"/>
        <v>0</v>
      </c>
      <c r="Y1808">
        <f t="shared" si="544"/>
        <v>0</v>
      </c>
      <c r="Z1808">
        <f t="shared" si="545"/>
        <v>0</v>
      </c>
      <c r="AA1808">
        <f t="shared" si="546"/>
        <v>0</v>
      </c>
      <c r="AC1808">
        <f t="shared" si="547"/>
        <v>0</v>
      </c>
      <c r="AD1808">
        <f>X1808*((1-Q1808)*(1-EXP(-(P1808+O1808)*A1808))*P1808/(P1808+O1808)-(1-$AL$10)*(1-EXP(-2*O1808*A1808))/2)</f>
        <v>0</v>
      </c>
      <c r="AE1808">
        <f t="shared" si="548"/>
        <v>0</v>
      </c>
      <c r="AF1808">
        <f t="shared" si="549"/>
        <v>0</v>
      </c>
      <c r="AG1808">
        <f t="shared" si="550"/>
        <v>0</v>
      </c>
      <c r="AH1808">
        <f t="shared" si="551"/>
        <v>0</v>
      </c>
      <c r="BA1808">
        <v>0</v>
      </c>
    </row>
    <row r="1809" spans="1:53" x14ac:dyDescent="0.3">
      <c r="A1809">
        <v>3.7619691938636999</v>
      </c>
      <c r="E1809" cm="1">
        <f t="array" ref="E1809">INDEX($C$2:$C$104,L1809)</f>
        <v>-0.39189868759371743</v>
      </c>
      <c r="G1809">
        <f>PI()/12*(M1809-12)</f>
        <v>-1.308996938995747</v>
      </c>
      <c r="H1809">
        <f t="shared" si="535"/>
        <v>-0.22985954219611995</v>
      </c>
      <c r="I1809">
        <f t="shared" si="552"/>
        <v>0.73808738541158347</v>
      </c>
      <c r="J1809">
        <f t="shared" si="536"/>
        <v>1.6096345599460886</v>
      </c>
      <c r="L1809">
        <f t="shared" si="534"/>
        <v>76</v>
      </c>
      <c r="M1809">
        <v>7</v>
      </c>
      <c r="N1809">
        <f t="shared" si="537"/>
        <v>0.05</v>
      </c>
      <c r="O1809">
        <f t="shared" si="538"/>
        <v>5.0020839411324403</v>
      </c>
      <c r="P1809">
        <f t="shared" si="539"/>
        <v>9.2038344516836901</v>
      </c>
      <c r="Q1809">
        <f>1-EXP(-2*$AL$9*O1809/(1+O1809))</f>
        <v>6.4497345768578462E-2</v>
      </c>
      <c r="R1809">
        <f t="shared" si="540"/>
        <v>19.751565414145865</v>
      </c>
      <c r="S1809">
        <f>(1-$AL$6^R1809)/(1+$AL$6^R1809*(1/$AL$7-1))</f>
        <v>0.99643717244343843</v>
      </c>
      <c r="U1809">
        <v>0</v>
      </c>
      <c r="V1809">
        <f t="shared" si="541"/>
        <v>0</v>
      </c>
      <c r="W1809">
        <f t="shared" si="542"/>
        <v>0</v>
      </c>
      <c r="X1809">
        <f t="shared" si="543"/>
        <v>0</v>
      </c>
      <c r="Y1809">
        <f t="shared" si="544"/>
        <v>0</v>
      </c>
      <c r="Z1809">
        <f t="shared" si="545"/>
        <v>0</v>
      </c>
      <c r="AA1809">
        <f t="shared" si="546"/>
        <v>0</v>
      </c>
      <c r="AC1809">
        <f t="shared" si="547"/>
        <v>0</v>
      </c>
      <c r="AD1809">
        <f>X1809*((1-Q1809)*(1-EXP(-(P1809+O1809)*A1809))*P1809/(P1809+O1809)-(1-$AL$10)*(1-EXP(-2*O1809*A1809))/2)</f>
        <v>0</v>
      </c>
      <c r="AE1809">
        <f t="shared" si="548"/>
        <v>0</v>
      </c>
      <c r="AF1809">
        <f t="shared" si="549"/>
        <v>0</v>
      </c>
      <c r="AG1809">
        <f t="shared" si="550"/>
        <v>0</v>
      </c>
      <c r="AH1809">
        <f t="shared" si="551"/>
        <v>0</v>
      </c>
      <c r="BA1809">
        <v>0</v>
      </c>
    </row>
    <row r="1810" spans="1:53" x14ac:dyDescent="0.3">
      <c r="A1810">
        <v>3.7619691938636999</v>
      </c>
      <c r="E1810" cm="1">
        <f t="array" ref="E1810">INDEX($C$2:$C$104,L1810)</f>
        <v>-0.39189868759371743</v>
      </c>
      <c r="G1810">
        <f>PI()/12*(M1810-12)</f>
        <v>-1.0471975511965976</v>
      </c>
      <c r="H1810">
        <f t="shared" si="535"/>
        <v>-0.22985954219611995</v>
      </c>
      <c r="I1810">
        <f t="shared" si="552"/>
        <v>0.73808738541158347</v>
      </c>
      <c r="J1810">
        <f t="shared" si="536"/>
        <v>1.4311588284867445</v>
      </c>
      <c r="L1810">
        <f t="shared" si="534"/>
        <v>76</v>
      </c>
      <c r="M1810">
        <v>8</v>
      </c>
      <c r="N1810">
        <f t="shared" si="537"/>
        <v>0.13963749830815209</v>
      </c>
      <c r="O1810">
        <f t="shared" si="538"/>
        <v>1.7961815270239945</v>
      </c>
      <c r="P1810">
        <f t="shared" si="539"/>
        <v>3.30497400972415</v>
      </c>
      <c r="Q1810">
        <f>1-EXP(-2*$AL$9*O1810/(1+O1810))</f>
        <v>5.009144242943353E-2</v>
      </c>
      <c r="R1810">
        <f t="shared" si="540"/>
        <v>7.0925233051292977</v>
      </c>
      <c r="S1810">
        <f>(1-$AL$6^R1810)/(1+$AL$6^R1810*(1/$AL$7-1))</f>
        <v>0.79806403498139966</v>
      </c>
      <c r="U1810">
        <v>7.7</v>
      </c>
      <c r="V1810">
        <f t="shared" si="541"/>
        <v>17.5945</v>
      </c>
      <c r="W1810">
        <f t="shared" si="542"/>
        <v>14.041537663480236</v>
      </c>
      <c r="X1810">
        <f t="shared" si="543"/>
        <v>3.552962336519764</v>
      </c>
      <c r="Y1810">
        <f t="shared" si="544"/>
        <v>3.3749758820429037</v>
      </c>
      <c r="Z1810">
        <f t="shared" si="545"/>
        <v>12.630752287084782</v>
      </c>
      <c r="AA1810">
        <f t="shared" si="546"/>
        <v>3.0165072051299426</v>
      </c>
      <c r="AC1810">
        <f t="shared" si="547"/>
        <v>3.8691671504012475</v>
      </c>
      <c r="AD1810">
        <f>X1810*((1-Q1810)*(1-EXP(-(P1810+O1810)*A1810))*P1810/(P1810+O1810)-(1-$AL$10)*(1-EXP(-2*O1810*A1810))/2)</f>
        <v>0.67660584167594251</v>
      </c>
      <c r="AE1810">
        <f t="shared" si="548"/>
        <v>7.5622801972071327</v>
      </c>
      <c r="AF1810">
        <f t="shared" si="549"/>
        <v>8.6335110987746582</v>
      </c>
      <c r="AG1810">
        <f t="shared" si="550"/>
        <v>-0.31813716476298121</v>
      </c>
      <c r="AH1810">
        <f t="shared" si="551"/>
        <v>8.3153739340116761</v>
      </c>
      <c r="BA1810">
        <v>7.5622801972071096</v>
      </c>
    </row>
    <row r="1811" spans="1:53" x14ac:dyDescent="0.3">
      <c r="A1811">
        <v>3.7619691938636999</v>
      </c>
      <c r="E1811" cm="1">
        <f t="array" ref="E1811">INDEX($C$2:$C$104,L1811)</f>
        <v>-0.39189868759371743</v>
      </c>
      <c r="G1811">
        <f>PI()/12*(M1811-12)</f>
        <v>-0.78539816339744828</v>
      </c>
      <c r="H1811">
        <f t="shared" si="535"/>
        <v>-0.22985954219611995</v>
      </c>
      <c r="I1811">
        <f t="shared" si="552"/>
        <v>0.73808738541158347</v>
      </c>
      <c r="J1811">
        <f t="shared" si="536"/>
        <v>1.2744298218337085</v>
      </c>
      <c r="L1811">
        <f t="shared" si="534"/>
        <v>76</v>
      </c>
      <c r="M1811">
        <v>9</v>
      </c>
      <c r="N1811">
        <f t="shared" si="537"/>
        <v>0.2963665049611881</v>
      </c>
      <c r="O1811">
        <f t="shared" si="538"/>
        <v>0.8560264427082428</v>
      </c>
      <c r="P1811">
        <f t="shared" si="539"/>
        <v>1.5750886545831668</v>
      </c>
      <c r="Q1811">
        <f>1-EXP(-2*$AL$9*O1811/(1+O1811))</f>
        <v>3.6224760706987325E-2</v>
      </c>
      <c r="R1811">
        <f t="shared" si="540"/>
        <v>3.3801636434678888</v>
      </c>
      <c r="S1811">
        <f>(1-$AL$6^R1811)/(1+$AL$6^R1811*(1/$AL$7-1))</f>
        <v>0.46442456402525534</v>
      </c>
      <c r="U1811">
        <v>21.8</v>
      </c>
      <c r="V1811">
        <f t="shared" si="541"/>
        <v>49.813000000000002</v>
      </c>
      <c r="W1811">
        <f t="shared" si="542"/>
        <v>23.134380807790045</v>
      </c>
      <c r="X1811">
        <f t="shared" si="543"/>
        <v>26.678619192209958</v>
      </c>
      <c r="Y1811">
        <f t="shared" si="544"/>
        <v>25.64352443907935</v>
      </c>
      <c r="Z1811">
        <f t="shared" si="545"/>
        <v>20.810016701964294</v>
      </c>
      <c r="AA1811">
        <f t="shared" si="546"/>
        <v>21.77108502809962</v>
      </c>
      <c r="AC1811">
        <f t="shared" si="547"/>
        <v>10.15346519628787</v>
      </c>
      <c r="AD1811">
        <f>X1811*((1-Q1811)*(1-EXP(-(P1811+O1811)*A1811))*P1811/(P1811+O1811)-(1-$AL$10)*(1-EXP(-2*O1811*A1811))/2)</f>
        <v>5.3365017701423287</v>
      </c>
      <c r="AE1811">
        <f t="shared" si="548"/>
        <v>37.261051994529815</v>
      </c>
      <c r="AF1811">
        <f t="shared" si="549"/>
        <v>10.654066885292126</v>
      </c>
      <c r="AG1811">
        <f t="shared" si="550"/>
        <v>-1.4640623591626016</v>
      </c>
      <c r="AH1811">
        <f t="shared" si="551"/>
        <v>9.190004526129524</v>
      </c>
      <c r="BA1811">
        <v>37.261051994529801</v>
      </c>
    </row>
    <row r="1812" spans="1:53" x14ac:dyDescent="0.3">
      <c r="A1812">
        <v>3.7619691938636999</v>
      </c>
      <c r="E1812" cm="1">
        <f t="array" ref="E1812">INDEX($C$2:$C$104,L1812)</f>
        <v>-0.39189868759371743</v>
      </c>
      <c r="G1812">
        <f>PI()/12*(M1812-12)</f>
        <v>-0.52359877559829882</v>
      </c>
      <c r="H1812">
        <f t="shared" si="535"/>
        <v>-0.22985954219611995</v>
      </c>
      <c r="I1812">
        <f t="shared" si="552"/>
        <v>0.73808738541158347</v>
      </c>
      <c r="J1812">
        <f t="shared" si="536"/>
        <v>1.1490626026529778</v>
      </c>
      <c r="L1812">
        <f t="shared" si="534"/>
        <v>76</v>
      </c>
      <c r="M1812">
        <v>10</v>
      </c>
      <c r="N1812">
        <f t="shared" si="537"/>
        <v>0.42173372414191879</v>
      </c>
      <c r="O1812">
        <f t="shared" si="538"/>
        <v>0.61073493617257912</v>
      </c>
      <c r="P1812">
        <f t="shared" si="539"/>
        <v>1.1237522825575457</v>
      </c>
      <c r="Q1812">
        <f>1-EXP(-2*$AL$9*O1812/(1+O1812))</f>
        <v>2.9877795109579997E-2</v>
      </c>
      <c r="R1812">
        <f t="shared" si="540"/>
        <v>2.4115890865649723</v>
      </c>
      <c r="S1812">
        <f>(1-$AL$6^R1812)/(1+$AL$6^R1812*(1/$AL$7-1))</f>
        <v>0.3398163366823142</v>
      </c>
      <c r="U1812">
        <v>51.8</v>
      </c>
      <c r="V1812">
        <f t="shared" si="541"/>
        <v>118.363</v>
      </c>
      <c r="W1812">
        <f t="shared" si="542"/>
        <v>40.221681058728755</v>
      </c>
      <c r="X1812">
        <f t="shared" si="543"/>
        <v>78.141318941271237</v>
      </c>
      <c r="Y1812">
        <f t="shared" si="544"/>
        <v>74.700723331412732</v>
      </c>
      <c r="Z1812">
        <f t="shared" si="545"/>
        <v>36.180516849250552</v>
      </c>
      <c r="AA1812">
        <f t="shared" si="546"/>
        <v>59.744688416493858</v>
      </c>
      <c r="AC1812">
        <f t="shared" si="547"/>
        <v>20.824377753122157</v>
      </c>
      <c r="AD1812">
        <f>X1812*((1-Q1812)*(1-EXP(-(P1812+O1812)*A1812))*P1812/(P1812+O1812)-(1-$AL$10)*(1-EXP(-2*O1812*A1812))/2)</f>
        <v>16.167533553563946</v>
      </c>
      <c r="AE1812">
        <f t="shared" si="548"/>
        <v>96.73659972317995</v>
      </c>
      <c r="AF1812">
        <f t="shared" si="549"/>
        <v>15.453663400975163</v>
      </c>
      <c r="AG1812">
        <f t="shared" si="550"/>
        <v>-1.2114986386450752</v>
      </c>
      <c r="AH1812">
        <f t="shared" si="551"/>
        <v>14.242164762330088</v>
      </c>
      <c r="BA1812">
        <v>96.736599723180007</v>
      </c>
    </row>
    <row r="1813" spans="1:53" x14ac:dyDescent="0.3">
      <c r="A1813">
        <v>3.7619691938636999</v>
      </c>
      <c r="E1813" cm="1">
        <f t="array" ref="E1813">INDEX($C$2:$C$104,L1813)</f>
        <v>-0.39189868759371743</v>
      </c>
      <c r="G1813">
        <f>PI()/12*(M1813-12)</f>
        <v>-0.26179938779914941</v>
      </c>
      <c r="H1813">
        <f t="shared" si="535"/>
        <v>-0.22985954219611995</v>
      </c>
      <c r="I1813">
        <f t="shared" si="552"/>
        <v>0.73808738541158347</v>
      </c>
      <c r="J1813">
        <f t="shared" si="536"/>
        <v>1.06662947159726</v>
      </c>
      <c r="L1813">
        <f t="shared" si="534"/>
        <v>76</v>
      </c>
      <c r="M1813">
        <v>11</v>
      </c>
      <c r="N1813">
        <f t="shared" si="537"/>
        <v>0.5041668551976366</v>
      </c>
      <c r="O1813">
        <f t="shared" si="538"/>
        <v>0.51751463549896515</v>
      </c>
      <c r="P1813">
        <f t="shared" si="539"/>
        <v>0.95222692931809583</v>
      </c>
      <c r="Q1813">
        <f>1-EXP(-2*$AL$9*O1813/(1+O1813))</f>
        <v>2.691342345768255E-2</v>
      </c>
      <c r="R1813">
        <f t="shared" si="540"/>
        <v>2.0434931312891025</v>
      </c>
      <c r="S1813">
        <f>(1-$AL$6^R1813)/(1+$AL$6^R1813*(1/$AL$7-1))</f>
        <v>0.28956310885380165</v>
      </c>
      <c r="U1813">
        <v>36</v>
      </c>
      <c r="V1813">
        <f t="shared" si="541"/>
        <v>82.26</v>
      </c>
      <c r="W1813">
        <f t="shared" si="542"/>
        <v>23.819461334313726</v>
      </c>
      <c r="X1813">
        <f t="shared" si="543"/>
        <v>58.440538665686276</v>
      </c>
      <c r="Y1813">
        <f t="shared" si="544"/>
        <v>55.286036931344739</v>
      </c>
      <c r="Z1813">
        <f t="shared" si="545"/>
        <v>21.42626562246048</v>
      </c>
      <c r="AA1813">
        <f t="shared" si="546"/>
        <v>42.584944094889686</v>
      </c>
      <c r="AC1813">
        <f t="shared" si="547"/>
        <v>13.224318942846176</v>
      </c>
      <c r="AD1813">
        <f>X1813*((1-Q1813)*(1-EXP(-(P1813+O1813)*A1813))*P1813/(P1813+O1813)-(1-$AL$10)*(1-EXP(-2*O1813*A1813))/2)</f>
        <v>12.366290721823546</v>
      </c>
      <c r="AE1813">
        <f t="shared" si="548"/>
        <v>68.175553759559406</v>
      </c>
      <c r="AF1813">
        <f t="shared" si="549"/>
        <v>8.2792574849050951</v>
      </c>
      <c r="AG1813">
        <f t="shared" si="550"/>
        <v>0.33480211463151255</v>
      </c>
      <c r="AH1813">
        <f t="shared" si="551"/>
        <v>8.614059599536608</v>
      </c>
      <c r="BA1813">
        <v>68.175553759559406</v>
      </c>
    </row>
    <row r="1814" spans="1:53" x14ac:dyDescent="0.3">
      <c r="A1814">
        <v>3.7619691938636999</v>
      </c>
      <c r="E1814" cm="1">
        <f t="array" ref="E1814">INDEX($C$2:$C$104,L1814)</f>
        <v>-0.39189868759371743</v>
      </c>
      <c r="G1814">
        <f>PI()/12*(M1814-12)</f>
        <v>0</v>
      </c>
      <c r="H1814">
        <f t="shared" si="535"/>
        <v>-0.22985954219611995</v>
      </c>
      <c r="I1814">
        <f t="shared" si="552"/>
        <v>0.73808738541158347</v>
      </c>
      <c r="J1814">
        <f t="shared" si="536"/>
        <v>1.0376705108316191</v>
      </c>
      <c r="L1814">
        <f t="shared" si="534"/>
        <v>76</v>
      </c>
      <c r="M1814">
        <v>12</v>
      </c>
      <c r="N1814">
        <f t="shared" si="537"/>
        <v>0.53312581596327746</v>
      </c>
      <c r="O1814">
        <f t="shared" si="538"/>
        <v>0.49190535964794097</v>
      </c>
      <c r="P1814">
        <f t="shared" si="539"/>
        <v>0.90510586175221142</v>
      </c>
      <c r="Q1814">
        <f>1-EXP(-2*$AL$9*O1814/(1+O1814))</f>
        <v>2.603245345377625E-2</v>
      </c>
      <c r="R1814">
        <f t="shared" si="540"/>
        <v>1.9423706205249396</v>
      </c>
      <c r="S1814">
        <f>(1-$AL$6^R1814)/(1+$AL$6^R1814*(1/$AL$7-1))</f>
        <v>0.27554525445659411</v>
      </c>
      <c r="U1814">
        <v>81.7</v>
      </c>
      <c r="V1814">
        <f t="shared" si="541"/>
        <v>186.68450000000001</v>
      </c>
      <c r="W1814">
        <f t="shared" si="542"/>
        <v>51.440028055602049</v>
      </c>
      <c r="X1814">
        <f t="shared" si="543"/>
        <v>135.24447194439796</v>
      </c>
      <c r="Y1814">
        <f t="shared" si="544"/>
        <v>127.34951456753895</v>
      </c>
      <c r="Z1814">
        <f t="shared" si="545"/>
        <v>46.271730887482043</v>
      </c>
      <c r="AA1814">
        <f t="shared" si="546"/>
        <v>96.891790556947896</v>
      </c>
      <c r="AC1814">
        <f t="shared" si="547"/>
        <v>29.134538773222197</v>
      </c>
      <c r="AD1814">
        <f>X1814*((1-Q1814)*(1-EXP(-(P1814+O1814)*A1814))*P1814/(P1814+O1814)-(1-$AL$10)*(1-EXP(-2*O1814*A1814))/2)</f>
        <v>28.837427482953107</v>
      </c>
      <c r="AE1814">
        <f t="shared" si="548"/>
        <v>154.86375681312319</v>
      </c>
      <c r="AF1814">
        <f t="shared" si="549"/>
        <v>17.314386886117184</v>
      </c>
      <c r="AG1814">
        <f t="shared" si="550"/>
        <v>1.6202965276379429</v>
      </c>
      <c r="AH1814">
        <f t="shared" si="551"/>
        <v>18.934683413755128</v>
      </c>
      <c r="BA1814">
        <v>154.86375681312299</v>
      </c>
    </row>
    <row r="1815" spans="1:53" x14ac:dyDescent="0.3">
      <c r="A1815">
        <v>3.7619691938636999</v>
      </c>
      <c r="E1815" cm="1">
        <f t="array" ref="E1815">INDEX($C$2:$C$104,L1815)</f>
        <v>-0.39189868759371743</v>
      </c>
      <c r="G1815">
        <f>PI()/12*(M1815-12)</f>
        <v>0.26179938779914941</v>
      </c>
      <c r="H1815">
        <f t="shared" si="535"/>
        <v>-0.22985954219611995</v>
      </c>
      <c r="I1815">
        <f t="shared" si="552"/>
        <v>0.73808738541158347</v>
      </c>
      <c r="J1815">
        <f t="shared" si="536"/>
        <v>1.06662947159726</v>
      </c>
      <c r="L1815">
        <f t="shared" si="534"/>
        <v>76</v>
      </c>
      <c r="M1815">
        <v>13</v>
      </c>
      <c r="N1815">
        <f t="shared" si="537"/>
        <v>0.5041668551976366</v>
      </c>
      <c r="O1815">
        <f t="shared" si="538"/>
        <v>0.51751463549896515</v>
      </c>
      <c r="P1815">
        <f t="shared" si="539"/>
        <v>0.95222692931809583</v>
      </c>
      <c r="Q1815">
        <f>1-EXP(-2*$AL$9*O1815/(1+O1815))</f>
        <v>2.691342345768255E-2</v>
      </c>
      <c r="R1815">
        <f t="shared" si="540"/>
        <v>2.0434931312891025</v>
      </c>
      <c r="S1815">
        <f>(1-$AL$6^R1815)/(1+$AL$6^R1815*(1/$AL$7-1))</f>
        <v>0.28956310885380165</v>
      </c>
      <c r="U1815">
        <v>81.7</v>
      </c>
      <c r="V1815">
        <f t="shared" si="541"/>
        <v>186.68450000000001</v>
      </c>
      <c r="W1815">
        <f t="shared" si="542"/>
        <v>54.05694419481754</v>
      </c>
      <c r="X1815">
        <f t="shared" si="543"/>
        <v>132.62755580518248</v>
      </c>
      <c r="Y1815">
        <f t="shared" si="544"/>
        <v>125.46858936919074</v>
      </c>
      <c r="Z1815">
        <f t="shared" si="545"/>
        <v>48.625719482083923</v>
      </c>
      <c r="AA1815">
        <f t="shared" si="546"/>
        <v>96.644164793124645</v>
      </c>
      <c r="AC1815">
        <f t="shared" si="547"/>
        <v>30.011857156403678</v>
      </c>
      <c r="AD1815">
        <f>X1815*((1-Q1815)*(1-EXP(-(P1815+O1815)*A1815))*P1815/(P1815+O1815)-(1-$AL$10)*(1-EXP(-2*O1815*A1815))/2)</f>
        <v>28.064609777027329</v>
      </c>
      <c r="AE1815">
        <f t="shared" si="548"/>
        <v>154.72063172655567</v>
      </c>
      <c r="AF1815">
        <f t="shared" si="549"/>
        <v>18.78931490324295</v>
      </c>
      <c r="AG1815">
        <f t="shared" si="550"/>
        <v>0.75981479903873828</v>
      </c>
      <c r="AH1815">
        <f t="shared" si="551"/>
        <v>19.549129702281689</v>
      </c>
      <c r="BA1815">
        <v>154.72063172655501</v>
      </c>
    </row>
    <row r="1816" spans="1:53" x14ac:dyDescent="0.3">
      <c r="A1816">
        <v>3.7619691938636999</v>
      </c>
      <c r="E1816" cm="1">
        <f t="array" ref="E1816">INDEX($C$2:$C$104,L1816)</f>
        <v>-0.39189868759371743</v>
      </c>
      <c r="G1816">
        <f>PI()/12*(M1816-12)</f>
        <v>0.52359877559829882</v>
      </c>
      <c r="H1816">
        <f t="shared" si="535"/>
        <v>-0.22985954219611995</v>
      </c>
      <c r="I1816">
        <f t="shared" si="552"/>
        <v>0.73808738541158347</v>
      </c>
      <c r="J1816">
        <f t="shared" si="536"/>
        <v>1.1490626026529778</v>
      </c>
      <c r="L1816">
        <f t="shared" si="534"/>
        <v>76</v>
      </c>
      <c r="M1816">
        <v>14</v>
      </c>
      <c r="N1816">
        <f t="shared" si="537"/>
        <v>0.42173372414191879</v>
      </c>
      <c r="O1816">
        <f t="shared" si="538"/>
        <v>0.61073493617257912</v>
      </c>
      <c r="P1816">
        <f t="shared" si="539"/>
        <v>1.1237522825575457</v>
      </c>
      <c r="Q1816">
        <f>1-EXP(-2*$AL$9*O1816/(1+O1816))</f>
        <v>2.9877795109579997E-2</v>
      </c>
      <c r="R1816">
        <f t="shared" si="540"/>
        <v>2.4115890865649723</v>
      </c>
      <c r="S1816">
        <f>(1-$AL$6^R1816)/(1+$AL$6^R1816*(1/$AL$7-1))</f>
        <v>0.3398163366823142</v>
      </c>
      <c r="U1816">
        <v>46.3</v>
      </c>
      <c r="V1816">
        <f t="shared" si="541"/>
        <v>105.7955</v>
      </c>
      <c r="W1816">
        <f t="shared" si="542"/>
        <v>35.951039247473773</v>
      </c>
      <c r="X1816">
        <f t="shared" si="543"/>
        <v>69.844460752526231</v>
      </c>
      <c r="Y1816">
        <f t="shared" si="544"/>
        <v>66.769179348347677</v>
      </c>
      <c r="Z1816">
        <f t="shared" si="545"/>
        <v>32.338956179928587</v>
      </c>
      <c r="AA1816">
        <f t="shared" si="546"/>
        <v>53.401140418603589</v>
      </c>
      <c r="AC1816">
        <f t="shared" si="547"/>
        <v>18.61329517315745</v>
      </c>
      <c r="AD1816">
        <f>X1816*((1-Q1816)*(1-EXP(-(P1816+O1816)*A1816))*P1816/(P1816+O1816)-(1-$AL$10)*(1-EXP(-2*O1816*A1816))/2)</f>
        <v>14.450903543050401</v>
      </c>
      <c r="AE1816">
        <f t="shared" si="548"/>
        <v>86.465339134811444</v>
      </c>
      <c r="AF1816">
        <f t="shared" si="549"/>
        <v>13.812830414385138</v>
      </c>
      <c r="AG1816">
        <f t="shared" si="550"/>
        <v>-1.0828646133063125</v>
      </c>
      <c r="AH1816">
        <f t="shared" si="551"/>
        <v>12.729965801078825</v>
      </c>
      <c r="BA1816">
        <v>86.465339134811401</v>
      </c>
    </row>
    <row r="1817" spans="1:53" x14ac:dyDescent="0.3">
      <c r="A1817">
        <v>3.7619691938636999</v>
      </c>
      <c r="E1817" cm="1">
        <f t="array" ref="E1817">INDEX($C$2:$C$104,L1817)</f>
        <v>-0.39189868759371743</v>
      </c>
      <c r="G1817">
        <f>PI()/12*(M1817-12)</f>
        <v>0.78539816339744828</v>
      </c>
      <c r="H1817">
        <f t="shared" si="535"/>
        <v>-0.22985954219611995</v>
      </c>
      <c r="I1817">
        <f t="shared" si="552"/>
        <v>0.73808738541158347</v>
      </c>
      <c r="J1817">
        <f t="shared" si="536"/>
        <v>1.2744298218337085</v>
      </c>
      <c r="L1817">
        <f t="shared" si="534"/>
        <v>76</v>
      </c>
      <c r="M1817">
        <v>15</v>
      </c>
      <c r="N1817">
        <f t="shared" si="537"/>
        <v>0.2963665049611881</v>
      </c>
      <c r="O1817">
        <f t="shared" si="538"/>
        <v>0.8560264427082428</v>
      </c>
      <c r="P1817">
        <f t="shared" si="539"/>
        <v>1.5750886545831668</v>
      </c>
      <c r="Q1817">
        <f>1-EXP(-2*$AL$9*O1817/(1+O1817))</f>
        <v>3.6224760706987325E-2</v>
      </c>
      <c r="R1817">
        <f t="shared" si="540"/>
        <v>3.3801636434678888</v>
      </c>
      <c r="S1817">
        <f>(1-$AL$6^R1817)/(1+$AL$6^R1817*(1/$AL$7-1))</f>
        <v>0.46442456402525534</v>
      </c>
      <c r="U1817">
        <v>66.8</v>
      </c>
      <c r="V1817">
        <f t="shared" si="541"/>
        <v>152.63800000000001</v>
      </c>
      <c r="W1817">
        <f t="shared" si="542"/>
        <v>70.888836603686926</v>
      </c>
      <c r="X1817">
        <f t="shared" si="543"/>
        <v>81.749163396313079</v>
      </c>
      <c r="Y1817">
        <f t="shared" si="544"/>
        <v>78.577405161949571</v>
      </c>
      <c r="Z1817">
        <f t="shared" si="545"/>
        <v>63.766473196844714</v>
      </c>
      <c r="AA1817">
        <f t="shared" si="546"/>
        <v>66.711398159497918</v>
      </c>
      <c r="AC1817">
        <f t="shared" si="547"/>
        <v>31.112452986790352</v>
      </c>
      <c r="AD1817">
        <f>X1817*((1-Q1817)*(1-EXP(-(P1817+O1817)*A1817))*P1817/(P1817+O1817)-(1-$AL$10)*(1-EXP(-2*O1817*A1817))/2)</f>
        <v>16.352216433280162</v>
      </c>
      <c r="AE1817">
        <f t="shared" si="548"/>
        <v>114.17606757956843</v>
      </c>
      <c r="AF1817">
        <f t="shared" si="549"/>
        <v>32.646406786124494</v>
      </c>
      <c r="AG1817">
        <f t="shared" si="550"/>
        <v>-4.4862094308285219</v>
      </c>
      <c r="AH1817">
        <f t="shared" si="551"/>
        <v>28.160197355295971</v>
      </c>
      <c r="BA1817">
        <v>114.176067579568</v>
      </c>
    </row>
    <row r="1818" spans="1:53" x14ac:dyDescent="0.3">
      <c r="A1818">
        <v>3.7966086580338598</v>
      </c>
      <c r="E1818" cm="1">
        <f t="array" ref="E1818">INDEX($C$2:$C$104,L1818)</f>
        <v>-0.39189868759371743</v>
      </c>
      <c r="G1818">
        <f>PI()/12*(M1818-12)</f>
        <v>1.0471975511965976</v>
      </c>
      <c r="H1818">
        <f t="shared" si="535"/>
        <v>-0.22985954219611995</v>
      </c>
      <c r="I1818">
        <f t="shared" si="552"/>
        <v>0.73808738541158347</v>
      </c>
      <c r="J1818">
        <f t="shared" si="536"/>
        <v>1.4311588284867445</v>
      </c>
      <c r="L1818">
        <f t="shared" si="534"/>
        <v>76</v>
      </c>
      <c r="M1818">
        <v>16</v>
      </c>
      <c r="N1818">
        <f t="shared" si="537"/>
        <v>0.13963749830815209</v>
      </c>
      <c r="O1818">
        <f t="shared" si="538"/>
        <v>1.7961815270239945</v>
      </c>
      <c r="P1818">
        <f t="shared" si="539"/>
        <v>3.30497400972415</v>
      </c>
      <c r="Q1818">
        <f>1-EXP(-2*$AL$9*O1818/(1+O1818))</f>
        <v>5.009144242943353E-2</v>
      </c>
      <c r="R1818">
        <f t="shared" si="540"/>
        <v>7.0925233051292977</v>
      </c>
      <c r="S1818">
        <f>(1-$AL$6^R1818)/(1+$AL$6^R1818*(1/$AL$7-1))</f>
        <v>0.79806403498139966</v>
      </c>
      <c r="U1818">
        <v>84</v>
      </c>
      <c r="V1818">
        <f t="shared" si="541"/>
        <v>191.94</v>
      </c>
      <c r="W1818">
        <f t="shared" si="542"/>
        <v>153.18041087432985</v>
      </c>
      <c r="X1818">
        <f t="shared" si="543"/>
        <v>38.759589125670146</v>
      </c>
      <c r="Y1818">
        <f t="shared" si="544"/>
        <v>36.817934580496996</v>
      </c>
      <c r="Z1818">
        <f t="shared" si="545"/>
        <v>138.03295394526759</v>
      </c>
      <c r="AA1818">
        <f t="shared" si="546"/>
        <v>32.90966165378768</v>
      </c>
      <c r="AC1818">
        <f t="shared" si="547"/>
        <v>42.209370021250933</v>
      </c>
      <c r="AD1818">
        <f>X1818*((1-Q1818)*(1-EXP(-(P1818+O1818)*A1818))*P1818/(P1818+O1818)-(1-$AL$10)*(1-EXP(-2*O1818*A1818))/2)</f>
        <v>7.3811520496047036</v>
      </c>
      <c r="AE1818">
        <f t="shared" si="548"/>
        <v>82.500183724643321</v>
      </c>
      <c r="AF1818">
        <f t="shared" si="549"/>
        <v>94.42286554616679</v>
      </c>
      <c r="AG1818">
        <f t="shared" si="550"/>
        <v>-3.472879122895387</v>
      </c>
      <c r="AH1818">
        <f t="shared" si="551"/>
        <v>90.949986423271397</v>
      </c>
      <c r="BA1818">
        <v>82.500183724643094</v>
      </c>
    </row>
    <row r="1819" spans="1:53" x14ac:dyDescent="0.3">
      <c r="A1819">
        <v>3.7966086580338598</v>
      </c>
      <c r="E1819" cm="1">
        <f t="array" ref="E1819">INDEX($C$2:$C$104,L1819)</f>
        <v>-0.39189868759371743</v>
      </c>
      <c r="G1819">
        <f>PI()/12*(M1819-12)</f>
        <v>1.308996938995747</v>
      </c>
      <c r="H1819">
        <f t="shared" si="535"/>
        <v>-0.22985954219611995</v>
      </c>
      <c r="I1819">
        <f t="shared" si="552"/>
        <v>0.73808738541158347</v>
      </c>
      <c r="J1819">
        <f t="shared" si="536"/>
        <v>1.6096345599460886</v>
      </c>
      <c r="L1819">
        <f t="shared" ref="L1819:L1882" si="553">INT((ROW()-2)/24) + 1</f>
        <v>76</v>
      </c>
      <c r="M1819">
        <v>17</v>
      </c>
      <c r="N1819">
        <f t="shared" si="537"/>
        <v>0.05</v>
      </c>
      <c r="O1819">
        <f t="shared" si="538"/>
        <v>5.0020839411324403</v>
      </c>
      <c r="P1819">
        <f t="shared" si="539"/>
        <v>9.2038344516836901</v>
      </c>
      <c r="Q1819">
        <f>1-EXP(-2*$AL$9*O1819/(1+O1819))</f>
        <v>6.4497345768578462E-2</v>
      </c>
      <c r="R1819">
        <f t="shared" si="540"/>
        <v>19.751565414145865</v>
      </c>
      <c r="S1819">
        <f>(1-$AL$6^R1819)/(1+$AL$6^R1819*(1/$AL$7-1))</f>
        <v>0.99643717244343843</v>
      </c>
      <c r="U1819">
        <v>19.899999999999999</v>
      </c>
      <c r="V1819">
        <f t="shared" si="541"/>
        <v>45.471499999999999</v>
      </c>
      <c r="W1819">
        <f t="shared" si="542"/>
        <v>45.309492886761809</v>
      </c>
      <c r="X1819">
        <f t="shared" si="543"/>
        <v>0.1620071132381895</v>
      </c>
      <c r="Y1819">
        <f t="shared" si="544"/>
        <v>0.15155808443869664</v>
      </c>
      <c r="Z1819">
        <f t="shared" si="545"/>
        <v>40.829000974888416</v>
      </c>
      <c r="AA1819">
        <f t="shared" si="546"/>
        <v>0.13770604547391205</v>
      </c>
      <c r="AC1819">
        <f t="shared" si="547"/>
        <v>5.4892979692764037</v>
      </c>
      <c r="AD1819">
        <f>X1819*((1-Q1819)*(1-EXP(-(P1819+O1819)*A1819))*P1819/(P1819+O1819)-(1-$AL$10)*(1-EXP(-2*O1819*A1819))/2)</f>
        <v>2.933953862278425E-2</v>
      </c>
      <c r="AE1819">
        <f t="shared" si="548"/>
        <v>5.6563435533730999</v>
      </c>
      <c r="AF1819">
        <f t="shared" si="549"/>
        <v>34.295006184128823</v>
      </c>
      <c r="AG1819">
        <f t="shared" si="550"/>
        <v>-1.5487499657999667E-2</v>
      </c>
      <c r="AH1819">
        <f t="shared" si="551"/>
        <v>34.279518684470823</v>
      </c>
      <c r="BA1819">
        <v>5.6563435533730999</v>
      </c>
    </row>
    <row r="1820" spans="1:53" x14ac:dyDescent="0.3">
      <c r="A1820">
        <v>3.7966086580338598</v>
      </c>
      <c r="E1820" cm="1">
        <f t="array" ref="E1820">INDEX($C$2:$C$104,L1820)</f>
        <v>-0.39189868759371743</v>
      </c>
      <c r="G1820">
        <f>PI()/12*(M1820-12)</f>
        <v>1.5707963267948966</v>
      </c>
      <c r="H1820">
        <f t="shared" si="535"/>
        <v>-0.22985954219611995</v>
      </c>
      <c r="I1820">
        <f t="shared" si="552"/>
        <v>0.73808738541158347</v>
      </c>
      <c r="J1820">
        <f t="shared" si="536"/>
        <v>1.8027296849952004</v>
      </c>
      <c r="L1820">
        <f t="shared" si="553"/>
        <v>76</v>
      </c>
      <c r="M1820">
        <v>18</v>
      </c>
      <c r="N1820">
        <f t="shared" si="537"/>
        <v>0.05</v>
      </c>
      <c r="O1820">
        <f t="shared" si="538"/>
        <v>5.0020839411324403</v>
      </c>
      <c r="P1820">
        <f t="shared" si="539"/>
        <v>9.2038344516836901</v>
      </c>
      <c r="Q1820">
        <f>1-EXP(-2*$AL$9*O1820/(1+O1820))</f>
        <v>6.4497345768578462E-2</v>
      </c>
      <c r="R1820">
        <f t="shared" si="540"/>
        <v>19.751565414145865</v>
      </c>
      <c r="S1820">
        <f>(1-$AL$6^R1820)/(1+$AL$6^R1820*(1/$AL$7-1))</f>
        <v>0.99643717244343843</v>
      </c>
      <c r="U1820">
        <v>1.7</v>
      </c>
      <c r="V1820">
        <f t="shared" si="541"/>
        <v>3.8845000000000001</v>
      </c>
      <c r="W1820">
        <f t="shared" si="542"/>
        <v>3.8706601963565368</v>
      </c>
      <c r="X1820">
        <f t="shared" si="543"/>
        <v>1.3839803643463267E-2</v>
      </c>
      <c r="Y1820">
        <f t="shared" si="544"/>
        <v>1.2947173042501576E-2</v>
      </c>
      <c r="Z1820">
        <f t="shared" si="545"/>
        <v>3.487904605894991</v>
      </c>
      <c r="AA1820">
        <f t="shared" si="546"/>
        <v>1.1763833030434562E-2</v>
      </c>
      <c r="AC1820">
        <f t="shared" si="547"/>
        <v>0.46893500240049685</v>
      </c>
      <c r="AD1820">
        <f>X1820*((1-Q1820)*(1-EXP(-(P1820+O1820)*A1820))*P1820/(P1820+O1820)-(1-$AL$10)*(1-EXP(-2*O1820*A1820))/2)</f>
        <v>2.5063927466699824E-3</v>
      </c>
      <c r="AE1820">
        <f t="shared" si="548"/>
        <v>0.48320522817760136</v>
      </c>
      <c r="AF1820">
        <f t="shared" si="549"/>
        <v>2.9297241463828652</v>
      </c>
      <c r="AG1820">
        <f t="shared" si="550"/>
        <v>-1.3230527346029715E-3</v>
      </c>
      <c r="AH1820">
        <f t="shared" si="551"/>
        <v>2.9284010936482621</v>
      </c>
      <c r="BA1820">
        <v>0.48320522817760098</v>
      </c>
    </row>
    <row r="1821" spans="1:53" x14ac:dyDescent="0.3">
      <c r="A1821">
        <v>3.7966086580338598</v>
      </c>
      <c r="E1821" cm="1">
        <f t="array" ref="E1821">INDEX($C$2:$C$104,L1821)</f>
        <v>-0.39189868759371743</v>
      </c>
      <c r="G1821">
        <f>PI()/12*(M1821-12)</f>
        <v>1.8325957145940459</v>
      </c>
      <c r="H1821">
        <f t="shared" si="535"/>
        <v>-0.22985954219611995</v>
      </c>
      <c r="I1821">
        <f t="shared" si="552"/>
        <v>0.73808738541158347</v>
      </c>
      <c r="J1821">
        <f t="shared" si="536"/>
        <v>2.0052232372913807</v>
      </c>
      <c r="L1821">
        <f t="shared" si="553"/>
        <v>76</v>
      </c>
      <c r="M1821">
        <v>19</v>
      </c>
      <c r="N1821">
        <f t="shared" si="537"/>
        <v>0.05</v>
      </c>
      <c r="O1821">
        <f t="shared" si="538"/>
        <v>5.0020839411324403</v>
      </c>
      <c r="P1821">
        <f t="shared" si="539"/>
        <v>9.2038344516836901</v>
      </c>
      <c r="Q1821">
        <f>1-EXP(-2*$AL$9*O1821/(1+O1821))</f>
        <v>6.4497345768578462E-2</v>
      </c>
      <c r="R1821">
        <f t="shared" si="540"/>
        <v>19.751565414145865</v>
      </c>
      <c r="S1821">
        <f>(1-$AL$6^R1821)/(1+$AL$6^R1821*(1/$AL$7-1))</f>
        <v>0.99643717244343843</v>
      </c>
      <c r="U1821">
        <v>0.1</v>
      </c>
      <c r="V1821">
        <f t="shared" si="541"/>
        <v>0.22850000000000004</v>
      </c>
      <c r="W1821">
        <f t="shared" si="542"/>
        <v>0.22768589390332572</v>
      </c>
      <c r="X1821">
        <f t="shared" si="543"/>
        <v>8.1410609667431633E-4</v>
      </c>
      <c r="Y1821">
        <f t="shared" si="544"/>
        <v>7.6159841426480469E-4</v>
      </c>
      <c r="Z1821">
        <f t="shared" si="545"/>
        <v>0.2051708591702936</v>
      </c>
      <c r="AA1821">
        <f t="shared" si="546"/>
        <v>6.919901782608622E-4</v>
      </c>
      <c r="AC1821">
        <f t="shared" si="547"/>
        <v>2.7584411905911582E-2</v>
      </c>
      <c r="AD1821">
        <f>X1821*((1-Q1821)*(1-EXP(-(P1821+O1821)*A1821))*P1821/(P1821+O1821)-(1-$AL$10)*(1-EXP(-2*O1821*A1821))/2)</f>
        <v>1.4743486745117662E-4</v>
      </c>
      <c r="AE1821">
        <f t="shared" si="548"/>
        <v>2.8423836951623618E-2</v>
      </c>
      <c r="AF1821">
        <f t="shared" si="549"/>
        <v>0.17233671449310969</v>
      </c>
      <c r="AG1821">
        <f t="shared" si="550"/>
        <v>-7.7826631447234246E-5</v>
      </c>
      <c r="AH1821">
        <f t="shared" si="551"/>
        <v>0.17225888786166246</v>
      </c>
      <c r="BA1821">
        <v>2.84238369516236E-2</v>
      </c>
    </row>
    <row r="1822" spans="1:53" x14ac:dyDescent="0.3">
      <c r="A1822">
        <v>3.7966086580338598</v>
      </c>
      <c r="E1822" cm="1">
        <f t="array" ref="E1822">INDEX($C$2:$C$104,L1822)</f>
        <v>-0.39189868759371743</v>
      </c>
      <c r="G1822">
        <f>PI()/12*(M1822-12)</f>
        <v>2.0943951023931953</v>
      </c>
      <c r="H1822">
        <f t="shared" si="535"/>
        <v>-0.22985954219611995</v>
      </c>
      <c r="I1822">
        <f t="shared" si="552"/>
        <v>0.73808738541158347</v>
      </c>
      <c r="J1822">
        <f t="shared" si="536"/>
        <v>2.2129271828838419</v>
      </c>
      <c r="L1822">
        <f t="shared" si="553"/>
        <v>76</v>
      </c>
      <c r="M1822">
        <v>20</v>
      </c>
      <c r="N1822">
        <f t="shared" si="537"/>
        <v>0.05</v>
      </c>
      <c r="O1822">
        <f t="shared" si="538"/>
        <v>5.0020839411324403</v>
      </c>
      <c r="P1822">
        <f t="shared" si="539"/>
        <v>9.2038344516836901</v>
      </c>
      <c r="Q1822">
        <f>1-EXP(-2*$AL$9*O1822/(1+O1822))</f>
        <v>6.4497345768578462E-2</v>
      </c>
      <c r="R1822">
        <f t="shared" si="540"/>
        <v>19.751565414145865</v>
      </c>
      <c r="S1822">
        <f>(1-$AL$6^R1822)/(1+$AL$6^R1822*(1/$AL$7-1))</f>
        <v>0.99643717244343843</v>
      </c>
      <c r="U1822">
        <v>0.1</v>
      </c>
      <c r="V1822">
        <f t="shared" si="541"/>
        <v>0.22850000000000004</v>
      </c>
      <c r="W1822">
        <f t="shared" si="542"/>
        <v>0.22768589390332572</v>
      </c>
      <c r="X1822">
        <f t="shared" si="543"/>
        <v>8.1410609667431633E-4</v>
      </c>
      <c r="Y1822">
        <f t="shared" si="544"/>
        <v>7.6159841426480469E-4</v>
      </c>
      <c r="Z1822">
        <f t="shared" si="545"/>
        <v>0.2051708591702936</v>
      </c>
      <c r="AA1822">
        <f t="shared" si="546"/>
        <v>6.919901782608622E-4</v>
      </c>
      <c r="AC1822">
        <f t="shared" si="547"/>
        <v>2.7584411905911582E-2</v>
      </c>
      <c r="AD1822">
        <f>X1822*((1-Q1822)*(1-EXP(-(P1822+O1822)*A1822))*P1822/(P1822+O1822)-(1-$AL$10)*(1-EXP(-2*O1822*A1822))/2)</f>
        <v>1.4743486745117662E-4</v>
      </c>
      <c r="AE1822">
        <f t="shared" si="548"/>
        <v>2.8423836951623618E-2</v>
      </c>
      <c r="AF1822">
        <f t="shared" si="549"/>
        <v>0.17233671449310969</v>
      </c>
      <c r="AG1822">
        <f t="shared" si="550"/>
        <v>-7.7826631447234246E-5</v>
      </c>
      <c r="AH1822">
        <f t="shared" si="551"/>
        <v>0.17225888786166246</v>
      </c>
      <c r="BA1822">
        <v>2.84238369516236E-2</v>
      </c>
    </row>
    <row r="1823" spans="1:53" x14ac:dyDescent="0.3">
      <c r="A1823">
        <v>3.7966086580338598</v>
      </c>
      <c r="E1823" cm="1">
        <f t="array" ref="E1823">INDEX($C$2:$C$104,L1823)</f>
        <v>-0.39189868759371743</v>
      </c>
      <c r="G1823">
        <f>PI()/12*(M1823-12)</f>
        <v>2.3561944901923448</v>
      </c>
      <c r="H1823">
        <f t="shared" si="535"/>
        <v>-0.22985954219611995</v>
      </c>
      <c r="I1823">
        <f t="shared" si="552"/>
        <v>0.73808738541158347</v>
      </c>
      <c r="J1823">
        <f t="shared" si="536"/>
        <v>2.4215326123747145</v>
      </c>
      <c r="L1823">
        <f t="shared" si="553"/>
        <v>76</v>
      </c>
      <c r="M1823">
        <v>21</v>
      </c>
      <c r="N1823">
        <f t="shared" si="537"/>
        <v>0.05</v>
      </c>
      <c r="O1823">
        <f t="shared" si="538"/>
        <v>5.0020839411324403</v>
      </c>
      <c r="P1823">
        <f t="shared" si="539"/>
        <v>9.2038344516836901</v>
      </c>
      <c r="Q1823">
        <f>1-EXP(-2*$AL$9*O1823/(1+O1823))</f>
        <v>6.4497345768578462E-2</v>
      </c>
      <c r="R1823">
        <f t="shared" si="540"/>
        <v>19.751565414145865</v>
      </c>
      <c r="S1823">
        <f>(1-$AL$6^R1823)/(1+$AL$6^R1823*(1/$AL$7-1))</f>
        <v>0.99643717244343843</v>
      </c>
      <c r="U1823">
        <v>0.1</v>
      </c>
      <c r="V1823">
        <f t="shared" si="541"/>
        <v>0.22850000000000004</v>
      </c>
      <c r="W1823">
        <f t="shared" si="542"/>
        <v>0.22768589390332572</v>
      </c>
      <c r="X1823">
        <f t="shared" si="543"/>
        <v>8.1410609667431633E-4</v>
      </c>
      <c r="Y1823">
        <f t="shared" si="544"/>
        <v>7.6159841426480469E-4</v>
      </c>
      <c r="Z1823">
        <f t="shared" si="545"/>
        <v>0.2051708591702936</v>
      </c>
      <c r="AA1823">
        <f t="shared" si="546"/>
        <v>6.919901782608622E-4</v>
      </c>
      <c r="AC1823">
        <f t="shared" si="547"/>
        <v>2.7584411905911582E-2</v>
      </c>
      <c r="AD1823">
        <f>X1823*((1-Q1823)*(1-EXP(-(P1823+O1823)*A1823))*P1823/(P1823+O1823)-(1-$AL$10)*(1-EXP(-2*O1823*A1823))/2)</f>
        <v>1.4743486745117662E-4</v>
      </c>
      <c r="AE1823">
        <f t="shared" si="548"/>
        <v>2.8423836951623618E-2</v>
      </c>
      <c r="AF1823">
        <f t="shared" si="549"/>
        <v>0.17233671449310969</v>
      </c>
      <c r="AG1823">
        <f t="shared" si="550"/>
        <v>-7.7826631447234246E-5</v>
      </c>
      <c r="AH1823">
        <f t="shared" si="551"/>
        <v>0.17225888786166246</v>
      </c>
      <c r="BA1823">
        <v>2.84238369516236E-2</v>
      </c>
    </row>
    <row r="1824" spans="1:53" x14ac:dyDescent="0.3">
      <c r="A1824">
        <v>3.7966086580338598</v>
      </c>
      <c r="E1824" cm="1">
        <f t="array" ref="E1824">INDEX($C$2:$C$104,L1824)</f>
        <v>-0.39189868759371743</v>
      </c>
      <c r="G1824">
        <f>PI()/12*(M1824-12)</f>
        <v>2.617993877991494</v>
      </c>
      <c r="H1824">
        <f t="shared" si="535"/>
        <v>-0.22985954219611995</v>
      </c>
      <c r="I1824">
        <f t="shared" si="552"/>
        <v>0.73808738541158347</v>
      </c>
      <c r="J1824">
        <f t="shared" si="536"/>
        <v>2.6240993270072943</v>
      </c>
      <c r="L1824">
        <f t="shared" si="553"/>
        <v>76</v>
      </c>
      <c r="M1824">
        <v>22</v>
      </c>
      <c r="N1824">
        <f t="shared" si="537"/>
        <v>0.05</v>
      </c>
      <c r="O1824">
        <f t="shared" si="538"/>
        <v>5.0020839411324403</v>
      </c>
      <c r="P1824">
        <f t="shared" si="539"/>
        <v>9.2038344516836901</v>
      </c>
      <c r="Q1824">
        <f>1-EXP(-2*$AL$9*O1824/(1+O1824))</f>
        <v>6.4497345768578462E-2</v>
      </c>
      <c r="R1824">
        <f t="shared" si="540"/>
        <v>19.751565414145865</v>
      </c>
      <c r="S1824">
        <f>(1-$AL$6^R1824)/(1+$AL$6^R1824*(1/$AL$7-1))</f>
        <v>0.99643717244343843</v>
      </c>
      <c r="U1824">
        <v>0.1</v>
      </c>
      <c r="V1824">
        <f t="shared" si="541"/>
        <v>0.22850000000000004</v>
      </c>
      <c r="W1824">
        <f t="shared" si="542"/>
        <v>0.22768589390332572</v>
      </c>
      <c r="X1824">
        <f t="shared" si="543"/>
        <v>8.1410609667431633E-4</v>
      </c>
      <c r="Y1824">
        <f t="shared" si="544"/>
        <v>7.6159841426480469E-4</v>
      </c>
      <c r="Z1824">
        <f t="shared" si="545"/>
        <v>0.2051708591702936</v>
      </c>
      <c r="AA1824">
        <f t="shared" si="546"/>
        <v>6.919901782608622E-4</v>
      </c>
      <c r="AC1824">
        <f t="shared" si="547"/>
        <v>2.7584411905911582E-2</v>
      </c>
      <c r="AD1824">
        <f>X1824*((1-Q1824)*(1-EXP(-(P1824+O1824)*A1824))*P1824/(P1824+O1824)-(1-$AL$10)*(1-EXP(-2*O1824*A1824))/2)</f>
        <v>1.4743486745117662E-4</v>
      </c>
      <c r="AE1824">
        <f t="shared" si="548"/>
        <v>2.8423836951623618E-2</v>
      </c>
      <c r="AF1824">
        <f t="shared" si="549"/>
        <v>0.17233671449310969</v>
      </c>
      <c r="AG1824">
        <f t="shared" si="550"/>
        <v>-7.7826631447234246E-5</v>
      </c>
      <c r="AH1824">
        <f t="shared" si="551"/>
        <v>0.17225888786166246</v>
      </c>
      <c r="BA1824">
        <v>2.84238369516236E-2</v>
      </c>
    </row>
    <row r="1825" spans="1:53" x14ac:dyDescent="0.3">
      <c r="A1825">
        <v>3.7966086580338598</v>
      </c>
      <c r="E1825" cm="1">
        <f t="array" ref="E1825">INDEX($C$2:$C$104,L1825)</f>
        <v>-0.39189868759371743</v>
      </c>
      <c r="G1825">
        <f>PI()/12*(M1825-12)</f>
        <v>2.8797932657906435</v>
      </c>
      <c r="H1825">
        <f t="shared" si="535"/>
        <v>-0.22985954219611995</v>
      </c>
      <c r="I1825">
        <f t="shared" si="552"/>
        <v>0.73808738541158347</v>
      </c>
      <c r="J1825">
        <f t="shared" si="536"/>
        <v>2.8017202506411074</v>
      </c>
      <c r="L1825">
        <f t="shared" si="553"/>
        <v>76</v>
      </c>
      <c r="M1825">
        <v>23</v>
      </c>
      <c r="N1825">
        <f t="shared" si="537"/>
        <v>0.05</v>
      </c>
      <c r="O1825">
        <f t="shared" si="538"/>
        <v>5.0020839411324403</v>
      </c>
      <c r="P1825">
        <f t="shared" si="539"/>
        <v>9.2038344516836901</v>
      </c>
      <c r="Q1825">
        <f>1-EXP(-2*$AL$9*O1825/(1+O1825))</f>
        <v>6.4497345768578462E-2</v>
      </c>
      <c r="R1825">
        <f t="shared" si="540"/>
        <v>19.751565414145865</v>
      </c>
      <c r="S1825">
        <f>(1-$AL$6^R1825)/(1+$AL$6^R1825*(1/$AL$7-1))</f>
        <v>0.99643717244343843</v>
      </c>
      <c r="U1825">
        <v>0.1</v>
      </c>
      <c r="V1825">
        <f t="shared" si="541"/>
        <v>0.22850000000000004</v>
      </c>
      <c r="W1825">
        <f t="shared" si="542"/>
        <v>0.22768589390332572</v>
      </c>
      <c r="X1825">
        <f t="shared" si="543"/>
        <v>8.1410609667431633E-4</v>
      </c>
      <c r="Y1825">
        <f t="shared" si="544"/>
        <v>7.6159841426480469E-4</v>
      </c>
      <c r="Z1825">
        <f t="shared" si="545"/>
        <v>0.2051708591702936</v>
      </c>
      <c r="AA1825">
        <f t="shared" si="546"/>
        <v>6.919901782608622E-4</v>
      </c>
      <c r="AC1825">
        <f t="shared" si="547"/>
        <v>2.7584411905911582E-2</v>
      </c>
      <c r="AD1825">
        <f>X1825*((1-Q1825)*(1-EXP(-(P1825+O1825)*A1825))*P1825/(P1825+O1825)-(1-$AL$10)*(1-EXP(-2*O1825*A1825))/2)</f>
        <v>1.4743486745117662E-4</v>
      </c>
      <c r="AE1825">
        <f t="shared" si="548"/>
        <v>2.8423836951623618E-2</v>
      </c>
      <c r="AF1825">
        <f t="shared" si="549"/>
        <v>0.17233671449310969</v>
      </c>
      <c r="AG1825">
        <f t="shared" si="550"/>
        <v>-7.7826631447234246E-5</v>
      </c>
      <c r="AH1825">
        <f t="shared" si="551"/>
        <v>0.17225888786166246</v>
      </c>
      <c r="BA1825">
        <v>2.84238369516236E-2</v>
      </c>
    </row>
    <row r="1826" spans="1:53" x14ac:dyDescent="0.3">
      <c r="A1826">
        <v>3.7966086580338598</v>
      </c>
      <c r="E1826" cm="1">
        <f t="array" ref="E1826">INDEX($C$2:$C$104,L1826)</f>
        <v>-0.39387310540198306</v>
      </c>
      <c r="G1826">
        <f>PI()/12*(M1826-12)</f>
        <v>-3.1415926535897931</v>
      </c>
      <c r="H1826">
        <f t="shared" si="535"/>
        <v>-0.23095724239935883</v>
      </c>
      <c r="I1826">
        <f t="shared" si="552"/>
        <v>0.73748368275661014</v>
      </c>
      <c r="J1826">
        <f t="shared" si="536"/>
        <v>2.8896939357538738</v>
      </c>
      <c r="L1826">
        <f t="shared" si="553"/>
        <v>77</v>
      </c>
      <c r="M1826">
        <v>0</v>
      </c>
      <c r="N1826">
        <f t="shared" si="537"/>
        <v>0.05</v>
      </c>
      <c r="O1826">
        <f t="shared" si="538"/>
        <v>5.0020839411324403</v>
      </c>
      <c r="P1826">
        <f t="shared" si="539"/>
        <v>9.2038344516836901</v>
      </c>
      <c r="Q1826">
        <f>1-EXP(-2*$AL$9*O1826/(1+O1826))</f>
        <v>6.4497345768578462E-2</v>
      </c>
      <c r="R1826">
        <f t="shared" si="540"/>
        <v>19.751565414145865</v>
      </c>
      <c r="S1826">
        <f>(1-$AL$6^R1826)/(1+$AL$6^R1826*(1/$AL$7-1))</f>
        <v>0.99643717244343843</v>
      </c>
      <c r="U1826">
        <v>0.1</v>
      </c>
      <c r="V1826">
        <f t="shared" si="541"/>
        <v>0.22850000000000004</v>
      </c>
      <c r="W1826">
        <f t="shared" si="542"/>
        <v>0.22768589390332572</v>
      </c>
      <c r="X1826">
        <f t="shared" si="543"/>
        <v>8.1410609667431633E-4</v>
      </c>
      <c r="Y1826">
        <f t="shared" si="544"/>
        <v>7.6159841426480469E-4</v>
      </c>
      <c r="Z1826">
        <f t="shared" si="545"/>
        <v>0.2051708591702936</v>
      </c>
      <c r="AA1826">
        <f t="shared" si="546"/>
        <v>6.919901782608622E-4</v>
      </c>
      <c r="AC1826">
        <f t="shared" si="547"/>
        <v>2.7584411905911582E-2</v>
      </c>
      <c r="AD1826">
        <f>X1826*((1-Q1826)*(1-EXP(-(P1826+O1826)*A1826))*P1826/(P1826+O1826)-(1-$AL$10)*(1-EXP(-2*O1826*A1826))/2)</f>
        <v>1.4743486745117662E-4</v>
      </c>
      <c r="AE1826">
        <f t="shared" si="548"/>
        <v>2.8423836951623618E-2</v>
      </c>
      <c r="AF1826">
        <f t="shared" si="549"/>
        <v>0.17233671449310969</v>
      </c>
      <c r="AG1826">
        <f t="shared" si="550"/>
        <v>-7.7826631447234246E-5</v>
      </c>
      <c r="AH1826">
        <f t="shared" si="551"/>
        <v>0.17225888786166246</v>
      </c>
      <c r="BA1826">
        <v>2.84238369516236E-2</v>
      </c>
    </row>
    <row r="1827" spans="1:53" x14ac:dyDescent="0.3">
      <c r="A1827">
        <v>3.7966086580338598</v>
      </c>
      <c r="E1827" cm="1">
        <f t="array" ref="E1827">INDEX($C$2:$C$104,L1827)</f>
        <v>-0.39387310540198306</v>
      </c>
      <c r="G1827">
        <f>PI()/12*(M1827-12)</f>
        <v>-2.8797932657906435</v>
      </c>
      <c r="H1827">
        <f t="shared" si="535"/>
        <v>-0.23095724239935883</v>
      </c>
      <c r="I1827">
        <f t="shared" si="552"/>
        <v>0.73748368275661014</v>
      </c>
      <c r="J1827">
        <f t="shared" si="536"/>
        <v>2.8032671847907711</v>
      </c>
      <c r="L1827">
        <f t="shared" si="553"/>
        <v>77</v>
      </c>
      <c r="M1827">
        <v>1</v>
      </c>
      <c r="N1827">
        <f t="shared" si="537"/>
        <v>0.05</v>
      </c>
      <c r="O1827">
        <f t="shared" si="538"/>
        <v>5.0020839411324403</v>
      </c>
      <c r="P1827">
        <f t="shared" si="539"/>
        <v>9.2038344516836901</v>
      </c>
      <c r="Q1827">
        <f>1-EXP(-2*$AL$9*O1827/(1+O1827))</f>
        <v>6.4497345768578462E-2</v>
      </c>
      <c r="R1827">
        <f t="shared" si="540"/>
        <v>19.751565414145865</v>
      </c>
      <c r="S1827">
        <f>(1-$AL$6^R1827)/(1+$AL$6^R1827*(1/$AL$7-1))</f>
        <v>0.99643717244343843</v>
      </c>
      <c r="U1827">
        <v>0</v>
      </c>
      <c r="V1827">
        <f t="shared" si="541"/>
        <v>0</v>
      </c>
      <c r="W1827">
        <f t="shared" si="542"/>
        <v>0</v>
      </c>
      <c r="X1827">
        <f t="shared" si="543"/>
        <v>0</v>
      </c>
      <c r="Y1827">
        <f t="shared" si="544"/>
        <v>0</v>
      </c>
      <c r="Z1827">
        <f t="shared" si="545"/>
        <v>0</v>
      </c>
      <c r="AA1827">
        <f t="shared" si="546"/>
        <v>0</v>
      </c>
      <c r="AC1827">
        <f t="shared" si="547"/>
        <v>0</v>
      </c>
      <c r="AD1827">
        <f>X1827*((1-Q1827)*(1-EXP(-(P1827+O1827)*A1827))*P1827/(P1827+O1827)-(1-$AL$10)*(1-EXP(-2*O1827*A1827))/2)</f>
        <v>0</v>
      </c>
      <c r="AE1827">
        <f t="shared" si="548"/>
        <v>0</v>
      </c>
      <c r="AF1827">
        <f t="shared" si="549"/>
        <v>0</v>
      </c>
      <c r="AG1827">
        <f t="shared" si="550"/>
        <v>0</v>
      </c>
      <c r="AH1827">
        <f t="shared" si="551"/>
        <v>0</v>
      </c>
      <c r="BA1827">
        <v>0</v>
      </c>
    </row>
    <row r="1828" spans="1:53" x14ac:dyDescent="0.3">
      <c r="A1828">
        <v>3.7966086580338598</v>
      </c>
      <c r="E1828" cm="1">
        <f t="array" ref="E1828">INDEX($C$2:$C$104,L1828)</f>
        <v>-0.39387310540198306</v>
      </c>
      <c r="G1828">
        <f>PI()/12*(M1828-12)</f>
        <v>-2.617993877991494</v>
      </c>
      <c r="H1828">
        <f t="shared" si="535"/>
        <v>-0.23095724239935883</v>
      </c>
      <c r="I1828">
        <f t="shared" si="552"/>
        <v>0.73748368275661014</v>
      </c>
      <c r="J1828">
        <f t="shared" si="536"/>
        <v>2.6252625829615344</v>
      </c>
      <c r="L1828">
        <f t="shared" si="553"/>
        <v>77</v>
      </c>
      <c r="M1828">
        <v>2</v>
      </c>
      <c r="N1828">
        <f t="shared" si="537"/>
        <v>0.05</v>
      </c>
      <c r="O1828">
        <f t="shared" si="538"/>
        <v>5.0020839411324403</v>
      </c>
      <c r="P1828">
        <f t="shared" si="539"/>
        <v>9.2038344516836901</v>
      </c>
      <c r="Q1828">
        <f>1-EXP(-2*$AL$9*O1828/(1+O1828))</f>
        <v>6.4497345768578462E-2</v>
      </c>
      <c r="R1828">
        <f t="shared" si="540"/>
        <v>19.751565414145865</v>
      </c>
      <c r="S1828">
        <f>(1-$AL$6^R1828)/(1+$AL$6^R1828*(1/$AL$7-1))</f>
        <v>0.99643717244343843</v>
      </c>
      <c r="U1828">
        <v>0.1</v>
      </c>
      <c r="V1828">
        <f t="shared" si="541"/>
        <v>0.22850000000000004</v>
      </c>
      <c r="W1828">
        <f t="shared" si="542"/>
        <v>0.22768589390332572</v>
      </c>
      <c r="X1828">
        <f t="shared" si="543"/>
        <v>8.1410609667431633E-4</v>
      </c>
      <c r="Y1828">
        <f t="shared" si="544"/>
        <v>7.6159841426480469E-4</v>
      </c>
      <c r="Z1828">
        <f t="shared" si="545"/>
        <v>0.2051708591702936</v>
      </c>
      <c r="AA1828">
        <f t="shared" si="546"/>
        <v>6.919901782608622E-4</v>
      </c>
      <c r="AC1828">
        <f t="shared" si="547"/>
        <v>2.7584411905911582E-2</v>
      </c>
      <c r="AD1828">
        <f>X1828*((1-Q1828)*(1-EXP(-(P1828+O1828)*A1828))*P1828/(P1828+O1828)-(1-$AL$10)*(1-EXP(-2*O1828*A1828))/2)</f>
        <v>1.4743486745117662E-4</v>
      </c>
      <c r="AE1828">
        <f t="shared" si="548"/>
        <v>2.8423836951623618E-2</v>
      </c>
      <c r="AF1828">
        <f t="shared" si="549"/>
        <v>0.17233671449310969</v>
      </c>
      <c r="AG1828">
        <f t="shared" si="550"/>
        <v>-7.7826631447234246E-5</v>
      </c>
      <c r="AH1828">
        <f t="shared" si="551"/>
        <v>0.17225888786166246</v>
      </c>
      <c r="BA1828">
        <v>2.84238369516236E-2</v>
      </c>
    </row>
    <row r="1829" spans="1:53" x14ac:dyDescent="0.3">
      <c r="A1829">
        <v>3.7966086580338598</v>
      </c>
      <c r="E1829" cm="1">
        <f t="array" ref="E1829">INDEX($C$2:$C$104,L1829)</f>
        <v>-0.39387310540198306</v>
      </c>
      <c r="G1829">
        <f>PI()/12*(M1829-12)</f>
        <v>-2.3561944901923448</v>
      </c>
      <c r="H1829">
        <f t="shared" si="535"/>
        <v>-0.23095724239935883</v>
      </c>
      <c r="I1829">
        <f t="shared" si="552"/>
        <v>0.73748368275661014</v>
      </c>
      <c r="J1829">
        <f t="shared" si="536"/>
        <v>2.422550472801249</v>
      </c>
      <c r="L1829">
        <f t="shared" si="553"/>
        <v>77</v>
      </c>
      <c r="M1829">
        <v>3</v>
      </c>
      <c r="N1829">
        <f t="shared" si="537"/>
        <v>0.05</v>
      </c>
      <c r="O1829">
        <f t="shared" si="538"/>
        <v>5.0020839411324403</v>
      </c>
      <c r="P1829">
        <f t="shared" si="539"/>
        <v>9.2038344516836901</v>
      </c>
      <c r="Q1829">
        <f>1-EXP(-2*$AL$9*O1829/(1+O1829))</f>
        <v>6.4497345768578462E-2</v>
      </c>
      <c r="R1829">
        <f t="shared" si="540"/>
        <v>19.751565414145865</v>
      </c>
      <c r="S1829">
        <f>(1-$AL$6^R1829)/(1+$AL$6^R1829*(1/$AL$7-1))</f>
        <v>0.99643717244343843</v>
      </c>
      <c r="U1829">
        <v>0.1</v>
      </c>
      <c r="V1829">
        <f t="shared" si="541"/>
        <v>0.22850000000000004</v>
      </c>
      <c r="W1829">
        <f t="shared" si="542"/>
        <v>0.22768589390332572</v>
      </c>
      <c r="X1829">
        <f t="shared" si="543"/>
        <v>8.1410609667431633E-4</v>
      </c>
      <c r="Y1829">
        <f t="shared" si="544"/>
        <v>7.6159841426480469E-4</v>
      </c>
      <c r="Z1829">
        <f t="shared" si="545"/>
        <v>0.2051708591702936</v>
      </c>
      <c r="AA1829">
        <f t="shared" si="546"/>
        <v>6.919901782608622E-4</v>
      </c>
      <c r="AC1829">
        <f t="shared" si="547"/>
        <v>2.7584411905911582E-2</v>
      </c>
      <c r="AD1829">
        <f>X1829*((1-Q1829)*(1-EXP(-(P1829+O1829)*A1829))*P1829/(P1829+O1829)-(1-$AL$10)*(1-EXP(-2*O1829*A1829))/2)</f>
        <v>1.4743486745117662E-4</v>
      </c>
      <c r="AE1829">
        <f t="shared" si="548"/>
        <v>2.8423836951623618E-2</v>
      </c>
      <c r="AF1829">
        <f t="shared" si="549"/>
        <v>0.17233671449310969</v>
      </c>
      <c r="AG1829">
        <f t="shared" si="550"/>
        <v>-7.7826631447234246E-5</v>
      </c>
      <c r="AH1829">
        <f t="shared" si="551"/>
        <v>0.17225888786166246</v>
      </c>
      <c r="BA1829">
        <v>2.84238369516236E-2</v>
      </c>
    </row>
    <row r="1830" spans="1:53" x14ac:dyDescent="0.3">
      <c r="A1830">
        <v>3.7966086580338598</v>
      </c>
      <c r="E1830" cm="1">
        <f t="array" ref="E1830">INDEX($C$2:$C$104,L1830)</f>
        <v>-0.39387310540198306</v>
      </c>
      <c r="G1830">
        <f>PI()/12*(M1830-12)</f>
        <v>-2.0943951023931953</v>
      </c>
      <c r="H1830">
        <f t="shared" si="535"/>
        <v>-0.23095724239935883</v>
      </c>
      <c r="I1830">
        <f t="shared" si="552"/>
        <v>0.73748368275661014</v>
      </c>
      <c r="J1830">
        <f t="shared" si="536"/>
        <v>2.2139213433434097</v>
      </c>
      <c r="L1830">
        <f t="shared" si="553"/>
        <v>77</v>
      </c>
      <c r="M1830">
        <v>4</v>
      </c>
      <c r="N1830">
        <f t="shared" si="537"/>
        <v>0.05</v>
      </c>
      <c r="O1830">
        <f t="shared" si="538"/>
        <v>5.0020839411324403</v>
      </c>
      <c r="P1830">
        <f t="shared" si="539"/>
        <v>9.2038344516836901</v>
      </c>
      <c r="Q1830">
        <f>1-EXP(-2*$AL$9*O1830/(1+O1830))</f>
        <v>6.4497345768578462E-2</v>
      </c>
      <c r="R1830">
        <f t="shared" si="540"/>
        <v>19.751565414145865</v>
      </c>
      <c r="S1830">
        <f>(1-$AL$6^R1830)/(1+$AL$6^R1830*(1/$AL$7-1))</f>
        <v>0.99643717244343843</v>
      </c>
      <c r="U1830">
        <v>0.1</v>
      </c>
      <c r="V1830">
        <f t="shared" si="541"/>
        <v>0.22850000000000004</v>
      </c>
      <c r="W1830">
        <f t="shared" si="542"/>
        <v>0.22768589390332572</v>
      </c>
      <c r="X1830">
        <f t="shared" si="543"/>
        <v>8.1410609667431633E-4</v>
      </c>
      <c r="Y1830">
        <f t="shared" si="544"/>
        <v>7.6159841426480469E-4</v>
      </c>
      <c r="Z1830">
        <f t="shared" si="545"/>
        <v>0.2051708591702936</v>
      </c>
      <c r="AA1830">
        <f t="shared" si="546"/>
        <v>6.919901782608622E-4</v>
      </c>
      <c r="AC1830">
        <f t="shared" si="547"/>
        <v>2.7584411905911582E-2</v>
      </c>
      <c r="AD1830">
        <f>X1830*((1-Q1830)*(1-EXP(-(P1830+O1830)*A1830))*P1830/(P1830+O1830)-(1-$AL$10)*(1-EXP(-2*O1830*A1830))/2)</f>
        <v>1.4743486745117662E-4</v>
      </c>
      <c r="AE1830">
        <f t="shared" si="548"/>
        <v>2.8423836951623618E-2</v>
      </c>
      <c r="AF1830">
        <f t="shared" si="549"/>
        <v>0.17233671449310969</v>
      </c>
      <c r="AG1830">
        <f t="shared" si="550"/>
        <v>-7.7826631447234246E-5</v>
      </c>
      <c r="AH1830">
        <f t="shared" si="551"/>
        <v>0.17225888786166246</v>
      </c>
      <c r="BA1830">
        <v>2.84238369516236E-2</v>
      </c>
    </row>
    <row r="1831" spans="1:53" x14ac:dyDescent="0.3">
      <c r="A1831">
        <v>3.7966086580338598</v>
      </c>
      <c r="E1831" cm="1">
        <f t="array" ref="E1831">INDEX($C$2:$C$104,L1831)</f>
        <v>-0.39387310540198306</v>
      </c>
      <c r="G1831">
        <f>PI()/12*(M1831-12)</f>
        <v>-1.8325957145940459</v>
      </c>
      <c r="H1831">
        <f t="shared" si="535"/>
        <v>-0.23095724239935883</v>
      </c>
      <c r="I1831">
        <f t="shared" si="552"/>
        <v>0.73748368275661014</v>
      </c>
      <c r="J1831">
        <f t="shared" si="536"/>
        <v>2.0062613428841702</v>
      </c>
      <c r="L1831">
        <f t="shared" si="553"/>
        <v>77</v>
      </c>
      <c r="M1831">
        <v>5</v>
      </c>
      <c r="N1831">
        <f t="shared" si="537"/>
        <v>0.05</v>
      </c>
      <c r="O1831">
        <f t="shared" si="538"/>
        <v>5.0020839411324403</v>
      </c>
      <c r="P1831">
        <f t="shared" si="539"/>
        <v>9.2038344516836901</v>
      </c>
      <c r="Q1831">
        <f>1-EXP(-2*$AL$9*O1831/(1+O1831))</f>
        <v>6.4497345768578462E-2</v>
      </c>
      <c r="R1831">
        <f t="shared" si="540"/>
        <v>19.751565414145865</v>
      </c>
      <c r="S1831">
        <f>(1-$AL$6^R1831)/(1+$AL$6^R1831*(1/$AL$7-1))</f>
        <v>0.99643717244343843</v>
      </c>
      <c r="U1831">
        <v>0.1</v>
      </c>
      <c r="V1831">
        <f t="shared" si="541"/>
        <v>0.22850000000000004</v>
      </c>
      <c r="W1831">
        <f t="shared" si="542"/>
        <v>0.22768589390332572</v>
      </c>
      <c r="X1831">
        <f t="shared" si="543"/>
        <v>8.1410609667431633E-4</v>
      </c>
      <c r="Y1831">
        <f t="shared" si="544"/>
        <v>7.6159841426480469E-4</v>
      </c>
      <c r="Z1831">
        <f t="shared" si="545"/>
        <v>0.2051708591702936</v>
      </c>
      <c r="AA1831">
        <f t="shared" si="546"/>
        <v>6.919901782608622E-4</v>
      </c>
      <c r="AC1831">
        <f t="shared" si="547"/>
        <v>2.7584411905911582E-2</v>
      </c>
      <c r="AD1831">
        <f>X1831*((1-Q1831)*(1-EXP(-(P1831+O1831)*A1831))*P1831/(P1831+O1831)-(1-$AL$10)*(1-EXP(-2*O1831*A1831))/2)</f>
        <v>1.4743486745117662E-4</v>
      </c>
      <c r="AE1831">
        <f t="shared" si="548"/>
        <v>2.8423836951623618E-2</v>
      </c>
      <c r="AF1831">
        <f t="shared" si="549"/>
        <v>0.17233671449310969</v>
      </c>
      <c r="AG1831">
        <f t="shared" si="550"/>
        <v>-7.7826631447234246E-5</v>
      </c>
      <c r="AH1831">
        <f t="shared" si="551"/>
        <v>0.17225888786166246</v>
      </c>
      <c r="BA1831">
        <v>2.84238369516236E-2</v>
      </c>
    </row>
    <row r="1832" spans="1:53" x14ac:dyDescent="0.3">
      <c r="A1832">
        <v>3.7966086580338598</v>
      </c>
      <c r="E1832" cm="1">
        <f t="array" ref="E1832">INDEX($C$2:$C$104,L1832)</f>
        <v>-0.39387310540198306</v>
      </c>
      <c r="G1832">
        <f>PI()/12*(M1832-12)</f>
        <v>-1.5707963267948966</v>
      </c>
      <c r="H1832">
        <f t="shared" si="535"/>
        <v>-0.23095724239935883</v>
      </c>
      <c r="I1832">
        <f t="shared" si="552"/>
        <v>0.73748368275661014</v>
      </c>
      <c r="J1832">
        <f t="shared" si="536"/>
        <v>1.8038577365997615</v>
      </c>
      <c r="L1832">
        <f t="shared" si="553"/>
        <v>77</v>
      </c>
      <c r="M1832">
        <v>6</v>
      </c>
      <c r="N1832">
        <f t="shared" si="537"/>
        <v>0.05</v>
      </c>
      <c r="O1832">
        <f t="shared" si="538"/>
        <v>5.0020839411324403</v>
      </c>
      <c r="P1832">
        <f t="shared" si="539"/>
        <v>9.2038344516836901</v>
      </c>
      <c r="Q1832">
        <f>1-EXP(-2*$AL$9*O1832/(1+O1832))</f>
        <v>6.4497345768578462E-2</v>
      </c>
      <c r="R1832">
        <f t="shared" si="540"/>
        <v>19.751565414145865</v>
      </c>
      <c r="S1832">
        <f>(1-$AL$6^R1832)/(1+$AL$6^R1832*(1/$AL$7-1))</f>
        <v>0.99643717244343843</v>
      </c>
      <c r="U1832">
        <v>0</v>
      </c>
      <c r="V1832">
        <f t="shared" si="541"/>
        <v>0</v>
      </c>
      <c r="W1832">
        <f t="shared" si="542"/>
        <v>0</v>
      </c>
      <c r="X1832">
        <f t="shared" si="543"/>
        <v>0</v>
      </c>
      <c r="Y1832">
        <f t="shared" si="544"/>
        <v>0</v>
      </c>
      <c r="Z1832">
        <f t="shared" si="545"/>
        <v>0</v>
      </c>
      <c r="AA1832">
        <f t="shared" si="546"/>
        <v>0</v>
      </c>
      <c r="AC1832">
        <f t="shared" si="547"/>
        <v>0</v>
      </c>
      <c r="AD1832">
        <f>X1832*((1-Q1832)*(1-EXP(-(P1832+O1832)*A1832))*P1832/(P1832+O1832)-(1-$AL$10)*(1-EXP(-2*O1832*A1832))/2)</f>
        <v>0</v>
      </c>
      <c r="AE1832">
        <f t="shared" si="548"/>
        <v>0</v>
      </c>
      <c r="AF1832">
        <f t="shared" si="549"/>
        <v>0</v>
      </c>
      <c r="AG1832">
        <f t="shared" si="550"/>
        <v>0</v>
      </c>
      <c r="AH1832">
        <f t="shared" si="551"/>
        <v>0</v>
      </c>
      <c r="BA1832">
        <v>0</v>
      </c>
    </row>
    <row r="1833" spans="1:53" x14ac:dyDescent="0.3">
      <c r="A1833">
        <v>3.7966086580338598</v>
      </c>
      <c r="E1833" cm="1">
        <f t="array" ref="E1833">INDEX($C$2:$C$104,L1833)</f>
        <v>-0.39387310540198306</v>
      </c>
      <c r="G1833">
        <f>PI()/12*(M1833-12)</f>
        <v>-1.308996938995747</v>
      </c>
      <c r="H1833">
        <f t="shared" si="535"/>
        <v>-0.23095724239935883</v>
      </c>
      <c r="I1833">
        <f t="shared" si="552"/>
        <v>0.73748368275661014</v>
      </c>
      <c r="J1833">
        <f t="shared" si="536"/>
        <v>1.6108894871498778</v>
      </c>
      <c r="L1833">
        <f t="shared" si="553"/>
        <v>77</v>
      </c>
      <c r="M1833">
        <v>7</v>
      </c>
      <c r="N1833">
        <f t="shared" si="537"/>
        <v>0.05</v>
      </c>
      <c r="O1833">
        <f t="shared" si="538"/>
        <v>5.0020839411324403</v>
      </c>
      <c r="P1833">
        <f t="shared" si="539"/>
        <v>9.2038344516836901</v>
      </c>
      <c r="Q1833">
        <f>1-EXP(-2*$AL$9*O1833/(1+O1833))</f>
        <v>6.4497345768578462E-2</v>
      </c>
      <c r="R1833">
        <f t="shared" si="540"/>
        <v>19.751565414145865</v>
      </c>
      <c r="S1833">
        <f>(1-$AL$6^R1833)/(1+$AL$6^R1833*(1/$AL$7-1))</f>
        <v>0.99643717244343843</v>
      </c>
      <c r="U1833">
        <v>0</v>
      </c>
      <c r="V1833">
        <f t="shared" si="541"/>
        <v>0</v>
      </c>
      <c r="W1833">
        <f t="shared" si="542"/>
        <v>0</v>
      </c>
      <c r="X1833">
        <f t="shared" si="543"/>
        <v>0</v>
      </c>
      <c r="Y1833">
        <f t="shared" si="544"/>
        <v>0</v>
      </c>
      <c r="Z1833">
        <f t="shared" si="545"/>
        <v>0</v>
      </c>
      <c r="AA1833">
        <f t="shared" si="546"/>
        <v>0</v>
      </c>
      <c r="AC1833">
        <f t="shared" si="547"/>
        <v>0</v>
      </c>
      <c r="AD1833">
        <f>X1833*((1-Q1833)*(1-EXP(-(P1833+O1833)*A1833))*P1833/(P1833+O1833)-(1-$AL$10)*(1-EXP(-2*O1833*A1833))/2)</f>
        <v>0</v>
      </c>
      <c r="AE1833">
        <f t="shared" si="548"/>
        <v>0</v>
      </c>
      <c r="AF1833">
        <f t="shared" si="549"/>
        <v>0</v>
      </c>
      <c r="AG1833">
        <f t="shared" si="550"/>
        <v>0</v>
      </c>
      <c r="AH1833">
        <f t="shared" si="551"/>
        <v>0</v>
      </c>
      <c r="BA1833">
        <v>0</v>
      </c>
    </row>
    <row r="1834" spans="1:53" x14ac:dyDescent="0.3">
      <c r="A1834">
        <v>3.7966086580338598</v>
      </c>
      <c r="E1834" cm="1">
        <f t="array" ref="E1834">INDEX($C$2:$C$104,L1834)</f>
        <v>-0.39387310540198306</v>
      </c>
      <c r="G1834">
        <f>PI()/12*(M1834-12)</f>
        <v>-1.0471975511965976</v>
      </c>
      <c r="H1834">
        <f t="shared" si="535"/>
        <v>-0.23095724239935883</v>
      </c>
      <c r="I1834">
        <f t="shared" si="552"/>
        <v>0.73748368275661014</v>
      </c>
      <c r="J1834">
        <f t="shared" si="536"/>
        <v>1.4325719965539419</v>
      </c>
      <c r="L1834">
        <f t="shared" si="553"/>
        <v>77</v>
      </c>
      <c r="M1834">
        <v>8</v>
      </c>
      <c r="N1834">
        <f t="shared" si="537"/>
        <v>0.13822433024095471</v>
      </c>
      <c r="O1834">
        <f t="shared" si="538"/>
        <v>1.8144262991119977</v>
      </c>
      <c r="P1834">
        <f t="shared" si="539"/>
        <v>3.3385443903660756</v>
      </c>
      <c r="Q1834">
        <f>1-EXP(-2*$AL$9*O1834/(1+O1834))</f>
        <v>5.0267605435903362E-2</v>
      </c>
      <c r="R1834">
        <f t="shared" si="540"/>
        <v>7.1645658405212149</v>
      </c>
      <c r="S1834">
        <f>(1-$AL$6^R1834)/(1+$AL$6^R1834*(1/$AL$7-1))</f>
        <v>0.80225090341444905</v>
      </c>
      <c r="U1834">
        <v>2.8</v>
      </c>
      <c r="V1834">
        <f t="shared" si="541"/>
        <v>6.3979999999999997</v>
      </c>
      <c r="W1834">
        <f t="shared" si="542"/>
        <v>5.1328012800456451</v>
      </c>
      <c r="X1834">
        <f t="shared" si="543"/>
        <v>1.2651987199543546</v>
      </c>
      <c r="Y1834">
        <f t="shared" si="544"/>
        <v>1.2015964514082365</v>
      </c>
      <c r="Z1834">
        <f t="shared" si="545"/>
        <v>4.6252371217361805</v>
      </c>
      <c r="AA1834">
        <f t="shared" si="546"/>
        <v>1.0743227675371363</v>
      </c>
      <c r="AC1834">
        <f t="shared" si="547"/>
        <v>1.4041814199956184</v>
      </c>
      <c r="AD1834">
        <f>X1834*((1-Q1834)*(1-EXP(-(P1834+O1834)*A1834))*P1834/(P1834+O1834)-(1-$AL$10)*(1-EXP(-2*O1834*A1834))/2)</f>
        <v>0.24079264461541092</v>
      </c>
      <c r="AE1834">
        <f t="shared" si="548"/>
        <v>2.7192968321481654</v>
      </c>
      <c r="AF1834">
        <f t="shared" si="549"/>
        <v>3.1733827226539435</v>
      </c>
      <c r="AG1834">
        <f t="shared" si="550"/>
        <v>-0.11351896074431085</v>
      </c>
      <c r="AH1834">
        <f t="shared" si="551"/>
        <v>3.0598637619096327</v>
      </c>
      <c r="BA1834">
        <v>2.7192968321481601</v>
      </c>
    </row>
    <row r="1835" spans="1:53" x14ac:dyDescent="0.3">
      <c r="A1835">
        <v>3.7966086580338598</v>
      </c>
      <c r="E1835" cm="1">
        <f t="array" ref="E1835">INDEX($C$2:$C$104,L1835)</f>
        <v>-0.39387310540198306</v>
      </c>
      <c r="G1835">
        <f>PI()/12*(M1835-12)</f>
        <v>-0.78539816339744828</v>
      </c>
      <c r="H1835">
        <f t="shared" si="535"/>
        <v>-0.23095724239935883</v>
      </c>
      <c r="I1835">
        <f t="shared" si="552"/>
        <v>0.73748368275661014</v>
      </c>
      <c r="J1835">
        <f t="shared" si="536"/>
        <v>1.2760235126681194</v>
      </c>
      <c r="L1835">
        <f t="shared" si="553"/>
        <v>77</v>
      </c>
      <c r="M1835">
        <v>9</v>
      </c>
      <c r="N1835">
        <f t="shared" si="537"/>
        <v>0.29477281412677714</v>
      </c>
      <c r="O1835">
        <f t="shared" si="538"/>
        <v>0.86051863528590322</v>
      </c>
      <c r="P1835">
        <f t="shared" si="539"/>
        <v>1.5833542889260621</v>
      </c>
      <c r="Q1835">
        <f>1-EXP(-2*$AL$9*O1835/(1+O1835))</f>
        <v>3.632505664286878E-2</v>
      </c>
      <c r="R1835">
        <f t="shared" si="540"/>
        <v>3.3979018175159066</v>
      </c>
      <c r="S1835">
        <f>(1-$AL$6^R1835)/(1+$AL$6^R1835*(1/$AL$7-1))</f>
        <v>0.46658355964941339</v>
      </c>
      <c r="U1835">
        <v>11.8</v>
      </c>
      <c r="V1835">
        <f t="shared" si="541"/>
        <v>26.963000000000005</v>
      </c>
      <c r="W1835">
        <f t="shared" si="542"/>
        <v>12.580492518827135</v>
      </c>
      <c r="X1835">
        <f t="shared" si="543"/>
        <v>14.382507481172869</v>
      </c>
      <c r="Y1835">
        <f t="shared" si="544"/>
        <v>13.826095058990607</v>
      </c>
      <c r="Z1835">
        <f t="shared" si="545"/>
        <v>11.336453104860144</v>
      </c>
      <c r="AA1835">
        <f t="shared" si="546"/>
        <v>11.759126268317106</v>
      </c>
      <c r="AC1835">
        <f t="shared" si="547"/>
        <v>5.5067774527767597</v>
      </c>
      <c r="AD1835">
        <f>X1835*((1-Q1835)*(1-EXP(-(P1835+O1835)*A1835))*P1835/(P1835+O1835)-(1-$AL$10)*(1-EXP(-2*O1835*A1835))/2)</f>
        <v>2.8752357183638639</v>
      </c>
      <c r="AE1835">
        <f t="shared" si="548"/>
        <v>20.141139439457728</v>
      </c>
      <c r="AF1835">
        <f t="shared" si="549"/>
        <v>5.8277099105932608</v>
      </c>
      <c r="AG1835">
        <f t="shared" si="550"/>
        <v>-0.80826692769036113</v>
      </c>
      <c r="AH1835">
        <f t="shared" si="551"/>
        <v>5.0194429829029001</v>
      </c>
      <c r="BA1835">
        <v>20.141139439457699</v>
      </c>
    </row>
    <row r="1836" spans="1:53" x14ac:dyDescent="0.3">
      <c r="A1836">
        <v>3.7966086580338598</v>
      </c>
      <c r="E1836" cm="1">
        <f t="array" ref="E1836">INDEX($C$2:$C$104,L1836)</f>
        <v>-0.39387310540198306</v>
      </c>
      <c r="G1836">
        <f>PI()/12*(M1836-12)</f>
        <v>-0.52359877559829882</v>
      </c>
      <c r="H1836">
        <f t="shared" si="535"/>
        <v>-0.23095724239935883</v>
      </c>
      <c r="I1836">
        <f t="shared" si="552"/>
        <v>0.73748368275661014</v>
      </c>
      <c r="J1836">
        <f t="shared" si="536"/>
        <v>1.1508380433886727</v>
      </c>
      <c r="L1836">
        <f t="shared" si="553"/>
        <v>77</v>
      </c>
      <c r="M1836">
        <v>10</v>
      </c>
      <c r="N1836">
        <f t="shared" si="537"/>
        <v>0.41995828340622388</v>
      </c>
      <c r="O1836">
        <f t="shared" si="538"/>
        <v>0.61316234638301037</v>
      </c>
      <c r="P1836">
        <f t="shared" si="539"/>
        <v>1.1282187173447391</v>
      </c>
      <c r="Q1836">
        <f>1-EXP(-2*$AL$9*O1836/(1+O1836))</f>
        <v>2.9950295646533176E-2</v>
      </c>
      <c r="R1836">
        <f t="shared" si="540"/>
        <v>2.4211741219467342</v>
      </c>
      <c r="S1836">
        <f>(1-$AL$6^R1836)/(1+$AL$6^R1836*(1/$AL$7-1))</f>
        <v>0.34110685194466051</v>
      </c>
      <c r="U1836">
        <v>18.8</v>
      </c>
      <c r="V1836">
        <f t="shared" si="541"/>
        <v>42.958000000000006</v>
      </c>
      <c r="W1836">
        <f t="shared" si="542"/>
        <v>14.653268145838728</v>
      </c>
      <c r="X1836">
        <f t="shared" si="543"/>
        <v>28.304731854161275</v>
      </c>
      <c r="Y1836">
        <f t="shared" si="544"/>
        <v>27.078210784528988</v>
      </c>
      <c r="Z1836">
        <f t="shared" si="545"/>
        <v>13.204259445299405</v>
      </c>
      <c r="AA1836">
        <f t="shared" si="546"/>
        <v>21.713348519838565</v>
      </c>
      <c r="AC1836">
        <f t="shared" si="547"/>
        <v>7.5755166318176608</v>
      </c>
      <c r="AD1836">
        <f>X1836*((1-Q1836)*(1-EXP(-(P1836+O1836)*A1836))*P1836/(P1836+O1836)-(1-$AL$10)*(1-EXP(-2*O1836*A1836))/2)</f>
        <v>5.8499500435534282</v>
      </c>
      <c r="AE1836">
        <f t="shared" si="548"/>
        <v>35.138815195209652</v>
      </c>
      <c r="AF1836">
        <f t="shared" si="549"/>
        <v>5.6640667034228906</v>
      </c>
      <c r="AG1836">
        <f t="shared" si="550"/>
        <v>-0.48508777886300913</v>
      </c>
      <c r="AH1836">
        <f t="shared" si="551"/>
        <v>5.1789789245598818</v>
      </c>
      <c r="BA1836">
        <v>35.138815195209602</v>
      </c>
    </row>
    <row r="1837" spans="1:53" x14ac:dyDescent="0.3">
      <c r="A1837">
        <v>3.7966086580338598</v>
      </c>
      <c r="E1837" cm="1">
        <f t="array" ref="E1837">INDEX($C$2:$C$104,L1837)</f>
        <v>-0.39387310540198306</v>
      </c>
      <c r="G1837">
        <f>PI()/12*(M1837-12)</f>
        <v>-0.26179938779914941</v>
      </c>
      <c r="H1837">
        <f t="shared" si="535"/>
        <v>-0.23095724239935883</v>
      </c>
      <c r="I1837">
        <f t="shared" si="552"/>
        <v>0.73748368275661014</v>
      </c>
      <c r="J1837">
        <f t="shared" si="536"/>
        <v>1.0685481418676344</v>
      </c>
      <c r="L1837">
        <f t="shared" si="553"/>
        <v>77</v>
      </c>
      <c r="M1837">
        <v>11</v>
      </c>
      <c r="N1837">
        <f t="shared" si="537"/>
        <v>0.5022481849272622</v>
      </c>
      <c r="O1837">
        <f t="shared" si="538"/>
        <v>0.5193215739048852</v>
      </c>
      <c r="P1837">
        <f t="shared" si="539"/>
        <v>0.95555169598498879</v>
      </c>
      <c r="Q1837">
        <f>1-EXP(-2*$AL$9*O1837/(1+O1837))</f>
        <v>2.697443171362135E-2</v>
      </c>
      <c r="R1837">
        <f t="shared" si="540"/>
        <v>2.0506281299304452</v>
      </c>
      <c r="S1837">
        <f>(1-$AL$6^R1837)/(1+$AL$6^R1837*(1/$AL$7-1))</f>
        <v>0.29054902792375598</v>
      </c>
      <c r="U1837">
        <v>59.9</v>
      </c>
      <c r="V1837">
        <f t="shared" si="541"/>
        <v>136.8715</v>
      </c>
      <c r="W1837">
        <f t="shared" si="542"/>
        <v>39.767881275466365</v>
      </c>
      <c r="X1837">
        <f t="shared" si="543"/>
        <v>97.103618724533632</v>
      </c>
      <c r="Y1837">
        <f t="shared" si="544"/>
        <v>91.973562911635099</v>
      </c>
      <c r="Z1837">
        <f t="shared" si="545"/>
        <v>35.835379297296406</v>
      </c>
      <c r="AA1837">
        <f t="shared" si="546"/>
        <v>71.04667591802513</v>
      </c>
      <c r="AC1837">
        <f t="shared" si="547"/>
        <v>22.056799889667769</v>
      </c>
      <c r="AD1837">
        <f>X1837*((1-Q1837)*(1-EXP(-(P1837+O1837)*A1837))*P1837/(P1837+O1837)-(1-$AL$10)*(1-EXP(-2*O1837*A1837))/2)</f>
        <v>20.519617546616068</v>
      </c>
      <c r="AE1837">
        <f t="shared" si="548"/>
        <v>113.62309335430896</v>
      </c>
      <c r="AF1837">
        <f t="shared" si="549"/>
        <v>13.907583048015406</v>
      </c>
      <c r="AG1837">
        <f t="shared" si="550"/>
        <v>0.40726944699391771</v>
      </c>
      <c r="AH1837">
        <f t="shared" si="551"/>
        <v>14.314852495009323</v>
      </c>
      <c r="BA1837">
        <v>113.623093354308</v>
      </c>
    </row>
    <row r="1838" spans="1:53" x14ac:dyDescent="0.3">
      <c r="A1838">
        <v>3.7966086580338598</v>
      </c>
      <c r="E1838" cm="1">
        <f t="array" ref="E1838">INDEX($C$2:$C$104,L1838)</f>
        <v>-0.39387310540198306</v>
      </c>
      <c r="G1838">
        <f>PI()/12*(M1838-12)</f>
        <v>0</v>
      </c>
      <c r="H1838">
        <f t="shared" si="535"/>
        <v>-0.23095724239935883</v>
      </c>
      <c r="I1838">
        <f t="shared" si="552"/>
        <v>0.73748368275661014</v>
      </c>
      <c r="J1838">
        <f t="shared" si="536"/>
        <v>1.039644928639885</v>
      </c>
      <c r="L1838">
        <f t="shared" si="553"/>
        <v>77</v>
      </c>
      <c r="M1838">
        <v>12</v>
      </c>
      <c r="N1838">
        <f t="shared" si="537"/>
        <v>0.53115139815501156</v>
      </c>
      <c r="O1838">
        <f t="shared" si="538"/>
        <v>0.49355765085762532</v>
      </c>
      <c r="P1838">
        <f t="shared" si="539"/>
        <v>0.90814607757803067</v>
      </c>
      <c r="Q1838">
        <f>1-EXP(-2*$AL$9*O1838/(1+O1838))</f>
        <v>2.6090229114250851E-2</v>
      </c>
      <c r="R1838">
        <f t="shared" si="540"/>
        <v>1.9488949688356381</v>
      </c>
      <c r="S1838">
        <f>(1-$AL$6^R1838)/(1+$AL$6^R1838*(1/$AL$7-1))</f>
        <v>0.27645212371387995</v>
      </c>
      <c r="U1838">
        <v>49.5</v>
      </c>
      <c r="V1838">
        <f t="shared" si="541"/>
        <v>113.1075</v>
      </c>
      <c r="W1838">
        <f t="shared" si="542"/>
        <v>31.268808582967676</v>
      </c>
      <c r="X1838">
        <f t="shared" si="543"/>
        <v>81.838691417032322</v>
      </c>
      <c r="Y1838">
        <f t="shared" si="544"/>
        <v>77.167881028298112</v>
      </c>
      <c r="Z1838">
        <f t="shared" si="545"/>
        <v>28.176749170604726</v>
      </c>
      <c r="AA1838">
        <f t="shared" si="546"/>
        <v>58.88274759826848</v>
      </c>
      <c r="AC1838">
        <f t="shared" si="547"/>
        <v>17.694699562919343</v>
      </c>
      <c r="AD1838">
        <f>X1838*((1-Q1838)*(1-EXP(-(P1838+O1838)*A1838))*P1838/(P1838+O1838)-(1-$AL$10)*(1-EXP(-2*O1838*A1838))/2)</f>
        <v>17.425094683180607</v>
      </c>
      <c r="AE1838">
        <f t="shared" si="548"/>
        <v>94.002541844368423</v>
      </c>
      <c r="AF1838">
        <f t="shared" si="549"/>
        <v>10.589803456259263</v>
      </c>
      <c r="AG1838">
        <f t="shared" si="550"/>
        <v>0.86003874684903003</v>
      </c>
      <c r="AH1838">
        <f t="shared" si="551"/>
        <v>11.449842203108293</v>
      </c>
      <c r="BA1838">
        <v>94.002541844368395</v>
      </c>
    </row>
    <row r="1839" spans="1:53" x14ac:dyDescent="0.3">
      <c r="A1839">
        <v>3.7966086580338598</v>
      </c>
      <c r="E1839" cm="1">
        <f t="array" ref="E1839">INDEX($C$2:$C$104,L1839)</f>
        <v>-0.39387310540198306</v>
      </c>
      <c r="G1839">
        <f>PI()/12*(M1839-12)</f>
        <v>0.26179938779914941</v>
      </c>
      <c r="H1839">
        <f t="shared" si="535"/>
        <v>-0.23095724239935883</v>
      </c>
      <c r="I1839">
        <f t="shared" si="552"/>
        <v>0.73748368275661014</v>
      </c>
      <c r="J1839">
        <f t="shared" si="536"/>
        <v>1.0685481418676344</v>
      </c>
      <c r="L1839">
        <f t="shared" si="553"/>
        <v>77</v>
      </c>
      <c r="M1839">
        <v>13</v>
      </c>
      <c r="N1839">
        <f t="shared" si="537"/>
        <v>0.5022481849272622</v>
      </c>
      <c r="O1839">
        <f t="shared" si="538"/>
        <v>0.5193215739048852</v>
      </c>
      <c r="P1839">
        <f t="shared" si="539"/>
        <v>0.95555169598498879</v>
      </c>
      <c r="Q1839">
        <f>1-EXP(-2*$AL$9*O1839/(1+O1839))</f>
        <v>2.697443171362135E-2</v>
      </c>
      <c r="R1839">
        <f t="shared" si="540"/>
        <v>2.0506281299304452</v>
      </c>
      <c r="S1839">
        <f>(1-$AL$6^R1839)/(1+$AL$6^R1839*(1/$AL$7-1))</f>
        <v>0.29054902792375598</v>
      </c>
      <c r="U1839">
        <v>99.2</v>
      </c>
      <c r="V1839">
        <f t="shared" si="541"/>
        <v>226.67200000000003</v>
      </c>
      <c r="W1839">
        <f t="shared" si="542"/>
        <v>65.859329257533616</v>
      </c>
      <c r="X1839">
        <f t="shared" si="543"/>
        <v>160.81267074246642</v>
      </c>
      <c r="Y1839">
        <f t="shared" si="544"/>
        <v>152.31681871175635</v>
      </c>
      <c r="Z1839">
        <f t="shared" si="545"/>
        <v>59.346738335422437</v>
      </c>
      <c r="AA1839">
        <f t="shared" si="546"/>
        <v>117.65993741349072</v>
      </c>
      <c r="AC1839">
        <f t="shared" si="547"/>
        <v>36.528122688731933</v>
      </c>
      <c r="AD1839">
        <f>X1839*((1-Q1839)*(1-EXP(-(P1839+O1839)*A1839))*P1839/(P1839+O1839)-(1-$AL$10)*(1-EXP(-2*O1839*A1839))/2)</f>
        <v>33.98240501876986</v>
      </c>
      <c r="AE1839">
        <f t="shared" si="548"/>
        <v>188.17046512099253</v>
      </c>
      <c r="AF1839">
        <f t="shared" si="549"/>
        <v>23.032257735611491</v>
      </c>
      <c r="AG1839">
        <f t="shared" si="550"/>
        <v>0.67447627949577038</v>
      </c>
      <c r="AH1839">
        <f t="shared" si="551"/>
        <v>23.706734015107262</v>
      </c>
      <c r="BA1839">
        <v>188.17046512099199</v>
      </c>
    </row>
    <row r="1840" spans="1:53" x14ac:dyDescent="0.3">
      <c r="A1840">
        <v>3.7966086580338598</v>
      </c>
      <c r="E1840" cm="1">
        <f t="array" ref="E1840">INDEX($C$2:$C$104,L1840)</f>
        <v>-0.39387310540198306</v>
      </c>
      <c r="G1840">
        <f>PI()/12*(M1840-12)</f>
        <v>0.52359877559829882</v>
      </c>
      <c r="H1840">
        <f t="shared" si="535"/>
        <v>-0.23095724239935883</v>
      </c>
      <c r="I1840">
        <f t="shared" si="552"/>
        <v>0.73748368275661014</v>
      </c>
      <c r="J1840">
        <f t="shared" si="536"/>
        <v>1.1508380433886727</v>
      </c>
      <c r="L1840">
        <f t="shared" si="553"/>
        <v>77</v>
      </c>
      <c r="M1840">
        <v>14</v>
      </c>
      <c r="N1840">
        <f t="shared" si="537"/>
        <v>0.41995828340622388</v>
      </c>
      <c r="O1840">
        <f t="shared" si="538"/>
        <v>0.61316234638301037</v>
      </c>
      <c r="P1840">
        <f t="shared" si="539"/>
        <v>1.1282187173447391</v>
      </c>
      <c r="Q1840">
        <f>1-EXP(-2*$AL$9*O1840/(1+O1840))</f>
        <v>2.9950295646533176E-2</v>
      </c>
      <c r="R1840">
        <f t="shared" si="540"/>
        <v>2.4211741219467342</v>
      </c>
      <c r="S1840">
        <f>(1-$AL$6^R1840)/(1+$AL$6^R1840*(1/$AL$7-1))</f>
        <v>0.34110685194466051</v>
      </c>
      <c r="U1840">
        <v>179.5</v>
      </c>
      <c r="V1840">
        <f t="shared" si="541"/>
        <v>410.15750000000003</v>
      </c>
      <c r="W1840">
        <f t="shared" si="542"/>
        <v>139.9075336264921</v>
      </c>
      <c r="X1840">
        <f t="shared" si="543"/>
        <v>270.24996637350796</v>
      </c>
      <c r="Y1840">
        <f t="shared" si="544"/>
        <v>258.53929977781667</v>
      </c>
      <c r="Z1840">
        <f t="shared" si="545"/>
        <v>126.07258353357676</v>
      </c>
      <c r="AA1840">
        <f t="shared" si="546"/>
        <v>207.31627975058632</v>
      </c>
      <c r="AC1840">
        <f t="shared" si="547"/>
        <v>72.330065713365428</v>
      </c>
      <c r="AD1840">
        <f>X1840*((1-Q1840)*(1-EXP(-(P1840+O1840)*A1840))*P1840/(P1840+O1840)-(1-$AL$10)*(1-EXP(-2*O1840*A1840))/2)</f>
        <v>55.854576213714914</v>
      </c>
      <c r="AE1840">
        <f t="shared" si="548"/>
        <v>335.50092167766667</v>
      </c>
      <c r="AF1840">
        <f t="shared" si="549"/>
        <v>54.079785811936638</v>
      </c>
      <c r="AG1840">
        <f t="shared" si="550"/>
        <v>-4.6315561864845822</v>
      </c>
      <c r="AH1840">
        <f t="shared" si="551"/>
        <v>49.448229625452058</v>
      </c>
      <c r="BA1840">
        <v>335.50092167766599</v>
      </c>
    </row>
    <row r="1841" spans="1:53" x14ac:dyDescent="0.3">
      <c r="A1841">
        <v>3.7966086580338598</v>
      </c>
      <c r="E1841" cm="1">
        <f t="array" ref="E1841">INDEX($C$2:$C$104,L1841)</f>
        <v>-0.39387310540198306</v>
      </c>
      <c r="G1841">
        <f>PI()/12*(M1841-12)</f>
        <v>0.78539816339744828</v>
      </c>
      <c r="H1841">
        <f t="shared" si="535"/>
        <v>-0.23095724239935883</v>
      </c>
      <c r="I1841">
        <f t="shared" si="552"/>
        <v>0.73748368275661014</v>
      </c>
      <c r="J1841">
        <f t="shared" si="536"/>
        <v>1.2760235126681194</v>
      </c>
      <c r="L1841">
        <f t="shared" si="553"/>
        <v>77</v>
      </c>
      <c r="M1841">
        <v>15</v>
      </c>
      <c r="N1841">
        <f t="shared" si="537"/>
        <v>0.29477281412677714</v>
      </c>
      <c r="O1841">
        <f t="shared" si="538"/>
        <v>0.86051863528590322</v>
      </c>
      <c r="P1841">
        <f t="shared" si="539"/>
        <v>1.5833542889260621</v>
      </c>
      <c r="Q1841">
        <f>1-EXP(-2*$AL$9*O1841/(1+O1841))</f>
        <v>3.632505664286878E-2</v>
      </c>
      <c r="R1841">
        <f t="shared" si="540"/>
        <v>3.3979018175159066</v>
      </c>
      <c r="S1841">
        <f>(1-$AL$6^R1841)/(1+$AL$6^R1841*(1/$AL$7-1))</f>
        <v>0.46658355964941339</v>
      </c>
      <c r="U1841">
        <v>150</v>
      </c>
      <c r="V1841">
        <f t="shared" si="541"/>
        <v>342.75</v>
      </c>
      <c r="W1841">
        <f t="shared" si="542"/>
        <v>159.92151506983643</v>
      </c>
      <c r="X1841">
        <f t="shared" si="543"/>
        <v>182.82848493016357</v>
      </c>
      <c r="Y1841">
        <f t="shared" si="544"/>
        <v>175.75544566513483</v>
      </c>
      <c r="Z1841">
        <f t="shared" si="545"/>
        <v>144.10745472279842</v>
      </c>
      <c r="AA1841">
        <f t="shared" si="546"/>
        <v>149.48041866504795</v>
      </c>
      <c r="AC1841">
        <f t="shared" si="547"/>
        <v>70.00140829800965</v>
      </c>
      <c r="AD1841">
        <f>X1841*((1-Q1841)*(1-EXP(-(P1841+O1841)*A1841))*P1841/(P1841+O1841)-(1-$AL$10)*(1-EXP(-2*O1841*A1841))/2)</f>
        <v>36.549606589371145</v>
      </c>
      <c r="AE1841">
        <f t="shared" si="548"/>
        <v>256.03143355242872</v>
      </c>
      <c r="AF1841">
        <f t="shared" si="549"/>
        <v>74.08105818550753</v>
      </c>
      <c r="AG1841">
        <f t="shared" si="550"/>
        <v>-10.274579589284251</v>
      </c>
      <c r="AH1841">
        <f t="shared" si="551"/>
        <v>63.806478596223279</v>
      </c>
      <c r="BA1841">
        <v>256.03143355242798</v>
      </c>
    </row>
    <row r="1842" spans="1:53" x14ac:dyDescent="0.3">
      <c r="A1842">
        <v>3.7966086580338598</v>
      </c>
      <c r="E1842" cm="1">
        <f t="array" ref="E1842">INDEX($C$2:$C$104,L1842)</f>
        <v>-0.39387310540198306</v>
      </c>
      <c r="G1842">
        <f>PI()/12*(M1842-12)</f>
        <v>1.0471975511965976</v>
      </c>
      <c r="H1842">
        <f t="shared" si="535"/>
        <v>-0.23095724239935883</v>
      </c>
      <c r="I1842">
        <f t="shared" si="552"/>
        <v>0.73748368275661014</v>
      </c>
      <c r="J1842">
        <f t="shared" si="536"/>
        <v>1.4325719965539419</v>
      </c>
      <c r="L1842">
        <f t="shared" si="553"/>
        <v>77</v>
      </c>
      <c r="M1842">
        <v>16</v>
      </c>
      <c r="N1842">
        <f t="shared" si="537"/>
        <v>0.13822433024095471</v>
      </c>
      <c r="O1842">
        <f t="shared" si="538"/>
        <v>1.8144262991119977</v>
      </c>
      <c r="P1842">
        <f t="shared" si="539"/>
        <v>3.3385443903660756</v>
      </c>
      <c r="Q1842">
        <f>1-EXP(-2*$AL$9*O1842/(1+O1842))</f>
        <v>5.0267605435903362E-2</v>
      </c>
      <c r="R1842">
        <f t="shared" si="540"/>
        <v>7.1645658405212149</v>
      </c>
      <c r="S1842">
        <f>(1-$AL$6^R1842)/(1+$AL$6^R1842*(1/$AL$7-1))</f>
        <v>0.80225090341444905</v>
      </c>
      <c r="U1842">
        <v>106.2</v>
      </c>
      <c r="V1842">
        <f t="shared" si="541"/>
        <v>242.66700000000003</v>
      </c>
      <c r="W1842">
        <f t="shared" si="542"/>
        <v>194.67981997887412</v>
      </c>
      <c r="X1842">
        <f t="shared" si="543"/>
        <v>47.987180021125909</v>
      </c>
      <c r="Y1842">
        <f t="shared" si="544"/>
        <v>45.574836835555274</v>
      </c>
      <c r="Z1842">
        <f t="shared" si="545"/>
        <v>175.42863654585088</v>
      </c>
      <c r="AA1842">
        <f t="shared" si="546"/>
        <v>40.74752782587283</v>
      </c>
      <c r="AC1842">
        <f t="shared" si="547"/>
        <v>53.258595286976671</v>
      </c>
      <c r="AD1842">
        <f>X1842*((1-Q1842)*(1-EXP(-(P1842+O1842)*A1842))*P1842/(P1842+O1842)-(1-$AL$10)*(1-EXP(-2*O1842*A1842))/2)</f>
        <v>9.1329210207702349</v>
      </c>
      <c r="AE1842">
        <f t="shared" si="548"/>
        <v>103.13904413361975</v>
      </c>
      <c r="AF1842">
        <f t="shared" si="549"/>
        <v>120.36187326637457</v>
      </c>
      <c r="AG1842">
        <f t="shared" si="550"/>
        <v>-4.3056120110877929</v>
      </c>
      <c r="AH1842">
        <f t="shared" si="551"/>
        <v>116.05626125528678</v>
      </c>
      <c r="BA1842">
        <v>103.139044133619</v>
      </c>
    </row>
    <row r="1843" spans="1:53" x14ac:dyDescent="0.3">
      <c r="A1843">
        <v>3.7966086580338598</v>
      </c>
      <c r="E1843" cm="1">
        <f t="array" ref="E1843">INDEX($C$2:$C$104,L1843)</f>
        <v>-0.39387310540198306</v>
      </c>
      <c r="G1843">
        <f>PI()/12*(M1843-12)</f>
        <v>1.308996938995747</v>
      </c>
      <c r="H1843">
        <f t="shared" si="535"/>
        <v>-0.23095724239935883</v>
      </c>
      <c r="I1843">
        <f t="shared" si="552"/>
        <v>0.73748368275661014</v>
      </c>
      <c r="J1843">
        <f t="shared" si="536"/>
        <v>1.6108894871498778</v>
      </c>
      <c r="L1843">
        <f t="shared" si="553"/>
        <v>77</v>
      </c>
      <c r="M1843">
        <v>17</v>
      </c>
      <c r="N1843">
        <f t="shared" si="537"/>
        <v>0.05</v>
      </c>
      <c r="O1843">
        <f t="shared" si="538"/>
        <v>5.0020839411324403</v>
      </c>
      <c r="P1843">
        <f t="shared" si="539"/>
        <v>9.2038344516836901</v>
      </c>
      <c r="Q1843">
        <f>1-EXP(-2*$AL$9*O1843/(1+O1843))</f>
        <v>6.4497345768578462E-2</v>
      </c>
      <c r="R1843">
        <f t="shared" si="540"/>
        <v>19.751565414145865</v>
      </c>
      <c r="S1843">
        <f>(1-$AL$6^R1843)/(1+$AL$6^R1843*(1/$AL$7-1))</f>
        <v>0.99643717244343843</v>
      </c>
      <c r="U1843">
        <v>51.5</v>
      </c>
      <c r="V1843">
        <f t="shared" si="541"/>
        <v>117.67750000000001</v>
      </c>
      <c r="W1843">
        <f t="shared" si="542"/>
        <v>117.25823536021274</v>
      </c>
      <c r="X1843">
        <f t="shared" si="543"/>
        <v>0.41926463978727213</v>
      </c>
      <c r="Y1843">
        <f t="shared" si="544"/>
        <v>0.39222318334637368</v>
      </c>
      <c r="Z1843">
        <f t="shared" si="545"/>
        <v>105.66299247270119</v>
      </c>
      <c r="AA1843">
        <f t="shared" si="546"/>
        <v>0.35637494180434337</v>
      </c>
      <c r="AC1843">
        <f t="shared" si="547"/>
        <v>14.205972131544463</v>
      </c>
      <c r="AD1843">
        <f>X1843*((1-Q1843)*(1-EXP(-(P1843+O1843)*A1843))*P1843/(P1843+O1843)-(1-$AL$10)*(1-EXP(-2*O1843*A1843))/2)</f>
        <v>7.5928956737355821E-2</v>
      </c>
      <c r="AE1843">
        <f t="shared" si="548"/>
        <v>14.638276030086162</v>
      </c>
      <c r="AF1843">
        <f t="shared" si="549"/>
        <v>88.753407963951489</v>
      </c>
      <c r="AG1843">
        <f t="shared" si="550"/>
        <v>-4.0080715195325564E-2</v>
      </c>
      <c r="AH1843">
        <f t="shared" si="551"/>
        <v>88.713327248756158</v>
      </c>
      <c r="BA1843">
        <v>14.6382760300861</v>
      </c>
    </row>
    <row r="1844" spans="1:53" x14ac:dyDescent="0.3">
      <c r="A1844">
        <v>3.7966086580338598</v>
      </c>
      <c r="E1844" cm="1">
        <f t="array" ref="E1844">INDEX($C$2:$C$104,L1844)</f>
        <v>-0.39387310540198306</v>
      </c>
      <c r="G1844">
        <f>PI()/12*(M1844-12)</f>
        <v>1.5707963267948966</v>
      </c>
      <c r="H1844">
        <f t="shared" si="535"/>
        <v>-0.23095724239935883</v>
      </c>
      <c r="I1844">
        <f t="shared" si="552"/>
        <v>0.73748368275661014</v>
      </c>
      <c r="J1844">
        <f t="shared" si="536"/>
        <v>1.8038577365997615</v>
      </c>
      <c r="L1844">
        <f t="shared" si="553"/>
        <v>77</v>
      </c>
      <c r="M1844">
        <v>18</v>
      </c>
      <c r="N1844">
        <f t="shared" si="537"/>
        <v>0.05</v>
      </c>
      <c r="O1844">
        <f t="shared" si="538"/>
        <v>5.0020839411324403</v>
      </c>
      <c r="P1844">
        <f t="shared" si="539"/>
        <v>9.2038344516836901</v>
      </c>
      <c r="Q1844">
        <f>1-EXP(-2*$AL$9*O1844/(1+O1844))</f>
        <v>6.4497345768578462E-2</v>
      </c>
      <c r="R1844">
        <f t="shared" si="540"/>
        <v>19.751565414145865</v>
      </c>
      <c r="S1844">
        <f>(1-$AL$6^R1844)/(1+$AL$6^R1844*(1/$AL$7-1))</f>
        <v>0.99643717244343843</v>
      </c>
      <c r="U1844">
        <v>5.6</v>
      </c>
      <c r="V1844">
        <f t="shared" si="541"/>
        <v>12.795999999999999</v>
      </c>
      <c r="W1844">
        <f t="shared" si="542"/>
        <v>12.750410058586237</v>
      </c>
      <c r="X1844">
        <f t="shared" si="543"/>
        <v>4.5589941413762602E-2</v>
      </c>
      <c r="Y1844">
        <f t="shared" si="544"/>
        <v>4.2649511198829891E-2</v>
      </c>
      <c r="Z1844">
        <f t="shared" si="545"/>
        <v>11.489568113536439</v>
      </c>
      <c r="AA1844">
        <f t="shared" si="546"/>
        <v>3.8751449982609043E-2</v>
      </c>
      <c r="AC1844">
        <f t="shared" si="547"/>
        <v>1.5447270667310482</v>
      </c>
      <c r="AD1844">
        <f>X1844*((1-Q1844)*(1-EXP(-(P1844+O1844)*A1844))*P1844/(P1844+O1844)-(1-$AL$10)*(1-EXP(-2*O1844*A1844))/2)</f>
        <v>8.2563525772660525E-3</v>
      </c>
      <c r="AE1844">
        <f t="shared" si="548"/>
        <v>1.5917348692909232</v>
      </c>
      <c r="AF1844">
        <f t="shared" si="549"/>
        <v>9.6508560116141417</v>
      </c>
      <c r="AG1844">
        <f t="shared" si="550"/>
        <v>-4.3582913610452027E-3</v>
      </c>
      <c r="AH1844">
        <f t="shared" si="551"/>
        <v>9.6464977202530964</v>
      </c>
      <c r="BA1844">
        <v>1.5917348692909199</v>
      </c>
    </row>
    <row r="1845" spans="1:53" x14ac:dyDescent="0.3">
      <c r="A1845">
        <v>3.7966086580338598</v>
      </c>
      <c r="E1845" cm="1">
        <f t="array" ref="E1845">INDEX($C$2:$C$104,L1845)</f>
        <v>-0.39387310540198306</v>
      </c>
      <c r="G1845">
        <f>PI()/12*(M1845-12)</f>
        <v>1.8325957145940459</v>
      </c>
      <c r="H1845">
        <f t="shared" si="535"/>
        <v>-0.23095724239935883</v>
      </c>
      <c r="I1845">
        <f t="shared" si="552"/>
        <v>0.73748368275661014</v>
      </c>
      <c r="J1845">
        <f t="shared" si="536"/>
        <v>2.0062613428841702</v>
      </c>
      <c r="L1845">
        <f t="shared" si="553"/>
        <v>77</v>
      </c>
      <c r="M1845">
        <v>19</v>
      </c>
      <c r="N1845">
        <f t="shared" si="537"/>
        <v>0.05</v>
      </c>
      <c r="O1845">
        <f t="shared" si="538"/>
        <v>5.0020839411324403</v>
      </c>
      <c r="P1845">
        <f t="shared" si="539"/>
        <v>9.2038344516836901</v>
      </c>
      <c r="Q1845">
        <f>1-EXP(-2*$AL$9*O1845/(1+O1845))</f>
        <v>6.4497345768578462E-2</v>
      </c>
      <c r="R1845">
        <f t="shared" si="540"/>
        <v>19.751565414145865</v>
      </c>
      <c r="S1845">
        <f>(1-$AL$6^R1845)/(1+$AL$6^R1845*(1/$AL$7-1))</f>
        <v>0.99643717244343843</v>
      </c>
      <c r="U1845">
        <v>0</v>
      </c>
      <c r="V1845">
        <f t="shared" si="541"/>
        <v>0</v>
      </c>
      <c r="W1845">
        <f t="shared" si="542"/>
        <v>0</v>
      </c>
      <c r="X1845">
        <f t="shared" si="543"/>
        <v>0</v>
      </c>
      <c r="Y1845">
        <f t="shared" si="544"/>
        <v>0</v>
      </c>
      <c r="Z1845">
        <f t="shared" si="545"/>
        <v>0</v>
      </c>
      <c r="AA1845">
        <f t="shared" si="546"/>
        <v>0</v>
      </c>
      <c r="AC1845">
        <f t="shared" si="547"/>
        <v>0</v>
      </c>
      <c r="AD1845">
        <f>X1845*((1-Q1845)*(1-EXP(-(P1845+O1845)*A1845))*P1845/(P1845+O1845)-(1-$AL$10)*(1-EXP(-2*O1845*A1845))/2)</f>
        <v>0</v>
      </c>
      <c r="AE1845">
        <f t="shared" si="548"/>
        <v>0</v>
      </c>
      <c r="AF1845">
        <f t="shared" si="549"/>
        <v>0</v>
      </c>
      <c r="AG1845">
        <f t="shared" si="550"/>
        <v>0</v>
      </c>
      <c r="AH1845">
        <f t="shared" si="551"/>
        <v>0</v>
      </c>
      <c r="BA1845">
        <v>0</v>
      </c>
    </row>
    <row r="1846" spans="1:53" x14ac:dyDescent="0.3">
      <c r="A1846">
        <v>3.7966086580338598</v>
      </c>
      <c r="E1846" cm="1">
        <f t="array" ref="E1846">INDEX($C$2:$C$104,L1846)</f>
        <v>-0.39387310540198306</v>
      </c>
      <c r="G1846">
        <f>PI()/12*(M1846-12)</f>
        <v>2.0943951023931953</v>
      </c>
      <c r="H1846">
        <f t="shared" si="535"/>
        <v>-0.23095724239935883</v>
      </c>
      <c r="I1846">
        <f t="shared" si="552"/>
        <v>0.73748368275661014</v>
      </c>
      <c r="J1846">
        <f t="shared" si="536"/>
        <v>2.2139213433434097</v>
      </c>
      <c r="L1846">
        <f t="shared" si="553"/>
        <v>77</v>
      </c>
      <c r="M1846">
        <v>20</v>
      </c>
      <c r="N1846">
        <f t="shared" si="537"/>
        <v>0.05</v>
      </c>
      <c r="O1846">
        <f t="shared" si="538"/>
        <v>5.0020839411324403</v>
      </c>
      <c r="P1846">
        <f t="shared" si="539"/>
        <v>9.2038344516836901</v>
      </c>
      <c r="Q1846">
        <f>1-EXP(-2*$AL$9*O1846/(1+O1846))</f>
        <v>6.4497345768578462E-2</v>
      </c>
      <c r="R1846">
        <f t="shared" si="540"/>
        <v>19.751565414145865</v>
      </c>
      <c r="S1846">
        <f>(1-$AL$6^R1846)/(1+$AL$6^R1846*(1/$AL$7-1))</f>
        <v>0.99643717244343843</v>
      </c>
      <c r="U1846">
        <v>0</v>
      </c>
      <c r="V1846">
        <f t="shared" si="541"/>
        <v>0</v>
      </c>
      <c r="W1846">
        <f t="shared" si="542"/>
        <v>0</v>
      </c>
      <c r="X1846">
        <f t="shared" si="543"/>
        <v>0</v>
      </c>
      <c r="Y1846">
        <f t="shared" si="544"/>
        <v>0</v>
      </c>
      <c r="Z1846">
        <f t="shared" si="545"/>
        <v>0</v>
      </c>
      <c r="AA1846">
        <f t="shared" si="546"/>
        <v>0</v>
      </c>
      <c r="AC1846">
        <f t="shared" si="547"/>
        <v>0</v>
      </c>
      <c r="AD1846">
        <f>X1846*((1-Q1846)*(1-EXP(-(P1846+O1846)*A1846))*P1846/(P1846+O1846)-(1-$AL$10)*(1-EXP(-2*O1846*A1846))/2)</f>
        <v>0</v>
      </c>
      <c r="AE1846">
        <f t="shared" si="548"/>
        <v>0</v>
      </c>
      <c r="AF1846">
        <f t="shared" si="549"/>
        <v>0</v>
      </c>
      <c r="AG1846">
        <f t="shared" si="550"/>
        <v>0</v>
      </c>
      <c r="AH1846">
        <f t="shared" si="551"/>
        <v>0</v>
      </c>
      <c r="BA1846">
        <v>0</v>
      </c>
    </row>
    <row r="1847" spans="1:53" x14ac:dyDescent="0.3">
      <c r="A1847">
        <v>3.7966086580338598</v>
      </c>
      <c r="E1847" cm="1">
        <f t="array" ref="E1847">INDEX($C$2:$C$104,L1847)</f>
        <v>-0.39387310540198306</v>
      </c>
      <c r="G1847">
        <f>PI()/12*(M1847-12)</f>
        <v>2.3561944901923448</v>
      </c>
      <c r="H1847">
        <f t="shared" si="535"/>
        <v>-0.23095724239935883</v>
      </c>
      <c r="I1847">
        <f t="shared" si="552"/>
        <v>0.73748368275661014</v>
      </c>
      <c r="J1847">
        <f t="shared" si="536"/>
        <v>2.422550472801249</v>
      </c>
      <c r="L1847">
        <f t="shared" si="553"/>
        <v>77</v>
      </c>
      <c r="M1847">
        <v>21</v>
      </c>
      <c r="N1847">
        <f t="shared" si="537"/>
        <v>0.05</v>
      </c>
      <c r="O1847">
        <f t="shared" si="538"/>
        <v>5.0020839411324403</v>
      </c>
      <c r="P1847">
        <f t="shared" si="539"/>
        <v>9.2038344516836901</v>
      </c>
      <c r="Q1847">
        <f>1-EXP(-2*$AL$9*O1847/(1+O1847))</f>
        <v>6.4497345768578462E-2</v>
      </c>
      <c r="R1847">
        <f t="shared" si="540"/>
        <v>19.751565414145865</v>
      </c>
      <c r="S1847">
        <f>(1-$AL$6^R1847)/(1+$AL$6^R1847*(1/$AL$7-1))</f>
        <v>0.99643717244343843</v>
      </c>
      <c r="U1847">
        <v>0</v>
      </c>
      <c r="V1847">
        <f t="shared" si="541"/>
        <v>0</v>
      </c>
      <c r="W1847">
        <f t="shared" si="542"/>
        <v>0</v>
      </c>
      <c r="X1847">
        <f t="shared" si="543"/>
        <v>0</v>
      </c>
      <c r="Y1847">
        <f t="shared" si="544"/>
        <v>0</v>
      </c>
      <c r="Z1847">
        <f t="shared" si="545"/>
        <v>0</v>
      </c>
      <c r="AA1847">
        <f t="shared" si="546"/>
        <v>0</v>
      </c>
      <c r="AC1847">
        <f t="shared" si="547"/>
        <v>0</v>
      </c>
      <c r="AD1847">
        <f>X1847*((1-Q1847)*(1-EXP(-(P1847+O1847)*A1847))*P1847/(P1847+O1847)-(1-$AL$10)*(1-EXP(-2*O1847*A1847))/2)</f>
        <v>0</v>
      </c>
      <c r="AE1847">
        <f t="shared" si="548"/>
        <v>0</v>
      </c>
      <c r="AF1847">
        <f t="shared" si="549"/>
        <v>0</v>
      </c>
      <c r="AG1847">
        <f t="shared" si="550"/>
        <v>0</v>
      </c>
      <c r="AH1847">
        <f t="shared" si="551"/>
        <v>0</v>
      </c>
      <c r="BA1847">
        <v>0</v>
      </c>
    </row>
    <row r="1848" spans="1:53" x14ac:dyDescent="0.3">
      <c r="A1848">
        <v>3.7966086580338598</v>
      </c>
      <c r="E1848" cm="1">
        <f t="array" ref="E1848">INDEX($C$2:$C$104,L1848)</f>
        <v>-0.39387310540198306</v>
      </c>
      <c r="G1848">
        <f>PI()/12*(M1848-12)</f>
        <v>2.617993877991494</v>
      </c>
      <c r="H1848">
        <f t="shared" si="535"/>
        <v>-0.23095724239935883</v>
      </c>
      <c r="I1848">
        <f t="shared" si="552"/>
        <v>0.73748368275661014</v>
      </c>
      <c r="J1848">
        <f t="shared" si="536"/>
        <v>2.6252625829615344</v>
      </c>
      <c r="L1848">
        <f t="shared" si="553"/>
        <v>77</v>
      </c>
      <c r="M1848">
        <v>22</v>
      </c>
      <c r="N1848">
        <f t="shared" si="537"/>
        <v>0.05</v>
      </c>
      <c r="O1848">
        <f t="shared" si="538"/>
        <v>5.0020839411324403</v>
      </c>
      <c r="P1848">
        <f t="shared" si="539"/>
        <v>9.2038344516836901</v>
      </c>
      <c r="Q1848">
        <f>1-EXP(-2*$AL$9*O1848/(1+O1848))</f>
        <v>6.4497345768578462E-2</v>
      </c>
      <c r="R1848">
        <f t="shared" si="540"/>
        <v>19.751565414145865</v>
      </c>
      <c r="S1848">
        <f>(1-$AL$6^R1848)/(1+$AL$6^R1848*(1/$AL$7-1))</f>
        <v>0.99643717244343843</v>
      </c>
      <c r="U1848">
        <v>0</v>
      </c>
      <c r="V1848">
        <f t="shared" si="541"/>
        <v>0</v>
      </c>
      <c r="W1848">
        <f t="shared" si="542"/>
        <v>0</v>
      </c>
      <c r="X1848">
        <f t="shared" si="543"/>
        <v>0</v>
      </c>
      <c r="Y1848">
        <f t="shared" si="544"/>
        <v>0</v>
      </c>
      <c r="Z1848">
        <f t="shared" si="545"/>
        <v>0</v>
      </c>
      <c r="AA1848">
        <f t="shared" si="546"/>
        <v>0</v>
      </c>
      <c r="AC1848">
        <f t="shared" si="547"/>
        <v>0</v>
      </c>
      <c r="AD1848">
        <f>X1848*((1-Q1848)*(1-EXP(-(P1848+O1848)*A1848))*P1848/(P1848+O1848)-(1-$AL$10)*(1-EXP(-2*O1848*A1848))/2)</f>
        <v>0</v>
      </c>
      <c r="AE1848">
        <f t="shared" si="548"/>
        <v>0</v>
      </c>
      <c r="AF1848">
        <f t="shared" si="549"/>
        <v>0</v>
      </c>
      <c r="AG1848">
        <f t="shared" si="550"/>
        <v>0</v>
      </c>
      <c r="AH1848">
        <f t="shared" si="551"/>
        <v>0</v>
      </c>
      <c r="BA1848">
        <v>0</v>
      </c>
    </row>
    <row r="1849" spans="1:53" x14ac:dyDescent="0.3">
      <c r="A1849">
        <v>3.7966086580338598</v>
      </c>
      <c r="E1849" cm="1">
        <f t="array" ref="E1849">INDEX($C$2:$C$104,L1849)</f>
        <v>-0.39387310540198306</v>
      </c>
      <c r="G1849">
        <f>PI()/12*(M1849-12)</f>
        <v>2.8797932657906435</v>
      </c>
      <c r="H1849">
        <f t="shared" si="535"/>
        <v>-0.23095724239935883</v>
      </c>
      <c r="I1849">
        <f t="shared" si="552"/>
        <v>0.73748368275661014</v>
      </c>
      <c r="J1849">
        <f t="shared" si="536"/>
        <v>2.8032671847907711</v>
      </c>
      <c r="L1849">
        <f t="shared" si="553"/>
        <v>77</v>
      </c>
      <c r="M1849">
        <v>23</v>
      </c>
      <c r="N1849">
        <f t="shared" si="537"/>
        <v>0.05</v>
      </c>
      <c r="O1849">
        <f t="shared" si="538"/>
        <v>5.0020839411324403</v>
      </c>
      <c r="P1849">
        <f t="shared" si="539"/>
        <v>9.2038344516836901</v>
      </c>
      <c r="Q1849">
        <f>1-EXP(-2*$AL$9*O1849/(1+O1849))</f>
        <v>6.4497345768578462E-2</v>
      </c>
      <c r="R1849">
        <f t="shared" si="540"/>
        <v>19.751565414145865</v>
      </c>
      <c r="S1849">
        <f>(1-$AL$6^R1849)/(1+$AL$6^R1849*(1/$AL$7-1))</f>
        <v>0.99643717244343843</v>
      </c>
      <c r="U1849">
        <v>0</v>
      </c>
      <c r="V1849">
        <f t="shared" si="541"/>
        <v>0</v>
      </c>
      <c r="W1849">
        <f t="shared" si="542"/>
        <v>0</v>
      </c>
      <c r="X1849">
        <f t="shared" si="543"/>
        <v>0</v>
      </c>
      <c r="Y1849">
        <f t="shared" si="544"/>
        <v>0</v>
      </c>
      <c r="Z1849">
        <f t="shared" si="545"/>
        <v>0</v>
      </c>
      <c r="AA1849">
        <f t="shared" si="546"/>
        <v>0</v>
      </c>
      <c r="AC1849">
        <f t="shared" si="547"/>
        <v>0</v>
      </c>
      <c r="AD1849">
        <f>X1849*((1-Q1849)*(1-EXP(-(P1849+O1849)*A1849))*P1849/(P1849+O1849)-(1-$AL$10)*(1-EXP(-2*O1849*A1849))/2)</f>
        <v>0</v>
      </c>
      <c r="AE1849">
        <f t="shared" si="548"/>
        <v>0</v>
      </c>
      <c r="AF1849">
        <f t="shared" si="549"/>
        <v>0</v>
      </c>
      <c r="AG1849">
        <f t="shared" si="550"/>
        <v>0</v>
      </c>
      <c r="AH1849">
        <f t="shared" si="551"/>
        <v>0</v>
      </c>
      <c r="BA1849">
        <v>0</v>
      </c>
    </row>
    <row r="1850" spans="1:53" x14ac:dyDescent="0.3">
      <c r="A1850">
        <v>3.7966086580338598</v>
      </c>
      <c r="E1850" cm="1">
        <f t="array" ref="E1850">INDEX($C$2:$C$104,L1850)</f>
        <v>-0.39573081010863997</v>
      </c>
      <c r="G1850">
        <f>PI()/12*(M1850-12)</f>
        <v>-3.1415926535897931</v>
      </c>
      <c r="H1850">
        <f t="shared" si="535"/>
        <v>-0.2319892326069129</v>
      </c>
      <c r="I1850">
        <f t="shared" si="552"/>
        <v>0.73691304147828141</v>
      </c>
      <c r="J1850">
        <f t="shared" si="536"/>
        <v>2.891551640460531</v>
      </c>
      <c r="L1850">
        <f t="shared" si="553"/>
        <v>78</v>
      </c>
      <c r="M1850">
        <v>0</v>
      </c>
      <c r="N1850">
        <f t="shared" si="537"/>
        <v>0.05</v>
      </c>
      <c r="O1850">
        <f t="shared" si="538"/>
        <v>5.0020839411324403</v>
      </c>
      <c r="P1850">
        <f t="shared" si="539"/>
        <v>9.2038344516836901</v>
      </c>
      <c r="Q1850">
        <f>1-EXP(-2*$AL$9*O1850/(1+O1850))</f>
        <v>6.4497345768578462E-2</v>
      </c>
      <c r="R1850">
        <f t="shared" si="540"/>
        <v>19.751565414145865</v>
      </c>
      <c r="S1850">
        <f>(1-$AL$6^R1850)/(1+$AL$6^R1850*(1/$AL$7-1))</f>
        <v>0.99643717244343843</v>
      </c>
      <c r="U1850">
        <v>0</v>
      </c>
      <c r="V1850">
        <f t="shared" si="541"/>
        <v>0</v>
      </c>
      <c r="W1850">
        <f t="shared" si="542"/>
        <v>0</v>
      </c>
      <c r="X1850">
        <f t="shared" si="543"/>
        <v>0</v>
      </c>
      <c r="Y1850">
        <f t="shared" si="544"/>
        <v>0</v>
      </c>
      <c r="Z1850">
        <f t="shared" si="545"/>
        <v>0</v>
      </c>
      <c r="AA1850">
        <f t="shared" si="546"/>
        <v>0</v>
      </c>
      <c r="AC1850">
        <f t="shared" si="547"/>
        <v>0</v>
      </c>
      <c r="AD1850">
        <f>X1850*((1-Q1850)*(1-EXP(-(P1850+O1850)*A1850))*P1850/(P1850+O1850)-(1-$AL$10)*(1-EXP(-2*O1850*A1850))/2)</f>
        <v>0</v>
      </c>
      <c r="AE1850">
        <f t="shared" si="548"/>
        <v>0</v>
      </c>
      <c r="AF1850">
        <f t="shared" si="549"/>
        <v>0</v>
      </c>
      <c r="AG1850">
        <f t="shared" si="550"/>
        <v>0</v>
      </c>
      <c r="AH1850">
        <f t="shared" si="551"/>
        <v>0</v>
      </c>
      <c r="BA1850">
        <v>0</v>
      </c>
    </row>
    <row r="1851" spans="1:53" x14ac:dyDescent="0.3">
      <c r="A1851">
        <v>3.7966086580338598</v>
      </c>
      <c r="E1851" cm="1">
        <f t="array" ref="E1851">INDEX($C$2:$C$104,L1851)</f>
        <v>-0.39573081010863997</v>
      </c>
      <c r="G1851">
        <f>PI()/12*(M1851-12)</f>
        <v>-2.8797932657906435</v>
      </c>
      <c r="H1851">
        <f t="shared" si="535"/>
        <v>-0.2319892326069129</v>
      </c>
      <c r="I1851">
        <f t="shared" si="552"/>
        <v>0.73691304147828141</v>
      </c>
      <c r="J1851">
        <f t="shared" si="536"/>
        <v>2.8047187529929554</v>
      </c>
      <c r="L1851">
        <f t="shared" si="553"/>
        <v>78</v>
      </c>
      <c r="M1851">
        <v>1</v>
      </c>
      <c r="N1851">
        <f t="shared" si="537"/>
        <v>0.05</v>
      </c>
      <c r="O1851">
        <f t="shared" si="538"/>
        <v>5.0020839411324403</v>
      </c>
      <c r="P1851">
        <f t="shared" si="539"/>
        <v>9.2038344516836901</v>
      </c>
      <c r="Q1851">
        <f>1-EXP(-2*$AL$9*O1851/(1+O1851))</f>
        <v>6.4497345768578462E-2</v>
      </c>
      <c r="R1851">
        <f t="shared" si="540"/>
        <v>19.751565414145865</v>
      </c>
      <c r="S1851">
        <f>(1-$AL$6^R1851)/(1+$AL$6^R1851*(1/$AL$7-1))</f>
        <v>0.99643717244343843</v>
      </c>
      <c r="U1851">
        <v>0</v>
      </c>
      <c r="V1851">
        <f t="shared" si="541"/>
        <v>0</v>
      </c>
      <c r="W1851">
        <f t="shared" si="542"/>
        <v>0</v>
      </c>
      <c r="X1851">
        <f t="shared" si="543"/>
        <v>0</v>
      </c>
      <c r="Y1851">
        <f t="shared" si="544"/>
        <v>0</v>
      </c>
      <c r="Z1851">
        <f t="shared" si="545"/>
        <v>0</v>
      </c>
      <c r="AA1851">
        <f t="shared" si="546"/>
        <v>0</v>
      </c>
      <c r="AC1851">
        <f t="shared" si="547"/>
        <v>0</v>
      </c>
      <c r="AD1851">
        <f>X1851*((1-Q1851)*(1-EXP(-(P1851+O1851)*A1851))*P1851/(P1851+O1851)-(1-$AL$10)*(1-EXP(-2*O1851*A1851))/2)</f>
        <v>0</v>
      </c>
      <c r="AE1851">
        <f t="shared" si="548"/>
        <v>0</v>
      </c>
      <c r="AF1851">
        <f t="shared" si="549"/>
        <v>0</v>
      </c>
      <c r="AG1851">
        <f t="shared" si="550"/>
        <v>0</v>
      </c>
      <c r="AH1851">
        <f t="shared" si="551"/>
        <v>0</v>
      </c>
      <c r="BA1851">
        <v>0</v>
      </c>
    </row>
    <row r="1852" spans="1:53" x14ac:dyDescent="0.3">
      <c r="A1852">
        <v>3.7966086580338598</v>
      </c>
      <c r="E1852" cm="1">
        <f t="array" ref="E1852">INDEX($C$2:$C$104,L1852)</f>
        <v>-0.39573081010863997</v>
      </c>
      <c r="G1852">
        <f>PI()/12*(M1852-12)</f>
        <v>-2.617993877991494</v>
      </c>
      <c r="H1852">
        <f t="shared" si="535"/>
        <v>-0.2319892326069129</v>
      </c>
      <c r="I1852">
        <f t="shared" si="552"/>
        <v>0.73691304147828141</v>
      </c>
      <c r="J1852">
        <f t="shared" si="536"/>
        <v>2.6263529743167799</v>
      </c>
      <c r="L1852">
        <f t="shared" si="553"/>
        <v>78</v>
      </c>
      <c r="M1852">
        <v>2</v>
      </c>
      <c r="N1852">
        <f t="shared" si="537"/>
        <v>0.05</v>
      </c>
      <c r="O1852">
        <f t="shared" si="538"/>
        <v>5.0020839411324403</v>
      </c>
      <c r="P1852">
        <f t="shared" si="539"/>
        <v>9.2038344516836901</v>
      </c>
      <c r="Q1852">
        <f>1-EXP(-2*$AL$9*O1852/(1+O1852))</f>
        <v>6.4497345768578462E-2</v>
      </c>
      <c r="R1852">
        <f t="shared" si="540"/>
        <v>19.751565414145865</v>
      </c>
      <c r="S1852">
        <f>(1-$AL$6^R1852)/(1+$AL$6^R1852*(1/$AL$7-1))</f>
        <v>0.99643717244343843</v>
      </c>
      <c r="U1852">
        <v>0</v>
      </c>
      <c r="V1852">
        <f t="shared" si="541"/>
        <v>0</v>
      </c>
      <c r="W1852">
        <f t="shared" si="542"/>
        <v>0</v>
      </c>
      <c r="X1852">
        <f t="shared" si="543"/>
        <v>0</v>
      </c>
      <c r="Y1852">
        <f t="shared" si="544"/>
        <v>0</v>
      </c>
      <c r="Z1852">
        <f t="shared" si="545"/>
        <v>0</v>
      </c>
      <c r="AA1852">
        <f t="shared" si="546"/>
        <v>0</v>
      </c>
      <c r="AC1852">
        <f t="shared" si="547"/>
        <v>0</v>
      </c>
      <c r="AD1852">
        <f>X1852*((1-Q1852)*(1-EXP(-(P1852+O1852)*A1852))*P1852/(P1852+O1852)-(1-$AL$10)*(1-EXP(-2*O1852*A1852))/2)</f>
        <v>0</v>
      </c>
      <c r="AE1852">
        <f t="shared" si="548"/>
        <v>0</v>
      </c>
      <c r="AF1852">
        <f t="shared" si="549"/>
        <v>0</v>
      </c>
      <c r="AG1852">
        <f t="shared" si="550"/>
        <v>0</v>
      </c>
      <c r="AH1852">
        <f t="shared" si="551"/>
        <v>0</v>
      </c>
      <c r="BA1852">
        <v>0</v>
      </c>
    </row>
    <row r="1853" spans="1:53" x14ac:dyDescent="0.3">
      <c r="A1853">
        <v>3.7966086580338598</v>
      </c>
      <c r="E1853" cm="1">
        <f t="array" ref="E1853">INDEX($C$2:$C$104,L1853)</f>
        <v>-0.39573081010863997</v>
      </c>
      <c r="G1853">
        <f>PI()/12*(M1853-12)</f>
        <v>-2.3561944901923448</v>
      </c>
      <c r="H1853">
        <f t="shared" si="535"/>
        <v>-0.2319892326069129</v>
      </c>
      <c r="I1853">
        <f t="shared" si="552"/>
        <v>0.73691304147828141</v>
      </c>
      <c r="J1853">
        <f t="shared" si="536"/>
        <v>2.4235051760031552</v>
      </c>
      <c r="L1853">
        <f t="shared" si="553"/>
        <v>78</v>
      </c>
      <c r="M1853">
        <v>3</v>
      </c>
      <c r="N1853">
        <f t="shared" si="537"/>
        <v>0.05</v>
      </c>
      <c r="O1853">
        <f t="shared" si="538"/>
        <v>5.0020839411324403</v>
      </c>
      <c r="P1853">
        <f t="shared" si="539"/>
        <v>9.2038344516836901</v>
      </c>
      <c r="Q1853">
        <f>1-EXP(-2*$AL$9*O1853/(1+O1853))</f>
        <v>6.4497345768578462E-2</v>
      </c>
      <c r="R1853">
        <f t="shared" si="540"/>
        <v>19.751565414145865</v>
      </c>
      <c r="S1853">
        <f>(1-$AL$6^R1853)/(1+$AL$6^R1853*(1/$AL$7-1))</f>
        <v>0.99643717244343843</v>
      </c>
      <c r="U1853">
        <v>0</v>
      </c>
      <c r="V1853">
        <f t="shared" si="541"/>
        <v>0</v>
      </c>
      <c r="W1853">
        <f t="shared" si="542"/>
        <v>0</v>
      </c>
      <c r="X1853">
        <f t="shared" si="543"/>
        <v>0</v>
      </c>
      <c r="Y1853">
        <f t="shared" si="544"/>
        <v>0</v>
      </c>
      <c r="Z1853">
        <f t="shared" si="545"/>
        <v>0</v>
      </c>
      <c r="AA1853">
        <f t="shared" si="546"/>
        <v>0</v>
      </c>
      <c r="AC1853">
        <f t="shared" si="547"/>
        <v>0</v>
      </c>
      <c r="AD1853">
        <f>X1853*((1-Q1853)*(1-EXP(-(P1853+O1853)*A1853))*P1853/(P1853+O1853)-(1-$AL$10)*(1-EXP(-2*O1853*A1853))/2)</f>
        <v>0</v>
      </c>
      <c r="AE1853">
        <f t="shared" si="548"/>
        <v>0</v>
      </c>
      <c r="AF1853">
        <f t="shared" si="549"/>
        <v>0</v>
      </c>
      <c r="AG1853">
        <f t="shared" si="550"/>
        <v>0</v>
      </c>
      <c r="AH1853">
        <f t="shared" si="551"/>
        <v>0</v>
      </c>
      <c r="BA1853">
        <v>0</v>
      </c>
    </row>
    <row r="1854" spans="1:53" x14ac:dyDescent="0.3">
      <c r="A1854">
        <v>3.7966086580338598</v>
      </c>
      <c r="E1854" cm="1">
        <f t="array" ref="E1854">INDEX($C$2:$C$104,L1854)</f>
        <v>-0.39573081010863997</v>
      </c>
      <c r="G1854">
        <f>PI()/12*(M1854-12)</f>
        <v>-2.0943951023931953</v>
      </c>
      <c r="H1854">
        <f t="shared" si="535"/>
        <v>-0.2319892326069129</v>
      </c>
      <c r="I1854">
        <f t="shared" si="552"/>
        <v>0.73691304147828141</v>
      </c>
      <c r="J1854">
        <f t="shared" si="536"/>
        <v>2.2148547437717481</v>
      </c>
      <c r="L1854">
        <f t="shared" si="553"/>
        <v>78</v>
      </c>
      <c r="M1854">
        <v>4</v>
      </c>
      <c r="N1854">
        <f t="shared" si="537"/>
        <v>0.05</v>
      </c>
      <c r="O1854">
        <f t="shared" si="538"/>
        <v>5.0020839411324403</v>
      </c>
      <c r="P1854">
        <f t="shared" si="539"/>
        <v>9.2038344516836901</v>
      </c>
      <c r="Q1854">
        <f>1-EXP(-2*$AL$9*O1854/(1+O1854))</f>
        <v>6.4497345768578462E-2</v>
      </c>
      <c r="R1854">
        <f t="shared" si="540"/>
        <v>19.751565414145865</v>
      </c>
      <c r="S1854">
        <f>(1-$AL$6^R1854)/(1+$AL$6^R1854*(1/$AL$7-1))</f>
        <v>0.99643717244343843</v>
      </c>
      <c r="U1854">
        <v>0</v>
      </c>
      <c r="V1854">
        <f t="shared" si="541"/>
        <v>0</v>
      </c>
      <c r="W1854">
        <f t="shared" si="542"/>
        <v>0</v>
      </c>
      <c r="X1854">
        <f t="shared" si="543"/>
        <v>0</v>
      </c>
      <c r="Y1854">
        <f t="shared" si="544"/>
        <v>0</v>
      </c>
      <c r="Z1854">
        <f t="shared" si="545"/>
        <v>0</v>
      </c>
      <c r="AA1854">
        <f t="shared" si="546"/>
        <v>0</v>
      </c>
      <c r="AC1854">
        <f t="shared" si="547"/>
        <v>0</v>
      </c>
      <c r="AD1854">
        <f>X1854*((1-Q1854)*(1-EXP(-(P1854+O1854)*A1854))*P1854/(P1854+O1854)-(1-$AL$10)*(1-EXP(-2*O1854*A1854))/2)</f>
        <v>0</v>
      </c>
      <c r="AE1854">
        <f t="shared" si="548"/>
        <v>0</v>
      </c>
      <c r="AF1854">
        <f t="shared" si="549"/>
        <v>0</v>
      </c>
      <c r="AG1854">
        <f t="shared" si="550"/>
        <v>0</v>
      </c>
      <c r="AH1854">
        <f t="shared" si="551"/>
        <v>0</v>
      </c>
      <c r="BA1854">
        <v>0</v>
      </c>
    </row>
    <row r="1855" spans="1:53" x14ac:dyDescent="0.3">
      <c r="A1855">
        <v>3.7966086580338598</v>
      </c>
      <c r="E1855" cm="1">
        <f t="array" ref="E1855">INDEX($C$2:$C$104,L1855)</f>
        <v>-0.39573081010863997</v>
      </c>
      <c r="G1855">
        <f>PI()/12*(M1855-12)</f>
        <v>-1.8325957145940459</v>
      </c>
      <c r="H1855">
        <f t="shared" si="535"/>
        <v>-0.2319892326069129</v>
      </c>
      <c r="I1855">
        <f t="shared" si="552"/>
        <v>0.73691304147828141</v>
      </c>
      <c r="J1855">
        <f t="shared" si="536"/>
        <v>2.0072368845451019</v>
      </c>
      <c r="L1855">
        <f t="shared" si="553"/>
        <v>78</v>
      </c>
      <c r="M1855">
        <v>5</v>
      </c>
      <c r="N1855">
        <f t="shared" si="537"/>
        <v>0.05</v>
      </c>
      <c r="O1855">
        <f t="shared" si="538"/>
        <v>5.0020839411324403</v>
      </c>
      <c r="P1855">
        <f t="shared" si="539"/>
        <v>9.2038344516836901</v>
      </c>
      <c r="Q1855">
        <f>1-EXP(-2*$AL$9*O1855/(1+O1855))</f>
        <v>6.4497345768578462E-2</v>
      </c>
      <c r="R1855">
        <f t="shared" si="540"/>
        <v>19.751565414145865</v>
      </c>
      <c r="S1855">
        <f>(1-$AL$6^R1855)/(1+$AL$6^R1855*(1/$AL$7-1))</f>
        <v>0.99643717244343843</v>
      </c>
      <c r="U1855">
        <v>0</v>
      </c>
      <c r="V1855">
        <f t="shared" si="541"/>
        <v>0</v>
      </c>
      <c r="W1855">
        <f t="shared" si="542"/>
        <v>0</v>
      </c>
      <c r="X1855">
        <f t="shared" si="543"/>
        <v>0</v>
      </c>
      <c r="Y1855">
        <f t="shared" si="544"/>
        <v>0</v>
      </c>
      <c r="Z1855">
        <f t="shared" si="545"/>
        <v>0</v>
      </c>
      <c r="AA1855">
        <f t="shared" si="546"/>
        <v>0</v>
      </c>
      <c r="AC1855">
        <f t="shared" si="547"/>
        <v>0</v>
      </c>
      <c r="AD1855">
        <f>X1855*((1-Q1855)*(1-EXP(-(P1855+O1855)*A1855))*P1855/(P1855+O1855)-(1-$AL$10)*(1-EXP(-2*O1855*A1855))/2)</f>
        <v>0</v>
      </c>
      <c r="AE1855">
        <f t="shared" si="548"/>
        <v>0</v>
      </c>
      <c r="AF1855">
        <f t="shared" si="549"/>
        <v>0</v>
      </c>
      <c r="AG1855">
        <f t="shared" si="550"/>
        <v>0</v>
      </c>
      <c r="AH1855">
        <f t="shared" si="551"/>
        <v>0</v>
      </c>
      <c r="BA1855">
        <v>0</v>
      </c>
    </row>
    <row r="1856" spans="1:53" x14ac:dyDescent="0.3">
      <c r="A1856">
        <v>3.7966086580338598</v>
      </c>
      <c r="E1856" cm="1">
        <f t="array" ref="E1856">INDEX($C$2:$C$104,L1856)</f>
        <v>-0.39573081010863997</v>
      </c>
      <c r="G1856">
        <f>PI()/12*(M1856-12)</f>
        <v>-1.5707963267948966</v>
      </c>
      <c r="H1856">
        <f t="shared" si="535"/>
        <v>-0.2319892326069129</v>
      </c>
      <c r="I1856">
        <f t="shared" si="552"/>
        <v>0.73691304147828141</v>
      </c>
      <c r="J1856">
        <f t="shared" si="536"/>
        <v>1.8049185368494669</v>
      </c>
      <c r="L1856">
        <f t="shared" si="553"/>
        <v>78</v>
      </c>
      <c r="M1856">
        <v>6</v>
      </c>
      <c r="N1856">
        <f t="shared" si="537"/>
        <v>0.05</v>
      </c>
      <c r="O1856">
        <f t="shared" si="538"/>
        <v>5.0020839411324403</v>
      </c>
      <c r="P1856">
        <f t="shared" si="539"/>
        <v>9.2038344516836901</v>
      </c>
      <c r="Q1856">
        <f>1-EXP(-2*$AL$9*O1856/(1+O1856))</f>
        <v>6.4497345768578462E-2</v>
      </c>
      <c r="R1856">
        <f t="shared" si="540"/>
        <v>19.751565414145865</v>
      </c>
      <c r="S1856">
        <f>(1-$AL$6^R1856)/(1+$AL$6^R1856*(1/$AL$7-1))</f>
        <v>0.99643717244343843</v>
      </c>
      <c r="U1856">
        <v>0</v>
      </c>
      <c r="V1856">
        <f t="shared" si="541"/>
        <v>0</v>
      </c>
      <c r="W1856">
        <f t="shared" si="542"/>
        <v>0</v>
      </c>
      <c r="X1856">
        <f t="shared" si="543"/>
        <v>0</v>
      </c>
      <c r="Y1856">
        <f t="shared" si="544"/>
        <v>0</v>
      </c>
      <c r="Z1856">
        <f t="shared" si="545"/>
        <v>0</v>
      </c>
      <c r="AA1856">
        <f t="shared" si="546"/>
        <v>0</v>
      </c>
      <c r="AC1856">
        <f t="shared" si="547"/>
        <v>0</v>
      </c>
      <c r="AD1856">
        <f>X1856*((1-Q1856)*(1-EXP(-(P1856+O1856)*A1856))*P1856/(P1856+O1856)-(1-$AL$10)*(1-EXP(-2*O1856*A1856))/2)</f>
        <v>0</v>
      </c>
      <c r="AE1856">
        <f t="shared" si="548"/>
        <v>0</v>
      </c>
      <c r="AF1856">
        <f t="shared" si="549"/>
        <v>0</v>
      </c>
      <c r="AG1856">
        <f t="shared" si="550"/>
        <v>0</v>
      </c>
      <c r="AH1856">
        <f t="shared" si="551"/>
        <v>0</v>
      </c>
      <c r="BA1856">
        <v>0</v>
      </c>
    </row>
    <row r="1857" spans="1:53" x14ac:dyDescent="0.3">
      <c r="A1857">
        <v>3.7966086580338598</v>
      </c>
      <c r="E1857" cm="1">
        <f t="array" ref="E1857">INDEX($C$2:$C$104,L1857)</f>
        <v>-0.39573081010863997</v>
      </c>
      <c r="G1857">
        <f>PI()/12*(M1857-12)</f>
        <v>-1.308996938995747</v>
      </c>
      <c r="H1857">
        <f t="shared" si="535"/>
        <v>-0.2319892326069129</v>
      </c>
      <c r="I1857">
        <f t="shared" si="552"/>
        <v>0.73691304147828141</v>
      </c>
      <c r="J1857">
        <f t="shared" si="536"/>
        <v>1.6120701472045558</v>
      </c>
      <c r="L1857">
        <f t="shared" si="553"/>
        <v>78</v>
      </c>
      <c r="M1857">
        <v>7</v>
      </c>
      <c r="N1857">
        <f t="shared" si="537"/>
        <v>0.05</v>
      </c>
      <c r="O1857">
        <f t="shared" si="538"/>
        <v>5.0020839411324403</v>
      </c>
      <c r="P1857">
        <f t="shared" si="539"/>
        <v>9.2038344516836901</v>
      </c>
      <c r="Q1857">
        <f>1-EXP(-2*$AL$9*O1857/(1+O1857))</f>
        <v>6.4497345768578462E-2</v>
      </c>
      <c r="R1857">
        <f t="shared" si="540"/>
        <v>19.751565414145865</v>
      </c>
      <c r="S1857">
        <f>(1-$AL$6^R1857)/(1+$AL$6^R1857*(1/$AL$7-1))</f>
        <v>0.99643717244343843</v>
      </c>
      <c r="U1857">
        <v>0</v>
      </c>
      <c r="V1857">
        <f t="shared" si="541"/>
        <v>0</v>
      </c>
      <c r="W1857">
        <f t="shared" si="542"/>
        <v>0</v>
      </c>
      <c r="X1857">
        <f t="shared" si="543"/>
        <v>0</v>
      </c>
      <c r="Y1857">
        <f t="shared" si="544"/>
        <v>0</v>
      </c>
      <c r="Z1857">
        <f t="shared" si="545"/>
        <v>0</v>
      </c>
      <c r="AA1857">
        <f t="shared" si="546"/>
        <v>0</v>
      </c>
      <c r="AC1857">
        <f t="shared" si="547"/>
        <v>0</v>
      </c>
      <c r="AD1857">
        <f>X1857*((1-Q1857)*(1-EXP(-(P1857+O1857)*A1857))*P1857/(P1857+O1857)-(1-$AL$10)*(1-EXP(-2*O1857*A1857))/2)</f>
        <v>0</v>
      </c>
      <c r="AE1857">
        <f t="shared" si="548"/>
        <v>0</v>
      </c>
      <c r="AF1857">
        <f t="shared" si="549"/>
        <v>0</v>
      </c>
      <c r="AG1857">
        <f t="shared" si="550"/>
        <v>0</v>
      </c>
      <c r="AH1857">
        <f t="shared" si="551"/>
        <v>0</v>
      </c>
      <c r="BA1857">
        <v>0</v>
      </c>
    </row>
    <row r="1858" spans="1:53" x14ac:dyDescent="0.3">
      <c r="A1858">
        <v>3.7966086580338598</v>
      </c>
      <c r="E1858" cm="1">
        <f t="array" ref="E1858">INDEX($C$2:$C$104,L1858)</f>
        <v>-0.39573081010863997</v>
      </c>
      <c r="G1858">
        <f>PI()/12*(M1858-12)</f>
        <v>-1.0471975511965976</v>
      </c>
      <c r="H1858">
        <f t="shared" si="535"/>
        <v>-0.2319892326069129</v>
      </c>
      <c r="I1858">
        <f t="shared" si="552"/>
        <v>0.73691304147828141</v>
      </c>
      <c r="J1858">
        <f t="shared" si="536"/>
        <v>1.4339018699921502</v>
      </c>
      <c r="L1858">
        <f t="shared" si="553"/>
        <v>78</v>
      </c>
      <c r="M1858">
        <v>8</v>
      </c>
      <c r="N1858">
        <f t="shared" si="537"/>
        <v>0.13689445680274637</v>
      </c>
      <c r="O1858">
        <f t="shared" si="538"/>
        <v>1.8319408513325655</v>
      </c>
      <c r="P1858">
        <f t="shared" si="539"/>
        <v>3.3707711664519202</v>
      </c>
      <c r="Q1858">
        <f>1-EXP(-2*$AL$9*O1858/(1+O1858))</f>
        <v>5.0434552215130823E-2</v>
      </c>
      <c r="R1858">
        <f t="shared" si="540"/>
        <v>7.2337249805826866</v>
      </c>
      <c r="S1858">
        <f>(1-$AL$6^R1858)/(1+$AL$6^R1858*(1/$AL$7-1))</f>
        <v>0.80619878734913986</v>
      </c>
      <c r="U1858">
        <v>3.4</v>
      </c>
      <c r="V1858">
        <f t="shared" si="541"/>
        <v>7.7690000000000001</v>
      </c>
      <c r="W1858">
        <f t="shared" si="542"/>
        <v>6.2633583789154672</v>
      </c>
      <c r="X1858">
        <f t="shared" si="543"/>
        <v>1.5056416210845329</v>
      </c>
      <c r="Y1858">
        <f t="shared" si="544"/>
        <v>1.4297013031535524</v>
      </c>
      <c r="Z1858">
        <f t="shared" si="545"/>
        <v>5.6439975172075139</v>
      </c>
      <c r="AA1858">
        <f t="shared" si="546"/>
        <v>1.2785748384073916</v>
      </c>
      <c r="AC1858">
        <f t="shared" si="547"/>
        <v>1.7017108870411914</v>
      </c>
      <c r="AD1858">
        <f>X1858*((1-Q1858)*(1-EXP(-(P1858+O1858)*A1858))*P1858/(P1858+O1858)-(1-$AL$10)*(1-EXP(-2*O1858*A1858))/2)</f>
        <v>0.2863908056206716</v>
      </c>
      <c r="AE1858">
        <f t="shared" si="548"/>
        <v>3.2666765310692547</v>
      </c>
      <c r="AF1858">
        <f t="shared" si="549"/>
        <v>3.8832563996578706</v>
      </c>
      <c r="AG1858">
        <f t="shared" si="550"/>
        <v>-0.1352643408745107</v>
      </c>
      <c r="AH1858">
        <f t="shared" si="551"/>
        <v>3.7479920587833599</v>
      </c>
      <c r="BA1858">
        <v>3.2666765310692498</v>
      </c>
    </row>
    <row r="1859" spans="1:53" x14ac:dyDescent="0.3">
      <c r="A1859">
        <v>3.7966086580338598</v>
      </c>
      <c r="E1859" cm="1">
        <f t="array" ref="E1859">INDEX($C$2:$C$104,L1859)</f>
        <v>-0.39573081010863997</v>
      </c>
      <c r="G1859">
        <f>PI()/12*(M1859-12)</f>
        <v>-0.78539816339744828</v>
      </c>
      <c r="H1859">
        <f t="shared" ref="H1859:H1922" si="554">SIN(E1859)*SIN(RADIANS(37))</f>
        <v>-0.2319892326069129</v>
      </c>
      <c r="I1859">
        <f t="shared" si="552"/>
        <v>0.73691304147828141</v>
      </c>
      <c r="J1859">
        <f t="shared" ref="J1859:J1922" si="555">ACOS(H1859+I1859*COS(G1859))</f>
        <v>1.2775233726614155</v>
      </c>
      <c r="L1859">
        <f t="shared" si="553"/>
        <v>78</v>
      </c>
      <c r="M1859">
        <v>9</v>
      </c>
      <c r="N1859">
        <f t="shared" ref="N1859:N1922" si="556">MAX(0.05, PI()/2-J1859)</f>
        <v>0.29327295413348109</v>
      </c>
      <c r="O1859">
        <f t="shared" ref="O1859:O1922" si="557">0.5/SIN(N1859)*0.5</f>
        <v>0.86479163923116698</v>
      </c>
      <c r="P1859">
        <f t="shared" ref="P1859:P1922" si="558">0.46/SIN(N1859)</f>
        <v>1.5912166161853474</v>
      </c>
      <c r="Q1859">
        <f>1-EXP(-2*$AL$9*O1859/(1+O1859))</f>
        <v>3.6420000771973382E-2</v>
      </c>
      <c r="R1859">
        <f t="shared" ref="R1859:R1922" si="559">100/101.3/SIN(N1859)</f>
        <v>3.4147744885732161</v>
      </c>
      <c r="S1859">
        <f>(1-$AL$6^R1859)/(1+$AL$6^R1859*(1/$AL$7-1))</f>
        <v>0.46863269070448121</v>
      </c>
      <c r="U1859">
        <v>14.8</v>
      </c>
      <c r="V1859">
        <f t="shared" ref="V1859:V1922" si="560">U1859*$AL$12</f>
        <v>33.818000000000005</v>
      </c>
      <c r="W1859">
        <f t="shared" ref="W1859:W1922" si="561">V1859*S1859</f>
        <v>15.848220334244148</v>
      </c>
      <c r="X1859">
        <f t="shared" ref="X1859:X1922" si="562">V1859-W1859</f>
        <v>17.969779665755858</v>
      </c>
      <c r="Y1859">
        <f t="shared" ref="Y1859:Y1922" si="563">X1859*(1-Q1859)*(1-EXP(-P1859*A1859))</f>
        <v>17.274133379452326</v>
      </c>
      <c r="Z1859">
        <f t="shared" ref="Z1859:Z1922" si="564">W1859*(1-$AL$8)*(1-EXP(-$AL$11*A1859))</f>
        <v>14.281047132755617</v>
      </c>
      <c r="AA1859">
        <f t="shared" ref="AA1859:AA1922" si="565">X1859*(1-$AL$10)*(1-EXP(-O1859*A1859))</f>
        <v>14.70144641135386</v>
      </c>
      <c r="AC1859">
        <f t="shared" ref="AC1859:AC1922" si="566">W1859*(1-$AL$8)*(1-EXP(-($AL$11+O1859)*A1859))*$AL$11/($AL$11+O1859)</f>
        <v>6.9187001926639926</v>
      </c>
      <c r="AD1859">
        <f>X1859*((1-Q1859)*(1-EXP(-(P1859+O1859)*A1859))*P1859/(P1859+O1859)-(1-$AL$10)*(1-EXP(-2*O1859*A1859))/2)</f>
        <v>3.5909620881023754</v>
      </c>
      <c r="AE1859">
        <f t="shared" ref="AE1859:AE1922" si="567">AA1859+AC1859+AD1859</f>
        <v>25.211108692120231</v>
      </c>
      <c r="AF1859">
        <f t="shared" ref="AF1859:AF1922" si="568">W1859*(1-Q1859)*(1-EXP(-$AL$11*A1859)-(1-EXP(-($AL$11+O1859)*A1859))*$AL$11/($AL$11+O1859))</f>
        <v>7.3591392726659253</v>
      </c>
      <c r="AG1859">
        <f t="shared" ref="AG1859:AG1922" si="569">X1859*((1-Q1859)*(1-EXP(-P1859*A1859)-(1-EXP(-(P1859+O1859)*A1859))*P1859/(P1859+O1859))-(1-$AL$10)*(1-EXP(-O1859*A1859)-(1-EXP(-2*O1859*A1859))/2))</f>
        <v>-1.01827512000391</v>
      </c>
      <c r="AH1859">
        <f t="shared" ref="AH1859:AH1922" si="570">AF1859+AG1859</f>
        <v>6.3408641526620153</v>
      </c>
      <c r="BA1859">
        <v>25.211108692120199</v>
      </c>
    </row>
    <row r="1860" spans="1:53" x14ac:dyDescent="0.3">
      <c r="A1860">
        <v>3.7966086580338598</v>
      </c>
      <c r="E1860" cm="1">
        <f t="array" ref="E1860">INDEX($C$2:$C$104,L1860)</f>
        <v>-0.39573081010863997</v>
      </c>
      <c r="G1860">
        <f>PI()/12*(M1860-12)</f>
        <v>-0.52359877559829882</v>
      </c>
      <c r="H1860">
        <f t="shared" si="554"/>
        <v>-0.2319892326069129</v>
      </c>
      <c r="I1860">
        <f t="shared" ref="I1860:I1923" si="571">COS(E1860)*COS(RADIANS(37))</f>
        <v>0.73691304147828141</v>
      </c>
      <c r="J1860">
        <f t="shared" si="555"/>
        <v>1.152508837092449</v>
      </c>
      <c r="L1860">
        <f t="shared" si="553"/>
        <v>78</v>
      </c>
      <c r="M1860">
        <v>10</v>
      </c>
      <c r="N1860">
        <f t="shared" si="556"/>
        <v>0.41828748970244756</v>
      </c>
      <c r="O1860">
        <f t="shared" si="557"/>
        <v>0.61546614977474656</v>
      </c>
      <c r="P1860">
        <f t="shared" si="558"/>
        <v>1.1324577155855338</v>
      </c>
      <c r="Q1860">
        <f>1-EXP(-2*$AL$9*O1860/(1+O1860))</f>
        <v>3.0018897854243165E-2</v>
      </c>
      <c r="R1860">
        <f t="shared" si="559"/>
        <v>2.4302710751223953</v>
      </c>
      <c r="S1860">
        <f>(1-$AL$6^R1860)/(1+$AL$6^R1860*(1/$AL$7-1))</f>
        <v>0.34233073745759562</v>
      </c>
      <c r="U1860">
        <v>49.6</v>
      </c>
      <c r="V1860">
        <f t="shared" si="560"/>
        <v>113.33600000000001</v>
      </c>
      <c r="W1860">
        <f t="shared" si="561"/>
        <v>38.798396460494061</v>
      </c>
      <c r="X1860">
        <f t="shared" si="562"/>
        <v>74.537603539505952</v>
      </c>
      <c r="Y1860">
        <f t="shared" si="563"/>
        <v>71.31856727328713</v>
      </c>
      <c r="Z1860">
        <f t="shared" si="564"/>
        <v>34.961763330007379</v>
      </c>
      <c r="AA1860">
        <f t="shared" si="565"/>
        <v>57.233665860838457</v>
      </c>
      <c r="AC1860">
        <f t="shared" si="566"/>
        <v>20.024668517446635</v>
      </c>
      <c r="AD1860">
        <f>X1860*((1-Q1860)*(1-EXP(-(P1860+O1860)*A1860))*P1860/(P1860+O1860)-(1-$AL$10)*(1-EXP(-2*O1860*A1860))/2)</f>
        <v>15.398257937505925</v>
      </c>
      <c r="AE1860">
        <f t="shared" si="567"/>
        <v>92.656592315791016</v>
      </c>
      <c r="AF1860">
        <f t="shared" si="568"/>
        <v>15.02977146176695</v>
      </c>
      <c r="AG1860">
        <f t="shared" si="569"/>
        <v>-1.3133565250572579</v>
      </c>
      <c r="AH1860">
        <f t="shared" si="570"/>
        <v>13.716414936709693</v>
      </c>
      <c r="BA1860">
        <v>92.656592315791002</v>
      </c>
    </row>
    <row r="1861" spans="1:53" x14ac:dyDescent="0.3">
      <c r="A1861">
        <v>3.7966086580338598</v>
      </c>
      <c r="E1861" cm="1">
        <f t="array" ref="E1861">INDEX($C$2:$C$104,L1861)</f>
        <v>-0.39573081010863997</v>
      </c>
      <c r="G1861">
        <f>PI()/12*(M1861-12)</f>
        <v>-0.26179938779914941</v>
      </c>
      <c r="H1861">
        <f t="shared" si="554"/>
        <v>-0.2319892326069129</v>
      </c>
      <c r="I1861">
        <f t="shared" si="571"/>
        <v>0.73691304147828141</v>
      </c>
      <c r="J1861">
        <f t="shared" si="555"/>
        <v>1.070353503159263</v>
      </c>
      <c r="L1861">
        <f t="shared" si="553"/>
        <v>78</v>
      </c>
      <c r="M1861">
        <v>11</v>
      </c>
      <c r="N1861">
        <f t="shared" si="556"/>
        <v>0.50044282363563353</v>
      </c>
      <c r="O1861">
        <f t="shared" si="557"/>
        <v>0.52103511950376225</v>
      </c>
      <c r="P1861">
        <f t="shared" si="558"/>
        <v>0.95870461988692257</v>
      </c>
      <c r="Q1861">
        <f>1-EXP(-2*$AL$9*O1861/(1+O1861))</f>
        <v>2.7032149288875984E-2</v>
      </c>
      <c r="R1861">
        <f t="shared" si="559"/>
        <v>2.057394351446248</v>
      </c>
      <c r="S1861">
        <f>(1-$AL$6^R1861)/(1+$AL$6^R1861*(1/$AL$7-1))</f>
        <v>0.29148359312637934</v>
      </c>
      <c r="U1861">
        <v>247.9</v>
      </c>
      <c r="V1861">
        <f t="shared" si="560"/>
        <v>566.45150000000001</v>
      </c>
      <c r="W1861">
        <f t="shared" si="561"/>
        <v>165.11131855182728</v>
      </c>
      <c r="X1861">
        <f t="shared" si="562"/>
        <v>401.34018144817276</v>
      </c>
      <c r="Y1861">
        <f t="shared" si="563"/>
        <v>380.2380060260063</v>
      </c>
      <c r="Z1861">
        <f t="shared" si="564"/>
        <v>148.78405730485014</v>
      </c>
      <c r="AA1861">
        <f t="shared" si="565"/>
        <v>293.95189025706748</v>
      </c>
      <c r="AC1861">
        <f t="shared" si="566"/>
        <v>91.455991115386738</v>
      </c>
      <c r="AD1861">
        <f>X1861*((1-Q1861)*(1-EXP(-(P1861+O1861)*A1861))*P1861/(P1861+O1861)-(1-$AL$10)*(1-EXP(-2*O1861*A1861))/2)</f>
        <v>84.769329943370408</v>
      </c>
      <c r="AE1861">
        <f t="shared" si="567"/>
        <v>470.17721131582459</v>
      </c>
      <c r="AF1861">
        <f t="shared" si="568"/>
        <v>57.86137484002829</v>
      </c>
      <c r="AG1861">
        <f t="shared" si="569"/>
        <v>1.5167858255684459</v>
      </c>
      <c r="AH1861">
        <f t="shared" si="570"/>
        <v>59.378160665596738</v>
      </c>
      <c r="BA1861">
        <v>470.17721131582402</v>
      </c>
    </row>
    <row r="1862" spans="1:53" x14ac:dyDescent="0.3">
      <c r="A1862">
        <v>3.7966086580338598</v>
      </c>
      <c r="E1862" cm="1">
        <f t="array" ref="E1862">INDEX($C$2:$C$104,L1862)</f>
        <v>-0.39573081010863997</v>
      </c>
      <c r="G1862">
        <f>PI()/12*(M1862-12)</f>
        <v>0</v>
      </c>
      <c r="H1862">
        <f t="shared" si="554"/>
        <v>-0.2319892326069129</v>
      </c>
      <c r="I1862">
        <f t="shared" si="571"/>
        <v>0.73691304147828141</v>
      </c>
      <c r="J1862">
        <f t="shared" si="555"/>
        <v>1.0415026333465418</v>
      </c>
      <c r="L1862">
        <f t="shared" si="553"/>
        <v>78</v>
      </c>
      <c r="M1862">
        <v>12</v>
      </c>
      <c r="N1862">
        <f t="shared" si="556"/>
        <v>0.52929369344835475</v>
      </c>
      <c r="O1862">
        <f t="shared" si="557"/>
        <v>0.49512420608331542</v>
      </c>
      <c r="P1862">
        <f t="shared" si="558"/>
        <v>0.9110285391933004</v>
      </c>
      <c r="Q1862">
        <f>1-EXP(-2*$AL$9*O1862/(1+O1862))</f>
        <v>2.6144885759173064E-2</v>
      </c>
      <c r="R1862">
        <f t="shared" si="559"/>
        <v>1.9550807742677807</v>
      </c>
      <c r="S1862">
        <f>(1-$AL$6^R1862)/(1+$AL$6^R1862*(1/$AL$7-1))</f>
        <v>0.27731163236878847</v>
      </c>
      <c r="U1862">
        <v>285.8</v>
      </c>
      <c r="V1862">
        <f t="shared" si="560"/>
        <v>653.05300000000011</v>
      </c>
      <c r="W1862">
        <f t="shared" si="561"/>
        <v>181.09919345333444</v>
      </c>
      <c r="X1862">
        <f t="shared" si="562"/>
        <v>471.95380654666565</v>
      </c>
      <c r="Y1862">
        <f t="shared" si="563"/>
        <v>445.15197718103241</v>
      </c>
      <c r="Z1862">
        <f t="shared" si="564"/>
        <v>163.1909490697048</v>
      </c>
      <c r="AA1862">
        <f t="shared" si="565"/>
        <v>339.93489473415383</v>
      </c>
      <c r="AC1862">
        <f t="shared" si="566"/>
        <v>102.35609478183632</v>
      </c>
      <c r="AD1862">
        <f>X1862*((1-Q1862)*(1-EXP(-(P1862+O1862)*A1862))*P1862/(P1862+O1862)-(1-$AL$10)*(1-EXP(-2*O1862*A1862))/2)</f>
        <v>100.44022905986461</v>
      </c>
      <c r="AE1862">
        <f t="shared" si="567"/>
        <v>542.73121857585477</v>
      </c>
      <c r="AF1862">
        <f t="shared" si="568"/>
        <v>61.456777979601867</v>
      </c>
      <c r="AG1862">
        <f t="shared" si="569"/>
        <v>4.7768533870139622</v>
      </c>
      <c r="AH1862">
        <f t="shared" si="570"/>
        <v>66.233631366615825</v>
      </c>
      <c r="BA1862">
        <v>542.73121857585397</v>
      </c>
    </row>
    <row r="1863" spans="1:53" x14ac:dyDescent="0.3">
      <c r="A1863">
        <v>3.7966086580338598</v>
      </c>
      <c r="E1863" cm="1">
        <f t="array" ref="E1863">INDEX($C$2:$C$104,L1863)</f>
        <v>-0.39573081010863997</v>
      </c>
      <c r="G1863">
        <f>PI()/12*(M1863-12)</f>
        <v>0.26179938779914941</v>
      </c>
      <c r="H1863">
        <f t="shared" si="554"/>
        <v>-0.2319892326069129</v>
      </c>
      <c r="I1863">
        <f t="shared" si="571"/>
        <v>0.73691304147828141</v>
      </c>
      <c r="J1863">
        <f t="shared" si="555"/>
        <v>1.070353503159263</v>
      </c>
      <c r="L1863">
        <f t="shared" si="553"/>
        <v>78</v>
      </c>
      <c r="M1863">
        <v>13</v>
      </c>
      <c r="N1863">
        <f t="shared" si="556"/>
        <v>0.50044282363563353</v>
      </c>
      <c r="O1863">
        <f t="shared" si="557"/>
        <v>0.52103511950376225</v>
      </c>
      <c r="P1863">
        <f t="shared" si="558"/>
        <v>0.95870461988692257</v>
      </c>
      <c r="Q1863">
        <f>1-EXP(-2*$AL$9*O1863/(1+O1863))</f>
        <v>2.7032149288875984E-2</v>
      </c>
      <c r="R1863">
        <f t="shared" si="559"/>
        <v>2.057394351446248</v>
      </c>
      <c r="S1863">
        <f>(1-$AL$6^R1863)/(1+$AL$6^R1863*(1/$AL$7-1))</f>
        <v>0.29148359312637934</v>
      </c>
      <c r="U1863">
        <v>275.5</v>
      </c>
      <c r="V1863">
        <f t="shared" si="560"/>
        <v>629.51750000000004</v>
      </c>
      <c r="W1863">
        <f t="shared" si="561"/>
        <v>183.49402283593551</v>
      </c>
      <c r="X1863">
        <f t="shared" si="562"/>
        <v>446.0234771640645</v>
      </c>
      <c r="Y1863">
        <f t="shared" si="563"/>
        <v>422.57188648715106</v>
      </c>
      <c r="Z1863">
        <f t="shared" si="564"/>
        <v>165.34896243439374</v>
      </c>
      <c r="AA1863">
        <f t="shared" si="565"/>
        <v>326.67908739742671</v>
      </c>
      <c r="AC1863">
        <f t="shared" si="566"/>
        <v>101.63826362359437</v>
      </c>
      <c r="AD1863">
        <f>X1863*((1-Q1863)*(1-EXP(-(P1863+O1863)*A1863))*P1863/(P1863+O1863)-(1-$AL$10)*(1-EXP(-2*O1863*A1863))/2)</f>
        <v>94.207141586924351</v>
      </c>
      <c r="AE1863">
        <f t="shared" si="567"/>
        <v>522.52449260794538</v>
      </c>
      <c r="AF1863">
        <f t="shared" si="568"/>
        <v>64.303383495069767</v>
      </c>
      <c r="AG1863">
        <f t="shared" si="569"/>
        <v>1.6856575027999467</v>
      </c>
      <c r="AH1863">
        <f t="shared" si="570"/>
        <v>65.989040997869708</v>
      </c>
      <c r="BA1863">
        <v>522.52449260794504</v>
      </c>
    </row>
    <row r="1864" spans="1:53" x14ac:dyDescent="0.3">
      <c r="A1864">
        <v>3.7966086580338598</v>
      </c>
      <c r="E1864" cm="1">
        <f t="array" ref="E1864">INDEX($C$2:$C$104,L1864)</f>
        <v>-0.39573081010863997</v>
      </c>
      <c r="G1864">
        <f>PI()/12*(M1864-12)</f>
        <v>0.52359877559829882</v>
      </c>
      <c r="H1864">
        <f t="shared" si="554"/>
        <v>-0.2319892326069129</v>
      </c>
      <c r="I1864">
        <f t="shared" si="571"/>
        <v>0.73691304147828141</v>
      </c>
      <c r="J1864">
        <f t="shared" si="555"/>
        <v>1.152508837092449</v>
      </c>
      <c r="L1864">
        <f t="shared" si="553"/>
        <v>78</v>
      </c>
      <c r="M1864">
        <v>14</v>
      </c>
      <c r="N1864">
        <f t="shared" si="556"/>
        <v>0.41828748970244756</v>
      </c>
      <c r="O1864">
        <f t="shared" si="557"/>
        <v>0.61546614977474656</v>
      </c>
      <c r="P1864">
        <f t="shared" si="558"/>
        <v>1.1324577155855338</v>
      </c>
      <c r="Q1864">
        <f>1-EXP(-2*$AL$9*O1864/(1+O1864))</f>
        <v>3.0018897854243165E-2</v>
      </c>
      <c r="R1864">
        <f t="shared" si="559"/>
        <v>2.4302710751223953</v>
      </c>
      <c r="S1864">
        <f>(1-$AL$6^R1864)/(1+$AL$6^R1864*(1/$AL$7-1))</f>
        <v>0.34233073745759562</v>
      </c>
      <c r="U1864">
        <v>265.8</v>
      </c>
      <c r="V1864">
        <f t="shared" si="560"/>
        <v>607.35300000000007</v>
      </c>
      <c r="W1864">
        <f t="shared" si="561"/>
        <v>207.91560038708309</v>
      </c>
      <c r="X1864">
        <f t="shared" si="562"/>
        <v>399.43739961291698</v>
      </c>
      <c r="Y1864">
        <f t="shared" si="563"/>
        <v>382.18699962176851</v>
      </c>
      <c r="Z1864">
        <f t="shared" si="564"/>
        <v>187.35557849024119</v>
      </c>
      <c r="AA1864">
        <f t="shared" si="565"/>
        <v>306.70783035909</v>
      </c>
      <c r="AC1864">
        <f t="shared" si="566"/>
        <v>107.30961475680073</v>
      </c>
      <c r="AD1864">
        <f>X1864*((1-Q1864)*(1-EXP(-(P1864+O1864)*A1864))*P1864/(P1864+O1864)-(1-$AL$10)*(1-EXP(-2*O1864*A1864))/2)</f>
        <v>82.517277415102313</v>
      </c>
      <c r="AE1864">
        <f t="shared" si="567"/>
        <v>496.53472253099301</v>
      </c>
      <c r="AF1864">
        <f t="shared" si="568"/>
        <v>80.542605938259186</v>
      </c>
      <c r="AG1864">
        <f t="shared" si="569"/>
        <v>-7.0381081524237734</v>
      </c>
      <c r="AH1864">
        <f t="shared" si="570"/>
        <v>73.504497785835412</v>
      </c>
      <c r="BA1864">
        <v>496.53472253099301</v>
      </c>
    </row>
    <row r="1865" spans="1:53" x14ac:dyDescent="0.3">
      <c r="A1865">
        <v>3.7966086580338598</v>
      </c>
      <c r="E1865" cm="1">
        <f t="array" ref="E1865">INDEX($C$2:$C$104,L1865)</f>
        <v>-0.39573081010863997</v>
      </c>
      <c r="G1865">
        <f>PI()/12*(M1865-12)</f>
        <v>0.78539816339744828</v>
      </c>
      <c r="H1865">
        <f t="shared" si="554"/>
        <v>-0.2319892326069129</v>
      </c>
      <c r="I1865">
        <f t="shared" si="571"/>
        <v>0.73691304147828141</v>
      </c>
      <c r="J1865">
        <f t="shared" si="555"/>
        <v>1.2775233726614155</v>
      </c>
      <c r="L1865">
        <f t="shared" si="553"/>
        <v>78</v>
      </c>
      <c r="M1865">
        <v>15</v>
      </c>
      <c r="N1865">
        <f t="shared" si="556"/>
        <v>0.29327295413348109</v>
      </c>
      <c r="O1865">
        <f t="shared" si="557"/>
        <v>0.86479163923116698</v>
      </c>
      <c r="P1865">
        <f t="shared" si="558"/>
        <v>1.5912166161853474</v>
      </c>
      <c r="Q1865">
        <f>1-EXP(-2*$AL$9*O1865/(1+O1865))</f>
        <v>3.6420000771973382E-2</v>
      </c>
      <c r="R1865">
        <f t="shared" si="559"/>
        <v>3.4147744885732161</v>
      </c>
      <c r="S1865">
        <f>(1-$AL$6^R1865)/(1+$AL$6^R1865*(1/$AL$7-1))</f>
        <v>0.46863269070448121</v>
      </c>
      <c r="U1865">
        <v>185</v>
      </c>
      <c r="V1865">
        <f t="shared" si="560"/>
        <v>422.72500000000002</v>
      </c>
      <c r="W1865">
        <f t="shared" si="561"/>
        <v>198.10275417805184</v>
      </c>
      <c r="X1865">
        <f t="shared" si="562"/>
        <v>224.62224582194818</v>
      </c>
      <c r="Y1865">
        <f t="shared" si="563"/>
        <v>215.92666724315401</v>
      </c>
      <c r="Z1865">
        <f t="shared" si="564"/>
        <v>178.5130891594452</v>
      </c>
      <c r="AA1865">
        <f t="shared" si="565"/>
        <v>183.76808014192324</v>
      </c>
      <c r="AC1865">
        <f t="shared" si="566"/>
        <v>86.483752408299907</v>
      </c>
      <c r="AD1865">
        <f>X1865*((1-Q1865)*(1-EXP(-(P1865+O1865)*A1865))*P1865/(P1865+O1865)-(1-$AL$10)*(1-EXP(-2*O1865*A1865))/2)</f>
        <v>44.887026101279687</v>
      </c>
      <c r="AE1865">
        <f t="shared" si="567"/>
        <v>315.1388586515028</v>
      </c>
      <c r="AF1865">
        <f t="shared" si="568"/>
        <v>91.989240908324064</v>
      </c>
      <c r="AG1865">
        <f t="shared" si="569"/>
        <v>-12.728439000048873</v>
      </c>
      <c r="AH1865">
        <f t="shared" si="570"/>
        <v>79.260801908275198</v>
      </c>
      <c r="BA1865">
        <v>315.13885865150201</v>
      </c>
    </row>
    <row r="1866" spans="1:53" x14ac:dyDescent="0.3">
      <c r="A1866">
        <v>3.7966086580338598</v>
      </c>
      <c r="E1866" cm="1">
        <f t="array" ref="E1866">INDEX($C$2:$C$104,L1866)</f>
        <v>-0.39573081010863997</v>
      </c>
      <c r="G1866">
        <f>PI()/12*(M1866-12)</f>
        <v>1.0471975511965976</v>
      </c>
      <c r="H1866">
        <f t="shared" si="554"/>
        <v>-0.2319892326069129</v>
      </c>
      <c r="I1866">
        <f t="shared" si="571"/>
        <v>0.73691304147828141</v>
      </c>
      <c r="J1866">
        <f t="shared" si="555"/>
        <v>1.4339018699921502</v>
      </c>
      <c r="L1866">
        <f t="shared" si="553"/>
        <v>78</v>
      </c>
      <c r="M1866">
        <v>16</v>
      </c>
      <c r="N1866">
        <f t="shared" si="556"/>
        <v>0.13689445680274637</v>
      </c>
      <c r="O1866">
        <f t="shared" si="557"/>
        <v>1.8319408513325655</v>
      </c>
      <c r="P1866">
        <f t="shared" si="558"/>
        <v>3.3707711664519202</v>
      </c>
      <c r="Q1866">
        <f>1-EXP(-2*$AL$9*O1866/(1+O1866))</f>
        <v>5.0434552215130823E-2</v>
      </c>
      <c r="R1866">
        <f t="shared" si="559"/>
        <v>7.2337249805826866</v>
      </c>
      <c r="S1866">
        <f>(1-$AL$6^R1866)/(1+$AL$6^R1866*(1/$AL$7-1))</f>
        <v>0.80619878734913986</v>
      </c>
      <c r="U1866">
        <v>212.6</v>
      </c>
      <c r="V1866">
        <f t="shared" si="560"/>
        <v>485.791</v>
      </c>
      <c r="W1866">
        <f t="shared" si="561"/>
        <v>391.64411510512599</v>
      </c>
      <c r="X1866">
        <f t="shared" si="562"/>
        <v>94.146884894874006</v>
      </c>
      <c r="Y1866">
        <f t="shared" si="563"/>
        <v>89.398381485425062</v>
      </c>
      <c r="Z1866">
        <f t="shared" si="564"/>
        <v>352.91584475244633</v>
      </c>
      <c r="AA1866">
        <f t="shared" si="565"/>
        <v>79.948532542768064</v>
      </c>
      <c r="AC1866">
        <f t="shared" si="566"/>
        <v>106.40698076028156</v>
      </c>
      <c r="AD1866">
        <f>X1866*((1-Q1866)*(1-EXP(-(P1866+O1866)*A1866))*P1866/(P1866+O1866)-(1-$AL$10)*(1-EXP(-2*O1866*A1866))/2)</f>
        <v>17.907848610280816</v>
      </c>
      <c r="AE1866">
        <f t="shared" si="567"/>
        <v>204.26336191333044</v>
      </c>
      <c r="AF1866">
        <f t="shared" si="568"/>
        <v>242.81773840213626</v>
      </c>
      <c r="AG1866">
        <f t="shared" si="569"/>
        <v>-8.4579996676238149</v>
      </c>
      <c r="AH1866">
        <f t="shared" si="570"/>
        <v>234.35973873451243</v>
      </c>
      <c r="BA1866">
        <v>204.26336191332999</v>
      </c>
    </row>
    <row r="1867" spans="1:53" x14ac:dyDescent="0.3">
      <c r="A1867">
        <v>3.7966086580338598</v>
      </c>
      <c r="E1867" cm="1">
        <f t="array" ref="E1867">INDEX($C$2:$C$104,L1867)</f>
        <v>-0.39573081010863997</v>
      </c>
      <c r="G1867">
        <f>PI()/12*(M1867-12)</f>
        <v>1.308996938995747</v>
      </c>
      <c r="H1867">
        <f t="shared" si="554"/>
        <v>-0.2319892326069129</v>
      </c>
      <c r="I1867">
        <f t="shared" si="571"/>
        <v>0.73691304147828141</v>
      </c>
      <c r="J1867">
        <f t="shared" si="555"/>
        <v>1.6120701472045558</v>
      </c>
      <c r="L1867">
        <f t="shared" si="553"/>
        <v>78</v>
      </c>
      <c r="M1867">
        <v>17</v>
      </c>
      <c r="N1867">
        <f t="shared" si="556"/>
        <v>0.05</v>
      </c>
      <c r="O1867">
        <f t="shared" si="557"/>
        <v>5.0020839411324403</v>
      </c>
      <c r="P1867">
        <f t="shared" si="558"/>
        <v>9.2038344516836901</v>
      </c>
      <c r="Q1867">
        <f>1-EXP(-2*$AL$9*O1867/(1+O1867))</f>
        <v>6.4497345768578462E-2</v>
      </c>
      <c r="R1867">
        <f t="shared" si="559"/>
        <v>19.751565414145865</v>
      </c>
      <c r="S1867">
        <f>(1-$AL$6^R1867)/(1+$AL$6^R1867*(1/$AL$7-1))</f>
        <v>0.99643717244343843</v>
      </c>
      <c r="U1867">
        <v>104.1</v>
      </c>
      <c r="V1867">
        <f t="shared" si="560"/>
        <v>237.86850000000001</v>
      </c>
      <c r="W1867">
        <f t="shared" si="561"/>
        <v>237.02101555336205</v>
      </c>
      <c r="X1867">
        <f t="shared" si="562"/>
        <v>0.84748444663796363</v>
      </c>
      <c r="Y1867">
        <f t="shared" si="563"/>
        <v>0.79282394924966193</v>
      </c>
      <c r="Z1867">
        <f t="shared" si="564"/>
        <v>213.58286439627562</v>
      </c>
      <c r="AA1867">
        <f t="shared" si="565"/>
        <v>0.72036177556955794</v>
      </c>
      <c r="AC1867">
        <f t="shared" si="566"/>
        <v>28.715372794053952</v>
      </c>
      <c r="AD1867">
        <f>X1867*((1-Q1867)*(1-EXP(-(P1867+O1867)*A1867))*P1867/(P1867+O1867)-(1-$AL$10)*(1-EXP(-2*O1867*A1867))/2)</f>
        <v>0.15347969701667494</v>
      </c>
      <c r="AE1867">
        <f t="shared" si="567"/>
        <v>29.589214266640184</v>
      </c>
      <c r="AF1867">
        <f t="shared" si="568"/>
        <v>179.40251978732718</v>
      </c>
      <c r="AG1867">
        <f t="shared" si="569"/>
        <v>-8.1017523336570876E-2</v>
      </c>
      <c r="AH1867">
        <f t="shared" si="570"/>
        <v>179.3215022639906</v>
      </c>
      <c r="BA1867">
        <v>29.589214266640099</v>
      </c>
    </row>
    <row r="1868" spans="1:53" x14ac:dyDescent="0.3">
      <c r="A1868">
        <v>3.7966086580338598</v>
      </c>
      <c r="E1868" cm="1">
        <f t="array" ref="E1868">INDEX($C$2:$C$104,L1868)</f>
        <v>-0.39573081010863997</v>
      </c>
      <c r="G1868">
        <f>PI()/12*(M1868-12)</f>
        <v>1.5707963267948966</v>
      </c>
      <c r="H1868">
        <f t="shared" si="554"/>
        <v>-0.2319892326069129</v>
      </c>
      <c r="I1868">
        <f t="shared" si="571"/>
        <v>0.73691304147828141</v>
      </c>
      <c r="J1868">
        <f t="shared" si="555"/>
        <v>1.8049185368494669</v>
      </c>
      <c r="L1868">
        <f t="shared" si="553"/>
        <v>78</v>
      </c>
      <c r="M1868">
        <v>18</v>
      </c>
      <c r="N1868">
        <f t="shared" si="556"/>
        <v>0.05</v>
      </c>
      <c r="O1868">
        <f t="shared" si="557"/>
        <v>5.0020839411324403</v>
      </c>
      <c r="P1868">
        <f t="shared" si="558"/>
        <v>9.2038344516836901</v>
      </c>
      <c r="Q1868">
        <f>1-EXP(-2*$AL$9*O1868/(1+O1868))</f>
        <v>6.4497345768578462E-2</v>
      </c>
      <c r="R1868">
        <f t="shared" si="559"/>
        <v>19.751565414145865</v>
      </c>
      <c r="S1868">
        <f>(1-$AL$6^R1868)/(1+$AL$6^R1868*(1/$AL$7-1))</f>
        <v>0.99643717244343843</v>
      </c>
      <c r="U1868">
        <v>7.7</v>
      </c>
      <c r="V1868">
        <f t="shared" si="560"/>
        <v>17.5945</v>
      </c>
      <c r="W1868">
        <f t="shared" si="561"/>
        <v>17.531813830556079</v>
      </c>
      <c r="X1868">
        <f t="shared" si="562"/>
        <v>6.2686169443921358E-2</v>
      </c>
      <c r="Y1868">
        <f t="shared" si="563"/>
        <v>5.8643077898389025E-2</v>
      </c>
      <c r="Z1868">
        <f t="shared" si="564"/>
        <v>15.798156156112606</v>
      </c>
      <c r="AA1868">
        <f t="shared" si="565"/>
        <v>5.328324372608554E-2</v>
      </c>
      <c r="AC1868">
        <f t="shared" si="566"/>
        <v>2.1239997167551916</v>
      </c>
      <c r="AD1868">
        <f>X1868*((1-Q1868)*(1-EXP(-(P1868+O1868)*A1868))*P1868/(P1868+O1868)-(1-$AL$10)*(1-EXP(-2*O1868*A1868))/2)</f>
        <v>1.135248479374042E-2</v>
      </c>
      <c r="AE1868">
        <f t="shared" si="567"/>
        <v>2.1886354452750174</v>
      </c>
      <c r="AF1868">
        <f t="shared" si="568"/>
        <v>13.269927015969447</v>
      </c>
      <c r="AG1868">
        <f t="shared" si="569"/>
        <v>-5.9926506214369414E-3</v>
      </c>
      <c r="AH1868">
        <f t="shared" si="570"/>
        <v>13.26393436534801</v>
      </c>
      <c r="BA1868">
        <v>2.1886354452750099</v>
      </c>
    </row>
    <row r="1869" spans="1:53" x14ac:dyDescent="0.3">
      <c r="A1869">
        <v>3.7966086580338598</v>
      </c>
      <c r="E1869" cm="1">
        <f t="array" ref="E1869">INDEX($C$2:$C$104,L1869)</f>
        <v>-0.39573081010863997</v>
      </c>
      <c r="G1869">
        <f>PI()/12*(M1869-12)</f>
        <v>1.8325957145940459</v>
      </c>
      <c r="H1869">
        <f t="shared" si="554"/>
        <v>-0.2319892326069129</v>
      </c>
      <c r="I1869">
        <f t="shared" si="571"/>
        <v>0.73691304147828141</v>
      </c>
      <c r="J1869">
        <f t="shared" si="555"/>
        <v>2.0072368845451019</v>
      </c>
      <c r="L1869">
        <f t="shared" si="553"/>
        <v>78</v>
      </c>
      <c r="M1869">
        <v>19</v>
      </c>
      <c r="N1869">
        <f t="shared" si="556"/>
        <v>0.05</v>
      </c>
      <c r="O1869">
        <f t="shared" si="557"/>
        <v>5.0020839411324403</v>
      </c>
      <c r="P1869">
        <f t="shared" si="558"/>
        <v>9.2038344516836901</v>
      </c>
      <c r="Q1869">
        <f>1-EXP(-2*$AL$9*O1869/(1+O1869))</f>
        <v>6.4497345768578462E-2</v>
      </c>
      <c r="R1869">
        <f t="shared" si="559"/>
        <v>19.751565414145865</v>
      </c>
      <c r="S1869">
        <f>(1-$AL$6^R1869)/(1+$AL$6^R1869*(1/$AL$7-1))</f>
        <v>0.99643717244343843</v>
      </c>
      <c r="U1869">
        <v>0.1</v>
      </c>
      <c r="V1869">
        <f t="shared" si="560"/>
        <v>0.22850000000000004</v>
      </c>
      <c r="W1869">
        <f t="shared" si="561"/>
        <v>0.22768589390332572</v>
      </c>
      <c r="X1869">
        <f t="shared" si="562"/>
        <v>8.1410609667431633E-4</v>
      </c>
      <c r="Y1869">
        <f t="shared" si="563"/>
        <v>7.6159841426480469E-4</v>
      </c>
      <c r="Z1869">
        <f t="shared" si="564"/>
        <v>0.2051708591702936</v>
      </c>
      <c r="AA1869">
        <f t="shared" si="565"/>
        <v>6.919901782608622E-4</v>
      </c>
      <c r="AC1869">
        <f t="shared" si="566"/>
        <v>2.7584411905911582E-2</v>
      </c>
      <c r="AD1869">
        <f>X1869*((1-Q1869)*(1-EXP(-(P1869+O1869)*A1869))*P1869/(P1869+O1869)-(1-$AL$10)*(1-EXP(-2*O1869*A1869))/2)</f>
        <v>1.4743486745117662E-4</v>
      </c>
      <c r="AE1869">
        <f t="shared" si="567"/>
        <v>2.8423836951623618E-2</v>
      </c>
      <c r="AF1869">
        <f t="shared" si="568"/>
        <v>0.17233671449310969</v>
      </c>
      <c r="AG1869">
        <f t="shared" si="569"/>
        <v>-7.7826631447234246E-5</v>
      </c>
      <c r="AH1869">
        <f t="shared" si="570"/>
        <v>0.17225888786166246</v>
      </c>
      <c r="BA1869">
        <v>2.84238369516236E-2</v>
      </c>
    </row>
    <row r="1870" spans="1:53" x14ac:dyDescent="0.3">
      <c r="A1870">
        <v>3.7966086580338598</v>
      </c>
      <c r="E1870" cm="1">
        <f t="array" ref="E1870">INDEX($C$2:$C$104,L1870)</f>
        <v>-0.39573081010863997</v>
      </c>
      <c r="G1870">
        <f>PI()/12*(M1870-12)</f>
        <v>2.0943951023931953</v>
      </c>
      <c r="H1870">
        <f t="shared" si="554"/>
        <v>-0.2319892326069129</v>
      </c>
      <c r="I1870">
        <f t="shared" si="571"/>
        <v>0.73691304147828141</v>
      </c>
      <c r="J1870">
        <f t="shared" si="555"/>
        <v>2.2148547437717481</v>
      </c>
      <c r="L1870">
        <f t="shared" si="553"/>
        <v>78</v>
      </c>
      <c r="M1870">
        <v>20</v>
      </c>
      <c r="N1870">
        <f t="shared" si="556"/>
        <v>0.05</v>
      </c>
      <c r="O1870">
        <f t="shared" si="557"/>
        <v>5.0020839411324403</v>
      </c>
      <c r="P1870">
        <f t="shared" si="558"/>
        <v>9.2038344516836901</v>
      </c>
      <c r="Q1870">
        <f>1-EXP(-2*$AL$9*O1870/(1+O1870))</f>
        <v>6.4497345768578462E-2</v>
      </c>
      <c r="R1870">
        <f t="shared" si="559"/>
        <v>19.751565414145865</v>
      </c>
      <c r="S1870">
        <f>(1-$AL$6^R1870)/(1+$AL$6^R1870*(1/$AL$7-1))</f>
        <v>0.99643717244343843</v>
      </c>
      <c r="U1870">
        <v>0.1</v>
      </c>
      <c r="V1870">
        <f t="shared" si="560"/>
        <v>0.22850000000000004</v>
      </c>
      <c r="W1870">
        <f t="shared" si="561"/>
        <v>0.22768589390332572</v>
      </c>
      <c r="X1870">
        <f t="shared" si="562"/>
        <v>8.1410609667431633E-4</v>
      </c>
      <c r="Y1870">
        <f t="shared" si="563"/>
        <v>7.6159841426480469E-4</v>
      </c>
      <c r="Z1870">
        <f t="shared" si="564"/>
        <v>0.2051708591702936</v>
      </c>
      <c r="AA1870">
        <f t="shared" si="565"/>
        <v>6.919901782608622E-4</v>
      </c>
      <c r="AC1870">
        <f t="shared" si="566"/>
        <v>2.7584411905911582E-2</v>
      </c>
      <c r="AD1870">
        <f>X1870*((1-Q1870)*(1-EXP(-(P1870+O1870)*A1870))*P1870/(P1870+O1870)-(1-$AL$10)*(1-EXP(-2*O1870*A1870))/2)</f>
        <v>1.4743486745117662E-4</v>
      </c>
      <c r="AE1870">
        <f t="shared" si="567"/>
        <v>2.8423836951623618E-2</v>
      </c>
      <c r="AF1870">
        <f t="shared" si="568"/>
        <v>0.17233671449310969</v>
      </c>
      <c r="AG1870">
        <f t="shared" si="569"/>
        <v>-7.7826631447234246E-5</v>
      </c>
      <c r="AH1870">
        <f t="shared" si="570"/>
        <v>0.17225888786166246</v>
      </c>
      <c r="BA1870">
        <v>2.84238369516236E-2</v>
      </c>
    </row>
    <row r="1871" spans="1:53" x14ac:dyDescent="0.3">
      <c r="A1871">
        <v>3.7966086580338598</v>
      </c>
      <c r="E1871" cm="1">
        <f t="array" ref="E1871">INDEX($C$2:$C$104,L1871)</f>
        <v>-0.39573081010863997</v>
      </c>
      <c r="G1871">
        <f>PI()/12*(M1871-12)</f>
        <v>2.3561944901923448</v>
      </c>
      <c r="H1871">
        <f t="shared" si="554"/>
        <v>-0.2319892326069129</v>
      </c>
      <c r="I1871">
        <f t="shared" si="571"/>
        <v>0.73691304147828141</v>
      </c>
      <c r="J1871">
        <f t="shared" si="555"/>
        <v>2.4235051760031552</v>
      </c>
      <c r="L1871">
        <f t="shared" si="553"/>
        <v>78</v>
      </c>
      <c r="M1871">
        <v>21</v>
      </c>
      <c r="N1871">
        <f t="shared" si="556"/>
        <v>0.05</v>
      </c>
      <c r="O1871">
        <f t="shared" si="557"/>
        <v>5.0020839411324403</v>
      </c>
      <c r="P1871">
        <f t="shared" si="558"/>
        <v>9.2038344516836901</v>
      </c>
      <c r="Q1871">
        <f>1-EXP(-2*$AL$9*O1871/(1+O1871))</f>
        <v>6.4497345768578462E-2</v>
      </c>
      <c r="R1871">
        <f t="shared" si="559"/>
        <v>19.751565414145865</v>
      </c>
      <c r="S1871">
        <f>(1-$AL$6^R1871)/(1+$AL$6^R1871*(1/$AL$7-1))</f>
        <v>0.99643717244343843</v>
      </c>
      <c r="U1871">
        <v>0</v>
      </c>
      <c r="V1871">
        <f t="shared" si="560"/>
        <v>0</v>
      </c>
      <c r="W1871">
        <f t="shared" si="561"/>
        <v>0</v>
      </c>
      <c r="X1871">
        <f t="shared" si="562"/>
        <v>0</v>
      </c>
      <c r="Y1871">
        <f t="shared" si="563"/>
        <v>0</v>
      </c>
      <c r="Z1871">
        <f t="shared" si="564"/>
        <v>0</v>
      </c>
      <c r="AA1871">
        <f t="shared" si="565"/>
        <v>0</v>
      </c>
      <c r="AC1871">
        <f t="shared" si="566"/>
        <v>0</v>
      </c>
      <c r="AD1871">
        <f>X1871*((1-Q1871)*(1-EXP(-(P1871+O1871)*A1871))*P1871/(P1871+O1871)-(1-$AL$10)*(1-EXP(-2*O1871*A1871))/2)</f>
        <v>0</v>
      </c>
      <c r="AE1871">
        <f t="shared" si="567"/>
        <v>0</v>
      </c>
      <c r="AF1871">
        <f t="shared" si="568"/>
        <v>0</v>
      </c>
      <c r="AG1871">
        <f t="shared" si="569"/>
        <v>0</v>
      </c>
      <c r="AH1871">
        <f t="shared" si="570"/>
        <v>0</v>
      </c>
      <c r="BA1871">
        <v>0</v>
      </c>
    </row>
    <row r="1872" spans="1:53" x14ac:dyDescent="0.3">
      <c r="A1872">
        <v>3.7966086580338598</v>
      </c>
      <c r="E1872" cm="1">
        <f t="array" ref="E1872">INDEX($C$2:$C$104,L1872)</f>
        <v>-0.39573081010863997</v>
      </c>
      <c r="G1872">
        <f>PI()/12*(M1872-12)</f>
        <v>2.617993877991494</v>
      </c>
      <c r="H1872">
        <f t="shared" si="554"/>
        <v>-0.2319892326069129</v>
      </c>
      <c r="I1872">
        <f t="shared" si="571"/>
        <v>0.73691304147828141</v>
      </c>
      <c r="J1872">
        <f t="shared" si="555"/>
        <v>2.6263529743167799</v>
      </c>
      <c r="L1872">
        <f t="shared" si="553"/>
        <v>78</v>
      </c>
      <c r="M1872">
        <v>22</v>
      </c>
      <c r="N1872">
        <f t="shared" si="556"/>
        <v>0.05</v>
      </c>
      <c r="O1872">
        <f t="shared" si="557"/>
        <v>5.0020839411324403</v>
      </c>
      <c r="P1872">
        <f t="shared" si="558"/>
        <v>9.2038344516836901</v>
      </c>
      <c r="Q1872">
        <f>1-EXP(-2*$AL$9*O1872/(1+O1872))</f>
        <v>6.4497345768578462E-2</v>
      </c>
      <c r="R1872">
        <f t="shared" si="559"/>
        <v>19.751565414145865</v>
      </c>
      <c r="S1872">
        <f>(1-$AL$6^R1872)/(1+$AL$6^R1872*(1/$AL$7-1))</f>
        <v>0.99643717244343843</v>
      </c>
      <c r="U1872">
        <v>0.1</v>
      </c>
      <c r="V1872">
        <f t="shared" si="560"/>
        <v>0.22850000000000004</v>
      </c>
      <c r="W1872">
        <f t="shared" si="561"/>
        <v>0.22768589390332572</v>
      </c>
      <c r="X1872">
        <f t="shared" si="562"/>
        <v>8.1410609667431633E-4</v>
      </c>
      <c r="Y1872">
        <f t="shared" si="563"/>
        <v>7.6159841426480469E-4</v>
      </c>
      <c r="Z1872">
        <f t="shared" si="564"/>
        <v>0.2051708591702936</v>
      </c>
      <c r="AA1872">
        <f t="shared" si="565"/>
        <v>6.919901782608622E-4</v>
      </c>
      <c r="AC1872">
        <f t="shared" si="566"/>
        <v>2.7584411905911582E-2</v>
      </c>
      <c r="AD1872">
        <f>X1872*((1-Q1872)*(1-EXP(-(P1872+O1872)*A1872))*P1872/(P1872+O1872)-(1-$AL$10)*(1-EXP(-2*O1872*A1872))/2)</f>
        <v>1.4743486745117662E-4</v>
      </c>
      <c r="AE1872">
        <f t="shared" si="567"/>
        <v>2.8423836951623618E-2</v>
      </c>
      <c r="AF1872">
        <f t="shared" si="568"/>
        <v>0.17233671449310969</v>
      </c>
      <c r="AG1872">
        <f t="shared" si="569"/>
        <v>-7.7826631447234246E-5</v>
      </c>
      <c r="AH1872">
        <f t="shared" si="570"/>
        <v>0.17225888786166246</v>
      </c>
      <c r="BA1872">
        <v>2.84238369516236E-2</v>
      </c>
    </row>
    <row r="1873" spans="1:53" x14ac:dyDescent="0.3">
      <c r="A1873">
        <v>3.7966086580338598</v>
      </c>
      <c r="E1873" cm="1">
        <f t="array" ref="E1873">INDEX($C$2:$C$104,L1873)</f>
        <v>-0.39573081010863997</v>
      </c>
      <c r="G1873">
        <f>PI()/12*(M1873-12)</f>
        <v>2.8797932657906435</v>
      </c>
      <c r="H1873">
        <f t="shared" si="554"/>
        <v>-0.2319892326069129</v>
      </c>
      <c r="I1873">
        <f t="shared" si="571"/>
        <v>0.73691304147828141</v>
      </c>
      <c r="J1873">
        <f t="shared" si="555"/>
        <v>2.8047187529929554</v>
      </c>
      <c r="L1873">
        <f t="shared" si="553"/>
        <v>78</v>
      </c>
      <c r="M1873">
        <v>23</v>
      </c>
      <c r="N1873">
        <f t="shared" si="556"/>
        <v>0.05</v>
      </c>
      <c r="O1873">
        <f t="shared" si="557"/>
        <v>5.0020839411324403</v>
      </c>
      <c r="P1873">
        <f t="shared" si="558"/>
        <v>9.2038344516836901</v>
      </c>
      <c r="Q1873">
        <f>1-EXP(-2*$AL$9*O1873/(1+O1873))</f>
        <v>6.4497345768578462E-2</v>
      </c>
      <c r="R1873">
        <f t="shared" si="559"/>
        <v>19.751565414145865</v>
      </c>
      <c r="S1873">
        <f>(1-$AL$6^R1873)/(1+$AL$6^R1873*(1/$AL$7-1))</f>
        <v>0.99643717244343843</v>
      </c>
      <c r="U1873">
        <v>0.1</v>
      </c>
      <c r="V1873">
        <f t="shared" si="560"/>
        <v>0.22850000000000004</v>
      </c>
      <c r="W1873">
        <f t="shared" si="561"/>
        <v>0.22768589390332572</v>
      </c>
      <c r="X1873">
        <f t="shared" si="562"/>
        <v>8.1410609667431633E-4</v>
      </c>
      <c r="Y1873">
        <f t="shared" si="563"/>
        <v>7.6159841426480469E-4</v>
      </c>
      <c r="Z1873">
        <f t="shared" si="564"/>
        <v>0.2051708591702936</v>
      </c>
      <c r="AA1873">
        <f t="shared" si="565"/>
        <v>6.919901782608622E-4</v>
      </c>
      <c r="AC1873">
        <f t="shared" si="566"/>
        <v>2.7584411905911582E-2</v>
      </c>
      <c r="AD1873">
        <f>X1873*((1-Q1873)*(1-EXP(-(P1873+O1873)*A1873))*P1873/(P1873+O1873)-(1-$AL$10)*(1-EXP(-2*O1873*A1873))/2)</f>
        <v>1.4743486745117662E-4</v>
      </c>
      <c r="AE1873">
        <f t="shared" si="567"/>
        <v>2.8423836951623618E-2</v>
      </c>
      <c r="AF1873">
        <f t="shared" si="568"/>
        <v>0.17233671449310969</v>
      </c>
      <c r="AG1873">
        <f t="shared" si="569"/>
        <v>-7.7826631447234246E-5</v>
      </c>
      <c r="AH1873">
        <f t="shared" si="570"/>
        <v>0.17225888786166246</v>
      </c>
      <c r="BA1873">
        <v>2.84238369516236E-2</v>
      </c>
    </row>
    <row r="1874" spans="1:53" x14ac:dyDescent="0.3">
      <c r="A1874">
        <v>3.7966086580338598</v>
      </c>
      <c r="E1874" cm="1">
        <f t="array" ref="E1874">INDEX($C$2:$C$104,L1874)</f>
        <v>-0.3974712512356916</v>
      </c>
      <c r="G1874">
        <f>PI()/12*(M1874-12)</f>
        <v>-3.1415926535897931</v>
      </c>
      <c r="H1874">
        <f t="shared" si="554"/>
        <v>-0.23295535433935849</v>
      </c>
      <c r="I1874">
        <f t="shared" si="571"/>
        <v>0.73637611324793217</v>
      </c>
      <c r="J1874">
        <f t="shared" si="555"/>
        <v>2.8932920815875827</v>
      </c>
      <c r="L1874">
        <f t="shared" si="553"/>
        <v>79</v>
      </c>
      <c r="M1874">
        <v>0</v>
      </c>
      <c r="N1874">
        <f t="shared" si="556"/>
        <v>0.05</v>
      </c>
      <c r="O1874">
        <f t="shared" si="557"/>
        <v>5.0020839411324403</v>
      </c>
      <c r="P1874">
        <f t="shared" si="558"/>
        <v>9.2038344516836901</v>
      </c>
      <c r="Q1874">
        <f>1-EXP(-2*$AL$9*O1874/(1+O1874))</f>
        <v>6.4497345768578462E-2</v>
      </c>
      <c r="R1874">
        <f t="shared" si="559"/>
        <v>19.751565414145865</v>
      </c>
      <c r="S1874">
        <f>(1-$AL$6^R1874)/(1+$AL$6^R1874*(1/$AL$7-1))</f>
        <v>0.99643717244343843</v>
      </c>
      <c r="U1874">
        <v>0.1</v>
      </c>
      <c r="V1874">
        <f t="shared" si="560"/>
        <v>0.22850000000000004</v>
      </c>
      <c r="W1874">
        <f t="shared" si="561"/>
        <v>0.22768589390332572</v>
      </c>
      <c r="X1874">
        <f t="shared" si="562"/>
        <v>8.1410609667431633E-4</v>
      </c>
      <c r="Y1874">
        <f t="shared" si="563"/>
        <v>7.6159841426480469E-4</v>
      </c>
      <c r="Z1874">
        <f t="shared" si="564"/>
        <v>0.2051708591702936</v>
      </c>
      <c r="AA1874">
        <f t="shared" si="565"/>
        <v>6.919901782608622E-4</v>
      </c>
      <c r="AC1874">
        <f t="shared" si="566"/>
        <v>2.7584411905911582E-2</v>
      </c>
      <c r="AD1874">
        <f>X1874*((1-Q1874)*(1-EXP(-(P1874+O1874)*A1874))*P1874/(P1874+O1874)-(1-$AL$10)*(1-EXP(-2*O1874*A1874))/2)</f>
        <v>1.4743486745117662E-4</v>
      </c>
      <c r="AE1874">
        <f t="shared" si="567"/>
        <v>2.8423836951623618E-2</v>
      </c>
      <c r="AF1874">
        <f t="shared" si="568"/>
        <v>0.17233671449310969</v>
      </c>
      <c r="AG1874">
        <f t="shared" si="569"/>
        <v>-7.7826631447234246E-5</v>
      </c>
      <c r="AH1874">
        <f t="shared" si="570"/>
        <v>0.17225888786166246</v>
      </c>
      <c r="BA1874">
        <v>2.84238369516236E-2</v>
      </c>
    </row>
    <row r="1875" spans="1:53" x14ac:dyDescent="0.3">
      <c r="A1875">
        <v>3.7966086580338598</v>
      </c>
      <c r="E1875" cm="1">
        <f t="array" ref="E1875">INDEX($C$2:$C$104,L1875)</f>
        <v>-0.3974712512356916</v>
      </c>
      <c r="G1875">
        <f>PI()/12*(M1875-12)</f>
        <v>-2.8797932657906435</v>
      </c>
      <c r="H1875">
        <f t="shared" si="554"/>
        <v>-0.23295535433935849</v>
      </c>
      <c r="I1875">
        <f t="shared" si="571"/>
        <v>0.73637611324793217</v>
      </c>
      <c r="J1875">
        <f t="shared" si="555"/>
        <v>2.8060751986990047</v>
      </c>
      <c r="L1875">
        <f t="shared" si="553"/>
        <v>79</v>
      </c>
      <c r="M1875">
        <v>1</v>
      </c>
      <c r="N1875">
        <f t="shared" si="556"/>
        <v>0.05</v>
      </c>
      <c r="O1875">
        <f t="shared" si="557"/>
        <v>5.0020839411324403</v>
      </c>
      <c r="P1875">
        <f t="shared" si="558"/>
        <v>9.2038344516836901</v>
      </c>
      <c r="Q1875">
        <f>1-EXP(-2*$AL$9*O1875/(1+O1875))</f>
        <v>6.4497345768578462E-2</v>
      </c>
      <c r="R1875">
        <f t="shared" si="559"/>
        <v>19.751565414145865</v>
      </c>
      <c r="S1875">
        <f>(1-$AL$6^R1875)/(1+$AL$6^R1875*(1/$AL$7-1))</f>
        <v>0.99643717244343843</v>
      </c>
      <c r="U1875">
        <v>0</v>
      </c>
      <c r="V1875">
        <f t="shared" si="560"/>
        <v>0</v>
      </c>
      <c r="W1875">
        <f t="shared" si="561"/>
        <v>0</v>
      </c>
      <c r="X1875">
        <f t="shared" si="562"/>
        <v>0</v>
      </c>
      <c r="Y1875">
        <f t="shared" si="563"/>
        <v>0</v>
      </c>
      <c r="Z1875">
        <f t="shared" si="564"/>
        <v>0</v>
      </c>
      <c r="AA1875">
        <f t="shared" si="565"/>
        <v>0</v>
      </c>
      <c r="AC1875">
        <f t="shared" si="566"/>
        <v>0</v>
      </c>
      <c r="AD1875">
        <f>X1875*((1-Q1875)*(1-EXP(-(P1875+O1875)*A1875))*P1875/(P1875+O1875)-(1-$AL$10)*(1-EXP(-2*O1875*A1875))/2)</f>
        <v>0</v>
      </c>
      <c r="AE1875">
        <f t="shared" si="567"/>
        <v>0</v>
      </c>
      <c r="AF1875">
        <f t="shared" si="568"/>
        <v>0</v>
      </c>
      <c r="AG1875">
        <f t="shared" si="569"/>
        <v>0</v>
      </c>
      <c r="AH1875">
        <f t="shared" si="570"/>
        <v>0</v>
      </c>
      <c r="BA1875">
        <v>0</v>
      </c>
    </row>
    <row r="1876" spans="1:53" x14ac:dyDescent="0.3">
      <c r="A1876">
        <v>3.7966086580338598</v>
      </c>
      <c r="E1876" cm="1">
        <f t="array" ref="E1876">INDEX($C$2:$C$104,L1876)</f>
        <v>-0.3974712512356916</v>
      </c>
      <c r="G1876">
        <f>PI()/12*(M1876-12)</f>
        <v>-2.617993877991494</v>
      </c>
      <c r="H1876">
        <f t="shared" si="554"/>
        <v>-0.23295535433935849</v>
      </c>
      <c r="I1876">
        <f t="shared" si="571"/>
        <v>0.73637611324793217</v>
      </c>
      <c r="J1876">
        <f t="shared" si="555"/>
        <v>2.6273709060354133</v>
      </c>
      <c r="L1876">
        <f t="shared" si="553"/>
        <v>79</v>
      </c>
      <c r="M1876">
        <v>2</v>
      </c>
      <c r="N1876">
        <f t="shared" si="556"/>
        <v>0.05</v>
      </c>
      <c r="O1876">
        <f t="shared" si="557"/>
        <v>5.0020839411324403</v>
      </c>
      <c r="P1876">
        <f t="shared" si="558"/>
        <v>9.2038344516836901</v>
      </c>
      <c r="Q1876">
        <f>1-EXP(-2*$AL$9*O1876/(1+O1876))</f>
        <v>6.4497345768578462E-2</v>
      </c>
      <c r="R1876">
        <f t="shared" si="559"/>
        <v>19.751565414145865</v>
      </c>
      <c r="S1876">
        <f>(1-$AL$6^R1876)/(1+$AL$6^R1876*(1/$AL$7-1))</f>
        <v>0.99643717244343843</v>
      </c>
      <c r="U1876">
        <v>0</v>
      </c>
      <c r="V1876">
        <f t="shared" si="560"/>
        <v>0</v>
      </c>
      <c r="W1876">
        <f t="shared" si="561"/>
        <v>0</v>
      </c>
      <c r="X1876">
        <f t="shared" si="562"/>
        <v>0</v>
      </c>
      <c r="Y1876">
        <f t="shared" si="563"/>
        <v>0</v>
      </c>
      <c r="Z1876">
        <f t="shared" si="564"/>
        <v>0</v>
      </c>
      <c r="AA1876">
        <f t="shared" si="565"/>
        <v>0</v>
      </c>
      <c r="AC1876">
        <f t="shared" si="566"/>
        <v>0</v>
      </c>
      <c r="AD1876">
        <f>X1876*((1-Q1876)*(1-EXP(-(P1876+O1876)*A1876))*P1876/(P1876+O1876)-(1-$AL$10)*(1-EXP(-2*O1876*A1876))/2)</f>
        <v>0</v>
      </c>
      <c r="AE1876">
        <f t="shared" si="567"/>
        <v>0</v>
      </c>
      <c r="AF1876">
        <f t="shared" si="568"/>
        <v>0</v>
      </c>
      <c r="AG1876">
        <f t="shared" si="569"/>
        <v>0</v>
      </c>
      <c r="AH1876">
        <f t="shared" si="570"/>
        <v>0</v>
      </c>
      <c r="BA1876">
        <v>0</v>
      </c>
    </row>
    <row r="1877" spans="1:53" x14ac:dyDescent="0.3">
      <c r="A1877">
        <v>3.7966086580338598</v>
      </c>
      <c r="E1877" cm="1">
        <f t="array" ref="E1877">INDEX($C$2:$C$104,L1877)</f>
        <v>-0.3974712512356916</v>
      </c>
      <c r="G1877">
        <f>PI()/12*(M1877-12)</f>
        <v>-2.3561944901923448</v>
      </c>
      <c r="H1877">
        <f t="shared" si="554"/>
        <v>-0.23295535433935849</v>
      </c>
      <c r="I1877">
        <f t="shared" si="571"/>
        <v>0.73637611324793217</v>
      </c>
      <c r="J1877">
        <f t="shared" si="555"/>
        <v>2.4243969756552888</v>
      </c>
      <c r="L1877">
        <f t="shared" si="553"/>
        <v>79</v>
      </c>
      <c r="M1877">
        <v>3</v>
      </c>
      <c r="N1877">
        <f t="shared" si="556"/>
        <v>0.05</v>
      </c>
      <c r="O1877">
        <f t="shared" si="557"/>
        <v>5.0020839411324403</v>
      </c>
      <c r="P1877">
        <f t="shared" si="558"/>
        <v>9.2038344516836901</v>
      </c>
      <c r="Q1877">
        <f>1-EXP(-2*$AL$9*O1877/(1+O1877))</f>
        <v>6.4497345768578462E-2</v>
      </c>
      <c r="R1877">
        <f t="shared" si="559"/>
        <v>19.751565414145865</v>
      </c>
      <c r="S1877">
        <f>(1-$AL$6^R1877)/(1+$AL$6^R1877*(1/$AL$7-1))</f>
        <v>0.99643717244343843</v>
      </c>
      <c r="U1877">
        <v>0</v>
      </c>
      <c r="V1877">
        <f t="shared" si="560"/>
        <v>0</v>
      </c>
      <c r="W1877">
        <f t="shared" si="561"/>
        <v>0</v>
      </c>
      <c r="X1877">
        <f t="shared" si="562"/>
        <v>0</v>
      </c>
      <c r="Y1877">
        <f t="shared" si="563"/>
        <v>0</v>
      </c>
      <c r="Z1877">
        <f t="shared" si="564"/>
        <v>0</v>
      </c>
      <c r="AA1877">
        <f t="shared" si="565"/>
        <v>0</v>
      </c>
      <c r="AC1877">
        <f t="shared" si="566"/>
        <v>0</v>
      </c>
      <c r="AD1877">
        <f>X1877*((1-Q1877)*(1-EXP(-(P1877+O1877)*A1877))*P1877/(P1877+O1877)-(1-$AL$10)*(1-EXP(-2*O1877*A1877))/2)</f>
        <v>0</v>
      </c>
      <c r="AE1877">
        <f t="shared" si="567"/>
        <v>0</v>
      </c>
      <c r="AF1877">
        <f t="shared" si="568"/>
        <v>0</v>
      </c>
      <c r="AG1877">
        <f t="shared" si="569"/>
        <v>0</v>
      </c>
      <c r="AH1877">
        <f t="shared" si="570"/>
        <v>0</v>
      </c>
      <c r="BA1877">
        <v>0</v>
      </c>
    </row>
    <row r="1878" spans="1:53" x14ac:dyDescent="0.3">
      <c r="A1878">
        <v>3.7966086580338598</v>
      </c>
      <c r="E1878" cm="1">
        <f t="array" ref="E1878">INDEX($C$2:$C$104,L1878)</f>
        <v>-0.3974712512356916</v>
      </c>
      <c r="G1878">
        <f>PI()/12*(M1878-12)</f>
        <v>-2.0943951023931953</v>
      </c>
      <c r="H1878">
        <f t="shared" si="554"/>
        <v>-0.23295535433935849</v>
      </c>
      <c r="I1878">
        <f t="shared" si="571"/>
        <v>0.73637611324793217</v>
      </c>
      <c r="J1878">
        <f t="shared" si="555"/>
        <v>2.2157274666504199</v>
      </c>
      <c r="L1878">
        <f t="shared" si="553"/>
        <v>79</v>
      </c>
      <c r="M1878">
        <v>4</v>
      </c>
      <c r="N1878">
        <f t="shared" si="556"/>
        <v>0.05</v>
      </c>
      <c r="O1878">
        <f t="shared" si="557"/>
        <v>5.0020839411324403</v>
      </c>
      <c r="P1878">
        <f t="shared" si="558"/>
        <v>9.2038344516836901</v>
      </c>
      <c r="Q1878">
        <f>1-EXP(-2*$AL$9*O1878/(1+O1878))</f>
        <v>6.4497345768578462E-2</v>
      </c>
      <c r="R1878">
        <f t="shared" si="559"/>
        <v>19.751565414145865</v>
      </c>
      <c r="S1878">
        <f>(1-$AL$6^R1878)/(1+$AL$6^R1878*(1/$AL$7-1))</f>
        <v>0.99643717244343843</v>
      </c>
      <c r="U1878">
        <v>0.1</v>
      </c>
      <c r="V1878">
        <f t="shared" si="560"/>
        <v>0.22850000000000004</v>
      </c>
      <c r="W1878">
        <f t="shared" si="561"/>
        <v>0.22768589390332572</v>
      </c>
      <c r="X1878">
        <f t="shared" si="562"/>
        <v>8.1410609667431633E-4</v>
      </c>
      <c r="Y1878">
        <f t="shared" si="563"/>
        <v>7.6159841426480469E-4</v>
      </c>
      <c r="Z1878">
        <f t="shared" si="564"/>
        <v>0.2051708591702936</v>
      </c>
      <c r="AA1878">
        <f t="shared" si="565"/>
        <v>6.919901782608622E-4</v>
      </c>
      <c r="AC1878">
        <f t="shared" si="566"/>
        <v>2.7584411905911582E-2</v>
      </c>
      <c r="AD1878">
        <f>X1878*((1-Q1878)*(1-EXP(-(P1878+O1878)*A1878))*P1878/(P1878+O1878)-(1-$AL$10)*(1-EXP(-2*O1878*A1878))/2)</f>
        <v>1.4743486745117662E-4</v>
      </c>
      <c r="AE1878">
        <f t="shared" si="567"/>
        <v>2.8423836951623618E-2</v>
      </c>
      <c r="AF1878">
        <f t="shared" si="568"/>
        <v>0.17233671449310969</v>
      </c>
      <c r="AG1878">
        <f t="shared" si="569"/>
        <v>-7.7826631447234246E-5</v>
      </c>
      <c r="AH1878">
        <f t="shared" si="570"/>
        <v>0.17225888786166246</v>
      </c>
      <c r="BA1878">
        <v>2.84238369516236E-2</v>
      </c>
    </row>
    <row r="1879" spans="1:53" x14ac:dyDescent="0.3">
      <c r="A1879">
        <v>3.8303239857198599</v>
      </c>
      <c r="E1879" cm="1">
        <f t="array" ref="E1879">INDEX($C$2:$C$104,L1879)</f>
        <v>-0.3974712512356916</v>
      </c>
      <c r="G1879">
        <f>PI()/12*(M1879-12)</f>
        <v>-1.8325957145940459</v>
      </c>
      <c r="H1879">
        <f t="shared" si="554"/>
        <v>-0.23295535433935849</v>
      </c>
      <c r="I1879">
        <f t="shared" si="571"/>
        <v>0.73637611324793217</v>
      </c>
      <c r="J1879">
        <f t="shared" si="555"/>
        <v>2.008149789100131</v>
      </c>
      <c r="L1879">
        <f t="shared" si="553"/>
        <v>79</v>
      </c>
      <c r="M1879">
        <v>5</v>
      </c>
      <c r="N1879">
        <f t="shared" si="556"/>
        <v>0.05</v>
      </c>
      <c r="O1879">
        <f t="shared" si="557"/>
        <v>5.0020839411324403</v>
      </c>
      <c r="P1879">
        <f t="shared" si="558"/>
        <v>9.2038344516836901</v>
      </c>
      <c r="Q1879">
        <f>1-EXP(-2*$AL$9*O1879/(1+O1879))</f>
        <v>6.4497345768578462E-2</v>
      </c>
      <c r="R1879">
        <f t="shared" si="559"/>
        <v>19.751565414145865</v>
      </c>
      <c r="S1879">
        <f>(1-$AL$6^R1879)/(1+$AL$6^R1879*(1/$AL$7-1))</f>
        <v>0.99643717244343843</v>
      </c>
      <c r="U1879">
        <v>0.1</v>
      </c>
      <c r="V1879">
        <f t="shared" si="560"/>
        <v>0.22850000000000004</v>
      </c>
      <c r="W1879">
        <f t="shared" si="561"/>
        <v>0.22768589390332572</v>
      </c>
      <c r="X1879">
        <f t="shared" si="562"/>
        <v>8.1410609667431633E-4</v>
      </c>
      <c r="Y1879">
        <f t="shared" si="563"/>
        <v>7.6159841426480491E-4</v>
      </c>
      <c r="Z1879">
        <f t="shared" si="564"/>
        <v>0.20551378146522495</v>
      </c>
      <c r="AA1879">
        <f t="shared" si="565"/>
        <v>6.9199017886802431E-4</v>
      </c>
      <c r="AC1879">
        <f t="shared" si="566"/>
        <v>2.75844119076963E-2</v>
      </c>
      <c r="AD1879">
        <f>X1879*((1-Q1879)*(1-EXP(-(P1879+O1879)*A1879))*P1879/(P1879+O1879)-(1-$AL$10)*(1-EXP(-2*O1879*A1879))/2)</f>
        <v>1.4743486745117662E-4</v>
      </c>
      <c r="AE1879">
        <f t="shared" si="567"/>
        <v>2.8423836954015499E-2</v>
      </c>
      <c r="AF1879">
        <f t="shared" si="568"/>
        <v>0.17266949946762608</v>
      </c>
      <c r="AG1879">
        <f t="shared" si="569"/>
        <v>-7.7826632054396136E-5</v>
      </c>
      <c r="AH1879">
        <f t="shared" si="570"/>
        <v>0.1725916728355717</v>
      </c>
      <c r="BA1879">
        <v>2.8423836954015499E-2</v>
      </c>
    </row>
    <row r="1880" spans="1:53" x14ac:dyDescent="0.3">
      <c r="A1880">
        <v>3.8303239857198599</v>
      </c>
      <c r="E1880" cm="1">
        <f t="array" ref="E1880">INDEX($C$2:$C$104,L1880)</f>
        <v>-0.3974712512356916</v>
      </c>
      <c r="G1880">
        <f>PI()/12*(M1880-12)</f>
        <v>-1.5707963267948966</v>
      </c>
      <c r="H1880">
        <f t="shared" si="554"/>
        <v>-0.23295535433935849</v>
      </c>
      <c r="I1880">
        <f t="shared" si="571"/>
        <v>0.73637611324793217</v>
      </c>
      <c r="J1880">
        <f t="shared" si="555"/>
        <v>1.8059118730411077</v>
      </c>
      <c r="L1880">
        <f t="shared" si="553"/>
        <v>79</v>
      </c>
      <c r="M1880">
        <v>6</v>
      </c>
      <c r="N1880">
        <f t="shared" si="556"/>
        <v>0.05</v>
      </c>
      <c r="O1880">
        <f t="shared" si="557"/>
        <v>5.0020839411324403</v>
      </c>
      <c r="P1880">
        <f t="shared" si="558"/>
        <v>9.2038344516836901</v>
      </c>
      <c r="Q1880">
        <f>1-EXP(-2*$AL$9*O1880/(1+O1880))</f>
        <v>6.4497345768578462E-2</v>
      </c>
      <c r="R1880">
        <f t="shared" si="559"/>
        <v>19.751565414145865</v>
      </c>
      <c r="S1880">
        <f>(1-$AL$6^R1880)/(1+$AL$6^R1880*(1/$AL$7-1))</f>
        <v>0.99643717244343843</v>
      </c>
      <c r="U1880">
        <v>0</v>
      </c>
      <c r="V1880">
        <f t="shared" si="560"/>
        <v>0</v>
      </c>
      <c r="W1880">
        <f t="shared" si="561"/>
        <v>0</v>
      </c>
      <c r="X1880">
        <f t="shared" si="562"/>
        <v>0</v>
      </c>
      <c r="Y1880">
        <f t="shared" si="563"/>
        <v>0</v>
      </c>
      <c r="Z1880">
        <f t="shared" si="564"/>
        <v>0</v>
      </c>
      <c r="AA1880">
        <f t="shared" si="565"/>
        <v>0</v>
      </c>
      <c r="AC1880">
        <f t="shared" si="566"/>
        <v>0</v>
      </c>
      <c r="AD1880">
        <f>X1880*((1-Q1880)*(1-EXP(-(P1880+O1880)*A1880))*P1880/(P1880+O1880)-(1-$AL$10)*(1-EXP(-2*O1880*A1880))/2)</f>
        <v>0</v>
      </c>
      <c r="AE1880">
        <f t="shared" si="567"/>
        <v>0</v>
      </c>
      <c r="AF1880">
        <f t="shared" si="568"/>
        <v>0</v>
      </c>
      <c r="AG1880">
        <f t="shared" si="569"/>
        <v>0</v>
      </c>
      <c r="AH1880">
        <f t="shared" si="570"/>
        <v>0</v>
      </c>
      <c r="BA1880">
        <v>0</v>
      </c>
    </row>
    <row r="1881" spans="1:53" x14ac:dyDescent="0.3">
      <c r="A1881">
        <v>3.8303239857198599</v>
      </c>
      <c r="E1881" cm="1">
        <f t="array" ref="E1881">INDEX($C$2:$C$104,L1881)</f>
        <v>-0.3974712512356916</v>
      </c>
      <c r="G1881">
        <f>PI()/12*(M1881-12)</f>
        <v>-1.308996938995747</v>
      </c>
      <c r="H1881">
        <f t="shared" si="554"/>
        <v>-0.23295535433935849</v>
      </c>
      <c r="I1881">
        <f t="shared" si="571"/>
        <v>0.73637611324793217</v>
      </c>
      <c r="J1881">
        <f t="shared" si="555"/>
        <v>1.6131762036188526</v>
      </c>
      <c r="L1881">
        <f t="shared" si="553"/>
        <v>79</v>
      </c>
      <c r="M1881">
        <v>7</v>
      </c>
      <c r="N1881">
        <f t="shared" si="556"/>
        <v>0.05</v>
      </c>
      <c r="O1881">
        <f t="shared" si="557"/>
        <v>5.0020839411324403</v>
      </c>
      <c r="P1881">
        <f t="shared" si="558"/>
        <v>9.2038344516836901</v>
      </c>
      <c r="Q1881">
        <f>1-EXP(-2*$AL$9*O1881/(1+O1881))</f>
        <v>6.4497345768578462E-2</v>
      </c>
      <c r="R1881">
        <f t="shared" si="559"/>
        <v>19.751565414145865</v>
      </c>
      <c r="S1881">
        <f>(1-$AL$6^R1881)/(1+$AL$6^R1881*(1/$AL$7-1))</f>
        <v>0.99643717244343843</v>
      </c>
      <c r="U1881">
        <v>0</v>
      </c>
      <c r="V1881">
        <f t="shared" si="560"/>
        <v>0</v>
      </c>
      <c r="W1881">
        <f t="shared" si="561"/>
        <v>0</v>
      </c>
      <c r="X1881">
        <f t="shared" si="562"/>
        <v>0</v>
      </c>
      <c r="Y1881">
        <f t="shared" si="563"/>
        <v>0</v>
      </c>
      <c r="Z1881">
        <f t="shared" si="564"/>
        <v>0</v>
      </c>
      <c r="AA1881">
        <f t="shared" si="565"/>
        <v>0</v>
      </c>
      <c r="AC1881">
        <f t="shared" si="566"/>
        <v>0</v>
      </c>
      <c r="AD1881">
        <f>X1881*((1-Q1881)*(1-EXP(-(P1881+O1881)*A1881))*P1881/(P1881+O1881)-(1-$AL$10)*(1-EXP(-2*O1881*A1881))/2)</f>
        <v>0</v>
      </c>
      <c r="AE1881">
        <f t="shared" si="567"/>
        <v>0</v>
      </c>
      <c r="AF1881">
        <f t="shared" si="568"/>
        <v>0</v>
      </c>
      <c r="AG1881">
        <f t="shared" si="569"/>
        <v>0</v>
      </c>
      <c r="AH1881">
        <f t="shared" si="570"/>
        <v>0</v>
      </c>
      <c r="BA1881">
        <v>0</v>
      </c>
    </row>
    <row r="1882" spans="1:53" x14ac:dyDescent="0.3">
      <c r="A1882">
        <v>3.8303239857198599</v>
      </c>
      <c r="E1882" cm="1">
        <f t="array" ref="E1882">INDEX($C$2:$C$104,L1882)</f>
        <v>-0.3974712512356916</v>
      </c>
      <c r="G1882">
        <f>PI()/12*(M1882-12)</f>
        <v>-1.0471975511965976</v>
      </c>
      <c r="H1882">
        <f t="shared" si="554"/>
        <v>-0.23295535433935849</v>
      </c>
      <c r="I1882">
        <f t="shared" si="571"/>
        <v>0.73637611324793217</v>
      </c>
      <c r="J1882">
        <f t="shared" si="555"/>
        <v>1.4351480083525696</v>
      </c>
      <c r="L1882">
        <f t="shared" si="553"/>
        <v>79</v>
      </c>
      <c r="M1882">
        <v>8</v>
      </c>
      <c r="N1882">
        <f t="shared" si="556"/>
        <v>0.13564831844232694</v>
      </c>
      <c r="O1882">
        <f t="shared" si="557"/>
        <v>1.8486652693950889</v>
      </c>
      <c r="P1882">
        <f t="shared" si="558"/>
        <v>3.4015440956869636</v>
      </c>
      <c r="Q1882">
        <f>1-EXP(-2*$AL$9*O1882/(1+O1882))</f>
        <v>5.0592024559495963E-2</v>
      </c>
      <c r="R1882">
        <f t="shared" si="559"/>
        <v>7.2997641437120979</v>
      </c>
      <c r="S1882">
        <f>(1-$AL$6^R1882)/(1+$AL$6^R1882*(1/$AL$7-1))</f>
        <v>0.80990404237375913</v>
      </c>
      <c r="U1882">
        <v>23.3</v>
      </c>
      <c r="V1882">
        <f t="shared" si="560"/>
        <v>53.240500000000004</v>
      </c>
      <c r="W1882">
        <f t="shared" si="561"/>
        <v>43.119696168000125</v>
      </c>
      <c r="X1882">
        <f t="shared" si="562"/>
        <v>10.120803831999879</v>
      </c>
      <c r="Y1882">
        <f t="shared" si="563"/>
        <v>9.6087507781216406</v>
      </c>
      <c r="Z1882">
        <f t="shared" si="564"/>
        <v>38.920688775211985</v>
      </c>
      <c r="AA1882">
        <f t="shared" si="565"/>
        <v>8.5954488927145398</v>
      </c>
      <c r="AC1882">
        <f t="shared" si="566"/>
        <v>11.639114876599114</v>
      </c>
      <c r="AD1882">
        <f>X1882*((1-Q1882)*(1-EXP(-(P1882+O1882)*A1882))*P1882/(P1882+O1882)-(1-$AL$10)*(1-EXP(-2*O1882*A1882))/2)</f>
        <v>1.9240628988555193</v>
      </c>
      <c r="AE1882">
        <f t="shared" si="567"/>
        <v>22.158626668169173</v>
      </c>
      <c r="AF1882">
        <f t="shared" si="568"/>
        <v>26.868613943892679</v>
      </c>
      <c r="AG1882">
        <f t="shared" si="569"/>
        <v>-0.91076101344841909</v>
      </c>
      <c r="AH1882">
        <f t="shared" si="570"/>
        <v>25.957852930444261</v>
      </c>
      <c r="BA1882">
        <v>22.158626668169099</v>
      </c>
    </row>
    <row r="1883" spans="1:53" x14ac:dyDescent="0.3">
      <c r="A1883">
        <v>3.8303239857198599</v>
      </c>
      <c r="E1883" cm="1">
        <f t="array" ref="E1883">INDEX($C$2:$C$104,L1883)</f>
        <v>-0.3974712512356916</v>
      </c>
      <c r="G1883">
        <f>PI()/12*(M1883-12)</f>
        <v>-0.78539816339744828</v>
      </c>
      <c r="H1883">
        <f t="shared" si="554"/>
        <v>-0.23295535433935849</v>
      </c>
      <c r="I1883">
        <f t="shared" si="571"/>
        <v>0.73637611324793217</v>
      </c>
      <c r="J1883">
        <f t="shared" si="555"/>
        <v>1.2789288863360415</v>
      </c>
      <c r="L1883">
        <f t="shared" ref="L1883:L1946" si="572">INT((ROW()-2)/24) + 1</f>
        <v>79</v>
      </c>
      <c r="M1883">
        <v>9</v>
      </c>
      <c r="N1883">
        <f t="shared" si="556"/>
        <v>0.29186744045885504</v>
      </c>
      <c r="O1883">
        <f t="shared" si="557"/>
        <v>0.86883633520133552</v>
      </c>
      <c r="P1883">
        <f t="shared" si="558"/>
        <v>1.5986588567704576</v>
      </c>
      <c r="Q1883">
        <f>1-EXP(-2*$AL$9*O1883/(1+O1883))</f>
        <v>3.6509463451527724E-2</v>
      </c>
      <c r="R1883">
        <f t="shared" si="559"/>
        <v>3.4307456473892817</v>
      </c>
      <c r="S1883">
        <f>(1-$AL$6^R1883)/(1+$AL$6^R1883*(1/$AL$7-1))</f>
        <v>0.47056825996733276</v>
      </c>
      <c r="U1883">
        <v>134.80000000000001</v>
      </c>
      <c r="V1883">
        <f t="shared" si="560"/>
        <v>308.01800000000003</v>
      </c>
      <c r="W1883">
        <f t="shared" si="561"/>
        <v>144.94349429861791</v>
      </c>
      <c r="X1883">
        <f t="shared" si="562"/>
        <v>163.07450570138212</v>
      </c>
      <c r="Y1883">
        <f t="shared" si="563"/>
        <v>156.77648598978851</v>
      </c>
      <c r="Z1883">
        <f t="shared" si="564"/>
        <v>130.82885857101022</v>
      </c>
      <c r="AA1883">
        <f t="shared" si="565"/>
        <v>133.64162105249682</v>
      </c>
      <c r="AC1883">
        <f t="shared" si="566"/>
        <v>63.125662987624359</v>
      </c>
      <c r="AD1883">
        <f>X1883*((1-Q1883)*(1-EXP(-(P1883+O1883)*A1883))*P1883/(P1883+O1883)-(1-$AL$10)*(1-EXP(-2*O1883*A1883))/2)</f>
        <v>32.571034218113134</v>
      </c>
      <c r="AE1883">
        <f t="shared" si="567"/>
        <v>229.33831825823432</v>
      </c>
      <c r="AF1883">
        <f t="shared" si="568"/>
        <v>67.667415185355409</v>
      </c>
      <c r="AG1883">
        <f t="shared" si="569"/>
        <v>-9.4361692808214652</v>
      </c>
      <c r="AH1883">
        <f t="shared" si="570"/>
        <v>58.231245904533942</v>
      </c>
      <c r="BA1883">
        <v>229.33831825823401</v>
      </c>
    </row>
    <row r="1884" spans="1:53" x14ac:dyDescent="0.3">
      <c r="A1884">
        <v>3.8303239857198599</v>
      </c>
      <c r="E1884" cm="1">
        <f t="array" ref="E1884">INDEX($C$2:$C$104,L1884)</f>
        <v>-0.3974712512356916</v>
      </c>
      <c r="G1884">
        <f>PI()/12*(M1884-12)</f>
        <v>-0.52359877559829882</v>
      </c>
      <c r="H1884">
        <f t="shared" si="554"/>
        <v>-0.23295535433935849</v>
      </c>
      <c r="I1884">
        <f t="shared" si="571"/>
        <v>0.73637611324793217</v>
      </c>
      <c r="J1884">
        <f t="shared" si="555"/>
        <v>1.1540744313978952</v>
      </c>
      <c r="L1884">
        <f t="shared" si="572"/>
        <v>79</v>
      </c>
      <c r="M1884">
        <v>10</v>
      </c>
      <c r="N1884">
        <f t="shared" si="556"/>
        <v>0.41672189539700133</v>
      </c>
      <c r="O1884">
        <f t="shared" si="557"/>
        <v>0.61764223424263998</v>
      </c>
      <c r="P1884">
        <f t="shared" si="558"/>
        <v>1.1364617110064577</v>
      </c>
      <c r="Q1884">
        <f>1-EXP(-2*$AL$9*O1884/(1+O1884))</f>
        <v>3.0083512981519456E-2</v>
      </c>
      <c r="R1884">
        <f t="shared" si="559"/>
        <v>2.4388637087567226</v>
      </c>
      <c r="S1884">
        <f>(1-$AL$6^R1884)/(1+$AL$6^R1884*(1/$AL$7-1))</f>
        <v>0.34348595030574064</v>
      </c>
      <c r="U1884">
        <v>151.4</v>
      </c>
      <c r="V1884">
        <f t="shared" si="560"/>
        <v>345.94900000000001</v>
      </c>
      <c r="W1884">
        <f t="shared" si="561"/>
        <v>118.82862102232068</v>
      </c>
      <c r="X1884">
        <f t="shared" si="562"/>
        <v>227.12037897767934</v>
      </c>
      <c r="Y1884">
        <f t="shared" si="563"/>
        <v>217.45315053225977</v>
      </c>
      <c r="Z1884">
        <f t="shared" si="564"/>
        <v>107.25705854647389</v>
      </c>
      <c r="AA1884">
        <f t="shared" si="565"/>
        <v>174.92914929023249</v>
      </c>
      <c r="AC1884">
        <f t="shared" si="566"/>
        <v>61.250278681932429</v>
      </c>
      <c r="AD1884">
        <f>X1884*((1-Q1884)*(1-EXP(-(P1884+O1884)*A1884))*P1884/(P1884+O1884)-(1-$AL$10)*(1-EXP(-2*O1884*A1884))/2)</f>
        <v>46.873778534331286</v>
      </c>
      <c r="AE1884">
        <f t="shared" si="567"/>
        <v>283.05320650649622</v>
      </c>
      <c r="AF1884">
        <f t="shared" si="568"/>
        <v>46.289143470174906</v>
      </c>
      <c r="AG1884">
        <f t="shared" si="569"/>
        <v>-4.3497772923040179</v>
      </c>
      <c r="AH1884">
        <f t="shared" si="570"/>
        <v>41.939366177870887</v>
      </c>
      <c r="BA1884">
        <v>283.053206506496</v>
      </c>
    </row>
    <row r="1885" spans="1:53" x14ac:dyDescent="0.3">
      <c r="A1885">
        <v>3.8303239857198599</v>
      </c>
      <c r="E1885" cm="1">
        <f t="array" ref="E1885">INDEX($C$2:$C$104,L1885)</f>
        <v>-0.3974712512356916</v>
      </c>
      <c r="G1885">
        <f>PI()/12*(M1885-12)</f>
        <v>-0.26179938779914941</v>
      </c>
      <c r="H1885">
        <f t="shared" si="554"/>
        <v>-0.23295535433935849</v>
      </c>
      <c r="I1885">
        <f t="shared" si="571"/>
        <v>0.73637611324793217</v>
      </c>
      <c r="J1885">
        <f t="shared" si="555"/>
        <v>1.0720449999920665</v>
      </c>
      <c r="L1885">
        <f t="shared" si="572"/>
        <v>79</v>
      </c>
      <c r="M1885">
        <v>11</v>
      </c>
      <c r="N1885">
        <f t="shared" si="556"/>
        <v>0.49875132680283008</v>
      </c>
      <c r="O1885">
        <f t="shared" si="557"/>
        <v>0.52265243459501776</v>
      </c>
      <c r="P1885">
        <f t="shared" si="558"/>
        <v>0.96168047965483272</v>
      </c>
      <c r="Q1885">
        <f>1-EXP(-2*$AL$9*O1885/(1+O1885))</f>
        <v>2.7086503220334679E-2</v>
      </c>
      <c r="R1885">
        <f t="shared" si="559"/>
        <v>2.0637805907009588</v>
      </c>
      <c r="S1885">
        <f>(1-$AL$6^R1885)/(1+$AL$6^R1885*(1/$AL$7-1))</f>
        <v>0.29236531883898953</v>
      </c>
      <c r="U1885">
        <v>235.2</v>
      </c>
      <c r="V1885">
        <f t="shared" si="560"/>
        <v>537.43200000000002</v>
      </c>
      <c r="W1885">
        <f t="shared" si="561"/>
        <v>157.12647803427583</v>
      </c>
      <c r="X1885">
        <f t="shared" si="562"/>
        <v>380.30552196572421</v>
      </c>
      <c r="Y1885">
        <f t="shared" si="563"/>
        <v>360.70481582052349</v>
      </c>
      <c r="Z1885">
        <f t="shared" si="564"/>
        <v>141.82546013521375</v>
      </c>
      <c r="AA1885">
        <f t="shared" si="565"/>
        <v>279.5955240373616</v>
      </c>
      <c r="AC1885">
        <f t="shared" si="566"/>
        <v>86.956877594389894</v>
      </c>
      <c r="AD1885">
        <f>X1885*((1-Q1885)*(1-EXP(-(P1885+O1885)*A1885))*P1885/(P1885+O1885)-(1-$AL$10)*(1-EXP(-2*O1885*A1885))/2)</f>
        <v>80.226424124446368</v>
      </c>
      <c r="AE1885">
        <f t="shared" si="567"/>
        <v>446.77882575619788</v>
      </c>
      <c r="AF1885">
        <f t="shared" si="568"/>
        <v>55.375917534374089</v>
      </c>
      <c r="AG1885">
        <f t="shared" si="569"/>
        <v>0.88286765871542983</v>
      </c>
      <c r="AH1885">
        <f t="shared" si="570"/>
        <v>56.258785193089523</v>
      </c>
      <c r="BA1885">
        <v>446.77882575619799</v>
      </c>
    </row>
    <row r="1886" spans="1:53" x14ac:dyDescent="0.3">
      <c r="A1886">
        <v>3.8303239857198599</v>
      </c>
      <c r="E1886" cm="1">
        <f t="array" ref="E1886">INDEX($C$2:$C$104,L1886)</f>
        <v>-0.3974712512356916</v>
      </c>
      <c r="G1886">
        <f>PI()/12*(M1886-12)</f>
        <v>0</v>
      </c>
      <c r="H1886">
        <f t="shared" si="554"/>
        <v>-0.23295535433935849</v>
      </c>
      <c r="I1886">
        <f t="shared" si="571"/>
        <v>0.73637611324793217</v>
      </c>
      <c r="J1886">
        <f t="shared" si="555"/>
        <v>1.0432430744735934</v>
      </c>
      <c r="L1886">
        <f t="shared" si="572"/>
        <v>79</v>
      </c>
      <c r="M1886">
        <v>12</v>
      </c>
      <c r="N1886">
        <f t="shared" si="556"/>
        <v>0.52755325232130312</v>
      </c>
      <c r="O1886">
        <f t="shared" si="557"/>
        <v>0.49660248524912837</v>
      </c>
      <c r="P1886">
        <f t="shared" si="558"/>
        <v>0.91374857285839628</v>
      </c>
      <c r="Q1886">
        <f>1-EXP(-2*$AL$9*O1886/(1+O1886))</f>
        <v>2.619635474147386E-2</v>
      </c>
      <c r="R1886">
        <f t="shared" si="559"/>
        <v>1.960918006906726</v>
      </c>
      <c r="S1886">
        <f>(1-$AL$6^R1886)/(1+$AL$6^R1886*(1/$AL$7-1))</f>
        <v>0.27812243455837421</v>
      </c>
      <c r="U1886">
        <v>363.6</v>
      </c>
      <c r="V1886">
        <f t="shared" si="560"/>
        <v>830.82600000000014</v>
      </c>
      <c r="W1886">
        <f t="shared" si="561"/>
        <v>231.07134981439586</v>
      </c>
      <c r="X1886">
        <f t="shared" si="562"/>
        <v>599.75465018560431</v>
      </c>
      <c r="Y1886">
        <f t="shared" si="563"/>
        <v>566.40585860840656</v>
      </c>
      <c r="Z1886">
        <f t="shared" si="564"/>
        <v>208.56956078620141</v>
      </c>
      <c r="AA1886">
        <f t="shared" si="565"/>
        <v>433.70628688799457</v>
      </c>
      <c r="AC1886">
        <f t="shared" si="566"/>
        <v>130.5009357713422</v>
      </c>
      <c r="AD1886">
        <f>X1886*((1-Q1886)*(1-EXP(-(P1886+O1886)*A1886))*P1886/(P1886+O1886)-(1-$AL$10)*(1-EXP(-2*O1886*A1886))/2)</f>
        <v>127.47080636925449</v>
      </c>
      <c r="AE1886">
        <f t="shared" si="567"/>
        <v>691.67802902859125</v>
      </c>
      <c r="AF1886">
        <f t="shared" si="568"/>
        <v>78.862563920944865</v>
      </c>
      <c r="AG1886">
        <f t="shared" si="569"/>
        <v>5.2287653511574748</v>
      </c>
      <c r="AH1886">
        <f t="shared" si="570"/>
        <v>84.091329272102342</v>
      </c>
      <c r="BA1886">
        <v>691.67802902859103</v>
      </c>
    </row>
    <row r="1887" spans="1:53" x14ac:dyDescent="0.3">
      <c r="A1887">
        <v>3.8303239857198599</v>
      </c>
      <c r="E1887" cm="1">
        <f t="array" ref="E1887">INDEX($C$2:$C$104,L1887)</f>
        <v>-0.3974712512356916</v>
      </c>
      <c r="G1887">
        <f>PI()/12*(M1887-12)</f>
        <v>0.26179938779914941</v>
      </c>
      <c r="H1887">
        <f t="shared" si="554"/>
        <v>-0.23295535433935849</v>
      </c>
      <c r="I1887">
        <f t="shared" si="571"/>
        <v>0.73637611324793217</v>
      </c>
      <c r="J1887">
        <f t="shared" si="555"/>
        <v>1.0720449999920665</v>
      </c>
      <c r="L1887">
        <f t="shared" si="572"/>
        <v>79</v>
      </c>
      <c r="M1887">
        <v>13</v>
      </c>
      <c r="N1887">
        <f t="shared" si="556"/>
        <v>0.49875132680283008</v>
      </c>
      <c r="O1887">
        <f t="shared" si="557"/>
        <v>0.52265243459501776</v>
      </c>
      <c r="P1887">
        <f t="shared" si="558"/>
        <v>0.96168047965483272</v>
      </c>
      <c r="Q1887">
        <f>1-EXP(-2*$AL$9*O1887/(1+O1887))</f>
        <v>2.7086503220334679E-2</v>
      </c>
      <c r="R1887">
        <f t="shared" si="559"/>
        <v>2.0637805907009588</v>
      </c>
      <c r="S1887">
        <f>(1-$AL$6^R1887)/(1+$AL$6^R1887*(1/$AL$7-1))</f>
        <v>0.29236531883898953</v>
      </c>
      <c r="U1887">
        <v>405.8</v>
      </c>
      <c r="V1887">
        <f t="shared" si="560"/>
        <v>927.25300000000004</v>
      </c>
      <c r="W1887">
        <f t="shared" si="561"/>
        <v>271.09661898940959</v>
      </c>
      <c r="X1887">
        <f t="shared" si="562"/>
        <v>656.15638101059039</v>
      </c>
      <c r="Y1887">
        <f t="shared" si="563"/>
        <v>622.33849600326698</v>
      </c>
      <c r="Z1887">
        <f t="shared" si="564"/>
        <v>244.6971586856707</v>
      </c>
      <c r="AA1887">
        <f t="shared" si="565"/>
        <v>482.39737948282885</v>
      </c>
      <c r="AC1887">
        <f t="shared" si="566"/>
        <v>150.03019101957238</v>
      </c>
      <c r="AD1887">
        <f>X1887*((1-Q1887)*(1-EXP(-(P1887+O1887)*A1887))*P1887/(P1887+O1887)-(1-$AL$10)*(1-EXP(-2*O1887*A1887))/2)</f>
        <v>138.41786951403202</v>
      </c>
      <c r="AE1887">
        <f t="shared" si="567"/>
        <v>770.84544001643326</v>
      </c>
      <c r="AF1887">
        <f t="shared" si="568"/>
        <v>95.542293092895449</v>
      </c>
      <c r="AG1887">
        <f t="shared" si="569"/>
        <v>1.5232470064061283</v>
      </c>
      <c r="AH1887">
        <f t="shared" si="570"/>
        <v>97.065540099301572</v>
      </c>
      <c r="BA1887">
        <v>770.84544001643303</v>
      </c>
    </row>
    <row r="1888" spans="1:53" x14ac:dyDescent="0.3">
      <c r="A1888">
        <v>3.8303239857198599</v>
      </c>
      <c r="E1888" cm="1">
        <f t="array" ref="E1888">INDEX($C$2:$C$104,L1888)</f>
        <v>-0.3974712512356916</v>
      </c>
      <c r="G1888">
        <f>PI()/12*(M1888-12)</f>
        <v>0.52359877559829882</v>
      </c>
      <c r="H1888">
        <f t="shared" si="554"/>
        <v>-0.23295535433935849</v>
      </c>
      <c r="I1888">
        <f t="shared" si="571"/>
        <v>0.73637611324793217</v>
      </c>
      <c r="J1888">
        <f t="shared" si="555"/>
        <v>1.1540744313978952</v>
      </c>
      <c r="L1888">
        <f t="shared" si="572"/>
        <v>79</v>
      </c>
      <c r="M1888">
        <v>14</v>
      </c>
      <c r="N1888">
        <f t="shared" si="556"/>
        <v>0.41672189539700133</v>
      </c>
      <c r="O1888">
        <f t="shared" si="557"/>
        <v>0.61764223424263998</v>
      </c>
      <c r="P1888">
        <f t="shared" si="558"/>
        <v>1.1364617110064577</v>
      </c>
      <c r="Q1888">
        <f>1-EXP(-2*$AL$9*O1888/(1+O1888))</f>
        <v>3.0083512981519456E-2</v>
      </c>
      <c r="R1888">
        <f t="shared" si="559"/>
        <v>2.4388637087567226</v>
      </c>
      <c r="S1888">
        <f>(1-$AL$6^R1888)/(1+$AL$6^R1888*(1/$AL$7-1))</f>
        <v>0.34348595030574064</v>
      </c>
      <c r="U1888">
        <v>357.2</v>
      </c>
      <c r="V1888">
        <f t="shared" si="560"/>
        <v>816.202</v>
      </c>
      <c r="W1888">
        <f t="shared" si="561"/>
        <v>280.35391961144614</v>
      </c>
      <c r="X1888">
        <f t="shared" si="562"/>
        <v>535.84808038855385</v>
      </c>
      <c r="Y1888">
        <f t="shared" si="563"/>
        <v>513.04006188984931</v>
      </c>
      <c r="Z1888">
        <f t="shared" si="564"/>
        <v>253.0529809299899</v>
      </c>
      <c r="AA1888">
        <f t="shared" si="565"/>
        <v>412.71262963323016</v>
      </c>
      <c r="AC1888">
        <f t="shared" si="566"/>
        <v>144.50858352170584</v>
      </c>
      <c r="AD1888">
        <f>X1888*((1-Q1888)*(1-EXP(-(P1888+O1888)*A1888))*P1888/(P1888+O1888)-(1-$AL$10)*(1-EXP(-2*O1888*A1888))/2)</f>
        <v>110.58991870847512</v>
      </c>
      <c r="AE1888">
        <f t="shared" si="567"/>
        <v>667.81113186341111</v>
      </c>
      <c r="AF1888">
        <f t="shared" si="568"/>
        <v>109.21058155578915</v>
      </c>
      <c r="AG1888">
        <f t="shared" si="569"/>
        <v>-10.262486451855978</v>
      </c>
      <c r="AH1888">
        <f t="shared" si="570"/>
        <v>98.94809510393317</v>
      </c>
      <c r="BA1888">
        <v>667.81113186341099</v>
      </c>
    </row>
    <row r="1889" spans="1:53" x14ac:dyDescent="0.3">
      <c r="A1889">
        <v>3.8303239857198599</v>
      </c>
      <c r="E1889" cm="1">
        <f t="array" ref="E1889">INDEX($C$2:$C$104,L1889)</f>
        <v>-0.3974712512356916</v>
      </c>
      <c r="G1889">
        <f>PI()/12*(M1889-12)</f>
        <v>0.78539816339744828</v>
      </c>
      <c r="H1889">
        <f t="shared" si="554"/>
        <v>-0.23295535433935849</v>
      </c>
      <c r="I1889">
        <f t="shared" si="571"/>
        <v>0.73637611324793217</v>
      </c>
      <c r="J1889">
        <f t="shared" si="555"/>
        <v>1.2789288863360415</v>
      </c>
      <c r="L1889">
        <f t="shared" si="572"/>
        <v>79</v>
      </c>
      <c r="M1889">
        <v>15</v>
      </c>
      <c r="N1889">
        <f t="shared" si="556"/>
        <v>0.29186744045885504</v>
      </c>
      <c r="O1889">
        <f t="shared" si="557"/>
        <v>0.86883633520133552</v>
      </c>
      <c r="P1889">
        <f t="shared" si="558"/>
        <v>1.5986588567704576</v>
      </c>
      <c r="Q1889">
        <f>1-EXP(-2*$AL$9*O1889/(1+O1889))</f>
        <v>3.6509463451527724E-2</v>
      </c>
      <c r="R1889">
        <f t="shared" si="559"/>
        <v>3.4307456473892817</v>
      </c>
      <c r="S1889">
        <f>(1-$AL$6^R1889)/(1+$AL$6^R1889*(1/$AL$7-1))</f>
        <v>0.47056825996733276</v>
      </c>
      <c r="U1889">
        <v>234.2</v>
      </c>
      <c r="V1889">
        <f t="shared" si="560"/>
        <v>535.14700000000005</v>
      </c>
      <c r="W1889">
        <f t="shared" si="561"/>
        <v>251.82319261673825</v>
      </c>
      <c r="X1889">
        <f t="shared" si="562"/>
        <v>283.32380738326179</v>
      </c>
      <c r="Y1889">
        <f t="shared" si="563"/>
        <v>272.381698952585</v>
      </c>
      <c r="Z1889">
        <f t="shared" si="564"/>
        <v>227.30058365972252</v>
      </c>
      <c r="AA1889">
        <f t="shared" si="565"/>
        <v>232.18744547844773</v>
      </c>
      <c r="AC1889">
        <f t="shared" si="566"/>
        <v>109.67381507197052</v>
      </c>
      <c r="AD1889">
        <f>X1889*((1-Q1889)*(1-EXP(-(P1889+O1889)*A1889))*P1889/(P1889+O1889)-(1-$AL$10)*(1-EXP(-2*O1889*A1889))/2)</f>
        <v>56.588547580727706</v>
      </c>
      <c r="AE1889">
        <f t="shared" si="567"/>
        <v>398.44980813114597</v>
      </c>
      <c r="AF1889">
        <f t="shared" si="568"/>
        <v>117.5646041276724</v>
      </c>
      <c r="AG1889">
        <f t="shared" si="569"/>
        <v>-16.394294106590408</v>
      </c>
      <c r="AH1889">
        <f t="shared" si="570"/>
        <v>101.17031002108199</v>
      </c>
      <c r="BA1889">
        <v>398.44980813114501</v>
      </c>
    </row>
    <row r="1890" spans="1:53" x14ac:dyDescent="0.3">
      <c r="A1890">
        <v>3.8303239857198599</v>
      </c>
      <c r="E1890" cm="1">
        <f t="array" ref="E1890">INDEX($C$2:$C$104,L1890)</f>
        <v>-0.3974712512356916</v>
      </c>
      <c r="G1890">
        <f>PI()/12*(M1890-12)</f>
        <v>1.0471975511965976</v>
      </c>
      <c r="H1890">
        <f t="shared" si="554"/>
        <v>-0.23295535433935849</v>
      </c>
      <c r="I1890">
        <f t="shared" si="571"/>
        <v>0.73637611324793217</v>
      </c>
      <c r="J1890">
        <f t="shared" si="555"/>
        <v>1.4351480083525696</v>
      </c>
      <c r="L1890">
        <f t="shared" si="572"/>
        <v>79</v>
      </c>
      <c r="M1890">
        <v>16</v>
      </c>
      <c r="N1890">
        <f t="shared" si="556"/>
        <v>0.13564831844232694</v>
      </c>
      <c r="O1890">
        <f t="shared" si="557"/>
        <v>1.8486652693950889</v>
      </c>
      <c r="P1890">
        <f t="shared" si="558"/>
        <v>3.4015440956869636</v>
      </c>
      <c r="Q1890">
        <f>1-EXP(-2*$AL$9*O1890/(1+O1890))</f>
        <v>5.0592024559495963E-2</v>
      </c>
      <c r="R1890">
        <f t="shared" si="559"/>
        <v>7.2997641437120979</v>
      </c>
      <c r="S1890">
        <f>(1-$AL$6^R1890)/(1+$AL$6^R1890*(1/$AL$7-1))</f>
        <v>0.80990404237375913</v>
      </c>
      <c r="U1890">
        <v>149</v>
      </c>
      <c r="V1890">
        <f t="shared" si="560"/>
        <v>340.46500000000003</v>
      </c>
      <c r="W1890">
        <f t="shared" si="561"/>
        <v>275.74397978678195</v>
      </c>
      <c r="X1890">
        <f t="shared" si="562"/>
        <v>64.721020213218083</v>
      </c>
      <c r="Y1890">
        <f t="shared" si="563"/>
        <v>61.446517851507458</v>
      </c>
      <c r="Z1890">
        <f t="shared" si="564"/>
        <v>248.89195826208524</v>
      </c>
      <c r="AA1890">
        <f t="shared" si="565"/>
        <v>54.966604507058626</v>
      </c>
      <c r="AC1890">
        <f t="shared" si="566"/>
        <v>74.43039127095571</v>
      </c>
      <c r="AD1890">
        <f>X1890*((1-Q1890)*(1-EXP(-(P1890+O1890)*A1890))*P1890/(P1890+O1890)-(1-$AL$10)*(1-EXP(-2*O1890*A1890))/2)</f>
        <v>12.304093215857177</v>
      </c>
      <c r="AE1890">
        <f t="shared" si="567"/>
        <v>141.70108899387151</v>
      </c>
      <c r="AF1890">
        <f t="shared" si="568"/>
        <v>171.82075011330514</v>
      </c>
      <c r="AG1890">
        <f t="shared" si="569"/>
        <v>-5.8241798714083428</v>
      </c>
      <c r="AH1890">
        <f t="shared" si="570"/>
        <v>165.99657024189679</v>
      </c>
      <c r="BA1890">
        <v>141.701088993871</v>
      </c>
    </row>
    <row r="1891" spans="1:53" x14ac:dyDescent="0.3">
      <c r="A1891">
        <v>3.8303239857198599</v>
      </c>
      <c r="E1891" cm="1">
        <f t="array" ref="E1891">INDEX($C$2:$C$104,L1891)</f>
        <v>-0.3974712512356916</v>
      </c>
      <c r="G1891">
        <f>PI()/12*(M1891-12)</f>
        <v>1.308996938995747</v>
      </c>
      <c r="H1891">
        <f t="shared" si="554"/>
        <v>-0.23295535433935849</v>
      </c>
      <c r="I1891">
        <f t="shared" si="571"/>
        <v>0.73637611324793217</v>
      </c>
      <c r="J1891">
        <f t="shared" si="555"/>
        <v>1.6131762036188526</v>
      </c>
      <c r="L1891">
        <f t="shared" si="572"/>
        <v>79</v>
      </c>
      <c r="M1891">
        <v>17</v>
      </c>
      <c r="N1891">
        <f t="shared" si="556"/>
        <v>0.05</v>
      </c>
      <c r="O1891">
        <f t="shared" si="557"/>
        <v>5.0020839411324403</v>
      </c>
      <c r="P1891">
        <f t="shared" si="558"/>
        <v>9.2038344516836901</v>
      </c>
      <c r="Q1891">
        <f>1-EXP(-2*$AL$9*O1891/(1+O1891))</f>
        <v>6.4497345768578462E-2</v>
      </c>
      <c r="R1891">
        <f t="shared" si="559"/>
        <v>19.751565414145865</v>
      </c>
      <c r="S1891">
        <f>(1-$AL$6^R1891)/(1+$AL$6^R1891*(1/$AL$7-1))</f>
        <v>0.99643717244343843</v>
      </c>
      <c r="U1891">
        <v>56.7</v>
      </c>
      <c r="V1891">
        <f t="shared" si="560"/>
        <v>129.55950000000001</v>
      </c>
      <c r="W1891">
        <f t="shared" si="561"/>
        <v>129.09790184318567</v>
      </c>
      <c r="X1891">
        <f t="shared" si="562"/>
        <v>0.46159815681434679</v>
      </c>
      <c r="Y1891">
        <f t="shared" si="563"/>
        <v>0.43182630088815321</v>
      </c>
      <c r="Z1891">
        <f t="shared" si="564"/>
        <v>116.52631409078253</v>
      </c>
      <c r="AA1891">
        <f t="shared" si="565"/>
        <v>0.39235843141817778</v>
      </c>
      <c r="AC1891">
        <f t="shared" si="566"/>
        <v>15.640361551663801</v>
      </c>
      <c r="AD1891">
        <f>X1891*((1-Q1891)*(1-EXP(-(P1891+O1891)*A1891))*P1891/(P1891+O1891)-(1-$AL$10)*(1-EXP(-2*O1891*A1891))/2)</f>
        <v>8.3595569844818862E-2</v>
      </c>
      <c r="AE1891">
        <f t="shared" si="567"/>
        <v>16.116315552926796</v>
      </c>
      <c r="AF1891">
        <f t="shared" si="568"/>
        <v>97.90360619814399</v>
      </c>
      <c r="AG1891">
        <f t="shared" si="569"/>
        <v>-4.4127700374843509E-2</v>
      </c>
      <c r="AH1891">
        <f t="shared" si="570"/>
        <v>97.859478497769146</v>
      </c>
      <c r="BA1891">
        <v>16.1163155529267</v>
      </c>
    </row>
    <row r="1892" spans="1:53" x14ac:dyDescent="0.3">
      <c r="A1892">
        <v>3.8303239857198599</v>
      </c>
      <c r="E1892" cm="1">
        <f t="array" ref="E1892">INDEX($C$2:$C$104,L1892)</f>
        <v>-0.3974712512356916</v>
      </c>
      <c r="G1892">
        <f>PI()/12*(M1892-12)</f>
        <v>1.5707963267948966</v>
      </c>
      <c r="H1892">
        <f t="shared" si="554"/>
        <v>-0.23295535433935849</v>
      </c>
      <c r="I1892">
        <f t="shared" si="571"/>
        <v>0.73637611324793217</v>
      </c>
      <c r="J1892">
        <f t="shared" si="555"/>
        <v>1.8059118730411077</v>
      </c>
      <c r="L1892">
        <f t="shared" si="572"/>
        <v>79</v>
      </c>
      <c r="M1892">
        <v>18</v>
      </c>
      <c r="N1892">
        <f t="shared" si="556"/>
        <v>0.05</v>
      </c>
      <c r="O1892">
        <f t="shared" si="557"/>
        <v>5.0020839411324403</v>
      </c>
      <c r="P1892">
        <f t="shared" si="558"/>
        <v>9.2038344516836901</v>
      </c>
      <c r="Q1892">
        <f>1-EXP(-2*$AL$9*O1892/(1+O1892))</f>
        <v>6.4497345768578462E-2</v>
      </c>
      <c r="R1892">
        <f t="shared" si="559"/>
        <v>19.751565414145865</v>
      </c>
      <c r="S1892">
        <f>(1-$AL$6^R1892)/(1+$AL$6^R1892*(1/$AL$7-1))</f>
        <v>0.99643717244343843</v>
      </c>
      <c r="U1892">
        <v>4</v>
      </c>
      <c r="V1892">
        <f t="shared" si="560"/>
        <v>9.14</v>
      </c>
      <c r="W1892">
        <f t="shared" si="561"/>
        <v>9.107435756133027</v>
      </c>
      <c r="X1892">
        <f t="shared" si="562"/>
        <v>3.2564243866973541E-2</v>
      </c>
      <c r="Y1892">
        <f t="shared" si="563"/>
        <v>3.0463936570593025E-2</v>
      </c>
      <c r="Z1892">
        <f t="shared" si="564"/>
        <v>8.2205512586089959</v>
      </c>
      <c r="AA1892">
        <f t="shared" si="565"/>
        <v>2.7679607154721723E-2</v>
      </c>
      <c r="AC1892">
        <f t="shared" si="566"/>
        <v>1.1033764763078517</v>
      </c>
      <c r="AD1892">
        <f>X1892*((1-Q1892)*(1-EXP(-(P1892+O1892)*A1892))*P1892/(P1892+O1892)-(1-$AL$10)*(1-EXP(-2*O1892*A1892))/2)</f>
        <v>5.8973946980472262E-3</v>
      </c>
      <c r="AE1892">
        <f t="shared" si="567"/>
        <v>1.1369534781606205</v>
      </c>
      <c r="AF1892">
        <f t="shared" si="568"/>
        <v>6.9067799787050435</v>
      </c>
      <c r="AG1892">
        <f t="shared" si="569"/>
        <v>-3.1130652821759301E-3</v>
      </c>
      <c r="AH1892">
        <f t="shared" si="570"/>
        <v>6.9036669134228674</v>
      </c>
      <c r="BA1892">
        <v>1.1369534781606201</v>
      </c>
    </row>
    <row r="1893" spans="1:53" x14ac:dyDescent="0.3">
      <c r="A1893">
        <v>3.8303239857198599</v>
      </c>
      <c r="E1893" cm="1">
        <f t="array" ref="E1893">INDEX($C$2:$C$104,L1893)</f>
        <v>-0.3974712512356916</v>
      </c>
      <c r="G1893">
        <f>PI()/12*(M1893-12)</f>
        <v>1.8325957145940459</v>
      </c>
      <c r="H1893">
        <f t="shared" si="554"/>
        <v>-0.23295535433935849</v>
      </c>
      <c r="I1893">
        <f t="shared" si="571"/>
        <v>0.73637611324793217</v>
      </c>
      <c r="J1893">
        <f t="shared" si="555"/>
        <v>2.008149789100131</v>
      </c>
      <c r="L1893">
        <f t="shared" si="572"/>
        <v>79</v>
      </c>
      <c r="M1893">
        <v>19</v>
      </c>
      <c r="N1893">
        <f t="shared" si="556"/>
        <v>0.05</v>
      </c>
      <c r="O1893">
        <f t="shared" si="557"/>
        <v>5.0020839411324403</v>
      </c>
      <c r="P1893">
        <f t="shared" si="558"/>
        <v>9.2038344516836901</v>
      </c>
      <c r="Q1893">
        <f>1-EXP(-2*$AL$9*O1893/(1+O1893))</f>
        <v>6.4497345768578462E-2</v>
      </c>
      <c r="R1893">
        <f t="shared" si="559"/>
        <v>19.751565414145865</v>
      </c>
      <c r="S1893">
        <f>(1-$AL$6^R1893)/(1+$AL$6^R1893*(1/$AL$7-1))</f>
        <v>0.99643717244343843</v>
      </c>
      <c r="U1893">
        <v>0.1</v>
      </c>
      <c r="V1893">
        <f t="shared" si="560"/>
        <v>0.22850000000000004</v>
      </c>
      <c r="W1893">
        <f t="shared" si="561"/>
        <v>0.22768589390332572</v>
      </c>
      <c r="X1893">
        <f t="shared" si="562"/>
        <v>8.1410609667431633E-4</v>
      </c>
      <c r="Y1893">
        <f t="shared" si="563"/>
        <v>7.6159841426480491E-4</v>
      </c>
      <c r="Z1893">
        <f t="shared" si="564"/>
        <v>0.20551378146522495</v>
      </c>
      <c r="AA1893">
        <f t="shared" si="565"/>
        <v>6.9199017886802431E-4</v>
      </c>
      <c r="AC1893">
        <f t="shared" si="566"/>
        <v>2.75844119076963E-2</v>
      </c>
      <c r="AD1893">
        <f>X1893*((1-Q1893)*(1-EXP(-(P1893+O1893)*A1893))*P1893/(P1893+O1893)-(1-$AL$10)*(1-EXP(-2*O1893*A1893))/2)</f>
        <v>1.4743486745117662E-4</v>
      </c>
      <c r="AE1893">
        <f t="shared" si="567"/>
        <v>2.8423836954015499E-2</v>
      </c>
      <c r="AF1893">
        <f t="shared" si="568"/>
        <v>0.17266949946762608</v>
      </c>
      <c r="AG1893">
        <f t="shared" si="569"/>
        <v>-7.7826632054396136E-5</v>
      </c>
      <c r="AH1893">
        <f t="shared" si="570"/>
        <v>0.1725916728355717</v>
      </c>
      <c r="BA1893">
        <v>2.8423836954015499E-2</v>
      </c>
    </row>
    <row r="1894" spans="1:53" x14ac:dyDescent="0.3">
      <c r="A1894">
        <v>3.8303239857198599</v>
      </c>
      <c r="E1894" cm="1">
        <f t="array" ref="E1894">INDEX($C$2:$C$104,L1894)</f>
        <v>-0.3974712512356916</v>
      </c>
      <c r="G1894">
        <f>PI()/12*(M1894-12)</f>
        <v>2.0943951023931953</v>
      </c>
      <c r="H1894">
        <f t="shared" si="554"/>
        <v>-0.23295535433935849</v>
      </c>
      <c r="I1894">
        <f t="shared" si="571"/>
        <v>0.73637611324793217</v>
      </c>
      <c r="J1894">
        <f t="shared" si="555"/>
        <v>2.2157274666504199</v>
      </c>
      <c r="L1894">
        <f t="shared" si="572"/>
        <v>79</v>
      </c>
      <c r="M1894">
        <v>20</v>
      </c>
      <c r="N1894">
        <f t="shared" si="556"/>
        <v>0.05</v>
      </c>
      <c r="O1894">
        <f t="shared" si="557"/>
        <v>5.0020839411324403</v>
      </c>
      <c r="P1894">
        <f t="shared" si="558"/>
        <v>9.2038344516836901</v>
      </c>
      <c r="Q1894">
        <f>1-EXP(-2*$AL$9*O1894/(1+O1894))</f>
        <v>6.4497345768578462E-2</v>
      </c>
      <c r="R1894">
        <f t="shared" si="559"/>
        <v>19.751565414145865</v>
      </c>
      <c r="S1894">
        <f>(1-$AL$6^R1894)/(1+$AL$6^R1894*(1/$AL$7-1))</f>
        <v>0.99643717244343843</v>
      </c>
      <c r="U1894">
        <v>0.1</v>
      </c>
      <c r="V1894">
        <f t="shared" si="560"/>
        <v>0.22850000000000004</v>
      </c>
      <c r="W1894">
        <f t="shared" si="561"/>
        <v>0.22768589390332572</v>
      </c>
      <c r="X1894">
        <f t="shared" si="562"/>
        <v>8.1410609667431633E-4</v>
      </c>
      <c r="Y1894">
        <f t="shared" si="563"/>
        <v>7.6159841426480491E-4</v>
      </c>
      <c r="Z1894">
        <f t="shared" si="564"/>
        <v>0.20551378146522495</v>
      </c>
      <c r="AA1894">
        <f t="shared" si="565"/>
        <v>6.9199017886802431E-4</v>
      </c>
      <c r="AC1894">
        <f t="shared" si="566"/>
        <v>2.75844119076963E-2</v>
      </c>
      <c r="AD1894">
        <f>X1894*((1-Q1894)*(1-EXP(-(P1894+O1894)*A1894))*P1894/(P1894+O1894)-(1-$AL$10)*(1-EXP(-2*O1894*A1894))/2)</f>
        <v>1.4743486745117662E-4</v>
      </c>
      <c r="AE1894">
        <f t="shared" si="567"/>
        <v>2.8423836954015499E-2</v>
      </c>
      <c r="AF1894">
        <f t="shared" si="568"/>
        <v>0.17266949946762608</v>
      </c>
      <c r="AG1894">
        <f t="shared" si="569"/>
        <v>-7.7826632054396136E-5</v>
      </c>
      <c r="AH1894">
        <f t="shared" si="570"/>
        <v>0.1725916728355717</v>
      </c>
      <c r="BA1894">
        <v>2.8423836954015499E-2</v>
      </c>
    </row>
    <row r="1895" spans="1:53" x14ac:dyDescent="0.3">
      <c r="A1895">
        <v>3.8303239857198599</v>
      </c>
      <c r="E1895" cm="1">
        <f t="array" ref="E1895">INDEX($C$2:$C$104,L1895)</f>
        <v>-0.3974712512356916</v>
      </c>
      <c r="G1895">
        <f>PI()/12*(M1895-12)</f>
        <v>2.3561944901923448</v>
      </c>
      <c r="H1895">
        <f t="shared" si="554"/>
        <v>-0.23295535433935849</v>
      </c>
      <c r="I1895">
        <f t="shared" si="571"/>
        <v>0.73637611324793217</v>
      </c>
      <c r="J1895">
        <f t="shared" si="555"/>
        <v>2.4243969756552888</v>
      </c>
      <c r="L1895">
        <f t="shared" si="572"/>
        <v>79</v>
      </c>
      <c r="M1895">
        <v>21</v>
      </c>
      <c r="N1895">
        <f t="shared" si="556"/>
        <v>0.05</v>
      </c>
      <c r="O1895">
        <f t="shared" si="557"/>
        <v>5.0020839411324403</v>
      </c>
      <c r="P1895">
        <f t="shared" si="558"/>
        <v>9.2038344516836901</v>
      </c>
      <c r="Q1895">
        <f>1-EXP(-2*$AL$9*O1895/(1+O1895))</f>
        <v>6.4497345768578462E-2</v>
      </c>
      <c r="R1895">
        <f t="shared" si="559"/>
        <v>19.751565414145865</v>
      </c>
      <c r="S1895">
        <f>(1-$AL$6^R1895)/(1+$AL$6^R1895*(1/$AL$7-1))</f>
        <v>0.99643717244343843</v>
      </c>
      <c r="U1895">
        <v>0.1</v>
      </c>
      <c r="V1895">
        <f t="shared" si="560"/>
        <v>0.22850000000000004</v>
      </c>
      <c r="W1895">
        <f t="shared" si="561"/>
        <v>0.22768589390332572</v>
      </c>
      <c r="X1895">
        <f t="shared" si="562"/>
        <v>8.1410609667431633E-4</v>
      </c>
      <c r="Y1895">
        <f t="shared" si="563"/>
        <v>7.6159841426480491E-4</v>
      </c>
      <c r="Z1895">
        <f t="shared" si="564"/>
        <v>0.20551378146522495</v>
      </c>
      <c r="AA1895">
        <f t="shared" si="565"/>
        <v>6.9199017886802431E-4</v>
      </c>
      <c r="AC1895">
        <f t="shared" si="566"/>
        <v>2.75844119076963E-2</v>
      </c>
      <c r="AD1895">
        <f>X1895*((1-Q1895)*(1-EXP(-(P1895+O1895)*A1895))*P1895/(P1895+O1895)-(1-$AL$10)*(1-EXP(-2*O1895*A1895))/2)</f>
        <v>1.4743486745117662E-4</v>
      </c>
      <c r="AE1895">
        <f t="shared" si="567"/>
        <v>2.8423836954015499E-2</v>
      </c>
      <c r="AF1895">
        <f t="shared" si="568"/>
        <v>0.17266949946762608</v>
      </c>
      <c r="AG1895">
        <f t="shared" si="569"/>
        <v>-7.7826632054396136E-5</v>
      </c>
      <c r="AH1895">
        <f t="shared" si="570"/>
        <v>0.1725916728355717</v>
      </c>
      <c r="BA1895">
        <v>2.8423836954015499E-2</v>
      </c>
    </row>
    <row r="1896" spans="1:53" x14ac:dyDescent="0.3">
      <c r="A1896">
        <v>3.8303239857198599</v>
      </c>
      <c r="E1896" cm="1">
        <f t="array" ref="E1896">INDEX($C$2:$C$104,L1896)</f>
        <v>-0.3974712512356916</v>
      </c>
      <c r="G1896">
        <f>PI()/12*(M1896-12)</f>
        <v>2.617993877991494</v>
      </c>
      <c r="H1896">
        <f t="shared" si="554"/>
        <v>-0.23295535433935849</v>
      </c>
      <c r="I1896">
        <f t="shared" si="571"/>
        <v>0.73637611324793217</v>
      </c>
      <c r="J1896">
        <f t="shared" si="555"/>
        <v>2.6273709060354133</v>
      </c>
      <c r="L1896">
        <f t="shared" si="572"/>
        <v>79</v>
      </c>
      <c r="M1896">
        <v>22</v>
      </c>
      <c r="N1896">
        <f t="shared" si="556"/>
        <v>0.05</v>
      </c>
      <c r="O1896">
        <f t="shared" si="557"/>
        <v>5.0020839411324403</v>
      </c>
      <c r="P1896">
        <f t="shared" si="558"/>
        <v>9.2038344516836901</v>
      </c>
      <c r="Q1896">
        <f>1-EXP(-2*$AL$9*O1896/(1+O1896))</f>
        <v>6.4497345768578462E-2</v>
      </c>
      <c r="R1896">
        <f t="shared" si="559"/>
        <v>19.751565414145865</v>
      </c>
      <c r="S1896">
        <f>(1-$AL$6^R1896)/(1+$AL$6^R1896*(1/$AL$7-1))</f>
        <v>0.99643717244343843</v>
      </c>
      <c r="U1896">
        <v>0.1</v>
      </c>
      <c r="V1896">
        <f t="shared" si="560"/>
        <v>0.22850000000000004</v>
      </c>
      <c r="W1896">
        <f t="shared" si="561"/>
        <v>0.22768589390332572</v>
      </c>
      <c r="X1896">
        <f t="shared" si="562"/>
        <v>8.1410609667431633E-4</v>
      </c>
      <c r="Y1896">
        <f t="shared" si="563"/>
        <v>7.6159841426480491E-4</v>
      </c>
      <c r="Z1896">
        <f t="shared" si="564"/>
        <v>0.20551378146522495</v>
      </c>
      <c r="AA1896">
        <f t="shared" si="565"/>
        <v>6.9199017886802431E-4</v>
      </c>
      <c r="AC1896">
        <f t="shared" si="566"/>
        <v>2.75844119076963E-2</v>
      </c>
      <c r="AD1896">
        <f>X1896*((1-Q1896)*(1-EXP(-(P1896+O1896)*A1896))*P1896/(P1896+O1896)-(1-$AL$10)*(1-EXP(-2*O1896*A1896))/2)</f>
        <v>1.4743486745117662E-4</v>
      </c>
      <c r="AE1896">
        <f t="shared" si="567"/>
        <v>2.8423836954015499E-2</v>
      </c>
      <c r="AF1896">
        <f t="shared" si="568"/>
        <v>0.17266949946762608</v>
      </c>
      <c r="AG1896">
        <f t="shared" si="569"/>
        <v>-7.7826632054396136E-5</v>
      </c>
      <c r="AH1896">
        <f t="shared" si="570"/>
        <v>0.1725916728355717</v>
      </c>
      <c r="BA1896">
        <v>2.8423836954015499E-2</v>
      </c>
    </row>
    <row r="1897" spans="1:53" x14ac:dyDescent="0.3">
      <c r="A1897">
        <v>3.8303239857198599</v>
      </c>
      <c r="E1897" cm="1">
        <f t="array" ref="E1897">INDEX($C$2:$C$104,L1897)</f>
        <v>-0.3974712512356916</v>
      </c>
      <c r="G1897">
        <f>PI()/12*(M1897-12)</f>
        <v>2.8797932657906435</v>
      </c>
      <c r="H1897">
        <f t="shared" si="554"/>
        <v>-0.23295535433935849</v>
      </c>
      <c r="I1897">
        <f t="shared" si="571"/>
        <v>0.73637611324793217</v>
      </c>
      <c r="J1897">
        <f t="shared" si="555"/>
        <v>2.8060751986990047</v>
      </c>
      <c r="L1897">
        <f t="shared" si="572"/>
        <v>79</v>
      </c>
      <c r="M1897">
        <v>23</v>
      </c>
      <c r="N1897">
        <f t="shared" si="556"/>
        <v>0.05</v>
      </c>
      <c r="O1897">
        <f t="shared" si="557"/>
        <v>5.0020839411324403</v>
      </c>
      <c r="P1897">
        <f t="shared" si="558"/>
        <v>9.2038344516836901</v>
      </c>
      <c r="Q1897">
        <f>1-EXP(-2*$AL$9*O1897/(1+O1897))</f>
        <v>6.4497345768578462E-2</v>
      </c>
      <c r="R1897">
        <f t="shared" si="559"/>
        <v>19.751565414145865</v>
      </c>
      <c r="S1897">
        <f>(1-$AL$6^R1897)/(1+$AL$6^R1897*(1/$AL$7-1))</f>
        <v>0.99643717244343843</v>
      </c>
      <c r="U1897">
        <v>0</v>
      </c>
      <c r="V1897">
        <f t="shared" si="560"/>
        <v>0</v>
      </c>
      <c r="W1897">
        <f t="shared" si="561"/>
        <v>0</v>
      </c>
      <c r="X1897">
        <f t="shared" si="562"/>
        <v>0</v>
      </c>
      <c r="Y1897">
        <f t="shared" si="563"/>
        <v>0</v>
      </c>
      <c r="Z1897">
        <f t="shared" si="564"/>
        <v>0</v>
      </c>
      <c r="AA1897">
        <f t="shared" si="565"/>
        <v>0</v>
      </c>
      <c r="AC1897">
        <f t="shared" si="566"/>
        <v>0</v>
      </c>
      <c r="AD1897">
        <f>X1897*((1-Q1897)*(1-EXP(-(P1897+O1897)*A1897))*P1897/(P1897+O1897)-(1-$AL$10)*(1-EXP(-2*O1897*A1897))/2)</f>
        <v>0</v>
      </c>
      <c r="AE1897">
        <f t="shared" si="567"/>
        <v>0</v>
      </c>
      <c r="AF1897">
        <f t="shared" si="568"/>
        <v>0</v>
      </c>
      <c r="AG1897">
        <f t="shared" si="569"/>
        <v>0</v>
      </c>
      <c r="AH1897">
        <f t="shared" si="570"/>
        <v>0</v>
      </c>
      <c r="BA1897">
        <v>0</v>
      </c>
    </row>
    <row r="1898" spans="1:53" x14ac:dyDescent="0.3">
      <c r="A1898">
        <v>3.8303239857198599</v>
      </c>
      <c r="E1898" cm="1">
        <f t="array" ref="E1898">INDEX($C$2:$C$104,L1898)</f>
        <v>-0.39909391305286968</v>
      </c>
      <c r="G1898">
        <f>PI()/12*(M1898-12)</f>
        <v>-3.1415926535897931</v>
      </c>
      <c r="H1898">
        <f t="shared" si="554"/>
        <v>-0.23385546100325058</v>
      </c>
      <c r="I1898">
        <f t="shared" si="571"/>
        <v>0.73587351077900254</v>
      </c>
      <c r="J1898">
        <f t="shared" si="555"/>
        <v>2.8949147434047608</v>
      </c>
      <c r="L1898">
        <f t="shared" si="572"/>
        <v>80</v>
      </c>
      <c r="M1898">
        <v>0</v>
      </c>
      <c r="N1898">
        <f t="shared" si="556"/>
        <v>0.05</v>
      </c>
      <c r="O1898">
        <f t="shared" si="557"/>
        <v>5.0020839411324403</v>
      </c>
      <c r="P1898">
        <f t="shared" si="558"/>
        <v>9.2038344516836901</v>
      </c>
      <c r="Q1898">
        <f>1-EXP(-2*$AL$9*O1898/(1+O1898))</f>
        <v>6.4497345768578462E-2</v>
      </c>
      <c r="R1898">
        <f t="shared" si="559"/>
        <v>19.751565414145865</v>
      </c>
      <c r="S1898">
        <f>(1-$AL$6^R1898)/(1+$AL$6^R1898*(1/$AL$7-1))</f>
        <v>0.99643717244343843</v>
      </c>
      <c r="U1898">
        <v>0</v>
      </c>
      <c r="V1898">
        <f t="shared" si="560"/>
        <v>0</v>
      </c>
      <c r="W1898">
        <f t="shared" si="561"/>
        <v>0</v>
      </c>
      <c r="X1898">
        <f t="shared" si="562"/>
        <v>0</v>
      </c>
      <c r="Y1898">
        <f t="shared" si="563"/>
        <v>0</v>
      </c>
      <c r="Z1898">
        <f t="shared" si="564"/>
        <v>0</v>
      </c>
      <c r="AA1898">
        <f t="shared" si="565"/>
        <v>0</v>
      </c>
      <c r="AC1898">
        <f t="shared" si="566"/>
        <v>0</v>
      </c>
      <c r="AD1898">
        <f>X1898*((1-Q1898)*(1-EXP(-(P1898+O1898)*A1898))*P1898/(P1898+O1898)-(1-$AL$10)*(1-EXP(-2*O1898*A1898))/2)</f>
        <v>0</v>
      </c>
      <c r="AE1898">
        <f t="shared" si="567"/>
        <v>0</v>
      </c>
      <c r="AF1898">
        <f t="shared" si="568"/>
        <v>0</v>
      </c>
      <c r="AG1898">
        <f t="shared" si="569"/>
        <v>0</v>
      </c>
      <c r="AH1898">
        <f t="shared" si="570"/>
        <v>0</v>
      </c>
      <c r="BA1898">
        <v>0</v>
      </c>
    </row>
    <row r="1899" spans="1:53" x14ac:dyDescent="0.3">
      <c r="A1899">
        <v>3.8303239857198599</v>
      </c>
      <c r="E1899" cm="1">
        <f t="array" ref="E1899">INDEX($C$2:$C$104,L1899)</f>
        <v>-0.39909391305286968</v>
      </c>
      <c r="G1899">
        <f>PI()/12*(M1899-12)</f>
        <v>-2.8797932657906435</v>
      </c>
      <c r="H1899">
        <f t="shared" si="554"/>
        <v>-0.23385546100325058</v>
      </c>
      <c r="I1899">
        <f t="shared" si="571"/>
        <v>0.73587351077900254</v>
      </c>
      <c r="J1899">
        <f t="shared" si="555"/>
        <v>2.8073367677641663</v>
      </c>
      <c r="L1899">
        <f t="shared" si="572"/>
        <v>80</v>
      </c>
      <c r="M1899">
        <v>1</v>
      </c>
      <c r="N1899">
        <f t="shared" si="556"/>
        <v>0.05</v>
      </c>
      <c r="O1899">
        <f t="shared" si="557"/>
        <v>5.0020839411324403</v>
      </c>
      <c r="P1899">
        <f t="shared" si="558"/>
        <v>9.2038344516836901</v>
      </c>
      <c r="Q1899">
        <f>1-EXP(-2*$AL$9*O1899/(1+O1899))</f>
        <v>6.4497345768578462E-2</v>
      </c>
      <c r="R1899">
        <f t="shared" si="559"/>
        <v>19.751565414145865</v>
      </c>
      <c r="S1899">
        <f>(1-$AL$6^R1899)/(1+$AL$6^R1899*(1/$AL$7-1))</f>
        <v>0.99643717244343843</v>
      </c>
      <c r="U1899">
        <v>0</v>
      </c>
      <c r="V1899">
        <f t="shared" si="560"/>
        <v>0</v>
      </c>
      <c r="W1899">
        <f t="shared" si="561"/>
        <v>0</v>
      </c>
      <c r="X1899">
        <f t="shared" si="562"/>
        <v>0</v>
      </c>
      <c r="Y1899">
        <f t="shared" si="563"/>
        <v>0</v>
      </c>
      <c r="Z1899">
        <f t="shared" si="564"/>
        <v>0</v>
      </c>
      <c r="AA1899">
        <f t="shared" si="565"/>
        <v>0</v>
      </c>
      <c r="AC1899">
        <f t="shared" si="566"/>
        <v>0</v>
      </c>
      <c r="AD1899">
        <f>X1899*((1-Q1899)*(1-EXP(-(P1899+O1899)*A1899))*P1899/(P1899+O1899)-(1-$AL$10)*(1-EXP(-2*O1899*A1899))/2)</f>
        <v>0</v>
      </c>
      <c r="AE1899">
        <f t="shared" si="567"/>
        <v>0</v>
      </c>
      <c r="AF1899">
        <f t="shared" si="568"/>
        <v>0</v>
      </c>
      <c r="AG1899">
        <f t="shared" si="569"/>
        <v>0</v>
      </c>
      <c r="AH1899">
        <f t="shared" si="570"/>
        <v>0</v>
      </c>
      <c r="BA1899">
        <v>0</v>
      </c>
    </row>
    <row r="1900" spans="1:53" x14ac:dyDescent="0.3">
      <c r="A1900">
        <v>3.8303239857198599</v>
      </c>
      <c r="E1900" cm="1">
        <f t="array" ref="E1900">INDEX($C$2:$C$104,L1900)</f>
        <v>-0.39909391305286968</v>
      </c>
      <c r="G1900">
        <f>PI()/12*(M1900-12)</f>
        <v>-2.617993877991494</v>
      </c>
      <c r="H1900">
        <f t="shared" si="554"/>
        <v>-0.23385546100325058</v>
      </c>
      <c r="I1900">
        <f t="shared" si="571"/>
        <v>0.73587351077900254</v>
      </c>
      <c r="J1900">
        <f t="shared" si="555"/>
        <v>2.6283167690278679</v>
      </c>
      <c r="L1900">
        <f t="shared" si="572"/>
        <v>80</v>
      </c>
      <c r="M1900">
        <v>2</v>
      </c>
      <c r="N1900">
        <f t="shared" si="556"/>
        <v>0.05</v>
      </c>
      <c r="O1900">
        <f t="shared" si="557"/>
        <v>5.0020839411324403</v>
      </c>
      <c r="P1900">
        <f t="shared" si="558"/>
        <v>9.2038344516836901</v>
      </c>
      <c r="Q1900">
        <f>1-EXP(-2*$AL$9*O1900/(1+O1900))</f>
        <v>6.4497345768578462E-2</v>
      </c>
      <c r="R1900">
        <f t="shared" si="559"/>
        <v>19.751565414145865</v>
      </c>
      <c r="S1900">
        <f>(1-$AL$6^R1900)/(1+$AL$6^R1900*(1/$AL$7-1))</f>
        <v>0.99643717244343843</v>
      </c>
      <c r="U1900">
        <v>0</v>
      </c>
      <c r="V1900">
        <f t="shared" si="560"/>
        <v>0</v>
      </c>
      <c r="W1900">
        <f t="shared" si="561"/>
        <v>0</v>
      </c>
      <c r="X1900">
        <f t="shared" si="562"/>
        <v>0</v>
      </c>
      <c r="Y1900">
        <f t="shared" si="563"/>
        <v>0</v>
      </c>
      <c r="Z1900">
        <f t="shared" si="564"/>
        <v>0</v>
      </c>
      <c r="AA1900">
        <f t="shared" si="565"/>
        <v>0</v>
      </c>
      <c r="AC1900">
        <f t="shared" si="566"/>
        <v>0</v>
      </c>
      <c r="AD1900">
        <f>X1900*((1-Q1900)*(1-EXP(-(P1900+O1900)*A1900))*P1900/(P1900+O1900)-(1-$AL$10)*(1-EXP(-2*O1900*A1900))/2)</f>
        <v>0</v>
      </c>
      <c r="AE1900">
        <f t="shared" si="567"/>
        <v>0</v>
      </c>
      <c r="AF1900">
        <f t="shared" si="568"/>
        <v>0</v>
      </c>
      <c r="AG1900">
        <f t="shared" si="569"/>
        <v>0</v>
      </c>
      <c r="AH1900">
        <f t="shared" si="570"/>
        <v>0</v>
      </c>
      <c r="BA1900">
        <v>0</v>
      </c>
    </row>
    <row r="1901" spans="1:53" x14ac:dyDescent="0.3">
      <c r="A1901">
        <v>3.8303239857198599</v>
      </c>
      <c r="E1901" cm="1">
        <f t="array" ref="E1901">INDEX($C$2:$C$104,L1901)</f>
        <v>-0.39909391305286968</v>
      </c>
      <c r="G1901">
        <f>PI()/12*(M1901-12)</f>
        <v>-2.3561944901923448</v>
      </c>
      <c r="H1901">
        <f t="shared" si="554"/>
        <v>-0.23385546100325058</v>
      </c>
      <c r="I1901">
        <f t="shared" si="571"/>
        <v>0.73587351077900254</v>
      </c>
      <c r="J1901">
        <f t="shared" si="555"/>
        <v>2.4252261159460273</v>
      </c>
      <c r="L1901">
        <f t="shared" si="572"/>
        <v>80</v>
      </c>
      <c r="M1901">
        <v>3</v>
      </c>
      <c r="N1901">
        <f t="shared" si="556"/>
        <v>0.05</v>
      </c>
      <c r="O1901">
        <f t="shared" si="557"/>
        <v>5.0020839411324403</v>
      </c>
      <c r="P1901">
        <f t="shared" si="558"/>
        <v>9.2038344516836901</v>
      </c>
      <c r="Q1901">
        <f>1-EXP(-2*$AL$9*O1901/(1+O1901))</f>
        <v>6.4497345768578462E-2</v>
      </c>
      <c r="R1901">
        <f t="shared" si="559"/>
        <v>19.751565414145865</v>
      </c>
      <c r="S1901">
        <f>(1-$AL$6^R1901)/(1+$AL$6^R1901*(1/$AL$7-1))</f>
        <v>0.99643717244343843</v>
      </c>
      <c r="U1901">
        <v>0</v>
      </c>
      <c r="V1901">
        <f t="shared" si="560"/>
        <v>0</v>
      </c>
      <c r="W1901">
        <f t="shared" si="561"/>
        <v>0</v>
      </c>
      <c r="X1901">
        <f t="shared" si="562"/>
        <v>0</v>
      </c>
      <c r="Y1901">
        <f t="shared" si="563"/>
        <v>0</v>
      </c>
      <c r="Z1901">
        <f t="shared" si="564"/>
        <v>0</v>
      </c>
      <c r="AA1901">
        <f t="shared" si="565"/>
        <v>0</v>
      </c>
      <c r="AC1901">
        <f t="shared" si="566"/>
        <v>0</v>
      </c>
      <c r="AD1901">
        <f>X1901*((1-Q1901)*(1-EXP(-(P1901+O1901)*A1901))*P1901/(P1901+O1901)-(1-$AL$10)*(1-EXP(-2*O1901*A1901))/2)</f>
        <v>0</v>
      </c>
      <c r="AE1901">
        <f t="shared" si="567"/>
        <v>0</v>
      </c>
      <c r="AF1901">
        <f t="shared" si="568"/>
        <v>0</v>
      </c>
      <c r="AG1901">
        <f t="shared" si="569"/>
        <v>0</v>
      </c>
      <c r="AH1901">
        <f t="shared" si="570"/>
        <v>0</v>
      </c>
      <c r="BA1901">
        <v>0</v>
      </c>
    </row>
    <row r="1902" spans="1:53" x14ac:dyDescent="0.3">
      <c r="A1902">
        <v>3.8303239857198599</v>
      </c>
      <c r="E1902" cm="1">
        <f t="array" ref="E1902">INDEX($C$2:$C$104,L1902)</f>
        <v>-0.39909391305286968</v>
      </c>
      <c r="G1902">
        <f>PI()/12*(M1902-12)</f>
        <v>-2.0943951023931953</v>
      </c>
      <c r="H1902">
        <f t="shared" si="554"/>
        <v>-0.23385546100325058</v>
      </c>
      <c r="I1902">
        <f t="shared" si="571"/>
        <v>0.73587351077900254</v>
      </c>
      <c r="J1902">
        <f t="shared" si="555"/>
        <v>2.2165395931834917</v>
      </c>
      <c r="L1902">
        <f t="shared" si="572"/>
        <v>80</v>
      </c>
      <c r="M1902">
        <v>4</v>
      </c>
      <c r="N1902">
        <f t="shared" si="556"/>
        <v>0.05</v>
      </c>
      <c r="O1902">
        <f t="shared" si="557"/>
        <v>5.0020839411324403</v>
      </c>
      <c r="P1902">
        <f t="shared" si="558"/>
        <v>9.2038344516836901</v>
      </c>
      <c r="Q1902">
        <f>1-EXP(-2*$AL$9*O1902/(1+O1902))</f>
        <v>6.4497345768578462E-2</v>
      </c>
      <c r="R1902">
        <f t="shared" si="559"/>
        <v>19.751565414145865</v>
      </c>
      <c r="S1902">
        <f>(1-$AL$6^R1902)/(1+$AL$6^R1902*(1/$AL$7-1))</f>
        <v>0.99643717244343843</v>
      </c>
      <c r="U1902">
        <v>0</v>
      </c>
      <c r="V1902">
        <f t="shared" si="560"/>
        <v>0</v>
      </c>
      <c r="W1902">
        <f t="shared" si="561"/>
        <v>0</v>
      </c>
      <c r="X1902">
        <f t="shared" si="562"/>
        <v>0</v>
      </c>
      <c r="Y1902">
        <f t="shared" si="563"/>
        <v>0</v>
      </c>
      <c r="Z1902">
        <f t="shared" si="564"/>
        <v>0</v>
      </c>
      <c r="AA1902">
        <f t="shared" si="565"/>
        <v>0</v>
      </c>
      <c r="AC1902">
        <f t="shared" si="566"/>
        <v>0</v>
      </c>
      <c r="AD1902">
        <f>X1902*((1-Q1902)*(1-EXP(-(P1902+O1902)*A1902))*P1902/(P1902+O1902)-(1-$AL$10)*(1-EXP(-2*O1902*A1902))/2)</f>
        <v>0</v>
      </c>
      <c r="AE1902">
        <f t="shared" si="567"/>
        <v>0</v>
      </c>
      <c r="AF1902">
        <f t="shared" si="568"/>
        <v>0</v>
      </c>
      <c r="AG1902">
        <f t="shared" si="569"/>
        <v>0</v>
      </c>
      <c r="AH1902">
        <f t="shared" si="570"/>
        <v>0</v>
      </c>
      <c r="BA1902">
        <v>0</v>
      </c>
    </row>
    <row r="1903" spans="1:53" x14ac:dyDescent="0.3">
      <c r="A1903">
        <v>3.8303239857198599</v>
      </c>
      <c r="E1903" cm="1">
        <f t="array" ref="E1903">INDEX($C$2:$C$104,L1903)</f>
        <v>-0.39909391305286968</v>
      </c>
      <c r="G1903">
        <f>PI()/12*(M1903-12)</f>
        <v>-1.8325957145940459</v>
      </c>
      <c r="H1903">
        <f t="shared" si="554"/>
        <v>-0.23385546100325058</v>
      </c>
      <c r="I1903">
        <f t="shared" si="571"/>
        <v>0.73587351077900254</v>
      </c>
      <c r="J1903">
        <f t="shared" si="555"/>
        <v>2.0089999903955729</v>
      </c>
      <c r="L1903">
        <f t="shared" si="572"/>
        <v>80</v>
      </c>
      <c r="M1903">
        <v>5</v>
      </c>
      <c r="N1903">
        <f t="shared" si="556"/>
        <v>0.05</v>
      </c>
      <c r="O1903">
        <f t="shared" si="557"/>
        <v>5.0020839411324403</v>
      </c>
      <c r="P1903">
        <f t="shared" si="558"/>
        <v>9.2038344516836901</v>
      </c>
      <c r="Q1903">
        <f>1-EXP(-2*$AL$9*O1903/(1+O1903))</f>
        <v>6.4497345768578462E-2</v>
      </c>
      <c r="R1903">
        <f t="shared" si="559"/>
        <v>19.751565414145865</v>
      </c>
      <c r="S1903">
        <f>(1-$AL$6^R1903)/(1+$AL$6^R1903*(1/$AL$7-1))</f>
        <v>0.99643717244343843</v>
      </c>
      <c r="U1903">
        <v>0</v>
      </c>
      <c r="V1903">
        <f t="shared" si="560"/>
        <v>0</v>
      </c>
      <c r="W1903">
        <f t="shared" si="561"/>
        <v>0</v>
      </c>
      <c r="X1903">
        <f t="shared" si="562"/>
        <v>0</v>
      </c>
      <c r="Y1903">
        <f t="shared" si="563"/>
        <v>0</v>
      </c>
      <c r="Z1903">
        <f t="shared" si="564"/>
        <v>0</v>
      </c>
      <c r="AA1903">
        <f t="shared" si="565"/>
        <v>0</v>
      </c>
      <c r="AC1903">
        <f t="shared" si="566"/>
        <v>0</v>
      </c>
      <c r="AD1903">
        <f>X1903*((1-Q1903)*(1-EXP(-(P1903+O1903)*A1903))*P1903/(P1903+O1903)-(1-$AL$10)*(1-EXP(-2*O1903*A1903))/2)</f>
        <v>0</v>
      </c>
      <c r="AE1903">
        <f t="shared" si="567"/>
        <v>0</v>
      </c>
      <c r="AF1903">
        <f t="shared" si="568"/>
        <v>0</v>
      </c>
      <c r="AG1903">
        <f t="shared" si="569"/>
        <v>0</v>
      </c>
      <c r="AH1903">
        <f t="shared" si="570"/>
        <v>0</v>
      </c>
      <c r="BA1903">
        <v>0</v>
      </c>
    </row>
    <row r="1904" spans="1:53" x14ac:dyDescent="0.3">
      <c r="A1904">
        <v>3.8303239857198599</v>
      </c>
      <c r="E1904" cm="1">
        <f t="array" ref="E1904">INDEX($C$2:$C$104,L1904)</f>
        <v>-0.39909391305286968</v>
      </c>
      <c r="G1904">
        <f>PI()/12*(M1904-12)</f>
        <v>-1.5707963267948966</v>
      </c>
      <c r="H1904">
        <f t="shared" si="554"/>
        <v>-0.23385546100325058</v>
      </c>
      <c r="I1904">
        <f t="shared" si="571"/>
        <v>0.73587351077900254</v>
      </c>
      <c r="J1904">
        <f t="shared" si="555"/>
        <v>1.8068375473177936</v>
      </c>
      <c r="L1904">
        <f t="shared" si="572"/>
        <v>80</v>
      </c>
      <c r="M1904">
        <v>6</v>
      </c>
      <c r="N1904">
        <f t="shared" si="556"/>
        <v>0.05</v>
      </c>
      <c r="O1904">
        <f t="shared" si="557"/>
        <v>5.0020839411324403</v>
      </c>
      <c r="P1904">
        <f t="shared" si="558"/>
        <v>9.2038344516836901</v>
      </c>
      <c r="Q1904">
        <f>1-EXP(-2*$AL$9*O1904/(1+O1904))</f>
        <v>6.4497345768578462E-2</v>
      </c>
      <c r="R1904">
        <f t="shared" si="559"/>
        <v>19.751565414145865</v>
      </c>
      <c r="S1904">
        <f>(1-$AL$6^R1904)/(1+$AL$6^R1904*(1/$AL$7-1))</f>
        <v>0.99643717244343843</v>
      </c>
      <c r="U1904">
        <v>0</v>
      </c>
      <c r="V1904">
        <f t="shared" si="560"/>
        <v>0</v>
      </c>
      <c r="W1904">
        <f t="shared" si="561"/>
        <v>0</v>
      </c>
      <c r="X1904">
        <f t="shared" si="562"/>
        <v>0</v>
      </c>
      <c r="Y1904">
        <f t="shared" si="563"/>
        <v>0</v>
      </c>
      <c r="Z1904">
        <f t="shared" si="564"/>
        <v>0</v>
      </c>
      <c r="AA1904">
        <f t="shared" si="565"/>
        <v>0</v>
      </c>
      <c r="AC1904">
        <f t="shared" si="566"/>
        <v>0</v>
      </c>
      <c r="AD1904">
        <f>X1904*((1-Q1904)*(1-EXP(-(P1904+O1904)*A1904))*P1904/(P1904+O1904)-(1-$AL$10)*(1-EXP(-2*O1904*A1904))/2)</f>
        <v>0</v>
      </c>
      <c r="AE1904">
        <f t="shared" si="567"/>
        <v>0</v>
      </c>
      <c r="AF1904">
        <f t="shared" si="568"/>
        <v>0</v>
      </c>
      <c r="AG1904">
        <f t="shared" si="569"/>
        <v>0</v>
      </c>
      <c r="AH1904">
        <f t="shared" si="570"/>
        <v>0</v>
      </c>
      <c r="BA1904">
        <v>0</v>
      </c>
    </row>
    <row r="1905" spans="1:53" x14ac:dyDescent="0.3">
      <c r="A1905">
        <v>3.8303239857198599</v>
      </c>
      <c r="E1905" cm="1">
        <f t="array" ref="E1905">INDEX($C$2:$C$104,L1905)</f>
        <v>-0.39909391305286968</v>
      </c>
      <c r="G1905">
        <f>PI()/12*(M1905-12)</f>
        <v>-1.308996938995747</v>
      </c>
      <c r="H1905">
        <f t="shared" si="554"/>
        <v>-0.23385546100325058</v>
      </c>
      <c r="I1905">
        <f t="shared" si="571"/>
        <v>0.73587351077900254</v>
      </c>
      <c r="J1905">
        <f t="shared" si="555"/>
        <v>1.6142073419311957</v>
      </c>
      <c r="L1905">
        <f t="shared" si="572"/>
        <v>80</v>
      </c>
      <c r="M1905">
        <v>7</v>
      </c>
      <c r="N1905">
        <f t="shared" si="556"/>
        <v>0.05</v>
      </c>
      <c r="O1905">
        <f t="shared" si="557"/>
        <v>5.0020839411324403</v>
      </c>
      <c r="P1905">
        <f t="shared" si="558"/>
        <v>9.2038344516836901</v>
      </c>
      <c r="Q1905">
        <f>1-EXP(-2*$AL$9*O1905/(1+O1905))</f>
        <v>6.4497345768578462E-2</v>
      </c>
      <c r="R1905">
        <f t="shared" si="559"/>
        <v>19.751565414145865</v>
      </c>
      <c r="S1905">
        <f>(1-$AL$6^R1905)/(1+$AL$6^R1905*(1/$AL$7-1))</f>
        <v>0.99643717244343843</v>
      </c>
      <c r="U1905">
        <v>0</v>
      </c>
      <c r="V1905">
        <f t="shared" si="560"/>
        <v>0</v>
      </c>
      <c r="W1905">
        <f t="shared" si="561"/>
        <v>0</v>
      </c>
      <c r="X1905">
        <f t="shared" si="562"/>
        <v>0</v>
      </c>
      <c r="Y1905">
        <f t="shared" si="563"/>
        <v>0</v>
      </c>
      <c r="Z1905">
        <f t="shared" si="564"/>
        <v>0</v>
      </c>
      <c r="AA1905">
        <f t="shared" si="565"/>
        <v>0</v>
      </c>
      <c r="AC1905">
        <f t="shared" si="566"/>
        <v>0</v>
      </c>
      <c r="AD1905">
        <f>X1905*((1-Q1905)*(1-EXP(-(P1905+O1905)*A1905))*P1905/(P1905+O1905)-(1-$AL$10)*(1-EXP(-2*O1905*A1905))/2)</f>
        <v>0</v>
      </c>
      <c r="AE1905">
        <f t="shared" si="567"/>
        <v>0</v>
      </c>
      <c r="AF1905">
        <f t="shared" si="568"/>
        <v>0</v>
      </c>
      <c r="AG1905">
        <f t="shared" si="569"/>
        <v>0</v>
      </c>
      <c r="AH1905">
        <f t="shared" si="570"/>
        <v>0</v>
      </c>
      <c r="BA1905">
        <v>0</v>
      </c>
    </row>
    <row r="1906" spans="1:53" x14ac:dyDescent="0.3">
      <c r="A1906">
        <v>3.8303239857198599</v>
      </c>
      <c r="E1906" cm="1">
        <f t="array" ref="E1906">INDEX($C$2:$C$104,L1906)</f>
        <v>-0.39909391305286968</v>
      </c>
      <c r="G1906">
        <f>PI()/12*(M1906-12)</f>
        <v>-1.0471975511965976</v>
      </c>
      <c r="H1906">
        <f t="shared" si="554"/>
        <v>-0.23385546100325058</v>
      </c>
      <c r="I1906">
        <f t="shared" si="571"/>
        <v>0.73587351077900254</v>
      </c>
      <c r="J1906">
        <f t="shared" si="555"/>
        <v>1.4363099994189841</v>
      </c>
      <c r="L1906">
        <f t="shared" si="572"/>
        <v>80</v>
      </c>
      <c r="M1906">
        <v>8</v>
      </c>
      <c r="N1906">
        <f t="shared" si="556"/>
        <v>0.13448632737591248</v>
      </c>
      <c r="O1906">
        <f t="shared" si="557"/>
        <v>1.8645404725868775</v>
      </c>
      <c r="P1906">
        <f t="shared" si="558"/>
        <v>3.4307544695598549</v>
      </c>
      <c r="Q1906">
        <f>1-EXP(-2*$AL$9*O1906/(1+O1906))</f>
        <v>5.0739776085884092E-2</v>
      </c>
      <c r="R1906">
        <f t="shared" si="559"/>
        <v>7.3624500398297243</v>
      </c>
      <c r="S1906">
        <f>(1-$AL$6^R1906)/(1+$AL$6^R1906*(1/$AL$7-1))</f>
        <v>0.81336350044449979</v>
      </c>
      <c r="U1906">
        <v>2.8</v>
      </c>
      <c r="V1906">
        <f t="shared" si="560"/>
        <v>6.3979999999999997</v>
      </c>
      <c r="W1906">
        <f t="shared" si="561"/>
        <v>5.2038996758439096</v>
      </c>
      <c r="X1906">
        <f t="shared" si="562"/>
        <v>1.1941003241560901</v>
      </c>
      <c r="Y1906">
        <f t="shared" si="563"/>
        <v>1.1335097156988492</v>
      </c>
      <c r="Z1906">
        <f t="shared" si="564"/>
        <v>4.6971425520213961</v>
      </c>
      <c r="AA1906">
        <f t="shared" si="565"/>
        <v>1.0141820861187378</v>
      </c>
      <c r="AC1906">
        <f t="shared" si="566"/>
        <v>1.396039438278972</v>
      </c>
      <c r="AD1906">
        <f>X1906*((1-Q1906)*(1-EXP(-(P1906+O1906)*A1906))*P1906/(P1906+O1906)-(1-$AL$10)*(1-EXP(-2*O1906*A1906))/2)</f>
        <v>0.22689569705441362</v>
      </c>
      <c r="AE1906">
        <f t="shared" si="567"/>
        <v>2.6371172214521237</v>
      </c>
      <c r="AF1906">
        <f t="shared" si="568"/>
        <v>3.2506285071729444</v>
      </c>
      <c r="AG1906">
        <f t="shared" si="569"/>
        <v>-0.10756806747430217</v>
      </c>
      <c r="AH1906">
        <f t="shared" si="570"/>
        <v>3.1430604396986421</v>
      </c>
      <c r="BA1906">
        <v>2.6371172214521201</v>
      </c>
    </row>
    <row r="1907" spans="1:53" x14ac:dyDescent="0.3">
      <c r="A1907">
        <v>3.8303239857198599</v>
      </c>
      <c r="E1907" cm="1">
        <f t="array" ref="E1907">INDEX($C$2:$C$104,L1907)</f>
        <v>-0.39909391305286968</v>
      </c>
      <c r="G1907">
        <f>PI()/12*(M1907-12)</f>
        <v>-0.78539816339744828</v>
      </c>
      <c r="H1907">
        <f t="shared" si="554"/>
        <v>-0.23385546100325058</v>
      </c>
      <c r="I1907">
        <f t="shared" si="571"/>
        <v>0.73587351077900254</v>
      </c>
      <c r="J1907">
        <f t="shared" si="555"/>
        <v>1.2802395710255168</v>
      </c>
      <c r="L1907">
        <f t="shared" si="572"/>
        <v>80</v>
      </c>
      <c r="M1907">
        <v>9</v>
      </c>
      <c r="N1907">
        <f t="shared" si="556"/>
        <v>0.29055675576937978</v>
      </c>
      <c r="O1907">
        <f t="shared" si="557"/>
        <v>0.87264393992244305</v>
      </c>
      <c r="P1907">
        <f t="shared" si="558"/>
        <v>1.6056648494572952</v>
      </c>
      <c r="Q1907">
        <f>1-EXP(-2*$AL$9*O1907/(1+O1907))</f>
        <v>3.6593321339066009E-2</v>
      </c>
      <c r="R1907">
        <f t="shared" si="559"/>
        <v>3.445780611737189</v>
      </c>
      <c r="S1907">
        <f>(1-$AL$6^R1907)/(1+$AL$6^R1907*(1/$AL$7-1))</f>
        <v>0.47238673478484206</v>
      </c>
      <c r="U1907">
        <v>43.2</v>
      </c>
      <c r="V1907">
        <f t="shared" si="560"/>
        <v>98.712000000000018</v>
      </c>
      <c r="W1907">
        <f t="shared" si="561"/>
        <v>46.630239364081341</v>
      </c>
      <c r="X1907">
        <f t="shared" si="562"/>
        <v>52.081760635918677</v>
      </c>
      <c r="Y1907">
        <f t="shared" si="563"/>
        <v>50.068889813793554</v>
      </c>
      <c r="Z1907">
        <f t="shared" si="564"/>
        <v>42.089374348372687</v>
      </c>
      <c r="AA1907">
        <f t="shared" si="565"/>
        <v>42.704651411317371</v>
      </c>
      <c r="AC1907">
        <f t="shared" si="566"/>
        <v>20.260449610920521</v>
      </c>
      <c r="AD1907">
        <f>X1907*((1-Q1907)*(1-EXP(-(P1907+O1907)*A1907))*P1907/(P1907+O1907)-(1-$AL$10)*(1-EXP(-2*O1907*A1907))/2)</f>
        <v>10.398797816608836</v>
      </c>
      <c r="AE1907">
        <f t="shared" si="567"/>
        <v>73.363898838846723</v>
      </c>
      <c r="AF1907">
        <f t="shared" si="568"/>
        <v>21.815489502124787</v>
      </c>
      <c r="AG1907">
        <f t="shared" si="569"/>
        <v>-3.034559414132652</v>
      </c>
      <c r="AH1907">
        <f t="shared" si="570"/>
        <v>18.780930087992136</v>
      </c>
      <c r="BA1907">
        <v>73.363898838846694</v>
      </c>
    </row>
    <row r="1908" spans="1:53" x14ac:dyDescent="0.3">
      <c r="A1908">
        <v>3.8303239857198599</v>
      </c>
      <c r="E1908" cm="1">
        <f t="array" ref="E1908">INDEX($C$2:$C$104,L1908)</f>
        <v>-0.39909391305286968</v>
      </c>
      <c r="G1908">
        <f>PI()/12*(M1908-12)</f>
        <v>-0.52359877559829882</v>
      </c>
      <c r="H1908">
        <f t="shared" si="554"/>
        <v>-0.23385546100325058</v>
      </c>
      <c r="I1908">
        <f t="shared" si="571"/>
        <v>0.73587351077900254</v>
      </c>
      <c r="J1908">
        <f t="shared" si="555"/>
        <v>1.155534308999651</v>
      </c>
      <c r="L1908">
        <f t="shared" si="572"/>
        <v>80</v>
      </c>
      <c r="M1908">
        <v>10</v>
      </c>
      <c r="N1908">
        <f t="shared" si="556"/>
        <v>0.41526201779524552</v>
      </c>
      <c r="O1908">
        <f t="shared" si="557"/>
        <v>0.61968666201270994</v>
      </c>
      <c r="P1908">
        <f t="shared" si="558"/>
        <v>1.1402234581033863</v>
      </c>
      <c r="Q1908">
        <f>1-EXP(-2*$AL$9*O1908/(1+O1908))</f>
        <v>3.0144056695978194E-2</v>
      </c>
      <c r="R1908">
        <f t="shared" si="559"/>
        <v>2.4469364738902661</v>
      </c>
      <c r="S1908">
        <f>(1-$AL$6^R1908)/(1+$AL$6^R1908*(1/$AL$7-1))</f>
        <v>0.34457053940428639</v>
      </c>
      <c r="U1908">
        <v>57.1</v>
      </c>
      <c r="V1908">
        <f t="shared" si="560"/>
        <v>130.4735</v>
      </c>
      <c r="W1908">
        <f t="shared" si="561"/>
        <v>44.95732427296516</v>
      </c>
      <c r="X1908">
        <f t="shared" si="562"/>
        <v>85.516175727034835</v>
      </c>
      <c r="Y1908">
        <f t="shared" si="563"/>
        <v>81.886392903976414</v>
      </c>
      <c r="Z1908">
        <f t="shared" si="564"/>
        <v>40.579368170337318</v>
      </c>
      <c r="AA1908">
        <f t="shared" si="565"/>
        <v>65.918174934304915</v>
      </c>
      <c r="AC1908">
        <f t="shared" si="566"/>
        <v>23.13897307017897</v>
      </c>
      <c r="AD1908">
        <f>X1908*((1-Q1908)*(1-EXP(-(P1908+O1908)*A1908))*P1908/(P1908+O1908)-(1-$AL$10)*(1-EXP(-2*O1908*A1908))/2)</f>
        <v>17.642182373774183</v>
      </c>
      <c r="AE1908">
        <f t="shared" si="567"/>
        <v>106.69933037825805</v>
      </c>
      <c r="AF1908">
        <f t="shared" si="568"/>
        <v>17.54633904715655</v>
      </c>
      <c r="AG1908">
        <f t="shared" si="569"/>
        <v>-1.6739644041026946</v>
      </c>
      <c r="AH1908">
        <f t="shared" si="570"/>
        <v>15.872374643053856</v>
      </c>
      <c r="BA1908">
        <v>106.699330378258</v>
      </c>
    </row>
    <row r="1909" spans="1:53" x14ac:dyDescent="0.3">
      <c r="A1909">
        <v>3.8303239857198599</v>
      </c>
      <c r="E1909" cm="1">
        <f t="array" ref="E1909">INDEX($C$2:$C$104,L1909)</f>
        <v>-0.39909391305286968</v>
      </c>
      <c r="G1909">
        <f>PI()/12*(M1909-12)</f>
        <v>-0.26179938779914941</v>
      </c>
      <c r="H1909">
        <f t="shared" si="554"/>
        <v>-0.23385546100325058</v>
      </c>
      <c r="I1909">
        <f t="shared" si="571"/>
        <v>0.73587351077900254</v>
      </c>
      <c r="J1909">
        <f t="shared" si="555"/>
        <v>1.0736221120279978</v>
      </c>
      <c r="L1909">
        <f t="shared" si="572"/>
        <v>80</v>
      </c>
      <c r="M1909">
        <v>11</v>
      </c>
      <c r="N1909">
        <f t="shared" si="556"/>
        <v>0.49717421476689871</v>
      </c>
      <c r="O1909">
        <f t="shared" si="557"/>
        <v>0.52417080755597167</v>
      </c>
      <c r="P1909">
        <f t="shared" si="558"/>
        <v>0.96447428590298778</v>
      </c>
      <c r="Q1909">
        <f>1-EXP(-2*$AL$9*O1909/(1+O1909))</f>
        <v>2.7137424216419515E-2</v>
      </c>
      <c r="R1909">
        <f t="shared" si="559"/>
        <v>2.0697761403987034</v>
      </c>
      <c r="S1909">
        <f>(1-$AL$6^R1909)/(1+$AL$6^R1909*(1/$AL$7-1))</f>
        <v>0.29319278762272255</v>
      </c>
      <c r="U1909">
        <v>125.9</v>
      </c>
      <c r="V1909">
        <f t="shared" si="560"/>
        <v>287.68150000000003</v>
      </c>
      <c r="W1909">
        <f t="shared" si="561"/>
        <v>84.346140932486264</v>
      </c>
      <c r="X1909">
        <f t="shared" si="562"/>
        <v>203.33535906751376</v>
      </c>
      <c r="Y1909">
        <f t="shared" si="563"/>
        <v>192.89841066524764</v>
      </c>
      <c r="Z1909">
        <f t="shared" si="564"/>
        <v>76.132491468242208</v>
      </c>
      <c r="AA1909">
        <f t="shared" si="565"/>
        <v>149.62481232514443</v>
      </c>
      <c r="AC1909">
        <f t="shared" si="566"/>
        <v>46.624143495292401</v>
      </c>
      <c r="AD1909">
        <f>X1909*((1-Q1909)*(1-EXP(-(P1909+O1909)*A1909))*P1909/(P1909+O1909)-(1-$AL$10)*(1-EXP(-2*O1909*A1909))/2)</f>
        <v>42.876323540446876</v>
      </c>
      <c r="AE1909">
        <f t="shared" si="567"/>
        <v>239.12527936088372</v>
      </c>
      <c r="AF1909">
        <f t="shared" si="568"/>
        <v>29.779634249047881</v>
      </c>
      <c r="AG1909">
        <f t="shared" si="569"/>
        <v>0.39727479965630558</v>
      </c>
      <c r="AH1909">
        <f t="shared" si="570"/>
        <v>30.176909048704186</v>
      </c>
      <c r="BA1909">
        <v>239.12527936088301</v>
      </c>
    </row>
    <row r="1910" spans="1:53" x14ac:dyDescent="0.3">
      <c r="A1910">
        <v>3.8303239857198599</v>
      </c>
      <c r="E1910" cm="1">
        <f t="array" ref="E1910">INDEX($C$2:$C$104,L1910)</f>
        <v>-0.39909391305286968</v>
      </c>
      <c r="G1910">
        <f>PI()/12*(M1910-12)</f>
        <v>0</v>
      </c>
      <c r="H1910">
        <f t="shared" si="554"/>
        <v>-0.23385546100325058</v>
      </c>
      <c r="I1910">
        <f t="shared" si="571"/>
        <v>0.73587351077900254</v>
      </c>
      <c r="J1910">
        <f t="shared" si="555"/>
        <v>1.0448657362907716</v>
      </c>
      <c r="L1910">
        <f t="shared" si="572"/>
        <v>80</v>
      </c>
      <c r="M1910">
        <v>12</v>
      </c>
      <c r="N1910">
        <f t="shared" si="556"/>
        <v>0.52593059050412494</v>
      </c>
      <c r="O1910">
        <f t="shared" si="557"/>
        <v>0.49799006253196137</v>
      </c>
      <c r="P1910">
        <f t="shared" si="558"/>
        <v>0.91630171505880897</v>
      </c>
      <c r="Q1910">
        <f>1-EXP(-2*$AL$9*O1910/(1+O1910))</f>
        <v>2.6244570879053297E-2</v>
      </c>
      <c r="R1910">
        <f t="shared" si="559"/>
        <v>1.9663970879840529</v>
      </c>
      <c r="S1910">
        <f>(1-$AL$6^R1910)/(1+$AL$6^R1910*(1/$AL$7-1))</f>
        <v>0.27888324661442937</v>
      </c>
      <c r="U1910">
        <v>114</v>
      </c>
      <c r="V1910">
        <f t="shared" si="560"/>
        <v>260.49</v>
      </c>
      <c r="W1910">
        <f t="shared" si="561"/>
        <v>72.64629691059271</v>
      </c>
      <c r="X1910">
        <f t="shared" si="562"/>
        <v>187.84370308940731</v>
      </c>
      <c r="Y1910">
        <f t="shared" si="563"/>
        <v>177.44380333500334</v>
      </c>
      <c r="Z1910">
        <f t="shared" si="564"/>
        <v>65.571981344968691</v>
      </c>
      <c r="AA1910">
        <f t="shared" si="565"/>
        <v>135.96352144527211</v>
      </c>
      <c r="AC1910">
        <f t="shared" si="566"/>
        <v>40.983367396112108</v>
      </c>
      <c r="AD1910">
        <f>X1910*((1-Q1910)*(1-EXP(-(P1910+O1910)*A1910))*P1910/(P1910+O1910)-(1-$AL$10)*(1-EXP(-2*O1910*A1910))/2)</f>
        <v>39.90733031849804</v>
      </c>
      <c r="AE1910">
        <f t="shared" si="567"/>
        <v>216.85421915988223</v>
      </c>
      <c r="AF1910">
        <f t="shared" si="568"/>
        <v>24.837444322881893</v>
      </c>
      <c r="AG1910">
        <f t="shared" si="569"/>
        <v>1.5729515712332287</v>
      </c>
      <c r="AH1910">
        <f t="shared" si="570"/>
        <v>26.410395894115123</v>
      </c>
      <c r="BA1910">
        <v>216.85421915988201</v>
      </c>
    </row>
    <row r="1911" spans="1:53" x14ac:dyDescent="0.3">
      <c r="A1911">
        <v>3.8303239857198599</v>
      </c>
      <c r="E1911" cm="1">
        <f t="array" ref="E1911">INDEX($C$2:$C$104,L1911)</f>
        <v>-0.39909391305286968</v>
      </c>
      <c r="G1911">
        <f>PI()/12*(M1911-12)</f>
        <v>0.26179938779914941</v>
      </c>
      <c r="H1911">
        <f t="shared" si="554"/>
        <v>-0.23385546100325058</v>
      </c>
      <c r="I1911">
        <f t="shared" si="571"/>
        <v>0.73587351077900254</v>
      </c>
      <c r="J1911">
        <f t="shared" si="555"/>
        <v>1.0736221120279978</v>
      </c>
      <c r="L1911">
        <f t="shared" si="572"/>
        <v>80</v>
      </c>
      <c r="M1911">
        <v>13</v>
      </c>
      <c r="N1911">
        <f t="shared" si="556"/>
        <v>0.49717421476689871</v>
      </c>
      <c r="O1911">
        <f t="shared" si="557"/>
        <v>0.52417080755597167</v>
      </c>
      <c r="P1911">
        <f t="shared" si="558"/>
        <v>0.96447428590298778</v>
      </c>
      <c r="Q1911">
        <f>1-EXP(-2*$AL$9*O1911/(1+O1911))</f>
        <v>2.7137424216419515E-2</v>
      </c>
      <c r="R1911">
        <f t="shared" si="559"/>
        <v>2.0697761403987034</v>
      </c>
      <c r="S1911">
        <f>(1-$AL$6^R1911)/(1+$AL$6^R1911*(1/$AL$7-1))</f>
        <v>0.29319278762272255</v>
      </c>
      <c r="U1911">
        <v>86.7</v>
      </c>
      <c r="V1911">
        <f t="shared" si="560"/>
        <v>198.10950000000003</v>
      </c>
      <c r="W1911">
        <f t="shared" si="561"/>
        <v>58.08427655954376</v>
      </c>
      <c r="X1911">
        <f t="shared" si="562"/>
        <v>140.02522344045627</v>
      </c>
      <c r="Y1911">
        <f t="shared" si="563"/>
        <v>132.83790472340723</v>
      </c>
      <c r="Z1911">
        <f t="shared" si="564"/>
        <v>52.42801437884512</v>
      </c>
      <c r="AA1911">
        <f t="shared" si="565"/>
        <v>103.03789697053237</v>
      </c>
      <c r="AC1911">
        <f t="shared" si="566"/>
        <v>32.107333129800246</v>
      </c>
      <c r="AD1911">
        <f>X1911*((1-Q1911)*(1-EXP(-(P1911+O1911)*A1911))*P1911/(P1911+O1911)-(1-$AL$10)*(1-EXP(-2*O1911*A1911))/2)</f>
        <v>29.526427728012266</v>
      </c>
      <c r="AE1911">
        <f t="shared" si="567"/>
        <v>164.67165782834488</v>
      </c>
      <c r="AF1911">
        <f t="shared" si="568"/>
        <v>20.507500312886826</v>
      </c>
      <c r="AG1911">
        <f t="shared" si="569"/>
        <v>0.2735800248626028</v>
      </c>
      <c r="AH1911">
        <f t="shared" si="570"/>
        <v>20.78108033774943</v>
      </c>
      <c r="BA1911">
        <v>164.671657828344</v>
      </c>
    </row>
    <row r="1912" spans="1:53" x14ac:dyDescent="0.3">
      <c r="A1912">
        <v>3.8303239857198599</v>
      </c>
      <c r="E1912" cm="1">
        <f t="array" ref="E1912">INDEX($C$2:$C$104,L1912)</f>
        <v>-0.39909391305286968</v>
      </c>
      <c r="G1912">
        <f>PI()/12*(M1912-12)</f>
        <v>0.52359877559829882</v>
      </c>
      <c r="H1912">
        <f t="shared" si="554"/>
        <v>-0.23385546100325058</v>
      </c>
      <c r="I1912">
        <f t="shared" si="571"/>
        <v>0.73587351077900254</v>
      </c>
      <c r="J1912">
        <f t="shared" si="555"/>
        <v>1.155534308999651</v>
      </c>
      <c r="L1912">
        <f t="shared" si="572"/>
        <v>80</v>
      </c>
      <c r="M1912">
        <v>14</v>
      </c>
      <c r="N1912">
        <f t="shared" si="556"/>
        <v>0.41526201779524552</v>
      </c>
      <c r="O1912">
        <f t="shared" si="557"/>
        <v>0.61968666201270994</v>
      </c>
      <c r="P1912">
        <f t="shared" si="558"/>
        <v>1.1402234581033863</v>
      </c>
      <c r="Q1912">
        <f>1-EXP(-2*$AL$9*O1912/(1+O1912))</f>
        <v>3.0144056695978194E-2</v>
      </c>
      <c r="R1912">
        <f t="shared" si="559"/>
        <v>2.4469364738902661</v>
      </c>
      <c r="S1912">
        <f>(1-$AL$6^R1912)/(1+$AL$6^R1912*(1/$AL$7-1))</f>
        <v>0.34457053940428639</v>
      </c>
      <c r="U1912">
        <v>73.599999999999994</v>
      </c>
      <c r="V1912">
        <f t="shared" si="560"/>
        <v>168.17599999999999</v>
      </c>
      <c r="W1912">
        <f t="shared" si="561"/>
        <v>57.948495034855263</v>
      </c>
      <c r="X1912">
        <f t="shared" si="562"/>
        <v>110.22750496514473</v>
      </c>
      <c r="Y1912">
        <f t="shared" si="563"/>
        <v>105.54883568708694</v>
      </c>
      <c r="Z1912">
        <f t="shared" si="564"/>
        <v>52.30545529486561</v>
      </c>
      <c r="AA1912">
        <f t="shared" si="565"/>
        <v>84.966334065934177</v>
      </c>
      <c r="AC1912">
        <f t="shared" si="566"/>
        <v>29.825366339144875</v>
      </c>
      <c r="AD1912">
        <f>X1912*((1-Q1912)*(1-EXP(-(P1912+O1912)*A1912))*P1912/(P1912+O1912)-(1-$AL$10)*(1-EXP(-2*O1912*A1912))/2)</f>
        <v>22.74018603694886</v>
      </c>
      <c r="AE1912">
        <f t="shared" si="567"/>
        <v>137.53188644202791</v>
      </c>
      <c r="AF1912">
        <f t="shared" si="568"/>
        <v>22.616647178121223</v>
      </c>
      <c r="AG1912">
        <f t="shared" si="569"/>
        <v>-2.1576844157961181</v>
      </c>
      <c r="AH1912">
        <f t="shared" si="570"/>
        <v>20.458962762325104</v>
      </c>
      <c r="BA1912">
        <v>137.531886442027</v>
      </c>
    </row>
    <row r="1913" spans="1:53" x14ac:dyDescent="0.3">
      <c r="A1913">
        <v>3.8303239857198599</v>
      </c>
      <c r="E1913" cm="1">
        <f t="array" ref="E1913">INDEX($C$2:$C$104,L1913)</f>
        <v>-0.39909391305286968</v>
      </c>
      <c r="G1913">
        <f>PI()/12*(M1913-12)</f>
        <v>0.78539816339744828</v>
      </c>
      <c r="H1913">
        <f t="shared" si="554"/>
        <v>-0.23385546100325058</v>
      </c>
      <c r="I1913">
        <f t="shared" si="571"/>
        <v>0.73587351077900254</v>
      </c>
      <c r="J1913">
        <f t="shared" si="555"/>
        <v>1.2802395710255168</v>
      </c>
      <c r="L1913">
        <f t="shared" si="572"/>
        <v>80</v>
      </c>
      <c r="M1913">
        <v>15</v>
      </c>
      <c r="N1913">
        <f t="shared" si="556"/>
        <v>0.29055675576937978</v>
      </c>
      <c r="O1913">
        <f t="shared" si="557"/>
        <v>0.87264393992244305</v>
      </c>
      <c r="P1913">
        <f t="shared" si="558"/>
        <v>1.6056648494572952</v>
      </c>
      <c r="Q1913">
        <f>1-EXP(-2*$AL$9*O1913/(1+O1913))</f>
        <v>3.6593321339066009E-2</v>
      </c>
      <c r="R1913">
        <f t="shared" si="559"/>
        <v>3.445780611737189</v>
      </c>
      <c r="S1913">
        <f>(1-$AL$6^R1913)/(1+$AL$6^R1913*(1/$AL$7-1))</f>
        <v>0.47238673478484206</v>
      </c>
      <c r="U1913">
        <v>82.3</v>
      </c>
      <c r="V1913">
        <f t="shared" si="560"/>
        <v>188.05549999999999</v>
      </c>
      <c r="W1913">
        <f t="shared" si="561"/>
        <v>88.834923603330864</v>
      </c>
      <c r="X1913">
        <f t="shared" si="562"/>
        <v>99.220576396669131</v>
      </c>
      <c r="Y1913">
        <f t="shared" si="563"/>
        <v>95.385871103592791</v>
      </c>
      <c r="Z1913">
        <f t="shared" si="564"/>
        <v>80.184155297941473</v>
      </c>
      <c r="AA1913">
        <f t="shared" si="565"/>
        <v>81.356315072949513</v>
      </c>
      <c r="AC1913">
        <f t="shared" si="566"/>
        <v>38.598032476360146</v>
      </c>
      <c r="AD1913">
        <f>X1913*((1-Q1913)*(1-EXP(-(P1913+O1913)*A1913))*P1913/(P1913+O1913)-(1-$AL$10)*(1-EXP(-2*O1913*A1913))/2)</f>
        <v>19.810672692289515</v>
      </c>
      <c r="AE1913">
        <f t="shared" si="567"/>
        <v>139.76502024159919</v>
      </c>
      <c r="AF1913">
        <f t="shared" si="568"/>
        <v>41.560527454279388</v>
      </c>
      <c r="AG1913">
        <f t="shared" si="569"/>
        <v>-5.7811166616462319</v>
      </c>
      <c r="AH1913">
        <f t="shared" si="570"/>
        <v>35.779410792633158</v>
      </c>
      <c r="BA1913">
        <v>139.76502024159899</v>
      </c>
    </row>
    <row r="1914" spans="1:53" x14ac:dyDescent="0.3">
      <c r="A1914">
        <v>3.8303239857198599</v>
      </c>
      <c r="E1914" cm="1">
        <f t="array" ref="E1914">INDEX($C$2:$C$104,L1914)</f>
        <v>-0.39909391305286968</v>
      </c>
      <c r="G1914">
        <f>PI()/12*(M1914-12)</f>
        <v>1.0471975511965976</v>
      </c>
      <c r="H1914">
        <f t="shared" si="554"/>
        <v>-0.23385546100325058</v>
      </c>
      <c r="I1914">
        <f t="shared" si="571"/>
        <v>0.73587351077900254</v>
      </c>
      <c r="J1914">
        <f t="shared" si="555"/>
        <v>1.4363099994189841</v>
      </c>
      <c r="L1914">
        <f t="shared" si="572"/>
        <v>80</v>
      </c>
      <c r="M1914">
        <v>16</v>
      </c>
      <c r="N1914">
        <f t="shared" si="556"/>
        <v>0.13448632737591248</v>
      </c>
      <c r="O1914">
        <f t="shared" si="557"/>
        <v>1.8645404725868775</v>
      </c>
      <c r="P1914">
        <f t="shared" si="558"/>
        <v>3.4307544695598549</v>
      </c>
      <c r="Q1914">
        <f>1-EXP(-2*$AL$9*O1914/(1+O1914))</f>
        <v>5.0739776085884092E-2</v>
      </c>
      <c r="R1914">
        <f t="shared" si="559"/>
        <v>7.3624500398297243</v>
      </c>
      <c r="S1914">
        <f>(1-$AL$6^R1914)/(1+$AL$6^R1914*(1/$AL$7-1))</f>
        <v>0.81336350044449979</v>
      </c>
      <c r="U1914">
        <v>41.6</v>
      </c>
      <c r="V1914">
        <f t="shared" si="560"/>
        <v>95.056000000000012</v>
      </c>
      <c r="W1914">
        <f t="shared" si="561"/>
        <v>77.315080898252376</v>
      </c>
      <c r="X1914">
        <f t="shared" si="562"/>
        <v>17.740919101747636</v>
      </c>
      <c r="Y1914">
        <f t="shared" si="563"/>
        <v>16.840715776097198</v>
      </c>
      <c r="Z1914">
        <f t="shared" si="564"/>
        <v>69.786117915746459</v>
      </c>
      <c r="AA1914">
        <f t="shared" si="565"/>
        <v>15.067848136621256</v>
      </c>
      <c r="AC1914">
        <f t="shared" si="566"/>
        <v>20.741157368716159</v>
      </c>
      <c r="AD1914">
        <f>X1914*((1-Q1914)*(1-EXP(-(P1914+O1914)*A1914))*P1914/(P1914+O1914)-(1-$AL$10)*(1-EXP(-2*O1914*A1914))/2)</f>
        <v>3.3710217848084332</v>
      </c>
      <c r="AE1914">
        <f t="shared" si="567"/>
        <v>39.180027290145851</v>
      </c>
      <c r="AF1914">
        <f t="shared" si="568"/>
        <v>48.295052106569464</v>
      </c>
      <c r="AG1914">
        <f t="shared" si="569"/>
        <v>-1.5981541453324906</v>
      </c>
      <c r="AH1914">
        <f t="shared" si="570"/>
        <v>46.696897961236971</v>
      </c>
      <c r="BA1914">
        <v>39.180027290145802</v>
      </c>
    </row>
    <row r="1915" spans="1:53" x14ac:dyDescent="0.3">
      <c r="A1915">
        <v>3.8303239857198599</v>
      </c>
      <c r="E1915" cm="1">
        <f t="array" ref="E1915">INDEX($C$2:$C$104,L1915)</f>
        <v>-0.39909391305286968</v>
      </c>
      <c r="G1915">
        <f>PI()/12*(M1915-12)</f>
        <v>1.308996938995747</v>
      </c>
      <c r="H1915">
        <f t="shared" si="554"/>
        <v>-0.23385546100325058</v>
      </c>
      <c r="I1915">
        <f t="shared" si="571"/>
        <v>0.73587351077900254</v>
      </c>
      <c r="J1915">
        <f t="shared" si="555"/>
        <v>1.6142073419311957</v>
      </c>
      <c r="L1915">
        <f t="shared" si="572"/>
        <v>80</v>
      </c>
      <c r="M1915">
        <v>17</v>
      </c>
      <c r="N1915">
        <f t="shared" si="556"/>
        <v>0.05</v>
      </c>
      <c r="O1915">
        <f t="shared" si="557"/>
        <v>5.0020839411324403</v>
      </c>
      <c r="P1915">
        <f t="shared" si="558"/>
        <v>9.2038344516836901</v>
      </c>
      <c r="Q1915">
        <f>1-EXP(-2*$AL$9*O1915/(1+O1915))</f>
        <v>6.4497345768578462E-2</v>
      </c>
      <c r="R1915">
        <f t="shared" si="559"/>
        <v>19.751565414145865</v>
      </c>
      <c r="S1915">
        <f>(1-$AL$6^R1915)/(1+$AL$6^R1915*(1/$AL$7-1))</f>
        <v>0.99643717244343843</v>
      </c>
      <c r="U1915">
        <v>15.7</v>
      </c>
      <c r="V1915">
        <f t="shared" si="560"/>
        <v>35.874499999999998</v>
      </c>
      <c r="W1915">
        <f t="shared" si="561"/>
        <v>35.746685342822133</v>
      </c>
      <c r="X1915">
        <f t="shared" si="562"/>
        <v>0.12781465717786489</v>
      </c>
      <c r="Y1915">
        <f t="shared" si="563"/>
        <v>0.11957095103957176</v>
      </c>
      <c r="Z1915">
        <f t="shared" si="564"/>
        <v>32.265663690040313</v>
      </c>
      <c r="AA1915">
        <f t="shared" si="565"/>
        <v>0.10864245808227746</v>
      </c>
      <c r="AC1915">
        <f t="shared" si="566"/>
        <v>4.3307526695083194</v>
      </c>
      <c r="AD1915">
        <f>X1915*((1-Q1915)*(1-EXP(-(P1915+O1915)*A1915))*P1915/(P1915+O1915)-(1-$AL$10)*(1-EXP(-2*O1915*A1915))/2)</f>
        <v>2.3147274189834227E-2</v>
      </c>
      <c r="AE1915">
        <f t="shared" si="567"/>
        <v>4.4625424017804312</v>
      </c>
      <c r="AF1915">
        <f t="shared" si="568"/>
        <v>27.109111416417296</v>
      </c>
      <c r="AG1915">
        <f t="shared" si="569"/>
        <v>-1.2218781232539928E-2</v>
      </c>
      <c r="AH1915">
        <f t="shared" si="570"/>
        <v>27.096892635184755</v>
      </c>
      <c r="BA1915">
        <v>4.4625424017804303</v>
      </c>
    </row>
    <row r="1916" spans="1:53" x14ac:dyDescent="0.3">
      <c r="A1916">
        <v>3.8303239857198599</v>
      </c>
      <c r="E1916" cm="1">
        <f t="array" ref="E1916">INDEX($C$2:$C$104,L1916)</f>
        <v>-0.39909391305286968</v>
      </c>
      <c r="G1916">
        <f>PI()/12*(M1916-12)</f>
        <v>1.5707963267948966</v>
      </c>
      <c r="H1916">
        <f t="shared" si="554"/>
        <v>-0.23385546100325058</v>
      </c>
      <c r="I1916">
        <f t="shared" si="571"/>
        <v>0.73587351077900254</v>
      </c>
      <c r="J1916">
        <f t="shared" si="555"/>
        <v>1.8068375473177936</v>
      </c>
      <c r="L1916">
        <f t="shared" si="572"/>
        <v>80</v>
      </c>
      <c r="M1916">
        <v>18</v>
      </c>
      <c r="N1916">
        <f t="shared" si="556"/>
        <v>0.05</v>
      </c>
      <c r="O1916">
        <f t="shared" si="557"/>
        <v>5.0020839411324403</v>
      </c>
      <c r="P1916">
        <f t="shared" si="558"/>
        <v>9.2038344516836901</v>
      </c>
      <c r="Q1916">
        <f>1-EXP(-2*$AL$9*O1916/(1+O1916))</f>
        <v>6.4497345768578462E-2</v>
      </c>
      <c r="R1916">
        <f t="shared" si="559"/>
        <v>19.751565414145865</v>
      </c>
      <c r="S1916">
        <f>(1-$AL$6^R1916)/(1+$AL$6^R1916*(1/$AL$7-1))</f>
        <v>0.99643717244343843</v>
      </c>
      <c r="U1916">
        <v>1.1000000000000001</v>
      </c>
      <c r="V1916">
        <f t="shared" si="560"/>
        <v>2.5135000000000005</v>
      </c>
      <c r="W1916">
        <f t="shared" si="561"/>
        <v>2.5045448329365829</v>
      </c>
      <c r="X1916">
        <f t="shared" si="562"/>
        <v>8.9551670634175906E-3</v>
      </c>
      <c r="Y1916">
        <f t="shared" si="563"/>
        <v>8.3775825569129582E-3</v>
      </c>
      <c r="Z1916">
        <f t="shared" si="564"/>
        <v>2.2606515961174747</v>
      </c>
      <c r="AA1916">
        <f t="shared" si="565"/>
        <v>7.6118919675483617E-3</v>
      </c>
      <c r="AC1916">
        <f t="shared" si="566"/>
        <v>0.30342853098465933</v>
      </c>
      <c r="AD1916">
        <f>X1916*((1-Q1916)*(1-EXP(-(P1916+O1916)*A1916))*P1916/(P1916+O1916)-(1-$AL$10)*(1-EXP(-2*O1916*A1916))/2)</f>
        <v>1.6217835419629629E-3</v>
      </c>
      <c r="AE1916">
        <f t="shared" si="567"/>
        <v>0.31266220649417065</v>
      </c>
      <c r="AF1916">
        <f t="shared" si="568"/>
        <v>1.8993644941438872</v>
      </c>
      <c r="AG1916">
        <f t="shared" si="569"/>
        <v>-8.5609295259836805E-4</v>
      </c>
      <c r="AH1916">
        <f t="shared" si="570"/>
        <v>1.8985084011912887</v>
      </c>
      <c r="BA1916">
        <v>0.31266220649416998</v>
      </c>
    </row>
    <row r="1917" spans="1:53" x14ac:dyDescent="0.3">
      <c r="A1917">
        <v>3.8303239857198599</v>
      </c>
      <c r="E1917" cm="1">
        <f t="array" ref="E1917">INDEX($C$2:$C$104,L1917)</f>
        <v>-0.39909391305286968</v>
      </c>
      <c r="G1917">
        <f>PI()/12*(M1917-12)</f>
        <v>1.8325957145940459</v>
      </c>
      <c r="H1917">
        <f t="shared" si="554"/>
        <v>-0.23385546100325058</v>
      </c>
      <c r="I1917">
        <f t="shared" si="571"/>
        <v>0.73587351077900254</v>
      </c>
      <c r="J1917">
        <f t="shared" si="555"/>
        <v>2.0089999903955729</v>
      </c>
      <c r="L1917">
        <f t="shared" si="572"/>
        <v>80</v>
      </c>
      <c r="M1917">
        <v>19</v>
      </c>
      <c r="N1917">
        <f t="shared" si="556"/>
        <v>0.05</v>
      </c>
      <c r="O1917">
        <f t="shared" si="557"/>
        <v>5.0020839411324403</v>
      </c>
      <c r="P1917">
        <f t="shared" si="558"/>
        <v>9.2038344516836901</v>
      </c>
      <c r="Q1917">
        <f>1-EXP(-2*$AL$9*O1917/(1+O1917))</f>
        <v>6.4497345768578462E-2</v>
      </c>
      <c r="R1917">
        <f t="shared" si="559"/>
        <v>19.751565414145865</v>
      </c>
      <c r="S1917">
        <f>(1-$AL$6^R1917)/(1+$AL$6^R1917*(1/$AL$7-1))</f>
        <v>0.99643717244343843</v>
      </c>
      <c r="U1917">
        <v>0.1</v>
      </c>
      <c r="V1917">
        <f t="shared" si="560"/>
        <v>0.22850000000000004</v>
      </c>
      <c r="W1917">
        <f t="shared" si="561"/>
        <v>0.22768589390332572</v>
      </c>
      <c r="X1917">
        <f t="shared" si="562"/>
        <v>8.1410609667431633E-4</v>
      </c>
      <c r="Y1917">
        <f t="shared" si="563"/>
        <v>7.6159841426480491E-4</v>
      </c>
      <c r="Z1917">
        <f t="shared" si="564"/>
        <v>0.20551378146522495</v>
      </c>
      <c r="AA1917">
        <f t="shared" si="565"/>
        <v>6.9199017886802431E-4</v>
      </c>
      <c r="AC1917">
        <f t="shared" si="566"/>
        <v>2.75844119076963E-2</v>
      </c>
      <c r="AD1917">
        <f>X1917*((1-Q1917)*(1-EXP(-(P1917+O1917)*A1917))*P1917/(P1917+O1917)-(1-$AL$10)*(1-EXP(-2*O1917*A1917))/2)</f>
        <v>1.4743486745117662E-4</v>
      </c>
      <c r="AE1917">
        <f t="shared" si="567"/>
        <v>2.8423836954015499E-2</v>
      </c>
      <c r="AF1917">
        <f t="shared" si="568"/>
        <v>0.17266949946762608</v>
      </c>
      <c r="AG1917">
        <f t="shared" si="569"/>
        <v>-7.7826632054396136E-5</v>
      </c>
      <c r="AH1917">
        <f t="shared" si="570"/>
        <v>0.1725916728355717</v>
      </c>
      <c r="BA1917">
        <v>2.8423836954015499E-2</v>
      </c>
    </row>
    <row r="1918" spans="1:53" x14ac:dyDescent="0.3">
      <c r="A1918">
        <v>3.8303239857198599</v>
      </c>
      <c r="E1918" cm="1">
        <f t="array" ref="E1918">INDEX($C$2:$C$104,L1918)</f>
        <v>-0.39909391305286968</v>
      </c>
      <c r="G1918">
        <f>PI()/12*(M1918-12)</f>
        <v>2.0943951023931953</v>
      </c>
      <c r="H1918">
        <f t="shared" si="554"/>
        <v>-0.23385546100325058</v>
      </c>
      <c r="I1918">
        <f t="shared" si="571"/>
        <v>0.73587351077900254</v>
      </c>
      <c r="J1918">
        <f t="shared" si="555"/>
        <v>2.2165395931834917</v>
      </c>
      <c r="L1918">
        <f t="shared" si="572"/>
        <v>80</v>
      </c>
      <c r="M1918">
        <v>20</v>
      </c>
      <c r="N1918">
        <f t="shared" si="556"/>
        <v>0.05</v>
      </c>
      <c r="O1918">
        <f t="shared" si="557"/>
        <v>5.0020839411324403</v>
      </c>
      <c r="P1918">
        <f t="shared" si="558"/>
        <v>9.2038344516836901</v>
      </c>
      <c r="Q1918">
        <f>1-EXP(-2*$AL$9*O1918/(1+O1918))</f>
        <v>6.4497345768578462E-2</v>
      </c>
      <c r="R1918">
        <f t="shared" si="559"/>
        <v>19.751565414145865</v>
      </c>
      <c r="S1918">
        <f>(1-$AL$6^R1918)/(1+$AL$6^R1918*(1/$AL$7-1))</f>
        <v>0.99643717244343843</v>
      </c>
      <c r="U1918">
        <v>0.1</v>
      </c>
      <c r="V1918">
        <f t="shared" si="560"/>
        <v>0.22850000000000004</v>
      </c>
      <c r="W1918">
        <f t="shared" si="561"/>
        <v>0.22768589390332572</v>
      </c>
      <c r="X1918">
        <f t="shared" si="562"/>
        <v>8.1410609667431633E-4</v>
      </c>
      <c r="Y1918">
        <f t="shared" si="563"/>
        <v>7.6159841426480491E-4</v>
      </c>
      <c r="Z1918">
        <f t="shared" si="564"/>
        <v>0.20551378146522495</v>
      </c>
      <c r="AA1918">
        <f t="shared" si="565"/>
        <v>6.9199017886802431E-4</v>
      </c>
      <c r="AC1918">
        <f t="shared" si="566"/>
        <v>2.75844119076963E-2</v>
      </c>
      <c r="AD1918">
        <f>X1918*((1-Q1918)*(1-EXP(-(P1918+O1918)*A1918))*P1918/(P1918+O1918)-(1-$AL$10)*(1-EXP(-2*O1918*A1918))/2)</f>
        <v>1.4743486745117662E-4</v>
      </c>
      <c r="AE1918">
        <f t="shared" si="567"/>
        <v>2.8423836954015499E-2</v>
      </c>
      <c r="AF1918">
        <f t="shared" si="568"/>
        <v>0.17266949946762608</v>
      </c>
      <c r="AG1918">
        <f t="shared" si="569"/>
        <v>-7.7826632054396136E-5</v>
      </c>
      <c r="AH1918">
        <f t="shared" si="570"/>
        <v>0.1725916728355717</v>
      </c>
      <c r="BA1918">
        <v>2.8423836954015499E-2</v>
      </c>
    </row>
    <row r="1919" spans="1:53" x14ac:dyDescent="0.3">
      <c r="A1919">
        <v>3.8303239857198599</v>
      </c>
      <c r="E1919" cm="1">
        <f t="array" ref="E1919">INDEX($C$2:$C$104,L1919)</f>
        <v>-0.39909391305286968</v>
      </c>
      <c r="G1919">
        <f>PI()/12*(M1919-12)</f>
        <v>2.3561944901923448</v>
      </c>
      <c r="H1919">
        <f t="shared" si="554"/>
        <v>-0.23385546100325058</v>
      </c>
      <c r="I1919">
        <f t="shared" si="571"/>
        <v>0.73587351077900254</v>
      </c>
      <c r="J1919">
        <f t="shared" si="555"/>
        <v>2.4252261159460273</v>
      </c>
      <c r="L1919">
        <f t="shared" si="572"/>
        <v>80</v>
      </c>
      <c r="M1919">
        <v>21</v>
      </c>
      <c r="N1919">
        <f t="shared" si="556"/>
        <v>0.05</v>
      </c>
      <c r="O1919">
        <f t="shared" si="557"/>
        <v>5.0020839411324403</v>
      </c>
      <c r="P1919">
        <f t="shared" si="558"/>
        <v>9.2038344516836901</v>
      </c>
      <c r="Q1919">
        <f>1-EXP(-2*$AL$9*O1919/(1+O1919))</f>
        <v>6.4497345768578462E-2</v>
      </c>
      <c r="R1919">
        <f t="shared" si="559"/>
        <v>19.751565414145865</v>
      </c>
      <c r="S1919">
        <f>(1-$AL$6^R1919)/(1+$AL$6^R1919*(1/$AL$7-1))</f>
        <v>0.99643717244343843</v>
      </c>
      <c r="U1919">
        <v>0.1</v>
      </c>
      <c r="V1919">
        <f t="shared" si="560"/>
        <v>0.22850000000000004</v>
      </c>
      <c r="W1919">
        <f t="shared" si="561"/>
        <v>0.22768589390332572</v>
      </c>
      <c r="X1919">
        <f t="shared" si="562"/>
        <v>8.1410609667431633E-4</v>
      </c>
      <c r="Y1919">
        <f t="shared" si="563"/>
        <v>7.6159841426480491E-4</v>
      </c>
      <c r="Z1919">
        <f t="shared" si="564"/>
        <v>0.20551378146522495</v>
      </c>
      <c r="AA1919">
        <f t="shared" si="565"/>
        <v>6.9199017886802431E-4</v>
      </c>
      <c r="AC1919">
        <f t="shared" si="566"/>
        <v>2.75844119076963E-2</v>
      </c>
      <c r="AD1919">
        <f>X1919*((1-Q1919)*(1-EXP(-(P1919+O1919)*A1919))*P1919/(P1919+O1919)-(1-$AL$10)*(1-EXP(-2*O1919*A1919))/2)</f>
        <v>1.4743486745117662E-4</v>
      </c>
      <c r="AE1919">
        <f t="shared" si="567"/>
        <v>2.8423836954015499E-2</v>
      </c>
      <c r="AF1919">
        <f t="shared" si="568"/>
        <v>0.17266949946762608</v>
      </c>
      <c r="AG1919">
        <f t="shared" si="569"/>
        <v>-7.7826632054396136E-5</v>
      </c>
      <c r="AH1919">
        <f t="shared" si="570"/>
        <v>0.1725916728355717</v>
      </c>
      <c r="BA1919">
        <v>2.8423836954015499E-2</v>
      </c>
    </row>
    <row r="1920" spans="1:53" x14ac:dyDescent="0.3">
      <c r="A1920">
        <v>3.8303239857198599</v>
      </c>
      <c r="E1920" cm="1">
        <f t="array" ref="E1920">INDEX($C$2:$C$104,L1920)</f>
        <v>-0.39909391305286968</v>
      </c>
      <c r="G1920">
        <f>PI()/12*(M1920-12)</f>
        <v>2.617993877991494</v>
      </c>
      <c r="H1920">
        <f t="shared" si="554"/>
        <v>-0.23385546100325058</v>
      </c>
      <c r="I1920">
        <f t="shared" si="571"/>
        <v>0.73587351077900254</v>
      </c>
      <c r="J1920">
        <f t="shared" si="555"/>
        <v>2.6283167690278679</v>
      </c>
      <c r="L1920">
        <f t="shared" si="572"/>
        <v>80</v>
      </c>
      <c r="M1920">
        <v>22</v>
      </c>
      <c r="N1920">
        <f t="shared" si="556"/>
        <v>0.05</v>
      </c>
      <c r="O1920">
        <f t="shared" si="557"/>
        <v>5.0020839411324403</v>
      </c>
      <c r="P1920">
        <f t="shared" si="558"/>
        <v>9.2038344516836901</v>
      </c>
      <c r="Q1920">
        <f>1-EXP(-2*$AL$9*O1920/(1+O1920))</f>
        <v>6.4497345768578462E-2</v>
      </c>
      <c r="R1920">
        <f t="shared" si="559"/>
        <v>19.751565414145865</v>
      </c>
      <c r="S1920">
        <f>(1-$AL$6^R1920)/(1+$AL$6^R1920*(1/$AL$7-1))</f>
        <v>0.99643717244343843</v>
      </c>
      <c r="U1920">
        <v>0.1</v>
      </c>
      <c r="V1920">
        <f t="shared" si="560"/>
        <v>0.22850000000000004</v>
      </c>
      <c r="W1920">
        <f t="shared" si="561"/>
        <v>0.22768589390332572</v>
      </c>
      <c r="X1920">
        <f t="shared" si="562"/>
        <v>8.1410609667431633E-4</v>
      </c>
      <c r="Y1920">
        <f t="shared" si="563"/>
        <v>7.6159841426480491E-4</v>
      </c>
      <c r="Z1920">
        <f t="shared" si="564"/>
        <v>0.20551378146522495</v>
      </c>
      <c r="AA1920">
        <f t="shared" si="565"/>
        <v>6.9199017886802431E-4</v>
      </c>
      <c r="AC1920">
        <f t="shared" si="566"/>
        <v>2.75844119076963E-2</v>
      </c>
      <c r="AD1920">
        <f>X1920*((1-Q1920)*(1-EXP(-(P1920+O1920)*A1920))*P1920/(P1920+O1920)-(1-$AL$10)*(1-EXP(-2*O1920*A1920))/2)</f>
        <v>1.4743486745117662E-4</v>
      </c>
      <c r="AE1920">
        <f t="shared" si="567"/>
        <v>2.8423836954015499E-2</v>
      </c>
      <c r="AF1920">
        <f t="shared" si="568"/>
        <v>0.17266949946762608</v>
      </c>
      <c r="AG1920">
        <f t="shared" si="569"/>
        <v>-7.7826632054396136E-5</v>
      </c>
      <c r="AH1920">
        <f t="shared" si="570"/>
        <v>0.1725916728355717</v>
      </c>
      <c r="BA1920">
        <v>2.8423836954015499E-2</v>
      </c>
    </row>
    <row r="1921" spans="1:53" x14ac:dyDescent="0.3">
      <c r="A1921">
        <v>3.8303239857198599</v>
      </c>
      <c r="E1921" cm="1">
        <f t="array" ref="E1921">INDEX($C$2:$C$104,L1921)</f>
        <v>-0.39909391305286968</v>
      </c>
      <c r="G1921">
        <f>PI()/12*(M1921-12)</f>
        <v>2.8797932657906435</v>
      </c>
      <c r="H1921">
        <f t="shared" si="554"/>
        <v>-0.23385546100325058</v>
      </c>
      <c r="I1921">
        <f t="shared" si="571"/>
        <v>0.73587351077900254</v>
      </c>
      <c r="J1921">
        <f t="shared" si="555"/>
        <v>2.8073367677641663</v>
      </c>
      <c r="L1921">
        <f t="shared" si="572"/>
        <v>80</v>
      </c>
      <c r="M1921">
        <v>23</v>
      </c>
      <c r="N1921">
        <f t="shared" si="556"/>
        <v>0.05</v>
      </c>
      <c r="O1921">
        <f t="shared" si="557"/>
        <v>5.0020839411324403</v>
      </c>
      <c r="P1921">
        <f t="shared" si="558"/>
        <v>9.2038344516836901</v>
      </c>
      <c r="Q1921">
        <f>1-EXP(-2*$AL$9*O1921/(1+O1921))</f>
        <v>6.4497345768578462E-2</v>
      </c>
      <c r="R1921">
        <f t="shared" si="559"/>
        <v>19.751565414145865</v>
      </c>
      <c r="S1921">
        <f>(1-$AL$6^R1921)/(1+$AL$6^R1921*(1/$AL$7-1))</f>
        <v>0.99643717244343843</v>
      </c>
      <c r="U1921">
        <v>0.1</v>
      </c>
      <c r="V1921">
        <f t="shared" si="560"/>
        <v>0.22850000000000004</v>
      </c>
      <c r="W1921">
        <f t="shared" si="561"/>
        <v>0.22768589390332572</v>
      </c>
      <c r="X1921">
        <f t="shared" si="562"/>
        <v>8.1410609667431633E-4</v>
      </c>
      <c r="Y1921">
        <f t="shared" si="563"/>
        <v>7.6159841426480491E-4</v>
      </c>
      <c r="Z1921">
        <f t="shared" si="564"/>
        <v>0.20551378146522495</v>
      </c>
      <c r="AA1921">
        <f t="shared" si="565"/>
        <v>6.9199017886802431E-4</v>
      </c>
      <c r="AC1921">
        <f t="shared" si="566"/>
        <v>2.75844119076963E-2</v>
      </c>
      <c r="AD1921">
        <f>X1921*((1-Q1921)*(1-EXP(-(P1921+O1921)*A1921))*P1921/(P1921+O1921)-(1-$AL$10)*(1-EXP(-2*O1921*A1921))/2)</f>
        <v>1.4743486745117662E-4</v>
      </c>
      <c r="AE1921">
        <f t="shared" si="567"/>
        <v>2.8423836954015499E-2</v>
      </c>
      <c r="AF1921">
        <f t="shared" si="568"/>
        <v>0.17266949946762608</v>
      </c>
      <c r="AG1921">
        <f t="shared" si="569"/>
        <v>-7.7826632054396136E-5</v>
      </c>
      <c r="AH1921">
        <f t="shared" si="570"/>
        <v>0.1725916728355717</v>
      </c>
      <c r="BA1921">
        <v>2.8423836954015499E-2</v>
      </c>
    </row>
    <row r="1922" spans="1:53" x14ac:dyDescent="0.3">
      <c r="A1922">
        <v>3.8303239857198599</v>
      </c>
      <c r="E1922" cm="1">
        <f t="array" ref="E1922">INDEX($C$2:$C$104,L1922)</f>
        <v>-0.40059831473045843</v>
      </c>
      <c r="G1922">
        <f>PI()/12*(M1922-12)</f>
        <v>-3.1415926535897931</v>
      </c>
      <c r="H1922">
        <f t="shared" si="554"/>
        <v>-0.23468941757185219</v>
      </c>
      <c r="I1922">
        <f t="shared" si="571"/>
        <v>0.73540580721201909</v>
      </c>
      <c r="J1922">
        <f t="shared" si="555"/>
        <v>2.8964191450823487</v>
      </c>
      <c r="L1922">
        <f t="shared" si="572"/>
        <v>81</v>
      </c>
      <c r="M1922">
        <v>0</v>
      </c>
      <c r="N1922">
        <f t="shared" si="556"/>
        <v>0.05</v>
      </c>
      <c r="O1922">
        <f t="shared" si="557"/>
        <v>5.0020839411324403</v>
      </c>
      <c r="P1922">
        <f t="shared" si="558"/>
        <v>9.2038344516836901</v>
      </c>
      <c r="Q1922">
        <f>1-EXP(-2*$AL$9*O1922/(1+O1922))</f>
        <v>6.4497345768578462E-2</v>
      </c>
      <c r="R1922">
        <f t="shared" si="559"/>
        <v>19.751565414145865</v>
      </c>
      <c r="S1922">
        <f>(1-$AL$6^R1922)/(1+$AL$6^R1922*(1/$AL$7-1))</f>
        <v>0.99643717244343843</v>
      </c>
      <c r="U1922">
        <v>0.1</v>
      </c>
      <c r="V1922">
        <f t="shared" si="560"/>
        <v>0.22850000000000004</v>
      </c>
      <c r="W1922">
        <f t="shared" si="561"/>
        <v>0.22768589390332572</v>
      </c>
      <c r="X1922">
        <f t="shared" si="562"/>
        <v>8.1410609667431633E-4</v>
      </c>
      <c r="Y1922">
        <f t="shared" si="563"/>
        <v>7.6159841426480491E-4</v>
      </c>
      <c r="Z1922">
        <f t="shared" si="564"/>
        <v>0.20551378146522495</v>
      </c>
      <c r="AA1922">
        <f t="shared" si="565"/>
        <v>6.9199017886802431E-4</v>
      </c>
      <c r="AC1922">
        <f t="shared" si="566"/>
        <v>2.75844119076963E-2</v>
      </c>
      <c r="AD1922">
        <f>X1922*((1-Q1922)*(1-EXP(-(P1922+O1922)*A1922))*P1922/(P1922+O1922)-(1-$AL$10)*(1-EXP(-2*O1922*A1922))/2)</f>
        <v>1.4743486745117662E-4</v>
      </c>
      <c r="AE1922">
        <f t="shared" si="567"/>
        <v>2.8423836954015499E-2</v>
      </c>
      <c r="AF1922">
        <f t="shared" si="568"/>
        <v>0.17266949946762608</v>
      </c>
      <c r="AG1922">
        <f t="shared" si="569"/>
        <v>-7.7826632054396136E-5</v>
      </c>
      <c r="AH1922">
        <f t="shared" si="570"/>
        <v>0.1725916728355717</v>
      </c>
      <c r="BA1922">
        <v>2.8423836954015499E-2</v>
      </c>
    </row>
    <row r="1923" spans="1:53" x14ac:dyDescent="0.3">
      <c r="A1923">
        <v>3.8303239857198599</v>
      </c>
      <c r="E1923" cm="1">
        <f t="array" ref="E1923">INDEX($C$2:$C$104,L1923)</f>
        <v>-0.40059831473045843</v>
      </c>
      <c r="G1923">
        <f>PI()/12*(M1923-12)</f>
        <v>-2.8797932657906435</v>
      </c>
      <c r="H1923">
        <f t="shared" ref="H1923:H1986" si="573">SIN(E1923)*SIN(RADIANS(37))</f>
        <v>-0.23468941757185219</v>
      </c>
      <c r="I1923">
        <f t="shared" si="571"/>
        <v>0.73540580721201909</v>
      </c>
      <c r="J1923">
        <f t="shared" ref="J1923:J1986" si="574">ACOS(H1923+I1923*COS(G1923))</f>
        <v>2.8085037052237354</v>
      </c>
      <c r="L1923">
        <f t="shared" si="572"/>
        <v>81</v>
      </c>
      <c r="M1923">
        <v>1</v>
      </c>
      <c r="N1923">
        <f t="shared" ref="N1923:N1986" si="575">MAX(0.05, PI()/2-J1923)</f>
        <v>0.05</v>
      </c>
      <c r="O1923">
        <f t="shared" ref="O1923:O1986" si="576">0.5/SIN(N1923)*0.5</f>
        <v>5.0020839411324403</v>
      </c>
      <c r="P1923">
        <f t="shared" ref="P1923:P1986" si="577">0.46/SIN(N1923)</f>
        <v>9.2038344516836901</v>
      </c>
      <c r="Q1923">
        <f>1-EXP(-2*$AL$9*O1923/(1+O1923))</f>
        <v>6.4497345768578462E-2</v>
      </c>
      <c r="R1923">
        <f t="shared" ref="R1923:R1986" si="578">100/101.3/SIN(N1923)</f>
        <v>19.751565414145865</v>
      </c>
      <c r="S1923">
        <f>(1-$AL$6^R1923)/(1+$AL$6^R1923*(1/$AL$7-1))</f>
        <v>0.99643717244343843</v>
      </c>
      <c r="U1923">
        <v>0</v>
      </c>
      <c r="V1923">
        <f t="shared" ref="V1923:V1986" si="579">U1923*$AL$12</f>
        <v>0</v>
      </c>
      <c r="W1923">
        <f t="shared" ref="W1923:W1986" si="580">V1923*S1923</f>
        <v>0</v>
      </c>
      <c r="X1923">
        <f t="shared" ref="X1923:X1986" si="581">V1923-W1923</f>
        <v>0</v>
      </c>
      <c r="Y1923">
        <f t="shared" ref="Y1923:Y1986" si="582">X1923*(1-Q1923)*(1-EXP(-P1923*A1923))</f>
        <v>0</v>
      </c>
      <c r="Z1923">
        <f t="shared" ref="Z1923:Z1986" si="583">W1923*(1-$AL$8)*(1-EXP(-$AL$11*A1923))</f>
        <v>0</v>
      </c>
      <c r="AA1923">
        <f t="shared" ref="AA1923:AA1986" si="584">X1923*(1-$AL$10)*(1-EXP(-O1923*A1923))</f>
        <v>0</v>
      </c>
      <c r="AC1923">
        <f t="shared" ref="AC1923:AC1986" si="585">W1923*(1-$AL$8)*(1-EXP(-($AL$11+O1923)*A1923))*$AL$11/($AL$11+O1923)</f>
        <v>0</v>
      </c>
      <c r="AD1923">
        <f>X1923*((1-Q1923)*(1-EXP(-(P1923+O1923)*A1923))*P1923/(P1923+O1923)-(1-$AL$10)*(1-EXP(-2*O1923*A1923))/2)</f>
        <v>0</v>
      </c>
      <c r="AE1923">
        <f t="shared" ref="AE1923:AE1986" si="586">AA1923+AC1923+AD1923</f>
        <v>0</v>
      </c>
      <c r="AF1923">
        <f t="shared" ref="AF1923:AF1986" si="587">W1923*(1-Q1923)*(1-EXP(-$AL$11*A1923)-(1-EXP(-($AL$11+O1923)*A1923))*$AL$11/($AL$11+O1923))</f>
        <v>0</v>
      </c>
      <c r="AG1923">
        <f t="shared" ref="AG1923:AG1986" si="588">X1923*((1-Q1923)*(1-EXP(-P1923*A1923)-(1-EXP(-(P1923+O1923)*A1923))*P1923/(P1923+O1923))-(1-$AL$10)*(1-EXP(-O1923*A1923)-(1-EXP(-2*O1923*A1923))/2))</f>
        <v>0</v>
      </c>
      <c r="AH1923">
        <f t="shared" ref="AH1923:AH1986" si="589">AF1923+AG1923</f>
        <v>0</v>
      </c>
      <c r="BA1923">
        <v>0</v>
      </c>
    </row>
    <row r="1924" spans="1:53" x14ac:dyDescent="0.3">
      <c r="A1924">
        <v>3.8303239857198599</v>
      </c>
      <c r="E1924" cm="1">
        <f t="array" ref="E1924">INDEX($C$2:$C$104,L1924)</f>
        <v>-0.40059831473045843</v>
      </c>
      <c r="G1924">
        <f>PI()/12*(M1924-12)</f>
        <v>-2.617993877991494</v>
      </c>
      <c r="H1924">
        <f t="shared" si="573"/>
        <v>-0.23468941757185219</v>
      </c>
      <c r="I1924">
        <f t="shared" ref="I1924:I1987" si="590">COS(E1924)*COS(RADIANS(37))</f>
        <v>0.73540580721201909</v>
      </c>
      <c r="J1924">
        <f t="shared" si="574"/>
        <v>2.6291909378720426</v>
      </c>
      <c r="L1924">
        <f t="shared" si="572"/>
        <v>81</v>
      </c>
      <c r="M1924">
        <v>2</v>
      </c>
      <c r="N1924">
        <f t="shared" si="575"/>
        <v>0.05</v>
      </c>
      <c r="O1924">
        <f t="shared" si="576"/>
        <v>5.0020839411324403</v>
      </c>
      <c r="P1924">
        <f t="shared" si="577"/>
        <v>9.2038344516836901</v>
      </c>
      <c r="Q1924">
        <f>1-EXP(-2*$AL$9*O1924/(1+O1924))</f>
        <v>6.4497345768578462E-2</v>
      </c>
      <c r="R1924">
        <f t="shared" si="578"/>
        <v>19.751565414145865</v>
      </c>
      <c r="S1924">
        <f>(1-$AL$6^R1924)/(1+$AL$6^R1924*(1/$AL$7-1))</f>
        <v>0.99643717244343843</v>
      </c>
      <c r="U1924">
        <v>0.1</v>
      </c>
      <c r="V1924">
        <f t="shared" si="579"/>
        <v>0.22850000000000004</v>
      </c>
      <c r="W1924">
        <f t="shared" si="580"/>
        <v>0.22768589390332572</v>
      </c>
      <c r="X1924">
        <f t="shared" si="581"/>
        <v>8.1410609667431633E-4</v>
      </c>
      <c r="Y1924">
        <f t="shared" si="582"/>
        <v>7.6159841426480491E-4</v>
      </c>
      <c r="Z1924">
        <f t="shared" si="583"/>
        <v>0.20551378146522495</v>
      </c>
      <c r="AA1924">
        <f t="shared" si="584"/>
        <v>6.9199017886802431E-4</v>
      </c>
      <c r="AC1924">
        <f t="shared" si="585"/>
        <v>2.75844119076963E-2</v>
      </c>
      <c r="AD1924">
        <f>X1924*((1-Q1924)*(1-EXP(-(P1924+O1924)*A1924))*P1924/(P1924+O1924)-(1-$AL$10)*(1-EXP(-2*O1924*A1924))/2)</f>
        <v>1.4743486745117662E-4</v>
      </c>
      <c r="AE1924">
        <f t="shared" si="586"/>
        <v>2.8423836954015499E-2</v>
      </c>
      <c r="AF1924">
        <f t="shared" si="587"/>
        <v>0.17266949946762608</v>
      </c>
      <c r="AG1924">
        <f t="shared" si="588"/>
        <v>-7.7826632054396136E-5</v>
      </c>
      <c r="AH1924">
        <f t="shared" si="589"/>
        <v>0.1725916728355717</v>
      </c>
      <c r="BA1924">
        <v>2.8423836954015499E-2</v>
      </c>
    </row>
    <row r="1925" spans="1:53" x14ac:dyDescent="0.3">
      <c r="A1925">
        <v>3.8303239857198599</v>
      </c>
      <c r="E1925" cm="1">
        <f t="array" ref="E1925">INDEX($C$2:$C$104,L1925)</f>
        <v>-0.40059831473045843</v>
      </c>
      <c r="G1925">
        <f>PI()/12*(M1925-12)</f>
        <v>-2.3561944901923448</v>
      </c>
      <c r="H1925">
        <f t="shared" si="573"/>
        <v>-0.23468941757185219</v>
      </c>
      <c r="I1925">
        <f t="shared" si="590"/>
        <v>0.73540580721201909</v>
      </c>
      <c r="J1925">
        <f t="shared" si="574"/>
        <v>2.4259928302584859</v>
      </c>
      <c r="L1925">
        <f t="shared" si="572"/>
        <v>81</v>
      </c>
      <c r="M1925">
        <v>3</v>
      </c>
      <c r="N1925">
        <f t="shared" si="575"/>
        <v>0.05</v>
      </c>
      <c r="O1925">
        <f t="shared" si="576"/>
        <v>5.0020839411324403</v>
      </c>
      <c r="P1925">
        <f t="shared" si="577"/>
        <v>9.2038344516836901</v>
      </c>
      <c r="Q1925">
        <f>1-EXP(-2*$AL$9*O1925/(1+O1925))</f>
        <v>6.4497345768578462E-2</v>
      </c>
      <c r="R1925">
        <f t="shared" si="578"/>
        <v>19.751565414145865</v>
      </c>
      <c r="S1925">
        <f>(1-$AL$6^R1925)/(1+$AL$6^R1925*(1/$AL$7-1))</f>
        <v>0.99643717244343843</v>
      </c>
      <c r="U1925">
        <v>0.1</v>
      </c>
      <c r="V1925">
        <f t="shared" si="579"/>
        <v>0.22850000000000004</v>
      </c>
      <c r="W1925">
        <f t="shared" si="580"/>
        <v>0.22768589390332572</v>
      </c>
      <c r="X1925">
        <f t="shared" si="581"/>
        <v>8.1410609667431633E-4</v>
      </c>
      <c r="Y1925">
        <f t="shared" si="582"/>
        <v>7.6159841426480491E-4</v>
      </c>
      <c r="Z1925">
        <f t="shared" si="583"/>
        <v>0.20551378146522495</v>
      </c>
      <c r="AA1925">
        <f t="shared" si="584"/>
        <v>6.9199017886802431E-4</v>
      </c>
      <c r="AC1925">
        <f t="shared" si="585"/>
        <v>2.75844119076963E-2</v>
      </c>
      <c r="AD1925">
        <f>X1925*((1-Q1925)*(1-EXP(-(P1925+O1925)*A1925))*P1925/(P1925+O1925)-(1-$AL$10)*(1-EXP(-2*O1925*A1925))/2)</f>
        <v>1.4743486745117662E-4</v>
      </c>
      <c r="AE1925">
        <f t="shared" si="586"/>
        <v>2.8423836954015499E-2</v>
      </c>
      <c r="AF1925">
        <f t="shared" si="587"/>
        <v>0.17266949946762608</v>
      </c>
      <c r="AG1925">
        <f t="shared" si="588"/>
        <v>-7.7826632054396136E-5</v>
      </c>
      <c r="AH1925">
        <f t="shared" si="589"/>
        <v>0.1725916728355717</v>
      </c>
      <c r="BA1925">
        <v>2.8423836954015499E-2</v>
      </c>
    </row>
    <row r="1926" spans="1:53" x14ac:dyDescent="0.3">
      <c r="A1926">
        <v>3.8303239857198599</v>
      </c>
      <c r="E1926" cm="1">
        <f t="array" ref="E1926">INDEX($C$2:$C$104,L1926)</f>
        <v>-0.40059831473045843</v>
      </c>
      <c r="G1926">
        <f>PI()/12*(M1926-12)</f>
        <v>-2.0943951023931953</v>
      </c>
      <c r="H1926">
        <f t="shared" si="573"/>
        <v>-0.23468941757185219</v>
      </c>
      <c r="I1926">
        <f t="shared" si="590"/>
        <v>0.73540580721201909</v>
      </c>
      <c r="J1926">
        <f t="shared" si="574"/>
        <v>2.2172912025201712</v>
      </c>
      <c r="L1926">
        <f t="shared" si="572"/>
        <v>81</v>
      </c>
      <c r="M1926">
        <v>4</v>
      </c>
      <c r="N1926">
        <f t="shared" si="575"/>
        <v>0.05</v>
      </c>
      <c r="O1926">
        <f t="shared" si="576"/>
        <v>5.0020839411324403</v>
      </c>
      <c r="P1926">
        <f t="shared" si="577"/>
        <v>9.2038344516836901</v>
      </c>
      <c r="Q1926">
        <f>1-EXP(-2*$AL$9*O1926/(1+O1926))</f>
        <v>6.4497345768578462E-2</v>
      </c>
      <c r="R1926">
        <f t="shared" si="578"/>
        <v>19.751565414145865</v>
      </c>
      <c r="S1926">
        <f>(1-$AL$6^R1926)/(1+$AL$6^R1926*(1/$AL$7-1))</f>
        <v>0.99643717244343843</v>
      </c>
      <c r="U1926">
        <v>0.1</v>
      </c>
      <c r="V1926">
        <f t="shared" si="579"/>
        <v>0.22850000000000004</v>
      </c>
      <c r="W1926">
        <f t="shared" si="580"/>
        <v>0.22768589390332572</v>
      </c>
      <c r="X1926">
        <f t="shared" si="581"/>
        <v>8.1410609667431633E-4</v>
      </c>
      <c r="Y1926">
        <f t="shared" si="582"/>
        <v>7.6159841426480491E-4</v>
      </c>
      <c r="Z1926">
        <f t="shared" si="583"/>
        <v>0.20551378146522495</v>
      </c>
      <c r="AA1926">
        <f t="shared" si="584"/>
        <v>6.9199017886802431E-4</v>
      </c>
      <c r="AC1926">
        <f t="shared" si="585"/>
        <v>2.75844119076963E-2</v>
      </c>
      <c r="AD1926">
        <f>X1926*((1-Q1926)*(1-EXP(-(P1926+O1926)*A1926))*P1926/(P1926+O1926)-(1-$AL$10)*(1-EXP(-2*O1926*A1926))/2)</f>
        <v>1.4743486745117662E-4</v>
      </c>
      <c r="AE1926">
        <f t="shared" si="586"/>
        <v>2.8423836954015499E-2</v>
      </c>
      <c r="AF1926">
        <f t="shared" si="587"/>
        <v>0.17266949946762608</v>
      </c>
      <c r="AG1926">
        <f t="shared" si="588"/>
        <v>-7.7826632054396136E-5</v>
      </c>
      <c r="AH1926">
        <f t="shared" si="589"/>
        <v>0.1725916728355717</v>
      </c>
      <c r="BA1926">
        <v>2.8423836954015499E-2</v>
      </c>
    </row>
    <row r="1927" spans="1:53" x14ac:dyDescent="0.3">
      <c r="A1927">
        <v>3.8303239857198599</v>
      </c>
      <c r="E1927" cm="1">
        <f t="array" ref="E1927">INDEX($C$2:$C$104,L1927)</f>
        <v>-0.40059831473045843</v>
      </c>
      <c r="G1927">
        <f>PI()/12*(M1927-12)</f>
        <v>-1.8325957145940459</v>
      </c>
      <c r="H1927">
        <f t="shared" si="573"/>
        <v>-0.23468941757185219</v>
      </c>
      <c r="I1927">
        <f t="shared" si="590"/>
        <v>0.73540580721201909</v>
      </c>
      <c r="J1927">
        <f t="shared" si="574"/>
        <v>2.0097874288573894</v>
      </c>
      <c r="L1927">
        <f t="shared" si="572"/>
        <v>81</v>
      </c>
      <c r="M1927">
        <v>5</v>
      </c>
      <c r="N1927">
        <f t="shared" si="575"/>
        <v>0.05</v>
      </c>
      <c r="O1927">
        <f t="shared" si="576"/>
        <v>5.0020839411324403</v>
      </c>
      <c r="P1927">
        <f t="shared" si="577"/>
        <v>9.2038344516836901</v>
      </c>
      <c r="Q1927">
        <f>1-EXP(-2*$AL$9*O1927/(1+O1927))</f>
        <v>6.4497345768578462E-2</v>
      </c>
      <c r="R1927">
        <f t="shared" si="578"/>
        <v>19.751565414145865</v>
      </c>
      <c r="S1927">
        <f>(1-$AL$6^R1927)/(1+$AL$6^R1927*(1/$AL$7-1))</f>
        <v>0.99643717244343843</v>
      </c>
      <c r="U1927">
        <v>0.1</v>
      </c>
      <c r="V1927">
        <f t="shared" si="579"/>
        <v>0.22850000000000004</v>
      </c>
      <c r="W1927">
        <f t="shared" si="580"/>
        <v>0.22768589390332572</v>
      </c>
      <c r="X1927">
        <f t="shared" si="581"/>
        <v>8.1410609667431633E-4</v>
      </c>
      <c r="Y1927">
        <f t="shared" si="582"/>
        <v>7.6159841426480491E-4</v>
      </c>
      <c r="Z1927">
        <f t="shared" si="583"/>
        <v>0.20551378146522495</v>
      </c>
      <c r="AA1927">
        <f t="shared" si="584"/>
        <v>6.9199017886802431E-4</v>
      </c>
      <c r="AC1927">
        <f t="shared" si="585"/>
        <v>2.75844119076963E-2</v>
      </c>
      <c r="AD1927">
        <f>X1927*((1-Q1927)*(1-EXP(-(P1927+O1927)*A1927))*P1927/(P1927+O1927)-(1-$AL$10)*(1-EXP(-2*O1927*A1927))/2)</f>
        <v>1.4743486745117662E-4</v>
      </c>
      <c r="AE1927">
        <f t="shared" si="586"/>
        <v>2.8423836954015499E-2</v>
      </c>
      <c r="AF1927">
        <f t="shared" si="587"/>
        <v>0.17266949946762608</v>
      </c>
      <c r="AG1927">
        <f t="shared" si="588"/>
        <v>-7.7826632054396136E-5</v>
      </c>
      <c r="AH1927">
        <f t="shared" si="589"/>
        <v>0.1725916728355717</v>
      </c>
      <c r="BA1927">
        <v>2.8423836954015499E-2</v>
      </c>
    </row>
    <row r="1928" spans="1:53" x14ac:dyDescent="0.3">
      <c r="A1928">
        <v>3.8303239857198599</v>
      </c>
      <c r="E1928" cm="1">
        <f t="array" ref="E1928">INDEX($C$2:$C$104,L1928)</f>
        <v>-0.40059831473045843</v>
      </c>
      <c r="G1928">
        <f>PI()/12*(M1928-12)</f>
        <v>-1.5707963267948966</v>
      </c>
      <c r="H1928">
        <f t="shared" si="573"/>
        <v>-0.23468941757185219</v>
      </c>
      <c r="I1928">
        <f t="shared" si="590"/>
        <v>0.73540580721201909</v>
      </c>
      <c r="J1928">
        <f t="shared" si="574"/>
        <v>1.8076953764563333</v>
      </c>
      <c r="L1928">
        <f t="shared" si="572"/>
        <v>81</v>
      </c>
      <c r="M1928">
        <v>6</v>
      </c>
      <c r="N1928">
        <f t="shared" si="575"/>
        <v>0.05</v>
      </c>
      <c r="O1928">
        <f t="shared" si="576"/>
        <v>5.0020839411324403</v>
      </c>
      <c r="P1928">
        <f t="shared" si="577"/>
        <v>9.2038344516836901</v>
      </c>
      <c r="Q1928">
        <f>1-EXP(-2*$AL$9*O1928/(1+O1928))</f>
        <v>6.4497345768578462E-2</v>
      </c>
      <c r="R1928">
        <f t="shared" si="578"/>
        <v>19.751565414145865</v>
      </c>
      <c r="S1928">
        <f>(1-$AL$6^R1928)/(1+$AL$6^R1928*(1/$AL$7-1))</f>
        <v>0.99643717244343843</v>
      </c>
      <c r="U1928">
        <v>0.1</v>
      </c>
      <c r="V1928">
        <f t="shared" si="579"/>
        <v>0.22850000000000004</v>
      </c>
      <c r="W1928">
        <f t="shared" si="580"/>
        <v>0.22768589390332572</v>
      </c>
      <c r="X1928">
        <f t="shared" si="581"/>
        <v>8.1410609667431633E-4</v>
      </c>
      <c r="Y1928">
        <f t="shared" si="582"/>
        <v>7.6159841426480491E-4</v>
      </c>
      <c r="Z1928">
        <f t="shared" si="583"/>
        <v>0.20551378146522495</v>
      </c>
      <c r="AA1928">
        <f t="shared" si="584"/>
        <v>6.9199017886802431E-4</v>
      </c>
      <c r="AC1928">
        <f t="shared" si="585"/>
        <v>2.75844119076963E-2</v>
      </c>
      <c r="AD1928">
        <f>X1928*((1-Q1928)*(1-EXP(-(P1928+O1928)*A1928))*P1928/(P1928+O1928)-(1-$AL$10)*(1-EXP(-2*O1928*A1928))/2)</f>
        <v>1.4743486745117662E-4</v>
      </c>
      <c r="AE1928">
        <f t="shared" si="586"/>
        <v>2.8423836954015499E-2</v>
      </c>
      <c r="AF1928">
        <f t="shared" si="587"/>
        <v>0.17266949946762608</v>
      </c>
      <c r="AG1928">
        <f t="shared" si="588"/>
        <v>-7.7826632054396136E-5</v>
      </c>
      <c r="AH1928">
        <f t="shared" si="589"/>
        <v>0.1725916728355717</v>
      </c>
      <c r="BA1928">
        <v>2.8423836954015499E-2</v>
      </c>
    </row>
    <row r="1929" spans="1:53" x14ac:dyDescent="0.3">
      <c r="A1929">
        <v>3.8303239857198599</v>
      </c>
      <c r="E1929" cm="1">
        <f t="array" ref="E1929">INDEX($C$2:$C$104,L1929)</f>
        <v>-0.40059831473045843</v>
      </c>
      <c r="G1929">
        <f>PI()/12*(M1929-12)</f>
        <v>-1.308996938995747</v>
      </c>
      <c r="H1929">
        <f t="shared" si="573"/>
        <v>-0.23468941757185219</v>
      </c>
      <c r="I1929">
        <f t="shared" si="590"/>
        <v>0.73540580721201909</v>
      </c>
      <c r="J1929">
        <f t="shared" si="574"/>
        <v>1.6151632696532714</v>
      </c>
      <c r="L1929">
        <f t="shared" si="572"/>
        <v>81</v>
      </c>
      <c r="M1929">
        <v>7</v>
      </c>
      <c r="N1929">
        <f t="shared" si="575"/>
        <v>0.05</v>
      </c>
      <c r="O1929">
        <f t="shared" si="576"/>
        <v>5.0020839411324403</v>
      </c>
      <c r="P1929">
        <f t="shared" si="577"/>
        <v>9.2038344516836901</v>
      </c>
      <c r="Q1929">
        <f>1-EXP(-2*$AL$9*O1929/(1+O1929))</f>
        <v>6.4497345768578462E-2</v>
      </c>
      <c r="R1929">
        <f t="shared" si="578"/>
        <v>19.751565414145865</v>
      </c>
      <c r="S1929">
        <f>(1-$AL$6^R1929)/(1+$AL$6^R1929*(1/$AL$7-1))</f>
        <v>0.99643717244343843</v>
      </c>
      <c r="U1929">
        <v>0.1</v>
      </c>
      <c r="V1929">
        <f t="shared" si="579"/>
        <v>0.22850000000000004</v>
      </c>
      <c r="W1929">
        <f t="shared" si="580"/>
        <v>0.22768589390332572</v>
      </c>
      <c r="X1929">
        <f t="shared" si="581"/>
        <v>8.1410609667431633E-4</v>
      </c>
      <c r="Y1929">
        <f t="shared" si="582"/>
        <v>7.6159841426480491E-4</v>
      </c>
      <c r="Z1929">
        <f t="shared" si="583"/>
        <v>0.20551378146522495</v>
      </c>
      <c r="AA1929">
        <f t="shared" si="584"/>
        <v>6.9199017886802431E-4</v>
      </c>
      <c r="AC1929">
        <f t="shared" si="585"/>
        <v>2.75844119076963E-2</v>
      </c>
      <c r="AD1929">
        <f>X1929*((1-Q1929)*(1-EXP(-(P1929+O1929)*A1929))*P1929/(P1929+O1929)-(1-$AL$10)*(1-EXP(-2*O1929*A1929))/2)</f>
        <v>1.4743486745117662E-4</v>
      </c>
      <c r="AE1929">
        <f t="shared" si="586"/>
        <v>2.8423836954015499E-2</v>
      </c>
      <c r="AF1929">
        <f t="shared" si="587"/>
        <v>0.17266949946762608</v>
      </c>
      <c r="AG1929">
        <f t="shared" si="588"/>
        <v>-7.7826632054396136E-5</v>
      </c>
      <c r="AH1929">
        <f t="shared" si="589"/>
        <v>0.1725916728355717</v>
      </c>
      <c r="BA1929">
        <v>2.8423836954015499E-2</v>
      </c>
    </row>
    <row r="1930" spans="1:53" x14ac:dyDescent="0.3">
      <c r="A1930">
        <v>3.8631481662671101</v>
      </c>
      <c r="E1930" cm="1">
        <f t="array" ref="E1930">INDEX($C$2:$C$104,L1930)</f>
        <v>-0.40059831473045843</v>
      </c>
      <c r="G1930">
        <f>PI()/12*(M1930-12)</f>
        <v>-1.0471975511965976</v>
      </c>
      <c r="H1930">
        <f t="shared" si="573"/>
        <v>-0.23468941757185219</v>
      </c>
      <c r="I1930">
        <f t="shared" si="590"/>
        <v>0.73540580721201909</v>
      </c>
      <c r="J1930">
        <f t="shared" si="574"/>
        <v>1.4373874592492935</v>
      </c>
      <c r="L1930">
        <f t="shared" si="572"/>
        <v>81</v>
      </c>
      <c r="M1930">
        <v>8</v>
      </c>
      <c r="N1930">
        <f t="shared" si="575"/>
        <v>0.1334088675456031</v>
      </c>
      <c r="O1930">
        <f t="shared" si="576"/>
        <v>1.8795086682849667</v>
      </c>
      <c r="P1930">
        <f t="shared" si="577"/>
        <v>3.4582959496443388</v>
      </c>
      <c r="Q1930">
        <f>1-EXP(-2*$AL$9*O1930/(1+O1930))</f>
        <v>5.087757311250185E-2</v>
      </c>
      <c r="R1930">
        <f t="shared" si="578"/>
        <v>7.4215544650936494</v>
      </c>
      <c r="S1930">
        <f>(1-$AL$6^R1930)/(1+$AL$6^R1930*(1/$AL$7-1))</f>
        <v>0.81657443986656864</v>
      </c>
      <c r="U1930">
        <v>2.2000000000000002</v>
      </c>
      <c r="V1930">
        <f t="shared" si="579"/>
        <v>5.027000000000001</v>
      </c>
      <c r="W1930">
        <f t="shared" si="580"/>
        <v>4.1049197092092413</v>
      </c>
      <c r="X1930">
        <f t="shared" si="581"/>
        <v>0.9220802907907597</v>
      </c>
      <c r="Y1930">
        <f t="shared" si="582"/>
        <v>0.87516570313625153</v>
      </c>
      <c r="Z1930">
        <f t="shared" si="583"/>
        <v>3.7110583522526639</v>
      </c>
      <c r="AA1930">
        <f t="shared" si="584"/>
        <v>0.78321762537100459</v>
      </c>
      <c r="AC1930">
        <f t="shared" si="585"/>
        <v>1.0948823306996158</v>
      </c>
      <c r="AD1930">
        <f>X1930*((1-Q1930)*(1-EXP(-(P1930+O1930)*A1930))*P1930/(P1930+O1930)-(1-$AL$10)*(1-EXP(-2*O1930*A1930))/2)</f>
        <v>0.17512572885518826</v>
      </c>
      <c r="AE1930">
        <f t="shared" si="586"/>
        <v>2.0532256849258088</v>
      </c>
      <c r="AF1930">
        <f t="shared" si="587"/>
        <v>2.5758001397731416</v>
      </c>
      <c r="AG1930">
        <f t="shared" si="588"/>
        <v>-8.3177651089941337E-2</v>
      </c>
      <c r="AH1930">
        <f t="shared" si="589"/>
        <v>2.4926224886832005</v>
      </c>
      <c r="BA1930">
        <v>2.0532256849257999</v>
      </c>
    </row>
    <row r="1931" spans="1:53" x14ac:dyDescent="0.3">
      <c r="A1931">
        <v>3.8631481662671101</v>
      </c>
      <c r="E1931" cm="1">
        <f t="array" ref="E1931">INDEX($C$2:$C$104,L1931)</f>
        <v>-0.40059831473045843</v>
      </c>
      <c r="G1931">
        <f>PI()/12*(M1931-12)</f>
        <v>-0.78539816339744828</v>
      </c>
      <c r="H1931">
        <f t="shared" si="573"/>
        <v>-0.23468941757185219</v>
      </c>
      <c r="I1931">
        <f t="shared" si="590"/>
        <v>0.73540580721201909</v>
      </c>
      <c r="J1931">
        <f t="shared" si="574"/>
        <v>1.2814549769662809</v>
      </c>
      <c r="L1931">
        <f t="shared" si="572"/>
        <v>81</v>
      </c>
      <c r="M1931">
        <v>9</v>
      </c>
      <c r="N1931">
        <f t="shared" si="575"/>
        <v>0.2893413498286157</v>
      </c>
      <c r="O1931">
        <f t="shared" si="576"/>
        <v>0.87620604968922944</v>
      </c>
      <c r="P1931">
        <f t="shared" si="577"/>
        <v>1.6122191314281822</v>
      </c>
      <c r="Q1931">
        <f>1-EXP(-2*$AL$9*O1931/(1+O1931))</f>
        <v>3.6671457772564087E-2</v>
      </c>
      <c r="R1931">
        <f t="shared" si="578"/>
        <v>3.4598461981805704</v>
      </c>
      <c r="S1931">
        <f>(1-$AL$6^R1931)/(1+$AL$6^R1931*(1/$AL$7-1))</f>
        <v>0.47408476068546979</v>
      </c>
      <c r="U1931">
        <v>23.8</v>
      </c>
      <c r="V1931">
        <f t="shared" si="579"/>
        <v>54.383000000000003</v>
      </c>
      <c r="W1931">
        <f t="shared" si="580"/>
        <v>25.782151540357905</v>
      </c>
      <c r="X1931">
        <f t="shared" si="581"/>
        <v>28.600848459642098</v>
      </c>
      <c r="Y1931">
        <f t="shared" si="582"/>
        <v>27.497655776774277</v>
      </c>
      <c r="Z1931">
        <f t="shared" si="583"/>
        <v>23.308389832384904</v>
      </c>
      <c r="AA1931">
        <f t="shared" si="584"/>
        <v>23.487060271685543</v>
      </c>
      <c r="AC1931">
        <f t="shared" si="585"/>
        <v>11.178725555941748</v>
      </c>
      <c r="AD1931">
        <f>X1931*((1-Q1931)*(1-EXP(-(P1931+O1931)*A1931))*P1931/(P1931+O1931)-(1-$AL$10)*(1-EXP(-2*O1931*A1931))/2)</f>
        <v>5.707999649233658</v>
      </c>
      <c r="AE1931">
        <f t="shared" si="586"/>
        <v>40.373785476860945</v>
      </c>
      <c r="AF1931">
        <f t="shared" si="587"/>
        <v>12.121215565491903</v>
      </c>
      <c r="AG1931">
        <f t="shared" si="588"/>
        <v>-1.697404144144921</v>
      </c>
      <c r="AH1931">
        <f t="shared" si="589"/>
        <v>10.423811421346983</v>
      </c>
      <c r="BA1931">
        <v>40.373785476860903</v>
      </c>
    </row>
    <row r="1932" spans="1:53" x14ac:dyDescent="0.3">
      <c r="A1932">
        <v>3.8631481662671101</v>
      </c>
      <c r="E1932" cm="1">
        <f t="array" ref="E1932">INDEX($C$2:$C$104,L1932)</f>
        <v>-0.40059831473045843</v>
      </c>
      <c r="G1932">
        <f>PI()/12*(M1932-12)</f>
        <v>-0.52359877559829882</v>
      </c>
      <c r="H1932">
        <f t="shared" si="573"/>
        <v>-0.23468941757185219</v>
      </c>
      <c r="I1932">
        <f t="shared" si="590"/>
        <v>0.73540580721201909</v>
      </c>
      <c r="J1932">
        <f t="shared" si="574"/>
        <v>1.1568879877694049</v>
      </c>
      <c r="L1932">
        <f t="shared" si="572"/>
        <v>81</v>
      </c>
      <c r="M1932">
        <v>10</v>
      </c>
      <c r="N1932">
        <f t="shared" si="575"/>
        <v>0.41390833902549162</v>
      </c>
      <c r="O1932">
        <f t="shared" si="576"/>
        <v>0.62159568582855718</v>
      </c>
      <c r="P1932">
        <f t="shared" si="577"/>
        <v>1.1437360619245451</v>
      </c>
      <c r="Q1932">
        <f>1-EXP(-2*$AL$9*O1932/(1+O1932))</f>
        <v>3.0200449326372891E-2</v>
      </c>
      <c r="R1932">
        <f t="shared" si="578"/>
        <v>2.4544745738541249</v>
      </c>
      <c r="S1932">
        <f>(1-$AL$6^R1932)/(1+$AL$6^R1932*(1/$AL$7-1))</f>
        <v>0.34558265275489447</v>
      </c>
      <c r="U1932">
        <v>51.4</v>
      </c>
      <c r="V1932">
        <f t="shared" si="579"/>
        <v>117.449</v>
      </c>
      <c r="W1932">
        <f t="shared" si="580"/>
        <v>40.588336983409597</v>
      </c>
      <c r="X1932">
        <f t="shared" si="581"/>
        <v>76.860663016590394</v>
      </c>
      <c r="Y1932">
        <f t="shared" si="582"/>
        <v>73.640994826044547</v>
      </c>
      <c r="Z1932">
        <f t="shared" si="583"/>
        <v>36.693942302550887</v>
      </c>
      <c r="AA1932">
        <f t="shared" si="584"/>
        <v>59.412613684121737</v>
      </c>
      <c r="AC1932">
        <f t="shared" si="585"/>
        <v>20.866787409655625</v>
      </c>
      <c r="AD1932">
        <f>X1932*((1-Q1932)*(1-EXP(-(P1932+O1932)*A1932))*P1932/(P1932+O1932)-(1-$AL$10)*(1-EXP(-2*O1932*A1932))/2)</f>
        <v>15.842762137135134</v>
      </c>
      <c r="AE1932">
        <f t="shared" si="586"/>
        <v>96.122163230912506</v>
      </c>
      <c r="AF1932">
        <f t="shared" si="587"/>
        <v>15.922373136485188</v>
      </c>
      <c r="AG1932">
        <f t="shared" si="588"/>
        <v>-1.6143809952123247</v>
      </c>
      <c r="AH1932">
        <f t="shared" si="589"/>
        <v>14.307992141272862</v>
      </c>
      <c r="BA1932">
        <v>96.122163230912506</v>
      </c>
    </row>
    <row r="1933" spans="1:53" x14ac:dyDescent="0.3">
      <c r="A1933">
        <v>3.8631481662671101</v>
      </c>
      <c r="E1933" cm="1">
        <f t="array" ref="E1933">INDEX($C$2:$C$104,L1933)</f>
        <v>-0.40059831473045843</v>
      </c>
      <c r="G1933">
        <f>PI()/12*(M1933-12)</f>
        <v>-0.26179938779914941</v>
      </c>
      <c r="H1933">
        <f t="shared" si="573"/>
        <v>-0.23468941757185219</v>
      </c>
      <c r="I1933">
        <f t="shared" si="590"/>
        <v>0.73540580721201909</v>
      </c>
      <c r="J1933">
        <f t="shared" si="574"/>
        <v>1.0750843542098276</v>
      </c>
      <c r="L1933">
        <f t="shared" si="572"/>
        <v>81</v>
      </c>
      <c r="M1933">
        <v>11</v>
      </c>
      <c r="N1933">
        <f t="shared" si="575"/>
        <v>0.49571197258506894</v>
      </c>
      <c r="O1933">
        <f t="shared" si="576"/>
        <v>0.52558766310010419</v>
      </c>
      <c r="P1933">
        <f t="shared" si="577"/>
        <v>0.9670813001041918</v>
      </c>
      <c r="Q1933">
        <f>1-EXP(-2*$AL$9*O1933/(1+O1933))</f>
        <v>2.7184846849675148E-2</v>
      </c>
      <c r="R1933">
        <f t="shared" si="578"/>
        <v>2.0753708315897503</v>
      </c>
      <c r="S1933">
        <f>(1-$AL$6^R1933)/(1+$AL$6^R1933*(1/$AL$7-1))</f>
        <v>0.29396465525795662</v>
      </c>
      <c r="U1933">
        <v>74.099999999999994</v>
      </c>
      <c r="V1933">
        <f t="shared" si="579"/>
        <v>169.3185</v>
      </c>
      <c r="W1933">
        <f t="shared" si="580"/>
        <v>49.773654481294329</v>
      </c>
      <c r="X1933">
        <f t="shared" si="581"/>
        <v>119.54484551870567</v>
      </c>
      <c r="Y1933">
        <f t="shared" si="582"/>
        <v>113.52142078265085</v>
      </c>
      <c r="Z1933">
        <f t="shared" si="583"/>
        <v>44.997941316744551</v>
      </c>
      <c r="AA1933">
        <f t="shared" si="584"/>
        <v>88.273350933247031</v>
      </c>
      <c r="AC1933">
        <f t="shared" si="585"/>
        <v>27.492855436705337</v>
      </c>
      <c r="AD1933">
        <f>X1933*((1-Q1933)*(1-EXP(-(P1933+O1933)*A1933))*P1933/(P1933+O1933)-(1-$AL$10)*(1-EXP(-2*O1933*A1933))/2)</f>
        <v>25.179234364587717</v>
      </c>
      <c r="AE1933">
        <f t="shared" si="586"/>
        <v>140.94544073454009</v>
      </c>
      <c r="AF1933">
        <f t="shared" si="587"/>
        <v>17.665158507572553</v>
      </c>
      <c r="AG1933">
        <f t="shared" si="588"/>
        <v>6.8835484816106352E-2</v>
      </c>
      <c r="AH1933">
        <f t="shared" si="589"/>
        <v>17.733993992388658</v>
      </c>
      <c r="BA1933">
        <v>140.94544073454</v>
      </c>
    </row>
    <row r="1934" spans="1:53" x14ac:dyDescent="0.3">
      <c r="A1934">
        <v>3.8631481662671101</v>
      </c>
      <c r="E1934" cm="1">
        <f t="array" ref="E1934">INDEX($C$2:$C$104,L1934)</f>
        <v>-0.40059831473045843</v>
      </c>
      <c r="G1934">
        <f>PI()/12*(M1934-12)</f>
        <v>0</v>
      </c>
      <c r="H1934">
        <f t="shared" si="573"/>
        <v>-0.23468941757185219</v>
      </c>
      <c r="I1934">
        <f t="shared" si="590"/>
        <v>0.73540580721201909</v>
      </c>
      <c r="J1934">
        <f t="shared" si="574"/>
        <v>1.0463701379683603</v>
      </c>
      <c r="L1934">
        <f t="shared" si="572"/>
        <v>81</v>
      </c>
      <c r="M1934">
        <v>12</v>
      </c>
      <c r="N1934">
        <f t="shared" si="575"/>
        <v>0.52442618882653624</v>
      </c>
      <c r="O1934">
        <f t="shared" si="576"/>
        <v>0.49928463531952511</v>
      </c>
      <c r="P1934">
        <f t="shared" si="577"/>
        <v>0.91868372898792627</v>
      </c>
      <c r="Q1934">
        <f>1-EXP(-2*$AL$9*O1934/(1+O1934))</f>
        <v>2.6289472634152822E-2</v>
      </c>
      <c r="R1934">
        <f t="shared" si="578"/>
        <v>1.9715089252498523</v>
      </c>
      <c r="S1934">
        <f>(1-$AL$6^R1934)/(1+$AL$6^R1934*(1/$AL$7-1))</f>
        <v>0.27959285155336649</v>
      </c>
      <c r="U1934">
        <v>163.6</v>
      </c>
      <c r="V1934">
        <f t="shared" si="579"/>
        <v>373.82600000000002</v>
      </c>
      <c r="W1934">
        <f t="shared" si="580"/>
        <v>104.5190773247888</v>
      </c>
      <c r="X1934">
        <f t="shared" si="581"/>
        <v>269.30692267521124</v>
      </c>
      <c r="Y1934">
        <f t="shared" si="582"/>
        <v>254.68715956202468</v>
      </c>
      <c r="Z1934">
        <f t="shared" si="583"/>
        <v>94.490616711871994</v>
      </c>
      <c r="AA1934">
        <f t="shared" si="584"/>
        <v>195.6453367408613</v>
      </c>
      <c r="AC1934">
        <f t="shared" si="585"/>
        <v>58.926427003153009</v>
      </c>
      <c r="AD1934">
        <f>X1934*((1-Q1934)*(1-EXP(-(P1934+O1934)*A1934))*P1934/(P1934+O1934)-(1-$AL$10)*(1-EXP(-2*O1934*A1934))/2)</f>
        <v>57.145301693160732</v>
      </c>
      <c r="AE1934">
        <f t="shared" si="586"/>
        <v>311.71706543717505</v>
      </c>
      <c r="AF1934">
        <f t="shared" si="587"/>
        <v>35.922433523460377</v>
      </c>
      <c r="AG1934">
        <f t="shared" si="588"/>
        <v>1.896521128002576</v>
      </c>
      <c r="AH1934">
        <f t="shared" si="589"/>
        <v>37.818954651462953</v>
      </c>
      <c r="BA1934">
        <v>311.71706543717499</v>
      </c>
    </row>
    <row r="1935" spans="1:53" x14ac:dyDescent="0.3">
      <c r="A1935">
        <v>3.8631481662671101</v>
      </c>
      <c r="E1935" cm="1">
        <f t="array" ref="E1935">INDEX($C$2:$C$104,L1935)</f>
        <v>-0.40059831473045843</v>
      </c>
      <c r="G1935">
        <f>PI()/12*(M1935-12)</f>
        <v>0.26179938779914941</v>
      </c>
      <c r="H1935">
        <f t="shared" si="573"/>
        <v>-0.23468941757185219</v>
      </c>
      <c r="I1935">
        <f t="shared" si="590"/>
        <v>0.73540580721201909</v>
      </c>
      <c r="J1935">
        <f t="shared" si="574"/>
        <v>1.0750843542098276</v>
      </c>
      <c r="L1935">
        <f t="shared" si="572"/>
        <v>81</v>
      </c>
      <c r="M1935">
        <v>13</v>
      </c>
      <c r="N1935">
        <f t="shared" si="575"/>
        <v>0.49571197258506894</v>
      </c>
      <c r="O1935">
        <f t="shared" si="576"/>
        <v>0.52558766310010419</v>
      </c>
      <c r="P1935">
        <f t="shared" si="577"/>
        <v>0.9670813001041918</v>
      </c>
      <c r="Q1935">
        <f>1-EXP(-2*$AL$9*O1935/(1+O1935))</f>
        <v>2.7184846849675148E-2</v>
      </c>
      <c r="R1935">
        <f t="shared" si="578"/>
        <v>2.0753708315897503</v>
      </c>
      <c r="S1935">
        <f>(1-$AL$6^R1935)/(1+$AL$6^R1935*(1/$AL$7-1))</f>
        <v>0.29396465525795662</v>
      </c>
      <c r="U1935">
        <v>246.5</v>
      </c>
      <c r="V1935">
        <f t="shared" si="579"/>
        <v>563.25250000000005</v>
      </c>
      <c r="W1935">
        <f t="shared" si="580"/>
        <v>165.57632698568221</v>
      </c>
      <c r="X1935">
        <f t="shared" si="581"/>
        <v>397.67617301431784</v>
      </c>
      <c r="Y1935">
        <f t="shared" si="582"/>
        <v>377.63873445240802</v>
      </c>
      <c r="Z1935">
        <f t="shared" si="583"/>
        <v>149.68950788903553</v>
      </c>
      <c r="AA1935">
        <f t="shared" si="584"/>
        <v>293.64886646485013</v>
      </c>
      <c r="AC1935">
        <f t="shared" si="585"/>
        <v>91.457339610632459</v>
      </c>
      <c r="AD1935">
        <f>X1935*((1-Q1935)*(1-EXP(-(P1935+O1935)*A1935))*P1935/(P1935+O1935)-(1-$AL$10)*(1-EXP(-2*O1935*A1935))/2)</f>
        <v>83.760880848459834</v>
      </c>
      <c r="AE1935">
        <f t="shared" si="586"/>
        <v>468.86708692394245</v>
      </c>
      <c r="AF1935">
        <f t="shared" si="587"/>
        <v>58.7646635913176</v>
      </c>
      <c r="AG1935">
        <f t="shared" si="588"/>
        <v>0.22898713909811361</v>
      </c>
      <c r="AH1935">
        <f t="shared" si="589"/>
        <v>58.993650730415716</v>
      </c>
      <c r="BA1935">
        <v>468.867086923942</v>
      </c>
    </row>
    <row r="1936" spans="1:53" x14ac:dyDescent="0.3">
      <c r="A1936">
        <v>3.8631481662671101</v>
      </c>
      <c r="E1936" cm="1">
        <f t="array" ref="E1936">INDEX($C$2:$C$104,L1936)</f>
        <v>-0.40059831473045843</v>
      </c>
      <c r="G1936">
        <f>PI()/12*(M1936-12)</f>
        <v>0.52359877559829882</v>
      </c>
      <c r="H1936">
        <f t="shared" si="573"/>
        <v>-0.23468941757185219</v>
      </c>
      <c r="I1936">
        <f t="shared" si="590"/>
        <v>0.73540580721201909</v>
      </c>
      <c r="J1936">
        <f t="shared" si="574"/>
        <v>1.1568879877694049</v>
      </c>
      <c r="L1936">
        <f t="shared" si="572"/>
        <v>81</v>
      </c>
      <c r="M1936">
        <v>14</v>
      </c>
      <c r="N1936">
        <f t="shared" si="575"/>
        <v>0.41390833902549162</v>
      </c>
      <c r="O1936">
        <f t="shared" si="576"/>
        <v>0.62159568582855718</v>
      </c>
      <c r="P1936">
        <f t="shared" si="577"/>
        <v>1.1437360619245451</v>
      </c>
      <c r="Q1936">
        <f>1-EXP(-2*$AL$9*O1936/(1+O1936))</f>
        <v>3.0200449326372891E-2</v>
      </c>
      <c r="R1936">
        <f t="shared" si="578"/>
        <v>2.4544745738541249</v>
      </c>
      <c r="S1936">
        <f>(1-$AL$6^R1936)/(1+$AL$6^R1936*(1/$AL$7-1))</f>
        <v>0.34558265275489447</v>
      </c>
      <c r="U1936">
        <v>357.4</v>
      </c>
      <c r="V1936">
        <f t="shared" si="579"/>
        <v>816.65899999999999</v>
      </c>
      <c r="W1936">
        <f t="shared" si="580"/>
        <v>282.22318361615936</v>
      </c>
      <c r="X1936">
        <f t="shared" si="581"/>
        <v>534.43581638384057</v>
      </c>
      <c r="Y1936">
        <f t="shared" si="582"/>
        <v>512.04847375152372</v>
      </c>
      <c r="Z1936">
        <f t="shared" si="583"/>
        <v>255.14426029049977</v>
      </c>
      <c r="AA1936">
        <f t="shared" si="584"/>
        <v>413.11416596702549</v>
      </c>
      <c r="AC1936">
        <f t="shared" si="585"/>
        <v>145.09318716363663</v>
      </c>
      <c r="AD1936">
        <f>X1936*((1-Q1936)*(1-EXP(-(P1936+O1936)*A1936))*P1936/(P1936+O1936)-(1-$AL$10)*(1-EXP(-2*O1936*A1936))/2)</f>
        <v>110.15959509362055</v>
      </c>
      <c r="AE1936">
        <f t="shared" si="586"/>
        <v>668.36694822428262</v>
      </c>
      <c r="AF1936">
        <f t="shared" si="587"/>
        <v>110.7131548439651</v>
      </c>
      <c r="AG1936">
        <f t="shared" si="588"/>
        <v>-11.225287309122274</v>
      </c>
      <c r="AH1936">
        <f t="shared" si="589"/>
        <v>99.48786753484282</v>
      </c>
      <c r="BA1936">
        <v>668.36694822428205</v>
      </c>
    </row>
    <row r="1937" spans="1:53" x14ac:dyDescent="0.3">
      <c r="A1937">
        <v>3.8631481662671101</v>
      </c>
      <c r="E1937" cm="1">
        <f t="array" ref="E1937">INDEX($C$2:$C$104,L1937)</f>
        <v>-0.40059831473045843</v>
      </c>
      <c r="G1937">
        <f>PI()/12*(M1937-12)</f>
        <v>0.78539816339744828</v>
      </c>
      <c r="H1937">
        <f t="shared" si="573"/>
        <v>-0.23468941757185219</v>
      </c>
      <c r="I1937">
        <f t="shared" si="590"/>
        <v>0.73540580721201909</v>
      </c>
      <c r="J1937">
        <f t="shared" si="574"/>
        <v>1.2814549769662809</v>
      </c>
      <c r="L1937">
        <f t="shared" si="572"/>
        <v>81</v>
      </c>
      <c r="M1937">
        <v>15</v>
      </c>
      <c r="N1937">
        <f t="shared" si="575"/>
        <v>0.2893413498286157</v>
      </c>
      <c r="O1937">
        <f t="shared" si="576"/>
        <v>0.87620604968922944</v>
      </c>
      <c r="P1937">
        <f t="shared" si="577"/>
        <v>1.6122191314281822</v>
      </c>
      <c r="Q1937">
        <f>1-EXP(-2*$AL$9*O1937/(1+O1937))</f>
        <v>3.6671457772564087E-2</v>
      </c>
      <c r="R1937">
        <f t="shared" si="578"/>
        <v>3.4598461981805704</v>
      </c>
      <c r="S1937">
        <f>(1-$AL$6^R1937)/(1+$AL$6^R1937*(1/$AL$7-1))</f>
        <v>0.47408476068546979</v>
      </c>
      <c r="U1937">
        <v>177.6</v>
      </c>
      <c r="V1937">
        <f t="shared" si="579"/>
        <v>405.81600000000003</v>
      </c>
      <c r="W1937">
        <f t="shared" si="580"/>
        <v>192.39118124233462</v>
      </c>
      <c r="X1937">
        <f t="shared" si="581"/>
        <v>213.42481875766541</v>
      </c>
      <c r="Y1937">
        <f t="shared" si="582"/>
        <v>205.19259100651729</v>
      </c>
      <c r="Z1937">
        <f t="shared" si="583"/>
        <v>173.93151404334284</v>
      </c>
      <c r="AA1937">
        <f t="shared" si="584"/>
        <v>175.26478589291395</v>
      </c>
      <c r="AC1937">
        <f t="shared" si="585"/>
        <v>83.417716753582113</v>
      </c>
      <c r="AD1937">
        <f>X1937*((1-Q1937)*(1-EXP(-(P1937+O1937)*A1937))*P1937/(P1937+O1937)-(1-$AL$10)*(1-EXP(-2*O1937*A1937))/2)</f>
        <v>42.594148643020908</v>
      </c>
      <c r="AE1937">
        <f t="shared" si="586"/>
        <v>301.27665128951696</v>
      </c>
      <c r="AF1937">
        <f t="shared" si="587"/>
        <v>90.45075144669589</v>
      </c>
      <c r="AG1937">
        <f t="shared" si="588"/>
        <v>-12.666343529417562</v>
      </c>
      <c r="AH1937">
        <f t="shared" si="589"/>
        <v>77.78440791727833</v>
      </c>
      <c r="BA1937">
        <v>301.27665128951702</v>
      </c>
    </row>
    <row r="1938" spans="1:53" x14ac:dyDescent="0.3">
      <c r="A1938">
        <v>3.8631481662671101</v>
      </c>
      <c r="E1938" cm="1">
        <f t="array" ref="E1938">INDEX($C$2:$C$104,L1938)</f>
        <v>-0.40059831473045843</v>
      </c>
      <c r="G1938">
        <f>PI()/12*(M1938-12)</f>
        <v>1.0471975511965976</v>
      </c>
      <c r="H1938">
        <f t="shared" si="573"/>
        <v>-0.23468941757185219</v>
      </c>
      <c r="I1938">
        <f t="shared" si="590"/>
        <v>0.73540580721201909</v>
      </c>
      <c r="J1938">
        <f t="shared" si="574"/>
        <v>1.4373874592492935</v>
      </c>
      <c r="L1938">
        <f t="shared" si="572"/>
        <v>81</v>
      </c>
      <c r="M1938">
        <v>16</v>
      </c>
      <c r="N1938">
        <f t="shared" si="575"/>
        <v>0.1334088675456031</v>
      </c>
      <c r="O1938">
        <f t="shared" si="576"/>
        <v>1.8795086682849667</v>
      </c>
      <c r="P1938">
        <f t="shared" si="577"/>
        <v>3.4582959496443388</v>
      </c>
      <c r="Q1938">
        <f>1-EXP(-2*$AL$9*O1938/(1+O1938))</f>
        <v>5.087757311250185E-2</v>
      </c>
      <c r="R1938">
        <f t="shared" si="578"/>
        <v>7.4215544650936494</v>
      </c>
      <c r="S1938">
        <f>(1-$AL$6^R1938)/(1+$AL$6^R1938*(1/$AL$7-1))</f>
        <v>0.81657443986656864</v>
      </c>
      <c r="U1938">
        <v>71.5</v>
      </c>
      <c r="V1938">
        <f t="shared" si="579"/>
        <v>163.3775</v>
      </c>
      <c r="W1938">
        <f t="shared" si="580"/>
        <v>133.40989054930031</v>
      </c>
      <c r="X1938">
        <f t="shared" si="581"/>
        <v>29.967609450699683</v>
      </c>
      <c r="Y1938">
        <f t="shared" si="582"/>
        <v>28.442885351928165</v>
      </c>
      <c r="Z1938">
        <f t="shared" si="583"/>
        <v>120.60939644821154</v>
      </c>
      <c r="AA1938">
        <f t="shared" si="584"/>
        <v>25.454572824557644</v>
      </c>
      <c r="AC1938">
        <f t="shared" si="585"/>
        <v>35.583675747737509</v>
      </c>
      <c r="AD1938">
        <f>X1938*((1-Q1938)*(1-EXP(-(P1938+O1938)*A1938))*P1938/(P1938+O1938)-(1-$AL$10)*(1-EXP(-2*O1938*A1938))/2)</f>
        <v>5.6915861877936171</v>
      </c>
      <c r="AE1938">
        <f t="shared" si="586"/>
        <v>66.729834760088764</v>
      </c>
      <c r="AF1938">
        <f t="shared" si="587"/>
        <v>83.713504542627092</v>
      </c>
      <c r="AG1938">
        <f t="shared" si="588"/>
        <v>-2.7032736604230929</v>
      </c>
      <c r="AH1938">
        <f t="shared" si="589"/>
        <v>81.010230882203999</v>
      </c>
      <c r="BA1938">
        <v>66.729834760088707</v>
      </c>
    </row>
    <row r="1939" spans="1:53" x14ac:dyDescent="0.3">
      <c r="A1939">
        <v>3.8631481662671101</v>
      </c>
      <c r="E1939" cm="1">
        <f t="array" ref="E1939">INDEX($C$2:$C$104,L1939)</f>
        <v>-0.40059831473045843</v>
      </c>
      <c r="G1939">
        <f>PI()/12*(M1939-12)</f>
        <v>1.308996938995747</v>
      </c>
      <c r="H1939">
        <f t="shared" si="573"/>
        <v>-0.23468941757185219</v>
      </c>
      <c r="I1939">
        <f t="shared" si="590"/>
        <v>0.73540580721201909</v>
      </c>
      <c r="J1939">
        <f t="shared" si="574"/>
        <v>1.6151632696532714</v>
      </c>
      <c r="L1939">
        <f t="shared" si="572"/>
        <v>81</v>
      </c>
      <c r="M1939">
        <v>17</v>
      </c>
      <c r="N1939">
        <f t="shared" si="575"/>
        <v>0.05</v>
      </c>
      <c r="O1939">
        <f t="shared" si="576"/>
        <v>5.0020839411324403</v>
      </c>
      <c r="P1939">
        <f t="shared" si="577"/>
        <v>9.2038344516836901</v>
      </c>
      <c r="Q1939">
        <f>1-EXP(-2*$AL$9*O1939/(1+O1939))</f>
        <v>6.4497345768578462E-2</v>
      </c>
      <c r="R1939">
        <f t="shared" si="578"/>
        <v>19.751565414145865</v>
      </c>
      <c r="S1939">
        <f>(1-$AL$6^R1939)/(1+$AL$6^R1939*(1/$AL$7-1))</f>
        <v>0.99643717244343843</v>
      </c>
      <c r="U1939">
        <v>32.299999999999997</v>
      </c>
      <c r="V1939">
        <f t="shared" si="579"/>
        <v>73.805499999999995</v>
      </c>
      <c r="W1939">
        <f t="shared" si="580"/>
        <v>73.542543730774184</v>
      </c>
      <c r="X1939">
        <f t="shared" si="581"/>
        <v>0.2629562692258105</v>
      </c>
      <c r="Y1939">
        <f t="shared" si="582"/>
        <v>0.24599628780753791</v>
      </c>
      <c r="Z1939">
        <f t="shared" si="583"/>
        <v>66.486238584815311</v>
      </c>
      <c r="AA1939">
        <f t="shared" si="584"/>
        <v>0.22351282793602598</v>
      </c>
      <c r="AC1939">
        <f t="shared" si="585"/>
        <v>8.9097650466498202</v>
      </c>
      <c r="AD1939">
        <f>X1939*((1-Q1939)*(1-EXP(-(P1939+O1939)*A1939))*P1939/(P1939+O1939)-(1-$AL$10)*(1-EXP(-2*O1939*A1939))/2)</f>
        <v>4.7621462186731196E-2</v>
      </c>
      <c r="AE1939">
        <f t="shared" si="586"/>
        <v>9.180899336772578</v>
      </c>
      <c r="AF1939">
        <f t="shared" si="587"/>
        <v>55.874423045891113</v>
      </c>
      <c r="AG1939">
        <f t="shared" si="588"/>
        <v>-2.5138002315219267E-2</v>
      </c>
      <c r="AH1939">
        <f t="shared" si="589"/>
        <v>55.849285043575897</v>
      </c>
      <c r="BA1939">
        <v>9.1808993367725709</v>
      </c>
    </row>
    <row r="1940" spans="1:53" x14ac:dyDescent="0.3">
      <c r="A1940">
        <v>3.8631481662671101</v>
      </c>
      <c r="E1940" cm="1">
        <f t="array" ref="E1940">INDEX($C$2:$C$104,L1940)</f>
        <v>-0.40059831473045843</v>
      </c>
      <c r="G1940">
        <f>PI()/12*(M1940-12)</f>
        <v>1.5707963267948966</v>
      </c>
      <c r="H1940">
        <f t="shared" si="573"/>
        <v>-0.23468941757185219</v>
      </c>
      <c r="I1940">
        <f t="shared" si="590"/>
        <v>0.73540580721201909</v>
      </c>
      <c r="J1940">
        <f t="shared" si="574"/>
        <v>1.8076953764563333</v>
      </c>
      <c r="L1940">
        <f t="shared" si="572"/>
        <v>81</v>
      </c>
      <c r="M1940">
        <v>18</v>
      </c>
      <c r="N1940">
        <f t="shared" si="575"/>
        <v>0.05</v>
      </c>
      <c r="O1940">
        <f t="shared" si="576"/>
        <v>5.0020839411324403</v>
      </c>
      <c r="P1940">
        <f t="shared" si="577"/>
        <v>9.2038344516836901</v>
      </c>
      <c r="Q1940">
        <f>1-EXP(-2*$AL$9*O1940/(1+O1940))</f>
        <v>6.4497345768578462E-2</v>
      </c>
      <c r="R1940">
        <f t="shared" si="578"/>
        <v>19.751565414145865</v>
      </c>
      <c r="S1940">
        <f>(1-$AL$6^R1940)/(1+$AL$6^R1940*(1/$AL$7-1))</f>
        <v>0.99643717244343843</v>
      </c>
      <c r="U1940">
        <v>0.8</v>
      </c>
      <c r="V1940">
        <f t="shared" si="579"/>
        <v>1.8280000000000003</v>
      </c>
      <c r="W1940">
        <f t="shared" si="580"/>
        <v>1.8214871512266058</v>
      </c>
      <c r="X1940">
        <f t="shared" si="581"/>
        <v>6.5128487733945306E-3</v>
      </c>
      <c r="Y1940">
        <f t="shared" si="582"/>
        <v>6.0927873141184401E-3</v>
      </c>
      <c r="Z1940">
        <f t="shared" si="583"/>
        <v>1.646717983524838</v>
      </c>
      <c r="AA1940">
        <f t="shared" si="584"/>
        <v>5.5359214349478781E-3</v>
      </c>
      <c r="AC1940">
        <f t="shared" si="585"/>
        <v>0.22067529527306062</v>
      </c>
      <c r="AD1940">
        <f>X1940*((1-Q1940)*(1-EXP(-(P1940+O1940)*A1940))*P1940/(P1940+O1940)-(1-$AL$10)*(1-EXP(-2*O1940*A1940))/2)</f>
        <v>1.1794789396094129E-3</v>
      </c>
      <c r="AE1940">
        <f t="shared" si="586"/>
        <v>0.22739069564761791</v>
      </c>
      <c r="AF1940">
        <f t="shared" si="587"/>
        <v>1.38388663890752</v>
      </c>
      <c r="AG1940">
        <f t="shared" si="588"/>
        <v>-6.2261306043885232E-4</v>
      </c>
      <c r="AH1940">
        <f t="shared" si="589"/>
        <v>1.3832640258470812</v>
      </c>
      <c r="BA1940">
        <v>0.22739069564761699</v>
      </c>
    </row>
    <row r="1941" spans="1:53" x14ac:dyDescent="0.3">
      <c r="A1941">
        <v>3.8631481662671101</v>
      </c>
      <c r="E1941" cm="1">
        <f t="array" ref="E1941">INDEX($C$2:$C$104,L1941)</f>
        <v>-0.40059831473045843</v>
      </c>
      <c r="G1941">
        <f>PI()/12*(M1941-12)</f>
        <v>1.8325957145940459</v>
      </c>
      <c r="H1941">
        <f t="shared" si="573"/>
        <v>-0.23468941757185219</v>
      </c>
      <c r="I1941">
        <f t="shared" si="590"/>
        <v>0.73540580721201909</v>
      </c>
      <c r="J1941">
        <f t="shared" si="574"/>
        <v>2.0097874288573894</v>
      </c>
      <c r="L1941">
        <f t="shared" si="572"/>
        <v>81</v>
      </c>
      <c r="M1941">
        <v>19</v>
      </c>
      <c r="N1941">
        <f t="shared" si="575"/>
        <v>0.05</v>
      </c>
      <c r="O1941">
        <f t="shared" si="576"/>
        <v>5.0020839411324403</v>
      </c>
      <c r="P1941">
        <f t="shared" si="577"/>
        <v>9.2038344516836901</v>
      </c>
      <c r="Q1941">
        <f>1-EXP(-2*$AL$9*O1941/(1+O1941))</f>
        <v>6.4497345768578462E-2</v>
      </c>
      <c r="R1941">
        <f t="shared" si="578"/>
        <v>19.751565414145865</v>
      </c>
      <c r="S1941">
        <f>(1-$AL$6^R1941)/(1+$AL$6^R1941*(1/$AL$7-1))</f>
        <v>0.99643717244343843</v>
      </c>
      <c r="U1941">
        <v>0.1</v>
      </c>
      <c r="V1941">
        <f t="shared" si="579"/>
        <v>0.22850000000000004</v>
      </c>
      <c r="W1941">
        <f t="shared" si="580"/>
        <v>0.22768589390332572</v>
      </c>
      <c r="X1941">
        <f t="shared" si="581"/>
        <v>8.1410609667431633E-4</v>
      </c>
      <c r="Y1941">
        <f t="shared" si="582"/>
        <v>7.6159841426480502E-4</v>
      </c>
      <c r="Z1941">
        <f t="shared" si="583"/>
        <v>0.20583974794060475</v>
      </c>
      <c r="AA1941">
        <f t="shared" si="584"/>
        <v>6.9199017936848477E-4</v>
      </c>
      <c r="AC1941">
        <f t="shared" si="585"/>
        <v>2.7584411909132578E-2</v>
      </c>
      <c r="AD1941">
        <f>X1941*((1-Q1941)*(1-EXP(-(P1941+O1941)*A1941))*P1941/(P1941+O1941)-(1-$AL$10)*(1-EXP(-2*O1941*A1941))/2)</f>
        <v>1.4743486745117662E-4</v>
      </c>
      <c r="AE1941">
        <f t="shared" si="586"/>
        <v>2.8423836955952238E-2</v>
      </c>
      <c r="AF1941">
        <f t="shared" si="587"/>
        <v>0.17298582986343999</v>
      </c>
      <c r="AG1941">
        <f t="shared" si="588"/>
        <v>-7.7826632554856541E-5</v>
      </c>
      <c r="AH1941">
        <f t="shared" si="589"/>
        <v>0.17290800323088515</v>
      </c>
      <c r="BA1941">
        <v>2.84238369559522E-2</v>
      </c>
    </row>
    <row r="1942" spans="1:53" x14ac:dyDescent="0.3">
      <c r="A1942">
        <v>3.8631481662671101</v>
      </c>
      <c r="E1942" cm="1">
        <f t="array" ref="E1942">INDEX($C$2:$C$104,L1942)</f>
        <v>-0.40059831473045843</v>
      </c>
      <c r="G1942">
        <f>PI()/12*(M1942-12)</f>
        <v>2.0943951023931953</v>
      </c>
      <c r="H1942">
        <f t="shared" si="573"/>
        <v>-0.23468941757185219</v>
      </c>
      <c r="I1942">
        <f t="shared" si="590"/>
        <v>0.73540580721201909</v>
      </c>
      <c r="J1942">
        <f t="shared" si="574"/>
        <v>2.2172912025201712</v>
      </c>
      <c r="L1942">
        <f t="shared" si="572"/>
        <v>81</v>
      </c>
      <c r="M1942">
        <v>20</v>
      </c>
      <c r="N1942">
        <f t="shared" si="575"/>
        <v>0.05</v>
      </c>
      <c r="O1942">
        <f t="shared" si="576"/>
        <v>5.0020839411324403</v>
      </c>
      <c r="P1942">
        <f t="shared" si="577"/>
        <v>9.2038344516836901</v>
      </c>
      <c r="Q1942">
        <f>1-EXP(-2*$AL$9*O1942/(1+O1942))</f>
        <v>6.4497345768578462E-2</v>
      </c>
      <c r="R1942">
        <f t="shared" si="578"/>
        <v>19.751565414145865</v>
      </c>
      <c r="S1942">
        <f>(1-$AL$6^R1942)/(1+$AL$6^R1942*(1/$AL$7-1))</f>
        <v>0.99643717244343843</v>
      </c>
      <c r="U1942">
        <v>0.1</v>
      </c>
      <c r="V1942">
        <f t="shared" si="579"/>
        <v>0.22850000000000004</v>
      </c>
      <c r="W1942">
        <f t="shared" si="580"/>
        <v>0.22768589390332572</v>
      </c>
      <c r="X1942">
        <f t="shared" si="581"/>
        <v>8.1410609667431633E-4</v>
      </c>
      <c r="Y1942">
        <f t="shared" si="582"/>
        <v>7.6159841426480502E-4</v>
      </c>
      <c r="Z1942">
        <f t="shared" si="583"/>
        <v>0.20583974794060475</v>
      </c>
      <c r="AA1942">
        <f t="shared" si="584"/>
        <v>6.9199017936848477E-4</v>
      </c>
      <c r="AC1942">
        <f t="shared" si="585"/>
        <v>2.7584411909132578E-2</v>
      </c>
      <c r="AD1942">
        <f>X1942*((1-Q1942)*(1-EXP(-(P1942+O1942)*A1942))*P1942/(P1942+O1942)-(1-$AL$10)*(1-EXP(-2*O1942*A1942))/2)</f>
        <v>1.4743486745117662E-4</v>
      </c>
      <c r="AE1942">
        <f t="shared" si="586"/>
        <v>2.8423836955952238E-2</v>
      </c>
      <c r="AF1942">
        <f t="shared" si="587"/>
        <v>0.17298582986343999</v>
      </c>
      <c r="AG1942">
        <f t="shared" si="588"/>
        <v>-7.7826632554856541E-5</v>
      </c>
      <c r="AH1942">
        <f t="shared" si="589"/>
        <v>0.17290800323088515</v>
      </c>
      <c r="BA1942">
        <v>2.84238369559522E-2</v>
      </c>
    </row>
    <row r="1943" spans="1:53" x14ac:dyDescent="0.3">
      <c r="A1943">
        <v>3.8631481662671101</v>
      </c>
      <c r="E1943" cm="1">
        <f t="array" ref="E1943">INDEX($C$2:$C$104,L1943)</f>
        <v>-0.40059831473045843</v>
      </c>
      <c r="G1943">
        <f>PI()/12*(M1943-12)</f>
        <v>2.3561944901923448</v>
      </c>
      <c r="H1943">
        <f t="shared" si="573"/>
        <v>-0.23468941757185219</v>
      </c>
      <c r="I1943">
        <f t="shared" si="590"/>
        <v>0.73540580721201909</v>
      </c>
      <c r="J1943">
        <f t="shared" si="574"/>
        <v>2.4259928302584859</v>
      </c>
      <c r="L1943">
        <f t="shared" si="572"/>
        <v>81</v>
      </c>
      <c r="M1943">
        <v>21</v>
      </c>
      <c r="N1943">
        <f t="shared" si="575"/>
        <v>0.05</v>
      </c>
      <c r="O1943">
        <f t="shared" si="576"/>
        <v>5.0020839411324403</v>
      </c>
      <c r="P1943">
        <f t="shared" si="577"/>
        <v>9.2038344516836901</v>
      </c>
      <c r="Q1943">
        <f>1-EXP(-2*$AL$9*O1943/(1+O1943))</f>
        <v>6.4497345768578462E-2</v>
      </c>
      <c r="R1943">
        <f t="shared" si="578"/>
        <v>19.751565414145865</v>
      </c>
      <c r="S1943">
        <f>(1-$AL$6^R1943)/(1+$AL$6^R1943*(1/$AL$7-1))</f>
        <v>0.99643717244343843</v>
      </c>
      <c r="U1943">
        <v>0.1</v>
      </c>
      <c r="V1943">
        <f t="shared" si="579"/>
        <v>0.22850000000000004</v>
      </c>
      <c r="W1943">
        <f t="shared" si="580"/>
        <v>0.22768589390332572</v>
      </c>
      <c r="X1943">
        <f t="shared" si="581"/>
        <v>8.1410609667431633E-4</v>
      </c>
      <c r="Y1943">
        <f t="shared" si="582"/>
        <v>7.6159841426480502E-4</v>
      </c>
      <c r="Z1943">
        <f t="shared" si="583"/>
        <v>0.20583974794060475</v>
      </c>
      <c r="AA1943">
        <f t="shared" si="584"/>
        <v>6.9199017936848477E-4</v>
      </c>
      <c r="AC1943">
        <f t="shared" si="585"/>
        <v>2.7584411909132578E-2</v>
      </c>
      <c r="AD1943">
        <f>X1943*((1-Q1943)*(1-EXP(-(P1943+O1943)*A1943))*P1943/(P1943+O1943)-(1-$AL$10)*(1-EXP(-2*O1943*A1943))/2)</f>
        <v>1.4743486745117662E-4</v>
      </c>
      <c r="AE1943">
        <f t="shared" si="586"/>
        <v>2.8423836955952238E-2</v>
      </c>
      <c r="AF1943">
        <f t="shared" si="587"/>
        <v>0.17298582986343999</v>
      </c>
      <c r="AG1943">
        <f t="shared" si="588"/>
        <v>-7.7826632554856541E-5</v>
      </c>
      <c r="AH1943">
        <f t="shared" si="589"/>
        <v>0.17290800323088515</v>
      </c>
      <c r="BA1943">
        <v>2.84238369559522E-2</v>
      </c>
    </row>
    <row r="1944" spans="1:53" x14ac:dyDescent="0.3">
      <c r="A1944">
        <v>3.8631481662671101</v>
      </c>
      <c r="E1944" cm="1">
        <f t="array" ref="E1944">INDEX($C$2:$C$104,L1944)</f>
        <v>-0.40059831473045843</v>
      </c>
      <c r="G1944">
        <f>PI()/12*(M1944-12)</f>
        <v>2.617993877991494</v>
      </c>
      <c r="H1944">
        <f t="shared" si="573"/>
        <v>-0.23468941757185219</v>
      </c>
      <c r="I1944">
        <f t="shared" si="590"/>
        <v>0.73540580721201909</v>
      </c>
      <c r="J1944">
        <f t="shared" si="574"/>
        <v>2.6291909378720426</v>
      </c>
      <c r="L1944">
        <f t="shared" si="572"/>
        <v>81</v>
      </c>
      <c r="M1944">
        <v>22</v>
      </c>
      <c r="N1944">
        <f t="shared" si="575"/>
        <v>0.05</v>
      </c>
      <c r="O1944">
        <f t="shared" si="576"/>
        <v>5.0020839411324403</v>
      </c>
      <c r="P1944">
        <f t="shared" si="577"/>
        <v>9.2038344516836901</v>
      </c>
      <c r="Q1944">
        <f>1-EXP(-2*$AL$9*O1944/(1+O1944))</f>
        <v>6.4497345768578462E-2</v>
      </c>
      <c r="R1944">
        <f t="shared" si="578"/>
        <v>19.751565414145865</v>
      </c>
      <c r="S1944">
        <f>(1-$AL$6^R1944)/(1+$AL$6^R1944*(1/$AL$7-1))</f>
        <v>0.99643717244343843</v>
      </c>
      <c r="U1944">
        <v>0.1</v>
      </c>
      <c r="V1944">
        <f t="shared" si="579"/>
        <v>0.22850000000000004</v>
      </c>
      <c r="W1944">
        <f t="shared" si="580"/>
        <v>0.22768589390332572</v>
      </c>
      <c r="X1944">
        <f t="shared" si="581"/>
        <v>8.1410609667431633E-4</v>
      </c>
      <c r="Y1944">
        <f t="shared" si="582"/>
        <v>7.6159841426480502E-4</v>
      </c>
      <c r="Z1944">
        <f t="shared" si="583"/>
        <v>0.20583974794060475</v>
      </c>
      <c r="AA1944">
        <f t="shared" si="584"/>
        <v>6.9199017936848477E-4</v>
      </c>
      <c r="AC1944">
        <f t="shared" si="585"/>
        <v>2.7584411909132578E-2</v>
      </c>
      <c r="AD1944">
        <f>X1944*((1-Q1944)*(1-EXP(-(P1944+O1944)*A1944))*P1944/(P1944+O1944)-(1-$AL$10)*(1-EXP(-2*O1944*A1944))/2)</f>
        <v>1.4743486745117662E-4</v>
      </c>
      <c r="AE1944">
        <f t="shared" si="586"/>
        <v>2.8423836955952238E-2</v>
      </c>
      <c r="AF1944">
        <f t="shared" si="587"/>
        <v>0.17298582986343999</v>
      </c>
      <c r="AG1944">
        <f t="shared" si="588"/>
        <v>-7.7826632554856541E-5</v>
      </c>
      <c r="AH1944">
        <f t="shared" si="589"/>
        <v>0.17290800323088515</v>
      </c>
      <c r="BA1944">
        <v>2.84238369559522E-2</v>
      </c>
    </row>
    <row r="1945" spans="1:53" x14ac:dyDescent="0.3">
      <c r="A1945">
        <v>3.8631481662671101</v>
      </c>
      <c r="E1945" cm="1">
        <f t="array" ref="E1945">INDEX($C$2:$C$104,L1945)</f>
        <v>-0.40059831473045843</v>
      </c>
      <c r="G1945">
        <f>PI()/12*(M1945-12)</f>
        <v>2.8797932657906435</v>
      </c>
      <c r="H1945">
        <f t="shared" si="573"/>
        <v>-0.23468941757185219</v>
      </c>
      <c r="I1945">
        <f t="shared" si="590"/>
        <v>0.73540580721201909</v>
      </c>
      <c r="J1945">
        <f t="shared" si="574"/>
        <v>2.8085037052237354</v>
      </c>
      <c r="L1945">
        <f t="shared" si="572"/>
        <v>81</v>
      </c>
      <c r="M1945">
        <v>23</v>
      </c>
      <c r="N1945">
        <f t="shared" si="575"/>
        <v>0.05</v>
      </c>
      <c r="O1945">
        <f t="shared" si="576"/>
        <v>5.0020839411324403</v>
      </c>
      <c r="P1945">
        <f t="shared" si="577"/>
        <v>9.2038344516836901</v>
      </c>
      <c r="Q1945">
        <f>1-EXP(-2*$AL$9*O1945/(1+O1945))</f>
        <v>6.4497345768578462E-2</v>
      </c>
      <c r="R1945">
        <f t="shared" si="578"/>
        <v>19.751565414145865</v>
      </c>
      <c r="S1945">
        <f>(1-$AL$6^R1945)/(1+$AL$6^R1945*(1/$AL$7-1))</f>
        <v>0.99643717244343843</v>
      </c>
      <c r="U1945">
        <v>0.1</v>
      </c>
      <c r="V1945">
        <f t="shared" si="579"/>
        <v>0.22850000000000004</v>
      </c>
      <c r="W1945">
        <f t="shared" si="580"/>
        <v>0.22768589390332572</v>
      </c>
      <c r="X1945">
        <f t="shared" si="581"/>
        <v>8.1410609667431633E-4</v>
      </c>
      <c r="Y1945">
        <f t="shared" si="582"/>
        <v>7.6159841426480502E-4</v>
      </c>
      <c r="Z1945">
        <f t="shared" si="583"/>
        <v>0.20583974794060475</v>
      </c>
      <c r="AA1945">
        <f t="shared" si="584"/>
        <v>6.9199017936848477E-4</v>
      </c>
      <c r="AC1945">
        <f t="shared" si="585"/>
        <v>2.7584411909132578E-2</v>
      </c>
      <c r="AD1945">
        <f>X1945*((1-Q1945)*(1-EXP(-(P1945+O1945)*A1945))*P1945/(P1945+O1945)-(1-$AL$10)*(1-EXP(-2*O1945*A1945))/2)</f>
        <v>1.4743486745117662E-4</v>
      </c>
      <c r="AE1945">
        <f t="shared" si="586"/>
        <v>2.8423836955952238E-2</v>
      </c>
      <c r="AF1945">
        <f t="shared" si="587"/>
        <v>0.17298582986343999</v>
      </c>
      <c r="AG1945">
        <f t="shared" si="588"/>
        <v>-7.7826632554856541E-5</v>
      </c>
      <c r="AH1945">
        <f t="shared" si="589"/>
        <v>0.17290800323088515</v>
      </c>
      <c r="BA1945">
        <v>2.84238369559522E-2</v>
      </c>
    </row>
    <row r="1946" spans="1:53" x14ac:dyDescent="0.3">
      <c r="A1946">
        <v>3.8631481662671101</v>
      </c>
      <c r="E1946" cm="1">
        <f t="array" ref="E1946">INDEX($C$2:$C$104,L1946)</f>
        <v>-0.40198401048177262</v>
      </c>
      <c r="G1946">
        <f>PI()/12*(M1946-12)</f>
        <v>-3.1415926535897931</v>
      </c>
      <c r="H1946">
        <f t="shared" si="573"/>
        <v>-0.23545710028343203</v>
      </c>
      <c r="I1946">
        <f t="shared" si="590"/>
        <v>0.73497353554123224</v>
      </c>
      <c r="J1946">
        <f t="shared" si="574"/>
        <v>2.8978048408336639</v>
      </c>
      <c r="L1946">
        <f t="shared" si="572"/>
        <v>82</v>
      </c>
      <c r="M1946">
        <v>0</v>
      </c>
      <c r="N1946">
        <f t="shared" si="575"/>
        <v>0.05</v>
      </c>
      <c r="O1946">
        <f t="shared" si="576"/>
        <v>5.0020839411324403</v>
      </c>
      <c r="P1946">
        <f t="shared" si="577"/>
        <v>9.2038344516836901</v>
      </c>
      <c r="Q1946">
        <f>1-EXP(-2*$AL$9*O1946/(1+O1946))</f>
        <v>6.4497345768578462E-2</v>
      </c>
      <c r="R1946">
        <f t="shared" si="578"/>
        <v>19.751565414145865</v>
      </c>
      <c r="S1946">
        <f>(1-$AL$6^R1946)/(1+$AL$6^R1946*(1/$AL$7-1))</f>
        <v>0.99643717244343843</v>
      </c>
      <c r="U1946">
        <v>0.1</v>
      </c>
      <c r="V1946">
        <f t="shared" si="579"/>
        <v>0.22850000000000004</v>
      </c>
      <c r="W1946">
        <f t="shared" si="580"/>
        <v>0.22768589390332572</v>
      </c>
      <c r="X1946">
        <f t="shared" si="581"/>
        <v>8.1410609667431633E-4</v>
      </c>
      <c r="Y1946">
        <f t="shared" si="582"/>
        <v>7.6159841426480502E-4</v>
      </c>
      <c r="Z1946">
        <f t="shared" si="583"/>
        <v>0.20583974794060475</v>
      </c>
      <c r="AA1946">
        <f t="shared" si="584"/>
        <v>6.9199017936848477E-4</v>
      </c>
      <c r="AC1946">
        <f t="shared" si="585"/>
        <v>2.7584411909132578E-2</v>
      </c>
      <c r="AD1946">
        <f>X1946*((1-Q1946)*(1-EXP(-(P1946+O1946)*A1946))*P1946/(P1946+O1946)-(1-$AL$10)*(1-EXP(-2*O1946*A1946))/2)</f>
        <v>1.4743486745117662E-4</v>
      </c>
      <c r="AE1946">
        <f t="shared" si="586"/>
        <v>2.8423836955952238E-2</v>
      </c>
      <c r="AF1946">
        <f t="shared" si="587"/>
        <v>0.17298582986343999</v>
      </c>
      <c r="AG1946">
        <f t="shared" si="588"/>
        <v>-7.7826632554856541E-5</v>
      </c>
      <c r="AH1946">
        <f t="shared" si="589"/>
        <v>0.17290800323088515</v>
      </c>
      <c r="BA1946">
        <v>2.84238369559522E-2</v>
      </c>
    </row>
    <row r="1947" spans="1:53" x14ac:dyDescent="0.3">
      <c r="A1947">
        <v>3.8631481662671101</v>
      </c>
      <c r="E1947" cm="1">
        <f t="array" ref="E1947">INDEX($C$2:$C$104,L1947)</f>
        <v>-0.40198401048177262</v>
      </c>
      <c r="G1947">
        <f>PI()/12*(M1947-12)</f>
        <v>-2.8797932657906435</v>
      </c>
      <c r="H1947">
        <f t="shared" si="573"/>
        <v>-0.23545710028343203</v>
      </c>
      <c r="I1947">
        <f t="shared" si="590"/>
        <v>0.73497353554123224</v>
      </c>
      <c r="J1947">
        <f t="shared" si="574"/>
        <v>2.8095762521614693</v>
      </c>
      <c r="L1947">
        <f t="shared" ref="L1947:L2010" si="591">INT((ROW()-2)/24) + 1</f>
        <v>82</v>
      </c>
      <c r="M1947">
        <v>1</v>
      </c>
      <c r="N1947">
        <f t="shared" si="575"/>
        <v>0.05</v>
      </c>
      <c r="O1947">
        <f t="shared" si="576"/>
        <v>5.0020839411324403</v>
      </c>
      <c r="P1947">
        <f t="shared" si="577"/>
        <v>9.2038344516836901</v>
      </c>
      <c r="Q1947">
        <f>1-EXP(-2*$AL$9*O1947/(1+O1947))</f>
        <v>6.4497345768578462E-2</v>
      </c>
      <c r="R1947">
        <f t="shared" si="578"/>
        <v>19.751565414145865</v>
      </c>
      <c r="S1947">
        <f>(1-$AL$6^R1947)/(1+$AL$6^R1947*(1/$AL$7-1))</f>
        <v>0.99643717244343843</v>
      </c>
      <c r="U1947">
        <v>0</v>
      </c>
      <c r="V1947">
        <f t="shared" si="579"/>
        <v>0</v>
      </c>
      <c r="W1947">
        <f t="shared" si="580"/>
        <v>0</v>
      </c>
      <c r="X1947">
        <f t="shared" si="581"/>
        <v>0</v>
      </c>
      <c r="Y1947">
        <f t="shared" si="582"/>
        <v>0</v>
      </c>
      <c r="Z1947">
        <f t="shared" si="583"/>
        <v>0</v>
      </c>
      <c r="AA1947">
        <f t="shared" si="584"/>
        <v>0</v>
      </c>
      <c r="AC1947">
        <f t="shared" si="585"/>
        <v>0</v>
      </c>
      <c r="AD1947">
        <f>X1947*((1-Q1947)*(1-EXP(-(P1947+O1947)*A1947))*P1947/(P1947+O1947)-(1-$AL$10)*(1-EXP(-2*O1947*A1947))/2)</f>
        <v>0</v>
      </c>
      <c r="AE1947">
        <f t="shared" si="586"/>
        <v>0</v>
      </c>
      <c r="AF1947">
        <f t="shared" si="587"/>
        <v>0</v>
      </c>
      <c r="AG1947">
        <f t="shared" si="588"/>
        <v>0</v>
      </c>
      <c r="AH1947">
        <f t="shared" si="589"/>
        <v>0</v>
      </c>
      <c r="BA1947">
        <v>0</v>
      </c>
    </row>
    <row r="1948" spans="1:53" x14ac:dyDescent="0.3">
      <c r="A1948">
        <v>3.8631481662671101</v>
      </c>
      <c r="E1948" cm="1">
        <f t="array" ref="E1948">INDEX($C$2:$C$104,L1948)</f>
        <v>-0.40198401048177262</v>
      </c>
      <c r="G1948">
        <f>PI()/12*(M1948-12)</f>
        <v>-2.617993877991494</v>
      </c>
      <c r="H1948">
        <f t="shared" si="573"/>
        <v>-0.23545710028343203</v>
      </c>
      <c r="I1948">
        <f t="shared" si="590"/>
        <v>0.73497353554123224</v>
      </c>
      <c r="J1948">
        <f t="shared" si="574"/>
        <v>2.6299937686444688</v>
      </c>
      <c r="L1948">
        <f t="shared" si="591"/>
        <v>82</v>
      </c>
      <c r="M1948">
        <v>2</v>
      </c>
      <c r="N1948">
        <f t="shared" si="575"/>
        <v>0.05</v>
      </c>
      <c r="O1948">
        <f t="shared" si="576"/>
        <v>5.0020839411324403</v>
      </c>
      <c r="P1948">
        <f t="shared" si="577"/>
        <v>9.2038344516836901</v>
      </c>
      <c r="Q1948">
        <f>1-EXP(-2*$AL$9*O1948/(1+O1948))</f>
        <v>6.4497345768578462E-2</v>
      </c>
      <c r="R1948">
        <f t="shared" si="578"/>
        <v>19.751565414145865</v>
      </c>
      <c r="S1948">
        <f>(1-$AL$6^R1948)/(1+$AL$6^R1948*(1/$AL$7-1))</f>
        <v>0.99643717244343843</v>
      </c>
      <c r="U1948">
        <v>0.1</v>
      </c>
      <c r="V1948">
        <f t="shared" si="579"/>
        <v>0.22850000000000004</v>
      </c>
      <c r="W1948">
        <f t="shared" si="580"/>
        <v>0.22768589390332572</v>
      </c>
      <c r="X1948">
        <f t="shared" si="581"/>
        <v>8.1410609667431633E-4</v>
      </c>
      <c r="Y1948">
        <f t="shared" si="582"/>
        <v>7.6159841426480502E-4</v>
      </c>
      <c r="Z1948">
        <f t="shared" si="583"/>
        <v>0.20583974794060475</v>
      </c>
      <c r="AA1948">
        <f t="shared" si="584"/>
        <v>6.9199017936848477E-4</v>
      </c>
      <c r="AC1948">
        <f t="shared" si="585"/>
        <v>2.7584411909132578E-2</v>
      </c>
      <c r="AD1948">
        <f>X1948*((1-Q1948)*(1-EXP(-(P1948+O1948)*A1948))*P1948/(P1948+O1948)-(1-$AL$10)*(1-EXP(-2*O1948*A1948))/2)</f>
        <v>1.4743486745117662E-4</v>
      </c>
      <c r="AE1948">
        <f t="shared" si="586"/>
        <v>2.8423836955952238E-2</v>
      </c>
      <c r="AF1948">
        <f t="shared" si="587"/>
        <v>0.17298582986343999</v>
      </c>
      <c r="AG1948">
        <f t="shared" si="588"/>
        <v>-7.7826632554856541E-5</v>
      </c>
      <c r="AH1948">
        <f t="shared" si="589"/>
        <v>0.17290800323088515</v>
      </c>
      <c r="BA1948">
        <v>2.84238369559522E-2</v>
      </c>
    </row>
    <row r="1949" spans="1:53" x14ac:dyDescent="0.3">
      <c r="A1949">
        <v>3.8631481662671101</v>
      </c>
      <c r="E1949" cm="1">
        <f t="array" ref="E1949">INDEX($C$2:$C$104,L1949)</f>
        <v>-0.40198401048177262</v>
      </c>
      <c r="G1949">
        <f>PI()/12*(M1949-12)</f>
        <v>-2.3561944901923448</v>
      </c>
      <c r="H1949">
        <f t="shared" si="573"/>
        <v>-0.23545710028343203</v>
      </c>
      <c r="I1949">
        <f t="shared" si="590"/>
        <v>0.73497353554123224</v>
      </c>
      <c r="J1949">
        <f t="shared" si="574"/>
        <v>2.4266973399232148</v>
      </c>
      <c r="L1949">
        <f t="shared" si="591"/>
        <v>82</v>
      </c>
      <c r="M1949">
        <v>3</v>
      </c>
      <c r="N1949">
        <f t="shared" si="575"/>
        <v>0.05</v>
      </c>
      <c r="O1949">
        <f t="shared" si="576"/>
        <v>5.0020839411324403</v>
      </c>
      <c r="P1949">
        <f t="shared" si="577"/>
        <v>9.2038344516836901</v>
      </c>
      <c r="Q1949">
        <f>1-EXP(-2*$AL$9*O1949/(1+O1949))</f>
        <v>6.4497345768578462E-2</v>
      </c>
      <c r="R1949">
        <f t="shared" si="578"/>
        <v>19.751565414145865</v>
      </c>
      <c r="S1949">
        <f>(1-$AL$6^R1949)/(1+$AL$6^R1949*(1/$AL$7-1))</f>
        <v>0.99643717244343843</v>
      </c>
      <c r="U1949">
        <v>0.1</v>
      </c>
      <c r="V1949">
        <f t="shared" si="579"/>
        <v>0.22850000000000004</v>
      </c>
      <c r="W1949">
        <f t="shared" si="580"/>
        <v>0.22768589390332572</v>
      </c>
      <c r="X1949">
        <f t="shared" si="581"/>
        <v>8.1410609667431633E-4</v>
      </c>
      <c r="Y1949">
        <f t="shared" si="582"/>
        <v>7.6159841426480502E-4</v>
      </c>
      <c r="Z1949">
        <f t="shared" si="583"/>
        <v>0.20583974794060475</v>
      </c>
      <c r="AA1949">
        <f t="shared" si="584"/>
        <v>6.9199017936848477E-4</v>
      </c>
      <c r="AC1949">
        <f t="shared" si="585"/>
        <v>2.7584411909132578E-2</v>
      </c>
      <c r="AD1949">
        <f>X1949*((1-Q1949)*(1-EXP(-(P1949+O1949)*A1949))*P1949/(P1949+O1949)-(1-$AL$10)*(1-EXP(-2*O1949*A1949))/2)</f>
        <v>1.4743486745117662E-4</v>
      </c>
      <c r="AE1949">
        <f t="shared" si="586"/>
        <v>2.8423836955952238E-2</v>
      </c>
      <c r="AF1949">
        <f t="shared" si="587"/>
        <v>0.17298582986343999</v>
      </c>
      <c r="AG1949">
        <f t="shared" si="588"/>
        <v>-7.7826632554856541E-5</v>
      </c>
      <c r="AH1949">
        <f t="shared" si="589"/>
        <v>0.17290800323088515</v>
      </c>
      <c r="BA1949">
        <v>2.84238369559522E-2</v>
      </c>
    </row>
    <row r="1950" spans="1:53" x14ac:dyDescent="0.3">
      <c r="A1950">
        <v>3.8631481662671101</v>
      </c>
      <c r="E1950" cm="1">
        <f t="array" ref="E1950">INDEX($C$2:$C$104,L1950)</f>
        <v>-0.40198401048177262</v>
      </c>
      <c r="G1950">
        <f>PI()/12*(M1950-12)</f>
        <v>-2.0943951023931953</v>
      </c>
      <c r="H1950">
        <f t="shared" si="573"/>
        <v>-0.23545710028343203</v>
      </c>
      <c r="I1950">
        <f t="shared" si="590"/>
        <v>0.73497353554123224</v>
      </c>
      <c r="J1950">
        <f t="shared" si="574"/>
        <v>2.2179823710203697</v>
      </c>
      <c r="L1950">
        <f t="shared" si="591"/>
        <v>82</v>
      </c>
      <c r="M1950">
        <v>4</v>
      </c>
      <c r="N1950">
        <f t="shared" si="575"/>
        <v>0.05</v>
      </c>
      <c r="O1950">
        <f t="shared" si="576"/>
        <v>5.0020839411324403</v>
      </c>
      <c r="P1950">
        <f t="shared" si="577"/>
        <v>9.2038344516836901</v>
      </c>
      <c r="Q1950">
        <f>1-EXP(-2*$AL$9*O1950/(1+O1950))</f>
        <v>6.4497345768578462E-2</v>
      </c>
      <c r="R1950">
        <f t="shared" si="578"/>
        <v>19.751565414145865</v>
      </c>
      <c r="S1950">
        <f>(1-$AL$6^R1950)/(1+$AL$6^R1950*(1/$AL$7-1))</f>
        <v>0.99643717244343843</v>
      </c>
      <c r="U1950">
        <v>0.1</v>
      </c>
      <c r="V1950">
        <f t="shared" si="579"/>
        <v>0.22850000000000004</v>
      </c>
      <c r="W1950">
        <f t="shared" si="580"/>
        <v>0.22768589390332572</v>
      </c>
      <c r="X1950">
        <f t="shared" si="581"/>
        <v>8.1410609667431633E-4</v>
      </c>
      <c r="Y1950">
        <f t="shared" si="582"/>
        <v>7.6159841426480502E-4</v>
      </c>
      <c r="Z1950">
        <f t="shared" si="583"/>
        <v>0.20583974794060475</v>
      </c>
      <c r="AA1950">
        <f t="shared" si="584"/>
        <v>6.9199017936848477E-4</v>
      </c>
      <c r="AC1950">
        <f t="shared" si="585"/>
        <v>2.7584411909132578E-2</v>
      </c>
      <c r="AD1950">
        <f>X1950*((1-Q1950)*(1-EXP(-(P1950+O1950)*A1950))*P1950/(P1950+O1950)-(1-$AL$10)*(1-EXP(-2*O1950*A1950))/2)</f>
        <v>1.4743486745117662E-4</v>
      </c>
      <c r="AE1950">
        <f t="shared" si="586"/>
        <v>2.8423836955952238E-2</v>
      </c>
      <c r="AF1950">
        <f t="shared" si="587"/>
        <v>0.17298582986343999</v>
      </c>
      <c r="AG1950">
        <f t="shared" si="588"/>
        <v>-7.7826632554856541E-5</v>
      </c>
      <c r="AH1950">
        <f t="shared" si="589"/>
        <v>0.17290800323088515</v>
      </c>
      <c r="BA1950">
        <v>2.84238369559522E-2</v>
      </c>
    </row>
    <row r="1951" spans="1:53" x14ac:dyDescent="0.3">
      <c r="A1951">
        <v>3.8631481662671101</v>
      </c>
      <c r="E1951" cm="1">
        <f t="array" ref="E1951">INDEX($C$2:$C$104,L1951)</f>
        <v>-0.40198401048177262</v>
      </c>
      <c r="G1951">
        <f>PI()/12*(M1951-12)</f>
        <v>-1.8325957145940459</v>
      </c>
      <c r="H1951">
        <f t="shared" si="573"/>
        <v>-0.23545710028343203</v>
      </c>
      <c r="I1951">
        <f t="shared" si="590"/>
        <v>0.73497353554123224</v>
      </c>
      <c r="J1951">
        <f t="shared" si="574"/>
        <v>2.0105120510743575</v>
      </c>
      <c r="L1951">
        <f t="shared" si="591"/>
        <v>82</v>
      </c>
      <c r="M1951">
        <v>5</v>
      </c>
      <c r="N1951">
        <f t="shared" si="575"/>
        <v>0.05</v>
      </c>
      <c r="O1951">
        <f t="shared" si="576"/>
        <v>5.0020839411324403</v>
      </c>
      <c r="P1951">
        <f t="shared" si="577"/>
        <v>9.2038344516836901</v>
      </c>
      <c r="Q1951">
        <f>1-EXP(-2*$AL$9*O1951/(1+O1951))</f>
        <v>6.4497345768578462E-2</v>
      </c>
      <c r="R1951">
        <f t="shared" si="578"/>
        <v>19.751565414145865</v>
      </c>
      <c r="S1951">
        <f>(1-$AL$6^R1951)/(1+$AL$6^R1951*(1/$AL$7-1))</f>
        <v>0.99643717244343843</v>
      </c>
      <c r="U1951">
        <v>0.1</v>
      </c>
      <c r="V1951">
        <f t="shared" si="579"/>
        <v>0.22850000000000004</v>
      </c>
      <c r="W1951">
        <f t="shared" si="580"/>
        <v>0.22768589390332572</v>
      </c>
      <c r="X1951">
        <f t="shared" si="581"/>
        <v>8.1410609667431633E-4</v>
      </c>
      <c r="Y1951">
        <f t="shared" si="582"/>
        <v>7.6159841426480502E-4</v>
      </c>
      <c r="Z1951">
        <f t="shared" si="583"/>
        <v>0.20583974794060475</v>
      </c>
      <c r="AA1951">
        <f t="shared" si="584"/>
        <v>6.9199017936848477E-4</v>
      </c>
      <c r="AC1951">
        <f t="shared" si="585"/>
        <v>2.7584411909132578E-2</v>
      </c>
      <c r="AD1951">
        <f>X1951*((1-Q1951)*(1-EXP(-(P1951+O1951)*A1951))*P1951/(P1951+O1951)-(1-$AL$10)*(1-EXP(-2*O1951*A1951))/2)</f>
        <v>1.4743486745117662E-4</v>
      </c>
      <c r="AE1951">
        <f t="shared" si="586"/>
        <v>2.8423836955952238E-2</v>
      </c>
      <c r="AF1951">
        <f t="shared" si="587"/>
        <v>0.17298582986343999</v>
      </c>
      <c r="AG1951">
        <f t="shared" si="588"/>
        <v>-7.7826632554856541E-5</v>
      </c>
      <c r="AH1951">
        <f t="shared" si="589"/>
        <v>0.17290800323088515</v>
      </c>
      <c r="BA1951">
        <v>2.84238369559522E-2</v>
      </c>
    </row>
    <row r="1952" spans="1:53" x14ac:dyDescent="0.3">
      <c r="A1952">
        <v>3.8631481662671101</v>
      </c>
      <c r="E1952" cm="1">
        <f t="array" ref="E1952">INDEX($C$2:$C$104,L1952)</f>
        <v>-0.40198401048177262</v>
      </c>
      <c r="G1952">
        <f>PI()/12*(M1952-12)</f>
        <v>-1.5707963267948966</v>
      </c>
      <c r="H1952">
        <f t="shared" si="573"/>
        <v>-0.23545710028343203</v>
      </c>
      <c r="I1952">
        <f t="shared" si="590"/>
        <v>0.73497353554123224</v>
      </c>
      <c r="J1952">
        <f t="shared" si="574"/>
        <v>1.8084851916651827</v>
      </c>
      <c r="L1952">
        <f t="shared" si="591"/>
        <v>82</v>
      </c>
      <c r="M1952">
        <v>6</v>
      </c>
      <c r="N1952">
        <f t="shared" si="575"/>
        <v>0.05</v>
      </c>
      <c r="O1952">
        <f t="shared" si="576"/>
        <v>5.0020839411324403</v>
      </c>
      <c r="P1952">
        <f t="shared" si="577"/>
        <v>9.2038344516836901</v>
      </c>
      <c r="Q1952">
        <f>1-EXP(-2*$AL$9*O1952/(1+O1952))</f>
        <v>6.4497345768578462E-2</v>
      </c>
      <c r="R1952">
        <f t="shared" si="578"/>
        <v>19.751565414145865</v>
      </c>
      <c r="S1952">
        <f>(1-$AL$6^R1952)/(1+$AL$6^R1952*(1/$AL$7-1))</f>
        <v>0.99643717244343843</v>
      </c>
      <c r="U1952">
        <v>0.1</v>
      </c>
      <c r="V1952">
        <f t="shared" si="579"/>
        <v>0.22850000000000004</v>
      </c>
      <c r="W1952">
        <f t="shared" si="580"/>
        <v>0.22768589390332572</v>
      </c>
      <c r="X1952">
        <f t="shared" si="581"/>
        <v>8.1410609667431633E-4</v>
      </c>
      <c r="Y1952">
        <f t="shared" si="582"/>
        <v>7.6159841426480502E-4</v>
      </c>
      <c r="Z1952">
        <f t="shared" si="583"/>
        <v>0.20583974794060475</v>
      </c>
      <c r="AA1952">
        <f t="shared" si="584"/>
        <v>6.9199017936848477E-4</v>
      </c>
      <c r="AC1952">
        <f t="shared" si="585"/>
        <v>2.7584411909132578E-2</v>
      </c>
      <c r="AD1952">
        <f>X1952*((1-Q1952)*(1-EXP(-(P1952+O1952)*A1952))*P1952/(P1952+O1952)-(1-$AL$10)*(1-EXP(-2*O1952*A1952))/2)</f>
        <v>1.4743486745117662E-4</v>
      </c>
      <c r="AE1952">
        <f t="shared" si="586"/>
        <v>2.8423836955952238E-2</v>
      </c>
      <c r="AF1952">
        <f t="shared" si="587"/>
        <v>0.17298582986343999</v>
      </c>
      <c r="AG1952">
        <f t="shared" si="588"/>
        <v>-7.7826632554856541E-5</v>
      </c>
      <c r="AH1952">
        <f t="shared" si="589"/>
        <v>0.17290800323088515</v>
      </c>
      <c r="BA1952">
        <v>2.84238369559522E-2</v>
      </c>
    </row>
    <row r="1953" spans="1:53" x14ac:dyDescent="0.3">
      <c r="A1953">
        <v>3.8631481662671101</v>
      </c>
      <c r="E1953" cm="1">
        <f t="array" ref="E1953">INDEX($C$2:$C$104,L1953)</f>
        <v>-0.40198401048177262</v>
      </c>
      <c r="G1953">
        <f>PI()/12*(M1953-12)</f>
        <v>-1.308996938995747</v>
      </c>
      <c r="H1953">
        <f t="shared" si="573"/>
        <v>-0.23545710028343203</v>
      </c>
      <c r="I1953">
        <f t="shared" si="590"/>
        <v>0.73497353554123224</v>
      </c>
      <c r="J1953">
        <f t="shared" si="574"/>
        <v>1.6160437162148751</v>
      </c>
      <c r="L1953">
        <f t="shared" si="591"/>
        <v>82</v>
      </c>
      <c r="M1953">
        <v>7</v>
      </c>
      <c r="N1953">
        <f t="shared" si="575"/>
        <v>0.05</v>
      </c>
      <c r="O1953">
        <f t="shared" si="576"/>
        <v>5.0020839411324403</v>
      </c>
      <c r="P1953">
        <f t="shared" si="577"/>
        <v>9.2038344516836901</v>
      </c>
      <c r="Q1953">
        <f>1-EXP(-2*$AL$9*O1953/(1+O1953))</f>
        <v>6.4497345768578462E-2</v>
      </c>
      <c r="R1953">
        <f t="shared" si="578"/>
        <v>19.751565414145865</v>
      </c>
      <c r="S1953">
        <f>(1-$AL$6^R1953)/(1+$AL$6^R1953*(1/$AL$7-1))</f>
        <v>0.99643717244343843</v>
      </c>
      <c r="U1953">
        <v>0.1</v>
      </c>
      <c r="V1953">
        <f t="shared" si="579"/>
        <v>0.22850000000000004</v>
      </c>
      <c r="W1953">
        <f t="shared" si="580"/>
        <v>0.22768589390332572</v>
      </c>
      <c r="X1953">
        <f t="shared" si="581"/>
        <v>8.1410609667431633E-4</v>
      </c>
      <c r="Y1953">
        <f t="shared" si="582"/>
        <v>7.6159841426480502E-4</v>
      </c>
      <c r="Z1953">
        <f t="shared" si="583"/>
        <v>0.20583974794060475</v>
      </c>
      <c r="AA1953">
        <f t="shared" si="584"/>
        <v>6.9199017936848477E-4</v>
      </c>
      <c r="AC1953">
        <f t="shared" si="585"/>
        <v>2.7584411909132578E-2</v>
      </c>
      <c r="AD1953">
        <f>X1953*((1-Q1953)*(1-EXP(-(P1953+O1953)*A1953))*P1953/(P1953+O1953)-(1-$AL$10)*(1-EXP(-2*O1953*A1953))/2)</f>
        <v>1.4743486745117662E-4</v>
      </c>
      <c r="AE1953">
        <f t="shared" si="586"/>
        <v>2.8423836955952238E-2</v>
      </c>
      <c r="AF1953">
        <f t="shared" si="587"/>
        <v>0.17298582986343999</v>
      </c>
      <c r="AG1953">
        <f t="shared" si="588"/>
        <v>-7.7826632554856541E-5</v>
      </c>
      <c r="AH1953">
        <f t="shared" si="589"/>
        <v>0.17290800323088515</v>
      </c>
      <c r="BA1953">
        <v>2.84238369559522E-2</v>
      </c>
    </row>
    <row r="1954" spans="1:53" x14ac:dyDescent="0.3">
      <c r="A1954">
        <v>3.8631481662671101</v>
      </c>
      <c r="E1954" cm="1">
        <f t="array" ref="E1954">INDEX($C$2:$C$104,L1954)</f>
        <v>-0.40198401048177262</v>
      </c>
      <c r="G1954">
        <f>PI()/12*(M1954-12)</f>
        <v>-1.0471975511965976</v>
      </c>
      <c r="H1954">
        <f t="shared" si="573"/>
        <v>-0.23545710028343203</v>
      </c>
      <c r="I1954">
        <f t="shared" si="590"/>
        <v>0.73497353554123224</v>
      </c>
      <c r="J1954">
        <f t="shared" si="574"/>
        <v>1.4383800322125395</v>
      </c>
      <c r="L1954">
        <f t="shared" si="591"/>
        <v>82</v>
      </c>
      <c r="M1954">
        <v>8</v>
      </c>
      <c r="N1954">
        <f t="shared" si="575"/>
        <v>0.13241629458235704</v>
      </c>
      <c r="O1954">
        <f t="shared" si="576"/>
        <v>1.8935138197198529</v>
      </c>
      <c r="P1954">
        <f t="shared" si="577"/>
        <v>3.4840654282845294</v>
      </c>
      <c r="Q1954">
        <f>1-EXP(-2*$AL$9*O1954/(1+O1954))</f>
        <v>5.1005195504545631E-2</v>
      </c>
      <c r="R1954">
        <f t="shared" si="578"/>
        <v>7.4768561489431509</v>
      </c>
      <c r="S1954">
        <f>(1-$AL$6^R1954)/(1+$AL$6^R1954*(1/$AL$7-1))</f>
        <v>0.81953455170849443</v>
      </c>
      <c r="U1954">
        <v>4.5999999999999996</v>
      </c>
      <c r="V1954">
        <f t="shared" si="579"/>
        <v>10.510999999999999</v>
      </c>
      <c r="W1954">
        <f t="shared" si="580"/>
        <v>8.6141276730079852</v>
      </c>
      <c r="X1954">
        <f t="shared" si="581"/>
        <v>1.896872326992014</v>
      </c>
      <c r="Y1954">
        <f t="shared" si="582"/>
        <v>1.8001194131114566</v>
      </c>
      <c r="Z1954">
        <f t="shared" si="583"/>
        <v>7.7876140613832394</v>
      </c>
      <c r="AA1954">
        <f t="shared" si="584"/>
        <v>1.6112684137421085</v>
      </c>
      <c r="AC1954">
        <f t="shared" si="585"/>
        <v>2.2852865169351784</v>
      </c>
      <c r="AD1954">
        <f>X1954*((1-Q1954)*(1-EXP(-(P1954+O1954)*A1954))*P1954/(P1954+O1954)-(1-$AL$10)*(1-EXP(-2*O1954*A1954))/2)</f>
        <v>0.36010583140641411</v>
      </c>
      <c r="AE1954">
        <f t="shared" si="586"/>
        <v>4.2566607620837011</v>
      </c>
      <c r="AF1954">
        <f t="shared" si="587"/>
        <v>5.4166807596612463</v>
      </c>
      <c r="AG1954">
        <f t="shared" si="588"/>
        <v>-0.17125483203706629</v>
      </c>
      <c r="AH1954">
        <f t="shared" si="589"/>
        <v>5.2454259276241801</v>
      </c>
      <c r="BA1954">
        <v>4.2566607620837003</v>
      </c>
    </row>
    <row r="1955" spans="1:53" x14ac:dyDescent="0.3">
      <c r="A1955">
        <v>3.8631481662671101</v>
      </c>
      <c r="E1955" cm="1">
        <f t="array" ref="E1955">INDEX($C$2:$C$104,L1955)</f>
        <v>-0.40198401048177262</v>
      </c>
      <c r="G1955">
        <f>PI()/12*(M1955-12)</f>
        <v>-0.78539816339744828</v>
      </c>
      <c r="H1955">
        <f t="shared" si="573"/>
        <v>-0.23545710028343203</v>
      </c>
      <c r="I1955">
        <f t="shared" si="590"/>
        <v>0.73497353554123224</v>
      </c>
      <c r="J1955">
        <f t="shared" si="574"/>
        <v>1.2825746873822723</v>
      </c>
      <c r="L1955">
        <f t="shared" si="591"/>
        <v>82</v>
      </c>
      <c r="M1955">
        <v>9</v>
      </c>
      <c r="N1955">
        <f t="shared" si="575"/>
        <v>0.28822163941262424</v>
      </c>
      <c r="O1955">
        <f t="shared" si="576"/>
        <v>0.87951468306762492</v>
      </c>
      <c r="P1955">
        <f t="shared" si="577"/>
        <v>1.6183070168444298</v>
      </c>
      <c r="Q1955">
        <f>1-EXP(-2*$AL$9*O1955/(1+O1955))</f>
        <v>3.6743763135076879E-2</v>
      </c>
      <c r="R1955">
        <f t="shared" si="578"/>
        <v>3.47291089069151</v>
      </c>
      <c r="S1955">
        <f>(1-$AL$6^R1955)/(1+$AL$6^R1955*(1/$AL$7-1))</f>
        <v>0.47565917445012229</v>
      </c>
      <c r="U1955">
        <v>7.5</v>
      </c>
      <c r="V1955">
        <f t="shared" si="579"/>
        <v>17.137500000000003</v>
      </c>
      <c r="W1955">
        <f t="shared" si="580"/>
        <v>8.1516091021389716</v>
      </c>
      <c r="X1955">
        <f t="shared" si="581"/>
        <v>8.9858908978610312</v>
      </c>
      <c r="Y1955">
        <f t="shared" si="582"/>
        <v>8.6390353686526122</v>
      </c>
      <c r="Z1955">
        <f t="shared" si="583"/>
        <v>7.369473506369542</v>
      </c>
      <c r="AA1955">
        <f t="shared" si="584"/>
        <v>7.3825138871964828</v>
      </c>
      <c r="AC1955">
        <f t="shared" si="585"/>
        <v>3.5271853890045977</v>
      </c>
      <c r="AD1955">
        <f>X1955*((1-Q1955)*(1-EXP(-(P1955+O1955)*A1955))*P1955/(P1955+O1955)-(1-$AL$10)*(1-EXP(-2*O1955*A1955))/2)</f>
        <v>1.7928363587848222</v>
      </c>
      <c r="AE1955">
        <f t="shared" si="586"/>
        <v>12.702535634985903</v>
      </c>
      <c r="AF1955">
        <f t="shared" si="587"/>
        <v>3.8393236440702974</v>
      </c>
      <c r="AG1955">
        <f t="shared" si="588"/>
        <v>-0.53631487732869287</v>
      </c>
      <c r="AH1955">
        <f t="shared" si="589"/>
        <v>3.3030087667416046</v>
      </c>
      <c r="BA1955">
        <v>12.7025356349859</v>
      </c>
    </row>
    <row r="1956" spans="1:53" x14ac:dyDescent="0.3">
      <c r="A1956">
        <v>3.8631481662671101</v>
      </c>
      <c r="E1956" cm="1">
        <f t="array" ref="E1956">INDEX($C$2:$C$104,L1956)</f>
        <v>-0.40198401048177262</v>
      </c>
      <c r="G1956">
        <f>PI()/12*(M1956-12)</f>
        <v>-0.52359877559829882</v>
      </c>
      <c r="H1956">
        <f t="shared" si="573"/>
        <v>-0.23545710028343203</v>
      </c>
      <c r="I1956">
        <f t="shared" si="590"/>
        <v>0.73497353554123224</v>
      </c>
      <c r="J1956">
        <f t="shared" si="574"/>
        <v>1.1581350208635832</v>
      </c>
      <c r="L1956">
        <f t="shared" si="591"/>
        <v>82</v>
      </c>
      <c r="M1956">
        <v>10</v>
      </c>
      <c r="N1956">
        <f t="shared" si="575"/>
        <v>0.41266130593131334</v>
      </c>
      <c r="O1956">
        <f t="shared" si="576"/>
        <v>0.62336576466824856</v>
      </c>
      <c r="P1956">
        <f t="shared" si="577"/>
        <v>1.1469930069895773</v>
      </c>
      <c r="Q1956">
        <f>1-EXP(-2*$AL$9*O1956/(1+O1956))</f>
        <v>3.0252616094509244E-2</v>
      </c>
      <c r="R1956">
        <f t="shared" si="578"/>
        <v>2.4614640263306953</v>
      </c>
      <c r="S1956">
        <f>(1-$AL$6^R1956)/(1+$AL$6^R1956*(1/$AL$7-1))</f>
        <v>0.34652054444283698</v>
      </c>
      <c r="U1956">
        <v>66.7</v>
      </c>
      <c r="V1956">
        <f t="shared" si="579"/>
        <v>152.40950000000001</v>
      </c>
      <c r="W1956">
        <f t="shared" si="580"/>
        <v>52.813022918260565</v>
      </c>
      <c r="X1956">
        <f t="shared" si="581"/>
        <v>99.596477081739437</v>
      </c>
      <c r="Y1956">
        <f t="shared" si="582"/>
        <v>95.433835586006126</v>
      </c>
      <c r="Z1956">
        <f t="shared" si="583"/>
        <v>47.745686564543682</v>
      </c>
      <c r="AA1956">
        <f t="shared" si="584"/>
        <v>77.039464984882954</v>
      </c>
      <c r="AC1956">
        <f t="shared" si="585"/>
        <v>27.116840040877491</v>
      </c>
      <c r="AD1956">
        <f>X1956*((1-Q1956)*(1-EXP(-(P1956+O1956)*A1956))*P1956/(P1956+O1956)-(1-$AL$10)*(1-EXP(-2*O1956*A1956))/2)</f>
        <v>20.522372260587819</v>
      </c>
      <c r="AE1956">
        <f t="shared" si="586"/>
        <v>124.67867728634826</v>
      </c>
      <c r="AF1956">
        <f t="shared" si="587"/>
        <v>20.751836047005362</v>
      </c>
      <c r="AG1956">
        <f t="shared" si="588"/>
        <v>-2.1280016594646454</v>
      </c>
      <c r="AH1956">
        <f t="shared" si="589"/>
        <v>18.623834387540718</v>
      </c>
      <c r="BA1956">
        <v>124.67867728634801</v>
      </c>
    </row>
    <row r="1957" spans="1:53" x14ac:dyDescent="0.3">
      <c r="A1957">
        <v>3.8631481662671101</v>
      </c>
      <c r="E1957" cm="1">
        <f t="array" ref="E1957">INDEX($C$2:$C$104,L1957)</f>
        <v>-0.40198401048177262</v>
      </c>
      <c r="G1957">
        <f>PI()/12*(M1957-12)</f>
        <v>-0.26179938779914941</v>
      </c>
      <c r="H1957">
        <f t="shared" si="573"/>
        <v>-0.23545710028343203</v>
      </c>
      <c r="I1957">
        <f t="shared" si="590"/>
        <v>0.73497353554123224</v>
      </c>
      <c r="J1957">
        <f t="shared" si="574"/>
        <v>1.0764312768904571</v>
      </c>
      <c r="L1957">
        <f t="shared" si="591"/>
        <v>82</v>
      </c>
      <c r="M1957">
        <v>11</v>
      </c>
      <c r="N1957">
        <f t="shared" si="575"/>
        <v>0.49436504990443941</v>
      </c>
      <c r="O1957">
        <f t="shared" si="576"/>
        <v>0.52690057219816733</v>
      </c>
      <c r="P1957">
        <f t="shared" si="577"/>
        <v>0.96949705284462795</v>
      </c>
      <c r="Q1957">
        <f>1-EXP(-2*$AL$9*O1957/(1+O1957))</f>
        <v>2.7228709740887647E-2</v>
      </c>
      <c r="R1957">
        <f t="shared" si="578"/>
        <v>2.0805550728456756</v>
      </c>
      <c r="S1957">
        <f>(1-$AL$6^R1957)/(1+$AL$6^R1957*(1/$AL$7-1))</f>
        <v>0.29467965559512282</v>
      </c>
      <c r="U1957">
        <v>353.2</v>
      </c>
      <c r="V1957">
        <f t="shared" si="579"/>
        <v>807.06200000000001</v>
      </c>
      <c r="W1957">
        <f t="shared" si="580"/>
        <v>237.82475220391103</v>
      </c>
      <c r="X1957">
        <f t="shared" si="581"/>
        <v>569.23724779608892</v>
      </c>
      <c r="Y1957">
        <f t="shared" si="582"/>
        <v>540.65378087015915</v>
      </c>
      <c r="Z1957">
        <f t="shared" si="583"/>
        <v>215.00579683902313</v>
      </c>
      <c r="AA1957">
        <f t="shared" si="584"/>
        <v>420.65298193612722</v>
      </c>
      <c r="AC1957">
        <f t="shared" si="585"/>
        <v>131.23134013074565</v>
      </c>
      <c r="AD1957">
        <f>X1957*((1-Q1957)*(1-EXP(-(P1957+O1957)*A1957))*P1957/(P1957+O1957)-(1-$AL$10)*(1-EXP(-2*O1957*A1957))/2)</f>
        <v>119.85393481741822</v>
      </c>
      <c r="AE1957">
        <f t="shared" si="586"/>
        <v>671.7382568842911</v>
      </c>
      <c r="AF1957">
        <f t="shared" si="587"/>
        <v>84.536707824551073</v>
      </c>
      <c r="AG1957">
        <f t="shared" si="588"/>
        <v>0.14686411661376539</v>
      </c>
      <c r="AH1957">
        <f t="shared" si="589"/>
        <v>84.683571941164843</v>
      </c>
      <c r="BA1957">
        <v>671.73825688429099</v>
      </c>
    </row>
    <row r="1958" spans="1:53" x14ac:dyDescent="0.3">
      <c r="A1958">
        <v>3.8631481662671101</v>
      </c>
      <c r="E1958" cm="1">
        <f t="array" ref="E1958">INDEX($C$2:$C$104,L1958)</f>
        <v>-0.40198401048177262</v>
      </c>
      <c r="G1958">
        <f>PI()/12*(M1958-12)</f>
        <v>0</v>
      </c>
      <c r="H1958">
        <f t="shared" si="573"/>
        <v>-0.23545710028343203</v>
      </c>
      <c r="I1958">
        <f t="shared" si="590"/>
        <v>0.73497353554123224</v>
      </c>
      <c r="J1958">
        <f t="shared" si="574"/>
        <v>1.0477558337196746</v>
      </c>
      <c r="L1958">
        <f t="shared" si="591"/>
        <v>82</v>
      </c>
      <c r="M1958">
        <v>12</v>
      </c>
      <c r="N1958">
        <f t="shared" si="575"/>
        <v>0.52304049307522194</v>
      </c>
      <c r="O1958">
        <f t="shared" si="576"/>
        <v>0.5004840328646547</v>
      </c>
      <c r="P1958">
        <f t="shared" si="577"/>
        <v>0.9208906204709647</v>
      </c>
      <c r="Q1958">
        <f>1-EXP(-2*$AL$9*O1958/(1+O1958))</f>
        <v>2.6331002284789684E-2</v>
      </c>
      <c r="R1958">
        <f t="shared" si="578"/>
        <v>1.9762449471457246</v>
      </c>
      <c r="S1958">
        <f>(1-$AL$6^R1958)/(1+$AL$6^R1958*(1/$AL$7-1))</f>
        <v>0.28025010339952938</v>
      </c>
      <c r="U1958">
        <v>331.3</v>
      </c>
      <c r="V1958">
        <f t="shared" si="579"/>
        <v>757.02050000000008</v>
      </c>
      <c r="W1958">
        <f t="shared" si="580"/>
        <v>212.15507340056345</v>
      </c>
      <c r="X1958">
        <f t="shared" si="581"/>
        <v>544.86542659943666</v>
      </c>
      <c r="Y1958">
        <f t="shared" si="582"/>
        <v>515.39404186368756</v>
      </c>
      <c r="Z1958">
        <f t="shared" si="583"/>
        <v>191.79908814041207</v>
      </c>
      <c r="AA1958">
        <f t="shared" si="584"/>
        <v>396.14342986044215</v>
      </c>
      <c r="AC1958">
        <f t="shared" si="585"/>
        <v>119.49752766200777</v>
      </c>
      <c r="AD1958">
        <f>X1958*((1-Q1958)*(1-EXP(-(P1958+O1958)*A1958))*P1958/(P1958+O1958)-(1-$AL$10)*(1-EXP(-2*O1958*A1958))/2)</f>
        <v>115.57621850138005</v>
      </c>
      <c r="AE1958">
        <f t="shared" si="586"/>
        <v>631.21717602383001</v>
      </c>
      <c r="AF1958">
        <f t="shared" si="587"/>
        <v>73.026750958769256</v>
      </c>
      <c r="AG1958">
        <f t="shared" si="588"/>
        <v>3.6743935018653144</v>
      </c>
      <c r="AH1958">
        <f t="shared" si="589"/>
        <v>76.701144460634566</v>
      </c>
      <c r="BA1958">
        <v>631.21717602383001</v>
      </c>
    </row>
    <row r="1959" spans="1:53" x14ac:dyDescent="0.3">
      <c r="A1959">
        <v>3.8631481662671101</v>
      </c>
      <c r="E1959" cm="1">
        <f t="array" ref="E1959">INDEX($C$2:$C$104,L1959)</f>
        <v>-0.40198401048177262</v>
      </c>
      <c r="G1959">
        <f>PI()/12*(M1959-12)</f>
        <v>0.26179938779914941</v>
      </c>
      <c r="H1959">
        <f t="shared" si="573"/>
        <v>-0.23545710028343203</v>
      </c>
      <c r="I1959">
        <f t="shared" si="590"/>
        <v>0.73497353554123224</v>
      </c>
      <c r="J1959">
        <f t="shared" si="574"/>
        <v>1.0764312768904571</v>
      </c>
      <c r="L1959">
        <f t="shared" si="591"/>
        <v>82</v>
      </c>
      <c r="M1959">
        <v>13</v>
      </c>
      <c r="N1959">
        <f t="shared" si="575"/>
        <v>0.49436504990443941</v>
      </c>
      <c r="O1959">
        <f t="shared" si="576"/>
        <v>0.52690057219816733</v>
      </c>
      <c r="P1959">
        <f t="shared" si="577"/>
        <v>0.96949705284462795</v>
      </c>
      <c r="Q1959">
        <f>1-EXP(-2*$AL$9*O1959/(1+O1959))</f>
        <v>2.7228709740887647E-2</v>
      </c>
      <c r="R1959">
        <f t="shared" si="578"/>
        <v>2.0805550728456756</v>
      </c>
      <c r="S1959">
        <f>(1-$AL$6^R1959)/(1+$AL$6^R1959*(1/$AL$7-1))</f>
        <v>0.29467965559512282</v>
      </c>
      <c r="U1959">
        <v>342.1</v>
      </c>
      <c r="V1959">
        <f t="shared" si="579"/>
        <v>781.69850000000008</v>
      </c>
      <c r="W1959">
        <f t="shared" si="580"/>
        <v>230.35064475922414</v>
      </c>
      <c r="X1959">
        <f t="shared" si="581"/>
        <v>551.34785524077597</v>
      </c>
      <c r="Y1959">
        <f t="shared" si="582"/>
        <v>523.66267960272228</v>
      </c>
      <c r="Z1959">
        <f t="shared" si="583"/>
        <v>208.24881964504479</v>
      </c>
      <c r="AA1959">
        <f t="shared" si="584"/>
        <v>407.43314020483905</v>
      </c>
      <c r="AC1959">
        <f t="shared" si="585"/>
        <v>127.10713889787115</v>
      </c>
      <c r="AD1959">
        <f>X1959*((1-Q1959)*(1-EXP(-(P1959+O1959)*A1959))*P1959/(P1959+O1959)-(1-$AL$10)*(1-EXP(-2*O1959*A1959))/2)</f>
        <v>116.08729077304298</v>
      </c>
      <c r="AE1959">
        <f t="shared" si="586"/>
        <v>650.62756987575312</v>
      </c>
      <c r="AF1959">
        <f t="shared" si="587"/>
        <v>81.879976633009406</v>
      </c>
      <c r="AG1959">
        <f t="shared" si="588"/>
        <v>0.14224862484022976</v>
      </c>
      <c r="AH1959">
        <f t="shared" si="589"/>
        <v>82.022225257849641</v>
      </c>
      <c r="BA1959">
        <v>650.62756987575301</v>
      </c>
    </row>
    <row r="1960" spans="1:53" x14ac:dyDescent="0.3">
      <c r="A1960">
        <v>3.8631481662671101</v>
      </c>
      <c r="E1960" cm="1">
        <f t="array" ref="E1960">INDEX($C$2:$C$104,L1960)</f>
        <v>-0.40198401048177262</v>
      </c>
      <c r="G1960">
        <f>PI()/12*(M1960-12)</f>
        <v>0.52359877559829882</v>
      </c>
      <c r="H1960">
        <f t="shared" si="573"/>
        <v>-0.23545710028343203</v>
      </c>
      <c r="I1960">
        <f t="shared" si="590"/>
        <v>0.73497353554123224</v>
      </c>
      <c r="J1960">
        <f t="shared" si="574"/>
        <v>1.1581350208635832</v>
      </c>
      <c r="L1960">
        <f t="shared" si="591"/>
        <v>82</v>
      </c>
      <c r="M1960">
        <v>14</v>
      </c>
      <c r="N1960">
        <f t="shared" si="575"/>
        <v>0.41266130593131334</v>
      </c>
      <c r="O1960">
        <f t="shared" si="576"/>
        <v>0.62336576466824856</v>
      </c>
      <c r="P1960">
        <f t="shared" si="577"/>
        <v>1.1469930069895773</v>
      </c>
      <c r="Q1960">
        <f>1-EXP(-2*$AL$9*O1960/(1+O1960))</f>
        <v>3.0252616094509244E-2</v>
      </c>
      <c r="R1960">
        <f t="shared" si="578"/>
        <v>2.4614640263306953</v>
      </c>
      <c r="S1960">
        <f>(1-$AL$6^R1960)/(1+$AL$6^R1960*(1/$AL$7-1))</f>
        <v>0.34652054444283698</v>
      </c>
      <c r="U1960">
        <v>210.8</v>
      </c>
      <c r="V1960">
        <f t="shared" si="579"/>
        <v>481.67800000000005</v>
      </c>
      <c r="W1960">
        <f t="shared" si="580"/>
        <v>166.91132280613684</v>
      </c>
      <c r="X1960">
        <f t="shared" si="581"/>
        <v>314.76667719386319</v>
      </c>
      <c r="Y1960">
        <f t="shared" si="582"/>
        <v>301.61098263163558</v>
      </c>
      <c r="Z1960">
        <f t="shared" si="583"/>
        <v>150.89641271073174</v>
      </c>
      <c r="AA1960">
        <f t="shared" si="584"/>
        <v>243.47704975732125</v>
      </c>
      <c r="AC1960">
        <f t="shared" si="585"/>
        <v>85.700597910299464</v>
      </c>
      <c r="AD1960">
        <f>X1960*((1-Q1960)*(1-EXP(-(P1960+O1960)*A1960))*P1960/(P1960+O1960)-(1-$AL$10)*(1-EXP(-2*O1960*A1960))/2)</f>
        <v>64.859311432262558</v>
      </c>
      <c r="AE1960">
        <f t="shared" si="586"/>
        <v>394.03695909988323</v>
      </c>
      <c r="AF1960">
        <f t="shared" si="587"/>
        <v>65.584513323968977</v>
      </c>
      <c r="AG1960">
        <f t="shared" si="588"/>
        <v>-6.7253785579482344</v>
      </c>
      <c r="AH1960">
        <f t="shared" si="589"/>
        <v>58.859134766020745</v>
      </c>
      <c r="BA1960">
        <v>394.03695909988301</v>
      </c>
    </row>
    <row r="1961" spans="1:53" x14ac:dyDescent="0.3">
      <c r="A1961">
        <v>3.8631481662671101</v>
      </c>
      <c r="E1961" cm="1">
        <f t="array" ref="E1961">INDEX($C$2:$C$104,L1961)</f>
        <v>-0.40198401048177262</v>
      </c>
      <c r="G1961">
        <f>PI()/12*(M1961-12)</f>
        <v>0.78539816339744828</v>
      </c>
      <c r="H1961">
        <f t="shared" si="573"/>
        <v>-0.23545710028343203</v>
      </c>
      <c r="I1961">
        <f t="shared" si="590"/>
        <v>0.73497353554123224</v>
      </c>
      <c r="J1961">
        <f t="shared" si="574"/>
        <v>1.2825746873822723</v>
      </c>
      <c r="L1961">
        <f t="shared" si="591"/>
        <v>82</v>
      </c>
      <c r="M1961">
        <v>15</v>
      </c>
      <c r="N1961">
        <f t="shared" si="575"/>
        <v>0.28822163941262424</v>
      </c>
      <c r="O1961">
        <f t="shared" si="576"/>
        <v>0.87951468306762492</v>
      </c>
      <c r="P1961">
        <f t="shared" si="577"/>
        <v>1.6183070168444298</v>
      </c>
      <c r="Q1961">
        <f>1-EXP(-2*$AL$9*O1961/(1+O1961))</f>
        <v>3.6743763135076879E-2</v>
      </c>
      <c r="R1961">
        <f t="shared" si="578"/>
        <v>3.47291089069151</v>
      </c>
      <c r="S1961">
        <f>(1-$AL$6^R1961)/(1+$AL$6^R1961*(1/$AL$7-1))</f>
        <v>0.47565917445012229</v>
      </c>
      <c r="U1961">
        <v>228.9</v>
      </c>
      <c r="V1961">
        <f t="shared" si="579"/>
        <v>523.03650000000005</v>
      </c>
      <c r="W1961">
        <f t="shared" si="580"/>
        <v>248.7871097972814</v>
      </c>
      <c r="X1961">
        <f t="shared" si="581"/>
        <v>274.24939020271864</v>
      </c>
      <c r="Y1961">
        <f t="shared" si="582"/>
        <v>263.6633594512777</v>
      </c>
      <c r="Z1961">
        <f t="shared" si="583"/>
        <v>224.9163314143984</v>
      </c>
      <c r="AA1961">
        <f t="shared" si="584"/>
        <v>225.31432383723663</v>
      </c>
      <c r="AC1961">
        <f t="shared" si="585"/>
        <v>107.64969807242031</v>
      </c>
      <c r="AD1961">
        <f>X1961*((1-Q1961)*(1-EXP(-(P1961+O1961)*A1961))*P1961/(P1961+O1961)-(1-$AL$10)*(1-EXP(-2*O1961*A1961))/2)</f>
        <v>54.717365670112763</v>
      </c>
      <c r="AE1961">
        <f t="shared" si="586"/>
        <v>387.68138757976971</v>
      </c>
      <c r="AF1961">
        <f t="shared" si="587"/>
        <v>117.17615761702547</v>
      </c>
      <c r="AG1961">
        <f t="shared" si="588"/>
        <v>-16.368330056071702</v>
      </c>
      <c r="AH1961">
        <f t="shared" si="589"/>
        <v>100.80782756095377</v>
      </c>
      <c r="BA1961">
        <v>387.68138757976902</v>
      </c>
    </row>
    <row r="1962" spans="1:53" x14ac:dyDescent="0.3">
      <c r="A1962">
        <v>3.8631481662671101</v>
      </c>
      <c r="E1962" cm="1">
        <f t="array" ref="E1962">INDEX($C$2:$C$104,L1962)</f>
        <v>-0.40198401048177262</v>
      </c>
      <c r="G1962">
        <f>PI()/12*(M1962-12)</f>
        <v>1.0471975511965976</v>
      </c>
      <c r="H1962">
        <f t="shared" si="573"/>
        <v>-0.23545710028343203</v>
      </c>
      <c r="I1962">
        <f t="shared" si="590"/>
        <v>0.73497353554123224</v>
      </c>
      <c r="J1962">
        <f t="shared" si="574"/>
        <v>1.4383800322125395</v>
      </c>
      <c r="L1962">
        <f t="shared" si="591"/>
        <v>82</v>
      </c>
      <c r="M1962">
        <v>16</v>
      </c>
      <c r="N1962">
        <f t="shared" si="575"/>
        <v>0.13241629458235704</v>
      </c>
      <c r="O1962">
        <f t="shared" si="576"/>
        <v>1.8935138197198529</v>
      </c>
      <c r="P1962">
        <f t="shared" si="577"/>
        <v>3.4840654282845294</v>
      </c>
      <c r="Q1962">
        <f>1-EXP(-2*$AL$9*O1962/(1+O1962))</f>
        <v>5.1005195504545631E-2</v>
      </c>
      <c r="R1962">
        <f t="shared" si="578"/>
        <v>7.4768561489431509</v>
      </c>
      <c r="S1962">
        <f>(1-$AL$6^R1962)/(1+$AL$6^R1962*(1/$AL$7-1))</f>
        <v>0.81953455170849443</v>
      </c>
      <c r="U1962">
        <v>126.5</v>
      </c>
      <c r="V1962">
        <f t="shared" si="579"/>
        <v>289.05250000000001</v>
      </c>
      <c r="W1962">
        <f t="shared" si="580"/>
        <v>236.88851100771959</v>
      </c>
      <c r="X1962">
        <f t="shared" si="581"/>
        <v>52.163988992280423</v>
      </c>
      <c r="Y1962">
        <f t="shared" si="582"/>
        <v>49.503283860565091</v>
      </c>
      <c r="Z1962">
        <f t="shared" si="583"/>
        <v>214.15938668803906</v>
      </c>
      <c r="AA1962">
        <f t="shared" si="584"/>
        <v>44.309881377908013</v>
      </c>
      <c r="AC1962">
        <f t="shared" si="585"/>
        <v>62.845379215717387</v>
      </c>
      <c r="AD1962">
        <f>X1962*((1-Q1962)*(1-EXP(-(P1962+O1962)*A1962))*P1962/(P1962+O1962)-(1-$AL$10)*(1-EXP(-2*O1962*A1962))/2)</f>
        <v>9.902910363676396</v>
      </c>
      <c r="AE1962">
        <f t="shared" si="586"/>
        <v>117.0581709573018</v>
      </c>
      <c r="AF1962">
        <f t="shared" si="587"/>
        <v>148.95872089068428</v>
      </c>
      <c r="AG1962">
        <f t="shared" si="588"/>
        <v>-4.7095078810193263</v>
      </c>
      <c r="AH1962">
        <f t="shared" si="589"/>
        <v>144.24921300966494</v>
      </c>
      <c r="BA1962">
        <v>117.058170957301</v>
      </c>
    </row>
    <row r="1963" spans="1:53" x14ac:dyDescent="0.3">
      <c r="A1963">
        <v>3.8631481662671101</v>
      </c>
      <c r="E1963" cm="1">
        <f t="array" ref="E1963">INDEX($C$2:$C$104,L1963)</f>
        <v>-0.40198401048177262</v>
      </c>
      <c r="G1963">
        <f>PI()/12*(M1963-12)</f>
        <v>1.308996938995747</v>
      </c>
      <c r="H1963">
        <f t="shared" si="573"/>
        <v>-0.23545710028343203</v>
      </c>
      <c r="I1963">
        <f t="shared" si="590"/>
        <v>0.73497353554123224</v>
      </c>
      <c r="J1963">
        <f t="shared" si="574"/>
        <v>1.6160437162148751</v>
      </c>
      <c r="L1963">
        <f t="shared" si="591"/>
        <v>82</v>
      </c>
      <c r="M1963">
        <v>17</v>
      </c>
      <c r="N1963">
        <f t="shared" si="575"/>
        <v>0.05</v>
      </c>
      <c r="O1963">
        <f t="shared" si="576"/>
        <v>5.0020839411324403</v>
      </c>
      <c r="P1963">
        <f t="shared" si="577"/>
        <v>9.2038344516836901</v>
      </c>
      <c r="Q1963">
        <f>1-EXP(-2*$AL$9*O1963/(1+O1963))</f>
        <v>6.4497345768578462E-2</v>
      </c>
      <c r="R1963">
        <f t="shared" si="578"/>
        <v>19.751565414145865</v>
      </c>
      <c r="S1963">
        <f>(1-$AL$6^R1963)/(1+$AL$6^R1963*(1/$AL$7-1))</f>
        <v>0.99643717244343843</v>
      </c>
      <c r="U1963">
        <v>39.9</v>
      </c>
      <c r="V1963">
        <f t="shared" si="579"/>
        <v>91.171500000000009</v>
      </c>
      <c r="W1963">
        <f t="shared" si="580"/>
        <v>90.846671667426961</v>
      </c>
      <c r="X1963">
        <f t="shared" si="581"/>
        <v>0.32482833257304833</v>
      </c>
      <c r="Y1963">
        <f t="shared" si="582"/>
        <v>0.3038777672916535</v>
      </c>
      <c r="Z1963">
        <f t="shared" si="583"/>
        <v>82.130059428301294</v>
      </c>
      <c r="AA1963">
        <f t="shared" si="584"/>
        <v>0.27610408156802213</v>
      </c>
      <c r="AC1963">
        <f t="shared" si="585"/>
        <v>11.006180351743899</v>
      </c>
      <c r="AD1963">
        <f>X1963*((1-Q1963)*(1-EXP(-(P1963+O1963)*A1963))*P1963/(P1963+O1963)-(1-$AL$10)*(1-EXP(-2*O1963*A1963))/2)</f>
        <v>5.8826512113018772E-2</v>
      </c>
      <c r="AE1963">
        <f t="shared" si="586"/>
        <v>11.341110945424939</v>
      </c>
      <c r="AF1963">
        <f t="shared" si="587"/>
        <v>69.021346115512571</v>
      </c>
      <c r="AG1963">
        <f t="shared" si="588"/>
        <v>-3.1052826389387386E-2</v>
      </c>
      <c r="AH1963">
        <f t="shared" si="589"/>
        <v>68.990293289123187</v>
      </c>
      <c r="BA1963">
        <v>11.3411109454249</v>
      </c>
    </row>
    <row r="1964" spans="1:53" x14ac:dyDescent="0.3">
      <c r="A1964">
        <v>3.8951132233583401</v>
      </c>
      <c r="E1964" cm="1">
        <f t="array" ref="E1964">INDEX($C$2:$C$104,L1964)</f>
        <v>-0.40198401048177262</v>
      </c>
      <c r="G1964">
        <f>PI()/12*(M1964-12)</f>
        <v>1.5707963267948966</v>
      </c>
      <c r="H1964">
        <f t="shared" si="573"/>
        <v>-0.23545710028343203</v>
      </c>
      <c r="I1964">
        <f t="shared" si="590"/>
        <v>0.73497353554123224</v>
      </c>
      <c r="J1964">
        <f t="shared" si="574"/>
        <v>1.8084851916651827</v>
      </c>
      <c r="L1964">
        <f t="shared" si="591"/>
        <v>82</v>
      </c>
      <c r="M1964">
        <v>18</v>
      </c>
      <c r="N1964">
        <f t="shared" si="575"/>
        <v>0.05</v>
      </c>
      <c r="O1964">
        <f t="shared" si="576"/>
        <v>5.0020839411324403</v>
      </c>
      <c r="P1964">
        <f t="shared" si="577"/>
        <v>9.2038344516836901</v>
      </c>
      <c r="Q1964">
        <f>1-EXP(-2*$AL$9*O1964/(1+O1964))</f>
        <v>6.4497345768578462E-2</v>
      </c>
      <c r="R1964">
        <f t="shared" si="578"/>
        <v>19.751565414145865</v>
      </c>
      <c r="S1964">
        <f>(1-$AL$6^R1964)/(1+$AL$6^R1964*(1/$AL$7-1))</f>
        <v>0.99643717244343843</v>
      </c>
      <c r="U1964">
        <v>1.7</v>
      </c>
      <c r="V1964">
        <f t="shared" si="579"/>
        <v>3.8845000000000001</v>
      </c>
      <c r="W1964">
        <f t="shared" si="580"/>
        <v>3.8706601963565368</v>
      </c>
      <c r="X1964">
        <f t="shared" si="581"/>
        <v>1.3839803643463267E-2</v>
      </c>
      <c r="Y1964">
        <f t="shared" si="582"/>
        <v>1.2947173042501581E-2</v>
      </c>
      <c r="Z1964">
        <f t="shared" si="583"/>
        <v>3.5045478613561882</v>
      </c>
      <c r="AA1964">
        <f t="shared" si="584"/>
        <v>1.1763833056309483E-2</v>
      </c>
      <c r="AC1964">
        <f t="shared" si="585"/>
        <v>0.46893500247500747</v>
      </c>
      <c r="AD1964">
        <f>X1964*((1-Q1964)*(1-EXP(-(P1964+O1964)*A1964))*P1964/(P1964+O1964)-(1-$AL$10)*(1-EXP(-2*O1964*A1964))/2)</f>
        <v>2.5063927466699824E-3</v>
      </c>
      <c r="AE1964">
        <f t="shared" si="586"/>
        <v>0.4832052282779869</v>
      </c>
      <c r="AF1964">
        <f t="shared" si="587"/>
        <v>2.9458754011435464</v>
      </c>
      <c r="AG1964">
        <f t="shared" si="588"/>
        <v>-1.323052760477885E-3</v>
      </c>
      <c r="AH1964">
        <f t="shared" si="589"/>
        <v>2.9445523483830685</v>
      </c>
      <c r="BA1964">
        <v>0.48320522827798601</v>
      </c>
    </row>
    <row r="1965" spans="1:53" x14ac:dyDescent="0.3">
      <c r="A1965">
        <v>3.8951132233583401</v>
      </c>
      <c r="E1965" cm="1">
        <f t="array" ref="E1965">INDEX($C$2:$C$104,L1965)</f>
        <v>-0.40198401048177262</v>
      </c>
      <c r="G1965">
        <f>PI()/12*(M1965-12)</f>
        <v>1.8325957145940459</v>
      </c>
      <c r="H1965">
        <f t="shared" si="573"/>
        <v>-0.23545710028343203</v>
      </c>
      <c r="I1965">
        <f t="shared" si="590"/>
        <v>0.73497353554123224</v>
      </c>
      <c r="J1965">
        <f t="shared" si="574"/>
        <v>2.0105120510743575</v>
      </c>
      <c r="L1965">
        <f t="shared" si="591"/>
        <v>82</v>
      </c>
      <c r="M1965">
        <v>19</v>
      </c>
      <c r="N1965">
        <f t="shared" si="575"/>
        <v>0.05</v>
      </c>
      <c r="O1965">
        <f t="shared" si="576"/>
        <v>5.0020839411324403</v>
      </c>
      <c r="P1965">
        <f t="shared" si="577"/>
        <v>9.2038344516836901</v>
      </c>
      <c r="Q1965">
        <f>1-EXP(-2*$AL$9*O1965/(1+O1965))</f>
        <v>6.4497345768578462E-2</v>
      </c>
      <c r="R1965">
        <f t="shared" si="578"/>
        <v>19.751565414145865</v>
      </c>
      <c r="S1965">
        <f>(1-$AL$6^R1965)/(1+$AL$6^R1965*(1/$AL$7-1))</f>
        <v>0.99643717244343843</v>
      </c>
      <c r="U1965">
        <v>0.1</v>
      </c>
      <c r="V1965">
        <f t="shared" si="579"/>
        <v>0.22850000000000004</v>
      </c>
      <c r="W1965">
        <f t="shared" si="580"/>
        <v>0.22768589390332572</v>
      </c>
      <c r="X1965">
        <f t="shared" si="581"/>
        <v>8.1410609667431633E-4</v>
      </c>
      <c r="Y1965">
        <f t="shared" si="582"/>
        <v>7.6159841426480502E-4</v>
      </c>
      <c r="Z1965">
        <f t="shared" si="583"/>
        <v>0.20614987419742284</v>
      </c>
      <c r="AA1965">
        <f t="shared" si="584"/>
        <v>6.9199017978291638E-4</v>
      </c>
      <c r="AC1965">
        <f t="shared" si="585"/>
        <v>2.7584411910294562E-2</v>
      </c>
      <c r="AD1965">
        <f>X1965*((1-Q1965)*(1-EXP(-(P1965+O1965)*A1965))*P1965/(P1965+O1965)-(1-$AL$10)*(1-EXP(-2*O1965*A1965))/2)</f>
        <v>1.4743486745117662E-4</v>
      </c>
      <c r="AE1965">
        <f t="shared" si="586"/>
        <v>2.8423836957528655E-2</v>
      </c>
      <c r="AF1965">
        <f t="shared" si="587"/>
        <v>0.17328678830256156</v>
      </c>
      <c r="AG1965">
        <f t="shared" si="588"/>
        <v>-7.7826632969287969E-5</v>
      </c>
      <c r="AH1965">
        <f t="shared" si="589"/>
        <v>0.17320896166959227</v>
      </c>
      <c r="BA1965">
        <v>2.8423836957528599E-2</v>
      </c>
    </row>
    <row r="1966" spans="1:53" x14ac:dyDescent="0.3">
      <c r="A1966">
        <v>3.8951132233583401</v>
      </c>
      <c r="E1966" cm="1">
        <f t="array" ref="E1966">INDEX($C$2:$C$104,L1966)</f>
        <v>-0.40198401048177262</v>
      </c>
      <c r="G1966">
        <f>PI()/12*(M1966-12)</f>
        <v>2.0943951023931953</v>
      </c>
      <c r="H1966">
        <f t="shared" si="573"/>
        <v>-0.23545710028343203</v>
      </c>
      <c r="I1966">
        <f t="shared" si="590"/>
        <v>0.73497353554123224</v>
      </c>
      <c r="J1966">
        <f t="shared" si="574"/>
        <v>2.2179823710203697</v>
      </c>
      <c r="L1966">
        <f t="shared" si="591"/>
        <v>82</v>
      </c>
      <c r="M1966">
        <v>20</v>
      </c>
      <c r="N1966">
        <f t="shared" si="575"/>
        <v>0.05</v>
      </c>
      <c r="O1966">
        <f t="shared" si="576"/>
        <v>5.0020839411324403</v>
      </c>
      <c r="P1966">
        <f t="shared" si="577"/>
        <v>9.2038344516836901</v>
      </c>
      <c r="Q1966">
        <f>1-EXP(-2*$AL$9*O1966/(1+O1966))</f>
        <v>6.4497345768578462E-2</v>
      </c>
      <c r="R1966">
        <f t="shared" si="578"/>
        <v>19.751565414145865</v>
      </c>
      <c r="S1966">
        <f>(1-$AL$6^R1966)/(1+$AL$6^R1966*(1/$AL$7-1))</f>
        <v>0.99643717244343843</v>
      </c>
      <c r="U1966">
        <v>0.1</v>
      </c>
      <c r="V1966">
        <f t="shared" si="579"/>
        <v>0.22850000000000004</v>
      </c>
      <c r="W1966">
        <f t="shared" si="580"/>
        <v>0.22768589390332572</v>
      </c>
      <c r="X1966">
        <f t="shared" si="581"/>
        <v>8.1410609667431633E-4</v>
      </c>
      <c r="Y1966">
        <f t="shared" si="582"/>
        <v>7.6159841426480502E-4</v>
      </c>
      <c r="Z1966">
        <f t="shared" si="583"/>
        <v>0.20614987419742284</v>
      </c>
      <c r="AA1966">
        <f t="shared" si="584"/>
        <v>6.9199017978291638E-4</v>
      </c>
      <c r="AC1966">
        <f t="shared" si="585"/>
        <v>2.7584411910294562E-2</v>
      </c>
      <c r="AD1966">
        <f>X1966*((1-Q1966)*(1-EXP(-(P1966+O1966)*A1966))*P1966/(P1966+O1966)-(1-$AL$10)*(1-EXP(-2*O1966*A1966))/2)</f>
        <v>1.4743486745117662E-4</v>
      </c>
      <c r="AE1966">
        <f t="shared" si="586"/>
        <v>2.8423836957528655E-2</v>
      </c>
      <c r="AF1966">
        <f t="shared" si="587"/>
        <v>0.17328678830256156</v>
      </c>
      <c r="AG1966">
        <f t="shared" si="588"/>
        <v>-7.7826632969287969E-5</v>
      </c>
      <c r="AH1966">
        <f t="shared" si="589"/>
        <v>0.17320896166959227</v>
      </c>
      <c r="BA1966">
        <v>2.8423836957528599E-2</v>
      </c>
    </row>
    <row r="1967" spans="1:53" x14ac:dyDescent="0.3">
      <c r="A1967">
        <v>3.8951132233583401</v>
      </c>
      <c r="E1967" cm="1">
        <f t="array" ref="E1967">INDEX($C$2:$C$104,L1967)</f>
        <v>-0.40198401048177262</v>
      </c>
      <c r="G1967">
        <f>PI()/12*(M1967-12)</f>
        <v>2.3561944901923448</v>
      </c>
      <c r="H1967">
        <f t="shared" si="573"/>
        <v>-0.23545710028343203</v>
      </c>
      <c r="I1967">
        <f t="shared" si="590"/>
        <v>0.73497353554123224</v>
      </c>
      <c r="J1967">
        <f t="shared" si="574"/>
        <v>2.4266973399232148</v>
      </c>
      <c r="L1967">
        <f t="shared" si="591"/>
        <v>82</v>
      </c>
      <c r="M1967">
        <v>21</v>
      </c>
      <c r="N1967">
        <f t="shared" si="575"/>
        <v>0.05</v>
      </c>
      <c r="O1967">
        <f t="shared" si="576"/>
        <v>5.0020839411324403</v>
      </c>
      <c r="P1967">
        <f t="shared" si="577"/>
        <v>9.2038344516836901</v>
      </c>
      <c r="Q1967">
        <f>1-EXP(-2*$AL$9*O1967/(1+O1967))</f>
        <v>6.4497345768578462E-2</v>
      </c>
      <c r="R1967">
        <f t="shared" si="578"/>
        <v>19.751565414145865</v>
      </c>
      <c r="S1967">
        <f>(1-$AL$6^R1967)/(1+$AL$6^R1967*(1/$AL$7-1))</f>
        <v>0.99643717244343843</v>
      </c>
      <c r="U1967">
        <v>0.1</v>
      </c>
      <c r="V1967">
        <f t="shared" si="579"/>
        <v>0.22850000000000004</v>
      </c>
      <c r="W1967">
        <f t="shared" si="580"/>
        <v>0.22768589390332572</v>
      </c>
      <c r="X1967">
        <f t="shared" si="581"/>
        <v>8.1410609667431633E-4</v>
      </c>
      <c r="Y1967">
        <f t="shared" si="582"/>
        <v>7.6159841426480502E-4</v>
      </c>
      <c r="Z1967">
        <f t="shared" si="583"/>
        <v>0.20614987419742284</v>
      </c>
      <c r="AA1967">
        <f t="shared" si="584"/>
        <v>6.9199017978291638E-4</v>
      </c>
      <c r="AC1967">
        <f t="shared" si="585"/>
        <v>2.7584411910294562E-2</v>
      </c>
      <c r="AD1967">
        <f>X1967*((1-Q1967)*(1-EXP(-(P1967+O1967)*A1967))*P1967/(P1967+O1967)-(1-$AL$10)*(1-EXP(-2*O1967*A1967))/2)</f>
        <v>1.4743486745117662E-4</v>
      </c>
      <c r="AE1967">
        <f t="shared" si="586"/>
        <v>2.8423836957528655E-2</v>
      </c>
      <c r="AF1967">
        <f t="shared" si="587"/>
        <v>0.17328678830256156</v>
      </c>
      <c r="AG1967">
        <f t="shared" si="588"/>
        <v>-7.7826632969287969E-5</v>
      </c>
      <c r="AH1967">
        <f t="shared" si="589"/>
        <v>0.17320896166959227</v>
      </c>
      <c r="BA1967">
        <v>2.8423836957528599E-2</v>
      </c>
    </row>
    <row r="1968" spans="1:53" x14ac:dyDescent="0.3">
      <c r="A1968">
        <v>3.8951132233583401</v>
      </c>
      <c r="E1968" cm="1">
        <f t="array" ref="E1968">INDEX($C$2:$C$104,L1968)</f>
        <v>-0.40198401048177262</v>
      </c>
      <c r="G1968">
        <f>PI()/12*(M1968-12)</f>
        <v>2.617993877991494</v>
      </c>
      <c r="H1968">
        <f t="shared" si="573"/>
        <v>-0.23545710028343203</v>
      </c>
      <c r="I1968">
        <f t="shared" si="590"/>
        <v>0.73497353554123224</v>
      </c>
      <c r="J1968">
        <f t="shared" si="574"/>
        <v>2.6299937686444688</v>
      </c>
      <c r="L1968">
        <f t="shared" si="591"/>
        <v>82</v>
      </c>
      <c r="M1968">
        <v>22</v>
      </c>
      <c r="N1968">
        <f t="shared" si="575"/>
        <v>0.05</v>
      </c>
      <c r="O1968">
        <f t="shared" si="576"/>
        <v>5.0020839411324403</v>
      </c>
      <c r="P1968">
        <f t="shared" si="577"/>
        <v>9.2038344516836901</v>
      </c>
      <c r="Q1968">
        <f>1-EXP(-2*$AL$9*O1968/(1+O1968))</f>
        <v>6.4497345768578462E-2</v>
      </c>
      <c r="R1968">
        <f t="shared" si="578"/>
        <v>19.751565414145865</v>
      </c>
      <c r="S1968">
        <f>(1-$AL$6^R1968)/(1+$AL$6^R1968*(1/$AL$7-1))</f>
        <v>0.99643717244343843</v>
      </c>
      <c r="U1968">
        <v>0.1</v>
      </c>
      <c r="V1968">
        <f t="shared" si="579"/>
        <v>0.22850000000000004</v>
      </c>
      <c r="W1968">
        <f t="shared" si="580"/>
        <v>0.22768589390332572</v>
      </c>
      <c r="X1968">
        <f t="shared" si="581"/>
        <v>8.1410609667431633E-4</v>
      </c>
      <c r="Y1968">
        <f t="shared" si="582"/>
        <v>7.6159841426480502E-4</v>
      </c>
      <c r="Z1968">
        <f t="shared" si="583"/>
        <v>0.20614987419742284</v>
      </c>
      <c r="AA1968">
        <f t="shared" si="584"/>
        <v>6.9199017978291638E-4</v>
      </c>
      <c r="AC1968">
        <f t="shared" si="585"/>
        <v>2.7584411910294562E-2</v>
      </c>
      <c r="AD1968">
        <f>X1968*((1-Q1968)*(1-EXP(-(P1968+O1968)*A1968))*P1968/(P1968+O1968)-(1-$AL$10)*(1-EXP(-2*O1968*A1968))/2)</f>
        <v>1.4743486745117662E-4</v>
      </c>
      <c r="AE1968">
        <f t="shared" si="586"/>
        <v>2.8423836957528655E-2</v>
      </c>
      <c r="AF1968">
        <f t="shared" si="587"/>
        <v>0.17328678830256156</v>
      </c>
      <c r="AG1968">
        <f t="shared" si="588"/>
        <v>-7.7826632969287969E-5</v>
      </c>
      <c r="AH1968">
        <f t="shared" si="589"/>
        <v>0.17320896166959227</v>
      </c>
      <c r="BA1968">
        <v>2.8423836957528599E-2</v>
      </c>
    </row>
    <row r="1969" spans="1:53" x14ac:dyDescent="0.3">
      <c r="A1969">
        <v>3.8951132233583401</v>
      </c>
      <c r="E1969" cm="1">
        <f t="array" ref="E1969">INDEX($C$2:$C$104,L1969)</f>
        <v>-0.40198401048177262</v>
      </c>
      <c r="G1969">
        <f>PI()/12*(M1969-12)</f>
        <v>2.8797932657906435</v>
      </c>
      <c r="H1969">
        <f t="shared" si="573"/>
        <v>-0.23545710028343203</v>
      </c>
      <c r="I1969">
        <f t="shared" si="590"/>
        <v>0.73497353554123224</v>
      </c>
      <c r="J1969">
        <f t="shared" si="574"/>
        <v>2.8095762521614693</v>
      </c>
      <c r="L1969">
        <f t="shared" si="591"/>
        <v>82</v>
      </c>
      <c r="M1969">
        <v>23</v>
      </c>
      <c r="N1969">
        <f t="shared" si="575"/>
        <v>0.05</v>
      </c>
      <c r="O1969">
        <f t="shared" si="576"/>
        <v>5.0020839411324403</v>
      </c>
      <c r="P1969">
        <f t="shared" si="577"/>
        <v>9.2038344516836901</v>
      </c>
      <c r="Q1969">
        <f>1-EXP(-2*$AL$9*O1969/(1+O1969))</f>
        <v>6.4497345768578462E-2</v>
      </c>
      <c r="R1969">
        <f t="shared" si="578"/>
        <v>19.751565414145865</v>
      </c>
      <c r="S1969">
        <f>(1-$AL$6^R1969)/(1+$AL$6^R1969*(1/$AL$7-1))</f>
        <v>0.99643717244343843</v>
      </c>
      <c r="U1969">
        <v>0.1</v>
      </c>
      <c r="V1969">
        <f t="shared" si="579"/>
        <v>0.22850000000000004</v>
      </c>
      <c r="W1969">
        <f t="shared" si="580"/>
        <v>0.22768589390332572</v>
      </c>
      <c r="X1969">
        <f t="shared" si="581"/>
        <v>8.1410609667431633E-4</v>
      </c>
      <c r="Y1969">
        <f t="shared" si="582"/>
        <v>7.6159841426480502E-4</v>
      </c>
      <c r="Z1969">
        <f t="shared" si="583"/>
        <v>0.20614987419742284</v>
      </c>
      <c r="AA1969">
        <f t="shared" si="584"/>
        <v>6.9199017978291638E-4</v>
      </c>
      <c r="AC1969">
        <f t="shared" si="585"/>
        <v>2.7584411910294562E-2</v>
      </c>
      <c r="AD1969">
        <f>X1969*((1-Q1969)*(1-EXP(-(P1969+O1969)*A1969))*P1969/(P1969+O1969)-(1-$AL$10)*(1-EXP(-2*O1969*A1969))/2)</f>
        <v>1.4743486745117662E-4</v>
      </c>
      <c r="AE1969">
        <f t="shared" si="586"/>
        <v>2.8423836957528655E-2</v>
      </c>
      <c r="AF1969">
        <f t="shared" si="587"/>
        <v>0.17328678830256156</v>
      </c>
      <c r="AG1969">
        <f t="shared" si="588"/>
        <v>-7.7826632969287969E-5</v>
      </c>
      <c r="AH1969">
        <f t="shared" si="589"/>
        <v>0.17320896166959227</v>
      </c>
      <c r="BA1969">
        <v>2.8423836957528599E-2</v>
      </c>
    </row>
    <row r="1970" spans="1:53" x14ac:dyDescent="0.3">
      <c r="A1970">
        <v>3.8951132233583401</v>
      </c>
      <c r="E1970" cm="1">
        <f t="array" ref="E1970">INDEX($C$2:$C$104,L1970)</f>
        <v>-0.40325058969525562</v>
      </c>
      <c r="G1970">
        <f>PI()/12*(M1970-12)</f>
        <v>-3.1415926535897931</v>
      </c>
      <c r="H1970">
        <f t="shared" si="573"/>
        <v>-0.23615839635806554</v>
      </c>
      <c r="I1970">
        <f t="shared" si="590"/>
        <v>0.7345771880830928</v>
      </c>
      <c r="J1970">
        <f t="shared" si="574"/>
        <v>2.8990714200471475</v>
      </c>
      <c r="L1970">
        <f t="shared" si="591"/>
        <v>83</v>
      </c>
      <c r="M1970">
        <v>0</v>
      </c>
      <c r="N1970">
        <f t="shared" si="575"/>
        <v>0.05</v>
      </c>
      <c r="O1970">
        <f t="shared" si="576"/>
        <v>5.0020839411324403</v>
      </c>
      <c r="P1970">
        <f t="shared" si="577"/>
        <v>9.2038344516836901</v>
      </c>
      <c r="Q1970">
        <f>1-EXP(-2*$AL$9*O1970/(1+O1970))</f>
        <v>6.4497345768578462E-2</v>
      </c>
      <c r="R1970">
        <f t="shared" si="578"/>
        <v>19.751565414145865</v>
      </c>
      <c r="S1970">
        <f>(1-$AL$6^R1970)/(1+$AL$6^R1970*(1/$AL$7-1))</f>
        <v>0.99643717244343843</v>
      </c>
      <c r="U1970">
        <v>0.1</v>
      </c>
      <c r="V1970">
        <f t="shared" si="579"/>
        <v>0.22850000000000004</v>
      </c>
      <c r="W1970">
        <f t="shared" si="580"/>
        <v>0.22768589390332572</v>
      </c>
      <c r="X1970">
        <f t="shared" si="581"/>
        <v>8.1410609667431633E-4</v>
      </c>
      <c r="Y1970">
        <f t="shared" si="582"/>
        <v>7.6159841426480502E-4</v>
      </c>
      <c r="Z1970">
        <f t="shared" si="583"/>
        <v>0.20614987419742284</v>
      </c>
      <c r="AA1970">
        <f t="shared" si="584"/>
        <v>6.9199017978291638E-4</v>
      </c>
      <c r="AC1970">
        <f t="shared" si="585"/>
        <v>2.7584411910294562E-2</v>
      </c>
      <c r="AD1970">
        <f>X1970*((1-Q1970)*(1-EXP(-(P1970+O1970)*A1970))*P1970/(P1970+O1970)-(1-$AL$10)*(1-EXP(-2*O1970*A1970))/2)</f>
        <v>1.4743486745117662E-4</v>
      </c>
      <c r="AE1970">
        <f t="shared" si="586"/>
        <v>2.8423836957528655E-2</v>
      </c>
      <c r="AF1970">
        <f t="shared" si="587"/>
        <v>0.17328678830256156</v>
      </c>
      <c r="AG1970">
        <f t="shared" si="588"/>
        <v>-7.7826632969287969E-5</v>
      </c>
      <c r="AH1970">
        <f t="shared" si="589"/>
        <v>0.17320896166959227</v>
      </c>
      <c r="BA1970">
        <v>2.8423836957528599E-2</v>
      </c>
    </row>
    <row r="1971" spans="1:53" x14ac:dyDescent="0.3">
      <c r="A1971">
        <v>3.8951132233583401</v>
      </c>
      <c r="E1971" cm="1">
        <f t="array" ref="E1971">INDEX($C$2:$C$104,L1971)</f>
        <v>-0.40325058969525562</v>
      </c>
      <c r="G1971">
        <f>PI()/12*(M1971-12)</f>
        <v>-2.8797932657906435</v>
      </c>
      <c r="H1971">
        <f t="shared" si="573"/>
        <v>-0.23615839635806554</v>
      </c>
      <c r="I1971">
        <f t="shared" si="590"/>
        <v>0.7345771880830928</v>
      </c>
      <c r="J1971">
        <f t="shared" si="574"/>
        <v>2.8105546426945978</v>
      </c>
      <c r="L1971">
        <f t="shared" si="591"/>
        <v>83</v>
      </c>
      <c r="M1971">
        <v>1</v>
      </c>
      <c r="N1971">
        <f t="shared" si="575"/>
        <v>0.05</v>
      </c>
      <c r="O1971">
        <f t="shared" si="576"/>
        <v>5.0020839411324403</v>
      </c>
      <c r="P1971">
        <f t="shared" si="577"/>
        <v>9.2038344516836901</v>
      </c>
      <c r="Q1971">
        <f>1-EXP(-2*$AL$9*O1971/(1+O1971))</f>
        <v>6.4497345768578462E-2</v>
      </c>
      <c r="R1971">
        <f t="shared" si="578"/>
        <v>19.751565414145865</v>
      </c>
      <c r="S1971">
        <f>(1-$AL$6^R1971)/(1+$AL$6^R1971*(1/$AL$7-1))</f>
        <v>0.99643717244343843</v>
      </c>
      <c r="U1971">
        <v>0</v>
      </c>
      <c r="V1971">
        <f t="shared" si="579"/>
        <v>0</v>
      </c>
      <c r="W1971">
        <f t="shared" si="580"/>
        <v>0</v>
      </c>
      <c r="X1971">
        <f t="shared" si="581"/>
        <v>0</v>
      </c>
      <c r="Y1971">
        <f t="shared" si="582"/>
        <v>0</v>
      </c>
      <c r="Z1971">
        <f t="shared" si="583"/>
        <v>0</v>
      </c>
      <c r="AA1971">
        <f t="shared" si="584"/>
        <v>0</v>
      </c>
      <c r="AC1971">
        <f t="shared" si="585"/>
        <v>0</v>
      </c>
      <c r="AD1971">
        <f>X1971*((1-Q1971)*(1-EXP(-(P1971+O1971)*A1971))*P1971/(P1971+O1971)-(1-$AL$10)*(1-EXP(-2*O1971*A1971))/2)</f>
        <v>0</v>
      </c>
      <c r="AE1971">
        <f t="shared" si="586"/>
        <v>0</v>
      </c>
      <c r="AF1971">
        <f t="shared" si="587"/>
        <v>0</v>
      </c>
      <c r="AG1971">
        <f t="shared" si="588"/>
        <v>0</v>
      </c>
      <c r="AH1971">
        <f t="shared" si="589"/>
        <v>0</v>
      </c>
      <c r="BA1971">
        <v>0</v>
      </c>
    </row>
    <row r="1972" spans="1:53" x14ac:dyDescent="0.3">
      <c r="A1972">
        <v>3.8951132233583401</v>
      </c>
      <c r="E1972" cm="1">
        <f t="array" ref="E1972">INDEX($C$2:$C$104,L1972)</f>
        <v>-0.40325058969525562</v>
      </c>
      <c r="G1972">
        <f>PI()/12*(M1972-12)</f>
        <v>-2.617993877991494</v>
      </c>
      <c r="H1972">
        <f t="shared" si="573"/>
        <v>-0.23615839635806554</v>
      </c>
      <c r="I1972">
        <f t="shared" si="590"/>
        <v>0.7345771880830928</v>
      </c>
      <c r="J1972">
        <f t="shared" si="574"/>
        <v>2.6307255968725736</v>
      </c>
      <c r="L1972">
        <f t="shared" si="591"/>
        <v>83</v>
      </c>
      <c r="M1972">
        <v>2</v>
      </c>
      <c r="N1972">
        <f t="shared" si="575"/>
        <v>0.05</v>
      </c>
      <c r="O1972">
        <f t="shared" si="576"/>
        <v>5.0020839411324403</v>
      </c>
      <c r="P1972">
        <f t="shared" si="577"/>
        <v>9.2038344516836901</v>
      </c>
      <c r="Q1972">
        <f>1-EXP(-2*$AL$9*O1972/(1+O1972))</f>
        <v>6.4497345768578462E-2</v>
      </c>
      <c r="R1972">
        <f t="shared" si="578"/>
        <v>19.751565414145865</v>
      </c>
      <c r="S1972">
        <f>(1-$AL$6^R1972)/(1+$AL$6^R1972*(1/$AL$7-1))</f>
        <v>0.99643717244343843</v>
      </c>
      <c r="U1972">
        <v>0.1</v>
      </c>
      <c r="V1972">
        <f t="shared" si="579"/>
        <v>0.22850000000000004</v>
      </c>
      <c r="W1972">
        <f t="shared" si="580"/>
        <v>0.22768589390332572</v>
      </c>
      <c r="X1972">
        <f t="shared" si="581"/>
        <v>8.1410609667431633E-4</v>
      </c>
      <c r="Y1972">
        <f t="shared" si="582"/>
        <v>7.6159841426480502E-4</v>
      </c>
      <c r="Z1972">
        <f t="shared" si="583"/>
        <v>0.20614987419742284</v>
      </c>
      <c r="AA1972">
        <f t="shared" si="584"/>
        <v>6.9199017978291638E-4</v>
      </c>
      <c r="AC1972">
        <f t="shared" si="585"/>
        <v>2.7584411910294562E-2</v>
      </c>
      <c r="AD1972">
        <f>X1972*((1-Q1972)*(1-EXP(-(P1972+O1972)*A1972))*P1972/(P1972+O1972)-(1-$AL$10)*(1-EXP(-2*O1972*A1972))/2)</f>
        <v>1.4743486745117662E-4</v>
      </c>
      <c r="AE1972">
        <f t="shared" si="586"/>
        <v>2.8423836957528655E-2</v>
      </c>
      <c r="AF1972">
        <f t="shared" si="587"/>
        <v>0.17328678830256156</v>
      </c>
      <c r="AG1972">
        <f t="shared" si="588"/>
        <v>-7.7826632969287969E-5</v>
      </c>
      <c r="AH1972">
        <f t="shared" si="589"/>
        <v>0.17320896166959227</v>
      </c>
      <c r="BA1972">
        <v>2.8423836957528599E-2</v>
      </c>
    </row>
    <row r="1973" spans="1:53" x14ac:dyDescent="0.3">
      <c r="A1973">
        <v>3.8951132233583401</v>
      </c>
      <c r="E1973" cm="1">
        <f t="array" ref="E1973">INDEX($C$2:$C$104,L1973)</f>
        <v>-0.40325058969525562</v>
      </c>
      <c r="G1973">
        <f>PI()/12*(M1973-12)</f>
        <v>-2.3561944901923448</v>
      </c>
      <c r="H1973">
        <f t="shared" si="573"/>
        <v>-0.23615839635806554</v>
      </c>
      <c r="I1973">
        <f t="shared" si="590"/>
        <v>0.7345771880830928</v>
      </c>
      <c r="J1973">
        <f t="shared" si="574"/>
        <v>2.4273398530464316</v>
      </c>
      <c r="L1973">
        <f t="shared" si="591"/>
        <v>83</v>
      </c>
      <c r="M1973">
        <v>3</v>
      </c>
      <c r="N1973">
        <f t="shared" si="575"/>
        <v>0.05</v>
      </c>
      <c r="O1973">
        <f t="shared" si="576"/>
        <v>5.0020839411324403</v>
      </c>
      <c r="P1973">
        <f t="shared" si="577"/>
        <v>9.2038344516836901</v>
      </c>
      <c r="Q1973">
        <f>1-EXP(-2*$AL$9*O1973/(1+O1973))</f>
        <v>6.4497345768578462E-2</v>
      </c>
      <c r="R1973">
        <f t="shared" si="578"/>
        <v>19.751565414145865</v>
      </c>
      <c r="S1973">
        <f>(1-$AL$6^R1973)/(1+$AL$6^R1973*(1/$AL$7-1))</f>
        <v>0.99643717244343843</v>
      </c>
      <c r="U1973">
        <v>0.1</v>
      </c>
      <c r="V1973">
        <f t="shared" si="579"/>
        <v>0.22850000000000004</v>
      </c>
      <c r="W1973">
        <f t="shared" si="580"/>
        <v>0.22768589390332572</v>
      </c>
      <c r="X1973">
        <f t="shared" si="581"/>
        <v>8.1410609667431633E-4</v>
      </c>
      <c r="Y1973">
        <f t="shared" si="582"/>
        <v>7.6159841426480502E-4</v>
      </c>
      <c r="Z1973">
        <f t="shared" si="583"/>
        <v>0.20614987419742284</v>
      </c>
      <c r="AA1973">
        <f t="shared" si="584"/>
        <v>6.9199017978291638E-4</v>
      </c>
      <c r="AC1973">
        <f t="shared" si="585"/>
        <v>2.7584411910294562E-2</v>
      </c>
      <c r="AD1973">
        <f>X1973*((1-Q1973)*(1-EXP(-(P1973+O1973)*A1973))*P1973/(P1973+O1973)-(1-$AL$10)*(1-EXP(-2*O1973*A1973))/2)</f>
        <v>1.4743486745117662E-4</v>
      </c>
      <c r="AE1973">
        <f t="shared" si="586"/>
        <v>2.8423836957528655E-2</v>
      </c>
      <c r="AF1973">
        <f t="shared" si="587"/>
        <v>0.17328678830256156</v>
      </c>
      <c r="AG1973">
        <f t="shared" si="588"/>
        <v>-7.7826632969287969E-5</v>
      </c>
      <c r="AH1973">
        <f t="shared" si="589"/>
        <v>0.17320896166959227</v>
      </c>
      <c r="BA1973">
        <v>2.8423836957528599E-2</v>
      </c>
    </row>
    <row r="1974" spans="1:53" x14ac:dyDescent="0.3">
      <c r="A1974">
        <v>3.8951132233583401</v>
      </c>
      <c r="E1974" cm="1">
        <f t="array" ref="E1974">INDEX($C$2:$C$104,L1974)</f>
        <v>-0.40325058969525562</v>
      </c>
      <c r="G1974">
        <f>PI()/12*(M1974-12)</f>
        <v>-2.0943951023931953</v>
      </c>
      <c r="H1974">
        <f t="shared" si="573"/>
        <v>-0.23615839635806554</v>
      </c>
      <c r="I1974">
        <f t="shared" si="590"/>
        <v>0.7345771880830928</v>
      </c>
      <c r="J1974">
        <f t="shared" si="574"/>
        <v>2.2186131715654054</v>
      </c>
      <c r="L1974">
        <f t="shared" si="591"/>
        <v>83</v>
      </c>
      <c r="M1974">
        <v>4</v>
      </c>
      <c r="N1974">
        <f t="shared" si="575"/>
        <v>0.05</v>
      </c>
      <c r="O1974">
        <f t="shared" si="576"/>
        <v>5.0020839411324403</v>
      </c>
      <c r="P1974">
        <f t="shared" si="577"/>
        <v>9.2038344516836901</v>
      </c>
      <c r="Q1974">
        <f>1-EXP(-2*$AL$9*O1974/(1+O1974))</f>
        <v>6.4497345768578462E-2</v>
      </c>
      <c r="R1974">
        <f t="shared" si="578"/>
        <v>19.751565414145865</v>
      </c>
      <c r="S1974">
        <f>(1-$AL$6^R1974)/(1+$AL$6^R1974*(1/$AL$7-1))</f>
        <v>0.99643717244343843</v>
      </c>
      <c r="U1974">
        <v>0.1</v>
      </c>
      <c r="V1974">
        <f t="shared" si="579"/>
        <v>0.22850000000000004</v>
      </c>
      <c r="W1974">
        <f t="shared" si="580"/>
        <v>0.22768589390332572</v>
      </c>
      <c r="X1974">
        <f t="shared" si="581"/>
        <v>8.1410609667431633E-4</v>
      </c>
      <c r="Y1974">
        <f t="shared" si="582"/>
        <v>7.6159841426480502E-4</v>
      </c>
      <c r="Z1974">
        <f t="shared" si="583"/>
        <v>0.20614987419742284</v>
      </c>
      <c r="AA1974">
        <f t="shared" si="584"/>
        <v>6.9199017978291638E-4</v>
      </c>
      <c r="AC1974">
        <f t="shared" si="585"/>
        <v>2.7584411910294562E-2</v>
      </c>
      <c r="AD1974">
        <f>X1974*((1-Q1974)*(1-EXP(-(P1974+O1974)*A1974))*P1974/(P1974+O1974)-(1-$AL$10)*(1-EXP(-2*O1974*A1974))/2)</f>
        <v>1.4743486745117662E-4</v>
      </c>
      <c r="AE1974">
        <f t="shared" si="586"/>
        <v>2.8423836957528655E-2</v>
      </c>
      <c r="AF1974">
        <f t="shared" si="587"/>
        <v>0.17328678830256156</v>
      </c>
      <c r="AG1974">
        <f t="shared" si="588"/>
        <v>-7.7826632969287969E-5</v>
      </c>
      <c r="AH1974">
        <f t="shared" si="589"/>
        <v>0.17320896166959227</v>
      </c>
      <c r="BA1974">
        <v>2.8423836957528599E-2</v>
      </c>
    </row>
    <row r="1975" spans="1:53" x14ac:dyDescent="0.3">
      <c r="A1975">
        <v>3.8951132233583401</v>
      </c>
      <c r="E1975" cm="1">
        <f t="array" ref="E1975">INDEX($C$2:$C$104,L1975)</f>
        <v>-0.40325058969525562</v>
      </c>
      <c r="G1975">
        <f>PI()/12*(M1975-12)</f>
        <v>-1.8325957145940459</v>
      </c>
      <c r="H1975">
        <f t="shared" si="573"/>
        <v>-0.23615839635806554</v>
      </c>
      <c r="I1975">
        <f t="shared" si="590"/>
        <v>0.7345771880830928</v>
      </c>
      <c r="J1975">
        <f t="shared" si="574"/>
        <v>2.0111738094064719</v>
      </c>
      <c r="L1975">
        <f t="shared" si="591"/>
        <v>83</v>
      </c>
      <c r="M1975">
        <v>5</v>
      </c>
      <c r="N1975">
        <f t="shared" si="575"/>
        <v>0.05</v>
      </c>
      <c r="O1975">
        <f t="shared" si="576"/>
        <v>5.0020839411324403</v>
      </c>
      <c r="P1975">
        <f t="shared" si="577"/>
        <v>9.2038344516836901</v>
      </c>
      <c r="Q1975">
        <f>1-EXP(-2*$AL$9*O1975/(1+O1975))</f>
        <v>6.4497345768578462E-2</v>
      </c>
      <c r="R1975">
        <f t="shared" si="578"/>
        <v>19.751565414145865</v>
      </c>
      <c r="S1975">
        <f>(1-$AL$6^R1975)/(1+$AL$6^R1975*(1/$AL$7-1))</f>
        <v>0.99643717244343843</v>
      </c>
      <c r="U1975">
        <v>0.1</v>
      </c>
      <c r="V1975">
        <f t="shared" si="579"/>
        <v>0.22850000000000004</v>
      </c>
      <c r="W1975">
        <f t="shared" si="580"/>
        <v>0.22768589390332572</v>
      </c>
      <c r="X1975">
        <f t="shared" si="581"/>
        <v>8.1410609667431633E-4</v>
      </c>
      <c r="Y1975">
        <f t="shared" si="582"/>
        <v>7.6159841426480502E-4</v>
      </c>
      <c r="Z1975">
        <f t="shared" si="583"/>
        <v>0.20614987419742284</v>
      </c>
      <c r="AA1975">
        <f t="shared" si="584"/>
        <v>6.9199017978291638E-4</v>
      </c>
      <c r="AC1975">
        <f t="shared" si="585"/>
        <v>2.7584411910294562E-2</v>
      </c>
      <c r="AD1975">
        <f>X1975*((1-Q1975)*(1-EXP(-(P1975+O1975)*A1975))*P1975/(P1975+O1975)-(1-$AL$10)*(1-EXP(-2*O1975*A1975))/2)</f>
        <v>1.4743486745117662E-4</v>
      </c>
      <c r="AE1975">
        <f t="shared" si="586"/>
        <v>2.8423836957528655E-2</v>
      </c>
      <c r="AF1975">
        <f t="shared" si="587"/>
        <v>0.17328678830256156</v>
      </c>
      <c r="AG1975">
        <f t="shared" si="588"/>
        <v>-7.7826632969287969E-5</v>
      </c>
      <c r="AH1975">
        <f t="shared" si="589"/>
        <v>0.17320896166959227</v>
      </c>
      <c r="BA1975">
        <v>2.8423836957528599E-2</v>
      </c>
    </row>
    <row r="1976" spans="1:53" x14ac:dyDescent="0.3">
      <c r="A1976">
        <v>3.8951132233583401</v>
      </c>
      <c r="E1976" cm="1">
        <f t="array" ref="E1976">INDEX($C$2:$C$104,L1976)</f>
        <v>-0.40325058969525562</v>
      </c>
      <c r="G1976">
        <f>PI()/12*(M1976-12)</f>
        <v>-1.5707963267948966</v>
      </c>
      <c r="H1976">
        <f t="shared" si="573"/>
        <v>-0.23615839635806554</v>
      </c>
      <c r="I1976">
        <f t="shared" si="590"/>
        <v>0.7345771880830928</v>
      </c>
      <c r="J1976">
        <f t="shared" si="574"/>
        <v>1.8092068383938018</v>
      </c>
      <c r="L1976">
        <f t="shared" si="591"/>
        <v>83</v>
      </c>
      <c r="M1976">
        <v>6</v>
      </c>
      <c r="N1976">
        <f t="shared" si="575"/>
        <v>0.05</v>
      </c>
      <c r="O1976">
        <f t="shared" si="576"/>
        <v>5.0020839411324403</v>
      </c>
      <c r="P1976">
        <f t="shared" si="577"/>
        <v>9.2038344516836901</v>
      </c>
      <c r="Q1976">
        <f>1-EXP(-2*$AL$9*O1976/(1+O1976))</f>
        <v>6.4497345768578462E-2</v>
      </c>
      <c r="R1976">
        <f t="shared" si="578"/>
        <v>19.751565414145865</v>
      </c>
      <c r="S1976">
        <f>(1-$AL$6^R1976)/(1+$AL$6^R1976*(1/$AL$7-1))</f>
        <v>0.99643717244343843</v>
      </c>
      <c r="U1976">
        <v>0.1</v>
      </c>
      <c r="V1976">
        <f t="shared" si="579"/>
        <v>0.22850000000000004</v>
      </c>
      <c r="W1976">
        <f t="shared" si="580"/>
        <v>0.22768589390332572</v>
      </c>
      <c r="X1976">
        <f t="shared" si="581"/>
        <v>8.1410609667431633E-4</v>
      </c>
      <c r="Y1976">
        <f t="shared" si="582"/>
        <v>7.6159841426480502E-4</v>
      </c>
      <c r="Z1976">
        <f t="shared" si="583"/>
        <v>0.20614987419742284</v>
      </c>
      <c r="AA1976">
        <f t="shared" si="584"/>
        <v>6.9199017978291638E-4</v>
      </c>
      <c r="AC1976">
        <f t="shared" si="585"/>
        <v>2.7584411910294562E-2</v>
      </c>
      <c r="AD1976">
        <f>X1976*((1-Q1976)*(1-EXP(-(P1976+O1976)*A1976))*P1976/(P1976+O1976)-(1-$AL$10)*(1-EXP(-2*O1976*A1976))/2)</f>
        <v>1.4743486745117662E-4</v>
      </c>
      <c r="AE1976">
        <f t="shared" si="586"/>
        <v>2.8423836957528655E-2</v>
      </c>
      <c r="AF1976">
        <f t="shared" si="587"/>
        <v>0.17328678830256156</v>
      </c>
      <c r="AG1976">
        <f t="shared" si="588"/>
        <v>-7.7826632969287969E-5</v>
      </c>
      <c r="AH1976">
        <f t="shared" si="589"/>
        <v>0.17320896166959227</v>
      </c>
      <c r="BA1976">
        <v>2.8423836957528599E-2</v>
      </c>
    </row>
    <row r="1977" spans="1:53" x14ac:dyDescent="0.3">
      <c r="A1977">
        <v>3.8951132233583401</v>
      </c>
      <c r="E1977" cm="1">
        <f t="array" ref="E1977">INDEX($C$2:$C$104,L1977)</f>
        <v>-0.40325058969525562</v>
      </c>
      <c r="G1977">
        <f>PI()/12*(M1977-12)</f>
        <v>-1.308996938995747</v>
      </c>
      <c r="H1977">
        <f t="shared" si="573"/>
        <v>-0.23615839635806554</v>
      </c>
      <c r="I1977">
        <f t="shared" si="590"/>
        <v>0.7345771880830928</v>
      </c>
      <c r="J1977">
        <f t="shared" si="574"/>
        <v>1.6168484329105939</v>
      </c>
      <c r="L1977">
        <f t="shared" si="591"/>
        <v>83</v>
      </c>
      <c r="M1977">
        <v>7</v>
      </c>
      <c r="N1977">
        <f t="shared" si="575"/>
        <v>0.05</v>
      </c>
      <c r="O1977">
        <f t="shared" si="576"/>
        <v>5.0020839411324403</v>
      </c>
      <c r="P1977">
        <f t="shared" si="577"/>
        <v>9.2038344516836901</v>
      </c>
      <c r="Q1977">
        <f>1-EXP(-2*$AL$9*O1977/(1+O1977))</f>
        <v>6.4497345768578462E-2</v>
      </c>
      <c r="R1977">
        <f t="shared" si="578"/>
        <v>19.751565414145865</v>
      </c>
      <c r="S1977">
        <f>(1-$AL$6^R1977)/(1+$AL$6^R1977*(1/$AL$7-1))</f>
        <v>0.99643717244343843</v>
      </c>
      <c r="U1977">
        <v>0.1</v>
      </c>
      <c r="V1977">
        <f t="shared" si="579"/>
        <v>0.22850000000000004</v>
      </c>
      <c r="W1977">
        <f t="shared" si="580"/>
        <v>0.22768589390332572</v>
      </c>
      <c r="X1977">
        <f t="shared" si="581"/>
        <v>8.1410609667431633E-4</v>
      </c>
      <c r="Y1977">
        <f t="shared" si="582"/>
        <v>7.6159841426480502E-4</v>
      </c>
      <c r="Z1977">
        <f t="shared" si="583"/>
        <v>0.20614987419742284</v>
      </c>
      <c r="AA1977">
        <f t="shared" si="584"/>
        <v>6.9199017978291638E-4</v>
      </c>
      <c r="AC1977">
        <f t="shared" si="585"/>
        <v>2.7584411910294562E-2</v>
      </c>
      <c r="AD1977">
        <f>X1977*((1-Q1977)*(1-EXP(-(P1977+O1977)*A1977))*P1977/(P1977+O1977)-(1-$AL$10)*(1-EXP(-2*O1977*A1977))/2)</f>
        <v>1.4743486745117662E-4</v>
      </c>
      <c r="AE1977">
        <f t="shared" si="586"/>
        <v>2.8423836957528655E-2</v>
      </c>
      <c r="AF1977">
        <f t="shared" si="587"/>
        <v>0.17328678830256156</v>
      </c>
      <c r="AG1977">
        <f t="shared" si="588"/>
        <v>-7.7826632969287969E-5</v>
      </c>
      <c r="AH1977">
        <f t="shared" si="589"/>
        <v>0.17320896166959227</v>
      </c>
      <c r="BA1977">
        <v>2.8423836957528599E-2</v>
      </c>
    </row>
    <row r="1978" spans="1:53" x14ac:dyDescent="0.3">
      <c r="A1978">
        <v>3.8951132233583401</v>
      </c>
      <c r="E1978" cm="1">
        <f t="array" ref="E1978">INDEX($C$2:$C$104,L1978)</f>
        <v>-0.40325058969525562</v>
      </c>
      <c r="G1978">
        <f>PI()/12*(M1978-12)</f>
        <v>-1.0471975511965976</v>
      </c>
      <c r="H1978">
        <f t="shared" si="573"/>
        <v>-0.23615839635806554</v>
      </c>
      <c r="I1978">
        <f t="shared" si="590"/>
        <v>0.7345771880830928</v>
      </c>
      <c r="J1978">
        <f t="shared" si="574"/>
        <v>1.4392873910217685</v>
      </c>
      <c r="L1978">
        <f t="shared" si="591"/>
        <v>83</v>
      </c>
      <c r="M1978">
        <v>8</v>
      </c>
      <c r="N1978">
        <f t="shared" si="575"/>
        <v>0.13150893577312806</v>
      </c>
      <c r="O1978">
        <f t="shared" si="576"/>
        <v>1.906502120918359</v>
      </c>
      <c r="P1978">
        <f t="shared" si="577"/>
        <v>3.5079639024897808</v>
      </c>
      <c r="Q1978">
        <f>1-EXP(-2*$AL$9*O1978/(1+O1978))</f>
        <v>5.1122437483263616E-2</v>
      </c>
      <c r="R1978">
        <f t="shared" si="578"/>
        <v>7.5281426294900653</v>
      </c>
      <c r="S1978">
        <f>(1-$AL$6^R1978)/(1+$AL$6^R1978*(1/$AL$7-1))</f>
        <v>0.82224190353785531</v>
      </c>
      <c r="U1978">
        <v>3.5</v>
      </c>
      <c r="V1978">
        <f t="shared" si="579"/>
        <v>7.9975000000000005</v>
      </c>
      <c r="W1978">
        <f t="shared" si="580"/>
        <v>6.5758796235439982</v>
      </c>
      <c r="X1978">
        <f t="shared" si="581"/>
        <v>1.4216203764560023</v>
      </c>
      <c r="Y1978">
        <f t="shared" si="582"/>
        <v>1.3489421078865937</v>
      </c>
      <c r="Z1978">
        <f t="shared" si="583"/>
        <v>5.9538899573048631</v>
      </c>
      <c r="AA1978">
        <f t="shared" si="584"/>
        <v>1.2076576826854044</v>
      </c>
      <c r="AC1978">
        <f t="shared" si="585"/>
        <v>1.7359279125688356</v>
      </c>
      <c r="AD1978">
        <f>X1978*((1-Q1978)*(1-EXP(-(P1978+O1978)*A1978))*P1978/(P1978+O1978)-(1-$AL$10)*(1-EXP(-2*O1978*A1978))/2)</f>
        <v>0.26977506314111632</v>
      </c>
      <c r="AE1978">
        <f t="shared" si="586"/>
        <v>3.2133606583953567</v>
      </c>
      <c r="AF1978">
        <f t="shared" si="587"/>
        <v>4.1517941325697425</v>
      </c>
      <c r="AG1978">
        <f t="shared" si="588"/>
        <v>-0.12849063793992718</v>
      </c>
      <c r="AH1978">
        <f t="shared" si="589"/>
        <v>4.0233034946298156</v>
      </c>
      <c r="BA1978">
        <v>3.21336065839535</v>
      </c>
    </row>
    <row r="1979" spans="1:53" x14ac:dyDescent="0.3">
      <c r="A1979">
        <v>3.8951132233583401</v>
      </c>
      <c r="E1979" cm="1">
        <f t="array" ref="E1979">INDEX($C$2:$C$104,L1979)</f>
        <v>-0.40325058969525562</v>
      </c>
      <c r="G1979">
        <f>PI()/12*(M1979-12)</f>
        <v>-0.78539816339744828</v>
      </c>
      <c r="H1979">
        <f t="shared" si="573"/>
        <v>-0.23615839635806554</v>
      </c>
      <c r="I1979">
        <f t="shared" si="590"/>
        <v>0.7345771880830928</v>
      </c>
      <c r="J1979">
        <f t="shared" si="574"/>
        <v>1.2835983185624389</v>
      </c>
      <c r="L1979">
        <f t="shared" si="591"/>
        <v>83</v>
      </c>
      <c r="M1979">
        <v>9</v>
      </c>
      <c r="N1979">
        <f t="shared" si="575"/>
        <v>0.28719800823245767</v>
      </c>
      <c r="O1979">
        <f t="shared" si="576"/>
        <v>0.88256232242016697</v>
      </c>
      <c r="P1979">
        <f t="shared" si="577"/>
        <v>1.6239146732531071</v>
      </c>
      <c r="Q1979">
        <f>1-EXP(-2*$AL$9*O1979/(1+O1979))</f>
        <v>3.6810135201839733E-2</v>
      </c>
      <c r="R1979">
        <f t="shared" si="578"/>
        <v>3.4849450046206001</v>
      </c>
      <c r="S1979">
        <f>(1-$AL$6^R1979)/(1+$AL$6^R1979*(1/$AL$7-1))</f>
        <v>0.47710701656190885</v>
      </c>
      <c r="U1979">
        <v>63.3</v>
      </c>
      <c r="V1979">
        <f t="shared" si="579"/>
        <v>144.6405</v>
      </c>
      <c r="W1979">
        <f t="shared" si="580"/>
        <v>69.008997429022784</v>
      </c>
      <c r="X1979">
        <f t="shared" si="581"/>
        <v>75.631502570977219</v>
      </c>
      <c r="Y1979">
        <f t="shared" si="582"/>
        <v>72.717072572777454</v>
      </c>
      <c r="Z1979">
        <f t="shared" si="583"/>
        <v>62.481675498631006</v>
      </c>
      <c r="AA1979">
        <f t="shared" si="584"/>
        <v>62.220654410929576</v>
      </c>
      <c r="AC1979">
        <f t="shared" si="585"/>
        <v>29.807028911619668</v>
      </c>
      <c r="AD1979">
        <f>X1979*((1-Q1979)*(1-EXP(-(P1979+O1979)*A1979))*P1979/(P1979+O1979)-(1-$AL$10)*(1-EXP(-2*O1979*A1979))/2)</f>
        <v>15.084067080895943</v>
      </c>
      <c r="AE1979">
        <f t="shared" si="586"/>
        <v>107.1117504034452</v>
      </c>
      <c r="AF1979">
        <f t="shared" si="587"/>
        <v>32.647187166463816</v>
      </c>
      <c r="AG1979">
        <f t="shared" si="588"/>
        <v>-4.5876489190480632</v>
      </c>
      <c r="AH1979">
        <f t="shared" si="589"/>
        <v>28.059538247415752</v>
      </c>
      <c r="BA1979">
        <v>107.111750403445</v>
      </c>
    </row>
    <row r="1980" spans="1:53" x14ac:dyDescent="0.3">
      <c r="A1980">
        <v>3.8951132233583401</v>
      </c>
      <c r="E1980" cm="1">
        <f t="array" ref="E1980">INDEX($C$2:$C$104,L1980)</f>
        <v>-0.40325058969525562</v>
      </c>
      <c r="G1980">
        <f>PI()/12*(M1980-12)</f>
        <v>-0.52359877559829882</v>
      </c>
      <c r="H1980">
        <f t="shared" si="573"/>
        <v>-0.23615839635806554</v>
      </c>
      <c r="I1980">
        <f t="shared" si="590"/>
        <v>0.7345771880830928</v>
      </c>
      <c r="J1980">
        <f t="shared" si="574"/>
        <v>1.159274996822802</v>
      </c>
      <c r="L1980">
        <f t="shared" si="591"/>
        <v>83</v>
      </c>
      <c r="M1980">
        <v>10</v>
      </c>
      <c r="N1980">
        <f t="shared" si="575"/>
        <v>0.41152132997209456</v>
      </c>
      <c r="O1980">
        <f t="shared" si="576"/>
        <v>0.62499357887466911</v>
      </c>
      <c r="P1980">
        <f t="shared" si="577"/>
        <v>1.1499881851293912</v>
      </c>
      <c r="Q1980">
        <f>1-EXP(-2*$AL$9*O1980/(1+O1980))</f>
        <v>3.0300487335533255E-2</v>
      </c>
      <c r="R1980">
        <f t="shared" si="578"/>
        <v>2.4678917230983974</v>
      </c>
      <c r="S1980">
        <f>(1-$AL$6^R1980)/(1+$AL$6^R1980*(1/$AL$7-1))</f>
        <v>0.34738258132984656</v>
      </c>
      <c r="U1980">
        <v>129.80000000000001</v>
      </c>
      <c r="V1980">
        <f t="shared" si="579"/>
        <v>296.59300000000002</v>
      </c>
      <c r="W1980">
        <f t="shared" si="580"/>
        <v>103.03124194436319</v>
      </c>
      <c r="X1980">
        <f t="shared" si="581"/>
        <v>193.56175805563683</v>
      </c>
      <c r="Y1980">
        <f t="shared" si="582"/>
        <v>185.5680809073221</v>
      </c>
      <c r="Z1980">
        <f t="shared" si="583"/>
        <v>93.285873802322826</v>
      </c>
      <c r="AA1980">
        <f t="shared" si="584"/>
        <v>150.10690585965443</v>
      </c>
      <c r="AC1980">
        <f t="shared" si="585"/>
        <v>52.851593738094067</v>
      </c>
      <c r="AD1980">
        <f>X1980*((1-Q1980)*(1-EXP(-(P1980+O1980)*A1980))*P1980/(P1980+O1980)-(1-$AL$10)*(1-EXP(-2*O1980*A1980))/2)</f>
        <v>39.853685574673499</v>
      </c>
      <c r="AE1980">
        <f t="shared" si="586"/>
        <v>242.81218517242201</v>
      </c>
      <c r="AF1980">
        <f t="shared" si="587"/>
        <v>40.6733419846693</v>
      </c>
      <c r="AG1980">
        <f t="shared" si="588"/>
        <v>-4.3925105270057934</v>
      </c>
      <c r="AH1980">
        <f t="shared" si="589"/>
        <v>36.28083145766351</v>
      </c>
      <c r="BA1980">
        <v>242.81218517242201</v>
      </c>
    </row>
    <row r="1981" spans="1:53" x14ac:dyDescent="0.3">
      <c r="A1981">
        <v>3.8951132233583401</v>
      </c>
      <c r="E1981" cm="1">
        <f t="array" ref="E1981">INDEX($C$2:$C$104,L1981)</f>
        <v>-0.40325058969525562</v>
      </c>
      <c r="G1981">
        <f>PI()/12*(M1981-12)</f>
        <v>-0.26179938779914941</v>
      </c>
      <c r="H1981">
        <f t="shared" si="573"/>
        <v>-0.23615839635806554</v>
      </c>
      <c r="I1981">
        <f t="shared" si="590"/>
        <v>0.7345771880830928</v>
      </c>
      <c r="J1981">
        <f t="shared" si="574"/>
        <v>1.0776624659527441</v>
      </c>
      <c r="L1981">
        <f t="shared" si="591"/>
        <v>83</v>
      </c>
      <c r="M1981">
        <v>11</v>
      </c>
      <c r="N1981">
        <f t="shared" si="575"/>
        <v>0.49313386084215249</v>
      </c>
      <c r="O1981">
        <f t="shared" si="576"/>
        <v>0.52810726159399413</v>
      </c>
      <c r="P1981">
        <f t="shared" si="577"/>
        <v>0.97171736133294928</v>
      </c>
      <c r="Q1981">
        <f>1-EXP(-2*$AL$9*O1981/(1+O1981))</f>
        <v>2.7268955733805611E-2</v>
      </c>
      <c r="R1981">
        <f t="shared" si="578"/>
        <v>2.085319887834133</v>
      </c>
      <c r="S1981">
        <f>(1-$AL$6^R1981)/(1+$AL$6^R1981*(1/$AL$7-1))</f>
        <v>0.29533660519028837</v>
      </c>
      <c r="U1981">
        <v>241.8</v>
      </c>
      <c r="V1981">
        <f t="shared" si="579"/>
        <v>552.51300000000003</v>
      </c>
      <c r="W1981">
        <f t="shared" si="580"/>
        <v>163.1773137435018</v>
      </c>
      <c r="X1981">
        <f t="shared" si="581"/>
        <v>389.33568625649821</v>
      </c>
      <c r="Y1981">
        <f t="shared" si="582"/>
        <v>370.11819554352263</v>
      </c>
      <c r="Z1981">
        <f t="shared" si="583"/>
        <v>147.7429370937632</v>
      </c>
      <c r="AA1981">
        <f t="shared" si="584"/>
        <v>288.63117398158954</v>
      </c>
      <c r="AC1981">
        <f t="shared" si="585"/>
        <v>89.985953260571122</v>
      </c>
      <c r="AD1981">
        <f>X1981*((1-Q1981)*(1-EXP(-(P1981+O1981)*A1981))*P1981/(P1981+O1981)-(1-$AL$10)*(1-EXP(-2*O1981*A1981))/2)</f>
        <v>81.891110481252483</v>
      </c>
      <c r="AE1981">
        <f t="shared" si="586"/>
        <v>460.50823772341317</v>
      </c>
      <c r="AF1981">
        <f t="shared" si="587"/>
        <v>58.280094603450905</v>
      </c>
      <c r="AG1981">
        <f t="shared" si="588"/>
        <v>-0.40408891931938939</v>
      </c>
      <c r="AH1981">
        <f t="shared" si="589"/>
        <v>57.876005684131513</v>
      </c>
      <c r="BA1981">
        <v>460.508237723413</v>
      </c>
    </row>
    <row r="1982" spans="1:53" x14ac:dyDescent="0.3">
      <c r="A1982">
        <v>3.8951132233583401</v>
      </c>
      <c r="E1982" cm="1">
        <f t="array" ref="E1982">INDEX($C$2:$C$104,L1982)</f>
        <v>-0.40325058969525562</v>
      </c>
      <c r="G1982">
        <f>PI()/12*(M1982-12)</f>
        <v>0</v>
      </c>
      <c r="H1982">
        <f t="shared" si="573"/>
        <v>-0.23615839635806554</v>
      </c>
      <c r="I1982">
        <f t="shared" si="590"/>
        <v>0.7345771880830928</v>
      </c>
      <c r="J1982">
        <f t="shared" si="574"/>
        <v>1.0490224129331576</v>
      </c>
      <c r="L1982">
        <f t="shared" si="591"/>
        <v>83</v>
      </c>
      <c r="M1982">
        <v>12</v>
      </c>
      <c r="N1982">
        <f t="shared" si="575"/>
        <v>0.52177391386173899</v>
      </c>
      <c r="O1982">
        <f t="shared" si="576"/>
        <v>0.50158622457782964</v>
      </c>
      <c r="P1982">
        <f t="shared" si="577"/>
        <v>0.92291865322320665</v>
      </c>
      <c r="Q1982">
        <f>1-EXP(-2*$AL$9*O1982/(1+O1982))</f>
        <v>2.6369106087392735E-2</v>
      </c>
      <c r="R1982">
        <f t="shared" si="578"/>
        <v>1.9805971355491794</v>
      </c>
      <c r="S1982">
        <f>(1-$AL$6^R1982)/(1+$AL$6^R1982*(1/$AL$7-1))</f>
        <v>0.28085393131497854</v>
      </c>
      <c r="U1982">
        <v>363.2</v>
      </c>
      <c r="V1982">
        <f t="shared" si="579"/>
        <v>829.91200000000003</v>
      </c>
      <c r="W1982">
        <f t="shared" si="580"/>
        <v>233.08404784547648</v>
      </c>
      <c r="X1982">
        <f t="shared" si="581"/>
        <v>596.82795215452359</v>
      </c>
      <c r="Y1982">
        <f t="shared" si="582"/>
        <v>565.13096827495838</v>
      </c>
      <c r="Z1982">
        <f t="shared" si="583"/>
        <v>211.03743546437252</v>
      </c>
      <c r="AA1982">
        <f t="shared" si="584"/>
        <v>435.39667292938327</v>
      </c>
      <c r="AC1982">
        <f t="shared" si="585"/>
        <v>131.21776121595698</v>
      </c>
      <c r="AD1982">
        <f>X1982*((1-Q1982)*(1-EXP(-(P1982+O1982)*A1982))*P1982/(P1982+O1982)-(1-$AL$10)*(1-EXP(-2*O1982*A1982))/2)</f>
        <v>126.45964520993167</v>
      </c>
      <c r="AE1982">
        <f t="shared" si="586"/>
        <v>693.07407935527192</v>
      </c>
      <c r="AF1982">
        <f t="shared" si="587"/>
        <v>80.617117002383736</v>
      </c>
      <c r="AG1982">
        <f t="shared" si="588"/>
        <v>3.2746501356434772</v>
      </c>
      <c r="AH1982">
        <f t="shared" si="589"/>
        <v>83.89176713802722</v>
      </c>
      <c r="BA1982">
        <v>693.07407935527203</v>
      </c>
    </row>
    <row r="1983" spans="1:53" x14ac:dyDescent="0.3">
      <c r="A1983">
        <v>3.8951132233583401</v>
      </c>
      <c r="E1983" cm="1">
        <f t="array" ref="E1983">INDEX($C$2:$C$104,L1983)</f>
        <v>-0.40325058969525562</v>
      </c>
      <c r="G1983">
        <f>PI()/12*(M1983-12)</f>
        <v>0.26179938779914941</v>
      </c>
      <c r="H1983">
        <f t="shared" si="573"/>
        <v>-0.23615839635806554</v>
      </c>
      <c r="I1983">
        <f t="shared" si="590"/>
        <v>0.7345771880830928</v>
      </c>
      <c r="J1983">
        <f t="shared" si="574"/>
        <v>1.0776624659527441</v>
      </c>
      <c r="L1983">
        <f t="shared" si="591"/>
        <v>83</v>
      </c>
      <c r="M1983">
        <v>13</v>
      </c>
      <c r="N1983">
        <f t="shared" si="575"/>
        <v>0.49313386084215249</v>
      </c>
      <c r="O1983">
        <f t="shared" si="576"/>
        <v>0.52810726159399413</v>
      </c>
      <c r="P1983">
        <f t="shared" si="577"/>
        <v>0.97171736133294928</v>
      </c>
      <c r="Q1983">
        <f>1-EXP(-2*$AL$9*O1983/(1+O1983))</f>
        <v>2.7268955733805611E-2</v>
      </c>
      <c r="R1983">
        <f t="shared" si="578"/>
        <v>2.085319887834133</v>
      </c>
      <c r="S1983">
        <f>(1-$AL$6^R1983)/(1+$AL$6^R1983*(1/$AL$7-1))</f>
        <v>0.29533660519028837</v>
      </c>
      <c r="U1983">
        <v>352.8</v>
      </c>
      <c r="V1983">
        <f t="shared" si="579"/>
        <v>806.14800000000002</v>
      </c>
      <c r="W1983">
        <f t="shared" si="580"/>
        <v>238.08501360094058</v>
      </c>
      <c r="X1983">
        <f t="shared" si="581"/>
        <v>568.06298639905947</v>
      </c>
      <c r="Y1983">
        <f t="shared" si="582"/>
        <v>540.02357066896104</v>
      </c>
      <c r="Z1983">
        <f t="shared" si="583"/>
        <v>215.56537719884059</v>
      </c>
      <c r="AA1983">
        <f t="shared" si="584"/>
        <v>421.12935558604136</v>
      </c>
      <c r="AC1983">
        <f t="shared" si="585"/>
        <v>131.29464148192508</v>
      </c>
      <c r="AD1983">
        <f>X1983*((1-Q1983)*(1-EXP(-(P1983+O1983)*A1983))*P1983/(P1983+O1983)-(1-$AL$10)*(1-EXP(-2*O1983*A1983))/2)</f>
        <v>119.48380387835351</v>
      </c>
      <c r="AE1983">
        <f t="shared" si="586"/>
        <v>671.90780094631987</v>
      </c>
      <c r="AF1983">
        <f t="shared" si="587"/>
        <v>85.033984185680225</v>
      </c>
      <c r="AG1983">
        <f t="shared" si="588"/>
        <v>-0.58958879543374931</v>
      </c>
      <c r="AH1983">
        <f t="shared" si="589"/>
        <v>84.44439539024647</v>
      </c>
      <c r="BA1983">
        <v>671.90780094631998</v>
      </c>
    </row>
    <row r="1984" spans="1:53" x14ac:dyDescent="0.3">
      <c r="A1984">
        <v>3.8951132233583401</v>
      </c>
      <c r="E1984" cm="1">
        <f t="array" ref="E1984">INDEX($C$2:$C$104,L1984)</f>
        <v>-0.40325058969525562</v>
      </c>
      <c r="G1984">
        <f>PI()/12*(M1984-12)</f>
        <v>0.52359877559829882</v>
      </c>
      <c r="H1984">
        <f t="shared" si="573"/>
        <v>-0.23615839635806554</v>
      </c>
      <c r="I1984">
        <f t="shared" si="590"/>
        <v>0.7345771880830928</v>
      </c>
      <c r="J1984">
        <f t="shared" si="574"/>
        <v>1.159274996822802</v>
      </c>
      <c r="L1984">
        <f t="shared" si="591"/>
        <v>83</v>
      </c>
      <c r="M1984">
        <v>14</v>
      </c>
      <c r="N1984">
        <f t="shared" si="575"/>
        <v>0.41152132997209456</v>
      </c>
      <c r="O1984">
        <f t="shared" si="576"/>
        <v>0.62499357887466911</v>
      </c>
      <c r="P1984">
        <f t="shared" si="577"/>
        <v>1.1499881851293912</v>
      </c>
      <c r="Q1984">
        <f>1-EXP(-2*$AL$9*O1984/(1+O1984))</f>
        <v>3.0300487335533255E-2</v>
      </c>
      <c r="R1984">
        <f t="shared" si="578"/>
        <v>2.4678917230983974</v>
      </c>
      <c r="S1984">
        <f>(1-$AL$6^R1984)/(1+$AL$6^R1984*(1/$AL$7-1))</f>
        <v>0.34738258132984656</v>
      </c>
      <c r="U1984">
        <v>187.4</v>
      </c>
      <c r="V1984">
        <f t="shared" si="579"/>
        <v>428.20900000000006</v>
      </c>
      <c r="W1984">
        <f t="shared" si="580"/>
        <v>148.75234776867228</v>
      </c>
      <c r="X1984">
        <f t="shared" si="581"/>
        <v>279.45665223132778</v>
      </c>
      <c r="Y1984">
        <f t="shared" si="582"/>
        <v>267.91570386773628</v>
      </c>
      <c r="Z1984">
        <f t="shared" si="583"/>
        <v>134.68237866375424</v>
      </c>
      <c r="AA1984">
        <f t="shared" si="584"/>
        <v>216.71829089444716</v>
      </c>
      <c r="AC1984">
        <f t="shared" si="585"/>
        <v>76.304997430807603</v>
      </c>
      <c r="AD1984">
        <f>X1984*((1-Q1984)*(1-EXP(-(P1984+O1984)*A1984))*P1984/(P1984+O1984)-(1-$AL$10)*(1-EXP(-2*O1984*A1984))/2)</f>
        <v>57.539142347409978</v>
      </c>
      <c r="AE1984">
        <f t="shared" si="586"/>
        <v>350.56243067266473</v>
      </c>
      <c r="AF1984">
        <f t="shared" si="587"/>
        <v>58.722529182796819</v>
      </c>
      <c r="AG1984">
        <f t="shared" si="588"/>
        <v>-6.3417293741208463</v>
      </c>
      <c r="AH1984">
        <f t="shared" si="589"/>
        <v>52.380799808675974</v>
      </c>
      <c r="BA1984">
        <v>350.56243067266399</v>
      </c>
    </row>
    <row r="1985" spans="1:53" x14ac:dyDescent="0.3">
      <c r="A1985">
        <v>3.8951132233583401</v>
      </c>
      <c r="E1985" cm="1">
        <f t="array" ref="E1985">INDEX($C$2:$C$104,L1985)</f>
        <v>-0.40325058969525562</v>
      </c>
      <c r="G1985">
        <f>PI()/12*(M1985-12)</f>
        <v>0.78539816339744828</v>
      </c>
      <c r="H1985">
        <f t="shared" si="573"/>
        <v>-0.23615839635806554</v>
      </c>
      <c r="I1985">
        <f t="shared" si="590"/>
        <v>0.7345771880830928</v>
      </c>
      <c r="J1985">
        <f t="shared" si="574"/>
        <v>1.2835983185624389</v>
      </c>
      <c r="L1985">
        <f t="shared" si="591"/>
        <v>83</v>
      </c>
      <c r="M1985">
        <v>15</v>
      </c>
      <c r="N1985">
        <f t="shared" si="575"/>
        <v>0.28719800823245767</v>
      </c>
      <c r="O1985">
        <f t="shared" si="576"/>
        <v>0.88256232242016697</v>
      </c>
      <c r="P1985">
        <f t="shared" si="577"/>
        <v>1.6239146732531071</v>
      </c>
      <c r="Q1985">
        <f>1-EXP(-2*$AL$9*O1985/(1+O1985))</f>
        <v>3.6810135201839733E-2</v>
      </c>
      <c r="R1985">
        <f t="shared" si="578"/>
        <v>3.4849450046206001</v>
      </c>
      <c r="S1985">
        <f>(1-$AL$6^R1985)/(1+$AL$6^R1985*(1/$AL$7-1))</f>
        <v>0.47710701656190885</v>
      </c>
      <c r="U1985">
        <v>58.7</v>
      </c>
      <c r="V1985">
        <f t="shared" si="579"/>
        <v>134.12950000000001</v>
      </c>
      <c r="W1985">
        <f t="shared" si="580"/>
        <v>63.994125577940558</v>
      </c>
      <c r="X1985">
        <f t="shared" si="581"/>
        <v>70.135374422059442</v>
      </c>
      <c r="Y1985">
        <f t="shared" si="582"/>
        <v>67.432735545371813</v>
      </c>
      <c r="Z1985">
        <f t="shared" si="583"/>
        <v>57.941142997940595</v>
      </c>
      <c r="AA1985">
        <f t="shared" si="584"/>
        <v>57.699090267323321</v>
      </c>
      <c r="AC1985">
        <f t="shared" si="585"/>
        <v>27.640957300348727</v>
      </c>
      <c r="AD1985">
        <f>X1985*((1-Q1985)*(1-EXP(-(P1985+O1985)*A1985))*P1985/(P1985+O1985)-(1-$AL$10)*(1-EXP(-2*O1985*A1985))/2)</f>
        <v>13.98791054737112</v>
      </c>
      <c r="AE1985">
        <f t="shared" si="586"/>
        <v>99.32795811504316</v>
      </c>
      <c r="AF1985">
        <f t="shared" si="587"/>
        <v>30.27472174836376</v>
      </c>
      <c r="AG1985">
        <f t="shared" si="588"/>
        <v>-4.2542652693226115</v>
      </c>
      <c r="AH1985">
        <f t="shared" si="589"/>
        <v>26.020456479041147</v>
      </c>
      <c r="BA1985">
        <v>99.327958115043103</v>
      </c>
    </row>
    <row r="1986" spans="1:53" x14ac:dyDescent="0.3">
      <c r="A1986">
        <v>3.8951132233583401</v>
      </c>
      <c r="E1986" cm="1">
        <f t="array" ref="E1986">INDEX($C$2:$C$104,L1986)</f>
        <v>-0.40325058969525562</v>
      </c>
      <c r="G1986">
        <f>PI()/12*(M1986-12)</f>
        <v>1.0471975511965976</v>
      </c>
      <c r="H1986">
        <f t="shared" si="573"/>
        <v>-0.23615839635806554</v>
      </c>
      <c r="I1986">
        <f t="shared" si="590"/>
        <v>0.7345771880830928</v>
      </c>
      <c r="J1986">
        <f t="shared" si="574"/>
        <v>1.4392873910217685</v>
      </c>
      <c r="L1986">
        <f t="shared" si="591"/>
        <v>83</v>
      </c>
      <c r="M1986">
        <v>16</v>
      </c>
      <c r="N1986">
        <f t="shared" si="575"/>
        <v>0.13150893577312806</v>
      </c>
      <c r="O1986">
        <f t="shared" si="576"/>
        <v>1.906502120918359</v>
      </c>
      <c r="P1986">
        <f t="shared" si="577"/>
        <v>3.5079639024897808</v>
      </c>
      <c r="Q1986">
        <f>1-EXP(-2*$AL$9*O1986/(1+O1986))</f>
        <v>5.1122437483263616E-2</v>
      </c>
      <c r="R1986">
        <f t="shared" si="578"/>
        <v>7.5281426294900653</v>
      </c>
      <c r="S1986">
        <f>(1-$AL$6^R1986)/(1+$AL$6^R1986*(1/$AL$7-1))</f>
        <v>0.82224190353785531</v>
      </c>
      <c r="U1986">
        <v>56.7</v>
      </c>
      <c r="V1986">
        <f t="shared" si="579"/>
        <v>129.55950000000001</v>
      </c>
      <c r="W1986">
        <f t="shared" si="580"/>
        <v>106.52924990141278</v>
      </c>
      <c r="X1986">
        <f t="shared" si="581"/>
        <v>23.030250098587231</v>
      </c>
      <c r="Y1986">
        <f t="shared" si="582"/>
        <v>21.852862147762814</v>
      </c>
      <c r="Z1986">
        <f t="shared" si="583"/>
        <v>96.453017308338787</v>
      </c>
      <c r="AA1986">
        <f t="shared" si="584"/>
        <v>19.564054459503549</v>
      </c>
      <c r="AC1986">
        <f t="shared" si="585"/>
        <v>28.122032183615133</v>
      </c>
      <c r="AD1986">
        <f>X1986*((1-Q1986)*(1-EXP(-(P1986+O1986)*A1986))*P1986/(P1986+O1986)-(1-$AL$10)*(1-EXP(-2*O1986*A1986))/2)</f>
        <v>4.3703560228860834</v>
      </c>
      <c r="AE1986">
        <f t="shared" si="586"/>
        <v>52.05644266600477</v>
      </c>
      <c r="AF1986">
        <f t="shared" si="587"/>
        <v>67.259064947629838</v>
      </c>
      <c r="AG1986">
        <f t="shared" si="588"/>
        <v>-2.0815483346268198</v>
      </c>
      <c r="AH1986">
        <f t="shared" si="589"/>
        <v>65.177516613003021</v>
      </c>
      <c r="BA1986">
        <v>52.056442666004699</v>
      </c>
    </row>
    <row r="1987" spans="1:53" x14ac:dyDescent="0.3">
      <c r="A1987">
        <v>3.8951132233583401</v>
      </c>
      <c r="E1987" cm="1">
        <f t="array" ref="E1987">INDEX($C$2:$C$104,L1987)</f>
        <v>-0.40325058969525562</v>
      </c>
      <c r="G1987">
        <f>PI()/12*(M1987-12)</f>
        <v>1.308996938995747</v>
      </c>
      <c r="H1987">
        <f t="shared" ref="H1987:H2041" si="592">SIN(E1987)*SIN(RADIANS(37))</f>
        <v>-0.23615839635806554</v>
      </c>
      <c r="I1987">
        <f t="shared" si="590"/>
        <v>0.7345771880830928</v>
      </c>
      <c r="J1987">
        <f t="shared" ref="J1987:J2041" si="593">ACOS(H1987+I1987*COS(G1987))</f>
        <v>1.6168484329105939</v>
      </c>
      <c r="L1987">
        <f t="shared" si="591"/>
        <v>83</v>
      </c>
      <c r="M1987">
        <v>17</v>
      </c>
      <c r="N1987">
        <f t="shared" ref="N1987:N2041" si="594">MAX(0.05, PI()/2-J1987)</f>
        <v>0.05</v>
      </c>
      <c r="O1987">
        <f t="shared" ref="O1987:O2041" si="595">0.5/SIN(N1987)*0.5</f>
        <v>5.0020839411324403</v>
      </c>
      <c r="P1987">
        <f t="shared" ref="P1987:P2041" si="596">0.46/SIN(N1987)</f>
        <v>9.2038344516836901</v>
      </c>
      <c r="Q1987">
        <f>1-EXP(-2*$AL$9*O1987/(1+O1987))</f>
        <v>6.4497345768578462E-2</v>
      </c>
      <c r="R1987">
        <f t="shared" ref="R1987:R2041" si="597">100/101.3/SIN(N1987)</f>
        <v>19.751565414145865</v>
      </c>
      <c r="S1987">
        <f>(1-$AL$6^R1987)/(1+$AL$6^R1987*(1/$AL$7-1))</f>
        <v>0.99643717244343843</v>
      </c>
      <c r="U1987">
        <v>25.9</v>
      </c>
      <c r="V1987">
        <f t="shared" ref="V1987:V2041" si="598">U1987*$AL$12</f>
        <v>59.1815</v>
      </c>
      <c r="W1987">
        <f t="shared" ref="W1987:W2041" si="599">V1987*S1987</f>
        <v>58.970646520961353</v>
      </c>
      <c r="X1987">
        <f t="shared" ref="X1987:X2041" si="600">V1987-W1987</f>
        <v>0.21085347903864715</v>
      </c>
      <c r="Y1987">
        <f t="shared" ref="Y1987:Y2041" si="601">X1987*(1-Q1987)*(1-EXP(-P1987*A1987))</f>
        <v>0.19725398929458376</v>
      </c>
      <c r="Z1987">
        <f t="shared" ref="Z1987:Z2041" si="602">W1987*(1-$AL$8)*(1-EXP(-$AL$11*A1987))</f>
        <v>53.392817417132513</v>
      </c>
      <c r="AA1987">
        <f t="shared" ref="AA1987:AA2041" si="603">X1987*(1-$AL$10)*(1-EXP(-O1987*A1987))</f>
        <v>0.17922545656377467</v>
      </c>
      <c r="AC1987">
        <f t="shared" ref="AC1987:AC2041" si="604">W1987*(1-$AL$8)*(1-EXP(-($AL$11+O1987)*A1987))*$AL$11/($AL$11+O1987)</f>
        <v>7.1443626847662891</v>
      </c>
      <c r="AD1987">
        <f>X1987*((1-Q1987)*(1-EXP(-(P1987+O1987)*A1987))*P1987/(P1987+O1987)-(1-$AL$10)*(1-EXP(-2*O1987*A1987))/2)</f>
        <v>3.8185630669854607E-2</v>
      </c>
      <c r="AE1987">
        <f t="shared" ref="AE1987:AE2041" si="605">AA1987+AC1987+AD1987</f>
        <v>7.3617737719999186</v>
      </c>
      <c r="AF1987">
        <f t="shared" ref="AF1987:AF2041" si="606">W1987*(1-Q1987)*(1-EXP(-$AL$11*A1987)-(1-EXP(-($AL$11+O1987)*A1987))*$AL$11/($AL$11+O1987))</f>
        <v>44.881278170363437</v>
      </c>
      <c r="AG1987">
        <f t="shared" ref="AG1987:AG2041" si="607">X1987*((1-Q1987)*(1-EXP(-P1987*A1987)-(1-EXP(-(P1987+O1987)*A1987))*P1987/(P1987+O1987))-(1-$AL$10)*(1-EXP(-O1987*A1987)-(1-EXP(-2*O1987*A1987))/2))</f>
        <v>-2.015709793904551E-2</v>
      </c>
      <c r="AH1987">
        <f t="shared" ref="AH1987:AH2041" si="608">AF1987+AG1987</f>
        <v>44.861121072424389</v>
      </c>
      <c r="BA1987">
        <v>7.3617737719999097</v>
      </c>
    </row>
    <row r="1988" spans="1:53" x14ac:dyDescent="0.3">
      <c r="A1988">
        <v>3.8951132233583401</v>
      </c>
      <c r="E1988" cm="1">
        <f t="array" ref="E1988">INDEX($C$2:$C$104,L1988)</f>
        <v>-0.40325058969525562</v>
      </c>
      <c r="G1988">
        <f>PI()/12*(M1988-12)</f>
        <v>1.5707963267948966</v>
      </c>
      <c r="H1988">
        <f t="shared" si="592"/>
        <v>-0.23615839635806554</v>
      </c>
      <c r="I1988">
        <f t="shared" ref="I1988:I2042" si="609">COS(E1988)*COS(RADIANS(37))</f>
        <v>0.7345771880830928</v>
      </c>
      <c r="J1988">
        <f t="shared" si="593"/>
        <v>1.8092068383938018</v>
      </c>
      <c r="L1988">
        <f t="shared" si="591"/>
        <v>83</v>
      </c>
      <c r="M1988">
        <v>18</v>
      </c>
      <c r="N1988">
        <f t="shared" si="594"/>
        <v>0.05</v>
      </c>
      <c r="O1988">
        <f t="shared" si="595"/>
        <v>5.0020839411324403</v>
      </c>
      <c r="P1988">
        <f t="shared" si="596"/>
        <v>9.2038344516836901</v>
      </c>
      <c r="Q1988">
        <f>1-EXP(-2*$AL$9*O1988/(1+O1988))</f>
        <v>6.4497345768578462E-2</v>
      </c>
      <c r="R1988">
        <f t="shared" si="597"/>
        <v>19.751565414145865</v>
      </c>
      <c r="S1988">
        <f>(1-$AL$6^R1988)/(1+$AL$6^R1988*(1/$AL$7-1))</f>
        <v>0.99643717244343843</v>
      </c>
      <c r="U1988">
        <v>4.3</v>
      </c>
      <c r="V1988">
        <f t="shared" si="598"/>
        <v>9.8254999999999999</v>
      </c>
      <c r="W1988">
        <f t="shared" si="599"/>
        <v>9.7904934378430042</v>
      </c>
      <c r="X1988">
        <f t="shared" si="600"/>
        <v>3.5006562156995713E-2</v>
      </c>
      <c r="Y1988">
        <f t="shared" si="601"/>
        <v>3.2748731813386722E-2</v>
      </c>
      <c r="Z1988">
        <f t="shared" si="602"/>
        <v>8.8644445904891818</v>
      </c>
      <c r="AA1988">
        <f t="shared" si="603"/>
        <v>2.9755577730665495E-2</v>
      </c>
      <c r="AC1988">
        <f t="shared" si="604"/>
        <v>1.1861297121426657</v>
      </c>
      <c r="AD1988">
        <f>X1988*((1-Q1988)*(1-EXP(-(P1988+O1988)*A1988))*P1988/(P1988+O1988)-(1-$AL$10)*(1-EXP(-2*O1988*A1988))/2)</f>
        <v>6.3396993004006148E-3</v>
      </c>
      <c r="AE1988">
        <f t="shared" si="605"/>
        <v>1.2222249891737318</v>
      </c>
      <c r="AF1988">
        <f t="shared" si="606"/>
        <v>7.451331897010145</v>
      </c>
      <c r="AG1988">
        <f t="shared" si="607"/>
        <v>-3.3465452176793934E-3</v>
      </c>
      <c r="AH1988">
        <f t="shared" si="608"/>
        <v>7.4479853517924655</v>
      </c>
      <c r="BA1988">
        <v>1.22222498917373</v>
      </c>
    </row>
    <row r="1989" spans="1:53" x14ac:dyDescent="0.3">
      <c r="A1989">
        <v>3.8951132233583401</v>
      </c>
      <c r="E1989" cm="1">
        <f t="array" ref="E1989">INDEX($C$2:$C$104,L1989)</f>
        <v>-0.40325058969525562</v>
      </c>
      <c r="G1989">
        <f>PI()/12*(M1989-12)</f>
        <v>1.8325957145940459</v>
      </c>
      <c r="H1989">
        <f t="shared" si="592"/>
        <v>-0.23615839635806554</v>
      </c>
      <c r="I1989">
        <f t="shared" si="609"/>
        <v>0.7345771880830928</v>
      </c>
      <c r="J1989">
        <f t="shared" si="593"/>
        <v>2.0111738094064719</v>
      </c>
      <c r="L1989">
        <f t="shared" si="591"/>
        <v>83</v>
      </c>
      <c r="M1989">
        <v>19</v>
      </c>
      <c r="N1989">
        <f t="shared" si="594"/>
        <v>0.05</v>
      </c>
      <c r="O1989">
        <f t="shared" si="595"/>
        <v>5.0020839411324403</v>
      </c>
      <c r="P1989">
        <f t="shared" si="596"/>
        <v>9.2038344516836901</v>
      </c>
      <c r="Q1989">
        <f>1-EXP(-2*$AL$9*O1989/(1+O1989))</f>
        <v>6.4497345768578462E-2</v>
      </c>
      <c r="R1989">
        <f t="shared" si="597"/>
        <v>19.751565414145865</v>
      </c>
      <c r="S1989">
        <f>(1-$AL$6^R1989)/(1+$AL$6^R1989*(1/$AL$7-1))</f>
        <v>0.99643717244343843</v>
      </c>
      <c r="U1989">
        <v>0.1</v>
      </c>
      <c r="V1989">
        <f t="shared" si="598"/>
        <v>0.22850000000000004</v>
      </c>
      <c r="W1989">
        <f t="shared" si="599"/>
        <v>0.22768589390332572</v>
      </c>
      <c r="X1989">
        <f t="shared" si="600"/>
        <v>8.1410609667431633E-4</v>
      </c>
      <c r="Y1989">
        <f t="shared" si="601"/>
        <v>7.6159841426480502E-4</v>
      </c>
      <c r="Z1989">
        <f t="shared" si="602"/>
        <v>0.20614987419742284</v>
      </c>
      <c r="AA1989">
        <f t="shared" si="603"/>
        <v>6.9199017978291638E-4</v>
      </c>
      <c r="AC1989">
        <f t="shared" si="604"/>
        <v>2.7584411910294562E-2</v>
      </c>
      <c r="AD1989">
        <f>X1989*((1-Q1989)*(1-EXP(-(P1989+O1989)*A1989))*P1989/(P1989+O1989)-(1-$AL$10)*(1-EXP(-2*O1989*A1989))/2)</f>
        <v>1.4743486745117662E-4</v>
      </c>
      <c r="AE1989">
        <f t="shared" si="605"/>
        <v>2.8423836957528655E-2</v>
      </c>
      <c r="AF1989">
        <f t="shared" si="606"/>
        <v>0.17328678830256156</v>
      </c>
      <c r="AG1989">
        <f t="shared" si="607"/>
        <v>-7.7826632969287969E-5</v>
      </c>
      <c r="AH1989">
        <f t="shared" si="608"/>
        <v>0.17320896166959227</v>
      </c>
      <c r="BA1989">
        <v>2.8423836957528599E-2</v>
      </c>
    </row>
    <row r="1990" spans="1:53" x14ac:dyDescent="0.3">
      <c r="A1990">
        <v>3.8951132233583401</v>
      </c>
      <c r="E1990" cm="1">
        <f t="array" ref="E1990">INDEX($C$2:$C$104,L1990)</f>
        <v>-0.40325058969525562</v>
      </c>
      <c r="G1990">
        <f>PI()/12*(M1990-12)</f>
        <v>2.0943951023931953</v>
      </c>
      <c r="H1990">
        <f t="shared" si="592"/>
        <v>-0.23615839635806554</v>
      </c>
      <c r="I1990">
        <f t="shared" si="609"/>
        <v>0.7345771880830928</v>
      </c>
      <c r="J1990">
        <f t="shared" si="593"/>
        <v>2.2186131715654054</v>
      </c>
      <c r="L1990">
        <f t="shared" si="591"/>
        <v>83</v>
      </c>
      <c r="M1990">
        <v>20</v>
      </c>
      <c r="N1990">
        <f t="shared" si="594"/>
        <v>0.05</v>
      </c>
      <c r="O1990">
        <f t="shared" si="595"/>
        <v>5.0020839411324403</v>
      </c>
      <c r="P1990">
        <f t="shared" si="596"/>
        <v>9.2038344516836901</v>
      </c>
      <c r="Q1990">
        <f>1-EXP(-2*$AL$9*O1990/(1+O1990))</f>
        <v>6.4497345768578462E-2</v>
      </c>
      <c r="R1990">
        <f t="shared" si="597"/>
        <v>19.751565414145865</v>
      </c>
      <c r="S1990">
        <f>(1-$AL$6^R1990)/(1+$AL$6^R1990*(1/$AL$7-1))</f>
        <v>0.99643717244343843</v>
      </c>
      <c r="U1990">
        <v>0.1</v>
      </c>
      <c r="V1990">
        <f t="shared" si="598"/>
        <v>0.22850000000000004</v>
      </c>
      <c r="W1990">
        <f t="shared" si="599"/>
        <v>0.22768589390332572</v>
      </c>
      <c r="X1990">
        <f t="shared" si="600"/>
        <v>8.1410609667431633E-4</v>
      </c>
      <c r="Y1990">
        <f t="shared" si="601"/>
        <v>7.6159841426480502E-4</v>
      </c>
      <c r="Z1990">
        <f t="shared" si="602"/>
        <v>0.20614987419742284</v>
      </c>
      <c r="AA1990">
        <f t="shared" si="603"/>
        <v>6.9199017978291638E-4</v>
      </c>
      <c r="AC1990">
        <f t="shared" si="604"/>
        <v>2.7584411910294562E-2</v>
      </c>
      <c r="AD1990">
        <f>X1990*((1-Q1990)*(1-EXP(-(P1990+O1990)*A1990))*P1990/(P1990+O1990)-(1-$AL$10)*(1-EXP(-2*O1990*A1990))/2)</f>
        <v>1.4743486745117662E-4</v>
      </c>
      <c r="AE1990">
        <f t="shared" si="605"/>
        <v>2.8423836957528655E-2</v>
      </c>
      <c r="AF1990">
        <f t="shared" si="606"/>
        <v>0.17328678830256156</v>
      </c>
      <c r="AG1990">
        <f t="shared" si="607"/>
        <v>-7.7826632969287969E-5</v>
      </c>
      <c r="AH1990">
        <f t="shared" si="608"/>
        <v>0.17320896166959227</v>
      </c>
      <c r="BA1990">
        <v>2.8423836957528599E-2</v>
      </c>
    </row>
    <row r="1991" spans="1:53" x14ac:dyDescent="0.3">
      <c r="A1991">
        <v>3.8951132233583401</v>
      </c>
      <c r="E1991" cm="1">
        <f t="array" ref="E1991">INDEX($C$2:$C$104,L1991)</f>
        <v>-0.40325058969525562</v>
      </c>
      <c r="G1991">
        <f>PI()/12*(M1991-12)</f>
        <v>2.3561944901923448</v>
      </c>
      <c r="H1991">
        <f t="shared" si="592"/>
        <v>-0.23615839635806554</v>
      </c>
      <c r="I1991">
        <f t="shared" si="609"/>
        <v>0.7345771880830928</v>
      </c>
      <c r="J1991">
        <f t="shared" si="593"/>
        <v>2.4273398530464316</v>
      </c>
      <c r="L1991">
        <f t="shared" si="591"/>
        <v>83</v>
      </c>
      <c r="M1991">
        <v>21</v>
      </c>
      <c r="N1991">
        <f t="shared" si="594"/>
        <v>0.05</v>
      </c>
      <c r="O1991">
        <f t="shared" si="595"/>
        <v>5.0020839411324403</v>
      </c>
      <c r="P1991">
        <f t="shared" si="596"/>
        <v>9.2038344516836901</v>
      </c>
      <c r="Q1991">
        <f>1-EXP(-2*$AL$9*O1991/(1+O1991))</f>
        <v>6.4497345768578462E-2</v>
      </c>
      <c r="R1991">
        <f t="shared" si="597"/>
        <v>19.751565414145865</v>
      </c>
      <c r="S1991">
        <f>(1-$AL$6^R1991)/(1+$AL$6^R1991*(1/$AL$7-1))</f>
        <v>0.99643717244343843</v>
      </c>
      <c r="U1991">
        <v>0</v>
      </c>
      <c r="V1991">
        <f t="shared" si="598"/>
        <v>0</v>
      </c>
      <c r="W1991">
        <f t="shared" si="599"/>
        <v>0</v>
      </c>
      <c r="X1991">
        <f t="shared" si="600"/>
        <v>0</v>
      </c>
      <c r="Y1991">
        <f t="shared" si="601"/>
        <v>0</v>
      </c>
      <c r="Z1991">
        <f t="shared" si="602"/>
        <v>0</v>
      </c>
      <c r="AA1991">
        <f t="shared" si="603"/>
        <v>0</v>
      </c>
      <c r="AC1991">
        <f t="shared" si="604"/>
        <v>0</v>
      </c>
      <c r="AD1991">
        <f>X1991*((1-Q1991)*(1-EXP(-(P1991+O1991)*A1991))*P1991/(P1991+O1991)-(1-$AL$10)*(1-EXP(-2*O1991*A1991))/2)</f>
        <v>0</v>
      </c>
      <c r="AE1991">
        <f t="shared" si="605"/>
        <v>0</v>
      </c>
      <c r="AF1991">
        <f t="shared" si="606"/>
        <v>0</v>
      </c>
      <c r="AG1991">
        <f t="shared" si="607"/>
        <v>0</v>
      </c>
      <c r="AH1991">
        <f t="shared" si="608"/>
        <v>0</v>
      </c>
      <c r="BA1991">
        <v>0</v>
      </c>
    </row>
    <row r="1992" spans="1:53" x14ac:dyDescent="0.3">
      <c r="A1992">
        <v>3.8951132233583401</v>
      </c>
      <c r="E1992" cm="1">
        <f t="array" ref="E1992">INDEX($C$2:$C$104,L1992)</f>
        <v>-0.40325058969525562</v>
      </c>
      <c r="G1992">
        <f>PI()/12*(M1992-12)</f>
        <v>2.617993877991494</v>
      </c>
      <c r="H1992">
        <f t="shared" si="592"/>
        <v>-0.23615839635806554</v>
      </c>
      <c r="I1992">
        <f t="shared" si="609"/>
        <v>0.7345771880830928</v>
      </c>
      <c r="J1992">
        <f t="shared" si="593"/>
        <v>2.6307255968725736</v>
      </c>
      <c r="L1992">
        <f t="shared" si="591"/>
        <v>83</v>
      </c>
      <c r="M1992">
        <v>22</v>
      </c>
      <c r="N1992">
        <f t="shared" si="594"/>
        <v>0.05</v>
      </c>
      <c r="O1992">
        <f t="shared" si="595"/>
        <v>5.0020839411324403</v>
      </c>
      <c r="P1992">
        <f t="shared" si="596"/>
        <v>9.2038344516836901</v>
      </c>
      <c r="Q1992">
        <f>1-EXP(-2*$AL$9*O1992/(1+O1992))</f>
        <v>6.4497345768578462E-2</v>
      </c>
      <c r="R1992">
        <f t="shared" si="597"/>
        <v>19.751565414145865</v>
      </c>
      <c r="S1992">
        <f>(1-$AL$6^R1992)/(1+$AL$6^R1992*(1/$AL$7-1))</f>
        <v>0.99643717244343843</v>
      </c>
      <c r="U1992">
        <v>0</v>
      </c>
      <c r="V1992">
        <f t="shared" si="598"/>
        <v>0</v>
      </c>
      <c r="W1992">
        <f t="shared" si="599"/>
        <v>0</v>
      </c>
      <c r="X1992">
        <f t="shared" si="600"/>
        <v>0</v>
      </c>
      <c r="Y1992">
        <f t="shared" si="601"/>
        <v>0</v>
      </c>
      <c r="Z1992">
        <f t="shared" si="602"/>
        <v>0</v>
      </c>
      <c r="AA1992">
        <f t="shared" si="603"/>
        <v>0</v>
      </c>
      <c r="AC1992">
        <f t="shared" si="604"/>
        <v>0</v>
      </c>
      <c r="AD1992">
        <f>X1992*((1-Q1992)*(1-EXP(-(P1992+O1992)*A1992))*P1992/(P1992+O1992)-(1-$AL$10)*(1-EXP(-2*O1992*A1992))/2)</f>
        <v>0</v>
      </c>
      <c r="AE1992">
        <f t="shared" si="605"/>
        <v>0</v>
      </c>
      <c r="AF1992">
        <f t="shared" si="606"/>
        <v>0</v>
      </c>
      <c r="AG1992">
        <f t="shared" si="607"/>
        <v>0</v>
      </c>
      <c r="AH1992">
        <f t="shared" si="608"/>
        <v>0</v>
      </c>
      <c r="BA1992">
        <v>0</v>
      </c>
    </row>
    <row r="1993" spans="1:53" x14ac:dyDescent="0.3">
      <c r="A1993">
        <v>3.8951132233583401</v>
      </c>
      <c r="E1993" cm="1">
        <f t="array" ref="E1993">INDEX($C$2:$C$104,L1993)</f>
        <v>-0.40325058969525562</v>
      </c>
      <c r="G1993">
        <f>PI()/12*(M1993-12)</f>
        <v>2.8797932657906435</v>
      </c>
      <c r="H1993">
        <f t="shared" si="592"/>
        <v>-0.23615839635806554</v>
      </c>
      <c r="I1993">
        <f t="shared" si="609"/>
        <v>0.7345771880830928</v>
      </c>
      <c r="J1993">
        <f t="shared" si="593"/>
        <v>2.8105546426945978</v>
      </c>
      <c r="L1993">
        <f t="shared" si="591"/>
        <v>83</v>
      </c>
      <c r="M1993">
        <v>23</v>
      </c>
      <c r="N1993">
        <f t="shared" si="594"/>
        <v>0.05</v>
      </c>
      <c r="O1993">
        <f t="shared" si="595"/>
        <v>5.0020839411324403</v>
      </c>
      <c r="P1993">
        <f t="shared" si="596"/>
        <v>9.2038344516836901</v>
      </c>
      <c r="Q1993">
        <f>1-EXP(-2*$AL$9*O1993/(1+O1993))</f>
        <v>6.4497345768578462E-2</v>
      </c>
      <c r="R1993">
        <f t="shared" si="597"/>
        <v>19.751565414145865</v>
      </c>
      <c r="S1993">
        <f>(1-$AL$6^R1993)/(1+$AL$6^R1993*(1/$AL$7-1))</f>
        <v>0.99643717244343843</v>
      </c>
      <c r="U1993">
        <v>0</v>
      </c>
      <c r="V1993">
        <f t="shared" si="598"/>
        <v>0</v>
      </c>
      <c r="W1993">
        <f t="shared" si="599"/>
        <v>0</v>
      </c>
      <c r="X1993">
        <f t="shared" si="600"/>
        <v>0</v>
      </c>
      <c r="Y1993">
        <f t="shared" si="601"/>
        <v>0</v>
      </c>
      <c r="Z1993">
        <f t="shared" si="602"/>
        <v>0</v>
      </c>
      <c r="AA1993">
        <f t="shared" si="603"/>
        <v>0</v>
      </c>
      <c r="AC1993">
        <f t="shared" si="604"/>
        <v>0</v>
      </c>
      <c r="AD1993">
        <f>X1993*((1-Q1993)*(1-EXP(-(P1993+O1993)*A1993))*P1993/(P1993+O1993)-(1-$AL$10)*(1-EXP(-2*O1993*A1993))/2)</f>
        <v>0</v>
      </c>
      <c r="AE1993">
        <f t="shared" si="605"/>
        <v>0</v>
      </c>
      <c r="AF1993">
        <f t="shared" si="606"/>
        <v>0</v>
      </c>
      <c r="AG1993">
        <f t="shared" si="607"/>
        <v>0</v>
      </c>
      <c r="AH1993">
        <f t="shared" si="608"/>
        <v>0</v>
      </c>
      <c r="BA1993">
        <v>0</v>
      </c>
    </row>
    <row r="1994" spans="1:53" x14ac:dyDescent="0.3">
      <c r="A1994">
        <v>3.8951132233583401</v>
      </c>
      <c r="E1994" cm="1">
        <f t="array" ref="E1994">INDEX($C$2:$C$104,L1994)</f>
        <v>-0.40439767705615143</v>
      </c>
      <c r="G1994">
        <f>PI()/12*(M1994-12)</f>
        <v>-3.1415926535897931</v>
      </c>
      <c r="H1994">
        <f t="shared" si="592"/>
        <v>-0.23679320373380636</v>
      </c>
      <c r="I1994">
        <f t="shared" si="609"/>
        <v>0.73421721598673539</v>
      </c>
      <c r="J1994">
        <f t="shared" si="593"/>
        <v>2.9002185074080433</v>
      </c>
      <c r="L1994">
        <f t="shared" si="591"/>
        <v>84</v>
      </c>
      <c r="M1994">
        <v>0</v>
      </c>
      <c r="N1994">
        <f t="shared" si="594"/>
        <v>0.05</v>
      </c>
      <c r="O1994">
        <f t="shared" si="595"/>
        <v>5.0020839411324403</v>
      </c>
      <c r="P1994">
        <f t="shared" si="596"/>
        <v>9.2038344516836901</v>
      </c>
      <c r="Q1994">
        <f>1-EXP(-2*$AL$9*O1994/(1+O1994))</f>
        <v>6.4497345768578462E-2</v>
      </c>
      <c r="R1994">
        <f t="shared" si="597"/>
        <v>19.751565414145865</v>
      </c>
      <c r="S1994">
        <f>(1-$AL$6^R1994)/(1+$AL$6^R1994*(1/$AL$7-1))</f>
        <v>0.99643717244343843</v>
      </c>
      <c r="U1994">
        <v>0</v>
      </c>
      <c r="V1994">
        <f t="shared" si="598"/>
        <v>0</v>
      </c>
      <c r="W1994">
        <f t="shared" si="599"/>
        <v>0</v>
      </c>
      <c r="X1994">
        <f t="shared" si="600"/>
        <v>0</v>
      </c>
      <c r="Y1994">
        <f t="shared" si="601"/>
        <v>0</v>
      </c>
      <c r="Z1994">
        <f t="shared" si="602"/>
        <v>0</v>
      </c>
      <c r="AA1994">
        <f t="shared" si="603"/>
        <v>0</v>
      </c>
      <c r="AC1994">
        <f t="shared" si="604"/>
        <v>0</v>
      </c>
      <c r="AD1994">
        <f>X1994*((1-Q1994)*(1-EXP(-(P1994+O1994)*A1994))*P1994/(P1994+O1994)-(1-$AL$10)*(1-EXP(-2*O1994*A1994))/2)</f>
        <v>0</v>
      </c>
      <c r="AE1994">
        <f t="shared" si="605"/>
        <v>0</v>
      </c>
      <c r="AF1994">
        <f t="shared" si="606"/>
        <v>0</v>
      </c>
      <c r="AG1994">
        <f t="shared" si="607"/>
        <v>0</v>
      </c>
      <c r="AH1994">
        <f t="shared" si="608"/>
        <v>0</v>
      </c>
      <c r="BA1994">
        <v>0</v>
      </c>
    </row>
    <row r="1995" spans="1:53" x14ac:dyDescent="0.3">
      <c r="A1995">
        <v>3.8951132233583401</v>
      </c>
      <c r="E1995" cm="1">
        <f t="array" ref="E1995">INDEX($C$2:$C$104,L1995)</f>
        <v>-0.40439767705615143</v>
      </c>
      <c r="G1995">
        <f>PI()/12*(M1995-12)</f>
        <v>-2.8797932657906435</v>
      </c>
      <c r="H1995">
        <f t="shared" si="592"/>
        <v>-0.23679320373380636</v>
      </c>
      <c r="I1995">
        <f t="shared" si="609"/>
        <v>0.73421721598673539</v>
      </c>
      <c r="J1995">
        <f t="shared" si="593"/>
        <v>2.8114391010992215</v>
      </c>
      <c r="L1995">
        <f t="shared" si="591"/>
        <v>84</v>
      </c>
      <c r="M1995">
        <v>1</v>
      </c>
      <c r="N1995">
        <f t="shared" si="594"/>
        <v>0.05</v>
      </c>
      <c r="O1995">
        <f t="shared" si="595"/>
        <v>5.0020839411324403</v>
      </c>
      <c r="P1995">
        <f t="shared" si="596"/>
        <v>9.2038344516836901</v>
      </c>
      <c r="Q1995">
        <f>1-EXP(-2*$AL$9*O1995/(1+O1995))</f>
        <v>6.4497345768578462E-2</v>
      </c>
      <c r="R1995">
        <f t="shared" si="597"/>
        <v>19.751565414145865</v>
      </c>
      <c r="S1995">
        <f>(1-$AL$6^R1995)/(1+$AL$6^R1995*(1/$AL$7-1))</f>
        <v>0.99643717244343843</v>
      </c>
      <c r="U1995">
        <v>0</v>
      </c>
      <c r="V1995">
        <f t="shared" si="598"/>
        <v>0</v>
      </c>
      <c r="W1995">
        <f t="shared" si="599"/>
        <v>0</v>
      </c>
      <c r="X1995">
        <f t="shared" si="600"/>
        <v>0</v>
      </c>
      <c r="Y1995">
        <f t="shared" si="601"/>
        <v>0</v>
      </c>
      <c r="Z1995">
        <f t="shared" si="602"/>
        <v>0</v>
      </c>
      <c r="AA1995">
        <f t="shared" si="603"/>
        <v>0</v>
      </c>
      <c r="AC1995">
        <f t="shared" si="604"/>
        <v>0</v>
      </c>
      <c r="AD1995">
        <f>X1995*((1-Q1995)*(1-EXP(-(P1995+O1995)*A1995))*P1995/(P1995+O1995)-(1-$AL$10)*(1-EXP(-2*O1995*A1995))/2)</f>
        <v>0</v>
      </c>
      <c r="AE1995">
        <f t="shared" si="605"/>
        <v>0</v>
      </c>
      <c r="AF1995">
        <f t="shared" si="606"/>
        <v>0</v>
      </c>
      <c r="AG1995">
        <f t="shared" si="607"/>
        <v>0</v>
      </c>
      <c r="AH1995">
        <f t="shared" si="608"/>
        <v>0</v>
      </c>
      <c r="BA1995">
        <v>0</v>
      </c>
    </row>
    <row r="1996" spans="1:53" x14ac:dyDescent="0.3">
      <c r="A1996">
        <v>3.8951132233583401</v>
      </c>
      <c r="E1996" cm="1">
        <f t="array" ref="E1996">INDEX($C$2:$C$104,L1996)</f>
        <v>-0.40439767705615143</v>
      </c>
      <c r="G1996">
        <f>PI()/12*(M1996-12)</f>
        <v>-2.617993877991494</v>
      </c>
      <c r="H1996">
        <f t="shared" si="592"/>
        <v>-0.23679320373380636</v>
      </c>
      <c r="I1996">
        <f t="shared" si="609"/>
        <v>0.73421721598673539</v>
      </c>
      <c r="J1996">
        <f t="shared" si="593"/>
        <v>2.6313867356168648</v>
      </c>
      <c r="L1996">
        <f t="shared" si="591"/>
        <v>84</v>
      </c>
      <c r="M1996">
        <v>2</v>
      </c>
      <c r="N1996">
        <f t="shared" si="594"/>
        <v>0.05</v>
      </c>
      <c r="O1996">
        <f t="shared" si="595"/>
        <v>5.0020839411324403</v>
      </c>
      <c r="P1996">
        <f t="shared" si="596"/>
        <v>9.2038344516836901</v>
      </c>
      <c r="Q1996">
        <f>1-EXP(-2*$AL$9*O1996/(1+O1996))</f>
        <v>6.4497345768578462E-2</v>
      </c>
      <c r="R1996">
        <f t="shared" si="597"/>
        <v>19.751565414145865</v>
      </c>
      <c r="S1996">
        <f>(1-$AL$6^R1996)/(1+$AL$6^R1996*(1/$AL$7-1))</f>
        <v>0.99643717244343843</v>
      </c>
      <c r="U1996">
        <v>0</v>
      </c>
      <c r="V1996">
        <f t="shared" si="598"/>
        <v>0</v>
      </c>
      <c r="W1996">
        <f t="shared" si="599"/>
        <v>0</v>
      </c>
      <c r="X1996">
        <f t="shared" si="600"/>
        <v>0</v>
      </c>
      <c r="Y1996">
        <f t="shared" si="601"/>
        <v>0</v>
      </c>
      <c r="Z1996">
        <f t="shared" si="602"/>
        <v>0</v>
      </c>
      <c r="AA1996">
        <f t="shared" si="603"/>
        <v>0</v>
      </c>
      <c r="AC1996">
        <f t="shared" si="604"/>
        <v>0</v>
      </c>
      <c r="AD1996">
        <f>X1996*((1-Q1996)*(1-EXP(-(P1996+O1996)*A1996))*P1996/(P1996+O1996)-(1-$AL$10)*(1-EXP(-2*O1996*A1996))/2)</f>
        <v>0</v>
      </c>
      <c r="AE1996">
        <f t="shared" si="605"/>
        <v>0</v>
      </c>
      <c r="AF1996">
        <f t="shared" si="606"/>
        <v>0</v>
      </c>
      <c r="AG1996">
        <f t="shared" si="607"/>
        <v>0</v>
      </c>
      <c r="AH1996">
        <f t="shared" si="608"/>
        <v>0</v>
      </c>
      <c r="BA1996">
        <v>0</v>
      </c>
    </row>
    <row r="1997" spans="1:53" x14ac:dyDescent="0.3">
      <c r="A1997">
        <v>3.8951132233583401</v>
      </c>
      <c r="E1997" cm="1">
        <f t="array" ref="E1997">INDEX($C$2:$C$104,L1997)</f>
        <v>-0.40439767705615143</v>
      </c>
      <c r="G1997">
        <f>PI()/12*(M1997-12)</f>
        <v>-2.3561944901923448</v>
      </c>
      <c r="H1997">
        <f t="shared" si="592"/>
        <v>-0.23679320373380636</v>
      </c>
      <c r="I1997">
        <f t="shared" si="609"/>
        <v>0.73421721598673539</v>
      </c>
      <c r="J1997">
        <f t="shared" si="593"/>
        <v>2.4279205634175898</v>
      </c>
      <c r="L1997">
        <f t="shared" si="591"/>
        <v>84</v>
      </c>
      <c r="M1997">
        <v>3</v>
      </c>
      <c r="N1997">
        <f t="shared" si="594"/>
        <v>0.05</v>
      </c>
      <c r="O1997">
        <f t="shared" si="595"/>
        <v>5.0020839411324403</v>
      </c>
      <c r="P1997">
        <f t="shared" si="596"/>
        <v>9.2038344516836901</v>
      </c>
      <c r="Q1997">
        <f>1-EXP(-2*$AL$9*O1997/(1+O1997))</f>
        <v>6.4497345768578462E-2</v>
      </c>
      <c r="R1997">
        <f t="shared" si="597"/>
        <v>19.751565414145865</v>
      </c>
      <c r="S1997">
        <f>(1-$AL$6^R1997)/(1+$AL$6^R1997*(1/$AL$7-1))</f>
        <v>0.99643717244343843</v>
      </c>
      <c r="U1997">
        <v>0</v>
      </c>
      <c r="V1997">
        <f t="shared" si="598"/>
        <v>0</v>
      </c>
      <c r="W1997">
        <f t="shared" si="599"/>
        <v>0</v>
      </c>
      <c r="X1997">
        <f t="shared" si="600"/>
        <v>0</v>
      </c>
      <c r="Y1997">
        <f t="shared" si="601"/>
        <v>0</v>
      </c>
      <c r="Z1997">
        <f t="shared" si="602"/>
        <v>0</v>
      </c>
      <c r="AA1997">
        <f t="shared" si="603"/>
        <v>0</v>
      </c>
      <c r="AC1997">
        <f t="shared" si="604"/>
        <v>0</v>
      </c>
      <c r="AD1997">
        <f>X1997*((1-Q1997)*(1-EXP(-(P1997+O1997)*A1997))*P1997/(P1997+O1997)-(1-$AL$10)*(1-EXP(-2*O1997*A1997))/2)</f>
        <v>0</v>
      </c>
      <c r="AE1997">
        <f t="shared" si="605"/>
        <v>0</v>
      </c>
      <c r="AF1997">
        <f t="shared" si="606"/>
        <v>0</v>
      </c>
      <c r="AG1997">
        <f t="shared" si="607"/>
        <v>0</v>
      </c>
      <c r="AH1997">
        <f t="shared" si="608"/>
        <v>0</v>
      </c>
      <c r="BA1997">
        <v>0</v>
      </c>
    </row>
    <row r="1998" spans="1:53" x14ac:dyDescent="0.3">
      <c r="A1998">
        <v>3.8951132233583401</v>
      </c>
      <c r="E1998" cm="1">
        <f t="array" ref="E1998">INDEX($C$2:$C$104,L1998)</f>
        <v>-0.40439767705615143</v>
      </c>
      <c r="G1998">
        <f>PI()/12*(M1998-12)</f>
        <v>-2.0943951023931953</v>
      </c>
      <c r="H1998">
        <f t="shared" si="592"/>
        <v>-0.23679320373380636</v>
      </c>
      <c r="I1998">
        <f t="shared" si="609"/>
        <v>0.73421721598673539</v>
      </c>
      <c r="J1998">
        <f t="shared" si="593"/>
        <v>2.2191836729159298</v>
      </c>
      <c r="L1998">
        <f t="shared" si="591"/>
        <v>84</v>
      </c>
      <c r="M1998">
        <v>4</v>
      </c>
      <c r="N1998">
        <f t="shared" si="594"/>
        <v>0.05</v>
      </c>
      <c r="O1998">
        <f t="shared" si="595"/>
        <v>5.0020839411324403</v>
      </c>
      <c r="P1998">
        <f t="shared" si="596"/>
        <v>9.2038344516836901</v>
      </c>
      <c r="Q1998">
        <f>1-EXP(-2*$AL$9*O1998/(1+O1998))</f>
        <v>6.4497345768578462E-2</v>
      </c>
      <c r="R1998">
        <f t="shared" si="597"/>
        <v>19.751565414145865</v>
      </c>
      <c r="S1998">
        <f>(1-$AL$6^R1998)/(1+$AL$6^R1998*(1/$AL$7-1))</f>
        <v>0.99643717244343843</v>
      </c>
      <c r="U1998">
        <v>0</v>
      </c>
      <c r="V1998">
        <f t="shared" si="598"/>
        <v>0</v>
      </c>
      <c r="W1998">
        <f t="shared" si="599"/>
        <v>0</v>
      </c>
      <c r="X1998">
        <f t="shared" si="600"/>
        <v>0</v>
      </c>
      <c r="Y1998">
        <f t="shared" si="601"/>
        <v>0</v>
      </c>
      <c r="Z1998">
        <f t="shared" si="602"/>
        <v>0</v>
      </c>
      <c r="AA1998">
        <f t="shared" si="603"/>
        <v>0</v>
      </c>
      <c r="AC1998">
        <f t="shared" si="604"/>
        <v>0</v>
      </c>
      <c r="AD1998">
        <f>X1998*((1-Q1998)*(1-EXP(-(P1998+O1998)*A1998))*P1998/(P1998+O1998)-(1-$AL$10)*(1-EXP(-2*O1998*A1998))/2)</f>
        <v>0</v>
      </c>
      <c r="AE1998">
        <f t="shared" si="605"/>
        <v>0</v>
      </c>
      <c r="AF1998">
        <f t="shared" si="606"/>
        <v>0</v>
      </c>
      <c r="AG1998">
        <f t="shared" si="607"/>
        <v>0</v>
      </c>
      <c r="AH1998">
        <f t="shared" si="608"/>
        <v>0</v>
      </c>
      <c r="BA1998">
        <v>0</v>
      </c>
    </row>
    <row r="1999" spans="1:53" x14ac:dyDescent="0.3">
      <c r="A1999">
        <v>3.8951132233583401</v>
      </c>
      <c r="E1999" cm="1">
        <f t="array" ref="E1999">INDEX($C$2:$C$104,L1999)</f>
        <v>-0.40439767705615143</v>
      </c>
      <c r="G1999">
        <f>PI()/12*(M1999-12)</f>
        <v>-1.8325957145940459</v>
      </c>
      <c r="H1999">
        <f t="shared" si="592"/>
        <v>-0.23679320373380636</v>
      </c>
      <c r="I1999">
        <f t="shared" si="609"/>
        <v>0.73421721598673539</v>
      </c>
      <c r="J1999">
        <f t="shared" si="593"/>
        <v>2.0117726616198306</v>
      </c>
      <c r="L1999">
        <f t="shared" si="591"/>
        <v>84</v>
      </c>
      <c r="M1999">
        <v>5</v>
      </c>
      <c r="N1999">
        <f t="shared" si="594"/>
        <v>0.05</v>
      </c>
      <c r="O1999">
        <f t="shared" si="595"/>
        <v>5.0020839411324403</v>
      </c>
      <c r="P1999">
        <f t="shared" si="596"/>
        <v>9.2038344516836901</v>
      </c>
      <c r="Q1999">
        <f>1-EXP(-2*$AL$9*O1999/(1+O1999))</f>
        <v>6.4497345768578462E-2</v>
      </c>
      <c r="R1999">
        <f t="shared" si="597"/>
        <v>19.751565414145865</v>
      </c>
      <c r="S1999">
        <f>(1-$AL$6^R1999)/(1+$AL$6^R1999*(1/$AL$7-1))</f>
        <v>0.99643717244343843</v>
      </c>
      <c r="U1999">
        <v>0</v>
      </c>
      <c r="V1999">
        <f t="shared" si="598"/>
        <v>0</v>
      </c>
      <c r="W1999">
        <f t="shared" si="599"/>
        <v>0</v>
      </c>
      <c r="X1999">
        <f t="shared" si="600"/>
        <v>0</v>
      </c>
      <c r="Y1999">
        <f t="shared" si="601"/>
        <v>0</v>
      </c>
      <c r="Z1999">
        <f t="shared" si="602"/>
        <v>0</v>
      </c>
      <c r="AA1999">
        <f t="shared" si="603"/>
        <v>0</v>
      </c>
      <c r="AC1999">
        <f t="shared" si="604"/>
        <v>0</v>
      </c>
      <c r="AD1999">
        <f>X1999*((1-Q1999)*(1-EXP(-(P1999+O1999)*A1999))*P1999/(P1999+O1999)-(1-$AL$10)*(1-EXP(-2*O1999*A1999))/2)</f>
        <v>0</v>
      </c>
      <c r="AE1999">
        <f t="shared" si="605"/>
        <v>0</v>
      </c>
      <c r="AF1999">
        <f t="shared" si="606"/>
        <v>0</v>
      </c>
      <c r="AG1999">
        <f t="shared" si="607"/>
        <v>0</v>
      </c>
      <c r="AH1999">
        <f t="shared" si="608"/>
        <v>0</v>
      </c>
      <c r="BA1999">
        <v>0</v>
      </c>
    </row>
    <row r="2000" spans="1:53" x14ac:dyDescent="0.3">
      <c r="A2000">
        <v>3.8951132233583401</v>
      </c>
      <c r="E2000" cm="1">
        <f t="array" ref="E2000">INDEX($C$2:$C$104,L2000)</f>
        <v>-0.40439767705615143</v>
      </c>
      <c r="G2000">
        <f>PI()/12*(M2000-12)</f>
        <v>-1.5707963267948966</v>
      </c>
      <c r="H2000">
        <f t="shared" si="592"/>
        <v>-0.23679320373380636</v>
      </c>
      <c r="I2000">
        <f t="shared" si="609"/>
        <v>0.73421721598673539</v>
      </c>
      <c r="J2000">
        <f t="shared" si="593"/>
        <v>1.8098601761542161</v>
      </c>
      <c r="L2000">
        <f t="shared" si="591"/>
        <v>84</v>
      </c>
      <c r="M2000">
        <v>6</v>
      </c>
      <c r="N2000">
        <f t="shared" si="594"/>
        <v>0.05</v>
      </c>
      <c r="O2000">
        <f t="shared" si="595"/>
        <v>5.0020839411324403</v>
      </c>
      <c r="P2000">
        <f t="shared" si="596"/>
        <v>9.2038344516836901</v>
      </c>
      <c r="Q2000">
        <f>1-EXP(-2*$AL$9*O2000/(1+O2000))</f>
        <v>6.4497345768578462E-2</v>
      </c>
      <c r="R2000">
        <f t="shared" si="597"/>
        <v>19.751565414145865</v>
      </c>
      <c r="S2000">
        <f>(1-$AL$6^R2000)/(1+$AL$6^R2000*(1/$AL$7-1))</f>
        <v>0.99643717244343843</v>
      </c>
      <c r="U2000">
        <v>0</v>
      </c>
      <c r="V2000">
        <f t="shared" si="598"/>
        <v>0</v>
      </c>
      <c r="W2000">
        <f t="shared" si="599"/>
        <v>0</v>
      </c>
      <c r="X2000">
        <f t="shared" si="600"/>
        <v>0</v>
      </c>
      <c r="Y2000">
        <f t="shared" si="601"/>
        <v>0</v>
      </c>
      <c r="Z2000">
        <f t="shared" si="602"/>
        <v>0</v>
      </c>
      <c r="AA2000">
        <f t="shared" si="603"/>
        <v>0</v>
      </c>
      <c r="AC2000">
        <f t="shared" si="604"/>
        <v>0</v>
      </c>
      <c r="AD2000">
        <f>X2000*((1-Q2000)*(1-EXP(-(P2000+O2000)*A2000))*P2000/(P2000+O2000)-(1-$AL$10)*(1-EXP(-2*O2000*A2000))/2)</f>
        <v>0</v>
      </c>
      <c r="AE2000">
        <f t="shared" si="605"/>
        <v>0</v>
      </c>
      <c r="AF2000">
        <f t="shared" si="606"/>
        <v>0</v>
      </c>
      <c r="AG2000">
        <f t="shared" si="607"/>
        <v>0</v>
      </c>
      <c r="AH2000">
        <f t="shared" si="608"/>
        <v>0</v>
      </c>
      <c r="BA2000">
        <v>0</v>
      </c>
    </row>
    <row r="2001" spans="1:53" x14ac:dyDescent="0.3">
      <c r="A2001">
        <v>3.8951132233583401</v>
      </c>
      <c r="E2001" cm="1">
        <f t="array" ref="E2001">INDEX($C$2:$C$104,L2001)</f>
        <v>-0.40439767705615143</v>
      </c>
      <c r="G2001">
        <f>PI()/12*(M2001-12)</f>
        <v>-1.308996938995747</v>
      </c>
      <c r="H2001">
        <f t="shared" si="592"/>
        <v>-0.23679320373380636</v>
      </c>
      <c r="I2001">
        <f t="shared" si="609"/>
        <v>0.73421721598673539</v>
      </c>
      <c r="J2001">
        <f t="shared" si="593"/>
        <v>1.6175771928488132</v>
      </c>
      <c r="L2001">
        <f t="shared" si="591"/>
        <v>84</v>
      </c>
      <c r="M2001">
        <v>7</v>
      </c>
      <c r="N2001">
        <f t="shared" si="594"/>
        <v>0.05</v>
      </c>
      <c r="O2001">
        <f t="shared" si="595"/>
        <v>5.0020839411324403</v>
      </c>
      <c r="P2001">
        <f t="shared" si="596"/>
        <v>9.2038344516836901</v>
      </c>
      <c r="Q2001">
        <f>1-EXP(-2*$AL$9*O2001/(1+O2001))</f>
        <v>6.4497345768578462E-2</v>
      </c>
      <c r="R2001">
        <f t="shared" si="597"/>
        <v>19.751565414145865</v>
      </c>
      <c r="S2001">
        <f>(1-$AL$6^R2001)/(1+$AL$6^R2001*(1/$AL$7-1))</f>
        <v>0.99643717244343843</v>
      </c>
      <c r="U2001">
        <v>0.1</v>
      </c>
      <c r="V2001">
        <f t="shared" si="598"/>
        <v>0.22850000000000004</v>
      </c>
      <c r="W2001">
        <f t="shared" si="599"/>
        <v>0.22768589390332572</v>
      </c>
      <c r="X2001">
        <f t="shared" si="600"/>
        <v>8.1410609667431633E-4</v>
      </c>
      <c r="Y2001">
        <f t="shared" si="601"/>
        <v>7.6159841426480502E-4</v>
      </c>
      <c r="Z2001">
        <f t="shared" si="602"/>
        <v>0.20614987419742284</v>
      </c>
      <c r="AA2001">
        <f t="shared" si="603"/>
        <v>6.9199017978291638E-4</v>
      </c>
      <c r="AC2001">
        <f t="shared" si="604"/>
        <v>2.7584411910294562E-2</v>
      </c>
      <c r="AD2001">
        <f>X2001*((1-Q2001)*(1-EXP(-(P2001+O2001)*A2001))*P2001/(P2001+O2001)-(1-$AL$10)*(1-EXP(-2*O2001*A2001))/2)</f>
        <v>1.4743486745117662E-4</v>
      </c>
      <c r="AE2001">
        <f t="shared" si="605"/>
        <v>2.8423836957528655E-2</v>
      </c>
      <c r="AF2001">
        <f t="shared" si="606"/>
        <v>0.17328678830256156</v>
      </c>
      <c r="AG2001">
        <f t="shared" si="607"/>
        <v>-7.7826632969287969E-5</v>
      </c>
      <c r="AH2001">
        <f t="shared" si="608"/>
        <v>0.17320896166959227</v>
      </c>
      <c r="BA2001">
        <v>2.8423836957528599E-2</v>
      </c>
    </row>
    <row r="2002" spans="1:53" x14ac:dyDescent="0.3">
      <c r="A2002">
        <v>3.8951132233583401</v>
      </c>
      <c r="E2002" cm="1">
        <f t="array" ref="E2002">INDEX($C$2:$C$104,L2002)</f>
        <v>-0.40439767705615143</v>
      </c>
      <c r="G2002">
        <f>PI()/12*(M2002-12)</f>
        <v>-1.0471975511965976</v>
      </c>
      <c r="H2002">
        <f t="shared" si="592"/>
        <v>-0.23679320373380636</v>
      </c>
      <c r="I2002">
        <f t="shared" si="609"/>
        <v>0.73421721598673539</v>
      </c>
      <c r="J2002">
        <f t="shared" si="593"/>
        <v>1.4401092367630424</v>
      </c>
      <c r="L2002">
        <f t="shared" si="591"/>
        <v>84</v>
      </c>
      <c r="M2002">
        <v>8</v>
      </c>
      <c r="N2002">
        <f t="shared" si="594"/>
        <v>0.13068709003185419</v>
      </c>
      <c r="O2002">
        <f t="shared" si="595"/>
        <v>1.9184224721587897</v>
      </c>
      <c r="P2002">
        <f t="shared" si="596"/>
        <v>3.529897348772173</v>
      </c>
      <c r="Q2002">
        <f>1-EXP(-2*$AL$9*O2002/(1+O2002))</f>
        <v>5.1229108393068601E-2</v>
      </c>
      <c r="R2002">
        <f t="shared" si="597"/>
        <v>7.5752121309330294</v>
      </c>
      <c r="S2002">
        <f>(1-$AL$6^R2002)/(1+$AL$6^R2002*(1/$AL$7-1))</f>
        <v>0.82469490141494783</v>
      </c>
      <c r="U2002">
        <v>1.3</v>
      </c>
      <c r="V2002">
        <f t="shared" si="598"/>
        <v>2.9705000000000004</v>
      </c>
      <c r="W2002">
        <f t="shared" si="599"/>
        <v>2.4497562046531027</v>
      </c>
      <c r="X2002">
        <f t="shared" si="600"/>
        <v>0.52074379534689763</v>
      </c>
      <c r="Y2002">
        <f t="shared" si="601"/>
        <v>0.49406602715012976</v>
      </c>
      <c r="Z2002">
        <f t="shared" si="602"/>
        <v>2.2180422543788367</v>
      </c>
      <c r="AA2002">
        <f t="shared" si="603"/>
        <v>0.44238058043808043</v>
      </c>
      <c r="AC2002">
        <f t="shared" si="604"/>
        <v>0.64377496294062431</v>
      </c>
      <c r="AD2002">
        <f>X2002*((1-Q2002)*(1-EXP(-(P2002+O2002)*A2002))*P2002/(P2002+O2002)-(1-$AL$10)*(1-EXP(-2*O2002*A2002))/2)</f>
        <v>9.8783416491540571E-2</v>
      </c>
      <c r="AE2002">
        <f t="shared" si="605"/>
        <v>1.1849389598702453</v>
      </c>
      <c r="AF2002">
        <f t="shared" si="606"/>
        <v>1.5493972839475743</v>
      </c>
      <c r="AG2002">
        <f t="shared" si="607"/>
        <v>-4.709796977949128E-2</v>
      </c>
      <c r="AH2002">
        <f t="shared" si="608"/>
        <v>1.5022993141680829</v>
      </c>
      <c r="BA2002">
        <v>1.18493895987024</v>
      </c>
    </row>
    <row r="2003" spans="1:53" x14ac:dyDescent="0.3">
      <c r="A2003">
        <v>3.8951132233583401</v>
      </c>
      <c r="E2003" cm="1">
        <f t="array" ref="E2003">INDEX($C$2:$C$104,L2003)</f>
        <v>-0.40439767705615143</v>
      </c>
      <c r="G2003">
        <f>PI()/12*(M2003-12)</f>
        <v>-0.78539816339744828</v>
      </c>
      <c r="H2003">
        <f t="shared" si="592"/>
        <v>-0.23679320373380636</v>
      </c>
      <c r="I2003">
        <f t="shared" si="609"/>
        <v>0.73421721598673539</v>
      </c>
      <c r="J2003">
        <f t="shared" si="593"/>
        <v>1.2845255199313566</v>
      </c>
      <c r="L2003">
        <f t="shared" si="591"/>
        <v>84</v>
      </c>
      <c r="M2003">
        <v>9</v>
      </c>
      <c r="N2003">
        <f t="shared" si="594"/>
        <v>0.28627080686354001</v>
      </c>
      <c r="O2003">
        <f t="shared" si="595"/>
        <v>0.88534195387219394</v>
      </c>
      <c r="P2003">
        <f t="shared" si="596"/>
        <v>1.6290291951248368</v>
      </c>
      <c r="Q2003">
        <f>1-EXP(-2*$AL$9*O2003/(1+O2003))</f>
        <v>3.6870479467848494E-2</v>
      </c>
      <c r="R2003">
        <f t="shared" si="597"/>
        <v>3.495920844510144</v>
      </c>
      <c r="S2003">
        <f>(1-$AL$6^R2003)/(1+$AL$6^R2003*(1/$AL$7-1))</f>
        <v>0.47842554295831702</v>
      </c>
      <c r="U2003">
        <v>14.3</v>
      </c>
      <c r="V2003">
        <f t="shared" si="598"/>
        <v>32.675500000000007</v>
      </c>
      <c r="W2003">
        <f t="shared" si="599"/>
        <v>15.63279382893449</v>
      </c>
      <c r="X2003">
        <f t="shared" si="600"/>
        <v>17.042706171065518</v>
      </c>
      <c r="Y2003">
        <f t="shared" si="601"/>
        <v>16.385525309725754</v>
      </c>
      <c r="Z2003">
        <f t="shared" si="602"/>
        <v>14.154142032871983</v>
      </c>
      <c r="AA2003">
        <f t="shared" si="603"/>
        <v>14.025736386337471</v>
      </c>
      <c r="AC2003">
        <f t="shared" si="604"/>
        <v>6.7407097387787802</v>
      </c>
      <c r="AD2003">
        <f>X2003*((1-Q2003)*(1-EXP(-(P2003+O2003)*A2003))*P2003/(P2003+O2003)-(1-$AL$10)*(1-EXP(-2*O2003*A2003))/2)</f>
        <v>3.3982164022370664</v>
      </c>
      <c r="AE2003">
        <f t="shared" si="605"/>
        <v>24.164662527353315</v>
      </c>
      <c r="AF2003">
        <f t="shared" si="606"/>
        <v>7.4067380611074229</v>
      </c>
      <c r="AG2003">
        <f t="shared" si="607"/>
        <v>-1.0384274788487844</v>
      </c>
      <c r="AH2003">
        <f t="shared" si="608"/>
        <v>6.3683105822586388</v>
      </c>
      <c r="BA2003">
        <v>24.1646625273533</v>
      </c>
    </row>
    <row r="2004" spans="1:53" x14ac:dyDescent="0.3">
      <c r="A2004">
        <v>3.8951132233583401</v>
      </c>
      <c r="E2004" cm="1">
        <f t="array" ref="E2004">INDEX($C$2:$C$104,L2004)</f>
        <v>-0.40439767705615143</v>
      </c>
      <c r="G2004">
        <f>PI()/12*(M2004-12)</f>
        <v>-0.52359877559829882</v>
      </c>
      <c r="H2004">
        <f t="shared" si="592"/>
        <v>-0.23679320373380636</v>
      </c>
      <c r="I2004">
        <f t="shared" si="609"/>
        <v>0.73421721598673539</v>
      </c>
      <c r="J2004">
        <f t="shared" si="593"/>
        <v>1.1603075396631322</v>
      </c>
      <c r="L2004">
        <f t="shared" si="591"/>
        <v>84</v>
      </c>
      <c r="M2004">
        <v>10</v>
      </c>
      <c r="N2004">
        <f t="shared" si="594"/>
        <v>0.4104887871317644</v>
      </c>
      <c r="O2004">
        <f t="shared" si="595"/>
        <v>0.62647604458365058</v>
      </c>
      <c r="P2004">
        <f t="shared" si="596"/>
        <v>1.1527159220339172</v>
      </c>
      <c r="Q2004">
        <f>1-EXP(-2*$AL$9*O2004/(1+O2004))</f>
        <v>3.0343998705421371E-2</v>
      </c>
      <c r="R2004">
        <f t="shared" si="597"/>
        <v>2.4737454870035562</v>
      </c>
      <c r="S2004">
        <f>(1-$AL$6^R2004)/(1+$AL$6^R2004*(1/$AL$7-1))</f>
        <v>0.34816724939832905</v>
      </c>
      <c r="U2004">
        <v>37.799999999999997</v>
      </c>
      <c r="V2004">
        <f t="shared" si="598"/>
        <v>86.373000000000005</v>
      </c>
      <c r="W2004">
        <f t="shared" si="599"/>
        <v>30.072249832281877</v>
      </c>
      <c r="X2004">
        <f t="shared" si="600"/>
        <v>56.300750167718128</v>
      </c>
      <c r="Y2004">
        <f t="shared" si="601"/>
        <v>53.979773751382702</v>
      </c>
      <c r="Z2004">
        <f t="shared" si="602"/>
        <v>27.227819929813524</v>
      </c>
      <c r="AA2004">
        <f t="shared" si="603"/>
        <v>43.685313333868876</v>
      </c>
      <c r="AC2004">
        <f t="shared" si="604"/>
        <v>15.409540509533919</v>
      </c>
      <c r="AD2004">
        <f>X2004*((1-Q2004)*(1-EXP(-(P2004+O2004)*A2004))*P2004/(P2004+O2004)-(1-$AL$10)*(1-EXP(-2*O2004*A2004))/2)</f>
        <v>11.589002172521283</v>
      </c>
      <c r="AE2004">
        <f t="shared" si="605"/>
        <v>70.683856015924079</v>
      </c>
      <c r="AF2004">
        <f t="shared" si="606"/>
        <v>11.887619880550137</v>
      </c>
      <c r="AG2004">
        <f t="shared" si="607"/>
        <v>-1.29454175500746</v>
      </c>
      <c r="AH2004">
        <f t="shared" si="608"/>
        <v>10.593078125542677</v>
      </c>
      <c r="BA2004">
        <v>70.683856015923993</v>
      </c>
    </row>
    <row r="2005" spans="1:53" x14ac:dyDescent="0.3">
      <c r="A2005">
        <v>3.8951132233583401</v>
      </c>
      <c r="E2005" cm="1">
        <f t="array" ref="E2005">INDEX($C$2:$C$104,L2005)</f>
        <v>-0.40439767705615143</v>
      </c>
      <c r="G2005">
        <f>PI()/12*(M2005-12)</f>
        <v>-0.26179938779914941</v>
      </c>
      <c r="H2005">
        <f t="shared" si="592"/>
        <v>-0.23679320373380636</v>
      </c>
      <c r="I2005">
        <f t="shared" si="609"/>
        <v>0.73421721598673539</v>
      </c>
      <c r="J2005">
        <f t="shared" si="593"/>
        <v>1.0787775429198132</v>
      </c>
      <c r="L2005">
        <f t="shared" si="591"/>
        <v>84</v>
      </c>
      <c r="M2005">
        <v>11</v>
      </c>
      <c r="N2005">
        <f t="shared" si="594"/>
        <v>0.49201878387508335</v>
      </c>
      <c r="O2005">
        <f t="shared" si="595"/>
        <v>0.5292056228480565</v>
      </c>
      <c r="P2005">
        <f t="shared" si="596"/>
        <v>0.97373834604042409</v>
      </c>
      <c r="Q2005">
        <f>1-EXP(-2*$AL$9*O2005/(1+O2005))</f>
        <v>2.7305532059565873E-2</v>
      </c>
      <c r="R2005">
        <f t="shared" si="597"/>
        <v>2.0896569510288514</v>
      </c>
      <c r="S2005">
        <f>(1-$AL$6^R2005)/(1+$AL$6^R2005*(1/$AL$7-1))</f>
        <v>0.2959344076956828</v>
      </c>
      <c r="U2005">
        <v>42.6</v>
      </c>
      <c r="V2005">
        <f t="shared" si="598"/>
        <v>97.341000000000008</v>
      </c>
      <c r="W2005">
        <f t="shared" si="599"/>
        <v>28.806551179505462</v>
      </c>
      <c r="X2005">
        <f t="shared" si="600"/>
        <v>68.534448820494546</v>
      </c>
      <c r="Y2005">
        <f t="shared" si="601"/>
        <v>65.161030259332051</v>
      </c>
      <c r="Z2005">
        <f t="shared" si="602"/>
        <v>26.081839326586113</v>
      </c>
      <c r="AA2005">
        <f t="shared" si="603"/>
        <v>50.839305248922329</v>
      </c>
      <c r="AC2005">
        <f t="shared" si="604"/>
        <v>15.87224645364755</v>
      </c>
      <c r="AD2005">
        <f>X2005*((1-Q2005)*(1-EXP(-(P2005+O2005)*A2005))*P2005/(P2005+O2005)-(1-$AL$10)*(1-EXP(-2*O2005*A2005))/2)</f>
        <v>14.411066164138386</v>
      </c>
      <c r="AE2005">
        <f t="shared" si="605"/>
        <v>81.122617866708268</v>
      </c>
      <c r="AF2005">
        <f t="shared" si="606"/>
        <v>10.301674800240066</v>
      </c>
      <c r="AG2005">
        <f t="shared" si="607"/>
        <v>-8.9341153728672712E-2</v>
      </c>
      <c r="AH2005">
        <f t="shared" si="608"/>
        <v>10.212333646511393</v>
      </c>
      <c r="BA2005">
        <v>81.122617866708197</v>
      </c>
    </row>
    <row r="2006" spans="1:53" x14ac:dyDescent="0.3">
      <c r="A2006">
        <v>3.8951132233583401</v>
      </c>
      <c r="E2006" cm="1">
        <f t="array" ref="E2006">INDEX($C$2:$C$104,L2006)</f>
        <v>-0.40439767705615143</v>
      </c>
      <c r="G2006">
        <f>PI()/12*(M2006-12)</f>
        <v>0</v>
      </c>
      <c r="H2006">
        <f t="shared" si="592"/>
        <v>-0.23679320373380636</v>
      </c>
      <c r="I2006">
        <f t="shared" si="609"/>
        <v>0.73421721598673539</v>
      </c>
      <c r="J2006">
        <f t="shared" si="593"/>
        <v>1.0501695002940532</v>
      </c>
      <c r="L2006">
        <f t="shared" si="591"/>
        <v>84</v>
      </c>
      <c r="M2006">
        <v>12</v>
      </c>
      <c r="N2006">
        <f t="shared" si="594"/>
        <v>0.52062682650084335</v>
      </c>
      <c r="O2006">
        <f t="shared" si="595"/>
        <v>0.502589327900963</v>
      </c>
      <c r="P2006">
        <f t="shared" si="596"/>
        <v>0.9247643633377719</v>
      </c>
      <c r="Q2006">
        <f>1-EXP(-2*$AL$9*O2006/(1+O2006))</f>
        <v>2.6403734429817471E-2</v>
      </c>
      <c r="R2006">
        <f t="shared" si="597"/>
        <v>1.984558056864612</v>
      </c>
      <c r="S2006">
        <f>(1-$AL$6^R2006)/(1+$AL$6^R2006*(1/$AL$7-1))</f>
        <v>0.28140334350950114</v>
      </c>
      <c r="U2006">
        <v>62.3</v>
      </c>
      <c r="V2006">
        <f t="shared" si="598"/>
        <v>142.35550000000001</v>
      </c>
      <c r="W2006">
        <f t="shared" si="599"/>
        <v>40.059313666966794</v>
      </c>
      <c r="X2006">
        <f t="shared" si="600"/>
        <v>102.29618633303321</v>
      </c>
      <c r="Y2006">
        <f t="shared" si="601"/>
        <v>96.87947909513008</v>
      </c>
      <c r="Z2006">
        <f t="shared" si="602"/>
        <v>36.270242004481432</v>
      </c>
      <c r="AA2006">
        <f t="shared" si="603"/>
        <v>74.674960543170627</v>
      </c>
      <c r="AC2006">
        <f t="shared" si="604"/>
        <v>22.534167916358154</v>
      </c>
      <c r="AD2006">
        <f>X2006*((1-Q2006)*(1-EXP(-(P2006+O2006)*A2006))*P2006/(P2006+O2006)-(1-$AL$10)*(1-EXP(-2*O2006*A2006))/2)</f>
        <v>21.668843447820414</v>
      </c>
      <c r="AE2006">
        <f t="shared" si="605"/>
        <v>118.87797190734921</v>
      </c>
      <c r="AF2006">
        <f t="shared" si="606"/>
        <v>13.872811655386069</v>
      </c>
      <c r="AG2006">
        <f t="shared" si="607"/>
        <v>0.53567510413904351</v>
      </c>
      <c r="AH2006">
        <f t="shared" si="608"/>
        <v>14.408486759525113</v>
      </c>
      <c r="BA2006">
        <v>118.87797190734901</v>
      </c>
    </row>
    <row r="2007" spans="1:53" x14ac:dyDescent="0.3">
      <c r="A2007">
        <v>3.8951132233583401</v>
      </c>
      <c r="E2007" cm="1">
        <f t="array" ref="E2007">INDEX($C$2:$C$104,L2007)</f>
        <v>-0.40439767705615143</v>
      </c>
      <c r="G2007">
        <f>PI()/12*(M2007-12)</f>
        <v>0.26179938779914941</v>
      </c>
      <c r="H2007">
        <f t="shared" si="592"/>
        <v>-0.23679320373380636</v>
      </c>
      <c r="I2007">
        <f t="shared" si="609"/>
        <v>0.73421721598673539</v>
      </c>
      <c r="J2007">
        <f t="shared" si="593"/>
        <v>1.0787775429198132</v>
      </c>
      <c r="L2007">
        <f t="shared" si="591"/>
        <v>84</v>
      </c>
      <c r="M2007">
        <v>13</v>
      </c>
      <c r="N2007">
        <f t="shared" si="594"/>
        <v>0.49201878387508335</v>
      </c>
      <c r="O2007">
        <f t="shared" si="595"/>
        <v>0.5292056228480565</v>
      </c>
      <c r="P2007">
        <f t="shared" si="596"/>
        <v>0.97373834604042409</v>
      </c>
      <c r="Q2007">
        <f>1-EXP(-2*$AL$9*O2007/(1+O2007))</f>
        <v>2.7305532059565873E-2</v>
      </c>
      <c r="R2007">
        <f t="shared" si="597"/>
        <v>2.0896569510288514</v>
      </c>
      <c r="S2007">
        <f>(1-$AL$6^R2007)/(1+$AL$6^R2007*(1/$AL$7-1))</f>
        <v>0.2959344076956828</v>
      </c>
      <c r="U2007">
        <v>89.8</v>
      </c>
      <c r="V2007">
        <f t="shared" si="598"/>
        <v>205.19300000000001</v>
      </c>
      <c r="W2007">
        <f t="shared" si="599"/>
        <v>60.723668918300241</v>
      </c>
      <c r="X2007">
        <f t="shared" si="600"/>
        <v>144.46933108169978</v>
      </c>
      <c r="Y2007">
        <f t="shared" si="601"/>
        <v>137.35822810535254</v>
      </c>
      <c r="Z2007">
        <f t="shared" si="602"/>
        <v>54.980027500643963</v>
      </c>
      <c r="AA2007">
        <f t="shared" si="603"/>
        <v>107.16830073599121</v>
      </c>
      <c r="AC2007">
        <f t="shared" si="604"/>
        <v>33.458397453933095</v>
      </c>
      <c r="AD2007">
        <f>X2007*((1-Q2007)*(1-EXP(-(P2007+O2007)*A2007))*P2007/(P2007+O2007)-(1-$AL$10)*(1-EXP(-2*O2007*A2007))/2)</f>
        <v>30.378256843653219</v>
      </c>
      <c r="AE2007">
        <f t="shared" si="605"/>
        <v>171.00495503357752</v>
      </c>
      <c r="AF2007">
        <f t="shared" si="606"/>
        <v>21.715737020224363</v>
      </c>
      <c r="AG2007">
        <f t="shared" si="607"/>
        <v>-0.18832947429189695</v>
      </c>
      <c r="AH2007">
        <f t="shared" si="608"/>
        <v>21.527407545932466</v>
      </c>
      <c r="BA2007">
        <v>171.004955033577</v>
      </c>
    </row>
    <row r="2008" spans="1:53" x14ac:dyDescent="0.3">
      <c r="A2008">
        <v>3.8951132233583401</v>
      </c>
      <c r="E2008" cm="1">
        <f t="array" ref="E2008">INDEX($C$2:$C$104,L2008)</f>
        <v>-0.40439767705615143</v>
      </c>
      <c r="G2008">
        <f>PI()/12*(M2008-12)</f>
        <v>0.52359877559829882</v>
      </c>
      <c r="H2008">
        <f t="shared" si="592"/>
        <v>-0.23679320373380636</v>
      </c>
      <c r="I2008">
        <f t="shared" si="609"/>
        <v>0.73421721598673539</v>
      </c>
      <c r="J2008">
        <f t="shared" si="593"/>
        <v>1.1603075396631322</v>
      </c>
      <c r="L2008">
        <f t="shared" si="591"/>
        <v>84</v>
      </c>
      <c r="M2008">
        <v>14</v>
      </c>
      <c r="N2008">
        <f t="shared" si="594"/>
        <v>0.4104887871317644</v>
      </c>
      <c r="O2008">
        <f t="shared" si="595"/>
        <v>0.62647604458365058</v>
      </c>
      <c r="P2008">
        <f t="shared" si="596"/>
        <v>1.1527159220339172</v>
      </c>
      <c r="Q2008">
        <f>1-EXP(-2*$AL$9*O2008/(1+O2008))</f>
        <v>3.0343998705421371E-2</v>
      </c>
      <c r="R2008">
        <f t="shared" si="597"/>
        <v>2.4737454870035562</v>
      </c>
      <c r="S2008">
        <f>(1-$AL$6^R2008)/(1+$AL$6^R2008*(1/$AL$7-1))</f>
        <v>0.34816724939832905</v>
      </c>
      <c r="U2008">
        <v>82.9</v>
      </c>
      <c r="V2008">
        <f t="shared" si="598"/>
        <v>189.42650000000003</v>
      </c>
      <c r="W2008">
        <f t="shared" si="599"/>
        <v>65.952103468152586</v>
      </c>
      <c r="X2008">
        <f t="shared" si="600"/>
        <v>123.47439653184745</v>
      </c>
      <c r="Y2008">
        <f t="shared" si="601"/>
        <v>118.38421280395838</v>
      </c>
      <c r="Z2008">
        <f t="shared" si="602"/>
        <v>59.713922544485214</v>
      </c>
      <c r="AA2008">
        <f t="shared" si="603"/>
        <v>95.807208343326195</v>
      </c>
      <c r="AC2008">
        <f t="shared" si="604"/>
        <v>33.794997572496349</v>
      </c>
      <c r="AD2008">
        <f>X2008*((1-Q2008)*(1-EXP(-(P2008+O2008)*A2008))*P2008/(P2008+O2008)-(1-$AL$10)*(1-EXP(-2*O2008*A2008))/2)</f>
        <v>25.41609206619086</v>
      </c>
      <c r="AE2008">
        <f t="shared" si="605"/>
        <v>155.01829798201339</v>
      </c>
      <c r="AF2008">
        <f t="shared" si="606"/>
        <v>26.070997039619218</v>
      </c>
      <c r="AG2008">
        <f t="shared" si="607"/>
        <v>-2.8390876055586891</v>
      </c>
      <c r="AH2008">
        <f t="shared" si="608"/>
        <v>23.23190943406053</v>
      </c>
      <c r="BA2008">
        <v>155.018297982013</v>
      </c>
    </row>
    <row r="2009" spans="1:53" x14ac:dyDescent="0.3">
      <c r="A2009">
        <v>3.8951132233583401</v>
      </c>
      <c r="E2009" cm="1">
        <f t="array" ref="E2009">INDEX($C$2:$C$104,L2009)</f>
        <v>-0.40439767705615143</v>
      </c>
      <c r="G2009">
        <f>PI()/12*(M2009-12)</f>
        <v>0.78539816339744828</v>
      </c>
      <c r="H2009">
        <f t="shared" si="592"/>
        <v>-0.23679320373380636</v>
      </c>
      <c r="I2009">
        <f t="shared" si="609"/>
        <v>0.73421721598673539</v>
      </c>
      <c r="J2009">
        <f t="shared" si="593"/>
        <v>1.2845255199313566</v>
      </c>
      <c r="L2009">
        <f t="shared" si="591"/>
        <v>84</v>
      </c>
      <c r="M2009">
        <v>15</v>
      </c>
      <c r="N2009">
        <f t="shared" si="594"/>
        <v>0.28627080686354001</v>
      </c>
      <c r="O2009">
        <f t="shared" si="595"/>
        <v>0.88534195387219394</v>
      </c>
      <c r="P2009">
        <f t="shared" si="596"/>
        <v>1.6290291951248368</v>
      </c>
      <c r="Q2009">
        <f>1-EXP(-2*$AL$9*O2009/(1+O2009))</f>
        <v>3.6870479467848494E-2</v>
      </c>
      <c r="R2009">
        <f t="shared" si="597"/>
        <v>3.495920844510144</v>
      </c>
      <c r="S2009">
        <f>(1-$AL$6^R2009)/(1+$AL$6^R2009*(1/$AL$7-1))</f>
        <v>0.47842554295831702</v>
      </c>
      <c r="U2009">
        <v>64.900000000000006</v>
      </c>
      <c r="V2009">
        <f t="shared" si="598"/>
        <v>148.29650000000001</v>
      </c>
      <c r="W2009">
        <f t="shared" si="599"/>
        <v>70.948833531318058</v>
      </c>
      <c r="X2009">
        <f t="shared" si="600"/>
        <v>77.34766646868195</v>
      </c>
      <c r="Y2009">
        <f t="shared" si="601"/>
        <v>74.365076405678394</v>
      </c>
      <c r="Z2009">
        <f t="shared" si="602"/>
        <v>64.238029226111294</v>
      </c>
      <c r="AA2009">
        <f t="shared" si="603"/>
        <v>63.655265137993119</v>
      </c>
      <c r="AC2009">
        <f t="shared" si="604"/>
        <v>30.592451891380616</v>
      </c>
      <c r="AD2009">
        <f>X2009*((1-Q2009)*(1-EXP(-(P2009+O2009)*A2009))*P2009/(P2009+O2009)-(1-$AL$10)*(1-EXP(-2*O2009*A2009))/2)</f>
        <v>15.422674440922068</v>
      </c>
      <c r="AE2009">
        <f t="shared" si="605"/>
        <v>109.6703914702958</v>
      </c>
      <c r="AF2009">
        <f t="shared" si="606"/>
        <v>33.615195815795225</v>
      </c>
      <c r="AG2009">
        <f t="shared" si="607"/>
        <v>-4.7128631732367898</v>
      </c>
      <c r="AH2009">
        <f t="shared" si="608"/>
        <v>28.902332642558434</v>
      </c>
      <c r="BA2009">
        <v>109.670391470295</v>
      </c>
    </row>
    <row r="2010" spans="1:53" x14ac:dyDescent="0.3">
      <c r="A2010">
        <v>3.8951132233583401</v>
      </c>
      <c r="E2010" cm="1">
        <f t="array" ref="E2010">INDEX($C$2:$C$104,L2010)</f>
        <v>-0.40439767705615143</v>
      </c>
      <c r="G2010">
        <f>PI()/12*(M2010-12)</f>
        <v>1.0471975511965976</v>
      </c>
      <c r="H2010">
        <f t="shared" si="592"/>
        <v>-0.23679320373380636</v>
      </c>
      <c r="I2010">
        <f t="shared" si="609"/>
        <v>0.73421721598673539</v>
      </c>
      <c r="J2010">
        <f t="shared" si="593"/>
        <v>1.4401092367630424</v>
      </c>
      <c r="L2010">
        <f t="shared" si="591"/>
        <v>84</v>
      </c>
      <c r="M2010">
        <v>16</v>
      </c>
      <c r="N2010">
        <f t="shared" si="594"/>
        <v>0.13068709003185419</v>
      </c>
      <c r="O2010">
        <f t="shared" si="595"/>
        <v>1.9184224721587897</v>
      </c>
      <c r="P2010">
        <f t="shared" si="596"/>
        <v>3.529897348772173</v>
      </c>
      <c r="Q2010">
        <f>1-EXP(-2*$AL$9*O2010/(1+O2010))</f>
        <v>5.1229108393068601E-2</v>
      </c>
      <c r="R2010">
        <f t="shared" si="597"/>
        <v>7.5752121309330294</v>
      </c>
      <c r="S2010">
        <f>(1-$AL$6^R2010)/(1+$AL$6^R2010*(1/$AL$7-1))</f>
        <v>0.82469490141494783</v>
      </c>
      <c r="U2010">
        <v>54</v>
      </c>
      <c r="V2010">
        <f t="shared" si="598"/>
        <v>123.39000000000001</v>
      </c>
      <c r="W2010">
        <f t="shared" si="599"/>
        <v>101.75910388559042</v>
      </c>
      <c r="X2010">
        <f t="shared" si="600"/>
        <v>21.630896114409595</v>
      </c>
      <c r="Y2010">
        <f t="shared" si="601"/>
        <v>20.522742666236159</v>
      </c>
      <c r="Z2010">
        <f t="shared" si="602"/>
        <v>92.134062874197838</v>
      </c>
      <c r="AA2010">
        <f t="shared" si="603"/>
        <v>18.375808725889495</v>
      </c>
      <c r="AC2010">
        <f t="shared" si="604"/>
        <v>26.741421537533625</v>
      </c>
      <c r="AD2010">
        <f>X2010*((1-Q2010)*(1-EXP(-(P2010+O2010)*A2010))*P2010/(P2010+O2010)-(1-$AL$10)*(1-EXP(-2*O2010*A2010))/2)</f>
        <v>4.1033111465716861</v>
      </c>
      <c r="AE2010">
        <f t="shared" si="605"/>
        <v>49.220541409994809</v>
      </c>
      <c r="AF2010">
        <f t="shared" si="606"/>
        <v>64.359579487053097</v>
      </c>
      <c r="AG2010">
        <f t="shared" si="607"/>
        <v>-1.9563772062250224</v>
      </c>
      <c r="AH2010">
        <f t="shared" si="608"/>
        <v>62.403202280828076</v>
      </c>
      <c r="BA2010">
        <v>49.220541409994603</v>
      </c>
    </row>
    <row r="2011" spans="1:53" x14ac:dyDescent="0.3">
      <c r="A2011">
        <v>3.8951132233583401</v>
      </c>
      <c r="E2011" cm="1">
        <f t="array" ref="E2011">INDEX($C$2:$C$104,L2011)</f>
        <v>-0.40439767705615143</v>
      </c>
      <c r="G2011">
        <f>PI()/12*(M2011-12)</f>
        <v>1.308996938995747</v>
      </c>
      <c r="H2011">
        <f t="shared" si="592"/>
        <v>-0.23679320373380636</v>
      </c>
      <c r="I2011">
        <f t="shared" si="609"/>
        <v>0.73421721598673539</v>
      </c>
      <c r="J2011">
        <f t="shared" si="593"/>
        <v>1.6175771928488132</v>
      </c>
      <c r="L2011">
        <f t="shared" ref="L2011:L2041" si="610">INT((ROW()-2)/24) + 1</f>
        <v>84</v>
      </c>
      <c r="M2011">
        <v>17</v>
      </c>
      <c r="N2011">
        <f t="shared" si="594"/>
        <v>0.05</v>
      </c>
      <c r="O2011">
        <f t="shared" si="595"/>
        <v>5.0020839411324403</v>
      </c>
      <c r="P2011">
        <f t="shared" si="596"/>
        <v>9.2038344516836901</v>
      </c>
      <c r="Q2011">
        <f>1-EXP(-2*$AL$9*O2011/(1+O2011))</f>
        <v>6.4497345768578462E-2</v>
      </c>
      <c r="R2011">
        <f t="shared" si="597"/>
        <v>19.751565414145865</v>
      </c>
      <c r="S2011">
        <f>(1-$AL$6^R2011)/(1+$AL$6^R2011*(1/$AL$7-1))</f>
        <v>0.99643717244343843</v>
      </c>
      <c r="U2011">
        <v>21.2</v>
      </c>
      <c r="V2011">
        <f t="shared" si="598"/>
        <v>48.442</v>
      </c>
      <c r="W2011">
        <f t="shared" si="599"/>
        <v>48.269409507505046</v>
      </c>
      <c r="X2011">
        <f t="shared" si="600"/>
        <v>0.17259049249495462</v>
      </c>
      <c r="Y2011">
        <f t="shared" si="601"/>
        <v>0.16145886382413827</v>
      </c>
      <c r="Z2011">
        <f t="shared" si="602"/>
        <v>43.703773329853639</v>
      </c>
      <c r="AA2011">
        <f t="shared" si="603"/>
        <v>0.14670191811397787</v>
      </c>
      <c r="AC2011">
        <f t="shared" si="604"/>
        <v>5.8478953249824457</v>
      </c>
      <c r="AD2011">
        <f>X2011*((1-Q2011)*(1-EXP(-(P2011+O2011)*A2011))*P2011/(P2011+O2011)-(1-$AL$10)*(1-EXP(-2*O2011*A2011))/2)</f>
        <v>3.1256191899649365E-2</v>
      </c>
      <c r="AE2011">
        <f t="shared" si="605"/>
        <v>6.0258534349960726</v>
      </c>
      <c r="AF2011">
        <f t="shared" si="606"/>
        <v>36.736799120143047</v>
      </c>
      <c r="AG2011">
        <f t="shared" si="607"/>
        <v>-1.649924618948901E-2</v>
      </c>
      <c r="AH2011">
        <f t="shared" si="608"/>
        <v>36.720299873953557</v>
      </c>
      <c r="BA2011">
        <v>6.02585343499607</v>
      </c>
    </row>
    <row r="2012" spans="1:53" x14ac:dyDescent="0.3">
      <c r="A2012">
        <v>3.8951132233583401</v>
      </c>
      <c r="E2012" cm="1">
        <f t="array" ref="E2012">INDEX($C$2:$C$104,L2012)</f>
        <v>-0.40439767705615143</v>
      </c>
      <c r="G2012">
        <f>PI()/12*(M2012-12)</f>
        <v>1.5707963267948966</v>
      </c>
      <c r="H2012">
        <f t="shared" si="592"/>
        <v>-0.23679320373380636</v>
      </c>
      <c r="I2012">
        <f t="shared" si="609"/>
        <v>0.73421721598673539</v>
      </c>
      <c r="J2012">
        <f t="shared" si="593"/>
        <v>1.8098601761542161</v>
      </c>
      <c r="L2012">
        <f t="shared" si="610"/>
        <v>84</v>
      </c>
      <c r="M2012">
        <v>18</v>
      </c>
      <c r="N2012">
        <f t="shared" si="594"/>
        <v>0.05</v>
      </c>
      <c r="O2012">
        <f t="shared" si="595"/>
        <v>5.0020839411324403</v>
      </c>
      <c r="P2012">
        <f t="shared" si="596"/>
        <v>9.2038344516836901</v>
      </c>
      <c r="Q2012">
        <f>1-EXP(-2*$AL$9*O2012/(1+O2012))</f>
        <v>6.4497345768578462E-2</v>
      </c>
      <c r="R2012">
        <f t="shared" si="597"/>
        <v>19.751565414145865</v>
      </c>
      <c r="S2012">
        <f>(1-$AL$6^R2012)/(1+$AL$6^R2012*(1/$AL$7-1))</f>
        <v>0.99643717244343843</v>
      </c>
      <c r="U2012">
        <v>1.6</v>
      </c>
      <c r="V2012">
        <f t="shared" si="598"/>
        <v>3.6560000000000006</v>
      </c>
      <c r="W2012">
        <f t="shared" si="599"/>
        <v>3.6429743024532115</v>
      </c>
      <c r="X2012">
        <f t="shared" si="600"/>
        <v>1.3025697546789061E-2</v>
      </c>
      <c r="Y2012">
        <f t="shared" si="601"/>
        <v>1.218557462823688E-2</v>
      </c>
      <c r="Z2012">
        <f t="shared" si="602"/>
        <v>3.2983979871587654</v>
      </c>
      <c r="AA2012">
        <f t="shared" si="603"/>
        <v>1.1071842876526662E-2</v>
      </c>
      <c r="AC2012">
        <f t="shared" si="604"/>
        <v>0.44135059056471299</v>
      </c>
      <c r="AD2012">
        <f>X2012*((1-Q2012)*(1-EXP(-(P2012+O2012)*A2012))*P2012/(P2012+O2012)-(1-$AL$10)*(1-EXP(-2*O2012*A2012))/2)</f>
        <v>2.3589578792188259E-3</v>
      </c>
      <c r="AE2012">
        <f t="shared" si="605"/>
        <v>0.45478139132045847</v>
      </c>
      <c r="AF2012">
        <f t="shared" si="606"/>
        <v>2.7725886128409849</v>
      </c>
      <c r="AG2012">
        <f t="shared" si="607"/>
        <v>-1.2452261275086075E-3</v>
      </c>
      <c r="AH2012">
        <f t="shared" si="608"/>
        <v>2.7713433867134762</v>
      </c>
      <c r="BA2012">
        <v>0.45478139132045797</v>
      </c>
    </row>
    <row r="2013" spans="1:53" x14ac:dyDescent="0.3">
      <c r="A2013">
        <v>3.8951132233583401</v>
      </c>
      <c r="E2013" cm="1">
        <f t="array" ref="E2013">INDEX($C$2:$C$104,L2013)</f>
        <v>-0.40439767705615143</v>
      </c>
      <c r="G2013">
        <f>PI()/12*(M2013-12)</f>
        <v>1.8325957145940459</v>
      </c>
      <c r="H2013">
        <f t="shared" si="592"/>
        <v>-0.23679320373380636</v>
      </c>
      <c r="I2013">
        <f t="shared" si="609"/>
        <v>0.73421721598673539</v>
      </c>
      <c r="J2013">
        <f t="shared" si="593"/>
        <v>2.0117726616198306</v>
      </c>
      <c r="L2013">
        <f t="shared" si="610"/>
        <v>84</v>
      </c>
      <c r="M2013">
        <v>19</v>
      </c>
      <c r="N2013">
        <f t="shared" si="594"/>
        <v>0.05</v>
      </c>
      <c r="O2013">
        <f t="shared" si="595"/>
        <v>5.0020839411324403</v>
      </c>
      <c r="P2013">
        <f t="shared" si="596"/>
        <v>9.2038344516836901</v>
      </c>
      <c r="Q2013">
        <f>1-EXP(-2*$AL$9*O2013/(1+O2013))</f>
        <v>6.4497345768578462E-2</v>
      </c>
      <c r="R2013">
        <f t="shared" si="597"/>
        <v>19.751565414145865</v>
      </c>
      <c r="S2013">
        <f>(1-$AL$6^R2013)/(1+$AL$6^R2013*(1/$AL$7-1))</f>
        <v>0.99643717244343843</v>
      </c>
      <c r="U2013">
        <v>0.1</v>
      </c>
      <c r="V2013">
        <f t="shared" si="598"/>
        <v>0.22850000000000004</v>
      </c>
      <c r="W2013">
        <f t="shared" si="599"/>
        <v>0.22768589390332572</v>
      </c>
      <c r="X2013">
        <f t="shared" si="600"/>
        <v>8.1410609667431633E-4</v>
      </c>
      <c r="Y2013">
        <f t="shared" si="601"/>
        <v>7.6159841426480502E-4</v>
      </c>
      <c r="Z2013">
        <f t="shared" si="602"/>
        <v>0.20614987419742284</v>
      </c>
      <c r="AA2013">
        <f t="shared" si="603"/>
        <v>6.9199017978291638E-4</v>
      </c>
      <c r="AC2013">
        <f t="shared" si="604"/>
        <v>2.7584411910294562E-2</v>
      </c>
      <c r="AD2013">
        <f>X2013*((1-Q2013)*(1-EXP(-(P2013+O2013)*A2013))*P2013/(P2013+O2013)-(1-$AL$10)*(1-EXP(-2*O2013*A2013))/2)</f>
        <v>1.4743486745117662E-4</v>
      </c>
      <c r="AE2013">
        <f t="shared" si="605"/>
        <v>2.8423836957528655E-2</v>
      </c>
      <c r="AF2013">
        <f t="shared" si="606"/>
        <v>0.17328678830256156</v>
      </c>
      <c r="AG2013">
        <f t="shared" si="607"/>
        <v>-7.7826632969287969E-5</v>
      </c>
      <c r="AH2013">
        <f t="shared" si="608"/>
        <v>0.17320896166959227</v>
      </c>
      <c r="BA2013">
        <v>2.8423836957528599E-2</v>
      </c>
    </row>
    <row r="2014" spans="1:53" x14ac:dyDescent="0.3">
      <c r="A2014">
        <v>3.8951132233583401</v>
      </c>
      <c r="E2014" cm="1">
        <f t="array" ref="E2014">INDEX($C$2:$C$104,L2014)</f>
        <v>-0.40439767705615143</v>
      </c>
      <c r="G2014">
        <f>PI()/12*(M2014-12)</f>
        <v>2.0943951023931953</v>
      </c>
      <c r="H2014">
        <f t="shared" si="592"/>
        <v>-0.23679320373380636</v>
      </c>
      <c r="I2014">
        <f t="shared" si="609"/>
        <v>0.73421721598673539</v>
      </c>
      <c r="J2014">
        <f t="shared" si="593"/>
        <v>2.2191836729159298</v>
      </c>
      <c r="L2014">
        <f t="shared" si="610"/>
        <v>84</v>
      </c>
      <c r="M2014">
        <v>20</v>
      </c>
      <c r="N2014">
        <f t="shared" si="594"/>
        <v>0.05</v>
      </c>
      <c r="O2014">
        <f t="shared" si="595"/>
        <v>5.0020839411324403</v>
      </c>
      <c r="P2014">
        <f t="shared" si="596"/>
        <v>9.2038344516836901</v>
      </c>
      <c r="Q2014">
        <f>1-EXP(-2*$AL$9*O2014/(1+O2014))</f>
        <v>6.4497345768578462E-2</v>
      </c>
      <c r="R2014">
        <f t="shared" si="597"/>
        <v>19.751565414145865</v>
      </c>
      <c r="S2014">
        <f>(1-$AL$6^R2014)/(1+$AL$6^R2014*(1/$AL$7-1))</f>
        <v>0.99643717244343843</v>
      </c>
      <c r="U2014">
        <v>0.1</v>
      </c>
      <c r="V2014">
        <f t="shared" si="598"/>
        <v>0.22850000000000004</v>
      </c>
      <c r="W2014">
        <f t="shared" si="599"/>
        <v>0.22768589390332572</v>
      </c>
      <c r="X2014">
        <f t="shared" si="600"/>
        <v>8.1410609667431633E-4</v>
      </c>
      <c r="Y2014">
        <f t="shared" si="601"/>
        <v>7.6159841426480502E-4</v>
      </c>
      <c r="Z2014">
        <f t="shared" si="602"/>
        <v>0.20614987419742284</v>
      </c>
      <c r="AA2014">
        <f t="shared" si="603"/>
        <v>6.9199017978291638E-4</v>
      </c>
      <c r="AC2014">
        <f t="shared" si="604"/>
        <v>2.7584411910294562E-2</v>
      </c>
      <c r="AD2014">
        <f>X2014*((1-Q2014)*(1-EXP(-(P2014+O2014)*A2014))*P2014/(P2014+O2014)-(1-$AL$10)*(1-EXP(-2*O2014*A2014))/2)</f>
        <v>1.4743486745117662E-4</v>
      </c>
      <c r="AE2014">
        <f t="shared" si="605"/>
        <v>2.8423836957528655E-2</v>
      </c>
      <c r="AF2014">
        <f t="shared" si="606"/>
        <v>0.17328678830256156</v>
      </c>
      <c r="AG2014">
        <f t="shared" si="607"/>
        <v>-7.7826632969287969E-5</v>
      </c>
      <c r="AH2014">
        <f t="shared" si="608"/>
        <v>0.17320896166959227</v>
      </c>
      <c r="BA2014">
        <v>2.8423836957528599E-2</v>
      </c>
    </row>
    <row r="2015" spans="1:53" x14ac:dyDescent="0.3">
      <c r="A2015">
        <v>3.8951132233583401</v>
      </c>
      <c r="E2015" cm="1">
        <f t="array" ref="E2015">INDEX($C$2:$C$104,L2015)</f>
        <v>-0.40439767705615143</v>
      </c>
      <c r="G2015">
        <f>PI()/12*(M2015-12)</f>
        <v>2.3561944901923448</v>
      </c>
      <c r="H2015">
        <f t="shared" si="592"/>
        <v>-0.23679320373380636</v>
      </c>
      <c r="I2015">
        <f t="shared" si="609"/>
        <v>0.73421721598673539</v>
      </c>
      <c r="J2015">
        <f t="shared" si="593"/>
        <v>2.4279205634175898</v>
      </c>
      <c r="L2015">
        <f t="shared" si="610"/>
        <v>84</v>
      </c>
      <c r="M2015">
        <v>21</v>
      </c>
      <c r="N2015">
        <f t="shared" si="594"/>
        <v>0.05</v>
      </c>
      <c r="O2015">
        <f t="shared" si="595"/>
        <v>5.0020839411324403</v>
      </c>
      <c r="P2015">
        <f t="shared" si="596"/>
        <v>9.2038344516836901</v>
      </c>
      <c r="Q2015">
        <f>1-EXP(-2*$AL$9*O2015/(1+O2015))</f>
        <v>6.4497345768578462E-2</v>
      </c>
      <c r="R2015">
        <f t="shared" si="597"/>
        <v>19.751565414145865</v>
      </c>
      <c r="S2015">
        <f>(1-$AL$6^R2015)/(1+$AL$6^R2015*(1/$AL$7-1))</f>
        <v>0.99643717244343843</v>
      </c>
      <c r="U2015">
        <v>0.1</v>
      </c>
      <c r="V2015">
        <f t="shared" si="598"/>
        <v>0.22850000000000004</v>
      </c>
      <c r="W2015">
        <f t="shared" si="599"/>
        <v>0.22768589390332572</v>
      </c>
      <c r="X2015">
        <f t="shared" si="600"/>
        <v>8.1410609667431633E-4</v>
      </c>
      <c r="Y2015">
        <f t="shared" si="601"/>
        <v>7.6159841426480502E-4</v>
      </c>
      <c r="Z2015">
        <f t="shared" si="602"/>
        <v>0.20614987419742284</v>
      </c>
      <c r="AA2015">
        <f t="shared" si="603"/>
        <v>6.9199017978291638E-4</v>
      </c>
      <c r="AC2015">
        <f t="shared" si="604"/>
        <v>2.7584411910294562E-2</v>
      </c>
      <c r="AD2015">
        <f>X2015*((1-Q2015)*(1-EXP(-(P2015+O2015)*A2015))*P2015/(P2015+O2015)-(1-$AL$10)*(1-EXP(-2*O2015*A2015))/2)</f>
        <v>1.4743486745117662E-4</v>
      </c>
      <c r="AE2015">
        <f t="shared" si="605"/>
        <v>2.8423836957528655E-2</v>
      </c>
      <c r="AF2015">
        <f t="shared" si="606"/>
        <v>0.17328678830256156</v>
      </c>
      <c r="AG2015">
        <f t="shared" si="607"/>
        <v>-7.7826632969287969E-5</v>
      </c>
      <c r="AH2015">
        <f t="shared" si="608"/>
        <v>0.17320896166959227</v>
      </c>
      <c r="BA2015">
        <v>2.8423836957528599E-2</v>
      </c>
    </row>
    <row r="2016" spans="1:53" x14ac:dyDescent="0.3">
      <c r="A2016">
        <v>3.8951132233583401</v>
      </c>
      <c r="E2016" cm="1">
        <f t="array" ref="E2016">INDEX($C$2:$C$104,L2016)</f>
        <v>-0.40439767705615143</v>
      </c>
      <c r="G2016">
        <f>PI()/12*(M2016-12)</f>
        <v>2.617993877991494</v>
      </c>
      <c r="H2016">
        <f t="shared" si="592"/>
        <v>-0.23679320373380636</v>
      </c>
      <c r="I2016">
        <f t="shared" si="609"/>
        <v>0.73421721598673539</v>
      </c>
      <c r="J2016">
        <f t="shared" si="593"/>
        <v>2.6313867356168648</v>
      </c>
      <c r="L2016">
        <f t="shared" si="610"/>
        <v>84</v>
      </c>
      <c r="M2016">
        <v>22</v>
      </c>
      <c r="N2016">
        <f t="shared" si="594"/>
        <v>0.05</v>
      </c>
      <c r="O2016">
        <f t="shared" si="595"/>
        <v>5.0020839411324403</v>
      </c>
      <c r="P2016">
        <f t="shared" si="596"/>
        <v>9.2038344516836901</v>
      </c>
      <c r="Q2016">
        <f>1-EXP(-2*$AL$9*O2016/(1+O2016))</f>
        <v>6.4497345768578462E-2</v>
      </c>
      <c r="R2016">
        <f t="shared" si="597"/>
        <v>19.751565414145865</v>
      </c>
      <c r="S2016">
        <f>(1-$AL$6^R2016)/(1+$AL$6^R2016*(1/$AL$7-1))</f>
        <v>0.99643717244343843</v>
      </c>
      <c r="U2016">
        <v>0.1</v>
      </c>
      <c r="V2016">
        <f t="shared" si="598"/>
        <v>0.22850000000000004</v>
      </c>
      <c r="W2016">
        <f t="shared" si="599"/>
        <v>0.22768589390332572</v>
      </c>
      <c r="X2016">
        <f t="shared" si="600"/>
        <v>8.1410609667431633E-4</v>
      </c>
      <c r="Y2016">
        <f t="shared" si="601"/>
        <v>7.6159841426480502E-4</v>
      </c>
      <c r="Z2016">
        <f t="shared" si="602"/>
        <v>0.20614987419742284</v>
      </c>
      <c r="AA2016">
        <f t="shared" si="603"/>
        <v>6.9199017978291638E-4</v>
      </c>
      <c r="AC2016">
        <f t="shared" si="604"/>
        <v>2.7584411910294562E-2</v>
      </c>
      <c r="AD2016">
        <f>X2016*((1-Q2016)*(1-EXP(-(P2016+O2016)*A2016))*P2016/(P2016+O2016)-(1-$AL$10)*(1-EXP(-2*O2016*A2016))/2)</f>
        <v>1.4743486745117662E-4</v>
      </c>
      <c r="AE2016">
        <f t="shared" si="605"/>
        <v>2.8423836957528655E-2</v>
      </c>
      <c r="AF2016">
        <f t="shared" si="606"/>
        <v>0.17328678830256156</v>
      </c>
      <c r="AG2016">
        <f t="shared" si="607"/>
        <v>-7.7826632969287969E-5</v>
      </c>
      <c r="AH2016">
        <f t="shared" si="608"/>
        <v>0.17320896166959227</v>
      </c>
      <c r="BA2016">
        <v>2.8423836957528599E-2</v>
      </c>
    </row>
    <row r="2017" spans="1:53" x14ac:dyDescent="0.3">
      <c r="A2017">
        <v>3.8951132233583401</v>
      </c>
      <c r="E2017" cm="1">
        <f t="array" ref="E2017">INDEX($C$2:$C$104,L2017)</f>
        <v>-0.40439767705615143</v>
      </c>
      <c r="G2017">
        <f>PI()/12*(M2017-12)</f>
        <v>2.8797932657906435</v>
      </c>
      <c r="H2017">
        <f t="shared" si="592"/>
        <v>-0.23679320373380636</v>
      </c>
      <c r="I2017">
        <f t="shared" si="609"/>
        <v>0.73421721598673539</v>
      </c>
      <c r="J2017">
        <f t="shared" si="593"/>
        <v>2.8114391010992215</v>
      </c>
      <c r="L2017">
        <f t="shared" si="610"/>
        <v>84</v>
      </c>
      <c r="M2017">
        <v>23</v>
      </c>
      <c r="N2017">
        <f t="shared" si="594"/>
        <v>0.05</v>
      </c>
      <c r="O2017">
        <f t="shared" si="595"/>
        <v>5.0020839411324403</v>
      </c>
      <c r="P2017">
        <f t="shared" si="596"/>
        <v>9.2038344516836901</v>
      </c>
      <c r="Q2017">
        <f>1-EXP(-2*$AL$9*O2017/(1+O2017))</f>
        <v>6.4497345768578462E-2</v>
      </c>
      <c r="R2017">
        <f t="shared" si="597"/>
        <v>19.751565414145865</v>
      </c>
      <c r="S2017">
        <f>(1-$AL$6^R2017)/(1+$AL$6^R2017*(1/$AL$7-1))</f>
        <v>0.99643717244343843</v>
      </c>
      <c r="U2017">
        <v>0.1</v>
      </c>
      <c r="V2017">
        <f t="shared" si="598"/>
        <v>0.22850000000000004</v>
      </c>
      <c r="W2017">
        <f t="shared" si="599"/>
        <v>0.22768589390332572</v>
      </c>
      <c r="X2017">
        <f t="shared" si="600"/>
        <v>8.1410609667431633E-4</v>
      </c>
      <c r="Y2017">
        <f t="shared" si="601"/>
        <v>7.6159841426480502E-4</v>
      </c>
      <c r="Z2017">
        <f t="shared" si="602"/>
        <v>0.20614987419742284</v>
      </c>
      <c r="AA2017">
        <f t="shared" si="603"/>
        <v>6.9199017978291638E-4</v>
      </c>
      <c r="AC2017">
        <f t="shared" si="604"/>
        <v>2.7584411910294562E-2</v>
      </c>
      <c r="AD2017">
        <f>X2017*((1-Q2017)*(1-EXP(-(P2017+O2017)*A2017))*P2017/(P2017+O2017)-(1-$AL$10)*(1-EXP(-2*O2017*A2017))/2)</f>
        <v>1.4743486745117662E-4</v>
      </c>
      <c r="AE2017">
        <f t="shared" si="605"/>
        <v>2.8423836957528655E-2</v>
      </c>
      <c r="AF2017">
        <f t="shared" si="606"/>
        <v>0.17328678830256156</v>
      </c>
      <c r="AG2017">
        <f t="shared" si="607"/>
        <v>-7.7826632969287969E-5</v>
      </c>
      <c r="AH2017">
        <f t="shared" si="608"/>
        <v>0.17320896166959227</v>
      </c>
      <c r="BA2017">
        <v>2.8423836957528599E-2</v>
      </c>
    </row>
    <row r="2018" spans="1:53" x14ac:dyDescent="0.3">
      <c r="A2018">
        <v>3.8951132233583401</v>
      </c>
      <c r="E2018" cm="1">
        <f t="array" ref="E2018">INDEX($C$2:$C$104,L2018)</f>
        <v>-0.40542493265771878</v>
      </c>
      <c r="G2018">
        <f>PI()/12*(M2018-12)</f>
        <v>-3.1415926535897931</v>
      </c>
      <c r="H2018">
        <f t="shared" si="592"/>
        <v>-0.23736143082303807</v>
      </c>
      <c r="I2018">
        <f t="shared" si="609"/>
        <v>0.73389402878661092</v>
      </c>
      <c r="J2018">
        <f t="shared" si="593"/>
        <v>2.9012457630096096</v>
      </c>
      <c r="L2018">
        <f t="shared" si="610"/>
        <v>85</v>
      </c>
      <c r="M2018">
        <v>0</v>
      </c>
      <c r="N2018">
        <f t="shared" si="594"/>
        <v>0.05</v>
      </c>
      <c r="O2018">
        <f t="shared" si="595"/>
        <v>5.0020839411324403</v>
      </c>
      <c r="P2018">
        <f t="shared" si="596"/>
        <v>9.2038344516836901</v>
      </c>
      <c r="Q2018">
        <f>1-EXP(-2*$AL$9*O2018/(1+O2018))</f>
        <v>6.4497345768578462E-2</v>
      </c>
      <c r="R2018">
        <f t="shared" si="597"/>
        <v>19.751565414145865</v>
      </c>
      <c r="S2018">
        <f>(1-$AL$6^R2018)/(1+$AL$6^R2018*(1/$AL$7-1))</f>
        <v>0.99643717244343843</v>
      </c>
      <c r="U2018">
        <v>0.1</v>
      </c>
      <c r="V2018">
        <f t="shared" si="598"/>
        <v>0.22850000000000004</v>
      </c>
      <c r="W2018">
        <f t="shared" si="599"/>
        <v>0.22768589390332572</v>
      </c>
      <c r="X2018">
        <f t="shared" si="600"/>
        <v>8.1410609667431633E-4</v>
      </c>
      <c r="Y2018">
        <f t="shared" si="601"/>
        <v>7.6159841426480502E-4</v>
      </c>
      <c r="Z2018">
        <f t="shared" si="602"/>
        <v>0.20614987419742284</v>
      </c>
      <c r="AA2018">
        <f t="shared" si="603"/>
        <v>6.9199017978291638E-4</v>
      </c>
      <c r="AC2018">
        <f t="shared" si="604"/>
        <v>2.7584411910294562E-2</v>
      </c>
      <c r="AD2018">
        <f>X2018*((1-Q2018)*(1-EXP(-(P2018+O2018)*A2018))*P2018/(P2018+O2018)-(1-$AL$10)*(1-EXP(-2*O2018*A2018))/2)</f>
        <v>1.4743486745117662E-4</v>
      </c>
      <c r="AE2018">
        <f t="shared" si="605"/>
        <v>2.8423836957528655E-2</v>
      </c>
      <c r="AF2018">
        <f t="shared" si="606"/>
        <v>0.17328678830256156</v>
      </c>
      <c r="AG2018">
        <f t="shared" si="607"/>
        <v>-7.7826632969287969E-5</v>
      </c>
      <c r="AH2018">
        <f t="shared" si="608"/>
        <v>0.17320896166959227</v>
      </c>
      <c r="BA2018">
        <v>2.8423836957528599E-2</v>
      </c>
    </row>
    <row r="2019" spans="1:53" x14ac:dyDescent="0.3">
      <c r="A2019">
        <v>3.8951132233583401</v>
      </c>
      <c r="E2019" cm="1">
        <f t="array" ref="E2019">INDEX($C$2:$C$104,L2019)</f>
        <v>-0.40542493265771878</v>
      </c>
      <c r="G2019">
        <f>PI()/12*(M2019-12)</f>
        <v>-2.8797932657906435</v>
      </c>
      <c r="H2019">
        <f t="shared" si="592"/>
        <v>-0.23736143082303807</v>
      </c>
      <c r="I2019">
        <f t="shared" si="609"/>
        <v>0.73389402878661092</v>
      </c>
      <c r="J2019">
        <f t="shared" si="593"/>
        <v>2.8122298390990661</v>
      </c>
      <c r="L2019">
        <f t="shared" si="610"/>
        <v>85</v>
      </c>
      <c r="M2019">
        <v>1</v>
      </c>
      <c r="N2019">
        <f t="shared" si="594"/>
        <v>0.05</v>
      </c>
      <c r="O2019">
        <f t="shared" si="595"/>
        <v>5.0020839411324403</v>
      </c>
      <c r="P2019">
        <f t="shared" si="596"/>
        <v>9.2038344516836901</v>
      </c>
      <c r="Q2019">
        <f>1-EXP(-2*$AL$9*O2019/(1+O2019))</f>
        <v>6.4497345768578462E-2</v>
      </c>
      <c r="R2019">
        <f t="shared" si="597"/>
        <v>19.751565414145865</v>
      </c>
      <c r="S2019">
        <f>(1-$AL$6^R2019)/(1+$AL$6^R2019*(1/$AL$7-1))</f>
        <v>0.99643717244343843</v>
      </c>
      <c r="U2019">
        <v>0</v>
      </c>
      <c r="V2019">
        <f t="shared" si="598"/>
        <v>0</v>
      </c>
      <c r="W2019">
        <f t="shared" si="599"/>
        <v>0</v>
      </c>
      <c r="X2019">
        <f t="shared" si="600"/>
        <v>0</v>
      </c>
      <c r="Y2019">
        <f t="shared" si="601"/>
        <v>0</v>
      </c>
      <c r="Z2019">
        <f t="shared" si="602"/>
        <v>0</v>
      </c>
      <c r="AA2019">
        <f t="shared" si="603"/>
        <v>0</v>
      </c>
      <c r="AC2019">
        <f t="shared" si="604"/>
        <v>0</v>
      </c>
      <c r="AD2019">
        <f>X2019*((1-Q2019)*(1-EXP(-(P2019+O2019)*A2019))*P2019/(P2019+O2019)-(1-$AL$10)*(1-EXP(-2*O2019*A2019))/2)</f>
        <v>0</v>
      </c>
      <c r="AE2019">
        <f t="shared" si="605"/>
        <v>0</v>
      </c>
      <c r="AF2019">
        <f t="shared" si="606"/>
        <v>0</v>
      </c>
      <c r="AG2019">
        <f t="shared" si="607"/>
        <v>0</v>
      </c>
      <c r="AH2019">
        <f t="shared" si="608"/>
        <v>0</v>
      </c>
      <c r="BA2019">
        <v>0</v>
      </c>
    </row>
    <row r="2020" spans="1:53" x14ac:dyDescent="0.3">
      <c r="A2020">
        <v>3.8951132233583401</v>
      </c>
      <c r="E2020" cm="1">
        <f t="array" ref="E2020">INDEX($C$2:$C$104,L2020)</f>
        <v>-0.40542493265771878</v>
      </c>
      <c r="G2020">
        <f>PI()/12*(M2020-12)</f>
        <v>-2.617993877991494</v>
      </c>
      <c r="H2020">
        <f t="shared" si="592"/>
        <v>-0.23736143082303807</v>
      </c>
      <c r="I2020">
        <f t="shared" si="609"/>
        <v>0.73389402878661092</v>
      </c>
      <c r="J2020">
        <f t="shared" si="593"/>
        <v>2.6319774736912618</v>
      </c>
      <c r="L2020">
        <f t="shared" si="610"/>
        <v>85</v>
      </c>
      <c r="M2020">
        <v>2</v>
      </c>
      <c r="N2020">
        <f t="shared" si="594"/>
        <v>0.05</v>
      </c>
      <c r="O2020">
        <f t="shared" si="595"/>
        <v>5.0020839411324403</v>
      </c>
      <c r="P2020">
        <f t="shared" si="596"/>
        <v>9.2038344516836901</v>
      </c>
      <c r="Q2020">
        <f>1-EXP(-2*$AL$9*O2020/(1+O2020))</f>
        <v>6.4497345768578462E-2</v>
      </c>
      <c r="R2020">
        <f t="shared" si="597"/>
        <v>19.751565414145865</v>
      </c>
      <c r="S2020">
        <f>(1-$AL$6^R2020)/(1+$AL$6^R2020*(1/$AL$7-1))</f>
        <v>0.99643717244343843</v>
      </c>
      <c r="U2020">
        <v>0.1</v>
      </c>
      <c r="V2020">
        <f t="shared" si="598"/>
        <v>0.22850000000000004</v>
      </c>
      <c r="W2020">
        <f t="shared" si="599"/>
        <v>0.22768589390332572</v>
      </c>
      <c r="X2020">
        <f t="shared" si="600"/>
        <v>8.1410609667431633E-4</v>
      </c>
      <c r="Y2020">
        <f t="shared" si="601"/>
        <v>7.6159841426480502E-4</v>
      </c>
      <c r="Z2020">
        <f t="shared" si="602"/>
        <v>0.20614987419742284</v>
      </c>
      <c r="AA2020">
        <f t="shared" si="603"/>
        <v>6.9199017978291638E-4</v>
      </c>
      <c r="AC2020">
        <f t="shared" si="604"/>
        <v>2.7584411910294562E-2</v>
      </c>
      <c r="AD2020">
        <f>X2020*((1-Q2020)*(1-EXP(-(P2020+O2020)*A2020))*P2020/(P2020+O2020)-(1-$AL$10)*(1-EXP(-2*O2020*A2020))/2)</f>
        <v>1.4743486745117662E-4</v>
      </c>
      <c r="AE2020">
        <f t="shared" si="605"/>
        <v>2.8423836957528655E-2</v>
      </c>
      <c r="AF2020">
        <f t="shared" si="606"/>
        <v>0.17328678830256156</v>
      </c>
      <c r="AG2020">
        <f t="shared" si="607"/>
        <v>-7.7826632969287969E-5</v>
      </c>
      <c r="AH2020">
        <f t="shared" si="608"/>
        <v>0.17320896166959227</v>
      </c>
      <c r="BA2020">
        <v>2.8423836957528599E-2</v>
      </c>
    </row>
    <row r="2021" spans="1:53" x14ac:dyDescent="0.3">
      <c r="A2021">
        <v>3.8951132233583401</v>
      </c>
      <c r="E2021" cm="1">
        <f t="array" ref="E2021">INDEX($C$2:$C$104,L2021)</f>
        <v>-0.40542493265771878</v>
      </c>
      <c r="G2021">
        <f>PI()/12*(M2021-12)</f>
        <v>-2.3561944901923448</v>
      </c>
      <c r="H2021">
        <f t="shared" si="592"/>
        <v>-0.23736143082303807</v>
      </c>
      <c r="I2021">
        <f t="shared" si="609"/>
        <v>0.73389402878661092</v>
      </c>
      <c r="J2021">
        <f t="shared" si="593"/>
        <v>2.4284396494998033</v>
      </c>
      <c r="L2021">
        <f t="shared" si="610"/>
        <v>85</v>
      </c>
      <c r="M2021">
        <v>3</v>
      </c>
      <c r="N2021">
        <f t="shared" si="594"/>
        <v>0.05</v>
      </c>
      <c r="O2021">
        <f t="shared" si="595"/>
        <v>5.0020839411324403</v>
      </c>
      <c r="P2021">
        <f t="shared" si="596"/>
        <v>9.2038344516836901</v>
      </c>
      <c r="Q2021">
        <f>1-EXP(-2*$AL$9*O2021/(1+O2021))</f>
        <v>6.4497345768578462E-2</v>
      </c>
      <c r="R2021">
        <f t="shared" si="597"/>
        <v>19.751565414145865</v>
      </c>
      <c r="S2021">
        <f>(1-$AL$6^R2021)/(1+$AL$6^R2021*(1/$AL$7-1))</f>
        <v>0.99643717244343843</v>
      </c>
      <c r="U2021">
        <v>0.1</v>
      </c>
      <c r="V2021">
        <f t="shared" si="598"/>
        <v>0.22850000000000004</v>
      </c>
      <c r="W2021">
        <f t="shared" si="599"/>
        <v>0.22768589390332572</v>
      </c>
      <c r="X2021">
        <f t="shared" si="600"/>
        <v>8.1410609667431633E-4</v>
      </c>
      <c r="Y2021">
        <f t="shared" si="601"/>
        <v>7.6159841426480502E-4</v>
      </c>
      <c r="Z2021">
        <f t="shared" si="602"/>
        <v>0.20614987419742284</v>
      </c>
      <c r="AA2021">
        <f t="shared" si="603"/>
        <v>6.9199017978291638E-4</v>
      </c>
      <c r="AC2021">
        <f t="shared" si="604"/>
        <v>2.7584411910294562E-2</v>
      </c>
      <c r="AD2021">
        <f>X2021*((1-Q2021)*(1-EXP(-(P2021+O2021)*A2021))*P2021/(P2021+O2021)-(1-$AL$10)*(1-EXP(-2*O2021*A2021))/2)</f>
        <v>1.4743486745117662E-4</v>
      </c>
      <c r="AE2021">
        <f t="shared" si="605"/>
        <v>2.8423836957528655E-2</v>
      </c>
      <c r="AF2021">
        <f t="shared" si="606"/>
        <v>0.17328678830256156</v>
      </c>
      <c r="AG2021">
        <f t="shared" si="607"/>
        <v>-7.7826632969287969E-5</v>
      </c>
      <c r="AH2021">
        <f t="shared" si="608"/>
        <v>0.17320896166959227</v>
      </c>
      <c r="BA2021">
        <v>2.8423836957528599E-2</v>
      </c>
    </row>
    <row r="2022" spans="1:53" x14ac:dyDescent="0.3">
      <c r="A2022">
        <v>3.8951132233583401</v>
      </c>
      <c r="E2022" cm="1">
        <f t="array" ref="E2022">INDEX($C$2:$C$104,L2022)</f>
        <v>-0.40542493265771878</v>
      </c>
      <c r="G2022">
        <f>PI()/12*(M2022-12)</f>
        <v>-2.0943951023931953</v>
      </c>
      <c r="H2022">
        <f t="shared" si="592"/>
        <v>-0.23736143082303807</v>
      </c>
      <c r="I2022">
        <f t="shared" si="609"/>
        <v>0.73389402878661092</v>
      </c>
      <c r="J2022">
        <f t="shared" si="593"/>
        <v>2.2196939391190078</v>
      </c>
      <c r="L2022">
        <f t="shared" si="610"/>
        <v>85</v>
      </c>
      <c r="M2022">
        <v>4</v>
      </c>
      <c r="N2022">
        <f t="shared" si="594"/>
        <v>0.05</v>
      </c>
      <c r="O2022">
        <f t="shared" si="595"/>
        <v>5.0020839411324403</v>
      </c>
      <c r="P2022">
        <f t="shared" si="596"/>
        <v>9.2038344516836901</v>
      </c>
      <c r="Q2022">
        <f>1-EXP(-2*$AL$9*O2022/(1+O2022))</f>
        <v>6.4497345768578462E-2</v>
      </c>
      <c r="R2022">
        <f t="shared" si="597"/>
        <v>19.751565414145865</v>
      </c>
      <c r="S2022">
        <f>(1-$AL$6^R2022)/(1+$AL$6^R2022*(1/$AL$7-1))</f>
        <v>0.99643717244343843</v>
      </c>
      <c r="U2022">
        <v>0.1</v>
      </c>
      <c r="V2022">
        <f t="shared" si="598"/>
        <v>0.22850000000000004</v>
      </c>
      <c r="W2022">
        <f t="shared" si="599"/>
        <v>0.22768589390332572</v>
      </c>
      <c r="X2022">
        <f t="shared" si="600"/>
        <v>8.1410609667431633E-4</v>
      </c>
      <c r="Y2022">
        <f t="shared" si="601"/>
        <v>7.6159841426480502E-4</v>
      </c>
      <c r="Z2022">
        <f t="shared" si="602"/>
        <v>0.20614987419742284</v>
      </c>
      <c r="AA2022">
        <f t="shared" si="603"/>
        <v>6.9199017978291638E-4</v>
      </c>
      <c r="AC2022">
        <f t="shared" si="604"/>
        <v>2.7584411910294562E-2</v>
      </c>
      <c r="AD2022">
        <f>X2022*((1-Q2022)*(1-EXP(-(P2022+O2022)*A2022))*P2022/(P2022+O2022)-(1-$AL$10)*(1-EXP(-2*O2022*A2022))/2)</f>
        <v>1.4743486745117662E-4</v>
      </c>
      <c r="AE2022">
        <f t="shared" si="605"/>
        <v>2.8423836957528655E-2</v>
      </c>
      <c r="AF2022">
        <f t="shared" si="606"/>
        <v>0.17328678830256156</v>
      </c>
      <c r="AG2022">
        <f t="shared" si="607"/>
        <v>-7.7826632969287969E-5</v>
      </c>
      <c r="AH2022">
        <f t="shared" si="608"/>
        <v>0.17320896166959227</v>
      </c>
      <c r="BA2022">
        <v>2.8423836957528599E-2</v>
      </c>
    </row>
    <row r="2023" spans="1:53" x14ac:dyDescent="0.3">
      <c r="A2023">
        <v>3.8951132233583401</v>
      </c>
      <c r="E2023" cm="1">
        <f t="array" ref="E2023">INDEX($C$2:$C$104,L2023)</f>
        <v>-0.40542493265771878</v>
      </c>
      <c r="G2023">
        <f>PI()/12*(M2023-12)</f>
        <v>-1.8325957145940459</v>
      </c>
      <c r="H2023">
        <f t="shared" si="592"/>
        <v>-0.23736143082303807</v>
      </c>
      <c r="I2023">
        <f t="shared" si="609"/>
        <v>0.73389402878661092</v>
      </c>
      <c r="J2023">
        <f t="shared" si="593"/>
        <v>2.0123085705491963</v>
      </c>
      <c r="L2023">
        <f t="shared" si="610"/>
        <v>85</v>
      </c>
      <c r="M2023">
        <v>5</v>
      </c>
      <c r="N2023">
        <f t="shared" si="594"/>
        <v>0.05</v>
      </c>
      <c r="O2023">
        <f t="shared" si="595"/>
        <v>5.0020839411324403</v>
      </c>
      <c r="P2023">
        <f t="shared" si="596"/>
        <v>9.2038344516836901</v>
      </c>
      <c r="Q2023">
        <f>1-EXP(-2*$AL$9*O2023/(1+O2023))</f>
        <v>6.4497345768578462E-2</v>
      </c>
      <c r="R2023">
        <f t="shared" si="597"/>
        <v>19.751565414145865</v>
      </c>
      <c r="S2023">
        <f>(1-$AL$6^R2023)/(1+$AL$6^R2023*(1/$AL$7-1))</f>
        <v>0.99643717244343843</v>
      </c>
      <c r="U2023">
        <v>0.1</v>
      </c>
      <c r="V2023">
        <f t="shared" si="598"/>
        <v>0.22850000000000004</v>
      </c>
      <c r="W2023">
        <f t="shared" si="599"/>
        <v>0.22768589390332572</v>
      </c>
      <c r="X2023">
        <f t="shared" si="600"/>
        <v>8.1410609667431633E-4</v>
      </c>
      <c r="Y2023">
        <f t="shared" si="601"/>
        <v>7.6159841426480502E-4</v>
      </c>
      <c r="Z2023">
        <f t="shared" si="602"/>
        <v>0.20614987419742284</v>
      </c>
      <c r="AA2023">
        <f t="shared" si="603"/>
        <v>6.9199017978291638E-4</v>
      </c>
      <c r="AC2023">
        <f t="shared" si="604"/>
        <v>2.7584411910294562E-2</v>
      </c>
      <c r="AD2023">
        <f>X2023*((1-Q2023)*(1-EXP(-(P2023+O2023)*A2023))*P2023/(P2023+O2023)-(1-$AL$10)*(1-EXP(-2*O2023*A2023))/2)</f>
        <v>1.4743486745117662E-4</v>
      </c>
      <c r="AE2023">
        <f t="shared" si="605"/>
        <v>2.8423836957528655E-2</v>
      </c>
      <c r="AF2023">
        <f t="shared" si="606"/>
        <v>0.17328678830256156</v>
      </c>
      <c r="AG2023">
        <f t="shared" si="607"/>
        <v>-7.7826632969287969E-5</v>
      </c>
      <c r="AH2023">
        <f t="shared" si="608"/>
        <v>0.17320896166959227</v>
      </c>
      <c r="BA2023">
        <v>2.8423836957528599E-2</v>
      </c>
    </row>
    <row r="2024" spans="1:53" x14ac:dyDescent="0.3">
      <c r="A2024">
        <v>3.8951132233583401</v>
      </c>
      <c r="E2024" cm="1">
        <f t="array" ref="E2024">INDEX($C$2:$C$104,L2024)</f>
        <v>-0.40542493265771878</v>
      </c>
      <c r="G2024">
        <f>PI()/12*(M2024-12)</f>
        <v>-1.5707963267948966</v>
      </c>
      <c r="H2024">
        <f t="shared" si="592"/>
        <v>-0.23736143082303807</v>
      </c>
      <c r="I2024">
        <f t="shared" si="609"/>
        <v>0.73389402878661092</v>
      </c>
      <c r="J2024">
        <f t="shared" si="593"/>
        <v>1.8104450783555177</v>
      </c>
      <c r="L2024">
        <f t="shared" si="610"/>
        <v>85</v>
      </c>
      <c r="M2024">
        <v>6</v>
      </c>
      <c r="N2024">
        <f t="shared" si="594"/>
        <v>0.05</v>
      </c>
      <c r="O2024">
        <f t="shared" si="595"/>
        <v>5.0020839411324403</v>
      </c>
      <c r="P2024">
        <f t="shared" si="596"/>
        <v>9.2038344516836901</v>
      </c>
      <c r="Q2024">
        <f>1-EXP(-2*$AL$9*O2024/(1+O2024))</f>
        <v>6.4497345768578462E-2</v>
      </c>
      <c r="R2024">
        <f t="shared" si="597"/>
        <v>19.751565414145865</v>
      </c>
      <c r="S2024">
        <f>(1-$AL$6^R2024)/(1+$AL$6^R2024*(1/$AL$7-1))</f>
        <v>0.99643717244343843</v>
      </c>
      <c r="U2024">
        <v>0.1</v>
      </c>
      <c r="V2024">
        <f t="shared" si="598"/>
        <v>0.22850000000000004</v>
      </c>
      <c r="W2024">
        <f t="shared" si="599"/>
        <v>0.22768589390332572</v>
      </c>
      <c r="X2024">
        <f t="shared" si="600"/>
        <v>8.1410609667431633E-4</v>
      </c>
      <c r="Y2024">
        <f t="shared" si="601"/>
        <v>7.6159841426480502E-4</v>
      </c>
      <c r="Z2024">
        <f t="shared" si="602"/>
        <v>0.20614987419742284</v>
      </c>
      <c r="AA2024">
        <f t="shared" si="603"/>
        <v>6.9199017978291638E-4</v>
      </c>
      <c r="AC2024">
        <f t="shared" si="604"/>
        <v>2.7584411910294562E-2</v>
      </c>
      <c r="AD2024">
        <f>X2024*((1-Q2024)*(1-EXP(-(P2024+O2024)*A2024))*P2024/(P2024+O2024)-(1-$AL$10)*(1-EXP(-2*O2024*A2024))/2)</f>
        <v>1.4743486745117662E-4</v>
      </c>
      <c r="AE2024">
        <f t="shared" si="605"/>
        <v>2.8423836957528655E-2</v>
      </c>
      <c r="AF2024">
        <f t="shared" si="606"/>
        <v>0.17328678830256156</v>
      </c>
      <c r="AG2024">
        <f t="shared" si="607"/>
        <v>-7.7826632969287969E-5</v>
      </c>
      <c r="AH2024">
        <f t="shared" si="608"/>
        <v>0.17320896166959227</v>
      </c>
      <c r="BA2024">
        <v>2.8423836957528599E-2</v>
      </c>
    </row>
    <row r="2025" spans="1:53" x14ac:dyDescent="0.3">
      <c r="A2025">
        <v>3.8951132233583401</v>
      </c>
      <c r="E2025" cm="1">
        <f t="array" ref="E2025">INDEX($C$2:$C$104,L2025)</f>
        <v>-0.40542493265771878</v>
      </c>
      <c r="G2025">
        <f>PI()/12*(M2025-12)</f>
        <v>-1.308996938995747</v>
      </c>
      <c r="H2025">
        <f t="shared" si="592"/>
        <v>-0.23736143082303807</v>
      </c>
      <c r="I2025">
        <f t="shared" si="609"/>
        <v>0.73389402878661092</v>
      </c>
      <c r="J2025">
        <f t="shared" si="593"/>
        <v>1.618229790903525</v>
      </c>
      <c r="L2025">
        <f t="shared" si="610"/>
        <v>85</v>
      </c>
      <c r="M2025">
        <v>7</v>
      </c>
      <c r="N2025">
        <f t="shared" si="594"/>
        <v>0.05</v>
      </c>
      <c r="O2025">
        <f t="shared" si="595"/>
        <v>5.0020839411324403</v>
      </c>
      <c r="P2025">
        <f t="shared" si="596"/>
        <v>9.2038344516836901</v>
      </c>
      <c r="Q2025">
        <f>1-EXP(-2*$AL$9*O2025/(1+O2025))</f>
        <v>6.4497345768578462E-2</v>
      </c>
      <c r="R2025">
        <f t="shared" si="597"/>
        <v>19.751565414145865</v>
      </c>
      <c r="S2025">
        <f>(1-$AL$6^R2025)/(1+$AL$6^R2025*(1/$AL$7-1))</f>
        <v>0.99643717244343843</v>
      </c>
      <c r="U2025">
        <v>0.1</v>
      </c>
      <c r="V2025">
        <f t="shared" si="598"/>
        <v>0.22850000000000004</v>
      </c>
      <c r="W2025">
        <f t="shared" si="599"/>
        <v>0.22768589390332572</v>
      </c>
      <c r="X2025">
        <f t="shared" si="600"/>
        <v>8.1410609667431633E-4</v>
      </c>
      <c r="Y2025">
        <f t="shared" si="601"/>
        <v>7.6159841426480502E-4</v>
      </c>
      <c r="Z2025">
        <f t="shared" si="602"/>
        <v>0.20614987419742284</v>
      </c>
      <c r="AA2025">
        <f t="shared" si="603"/>
        <v>6.9199017978291638E-4</v>
      </c>
      <c r="AC2025">
        <f t="shared" si="604"/>
        <v>2.7584411910294562E-2</v>
      </c>
      <c r="AD2025">
        <f>X2025*((1-Q2025)*(1-EXP(-(P2025+O2025)*A2025))*P2025/(P2025+O2025)-(1-$AL$10)*(1-EXP(-2*O2025*A2025))/2)</f>
        <v>1.4743486745117662E-4</v>
      </c>
      <c r="AE2025">
        <f t="shared" si="605"/>
        <v>2.8423836957528655E-2</v>
      </c>
      <c r="AF2025">
        <f t="shared" si="606"/>
        <v>0.17328678830256156</v>
      </c>
      <c r="AG2025">
        <f t="shared" si="607"/>
        <v>-7.7826632969287969E-5</v>
      </c>
      <c r="AH2025">
        <f t="shared" si="608"/>
        <v>0.17320896166959227</v>
      </c>
      <c r="BA2025">
        <v>2.8423836957528599E-2</v>
      </c>
    </row>
    <row r="2026" spans="1:53" x14ac:dyDescent="0.3">
      <c r="A2026">
        <v>3.8951132233583401</v>
      </c>
      <c r="E2026" cm="1">
        <f t="array" ref="E2026">INDEX($C$2:$C$104,L2026)</f>
        <v>-0.40542493265771878</v>
      </c>
      <c r="G2026">
        <f>PI()/12*(M2026-12)</f>
        <v>-1.0471975511965976</v>
      </c>
      <c r="H2026">
        <f t="shared" si="592"/>
        <v>-0.23736143082303807</v>
      </c>
      <c r="I2026">
        <f t="shared" si="609"/>
        <v>0.73389402878661092</v>
      </c>
      <c r="J2026">
        <f t="shared" si="593"/>
        <v>1.4408452989208989</v>
      </c>
      <c r="L2026">
        <f t="shared" si="610"/>
        <v>85</v>
      </c>
      <c r="M2026">
        <v>8</v>
      </c>
      <c r="N2026">
        <f t="shared" si="594"/>
        <v>0.1299510278739977</v>
      </c>
      <c r="O2026">
        <f t="shared" si="595"/>
        <v>1.9292269488020495</v>
      </c>
      <c r="P2026">
        <f t="shared" si="596"/>
        <v>3.5497775857957712</v>
      </c>
      <c r="Q2026">
        <f>1-EXP(-2*$AL$9*O2026/(1+O2026))</f>
        <v>5.1325033421536825E-2</v>
      </c>
      <c r="R2026">
        <f t="shared" si="597"/>
        <v>7.6178754148155949</v>
      </c>
      <c r="S2026">
        <f>(1-$AL$6^R2026)/(1+$AL$6^R2026*(1/$AL$7-1))</f>
        <v>0.82689225110607945</v>
      </c>
      <c r="U2026">
        <v>0.9</v>
      </c>
      <c r="V2026">
        <f t="shared" si="598"/>
        <v>2.0565000000000002</v>
      </c>
      <c r="W2026">
        <f t="shared" si="599"/>
        <v>1.7005039143996525</v>
      </c>
      <c r="X2026">
        <f t="shared" si="600"/>
        <v>0.35599608560034768</v>
      </c>
      <c r="Y2026">
        <f t="shared" si="601"/>
        <v>0.33772424067087609</v>
      </c>
      <c r="Z2026">
        <f t="shared" si="602"/>
        <v>1.5396591418814858</v>
      </c>
      <c r="AA2026">
        <f t="shared" si="603"/>
        <v>0.30243172997043916</v>
      </c>
      <c r="AC2026">
        <f t="shared" si="604"/>
        <v>0.4450552948032454</v>
      </c>
      <c r="AD2026">
        <f>X2026*((1-Q2026)*(1-EXP(-(P2026+O2026)*A2026))*P2026/(P2026+O2026)-(1-$AL$10)*(1-EXP(-2*O2026*A2026))/2)</f>
        <v>6.7509179329772323E-2</v>
      </c>
      <c r="AE2026">
        <f t="shared" si="605"/>
        <v>0.81499620410345686</v>
      </c>
      <c r="AF2026">
        <f t="shared" si="606"/>
        <v>1.0772025602112107</v>
      </c>
      <c r="AG2026">
        <f t="shared" si="607"/>
        <v>-3.2216668629335345E-2</v>
      </c>
      <c r="AH2026">
        <f t="shared" si="608"/>
        <v>1.0449858915818755</v>
      </c>
      <c r="BA2026">
        <v>0.81499620410345697</v>
      </c>
    </row>
    <row r="2027" spans="1:53" x14ac:dyDescent="0.3">
      <c r="A2027">
        <v>3.8951132233583401</v>
      </c>
      <c r="E2027" cm="1">
        <f t="array" ref="E2027">INDEX($C$2:$C$104,L2027)</f>
        <v>-0.40542493265771878</v>
      </c>
      <c r="G2027">
        <f>PI()/12*(M2027-12)</f>
        <v>-0.78539816339744828</v>
      </c>
      <c r="H2027">
        <f t="shared" si="592"/>
        <v>-0.23736143082303807</v>
      </c>
      <c r="I2027">
        <f t="shared" si="609"/>
        <v>0.73389402878661092</v>
      </c>
      <c r="J2027">
        <f t="shared" si="593"/>
        <v>1.2853559741131244</v>
      </c>
      <c r="L2027">
        <f t="shared" si="610"/>
        <v>85</v>
      </c>
      <c r="M2027">
        <v>9</v>
      </c>
      <c r="N2027">
        <f t="shared" si="594"/>
        <v>0.28544035268177215</v>
      </c>
      <c r="O2027">
        <f t="shared" si="595"/>
        <v>0.88784710533940847</v>
      </c>
      <c r="P2027">
        <f t="shared" si="596"/>
        <v>1.6336386738245117</v>
      </c>
      <c r="Q2027">
        <f>1-EXP(-2*$AL$9*O2027/(1+O2027))</f>
        <v>3.6924709454023374E-2</v>
      </c>
      <c r="R2027">
        <f t="shared" si="597"/>
        <v>3.5058128542523534</v>
      </c>
      <c r="S2027">
        <f>(1-$AL$6^R2027)/(1+$AL$6^R2027*(1/$AL$7-1))</f>
        <v>0.47961223601383374</v>
      </c>
      <c r="U2027">
        <v>8.6999999999999993</v>
      </c>
      <c r="V2027">
        <f t="shared" si="598"/>
        <v>19.8795</v>
      </c>
      <c r="W2027">
        <f t="shared" si="599"/>
        <v>9.5344514458370071</v>
      </c>
      <c r="X2027">
        <f t="shared" si="600"/>
        <v>10.345048554162993</v>
      </c>
      <c r="Y2027">
        <f t="shared" si="601"/>
        <v>9.9458860343190008</v>
      </c>
      <c r="Z2027">
        <f t="shared" si="602"/>
        <v>8.6326207232464203</v>
      </c>
      <c r="AA2027">
        <f t="shared" si="603"/>
        <v>8.5164402991369776</v>
      </c>
      <c r="AC2027">
        <f t="shared" si="604"/>
        <v>4.1048310568093269</v>
      </c>
      <c r="AD2027">
        <f>X2027*((1-Q2027)*(1-EXP(-(P2027+O2027)*A2027))*P2027/(P2027+O2027)-(1-$AL$10)*(1-EXP(-2*O2027*A2027))/2)</f>
        <v>2.0623029643019528</v>
      </c>
      <c r="AE2027">
        <f t="shared" si="605"/>
        <v>14.683574320248258</v>
      </c>
      <c r="AF2027">
        <f t="shared" si="606"/>
        <v>4.5234464196420889</v>
      </c>
      <c r="AG2027">
        <f t="shared" si="607"/>
        <v>-0.63285722911992837</v>
      </c>
      <c r="AH2027">
        <f t="shared" si="608"/>
        <v>3.8905891905221606</v>
      </c>
      <c r="BA2027">
        <v>14.6835743202482</v>
      </c>
    </row>
    <row r="2028" spans="1:53" x14ac:dyDescent="0.3">
      <c r="A2028">
        <v>3.8951132233583401</v>
      </c>
      <c r="E2028" cm="1">
        <f t="array" ref="E2028">INDEX($C$2:$C$104,L2028)</f>
        <v>-0.40542493265771878</v>
      </c>
      <c r="G2028">
        <f>PI()/12*(M2028-12)</f>
        <v>-0.52359877559829882</v>
      </c>
      <c r="H2028">
        <f t="shared" si="592"/>
        <v>-0.23736143082303807</v>
      </c>
      <c r="I2028">
        <f t="shared" si="609"/>
        <v>0.73389402878661092</v>
      </c>
      <c r="J2028">
        <f t="shared" si="593"/>
        <v>1.1612323089592398</v>
      </c>
      <c r="L2028">
        <f t="shared" si="610"/>
        <v>85</v>
      </c>
      <c r="M2028">
        <v>10</v>
      </c>
      <c r="N2028">
        <f t="shared" si="594"/>
        <v>0.40956401783565677</v>
      </c>
      <c r="O2028">
        <f t="shared" si="595"/>
        <v>0.62781032733689657</v>
      </c>
      <c r="P2028">
        <f t="shared" si="596"/>
        <v>1.1551710022998898</v>
      </c>
      <c r="Q2028">
        <f>1-EXP(-2*$AL$9*O2028/(1+O2028))</f>
        <v>3.0383091374554971E-2</v>
      </c>
      <c r="R2028">
        <f t="shared" si="597"/>
        <v>2.4790141257133134</v>
      </c>
      <c r="S2028">
        <f>(1-$AL$6^R2028)/(1+$AL$6^R2028*(1/$AL$7-1))</f>
        <v>0.34887315970422461</v>
      </c>
      <c r="U2028">
        <v>37.700000000000003</v>
      </c>
      <c r="V2028">
        <f t="shared" si="598"/>
        <v>86.144500000000008</v>
      </c>
      <c r="W2028">
        <f t="shared" si="599"/>
        <v>30.05350390614058</v>
      </c>
      <c r="X2028">
        <f t="shared" si="600"/>
        <v>56.090996093859431</v>
      </c>
      <c r="Y2028">
        <f t="shared" si="601"/>
        <v>53.782306741927336</v>
      </c>
      <c r="Z2028">
        <f t="shared" si="602"/>
        <v>27.2108471158658</v>
      </c>
      <c r="AA2028">
        <f t="shared" si="603"/>
        <v>43.544096504142466</v>
      </c>
      <c r="AC2028">
        <f t="shared" si="604"/>
        <v>15.385102694966314</v>
      </c>
      <c r="AD2028">
        <f>X2028*((1-Q2028)*(1-EXP(-(P2028+O2028)*A2028))*P2028/(P2028+O2028)-(1-$AL$10)*(1-EXP(-2*O2028*A2028))/2)</f>
        <v>11.543039790909468</v>
      </c>
      <c r="AE2028">
        <f t="shared" si="605"/>
        <v>70.472238990018241</v>
      </c>
      <c r="AF2028">
        <f t="shared" si="606"/>
        <v>11.894649115754317</v>
      </c>
      <c r="AG2028">
        <f t="shared" si="607"/>
        <v>-1.3048295531245901</v>
      </c>
      <c r="AH2028">
        <f t="shared" si="608"/>
        <v>10.589819562629728</v>
      </c>
      <c r="BA2028">
        <v>70.472238990018198</v>
      </c>
    </row>
    <row r="2029" spans="1:53" x14ac:dyDescent="0.3">
      <c r="A2029">
        <v>3.8951132233583401</v>
      </c>
      <c r="E2029" cm="1">
        <f t="array" ref="E2029">INDEX($C$2:$C$104,L2029)</f>
        <v>-0.40542493265771878</v>
      </c>
      <c r="G2029">
        <f>PI()/12*(M2029-12)</f>
        <v>-0.26179938779914941</v>
      </c>
      <c r="H2029">
        <f t="shared" si="592"/>
        <v>-0.23736143082303807</v>
      </c>
      <c r="I2029">
        <f t="shared" si="609"/>
        <v>0.73389402878661092</v>
      </c>
      <c r="J2029">
        <f t="shared" si="593"/>
        <v>1.0797761650558384</v>
      </c>
      <c r="L2029">
        <f t="shared" si="610"/>
        <v>85</v>
      </c>
      <c r="M2029">
        <v>11</v>
      </c>
      <c r="N2029">
        <f t="shared" si="594"/>
        <v>0.49102016173905816</v>
      </c>
      <c r="O2029">
        <f t="shared" si="595"/>
        <v>0.53019372084376826</v>
      </c>
      <c r="P2029">
        <f t="shared" si="596"/>
        <v>0.97555644635253358</v>
      </c>
      <c r="Q2029">
        <f>1-EXP(-2*$AL$9*O2029/(1+O2029))</f>
        <v>2.7338390489967002E-2</v>
      </c>
      <c r="R2029">
        <f t="shared" si="597"/>
        <v>2.0935586212981963</v>
      </c>
      <c r="S2029">
        <f>(1-$AL$6^R2029)/(1+$AL$6^R2029*(1/$AL$7-1))</f>
        <v>0.29647205797643239</v>
      </c>
      <c r="U2029">
        <v>40.6</v>
      </c>
      <c r="V2029">
        <f t="shared" si="598"/>
        <v>92.771000000000015</v>
      </c>
      <c r="W2029">
        <f t="shared" si="599"/>
        <v>27.504009290531613</v>
      </c>
      <c r="X2029">
        <f t="shared" si="600"/>
        <v>65.266990709468402</v>
      </c>
      <c r="Y2029">
        <f t="shared" si="601"/>
        <v>62.062401291520118</v>
      </c>
      <c r="Z2029">
        <f t="shared" si="602"/>
        <v>24.902500361200563</v>
      </c>
      <c r="AA2029">
        <f t="shared" si="603"/>
        <v>48.44260889618478</v>
      </c>
      <c r="AC2029">
        <f t="shared" si="604"/>
        <v>15.143019656779856</v>
      </c>
      <c r="AD2029">
        <f>X2029*((1-Q2029)*(1-EXP(-(P2029+O2029)*A2029))*P2029/(P2029+O2029)-(1-$AL$10)*(1-EXP(-2*O2029*A2029))/2)</f>
        <v>13.7204529254051</v>
      </c>
      <c r="AE2029">
        <f t="shared" si="605"/>
        <v>77.306081478369734</v>
      </c>
      <c r="AF2029">
        <f t="shared" si="606"/>
        <v>9.8471703422655139</v>
      </c>
      <c r="AG2029">
        <f t="shared" si="607"/>
        <v>-0.10066053006976328</v>
      </c>
      <c r="AH2029">
        <f t="shared" si="608"/>
        <v>9.7465098121957503</v>
      </c>
      <c r="BA2029">
        <v>77.306081478369705</v>
      </c>
    </row>
    <row r="2030" spans="1:53" x14ac:dyDescent="0.3">
      <c r="A2030">
        <v>3.8951132233583401</v>
      </c>
      <c r="E2030" cm="1">
        <f t="array" ref="E2030">INDEX($C$2:$C$104,L2030)</f>
        <v>-0.40542493265771878</v>
      </c>
      <c r="G2030">
        <f>PI()/12*(M2030-12)</f>
        <v>0</v>
      </c>
      <c r="H2030">
        <f t="shared" si="592"/>
        <v>-0.23736143082303807</v>
      </c>
      <c r="I2030">
        <f t="shared" si="609"/>
        <v>0.73389402878661092</v>
      </c>
      <c r="J2030">
        <f t="shared" si="593"/>
        <v>1.0511967558956208</v>
      </c>
      <c r="L2030">
        <f t="shared" si="610"/>
        <v>85</v>
      </c>
      <c r="M2030">
        <v>12</v>
      </c>
      <c r="N2030">
        <f t="shared" si="594"/>
        <v>0.51959957089927578</v>
      </c>
      <c r="O2030">
        <f t="shared" si="595"/>
        <v>0.50349161570725465</v>
      </c>
      <c r="P2030">
        <f t="shared" si="596"/>
        <v>0.92642457290134861</v>
      </c>
      <c r="Q2030">
        <f>1-EXP(-2*$AL$9*O2030/(1+O2030))</f>
        <v>2.6434841973948964E-2</v>
      </c>
      <c r="R2030">
        <f t="shared" si="597"/>
        <v>1.9881208912428616</v>
      </c>
      <c r="S2030">
        <f>(1-$AL$6^R2030)/(1+$AL$6^R2030*(1/$AL$7-1))</f>
        <v>0.28189743090556096</v>
      </c>
      <c r="U2030">
        <v>78.599999999999994</v>
      </c>
      <c r="V2030">
        <f t="shared" si="598"/>
        <v>179.601</v>
      </c>
      <c r="W2030">
        <f t="shared" si="599"/>
        <v>50.629060488069655</v>
      </c>
      <c r="X2030">
        <f t="shared" si="600"/>
        <v>128.97193951193034</v>
      </c>
      <c r="Y2030">
        <f t="shared" si="601"/>
        <v>122.1608852369273</v>
      </c>
      <c r="Z2030">
        <f t="shared" si="602"/>
        <v>45.840233101049478</v>
      </c>
      <c r="AA2030">
        <f t="shared" si="603"/>
        <v>94.202235885051479</v>
      </c>
      <c r="AC2030">
        <f t="shared" si="604"/>
        <v>28.459706574093929</v>
      </c>
      <c r="AD2030">
        <f>X2030*((1-Q2030)*(1-EXP(-(P2030+O2030)*A2030))*P2030/(P2030+O2030)-(1-$AL$10)*(1-EXP(-2*O2030*A2030))/2)</f>
        <v>27.312290356262984</v>
      </c>
      <c r="AE2030">
        <f t="shared" si="605"/>
        <v>149.97423281540839</v>
      </c>
      <c r="AF2030">
        <f t="shared" si="606"/>
        <v>17.552982421982836</v>
      </c>
      <c r="AG2030">
        <f t="shared" si="607"/>
        <v>0.64635899561282117</v>
      </c>
      <c r="AH2030">
        <f t="shared" si="608"/>
        <v>18.199341417595658</v>
      </c>
      <c r="BA2030">
        <v>149.97423281540799</v>
      </c>
    </row>
    <row r="2031" spans="1:53" x14ac:dyDescent="0.3">
      <c r="A2031">
        <v>3.8951132233583401</v>
      </c>
      <c r="E2031" cm="1">
        <f t="array" ref="E2031">INDEX($C$2:$C$104,L2031)</f>
        <v>-0.40542493265771878</v>
      </c>
      <c r="G2031">
        <f>PI()/12*(M2031-12)</f>
        <v>0.26179938779914941</v>
      </c>
      <c r="H2031">
        <f t="shared" si="592"/>
        <v>-0.23736143082303807</v>
      </c>
      <c r="I2031">
        <f t="shared" si="609"/>
        <v>0.73389402878661092</v>
      </c>
      <c r="J2031">
        <f t="shared" si="593"/>
        <v>1.0797761650558384</v>
      </c>
      <c r="L2031">
        <f t="shared" si="610"/>
        <v>85</v>
      </c>
      <c r="M2031">
        <v>13</v>
      </c>
      <c r="N2031">
        <f t="shared" si="594"/>
        <v>0.49102016173905816</v>
      </c>
      <c r="O2031">
        <f t="shared" si="595"/>
        <v>0.53019372084376826</v>
      </c>
      <c r="P2031">
        <f t="shared" si="596"/>
        <v>0.97555644635253358</v>
      </c>
      <c r="Q2031">
        <f>1-EXP(-2*$AL$9*O2031/(1+O2031))</f>
        <v>2.7338390489967002E-2</v>
      </c>
      <c r="R2031">
        <f t="shared" si="597"/>
        <v>2.0935586212981963</v>
      </c>
      <c r="S2031">
        <f>(1-$AL$6^R2031)/(1+$AL$6^R2031*(1/$AL$7-1))</f>
        <v>0.29647205797643239</v>
      </c>
      <c r="U2031">
        <v>134.69999999999999</v>
      </c>
      <c r="V2031">
        <f t="shared" si="598"/>
        <v>307.78949999999998</v>
      </c>
      <c r="W2031">
        <f t="shared" si="599"/>
        <v>91.250986488537123</v>
      </c>
      <c r="X2031">
        <f t="shared" si="600"/>
        <v>216.53851351146284</v>
      </c>
      <c r="Y2031">
        <f t="shared" si="601"/>
        <v>205.9065382750679</v>
      </c>
      <c r="Z2031">
        <f t="shared" si="602"/>
        <v>82.61987188802253</v>
      </c>
      <c r="AA2031">
        <f t="shared" si="603"/>
        <v>160.71969010630758</v>
      </c>
      <c r="AC2031">
        <f t="shared" si="604"/>
        <v>50.240511028774527</v>
      </c>
      <c r="AD2031">
        <f>X2031*((1-Q2031)*(1-EXP(-(P2031+O2031)*A2031))*P2031/(P2031+O2031)-(1-$AL$10)*(1-EXP(-2*O2031*A2031))/2)</f>
        <v>45.520813030839072</v>
      </c>
      <c r="AE2031">
        <f t="shared" si="605"/>
        <v>256.48101416592118</v>
      </c>
      <c r="AF2031">
        <f t="shared" si="606"/>
        <v>32.67029175130947</v>
      </c>
      <c r="AG2031">
        <f t="shared" si="607"/>
        <v>-0.33396486207874654</v>
      </c>
      <c r="AH2031">
        <f t="shared" si="608"/>
        <v>32.336326889230726</v>
      </c>
      <c r="BA2031">
        <v>256.48101416592101</v>
      </c>
    </row>
    <row r="2032" spans="1:53" x14ac:dyDescent="0.3">
      <c r="A2032">
        <v>3.8951132233583401</v>
      </c>
      <c r="E2032" cm="1">
        <f t="array" ref="E2032">INDEX($C$2:$C$104,L2032)</f>
        <v>-0.40542493265771878</v>
      </c>
      <c r="G2032">
        <f>PI()/12*(M2032-12)</f>
        <v>0.52359877559829882</v>
      </c>
      <c r="H2032">
        <f t="shared" si="592"/>
        <v>-0.23736143082303807</v>
      </c>
      <c r="I2032">
        <f t="shared" si="609"/>
        <v>0.73389402878661092</v>
      </c>
      <c r="J2032">
        <f t="shared" si="593"/>
        <v>1.1612323089592398</v>
      </c>
      <c r="L2032">
        <f t="shared" si="610"/>
        <v>85</v>
      </c>
      <c r="M2032">
        <v>14</v>
      </c>
      <c r="N2032">
        <f t="shared" si="594"/>
        <v>0.40956401783565677</v>
      </c>
      <c r="O2032">
        <f t="shared" si="595"/>
        <v>0.62781032733689657</v>
      </c>
      <c r="P2032">
        <f t="shared" si="596"/>
        <v>1.1551710022998898</v>
      </c>
      <c r="Q2032">
        <f>1-EXP(-2*$AL$9*O2032/(1+O2032))</f>
        <v>3.0383091374554971E-2</v>
      </c>
      <c r="R2032">
        <f t="shared" si="597"/>
        <v>2.4790141257133134</v>
      </c>
      <c r="S2032">
        <f>(1-$AL$6^R2032)/(1+$AL$6^R2032*(1/$AL$7-1))</f>
        <v>0.34887315970422461</v>
      </c>
      <c r="U2032">
        <v>78.599999999999994</v>
      </c>
      <c r="V2032">
        <f t="shared" si="598"/>
        <v>179.601</v>
      </c>
      <c r="W2032">
        <f t="shared" si="599"/>
        <v>62.657968356038445</v>
      </c>
      <c r="X2032">
        <f t="shared" si="600"/>
        <v>116.94303164396155</v>
      </c>
      <c r="Y2032">
        <f t="shared" si="601"/>
        <v>112.12968991818271</v>
      </c>
      <c r="Z2032">
        <f t="shared" si="602"/>
        <v>56.731368257481478</v>
      </c>
      <c r="AA2032">
        <f t="shared" si="603"/>
        <v>90.784243639936264</v>
      </c>
      <c r="AC2032">
        <f t="shared" si="604"/>
        <v>32.0761027009112</v>
      </c>
      <c r="AD2032">
        <f>X2032*((1-Q2032)*(1-EXP(-(P2032+O2032)*A2032))*P2032/(P2032+O2032)-(1-$AL$10)*(1-EXP(-2*O2032*A2032))/2)</f>
        <v>24.065860147625568</v>
      </c>
      <c r="AE2032">
        <f t="shared" si="605"/>
        <v>146.92620648847301</v>
      </c>
      <c r="AF2032">
        <f t="shared" si="606"/>
        <v>24.798923620644278</v>
      </c>
      <c r="AG2032">
        <f t="shared" si="607"/>
        <v>-2.7204138693791182</v>
      </c>
      <c r="AH2032">
        <f t="shared" si="608"/>
        <v>22.078509751265159</v>
      </c>
      <c r="BA2032">
        <v>146.92620648847301</v>
      </c>
    </row>
    <row r="2033" spans="1:53" x14ac:dyDescent="0.3">
      <c r="A2033">
        <v>3.8951132233583401</v>
      </c>
      <c r="E2033" cm="1">
        <f t="array" ref="E2033">INDEX($C$2:$C$104,L2033)</f>
        <v>-0.40542493265771878</v>
      </c>
      <c r="G2033">
        <f>PI()/12*(M2033-12)</f>
        <v>0.78539816339744828</v>
      </c>
      <c r="H2033">
        <f t="shared" si="592"/>
        <v>-0.23736143082303807</v>
      </c>
      <c r="I2033">
        <f t="shared" si="609"/>
        <v>0.73389402878661092</v>
      </c>
      <c r="J2033">
        <f t="shared" si="593"/>
        <v>1.2853559741131244</v>
      </c>
      <c r="L2033">
        <f t="shared" si="610"/>
        <v>85</v>
      </c>
      <c r="M2033">
        <v>15</v>
      </c>
      <c r="N2033">
        <f t="shared" si="594"/>
        <v>0.28544035268177215</v>
      </c>
      <c r="O2033">
        <f t="shared" si="595"/>
        <v>0.88784710533940847</v>
      </c>
      <c r="P2033">
        <f t="shared" si="596"/>
        <v>1.6336386738245117</v>
      </c>
      <c r="Q2033">
        <f>1-EXP(-2*$AL$9*O2033/(1+O2033))</f>
        <v>3.6924709454023374E-2</v>
      </c>
      <c r="R2033">
        <f t="shared" si="597"/>
        <v>3.5058128542523534</v>
      </c>
      <c r="S2033">
        <f>(1-$AL$6^R2033)/(1+$AL$6^R2033*(1/$AL$7-1))</f>
        <v>0.47961223601383374</v>
      </c>
      <c r="U2033">
        <v>72.400000000000006</v>
      </c>
      <c r="V2033">
        <f t="shared" si="598"/>
        <v>165.43400000000003</v>
      </c>
      <c r="W2033">
        <f t="shared" si="599"/>
        <v>79.344170652712577</v>
      </c>
      <c r="X2033">
        <f t="shared" si="600"/>
        <v>86.089829347287449</v>
      </c>
      <c r="Y2033">
        <f t="shared" si="601"/>
        <v>82.768063090194914</v>
      </c>
      <c r="Z2033">
        <f t="shared" si="602"/>
        <v>71.839280501498962</v>
      </c>
      <c r="AA2033">
        <f t="shared" si="603"/>
        <v>70.872445707760605</v>
      </c>
      <c r="AC2033">
        <f t="shared" si="604"/>
        <v>34.159743507240847</v>
      </c>
      <c r="AD2033">
        <f>X2033*((1-Q2033)*(1-EXP(-(P2033+O2033)*A2033))*P2033/(P2033+O2033)-(1-$AL$10)*(1-EXP(-2*O2033*A2033))/2)</f>
        <v>17.162153404076022</v>
      </c>
      <c r="AE2033">
        <f t="shared" si="605"/>
        <v>122.19434261907747</v>
      </c>
      <c r="AF2033">
        <f t="shared" si="606"/>
        <v>37.643393193343371</v>
      </c>
      <c r="AG2033">
        <f t="shared" si="607"/>
        <v>-5.266536021641703</v>
      </c>
      <c r="AH2033">
        <f t="shared" si="608"/>
        <v>32.376857171701666</v>
      </c>
      <c r="BA2033">
        <v>122.19434261907701</v>
      </c>
    </row>
    <row r="2034" spans="1:53" x14ac:dyDescent="0.3">
      <c r="A2034">
        <v>3.8951132233583401</v>
      </c>
      <c r="E2034" cm="1">
        <f t="array" ref="E2034">INDEX($C$2:$C$104,L2034)</f>
        <v>-0.40542493265771878</v>
      </c>
      <c r="G2034">
        <f>PI()/12*(M2034-12)</f>
        <v>1.0471975511965976</v>
      </c>
      <c r="H2034">
        <f t="shared" si="592"/>
        <v>-0.23736143082303807</v>
      </c>
      <c r="I2034">
        <f t="shared" si="609"/>
        <v>0.73389402878661092</v>
      </c>
      <c r="J2034">
        <f t="shared" si="593"/>
        <v>1.4408452989208989</v>
      </c>
      <c r="L2034">
        <f t="shared" si="610"/>
        <v>85</v>
      </c>
      <c r="M2034">
        <v>16</v>
      </c>
      <c r="N2034">
        <f t="shared" si="594"/>
        <v>0.1299510278739977</v>
      </c>
      <c r="O2034">
        <f t="shared" si="595"/>
        <v>1.9292269488020495</v>
      </c>
      <c r="P2034">
        <f t="shared" si="596"/>
        <v>3.5497775857957712</v>
      </c>
      <c r="Q2034">
        <f>1-EXP(-2*$AL$9*O2034/(1+O2034))</f>
        <v>5.1325033421536825E-2</v>
      </c>
      <c r="R2034">
        <f t="shared" si="597"/>
        <v>7.6178754148155949</v>
      </c>
      <c r="S2034">
        <f>(1-$AL$6^R2034)/(1+$AL$6^R2034*(1/$AL$7-1))</f>
        <v>0.82689225110607945</v>
      </c>
      <c r="U2034">
        <v>57.8</v>
      </c>
      <c r="V2034">
        <f t="shared" si="598"/>
        <v>132.07300000000001</v>
      </c>
      <c r="W2034">
        <f t="shared" si="599"/>
        <v>109.21014028033323</v>
      </c>
      <c r="X2034">
        <f t="shared" si="600"/>
        <v>22.862859719666773</v>
      </c>
      <c r="Y2034">
        <f t="shared" si="601"/>
        <v>21.689401234196261</v>
      </c>
      <c r="Z2034">
        <f t="shared" si="602"/>
        <v>98.880331556388754</v>
      </c>
      <c r="AA2034">
        <f t="shared" si="603"/>
        <v>19.422837769212649</v>
      </c>
      <c r="AC2034">
        <f t="shared" si="604"/>
        <v>28.582440044030644</v>
      </c>
      <c r="AD2034">
        <f>X2034*((1-Q2034)*(1-EXP(-(P2034+O2034)*A2034))*P2034/(P2034+O2034)-(1-$AL$10)*(1-EXP(-2*O2034*A2034))/2)</f>
        <v>4.3355895169564889</v>
      </c>
      <c r="AE2034">
        <f t="shared" si="605"/>
        <v>52.340867330199785</v>
      </c>
      <c r="AF2034">
        <f t="shared" si="606"/>
        <v>69.180342200231081</v>
      </c>
      <c r="AG2034">
        <f t="shared" si="607"/>
        <v>-2.06902605197287</v>
      </c>
      <c r="AH2034">
        <f t="shared" si="608"/>
        <v>67.111316148258211</v>
      </c>
      <c r="BA2034">
        <v>52.340867330199799</v>
      </c>
    </row>
    <row r="2035" spans="1:53" x14ac:dyDescent="0.3">
      <c r="A2035">
        <v>3.8951132233583401</v>
      </c>
      <c r="E2035" cm="1">
        <f t="array" ref="E2035">INDEX($C$2:$C$104,L2035)</f>
        <v>-0.40542493265771878</v>
      </c>
      <c r="G2035">
        <f>PI()/12*(M2035-12)</f>
        <v>1.308996938995747</v>
      </c>
      <c r="H2035">
        <f t="shared" si="592"/>
        <v>-0.23736143082303807</v>
      </c>
      <c r="I2035">
        <f t="shared" si="609"/>
        <v>0.73389402878661092</v>
      </c>
      <c r="J2035">
        <f t="shared" si="593"/>
        <v>1.618229790903525</v>
      </c>
      <c r="L2035">
        <f t="shared" si="610"/>
        <v>85</v>
      </c>
      <c r="M2035">
        <v>17</v>
      </c>
      <c r="N2035">
        <f t="shared" si="594"/>
        <v>0.05</v>
      </c>
      <c r="O2035">
        <f t="shared" si="595"/>
        <v>5.0020839411324403</v>
      </c>
      <c r="P2035">
        <f t="shared" si="596"/>
        <v>9.2038344516836901</v>
      </c>
      <c r="Q2035">
        <f>1-EXP(-2*$AL$9*O2035/(1+O2035))</f>
        <v>6.4497345768578462E-2</v>
      </c>
      <c r="R2035">
        <f t="shared" si="597"/>
        <v>19.751565414145865</v>
      </c>
      <c r="S2035">
        <f>(1-$AL$6^R2035)/(1+$AL$6^R2035*(1/$AL$7-1))</f>
        <v>0.99643717244343843</v>
      </c>
      <c r="U2035">
        <v>23.5</v>
      </c>
      <c r="V2035">
        <f t="shared" si="598"/>
        <v>53.697500000000005</v>
      </c>
      <c r="W2035">
        <f t="shared" si="599"/>
        <v>53.506185067281542</v>
      </c>
      <c r="X2035">
        <f t="shared" si="600"/>
        <v>0.19131493271846267</v>
      </c>
      <c r="Y2035">
        <f t="shared" si="601"/>
        <v>0.17897562735222763</v>
      </c>
      <c r="Z2035">
        <f t="shared" si="602"/>
        <v>48.445220436394372</v>
      </c>
      <c r="AA2035">
        <f t="shared" si="603"/>
        <v>0.16261769224898392</v>
      </c>
      <c r="AC2035">
        <f t="shared" si="604"/>
        <v>6.4823367989192215</v>
      </c>
      <c r="AD2035">
        <f>X2035*((1-Q2035)*(1-EXP(-(P2035+O2035)*A2035))*P2035/(P2035+O2035)-(1-$AL$10)*(1-EXP(-2*O2035*A2035))/2)</f>
        <v>3.4647193851026208E-2</v>
      </c>
      <c r="AE2035">
        <f t="shared" si="605"/>
        <v>6.6796016850192315</v>
      </c>
      <c r="AF2035">
        <f t="shared" si="606"/>
        <v>40.722395251101965</v>
      </c>
      <c r="AG2035">
        <f t="shared" si="607"/>
        <v>-1.8289258747782516E-2</v>
      </c>
      <c r="AH2035">
        <f t="shared" si="608"/>
        <v>40.704105992354179</v>
      </c>
      <c r="BA2035">
        <v>6.6796016850192297</v>
      </c>
    </row>
    <row r="2036" spans="1:53" x14ac:dyDescent="0.3">
      <c r="A2036">
        <v>3.8951132233583401</v>
      </c>
      <c r="E2036" cm="1">
        <f t="array" ref="E2036">INDEX($C$2:$C$104,L2036)</f>
        <v>-0.40542493265771878</v>
      </c>
      <c r="G2036">
        <f>PI()/12*(M2036-12)</f>
        <v>1.5707963267948966</v>
      </c>
      <c r="H2036">
        <f t="shared" si="592"/>
        <v>-0.23736143082303807</v>
      </c>
      <c r="I2036">
        <f t="shared" si="609"/>
        <v>0.73389402878661092</v>
      </c>
      <c r="J2036">
        <f t="shared" si="593"/>
        <v>1.8104450783555177</v>
      </c>
      <c r="L2036">
        <f t="shared" si="610"/>
        <v>85</v>
      </c>
      <c r="M2036">
        <v>18</v>
      </c>
      <c r="N2036">
        <f t="shared" si="594"/>
        <v>0.05</v>
      </c>
      <c r="O2036">
        <f t="shared" si="595"/>
        <v>5.0020839411324403</v>
      </c>
      <c r="P2036">
        <f t="shared" si="596"/>
        <v>9.2038344516836901</v>
      </c>
      <c r="Q2036">
        <f>1-EXP(-2*$AL$9*O2036/(1+O2036))</f>
        <v>6.4497345768578462E-2</v>
      </c>
      <c r="R2036">
        <f t="shared" si="597"/>
        <v>19.751565414145865</v>
      </c>
      <c r="S2036">
        <f>(1-$AL$6^R2036)/(1+$AL$6^R2036*(1/$AL$7-1))</f>
        <v>0.99643717244343843</v>
      </c>
      <c r="U2036">
        <v>2</v>
      </c>
      <c r="V2036">
        <f t="shared" si="598"/>
        <v>4.57</v>
      </c>
      <c r="W2036">
        <f t="shared" si="599"/>
        <v>4.5537178780665135</v>
      </c>
      <c r="X2036">
        <f t="shared" si="600"/>
        <v>1.6282121933486771E-2</v>
      </c>
      <c r="Y2036">
        <f t="shared" si="601"/>
        <v>1.5231968285296516E-2</v>
      </c>
      <c r="Z2036">
        <f t="shared" si="602"/>
        <v>4.1229974839484562</v>
      </c>
      <c r="AA2036">
        <f t="shared" si="603"/>
        <v>1.3839803595658702E-2</v>
      </c>
      <c r="AC2036">
        <f t="shared" si="604"/>
        <v>0.55168823820589108</v>
      </c>
      <c r="AD2036">
        <f>X2036*((1-Q2036)*(1-EXP(-(P2036+O2036)*A2036))*P2036/(P2036+O2036)-(1-$AL$10)*(1-EXP(-2*O2036*A2036))/2)</f>
        <v>2.9486973490236131E-3</v>
      </c>
      <c r="AE2036">
        <f t="shared" si="605"/>
        <v>0.5684767391505734</v>
      </c>
      <c r="AF2036">
        <f t="shared" si="606"/>
        <v>3.4657357660512309</v>
      </c>
      <c r="AG2036">
        <f t="shared" si="607"/>
        <v>-1.556532659385802E-3</v>
      </c>
      <c r="AH2036">
        <f t="shared" si="608"/>
        <v>3.4641792333918451</v>
      </c>
      <c r="BA2036">
        <v>0.56847673915057295</v>
      </c>
    </row>
    <row r="2037" spans="1:53" x14ac:dyDescent="0.3">
      <c r="A2037">
        <v>3.8951132233583401</v>
      </c>
      <c r="E2037" cm="1">
        <f t="array" ref="E2037">INDEX($C$2:$C$104,L2037)</f>
        <v>-0.40542493265771878</v>
      </c>
      <c r="G2037">
        <f>PI()/12*(M2037-12)</f>
        <v>1.8325957145940459</v>
      </c>
      <c r="H2037">
        <f t="shared" si="592"/>
        <v>-0.23736143082303807</v>
      </c>
      <c r="I2037">
        <f t="shared" si="609"/>
        <v>0.73389402878661092</v>
      </c>
      <c r="J2037">
        <f t="shared" si="593"/>
        <v>2.0123085705491963</v>
      </c>
      <c r="L2037">
        <f t="shared" si="610"/>
        <v>85</v>
      </c>
      <c r="M2037">
        <v>19</v>
      </c>
      <c r="N2037">
        <f t="shared" si="594"/>
        <v>0.05</v>
      </c>
      <c r="O2037">
        <f t="shared" si="595"/>
        <v>5.0020839411324403</v>
      </c>
      <c r="P2037">
        <f t="shared" si="596"/>
        <v>9.2038344516836901</v>
      </c>
      <c r="Q2037">
        <f>1-EXP(-2*$AL$9*O2037/(1+O2037))</f>
        <v>6.4497345768578462E-2</v>
      </c>
      <c r="R2037">
        <f t="shared" si="597"/>
        <v>19.751565414145865</v>
      </c>
      <c r="S2037">
        <f>(1-$AL$6^R2037)/(1+$AL$6^R2037*(1/$AL$7-1))</f>
        <v>0.99643717244343843</v>
      </c>
      <c r="U2037">
        <v>0.1</v>
      </c>
      <c r="V2037">
        <f t="shared" si="598"/>
        <v>0.22850000000000004</v>
      </c>
      <c r="W2037">
        <f t="shared" si="599"/>
        <v>0.22768589390332572</v>
      </c>
      <c r="X2037">
        <f t="shared" si="600"/>
        <v>8.1410609667431633E-4</v>
      </c>
      <c r="Y2037">
        <f t="shared" si="601"/>
        <v>7.6159841426480502E-4</v>
      </c>
      <c r="Z2037">
        <f t="shared" si="602"/>
        <v>0.20614987419742284</v>
      </c>
      <c r="AA2037">
        <f t="shared" si="603"/>
        <v>6.9199017978291638E-4</v>
      </c>
      <c r="AC2037">
        <f t="shared" si="604"/>
        <v>2.7584411910294562E-2</v>
      </c>
      <c r="AD2037">
        <f>X2037*((1-Q2037)*(1-EXP(-(P2037+O2037)*A2037))*P2037/(P2037+O2037)-(1-$AL$10)*(1-EXP(-2*O2037*A2037))/2)</f>
        <v>1.4743486745117662E-4</v>
      </c>
      <c r="AE2037">
        <f t="shared" si="605"/>
        <v>2.8423836957528655E-2</v>
      </c>
      <c r="AF2037">
        <f t="shared" si="606"/>
        <v>0.17328678830256156</v>
      </c>
      <c r="AG2037">
        <f t="shared" si="607"/>
        <v>-7.7826632969287969E-5</v>
      </c>
      <c r="AH2037">
        <f t="shared" si="608"/>
        <v>0.17320896166959227</v>
      </c>
      <c r="BA2037">
        <v>2.8423836957528599E-2</v>
      </c>
    </row>
    <row r="2038" spans="1:53" x14ac:dyDescent="0.3">
      <c r="A2038">
        <v>3.8951132233583401</v>
      </c>
      <c r="E2038" cm="1">
        <f t="array" ref="E2038">INDEX($C$2:$C$104,L2038)</f>
        <v>-0.40542493265771878</v>
      </c>
      <c r="G2038">
        <f>PI()/12*(M2038-12)</f>
        <v>2.0943951023931953</v>
      </c>
      <c r="H2038">
        <f t="shared" si="592"/>
        <v>-0.23736143082303807</v>
      </c>
      <c r="I2038">
        <f t="shared" si="609"/>
        <v>0.73389402878661092</v>
      </c>
      <c r="J2038">
        <f t="shared" si="593"/>
        <v>2.2196939391190078</v>
      </c>
      <c r="L2038">
        <f t="shared" si="610"/>
        <v>85</v>
      </c>
      <c r="M2038">
        <v>20</v>
      </c>
      <c r="N2038">
        <f t="shared" si="594"/>
        <v>0.05</v>
      </c>
      <c r="O2038">
        <f t="shared" si="595"/>
        <v>5.0020839411324403</v>
      </c>
      <c r="P2038">
        <f t="shared" si="596"/>
        <v>9.2038344516836901</v>
      </c>
      <c r="Q2038">
        <f>1-EXP(-2*$AL$9*O2038/(1+O2038))</f>
        <v>6.4497345768578462E-2</v>
      </c>
      <c r="R2038">
        <f t="shared" si="597"/>
        <v>19.751565414145865</v>
      </c>
      <c r="S2038">
        <f>(1-$AL$6^R2038)/(1+$AL$6^R2038*(1/$AL$7-1))</f>
        <v>0.99643717244343843</v>
      </c>
      <c r="U2038">
        <v>0.1</v>
      </c>
      <c r="V2038">
        <f t="shared" si="598"/>
        <v>0.22850000000000004</v>
      </c>
      <c r="W2038">
        <f t="shared" si="599"/>
        <v>0.22768589390332572</v>
      </c>
      <c r="X2038">
        <f t="shared" si="600"/>
        <v>8.1410609667431633E-4</v>
      </c>
      <c r="Y2038">
        <f t="shared" si="601"/>
        <v>7.6159841426480502E-4</v>
      </c>
      <c r="Z2038">
        <f t="shared" si="602"/>
        <v>0.20614987419742284</v>
      </c>
      <c r="AA2038">
        <f t="shared" si="603"/>
        <v>6.9199017978291638E-4</v>
      </c>
      <c r="AC2038">
        <f t="shared" si="604"/>
        <v>2.7584411910294562E-2</v>
      </c>
      <c r="AD2038">
        <f>X2038*((1-Q2038)*(1-EXP(-(P2038+O2038)*A2038))*P2038/(P2038+O2038)-(1-$AL$10)*(1-EXP(-2*O2038*A2038))/2)</f>
        <v>1.4743486745117662E-4</v>
      </c>
      <c r="AE2038">
        <f t="shared" si="605"/>
        <v>2.8423836957528655E-2</v>
      </c>
      <c r="AF2038">
        <f t="shared" si="606"/>
        <v>0.17328678830256156</v>
      </c>
      <c r="AG2038">
        <f t="shared" si="607"/>
        <v>-7.7826632969287969E-5</v>
      </c>
      <c r="AH2038">
        <f t="shared" si="608"/>
        <v>0.17320896166959227</v>
      </c>
      <c r="BA2038">
        <v>2.8423836957528599E-2</v>
      </c>
    </row>
    <row r="2039" spans="1:53" x14ac:dyDescent="0.3">
      <c r="A2039">
        <v>3.8951132233583401</v>
      </c>
      <c r="E2039" cm="1">
        <f t="array" ref="E2039">INDEX($C$2:$C$104,L2039)</f>
        <v>-0.40542493265771878</v>
      </c>
      <c r="G2039">
        <f>PI()/12*(M2039-12)</f>
        <v>2.3561944901923448</v>
      </c>
      <c r="H2039">
        <f t="shared" si="592"/>
        <v>-0.23736143082303807</v>
      </c>
      <c r="I2039">
        <f t="shared" si="609"/>
        <v>0.73389402878661092</v>
      </c>
      <c r="J2039">
        <f t="shared" si="593"/>
        <v>2.4284396494998033</v>
      </c>
      <c r="L2039">
        <f t="shared" si="610"/>
        <v>85</v>
      </c>
      <c r="M2039">
        <v>21</v>
      </c>
      <c r="N2039">
        <f t="shared" si="594"/>
        <v>0.05</v>
      </c>
      <c r="O2039">
        <f t="shared" si="595"/>
        <v>5.0020839411324403</v>
      </c>
      <c r="P2039">
        <f t="shared" si="596"/>
        <v>9.2038344516836901</v>
      </c>
      <c r="Q2039">
        <f>1-EXP(-2*$AL$9*O2039/(1+O2039))</f>
        <v>6.4497345768578462E-2</v>
      </c>
      <c r="R2039">
        <f t="shared" si="597"/>
        <v>19.751565414145865</v>
      </c>
      <c r="S2039">
        <f>(1-$AL$6^R2039)/(1+$AL$6^R2039*(1/$AL$7-1))</f>
        <v>0.99643717244343843</v>
      </c>
      <c r="U2039">
        <v>0.1</v>
      </c>
      <c r="V2039">
        <f t="shared" si="598"/>
        <v>0.22850000000000004</v>
      </c>
      <c r="W2039">
        <f t="shared" si="599"/>
        <v>0.22768589390332572</v>
      </c>
      <c r="X2039">
        <f t="shared" si="600"/>
        <v>8.1410609667431633E-4</v>
      </c>
      <c r="Y2039">
        <f t="shared" si="601"/>
        <v>7.6159841426480502E-4</v>
      </c>
      <c r="Z2039">
        <f t="shared" si="602"/>
        <v>0.20614987419742284</v>
      </c>
      <c r="AA2039">
        <f t="shared" si="603"/>
        <v>6.9199017978291638E-4</v>
      </c>
      <c r="AC2039">
        <f t="shared" si="604"/>
        <v>2.7584411910294562E-2</v>
      </c>
      <c r="AD2039">
        <f>X2039*((1-Q2039)*(1-EXP(-(P2039+O2039)*A2039))*P2039/(P2039+O2039)-(1-$AL$10)*(1-EXP(-2*O2039*A2039))/2)</f>
        <v>1.4743486745117662E-4</v>
      </c>
      <c r="AE2039">
        <f t="shared" si="605"/>
        <v>2.8423836957528655E-2</v>
      </c>
      <c r="AF2039">
        <f t="shared" si="606"/>
        <v>0.17328678830256156</v>
      </c>
      <c r="AG2039">
        <f t="shared" si="607"/>
        <v>-7.7826632969287969E-5</v>
      </c>
      <c r="AH2039">
        <f t="shared" si="608"/>
        <v>0.17320896166959227</v>
      </c>
      <c r="BA2039">
        <v>2.8423836957528599E-2</v>
      </c>
    </row>
    <row r="2040" spans="1:53" x14ac:dyDescent="0.3">
      <c r="A2040">
        <v>3.8951132233583401</v>
      </c>
      <c r="E2040" cm="1">
        <f t="array" ref="E2040">INDEX($C$2:$C$104,L2040)</f>
        <v>-0.40542493265771878</v>
      </c>
      <c r="G2040">
        <f>PI()/12*(M2040-12)</f>
        <v>2.617993877991494</v>
      </c>
      <c r="H2040">
        <f t="shared" si="592"/>
        <v>-0.23736143082303807</v>
      </c>
      <c r="I2040">
        <f t="shared" si="609"/>
        <v>0.73389402878661092</v>
      </c>
      <c r="J2040">
        <f t="shared" si="593"/>
        <v>2.6319774736912618</v>
      </c>
      <c r="L2040">
        <f t="shared" si="610"/>
        <v>85</v>
      </c>
      <c r="M2040">
        <v>22</v>
      </c>
      <c r="N2040">
        <f t="shared" si="594"/>
        <v>0.05</v>
      </c>
      <c r="O2040">
        <f t="shared" si="595"/>
        <v>5.0020839411324403</v>
      </c>
      <c r="P2040">
        <f t="shared" si="596"/>
        <v>9.2038344516836901</v>
      </c>
      <c r="Q2040">
        <f>1-EXP(-2*$AL$9*O2040/(1+O2040))</f>
        <v>6.4497345768578462E-2</v>
      </c>
      <c r="R2040">
        <f t="shared" si="597"/>
        <v>19.751565414145865</v>
      </c>
      <c r="S2040">
        <f>(1-$AL$6^R2040)/(1+$AL$6^R2040*(1/$AL$7-1))</f>
        <v>0.99643717244343843</v>
      </c>
      <c r="U2040">
        <v>0.1</v>
      </c>
      <c r="V2040">
        <f t="shared" si="598"/>
        <v>0.22850000000000004</v>
      </c>
      <c r="W2040">
        <f t="shared" si="599"/>
        <v>0.22768589390332572</v>
      </c>
      <c r="X2040">
        <f t="shared" si="600"/>
        <v>8.1410609667431633E-4</v>
      </c>
      <c r="Y2040">
        <f t="shared" si="601"/>
        <v>7.6159841426480502E-4</v>
      </c>
      <c r="Z2040">
        <f t="shared" si="602"/>
        <v>0.20614987419742284</v>
      </c>
      <c r="AA2040">
        <f t="shared" si="603"/>
        <v>6.9199017978291638E-4</v>
      </c>
      <c r="AC2040">
        <f t="shared" si="604"/>
        <v>2.7584411910294562E-2</v>
      </c>
      <c r="AD2040">
        <f>X2040*((1-Q2040)*(1-EXP(-(P2040+O2040)*A2040))*P2040/(P2040+O2040)-(1-$AL$10)*(1-EXP(-2*O2040*A2040))/2)</f>
        <v>1.4743486745117662E-4</v>
      </c>
      <c r="AE2040">
        <f t="shared" si="605"/>
        <v>2.8423836957528655E-2</v>
      </c>
      <c r="AF2040">
        <f t="shared" si="606"/>
        <v>0.17328678830256156</v>
      </c>
      <c r="AG2040">
        <f t="shared" si="607"/>
        <v>-7.7826632969287969E-5</v>
      </c>
      <c r="AH2040">
        <f t="shared" si="608"/>
        <v>0.17320896166959227</v>
      </c>
      <c r="BA2040">
        <v>2.8423836957528599E-2</v>
      </c>
    </row>
    <row r="2041" spans="1:53" x14ac:dyDescent="0.3">
      <c r="A2041">
        <v>3.8951132233583401</v>
      </c>
      <c r="E2041" cm="1">
        <f t="array" ref="E2041">INDEX($C$2:$C$104,L2041)</f>
        <v>-0.40542493265771878</v>
      </c>
      <c r="G2041">
        <f>PI()/12*(M2041-12)</f>
        <v>2.8797932657906435</v>
      </c>
      <c r="H2041">
        <f t="shared" si="592"/>
        <v>-0.23736143082303807</v>
      </c>
      <c r="I2041">
        <f t="shared" si="609"/>
        <v>0.73389402878661092</v>
      </c>
      <c r="J2041">
        <f t="shared" si="593"/>
        <v>2.8122298390990661</v>
      </c>
      <c r="L2041">
        <f t="shared" si="610"/>
        <v>85</v>
      </c>
      <c r="M2041">
        <v>23</v>
      </c>
      <c r="N2041">
        <f t="shared" si="594"/>
        <v>0.05</v>
      </c>
      <c r="O2041">
        <f t="shared" si="595"/>
        <v>5.0020839411324403</v>
      </c>
      <c r="P2041">
        <f t="shared" si="596"/>
        <v>9.2038344516836901</v>
      </c>
      <c r="Q2041">
        <f>1-EXP(-2*$AL$9*O2041/(1+O2041))</f>
        <v>6.4497345768578462E-2</v>
      </c>
      <c r="R2041">
        <f t="shared" si="597"/>
        <v>19.751565414145865</v>
      </c>
      <c r="S2041">
        <f>(1-$AL$6^R2041)/(1+$AL$6^R2041*(1/$AL$7-1))</f>
        <v>0.99643717244343843</v>
      </c>
      <c r="U2041">
        <v>0.1</v>
      </c>
      <c r="V2041">
        <f t="shared" si="598"/>
        <v>0.22850000000000004</v>
      </c>
      <c r="W2041">
        <f t="shared" si="599"/>
        <v>0.22768589390332572</v>
      </c>
      <c r="X2041">
        <f t="shared" si="600"/>
        <v>8.1410609667431633E-4</v>
      </c>
      <c r="Y2041">
        <f t="shared" si="601"/>
        <v>7.6159841426480502E-4</v>
      </c>
      <c r="Z2041">
        <f t="shared" si="602"/>
        <v>0.20614987419742284</v>
      </c>
      <c r="AA2041">
        <f t="shared" si="603"/>
        <v>6.9199017978291638E-4</v>
      </c>
      <c r="AC2041">
        <f t="shared" si="604"/>
        <v>2.7584411910294562E-2</v>
      </c>
      <c r="AD2041">
        <f>X2041*((1-Q2041)*(1-EXP(-(P2041+O2041)*A2041))*P2041/(P2041+O2041)-(1-$AL$10)*(1-EXP(-2*O2041*A2041))/2)</f>
        <v>1.4743486745117662E-4</v>
      </c>
      <c r="AE2041">
        <f t="shared" si="605"/>
        <v>2.8423836957528655E-2</v>
      </c>
      <c r="AF2041">
        <f t="shared" si="606"/>
        <v>0.17328678830256156</v>
      </c>
      <c r="AG2041">
        <f t="shared" si="607"/>
        <v>-7.7826632969287969E-5</v>
      </c>
      <c r="AH2041">
        <f t="shared" si="608"/>
        <v>0.17320896166959227</v>
      </c>
      <c r="BA2041">
        <v>2.8423836957528599E-2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8ED7-4516-421F-84DC-A23A9259F4BD}">
  <dimension ref="A1:O2041"/>
  <sheetViews>
    <sheetView tabSelected="1" topLeftCell="D1" workbookViewId="0">
      <selection activeCell="S19" sqref="S19"/>
    </sheetView>
  </sheetViews>
  <sheetFormatPr defaultRowHeight="16.5" x14ac:dyDescent="0.3"/>
  <cols>
    <col min="4" max="5" width="9" style="3"/>
    <col min="7" max="7" width="9.375" bestFit="1" customWidth="1"/>
    <col min="8" max="8" width="9.375" style="8" bestFit="1" customWidth="1"/>
    <col min="12" max="12" width="9" style="8"/>
    <col min="14" max="15" width="9" style="3"/>
  </cols>
  <sheetData>
    <row r="1" spans="1:15" x14ac:dyDescent="0.3">
      <c r="A1" t="s">
        <v>71</v>
      </c>
      <c r="B1" t="s">
        <v>72</v>
      </c>
      <c r="D1" s="3" t="s">
        <v>67</v>
      </c>
      <c r="E1" s="3" t="s">
        <v>68</v>
      </c>
      <c r="G1" t="s">
        <v>73</v>
      </c>
      <c r="H1" s="8" t="s">
        <v>74</v>
      </c>
      <c r="I1" t="s">
        <v>75</v>
      </c>
      <c r="J1" t="s">
        <v>76</v>
      </c>
      <c r="K1" t="s">
        <v>77</v>
      </c>
      <c r="L1" s="8" t="s">
        <v>80</v>
      </c>
      <c r="N1" s="3" t="s">
        <v>78</v>
      </c>
      <c r="O1" s="3" t="s">
        <v>79</v>
      </c>
    </row>
    <row r="2" spans="1:15" x14ac:dyDescent="0.3">
      <c r="A2">
        <v>-1.6277813336254801</v>
      </c>
      <c r="B2">
        <v>-1.6277813336254801</v>
      </c>
      <c r="D2" s="3">
        <v>2.50642608634677E-3</v>
      </c>
      <c r="E2" s="6">
        <v>1.5844546908238399E-5</v>
      </c>
      <c r="G2" s="2">
        <f>A2*D2+B2*E2</f>
        <v>-4.1057050551642216E-3</v>
      </c>
      <c r="H2" s="9">
        <f>G2*3600*30*10^-6</f>
        <v>-4.4341614595773594E-4</v>
      </c>
      <c r="I2" s="7">
        <f>0.0016 * 6 ^ 2.5917</f>
        <v>0.16628557567133348</v>
      </c>
      <c r="J2" s="7">
        <v>3.8</v>
      </c>
      <c r="K2" s="7">
        <f>I2*J2</f>
        <v>0.63188518755106715</v>
      </c>
      <c r="L2" s="9">
        <f>K2+H2</f>
        <v>0.63144177140510938</v>
      </c>
      <c r="N2" s="3">
        <v>0.63144177140510904</v>
      </c>
      <c r="O2" s="3">
        <v>-4.43416145957738E-4</v>
      </c>
    </row>
    <row r="3" spans="1:15" x14ac:dyDescent="0.3">
      <c r="A3">
        <v>-1.5273920965483401</v>
      </c>
      <c r="B3">
        <v>-1.5274218830153501</v>
      </c>
      <c r="D3" s="3">
        <v>2.50642608634677E-3</v>
      </c>
      <c r="E3" s="6">
        <v>1.5844546908238399E-5</v>
      </c>
      <c r="G3" s="2">
        <f t="shared" ref="G3:G66" si="0">A3*D3+B3*E3</f>
        <v>-3.8524967025427501E-3</v>
      </c>
      <c r="H3" s="9">
        <f t="shared" ref="H3:H66" si="1">G3*3600*30*10^-6</f>
        <v>-4.1606964387461696E-4</v>
      </c>
      <c r="L3" s="9">
        <f>L2+H3</f>
        <v>0.63102570176123474</v>
      </c>
      <c r="N3" s="3">
        <v>0.63102570176123496</v>
      </c>
      <c r="O3" s="3">
        <v>-4.1606964387461799E-4</v>
      </c>
    </row>
    <row r="4" spans="1:15" x14ac:dyDescent="0.3">
      <c r="A4">
        <v>-1.49978795741847</v>
      </c>
      <c r="B4">
        <v>-1.4998177985402299</v>
      </c>
      <c r="D4" s="3">
        <v>2.50642608634677E-3</v>
      </c>
      <c r="E4" s="6">
        <v>1.5844546908238399E-5</v>
      </c>
      <c r="G4" s="2">
        <f t="shared" si="0"/>
        <v>-3.7828715939251735E-3</v>
      </c>
      <c r="H4" s="9">
        <f t="shared" si="1"/>
        <v>-4.0855013214391873E-4</v>
      </c>
      <c r="L4" s="9">
        <f>L3+H4</f>
        <v>0.63061715162909082</v>
      </c>
      <c r="N4" s="3">
        <v>0.63061715162909104</v>
      </c>
      <c r="O4" s="3">
        <v>-4.0855013214391998E-4</v>
      </c>
    </row>
    <row r="5" spans="1:15" x14ac:dyDescent="0.3">
      <c r="A5">
        <v>-1.70313423983973</v>
      </c>
      <c r="B5">
        <v>-1.70316369683873</v>
      </c>
      <c r="D5" s="3">
        <v>2.50642608634677E-3</v>
      </c>
      <c r="E5" s="6">
        <v>1.5844546908238399E-5</v>
      </c>
      <c r="G5" s="2">
        <f t="shared" si="0"/>
        <v>-4.295765944371646E-3</v>
      </c>
      <c r="H5" s="9">
        <f t="shared" si="1"/>
        <v>-4.6394272199213774E-4</v>
      </c>
      <c r="L5" s="9">
        <f>L4+H5</f>
        <v>0.63015320890709869</v>
      </c>
      <c r="N5" s="3">
        <v>0.63015320890709803</v>
      </c>
      <c r="O5" s="3">
        <v>-4.6394272199213802E-4</v>
      </c>
    </row>
    <row r="6" spans="1:15" x14ac:dyDescent="0.3">
      <c r="A6">
        <v>-2.11202763312345</v>
      </c>
      <c r="B6">
        <v>-2.1120564274765901</v>
      </c>
      <c r="D6" s="3">
        <v>2.50642608634677E-3</v>
      </c>
      <c r="E6" s="6">
        <v>1.5844546908238399E-5</v>
      </c>
      <c r="G6" s="2">
        <f t="shared" si="0"/>
        <v>-5.3271057318838395E-3</v>
      </c>
      <c r="H6" s="9">
        <f t="shared" si="1"/>
        <v>-5.7532741904345471E-4</v>
      </c>
      <c r="L6" s="9">
        <f>L5+H6</f>
        <v>0.62957788148805527</v>
      </c>
      <c r="N6" s="3">
        <v>0.62957788148805505</v>
      </c>
      <c r="O6" s="3">
        <v>-5.7532741904345504E-4</v>
      </c>
    </row>
    <row r="7" spans="1:15" x14ac:dyDescent="0.3">
      <c r="A7">
        <v>-2.13088803504438</v>
      </c>
      <c r="B7">
        <v>-2.1309168018052098</v>
      </c>
      <c r="D7" s="3">
        <v>2.50642608634677E-3</v>
      </c>
      <c r="E7" s="6">
        <v>1.5844546908238399E-5</v>
      </c>
      <c r="G7" s="2">
        <f t="shared" si="0"/>
        <v>-5.3746767693431995E-3</v>
      </c>
      <c r="H7" s="9">
        <f t="shared" si="1"/>
        <v>-5.804650910890655E-4</v>
      </c>
      <c r="L7" s="9">
        <f>L6+H7</f>
        <v>0.62899741639696616</v>
      </c>
      <c r="N7" s="3">
        <v>0.62899741639696605</v>
      </c>
      <c r="O7" s="3">
        <v>-5.8046509108906604E-4</v>
      </c>
    </row>
    <row r="8" spans="1:15" x14ac:dyDescent="0.3">
      <c r="A8">
        <v>-2.0747688838832499</v>
      </c>
      <c r="B8">
        <v>-2.0747977334439902</v>
      </c>
      <c r="D8" s="3">
        <v>2.50642608634677E-3</v>
      </c>
      <c r="E8" s="6">
        <v>1.5844546908238399E-5</v>
      </c>
      <c r="G8" s="2">
        <f t="shared" si="0"/>
        <v>-5.2331290837182107E-3</v>
      </c>
      <c r="H8" s="9">
        <f t="shared" si="1"/>
        <v>-5.6517794104156676E-4</v>
      </c>
      <c r="L8" s="9">
        <f>L7+H8</f>
        <v>0.62843223845592455</v>
      </c>
      <c r="N8" s="3">
        <v>0.628432238455924</v>
      </c>
      <c r="O8" s="3">
        <v>-5.6517794104156698E-4</v>
      </c>
    </row>
    <row r="9" spans="1:15" x14ac:dyDescent="0.3">
      <c r="A9">
        <v>-2.0525858386829601</v>
      </c>
      <c r="B9">
        <v>-2.0563933837730999</v>
      </c>
      <c r="D9" s="3">
        <v>2.5184854319128102E-3</v>
      </c>
      <c r="E9" s="6">
        <v>3.7852013421925498E-6</v>
      </c>
      <c r="G9" s="2">
        <f t="shared" si="0"/>
        <v>-5.1771913954699062E-3</v>
      </c>
      <c r="H9" s="9">
        <f t="shared" si="1"/>
        <v>-5.5913667071074986E-4</v>
      </c>
      <c r="L9" s="9">
        <f>L8+H9</f>
        <v>0.62787310178521383</v>
      </c>
      <c r="N9" s="3">
        <v>0.62787310178521405</v>
      </c>
      <c r="O9" s="3">
        <v>-5.59136670710753E-4</v>
      </c>
    </row>
    <row r="10" spans="1:15" x14ac:dyDescent="0.3">
      <c r="A10">
        <v>-2.0571138507532698</v>
      </c>
      <c r="B10">
        <v>-2.0747890253488599</v>
      </c>
      <c r="D10" s="3">
        <v>2.5202958971250302E-3</v>
      </c>
      <c r="E10" s="6">
        <v>1.9747361299704198E-6</v>
      </c>
      <c r="G10" s="2">
        <f t="shared" si="0"/>
        <v>-5.1886327588229596E-3</v>
      </c>
      <c r="H10" s="9">
        <f t="shared" si="1"/>
        <v>-5.6037233795287961E-4</v>
      </c>
      <c r="L10" s="9">
        <f>L9+H10</f>
        <v>0.62731272944726091</v>
      </c>
      <c r="N10" s="3">
        <v>0.62731272944726102</v>
      </c>
      <c r="O10" s="3">
        <v>-5.6037233795288297E-4</v>
      </c>
    </row>
    <row r="11" spans="1:15" x14ac:dyDescent="0.3">
      <c r="A11">
        <v>-2.1698034038020899</v>
      </c>
      <c r="B11">
        <v>-2.2079125482349502</v>
      </c>
      <c r="D11" s="3">
        <v>2.5208708322521701E-3</v>
      </c>
      <c r="E11" s="6">
        <v>1.39980100283048E-6</v>
      </c>
      <c r="G11" s="2">
        <f t="shared" si="0"/>
        <v>-5.4728847505653468E-3</v>
      </c>
      <c r="H11" s="9">
        <f t="shared" si="1"/>
        <v>-5.9107155306105743E-4</v>
      </c>
      <c r="L11" s="9">
        <f>L10+H11</f>
        <v>0.62672165789419987</v>
      </c>
      <c r="N11" s="3">
        <v>0.62672165789419998</v>
      </c>
      <c r="O11" s="3">
        <v>-5.9107155306106004E-4</v>
      </c>
    </row>
    <row r="12" spans="1:15" x14ac:dyDescent="0.3">
      <c r="A12">
        <v>-2.2932630849762798</v>
      </c>
      <c r="B12">
        <v>-2.3488948015221598</v>
      </c>
      <c r="D12" s="3">
        <v>2.5211264475161598E-3</v>
      </c>
      <c r="E12" s="6">
        <v>1.1441857388390301E-6</v>
      </c>
      <c r="G12" s="2">
        <f t="shared" si="0"/>
        <v>-5.784293786580132E-3</v>
      </c>
      <c r="H12" s="9">
        <f t="shared" si="1"/>
        <v>-6.2470372895065429E-4</v>
      </c>
      <c r="L12" s="9">
        <f>L11+H12</f>
        <v>0.62609695416524924</v>
      </c>
      <c r="N12" s="3">
        <v>0.62609695416524902</v>
      </c>
      <c r="O12" s="3">
        <v>-6.2470372895065797E-4</v>
      </c>
    </row>
    <row r="13" spans="1:15" x14ac:dyDescent="0.3">
      <c r="A13">
        <v>-2.4321223277385902</v>
      </c>
      <c r="B13">
        <v>-2.4981572240551699</v>
      </c>
      <c r="D13" s="3">
        <v>2.5212442665786799E-3</v>
      </c>
      <c r="E13" s="6">
        <v>1.02636667632157E-6</v>
      </c>
      <c r="G13" s="2">
        <f t="shared" si="0"/>
        <v>-6.1345384997558957E-3</v>
      </c>
      <c r="H13" s="9">
        <f t="shared" si="1"/>
        <v>-6.6253015797363671E-4</v>
      </c>
      <c r="L13" s="9">
        <f>L12+H13</f>
        <v>0.62543442400727556</v>
      </c>
      <c r="N13" s="3">
        <v>0.625434424007275</v>
      </c>
      <c r="O13" s="3">
        <v>-6.6253015797363801E-4</v>
      </c>
    </row>
    <row r="14" spans="1:15" x14ac:dyDescent="0.3">
      <c r="A14">
        <v>-2.48932054387826</v>
      </c>
      <c r="B14">
        <v>-2.5647686540171799</v>
      </c>
      <c r="D14" s="3">
        <v>2.5212790913378899E-3</v>
      </c>
      <c r="E14" s="6">
        <v>9.9154191711197804E-7</v>
      </c>
      <c r="G14" s="2">
        <f t="shared" si="0"/>
        <v>-6.2788149145462744E-3</v>
      </c>
      <c r="H14" s="9">
        <f t="shared" si="1"/>
        <v>-6.7811201077099762E-4</v>
      </c>
      <c r="L14" s="9">
        <f>L13+H14</f>
        <v>0.62475631199650461</v>
      </c>
      <c r="N14" s="3">
        <v>0.62475631199650405</v>
      </c>
      <c r="O14" s="3">
        <v>-6.7811201077100098E-4</v>
      </c>
    </row>
    <row r="15" spans="1:15" x14ac:dyDescent="0.3">
      <c r="A15">
        <v>-2.28900855109839</v>
      </c>
      <c r="B15">
        <v>-2.3282631848842099</v>
      </c>
      <c r="D15" s="3">
        <v>2.5212442665786799E-3</v>
      </c>
      <c r="E15" s="6">
        <v>1.02636667632157E-6</v>
      </c>
      <c r="G15" s="2">
        <f t="shared" si="0"/>
        <v>-5.7735393373530581E-3</v>
      </c>
      <c r="H15" s="9">
        <f t="shared" si="1"/>
        <v>-6.235422484341303E-4</v>
      </c>
      <c r="L15" s="9">
        <f>L14+H15</f>
        <v>0.62413276974807053</v>
      </c>
      <c r="N15" s="3">
        <v>0.62413276974806997</v>
      </c>
      <c r="O15" s="3">
        <v>-6.2354224843413398E-4</v>
      </c>
    </row>
    <row r="16" spans="1:15" x14ac:dyDescent="0.3">
      <c r="A16">
        <v>-2.1119743968845799</v>
      </c>
      <c r="B16">
        <v>-2.1309115768376201</v>
      </c>
      <c r="D16" s="3">
        <v>2.5211264475161598E-3</v>
      </c>
      <c r="E16" s="6">
        <v>1.1441857388390301E-6</v>
      </c>
      <c r="G16" s="2">
        <f t="shared" si="0"/>
        <v>-5.326992667099649E-3</v>
      </c>
      <c r="H16" s="9">
        <f t="shared" si="1"/>
        <v>-5.7531520804676207E-4</v>
      </c>
      <c r="L16" s="9">
        <f>L15+H16</f>
        <v>0.62355745454002376</v>
      </c>
      <c r="N16" s="3">
        <v>0.62355745454002398</v>
      </c>
      <c r="O16" s="3">
        <v>-5.75315208046765E-4</v>
      </c>
    </row>
    <row r="17" spans="1:15" x14ac:dyDescent="0.3">
      <c r="A17">
        <v>-1.99522839356493</v>
      </c>
      <c r="B17">
        <v>-2.0381325407005502</v>
      </c>
      <c r="D17" s="3">
        <v>2.5208708322521701E-3</v>
      </c>
      <c r="E17" s="6">
        <v>1.39980100283048E-6</v>
      </c>
      <c r="G17" s="2">
        <f t="shared" si="0"/>
        <v>-5.0325660409935597E-3</v>
      </c>
      <c r="H17" s="9">
        <f t="shared" si="1"/>
        <v>-5.4351713242730445E-4</v>
      </c>
      <c r="L17" s="9">
        <f>L16+H17</f>
        <v>0.62301393740759647</v>
      </c>
      <c r="N17" s="3">
        <v>0.62301393740759603</v>
      </c>
      <c r="O17" s="3">
        <v>-5.4351713242730695E-4</v>
      </c>
    </row>
    <row r="18" spans="1:15" x14ac:dyDescent="0.3">
      <c r="A18">
        <v>-1.9454451837326801</v>
      </c>
      <c r="B18">
        <v>-1.9842735047700399</v>
      </c>
      <c r="D18" s="3">
        <v>2.5202958971250302E-3</v>
      </c>
      <c r="E18" s="6">
        <v>1.9747361299704198E-6</v>
      </c>
      <c r="G18" s="2">
        <f t="shared" si="0"/>
        <v>-4.907015931224736E-3</v>
      </c>
      <c r="H18" s="9">
        <f t="shared" si="1"/>
        <v>-5.299577205722714E-4</v>
      </c>
      <c r="L18" s="9">
        <f>L17+H18</f>
        <v>0.62248397968702418</v>
      </c>
      <c r="N18" s="3">
        <v>0.62248397968702396</v>
      </c>
      <c r="O18" s="3">
        <v>-5.29957720572274E-4</v>
      </c>
    </row>
    <row r="19" spans="1:15" x14ac:dyDescent="0.3">
      <c r="A19">
        <v>-1.9694668841816401</v>
      </c>
      <c r="B19">
        <v>-2.0199959010880799</v>
      </c>
      <c r="D19" s="3">
        <v>2.5184854319128102E-3</v>
      </c>
      <c r="E19" s="6">
        <v>3.7852013421925498E-6</v>
      </c>
      <c r="G19" s="2">
        <f t="shared" si="0"/>
        <v>-4.9677197476421962E-3</v>
      </c>
      <c r="H19" s="9">
        <f t="shared" si="1"/>
        <v>-5.3651373274535719E-4</v>
      </c>
      <c r="L19" s="9">
        <f>L18+H19</f>
        <v>0.62194746595427886</v>
      </c>
      <c r="N19" s="3">
        <v>0.62194746595427897</v>
      </c>
      <c r="O19" s="3">
        <v>-5.3651373274535795E-4</v>
      </c>
    </row>
    <row r="20" spans="1:15" x14ac:dyDescent="0.3">
      <c r="A20">
        <v>-1.90387798442024</v>
      </c>
      <c r="B20">
        <v>-1.91446647973436</v>
      </c>
      <c r="D20" s="3">
        <v>2.50642608634677E-3</v>
      </c>
      <c r="E20" s="6">
        <v>1.5844546908238399E-5</v>
      </c>
      <c r="G20" s="2">
        <f t="shared" si="0"/>
        <v>-4.8022632993145993E-3</v>
      </c>
      <c r="H20" s="9">
        <f t="shared" si="1"/>
        <v>-5.1864443632597683E-4</v>
      </c>
      <c r="L20" s="9">
        <f>L19+H20</f>
        <v>0.62142882151795287</v>
      </c>
      <c r="N20" s="3">
        <v>0.62142882151795298</v>
      </c>
      <c r="O20" s="3">
        <v>-5.1864443632597705E-4</v>
      </c>
    </row>
    <row r="21" spans="1:15" x14ac:dyDescent="0.3">
      <c r="A21">
        <v>-1.7321993181708999</v>
      </c>
      <c r="B21">
        <v>-1.7341985303674301</v>
      </c>
      <c r="D21" s="3">
        <v>2.50642608634677E-3</v>
      </c>
      <c r="E21" s="6">
        <v>1.5844546908238399E-5</v>
      </c>
      <c r="G21" s="2">
        <f t="shared" si="0"/>
        <v>-4.3691071477782364E-3</v>
      </c>
      <c r="H21" s="9">
        <f t="shared" si="1"/>
        <v>-4.7186357196004946E-4</v>
      </c>
      <c r="L21" s="9">
        <f>L20+H21</f>
        <v>0.62095695794599282</v>
      </c>
      <c r="N21" s="3">
        <v>0.62095695794599304</v>
      </c>
      <c r="O21" s="3">
        <v>-4.7186357196005001E-4</v>
      </c>
    </row>
    <row r="22" spans="1:15" x14ac:dyDescent="0.3">
      <c r="A22">
        <v>-1.5554656708555299</v>
      </c>
      <c r="B22">
        <v>-1.55549540258476</v>
      </c>
      <c r="D22" s="3">
        <v>2.50642608634677E-3</v>
      </c>
      <c r="E22" s="6">
        <v>1.5844546908238399E-5</v>
      </c>
      <c r="G22" s="2">
        <f t="shared" si="0"/>
        <v>-3.9233058537209821E-3</v>
      </c>
      <c r="H22" s="9">
        <f t="shared" si="1"/>
        <v>-4.2371703220186606E-4</v>
      </c>
      <c r="L22" s="9">
        <f>L21+H22</f>
        <v>0.62053324091379092</v>
      </c>
      <c r="N22" s="3">
        <v>0.62053324091379103</v>
      </c>
      <c r="O22" s="3">
        <v>-4.2371703220186801E-4</v>
      </c>
    </row>
    <row r="23" spans="1:15" x14ac:dyDescent="0.3">
      <c r="A23">
        <v>-1.4327843815560199</v>
      </c>
      <c r="B23">
        <v>-1.43281435891446</v>
      </c>
      <c r="D23" s="3">
        <v>2.50642608634677E-3</v>
      </c>
      <c r="E23" s="6">
        <v>1.5844546908238399E-5</v>
      </c>
      <c r="G23" s="2">
        <f t="shared" si="0"/>
        <v>-3.6138704443628498E-3</v>
      </c>
      <c r="H23" s="9">
        <f t="shared" si="1"/>
        <v>-3.9029800799118776E-4</v>
      </c>
      <c r="L23" s="9">
        <f>L22+H23</f>
        <v>0.62014294290579974</v>
      </c>
      <c r="N23" s="3">
        <v>0.62014294290579997</v>
      </c>
      <c r="O23" s="3">
        <v>-3.90298007991187E-4</v>
      </c>
    </row>
    <row r="24" spans="1:15" x14ac:dyDescent="0.3">
      <c r="A24">
        <v>-1.39395348261214</v>
      </c>
      <c r="B24">
        <v>-1.39395348261214</v>
      </c>
      <c r="D24" s="3">
        <v>2.50642608634677E-3</v>
      </c>
      <c r="E24" s="6">
        <v>1.5844546908238399E-5</v>
      </c>
      <c r="G24" s="2">
        <f t="shared" si="0"/>
        <v>-3.5159279333161469E-3</v>
      </c>
      <c r="H24" s="9">
        <f t="shared" si="1"/>
        <v>-3.7972021679814389E-4</v>
      </c>
      <c r="L24" s="9">
        <f>L23+H24</f>
        <v>0.61976322268900164</v>
      </c>
      <c r="N24" s="3">
        <v>0.61976322268900097</v>
      </c>
      <c r="O24" s="3">
        <v>-3.7972021679814498E-4</v>
      </c>
    </row>
    <row r="25" spans="1:15" x14ac:dyDescent="0.3">
      <c r="A25">
        <v>-1.3313460276915501</v>
      </c>
      <c r="B25">
        <v>-1.3313460276915501</v>
      </c>
      <c r="D25" s="3">
        <v>2.50642608634677E-3</v>
      </c>
      <c r="E25" s="6">
        <v>1.5844546908238399E-5</v>
      </c>
      <c r="G25" s="2">
        <f t="shared" si="0"/>
        <v>-3.3580149883471059E-3</v>
      </c>
      <c r="H25" s="9">
        <f t="shared" si="1"/>
        <v>-3.6266561874148743E-4</v>
      </c>
      <c r="L25" s="9">
        <f>L24+H25</f>
        <v>0.61940055707026009</v>
      </c>
      <c r="N25" s="3">
        <v>0.61940055707025998</v>
      </c>
      <c r="O25" s="3">
        <v>-3.6266561874148901E-4</v>
      </c>
    </row>
    <row r="26" spans="1:15" x14ac:dyDescent="0.3">
      <c r="A26">
        <v>-1.29501114717485</v>
      </c>
      <c r="B26">
        <v>-1.2950414218830699</v>
      </c>
      <c r="D26" s="3">
        <v>2.50642608634677E-3</v>
      </c>
      <c r="E26" s="6">
        <v>1.5844546908238399E-5</v>
      </c>
      <c r="G26" s="2">
        <f t="shared" si="0"/>
        <v>-3.2663690659460384E-3</v>
      </c>
      <c r="H26" s="9">
        <f t="shared" si="1"/>
        <v>-3.5276785912217209E-4</v>
      </c>
      <c r="L26" s="9">
        <f>L25+H26</f>
        <v>0.6190477892111379</v>
      </c>
      <c r="N26" s="3">
        <v>0.61904778921113801</v>
      </c>
      <c r="O26" s="3">
        <v>-3.5276785912217198E-4</v>
      </c>
    </row>
    <row r="27" spans="1:15" x14ac:dyDescent="0.3">
      <c r="A27">
        <v>-1.2713501638685101</v>
      </c>
      <c r="B27">
        <v>-1.2713501638685101</v>
      </c>
      <c r="D27" s="3">
        <v>2.50642608634677E-3</v>
      </c>
      <c r="E27" s="6">
        <v>1.5844546908238399E-5</v>
      </c>
      <c r="G27" s="2">
        <f t="shared" si="0"/>
        <v>-3.2066891829094857E-3</v>
      </c>
      <c r="H27" s="9">
        <f t="shared" si="1"/>
        <v>-3.4632243175422442E-4</v>
      </c>
      <c r="L27" s="9">
        <f>L26+H27</f>
        <v>0.61870146677938365</v>
      </c>
      <c r="N27" s="3">
        <v>0.61870146677938298</v>
      </c>
      <c r="O27" s="3">
        <v>-3.4632243175422599E-4</v>
      </c>
    </row>
    <row r="28" spans="1:15" x14ac:dyDescent="0.3">
      <c r="A28">
        <v>-1.24802993062445</v>
      </c>
      <c r="B28">
        <v>-1.2480603125216201</v>
      </c>
      <c r="D28" s="3">
        <v>2.50642608634677E-3</v>
      </c>
      <c r="E28" s="6">
        <v>1.5844546908238399E-5</v>
      </c>
      <c r="G28" s="2">
        <f t="shared" si="0"/>
        <v>-3.1478697248247304E-3</v>
      </c>
      <c r="H28" s="9">
        <f t="shared" si="1"/>
        <v>-3.399699302810709E-4</v>
      </c>
      <c r="L28" s="9">
        <f>L27+H28</f>
        <v>0.61836149684910258</v>
      </c>
      <c r="N28" s="3">
        <v>0.61836149684910202</v>
      </c>
      <c r="O28" s="3">
        <v>-3.3996993028107198E-4</v>
      </c>
    </row>
    <row r="29" spans="1:15" x14ac:dyDescent="0.3">
      <c r="A29">
        <v>-1.2251357442189901</v>
      </c>
      <c r="B29">
        <v>-1.22516617950188</v>
      </c>
      <c r="D29" s="3">
        <v>2.50642608634677E-3</v>
      </c>
      <c r="E29" s="6">
        <v>1.5844546908238399E-5</v>
      </c>
      <c r="G29" s="2">
        <f t="shared" si="0"/>
        <v>-3.0901243916278457E-3</v>
      </c>
      <c r="H29" s="9">
        <f t="shared" si="1"/>
        <v>-3.3373343429580734E-4</v>
      </c>
      <c r="L29" s="9">
        <f>L28+H29</f>
        <v>0.61802776341480681</v>
      </c>
      <c r="N29" s="3">
        <v>0.61802776341480703</v>
      </c>
      <c r="O29" s="3">
        <v>-3.3373343429580701E-4</v>
      </c>
    </row>
    <row r="30" spans="1:15" x14ac:dyDescent="0.3">
      <c r="A30">
        <v>-1.1587651329142601</v>
      </c>
      <c r="B30">
        <v>-1.15879572746278</v>
      </c>
      <c r="D30" s="3">
        <v>2.50642608634677E-3</v>
      </c>
      <c r="E30" s="6">
        <v>1.5844546908238399E-5</v>
      </c>
      <c r="G30" s="2">
        <f t="shared" si="0"/>
        <v>-2.9227197503462342E-3</v>
      </c>
      <c r="H30" s="9">
        <f t="shared" si="1"/>
        <v>-3.1565373303739326E-4</v>
      </c>
      <c r="L30" s="9">
        <f>L29+H30</f>
        <v>0.61771210968176937</v>
      </c>
      <c r="N30" s="3">
        <v>0.61771210968176904</v>
      </c>
      <c r="O30" s="3">
        <v>-3.1565373303739499E-4</v>
      </c>
    </row>
    <row r="31" spans="1:15" x14ac:dyDescent="0.3">
      <c r="A31">
        <v>-1.0957374636933099</v>
      </c>
      <c r="B31">
        <v>-1.0957682160752</v>
      </c>
      <c r="D31" s="3">
        <v>2.50642608634677E-3</v>
      </c>
      <c r="E31" s="6">
        <v>1.5844546908238399E-5</v>
      </c>
      <c r="G31" s="2">
        <f t="shared" si="0"/>
        <v>-2.763746913688519E-3</v>
      </c>
      <c r="H31" s="9">
        <f t="shared" si="1"/>
        <v>-2.984846666783601E-4</v>
      </c>
      <c r="L31" s="9">
        <f>L30+H31</f>
        <v>0.61741362501509101</v>
      </c>
      <c r="N31" s="3">
        <v>0.61741362501509101</v>
      </c>
      <c r="O31" s="3">
        <v>-2.9848466667835999E-4</v>
      </c>
    </row>
    <row r="32" spans="1:15" x14ac:dyDescent="0.3">
      <c r="A32">
        <v>-1.0358976808043301</v>
      </c>
      <c r="B32">
        <v>-1.03592858947127</v>
      </c>
      <c r="D32" s="3">
        <v>2.50642608634677E-3</v>
      </c>
      <c r="E32" s="6">
        <v>1.5844546908238399E-5</v>
      </c>
      <c r="G32" s="2">
        <f t="shared" si="0"/>
        <v>-2.6128147890835556E-3</v>
      </c>
      <c r="H32" s="9">
        <f t="shared" si="1"/>
        <v>-2.82183997221024E-4</v>
      </c>
      <c r="L32" s="9">
        <f>L31+H32</f>
        <v>0.61713144101786999</v>
      </c>
      <c r="N32" s="3">
        <v>0.61713144101786999</v>
      </c>
      <c r="O32" s="3">
        <v>-2.8218399722102503E-4</v>
      </c>
    </row>
    <row r="33" spans="1:15" x14ac:dyDescent="0.3">
      <c r="A33">
        <v>-1.0104689761625301</v>
      </c>
      <c r="B33">
        <v>-1.01665830962291</v>
      </c>
      <c r="D33" s="3">
        <v>2.5184075113812701E-3</v>
      </c>
      <c r="E33" s="6">
        <v>3.8631218737361398E-6</v>
      </c>
      <c r="G33" s="2">
        <f t="shared" si="0"/>
        <v>-2.5487001345394773E-3</v>
      </c>
      <c r="H33" s="9">
        <f t="shared" si="1"/>
        <v>-2.7525961453026351E-4</v>
      </c>
      <c r="L33" s="9">
        <f>L32+H33</f>
        <v>0.61685618140333975</v>
      </c>
      <c r="N33" s="3">
        <v>0.61685618140333998</v>
      </c>
      <c r="O33" s="3">
        <v>-2.75259614530264E-4</v>
      </c>
    </row>
    <row r="34" spans="1:15" x14ac:dyDescent="0.3">
      <c r="A34">
        <v>-1.09773346136179</v>
      </c>
      <c r="B34">
        <v>-1.1268593260669399</v>
      </c>
      <c r="D34" s="3">
        <v>2.52027490824258E-3</v>
      </c>
      <c r="E34" s="6">
        <v>1.9957250124188801E-6</v>
      </c>
      <c r="G34" s="2">
        <f t="shared" si="0"/>
        <v>-2.7688389999509042E-3</v>
      </c>
      <c r="H34" s="9">
        <f t="shared" si="1"/>
        <v>-2.9903461199469759E-4</v>
      </c>
      <c r="L34" s="9">
        <f>L33+H34</f>
        <v>0.6165571467913451</v>
      </c>
      <c r="N34" s="3">
        <v>0.61655714679134499</v>
      </c>
      <c r="O34" s="3">
        <v>-2.9903461199470101E-4</v>
      </c>
    </row>
    <row r="35" spans="1:15" x14ac:dyDescent="0.3">
      <c r="A35">
        <v>-1.32959044153998</v>
      </c>
      <c r="B35">
        <v>-1.3811998529231999</v>
      </c>
      <c r="D35" s="3">
        <v>2.5208603235320399E-3</v>
      </c>
      <c r="E35" s="6">
        <v>1.41030972295938E-6</v>
      </c>
      <c r="G35" s="2">
        <f t="shared" si="0"/>
        <v>-3.3536597102075093E-3</v>
      </c>
      <c r="H35" s="9">
        <f t="shared" si="1"/>
        <v>-3.6219524870241098E-4</v>
      </c>
      <c r="L35" s="9">
        <f>L34+H35</f>
        <v>0.6161949515426427</v>
      </c>
      <c r="N35" s="3">
        <v>0.61619495154264203</v>
      </c>
      <c r="O35" s="3">
        <v>-3.6219524870241299E-4</v>
      </c>
    </row>
    <row r="36" spans="1:15" x14ac:dyDescent="0.3">
      <c r="A36">
        <v>-1.64258350840531</v>
      </c>
      <c r="B36">
        <v>-1.7031464675378001</v>
      </c>
      <c r="D36" s="3">
        <v>2.5211194385700601E-3</v>
      </c>
      <c r="E36" s="6">
        <v>1.1511946849443899E-6</v>
      </c>
      <c r="G36" s="2">
        <f t="shared" si="0"/>
        <v>-4.1431098656763464E-3</v>
      </c>
      <c r="H36" s="9">
        <f t="shared" si="1"/>
        <v>-4.4745586549304543E-4</v>
      </c>
      <c r="L36" s="9">
        <f>L35+H36</f>
        <v>0.6157474956771497</v>
      </c>
      <c r="N36" s="3">
        <v>0.61574749567714904</v>
      </c>
      <c r="O36" s="3">
        <v>-4.4745586549304602E-4</v>
      </c>
    </row>
    <row r="37" spans="1:15" x14ac:dyDescent="0.3">
      <c r="A37">
        <v>-1.7513863135346299</v>
      </c>
      <c r="B37">
        <v>-1.83050066619901</v>
      </c>
      <c r="D37" s="3">
        <v>2.52123863164638E-3</v>
      </c>
      <c r="E37" s="6">
        <v>1.0320016086196901E-6</v>
      </c>
      <c r="G37" s="2">
        <f t="shared" si="0"/>
        <v>-4.4175519122523453E-3</v>
      </c>
      <c r="H37" s="9">
        <f t="shared" si="1"/>
        <v>-4.7709560652325331E-4</v>
      </c>
      <c r="L37" s="9">
        <f>L36+H37</f>
        <v>0.6152704000706265</v>
      </c>
      <c r="N37" s="3">
        <v>0.61527040007062594</v>
      </c>
      <c r="O37" s="3">
        <v>-4.7709560652325499E-4</v>
      </c>
    </row>
    <row r="38" spans="1:15" x14ac:dyDescent="0.3">
      <c r="A38">
        <v>-1.8134526092383201</v>
      </c>
      <c r="B38">
        <v>-1.91450730320434</v>
      </c>
      <c r="D38" s="3">
        <v>2.52127383370777E-3</v>
      </c>
      <c r="E38" s="6">
        <v>9.9679954723534692E-7</v>
      </c>
      <c r="G38" s="2">
        <f t="shared" si="0"/>
        <v>-4.5741189923546701E-3</v>
      </c>
      <c r="H38" s="9">
        <f t="shared" si="1"/>
        <v>-4.9400485117430436E-4</v>
      </c>
      <c r="L38" s="9">
        <f>L37+H38</f>
        <v>0.61477639521945215</v>
      </c>
      <c r="N38" s="3">
        <v>0.61477639521945204</v>
      </c>
      <c r="O38" s="3">
        <v>-4.9400485117430599E-4</v>
      </c>
    </row>
    <row r="39" spans="1:15" x14ac:dyDescent="0.3">
      <c r="A39">
        <v>-1.87192729049934</v>
      </c>
      <c r="B39">
        <v>-1.98426411721386</v>
      </c>
      <c r="D39" s="3">
        <v>2.52123863164638E-3</v>
      </c>
      <c r="E39" s="6">
        <v>1.0320016086196901E-6</v>
      </c>
      <c r="G39" s="2">
        <f t="shared" si="0"/>
        <v>-4.721623164200963E-3</v>
      </c>
      <c r="H39" s="9">
        <f t="shared" si="1"/>
        <v>-5.0993530173370398E-4</v>
      </c>
      <c r="L39" s="9">
        <f>L38+H39</f>
        <v>0.61426645991771844</v>
      </c>
      <c r="N39" s="3">
        <v>0.614266459917718</v>
      </c>
      <c r="O39" s="3">
        <v>-5.0993530173370604E-4</v>
      </c>
    </row>
    <row r="40" spans="1:15" x14ac:dyDescent="0.3">
      <c r="A40">
        <v>-1.95106704756039</v>
      </c>
      <c r="B40">
        <v>-2.0747622862360502</v>
      </c>
      <c r="D40" s="3">
        <v>2.5211194385700601E-3</v>
      </c>
      <c r="E40" s="6">
        <v>1.1511946849443899E-6</v>
      </c>
      <c r="G40" s="2">
        <f t="shared" si="0"/>
        <v>-4.9212615148744327E-3</v>
      </c>
      <c r="H40" s="9">
        <f t="shared" si="1"/>
        <v>-5.3149624360643874E-4</v>
      </c>
      <c r="L40" s="9">
        <f>L39+H40</f>
        <v>0.61373496367411196</v>
      </c>
      <c r="N40" s="3">
        <v>0.61373496367411196</v>
      </c>
      <c r="O40" s="3">
        <v>-5.3149624360644004E-4</v>
      </c>
    </row>
    <row r="41" spans="1:15" x14ac:dyDescent="0.3">
      <c r="A41">
        <v>-2.0041537238044098</v>
      </c>
      <c r="B41">
        <v>-2.1883707201290501</v>
      </c>
      <c r="D41" s="3">
        <v>2.5208603235320399E-3</v>
      </c>
      <c r="E41" s="6">
        <v>1.41030972295938E-6</v>
      </c>
      <c r="G41" s="2">
        <f t="shared" si="0"/>
        <v>-5.0552778851015645E-3</v>
      </c>
      <c r="H41" s="9">
        <f t="shared" si="1"/>
        <v>-5.4597001159096897E-4</v>
      </c>
      <c r="L41" s="9">
        <f>L40+H41</f>
        <v>0.613188993662521</v>
      </c>
      <c r="N41" s="3">
        <v>0.613188993662521</v>
      </c>
      <c r="O41" s="3">
        <v>-5.4597001159097103E-4</v>
      </c>
    </row>
    <row r="42" spans="1:15" x14ac:dyDescent="0.3">
      <c r="A42">
        <v>-2.0376811781078601</v>
      </c>
      <c r="B42">
        <v>-2.20783903894197</v>
      </c>
      <c r="D42" s="3">
        <v>2.52027490824258E-3</v>
      </c>
      <c r="E42" s="6">
        <v>1.9957250124188801E-6</v>
      </c>
      <c r="G42" s="2">
        <f t="shared" si="0"/>
        <v>-5.1399229837768307E-3</v>
      </c>
      <c r="H42" s="9">
        <f t="shared" si="1"/>
        <v>-5.5511168224789778E-4</v>
      </c>
      <c r="L42" s="9">
        <f>L41+H42</f>
        <v>0.61263388198027313</v>
      </c>
      <c r="N42" s="3">
        <v>0.61263388198027302</v>
      </c>
      <c r="O42" s="3">
        <v>-5.5511168224790005E-4</v>
      </c>
    </row>
    <row r="43" spans="1:15" x14ac:dyDescent="0.3">
      <c r="A43">
        <v>-1.8939122547663001</v>
      </c>
      <c r="B43">
        <v>-1.9841980538955999</v>
      </c>
      <c r="D43" s="3">
        <v>2.5184075113812701E-3</v>
      </c>
      <c r="E43" s="6">
        <v>3.8631218737361398E-6</v>
      </c>
      <c r="G43" s="2">
        <f t="shared" si="0"/>
        <v>-4.7773080472043169E-3</v>
      </c>
      <c r="H43" s="9">
        <f t="shared" si="1"/>
        <v>-5.1594926909806623E-4</v>
      </c>
      <c r="L43" s="9">
        <f>L42+H43</f>
        <v>0.61211793271117509</v>
      </c>
      <c r="N43" s="3">
        <v>0.61211793271117498</v>
      </c>
      <c r="O43" s="3">
        <v>-5.1594926909806797E-4</v>
      </c>
    </row>
    <row r="44" spans="1:15" x14ac:dyDescent="0.3">
      <c r="A44">
        <v>-1.8631361331845999</v>
      </c>
      <c r="B44">
        <v>-1.8972377297077001</v>
      </c>
      <c r="D44" s="3">
        <v>2.50642608634677E-3</v>
      </c>
      <c r="E44" s="6">
        <v>1.5844546908238399E-5</v>
      </c>
      <c r="G44" s="2">
        <f t="shared" si="0"/>
        <v>-4.6998738788335643E-3</v>
      </c>
      <c r="H44" s="9">
        <f t="shared" si="1"/>
        <v>-5.0758637891402491E-4</v>
      </c>
      <c r="L44" s="9">
        <f>L43+H44</f>
        <v>0.61161034633226108</v>
      </c>
      <c r="N44" s="3">
        <v>0.61161034633226097</v>
      </c>
      <c r="O44" s="3">
        <v>-5.0758637891402502E-4</v>
      </c>
    </row>
    <row r="45" spans="1:15" x14ac:dyDescent="0.3">
      <c r="A45">
        <v>-1.74452193760014</v>
      </c>
      <c r="B45">
        <v>-1.7498965912240301</v>
      </c>
      <c r="D45" s="3">
        <v>2.50642608634677E-3</v>
      </c>
      <c r="E45" s="6">
        <v>1.5844546908238399E-5</v>
      </c>
      <c r="G45" s="2">
        <f t="shared" si="0"/>
        <v>-4.4002416112294187E-3</v>
      </c>
      <c r="H45" s="9">
        <f t="shared" si="1"/>
        <v>-4.752260940127772E-4</v>
      </c>
      <c r="L45" s="9">
        <f>L44+H45</f>
        <v>0.61113512023824834</v>
      </c>
      <c r="N45" s="3">
        <v>0.61113512023824801</v>
      </c>
      <c r="O45" s="3">
        <v>-4.7522609401277801E-4</v>
      </c>
    </row>
    <row r="46" spans="1:15" x14ac:dyDescent="0.3">
      <c r="A46">
        <v>-1.54136975034074</v>
      </c>
      <c r="B46">
        <v>-1.5413995094488699</v>
      </c>
      <c r="D46" s="3">
        <v>2.50642608634677E-3</v>
      </c>
      <c r="E46" s="6">
        <v>1.5844546908238399E-5</v>
      </c>
      <c r="G46" s="2">
        <f t="shared" si="0"/>
        <v>-3.887752127791637E-3</v>
      </c>
      <c r="H46" s="9">
        <f t="shared" si="1"/>
        <v>-4.1987722980149677E-4</v>
      </c>
      <c r="L46" s="9">
        <f>L45+H46</f>
        <v>0.61071524300844682</v>
      </c>
      <c r="N46" s="3">
        <v>0.61071524300844704</v>
      </c>
      <c r="O46" s="3">
        <v>-4.1987722980149601E-4</v>
      </c>
    </row>
    <row r="47" spans="1:15" x14ac:dyDescent="0.3">
      <c r="A47">
        <v>-1.3436249676958101</v>
      </c>
      <c r="B47">
        <v>-1.3436551346910199</v>
      </c>
      <c r="D47" s="3">
        <v>2.50642608634677E-3</v>
      </c>
      <c r="E47" s="6">
        <v>1.5844546908238399E-5</v>
      </c>
      <c r="G47" s="2">
        <f t="shared" si="0"/>
        <v>-3.3889862761097215E-3</v>
      </c>
      <c r="H47" s="9">
        <f t="shared" si="1"/>
        <v>-3.6601051781984993E-4</v>
      </c>
      <c r="L47" s="9">
        <f>L46+H47</f>
        <v>0.610349232490627</v>
      </c>
      <c r="N47" s="3">
        <v>0.610349232490627</v>
      </c>
      <c r="O47" s="3">
        <v>-3.6601051781985102E-4</v>
      </c>
    </row>
    <row r="48" spans="1:15" x14ac:dyDescent="0.3">
      <c r="A48">
        <v>-1.30700954552406</v>
      </c>
      <c r="B48">
        <v>-1.3070397933516</v>
      </c>
      <c r="D48" s="3">
        <v>2.50642608634677E-3</v>
      </c>
      <c r="E48" s="6">
        <v>1.5844546908238399E-5</v>
      </c>
      <c r="G48" s="2">
        <f t="shared" si="0"/>
        <v>-3.2966322733224336E-3</v>
      </c>
      <c r="H48" s="9">
        <f t="shared" si="1"/>
        <v>-3.5603628551882278E-4</v>
      </c>
      <c r="L48" s="9">
        <f>L47+H48</f>
        <v>0.60999319620510817</v>
      </c>
      <c r="N48" s="3">
        <v>0.60999319620510795</v>
      </c>
      <c r="O48" s="3">
        <v>-3.56036285518823E-4</v>
      </c>
    </row>
    <row r="49" spans="1:15" x14ac:dyDescent="0.3">
      <c r="A49">
        <v>-1.3436249676958101</v>
      </c>
      <c r="B49">
        <v>-1.3436551346910199</v>
      </c>
      <c r="D49" s="3">
        <v>2.50642608634677E-3</v>
      </c>
      <c r="E49" s="6">
        <v>1.5844546908238399E-5</v>
      </c>
      <c r="G49" s="2">
        <f t="shared" si="0"/>
        <v>-3.3889862761097215E-3</v>
      </c>
      <c r="H49" s="9">
        <f t="shared" si="1"/>
        <v>-3.6601051781984993E-4</v>
      </c>
      <c r="L49" s="9">
        <f>L48+H49</f>
        <v>0.60962718568728835</v>
      </c>
      <c r="N49" s="3">
        <v>0.60962718568728802</v>
      </c>
      <c r="O49" s="3">
        <v>-3.6601051781985102E-4</v>
      </c>
    </row>
    <row r="50" spans="1:15" x14ac:dyDescent="0.3">
      <c r="A50">
        <v>-1.4459592830449599</v>
      </c>
      <c r="B50">
        <v>-1.4459892332045801</v>
      </c>
      <c r="D50" s="3">
        <v>2.50642608634677E-3</v>
      </c>
      <c r="E50" s="6">
        <v>1.5844546908238399E-5</v>
      </c>
      <c r="G50" s="2">
        <f t="shared" si="0"/>
        <v>-3.6471011110534779E-3</v>
      </c>
      <c r="H50" s="9">
        <f t="shared" si="1"/>
        <v>-3.9388691999377558E-4</v>
      </c>
      <c r="L50" s="9">
        <f>L49+H50</f>
        <v>0.6092332987672946</v>
      </c>
      <c r="N50" s="3">
        <v>0.60923329876729404</v>
      </c>
      <c r="O50" s="3">
        <v>-3.9388691999377601E-4</v>
      </c>
    </row>
    <row r="51" spans="1:15" x14ac:dyDescent="0.3">
      <c r="A51">
        <v>-1.4459894196313801</v>
      </c>
      <c r="B51">
        <v>-1.4459894196313801</v>
      </c>
      <c r="D51" s="3">
        <v>2.50642608634677E-3</v>
      </c>
      <c r="E51" s="6">
        <v>1.5844546908238399E-5</v>
      </c>
      <c r="G51" s="2">
        <f t="shared" si="0"/>
        <v>-3.6471766491336828E-3</v>
      </c>
      <c r="H51" s="9">
        <f t="shared" si="1"/>
        <v>-3.9389507810643778E-4</v>
      </c>
      <c r="L51" s="9">
        <f>L50+H51</f>
        <v>0.60883940368918821</v>
      </c>
      <c r="N51" s="3">
        <v>0.60883940368918799</v>
      </c>
      <c r="O51" s="3">
        <v>-3.9389507810643902E-4</v>
      </c>
    </row>
    <row r="52" spans="1:15" x14ac:dyDescent="0.3">
      <c r="A52">
        <v>-1.4327843815560199</v>
      </c>
      <c r="B52">
        <v>-1.43281435891446</v>
      </c>
      <c r="D52" s="3">
        <v>2.50642608634677E-3</v>
      </c>
      <c r="E52" s="6">
        <v>1.5844546908238399E-5</v>
      </c>
      <c r="G52" s="2">
        <f t="shared" si="0"/>
        <v>-3.6138704443628498E-3</v>
      </c>
      <c r="H52" s="9">
        <f t="shared" si="1"/>
        <v>-3.9029800799118776E-4</v>
      </c>
      <c r="L52" s="9">
        <f>L51+H52</f>
        <v>0.60844910568119703</v>
      </c>
      <c r="N52" s="3">
        <v>0.60844910568119703</v>
      </c>
      <c r="O52" s="3">
        <v>-3.90298007991187E-4</v>
      </c>
    </row>
    <row r="53" spans="1:15" x14ac:dyDescent="0.3">
      <c r="A53">
        <v>-1.41972064565838</v>
      </c>
      <c r="B53">
        <v>-1.4197506501900099</v>
      </c>
      <c r="D53" s="3">
        <v>2.50642608634677E-3</v>
      </c>
      <c r="E53" s="6">
        <v>1.5844546908238399E-5</v>
      </c>
      <c r="G53" s="2">
        <f t="shared" si="0"/>
        <v>-3.5809201673781803E-3</v>
      </c>
      <c r="H53" s="9">
        <f t="shared" si="1"/>
        <v>-3.8673937807684347E-4</v>
      </c>
      <c r="L53" s="9">
        <f>L52+H53</f>
        <v>0.60806236630312016</v>
      </c>
      <c r="N53" s="3">
        <v>0.60806236630312005</v>
      </c>
      <c r="O53" s="3">
        <v>-3.8673937807684499E-4</v>
      </c>
    </row>
    <row r="54" spans="1:15" x14ac:dyDescent="0.3">
      <c r="A54">
        <v>-1.4459894196313801</v>
      </c>
      <c r="B54">
        <v>-1.4459894196313801</v>
      </c>
      <c r="D54" s="3">
        <v>2.50642608634677E-3</v>
      </c>
      <c r="E54" s="6">
        <v>1.5844546908238399E-5</v>
      </c>
      <c r="G54" s="2">
        <f t="shared" si="0"/>
        <v>-3.6471766491336828E-3</v>
      </c>
      <c r="H54" s="9">
        <f t="shared" si="1"/>
        <v>-3.9389507810643778E-4</v>
      </c>
      <c r="L54" s="9">
        <f>L53+H54</f>
        <v>0.60766847122501377</v>
      </c>
      <c r="N54" s="3">
        <v>0.607668471225014</v>
      </c>
      <c r="O54" s="3">
        <v>-3.9389507810643902E-4</v>
      </c>
    </row>
    <row r="55" spans="1:15" x14ac:dyDescent="0.3">
      <c r="A55">
        <v>-1.486189726334</v>
      </c>
      <c r="B55">
        <v>-1.486189726334</v>
      </c>
      <c r="D55" s="3">
        <v>2.50642608634677E-3</v>
      </c>
      <c r="E55" s="6">
        <v>1.5844546908238399E-5</v>
      </c>
      <c r="G55" s="2">
        <f t="shared" si="0"/>
        <v>-3.7485727021775456E-3</v>
      </c>
      <c r="H55" s="9">
        <f t="shared" si="1"/>
        <v>-4.0484585183517491E-4</v>
      </c>
      <c r="L55" s="9">
        <f>L54+H55</f>
        <v>0.60726362537317857</v>
      </c>
      <c r="N55" s="3">
        <v>0.60726362537317802</v>
      </c>
      <c r="O55" s="3">
        <v>-4.0484585183517399E-4</v>
      </c>
    </row>
    <row r="56" spans="1:15" x14ac:dyDescent="0.3">
      <c r="A56">
        <v>-1.4861596719997801</v>
      </c>
      <c r="B56">
        <v>-1.4861895404160099</v>
      </c>
      <c r="D56" s="3">
        <v>2.50642608634677E-3</v>
      </c>
      <c r="E56" s="6">
        <v>1.5844546908238399E-5</v>
      </c>
      <c r="G56" s="2">
        <f t="shared" si="0"/>
        <v>-3.7484973702644631E-3</v>
      </c>
      <c r="H56" s="9">
        <f t="shared" si="1"/>
        <v>-4.0483771598856202E-4</v>
      </c>
      <c r="L56" s="9">
        <f>L55+H56</f>
        <v>0.60685878765719004</v>
      </c>
      <c r="N56" s="3">
        <v>0.60685878765719004</v>
      </c>
      <c r="O56" s="3">
        <v>-4.0483771598856299E-4</v>
      </c>
    </row>
    <row r="57" spans="1:15" x14ac:dyDescent="0.3">
      <c r="A57">
        <v>-1.5089361250803399</v>
      </c>
      <c r="B57">
        <v>-1.5135568316299199</v>
      </c>
      <c r="D57" s="3">
        <v>2.5183261217898499E-3</v>
      </c>
      <c r="E57" s="6">
        <v>3.9445114651537302E-6</v>
      </c>
      <c r="G57" s="2">
        <f t="shared" si="0"/>
        <v>-3.8059635021777025E-3</v>
      </c>
      <c r="H57" s="9">
        <f t="shared" si="1"/>
        <v>-4.1104405823519185E-4</v>
      </c>
      <c r="L57" s="9">
        <f>L56+H57</f>
        <v>0.60644774359895481</v>
      </c>
      <c r="N57" s="3">
        <v>0.60644774359895504</v>
      </c>
      <c r="O57" s="3">
        <v>-4.1104405823519298E-4</v>
      </c>
    </row>
    <row r="58" spans="1:15" x14ac:dyDescent="0.3">
      <c r="A58">
        <v>-1.6839923488687101</v>
      </c>
      <c r="B58">
        <v>-1.70315402507571</v>
      </c>
      <c r="D58" s="3">
        <v>2.5202533688538E-3</v>
      </c>
      <c r="E58" s="6">
        <v>2.0172644012010099E-6</v>
      </c>
      <c r="G58" s="2">
        <f t="shared" si="0"/>
        <v>-4.2475231023449377E-3</v>
      </c>
      <c r="H58" s="9">
        <f t="shared" si="1"/>
        <v>-4.5873249505325322E-4</v>
      </c>
      <c r="L58" s="9">
        <f>L57+H58</f>
        <v>0.60598901110390158</v>
      </c>
      <c r="N58" s="3">
        <v>0.60598901110390102</v>
      </c>
      <c r="O58" s="3">
        <v>-4.5873249505325598E-4</v>
      </c>
    </row>
    <row r="59" spans="1:15" x14ac:dyDescent="0.3">
      <c r="A59">
        <v>-1.87339177668649</v>
      </c>
      <c r="B59">
        <v>-1.8974416281272399</v>
      </c>
      <c r="D59" s="3">
        <v>2.5208495855899198E-3</v>
      </c>
      <c r="E59" s="6">
        <v>1.42104766508036E-6</v>
      </c>
      <c r="G59" s="2">
        <f t="shared" si="0"/>
        <v>-4.7252352389029785E-3</v>
      </c>
      <c r="H59" s="9">
        <f t="shared" si="1"/>
        <v>-5.1032540580152168E-4</v>
      </c>
      <c r="L59" s="9">
        <f>L58+H59</f>
        <v>0.60547868569810004</v>
      </c>
      <c r="N59" s="3">
        <v>0.60547868569810004</v>
      </c>
      <c r="O59" s="3">
        <v>-5.1032540580152504E-4</v>
      </c>
    </row>
    <row r="60" spans="1:15" x14ac:dyDescent="0.3">
      <c r="A60">
        <v>-1.94904864992458</v>
      </c>
      <c r="B60">
        <v>-2.0020812752112498</v>
      </c>
      <c r="D60" s="3">
        <v>2.5211122859229102E-3</v>
      </c>
      <c r="E60" s="6">
        <v>1.1583473320891E-6</v>
      </c>
      <c r="G60" s="2">
        <f t="shared" si="0"/>
        <v>-4.9160896026900856E-3</v>
      </c>
      <c r="H60" s="9">
        <f t="shared" si="1"/>
        <v>-5.3093767709052925E-4</v>
      </c>
      <c r="L60" s="9">
        <f>L59+H60</f>
        <v>0.60494774802100948</v>
      </c>
      <c r="N60" s="3">
        <v>0.60494774802100904</v>
      </c>
      <c r="O60" s="3">
        <v>-5.3093767709053098E-4</v>
      </c>
    </row>
    <row r="61" spans="1:15" x14ac:dyDescent="0.3">
      <c r="A61">
        <v>-2.0914000369237198</v>
      </c>
      <c r="B61">
        <v>-2.1690855141367398</v>
      </c>
      <c r="D61" s="3">
        <v>2.5212328831443701E-3</v>
      </c>
      <c r="E61" s="6">
        <v>1.0377501106365299E-6</v>
      </c>
      <c r="G61" s="2">
        <f t="shared" si="0"/>
        <v>-5.2751575136337076E-3</v>
      </c>
      <c r="H61" s="9">
        <f t="shared" si="1"/>
        <v>-5.6971701147244037E-4</v>
      </c>
      <c r="L61" s="9">
        <f>L60+H61</f>
        <v>0.60437803100953702</v>
      </c>
      <c r="N61" s="3">
        <v>0.60437803100953702</v>
      </c>
      <c r="O61" s="3">
        <v>-5.6971701147244199E-4</v>
      </c>
    </row>
    <row r="62" spans="1:15" x14ac:dyDescent="0.3">
      <c r="A62">
        <v>-2.2686066811027801</v>
      </c>
      <c r="B62">
        <v>-2.3906631645945402</v>
      </c>
      <c r="D62" s="3">
        <v>2.52126847042495E-3</v>
      </c>
      <c r="E62" s="6">
        <v>1.0021628300566701E-6</v>
      </c>
      <c r="G62" s="2">
        <f t="shared" si="0"/>
        <v>-5.7221623306225712E-3</v>
      </c>
      <c r="H62" s="9">
        <f t="shared" si="1"/>
        <v>-6.1799353170723765E-4</v>
      </c>
      <c r="L62" s="9">
        <f>L61+H62</f>
        <v>0.6037600374778298</v>
      </c>
      <c r="N62" s="3">
        <v>0.60376003747783002</v>
      </c>
      <c r="O62" s="3">
        <v>-6.1799353170723798E-4</v>
      </c>
    </row>
    <row r="63" spans="1:15" x14ac:dyDescent="0.3">
      <c r="A63">
        <v>-2.79369787765126</v>
      </c>
      <c r="B63">
        <v>-2.9485842593265401</v>
      </c>
      <c r="D63" s="3">
        <v>2.5212328831443701E-3</v>
      </c>
      <c r="E63" s="6">
        <v>1.0377501106365299E-6</v>
      </c>
      <c r="G63" s="2">
        <f t="shared" si="0"/>
        <v>-7.0466228483463305E-3</v>
      </c>
      <c r="H63" s="9">
        <f t="shared" si="1"/>
        <v>-7.6103526762140363E-4</v>
      </c>
      <c r="L63" s="9">
        <f>L62+H63</f>
        <v>0.60299900221020841</v>
      </c>
      <c r="N63" s="3">
        <v>0.60299900221020797</v>
      </c>
      <c r="O63" s="3">
        <v>-7.6103526762140601E-4</v>
      </c>
    </row>
    <row r="64" spans="1:15" x14ac:dyDescent="0.3">
      <c r="A64">
        <v>-2.5489043119370698</v>
      </c>
      <c r="B64">
        <v>-2.6794284476108601</v>
      </c>
      <c r="D64" s="3">
        <v>2.5211122859229102E-3</v>
      </c>
      <c r="E64" s="6">
        <v>1.1583473320891E-6</v>
      </c>
      <c r="G64" s="2">
        <f t="shared" si="0"/>
        <v>-6.4291776852602421E-3</v>
      </c>
      <c r="H64" s="9">
        <f t="shared" si="1"/>
        <v>-6.9435119000810599E-4</v>
      </c>
      <c r="L64" s="9">
        <f>L63+H64</f>
        <v>0.60230465102020025</v>
      </c>
      <c r="N64" s="3">
        <v>0.60230465102020003</v>
      </c>
      <c r="O64" s="3">
        <v>-6.9435119000810903E-4</v>
      </c>
    </row>
    <row r="65" spans="1:15" x14ac:dyDescent="0.3">
      <c r="A65">
        <v>-2.3121685002986001</v>
      </c>
      <c r="B65">
        <v>-2.4118060857603498</v>
      </c>
      <c r="D65" s="3">
        <v>2.5208495855899198E-3</v>
      </c>
      <c r="E65" s="6">
        <v>1.42104766508036E-6</v>
      </c>
      <c r="G65" s="2">
        <f t="shared" si="0"/>
        <v>-5.832056297198589E-3</v>
      </c>
      <c r="H65" s="9">
        <f t="shared" si="1"/>
        <v>-6.2986208009744758E-4</v>
      </c>
      <c r="L65" s="9">
        <f>L64+H65</f>
        <v>0.60167478894010284</v>
      </c>
      <c r="N65" s="3">
        <v>0.60167478894010296</v>
      </c>
      <c r="O65" s="3">
        <v>-6.2986208009744996E-4</v>
      </c>
    </row>
    <row r="66" spans="1:15" x14ac:dyDescent="0.3">
      <c r="A66">
        <v>-2.2274335251098201</v>
      </c>
      <c r="B66">
        <v>-2.32822125930673</v>
      </c>
      <c r="D66" s="3">
        <v>2.5202533688538E-3</v>
      </c>
      <c r="E66" s="6">
        <v>2.0172644012010099E-6</v>
      </c>
      <c r="G66" s="2">
        <f t="shared" si="0"/>
        <v>-5.6183934834204384E-3</v>
      </c>
      <c r="H66" s="9">
        <f t="shared" si="1"/>
        <v>-6.0678649620940733E-4</v>
      </c>
      <c r="L66" s="9">
        <f>L65+H66</f>
        <v>0.60106800244389347</v>
      </c>
      <c r="N66" s="3">
        <v>0.60106800244389302</v>
      </c>
      <c r="O66" s="3">
        <v>-6.0678649620941102E-4</v>
      </c>
    </row>
    <row r="67" spans="1:15" x14ac:dyDescent="0.3">
      <c r="A67">
        <v>-2.2547667066065098</v>
      </c>
      <c r="B67">
        <v>-2.3695932578219301</v>
      </c>
      <c r="D67" s="3">
        <v>2.5183261217898499E-3</v>
      </c>
      <c r="E67" s="6">
        <v>3.9445114651537302E-6</v>
      </c>
      <c r="G67" s="2">
        <f t="shared" ref="G67:G130" si="2">A67*D67+B67*E67</f>
        <v>-5.6875847835624735E-3</v>
      </c>
      <c r="H67" s="9">
        <f t="shared" ref="H67:H130" si="3">G67*3600*30*10^-6</f>
        <v>-6.1425915662474706E-4</v>
      </c>
      <c r="L67" s="9">
        <f>L66+H67</f>
        <v>0.60045374328726875</v>
      </c>
      <c r="N67" s="3">
        <v>0.60045374328726897</v>
      </c>
      <c r="O67" s="3">
        <v>-6.1425915662474901E-4</v>
      </c>
    </row>
    <row r="68" spans="1:15" x14ac:dyDescent="0.3">
      <c r="A68">
        <v>-2.1762071391826301</v>
      </c>
      <c r="B68">
        <v>-2.20772954838178</v>
      </c>
      <c r="D68" s="3">
        <v>2.50642608634677E-3</v>
      </c>
      <c r="E68" s="6">
        <v>1.5844546908238399E-5</v>
      </c>
      <c r="G68" s="2">
        <f t="shared" si="2"/>
        <v>-5.489482817331459E-3</v>
      </c>
      <c r="H68" s="9">
        <f t="shared" si="3"/>
        <v>-5.9286414427179744E-4</v>
      </c>
      <c r="L68" s="9">
        <f>L67+H68</f>
        <v>0.59986087914299691</v>
      </c>
      <c r="N68" s="3">
        <v>0.59986087914299702</v>
      </c>
      <c r="O68" s="3">
        <v>-5.92864144271797E-4</v>
      </c>
    </row>
    <row r="69" spans="1:15" x14ac:dyDescent="0.3">
      <c r="A69">
        <v>-1.98140563377382</v>
      </c>
      <c r="B69">
        <v>-1.9842751777234899</v>
      </c>
      <c r="D69" s="3">
        <v>2.50642608634677E-3</v>
      </c>
      <c r="E69" s="6">
        <v>1.5844546908238399E-5</v>
      </c>
      <c r="G69" s="2">
        <f t="shared" si="2"/>
        <v>-4.99768670925745E-3</v>
      </c>
      <c r="H69" s="9">
        <f t="shared" si="3"/>
        <v>-5.3975016459980457E-4</v>
      </c>
      <c r="L69" s="9">
        <f>L68+H69</f>
        <v>0.59932112897839707</v>
      </c>
      <c r="N69" s="3">
        <v>0.59932112897839696</v>
      </c>
      <c r="O69" s="3">
        <v>-5.3975016459980696E-4</v>
      </c>
    </row>
    <row r="70" spans="1:15" x14ac:dyDescent="0.3">
      <c r="A70">
        <v>-1.71862258339576</v>
      </c>
      <c r="B70">
        <v>-1.71862258339576</v>
      </c>
      <c r="D70" s="3">
        <v>2.50642608634677E-3</v>
      </c>
      <c r="E70" s="6">
        <v>1.5844546908238399E-5</v>
      </c>
      <c r="G70" s="2">
        <f t="shared" si="2"/>
        <v>-4.3348312717479817E-3</v>
      </c>
      <c r="H70" s="9">
        <f t="shared" si="3"/>
        <v>-4.68161777348782E-4</v>
      </c>
      <c r="L70" s="9">
        <f>L69+H70</f>
        <v>0.5988529672010483</v>
      </c>
      <c r="N70" s="3">
        <v>0.59885296720104797</v>
      </c>
      <c r="O70" s="3">
        <v>-4.6816177734878401E-4</v>
      </c>
    </row>
    <row r="71" spans="1:15" x14ac:dyDescent="0.3">
      <c r="A71">
        <v>-1.51353179996888</v>
      </c>
      <c r="B71">
        <v>-1.51356161377399</v>
      </c>
      <c r="D71" s="3">
        <v>2.50642608634677E-3</v>
      </c>
      <c r="E71" s="6">
        <v>1.5844546908238399E-5</v>
      </c>
      <c r="G71" s="2">
        <f t="shared" si="2"/>
        <v>-3.8175372839453331E-3</v>
      </c>
      <c r="H71" s="9">
        <f t="shared" si="3"/>
        <v>-4.1229402666609599E-4</v>
      </c>
      <c r="L71" s="9">
        <f>L70+H71</f>
        <v>0.59844067317438221</v>
      </c>
      <c r="N71" s="3">
        <v>0.59844067317438199</v>
      </c>
      <c r="O71" s="3">
        <v>-4.1229402666609599E-4</v>
      </c>
    </row>
    <row r="72" spans="1:15" x14ac:dyDescent="0.3">
      <c r="A72">
        <v>-1.45927632536142</v>
      </c>
      <c r="B72">
        <v>-1.45927632536142</v>
      </c>
      <c r="D72" s="3">
        <v>2.50642608634677E-3</v>
      </c>
      <c r="E72" s="6">
        <v>1.5844546908238399E-5</v>
      </c>
      <c r="G72" s="2">
        <f t="shared" si="2"/>
        <v>-3.6806898212633906E-3</v>
      </c>
      <c r="H72" s="9">
        <f t="shared" si="3"/>
        <v>-3.9751450069644618E-4</v>
      </c>
      <c r="L72" s="9">
        <f>L71+H72</f>
        <v>0.59804315867368574</v>
      </c>
      <c r="N72" s="3">
        <v>0.59804315867368596</v>
      </c>
      <c r="O72" s="3">
        <v>-3.9751450069644699E-4</v>
      </c>
    </row>
    <row r="73" spans="1:15" x14ac:dyDescent="0.3">
      <c r="A73">
        <v>-1.40676721536572</v>
      </c>
      <c r="B73">
        <v>-1.40679724704425</v>
      </c>
      <c r="D73" s="3">
        <v>2.50642608634677E-3</v>
      </c>
      <c r="E73" s="6">
        <v>1.5844546908238399E-5</v>
      </c>
      <c r="G73" s="2">
        <f t="shared" si="2"/>
        <v>-3.5482481109812185E-3</v>
      </c>
      <c r="H73" s="9">
        <f t="shared" si="3"/>
        <v>-3.8321079598597162E-4</v>
      </c>
      <c r="L73" s="9">
        <f>L72+H73</f>
        <v>0.59765994787769972</v>
      </c>
      <c r="N73" s="3">
        <v>0.59765994787769905</v>
      </c>
      <c r="O73" s="3">
        <v>-3.8321079598597297E-4</v>
      </c>
    </row>
    <row r="74" spans="1:15" x14ac:dyDescent="0.3">
      <c r="A74">
        <v>-1.3685905487096599</v>
      </c>
      <c r="B74">
        <v>-1.3685905487096599</v>
      </c>
      <c r="D74" s="3">
        <v>2.50642608634677E-3</v>
      </c>
      <c r="E74" s="6">
        <v>1.5844546908238399E-5</v>
      </c>
      <c r="G74" s="2">
        <f t="shared" si="2"/>
        <v>-3.4519557499607333E-3</v>
      </c>
      <c r="H74" s="9">
        <f t="shared" si="3"/>
        <v>-3.7281122099575915E-4</v>
      </c>
      <c r="L74" s="9">
        <f>L73+H74</f>
        <v>0.59728713665670397</v>
      </c>
      <c r="N74" s="3">
        <v>0.59728713665670397</v>
      </c>
      <c r="O74" s="3">
        <v>-3.7281122099576001E-4</v>
      </c>
    </row>
    <row r="75" spans="1:15" x14ac:dyDescent="0.3">
      <c r="A75">
        <v>-1.3436553224675301</v>
      </c>
      <c r="B75">
        <v>-1.3436553224675301</v>
      </c>
      <c r="D75" s="3">
        <v>2.50642608634677E-3</v>
      </c>
      <c r="E75" s="6">
        <v>1.5844546908238399E-5</v>
      </c>
      <c r="G75" s="2">
        <f t="shared" si="2"/>
        <v>-3.3890623610766395E-3</v>
      </c>
      <c r="H75" s="9">
        <f t="shared" si="3"/>
        <v>-3.6601873499627702E-4</v>
      </c>
      <c r="L75" s="9">
        <f>L74+H75</f>
        <v>0.59692111792170766</v>
      </c>
      <c r="N75" s="3">
        <v>0.59692111792170699</v>
      </c>
      <c r="O75" s="3">
        <v>-3.6601873499627903E-4</v>
      </c>
    </row>
    <row r="76" spans="1:15" x14ac:dyDescent="0.3">
      <c r="A76">
        <v>-1.39392323671066</v>
      </c>
      <c r="B76">
        <v>-1.3939532955091101</v>
      </c>
      <c r="D76" s="3">
        <v>2.50642608634677E-3</v>
      </c>
      <c r="E76" s="6">
        <v>1.5844546908238399E-5</v>
      </c>
      <c r="G76" s="2">
        <f t="shared" si="2"/>
        <v>-3.5158521212351091E-3</v>
      </c>
      <c r="H76" s="9">
        <f t="shared" si="3"/>
        <v>-3.7971202909339174E-4</v>
      </c>
      <c r="L76" s="9">
        <f>L75+H76</f>
        <v>0.59654140589261428</v>
      </c>
      <c r="N76" s="3">
        <v>0.59654140589261395</v>
      </c>
      <c r="O76" s="3">
        <v>-3.7971202909339299E-4</v>
      </c>
    </row>
    <row r="77" spans="1:15" x14ac:dyDescent="0.3">
      <c r="A77">
        <v>-1.38118786170747</v>
      </c>
      <c r="B77">
        <v>-1.38121794759821</v>
      </c>
      <c r="D77" s="3">
        <v>2.50642608634677E-3</v>
      </c>
      <c r="E77" s="6">
        <v>1.5844546908238399E-5</v>
      </c>
      <c r="G77" s="2">
        <f t="shared" si="2"/>
        <v>-3.4837300592903383E-3</v>
      </c>
      <c r="H77" s="9">
        <f t="shared" si="3"/>
        <v>-3.7624284640335647E-4</v>
      </c>
      <c r="L77" s="9">
        <f>L76+H77</f>
        <v>0.59616516304621092</v>
      </c>
      <c r="N77" s="3">
        <v>0.59616516304621103</v>
      </c>
      <c r="O77" s="3">
        <v>-3.7624284640335902E-4</v>
      </c>
    </row>
    <row r="78" spans="1:15" x14ac:dyDescent="0.3">
      <c r="A78">
        <v>-1.3560395603987101</v>
      </c>
      <c r="B78">
        <v>-1.3560697003884701</v>
      </c>
      <c r="D78" s="3">
        <v>2.50642608634677E-3</v>
      </c>
      <c r="E78" s="6">
        <v>1.5844546908238399E-5</v>
      </c>
      <c r="G78" s="2">
        <f t="shared" si="2"/>
        <v>-3.4202992382801794E-3</v>
      </c>
      <c r="H78" s="9">
        <f t="shared" si="3"/>
        <v>-3.6939231773425933E-4</v>
      </c>
      <c r="L78" s="9">
        <f>L77+H78</f>
        <v>0.59579577072847667</v>
      </c>
      <c r="N78" s="3">
        <v>0.595795770728476</v>
      </c>
      <c r="O78" s="3">
        <v>-3.6939231773426101E-4</v>
      </c>
    </row>
    <row r="79" spans="1:15" x14ac:dyDescent="0.3">
      <c r="A79">
        <v>-1.36856024831481</v>
      </c>
      <c r="B79">
        <v>-1.36859036126953</v>
      </c>
      <c r="D79" s="3">
        <v>2.50642608634677E-3</v>
      </c>
      <c r="E79" s="6">
        <v>1.5844546908238399E-5</v>
      </c>
      <c r="G79" s="2">
        <f t="shared" si="2"/>
        <v>-3.4518798012907513E-3</v>
      </c>
      <c r="H79" s="9">
        <f t="shared" si="3"/>
        <v>-3.7280301853940114E-4</v>
      </c>
      <c r="L79" s="9">
        <f>L78+H79</f>
        <v>0.5954229677099373</v>
      </c>
      <c r="N79" s="3">
        <v>0.59542296770993697</v>
      </c>
      <c r="O79" s="3">
        <v>-3.7280301853940097E-4</v>
      </c>
    </row>
    <row r="80" spans="1:15" x14ac:dyDescent="0.3">
      <c r="A80">
        <v>-1.38118786170747</v>
      </c>
      <c r="B80">
        <v>-1.38121794759821</v>
      </c>
      <c r="D80" s="3">
        <v>2.50642608634677E-3</v>
      </c>
      <c r="E80" s="6">
        <v>1.5844546908238399E-5</v>
      </c>
      <c r="G80" s="2">
        <f t="shared" si="2"/>
        <v>-3.4837300592903383E-3</v>
      </c>
      <c r="H80" s="9">
        <f t="shared" si="3"/>
        <v>-3.7624284640335647E-4</v>
      </c>
      <c r="L80" s="9">
        <f>L79+H80</f>
        <v>0.59504672486353394</v>
      </c>
      <c r="N80" s="3">
        <v>0.59504672486353405</v>
      </c>
      <c r="O80" s="3">
        <v>-3.7624284640335902E-4</v>
      </c>
    </row>
    <row r="81" spans="1:15" x14ac:dyDescent="0.3">
      <c r="A81">
        <v>-1.2819815237038901</v>
      </c>
      <c r="B81">
        <v>-1.28314398868779</v>
      </c>
      <c r="D81" s="3">
        <v>2.5182410570463898E-3</v>
      </c>
      <c r="E81" s="6">
        <v>4.0295762086129499E-6</v>
      </c>
      <c r="G81" s="2">
        <f t="shared" si="2"/>
        <v>-3.2335090338550666E-3</v>
      </c>
      <c r="H81" s="9">
        <f t="shared" si="3"/>
        <v>-3.4921897565634721E-4</v>
      </c>
      <c r="L81" s="9">
        <f>L80+H81</f>
        <v>0.59469750588787762</v>
      </c>
      <c r="N81" s="3">
        <v>0.59469750588787695</v>
      </c>
      <c r="O81" s="3">
        <v>-3.49218975656349E-4</v>
      </c>
    </row>
    <row r="82" spans="1:15" x14ac:dyDescent="0.3">
      <c r="A82">
        <v>-1.3246822359478301</v>
      </c>
      <c r="B82">
        <v>-1.33134256369697</v>
      </c>
      <c r="D82" s="3">
        <v>2.5202312654814202E-3</v>
      </c>
      <c r="E82" s="6">
        <v>2.0393677735808001E-6</v>
      </c>
      <c r="G82" s="2">
        <f t="shared" si="2"/>
        <v>-3.3412206849835571E-3</v>
      </c>
      <c r="H82" s="9">
        <f t="shared" si="3"/>
        <v>-3.6085183397822413E-4</v>
      </c>
      <c r="L82" s="9">
        <f>L81+H82</f>
        <v>0.59433665405389935</v>
      </c>
      <c r="N82" s="3">
        <v>0.59433665405389902</v>
      </c>
      <c r="O82" s="3">
        <v>-3.60851833978225E-4</v>
      </c>
    </row>
    <row r="83" spans="1:15" x14ac:dyDescent="0.3">
      <c r="A83">
        <v>-1.45280821646949</v>
      </c>
      <c r="B83">
        <v>-1.4726689943820901</v>
      </c>
      <c r="D83" s="3">
        <v>2.5208386153933999E-3</v>
      </c>
      <c r="E83" s="6">
        <v>1.43201786160195E-6</v>
      </c>
      <c r="G83" s="2">
        <f t="shared" si="2"/>
        <v>-3.6644039411412865E-3</v>
      </c>
      <c r="H83" s="9">
        <f t="shared" si="3"/>
        <v>-3.9575562564325896E-4</v>
      </c>
      <c r="L83" s="9">
        <f>L82+H83</f>
        <v>0.59394089842825604</v>
      </c>
      <c r="N83" s="3">
        <v>0.59394089842825604</v>
      </c>
      <c r="O83" s="3">
        <v>-3.9575562564325999E-4</v>
      </c>
    </row>
    <row r="84" spans="1:15" x14ac:dyDescent="0.3">
      <c r="A84">
        <v>-1.5864333910766399</v>
      </c>
      <c r="B84">
        <v>-1.6277693027400899</v>
      </c>
      <c r="D84" s="3">
        <v>2.52110498837091E-3</v>
      </c>
      <c r="E84" s="6">
        <v>1.16564488409146E-6</v>
      </c>
      <c r="G84" s="2">
        <f t="shared" si="2"/>
        <v>-4.0014625369217153E-3</v>
      </c>
      <c r="H84" s="9">
        <f t="shared" si="3"/>
        <v>-4.3215795398754528E-4</v>
      </c>
      <c r="L84" s="9">
        <f>L83+H84</f>
        <v>0.59350874047426849</v>
      </c>
      <c r="N84" s="3">
        <v>0.59350874047426805</v>
      </c>
      <c r="O84" s="3">
        <v>-4.3215795398754799E-4</v>
      </c>
    </row>
    <row r="85" spans="1:15" x14ac:dyDescent="0.3">
      <c r="A85">
        <v>-1.7680965305152201</v>
      </c>
      <c r="B85">
        <v>-1.79787370514054</v>
      </c>
      <c r="D85" s="3">
        <v>2.52122702036315E-3</v>
      </c>
      <c r="E85" s="6">
        <v>1.0436128918505999E-6</v>
      </c>
      <c r="G85" s="2">
        <f t="shared" si="2"/>
        <v>-4.4596490315219157E-3</v>
      </c>
      <c r="H85" s="9">
        <f t="shared" si="3"/>
        <v>-4.8164209540436687E-4</v>
      </c>
      <c r="L85" s="9">
        <f>L84+H85</f>
        <v>0.59302709837886414</v>
      </c>
      <c r="N85" s="3">
        <v>0.59302709837886403</v>
      </c>
      <c r="O85" s="3">
        <v>-4.8164209540436898E-4</v>
      </c>
    </row>
    <row r="86" spans="1:15" x14ac:dyDescent="0.3">
      <c r="A86">
        <v>-1.79576564725683</v>
      </c>
      <c r="B86">
        <v>-1.84703263071579</v>
      </c>
      <c r="D86" s="3">
        <v>2.5212630008932101E-3</v>
      </c>
      <c r="E86" s="6">
        <v>1.00763236179348E-6</v>
      </c>
      <c r="G86" s="2">
        <f t="shared" si="2"/>
        <v>-4.5294586145556912E-3</v>
      </c>
      <c r="H86" s="9">
        <f t="shared" si="3"/>
        <v>-4.8918153037201464E-4</v>
      </c>
      <c r="L86" s="9">
        <f>L85+H86</f>
        <v>0.59253791684849211</v>
      </c>
      <c r="N86" s="3">
        <v>0.592537916848492</v>
      </c>
      <c r="O86" s="3">
        <v>-4.8918153037201604E-4</v>
      </c>
    </row>
    <row r="87" spans="1:15" x14ac:dyDescent="0.3">
      <c r="A87">
        <v>-1.8969963732166499</v>
      </c>
      <c r="B87">
        <v>-1.9317476780141201</v>
      </c>
      <c r="D87" s="3">
        <v>2.52122702036315E-3</v>
      </c>
      <c r="E87" s="6">
        <v>1.0436128918505999E-6</v>
      </c>
      <c r="G87" s="2">
        <f t="shared" si="2"/>
        <v>-4.7847745104652945E-3</v>
      </c>
      <c r="H87" s="9">
        <f t="shared" si="3"/>
        <v>-5.1675564713025176E-4</v>
      </c>
      <c r="L87" s="9">
        <f>L86+H87</f>
        <v>0.59202116120136183</v>
      </c>
      <c r="N87" s="3">
        <v>0.59202116120136195</v>
      </c>
      <c r="O87" s="3">
        <v>-5.1675564713025502E-4</v>
      </c>
    </row>
    <row r="88" spans="1:15" x14ac:dyDescent="0.3">
      <c r="A88">
        <v>-2.0113529971426001</v>
      </c>
      <c r="B88">
        <v>-2.0747794417758998</v>
      </c>
      <c r="D88" s="3">
        <v>2.52110498837091E-3</v>
      </c>
      <c r="E88" s="6">
        <v>1.16564488409146E-6</v>
      </c>
      <c r="G88" s="2">
        <f t="shared" si="2"/>
        <v>-5.0732505305129145E-3</v>
      </c>
      <c r="H88" s="9">
        <f t="shared" si="3"/>
        <v>-5.4791105729539477E-4</v>
      </c>
      <c r="L88" s="9">
        <f>L87+H88</f>
        <v>0.59147325014406649</v>
      </c>
      <c r="N88" s="3">
        <v>0.59147325014406604</v>
      </c>
      <c r="O88" s="3">
        <v>-5.4791105729539596E-4</v>
      </c>
    </row>
    <row r="89" spans="1:15" x14ac:dyDescent="0.3">
      <c r="A89">
        <v>-2.3863406318687201</v>
      </c>
      <c r="B89">
        <v>-2.4981338136184501</v>
      </c>
      <c r="D89" s="3">
        <v>2.5208386153933999E-3</v>
      </c>
      <c r="E89" s="6">
        <v>1.43201786160195E-6</v>
      </c>
      <c r="G89" s="2">
        <f t="shared" si="2"/>
        <v>-6.0191569865387286E-3</v>
      </c>
      <c r="H89" s="9">
        <f t="shared" si="3"/>
        <v>-6.5006895454618272E-4</v>
      </c>
      <c r="L89" s="9">
        <f>L88+H89</f>
        <v>0.59082318118952026</v>
      </c>
      <c r="N89" s="3">
        <v>0.59082318118952004</v>
      </c>
      <c r="O89" s="3">
        <v>-6.5006895454618597E-4</v>
      </c>
    </row>
    <row r="90" spans="1:15" x14ac:dyDescent="0.3">
      <c r="A90">
        <v>-2.4224339139906199</v>
      </c>
      <c r="B90">
        <v>-2.5872676620565001</v>
      </c>
      <c r="D90" s="3">
        <v>2.5202312654814202E-3</v>
      </c>
      <c r="E90" s="6">
        <v>2.0393677735808001E-6</v>
      </c>
      <c r="G90" s="2">
        <f t="shared" si="2"/>
        <v>-6.1103700788933159E-3</v>
      </c>
      <c r="H90" s="9">
        <f t="shared" si="3"/>
        <v>-6.5991996852047803E-4</v>
      </c>
      <c r="L90" s="9">
        <f>L89+H90</f>
        <v>0.59016326122099982</v>
      </c>
      <c r="N90" s="3">
        <v>0.59016326122100005</v>
      </c>
      <c r="O90" s="3">
        <v>-6.5991996852048204E-4</v>
      </c>
    </row>
    <row r="91" spans="1:15" x14ac:dyDescent="0.3">
      <c r="A91">
        <v>-2.3641305738786902</v>
      </c>
      <c r="B91">
        <v>-2.4980260112611599</v>
      </c>
      <c r="D91" s="3">
        <v>2.5182410570463898E-3</v>
      </c>
      <c r="E91" s="6">
        <v>4.0295762086129499E-6</v>
      </c>
      <c r="G91" s="2">
        <f t="shared" si="2"/>
        <v>-5.9635166615434349E-3</v>
      </c>
      <c r="H91" s="9">
        <f t="shared" si="3"/>
        <v>-6.4405979944669102E-4</v>
      </c>
      <c r="L91" s="9">
        <f>L90+H91</f>
        <v>0.58951920142155312</v>
      </c>
      <c r="N91" s="3">
        <v>0.58951920142155301</v>
      </c>
      <c r="O91" s="3">
        <v>-6.4405979944669298E-4</v>
      </c>
    </row>
    <row r="92" spans="1:15" x14ac:dyDescent="0.3">
      <c r="A92">
        <v>-2.1095805116446402</v>
      </c>
      <c r="B92">
        <v>-2.1496830179358599</v>
      </c>
      <c r="D92" s="3">
        <v>2.50642608634677E-3</v>
      </c>
      <c r="E92" s="6">
        <v>1.5844546908238399E-5</v>
      </c>
      <c r="G92" s="2">
        <f t="shared" si="2"/>
        <v>-5.3215683790504209E-3</v>
      </c>
      <c r="H92" s="9">
        <f t="shared" si="3"/>
        <v>-5.7472938493744537E-4</v>
      </c>
      <c r="L92" s="9">
        <f>L91+H92</f>
        <v>0.58894447203661571</v>
      </c>
      <c r="N92" s="3">
        <v>0.58894447203661504</v>
      </c>
      <c r="O92" s="3">
        <v>-5.7472938493744504E-4</v>
      </c>
    </row>
    <row r="93" spans="1:15" x14ac:dyDescent="0.3">
      <c r="A93">
        <v>-1.8103646541306799</v>
      </c>
      <c r="B93">
        <v>-1.81411003080032</v>
      </c>
      <c r="D93" s="3">
        <v>2.50642608634677E-3</v>
      </c>
      <c r="E93" s="6">
        <v>1.5844546908238399E-5</v>
      </c>
      <c r="G93" s="2">
        <f t="shared" si="2"/>
        <v>-4.5662889463930056E-3</v>
      </c>
      <c r="H93" s="9">
        <f t="shared" si="3"/>
        <v>-4.9315920621044462E-4</v>
      </c>
      <c r="L93" s="9">
        <f>L92+H93</f>
        <v>0.5884513128304053</v>
      </c>
      <c r="N93" s="3">
        <v>0.58845131283040497</v>
      </c>
      <c r="O93" s="3">
        <v>-4.9315920621044603E-4</v>
      </c>
    </row>
    <row r="94" spans="1:15" x14ac:dyDescent="0.3">
      <c r="A94">
        <v>-1.4459592830449599</v>
      </c>
      <c r="B94">
        <v>-1.4459892332045801</v>
      </c>
      <c r="D94" s="3">
        <v>2.50642608634677E-3</v>
      </c>
      <c r="E94" s="6">
        <v>1.5844546908238399E-5</v>
      </c>
      <c r="G94" s="2">
        <f t="shared" si="2"/>
        <v>-3.6471011110534779E-3</v>
      </c>
      <c r="H94" s="9">
        <f t="shared" si="3"/>
        <v>-3.9388691999377558E-4</v>
      </c>
      <c r="L94" s="9">
        <f>L93+H94</f>
        <v>0.58805742591041155</v>
      </c>
      <c r="N94" s="3">
        <v>0.58805742591041099</v>
      </c>
      <c r="O94" s="3">
        <v>-3.9388691999377601E-4</v>
      </c>
    </row>
    <row r="95" spans="1:15" x14ac:dyDescent="0.3">
      <c r="A95">
        <v>-1.3191107760096299</v>
      </c>
      <c r="B95">
        <v>-1.3191409969243599</v>
      </c>
      <c r="D95" s="3">
        <v>2.50642608634677E-3</v>
      </c>
      <c r="E95" s="6">
        <v>1.5844546908238399E-5</v>
      </c>
      <c r="G95" s="2">
        <f t="shared" si="2"/>
        <v>-3.3271548511760157E-3</v>
      </c>
      <c r="H95" s="9">
        <f t="shared" si="3"/>
        <v>-3.5933272392700967E-4</v>
      </c>
      <c r="L95" s="9">
        <f>L94+H95</f>
        <v>0.58769809318648458</v>
      </c>
      <c r="N95" s="3">
        <v>0.58769809318648403</v>
      </c>
      <c r="O95" s="3">
        <v>-3.5933272392700999E-4</v>
      </c>
    </row>
    <row r="96" spans="1:15" x14ac:dyDescent="0.3">
      <c r="A96">
        <v>-1.2365337836693899</v>
      </c>
      <c r="B96">
        <v>-1.2365641922773301</v>
      </c>
      <c r="D96" s="3">
        <v>2.50642608634677E-3</v>
      </c>
      <c r="E96" s="6">
        <v>1.5844546908238399E-5</v>
      </c>
      <c r="G96" s="2">
        <f t="shared" si="2"/>
        <v>-3.1188733313876186E-3</v>
      </c>
      <c r="H96" s="9">
        <f t="shared" si="3"/>
        <v>-3.3683831978986278E-4</v>
      </c>
      <c r="L96" s="9">
        <f>L95+H96</f>
        <v>0.58736125486669477</v>
      </c>
      <c r="N96" s="3">
        <v>0.58736125486669499</v>
      </c>
      <c r="O96" s="3">
        <v>-3.3683831978986403E-4</v>
      </c>
    </row>
    <row r="97" spans="1:15" x14ac:dyDescent="0.3">
      <c r="A97">
        <v>-1.1915533225103001</v>
      </c>
      <c r="B97">
        <v>-1.1915533225103001</v>
      </c>
      <c r="D97" s="3">
        <v>2.50642608634677E-3</v>
      </c>
      <c r="E97" s="6">
        <v>1.5844546908238399E-5</v>
      </c>
      <c r="G97" s="2">
        <f t="shared" si="2"/>
        <v>-3.0054199533251641E-3</v>
      </c>
      <c r="H97" s="9">
        <f t="shared" si="3"/>
        <v>-3.2458535495911766E-4</v>
      </c>
      <c r="L97" s="9">
        <f>L96+H97</f>
        <v>0.58703666951173561</v>
      </c>
      <c r="N97" s="3">
        <v>0.58703666951173505</v>
      </c>
      <c r="O97" s="3">
        <v>-3.2458535495911701E-4</v>
      </c>
    </row>
    <row r="98" spans="1:15" x14ac:dyDescent="0.3">
      <c r="A98">
        <v>-1.1915226174798501</v>
      </c>
      <c r="B98">
        <v>-1.1915531325670501</v>
      </c>
      <c r="D98" s="3">
        <v>2.50642608634677E-3</v>
      </c>
      <c r="E98" s="6">
        <v>1.5844546908238399E-5</v>
      </c>
      <c r="G98" s="2">
        <f t="shared" si="2"/>
        <v>-3.0053429904262972E-3</v>
      </c>
      <c r="H98" s="9">
        <f t="shared" si="3"/>
        <v>-3.2457704296604006E-4</v>
      </c>
      <c r="L98" s="9">
        <f>L97+H98</f>
        <v>0.58671209246876954</v>
      </c>
      <c r="N98" s="3">
        <v>0.58671209246876899</v>
      </c>
      <c r="O98" s="3">
        <v>-3.2457704296604098E-4</v>
      </c>
    </row>
    <row r="99" spans="1:15" x14ac:dyDescent="0.3">
      <c r="A99">
        <v>-1.2138656957468099</v>
      </c>
      <c r="B99">
        <v>-1.2138656957468099</v>
      </c>
      <c r="D99" s="3">
        <v>2.50642608634677E-3</v>
      </c>
      <c r="E99" s="6">
        <v>1.5844546908238399E-5</v>
      </c>
      <c r="G99" s="2">
        <f t="shared" si="2"/>
        <v>-3.0616977970978378E-3</v>
      </c>
      <c r="H99" s="9">
        <f t="shared" si="3"/>
        <v>-3.3066336208656649E-4</v>
      </c>
      <c r="L99" s="9">
        <f>L98+H99</f>
        <v>0.58638142910668301</v>
      </c>
      <c r="N99" s="3">
        <v>0.58638142910668301</v>
      </c>
      <c r="O99" s="3">
        <v>-3.3066336208656898E-4</v>
      </c>
    </row>
    <row r="100" spans="1:15" x14ac:dyDescent="0.3">
      <c r="A100">
        <v>-1.2251357442189901</v>
      </c>
      <c r="B100">
        <v>-1.22516617950188</v>
      </c>
      <c r="D100" s="3">
        <v>2.50642608634677E-3</v>
      </c>
      <c r="E100" s="6">
        <v>1.5844546908238399E-5</v>
      </c>
      <c r="G100" s="2">
        <f t="shared" si="2"/>
        <v>-3.0901243916278457E-3</v>
      </c>
      <c r="H100" s="9">
        <f t="shared" si="3"/>
        <v>-3.3373343429580734E-4</v>
      </c>
      <c r="L100" s="9">
        <f>L99+H100</f>
        <v>0.58604769567238724</v>
      </c>
      <c r="N100" s="3">
        <v>0.58604769567238701</v>
      </c>
      <c r="O100" s="3">
        <v>-3.3373343429580701E-4</v>
      </c>
    </row>
    <row r="101" spans="1:15" x14ac:dyDescent="0.3">
      <c r="A101">
        <v>-1.2251357442189901</v>
      </c>
      <c r="B101">
        <v>-1.22516617950188</v>
      </c>
      <c r="D101" s="3">
        <v>2.50642608634677E-3</v>
      </c>
      <c r="E101" s="6">
        <v>1.5844546908238399E-5</v>
      </c>
      <c r="G101" s="2">
        <f t="shared" si="2"/>
        <v>-3.0901243916278457E-3</v>
      </c>
      <c r="H101" s="9">
        <f t="shared" si="3"/>
        <v>-3.3373343429580734E-4</v>
      </c>
      <c r="L101" s="9">
        <f>L100+H101</f>
        <v>0.58571396223809147</v>
      </c>
      <c r="N101" s="3">
        <v>0.58571396223809102</v>
      </c>
      <c r="O101" s="3">
        <v>-3.3373343429580701E-4</v>
      </c>
    </row>
    <row r="102" spans="1:15" x14ac:dyDescent="0.3">
      <c r="A102">
        <v>-1.25962495862292</v>
      </c>
      <c r="B102">
        <v>-1.25965531377413</v>
      </c>
      <c r="D102" s="3">
        <v>2.50642608634677E-3</v>
      </c>
      <c r="E102" s="6">
        <v>1.5844546908238399E-5</v>
      </c>
      <c r="G102" s="2">
        <f t="shared" si="2"/>
        <v>-3.1771155230132637E-3</v>
      </c>
      <c r="H102" s="9">
        <f t="shared" si="3"/>
        <v>-3.4312847648543249E-4</v>
      </c>
      <c r="L102" s="9">
        <f>L101+H102</f>
        <v>0.58537083376160604</v>
      </c>
      <c r="N102" s="3">
        <v>0.58537083376160604</v>
      </c>
      <c r="O102" s="3">
        <v>-3.43128476485432E-4</v>
      </c>
    </row>
    <row r="103" spans="1:15" x14ac:dyDescent="0.3">
      <c r="A103">
        <v>-1.2713196467168399</v>
      </c>
      <c r="B103">
        <v>-1.2713499750874999</v>
      </c>
      <c r="D103" s="3">
        <v>2.50642608634677E-3</v>
      </c>
      <c r="E103" s="6">
        <v>1.5844546908238399E-5</v>
      </c>
      <c r="G103" s="2">
        <f t="shared" si="2"/>
        <v>-3.206612690933309E-3</v>
      </c>
      <c r="H103" s="9">
        <f t="shared" si="3"/>
        <v>-3.4631417062079735E-4</v>
      </c>
      <c r="L103" s="9">
        <f>L102+H103</f>
        <v>0.58502451959098523</v>
      </c>
      <c r="N103" s="3">
        <v>0.585024519590985</v>
      </c>
      <c r="O103" s="3">
        <v>-3.46314170620798E-4</v>
      </c>
    </row>
    <row r="104" spans="1:15" x14ac:dyDescent="0.3">
      <c r="A104">
        <v>-1.24802993062445</v>
      </c>
      <c r="B104">
        <v>-1.2480603125216201</v>
      </c>
      <c r="D104" s="3">
        <v>2.50642608634677E-3</v>
      </c>
      <c r="E104" s="6">
        <v>1.5844546908238399E-5</v>
      </c>
      <c r="G104" s="2">
        <f t="shared" si="2"/>
        <v>-3.1478697248247304E-3</v>
      </c>
      <c r="H104" s="9">
        <f t="shared" si="3"/>
        <v>-3.399699302810709E-4</v>
      </c>
      <c r="L104" s="9">
        <f>L103+H104</f>
        <v>0.58468454966070416</v>
      </c>
      <c r="N104" s="3">
        <v>0.58468454966070404</v>
      </c>
      <c r="O104" s="3">
        <v>-3.3996993028107198E-4</v>
      </c>
    </row>
    <row r="105" spans="1:15" x14ac:dyDescent="0.3">
      <c r="A105">
        <v>-1.25774630270077</v>
      </c>
      <c r="B105">
        <v>-1.2596533469715501</v>
      </c>
      <c r="D105" s="3">
        <v>2.5181520947363499E-3</v>
      </c>
      <c r="E105" s="6">
        <v>4.1185385186511098E-6</v>
      </c>
      <c r="G105" s="2">
        <f t="shared" si="2"/>
        <v>-3.1723844176224933E-3</v>
      </c>
      <c r="H105" s="9">
        <f t="shared" si="3"/>
        <v>-3.4261751710322924E-4</v>
      </c>
      <c r="L105" s="9">
        <f>L104+H105</f>
        <v>0.58434193214360097</v>
      </c>
      <c r="N105" s="3">
        <v>0.58434193214360097</v>
      </c>
      <c r="O105" s="3">
        <v>-3.4261751710323E-4</v>
      </c>
    </row>
    <row r="106" spans="1:15" x14ac:dyDescent="0.3">
      <c r="A106">
        <v>-1.2889488601408701</v>
      </c>
      <c r="B106">
        <v>-1.30703046334093</v>
      </c>
      <c r="D106" s="3">
        <v>2.5202085843548999E-3</v>
      </c>
      <c r="E106" s="6">
        <v>2.0620489001059099E-6</v>
      </c>
      <c r="G106" s="2">
        <f t="shared" si="2"/>
        <v>-3.2511151428508212E-3</v>
      </c>
      <c r="H106" s="9">
        <f t="shared" si="3"/>
        <v>-3.5112043542788869E-4</v>
      </c>
      <c r="L106" s="9">
        <f>L105+H106</f>
        <v>0.58399081170817313</v>
      </c>
      <c r="N106" s="3">
        <v>0.58399081170817302</v>
      </c>
      <c r="O106" s="3">
        <v>-3.5112043542788902E-4</v>
      </c>
    </row>
    <row r="107" spans="1:15" x14ac:dyDescent="0.3">
      <c r="A107">
        <v>-1.5833105604038</v>
      </c>
      <c r="B107">
        <v>-1.62776521010023</v>
      </c>
      <c r="D107" s="3">
        <v>2.5208274099550402E-3</v>
      </c>
      <c r="E107" s="6">
        <v>1.4432232999682001E-6</v>
      </c>
      <c r="G107" s="2">
        <f t="shared" si="2"/>
        <v>-3.9936018878152686E-3</v>
      </c>
      <c r="H107" s="9">
        <f t="shared" si="3"/>
        <v>-4.3130900388404895E-4</v>
      </c>
      <c r="L107" s="9">
        <f>L106+H107</f>
        <v>0.58355950270428913</v>
      </c>
      <c r="N107" s="3">
        <v>0.58355950270428902</v>
      </c>
      <c r="O107" s="3">
        <v>-4.3130900388404901E-4</v>
      </c>
    </row>
    <row r="108" spans="1:15" x14ac:dyDescent="0.3">
      <c r="A108">
        <v>-1.7994633139804601</v>
      </c>
      <c r="B108">
        <v>-1.8636889828671901</v>
      </c>
      <c r="D108" s="3">
        <v>2.5210975447734602E-3</v>
      </c>
      <c r="E108" s="6">
        <v>1.17308848154775E-6</v>
      </c>
      <c r="G108" s="2">
        <f t="shared" si="2"/>
        <v>-4.538808814865041E-3</v>
      </c>
      <c r="H108" s="9">
        <f t="shared" si="3"/>
        <v>-4.9019135200542433E-4</v>
      </c>
      <c r="L108" s="9">
        <f>L107+H108</f>
        <v>0.58306931135228368</v>
      </c>
      <c r="N108" s="3">
        <v>0.58306931135228302</v>
      </c>
      <c r="O108" s="3">
        <v>-4.9019135200542401E-4</v>
      </c>
    </row>
    <row r="109" spans="1:15" x14ac:dyDescent="0.3">
      <c r="A109">
        <v>-2.20954763526312</v>
      </c>
      <c r="B109">
        <v>-2.3282421178177199</v>
      </c>
      <c r="D109" s="3">
        <v>2.5212210426536299E-3</v>
      </c>
      <c r="E109" s="6">
        <v>1.04959060137372E-6</v>
      </c>
      <c r="G109" s="2">
        <f t="shared" si="2"/>
        <v>-5.5732016938155301E-3</v>
      </c>
      <c r="H109" s="9">
        <f t="shared" si="3"/>
        <v>-6.0190578293207726E-4</v>
      </c>
      <c r="L109" s="9">
        <f>L108+H109</f>
        <v>0.58246740556935162</v>
      </c>
      <c r="N109" s="3">
        <v>0.58246740556935095</v>
      </c>
      <c r="O109" s="3">
        <v>-6.01905782932079E-4</v>
      </c>
    </row>
    <row r="110" spans="1:15" x14ac:dyDescent="0.3">
      <c r="A110">
        <v>-2.5127333486765902</v>
      </c>
      <c r="B110">
        <v>-2.6561221728422399</v>
      </c>
      <c r="D110" s="3">
        <v>2.5212574245758301E-3</v>
      </c>
      <c r="E110" s="6">
        <v>1.0132086791713901E-6</v>
      </c>
      <c r="G110" s="2">
        <f t="shared" si="2"/>
        <v>-6.3379388173686038E-3</v>
      </c>
      <c r="H110" s="9">
        <f t="shared" si="3"/>
        <v>-6.8449739227580911E-4</v>
      </c>
      <c r="L110" s="9">
        <f>L109+H110</f>
        <v>0.58178290817707579</v>
      </c>
      <c r="N110" s="3">
        <v>0.58178290817707601</v>
      </c>
      <c r="O110" s="3">
        <v>-6.8449739227581096E-4</v>
      </c>
    </row>
    <row r="111" spans="1:15" x14ac:dyDescent="0.3">
      <c r="A111">
        <v>-2.7127200356500798</v>
      </c>
      <c r="B111">
        <v>-2.8728018933759101</v>
      </c>
      <c r="D111" s="3">
        <v>2.5212210426536299E-3</v>
      </c>
      <c r="E111" s="6">
        <v>1.04959060137372E-6</v>
      </c>
      <c r="G111" s="2">
        <f t="shared" si="2"/>
        <v>-6.8423821025759817E-3</v>
      </c>
      <c r="H111" s="9">
        <f t="shared" si="3"/>
        <v>-7.3897726707820605E-4</v>
      </c>
      <c r="L111" s="9">
        <f>L110+H111</f>
        <v>0.58104393090999762</v>
      </c>
      <c r="N111" s="3">
        <v>0.58104393090999695</v>
      </c>
      <c r="O111" s="3">
        <v>-7.3897726707820898E-4</v>
      </c>
    </row>
    <row r="112" spans="1:15" x14ac:dyDescent="0.3">
      <c r="A112">
        <v>-2.81579673749264</v>
      </c>
      <c r="B112">
        <v>-2.9742453686542598</v>
      </c>
      <c r="D112" s="3">
        <v>2.5210975447734602E-3</v>
      </c>
      <c r="E112" s="6">
        <v>1.17308848154775E-6</v>
      </c>
      <c r="G112" s="2">
        <f t="shared" si="2"/>
        <v>-7.1023872944570793E-3</v>
      </c>
      <c r="H112" s="9">
        <f t="shared" si="3"/>
        <v>-7.6705782780136459E-4</v>
      </c>
      <c r="L112" s="9">
        <f>L111+H112</f>
        <v>0.58027687308219622</v>
      </c>
      <c r="N112" s="3">
        <v>0.580276873082196</v>
      </c>
      <c r="O112" s="3">
        <v>-7.67057827801366E-4</v>
      </c>
    </row>
    <row r="113" spans="1:15" x14ac:dyDescent="0.3">
      <c r="A113">
        <v>-3.1188933614913501</v>
      </c>
      <c r="B113">
        <v>-3.2987576245393302</v>
      </c>
      <c r="D113" s="3">
        <v>2.5208274099550402E-3</v>
      </c>
      <c r="E113" s="6">
        <v>1.4432232999682001E-6</v>
      </c>
      <c r="G113" s="2">
        <f t="shared" si="2"/>
        <v>-7.8669527182388919E-3</v>
      </c>
      <c r="H113" s="9">
        <f t="shared" si="3"/>
        <v>-8.4963089356980027E-4</v>
      </c>
      <c r="L113" s="9">
        <f>L112+H113</f>
        <v>0.5794272421886264</v>
      </c>
      <c r="N113" s="3">
        <v>0.57942724218862596</v>
      </c>
      <c r="O113" s="3">
        <v>-8.4963089356980103E-4</v>
      </c>
    </row>
    <row r="114" spans="1:15" x14ac:dyDescent="0.3">
      <c r="A114">
        <v>-3.2382911314864802</v>
      </c>
      <c r="B114">
        <v>-3.4139707317235199</v>
      </c>
      <c r="D114" s="3">
        <v>2.5202085843548999E-3</v>
      </c>
      <c r="E114" s="6">
        <v>2.0620489001059099E-6</v>
      </c>
      <c r="G114" s="2">
        <f t="shared" si="2"/>
        <v>-8.1682088828049122E-3</v>
      </c>
      <c r="H114" s="9">
        <f t="shared" si="3"/>
        <v>-8.8216655934293046E-4</v>
      </c>
      <c r="L114" s="9">
        <f>L113+H114</f>
        <v>0.57854507562928348</v>
      </c>
      <c r="N114" s="3">
        <v>0.57854507562928303</v>
      </c>
      <c r="O114" s="3">
        <v>-8.8216655934293198E-4</v>
      </c>
    </row>
    <row r="115" spans="1:15" x14ac:dyDescent="0.3">
      <c r="A115">
        <v>-3.0756261533181801</v>
      </c>
      <c r="B115">
        <v>-3.1870561854065</v>
      </c>
      <c r="D115" s="3">
        <v>2.5181520947363499E-3</v>
      </c>
      <c r="E115" s="6">
        <v>4.1185385186511098E-6</v>
      </c>
      <c r="G115" s="2">
        <f t="shared" si="2"/>
        <v>-7.7580204542647795E-3</v>
      </c>
      <c r="H115" s="9">
        <f t="shared" si="3"/>
        <v>-8.3786620906059614E-4</v>
      </c>
      <c r="L115" s="9">
        <f>L114+H115</f>
        <v>0.57770720942022291</v>
      </c>
      <c r="N115" s="3">
        <v>0.57770720942022302</v>
      </c>
      <c r="O115" s="3">
        <v>-8.3786620906059896E-4</v>
      </c>
    </row>
    <row r="116" spans="1:15" x14ac:dyDescent="0.3">
      <c r="A116">
        <v>-2.7510212512951302</v>
      </c>
      <c r="B116">
        <v>-2.7744536104863702</v>
      </c>
      <c r="D116" s="3">
        <v>2.50642608634677E-3</v>
      </c>
      <c r="E116" s="6">
        <v>1.5844546908238399E-5</v>
      </c>
      <c r="G116" s="2">
        <f t="shared" si="2"/>
        <v>-6.9391913887165303E-3</v>
      </c>
      <c r="H116" s="9">
        <f t="shared" si="3"/>
        <v>-7.4943266998138522E-4</v>
      </c>
      <c r="L116" s="9">
        <f>L115+H116</f>
        <v>0.57695777675024151</v>
      </c>
      <c r="N116" s="3">
        <v>0.57695777675024096</v>
      </c>
      <c r="O116" s="3">
        <v>-7.49432669981385E-4</v>
      </c>
    </row>
    <row r="117" spans="1:15" x14ac:dyDescent="0.3">
      <c r="A117">
        <v>-2.2065707494369802</v>
      </c>
      <c r="B117">
        <v>-2.2079175537471998</v>
      </c>
      <c r="D117" s="3">
        <v>2.50642608634677E-3</v>
      </c>
      <c r="E117" s="6">
        <v>1.5844546908238399E-5</v>
      </c>
      <c r="G117" s="2">
        <f t="shared" si="2"/>
        <v>-5.5655899410084596E-3</v>
      </c>
      <c r="H117" s="9">
        <f t="shared" si="3"/>
        <v>-6.0108371362891364E-4</v>
      </c>
      <c r="L117" s="9">
        <f>L116+H117</f>
        <v>0.57635669303661263</v>
      </c>
      <c r="N117" s="3">
        <v>0.57635669303661197</v>
      </c>
      <c r="O117" s="3">
        <v>-6.0108371362891397E-4</v>
      </c>
    </row>
    <row r="118" spans="1:15" x14ac:dyDescent="0.3">
      <c r="A118">
        <v>-1.8304915986410799</v>
      </c>
      <c r="B118">
        <v>-1.83052083496885</v>
      </c>
      <c r="D118" s="3">
        <v>2.50642608634677E-3</v>
      </c>
      <c r="E118" s="6">
        <v>1.5844546908238399E-5</v>
      </c>
      <c r="G118" s="2">
        <f t="shared" si="2"/>
        <v>-4.6169956669087761E-3</v>
      </c>
      <c r="H118" s="9">
        <f t="shared" si="3"/>
        <v>-4.9863553202614784E-4</v>
      </c>
      <c r="L118" s="9">
        <f>L117+H118</f>
        <v>0.57585805750458652</v>
      </c>
      <c r="N118" s="3">
        <v>0.57585805750458596</v>
      </c>
      <c r="O118" s="3">
        <v>-4.9863553202615001E-4</v>
      </c>
    </row>
    <row r="119" spans="1:15" x14ac:dyDescent="0.3">
      <c r="A119">
        <v>-1.61305043392831</v>
      </c>
      <c r="B119">
        <v>-1.6130800559559899</v>
      </c>
      <c r="D119" s="3">
        <v>2.50642608634677E-3</v>
      </c>
      <c r="E119" s="6">
        <v>1.5844546908238399E-5</v>
      </c>
      <c r="G119" s="2">
        <f t="shared" si="2"/>
        <v>-4.0685502088042315E-3</v>
      </c>
      <c r="H119" s="9">
        <f t="shared" si="3"/>
        <v>-4.3940342255085698E-4</v>
      </c>
      <c r="L119" s="9">
        <f>L118+H119</f>
        <v>0.57541865408203563</v>
      </c>
      <c r="N119" s="3">
        <v>0.57541865408203496</v>
      </c>
      <c r="O119" s="3">
        <v>-4.3940342255085698E-4</v>
      </c>
    </row>
    <row r="120" spans="1:15" x14ac:dyDescent="0.3">
      <c r="A120">
        <v>-1.5273920965483401</v>
      </c>
      <c r="B120">
        <v>-1.5274218830153501</v>
      </c>
      <c r="D120" s="3">
        <v>2.50642608634677E-3</v>
      </c>
      <c r="E120" s="6">
        <v>1.5844546908238399E-5</v>
      </c>
      <c r="G120" s="2">
        <f t="shared" si="2"/>
        <v>-3.8524967025427501E-3</v>
      </c>
      <c r="H120" s="9">
        <f t="shared" si="3"/>
        <v>-4.1606964387461696E-4</v>
      </c>
      <c r="L120" s="9">
        <f>L119+H120</f>
        <v>0.57500258443816099</v>
      </c>
      <c r="N120" s="3">
        <v>0.57500258443816099</v>
      </c>
      <c r="O120" s="3">
        <v>-4.1606964387461799E-4</v>
      </c>
    </row>
    <row r="121" spans="1:15" x14ac:dyDescent="0.3">
      <c r="A121">
        <v>-1.4327843815560199</v>
      </c>
      <c r="B121">
        <v>-1.43281435891446</v>
      </c>
      <c r="D121" s="3">
        <v>2.50642608634677E-3</v>
      </c>
      <c r="E121" s="6">
        <v>1.5844546908238399E-5</v>
      </c>
      <c r="G121" s="2">
        <f t="shared" si="2"/>
        <v>-3.6138704443628498E-3</v>
      </c>
      <c r="H121" s="9">
        <f t="shared" si="3"/>
        <v>-3.9029800799118776E-4</v>
      </c>
      <c r="L121" s="9">
        <f>L120+H121</f>
        <v>0.57461228643016982</v>
      </c>
      <c r="N121" s="3">
        <v>0.57461228643017004</v>
      </c>
      <c r="O121" s="3">
        <v>-3.90298007991187E-4</v>
      </c>
    </row>
    <row r="122" spans="1:15" x14ac:dyDescent="0.3">
      <c r="A122">
        <v>-1.39392323671066</v>
      </c>
      <c r="B122">
        <v>-1.3939532955091101</v>
      </c>
      <c r="D122" s="3">
        <v>2.50642608634677E-3</v>
      </c>
      <c r="E122" s="6">
        <v>1.5844546908238399E-5</v>
      </c>
      <c r="G122" s="2">
        <f t="shared" si="2"/>
        <v>-3.5158521212351091E-3</v>
      </c>
      <c r="H122" s="9">
        <f t="shared" si="3"/>
        <v>-3.7971202909339174E-4</v>
      </c>
      <c r="L122" s="9">
        <f>L121+H122</f>
        <v>0.57423257440107645</v>
      </c>
      <c r="N122" s="3">
        <v>0.574232574401076</v>
      </c>
      <c r="O122" s="3">
        <v>-3.7971202909339299E-4</v>
      </c>
    </row>
    <row r="123" spans="1:15" x14ac:dyDescent="0.3">
      <c r="A123">
        <v>-1.3685905487096599</v>
      </c>
      <c r="B123">
        <v>-1.3685905487096599</v>
      </c>
      <c r="D123" s="3">
        <v>2.50642608634677E-3</v>
      </c>
      <c r="E123" s="6">
        <v>1.5844546908238399E-5</v>
      </c>
      <c r="G123" s="2">
        <f t="shared" si="2"/>
        <v>-3.4519557499607333E-3</v>
      </c>
      <c r="H123" s="9">
        <f t="shared" si="3"/>
        <v>-3.7281122099575915E-4</v>
      </c>
      <c r="L123" s="9">
        <f>L122+H123</f>
        <v>0.5738597631800807</v>
      </c>
      <c r="N123" s="3">
        <v>0.57385976318008003</v>
      </c>
      <c r="O123" s="3">
        <v>-3.7281122099576001E-4</v>
      </c>
    </row>
    <row r="124" spans="1:15" x14ac:dyDescent="0.3">
      <c r="A124">
        <v>-1.3191107760096299</v>
      </c>
      <c r="B124">
        <v>-1.3191409969243599</v>
      </c>
      <c r="D124" s="3">
        <v>2.50642608634677E-3</v>
      </c>
      <c r="E124" s="6">
        <v>1.5844546908238399E-5</v>
      </c>
      <c r="G124" s="2">
        <f t="shared" si="2"/>
        <v>-3.3271548511760157E-3</v>
      </c>
      <c r="H124" s="9">
        <f t="shared" si="3"/>
        <v>-3.5933272392700967E-4</v>
      </c>
      <c r="L124" s="9">
        <f>L123+H124</f>
        <v>0.57350043045615373</v>
      </c>
      <c r="N124" s="3">
        <v>0.57350043045615395</v>
      </c>
      <c r="O124" s="3">
        <v>-3.5933272392700999E-4</v>
      </c>
    </row>
    <row r="125" spans="1:15" x14ac:dyDescent="0.3">
      <c r="A125">
        <v>-1.39392323671066</v>
      </c>
      <c r="B125">
        <v>-1.3939532955091101</v>
      </c>
      <c r="D125" s="3">
        <v>2.50642608634677E-3</v>
      </c>
      <c r="E125" s="6">
        <v>1.5844546908238399E-5</v>
      </c>
      <c r="G125" s="2">
        <f t="shared" si="2"/>
        <v>-3.5158521212351091E-3</v>
      </c>
      <c r="H125" s="9">
        <f t="shared" si="3"/>
        <v>-3.7971202909339174E-4</v>
      </c>
      <c r="L125" s="9">
        <f>L124+H125</f>
        <v>0.57312071842706036</v>
      </c>
      <c r="N125" s="3">
        <v>0.57312071842706003</v>
      </c>
      <c r="O125" s="3">
        <v>-3.7971202909339299E-4</v>
      </c>
    </row>
    <row r="126" spans="1:15" x14ac:dyDescent="0.3">
      <c r="A126">
        <v>-1.39392323671066</v>
      </c>
      <c r="B126">
        <v>-1.3939532955091101</v>
      </c>
      <c r="D126" s="3">
        <v>2.50642608634677E-3</v>
      </c>
      <c r="E126" s="6">
        <v>1.5844546908238399E-5</v>
      </c>
      <c r="G126" s="2">
        <f t="shared" si="2"/>
        <v>-3.5158521212351091E-3</v>
      </c>
      <c r="H126" s="9">
        <f t="shared" si="3"/>
        <v>-3.7971202909339174E-4</v>
      </c>
      <c r="L126" s="9">
        <f>L125+H126</f>
        <v>0.57274100639796699</v>
      </c>
      <c r="N126" s="3">
        <v>0.57274100639796699</v>
      </c>
      <c r="O126" s="3">
        <v>-3.7971202909339299E-4</v>
      </c>
    </row>
    <row r="127" spans="1:15" x14ac:dyDescent="0.3">
      <c r="A127">
        <v>-1.54136975034074</v>
      </c>
      <c r="B127">
        <v>-1.5413995094488699</v>
      </c>
      <c r="D127" s="3">
        <v>2.50642608634677E-3</v>
      </c>
      <c r="E127" s="6">
        <v>1.5844546908238399E-5</v>
      </c>
      <c r="G127" s="2">
        <f t="shared" si="2"/>
        <v>-3.887752127791637E-3</v>
      </c>
      <c r="H127" s="9">
        <f t="shared" si="3"/>
        <v>-4.1987722980149677E-4</v>
      </c>
      <c r="L127" s="9">
        <f>L126+H127</f>
        <v>0.57232112916816547</v>
      </c>
      <c r="N127" s="3">
        <v>0.57232112916816502</v>
      </c>
      <c r="O127" s="3">
        <v>-4.1987722980149601E-4</v>
      </c>
    </row>
    <row r="128" spans="1:15" x14ac:dyDescent="0.3">
      <c r="A128">
        <v>-1.64257653460671</v>
      </c>
      <c r="B128">
        <v>-1.6426061016823601</v>
      </c>
      <c r="D128" s="3">
        <v>2.50642608634677E-3</v>
      </c>
      <c r="E128" s="6">
        <v>1.5844546908238399E-5</v>
      </c>
      <c r="G128" s="2">
        <f t="shared" si="2"/>
        <v>-4.1430230245892005E-3</v>
      </c>
      <c r="H128" s="9">
        <f t="shared" si="3"/>
        <v>-4.474464866556336E-4</v>
      </c>
      <c r="L128" s="9">
        <f>L127+H128</f>
        <v>0.57187368268150984</v>
      </c>
      <c r="N128" s="3">
        <v>0.57187368268150995</v>
      </c>
      <c r="O128" s="3">
        <v>-4.47446486655633E-4</v>
      </c>
    </row>
    <row r="129" spans="1:15" x14ac:dyDescent="0.3">
      <c r="A129">
        <v>-1.81121827928219</v>
      </c>
      <c r="B129">
        <v>-1.8141299678176701</v>
      </c>
      <c r="D129" s="3">
        <v>2.51805899449461E-3</v>
      </c>
      <c r="E129" s="6">
        <v>4.2116387603983601E-6</v>
      </c>
      <c r="G129" s="2">
        <f t="shared" si="2"/>
        <v>-4.5683949392284302E-3</v>
      </c>
      <c r="H129" s="9">
        <f t="shared" si="3"/>
        <v>-4.933866534366705E-4</v>
      </c>
      <c r="L129" s="9">
        <f>L128+H129</f>
        <v>0.57138029602807316</v>
      </c>
      <c r="N129" s="3">
        <v>0.57138029602807305</v>
      </c>
      <c r="O129" s="3">
        <v>-4.9338665343667105E-4</v>
      </c>
    </row>
    <row r="130" spans="1:15" x14ac:dyDescent="0.3">
      <c r="A130">
        <v>-2.0673923226691802</v>
      </c>
      <c r="B130">
        <v>-2.0933368131380199</v>
      </c>
      <c r="D130" s="3">
        <v>2.5201853114106801E-3</v>
      </c>
      <c r="E130" s="6">
        <v>2.0853218443204798E-6</v>
      </c>
      <c r="G130" s="2">
        <f t="shared" si="2"/>
        <v>-5.2145770454980339E-3</v>
      </c>
      <c r="H130" s="9">
        <f t="shared" si="3"/>
        <v>-5.6317432091378768E-4</v>
      </c>
      <c r="L130" s="9">
        <f>L129+H130</f>
        <v>0.57081712170715937</v>
      </c>
      <c r="N130" s="3">
        <v>0.57081712170715904</v>
      </c>
      <c r="O130" s="3">
        <v>-5.6317432091378995E-4</v>
      </c>
    </row>
    <row r="131" spans="1:15" x14ac:dyDescent="0.3">
      <c r="A131">
        <v>-2.1363283811174001</v>
      </c>
      <c r="B131">
        <v>-2.1690936324106098</v>
      </c>
      <c r="D131" s="3">
        <v>2.52081596633942E-3</v>
      </c>
      <c r="E131" s="6">
        <v>1.45466691558278E-6</v>
      </c>
      <c r="G131" s="2">
        <f t="shared" ref="G131:G194" si="4">A131*D131+B131*E131</f>
        <v>-5.3884460012086572E-3</v>
      </c>
      <c r="H131" s="9">
        <f t="shared" ref="H131:H194" si="5">G131*3600*30*10^-6</f>
        <v>-5.8195216813053494E-4</v>
      </c>
      <c r="L131" s="9">
        <f>L130+H131</f>
        <v>0.57023516953902886</v>
      </c>
      <c r="N131" s="3">
        <v>0.57023516953902897</v>
      </c>
      <c r="O131" s="3">
        <v>-5.8195216813053798E-4</v>
      </c>
    </row>
    <row r="132" spans="1:15" x14ac:dyDescent="0.3">
      <c r="A132">
        <v>-2.21529405710853</v>
      </c>
      <c r="B132">
        <v>-2.2874786952249302</v>
      </c>
      <c r="D132" s="3">
        <v>2.5210899540578599E-3</v>
      </c>
      <c r="E132" s="6">
        <v>1.1806791971429E-6</v>
      </c>
      <c r="G132" s="2">
        <f t="shared" si="4"/>
        <v>-5.5876563711697537E-3</v>
      </c>
      <c r="H132" s="9">
        <f t="shared" si="5"/>
        <v>-6.034668880863333E-4</v>
      </c>
      <c r="L132" s="9">
        <f>L131+H132</f>
        <v>0.56963170265094254</v>
      </c>
      <c r="N132" s="3">
        <v>0.56963170265094198</v>
      </c>
      <c r="O132" s="3">
        <v>-6.0346688808633503E-4</v>
      </c>
    </row>
    <row r="133" spans="1:15" x14ac:dyDescent="0.3">
      <c r="A133">
        <v>-2.4298893063684499</v>
      </c>
      <c r="B133">
        <v>-2.5201750142001398</v>
      </c>
      <c r="D133" s="3">
        <v>2.5212149494311499E-3</v>
      </c>
      <c r="E133" s="6">
        <v>1.0556838238502099E-6</v>
      </c>
      <c r="G133" s="2">
        <f t="shared" si="4"/>
        <v>-6.1289337526747858E-3</v>
      </c>
      <c r="H133" s="9">
        <f t="shared" si="5"/>
        <v>-6.6192484528887691E-4</v>
      </c>
      <c r="L133" s="9">
        <f>L132+H133</f>
        <v>0.56896977780565361</v>
      </c>
      <c r="N133" s="3">
        <v>0.56896977780565305</v>
      </c>
      <c r="O133" s="3">
        <v>-6.6192484528887897E-4</v>
      </c>
    </row>
    <row r="134" spans="1:15" x14ac:dyDescent="0.3">
      <c r="A134">
        <v>-2.6428699522174099</v>
      </c>
      <c r="B134">
        <v>-2.7745660789417901</v>
      </c>
      <c r="D134" s="3">
        <v>2.52125174099933E-3</v>
      </c>
      <c r="E134" s="6">
        <v>1.01889225567839E-6</v>
      </c>
      <c r="G134" s="2">
        <f t="shared" si="4"/>
        <v>-6.6661674521536624E-3</v>
      </c>
      <c r="H134" s="9">
        <f t="shared" si="5"/>
        <v>-7.1994608483259555E-4</v>
      </c>
      <c r="L134" s="9">
        <f>L133+H134</f>
        <v>0.568249831720821</v>
      </c>
      <c r="N134" s="3">
        <v>0.568249831720821</v>
      </c>
      <c r="O134" s="3">
        <v>-7.1994608483259696E-4</v>
      </c>
    </row>
    <row r="135" spans="1:15" x14ac:dyDescent="0.3">
      <c r="A135">
        <v>-2.8979304377948201</v>
      </c>
      <c r="B135">
        <v>-3.0524968202976899</v>
      </c>
      <c r="D135" s="3">
        <v>2.5212149494311499E-3</v>
      </c>
      <c r="E135" s="6">
        <v>1.0556838238502099E-6</v>
      </c>
      <c r="G135" s="2">
        <f t="shared" si="4"/>
        <v>-7.3095280136953999E-3</v>
      </c>
      <c r="H135" s="9">
        <f t="shared" si="5"/>
        <v>-7.8942902547910311E-4</v>
      </c>
      <c r="L135" s="9">
        <f>L134+H135</f>
        <v>0.56746040269534193</v>
      </c>
      <c r="N135" s="3">
        <v>0.56746040269534204</v>
      </c>
      <c r="O135" s="3">
        <v>-7.8942902547910496E-4</v>
      </c>
    </row>
    <row r="136" spans="1:15" x14ac:dyDescent="0.3">
      <c r="A136">
        <v>-3.1989143474535799</v>
      </c>
      <c r="B136">
        <v>-3.32725371282856</v>
      </c>
      <c r="D136" s="3">
        <v>2.5210899540578599E-3</v>
      </c>
      <c r="E136" s="6">
        <v>1.1806791971429E-6</v>
      </c>
      <c r="G136" s="2">
        <f t="shared" si="4"/>
        <v>-8.068679244499128E-3</v>
      </c>
      <c r="H136" s="9">
        <f t="shared" si="5"/>
        <v>-8.7141735840590574E-4</v>
      </c>
      <c r="L136" s="9">
        <f>L135+H136</f>
        <v>0.56658898533693602</v>
      </c>
      <c r="N136" s="3">
        <v>0.56658898533693602</v>
      </c>
      <c r="O136" s="3">
        <v>-8.7141735840590997E-4</v>
      </c>
    </row>
    <row r="137" spans="1:15" x14ac:dyDescent="0.3">
      <c r="A137">
        <v>-3.01534551147236</v>
      </c>
      <c r="B137">
        <v>-3.15976979237649</v>
      </c>
      <c r="D137" s="3">
        <v>2.52081596633942E-3</v>
      </c>
      <c r="E137" s="6">
        <v>1.45466691558278E-6</v>
      </c>
      <c r="G137" s="2">
        <f t="shared" si="4"/>
        <v>-7.6057275219272571E-3</v>
      </c>
      <c r="H137" s="9">
        <f t="shared" si="5"/>
        <v>-8.2141857236814363E-4</v>
      </c>
      <c r="L137" s="9">
        <f>L136+H137</f>
        <v>0.56576756676456785</v>
      </c>
      <c r="N137" s="3">
        <v>0.56576756676456796</v>
      </c>
      <c r="O137" s="3">
        <v>-8.2141857236814797E-4</v>
      </c>
    </row>
    <row r="138" spans="1:15" x14ac:dyDescent="0.3">
      <c r="A138">
        <v>-2.7488191558888402</v>
      </c>
      <c r="B138">
        <v>-2.87277765474404</v>
      </c>
      <c r="D138" s="3">
        <v>2.5201853114106801E-3</v>
      </c>
      <c r="E138" s="6">
        <v>2.0853218443204798E-6</v>
      </c>
      <c r="G138" s="2">
        <f t="shared" si="4"/>
        <v>-6.9335243263926732E-3</v>
      </c>
      <c r="H138" s="9">
        <f t="shared" si="5"/>
        <v>-7.4882062725040871E-4</v>
      </c>
      <c r="L138" s="9">
        <f>L137+H138</f>
        <v>0.5650187461373174</v>
      </c>
      <c r="N138" s="3">
        <v>0.56501874613731695</v>
      </c>
      <c r="O138" s="3">
        <v>-7.4882062725041098E-4</v>
      </c>
    </row>
    <row r="139" spans="1:15" x14ac:dyDescent="0.3">
      <c r="A139">
        <v>-2.6676053601998002</v>
      </c>
      <c r="B139">
        <v>-2.7744751879040899</v>
      </c>
      <c r="D139" s="3">
        <v>2.51805899449461E-3</v>
      </c>
      <c r="E139" s="6">
        <v>4.2116387603983601E-6</v>
      </c>
      <c r="G139" s="2">
        <f t="shared" si="4"/>
        <v>-6.7288727582542817E-3</v>
      </c>
      <c r="H139" s="9">
        <f t="shared" si="5"/>
        <v>-7.2671825789146242E-4</v>
      </c>
      <c r="L139" s="9">
        <f>L138+H139</f>
        <v>0.56429202787942589</v>
      </c>
      <c r="N139" s="3">
        <v>0.56429202787942601</v>
      </c>
      <c r="O139" s="3">
        <v>-7.2671825789146405E-4</v>
      </c>
    </row>
    <row r="140" spans="1:15" x14ac:dyDescent="0.3">
      <c r="A140">
        <v>-2.44653779136992</v>
      </c>
      <c r="B140">
        <v>-2.4761429379115301</v>
      </c>
      <c r="D140" s="3">
        <v>2.50642608634677E-3</v>
      </c>
      <c r="E140" s="6">
        <v>1.5844546908238399E-5</v>
      </c>
      <c r="G140" s="2">
        <f t="shared" si="4"/>
        <v>-6.1712995044540218E-3</v>
      </c>
      <c r="H140" s="9">
        <f t="shared" si="5"/>
        <v>-6.6650034648103428E-4</v>
      </c>
      <c r="L140" s="9">
        <f>L139+H140</f>
        <v>0.56362552753294481</v>
      </c>
      <c r="N140" s="3">
        <v>0.56362552753294504</v>
      </c>
      <c r="O140" s="3">
        <v>-6.6650034648103504E-4</v>
      </c>
    </row>
    <row r="141" spans="1:15" x14ac:dyDescent="0.3">
      <c r="A141">
        <v>-2.2259916423942201</v>
      </c>
      <c r="B141">
        <v>-2.2275661652207801</v>
      </c>
      <c r="D141" s="3">
        <v>2.50642608634677E-3</v>
      </c>
      <c r="E141" s="6">
        <v>1.5844546908238399E-5</v>
      </c>
      <c r="G141" s="2">
        <f t="shared" si="4"/>
        <v>-5.6145782970828092E-3</v>
      </c>
      <c r="H141" s="9">
        <f t="shared" si="5"/>
        <v>-6.0637445608494338E-4</v>
      </c>
      <c r="L141" s="9">
        <f>L140+H141</f>
        <v>0.5630191530768599</v>
      </c>
      <c r="N141" s="3">
        <v>0.56301915307686001</v>
      </c>
      <c r="O141" s="3">
        <v>-6.0637445608494403E-4</v>
      </c>
    </row>
    <row r="142" spans="1:15" x14ac:dyDescent="0.3">
      <c r="A142">
        <v>-2.1499040059592902</v>
      </c>
      <c r="B142">
        <v>-2.1499327451366002</v>
      </c>
      <c r="D142" s="3">
        <v>2.50642608634677E-3</v>
      </c>
      <c r="E142" s="6">
        <v>1.5844546908238399E-5</v>
      </c>
      <c r="G142" s="2">
        <f t="shared" si="4"/>
        <v>-5.422640193907661E-3</v>
      </c>
      <c r="H142" s="9">
        <f t="shared" si="5"/>
        <v>-5.8564514094202734E-4</v>
      </c>
      <c r="L142" s="9">
        <f>L141+H142</f>
        <v>0.56243350793591784</v>
      </c>
      <c r="N142" s="3">
        <v>0.56243350793591795</v>
      </c>
      <c r="O142" s="3">
        <v>-5.8564514094202702E-4</v>
      </c>
    </row>
    <row r="143" spans="1:15" x14ac:dyDescent="0.3">
      <c r="A143">
        <v>-2.11202763312345</v>
      </c>
      <c r="B143">
        <v>-2.1120564274765901</v>
      </c>
      <c r="D143" s="3">
        <v>2.50642608634677E-3</v>
      </c>
      <c r="E143" s="6">
        <v>1.5844546908238399E-5</v>
      </c>
      <c r="G143" s="2">
        <f t="shared" si="4"/>
        <v>-5.3271057318838395E-3</v>
      </c>
      <c r="H143" s="9">
        <f t="shared" si="5"/>
        <v>-5.7532741904345471E-4</v>
      </c>
      <c r="L143" s="9">
        <f>L142+H143</f>
        <v>0.56185818051687442</v>
      </c>
      <c r="N143" s="3">
        <v>0.56185818051687397</v>
      </c>
      <c r="O143" s="3">
        <v>-5.7532741904345504E-4</v>
      </c>
    </row>
    <row r="144" spans="1:15" x14ac:dyDescent="0.3">
      <c r="A144">
        <v>-2.0747688838832499</v>
      </c>
      <c r="B144">
        <v>-2.0747977334439902</v>
      </c>
      <c r="D144" s="3">
        <v>2.50642608634677E-3</v>
      </c>
      <c r="E144" s="6">
        <v>1.5844546908238399E-5</v>
      </c>
      <c r="G144" s="2">
        <f t="shared" si="4"/>
        <v>-5.2331290837182107E-3</v>
      </c>
      <c r="H144" s="9">
        <f t="shared" si="5"/>
        <v>-5.6517794104156676E-4</v>
      </c>
      <c r="L144" s="9">
        <f>L143+H144</f>
        <v>0.56129300257583281</v>
      </c>
      <c r="N144" s="3">
        <v>0.56129300257583303</v>
      </c>
      <c r="O144" s="3">
        <v>-5.6517794104156698E-4</v>
      </c>
    </row>
    <row r="145" spans="1:15" x14ac:dyDescent="0.3">
      <c r="A145">
        <v>-2.0933216351320398</v>
      </c>
      <c r="B145">
        <v>-2.09335045708545</v>
      </c>
      <c r="D145" s="3">
        <v>2.50642608634677E-3</v>
      </c>
      <c r="E145" s="6">
        <v>1.5844546908238399E-5</v>
      </c>
      <c r="G145" s="2">
        <f t="shared" si="4"/>
        <v>-5.2799241429216928E-3</v>
      </c>
      <c r="H145" s="9">
        <f t="shared" si="5"/>
        <v>-5.7023180743554273E-4</v>
      </c>
      <c r="L145" s="9">
        <f>L144+H145</f>
        <v>0.56072277076839727</v>
      </c>
      <c r="N145" s="3">
        <v>0.56072277076839705</v>
      </c>
      <c r="O145" s="3">
        <v>-5.7023180743554305E-4</v>
      </c>
    </row>
    <row r="146" spans="1:15" x14ac:dyDescent="0.3">
      <c r="A146">
        <v>-2.1499040059592902</v>
      </c>
      <c r="B146">
        <v>-2.1499327451366002</v>
      </c>
      <c r="D146" s="3">
        <v>2.50642608634677E-3</v>
      </c>
      <c r="E146" s="6">
        <v>1.5844546908238399E-5</v>
      </c>
      <c r="G146" s="2">
        <f t="shared" si="4"/>
        <v>-5.422640193907661E-3</v>
      </c>
      <c r="H146" s="9">
        <f t="shared" si="5"/>
        <v>-5.8564514094202734E-4</v>
      </c>
      <c r="L146" s="9">
        <f>L145+H146</f>
        <v>0.56013712562745521</v>
      </c>
      <c r="N146" s="3">
        <v>0.56013712562745499</v>
      </c>
      <c r="O146" s="3">
        <v>-5.8564514094202702E-4</v>
      </c>
    </row>
    <row r="147" spans="1:15" x14ac:dyDescent="0.3">
      <c r="A147">
        <v>-2.14993292402555</v>
      </c>
      <c r="B147">
        <v>-2.14993292402555</v>
      </c>
      <c r="D147" s="3">
        <v>2.50642608634677E-3</v>
      </c>
      <c r="E147" s="6">
        <v>1.5844546908238399E-5</v>
      </c>
      <c r="G147" s="2">
        <f t="shared" si="4"/>
        <v>-5.4227126777377163E-3</v>
      </c>
      <c r="H147" s="9">
        <f t="shared" si="5"/>
        <v>-5.8565296919567335E-4</v>
      </c>
      <c r="L147" s="9">
        <f>L146+H147</f>
        <v>0.55955147265825955</v>
      </c>
      <c r="N147" s="3">
        <v>0.559551472658259</v>
      </c>
      <c r="O147" s="3">
        <v>-5.8565296919567303E-4</v>
      </c>
    </row>
    <row r="148" spans="1:15" x14ac:dyDescent="0.3">
      <c r="A148">
        <v>-2.1499040059592902</v>
      </c>
      <c r="B148">
        <v>-2.1499327451366002</v>
      </c>
      <c r="D148" s="3">
        <v>2.50642608634677E-3</v>
      </c>
      <c r="E148" s="6">
        <v>1.5844546908238399E-5</v>
      </c>
      <c r="G148" s="2">
        <f t="shared" si="4"/>
        <v>-5.422640193907661E-3</v>
      </c>
      <c r="H148" s="9">
        <f t="shared" si="5"/>
        <v>-5.8564514094202734E-4</v>
      </c>
      <c r="L148" s="9">
        <f>L147+H148</f>
        <v>0.55896582751731749</v>
      </c>
      <c r="N148" s="3">
        <v>0.55896582751731705</v>
      </c>
      <c r="O148" s="3">
        <v>-5.8564514094202702E-4</v>
      </c>
    </row>
    <row r="149" spans="1:15" x14ac:dyDescent="0.3">
      <c r="A149">
        <v>-2.11202763312345</v>
      </c>
      <c r="B149">
        <v>-2.1120564274765901</v>
      </c>
      <c r="D149" s="3">
        <v>2.50642608634677E-3</v>
      </c>
      <c r="E149" s="6">
        <v>1.5844546908238399E-5</v>
      </c>
      <c r="G149" s="2">
        <f t="shared" si="4"/>
        <v>-5.3271057318838395E-3</v>
      </c>
      <c r="H149" s="9">
        <f t="shared" si="5"/>
        <v>-5.7532741904345471E-4</v>
      </c>
      <c r="L149" s="9">
        <f>L148+H149</f>
        <v>0.55839050009827407</v>
      </c>
      <c r="N149" s="3">
        <v>0.55839050009827396</v>
      </c>
      <c r="O149" s="3">
        <v>-5.7532741904345504E-4</v>
      </c>
    </row>
    <row r="150" spans="1:15" x14ac:dyDescent="0.3">
      <c r="A150">
        <v>-2.13088803504438</v>
      </c>
      <c r="B150">
        <v>-2.1309168018052098</v>
      </c>
      <c r="D150" s="3">
        <v>2.50642608634677E-3</v>
      </c>
      <c r="E150" s="6">
        <v>1.5844546908238399E-5</v>
      </c>
      <c r="G150" s="2">
        <f t="shared" si="4"/>
        <v>-5.3746767693431995E-3</v>
      </c>
      <c r="H150" s="9">
        <f t="shared" si="5"/>
        <v>-5.804650910890655E-4</v>
      </c>
      <c r="L150" s="9">
        <f>L149+H150</f>
        <v>0.55781003500718496</v>
      </c>
      <c r="N150" s="3">
        <v>0.55781003500718496</v>
      </c>
      <c r="O150" s="3">
        <v>-5.8046509108906604E-4</v>
      </c>
    </row>
    <row r="151" spans="1:15" x14ac:dyDescent="0.3">
      <c r="A151">
        <v>-2.1690767188574598</v>
      </c>
      <c r="B151">
        <v>-2.16910543046097</v>
      </c>
      <c r="D151" s="3">
        <v>2.50642608634677E-3</v>
      </c>
      <c r="E151" s="6">
        <v>1.5844546908238399E-5</v>
      </c>
      <c r="G151" s="2">
        <f t="shared" si="4"/>
        <v>-5.4709989641736493E-3</v>
      </c>
      <c r="H151" s="9">
        <f t="shared" si="5"/>
        <v>-5.9086788813075418E-4</v>
      </c>
      <c r="L151" s="9">
        <f>L150+H151</f>
        <v>0.55721916711905417</v>
      </c>
      <c r="N151" s="3">
        <v>0.55721916711905395</v>
      </c>
      <c r="O151" s="3">
        <v>-5.9086788813075396E-4</v>
      </c>
    </row>
    <row r="152" spans="1:15" x14ac:dyDescent="0.3">
      <c r="A152">
        <v>-2.13088803504438</v>
      </c>
      <c r="B152">
        <v>-2.1309168018052098</v>
      </c>
      <c r="D152" s="3">
        <v>2.50642608634677E-3</v>
      </c>
      <c r="E152" s="6">
        <v>1.5844546908238399E-5</v>
      </c>
      <c r="G152" s="2">
        <f t="shared" si="4"/>
        <v>-5.3746767693431995E-3</v>
      </c>
      <c r="H152" s="9">
        <f t="shared" si="5"/>
        <v>-5.804650910890655E-4</v>
      </c>
      <c r="L152" s="9">
        <f>L151+H152</f>
        <v>0.55663870202796506</v>
      </c>
      <c r="N152" s="3">
        <v>0.55663870202796495</v>
      </c>
      <c r="O152" s="3">
        <v>-5.8046509108906604E-4</v>
      </c>
    </row>
    <row r="153" spans="1:15" x14ac:dyDescent="0.3">
      <c r="A153">
        <v>-2.1432553743898501</v>
      </c>
      <c r="B153">
        <v>-2.1499249720981299</v>
      </c>
      <c r="D153" s="3">
        <v>2.51796149617926E-3</v>
      </c>
      <c r="E153" s="6">
        <v>4.3091370757470999E-6</v>
      </c>
      <c r="G153" s="2">
        <f t="shared" si="4"/>
        <v>-5.4058988306002502E-3</v>
      </c>
      <c r="H153" s="9">
        <f t="shared" si="5"/>
        <v>-5.8383707370482699E-4</v>
      </c>
      <c r="L153" s="9">
        <f>L152+H153</f>
        <v>0.55605486495426026</v>
      </c>
      <c r="N153" s="3">
        <v>0.55605486495426004</v>
      </c>
      <c r="O153" s="3">
        <v>-5.8383707370482699E-4</v>
      </c>
    </row>
    <row r="154" spans="1:15" x14ac:dyDescent="0.3">
      <c r="A154">
        <v>-2.3191123257172102</v>
      </c>
      <c r="B154">
        <v>-2.3488946305831599</v>
      </c>
      <c r="D154" s="3">
        <v>2.5201614322944502E-3</v>
      </c>
      <c r="E154" s="6">
        <v>2.1092009605543201E-6</v>
      </c>
      <c r="G154" s="2">
        <f t="shared" si="4"/>
        <v>-5.8494917312422647E-3</v>
      </c>
      <c r="H154" s="9">
        <f t="shared" si="5"/>
        <v>-6.3174510697416462E-4</v>
      </c>
      <c r="L154" s="9">
        <f>L153+H154</f>
        <v>0.5554231198472861</v>
      </c>
      <c r="N154" s="3">
        <v>0.55542311984728598</v>
      </c>
      <c r="O154" s="3">
        <v>-6.3174510697416495E-4</v>
      </c>
    </row>
    <row r="155" spans="1:15" x14ac:dyDescent="0.3">
      <c r="A155">
        <v>-2.4753505082066201</v>
      </c>
      <c r="B155">
        <v>-2.5201822593869201</v>
      </c>
      <c r="D155" s="3">
        <v>2.5208042816707498E-3</v>
      </c>
      <c r="E155" s="6">
        <v>1.46635158425377E-6</v>
      </c>
      <c r="G155" s="2">
        <f t="shared" si="4"/>
        <v>-6.2435696329717748E-3</v>
      </c>
      <c r="H155" s="9">
        <f t="shared" si="5"/>
        <v>-6.7430552036095175E-4</v>
      </c>
      <c r="L155" s="9">
        <f>L154+H155</f>
        <v>0.55474881432692513</v>
      </c>
      <c r="N155" s="3">
        <v>0.55474881432692502</v>
      </c>
      <c r="O155" s="3">
        <v>-6.7430552036095305E-4</v>
      </c>
    </row>
    <row r="156" spans="1:15" x14ac:dyDescent="0.3">
      <c r="A156">
        <v>-2.6668535861699798</v>
      </c>
      <c r="B156">
        <v>-2.75050328794558</v>
      </c>
      <c r="D156" s="3">
        <v>2.52108221522557E-3</v>
      </c>
      <c r="E156" s="6">
        <v>1.1884180294323E-6</v>
      </c>
      <c r="G156" s="2">
        <f t="shared" si="4"/>
        <v>-6.7266258944010757E-3</v>
      </c>
      <c r="H156" s="9">
        <f t="shared" si="5"/>
        <v>-7.2647559659531609E-4</v>
      </c>
      <c r="L156" s="9">
        <f>L155+H156</f>
        <v>0.5540223387303298</v>
      </c>
      <c r="N156" s="3">
        <v>0.55402233873033002</v>
      </c>
      <c r="O156" s="3">
        <v>-7.2647559659531804E-4</v>
      </c>
    </row>
    <row r="157" spans="1:15" x14ac:dyDescent="0.3">
      <c r="A157">
        <v>-2.7896435633924601</v>
      </c>
      <c r="B157">
        <v>-2.8728218485268799</v>
      </c>
      <c r="D157" s="3">
        <v>2.5212087401812302E-3</v>
      </c>
      <c r="E157" s="6">
        <v>1.0618930737756301E-6</v>
      </c>
      <c r="G157" s="2">
        <f t="shared" si="4"/>
        <v>-7.0363243636385239E-3</v>
      </c>
      <c r="H157" s="9">
        <f t="shared" si="5"/>
        <v>-7.5992303127296059E-4</v>
      </c>
      <c r="L157" s="9">
        <f>L156+H157</f>
        <v>0.55326241569905688</v>
      </c>
      <c r="N157" s="3">
        <v>0.55326241569905699</v>
      </c>
      <c r="O157" s="3">
        <v>-7.5992303127296297E-4</v>
      </c>
    </row>
    <row r="158" spans="1:15" x14ac:dyDescent="0.3">
      <c r="A158">
        <v>-3.1677245248493802</v>
      </c>
      <c r="B158">
        <v>-3.3272508247008501</v>
      </c>
      <c r="D158" s="3">
        <v>2.5212459497564702E-3</v>
      </c>
      <c r="E158" s="6">
        <v>1.0246834985347501E-6</v>
      </c>
      <c r="G158" s="2">
        <f t="shared" si="4"/>
        <v>-7.990022007236296E-3</v>
      </c>
      <c r="H158" s="9">
        <f t="shared" si="5"/>
        <v>-8.6292237678151985E-4</v>
      </c>
      <c r="L158" s="9">
        <f>L157+H158</f>
        <v>0.55239949332227534</v>
      </c>
      <c r="N158" s="3">
        <v>0.552399493322275</v>
      </c>
      <c r="O158" s="3">
        <v>-8.6292237678152299E-4</v>
      </c>
    </row>
    <row r="159" spans="1:15" x14ac:dyDescent="0.3">
      <c r="A159">
        <v>-3.1820251773500399</v>
      </c>
      <c r="B159">
        <v>-3.2987921430394498</v>
      </c>
      <c r="D159" s="3">
        <v>2.5212087401812302E-3</v>
      </c>
      <c r="E159" s="6">
        <v>1.0618930737756301E-6</v>
      </c>
      <c r="G159" s="2">
        <f t="shared" si="4"/>
        <v>-8.0260526531401675E-3</v>
      </c>
      <c r="H159" s="9">
        <f t="shared" si="5"/>
        <v>-8.6681368653913806E-4</v>
      </c>
      <c r="L159" s="9">
        <f>L158+H159</f>
        <v>0.55153267963573616</v>
      </c>
      <c r="N159" s="3">
        <v>0.55153267963573605</v>
      </c>
      <c r="O159" s="3">
        <v>-8.6681368653913904E-4</v>
      </c>
    </row>
    <row r="160" spans="1:15" x14ac:dyDescent="0.3">
      <c r="A160">
        <v>-3.3558538138579701</v>
      </c>
      <c r="B160">
        <v>-3.50287614901394</v>
      </c>
      <c r="D160" s="3">
        <v>2.52108221522557E-3</v>
      </c>
      <c r="E160" s="6">
        <v>1.1884180294323E-6</v>
      </c>
      <c r="G160" s="2">
        <f t="shared" si="4"/>
        <v>-8.4645462481845839E-3</v>
      </c>
      <c r="H160" s="9">
        <f t="shared" si="5"/>
        <v>-9.1417099480393504E-4</v>
      </c>
      <c r="L160" s="9">
        <f>L159+H160</f>
        <v>0.5506185086409322</v>
      </c>
      <c r="N160" s="3">
        <v>0.55061850864093198</v>
      </c>
      <c r="O160" s="3">
        <v>-9.1417099480393699E-4</v>
      </c>
    </row>
    <row r="161" spans="1:15" x14ac:dyDescent="0.3">
      <c r="A161">
        <v>-3.0731892747652099</v>
      </c>
      <c r="B161">
        <v>-3.2147085367521302</v>
      </c>
      <c r="D161" s="3">
        <v>2.5208042816707498E-3</v>
      </c>
      <c r="E161" s="6">
        <v>1.46635158425377E-6</v>
      </c>
      <c r="G161" s="2">
        <f t="shared" si="4"/>
        <v>-7.7516225751685479E-3</v>
      </c>
      <c r="H161" s="9">
        <f t="shared" si="5"/>
        <v>-8.3717523811820311E-4</v>
      </c>
      <c r="L161" s="9">
        <f>L160+H161</f>
        <v>0.54978133340281399</v>
      </c>
      <c r="N161" s="3">
        <v>0.54978133340281399</v>
      </c>
      <c r="O161" s="3">
        <v>-8.3717523811820496E-4</v>
      </c>
    </row>
    <row r="162" spans="1:15" x14ac:dyDescent="0.3">
      <c r="A162">
        <v>-2.7909733469762399</v>
      </c>
      <c r="B162">
        <v>-2.9230900930775299</v>
      </c>
      <c r="D162" s="3">
        <v>2.5201614322944502E-3</v>
      </c>
      <c r="E162" s="6">
        <v>2.1092009605543201E-6</v>
      </c>
      <c r="G162" s="2">
        <f t="shared" si="4"/>
        <v>-7.0398687720433818E-3</v>
      </c>
      <c r="H162" s="9">
        <f t="shared" si="5"/>
        <v>-7.6030582738068509E-4</v>
      </c>
      <c r="L162" s="9">
        <f>L161+H162</f>
        <v>0.54902102757543325</v>
      </c>
      <c r="N162" s="3">
        <v>0.54902102757543303</v>
      </c>
      <c r="O162" s="3">
        <v>-7.6030582738068704E-4</v>
      </c>
    </row>
    <row r="163" spans="1:15" x14ac:dyDescent="0.3">
      <c r="A163">
        <v>-2.6289191181882199</v>
      </c>
      <c r="B163">
        <v>-2.7028745826889899</v>
      </c>
      <c r="D163" s="3">
        <v>2.51796149617926E-3</v>
      </c>
      <c r="E163" s="6">
        <v>4.3091370757470999E-6</v>
      </c>
      <c r="G163" s="2">
        <f t="shared" si="4"/>
        <v>-6.63116417324283E-3</v>
      </c>
      <c r="H163" s="9">
        <f t="shared" si="5"/>
        <v>-7.1616573071022556E-4</v>
      </c>
      <c r="L163" s="9">
        <f>L162+H163</f>
        <v>0.54830486184472305</v>
      </c>
      <c r="N163" s="3">
        <v>0.54830486184472305</v>
      </c>
      <c r="O163" s="3">
        <v>-7.1616573071022795E-4</v>
      </c>
    </row>
    <row r="164" spans="1:15" x14ac:dyDescent="0.3">
      <c r="A164">
        <v>-2.64291076458204</v>
      </c>
      <c r="B164">
        <v>-2.6560764522752098</v>
      </c>
      <c r="D164" s="3">
        <v>2.50642608634677E-3</v>
      </c>
      <c r="E164" s="6">
        <v>1.5844546908238399E-5</v>
      </c>
      <c r="G164" s="2">
        <f t="shared" si="4"/>
        <v>-6.666344812175054E-3</v>
      </c>
      <c r="H164" s="9">
        <f t="shared" si="5"/>
        <v>-7.1996523971490573E-4</v>
      </c>
      <c r="L164" s="9">
        <f>L163+H164</f>
        <v>0.54758489660500809</v>
      </c>
      <c r="N164" s="3">
        <v>0.54758489660500798</v>
      </c>
      <c r="O164" s="3">
        <v>-7.1996523971490703E-4</v>
      </c>
    </row>
    <row r="165" spans="1:15" x14ac:dyDescent="0.3">
      <c r="A165">
        <v>-2.54177808666459</v>
      </c>
      <c r="B165">
        <v>-2.5423988712733601</v>
      </c>
      <c r="D165" s="3">
        <v>2.50642608634677E-3</v>
      </c>
      <c r="E165" s="6">
        <v>1.5844546908238399E-5</v>
      </c>
      <c r="G165" s="2">
        <f t="shared" si="4"/>
        <v>-6.4110620602960524E-3</v>
      </c>
      <c r="H165" s="9">
        <f t="shared" si="5"/>
        <v>-6.9239470251197365E-4</v>
      </c>
      <c r="L165" s="9">
        <f>L164+H165</f>
        <v>0.54689250190249616</v>
      </c>
      <c r="N165" s="3">
        <v>0.54689250190249605</v>
      </c>
      <c r="O165" s="3">
        <v>-6.92394702511973E-4</v>
      </c>
    </row>
    <row r="166" spans="1:15" x14ac:dyDescent="0.3">
      <c r="A166">
        <v>-2.4762988940683801</v>
      </c>
      <c r="B166">
        <v>-2.47632719383438</v>
      </c>
      <c r="D166" s="3">
        <v>2.50642608634677E-3</v>
      </c>
      <c r="E166" s="6">
        <v>1.5844546908238399E-5</v>
      </c>
      <c r="G166" s="2">
        <f t="shared" si="4"/>
        <v>-6.2458964280675006E-3</v>
      </c>
      <c r="H166" s="9">
        <f t="shared" si="5"/>
        <v>-6.7455681423129001E-4</v>
      </c>
      <c r="L166" s="9">
        <f>L165+H166</f>
        <v>0.54621794508826482</v>
      </c>
      <c r="N166" s="3">
        <v>0.54621794508826504</v>
      </c>
      <c r="O166" s="3">
        <v>-6.7455681423129001E-4</v>
      </c>
    </row>
    <row r="167" spans="1:15" x14ac:dyDescent="0.3">
      <c r="A167">
        <v>-2.3077747021408999</v>
      </c>
      <c r="B167">
        <v>-2.3078032210735402</v>
      </c>
      <c r="D167" s="3">
        <v>2.50642608634677E-3</v>
      </c>
      <c r="E167" s="6">
        <v>1.5844546908238399E-5</v>
      </c>
      <c r="G167" s="2">
        <f t="shared" si="4"/>
        <v>-5.8208328112483816E-3</v>
      </c>
      <c r="H167" s="9">
        <f t="shared" si="5"/>
        <v>-6.2864994361482517E-4</v>
      </c>
      <c r="L167" s="9">
        <f>L166+H167</f>
        <v>0.54558929514465004</v>
      </c>
      <c r="N167" s="3">
        <v>0.54558929514465004</v>
      </c>
      <c r="O167" s="3">
        <v>-6.2864994361482604E-4</v>
      </c>
    </row>
    <row r="168" spans="1:15" x14ac:dyDescent="0.3">
      <c r="A168">
        <v>-2.2078971024718199</v>
      </c>
      <c r="B168">
        <v>-2.2079257589603101</v>
      </c>
      <c r="D168" s="3">
        <v>2.50642608634677E-3</v>
      </c>
      <c r="E168" s="6">
        <v>1.5844546908238399E-5</v>
      </c>
      <c r="G168" s="2">
        <f t="shared" si="4"/>
        <v>-5.5689144768625715E-3</v>
      </c>
      <c r="H168" s="9">
        <f t="shared" si="5"/>
        <v>-6.0144276350115758E-4</v>
      </c>
      <c r="L168" s="9">
        <f>L167+H168</f>
        <v>0.54498785238114889</v>
      </c>
      <c r="N168" s="3">
        <v>0.544987852381149</v>
      </c>
      <c r="O168" s="3">
        <v>-6.0144276350115801E-4</v>
      </c>
    </row>
    <row r="169" spans="1:15" x14ac:dyDescent="0.3">
      <c r="A169">
        <v>-2.2275471592212899</v>
      </c>
      <c r="B169">
        <v>-2.2275757881703502</v>
      </c>
      <c r="D169" s="3">
        <v>2.50642608634677E-3</v>
      </c>
      <c r="E169" s="6">
        <v>1.5844546908238399E-5</v>
      </c>
      <c r="G169" s="2">
        <f t="shared" si="4"/>
        <v>-5.6184772375072042E-3</v>
      </c>
      <c r="H169" s="9">
        <f t="shared" si="5"/>
        <v>-6.0679554165077797E-4</v>
      </c>
      <c r="L169" s="9">
        <f>L168+H169</f>
        <v>0.54438105683949811</v>
      </c>
      <c r="N169" s="3">
        <v>0.544381056839498</v>
      </c>
      <c r="O169" s="3">
        <v>-6.0679554165077895E-4</v>
      </c>
    </row>
    <row r="170" spans="1:15" x14ac:dyDescent="0.3">
      <c r="A170">
        <v>-2.1690767188574598</v>
      </c>
      <c r="B170">
        <v>-2.16910543046097</v>
      </c>
      <c r="D170" s="3">
        <v>2.50642608634677E-3</v>
      </c>
      <c r="E170" s="6">
        <v>1.5844546908238399E-5</v>
      </c>
      <c r="G170" s="2">
        <f t="shared" si="4"/>
        <v>-5.4709989641736493E-3</v>
      </c>
      <c r="H170" s="9">
        <f t="shared" si="5"/>
        <v>-5.9086788813075418E-4</v>
      </c>
      <c r="L170" s="9">
        <f>L169+H170</f>
        <v>0.54379018895136733</v>
      </c>
      <c r="N170" s="3">
        <v>0.54379018895136699</v>
      </c>
      <c r="O170" s="3">
        <v>-5.9086788813075396E-4</v>
      </c>
    </row>
    <row r="171" spans="1:15" x14ac:dyDescent="0.3">
      <c r="A171">
        <v>-2.2079259373345499</v>
      </c>
      <c r="B171">
        <v>-2.2079259373345499</v>
      </c>
      <c r="D171" s="3">
        <v>2.50642608634677E-3</v>
      </c>
      <c r="E171" s="6">
        <v>1.5844546908238399E-5</v>
      </c>
      <c r="G171" s="2">
        <f t="shared" si="4"/>
        <v>-5.5689867521409734E-3</v>
      </c>
      <c r="H171" s="9">
        <f t="shared" si="5"/>
        <v>-6.014505692312251E-4</v>
      </c>
      <c r="L171" s="9">
        <f>L170+H171</f>
        <v>0.5431887383821361</v>
      </c>
      <c r="N171" s="3">
        <v>0.54318873838213599</v>
      </c>
      <c r="O171" s="3">
        <v>-6.0145056923122705E-4</v>
      </c>
    </row>
    <row r="172" spans="1:15" x14ac:dyDescent="0.3">
      <c r="A172">
        <v>-2.2275471592212899</v>
      </c>
      <c r="B172">
        <v>-2.2275757881703502</v>
      </c>
      <c r="D172" s="3">
        <v>2.50642608634677E-3</v>
      </c>
      <c r="E172" s="6">
        <v>1.5844546908238399E-5</v>
      </c>
      <c r="G172" s="2">
        <f t="shared" si="4"/>
        <v>-5.6184772375072042E-3</v>
      </c>
      <c r="H172" s="9">
        <f t="shared" si="5"/>
        <v>-6.0679554165077797E-4</v>
      </c>
      <c r="L172" s="9">
        <f>L171+H172</f>
        <v>0.54258194284048533</v>
      </c>
      <c r="N172" s="3">
        <v>0.542581942840485</v>
      </c>
      <c r="O172" s="3">
        <v>-6.0679554165077895E-4</v>
      </c>
    </row>
    <row r="173" spans="1:15" x14ac:dyDescent="0.3">
      <c r="A173">
        <v>-2.2275471592212899</v>
      </c>
      <c r="B173">
        <v>-2.2275757881703502</v>
      </c>
      <c r="D173" s="3">
        <v>2.50642608634677E-3</v>
      </c>
      <c r="E173" s="6">
        <v>1.5844546908238399E-5</v>
      </c>
      <c r="G173" s="2">
        <f t="shared" si="4"/>
        <v>-5.6184772375072042E-3</v>
      </c>
      <c r="H173" s="9">
        <f t="shared" si="5"/>
        <v>-6.0679554165077797E-4</v>
      </c>
      <c r="L173" s="9">
        <f>L172+H173</f>
        <v>0.54197514729883456</v>
      </c>
      <c r="N173" s="3">
        <v>0.541975147298834</v>
      </c>
      <c r="O173" s="3">
        <v>-6.0679554165077895E-4</v>
      </c>
    </row>
    <row r="174" spans="1:15" x14ac:dyDescent="0.3">
      <c r="A174">
        <v>-2.2673330284931699</v>
      </c>
      <c r="B174">
        <v>-2.26736160240397</v>
      </c>
      <c r="D174" s="3">
        <v>2.50642608634677E-3</v>
      </c>
      <c r="E174" s="6">
        <v>1.5844546908238399E-5</v>
      </c>
      <c r="G174" s="2">
        <f t="shared" si="4"/>
        <v>-5.7188279663181333E-3</v>
      </c>
      <c r="H174" s="9">
        <f t="shared" si="5"/>
        <v>-6.1763342036235834E-4</v>
      </c>
      <c r="L174" s="9">
        <f>L173+H174</f>
        <v>0.5413575138784722</v>
      </c>
      <c r="N174" s="3">
        <v>0.54135751387847197</v>
      </c>
      <c r="O174" s="3">
        <v>-6.1763342036235997E-4</v>
      </c>
    </row>
    <row r="175" spans="1:15" x14ac:dyDescent="0.3">
      <c r="A175">
        <v>-2.2078971024718199</v>
      </c>
      <c r="B175">
        <v>-2.2079257589603101</v>
      </c>
      <c r="D175" s="3">
        <v>2.50642608634677E-3</v>
      </c>
      <c r="E175" s="6">
        <v>1.5844546908238399E-5</v>
      </c>
      <c r="G175" s="2">
        <f t="shared" si="4"/>
        <v>-5.5689144768625715E-3</v>
      </c>
      <c r="H175" s="9">
        <f t="shared" si="5"/>
        <v>-6.0144276350115758E-4</v>
      </c>
      <c r="L175" s="9">
        <f>L174+H175</f>
        <v>0.54075607111497104</v>
      </c>
      <c r="N175" s="3">
        <v>0.54075607111497104</v>
      </c>
      <c r="O175" s="3">
        <v>-6.0144276350115801E-4</v>
      </c>
    </row>
    <row r="176" spans="1:15" x14ac:dyDescent="0.3">
      <c r="A176">
        <v>-2.1691056091782799</v>
      </c>
      <c r="B176">
        <v>-2.1691056091782799</v>
      </c>
      <c r="D176" s="3">
        <v>2.50642608634677E-3</v>
      </c>
      <c r="E176" s="6">
        <v>1.5844546908238399E-5</v>
      </c>
      <c r="G176" s="2">
        <f t="shared" si="4"/>
        <v>-5.4710713784590905E-3</v>
      </c>
      <c r="H176" s="9">
        <f t="shared" si="5"/>
        <v>-5.9087570887358172E-4</v>
      </c>
      <c r="L176" s="9">
        <f>L175+H176</f>
        <v>0.54016519540609742</v>
      </c>
      <c r="N176" s="3">
        <v>0.54016519540609698</v>
      </c>
      <c r="O176" s="3">
        <v>-5.9087570887358205E-4</v>
      </c>
    </row>
    <row r="177" spans="1:15" x14ac:dyDescent="0.3">
      <c r="A177">
        <v>-2.1874847567388498</v>
      </c>
      <c r="B177">
        <v>-2.18843505261039</v>
      </c>
      <c r="D177" s="3">
        <v>2.51785931781891E-3</v>
      </c>
      <c r="E177" s="6">
        <v>4.4113154360910401E-6</v>
      </c>
      <c r="G177" s="2">
        <f t="shared" si="4"/>
        <v>-5.5174327546702075E-3</v>
      </c>
      <c r="H177" s="9">
        <f t="shared" si="5"/>
        <v>-5.9588273750438238E-4</v>
      </c>
      <c r="L177" s="9">
        <f>L176+H177</f>
        <v>0.53956931266859309</v>
      </c>
      <c r="N177" s="3">
        <v>0.53956931266859298</v>
      </c>
      <c r="O177" s="3">
        <v>-5.9588273750438596E-4</v>
      </c>
    </row>
    <row r="178" spans="1:15" x14ac:dyDescent="0.3">
      <c r="A178">
        <v>-2.21655701427385</v>
      </c>
      <c r="B178">
        <v>-2.22756995655083</v>
      </c>
      <c r="D178" s="3">
        <v>2.5201369323642601E-3</v>
      </c>
      <c r="E178" s="6">
        <v>2.13370089074483E-6</v>
      </c>
      <c r="G178" s="2">
        <f t="shared" si="4"/>
        <v>-5.5907801623630727E-3</v>
      </c>
      <c r="H178" s="9">
        <f t="shared" si="5"/>
        <v>-6.0380425753521179E-4</v>
      </c>
      <c r="L178" s="9">
        <f>L177+H178</f>
        <v>0.53896550841105784</v>
      </c>
      <c r="N178" s="3">
        <v>0.53896550841105795</v>
      </c>
      <c r="O178" s="3">
        <v>-6.0380425753521298E-4</v>
      </c>
    </row>
    <row r="179" spans="1:15" x14ac:dyDescent="0.3">
      <c r="A179">
        <v>-2.2372039442327498</v>
      </c>
      <c r="B179">
        <v>-2.2673505762609798</v>
      </c>
      <c r="D179" s="3">
        <v>2.52079235314182E-3</v>
      </c>
      <c r="E179" s="6">
        <v>1.47828011318011E-6</v>
      </c>
      <c r="G179" s="2">
        <f t="shared" si="4"/>
        <v>-5.6428783743071283E-3</v>
      </c>
      <c r="H179" s="9">
        <f t="shared" si="5"/>
        <v>-6.0943086442516979E-4</v>
      </c>
      <c r="L179" s="9">
        <f>L178+H179</f>
        <v>0.53835607754663262</v>
      </c>
      <c r="N179" s="3">
        <v>0.53835607754663195</v>
      </c>
      <c r="O179" s="3">
        <v>-6.0943086442517196E-4</v>
      </c>
    </row>
    <row r="180" spans="1:15" x14ac:dyDescent="0.3">
      <c r="A180">
        <v>-2.3859499556382602</v>
      </c>
      <c r="B180">
        <v>-2.43314835994854</v>
      </c>
      <c r="D180" s="3">
        <v>2.5210743273555601E-3</v>
      </c>
      <c r="E180" s="6">
        <v>1.1963058994478801E-6</v>
      </c>
      <c r="G180" s="2">
        <f t="shared" si="4"/>
        <v>-6.0180679692519931E-3</v>
      </c>
      <c r="H180" s="9">
        <f t="shared" si="5"/>
        <v>-6.4995134067921526E-4</v>
      </c>
      <c r="L180" s="9">
        <f>L179+H180</f>
        <v>0.53770612620595337</v>
      </c>
      <c r="N180" s="3">
        <v>0.53770612620595304</v>
      </c>
      <c r="O180" s="3">
        <v>-6.4995134067921505E-4</v>
      </c>
    </row>
    <row r="181" spans="1:15" x14ac:dyDescent="0.3">
      <c r="A181">
        <v>-2.3109532904758998</v>
      </c>
      <c r="B181">
        <v>-2.3489005942485002</v>
      </c>
      <c r="D181" s="3">
        <v>2.5212024144608699E-3</v>
      </c>
      <c r="E181" s="6">
        <v>1.06821879412898E-6</v>
      </c>
      <c r="G181" s="2">
        <f t="shared" si="4"/>
        <v>-5.8288901554144476E-3</v>
      </c>
      <c r="H181" s="9">
        <f t="shared" si="5"/>
        <v>-6.2952013678476033E-4</v>
      </c>
      <c r="L181" s="9">
        <f>L180+H181</f>
        <v>0.53707660606916863</v>
      </c>
      <c r="N181" s="3">
        <v>0.53707660606916796</v>
      </c>
      <c r="O181" s="3">
        <v>-6.2952013678476402E-4</v>
      </c>
    </row>
    <row r="182" spans="1:15" x14ac:dyDescent="0.3">
      <c r="A182">
        <v>-2.2377761258134798</v>
      </c>
      <c r="B182">
        <v>-2.26735419362545</v>
      </c>
      <c r="D182" s="3">
        <v>2.5212400505114198E-3</v>
      </c>
      <c r="E182" s="6">
        <v>1.03058274358728E-6</v>
      </c>
      <c r="G182" s="2">
        <f t="shared" si="4"/>
        <v>-5.6443074885847771E-3</v>
      </c>
      <c r="H182" s="9">
        <f t="shared" si="5"/>
        <v>-6.0958520876715585E-4</v>
      </c>
      <c r="L182" s="9">
        <f>L181+H182</f>
        <v>0.53646702086040143</v>
      </c>
      <c r="N182" s="3">
        <v>0.53646702086040099</v>
      </c>
      <c r="O182" s="3">
        <v>-6.0958520876715802E-4</v>
      </c>
    </row>
    <row r="183" spans="1:15" x14ac:dyDescent="0.3">
      <c r="A183">
        <v>-1.9936733969212299</v>
      </c>
      <c r="B183">
        <v>-2.0020943767235799</v>
      </c>
      <c r="D183" s="3">
        <v>2.5212024144608699E-3</v>
      </c>
      <c r="E183" s="6">
        <v>1.06821879412898E-6</v>
      </c>
      <c r="G183" s="2">
        <f t="shared" si="4"/>
        <v>-5.0285928568050454E-3</v>
      </c>
      <c r="H183" s="9">
        <f t="shared" si="5"/>
        <v>-5.4308802853494486E-4</v>
      </c>
      <c r="L183" s="9">
        <f>L182+H183</f>
        <v>0.53592393283186646</v>
      </c>
      <c r="N183" s="3">
        <v>0.53592393283186601</v>
      </c>
      <c r="O183" s="3">
        <v>-5.4308802853494703E-4</v>
      </c>
    </row>
    <row r="184" spans="1:15" x14ac:dyDescent="0.3">
      <c r="A184">
        <v>-1.7565862467240001</v>
      </c>
      <c r="B184">
        <v>-1.7657780688939599</v>
      </c>
      <c r="D184" s="3">
        <v>2.5210743273555601E-3</v>
      </c>
      <c r="E184" s="6">
        <v>1.1963058994478801E-6</v>
      </c>
      <c r="G184" s="2">
        <f t="shared" si="4"/>
        <v>-4.4305969011226697E-3</v>
      </c>
      <c r="H184" s="9">
        <f t="shared" si="5"/>
        <v>-4.7850446532124826E-4</v>
      </c>
      <c r="L184" s="9">
        <f>L183+H184</f>
        <v>0.53544542836654518</v>
      </c>
      <c r="N184" s="3">
        <v>0.53544542836654496</v>
      </c>
      <c r="O184" s="3">
        <v>-4.7850446532124999E-4</v>
      </c>
    </row>
    <row r="185" spans="1:15" x14ac:dyDescent="0.3">
      <c r="A185">
        <v>-1.66524863340953</v>
      </c>
      <c r="B185">
        <v>-1.68782548805567</v>
      </c>
      <c r="D185" s="3">
        <v>2.52079235314182E-3</v>
      </c>
      <c r="E185" s="6">
        <v>1.47828011318011E-6</v>
      </c>
      <c r="G185" s="2">
        <f t="shared" si="4"/>
        <v>-4.2002411000321201E-3</v>
      </c>
      <c r="H185" s="9">
        <f t="shared" si="5"/>
        <v>-4.5362603880346895E-4</v>
      </c>
      <c r="L185" s="9">
        <f>L184+H185</f>
        <v>0.53499180232774168</v>
      </c>
      <c r="N185" s="3">
        <v>0.53499180232774102</v>
      </c>
      <c r="O185" s="3">
        <v>-4.5362603880347101E-4</v>
      </c>
    </row>
    <row r="186" spans="1:15" x14ac:dyDescent="0.3">
      <c r="A186">
        <v>-1.6615613675932699</v>
      </c>
      <c r="B186">
        <v>-1.6878195413714701</v>
      </c>
      <c r="D186" s="3">
        <v>2.5201369323642601E-3</v>
      </c>
      <c r="E186" s="6">
        <v>2.13370089074483E-6</v>
      </c>
      <c r="G186" s="2">
        <f t="shared" si="4"/>
        <v>-4.1909634699203091E-3</v>
      </c>
      <c r="H186" s="9">
        <f t="shared" si="5"/>
        <v>-4.5262405475139336E-4</v>
      </c>
      <c r="L186" s="9">
        <f>L185+H186</f>
        <v>0.53453917827299025</v>
      </c>
      <c r="N186" s="3">
        <v>0.53453917827299002</v>
      </c>
      <c r="O186" s="3">
        <v>-4.5262405475139401E-4</v>
      </c>
    </row>
    <row r="187" spans="1:15" x14ac:dyDescent="0.3">
      <c r="A187">
        <v>-1.629035673318</v>
      </c>
      <c r="B187">
        <v>-1.64258966785565</v>
      </c>
      <c r="D187" s="3">
        <v>2.51785931781891E-3</v>
      </c>
      <c r="E187" s="6">
        <v>4.4113154360910401E-6</v>
      </c>
      <c r="G187" s="2">
        <f t="shared" si="4"/>
        <v>-4.1089286302801037E-3</v>
      </c>
      <c r="H187" s="9">
        <f t="shared" si="5"/>
        <v>-4.4376429207025121E-4</v>
      </c>
      <c r="L187" s="9">
        <f>L186+H187</f>
        <v>0.53409541398091998</v>
      </c>
      <c r="N187" s="3">
        <v>0.53409541398091998</v>
      </c>
      <c r="O187" s="3">
        <v>-4.4376429207025402E-4</v>
      </c>
    </row>
    <row r="188" spans="1:15" x14ac:dyDescent="0.3">
      <c r="A188">
        <v>-1.6402561075897499</v>
      </c>
      <c r="B188">
        <v>-1.6425917463920101</v>
      </c>
      <c r="D188" s="3">
        <v>2.50642608634677E-3</v>
      </c>
      <c r="E188" s="6">
        <v>1.5844546908238399E-5</v>
      </c>
      <c r="G188" s="2">
        <f t="shared" si="4"/>
        <v>-4.1372068183293566E-3</v>
      </c>
      <c r="H188" s="9">
        <f t="shared" si="5"/>
        <v>-4.4681833637957055E-4</v>
      </c>
      <c r="L188" s="9">
        <f>L187+H188</f>
        <v>0.53364859564454037</v>
      </c>
      <c r="N188" s="3">
        <v>0.53364859564454004</v>
      </c>
      <c r="O188" s="3">
        <v>-4.4681833637957201E-4</v>
      </c>
    </row>
    <row r="189" spans="1:15" x14ac:dyDescent="0.3">
      <c r="A189">
        <v>-1.62733465751036</v>
      </c>
      <c r="B189">
        <v>-1.62777857042562</v>
      </c>
      <c r="D189" s="3">
        <v>2.50642608634677E-3</v>
      </c>
      <c r="E189" s="6">
        <v>1.5844546908238399E-5</v>
      </c>
      <c r="G189" s="2">
        <f t="shared" si="4"/>
        <v>-4.1045854507154866E-3</v>
      </c>
      <c r="H189" s="9">
        <f t="shared" si="5"/>
        <v>-4.432952286772725E-4</v>
      </c>
      <c r="L189" s="9">
        <f>L188+H189</f>
        <v>0.53320530041586311</v>
      </c>
      <c r="N189" s="3">
        <v>0.533205300415863</v>
      </c>
      <c r="O189" s="3">
        <v>-4.4329522867727299E-4</v>
      </c>
    </row>
    <row r="190" spans="1:15" x14ac:dyDescent="0.3">
      <c r="A190">
        <v>-1.64260628572462</v>
      </c>
      <c r="B190">
        <v>-1.64260628572462</v>
      </c>
      <c r="D190" s="3">
        <v>2.50642608634677E-3</v>
      </c>
      <c r="E190" s="6">
        <v>1.5844546908238399E-5</v>
      </c>
      <c r="G190" s="2">
        <f t="shared" si="4"/>
        <v>-4.1430975964832943E-3</v>
      </c>
      <c r="H190" s="9">
        <f t="shared" si="5"/>
        <v>-4.4745454042019575E-4</v>
      </c>
      <c r="L190" s="9">
        <f>L189+H190</f>
        <v>0.53275784587544295</v>
      </c>
      <c r="N190" s="3">
        <v>0.53275784587544295</v>
      </c>
      <c r="O190" s="3">
        <v>-4.4745454042019797E-4</v>
      </c>
    </row>
    <row r="191" spans="1:15" x14ac:dyDescent="0.3">
      <c r="A191">
        <v>-1.6575560515380201</v>
      </c>
      <c r="B191">
        <v>-1.6575560515380201</v>
      </c>
      <c r="D191" s="3">
        <v>2.50642608634677E-3</v>
      </c>
      <c r="E191" s="6">
        <v>1.5844546908238399E-5</v>
      </c>
      <c r="G191" s="2">
        <f t="shared" si="4"/>
        <v>-4.1808049517684728E-3</v>
      </c>
      <c r="H191" s="9">
        <f t="shared" si="5"/>
        <v>-4.5152693479099499E-4</v>
      </c>
      <c r="L191" s="9">
        <f>L190+H191</f>
        <v>0.53230631894065195</v>
      </c>
      <c r="N191" s="3">
        <v>0.53230631894065195</v>
      </c>
      <c r="O191" s="3">
        <v>-4.5152693479099499E-4</v>
      </c>
    </row>
    <row r="192" spans="1:15" x14ac:dyDescent="0.3">
      <c r="A192">
        <v>-1.6575560515380201</v>
      </c>
      <c r="B192">
        <v>-1.6575560515380201</v>
      </c>
      <c r="D192" s="3">
        <v>2.50642608634677E-3</v>
      </c>
      <c r="E192" s="6">
        <v>1.5844546908238399E-5</v>
      </c>
      <c r="G192" s="2">
        <f t="shared" si="4"/>
        <v>-4.1808049517684728E-3</v>
      </c>
      <c r="H192" s="9">
        <f t="shared" si="5"/>
        <v>-4.5152693479099499E-4</v>
      </c>
      <c r="L192" s="9">
        <f>L191+H192</f>
        <v>0.53185479200586094</v>
      </c>
      <c r="N192" s="3">
        <v>0.53185479200586105</v>
      </c>
      <c r="O192" s="3">
        <v>-4.5152693479099499E-4</v>
      </c>
    </row>
    <row r="193" spans="1:15" x14ac:dyDescent="0.3">
      <c r="A193">
        <v>-1.6575560515380201</v>
      </c>
      <c r="B193">
        <v>-1.6575560515380201</v>
      </c>
      <c r="D193" s="3">
        <v>2.50642608634677E-3</v>
      </c>
      <c r="E193" s="6">
        <v>1.5844546908238399E-5</v>
      </c>
      <c r="G193" s="2">
        <f t="shared" si="4"/>
        <v>-4.1808049517684728E-3</v>
      </c>
      <c r="H193" s="9">
        <f t="shared" si="5"/>
        <v>-4.5152693479099499E-4</v>
      </c>
      <c r="L193" s="9">
        <f>L192+H193</f>
        <v>0.53140326507106994</v>
      </c>
      <c r="N193" s="3">
        <v>0.53140326507107005</v>
      </c>
      <c r="O193" s="3">
        <v>-4.5152693479099499E-4</v>
      </c>
    </row>
    <row r="194" spans="1:15" x14ac:dyDescent="0.3">
      <c r="A194">
        <v>-1.64260628572462</v>
      </c>
      <c r="B194">
        <v>-1.64260628572462</v>
      </c>
      <c r="D194" s="3">
        <v>2.50642608634677E-3</v>
      </c>
      <c r="E194" s="6">
        <v>1.5844546908238399E-5</v>
      </c>
      <c r="G194" s="2">
        <f t="shared" si="4"/>
        <v>-4.1430975964832943E-3</v>
      </c>
      <c r="H194" s="9">
        <f t="shared" si="5"/>
        <v>-4.4745454042019575E-4</v>
      </c>
      <c r="L194" s="9">
        <f>L193+H194</f>
        <v>0.53095581053064977</v>
      </c>
      <c r="N194" s="3">
        <v>0.530955810530649</v>
      </c>
      <c r="O194" s="3">
        <v>-4.4745454042019797E-4</v>
      </c>
    </row>
    <row r="195" spans="1:15" x14ac:dyDescent="0.3">
      <c r="A195">
        <v>-1.64260628572462</v>
      </c>
      <c r="B195">
        <v>-1.64260628572462</v>
      </c>
      <c r="D195" s="3">
        <v>2.50642608634677E-3</v>
      </c>
      <c r="E195" s="6">
        <v>1.5844546908238399E-5</v>
      </c>
      <c r="G195" s="2">
        <f t="shared" ref="G195:G258" si="6">A195*D195+B195*E195</f>
        <v>-4.1430975964832943E-3</v>
      </c>
      <c r="H195" s="9">
        <f t="shared" ref="H195:H258" si="7">G195*3600*30*10^-6</f>
        <v>-4.4745454042019575E-4</v>
      </c>
      <c r="L195" s="9">
        <f>L194+H195</f>
        <v>0.53050835599022961</v>
      </c>
      <c r="N195" s="3">
        <v>0.53050835599022905</v>
      </c>
      <c r="O195" s="3">
        <v>-4.4745454042019797E-4</v>
      </c>
    </row>
    <row r="196" spans="1:15" x14ac:dyDescent="0.3">
      <c r="A196">
        <v>-1.6726315926115101</v>
      </c>
      <c r="B196">
        <v>-1.6726315926115101</v>
      </c>
      <c r="D196" s="3">
        <v>2.50642608634677E-3</v>
      </c>
      <c r="E196" s="6">
        <v>1.5844546908238399E-5</v>
      </c>
      <c r="G196" s="2">
        <f t="shared" si="6"/>
        <v>-4.2188295462985666E-3</v>
      </c>
      <c r="H196" s="9">
        <f t="shared" si="7"/>
        <v>-4.5563359100024515E-4</v>
      </c>
      <c r="L196" s="9">
        <f>L195+H196</f>
        <v>0.5300527223992294</v>
      </c>
      <c r="N196" s="3">
        <v>0.53005272239922896</v>
      </c>
      <c r="O196" s="3">
        <v>-4.5563359100024499E-4</v>
      </c>
    </row>
    <row r="197" spans="1:15" x14ac:dyDescent="0.3">
      <c r="A197">
        <v>-1.6575560515380201</v>
      </c>
      <c r="B197">
        <v>-1.6575560515380201</v>
      </c>
      <c r="D197" s="3">
        <v>2.50642608634677E-3</v>
      </c>
      <c r="E197" s="6">
        <v>1.5844546908238399E-5</v>
      </c>
      <c r="G197" s="2">
        <f t="shared" si="6"/>
        <v>-4.1808049517684728E-3</v>
      </c>
      <c r="H197" s="9">
        <f t="shared" si="7"/>
        <v>-4.5152693479099499E-4</v>
      </c>
      <c r="L197" s="9">
        <f>L196+H197</f>
        <v>0.5296011954644384</v>
      </c>
      <c r="N197" s="3">
        <v>0.52960119546443796</v>
      </c>
      <c r="O197" s="3">
        <v>-4.5152693479099499E-4</v>
      </c>
    </row>
    <row r="198" spans="1:15" x14ac:dyDescent="0.3">
      <c r="A198">
        <v>-1.64257653460671</v>
      </c>
      <c r="B198">
        <v>-1.6426061016823601</v>
      </c>
      <c r="D198" s="3">
        <v>2.50642608634677E-3</v>
      </c>
      <c r="E198" s="6">
        <v>1.5844546908238399E-5</v>
      </c>
      <c r="G198" s="2">
        <f t="shared" si="6"/>
        <v>-4.1430230245892005E-3</v>
      </c>
      <c r="H198" s="9">
        <f t="shared" si="7"/>
        <v>-4.474464866556336E-4</v>
      </c>
      <c r="L198" s="9">
        <f>L197+H198</f>
        <v>0.52915374897778278</v>
      </c>
      <c r="N198" s="3">
        <v>0.529153748977782</v>
      </c>
      <c r="O198" s="3">
        <v>-4.47446486655633E-4</v>
      </c>
    </row>
    <row r="199" spans="1:15" x14ac:dyDescent="0.3">
      <c r="A199">
        <v>-1.64257653460671</v>
      </c>
      <c r="B199">
        <v>-1.6426061016823601</v>
      </c>
      <c r="D199" s="3">
        <v>2.50642608634677E-3</v>
      </c>
      <c r="E199" s="6">
        <v>1.5844546908238399E-5</v>
      </c>
      <c r="G199" s="2">
        <f t="shared" si="6"/>
        <v>-4.1430230245892005E-3</v>
      </c>
      <c r="H199" s="9">
        <f t="shared" si="7"/>
        <v>-4.474464866556336E-4</v>
      </c>
      <c r="L199" s="9">
        <f>L198+H199</f>
        <v>0.52870630249112716</v>
      </c>
      <c r="N199" s="3">
        <v>0.52870630249112704</v>
      </c>
      <c r="O199" s="3">
        <v>-4.47446486655633E-4</v>
      </c>
    </row>
    <row r="200" spans="1:15" x14ac:dyDescent="0.3">
      <c r="A200">
        <v>-1.6575263280899999</v>
      </c>
      <c r="B200">
        <v>-1.65755586766692</v>
      </c>
      <c r="D200" s="3">
        <v>2.50642608634677E-3</v>
      </c>
      <c r="E200" s="6">
        <v>1.5844546908238399E-5</v>
      </c>
      <c r="G200" s="2">
        <f t="shared" si="6"/>
        <v>-4.1807304492296254E-3</v>
      </c>
      <c r="H200" s="9">
        <f t="shared" si="7"/>
        <v>-4.5151888851679951E-4</v>
      </c>
      <c r="L200" s="9">
        <f>L199+H200</f>
        <v>0.52825478360261036</v>
      </c>
      <c r="N200" s="3">
        <v>0.52825478360261002</v>
      </c>
      <c r="O200" s="3">
        <v>-4.5151888851679999E-4</v>
      </c>
    </row>
    <row r="201" spans="1:15" x14ac:dyDescent="0.3">
      <c r="A201">
        <v>-1.6707281531679099</v>
      </c>
      <c r="B201">
        <v>-1.67262919515317</v>
      </c>
      <c r="D201" s="3">
        <v>2.5177521532995599E-3</v>
      </c>
      <c r="E201" s="6">
        <v>4.5184799554453998E-6</v>
      </c>
      <c r="G201" s="2">
        <f t="shared" si="6"/>
        <v>-4.2140371467078944E-3</v>
      </c>
      <c r="H201" s="9">
        <f t="shared" si="7"/>
        <v>-4.5511601184445259E-4</v>
      </c>
      <c r="L201" s="9">
        <f>L200+H201</f>
        <v>0.52779966759076591</v>
      </c>
      <c r="N201" s="3">
        <v>0.52779966759076602</v>
      </c>
      <c r="O201" s="3">
        <v>-4.5511601184445297E-4</v>
      </c>
    </row>
    <row r="202" spans="1:15" x14ac:dyDescent="0.3">
      <c r="A202">
        <v>-1.7057978798215601</v>
      </c>
      <c r="B202">
        <v>-1.7186155006432799</v>
      </c>
      <c r="D202" s="3">
        <v>2.5201117966938899E-3</v>
      </c>
      <c r="E202" s="6">
        <v>2.1588365611093798E-6</v>
      </c>
      <c r="G202" s="2">
        <f t="shared" si="6"/>
        <v>-4.3025115696910185E-3</v>
      </c>
      <c r="H202" s="9">
        <f t="shared" si="7"/>
        <v>-4.6467124952662999E-4</v>
      </c>
      <c r="L202" s="9">
        <f>L201+H202</f>
        <v>0.52733499634123926</v>
      </c>
      <c r="N202" s="3">
        <v>0.52733499634123904</v>
      </c>
      <c r="O202" s="3">
        <v>-4.6467124952663302E-4</v>
      </c>
    </row>
    <row r="203" spans="1:15" x14ac:dyDescent="0.3">
      <c r="A203">
        <v>-1.73825484796714</v>
      </c>
      <c r="B203">
        <v>-1.76577050079083</v>
      </c>
      <c r="D203" s="3">
        <v>2.5207801780218202E-3</v>
      </c>
      <c r="E203" s="6">
        <v>1.4904552331877699E-6</v>
      </c>
      <c r="G203" s="2">
        <f t="shared" si="6"/>
        <v>-4.3843901669894112E-3</v>
      </c>
      <c r="H203" s="9">
        <f t="shared" si="7"/>
        <v>-4.7351413803485641E-4</v>
      </c>
      <c r="L203" s="9">
        <f>L202+H203</f>
        <v>0.52686148220320439</v>
      </c>
      <c r="N203" s="3">
        <v>0.52686148220320395</v>
      </c>
      <c r="O203" s="3">
        <v>-4.73514138034857E-4</v>
      </c>
    </row>
    <row r="204" spans="1:15" x14ac:dyDescent="0.3">
      <c r="A204">
        <v>-1.7839435356801401</v>
      </c>
      <c r="B204">
        <v>-1.8305070009564299</v>
      </c>
      <c r="D204" s="3">
        <v>2.5210662896131002E-3</v>
      </c>
      <c r="E204" s="6">
        <v>1.2043436418986601E-6</v>
      </c>
      <c r="G204" s="2">
        <f t="shared" si="6"/>
        <v>-4.499644469844459E-3</v>
      </c>
      <c r="H204" s="9">
        <f t="shared" si="7"/>
        <v>-4.8596160274320152E-4</v>
      </c>
      <c r="L204" s="9">
        <f>L203+H204</f>
        <v>0.52637552060046122</v>
      </c>
      <c r="N204" s="3">
        <v>0.526375520600461</v>
      </c>
      <c r="O204" s="3">
        <v>-4.8596160274320499E-4</v>
      </c>
    </row>
    <row r="205" spans="1:15" x14ac:dyDescent="0.3">
      <c r="A205">
        <v>-1.8323071304207199</v>
      </c>
      <c r="B205">
        <v>-1.8804961217471901</v>
      </c>
      <c r="D205" s="3">
        <v>2.5211959719064199E-3</v>
      </c>
      <c r="E205" s="6">
        <v>1.0746613485859101E-6</v>
      </c>
      <c r="G205" s="2">
        <f t="shared" si="6"/>
        <v>-4.6216262530103377E-3</v>
      </c>
      <c r="H205" s="9">
        <f t="shared" si="7"/>
        <v>-4.9913563532511646E-4</v>
      </c>
      <c r="L205" s="9">
        <f>L204+H205</f>
        <v>0.52587638496513611</v>
      </c>
      <c r="N205" s="3">
        <v>0.525876384965136</v>
      </c>
      <c r="O205" s="3">
        <v>-4.99135635325117E-4</v>
      </c>
    </row>
    <row r="206" spans="1:15" x14ac:dyDescent="0.3">
      <c r="A206">
        <v>-1.81746201023211</v>
      </c>
      <c r="B206">
        <v>-1.86369587490758</v>
      </c>
      <c r="D206" s="3">
        <v>2.5212340430033199E-3</v>
      </c>
      <c r="E206" s="6">
        <v>1.03659025168113E-6</v>
      </c>
      <c r="G206" s="2">
        <f t="shared" si="6"/>
        <v>-4.5841789810384713E-3</v>
      </c>
      <c r="H206" s="9">
        <f t="shared" si="7"/>
        <v>-4.9509132995215492E-4</v>
      </c>
      <c r="L206" s="9">
        <f>L205+H206</f>
        <v>0.52538129363518393</v>
      </c>
      <c r="N206" s="3">
        <v>0.52538129363518404</v>
      </c>
      <c r="O206" s="3">
        <v>-4.9509132995215796E-4</v>
      </c>
    </row>
    <row r="207" spans="1:15" x14ac:dyDescent="0.3">
      <c r="A207">
        <v>-1.85666605903604</v>
      </c>
      <c r="B207">
        <v>-1.9490993959331699</v>
      </c>
      <c r="D207" s="3">
        <v>2.5211959719064199E-3</v>
      </c>
      <c r="E207" s="6">
        <v>1.0746613485859101E-6</v>
      </c>
      <c r="G207" s="2">
        <f t="shared" si="6"/>
        <v>-4.6831136110023928E-3</v>
      </c>
      <c r="H207" s="9">
        <f t="shared" si="7"/>
        <v>-5.0577626998825841E-4</v>
      </c>
      <c r="L207" s="9">
        <f>L206+H207</f>
        <v>0.52487551736519567</v>
      </c>
      <c r="N207" s="3">
        <v>0.524875517365195</v>
      </c>
      <c r="O207" s="3">
        <v>-5.0577626998826101E-4</v>
      </c>
    </row>
    <row r="208" spans="1:15" x14ac:dyDescent="0.3">
      <c r="A208">
        <v>-1.9528367639711799</v>
      </c>
      <c r="B208">
        <v>-2.07476113419732</v>
      </c>
      <c r="D208" s="3">
        <v>2.5210662896131002E-3</v>
      </c>
      <c r="E208" s="6">
        <v>1.2043436418986601E-6</v>
      </c>
      <c r="G208" s="2">
        <f t="shared" si="6"/>
        <v>-4.925729660145305E-3</v>
      </c>
      <c r="H208" s="9">
        <f t="shared" si="7"/>
        <v>-5.3197880329569288E-4</v>
      </c>
      <c r="L208" s="9">
        <f>L207+H208</f>
        <v>0.52434353856189997</v>
      </c>
      <c r="N208" s="3">
        <v>0.52434353856189997</v>
      </c>
      <c r="O208" s="3">
        <v>-5.3197880329569603E-4</v>
      </c>
    </row>
    <row r="209" spans="1:15" x14ac:dyDescent="0.3">
      <c r="A209">
        <v>-2.06493620433322</v>
      </c>
      <c r="B209">
        <v>-2.2473188514083802</v>
      </c>
      <c r="D209" s="3">
        <v>2.5207801780218202E-3</v>
      </c>
      <c r="E209" s="6">
        <v>1.4904552331877699E-6</v>
      </c>
      <c r="G209" s="2">
        <f t="shared" si="6"/>
        <v>-5.2085997809055186E-3</v>
      </c>
      <c r="H209" s="9">
        <f t="shared" si="7"/>
        <v>-5.6252877633779599E-4</v>
      </c>
      <c r="L209" s="9">
        <f>L208+H209</f>
        <v>0.52378100978556219</v>
      </c>
      <c r="N209" s="3">
        <v>0.52378100978556197</v>
      </c>
      <c r="O209" s="3">
        <v>-5.6252877633779599E-4</v>
      </c>
    </row>
    <row r="210" spans="1:15" x14ac:dyDescent="0.3">
      <c r="A210">
        <v>-2.0908700638558502</v>
      </c>
      <c r="B210">
        <v>-2.28739083994085</v>
      </c>
      <c r="D210" s="3">
        <v>2.5201117966938899E-3</v>
      </c>
      <c r="E210" s="6">
        <v>2.1588365611093798E-6</v>
      </c>
      <c r="G210" s="2">
        <f t="shared" si="6"/>
        <v>-5.2741644162520463E-3</v>
      </c>
      <c r="H210" s="9">
        <f t="shared" si="7"/>
        <v>-5.6960975695522094E-4</v>
      </c>
      <c r="L210" s="9">
        <f>L209+H210</f>
        <v>0.523211400028607</v>
      </c>
      <c r="N210" s="3">
        <v>0.523211400028607</v>
      </c>
      <c r="O210" s="3">
        <v>-5.6960975695522496E-4</v>
      </c>
    </row>
    <row r="211" spans="1:15" x14ac:dyDescent="0.3">
      <c r="A211">
        <v>-2.2631438942744202</v>
      </c>
      <c r="B211">
        <v>-2.4116536381150002</v>
      </c>
      <c r="D211" s="3">
        <v>2.5177521532995599E-3</v>
      </c>
      <c r="E211" s="6">
        <v>4.5184799554453998E-6</v>
      </c>
      <c r="G211" s="2">
        <f t="shared" si="6"/>
        <v>-5.708932421659472E-3</v>
      </c>
      <c r="H211" s="9">
        <f t="shared" si="7"/>
        <v>-6.1656470153922298E-4</v>
      </c>
      <c r="L211" s="9">
        <f>L210+H211</f>
        <v>0.52259483532706774</v>
      </c>
      <c r="N211" s="3">
        <v>0.52259483532706696</v>
      </c>
      <c r="O211" s="3">
        <v>-6.1656470153922504E-4</v>
      </c>
    </row>
    <row r="212" spans="1:15" x14ac:dyDescent="0.3">
      <c r="A212">
        <v>-1.93863030089765</v>
      </c>
      <c r="B212">
        <v>-1.9664625496125701</v>
      </c>
      <c r="D212" s="3">
        <v>2.50642608634677E-3</v>
      </c>
      <c r="E212" s="6">
        <v>1.5844546908238399E-5</v>
      </c>
      <c r="G212" s="2">
        <f t="shared" si="6"/>
        <v>-4.8901912660627884E-3</v>
      </c>
      <c r="H212" s="9">
        <f t="shared" si="7"/>
        <v>-5.2814065673478111E-4</v>
      </c>
      <c r="L212" s="9">
        <f>L211+H212</f>
        <v>0.52206669467033295</v>
      </c>
      <c r="N212" s="3">
        <v>0.52206669467033295</v>
      </c>
      <c r="O212" s="3">
        <v>-5.2814065673478198E-4</v>
      </c>
    </row>
    <row r="213" spans="1:15" x14ac:dyDescent="0.3">
      <c r="A213">
        <v>-1.62456552757549</v>
      </c>
      <c r="B213">
        <v>-1.62776143859652</v>
      </c>
      <c r="D213" s="3">
        <v>2.50642608634677E-3</v>
      </c>
      <c r="E213" s="6">
        <v>1.5844546908238399E-5</v>
      </c>
      <c r="G213" s="2">
        <f t="shared" si="6"/>
        <v>-4.0976445597641752E-3</v>
      </c>
      <c r="H213" s="9">
        <f t="shared" si="7"/>
        <v>-4.4254561245453091E-4</v>
      </c>
      <c r="L213" s="9">
        <f>L212+H213</f>
        <v>0.52162414905787846</v>
      </c>
      <c r="N213" s="3">
        <v>0.52162414905787802</v>
      </c>
      <c r="O213" s="3">
        <v>-4.4254561245453102E-4</v>
      </c>
    </row>
    <row r="214" spans="1:15" x14ac:dyDescent="0.3">
      <c r="A214">
        <v>-1.36856024831481</v>
      </c>
      <c r="B214">
        <v>-1.36859036126953</v>
      </c>
      <c r="D214" s="3">
        <v>2.50642608634677E-3</v>
      </c>
      <c r="E214" s="6">
        <v>1.5844546908238399E-5</v>
      </c>
      <c r="G214" s="2">
        <f t="shared" si="6"/>
        <v>-3.4518798012907513E-3</v>
      </c>
      <c r="H214" s="9">
        <f t="shared" si="7"/>
        <v>-3.7280301853940114E-4</v>
      </c>
      <c r="L214" s="9">
        <f>L213+H214</f>
        <v>0.52125134603933909</v>
      </c>
      <c r="N214" s="3">
        <v>0.52125134603933898</v>
      </c>
      <c r="O214" s="3">
        <v>-3.7280301853940097E-4</v>
      </c>
    </row>
    <row r="215" spans="1:15" x14ac:dyDescent="0.3">
      <c r="A215">
        <v>-1.2596555027218399</v>
      </c>
      <c r="B215">
        <v>-1.2596555027218399</v>
      </c>
      <c r="D215" s="3">
        <v>2.50642608634677E-3</v>
      </c>
      <c r="E215" s="6">
        <v>1.5844546908238399E-5</v>
      </c>
      <c r="G215" s="2">
        <f t="shared" si="6"/>
        <v>-3.1771920825333709E-3</v>
      </c>
      <c r="H215" s="9">
        <f t="shared" si="7"/>
        <v>-3.4313674491360402E-4</v>
      </c>
      <c r="L215" s="9">
        <f>L214+H215</f>
        <v>0.52090820929442549</v>
      </c>
      <c r="N215" s="3">
        <v>0.52090820929442505</v>
      </c>
      <c r="O215" s="3">
        <v>-3.4313674491360402E-4</v>
      </c>
    </row>
    <row r="216" spans="1:15" x14ac:dyDescent="0.3">
      <c r="A216">
        <v>-1.2138656957468099</v>
      </c>
      <c r="B216">
        <v>-1.2138656957468099</v>
      </c>
      <c r="D216" s="3">
        <v>2.50642608634677E-3</v>
      </c>
      <c r="E216" s="6">
        <v>1.5844546908238399E-5</v>
      </c>
      <c r="G216" s="2">
        <f t="shared" si="6"/>
        <v>-3.0616977970978378E-3</v>
      </c>
      <c r="H216" s="9">
        <f t="shared" si="7"/>
        <v>-3.3066336208656649E-4</v>
      </c>
      <c r="L216" s="9">
        <f>L215+H216</f>
        <v>0.52057754593233896</v>
      </c>
      <c r="N216" s="3">
        <v>0.52057754593233896</v>
      </c>
      <c r="O216" s="3">
        <v>-3.3066336208656898E-4</v>
      </c>
    </row>
    <row r="217" spans="1:15" x14ac:dyDescent="0.3">
      <c r="A217">
        <v>-1.16962122562784</v>
      </c>
      <c r="B217">
        <v>-1.16962122562784</v>
      </c>
      <c r="D217" s="3">
        <v>2.50642608634677E-3</v>
      </c>
      <c r="E217" s="6">
        <v>1.5844546908238399E-5</v>
      </c>
      <c r="G217" s="2">
        <f t="shared" si="6"/>
        <v>-2.9501012694328308E-3</v>
      </c>
      <c r="H217" s="9">
        <f t="shared" si="7"/>
        <v>-3.1861093709874576E-4</v>
      </c>
      <c r="L217" s="9">
        <f>L216+H217</f>
        <v>0.52025893499524023</v>
      </c>
      <c r="N217" s="3">
        <v>0.52025893499524001</v>
      </c>
      <c r="O217" s="3">
        <v>-3.1861093709874597E-4</v>
      </c>
    </row>
    <row r="218" spans="1:15" x14ac:dyDescent="0.3">
      <c r="A218">
        <v>-1.2138656957468099</v>
      </c>
      <c r="B218">
        <v>-1.2138656957468099</v>
      </c>
      <c r="D218" s="3">
        <v>2.50642608634677E-3</v>
      </c>
      <c r="E218" s="6">
        <v>1.5844546908238399E-5</v>
      </c>
      <c r="G218" s="2">
        <f t="shared" si="6"/>
        <v>-3.0616977970978378E-3</v>
      </c>
      <c r="H218" s="9">
        <f t="shared" si="7"/>
        <v>-3.3066336208656649E-4</v>
      </c>
      <c r="L218" s="9">
        <f>L217+H218</f>
        <v>0.51992827163315369</v>
      </c>
      <c r="N218" s="3">
        <v>0.51992827163315303</v>
      </c>
      <c r="O218" s="3">
        <v>-3.3066336208656898E-4</v>
      </c>
    </row>
    <row r="219" spans="1:15" x14ac:dyDescent="0.3">
      <c r="A219">
        <v>-1.20266159933641</v>
      </c>
      <c r="B219">
        <v>-1.20266159933641</v>
      </c>
      <c r="D219" s="3">
        <v>2.50642608634677E-3</v>
      </c>
      <c r="E219" s="6">
        <v>1.5844546908238399E-5</v>
      </c>
      <c r="G219" s="2">
        <f t="shared" si="6"/>
        <v>-3.0334380337497281E-3</v>
      </c>
      <c r="H219" s="9">
        <f t="shared" si="7"/>
        <v>-3.2761130764497065E-4</v>
      </c>
      <c r="L219" s="9">
        <f>L218+H219</f>
        <v>0.51960066032550867</v>
      </c>
      <c r="N219" s="3">
        <v>0.519600660325508</v>
      </c>
      <c r="O219" s="3">
        <v>-3.27611307644972E-4</v>
      </c>
    </row>
    <row r="220" spans="1:15" x14ac:dyDescent="0.3">
      <c r="A220">
        <v>-1.1374231043060601</v>
      </c>
      <c r="B220">
        <v>-1.1374231043060601</v>
      </c>
      <c r="D220" s="3">
        <v>2.50642608634677E-3</v>
      </c>
      <c r="E220" s="6">
        <v>1.5844546908238399E-5</v>
      </c>
      <c r="G220" s="2">
        <f t="shared" si="6"/>
        <v>-2.8688888935769238E-3</v>
      </c>
      <c r="H220" s="9">
        <f t="shared" si="7"/>
        <v>-3.0984000050630775E-4</v>
      </c>
      <c r="L220" s="9">
        <f>L219+H220</f>
        <v>0.5192908203250024</v>
      </c>
      <c r="N220" s="3">
        <v>0.51929082032500196</v>
      </c>
      <c r="O220" s="3">
        <v>-3.09840000506309E-4</v>
      </c>
    </row>
    <row r="221" spans="1:15" x14ac:dyDescent="0.3">
      <c r="A221">
        <v>-1.0855778461358601</v>
      </c>
      <c r="B221">
        <v>-1.0855778461358601</v>
      </c>
      <c r="D221" s="3">
        <v>2.50642608634677E-3</v>
      </c>
      <c r="E221" s="6">
        <v>1.5844546908238399E-5</v>
      </c>
      <c r="G221" s="2">
        <f t="shared" si="6"/>
        <v>-2.7381211214207038E-3</v>
      </c>
      <c r="H221" s="9">
        <f t="shared" si="7"/>
        <v>-2.9571708111343598E-4</v>
      </c>
      <c r="L221" s="9">
        <f>L220+H221</f>
        <v>0.51899510324388898</v>
      </c>
      <c r="N221" s="3">
        <v>0.51899510324388898</v>
      </c>
      <c r="O221" s="3">
        <v>-2.9571708111343799E-4</v>
      </c>
    </row>
    <row r="222" spans="1:15" x14ac:dyDescent="0.3">
      <c r="A222">
        <v>-1.2596555027218399</v>
      </c>
      <c r="B222">
        <v>-1.2596555027218399</v>
      </c>
      <c r="D222" s="3">
        <v>2.50642608634677E-3</v>
      </c>
      <c r="E222" s="6">
        <v>1.5844546908238399E-5</v>
      </c>
      <c r="G222" s="2">
        <f t="shared" si="6"/>
        <v>-3.1771920825333709E-3</v>
      </c>
      <c r="H222" s="9">
        <f t="shared" si="7"/>
        <v>-3.4313674491360402E-4</v>
      </c>
      <c r="L222" s="9">
        <f>L221+H222</f>
        <v>0.51865196649897538</v>
      </c>
      <c r="N222" s="3">
        <v>0.51865196649897505</v>
      </c>
      <c r="O222" s="3">
        <v>-3.4313674491360402E-4</v>
      </c>
    </row>
    <row r="223" spans="1:15" x14ac:dyDescent="0.3">
      <c r="A223">
        <v>-1.3070399816312599</v>
      </c>
      <c r="B223">
        <v>-1.3070399816312599</v>
      </c>
      <c r="D223" s="3">
        <v>2.50642608634677E-3</v>
      </c>
      <c r="E223" s="6">
        <v>1.5844546908238399E-5</v>
      </c>
      <c r="G223" s="2">
        <f t="shared" si="6"/>
        <v>-3.2967085621586926E-3</v>
      </c>
      <c r="H223" s="9">
        <f t="shared" si="7"/>
        <v>-3.5604452471313879E-4</v>
      </c>
      <c r="L223" s="9">
        <f>L222+H223</f>
        <v>0.51829592197426222</v>
      </c>
      <c r="N223" s="3">
        <v>0.518295921974262</v>
      </c>
      <c r="O223" s="3">
        <v>-3.5604452471314101E-4</v>
      </c>
    </row>
    <row r="224" spans="1:15" x14ac:dyDescent="0.3">
      <c r="A224">
        <v>-1.2713196467168399</v>
      </c>
      <c r="B224">
        <v>-1.2713499750874999</v>
      </c>
      <c r="D224" s="3">
        <v>2.50642608634677E-3</v>
      </c>
      <c r="E224" s="6">
        <v>1.5844546908238399E-5</v>
      </c>
      <c r="G224" s="2">
        <f t="shared" si="6"/>
        <v>-3.206612690933309E-3</v>
      </c>
      <c r="H224" s="9">
        <f t="shared" si="7"/>
        <v>-3.4631417062079735E-4</v>
      </c>
      <c r="L224" s="9">
        <f>L223+H224</f>
        <v>0.51794960780364141</v>
      </c>
      <c r="N224" s="3">
        <v>0.51794960780364097</v>
      </c>
      <c r="O224" s="3">
        <v>-3.46314170620798E-4</v>
      </c>
    </row>
    <row r="225" spans="1:15" x14ac:dyDescent="0.3">
      <c r="A225">
        <v>-1.13863863799025</v>
      </c>
      <c r="B225">
        <v>-1.1480512265951599</v>
      </c>
      <c r="D225" s="3">
        <v>2.5176396697523E-3</v>
      </c>
      <c r="E225" s="6">
        <v>4.6309635027023599E-6</v>
      </c>
      <c r="G225" s="2">
        <f t="shared" si="6"/>
        <v>-2.8719983878465762E-3</v>
      </c>
      <c r="H225" s="9">
        <f t="shared" si="7"/>
        <v>-3.1017582588743027E-4</v>
      </c>
      <c r="L225" s="9">
        <f>L224+H225</f>
        <v>0.51763943197775397</v>
      </c>
      <c r="N225" s="3">
        <v>0.51763943197775397</v>
      </c>
      <c r="O225" s="3">
        <v>-3.1017582588743298E-4</v>
      </c>
    </row>
    <row r="226" spans="1:15" x14ac:dyDescent="0.3">
      <c r="A226">
        <v>-1.08823656422758</v>
      </c>
      <c r="B226">
        <v>-1.15875638081372</v>
      </c>
      <c r="D226" s="3">
        <v>2.5200860100786102E-3</v>
      </c>
      <c r="E226" s="6">
        <v>2.1846231763899498E-6</v>
      </c>
      <c r="G226" s="2">
        <f t="shared" si="6"/>
        <v>-2.7449811872112526E-3</v>
      </c>
      <c r="H226" s="9">
        <f t="shared" si="7"/>
        <v>-2.9645796821881531E-4</v>
      </c>
      <c r="L226" s="9">
        <f>L225+H226</f>
        <v>0.51734297400953511</v>
      </c>
      <c r="N226" s="3">
        <v>0.51734297400953499</v>
      </c>
      <c r="O226" s="3">
        <v>-2.9645796821881802E-4</v>
      </c>
    </row>
    <row r="227" spans="1:15" x14ac:dyDescent="0.3">
      <c r="A227">
        <v>-1.32254621100405</v>
      </c>
      <c r="B227">
        <v>-1.44594263314372</v>
      </c>
      <c r="D227" s="3">
        <v>2.5207677536676098E-3</v>
      </c>
      <c r="E227" s="6">
        <v>1.50287958738991E-6</v>
      </c>
      <c r="G227" s="2">
        <f t="shared" si="6"/>
        <v>-3.3360049191021764E-3</v>
      </c>
      <c r="H227" s="9">
        <f t="shared" si="7"/>
        <v>-3.6028853126303498E-4</v>
      </c>
      <c r="L227" s="9">
        <f>L226+H227</f>
        <v>0.51698268547827209</v>
      </c>
      <c r="N227" s="3">
        <v>0.51698268547827197</v>
      </c>
      <c r="O227" s="3">
        <v>-3.6028853126303801E-4</v>
      </c>
    </row>
    <row r="228" spans="1:15" x14ac:dyDescent="0.3">
      <c r="A228">
        <v>-1.41373606860554</v>
      </c>
      <c r="B228">
        <v>-1.56966324343828</v>
      </c>
      <c r="D228" s="3">
        <v>2.52105810125368E-3</v>
      </c>
      <c r="E228" s="6">
        <v>1.2125320013283999E-6</v>
      </c>
      <c r="G228" s="2">
        <f t="shared" si="6"/>
        <v>-3.566014035706503E-3</v>
      </c>
      <c r="H228" s="9">
        <f t="shared" si="7"/>
        <v>-3.8512951585630234E-4</v>
      </c>
      <c r="L228" s="9">
        <f>L227+H228</f>
        <v>0.51659755596241574</v>
      </c>
      <c r="N228" s="3">
        <v>0.51659755596241497</v>
      </c>
      <c r="O228" s="3">
        <v>-3.8512951585630202E-4</v>
      </c>
    </row>
    <row r="229" spans="1:15" x14ac:dyDescent="0.3">
      <c r="A229">
        <v>-1.55815260051942</v>
      </c>
      <c r="B229">
        <v>-1.73416335482467</v>
      </c>
      <c r="D229" s="3">
        <v>2.5211894122358402E-3</v>
      </c>
      <c r="E229" s="6">
        <v>1.08122101915913E-6</v>
      </c>
      <c r="G229" s="2">
        <f t="shared" si="6"/>
        <v>-3.9302728529471949E-3</v>
      </c>
      <c r="H229" s="9">
        <f t="shared" si="7"/>
        <v>-4.2446946811829702E-4</v>
      </c>
      <c r="L229" s="9">
        <f>L228+H229</f>
        <v>0.5161730864942975</v>
      </c>
      <c r="N229" s="3">
        <v>0.51617308649429705</v>
      </c>
      <c r="O229" s="3">
        <v>-4.2446946811829903E-4</v>
      </c>
    </row>
    <row r="230" spans="1:15" x14ac:dyDescent="0.3">
      <c r="A230">
        <v>-1.62160664823449</v>
      </c>
      <c r="B230">
        <v>-1.81408314387498</v>
      </c>
      <c r="D230" s="3">
        <v>2.5212279270503701E-3</v>
      </c>
      <c r="E230" s="6">
        <v>1.04270620463484E-6</v>
      </c>
      <c r="G230" s="2">
        <f t="shared" si="6"/>
        <v>-4.0903315239691831E-3</v>
      </c>
      <c r="H230" s="9">
        <f t="shared" si="7"/>
        <v>-4.4175580458867173E-4</v>
      </c>
      <c r="L230" s="9">
        <f>L229+H230</f>
        <v>0.51573133068970878</v>
      </c>
      <c r="N230" s="3">
        <v>0.515731330689708</v>
      </c>
      <c r="O230" s="3">
        <v>-4.4175580458867401E-4</v>
      </c>
    </row>
    <row r="231" spans="1:15" x14ac:dyDescent="0.3">
      <c r="A231">
        <v>-1.6777360960680801</v>
      </c>
      <c r="B231">
        <v>-1.88045414366358</v>
      </c>
      <c r="D231" s="3">
        <v>2.5211894122358402E-3</v>
      </c>
      <c r="E231" s="6">
        <v>1.08122101915913E-6</v>
      </c>
      <c r="G231" s="2">
        <f t="shared" si="6"/>
        <v>-4.23192366847843E-3</v>
      </c>
      <c r="H231" s="9">
        <f t="shared" si="7"/>
        <v>-4.570477561956704E-4</v>
      </c>
      <c r="L231" s="9">
        <f>L230+H231</f>
        <v>0.51527428293351307</v>
      </c>
      <c r="N231" s="3">
        <v>0.51527428293351296</v>
      </c>
      <c r="O231" s="3">
        <v>-4.57047756195673E-4</v>
      </c>
    </row>
    <row r="232" spans="1:15" x14ac:dyDescent="0.3">
      <c r="A232">
        <v>-1.9120962412810201</v>
      </c>
      <c r="B232">
        <v>-2.1119957491517098</v>
      </c>
      <c r="D232" s="3">
        <v>2.52105810125368E-3</v>
      </c>
      <c r="E232" s="6">
        <v>1.2125320013283999E-6</v>
      </c>
      <c r="G232" s="2">
        <f t="shared" si="6"/>
        <v>-4.8230665818907422E-3</v>
      </c>
      <c r="H232" s="9">
        <f t="shared" si="7"/>
        <v>-5.2089119084420014E-4</v>
      </c>
      <c r="L232" s="9">
        <f>L231+H232</f>
        <v>0.51475339174266888</v>
      </c>
      <c r="N232" s="3">
        <v>0.51475339174266899</v>
      </c>
      <c r="O232" s="3">
        <v>-5.2089119084420101E-4</v>
      </c>
    </row>
    <row r="233" spans="1:15" x14ac:dyDescent="0.3">
      <c r="A233">
        <v>-1.86305958443444</v>
      </c>
      <c r="B233">
        <v>-2.0747174729682301</v>
      </c>
      <c r="D233" s="3">
        <v>2.5207677536676098E-3</v>
      </c>
      <c r="E233" s="6">
        <v>1.50287958738991E-6</v>
      </c>
      <c r="G233" s="2">
        <f t="shared" si="6"/>
        <v>-4.6994585741434386E-3</v>
      </c>
      <c r="H233" s="9">
        <f t="shared" si="7"/>
        <v>-5.0754152600749128E-4</v>
      </c>
      <c r="L233" s="9">
        <f>L232+H233</f>
        <v>0.51424585021666136</v>
      </c>
      <c r="N233" s="3">
        <v>0.51424585021666103</v>
      </c>
      <c r="O233" s="3">
        <v>-5.0754152600749301E-4</v>
      </c>
    </row>
    <row r="234" spans="1:15" x14ac:dyDescent="0.3">
      <c r="A234">
        <v>-1.76050735739567</v>
      </c>
      <c r="B234">
        <v>-1.9490181566663201</v>
      </c>
      <c r="D234" s="3">
        <v>2.5200860100786102E-3</v>
      </c>
      <c r="E234" s="6">
        <v>2.1846231763899498E-6</v>
      </c>
      <c r="G234" s="2">
        <f t="shared" si="6"/>
        <v>-4.4408878322495498E-3</v>
      </c>
      <c r="H234" s="9">
        <f t="shared" si="7"/>
        <v>-4.7961588588295133E-4</v>
      </c>
      <c r="L234" s="9">
        <f>L233+H234</f>
        <v>0.51376623433077839</v>
      </c>
      <c r="N234" s="3">
        <v>0.51376623433077795</v>
      </c>
      <c r="O234" s="3">
        <v>-4.7961588588295301E-4</v>
      </c>
    </row>
    <row r="235" spans="1:15" x14ac:dyDescent="0.3">
      <c r="A235">
        <v>-1.82148579023241</v>
      </c>
      <c r="B235">
        <v>-1.96644688214096</v>
      </c>
      <c r="D235" s="3">
        <v>2.5176396697523E-3</v>
      </c>
      <c r="E235" s="6">
        <v>4.6309635027023599E-6</v>
      </c>
      <c r="G235" s="2">
        <f t="shared" si="6"/>
        <v>-4.5949514271204301E-3</v>
      </c>
      <c r="H235" s="9">
        <f t="shared" si="7"/>
        <v>-4.9625475412900643E-4</v>
      </c>
      <c r="L235" s="9">
        <f>L234+H235</f>
        <v>0.51326997957664944</v>
      </c>
      <c r="N235" s="3">
        <v>0.51326997957664899</v>
      </c>
      <c r="O235" s="3">
        <v>-4.9625475412900697E-4</v>
      </c>
    </row>
    <row r="236" spans="1:15" x14ac:dyDescent="0.3">
      <c r="A236">
        <v>-1.53958734857506</v>
      </c>
      <c r="B236">
        <v>-1.5553971322083999</v>
      </c>
      <c r="D236" s="3">
        <v>2.50642608634677E-3</v>
      </c>
      <c r="E236" s="6">
        <v>1.5844546908238399E-5</v>
      </c>
      <c r="G236" s="2">
        <f t="shared" si="6"/>
        <v>-3.8835064555002032E-3</v>
      </c>
      <c r="H236" s="9">
        <f t="shared" si="7"/>
        <v>-4.1941869719402193E-4</v>
      </c>
      <c r="L236" s="9">
        <f>L235+H236</f>
        <v>0.51285056087945546</v>
      </c>
      <c r="N236" s="3">
        <v>0.51285056087945502</v>
      </c>
      <c r="O236" s="3">
        <v>-4.1941869719402302E-4</v>
      </c>
    </row>
    <row r="237" spans="1:15" x14ac:dyDescent="0.3">
      <c r="A237">
        <v>-1.35512975849492</v>
      </c>
      <c r="B237">
        <v>-1.3560640721370301</v>
      </c>
      <c r="D237" s="3">
        <v>2.50642608634677E-3</v>
      </c>
      <c r="E237" s="6">
        <v>1.5844546908238399E-5</v>
      </c>
      <c r="G237" s="2">
        <f t="shared" si="6"/>
        <v>-3.4180187978780177E-3</v>
      </c>
      <c r="H237" s="9">
        <f t="shared" si="7"/>
        <v>-3.691460301708259E-4</v>
      </c>
      <c r="L237" s="9">
        <f>L236+H237</f>
        <v>0.51248141484928467</v>
      </c>
      <c r="N237" s="3">
        <v>0.512481414849284</v>
      </c>
      <c r="O237" s="3">
        <v>-3.6914603017082801E-4</v>
      </c>
    </row>
    <row r="238" spans="1:15" x14ac:dyDescent="0.3">
      <c r="A238">
        <v>-1.2026309210354</v>
      </c>
      <c r="B238">
        <v>-1.20266140955852</v>
      </c>
      <c r="D238" s="3">
        <v>2.50642608634677E-3</v>
      </c>
      <c r="E238" s="6">
        <v>1.5844546908238399E-5</v>
      </c>
      <c r="G238" s="2">
        <f t="shared" si="6"/>
        <v>-3.0333611378488474E-3</v>
      </c>
      <c r="H238" s="9">
        <f t="shared" si="7"/>
        <v>-3.2760300288767549E-4</v>
      </c>
      <c r="L238" s="9">
        <f>L237+H238</f>
        <v>0.51215381184639697</v>
      </c>
      <c r="N238" s="3">
        <v>0.51215381184639697</v>
      </c>
      <c r="O238" s="3">
        <v>-3.2760300288767701E-4</v>
      </c>
    </row>
    <row r="239" spans="1:15" x14ac:dyDescent="0.3">
      <c r="A239">
        <v>-1.13739226621504</v>
      </c>
      <c r="B239">
        <v>-1.1374229135396901</v>
      </c>
      <c r="D239" s="3">
        <v>2.50642608634677E-3</v>
      </c>
      <c r="E239" s="6">
        <v>1.5844546908238399E-5</v>
      </c>
      <c r="G239" s="2">
        <f t="shared" si="6"/>
        <v>-2.8688115971585307E-3</v>
      </c>
      <c r="H239" s="9">
        <f t="shared" si="7"/>
        <v>-3.0983165249312127E-4</v>
      </c>
      <c r="L239" s="9">
        <f>L238+H239</f>
        <v>0.51184398019390387</v>
      </c>
      <c r="N239" s="3">
        <v>0.51184398019390398</v>
      </c>
      <c r="O239" s="3">
        <v>-3.0983165249312197E-4</v>
      </c>
    </row>
    <row r="240" spans="1:15" x14ac:dyDescent="0.3">
      <c r="A240">
        <v>-1.02622379545104</v>
      </c>
      <c r="B240">
        <v>-1.02625473000719</v>
      </c>
      <c r="D240" s="3">
        <v>2.50642608634677E-3</v>
      </c>
      <c r="E240" s="6">
        <v>1.5844546908238399E-5</v>
      </c>
      <c r="G240" s="2">
        <f t="shared" si="6"/>
        <v>-2.5884146325576788E-3</v>
      </c>
      <c r="H240" s="9">
        <f t="shared" si="7"/>
        <v>-2.7954878031622934E-4</v>
      </c>
      <c r="L240" s="9">
        <f>L239+H240</f>
        <v>0.51156443141358765</v>
      </c>
      <c r="N240" s="3">
        <v>0.51156443141358698</v>
      </c>
      <c r="O240" s="3">
        <v>-2.7954878031623102E-4</v>
      </c>
    </row>
    <row r="241" spans="1:15" x14ac:dyDescent="0.3">
      <c r="A241">
        <v>-0.96991595023752197</v>
      </c>
      <c r="B241">
        <v>-0.96994703913508395</v>
      </c>
      <c r="D241" s="3">
        <v>2.50642608634677E-3</v>
      </c>
      <c r="E241" s="6">
        <v>1.5844546908238399E-5</v>
      </c>
      <c r="G241" s="2">
        <f t="shared" si="6"/>
        <v>-2.4463910105992238E-3</v>
      </c>
      <c r="H241" s="9">
        <f t="shared" si="7"/>
        <v>-2.6421022914471613E-4</v>
      </c>
      <c r="L241" s="9">
        <f>L240+H241</f>
        <v>0.51130022118444296</v>
      </c>
      <c r="N241" s="3">
        <v>0.51130022118444296</v>
      </c>
      <c r="O241" s="3">
        <v>-2.6421022914471603E-4</v>
      </c>
    </row>
    <row r="242" spans="1:15" x14ac:dyDescent="0.3">
      <c r="A242">
        <v>-1.02622379545104</v>
      </c>
      <c r="B242">
        <v>-1.02625473000719</v>
      </c>
      <c r="D242" s="3">
        <v>2.50642608634677E-3</v>
      </c>
      <c r="E242" s="6">
        <v>1.5844546908238399E-5</v>
      </c>
      <c r="G242" s="2">
        <f t="shared" si="6"/>
        <v>-2.5884146325576788E-3</v>
      </c>
      <c r="H242" s="9">
        <f t="shared" si="7"/>
        <v>-2.7954878031622934E-4</v>
      </c>
      <c r="L242" s="9">
        <f>L241+H242</f>
        <v>0.51102067240412674</v>
      </c>
      <c r="N242" s="3">
        <v>0.51102067240412596</v>
      </c>
      <c r="O242" s="3">
        <v>-2.7954878031623102E-4</v>
      </c>
    </row>
    <row r="243" spans="1:15" x14ac:dyDescent="0.3">
      <c r="A243">
        <v>-1.04568705389924</v>
      </c>
      <c r="B243">
        <v>-1.04568705389924</v>
      </c>
      <c r="D243" s="3">
        <v>2.50642608634677E-3</v>
      </c>
      <c r="E243" s="6">
        <v>1.5844546908238399E-5</v>
      </c>
      <c r="G243" s="2">
        <f t="shared" si="6"/>
        <v>-2.6375057476250002E-3</v>
      </c>
      <c r="H243" s="9">
        <f t="shared" si="7"/>
        <v>-2.8485062074349996E-4</v>
      </c>
      <c r="L243" s="9">
        <f>L242+H243</f>
        <v>0.51073582178338328</v>
      </c>
      <c r="N243" s="3">
        <v>0.51073582178338295</v>
      </c>
      <c r="O243" s="3">
        <v>-2.8485062074350202E-4</v>
      </c>
    </row>
    <row r="244" spans="1:15" x14ac:dyDescent="0.3">
      <c r="A244">
        <v>-1.0358976808043301</v>
      </c>
      <c r="B244">
        <v>-1.03592858947127</v>
      </c>
      <c r="D244" s="3">
        <v>2.50642608634677E-3</v>
      </c>
      <c r="E244" s="6">
        <v>1.5844546908238399E-5</v>
      </c>
      <c r="G244" s="2">
        <f t="shared" si="6"/>
        <v>-2.6128147890835556E-3</v>
      </c>
      <c r="H244" s="9">
        <f t="shared" si="7"/>
        <v>-2.82183997221024E-4</v>
      </c>
      <c r="L244" s="9">
        <f>L243+H244</f>
        <v>0.51045363778616226</v>
      </c>
      <c r="N244" s="3">
        <v>0.51045363778616204</v>
      </c>
      <c r="O244" s="3">
        <v>-2.8218399722102503E-4</v>
      </c>
    </row>
    <row r="245" spans="1:15" x14ac:dyDescent="0.3">
      <c r="A245">
        <v>-1.01663365256604</v>
      </c>
      <c r="B245">
        <v>-1.01666461296487</v>
      </c>
      <c r="D245" s="3">
        <v>2.50642608634677E-3</v>
      </c>
      <c r="E245" s="6">
        <v>1.5844546908238399E-5</v>
      </c>
      <c r="G245" s="2">
        <f t="shared" si="6"/>
        <v>-2.5642256971995896E-3</v>
      </c>
      <c r="H245" s="9">
        <f t="shared" si="7"/>
        <v>-2.7693637529755565E-4</v>
      </c>
      <c r="L245" s="9">
        <f>L244+H245</f>
        <v>0.51017670141086469</v>
      </c>
      <c r="N245" s="3">
        <v>0.51017670141086402</v>
      </c>
      <c r="O245" s="3">
        <v>-2.7693637529755798E-4</v>
      </c>
    </row>
    <row r="246" spans="1:15" x14ac:dyDescent="0.3">
      <c r="A246">
        <v>-0.98835904778862804</v>
      </c>
      <c r="B246">
        <v>-0.98839008543149698</v>
      </c>
      <c r="D246" s="3">
        <v>2.50642608634677E-3</v>
      </c>
      <c r="E246" s="6">
        <v>1.5844546908238399E-5</v>
      </c>
      <c r="G246" s="2">
        <f t="shared" si="6"/>
        <v>-2.4929094931265281E-3</v>
      </c>
      <c r="H246" s="9">
        <f t="shared" si="7"/>
        <v>-2.6923422525766504E-4</v>
      </c>
      <c r="L246" s="9">
        <f>L245+H246</f>
        <v>0.50990746718560698</v>
      </c>
      <c r="N246" s="3">
        <v>0.50990746718560698</v>
      </c>
      <c r="O246" s="3">
        <v>-2.6923422525766498E-4</v>
      </c>
    </row>
    <row r="247" spans="1:15" x14ac:dyDescent="0.3">
      <c r="A247">
        <v>-0.96991595023752197</v>
      </c>
      <c r="B247">
        <v>-0.96994703913508395</v>
      </c>
      <c r="D247" s="3">
        <v>2.50642608634677E-3</v>
      </c>
      <c r="E247" s="6">
        <v>1.5844546908238399E-5</v>
      </c>
      <c r="G247" s="2">
        <f t="shared" si="6"/>
        <v>-2.4463910105992238E-3</v>
      </c>
      <c r="H247" s="9">
        <f t="shared" si="7"/>
        <v>-2.6421022914471613E-4</v>
      </c>
      <c r="L247" s="9">
        <f>L246+H247</f>
        <v>0.50964325695646229</v>
      </c>
      <c r="N247" s="3">
        <v>0.50964325695646195</v>
      </c>
      <c r="O247" s="3">
        <v>-2.6421022914471603E-4</v>
      </c>
    </row>
    <row r="248" spans="1:15" x14ac:dyDescent="0.3">
      <c r="A248">
        <v>-0.95179214063593598</v>
      </c>
      <c r="B248">
        <v>-0.95182328059084997</v>
      </c>
      <c r="D248" s="3">
        <v>2.50642608634677E-3</v>
      </c>
      <c r="E248" s="6">
        <v>1.5844546908238399E-5</v>
      </c>
      <c r="G248" s="2">
        <f t="shared" si="6"/>
        <v>-2.4006778586874184E-3</v>
      </c>
      <c r="H248" s="9">
        <f t="shared" si="7"/>
        <v>-2.5927320873824118E-4</v>
      </c>
      <c r="L248" s="9">
        <f>L247+H248</f>
        <v>0.50938398374772409</v>
      </c>
      <c r="N248" s="3">
        <v>0.50938398374772398</v>
      </c>
      <c r="O248" s="3">
        <v>-2.5927320873824102E-4</v>
      </c>
    </row>
    <row r="249" spans="1:15" x14ac:dyDescent="0.3">
      <c r="A249">
        <v>-0.92714545545956595</v>
      </c>
      <c r="B249">
        <v>-0.93400474044852899</v>
      </c>
      <c r="D249" s="3">
        <v>2.5175215045965399E-3</v>
      </c>
      <c r="E249" s="6">
        <v>4.7491286584624202E-6</v>
      </c>
      <c r="G249" s="2">
        <f t="shared" si="6"/>
        <v>-2.3385443306884143E-3</v>
      </c>
      <c r="H249" s="9">
        <f t="shared" si="7"/>
        <v>-2.5256278771434873E-4</v>
      </c>
      <c r="L249" s="9">
        <f>L248+H249</f>
        <v>0.50913142096000974</v>
      </c>
      <c r="N249" s="3">
        <v>0.50913142096000896</v>
      </c>
      <c r="O249" s="3">
        <v>-2.52562787714349E-4</v>
      </c>
    </row>
    <row r="250" spans="1:15" x14ac:dyDescent="0.3">
      <c r="A250">
        <v>-0.97867020752616696</v>
      </c>
      <c r="B250">
        <v>-1.03589629566527</v>
      </c>
      <c r="D250" s="3">
        <v>2.5200595570422299E-3</v>
      </c>
      <c r="E250" s="6">
        <v>2.21107621277286E-6</v>
      </c>
      <c r="G250" s="2">
        <f t="shared" si="6"/>
        <v>-2.4685976553270646E-3</v>
      </c>
      <c r="H250" s="9">
        <f t="shared" si="7"/>
        <v>-2.6660854677532298E-4</v>
      </c>
      <c r="L250" s="9">
        <f>L249+H250</f>
        <v>0.50886481241323445</v>
      </c>
      <c r="N250" s="3">
        <v>0.508864812413234</v>
      </c>
      <c r="O250" s="3">
        <v>-2.6660854677532298E-4</v>
      </c>
    </row>
    <row r="251" spans="1:15" x14ac:dyDescent="0.3">
      <c r="A251">
        <v>-1.49872703906456</v>
      </c>
      <c r="B251">
        <v>-1.61303653508418</v>
      </c>
      <c r="D251" s="3">
        <v>2.5207550775319301E-3</v>
      </c>
      <c r="E251" s="6">
        <v>1.5155557230752999E-6</v>
      </c>
      <c r="G251" s="2">
        <f t="shared" si="6"/>
        <v>-3.7803684403086612E-3</v>
      </c>
      <c r="H251" s="9">
        <f t="shared" si="7"/>
        <v>-4.0827979155333535E-4</v>
      </c>
      <c r="L251" s="9">
        <f>L250+H251</f>
        <v>0.50845653262168111</v>
      </c>
      <c r="N251" s="3">
        <v>0.508456532621681</v>
      </c>
      <c r="O251" s="3">
        <v>-4.0827979155333698E-4</v>
      </c>
    </row>
    <row r="252" spans="1:15" x14ac:dyDescent="0.3">
      <c r="A252">
        <v>-1.80343533607244</v>
      </c>
      <c r="B252">
        <v>-1.9490796013045499</v>
      </c>
      <c r="D252" s="3">
        <v>2.5210497616302099E-3</v>
      </c>
      <c r="E252" s="6">
        <v>1.22087162479677E-6</v>
      </c>
      <c r="G252" s="2">
        <f t="shared" si="6"/>
        <v>-4.5489298001006248E-3</v>
      </c>
      <c r="H252" s="9">
        <f t="shared" si="7"/>
        <v>-4.9128441841086751E-4</v>
      </c>
      <c r="L252" s="9">
        <f>L251+H252</f>
        <v>0.50796524820327027</v>
      </c>
      <c r="N252" s="3">
        <v>0.50796524820327005</v>
      </c>
      <c r="O252" s="3">
        <v>-4.9128441841087001E-4</v>
      </c>
    </row>
    <row r="253" spans="1:15" x14ac:dyDescent="0.3">
      <c r="A253">
        <v>-2.1021640747079799</v>
      </c>
      <c r="B253">
        <v>-2.2673168374210402</v>
      </c>
      <c r="D253" s="3">
        <v>2.5211827352548898E-3</v>
      </c>
      <c r="E253" s="6">
        <v>1.08789800011077E-6</v>
      </c>
      <c r="G253" s="2">
        <f t="shared" si="6"/>
        <v>-5.3024063812798766E-3</v>
      </c>
      <c r="H253" s="9">
        <f t="shared" si="7"/>
        <v>-5.7265988917822659E-4</v>
      </c>
      <c r="L253" s="9">
        <f>L252+H253</f>
        <v>0.50739258831409206</v>
      </c>
      <c r="N253" s="3">
        <v>0.50739258831409195</v>
      </c>
      <c r="O253" s="3">
        <v>-5.7265988917822995E-4</v>
      </c>
    </row>
    <row r="254" spans="1:15" x14ac:dyDescent="0.3">
      <c r="A254">
        <v>-2.4081986201502601</v>
      </c>
      <c r="B254">
        <v>-2.58730679764607</v>
      </c>
      <c r="D254" s="3">
        <v>2.5212217025546101E-3</v>
      </c>
      <c r="E254" s="6">
        <v>1.0489307003887401E-6</v>
      </c>
      <c r="G254" s="2">
        <f t="shared" si="6"/>
        <v>-6.0743165307162771E-3</v>
      </c>
      <c r="H254" s="9">
        <f t="shared" si="7"/>
        <v>-6.5602618531735801E-4</v>
      </c>
      <c r="L254" s="9">
        <f>L253+H254</f>
        <v>0.50673656212877471</v>
      </c>
      <c r="N254" s="3">
        <v>0.50673656212877405</v>
      </c>
      <c r="O254" s="3">
        <v>-6.5602618531736203E-4</v>
      </c>
    </row>
    <row r="255" spans="1:15" x14ac:dyDescent="0.3">
      <c r="A255">
        <v>-2.63301046146699</v>
      </c>
      <c r="B255">
        <v>-2.8232752961397298</v>
      </c>
      <c r="D255" s="3">
        <v>2.5211827352548898E-3</v>
      </c>
      <c r="E255" s="6">
        <v>1.08789800011077E-6</v>
      </c>
      <c r="G255" s="2">
        <f t="shared" si="6"/>
        <v>-6.6413719527445179E-3</v>
      </c>
      <c r="H255" s="9">
        <f t="shared" si="7"/>
        <v>-7.1726817089640788E-4</v>
      </c>
      <c r="L255" s="9">
        <f>L254+H255</f>
        <v>0.50601929395787826</v>
      </c>
      <c r="N255" s="3">
        <v>0.50601929395787804</v>
      </c>
      <c r="O255" s="3">
        <v>-7.17268170896412E-4</v>
      </c>
    </row>
    <row r="256" spans="1:15" x14ac:dyDescent="0.3">
      <c r="A256">
        <v>-2.9107806566803398</v>
      </c>
      <c r="B256">
        <v>-3.1056927680594999</v>
      </c>
      <c r="D256" s="3">
        <v>2.5210497616302099E-3</v>
      </c>
      <c r="E256" s="6">
        <v>1.22087162479677E-6</v>
      </c>
      <c r="G256" s="2">
        <f t="shared" si="6"/>
        <v>-7.3420145328576573E-3</v>
      </c>
      <c r="H256" s="9">
        <f t="shared" si="7"/>
        <v>-7.9293756954862686E-4</v>
      </c>
      <c r="L256" s="9">
        <f>L255+H256</f>
        <v>0.50522635638832958</v>
      </c>
      <c r="N256" s="3">
        <v>0.50522635638832902</v>
      </c>
      <c r="O256" s="3">
        <v>-7.9293756954862795E-4</v>
      </c>
    </row>
    <row r="257" spans="1:15" x14ac:dyDescent="0.3">
      <c r="A257">
        <v>-2.9630025837647098</v>
      </c>
      <c r="B257">
        <v>-3.15974736931727</v>
      </c>
      <c r="D257" s="3">
        <v>2.5207550775319301E-3</v>
      </c>
      <c r="E257" s="6">
        <v>1.5155557230752999E-6</v>
      </c>
      <c r="G257" s="2">
        <f t="shared" si="6"/>
        <v>-7.4737925809741611E-3</v>
      </c>
      <c r="H257" s="9">
        <f t="shared" si="7"/>
        <v>-8.0716959874520939E-4</v>
      </c>
      <c r="L257" s="9">
        <f>L256+H257</f>
        <v>0.50441918678958442</v>
      </c>
      <c r="N257" s="3">
        <v>0.50441918678958397</v>
      </c>
      <c r="O257" s="3">
        <v>-8.0716959874521101E-4</v>
      </c>
    </row>
    <row r="258" spans="1:15" x14ac:dyDescent="0.3">
      <c r="A258">
        <v>-2.7567786935727199</v>
      </c>
      <c r="B258">
        <v>-2.9485151881284999</v>
      </c>
      <c r="D258" s="3">
        <v>2.5200595570422299E-3</v>
      </c>
      <c r="E258" s="6">
        <v>2.21107621277286E-6</v>
      </c>
      <c r="G258" s="2">
        <f t="shared" si="6"/>
        <v>-6.9537658851837958E-3</v>
      </c>
      <c r="H258" s="9">
        <f t="shared" si="7"/>
        <v>-7.5100671559984991E-4</v>
      </c>
      <c r="L258" s="9">
        <f>L257+H258</f>
        <v>0.50366818007398462</v>
      </c>
      <c r="N258" s="3">
        <v>0.50366818007398395</v>
      </c>
      <c r="O258" s="3">
        <v>-7.5100671559985295E-4</v>
      </c>
    </row>
    <row r="259" spans="1:15" x14ac:dyDescent="0.3">
      <c r="A259">
        <v>-2.8561483947645701</v>
      </c>
      <c r="B259">
        <v>-2.99997233546644</v>
      </c>
      <c r="D259" s="3">
        <v>2.5175215045965399E-3</v>
      </c>
      <c r="E259" s="6">
        <v>4.7491286584624202E-6</v>
      </c>
      <c r="G259" s="2">
        <f t="shared" ref="G259:G322" si="8">A259*D259+B259*E259</f>
        <v>-7.2046622587316504E-3</v>
      </c>
      <c r="H259" s="9">
        <f t="shared" ref="H259:H322" si="9">G259*3600*30*10^-6</f>
        <v>-7.7810352394301814E-4</v>
      </c>
      <c r="L259" s="9">
        <f>L258+H259</f>
        <v>0.50289007655004159</v>
      </c>
      <c r="N259" s="3">
        <v>0.50289007655004103</v>
      </c>
      <c r="O259" s="3">
        <v>-7.7810352394301998E-4</v>
      </c>
    </row>
    <row r="260" spans="1:15" x14ac:dyDescent="0.3">
      <c r="A260">
        <v>-2.48842374167773</v>
      </c>
      <c r="B260">
        <v>-2.5200020535382599</v>
      </c>
      <c r="D260" s="3">
        <v>2.50642608634677E-3</v>
      </c>
      <c r="E260" s="6">
        <v>1.5844546908238399E-5</v>
      </c>
      <c r="G260" s="2">
        <f t="shared" si="8"/>
        <v>-6.2769784707718424E-3</v>
      </c>
      <c r="H260" s="9">
        <f t="shared" si="9"/>
        <v>-6.7791367484335886E-4</v>
      </c>
      <c r="L260" s="9">
        <f>L259+H260</f>
        <v>0.50221216287519821</v>
      </c>
      <c r="N260" s="3">
        <v>0.50221216287519799</v>
      </c>
      <c r="O260" s="3">
        <v>-6.7791367484336103E-4</v>
      </c>
    </row>
    <row r="261" spans="1:15" x14ac:dyDescent="0.3">
      <c r="A261">
        <v>-1.78084974441861</v>
      </c>
      <c r="B261">
        <v>-1.7817586143789299</v>
      </c>
      <c r="D261" s="3">
        <v>2.50642608634677E-3</v>
      </c>
      <c r="E261" s="6">
        <v>1.5844546908238399E-5</v>
      </c>
      <c r="G261" s="2">
        <f t="shared" si="8"/>
        <v>-4.4917994132194676E-3</v>
      </c>
      <c r="H261" s="9">
        <f t="shared" si="9"/>
        <v>-4.8511433662770252E-4</v>
      </c>
      <c r="L261" s="9">
        <f>L260+H261</f>
        <v>0.50172704853857053</v>
      </c>
      <c r="N261" s="3">
        <v>0.50172704853856998</v>
      </c>
      <c r="O261" s="3">
        <v>-4.8511433662770301E-4</v>
      </c>
    </row>
    <row r="262" spans="1:15" x14ac:dyDescent="0.3">
      <c r="A262">
        <v>-1.4327843815560199</v>
      </c>
      <c r="B262">
        <v>-1.43281435891446</v>
      </c>
      <c r="D262" s="3">
        <v>2.50642608634677E-3</v>
      </c>
      <c r="E262" s="6">
        <v>1.5844546908238399E-5</v>
      </c>
      <c r="G262" s="2">
        <f t="shared" si="8"/>
        <v>-3.6138704443628498E-3</v>
      </c>
      <c r="H262" s="9">
        <f t="shared" si="9"/>
        <v>-3.9029800799118776E-4</v>
      </c>
      <c r="L262" s="9">
        <f>L261+H262</f>
        <v>0.50133675053057936</v>
      </c>
      <c r="N262" s="3">
        <v>0.50133675053057902</v>
      </c>
      <c r="O262" s="3">
        <v>-3.90298007991187E-4</v>
      </c>
    </row>
    <row r="263" spans="1:15" x14ac:dyDescent="0.3">
      <c r="A263">
        <v>-1.3191107760096299</v>
      </c>
      <c r="B263">
        <v>-1.3191409969243599</v>
      </c>
      <c r="D263" s="3">
        <v>2.50642608634677E-3</v>
      </c>
      <c r="E263" s="6">
        <v>1.5844546908238399E-5</v>
      </c>
      <c r="G263" s="2">
        <f t="shared" si="8"/>
        <v>-3.3271548511760157E-3</v>
      </c>
      <c r="H263" s="9">
        <f t="shared" si="9"/>
        <v>-3.5933272392700967E-4</v>
      </c>
      <c r="L263" s="9">
        <f>L262+H263</f>
        <v>0.50097741780665239</v>
      </c>
      <c r="N263" s="3">
        <v>0.50097741780665195</v>
      </c>
      <c r="O263" s="3">
        <v>-3.5933272392700999E-4</v>
      </c>
    </row>
    <row r="264" spans="1:15" x14ac:dyDescent="0.3">
      <c r="A264">
        <v>-1.3191107760096299</v>
      </c>
      <c r="B264">
        <v>-1.3191409969243599</v>
      </c>
      <c r="D264" s="3">
        <v>2.50642608634677E-3</v>
      </c>
      <c r="E264" s="6">
        <v>1.5844546908238399E-5</v>
      </c>
      <c r="G264" s="2">
        <f t="shared" si="8"/>
        <v>-3.3271548511760157E-3</v>
      </c>
      <c r="H264" s="9">
        <f t="shared" si="9"/>
        <v>-3.5933272392700967E-4</v>
      </c>
      <c r="L264" s="9">
        <f>L263+H264</f>
        <v>0.50061808508272543</v>
      </c>
      <c r="N264" s="3">
        <v>0.50061808508272498</v>
      </c>
      <c r="O264" s="3">
        <v>-3.5933272392700999E-4</v>
      </c>
    </row>
    <row r="265" spans="1:15" x14ac:dyDescent="0.3">
      <c r="A265">
        <v>-1.25962495862292</v>
      </c>
      <c r="B265">
        <v>-1.25965531377413</v>
      </c>
      <c r="D265" s="3">
        <v>2.50642608634677E-3</v>
      </c>
      <c r="E265" s="6">
        <v>1.5844546908238399E-5</v>
      </c>
      <c r="G265" s="2">
        <f t="shared" si="8"/>
        <v>-3.1771155230132637E-3</v>
      </c>
      <c r="H265" s="9">
        <f t="shared" si="9"/>
        <v>-3.4312847648543249E-4</v>
      </c>
      <c r="L265" s="9">
        <f>L264+H265</f>
        <v>0.50027495660624</v>
      </c>
      <c r="N265" s="3">
        <v>0.50027495660624</v>
      </c>
      <c r="O265" s="3">
        <v>-3.43128476485432E-4</v>
      </c>
    </row>
    <row r="266" spans="1:15" x14ac:dyDescent="0.3">
      <c r="A266">
        <v>-1.24800367327824</v>
      </c>
      <c r="B266">
        <v>-1.2480598429199601</v>
      </c>
      <c r="D266" s="3">
        <v>4.6641186262973396E-3</v>
      </c>
      <c r="E266" s="6">
        <v>5.5268994450762799E-5</v>
      </c>
      <c r="G266" s="2">
        <f t="shared" si="8"/>
        <v>-5.8898161907571019E-3</v>
      </c>
      <c r="H266" s="9">
        <f t="shared" si="9"/>
        <v>-6.3610014860176697E-4</v>
      </c>
      <c r="L266" s="9">
        <f>L265+H266</f>
        <v>0.49963885645763823</v>
      </c>
      <c r="N266" s="3">
        <v>0.499638856457638</v>
      </c>
      <c r="O266" s="3">
        <v>-6.3610014860177098E-4</v>
      </c>
    </row>
    <row r="267" spans="1:15" x14ac:dyDescent="0.3">
      <c r="A267">
        <v>-1.3436553224675301</v>
      </c>
      <c r="B267">
        <v>-1.3436553224675301</v>
      </c>
      <c r="D267" s="3">
        <v>4.6641186262973396E-3</v>
      </c>
      <c r="E267" s="6">
        <v>5.5268994450762799E-5</v>
      </c>
      <c r="G267" s="2">
        <f t="shared" si="8"/>
        <v>-6.3412302954055609E-3</v>
      </c>
      <c r="H267" s="9">
        <f t="shared" si="9"/>
        <v>-6.8485287190380047E-4</v>
      </c>
      <c r="L267" s="9">
        <f>L266+H267</f>
        <v>0.49895400358573444</v>
      </c>
      <c r="N267" s="3">
        <v>0.498954003585734</v>
      </c>
      <c r="O267" s="3">
        <v>-6.8485287190380502E-4</v>
      </c>
    </row>
    <row r="268" spans="1:15" x14ac:dyDescent="0.3">
      <c r="A268">
        <v>-1.4726202159178401</v>
      </c>
      <c r="B268">
        <v>-1.4726754866645599</v>
      </c>
      <c r="D268" s="3">
        <v>4.6641186262973396E-3</v>
      </c>
      <c r="E268" s="6">
        <v>5.5268994450762799E-5</v>
      </c>
      <c r="G268" s="2">
        <f t="shared" si="8"/>
        <v>-6.9498686718246459E-3</v>
      </c>
      <c r="H268" s="9">
        <f t="shared" si="9"/>
        <v>-7.5058581655706178E-4</v>
      </c>
      <c r="L268" s="9">
        <f>L267+H268</f>
        <v>0.49820341776917737</v>
      </c>
      <c r="N268" s="3">
        <v>0.49820341776917698</v>
      </c>
      <c r="O268" s="3">
        <v>-7.5058581655706297E-4</v>
      </c>
    </row>
    <row r="269" spans="1:15" x14ac:dyDescent="0.3">
      <c r="A269">
        <v>-1.4726202159178401</v>
      </c>
      <c r="B269">
        <v>-1.4726754866645599</v>
      </c>
      <c r="D269" s="3">
        <v>4.6641186262973396E-3</v>
      </c>
      <c r="E269" s="6">
        <v>5.5268994450762799E-5</v>
      </c>
      <c r="G269" s="2">
        <f t="shared" si="8"/>
        <v>-6.9498686718246459E-3</v>
      </c>
      <c r="H269" s="9">
        <f t="shared" si="9"/>
        <v>-7.5058581655706178E-4</v>
      </c>
      <c r="L269" s="9">
        <f>L268+H269</f>
        <v>0.4974528319526203</v>
      </c>
      <c r="N269" s="3">
        <v>0.49745283195262002</v>
      </c>
      <c r="O269" s="3">
        <v>-7.5058581655706297E-4</v>
      </c>
    </row>
    <row r="270" spans="1:15" x14ac:dyDescent="0.3">
      <c r="A270">
        <v>-1.4327584738276999</v>
      </c>
      <c r="B270">
        <v>-1.43281389556562</v>
      </c>
      <c r="D270" s="3">
        <v>4.6641186262973396E-3</v>
      </c>
      <c r="E270" s="6">
        <v>5.5268994450762799E-5</v>
      </c>
      <c r="G270" s="2">
        <f t="shared" si="8"/>
        <v>-6.7617456680081163E-3</v>
      </c>
      <c r="H270" s="9">
        <f t="shared" si="9"/>
        <v>-7.3026853214487651E-4</v>
      </c>
      <c r="L270" s="9">
        <f>L269+H270</f>
        <v>0.49672256342047544</v>
      </c>
      <c r="N270" s="3">
        <v>0.49672256342047499</v>
      </c>
      <c r="O270" s="3">
        <v>-7.3026853214488204E-4</v>
      </c>
    </row>
    <row r="271" spans="1:15" x14ac:dyDescent="0.3">
      <c r="A271">
        <v>-1.4067412606918901</v>
      </c>
      <c r="B271">
        <v>-1.4067967828558099</v>
      </c>
      <c r="D271" s="3">
        <v>4.6641186262973396E-3</v>
      </c>
      <c r="E271" s="6">
        <v>5.5268994450762799E-5</v>
      </c>
      <c r="G271" s="2">
        <f t="shared" si="8"/>
        <v>-6.6389603599590549E-3</v>
      </c>
      <c r="H271" s="9">
        <f t="shared" si="9"/>
        <v>-7.1700771887557785E-4</v>
      </c>
      <c r="L271" s="9">
        <f>L270+H271</f>
        <v>0.49600555570159988</v>
      </c>
      <c r="N271" s="3">
        <v>0.49600555570159999</v>
      </c>
      <c r="O271" s="3">
        <v>-7.1700771887558197E-4</v>
      </c>
    </row>
    <row r="272" spans="1:15" x14ac:dyDescent="0.3">
      <c r="A272">
        <v>-1.4327584738276999</v>
      </c>
      <c r="B272">
        <v>-1.43281389556562</v>
      </c>
      <c r="D272" s="3">
        <v>4.6641186262973396E-3</v>
      </c>
      <c r="E272" s="6">
        <v>5.5268994450762799E-5</v>
      </c>
      <c r="G272" s="2">
        <f t="shared" si="8"/>
        <v>-6.7617456680081163E-3</v>
      </c>
      <c r="H272" s="9">
        <f t="shared" si="9"/>
        <v>-7.3026853214487651E-4</v>
      </c>
      <c r="L272" s="9">
        <f>L271+H272</f>
        <v>0.49527528716945501</v>
      </c>
      <c r="N272" s="3">
        <v>0.49527528716945501</v>
      </c>
      <c r="O272" s="3">
        <v>-7.3026853214488204E-4</v>
      </c>
    </row>
    <row r="273" spans="1:15" x14ac:dyDescent="0.3">
      <c r="A273">
        <v>-1.4568661538358401</v>
      </c>
      <c r="B273">
        <v>-1.4592701105498</v>
      </c>
      <c r="D273" s="3">
        <v>4.7023452527183403E-3</v>
      </c>
      <c r="E273" s="6">
        <v>1.7042368029764701E-5</v>
      </c>
      <c r="G273" s="2">
        <f t="shared" si="8"/>
        <v>-6.8755570606148144E-3</v>
      </c>
      <c r="H273" s="9">
        <f t="shared" si="9"/>
        <v>-7.4256016254639992E-4</v>
      </c>
      <c r="L273" s="9">
        <f>L272+H273</f>
        <v>0.49453272700690859</v>
      </c>
      <c r="N273" s="3">
        <v>0.49453272700690798</v>
      </c>
      <c r="O273" s="3">
        <v>-7.42560162546401E-4</v>
      </c>
    </row>
    <row r="274" spans="1:15" x14ac:dyDescent="0.3">
      <c r="A274">
        <v>-1.3208634100989201</v>
      </c>
      <c r="B274">
        <v>-1.3313347802131099</v>
      </c>
      <c r="D274" s="3">
        <v>4.7115557556690803E-3</v>
      </c>
      <c r="E274" s="6">
        <v>7.8318650790264507E-6</v>
      </c>
      <c r="G274" s="2">
        <f t="shared" si="8"/>
        <v>-6.2337484366779003E-3</v>
      </c>
      <c r="H274" s="9">
        <f t="shared" si="9"/>
        <v>-6.7324483116121324E-4</v>
      </c>
      <c r="L274" s="9">
        <f>L273+H274</f>
        <v>0.49385948217574738</v>
      </c>
      <c r="N274" s="3">
        <v>0.49385948217574699</v>
      </c>
      <c r="O274" s="3">
        <v>-6.7324483116121703E-4</v>
      </c>
    </row>
    <row r="275" spans="1:15" x14ac:dyDescent="0.3">
      <c r="A275">
        <v>-1.1940502995439</v>
      </c>
      <c r="B275">
        <v>-1.21385144855694</v>
      </c>
      <c r="D275" s="3">
        <v>4.7140383255378296E-3</v>
      </c>
      <c r="E275" s="6">
        <v>5.3492952102693996E-6</v>
      </c>
      <c r="G275" s="2">
        <f t="shared" si="8"/>
        <v>-5.6352921244096146E-3</v>
      </c>
      <c r="H275" s="9">
        <f t="shared" si="9"/>
        <v>-6.0861154943623837E-4</v>
      </c>
      <c r="L275" s="9">
        <f>L274+H275</f>
        <v>0.49325087062631112</v>
      </c>
      <c r="N275" s="3">
        <v>0.49325087062631101</v>
      </c>
      <c r="O275" s="3">
        <v>-6.0861154943624E-4</v>
      </c>
    </row>
    <row r="276" spans="1:15" x14ac:dyDescent="0.3">
      <c r="A276">
        <v>-1.16636086613142</v>
      </c>
      <c r="B276">
        <v>-1.1915388516001599</v>
      </c>
      <c r="D276" s="3">
        <v>4.7150848802768302E-3</v>
      </c>
      <c r="E276" s="6">
        <v>4.3027404712774696E-6</v>
      </c>
      <c r="G276" s="2">
        <f t="shared" si="8"/>
        <v>-5.5046173672827258E-3</v>
      </c>
      <c r="H276" s="9">
        <f t="shared" si="9"/>
        <v>-5.9449867566653439E-4</v>
      </c>
      <c r="L276" s="9">
        <f>L275+H276</f>
        <v>0.4926563719506446</v>
      </c>
      <c r="N276" s="3">
        <v>0.49265637195064399</v>
      </c>
      <c r="O276" s="3">
        <v>-5.9449867566653905E-4</v>
      </c>
    </row>
    <row r="277" spans="1:15" x14ac:dyDescent="0.3">
      <c r="A277">
        <v>-1.25118389046157</v>
      </c>
      <c r="B277">
        <v>-1.2950192288308</v>
      </c>
      <c r="D277" s="3">
        <v>4.7155561054602699E-3</v>
      </c>
      <c r="E277" s="6">
        <v>3.8315152878368496E-6</v>
      </c>
      <c r="G277" s="2">
        <f t="shared" si="8"/>
        <v>-5.9049897196928984E-3</v>
      </c>
      <c r="H277" s="9">
        <f t="shared" si="9"/>
        <v>-6.3773888972683301E-4</v>
      </c>
      <c r="L277" s="9">
        <f>L276+H277</f>
        <v>0.49201863306091775</v>
      </c>
      <c r="N277" s="3">
        <v>0.49201863306091698</v>
      </c>
      <c r="O277" s="3">
        <v>-6.3773888972683398E-4</v>
      </c>
    </row>
    <row r="278" spans="1:15" x14ac:dyDescent="0.3">
      <c r="A278">
        <v>-1.33050353547293</v>
      </c>
      <c r="B278">
        <v>-1.3685718308291199</v>
      </c>
      <c r="D278" s="3">
        <v>4.7156940754966301E-3</v>
      </c>
      <c r="E278" s="6">
        <v>3.69354525147844E-6</v>
      </c>
      <c r="G278" s="2">
        <f t="shared" si="8"/>
        <v>-6.2793025216440826E-3</v>
      </c>
      <c r="H278" s="9">
        <f t="shared" si="9"/>
        <v>-6.7816467233756082E-4</v>
      </c>
      <c r="L278" s="9">
        <f>L277+H278</f>
        <v>0.4913404683885802</v>
      </c>
      <c r="N278" s="3">
        <v>0.49134046838857998</v>
      </c>
      <c r="O278" s="3">
        <v>-6.7816467233756505E-4</v>
      </c>
    </row>
    <row r="279" spans="1:15" x14ac:dyDescent="0.3">
      <c r="A279">
        <v>-1.4850918605202099</v>
      </c>
      <c r="B279">
        <v>-1.5413709502939299</v>
      </c>
      <c r="D279" s="3">
        <v>4.7155561054602699E-3</v>
      </c>
      <c r="E279" s="6">
        <v>3.8315152878368496E-6</v>
      </c>
      <c r="G279" s="2">
        <f t="shared" si="8"/>
        <v>-7.0089397764057058E-3</v>
      </c>
      <c r="H279" s="9">
        <f t="shared" si="9"/>
        <v>-7.5696549585181616E-4</v>
      </c>
      <c r="L279" s="9">
        <f>L278+H279</f>
        <v>0.4905835028927284</v>
      </c>
      <c r="N279" s="3">
        <v>0.49058350289272801</v>
      </c>
      <c r="O279" s="3">
        <v>-7.5696549585182104E-4</v>
      </c>
    </row>
    <row r="280" spans="1:15" x14ac:dyDescent="0.3">
      <c r="A280">
        <v>-1.86877491343999</v>
      </c>
      <c r="B280">
        <v>-1.9317204936165999</v>
      </c>
      <c r="D280" s="3">
        <v>4.7150848802768302E-3</v>
      </c>
      <c r="E280" s="6">
        <v>4.3027404712774696E-6</v>
      </c>
      <c r="G280" s="2">
        <f t="shared" si="8"/>
        <v>-8.8197440309486196E-3</v>
      </c>
      <c r="H280" s="9">
        <f t="shared" si="9"/>
        <v>-9.5253235534245096E-4</v>
      </c>
      <c r="L280" s="9">
        <f>L279+H280</f>
        <v>0.48963097053738597</v>
      </c>
      <c r="N280" s="3">
        <v>0.48963097053738602</v>
      </c>
      <c r="O280" s="3">
        <v>-9.52532355342454E-4</v>
      </c>
    </row>
    <row r="281" spans="1:15" x14ac:dyDescent="0.3">
      <c r="A281">
        <v>-2.02680591600092</v>
      </c>
      <c r="B281">
        <v>-2.0563760061199998</v>
      </c>
      <c r="D281" s="3">
        <v>4.7140383255378296E-3</v>
      </c>
      <c r="E281" s="6">
        <v>5.3492952102693996E-6</v>
      </c>
      <c r="G281" s="2">
        <f t="shared" si="8"/>
        <v>-9.5654409287751936E-3</v>
      </c>
      <c r="H281" s="9">
        <f t="shared" si="9"/>
        <v>-1.0330676203077209E-3</v>
      </c>
      <c r="L281" s="9">
        <f>L280+H281</f>
        <v>0.48859790291707822</v>
      </c>
      <c r="N281" s="3">
        <v>0.488597902917078</v>
      </c>
      <c r="O281" s="3">
        <v>-1.03306762030772E-3</v>
      </c>
    </row>
    <row r="282" spans="1:15" x14ac:dyDescent="0.3">
      <c r="A282">
        <v>-1.84550744238496</v>
      </c>
      <c r="B282">
        <v>-1.8636882779492701</v>
      </c>
      <c r="D282" s="3">
        <v>4.7115557556690803E-3</v>
      </c>
      <c r="E282" s="6">
        <v>7.8318650790264507E-6</v>
      </c>
      <c r="G282" s="2">
        <f t="shared" si="8"/>
        <v>-8.7098073674412441E-3</v>
      </c>
      <c r="H282" s="9">
        <f t="shared" si="9"/>
        <v>-9.4065919568365433E-4</v>
      </c>
      <c r="L282" s="9">
        <f>L281+H282</f>
        <v>0.48765724372139457</v>
      </c>
      <c r="N282" s="3">
        <v>0.48765724372139402</v>
      </c>
      <c r="O282" s="3">
        <v>-9.4065919568365596E-4</v>
      </c>
    </row>
    <row r="283" spans="1:15" x14ac:dyDescent="0.3">
      <c r="A283">
        <v>-1.59466949186964</v>
      </c>
      <c r="B283">
        <v>-1.6130327445286501</v>
      </c>
      <c r="D283" s="3">
        <v>4.7023452527183403E-3</v>
      </c>
      <c r="E283" s="6">
        <v>1.7042368029764701E-5</v>
      </c>
      <c r="G283" s="2">
        <f t="shared" si="8"/>
        <v>-7.526176412424289E-3</v>
      </c>
      <c r="H283" s="9">
        <f t="shared" si="9"/>
        <v>-8.1282705254182323E-4</v>
      </c>
      <c r="L283" s="9">
        <f>L282+H283</f>
        <v>0.48684441666885275</v>
      </c>
      <c r="N283" s="3">
        <v>0.48684441666885198</v>
      </c>
      <c r="O283" s="3">
        <v>-8.1282705254182702E-4</v>
      </c>
    </row>
    <row r="284" spans="1:15" x14ac:dyDescent="0.3">
      <c r="A284">
        <v>-1.5527708034184999</v>
      </c>
      <c r="B284">
        <v>-1.5554640013309</v>
      </c>
      <c r="D284" s="3">
        <v>4.6641186262973396E-3</v>
      </c>
      <c r="E284" s="6">
        <v>5.5268994450762799E-5</v>
      </c>
      <c r="G284" s="2">
        <f t="shared" si="8"/>
        <v>-7.3282761578528288E-3</v>
      </c>
      <c r="H284" s="9">
        <f t="shared" si="9"/>
        <v>-7.9145382504810548E-4</v>
      </c>
      <c r="L284" s="9">
        <f>L283+H284</f>
        <v>0.48605296284380467</v>
      </c>
      <c r="N284" s="3">
        <v>0.486052962843804</v>
      </c>
      <c r="O284" s="3">
        <v>-7.9145382504810895E-4</v>
      </c>
    </row>
    <row r="285" spans="1:15" x14ac:dyDescent="0.3">
      <c r="A285">
        <v>-1.5836141286073</v>
      </c>
      <c r="B285">
        <v>-1.5840253490265099</v>
      </c>
      <c r="D285" s="3">
        <v>1.82599399900732E-2</v>
      </c>
      <c r="E285" s="3">
        <v>8.8844296094969105E-4</v>
      </c>
      <c r="G285" s="2">
        <f t="shared" si="8"/>
        <v>-3.0324015127109839E-2</v>
      </c>
      <c r="H285" s="9">
        <f t="shared" si="9"/>
        <v>-3.2749936337278626E-3</v>
      </c>
      <c r="L285" s="9">
        <f>L284+H285</f>
        <v>0.48277796921007682</v>
      </c>
      <c r="N285" s="3">
        <v>0.48277796921007599</v>
      </c>
      <c r="O285" s="3">
        <v>-3.27499363372787E-3</v>
      </c>
    </row>
    <row r="286" spans="1:15" x14ac:dyDescent="0.3">
      <c r="A286">
        <v>-1.6277813336254801</v>
      </c>
      <c r="B286">
        <v>-1.6277813336254801</v>
      </c>
      <c r="D286" s="3">
        <v>1.82599399900732E-2</v>
      </c>
      <c r="E286" s="3">
        <v>8.8844296094969105E-4</v>
      </c>
      <c r="G286" s="2">
        <f t="shared" si="8"/>
        <v>-3.1169380336787445E-2</v>
      </c>
      <c r="H286" s="9">
        <f t="shared" si="9"/>
        <v>-3.366293076373044E-3</v>
      </c>
      <c r="L286" s="9">
        <f>L285+H286</f>
        <v>0.47941167613370378</v>
      </c>
      <c r="N286" s="3">
        <v>0.479411676133703</v>
      </c>
      <c r="O286" s="3">
        <v>-3.36629307637306E-3</v>
      </c>
    </row>
    <row r="287" spans="1:15" x14ac:dyDescent="0.3">
      <c r="A287">
        <v>-2.0381476166838901</v>
      </c>
      <c r="B287">
        <v>-2.0381476166838901</v>
      </c>
      <c r="D287" s="3">
        <v>1.82599399900732E-2</v>
      </c>
      <c r="E287" s="3">
        <v>8.8844296094969105E-4</v>
      </c>
      <c r="G287" s="2">
        <f t="shared" si="8"/>
        <v>-3.9027231074977742E-2</v>
      </c>
      <c r="H287" s="9">
        <f t="shared" si="9"/>
        <v>-4.2149409560975964E-3</v>
      </c>
      <c r="L287" s="9">
        <f>L286+H287</f>
        <v>0.47519673517760619</v>
      </c>
      <c r="N287" s="3">
        <v>0.47519673517760602</v>
      </c>
      <c r="O287" s="3">
        <v>-4.2149409560976103E-3</v>
      </c>
    </row>
    <row r="288" spans="1:15" x14ac:dyDescent="0.3">
      <c r="A288">
        <v>-2.1884362172868799</v>
      </c>
      <c r="B288">
        <v>-2.1884362172868799</v>
      </c>
      <c r="D288" s="3">
        <v>1.82599399900732E-2</v>
      </c>
      <c r="E288" s="3">
        <v>8.8844296094969105E-4</v>
      </c>
      <c r="G288" s="2">
        <f t="shared" si="8"/>
        <v>-4.1905014752497118E-2</v>
      </c>
      <c r="H288" s="9">
        <f t="shared" si="9"/>
        <v>-4.5257415932696884E-3</v>
      </c>
      <c r="L288" s="9">
        <f>L287+H288</f>
        <v>0.47067099358433651</v>
      </c>
      <c r="N288" s="3">
        <v>0.47067099358433601</v>
      </c>
      <c r="O288" s="3">
        <v>-4.5257415932696901E-3</v>
      </c>
    </row>
    <row r="289" spans="1:15" x14ac:dyDescent="0.3">
      <c r="A289">
        <v>-2.1120566067089799</v>
      </c>
      <c r="B289">
        <v>-2.1120566067089799</v>
      </c>
      <c r="D289" s="3">
        <v>1.82599399900732E-2</v>
      </c>
      <c r="E289" s="3">
        <v>8.8844296094969105E-4</v>
      </c>
      <c r="G289" s="2">
        <f t="shared" si="8"/>
        <v>-4.0442468719501495E-2</v>
      </c>
      <c r="H289" s="9">
        <f t="shared" si="9"/>
        <v>-4.3677866217061616E-3</v>
      </c>
      <c r="L289" s="9">
        <f>L288+H289</f>
        <v>0.46630320696263033</v>
      </c>
      <c r="N289" s="3">
        <v>0.46630320696263</v>
      </c>
      <c r="O289" s="3">
        <v>-4.3677866217061798E-3</v>
      </c>
    </row>
    <row r="290" spans="1:15" x14ac:dyDescent="0.3">
      <c r="A290">
        <v>-2.05639728694277</v>
      </c>
      <c r="B290">
        <v>-2.05639728694277</v>
      </c>
      <c r="D290" s="3">
        <v>1.82599399900732E-2</v>
      </c>
      <c r="E290" s="3">
        <v>8.8844296094969105E-4</v>
      </c>
      <c r="G290" s="2">
        <f t="shared" si="8"/>
        <v>-3.9376682749824664E-2</v>
      </c>
      <c r="H290" s="9">
        <f t="shared" si="9"/>
        <v>-4.2526817369810633E-3</v>
      </c>
      <c r="L290" s="9">
        <f>L289+H290</f>
        <v>0.46205052522564927</v>
      </c>
      <c r="N290" s="3">
        <v>0.46205052522564899</v>
      </c>
      <c r="O290" s="3">
        <v>-4.2526817369810798E-3</v>
      </c>
    </row>
    <row r="291" spans="1:15" x14ac:dyDescent="0.3">
      <c r="A291">
        <v>-2.0747979130200198</v>
      </c>
      <c r="B291">
        <v>-2.0747979130200198</v>
      </c>
      <c r="D291" s="3">
        <v>1.82599399900732E-2</v>
      </c>
      <c r="E291" s="3">
        <v>8.8844296094969105E-4</v>
      </c>
      <c r="G291" s="2">
        <f t="shared" si="8"/>
        <v>-3.9729024984490421E-2</v>
      </c>
      <c r="H291" s="9">
        <f t="shared" si="9"/>
        <v>-4.2907346983249656E-3</v>
      </c>
      <c r="L291" s="9">
        <f>L290+H291</f>
        <v>0.4577597905273243</v>
      </c>
      <c r="N291" s="3">
        <v>0.45775979052732402</v>
      </c>
      <c r="O291" s="3">
        <v>-4.2907346983249803E-3</v>
      </c>
    </row>
    <row r="292" spans="1:15" x14ac:dyDescent="0.3">
      <c r="A292">
        <v>-2.32827321416445</v>
      </c>
      <c r="B292">
        <v>-2.32827321416445</v>
      </c>
      <c r="D292" s="3">
        <v>1.82599399900732E-2</v>
      </c>
      <c r="E292" s="3">
        <v>8.8844296094969105E-4</v>
      </c>
      <c r="G292" s="2">
        <f t="shared" si="8"/>
        <v>-4.4582667119429827E-2</v>
      </c>
      <c r="H292" s="9">
        <f t="shared" si="9"/>
        <v>-4.8149280488984213E-3</v>
      </c>
      <c r="L292" s="9">
        <f>L291+H292</f>
        <v>0.45294486247842586</v>
      </c>
      <c r="N292" s="3">
        <v>0.45294486247842503</v>
      </c>
      <c r="O292" s="3">
        <v>-4.8149280488984196E-3</v>
      </c>
    </row>
    <row r="293" spans="1:15" x14ac:dyDescent="0.3">
      <c r="A293">
        <v>-2.2275759663731698</v>
      </c>
      <c r="B293">
        <v>-2.2275759663731698</v>
      </c>
      <c r="D293" s="3">
        <v>1.82599399900732E-2</v>
      </c>
      <c r="E293" s="3">
        <v>8.8844296094969105E-4</v>
      </c>
      <c r="G293" s="2">
        <f t="shared" si="8"/>
        <v>-4.265447765660834E-2</v>
      </c>
      <c r="H293" s="9">
        <f t="shared" si="9"/>
        <v>-4.6066835869137002E-3</v>
      </c>
      <c r="L293" s="9">
        <f>L292+H293</f>
        <v>0.44833817889151217</v>
      </c>
      <c r="N293" s="3">
        <v>0.44833817889151201</v>
      </c>
      <c r="O293" s="3">
        <v>-4.6066835869137098E-3</v>
      </c>
    </row>
    <row r="294" spans="1:15" x14ac:dyDescent="0.3">
      <c r="A294">
        <v>-2.14993292402555</v>
      </c>
      <c r="B294">
        <v>-2.14993292402555</v>
      </c>
      <c r="D294" s="3">
        <v>1.82599399900732E-2</v>
      </c>
      <c r="E294" s="3">
        <v>8.8844296094969105E-4</v>
      </c>
      <c r="G294" s="2">
        <f t="shared" si="8"/>
        <v>-4.1167738948253638E-2</v>
      </c>
      <c r="H294" s="9">
        <f t="shared" si="9"/>
        <v>-4.4461158064113921E-3</v>
      </c>
      <c r="L294" s="9">
        <f>L293+H294</f>
        <v>0.44389206308510076</v>
      </c>
      <c r="N294" s="3">
        <v>0.44389206308509999</v>
      </c>
      <c r="O294" s="3">
        <v>-4.4461158064113999E-3</v>
      </c>
    </row>
    <row r="295" spans="1:15" x14ac:dyDescent="0.3">
      <c r="A295">
        <v>-2.1309169808658499</v>
      </c>
      <c r="B295">
        <v>-2.1309169808658499</v>
      </c>
      <c r="D295" s="3">
        <v>1.82599399900732E-2</v>
      </c>
      <c r="E295" s="3">
        <v>8.8844296094969105E-4</v>
      </c>
      <c r="G295" s="2">
        <f t="shared" si="8"/>
        <v>-4.0803614386456813E-2</v>
      </c>
      <c r="H295" s="9">
        <f t="shared" si="9"/>
        <v>-4.4067903537373353E-3</v>
      </c>
      <c r="L295" s="9">
        <f>L294+H295</f>
        <v>0.43948527273136345</v>
      </c>
      <c r="N295" s="3">
        <v>0.43948527273136301</v>
      </c>
      <c r="O295" s="3">
        <v>-4.4067903537373396E-3</v>
      </c>
    </row>
    <row r="296" spans="1:15" x14ac:dyDescent="0.3">
      <c r="A296">
        <v>-2.14993292402555</v>
      </c>
      <c r="B296">
        <v>-2.14993292402555</v>
      </c>
      <c r="D296" s="3">
        <v>1.82599399900732E-2</v>
      </c>
      <c r="E296" s="3">
        <v>8.8844296094969105E-4</v>
      </c>
      <c r="G296" s="2">
        <f t="shared" si="8"/>
        <v>-4.1167738948253638E-2</v>
      </c>
      <c r="H296" s="9">
        <f t="shared" si="9"/>
        <v>-4.4461158064113921E-3</v>
      </c>
      <c r="L296" s="9">
        <f>L295+H296</f>
        <v>0.43503915692495204</v>
      </c>
      <c r="N296" s="3">
        <v>0.43503915692495199</v>
      </c>
      <c r="O296" s="3">
        <v>-4.4461158064113999E-3</v>
      </c>
    </row>
    <row r="297" spans="1:15" x14ac:dyDescent="0.3">
      <c r="A297">
        <v>-2.1683748818791702</v>
      </c>
      <c r="B297">
        <v>-2.1690977598295098</v>
      </c>
      <c r="D297" s="3">
        <v>1.8862473717909299E-2</v>
      </c>
      <c r="E297" s="3">
        <v>2.8590923311352901E-4</v>
      </c>
      <c r="G297" s="2">
        <f t="shared" si="8"/>
        <v>-4.1521079297081653E-2</v>
      </c>
      <c r="H297" s="9">
        <f t="shared" si="9"/>
        <v>-4.4842765640848194E-3</v>
      </c>
      <c r="L297" s="9">
        <f>L296+H297</f>
        <v>0.4305548803608672</v>
      </c>
      <c r="N297" s="3">
        <v>0.43055488036086698</v>
      </c>
      <c r="O297" s="3">
        <v>-4.4842765640848402E-3</v>
      </c>
    </row>
    <row r="298" spans="1:15" x14ac:dyDescent="0.3">
      <c r="A298">
        <v>-2.0178993394718798</v>
      </c>
      <c r="B298">
        <v>-2.0380587411406901</v>
      </c>
      <c r="D298" s="3">
        <v>1.9018295356957801E-2</v>
      </c>
      <c r="E298" s="3">
        <v>1.3008759406502301E-4</v>
      </c>
      <c r="G298" s="2">
        <f t="shared" si="8"/>
        <v>-3.864213179688445E-2</v>
      </c>
      <c r="H298" s="9">
        <f t="shared" si="9"/>
        <v>-4.1733502340635205E-3</v>
      </c>
      <c r="L298" s="9">
        <f>L297+H298</f>
        <v>0.42638153012680369</v>
      </c>
      <c r="N298" s="3">
        <v>0.42638153012680302</v>
      </c>
      <c r="O298" s="3">
        <v>-4.1733502340635499E-3</v>
      </c>
    </row>
    <row r="299" spans="1:15" x14ac:dyDescent="0.3">
      <c r="A299">
        <v>-1.87221470963048</v>
      </c>
      <c r="B299">
        <v>-1.9144083033189601</v>
      </c>
      <c r="D299" s="3">
        <v>1.90597679746419E-2</v>
      </c>
      <c r="E299" s="6">
        <v>8.8614976380987199E-5</v>
      </c>
      <c r="G299" s="2">
        <f t="shared" si="8"/>
        <v>-3.5853623210850678E-2</v>
      </c>
      <c r="H299" s="9">
        <f t="shared" si="9"/>
        <v>-3.8721913067718736E-3</v>
      </c>
      <c r="L299" s="9">
        <f>L298+H299</f>
        <v>0.42250933882003183</v>
      </c>
      <c r="N299" s="3">
        <v>0.422509338820031</v>
      </c>
      <c r="O299" s="3">
        <v>-3.8721913067718901E-3</v>
      </c>
    </row>
    <row r="300" spans="1:15" x14ac:dyDescent="0.3">
      <c r="A300">
        <v>-1.84672422458942</v>
      </c>
      <c r="B300">
        <v>-1.9143736354591201</v>
      </c>
      <c r="D300" s="3">
        <v>1.9077185007844801E-2</v>
      </c>
      <c r="E300" s="6">
        <v>7.1197943178030702E-5</v>
      </c>
      <c r="G300" s="2">
        <f t="shared" si="8"/>
        <v>-3.5366599156280036E-2</v>
      </c>
      <c r="H300" s="9">
        <f t="shared" si="9"/>
        <v>-3.8195927088782436E-3</v>
      </c>
      <c r="L300" s="9">
        <f>L299+H300</f>
        <v>0.41868974611115362</v>
      </c>
      <c r="N300" s="3">
        <v>0.418689746111153</v>
      </c>
      <c r="O300" s="3">
        <v>-3.81959270887827E-3</v>
      </c>
    </row>
    <row r="301" spans="1:15" x14ac:dyDescent="0.3">
      <c r="A301">
        <v>-1.79726966203163</v>
      </c>
      <c r="B301">
        <v>-1.8635697546513299</v>
      </c>
      <c r="D301" s="3">
        <v>1.9085014489130098E-2</v>
      </c>
      <c r="E301" s="6">
        <v>6.33684618927578E-5</v>
      </c>
      <c r="G301" s="2">
        <f t="shared" si="8"/>
        <v>-3.4419009089729731E-2</v>
      </c>
      <c r="H301" s="9">
        <f t="shared" si="9"/>
        <v>-3.7172529816908106E-3</v>
      </c>
      <c r="L301" s="9">
        <f>L300+H301</f>
        <v>0.41497249312946283</v>
      </c>
      <c r="N301" s="3">
        <v>0.41497249312946199</v>
      </c>
      <c r="O301" s="3">
        <v>-3.7172529816908301E-3</v>
      </c>
    </row>
    <row r="302" spans="1:15" x14ac:dyDescent="0.3">
      <c r="A302">
        <v>-1.6898371067112801</v>
      </c>
      <c r="B302">
        <v>-1.84673004740179</v>
      </c>
      <c r="D302" s="3">
        <v>1.90873053850425E-2</v>
      </c>
      <c r="E302" s="6">
        <v>6.1077565980328195E-5</v>
      </c>
      <c r="G302" s="2">
        <f t="shared" si="8"/>
        <v>-3.2367230683092892E-2</v>
      </c>
      <c r="H302" s="9">
        <f t="shared" si="9"/>
        <v>-3.4956609137740324E-3</v>
      </c>
      <c r="L302" s="9">
        <f>L301+H302</f>
        <v>0.41147683221568881</v>
      </c>
      <c r="N302" s="3">
        <v>0.41147683221568798</v>
      </c>
      <c r="O302" s="3">
        <v>-3.4956609137740602E-3</v>
      </c>
    </row>
    <row r="303" spans="1:15" x14ac:dyDescent="0.3">
      <c r="A303">
        <v>-1.4723771903821701</v>
      </c>
      <c r="B303">
        <v>-1.96559586481029</v>
      </c>
      <c r="D303" s="3">
        <v>1.9085014489130098E-2</v>
      </c>
      <c r="E303" s="6">
        <v>6.33684618927578E-5</v>
      </c>
      <c r="G303" s="2">
        <f t="shared" si="8"/>
        <v>-2.8224896798564176E-2</v>
      </c>
      <c r="H303" s="9">
        <f t="shared" si="9"/>
        <v>-3.048288854244931E-3</v>
      </c>
      <c r="L303" s="9">
        <f>L302+H303</f>
        <v>0.40842854336144391</v>
      </c>
      <c r="N303" s="3">
        <v>0.40842854336144302</v>
      </c>
      <c r="O303" s="3">
        <v>-3.0482888542449401E-3</v>
      </c>
    </row>
    <row r="304" spans="1:15" x14ac:dyDescent="0.3">
      <c r="A304">
        <v>-1.2339102580710799</v>
      </c>
      <c r="B304">
        <v>-2.10995008591616</v>
      </c>
      <c r="D304" s="3">
        <v>1.9077185007844801E-2</v>
      </c>
      <c r="E304" s="6">
        <v>7.1197943178030702E-5</v>
      </c>
      <c r="G304" s="2">
        <f t="shared" si="8"/>
        <v>-2.3689758382625055E-2</v>
      </c>
      <c r="H304" s="9">
        <f t="shared" si="9"/>
        <v>-2.5584939053235061E-3</v>
      </c>
      <c r="L304" s="9">
        <f>L303+H304</f>
        <v>0.40587004945612037</v>
      </c>
      <c r="N304" s="3">
        <v>0.40587004945611999</v>
      </c>
      <c r="O304" s="3">
        <v>-2.5584939053235299E-3</v>
      </c>
    </row>
    <row r="305" spans="1:15" x14ac:dyDescent="0.3">
      <c r="A305">
        <v>-1.23128453129473</v>
      </c>
      <c r="B305">
        <v>-1.89345972603964</v>
      </c>
      <c r="D305" s="3">
        <v>3.8253582524883999E-2</v>
      </c>
      <c r="E305" s="3">
        <v>3.5920484968069501E-4</v>
      </c>
      <c r="G305" s="2">
        <f t="shared" si="8"/>
        <v>-4.7781184345764588E-2</v>
      </c>
      <c r="H305" s="9">
        <f t="shared" si="9"/>
        <v>-5.1603679093425751E-3</v>
      </c>
      <c r="L305" s="9">
        <f>L304+H305</f>
        <v>0.40070968154677777</v>
      </c>
      <c r="N305" s="3">
        <v>0.400709681546777</v>
      </c>
      <c r="O305" s="3">
        <v>-5.1603679093426098E-3</v>
      </c>
    </row>
    <row r="306" spans="1:15" x14ac:dyDescent="0.3">
      <c r="A306">
        <v>-1.3114251201343301</v>
      </c>
      <c r="B306">
        <v>-1.6694249368126699</v>
      </c>
      <c r="D306" s="3">
        <v>3.8086246214508401E-2</v>
      </c>
      <c r="E306" s="3">
        <v>5.2654116005631298E-4</v>
      </c>
      <c r="G306" s="2">
        <f t="shared" si="8"/>
        <v>-5.0826280960183635E-2</v>
      </c>
      <c r="H306" s="9">
        <f t="shared" si="9"/>
        <v>-5.4892383436998321E-3</v>
      </c>
      <c r="L306" s="9">
        <f>L305+H306</f>
        <v>0.39522044320307792</v>
      </c>
      <c r="N306" s="3">
        <v>0.39522044320307698</v>
      </c>
      <c r="O306" s="3">
        <v>-5.4892383436998598E-3</v>
      </c>
    </row>
    <row r="307" spans="1:15" x14ac:dyDescent="0.3">
      <c r="A307">
        <v>-1.4375482745089001</v>
      </c>
      <c r="B307">
        <v>-1.5808839232626399</v>
      </c>
      <c r="D307" s="3">
        <v>3.7461930944326802E-2</v>
      </c>
      <c r="E307" s="3">
        <v>1.15085643023798E-3</v>
      </c>
      <c r="G307" s="2">
        <f t="shared" si="8"/>
        <v>-5.5672704617335221E-2</v>
      </c>
      <c r="H307" s="9">
        <f t="shared" si="9"/>
        <v>-6.0126520986722044E-3</v>
      </c>
      <c r="L307" s="9">
        <f>L306+H307</f>
        <v>0.38920779110440573</v>
      </c>
      <c r="N307" s="3">
        <v>0.38920779110440501</v>
      </c>
      <c r="O307" s="3">
        <v>-6.0126520986722096E-3</v>
      </c>
    </row>
    <row r="308" spans="1:15" x14ac:dyDescent="0.3">
      <c r="A308">
        <v>-1.49647080215914</v>
      </c>
      <c r="B308">
        <v>-1.52441995331116</v>
      </c>
      <c r="D308" s="3">
        <v>3.5112780500571199E-2</v>
      </c>
      <c r="E308" s="3">
        <v>3.5000068739935099E-3</v>
      </c>
      <c r="G308" s="2">
        <f t="shared" si="8"/>
        <v>-5.7880731117169515E-2</v>
      </c>
      <c r="H308" s="9">
        <f t="shared" si="9"/>
        <v>-6.2511189606543069E-3</v>
      </c>
      <c r="L308" s="9">
        <f>L307+H308</f>
        <v>0.3829566721437514</v>
      </c>
      <c r="N308" s="3">
        <v>0.38295667214375101</v>
      </c>
      <c r="O308" s="3">
        <v>-6.2511189606543199E-3</v>
      </c>
    </row>
    <row r="309" spans="1:15" x14ac:dyDescent="0.3">
      <c r="A309">
        <v>-1.5249438653412899</v>
      </c>
      <c r="B309">
        <v>-1.5271818794815799</v>
      </c>
      <c r="D309" s="3">
        <v>3.5112780500571199E-2</v>
      </c>
      <c r="E309" s="3">
        <v>3.5000068739935099E-3</v>
      </c>
      <c r="G309" s="2">
        <f t="shared" si="8"/>
        <v>-5.8890166295445169E-2</v>
      </c>
      <c r="H309" s="9">
        <f t="shared" si="9"/>
        <v>-6.3601379599080776E-3</v>
      </c>
      <c r="L309" s="9">
        <f>L308+H309</f>
        <v>0.37659653418384331</v>
      </c>
      <c r="N309" s="3">
        <v>0.37659653418384198</v>
      </c>
      <c r="O309" s="3">
        <v>-6.3601379599081296E-3</v>
      </c>
    </row>
    <row r="310" spans="1:15" x14ac:dyDescent="0.3">
      <c r="A310">
        <v>-1.54098701484885</v>
      </c>
      <c r="B310">
        <v>-1.5413596997269801</v>
      </c>
      <c r="D310" s="3">
        <v>3.5112780500571199E-2</v>
      </c>
      <c r="E310" s="3">
        <v>3.5000068739935099E-3</v>
      </c>
      <c r="G310" s="2">
        <f t="shared" si="8"/>
        <v>-5.9503108350959122E-2</v>
      </c>
      <c r="H310" s="9">
        <f t="shared" si="9"/>
        <v>-6.4263357019035856E-3</v>
      </c>
      <c r="L310" s="9">
        <f>L309+H310</f>
        <v>0.37017019848193972</v>
      </c>
      <c r="N310" s="3">
        <v>0.37017019848193899</v>
      </c>
      <c r="O310" s="3">
        <v>-6.4263357019036203E-3</v>
      </c>
    </row>
    <row r="311" spans="1:15" x14ac:dyDescent="0.3">
      <c r="A311">
        <v>-1.54098701484885</v>
      </c>
      <c r="B311">
        <v>-1.5413596997269801</v>
      </c>
      <c r="D311" s="3">
        <v>3.5112780500571199E-2</v>
      </c>
      <c r="E311" s="3">
        <v>3.5000068739935099E-3</v>
      </c>
      <c r="G311" s="2">
        <f t="shared" si="8"/>
        <v>-5.9503108350959122E-2</v>
      </c>
      <c r="H311" s="9">
        <f t="shared" si="9"/>
        <v>-6.4263357019035856E-3</v>
      </c>
      <c r="L311" s="9">
        <f>L310+H311</f>
        <v>0.36374386278003612</v>
      </c>
      <c r="N311" s="3">
        <v>0.36374386278003501</v>
      </c>
      <c r="O311" s="3">
        <v>-6.4263357019036203E-3</v>
      </c>
    </row>
    <row r="312" spans="1:15" x14ac:dyDescent="0.3">
      <c r="A312">
        <v>-1.5270090092027999</v>
      </c>
      <c r="B312">
        <v>-1.52738203669465</v>
      </c>
      <c r="D312" s="3">
        <v>3.5112780500571199E-2</v>
      </c>
      <c r="E312" s="3">
        <v>3.5000068739935099E-3</v>
      </c>
      <c r="G312" s="2">
        <f t="shared" si="8"/>
        <v>-5.8963379790178107E-2</v>
      </c>
      <c r="H312" s="9">
        <f t="shared" si="9"/>
        <v>-6.3680450173392352E-3</v>
      </c>
      <c r="L312" s="9">
        <f>L311+H312</f>
        <v>0.35737581776269689</v>
      </c>
      <c r="N312" s="3">
        <v>0.357375817762696</v>
      </c>
      <c r="O312" s="3">
        <v>-6.3680450173392604E-3</v>
      </c>
    </row>
    <row r="313" spans="1:15" x14ac:dyDescent="0.3">
      <c r="A313">
        <v>-1.5270090092027999</v>
      </c>
      <c r="B313">
        <v>-1.52738203669465</v>
      </c>
      <c r="D313" s="3">
        <v>3.5112780500571199E-2</v>
      </c>
      <c r="E313" s="3">
        <v>3.5000068739935099E-3</v>
      </c>
      <c r="G313" s="2">
        <f t="shared" si="8"/>
        <v>-5.8963379790178107E-2</v>
      </c>
      <c r="H313" s="9">
        <f t="shared" si="9"/>
        <v>-6.3680450173392352E-3</v>
      </c>
      <c r="L313" s="9">
        <f>L312+H313</f>
        <v>0.35100777274535766</v>
      </c>
      <c r="N313" s="3">
        <v>0.35100777274535699</v>
      </c>
      <c r="O313" s="3">
        <v>-6.3680450173392604E-3</v>
      </c>
    </row>
    <row r="314" spans="1:15" x14ac:dyDescent="0.3">
      <c r="A314">
        <v>-1.5550832874751901</v>
      </c>
      <c r="B314">
        <v>-1.55545562948849</v>
      </c>
      <c r="D314" s="3">
        <v>3.5112780500571199E-2</v>
      </c>
      <c r="E314" s="3">
        <v>3.5000068739935099E-3</v>
      </c>
      <c r="G314" s="2">
        <f t="shared" si="8"/>
        <v>-6.0047403528624629E-2</v>
      </c>
      <c r="H314" s="9">
        <f t="shared" si="9"/>
        <v>-6.4851195810914589E-3</v>
      </c>
      <c r="L314" s="9">
        <f>L313+H314</f>
        <v>0.34452265316426622</v>
      </c>
      <c r="N314" s="3">
        <v>0.344522653164265</v>
      </c>
      <c r="O314" s="3">
        <v>-6.4851195810914797E-3</v>
      </c>
    </row>
    <row r="315" spans="1:15" x14ac:dyDescent="0.3">
      <c r="A315">
        <v>-1.56971066319469</v>
      </c>
      <c r="B315">
        <v>-1.56971066319469</v>
      </c>
      <c r="D315" s="3">
        <v>3.5112780500571199E-2</v>
      </c>
      <c r="E315" s="3">
        <v>3.5000068739935099E-3</v>
      </c>
      <c r="G315" s="2">
        <f t="shared" si="8"/>
        <v>-6.0610904077523522E-2</v>
      </c>
      <c r="H315" s="9">
        <f t="shared" si="9"/>
        <v>-6.5459776403725394E-3</v>
      </c>
      <c r="L315" s="9">
        <f>L314+H315</f>
        <v>0.33797667552389371</v>
      </c>
      <c r="N315" s="3">
        <v>0.33797667552389299</v>
      </c>
      <c r="O315" s="3">
        <v>-6.5459776403725698E-3</v>
      </c>
    </row>
    <row r="316" spans="1:15" x14ac:dyDescent="0.3">
      <c r="A316">
        <v>-1.5692987429468801</v>
      </c>
      <c r="B316">
        <v>-1.56967074185327</v>
      </c>
      <c r="D316" s="3">
        <v>3.5112780500571199E-2</v>
      </c>
      <c r="E316" s="3">
        <v>3.5000068739935099E-3</v>
      </c>
      <c r="G316" s="2">
        <f t="shared" si="8"/>
        <v>-6.0596300687309042E-2</v>
      </c>
      <c r="H316" s="9">
        <f t="shared" si="9"/>
        <v>-6.544400474229376E-3</v>
      </c>
      <c r="L316" s="9">
        <f>L315+H316</f>
        <v>0.33143227504966433</v>
      </c>
      <c r="N316" s="3">
        <v>0.33143227504966299</v>
      </c>
      <c r="O316" s="3">
        <v>-6.5444004742294098E-3</v>
      </c>
    </row>
    <row r="317" spans="1:15" x14ac:dyDescent="0.3">
      <c r="A317">
        <v>-1.59809089794738</v>
      </c>
      <c r="B317">
        <v>-1.59846220995017</v>
      </c>
      <c r="D317" s="3">
        <v>3.5112780500571199E-2</v>
      </c>
      <c r="E317" s="3">
        <v>3.5000068739935099E-3</v>
      </c>
      <c r="G317" s="2">
        <f t="shared" si="8"/>
        <v>-6.1708043642231536E-2</v>
      </c>
      <c r="H317" s="9">
        <f t="shared" si="9"/>
        <v>-6.6644687133610055E-3</v>
      </c>
      <c r="L317" s="9">
        <f>L316+H317</f>
        <v>0.32476780633630331</v>
      </c>
      <c r="N317" s="3">
        <v>0.32476780633630198</v>
      </c>
      <c r="O317" s="3">
        <v>-6.6644687133610497E-3</v>
      </c>
    </row>
    <row r="318" spans="1:15" x14ac:dyDescent="0.3">
      <c r="A318">
        <v>-1.6126694613864601</v>
      </c>
      <c r="B318">
        <v>-1.61304042961091</v>
      </c>
      <c r="D318" s="3">
        <v>3.5112780500571199E-2</v>
      </c>
      <c r="E318" s="3">
        <v>3.5000068739935099E-3</v>
      </c>
      <c r="G318" s="2">
        <f t="shared" si="8"/>
        <v>-6.2270961409304784E-2</v>
      </c>
      <c r="H318" s="9">
        <f t="shared" si="9"/>
        <v>-6.7252638322049165E-3</v>
      </c>
      <c r="L318" s="9">
        <f>L317+H318</f>
        <v>0.31804254250409841</v>
      </c>
      <c r="N318" s="3">
        <v>0.31804254250409703</v>
      </c>
      <c r="O318" s="3">
        <v>-6.7252638322049399E-3</v>
      </c>
    </row>
    <row r="319" spans="1:15" x14ac:dyDescent="0.3">
      <c r="A319">
        <v>-1.59809089794738</v>
      </c>
      <c r="B319">
        <v>-1.59846220995017</v>
      </c>
      <c r="D319" s="3">
        <v>3.5112780500571199E-2</v>
      </c>
      <c r="E319" s="3">
        <v>3.5000068739935099E-3</v>
      </c>
      <c r="G319" s="2">
        <f t="shared" si="8"/>
        <v>-6.1708043642231536E-2</v>
      </c>
      <c r="H319" s="9">
        <f t="shared" si="9"/>
        <v>-6.6644687133610055E-3</v>
      </c>
      <c r="L319" s="9">
        <f>L318+H319</f>
        <v>0.3113780737907374</v>
      </c>
      <c r="N319" s="3">
        <v>0.31137807379073601</v>
      </c>
      <c r="O319" s="3">
        <v>-6.6644687133610497E-3</v>
      </c>
    </row>
    <row r="320" spans="1:15" x14ac:dyDescent="0.3">
      <c r="A320">
        <v>-1.59809089794738</v>
      </c>
      <c r="B320">
        <v>-1.59846220995017</v>
      </c>
      <c r="D320" s="3">
        <v>3.5112780500571199E-2</v>
      </c>
      <c r="E320" s="3">
        <v>3.5000068739935099E-3</v>
      </c>
      <c r="G320" s="2">
        <f t="shared" si="8"/>
        <v>-6.1708043642231536E-2</v>
      </c>
      <c r="H320" s="9">
        <f t="shared" si="9"/>
        <v>-6.6644687133610055E-3</v>
      </c>
      <c r="L320" s="9">
        <f>L319+H320</f>
        <v>0.30471360507737638</v>
      </c>
      <c r="N320" s="3">
        <v>0.30471360507737499</v>
      </c>
      <c r="O320" s="3">
        <v>-6.6644687133610497E-3</v>
      </c>
    </row>
    <row r="321" spans="1:15" x14ac:dyDescent="0.3">
      <c r="A321">
        <v>-1.5333002066599299</v>
      </c>
      <c r="B321">
        <v>-1.5412196547511301</v>
      </c>
      <c r="D321" s="3">
        <v>3.7430865000697797E-2</v>
      </c>
      <c r="E321" s="3">
        <v>1.1819223738668901E-3</v>
      </c>
      <c r="G321" s="2">
        <f t="shared" si="8"/>
        <v>-5.9214355034023634E-2</v>
      </c>
      <c r="H321" s="9">
        <f t="shared" si="9"/>
        <v>-6.395150343674552E-3</v>
      </c>
      <c r="L321" s="9">
        <f>L320+H321</f>
        <v>0.29831845473370183</v>
      </c>
      <c r="N321" s="3">
        <v>0.2983184547337</v>
      </c>
      <c r="O321" s="3">
        <v>-6.3951503436745702E-3</v>
      </c>
    </row>
    <row r="322" spans="1:15" x14ac:dyDescent="0.3">
      <c r="A322">
        <v>-1.41829778566616</v>
      </c>
      <c r="B322">
        <v>-1.52644764172014</v>
      </c>
      <c r="D322" s="3">
        <v>3.8079670173008298E-2</v>
      </c>
      <c r="E322" s="3">
        <v>5.3311720155648596E-4</v>
      </c>
      <c r="G322" s="2">
        <f t="shared" si="8"/>
        <v>-5.4822087380351728E-2</v>
      </c>
      <c r="H322" s="9">
        <f t="shared" si="9"/>
        <v>-5.9207854370779862E-3</v>
      </c>
      <c r="L322" s="9">
        <f>L321+H322</f>
        <v>0.29239766929662386</v>
      </c>
      <c r="N322" s="3">
        <v>0.29239766929662198</v>
      </c>
      <c r="O322" s="3">
        <v>-5.9207854370780201E-3</v>
      </c>
    </row>
    <row r="323" spans="1:15" x14ac:dyDescent="0.3">
      <c r="A323">
        <v>-1.1435376617591999</v>
      </c>
      <c r="B323">
        <v>-1.56715260220551</v>
      </c>
      <c r="D323" s="3">
        <v>3.8250468115713601E-2</v>
      </c>
      <c r="E323" s="3">
        <v>3.6231925885114798E-4</v>
      </c>
      <c r="G323" s="2">
        <f t="shared" ref="G323:G386" si="10">A323*D323+B323*E323</f>
        <v>-4.4308660439575709E-2</v>
      </c>
      <c r="H323" s="9">
        <f t="shared" ref="H323:H386" si="11">G323*3600*30*10^-6</f>
        <v>-4.7853353274741762E-3</v>
      </c>
      <c r="L323" s="9">
        <f>L322+H323</f>
        <v>0.2876123339691497</v>
      </c>
      <c r="N323" s="3">
        <v>0.28761233396914798</v>
      </c>
      <c r="O323" s="3">
        <v>-4.7853353274741901E-3</v>
      </c>
    </row>
    <row r="324" spans="1:15" x14ac:dyDescent="0.3">
      <c r="A324">
        <v>-0.76633531266277499</v>
      </c>
      <c r="B324">
        <v>-1.59159616974181</v>
      </c>
      <c r="D324" s="3">
        <v>6.5754504321137094E-2</v>
      </c>
      <c r="E324" s="3">
        <v>8.6249117049427804E-4</v>
      </c>
      <c r="G324" s="2">
        <f t="shared" si="10"/>
        <v>-5.1762736271319207E-2</v>
      </c>
      <c r="H324" s="9">
        <f t="shared" si="11"/>
        <v>-5.5903755173024742E-3</v>
      </c>
      <c r="L324" s="9">
        <f>L323+H324</f>
        <v>0.28202195845184724</v>
      </c>
      <c r="N324" s="3">
        <v>0.28202195845184602</v>
      </c>
      <c r="O324" s="3">
        <v>-5.5903755173024802E-3</v>
      </c>
    </row>
    <row r="325" spans="1:15" x14ac:dyDescent="0.3">
      <c r="A325">
        <v>-0.24980473779311599</v>
      </c>
      <c r="B325">
        <v>-1.6770279628421201</v>
      </c>
      <c r="D325" s="3">
        <v>6.5849375387897202E-2</v>
      </c>
      <c r="E325" s="3">
        <v>7.67620103734184E-4</v>
      </c>
      <c r="G325" s="2">
        <f t="shared" si="10"/>
        <v>-1.7736806331416121E-2</v>
      </c>
      <c r="H325" s="9">
        <f t="shared" si="11"/>
        <v>-1.915575083792941E-3</v>
      </c>
      <c r="L325" s="9">
        <f>L324+H325</f>
        <v>0.28010638336805432</v>
      </c>
      <c r="N325" s="3">
        <v>0.28010638336805299</v>
      </c>
      <c r="O325" s="3">
        <v>-1.9155750837929399E-3</v>
      </c>
    </row>
    <row r="326" spans="1:15" x14ac:dyDescent="0.3">
      <c r="A326">
        <v>0.70603278392118496</v>
      </c>
      <c r="B326">
        <v>-1.81148923199839</v>
      </c>
      <c r="D326" s="3">
        <v>6.5877133436512095E-2</v>
      </c>
      <c r="E326" s="3">
        <v>7.3986205511931903E-4</v>
      </c>
      <c r="G326" s="2">
        <f t="shared" si="10"/>
        <v>4.5171163770915165E-2</v>
      </c>
      <c r="H326" s="9">
        <f t="shared" si="11"/>
        <v>4.8784856872588368E-3</v>
      </c>
      <c r="L326" s="9">
        <f>L325+H326</f>
        <v>0.28498486905531317</v>
      </c>
      <c r="N326" s="3">
        <v>0.28498486905531201</v>
      </c>
      <c r="O326" s="3">
        <v>4.8784856872588402E-3</v>
      </c>
    </row>
    <row r="327" spans="1:15" x14ac:dyDescent="0.3">
      <c r="A327">
        <v>0.36496559635216602</v>
      </c>
      <c r="B327">
        <v>-1.7652379910440099</v>
      </c>
      <c r="D327" s="3">
        <v>6.5849375387897202E-2</v>
      </c>
      <c r="E327" s="3">
        <v>7.67620103734184E-4</v>
      </c>
      <c r="G327" s="2">
        <f t="shared" si="10"/>
        <v>2.2677724388060823E-2</v>
      </c>
      <c r="H327" s="9">
        <f t="shared" si="11"/>
        <v>2.4491942339105689E-3</v>
      </c>
      <c r="L327" s="9">
        <f>L326+H327</f>
        <v>0.28743406328922372</v>
      </c>
      <c r="N327" s="3">
        <v>0.287434063289222</v>
      </c>
      <c r="O327" s="3">
        <v>2.4491942339105702E-3</v>
      </c>
    </row>
    <row r="328" spans="1:15" x14ac:dyDescent="0.3">
      <c r="A328">
        <v>2.126402458012</v>
      </c>
      <c r="B328">
        <v>-1.94665830852834</v>
      </c>
      <c r="D328" s="3">
        <v>6.5754504321137094E-2</v>
      </c>
      <c r="E328" s="3">
        <v>8.6249117049427804E-4</v>
      </c>
      <c r="G328" s="2">
        <f t="shared" si="10"/>
        <v>0.13814156401075159</v>
      </c>
      <c r="H328" s="9">
        <f t="shared" si="11"/>
        <v>1.4919288913161171E-2</v>
      </c>
      <c r="L328" s="9">
        <f>L327+H328</f>
        <v>0.30235335220238491</v>
      </c>
      <c r="N328" s="3">
        <v>0.30235335220238302</v>
      </c>
      <c r="O328" s="3">
        <v>1.49192889131612E-2</v>
      </c>
    </row>
    <row r="329" spans="1:15" x14ac:dyDescent="0.3">
      <c r="A329">
        <v>2.2977696003559398</v>
      </c>
      <c r="B329">
        <v>-1.98811594112635</v>
      </c>
      <c r="D329" s="3">
        <v>6.5543439001154197E-2</v>
      </c>
      <c r="E329" s="3">
        <v>1.0735564904771999E-3</v>
      </c>
      <c r="G329" s="2">
        <f t="shared" si="10"/>
        <v>0.14846936686721862</v>
      </c>
      <c r="H329" s="9">
        <f t="shared" si="11"/>
        <v>1.6034691621659609E-2</v>
      </c>
      <c r="L329" s="9">
        <f>L328+H329</f>
        <v>0.31838804382404451</v>
      </c>
      <c r="N329" s="3">
        <v>0.31838804382404301</v>
      </c>
      <c r="O329" s="3">
        <v>1.6034691621659599E-2</v>
      </c>
    </row>
    <row r="330" spans="1:15" x14ac:dyDescent="0.3">
      <c r="A330">
        <v>2.09375170080683</v>
      </c>
      <c r="B330">
        <v>-1.91427533065086</v>
      </c>
      <c r="D330" s="3">
        <v>6.5040753989749303E-2</v>
      </c>
      <c r="E330" s="3">
        <v>1.57624150188202E-3</v>
      </c>
      <c r="G330" s="2">
        <f t="shared" si="10"/>
        <v>0.1331618290655954</v>
      </c>
      <c r="H330" s="9">
        <f t="shared" si="11"/>
        <v>1.4381477539084303E-2</v>
      </c>
      <c r="L330" s="9">
        <f>L329+H330</f>
        <v>0.33276952136312882</v>
      </c>
      <c r="N330" s="3">
        <v>0.33276952136312699</v>
      </c>
      <c r="O330" s="3">
        <v>1.43814775390843E-2</v>
      </c>
    </row>
    <row r="331" spans="1:15" x14ac:dyDescent="0.3">
      <c r="A331">
        <v>0.90792798996320001</v>
      </c>
      <c r="B331">
        <v>-1.7652544169842901</v>
      </c>
      <c r="D331" s="3">
        <v>6.3151006233527804E-2</v>
      </c>
      <c r="E331" s="3">
        <v>3.4659892581035499E-3</v>
      </c>
      <c r="G331" s="2">
        <f t="shared" si="10"/>
        <v>5.1218213306673019E-2</v>
      </c>
      <c r="H331" s="9">
        <f t="shared" si="11"/>
        <v>5.5315670371206861E-3</v>
      </c>
      <c r="L331" s="9">
        <f>L330+H331</f>
        <v>0.33830108840024953</v>
      </c>
      <c r="N331" s="3">
        <v>0.33830108840024797</v>
      </c>
      <c r="O331" s="3">
        <v>5.5315670371206896E-3</v>
      </c>
    </row>
    <row r="332" spans="1:15" x14ac:dyDescent="0.3">
      <c r="A332">
        <v>-1.17927239232297</v>
      </c>
      <c r="B332">
        <v>-1.58767084047272</v>
      </c>
      <c r="D332" s="3">
        <v>5.66544277953593E-2</v>
      </c>
      <c r="E332" s="3">
        <v>9.9625676962720299E-3</v>
      </c>
      <c r="G332" s="2">
        <f t="shared" si="10"/>
        <v>-8.2628280829528916E-2</v>
      </c>
      <c r="H332" s="9">
        <f t="shared" si="11"/>
        <v>-8.9238543295891235E-3</v>
      </c>
      <c r="L332" s="9">
        <f>L331+H332</f>
        <v>0.32937723407066039</v>
      </c>
      <c r="N332" s="3">
        <v>0.329377234070659</v>
      </c>
      <c r="O332" s="3">
        <v>-8.9238543295891409E-3</v>
      </c>
    </row>
    <row r="333" spans="1:15" x14ac:dyDescent="0.3">
      <c r="A333">
        <v>-1.50498991072191</v>
      </c>
      <c r="B333">
        <v>-1.5121034854876301</v>
      </c>
      <c r="D333" s="3">
        <v>5.66544277953593E-2</v>
      </c>
      <c r="E333" s="3">
        <v>9.9625676962720299E-3</v>
      </c>
      <c r="G333" s="2">
        <f t="shared" si="10"/>
        <v>-0.10032877556767809</v>
      </c>
      <c r="H333" s="9">
        <f t="shared" si="11"/>
        <v>-1.0835507761309232E-2</v>
      </c>
      <c r="L333" s="9">
        <f>L332+H333</f>
        <v>0.31854172630935118</v>
      </c>
      <c r="N333" s="3">
        <v>0.31854172630935002</v>
      </c>
      <c r="O333" s="3">
        <v>-1.0835507761309199E-2</v>
      </c>
    </row>
    <row r="334" spans="1:15" x14ac:dyDescent="0.3">
      <c r="A334">
        <v>-1.45861437976195</v>
      </c>
      <c r="B334">
        <v>-1.4591637322418101</v>
      </c>
      <c r="D334" s="3">
        <v>5.66544277953593E-2</v>
      </c>
      <c r="E334" s="3">
        <v>9.9625676962720299E-3</v>
      </c>
      <c r="G334" s="2">
        <f t="shared" si="10"/>
        <v>-9.7173980521900169E-2</v>
      </c>
      <c r="H334" s="9">
        <f t="shared" si="11"/>
        <v>-1.0494789896365219E-2</v>
      </c>
      <c r="L334" s="9">
        <f>L333+H334</f>
        <v>0.30804693641298597</v>
      </c>
      <c r="N334" s="3">
        <v>0.30804693641298397</v>
      </c>
      <c r="O334" s="3">
        <v>-1.04947898963652E-2</v>
      </c>
    </row>
    <row r="335" spans="1:15" x14ac:dyDescent="0.3">
      <c r="A335">
        <v>-1.4321513960599299</v>
      </c>
      <c r="B335">
        <v>-1.4327017476127799</v>
      </c>
      <c r="D335" s="3">
        <v>5.66544277953593E-2</v>
      </c>
      <c r="E335" s="3">
        <v>9.9625676962720299E-3</v>
      </c>
      <c r="G335" s="2">
        <f t="shared" si="10"/>
        <v>-9.5411106009259894E-2</v>
      </c>
      <c r="H335" s="9">
        <f t="shared" si="11"/>
        <v>-1.0304399449000069E-2</v>
      </c>
      <c r="L335" s="9">
        <f>L334+H335</f>
        <v>0.29774253696398589</v>
      </c>
      <c r="N335" s="3">
        <v>0.29774253696398401</v>
      </c>
      <c r="O335" s="3">
        <v>-1.0304399448999999E-2</v>
      </c>
    </row>
    <row r="336" spans="1:15" x14ac:dyDescent="0.3">
      <c r="A336">
        <v>-1.3554031410818499</v>
      </c>
      <c r="B336">
        <v>-1.3559564781596101</v>
      </c>
      <c r="D336" s="3">
        <v>5.66544277953593E-2</v>
      </c>
      <c r="E336" s="3">
        <v>9.9625676962720299E-3</v>
      </c>
      <c r="G336" s="2">
        <f t="shared" si="10"/>
        <v>-9.0298397596888583E-2</v>
      </c>
      <c r="H336" s="9">
        <f t="shared" si="11"/>
        <v>-9.7522269404639664E-3</v>
      </c>
      <c r="L336" s="9">
        <f>L335+H336</f>
        <v>0.28799031002352193</v>
      </c>
      <c r="N336" s="3">
        <v>0.28799031002351999</v>
      </c>
      <c r="O336" s="3">
        <v>-9.7522269404639993E-3</v>
      </c>
    </row>
    <row r="337" spans="1:15" x14ac:dyDescent="0.3">
      <c r="A337">
        <v>-1.30637084931463</v>
      </c>
      <c r="B337">
        <v>-1.30692616602859</v>
      </c>
      <c r="D337" s="3">
        <v>5.66544277953593E-2</v>
      </c>
      <c r="E337" s="3">
        <v>9.9625676962720299E-3</v>
      </c>
      <c r="G337" s="2">
        <f t="shared" si="10"/>
        <v>-8.7032033359546984E-2</v>
      </c>
      <c r="H337" s="9">
        <f t="shared" si="11"/>
        <v>-9.3994596028310756E-3</v>
      </c>
      <c r="L337" s="9">
        <f>L336+H337</f>
        <v>0.27859085042069087</v>
      </c>
      <c r="N337" s="3">
        <v>0.27859085042068898</v>
      </c>
      <c r="O337" s="3">
        <v>-9.3994596028311103E-3</v>
      </c>
    </row>
    <row r="338" spans="1:15" x14ac:dyDescent="0.3">
      <c r="A338">
        <v>-1.2943718834067599</v>
      </c>
      <c r="B338">
        <v>-1.2949276935824501</v>
      </c>
      <c r="D338" s="3">
        <v>5.66544277953593E-2</v>
      </c>
      <c r="E338" s="3">
        <v>9.9625676962720299E-3</v>
      </c>
      <c r="G338" s="2">
        <f t="shared" si="10"/>
        <v>-8.6232703217904064E-2</v>
      </c>
      <c r="H338" s="9">
        <f t="shared" si="11"/>
        <v>-9.3131319475336389E-3</v>
      </c>
      <c r="L338" s="9">
        <f>L337+H338</f>
        <v>0.26927771847315723</v>
      </c>
      <c r="N338" s="3">
        <v>0.26927771847315501</v>
      </c>
      <c r="O338" s="3">
        <v>-9.3131319475336805E-3</v>
      </c>
    </row>
    <row r="339" spans="1:15" x14ac:dyDescent="0.3">
      <c r="A339">
        <v>-1.2713501638685101</v>
      </c>
      <c r="B339">
        <v>-1.2713501638685101</v>
      </c>
      <c r="D339" s="3">
        <v>5.66544277953593E-2</v>
      </c>
      <c r="E339" s="3">
        <v>9.9625676962720299E-3</v>
      </c>
      <c r="G339" s="2">
        <f t="shared" si="10"/>
        <v>-8.4693528134713286E-2</v>
      </c>
      <c r="H339" s="9">
        <f t="shared" si="11"/>
        <v>-9.1469010385490344E-3</v>
      </c>
      <c r="L339" s="9">
        <f>L338+H339</f>
        <v>0.2601308174346082</v>
      </c>
      <c r="N339" s="3">
        <v>0.26013081743460598</v>
      </c>
      <c r="O339" s="3">
        <v>-9.1469010385491004E-3</v>
      </c>
    </row>
    <row r="340" spans="1:15" x14ac:dyDescent="0.3">
      <c r="A340">
        <v>-1.25898399638426</v>
      </c>
      <c r="B340">
        <v>-1.2595412832884201</v>
      </c>
      <c r="D340" s="3">
        <v>5.66544277953593E-2</v>
      </c>
      <c r="E340" s="3">
        <v>9.9625676962720299E-3</v>
      </c>
      <c r="G340" s="2">
        <f t="shared" si="10"/>
        <v>-8.3875283219675176E-2</v>
      </c>
      <c r="H340" s="9">
        <f t="shared" si="11"/>
        <v>-9.0585305877249195E-3</v>
      </c>
      <c r="L340" s="9">
        <f>L339+H340</f>
        <v>0.25107228684688326</v>
      </c>
      <c r="N340" s="3">
        <v>0.25107228684688099</v>
      </c>
      <c r="O340" s="3">
        <v>-9.0585305877249802E-3</v>
      </c>
    </row>
    <row r="341" spans="1:15" x14ac:dyDescent="0.3">
      <c r="A341">
        <v>-1.2473884036737899</v>
      </c>
      <c r="B341">
        <v>-1.2479461815644299</v>
      </c>
      <c r="D341" s="3">
        <v>5.66544277953593E-2</v>
      </c>
      <c r="E341" s="3">
        <v>9.9625676962720299E-3</v>
      </c>
      <c r="G341" s="2">
        <f t="shared" si="10"/>
        <v>-8.3102824563845046E-2</v>
      </c>
      <c r="H341" s="9">
        <f t="shared" si="11"/>
        <v>-8.9751050528952651E-3</v>
      </c>
      <c r="L341" s="9">
        <f>L340+H341</f>
        <v>0.24209718179398801</v>
      </c>
      <c r="N341" s="3">
        <v>0.24209718179398601</v>
      </c>
      <c r="O341" s="3">
        <v>-8.9751050528953102E-3</v>
      </c>
    </row>
    <row r="342" spans="1:15" x14ac:dyDescent="0.3">
      <c r="A342">
        <v>-1.2244930900878299</v>
      </c>
      <c r="B342">
        <v>-1.22505184800064</v>
      </c>
      <c r="D342" s="3">
        <v>5.66544277953593E-2</v>
      </c>
      <c r="E342" s="3">
        <v>9.9625676962720299E-3</v>
      </c>
      <c r="G342" s="2">
        <f t="shared" si="10"/>
        <v>-8.1577617325446883E-2</v>
      </c>
      <c r="H342" s="9">
        <f t="shared" si="11"/>
        <v>-8.8103826711482622E-3</v>
      </c>
      <c r="L342" s="9">
        <f>L341+H342</f>
        <v>0.23328679912283976</v>
      </c>
      <c r="N342" s="3">
        <v>0.23328679912283801</v>
      </c>
      <c r="O342" s="3">
        <v>-8.8103826711482796E-3</v>
      </c>
    </row>
    <row r="343" spans="1:15" x14ac:dyDescent="0.3">
      <c r="A343">
        <v>-1.21293683076434</v>
      </c>
      <c r="B343">
        <v>-1.2136222257248099</v>
      </c>
      <c r="D343" s="3">
        <v>7.90749932157606E-2</v>
      </c>
      <c r="E343" s="3">
        <v>2.15669352234584E-2</v>
      </c>
      <c r="G343" s="2">
        <f t="shared" si="10"/>
        <v>-0.12208708359179274</v>
      </c>
      <c r="H343" s="9">
        <f t="shared" si="11"/>
        <v>-1.3185405027913615E-2</v>
      </c>
      <c r="L343" s="9">
        <f>L342+H343</f>
        <v>0.22010139409492613</v>
      </c>
      <c r="N343" s="3">
        <v>0.22010139409492399</v>
      </c>
      <c r="O343" s="3">
        <v>-1.31854050279137E-2</v>
      </c>
    </row>
    <row r="344" spans="1:15" x14ac:dyDescent="0.3">
      <c r="A344">
        <v>-1.2017319232811301</v>
      </c>
      <c r="B344">
        <v>-1.2024179167032401</v>
      </c>
      <c r="D344" s="3">
        <v>7.90749932157606E-2</v>
      </c>
      <c r="E344" s="3">
        <v>2.15669352234584E-2</v>
      </c>
      <c r="G344" s="2">
        <f t="shared" si="10"/>
        <v>-0.12095941300168288</v>
      </c>
      <c r="H344" s="9">
        <f t="shared" si="11"/>
        <v>-1.306361660418175E-2</v>
      </c>
      <c r="L344" s="9">
        <f>L343+H344</f>
        <v>0.20703777749074437</v>
      </c>
      <c r="N344" s="3">
        <v>0.20703777749074201</v>
      </c>
      <c r="O344" s="3">
        <v>-1.30636166041818E-2</v>
      </c>
    </row>
    <row r="345" spans="1:15" x14ac:dyDescent="0.3">
      <c r="A345">
        <v>-1.0464274959365301</v>
      </c>
      <c r="B345">
        <v>-1.18302104772534</v>
      </c>
      <c r="D345" s="3">
        <v>9.2664087999972305E-2</v>
      </c>
      <c r="E345" s="3">
        <v>7.9778404392467604E-3</v>
      </c>
      <c r="G345" s="2">
        <f t="shared" si="10"/>
        <v>-0.10640420272407657</v>
      </c>
      <c r="H345" s="9">
        <f t="shared" si="11"/>
        <v>-1.1491653894200267E-2</v>
      </c>
      <c r="L345" s="9">
        <f>L344+H345</f>
        <v>0.19554612359654411</v>
      </c>
      <c r="N345" s="3">
        <v>0.195546123596542</v>
      </c>
      <c r="O345" s="3">
        <v>-1.14916538942003E-2</v>
      </c>
    </row>
    <row r="346" spans="1:15" x14ac:dyDescent="0.3">
      <c r="A346">
        <v>-0.10187109659770301</v>
      </c>
      <c r="B346">
        <v>-1.18737941217566</v>
      </c>
      <c r="D346" s="3">
        <v>9.70289274082963E-2</v>
      </c>
      <c r="E346" s="3">
        <v>3.6130010309227598E-3</v>
      </c>
      <c r="G346" s="2">
        <f t="shared" si="10"/>
        <v>-1.4174446277069187E-2</v>
      </c>
      <c r="H346" s="9">
        <f t="shared" si="11"/>
        <v>-1.530840197923472E-3</v>
      </c>
      <c r="L346" s="9">
        <f>L345+H346</f>
        <v>0.19401528339862065</v>
      </c>
      <c r="N346" s="3">
        <v>0.19401528339861801</v>
      </c>
      <c r="O346" s="3">
        <v>-1.53084019792348E-3</v>
      </c>
    </row>
    <row r="347" spans="1:15" x14ac:dyDescent="0.3">
      <c r="A347">
        <v>1.0989112140220301</v>
      </c>
      <c r="B347">
        <v>-1.37800094786044</v>
      </c>
      <c r="D347" s="3">
        <v>9.8183994123136498E-2</v>
      </c>
      <c r="E347" s="3">
        <v>2.4579343160825501E-3</v>
      </c>
      <c r="G347" s="2">
        <f t="shared" si="10"/>
        <v>0.10450845636204734</v>
      </c>
      <c r="H347" s="9">
        <f t="shared" si="11"/>
        <v>1.1286913287101113E-2</v>
      </c>
      <c r="L347" s="9">
        <f>L346+H347</f>
        <v>0.20530219668572175</v>
      </c>
      <c r="N347" s="3">
        <v>0.20530219668572</v>
      </c>
      <c r="O347" s="3">
        <v>1.12869132871012E-2</v>
      </c>
    </row>
    <row r="348" spans="1:15" x14ac:dyDescent="0.3">
      <c r="A348">
        <v>1.1243677260882901</v>
      </c>
      <c r="B348">
        <v>-1.51990512970625</v>
      </c>
      <c r="D348" s="3">
        <v>9.8668197173213498E-2</v>
      </c>
      <c r="E348" s="3">
        <v>1.97373126600552E-3</v>
      </c>
      <c r="G348" s="2">
        <f t="shared" si="10"/>
        <v>0.10793945221701372</v>
      </c>
      <c r="H348" s="9">
        <f t="shared" si="11"/>
        <v>1.1657460839437481E-2</v>
      </c>
      <c r="L348" s="9">
        <f>L347+H348</f>
        <v>0.21695965752515922</v>
      </c>
      <c r="N348" s="3">
        <v>0.216959657525157</v>
      </c>
      <c r="O348" s="3">
        <v>1.16574608394375E-2</v>
      </c>
    </row>
    <row r="349" spans="1:15" x14ac:dyDescent="0.3">
      <c r="A349">
        <v>0.87808115423782995</v>
      </c>
      <c r="B349">
        <v>-1.5130889401496901</v>
      </c>
      <c r="D349" s="3">
        <v>9.8885687834958297E-2</v>
      </c>
      <c r="E349" s="3">
        <v>1.75624060426075E-3</v>
      </c>
      <c r="G349" s="2">
        <f t="shared" si="10"/>
        <v>8.4172310677173179E-2</v>
      </c>
      <c r="H349" s="9">
        <f t="shared" si="11"/>
        <v>9.0906095531347025E-3</v>
      </c>
      <c r="L349" s="9">
        <f>L348+H349</f>
        <v>0.22605026707829393</v>
      </c>
      <c r="N349" s="3">
        <v>0.22605026707829201</v>
      </c>
      <c r="O349" s="3">
        <v>9.0906095531347094E-3</v>
      </c>
    </row>
    <row r="350" spans="1:15" x14ac:dyDescent="0.3">
      <c r="A350">
        <v>0.71047424605080001</v>
      </c>
      <c r="B350">
        <v>-1.5725649754376301</v>
      </c>
      <c r="D350" s="3">
        <v>9.8949304867565702E-2</v>
      </c>
      <c r="E350" s="3">
        <v>1.6926235716533599E-3</v>
      </c>
      <c r="G350" s="2">
        <f t="shared" si="10"/>
        <v>6.7639172227652269E-2</v>
      </c>
      <c r="H350" s="9">
        <f t="shared" si="11"/>
        <v>7.3050306005864448E-3</v>
      </c>
      <c r="L350" s="9">
        <f>L349+H350</f>
        <v>0.23335529767888036</v>
      </c>
      <c r="N350" s="3">
        <v>0.233355297678878</v>
      </c>
      <c r="O350" s="3">
        <v>7.3050306005864396E-3</v>
      </c>
    </row>
    <row r="351" spans="1:15" x14ac:dyDescent="0.3">
      <c r="A351">
        <v>0.85488996005697004</v>
      </c>
      <c r="B351">
        <v>-1.61331738960104</v>
      </c>
      <c r="D351" s="3">
        <v>9.8885687834958297E-2</v>
      </c>
      <c r="E351" s="3">
        <v>1.75624060426075E-3</v>
      </c>
      <c r="G351" s="2">
        <f t="shared" si="10"/>
        <v>8.1703008216256201E-2</v>
      </c>
      <c r="H351" s="9">
        <f t="shared" si="11"/>
        <v>8.8239248873556702E-3</v>
      </c>
      <c r="L351" s="9">
        <f>L350+H351</f>
        <v>0.24217922256623603</v>
      </c>
      <c r="N351" s="3">
        <v>0.242179222566234</v>
      </c>
      <c r="O351" s="3">
        <v>8.8239248873556702E-3</v>
      </c>
    </row>
    <row r="352" spans="1:15" x14ac:dyDescent="0.3">
      <c r="A352">
        <v>1.4564957309581299</v>
      </c>
      <c r="B352">
        <v>-1.7699848353063601</v>
      </c>
      <c r="D352" s="3">
        <v>9.8668197173213498E-2</v>
      </c>
      <c r="E352" s="3">
        <v>1.97373126600552E-3</v>
      </c>
      <c r="G352" s="2">
        <f t="shared" si="10"/>
        <v>0.14021633355432067</v>
      </c>
      <c r="H352" s="9">
        <f t="shared" si="11"/>
        <v>1.5143364023866632E-2</v>
      </c>
      <c r="L352" s="9">
        <f>L351+H352</f>
        <v>0.25732258659010265</v>
      </c>
      <c r="N352" s="3">
        <v>0.25732258659010099</v>
      </c>
      <c r="O352" s="3">
        <v>1.5143364023866601E-2</v>
      </c>
    </row>
    <row r="353" spans="1:15" x14ac:dyDescent="0.3">
      <c r="A353">
        <v>-0.52741712460567103</v>
      </c>
      <c r="B353">
        <v>-1.6694369633718</v>
      </c>
      <c r="D353" s="3">
        <v>9.8183994123136498E-2</v>
      </c>
      <c r="E353" s="3">
        <v>2.4579343160825501E-3</v>
      </c>
      <c r="G353" s="2">
        <f t="shared" si="10"/>
        <v>-5.5887286263532954E-2</v>
      </c>
      <c r="H353" s="9">
        <f t="shared" si="11"/>
        <v>-6.0358269164615579E-3</v>
      </c>
      <c r="L353" s="9">
        <f>L352+H353</f>
        <v>0.25128675967364111</v>
      </c>
      <c r="N353" s="3">
        <v>0.251286759673639</v>
      </c>
      <c r="O353" s="3">
        <v>-6.0358269164615596E-3</v>
      </c>
    </row>
    <row r="354" spans="1:15" x14ac:dyDescent="0.3">
      <c r="A354">
        <v>-1.0675220122219999</v>
      </c>
      <c r="B354">
        <v>-1.60034492434203</v>
      </c>
      <c r="D354" s="3">
        <v>9.70289274082963E-2</v>
      </c>
      <c r="E354" s="3">
        <v>3.6130010309227598E-3</v>
      </c>
      <c r="G354" s="2">
        <f t="shared" si="10"/>
        <v>-0.10936256369212659</v>
      </c>
      <c r="H354" s="9">
        <f t="shared" si="11"/>
        <v>-1.181115687874967E-2</v>
      </c>
      <c r="L354" s="9">
        <f>L353+H354</f>
        <v>0.23947560279489144</v>
      </c>
      <c r="N354" s="3">
        <v>0.239475602794889</v>
      </c>
      <c r="O354" s="3">
        <v>-1.1811156878749601E-2</v>
      </c>
    </row>
    <row r="355" spans="1:15" x14ac:dyDescent="0.3">
      <c r="A355">
        <v>-1.1679112357315</v>
      </c>
      <c r="B355">
        <v>-1.5459184965656401</v>
      </c>
      <c r="D355" s="3">
        <v>9.2664087999972305E-2</v>
      </c>
      <c r="E355" s="3">
        <v>7.9778404392467604E-3</v>
      </c>
      <c r="G355" s="2">
        <f t="shared" si="10"/>
        <v>-0.12055652062166104</v>
      </c>
      <c r="H355" s="9">
        <f t="shared" si="11"/>
        <v>-1.3020104227139392E-2</v>
      </c>
      <c r="L355" s="9">
        <f>L354+H355</f>
        <v>0.22645549856775204</v>
      </c>
      <c r="N355" s="3">
        <v>0.22645549856774999</v>
      </c>
      <c r="O355" s="3">
        <v>-1.30201042271394E-2</v>
      </c>
    </row>
    <row r="356" spans="1:15" x14ac:dyDescent="0.3">
      <c r="A356">
        <v>-1.40656704980414</v>
      </c>
      <c r="B356">
        <v>-1.5163313001602901</v>
      </c>
      <c r="D356" s="3">
        <v>7.90749932157606E-2</v>
      </c>
      <c r="E356" s="3">
        <v>2.15669352234584E-2</v>
      </c>
      <c r="G356" s="2">
        <f t="shared" si="10"/>
        <v>-0.14392689884863419</v>
      </c>
      <c r="H356" s="9">
        <f t="shared" si="11"/>
        <v>-1.5544105075652492E-2</v>
      </c>
      <c r="L356" s="9">
        <f>L355+H356</f>
        <v>0.21091139349209956</v>
      </c>
      <c r="N356" s="3">
        <v>0.210911393492097</v>
      </c>
      <c r="O356" s="3">
        <v>-1.5544105075652501E-2</v>
      </c>
    </row>
    <row r="357" spans="1:15" x14ac:dyDescent="0.3">
      <c r="A357">
        <v>-1.50719910649236</v>
      </c>
      <c r="B357">
        <v>-1.51189384047164</v>
      </c>
      <c r="D357" s="3">
        <v>7.90749932157606E-2</v>
      </c>
      <c r="E357" s="3">
        <v>2.15669352234584E-2</v>
      </c>
      <c r="G357" s="2">
        <f t="shared" si="10"/>
        <v>-0.1517886756428814</v>
      </c>
      <c r="H357" s="9">
        <f t="shared" si="11"/>
        <v>-1.639317696943119E-2</v>
      </c>
      <c r="L357" s="9">
        <f>L356+H357</f>
        <v>0.19451821652266837</v>
      </c>
      <c r="N357" s="3">
        <v>0.19451821652266599</v>
      </c>
      <c r="O357" s="3">
        <v>-1.6393176969431201E-2</v>
      </c>
    </row>
    <row r="358" spans="1:15" x14ac:dyDescent="0.3">
      <c r="A358">
        <v>-1.4852789573455301</v>
      </c>
      <c r="B358">
        <v>-1.48595099986667</v>
      </c>
      <c r="D358" s="3">
        <v>7.90749932157606E-2</v>
      </c>
      <c r="E358" s="3">
        <v>2.15669352234584E-2</v>
      </c>
      <c r="G358" s="2">
        <f t="shared" si="10"/>
        <v>-0.14949583243496747</v>
      </c>
      <c r="H358" s="9">
        <f t="shared" si="11"/>
        <v>-1.6145549902976487E-2</v>
      </c>
      <c r="L358" s="9">
        <f>L357+H358</f>
        <v>0.17837266661969189</v>
      </c>
      <c r="N358" s="3">
        <v>0.17837266661969001</v>
      </c>
      <c r="O358" s="3">
        <v>-1.6145549902976501E-2</v>
      </c>
    </row>
    <row r="359" spans="1:15" x14ac:dyDescent="0.3">
      <c r="A359">
        <v>-1.49890804751951</v>
      </c>
      <c r="B359">
        <v>-1.4995794759710399</v>
      </c>
      <c r="D359" s="3">
        <v>7.90749932157606E-2</v>
      </c>
      <c r="E359" s="3">
        <v>2.15669352234584E-2</v>
      </c>
      <c r="G359" s="2">
        <f t="shared" si="10"/>
        <v>-0.15086747710934933</v>
      </c>
      <c r="H359" s="9">
        <f t="shared" si="11"/>
        <v>-1.6293687527809728E-2</v>
      </c>
      <c r="L359" s="9">
        <f>L358+H359</f>
        <v>0.16207897909188218</v>
      </c>
      <c r="N359" s="3">
        <v>0.16207897909187999</v>
      </c>
      <c r="O359" s="3">
        <v>-1.62936875278098E-2</v>
      </c>
    </row>
    <row r="360" spans="1:15" x14ac:dyDescent="0.3">
      <c r="A360">
        <v>-1.49890804751951</v>
      </c>
      <c r="B360">
        <v>-1.4995794759710399</v>
      </c>
      <c r="D360" s="3">
        <v>7.90749932157606E-2</v>
      </c>
      <c r="E360" s="3">
        <v>2.15669352234584E-2</v>
      </c>
      <c r="G360" s="2">
        <f t="shared" si="10"/>
        <v>-0.15086747710934933</v>
      </c>
      <c r="H360" s="9">
        <f t="shared" si="11"/>
        <v>-1.6293687527809728E-2</v>
      </c>
      <c r="L360" s="9">
        <f>L359+H360</f>
        <v>0.14578529156407244</v>
      </c>
      <c r="N360" s="3">
        <v>0.14578529156407</v>
      </c>
      <c r="O360" s="3">
        <v>-1.62936875278098E-2</v>
      </c>
    </row>
    <row r="361" spans="1:15" x14ac:dyDescent="0.3">
      <c r="A361">
        <v>-1.5126526954797599</v>
      </c>
      <c r="B361">
        <v>-1.5133235093620701</v>
      </c>
      <c r="D361" s="3">
        <v>7.90749932157606E-2</v>
      </c>
      <c r="E361" s="3">
        <v>2.15669352234584E-2</v>
      </c>
      <c r="G361" s="2">
        <f t="shared" si="10"/>
        <v>-0.1522507517314125</v>
      </c>
      <c r="H361" s="9">
        <f t="shared" si="11"/>
        <v>-1.6443081186992548E-2</v>
      </c>
      <c r="L361" s="9">
        <f>L360+H361</f>
        <v>0.12934221037707988</v>
      </c>
      <c r="N361" s="3">
        <v>0.12934221037707699</v>
      </c>
      <c r="O361" s="3">
        <v>-1.64430811869926E-2</v>
      </c>
    </row>
    <row r="362" spans="1:15" x14ac:dyDescent="0.3">
      <c r="A362">
        <v>-1.5124447482232</v>
      </c>
      <c r="B362">
        <v>-1.5131608252220801</v>
      </c>
      <c r="D362" s="3">
        <v>9.82763502715049E-2</v>
      </c>
      <c r="E362" s="3">
        <v>3.6959343348990398E-2</v>
      </c>
      <c r="G362" s="2">
        <f t="shared" si="10"/>
        <v>-0.20456298032430575</v>
      </c>
      <c r="H362" s="9">
        <f t="shared" si="11"/>
        <v>-2.2092801875025023E-2</v>
      </c>
      <c r="L362" s="9">
        <f>L361+H362</f>
        <v>0.10724940850205486</v>
      </c>
      <c r="N362" s="3">
        <v>0.107249408502052</v>
      </c>
      <c r="O362" s="3">
        <v>-2.20928018750251E-2</v>
      </c>
    </row>
    <row r="363" spans="1:15" x14ac:dyDescent="0.3">
      <c r="A363">
        <v>-1.4998179842883199</v>
      </c>
      <c r="B363">
        <v>-1.4998179842883199</v>
      </c>
      <c r="D363" s="3">
        <v>9.82763502715049E-2</v>
      </c>
      <c r="E363" s="3">
        <v>3.6959343348990398E-2</v>
      </c>
      <c r="G363" s="2">
        <f t="shared" si="10"/>
        <v>-0.20282892540972405</v>
      </c>
      <c r="H363" s="9">
        <f t="shared" si="11"/>
        <v>-2.1905523944250195E-2</v>
      </c>
      <c r="L363" s="9">
        <f>L362+H363</f>
        <v>8.5343884557804672E-2</v>
      </c>
      <c r="N363" s="3">
        <v>8.5343884557802493E-2</v>
      </c>
      <c r="O363" s="3">
        <v>-2.1905523944250199E-2</v>
      </c>
    </row>
    <row r="364" spans="1:15" x14ac:dyDescent="0.3">
      <c r="A364">
        <v>-1.5124447482232</v>
      </c>
      <c r="B364">
        <v>-1.5131608252220801</v>
      </c>
      <c r="D364" s="3">
        <v>9.82763502715049E-2</v>
      </c>
      <c r="E364" s="3">
        <v>3.6959343348990398E-2</v>
      </c>
      <c r="G364" s="2">
        <f t="shared" si="10"/>
        <v>-0.20456298032430575</v>
      </c>
      <c r="H364" s="9">
        <f t="shared" si="11"/>
        <v>-2.2092801875025023E-2</v>
      </c>
      <c r="L364" s="9">
        <f>L363+H364</f>
        <v>6.3251082682779652E-2</v>
      </c>
      <c r="N364" s="3">
        <v>6.3251082682777404E-2</v>
      </c>
      <c r="O364" s="3">
        <v>-2.20928018750251E-2</v>
      </c>
    </row>
    <row r="365" spans="1:15" x14ac:dyDescent="0.3">
      <c r="A365">
        <v>-1.49869990976534</v>
      </c>
      <c r="B365">
        <v>-1.49941664278079</v>
      </c>
      <c r="D365" s="3">
        <v>9.82763502715049E-2</v>
      </c>
      <c r="E365" s="3">
        <v>3.6959343348990398E-2</v>
      </c>
      <c r="G365" s="2">
        <f t="shared" si="10"/>
        <v>-0.20270421180769704</v>
      </c>
      <c r="H365" s="9">
        <f t="shared" si="11"/>
        <v>-2.1892054875231277E-2</v>
      </c>
      <c r="L365" s="9">
        <f>L364+H365</f>
        <v>4.1359027807548375E-2</v>
      </c>
      <c r="N365" s="3">
        <v>4.1359027807546002E-2</v>
      </c>
      <c r="O365" s="3">
        <v>-2.1892054875231302E-2</v>
      </c>
    </row>
    <row r="366" spans="1:15" x14ac:dyDescent="0.3">
      <c r="A366">
        <v>-1.4715560160495</v>
      </c>
      <c r="B366">
        <v>-1.4722740594806101</v>
      </c>
      <c r="D366" s="3">
        <v>9.82763502715049E-2</v>
      </c>
      <c r="E366" s="3">
        <v>3.6959343348990398E-2</v>
      </c>
      <c r="G366" s="2">
        <f t="shared" si="10"/>
        <v>-0.19903343694557674</v>
      </c>
      <c r="H366" s="9">
        <f t="shared" si="11"/>
        <v>-2.1495611190122291E-2</v>
      </c>
      <c r="L366" s="9">
        <f>L365+H366</f>
        <v>1.9863416617426084E-2</v>
      </c>
      <c r="N366" s="3">
        <v>1.98634166174236E-2</v>
      </c>
      <c r="O366" s="3">
        <v>-2.1495611190122402E-2</v>
      </c>
    </row>
    <row r="367" spans="1:15" x14ac:dyDescent="0.3">
      <c r="A367">
        <v>-1.44486726011268</v>
      </c>
      <c r="B367">
        <v>-1.44558661169108</v>
      </c>
      <c r="D367" s="3">
        <v>9.82763502715049E-2</v>
      </c>
      <c r="E367" s="3">
        <v>3.6959343348990398E-2</v>
      </c>
      <c r="G367" s="2">
        <f t="shared" si="10"/>
        <v>-0.19542421287285761</v>
      </c>
      <c r="H367" s="9">
        <f t="shared" si="11"/>
        <v>-2.1105814990268618E-2</v>
      </c>
      <c r="L367" s="9">
        <f>L366+H367</f>
        <v>-1.2423983728425333E-3</v>
      </c>
      <c r="N367" s="3">
        <v>-1.2423983728450799E-3</v>
      </c>
      <c r="O367" s="3">
        <v>-2.1105814990268701E-2</v>
      </c>
    </row>
    <row r="368" spans="1:15" x14ac:dyDescent="0.3">
      <c r="A368">
        <v>-1.44486726011268</v>
      </c>
      <c r="B368">
        <v>-1.44558661169108</v>
      </c>
      <c r="D368" s="3">
        <v>9.82763502715049E-2</v>
      </c>
      <c r="E368" s="3">
        <v>3.6959343348990398E-2</v>
      </c>
      <c r="G368" s="2">
        <f t="shared" si="10"/>
        <v>-0.19542421287285761</v>
      </c>
      <c r="H368" s="9">
        <f t="shared" si="11"/>
        <v>-2.1105814990268618E-2</v>
      </c>
      <c r="L368" s="9">
        <f>L367+H368</f>
        <v>-2.2348213363111151E-2</v>
      </c>
      <c r="N368" s="3">
        <v>-2.2348213363113802E-2</v>
      </c>
      <c r="O368" s="3">
        <v>-2.1105814990268701E-2</v>
      </c>
    </row>
    <row r="369" spans="1:15" x14ac:dyDescent="0.3">
      <c r="A369">
        <v>-1.3777794114313899</v>
      </c>
      <c r="B369">
        <v>-1.4404860201832601</v>
      </c>
      <c r="D369" s="3">
        <v>0.120715747990063</v>
      </c>
      <c r="E369" s="3">
        <v>1.4519945630432299E-2</v>
      </c>
      <c r="G369" s="2">
        <f t="shared" si="10"/>
        <v>-0.18723545091070773</v>
      </c>
      <c r="H369" s="9">
        <f t="shared" si="11"/>
        <v>-2.0221428698356435E-2</v>
      </c>
      <c r="L369" s="9">
        <f>L368+H369</f>
        <v>-4.2569642061467586E-2</v>
      </c>
      <c r="N369" s="3">
        <v>-4.2569642061470202E-2</v>
      </c>
      <c r="O369" s="3">
        <v>-2.02214286983564E-2</v>
      </c>
    </row>
    <row r="370" spans="1:15" x14ac:dyDescent="0.3">
      <c r="A370">
        <v>-0.59807919583413405</v>
      </c>
      <c r="B370">
        <v>-1.4449501812807599</v>
      </c>
      <c r="D370" s="3">
        <v>0.12868509200522199</v>
      </c>
      <c r="E370" s="3">
        <v>6.5506016152724602E-3</v>
      </c>
      <c r="G370" s="2">
        <f t="shared" si="10"/>
        <v>-8.6429169333810701E-2</v>
      </c>
      <c r="H370" s="9">
        <f t="shared" si="11"/>
        <v>-9.3343502880515548E-3</v>
      </c>
      <c r="L370" s="9">
        <f>L369+H370</f>
        <v>-5.1903992349519139E-2</v>
      </c>
      <c r="N370" s="3">
        <v>-5.19039923495219E-2</v>
      </c>
      <c r="O370" s="3">
        <v>-9.3343502880516294E-3</v>
      </c>
    </row>
    <row r="371" spans="1:15" x14ac:dyDescent="0.3">
      <c r="A371">
        <v>-0.113222419629467</v>
      </c>
      <c r="B371">
        <v>-1.4970705170948899</v>
      </c>
      <c r="D371" s="3">
        <v>0.13078411143979099</v>
      </c>
      <c r="E371" s="3">
        <v>4.4515821807043499E-3</v>
      </c>
      <c r="G371" s="2">
        <f t="shared" si="10"/>
        <v>-2.1472025983460451E-2</v>
      </c>
      <c r="H371" s="9">
        <f t="shared" si="11"/>
        <v>-2.3189788062137283E-3</v>
      </c>
      <c r="L371" s="9">
        <f>L370+H371</f>
        <v>-5.4222971155732866E-2</v>
      </c>
      <c r="N371" s="3">
        <v>-5.42229711557356E-2</v>
      </c>
      <c r="O371" s="3">
        <v>-2.3189788062137301E-3</v>
      </c>
    </row>
    <row r="372" spans="1:15" x14ac:dyDescent="0.3">
      <c r="A372">
        <v>1.0319941381139499</v>
      </c>
      <c r="B372">
        <v>-1.59499615533084</v>
      </c>
      <c r="D372" s="3">
        <v>0.131662699225123</v>
      </c>
      <c r="E372" s="3">
        <v>3.5729943953722002E-3</v>
      </c>
      <c r="G372" s="2">
        <f t="shared" si="10"/>
        <v>0.13017622148494973</v>
      </c>
      <c r="H372" s="9">
        <f t="shared" si="11"/>
        <v>1.4059031920374571E-2</v>
      </c>
      <c r="L372" s="9">
        <f>L371+H372</f>
        <v>-4.0163939235358298E-2</v>
      </c>
      <c r="N372" s="3">
        <v>-4.01639392353609E-2</v>
      </c>
      <c r="O372" s="3">
        <v>1.4059031920374601E-2</v>
      </c>
    </row>
    <row r="373" spans="1:15" x14ac:dyDescent="0.3">
      <c r="A373">
        <v>0.67028210935439003</v>
      </c>
      <c r="B373">
        <v>-1.65091009306204</v>
      </c>
      <c r="D373" s="3">
        <v>0.13205707826543001</v>
      </c>
      <c r="E373" s="3">
        <v>3.1786153550648001E-3</v>
      </c>
      <c r="G373" s="2">
        <f t="shared" si="10"/>
        <v>8.3267888803291751E-2</v>
      </c>
      <c r="H373" s="9">
        <f t="shared" si="11"/>
        <v>8.992931990755508E-3</v>
      </c>
      <c r="L373" s="9">
        <f>L372+H373</f>
        <v>-3.117100724460279E-2</v>
      </c>
      <c r="N373" s="3">
        <v>-3.1171007244605399E-2</v>
      </c>
      <c r="O373" s="3">
        <v>8.9929319907555497E-3</v>
      </c>
    </row>
    <row r="374" spans="1:15" x14ac:dyDescent="0.3">
      <c r="A374">
        <v>0.582240176429215</v>
      </c>
      <c r="B374">
        <v>-1.6839824908486101</v>
      </c>
      <c r="D374" s="3">
        <v>0.13217240547773801</v>
      </c>
      <c r="E374" s="3">
        <v>3.0632881427565201E-3</v>
      </c>
      <c r="G374" s="2">
        <f t="shared" si="10"/>
        <v>7.179756108760578E-2</v>
      </c>
      <c r="H374" s="9">
        <f t="shared" si="11"/>
        <v>7.7541365974614232E-3</v>
      </c>
      <c r="L374" s="9">
        <f>L373+H374</f>
        <v>-2.3416870647141368E-2</v>
      </c>
      <c r="N374" s="3">
        <v>-2.34168706471439E-2</v>
      </c>
      <c r="O374" s="3">
        <v>7.7541365974614796E-3</v>
      </c>
    </row>
    <row r="375" spans="1:15" x14ac:dyDescent="0.3">
      <c r="A375">
        <v>0.219775328667835</v>
      </c>
      <c r="B375">
        <v>-1.64342464580465</v>
      </c>
      <c r="D375" s="3">
        <v>0.13205707826543001</v>
      </c>
      <c r="E375" s="3">
        <v>3.1786153550648001E-3</v>
      </c>
      <c r="G375" s="2">
        <f t="shared" si="10"/>
        <v>2.37990729646523E-2</v>
      </c>
      <c r="H375" s="9">
        <f t="shared" si="11"/>
        <v>2.570299880182448E-3</v>
      </c>
      <c r="L375" s="9">
        <f>L374+H375</f>
        <v>-2.0846570766958918E-2</v>
      </c>
      <c r="N375" s="3">
        <v>-2.0846570766961399E-2</v>
      </c>
      <c r="O375" s="3">
        <v>2.5702998801824602E-3</v>
      </c>
    </row>
    <row r="376" spans="1:15" x14ac:dyDescent="0.3">
      <c r="A376">
        <v>0.62136721611024304</v>
      </c>
      <c r="B376">
        <v>-1.63223557873862</v>
      </c>
      <c r="D376" s="3">
        <v>0.131662699225123</v>
      </c>
      <c r="E376" s="3">
        <v>3.5729943953722002E-3</v>
      </c>
      <c r="G376" s="2">
        <f t="shared" si="10"/>
        <v>7.5978916308314742E-2</v>
      </c>
      <c r="H376" s="9">
        <f t="shared" si="11"/>
        <v>8.2057229612979912E-3</v>
      </c>
      <c r="L376" s="9">
        <f>L375+H376</f>
        <v>-1.2640847805660927E-2</v>
      </c>
      <c r="N376" s="3">
        <v>-1.2640847805663401E-2</v>
      </c>
      <c r="O376" s="3">
        <v>8.2057229612980103E-3</v>
      </c>
    </row>
    <row r="377" spans="1:15" x14ac:dyDescent="0.3">
      <c r="A377">
        <v>0.91411155264258304</v>
      </c>
      <c r="B377">
        <v>-1.57125990774609</v>
      </c>
      <c r="D377" s="3">
        <v>0.13078411143979099</v>
      </c>
      <c r="E377" s="3">
        <v>4.4515821807043499E-3</v>
      </c>
      <c r="G377" s="2">
        <f t="shared" si="10"/>
        <v>0.11255667456263029</v>
      </c>
      <c r="H377" s="9">
        <f t="shared" si="11"/>
        <v>1.2156120852764069E-2</v>
      </c>
      <c r="L377" s="9">
        <f>L376+H377</f>
        <v>-4.847269528968582E-4</v>
      </c>
      <c r="N377" s="3">
        <v>-4.8472695289939897E-4</v>
      </c>
      <c r="O377" s="3">
        <v>1.2156120852763999E-2</v>
      </c>
    </row>
    <row r="378" spans="1:15" x14ac:dyDescent="0.3">
      <c r="A378">
        <v>1.04835128890269</v>
      </c>
      <c r="B378">
        <v>-1.49585398400648</v>
      </c>
      <c r="D378" s="3">
        <v>0.12868509200522199</v>
      </c>
      <c r="E378" s="3">
        <v>6.5506016152724602E-3</v>
      </c>
      <c r="G378" s="2">
        <f t="shared" si="10"/>
        <v>0.12510843854239112</v>
      </c>
      <c r="H378" s="9">
        <f t="shared" si="11"/>
        <v>1.3511711362578241E-2</v>
      </c>
      <c r="L378" s="9">
        <f>L377+H378</f>
        <v>1.3026984409681383E-2</v>
      </c>
      <c r="N378" s="3">
        <v>1.30269844096789E-2</v>
      </c>
      <c r="O378" s="3">
        <v>1.35117113625783E-2</v>
      </c>
    </row>
    <row r="379" spans="1:15" x14ac:dyDescent="0.3">
      <c r="A379">
        <v>-0.48622441333156002</v>
      </c>
      <c r="B379">
        <v>-1.4537691504578101</v>
      </c>
      <c r="D379" s="3">
        <v>0.120715747990063</v>
      </c>
      <c r="E379" s="3">
        <v>1.4519945630432299E-2</v>
      </c>
      <c r="G379" s="2">
        <f t="shared" si="10"/>
        <v>-7.9803592770195983E-2</v>
      </c>
      <c r="H379" s="9">
        <f t="shared" si="11"/>
        <v>-8.6187880191811676E-3</v>
      </c>
      <c r="L379" s="9">
        <f>L378+H379</f>
        <v>4.4081963905002151E-3</v>
      </c>
      <c r="N379" s="3">
        <v>4.4081963904977596E-3</v>
      </c>
      <c r="O379" s="3">
        <v>-8.6187880191811797E-3</v>
      </c>
    </row>
    <row r="380" spans="1:15" x14ac:dyDescent="0.3">
      <c r="A380">
        <v>-1.3096455999683001</v>
      </c>
      <c r="B380">
        <v>-1.3969188746386301</v>
      </c>
      <c r="D380" s="3">
        <v>9.82763502715049E-2</v>
      </c>
      <c r="E380" s="3">
        <v>3.6959343348990398E-2</v>
      </c>
      <c r="G380" s="2">
        <f t="shared" si="10"/>
        <v>-0.18033639403247426</v>
      </c>
      <c r="H380" s="9">
        <f t="shared" si="11"/>
        <v>-1.9476330555507217E-2</v>
      </c>
      <c r="L380" s="9">
        <f>L379+H380</f>
        <v>-1.5068134165007002E-2</v>
      </c>
      <c r="N380" s="3">
        <v>-1.50681341650095E-2</v>
      </c>
      <c r="O380" s="3">
        <v>-1.9476330555507199E-2</v>
      </c>
    </row>
    <row r="381" spans="1:15" x14ac:dyDescent="0.3">
      <c r="A381">
        <v>-1.41038745758494</v>
      </c>
      <c r="B381">
        <v>-1.4151862876712</v>
      </c>
      <c r="D381" s="3">
        <v>0.11848537669780999</v>
      </c>
      <c r="E381" s="3">
        <v>6.1067975667519703E-2</v>
      </c>
      <c r="G381" s="2">
        <f t="shared" si="10"/>
        <v>-0.25353285098233053</v>
      </c>
      <c r="H381" s="9">
        <f t="shared" si="11"/>
        <v>-2.7381547906091697E-2</v>
      </c>
      <c r="L381" s="9">
        <f>L380+H381</f>
        <v>-4.2449682071098699E-2</v>
      </c>
      <c r="N381" s="3">
        <v>-4.2449682071101398E-2</v>
      </c>
      <c r="O381" s="3">
        <v>-2.7381547906091899E-2</v>
      </c>
    </row>
    <row r="382" spans="1:15" x14ac:dyDescent="0.3">
      <c r="A382">
        <v>-1.3299996317521099</v>
      </c>
      <c r="B382">
        <v>-1.3306897550030301</v>
      </c>
      <c r="D382" s="3">
        <v>0.11848537669780999</v>
      </c>
      <c r="E382" s="3">
        <v>6.1067975667519703E-2</v>
      </c>
      <c r="G382" s="2">
        <f t="shared" si="10"/>
        <v>-0.23884803695564011</v>
      </c>
      <c r="H382" s="9">
        <f t="shared" si="11"/>
        <v>-2.579558799120913E-2</v>
      </c>
      <c r="L382" s="9">
        <f>L381+H382</f>
        <v>-6.8245270062307822E-2</v>
      </c>
      <c r="N382" s="3">
        <v>-6.8245270062310806E-2</v>
      </c>
      <c r="O382" s="3">
        <v>-2.5795587991209401E-2</v>
      </c>
    </row>
    <row r="383" spans="1:15" x14ac:dyDescent="0.3">
      <c r="A383">
        <v>-1.25830192045242</v>
      </c>
      <c r="B383">
        <v>-1.2589957269577901</v>
      </c>
      <c r="D383" s="3">
        <v>0.11848537669780999</v>
      </c>
      <c r="E383" s="3">
        <v>6.1067975667519703E-2</v>
      </c>
      <c r="G383" s="2">
        <f t="shared" si="10"/>
        <v>-0.22597469746375232</v>
      </c>
      <c r="H383" s="9">
        <f t="shared" si="11"/>
        <v>-2.440526732608525E-2</v>
      </c>
      <c r="L383" s="9">
        <f>L382+H383</f>
        <v>-9.2650537388393073E-2</v>
      </c>
      <c r="N383" s="3">
        <v>-9.2650537388396306E-2</v>
      </c>
      <c r="O383" s="3">
        <v>-2.44052673260854E-2</v>
      </c>
    </row>
    <row r="384" spans="1:15" x14ac:dyDescent="0.3">
      <c r="A384">
        <v>-1.2467057268920201</v>
      </c>
      <c r="B384">
        <v>-1.24740014458171</v>
      </c>
      <c r="D384" s="3">
        <v>0.11848537669780999</v>
      </c>
      <c r="E384" s="3">
        <v>6.1067975667519703E-2</v>
      </c>
      <c r="G384" s="2">
        <f t="shared" si="10"/>
        <v>-0.22389259935909445</v>
      </c>
      <c r="H384" s="9">
        <f t="shared" si="11"/>
        <v>-2.41804007307822E-2</v>
      </c>
      <c r="L384" s="9">
        <f>L383+H384</f>
        <v>-0.11683093811917528</v>
      </c>
      <c r="N384" s="3">
        <v>-0.116830938119178</v>
      </c>
      <c r="O384" s="3">
        <v>-2.4180400730782401E-2</v>
      </c>
    </row>
    <row r="385" spans="1:15" x14ac:dyDescent="0.3">
      <c r="A385">
        <v>-1.1682581490352799</v>
      </c>
      <c r="B385">
        <v>-1.1689568216920001</v>
      </c>
      <c r="D385" s="3">
        <v>0.11848537669780999</v>
      </c>
      <c r="E385" s="3">
        <v>6.1067975667519703E-2</v>
      </c>
      <c r="G385" s="2">
        <f t="shared" si="10"/>
        <v>-0.20980733361219961</v>
      </c>
      <c r="H385" s="9">
        <f t="shared" si="11"/>
        <v>-2.2659192030117559E-2</v>
      </c>
      <c r="L385" s="9">
        <f>L384+H385</f>
        <v>-0.13949013014929285</v>
      </c>
      <c r="N385" s="3">
        <v>-0.13949013014929601</v>
      </c>
      <c r="O385" s="3">
        <v>-2.2659192030117799E-2</v>
      </c>
    </row>
    <row r="386" spans="1:15" x14ac:dyDescent="0.3">
      <c r="A386">
        <v>-1.1060475064958899</v>
      </c>
      <c r="B386">
        <v>-1.1060475064958899</v>
      </c>
      <c r="D386" s="3">
        <v>0.11848537669780999</v>
      </c>
      <c r="E386" s="3">
        <v>6.1067975667519703E-2</v>
      </c>
      <c r="G386" s="2">
        <f t="shared" si="10"/>
        <v>-0.19859453766665081</v>
      </c>
      <c r="H386" s="9">
        <f t="shared" si="11"/>
        <v>-2.144821006799829E-2</v>
      </c>
      <c r="L386" s="9">
        <f>L385+H386</f>
        <v>-0.16093834021729114</v>
      </c>
      <c r="N386" s="3">
        <v>-0.160938340217295</v>
      </c>
      <c r="O386" s="3">
        <v>-2.1448210067998401E-2</v>
      </c>
    </row>
    <row r="387" spans="1:15" x14ac:dyDescent="0.3">
      <c r="A387">
        <v>-1.1164158480917701</v>
      </c>
      <c r="B387">
        <v>-1.1164158480917701</v>
      </c>
      <c r="D387" s="3">
        <v>0.11848537669780999</v>
      </c>
      <c r="E387" s="3">
        <v>6.1067975667519703E-2</v>
      </c>
      <c r="G387" s="2">
        <f t="shared" ref="G387:G450" si="12">A387*D387+B387*E387</f>
        <v>-0.20045620815866</v>
      </c>
      <c r="H387" s="9">
        <f t="shared" ref="H387:H450" si="13">G387*3600*30*10^-6</f>
        <v>-2.1649270481135279E-2</v>
      </c>
      <c r="L387" s="9">
        <f>L386+H387</f>
        <v>-0.18258761069842641</v>
      </c>
      <c r="N387" s="3">
        <v>-0.18258761069842999</v>
      </c>
      <c r="O387" s="3">
        <v>-2.16492704811353E-2</v>
      </c>
    </row>
    <row r="388" spans="1:15" x14ac:dyDescent="0.3">
      <c r="A388">
        <v>-1.15743166213557</v>
      </c>
      <c r="B388">
        <v>-1.1581309391539101</v>
      </c>
      <c r="D388" s="3">
        <v>0.11848537669780999</v>
      </c>
      <c r="E388" s="3">
        <v>6.1067975667519703E-2</v>
      </c>
      <c r="G388" s="2">
        <f t="shared" si="12"/>
        <v>-0.20786343850215808</v>
      </c>
      <c r="H388" s="9">
        <f t="shared" si="13"/>
        <v>-2.2449251358233072E-2</v>
      </c>
      <c r="L388" s="9">
        <f>L387+H388</f>
        <v>-0.2050368620566595</v>
      </c>
      <c r="N388" s="3">
        <v>-0.20503686205666299</v>
      </c>
      <c r="O388" s="3">
        <v>-2.2449251358233301E-2</v>
      </c>
    </row>
    <row r="389" spans="1:15" x14ac:dyDescent="0.3">
      <c r="A389">
        <v>-1.2467057268920201</v>
      </c>
      <c r="B389">
        <v>-1.24740014458171</v>
      </c>
      <c r="D389" s="3">
        <v>0.11848537669780999</v>
      </c>
      <c r="E389" s="3">
        <v>6.1067975667519703E-2</v>
      </c>
      <c r="G389" s="2">
        <f t="shared" si="12"/>
        <v>-0.22389259935909445</v>
      </c>
      <c r="H389" s="9">
        <f t="shared" si="13"/>
        <v>-2.41804007307822E-2</v>
      </c>
      <c r="L389" s="9">
        <f>L388+H389</f>
        <v>-0.2292172627874417</v>
      </c>
      <c r="N389" s="3">
        <v>-0.229217262787446</v>
      </c>
      <c r="O389" s="3">
        <v>-2.4180400730782401E-2</v>
      </c>
    </row>
    <row r="390" spans="1:15" x14ac:dyDescent="0.3">
      <c r="A390">
        <v>-1.26999777561815</v>
      </c>
      <c r="B390">
        <v>-1.27069097014693</v>
      </c>
      <c r="D390" s="3">
        <v>0.11848537669780999</v>
      </c>
      <c r="E390" s="3">
        <v>6.1067975667519703E-2</v>
      </c>
      <c r="G390" s="2">
        <f t="shared" si="12"/>
        <v>-0.22807469009536702</v>
      </c>
      <c r="H390" s="9">
        <f t="shared" si="13"/>
        <v>-2.4632066530299639E-2</v>
      </c>
      <c r="L390" s="9">
        <f>L389+H390</f>
        <v>-0.25384932931774135</v>
      </c>
      <c r="N390" s="3">
        <v>-0.25384932931774501</v>
      </c>
      <c r="O390" s="3">
        <v>-2.4632066530299701E-2</v>
      </c>
    </row>
    <row r="391" spans="1:15" x14ac:dyDescent="0.3">
      <c r="A391">
        <v>-1.29369161464348</v>
      </c>
      <c r="B391">
        <v>-1.2943835828977499</v>
      </c>
      <c r="D391" s="3">
        <v>0.11848537669780999</v>
      </c>
      <c r="E391" s="3">
        <v>6.1067975667519703E-2</v>
      </c>
      <c r="G391" s="2">
        <f t="shared" si="12"/>
        <v>-0.23232892343666756</v>
      </c>
      <c r="H391" s="9">
        <f t="shared" si="13"/>
        <v>-2.5091523731160092E-2</v>
      </c>
      <c r="L391" s="9">
        <f>L390+H391</f>
        <v>-0.27894085304890143</v>
      </c>
      <c r="N391" s="3">
        <v>-0.27894085304890598</v>
      </c>
      <c r="O391" s="3">
        <v>-2.50915237311603E-2</v>
      </c>
    </row>
    <row r="392" spans="1:15" x14ac:dyDescent="0.3">
      <c r="A392">
        <v>-1.3798765577616301</v>
      </c>
      <c r="B392">
        <v>-1.38056421117612</v>
      </c>
      <c r="D392" s="3">
        <v>0.11848537669780999</v>
      </c>
      <c r="E392" s="3">
        <v>6.1067975667519703E-2</v>
      </c>
      <c r="G392" s="2">
        <f t="shared" si="12"/>
        <v>-0.24780345539841594</v>
      </c>
      <c r="H392" s="9">
        <f t="shared" si="13"/>
        <v>-2.6762773183028919E-2</v>
      </c>
      <c r="L392" s="9">
        <f>L391+H392</f>
        <v>-0.30570362623193037</v>
      </c>
      <c r="N392" s="3">
        <v>-0.30570362623193498</v>
      </c>
      <c r="O392" s="3">
        <v>-2.6762773183029099E-2</v>
      </c>
    </row>
    <row r="393" spans="1:15" x14ac:dyDescent="0.3">
      <c r="A393">
        <v>-1.40346133774946</v>
      </c>
      <c r="B393">
        <v>-1.41796881583041</v>
      </c>
      <c r="D393" s="3">
        <v>0.15389855189085599</v>
      </c>
      <c r="E393" s="3">
        <v>2.5654800474473698E-2</v>
      </c>
      <c r="G393" s="2">
        <f t="shared" si="12"/>
        <v>-0.25236837456360039</v>
      </c>
      <c r="H393" s="9">
        <f t="shared" si="13"/>
        <v>-2.7255784452868838E-2</v>
      </c>
      <c r="L393" s="9">
        <f>L392+H393</f>
        <v>-0.33295941068479923</v>
      </c>
      <c r="N393" s="3">
        <v>-0.332959410684804</v>
      </c>
      <c r="O393" s="3">
        <v>-2.7255784452869102E-2</v>
      </c>
    </row>
    <row r="394" spans="1:15" x14ac:dyDescent="0.3">
      <c r="A394">
        <v>-1.1874627357604099</v>
      </c>
      <c r="B394">
        <v>-1.44809476013645</v>
      </c>
      <c r="D394" s="3">
        <v>0.16798616550975901</v>
      </c>
      <c r="E394" s="3">
        <v>1.1567186855570699E-2</v>
      </c>
      <c r="G394" s="2">
        <f t="shared" si="12"/>
        <v>-0.2162276943411906</v>
      </c>
      <c r="H394" s="9">
        <f t="shared" si="13"/>
        <v>-2.3352590988848582E-2</v>
      </c>
      <c r="L394" s="9">
        <f>L393+H394</f>
        <v>-0.35631200167364779</v>
      </c>
      <c r="N394" s="3">
        <v>-0.35631200167365301</v>
      </c>
      <c r="O394" s="3">
        <v>-2.33525909888487E-2</v>
      </c>
    </row>
    <row r="395" spans="1:15" x14ac:dyDescent="0.3">
      <c r="A395">
        <v>-0.75669922928399902</v>
      </c>
      <c r="B395">
        <v>-1.5471244098947301</v>
      </c>
      <c r="D395" s="3">
        <v>0.17169481900269901</v>
      </c>
      <c r="E395" s="3">
        <v>7.8585333626310094E-3</v>
      </c>
      <c r="G395" s="2">
        <f t="shared" si="12"/>
        <v>-0.14207946600269658</v>
      </c>
      <c r="H395" s="9">
        <f t="shared" si="13"/>
        <v>-1.534458232829123E-2</v>
      </c>
      <c r="L395" s="9">
        <f>L394+H395</f>
        <v>-0.37165658400193902</v>
      </c>
      <c r="N395" s="3">
        <v>-0.37165658400194401</v>
      </c>
      <c r="O395" s="3">
        <v>-1.53445823282912E-2</v>
      </c>
    </row>
    <row r="396" spans="1:15" x14ac:dyDescent="0.3">
      <c r="A396">
        <v>-0.30703900914244397</v>
      </c>
      <c r="B396">
        <v>-1.6125095923617301</v>
      </c>
      <c r="D396" s="3">
        <v>0.173246632242159</v>
      </c>
      <c r="E396" s="3">
        <v>6.3067201231714002E-3</v>
      </c>
      <c r="G396" s="2">
        <f t="shared" si="12"/>
        <v>-6.336312099585252E-2</v>
      </c>
      <c r="H396" s="9">
        <f t="shared" si="13"/>
        <v>-6.843217067552072E-3</v>
      </c>
      <c r="L396" s="9">
        <f>L395+H396</f>
        <v>-0.3784998010694911</v>
      </c>
      <c r="N396" s="3">
        <v>-0.37849980106949599</v>
      </c>
      <c r="O396" s="3">
        <v>-6.8432170675520902E-3</v>
      </c>
    </row>
    <row r="397" spans="1:15" x14ac:dyDescent="0.3">
      <c r="A397">
        <v>1.77969962667341</v>
      </c>
      <c r="B397">
        <v>-1.7213970652967201</v>
      </c>
      <c r="D397" s="3">
        <v>0.173943092005787</v>
      </c>
      <c r="E397" s="3">
        <v>5.6102603595433098E-3</v>
      </c>
      <c r="G397" s="2">
        <f t="shared" si="12"/>
        <v>0.29990897018664936</v>
      </c>
      <c r="H397" s="9">
        <f t="shared" si="13"/>
        <v>3.239016878015813E-2</v>
      </c>
      <c r="L397" s="9">
        <f>L396+H397</f>
        <v>-0.346109632289333</v>
      </c>
      <c r="N397" s="3">
        <v>-0.346109632289338</v>
      </c>
      <c r="O397" s="3">
        <v>3.2390168780158303E-2</v>
      </c>
    </row>
    <row r="398" spans="1:15" x14ac:dyDescent="0.3">
      <c r="A398">
        <v>1.7064589762449101</v>
      </c>
      <c r="B398">
        <v>-1.83985763556168</v>
      </c>
      <c r="D398" s="3">
        <v>0.174146741600163</v>
      </c>
      <c r="E398" s="3">
        <v>5.4066107651669299E-3</v>
      </c>
      <c r="G398" s="2">
        <f t="shared" si="12"/>
        <v>0.28722687628859866</v>
      </c>
      <c r="H398" s="9">
        <f t="shared" si="13"/>
        <v>3.1020502639168657E-2</v>
      </c>
      <c r="L398" s="9">
        <f>L397+H398</f>
        <v>-0.31508912965016433</v>
      </c>
      <c r="N398" s="3">
        <v>-0.315089129650169</v>
      </c>
      <c r="O398" s="3">
        <v>3.10205026391688E-2</v>
      </c>
    </row>
    <row r="399" spans="1:15" x14ac:dyDescent="0.3">
      <c r="A399">
        <v>1.7313124363129899</v>
      </c>
      <c r="B399">
        <v>-1.8532381357335299</v>
      </c>
      <c r="D399" s="3">
        <v>0.173943092005787</v>
      </c>
      <c r="E399" s="3">
        <v>5.6102603595433098E-3</v>
      </c>
      <c r="G399" s="2">
        <f t="shared" si="12"/>
        <v>0.2907526899506539</v>
      </c>
      <c r="H399" s="9">
        <f t="shared" si="13"/>
        <v>3.1401290514670617E-2</v>
      </c>
      <c r="L399" s="9">
        <f>L398+H399</f>
        <v>-0.28368783913549372</v>
      </c>
      <c r="N399" s="3">
        <v>-0.283687839135498</v>
      </c>
      <c r="O399" s="3">
        <v>3.1401290514670797E-2</v>
      </c>
    </row>
    <row r="400" spans="1:15" x14ac:dyDescent="0.3">
      <c r="A400">
        <v>3.60171723618142</v>
      </c>
      <c r="B400">
        <v>-1.7948162901826801</v>
      </c>
      <c r="D400" s="3">
        <v>0.21209617749520501</v>
      </c>
      <c r="E400" s="3">
        <v>9.5578036088400098E-3</v>
      </c>
      <c r="G400" s="2">
        <f t="shared" si="12"/>
        <v>0.74675595659716076</v>
      </c>
      <c r="H400" s="9">
        <f t="shared" si="13"/>
        <v>8.0649643312493344E-2</v>
      </c>
      <c r="L400" s="9">
        <f>L399+H400</f>
        <v>-0.20303819582300037</v>
      </c>
      <c r="N400" s="3">
        <v>-0.203038195823004</v>
      </c>
      <c r="O400" s="3">
        <v>8.0649643312493594E-2</v>
      </c>
    </row>
    <row r="401" spans="1:15" x14ac:dyDescent="0.3">
      <c r="A401">
        <v>0.43148522093350999</v>
      </c>
      <c r="B401">
        <v>-1.71890874831454</v>
      </c>
      <c r="D401" s="3">
        <v>0.20976087267127999</v>
      </c>
      <c r="E401" s="3">
        <v>1.18931084327643E-2</v>
      </c>
      <c r="G401" s="2">
        <f t="shared" si="12"/>
        <v>7.0065548358041116E-2</v>
      </c>
      <c r="H401" s="9">
        <f t="shared" si="13"/>
        <v>7.5670792226684401E-3</v>
      </c>
      <c r="L401" s="9">
        <f>L400+H401</f>
        <v>-0.19547111660033192</v>
      </c>
      <c r="N401" s="3">
        <v>-0.195471116600336</v>
      </c>
      <c r="O401" s="3">
        <v>7.5670792226684904E-3</v>
      </c>
    </row>
    <row r="402" spans="1:15" x14ac:dyDescent="0.3">
      <c r="A402">
        <v>-0.13459876410369201</v>
      </c>
      <c r="B402">
        <v>-1.6510156779821299</v>
      </c>
      <c r="D402" s="3">
        <v>0.20420647680846599</v>
      </c>
      <c r="E402" s="3">
        <v>1.7447504295579098E-2</v>
      </c>
      <c r="G402" s="2">
        <f t="shared" si="12"/>
        <v>-5.6292042534050415E-2</v>
      </c>
      <c r="H402" s="9">
        <f t="shared" si="13"/>
        <v>-6.0795405936774445E-3</v>
      </c>
      <c r="L402" s="9">
        <f>L401+H402</f>
        <v>-0.20155065719400936</v>
      </c>
      <c r="N402" s="3">
        <v>-0.20155065719401299</v>
      </c>
      <c r="O402" s="3">
        <v>-6.0795405936774696E-3</v>
      </c>
    </row>
    <row r="403" spans="1:15" x14ac:dyDescent="0.3">
      <c r="A403">
        <v>-0.915547985529234</v>
      </c>
      <c r="B403">
        <v>-1.5698860209974399</v>
      </c>
      <c r="D403" s="3">
        <v>0.183459467980884</v>
      </c>
      <c r="E403" s="3">
        <v>3.81945131231608E-2</v>
      </c>
      <c r="G403" s="2">
        <f t="shared" si="12"/>
        <v>-0.22792697856701677</v>
      </c>
      <c r="H403" s="9">
        <f t="shared" si="13"/>
        <v>-2.4616113685237809E-2</v>
      </c>
      <c r="L403" s="9">
        <f>L402+H403</f>
        <v>-0.22616677087924716</v>
      </c>
      <c r="N403" s="3">
        <v>-0.22616677087925099</v>
      </c>
      <c r="O403" s="3">
        <v>-2.4616113685237799E-2</v>
      </c>
    </row>
    <row r="404" spans="1:15" x14ac:dyDescent="0.3">
      <c r="A404">
        <v>-1.55142726794976</v>
      </c>
      <c r="B404">
        <v>-1.58660876772979</v>
      </c>
      <c r="D404" s="3">
        <v>0.13394873844476701</v>
      </c>
      <c r="E404" s="3">
        <v>8.7705242659277399E-2</v>
      </c>
      <c r="G404" s="2">
        <f t="shared" si="12"/>
        <v>-0.34696563230976019</v>
      </c>
      <c r="H404" s="9">
        <f t="shared" si="13"/>
        <v>-3.7472288289454099E-2</v>
      </c>
      <c r="L404" s="9">
        <f>L403+H404</f>
        <v>-0.26363905916870128</v>
      </c>
      <c r="N404" s="3">
        <v>-0.263639059168706</v>
      </c>
      <c r="O404" s="3">
        <v>-3.74722882894543E-2</v>
      </c>
    </row>
    <row r="405" spans="1:15" x14ac:dyDescent="0.3">
      <c r="A405">
        <v>-1.60864881692354</v>
      </c>
      <c r="B405">
        <v>-1.6103613826018199</v>
      </c>
      <c r="D405" s="3">
        <v>0.13394873844476701</v>
      </c>
      <c r="E405" s="3">
        <v>8.7705242659277399E-2</v>
      </c>
      <c r="G405" s="2">
        <f t="shared" si="12"/>
        <v>-0.35671361545779723</v>
      </c>
      <c r="H405" s="9">
        <f t="shared" si="13"/>
        <v>-3.8525070469442098E-2</v>
      </c>
      <c r="L405" s="9">
        <f>L404+H405</f>
        <v>-0.30216412963814338</v>
      </c>
      <c r="N405" s="3">
        <v>-0.30216412963814798</v>
      </c>
      <c r="O405" s="3">
        <v>-3.8525070469442299E-2</v>
      </c>
    </row>
    <row r="406" spans="1:15" x14ac:dyDescent="0.3">
      <c r="A406">
        <v>-1.554012847671</v>
      </c>
      <c r="B406">
        <v>-1.5545858970781501</v>
      </c>
      <c r="D406" s="3">
        <v>0.13394873844476701</v>
      </c>
      <c r="E406" s="3">
        <v>8.7705242659277399E-2</v>
      </c>
      <c r="G406" s="2">
        <f t="shared" si="12"/>
        <v>-0.34450339381041994</v>
      </c>
      <c r="H406" s="9">
        <f t="shared" si="13"/>
        <v>-3.7206366531525349E-2</v>
      </c>
      <c r="L406" s="9">
        <f>L405+H406</f>
        <v>-0.33937049616966874</v>
      </c>
      <c r="N406" s="3">
        <v>-0.33937049616967402</v>
      </c>
      <c r="O406" s="3">
        <v>-3.7206366531525599E-2</v>
      </c>
    </row>
    <row r="407" spans="1:15" x14ac:dyDescent="0.3">
      <c r="A407">
        <v>-1.4847001705212901</v>
      </c>
      <c r="B407">
        <v>-1.4852758539092901</v>
      </c>
      <c r="D407" s="3">
        <v>0.13394873844476701</v>
      </c>
      <c r="E407" s="3">
        <v>8.7705242659277399E-2</v>
      </c>
      <c r="G407" s="2">
        <f t="shared" si="12"/>
        <v>-0.32914019399313699</v>
      </c>
      <c r="H407" s="9">
        <f t="shared" si="13"/>
        <v>-3.5547140951258799E-2</v>
      </c>
      <c r="L407" s="9">
        <f>L406+H407</f>
        <v>-0.37491763712092752</v>
      </c>
      <c r="N407" s="3">
        <v>-0.37491763712093301</v>
      </c>
      <c r="O407" s="3">
        <v>-3.5547140951259E-2</v>
      </c>
    </row>
    <row r="408" spans="1:15" x14ac:dyDescent="0.3">
      <c r="A408">
        <v>-1.4847001705212901</v>
      </c>
      <c r="B408">
        <v>-1.4852758539092901</v>
      </c>
      <c r="D408" s="3">
        <v>0.13394873844476701</v>
      </c>
      <c r="E408" s="3">
        <v>8.7705242659277399E-2</v>
      </c>
      <c r="G408" s="2">
        <f t="shared" si="12"/>
        <v>-0.32914019399313699</v>
      </c>
      <c r="H408" s="9">
        <f t="shared" si="13"/>
        <v>-3.5547140951258799E-2</v>
      </c>
      <c r="L408" s="9">
        <f>L407+H408</f>
        <v>-0.41046477807218629</v>
      </c>
      <c r="N408" s="3">
        <v>-0.410464778072192</v>
      </c>
      <c r="O408" s="3">
        <v>-3.5547140951259E-2</v>
      </c>
    </row>
    <row r="409" spans="1:15" x14ac:dyDescent="0.3">
      <c r="A409">
        <v>-1.47118521914736</v>
      </c>
      <c r="B409">
        <v>-1.47176142805948</v>
      </c>
      <c r="D409" s="3">
        <v>0.13394873844476701</v>
      </c>
      <c r="E409" s="3">
        <v>8.7705242659277399E-2</v>
      </c>
      <c r="G409" s="2">
        <f t="shared" si="12"/>
        <v>-0.3261445973078983</v>
      </c>
      <c r="H409" s="9">
        <f t="shared" si="13"/>
        <v>-3.5223616509253014E-2</v>
      </c>
      <c r="L409" s="9">
        <f>L408+H409</f>
        <v>-0.44568839458143927</v>
      </c>
      <c r="N409" s="3">
        <v>-0.44568839458144499</v>
      </c>
      <c r="O409" s="3">
        <v>-3.5223616509253201E-2</v>
      </c>
    </row>
    <row r="410" spans="1:15" x14ac:dyDescent="0.3">
      <c r="A410">
        <v>-1.4577840509688</v>
      </c>
      <c r="B410">
        <v>-1.45836078494947</v>
      </c>
      <c r="D410" s="3">
        <v>0.13394873844476701</v>
      </c>
      <c r="E410" s="3">
        <v>8.7705242659277399E-2</v>
      </c>
      <c r="G410" s="2">
        <f t="shared" si="12"/>
        <v>-0.32317422108094024</v>
      </c>
      <c r="H410" s="9">
        <f t="shared" si="13"/>
        <v>-3.4902815876741544E-2</v>
      </c>
      <c r="L410" s="9">
        <f>L409+H410</f>
        <v>-0.48059121045818082</v>
      </c>
      <c r="N410" s="3">
        <v>-0.48059121045818698</v>
      </c>
      <c r="O410" s="3">
        <v>-3.4902815876741697E-2</v>
      </c>
    </row>
    <row r="411" spans="1:15" x14ac:dyDescent="0.3">
      <c r="A411">
        <v>-1.4328145455105501</v>
      </c>
      <c r="B411">
        <v>-1.4328145455105501</v>
      </c>
      <c r="D411" s="3">
        <v>0.13394873844476701</v>
      </c>
      <c r="E411" s="3">
        <v>8.7705242659277399E-2</v>
      </c>
      <c r="G411" s="2">
        <f t="shared" si="12"/>
        <v>-0.31758904819619549</v>
      </c>
      <c r="H411" s="9">
        <f t="shared" si="13"/>
        <v>-3.429961720518912E-2</v>
      </c>
      <c r="L411" s="9">
        <f>L410+H411</f>
        <v>-0.51489082766336991</v>
      </c>
      <c r="N411" s="3">
        <v>-0.51489082766337602</v>
      </c>
      <c r="O411" s="3">
        <v>-3.4299617205189398E-2</v>
      </c>
    </row>
    <row r="412" spans="1:15" x14ac:dyDescent="0.3">
      <c r="A412">
        <v>-1.4313195573856701</v>
      </c>
      <c r="B412">
        <v>-1.43189734008347</v>
      </c>
      <c r="D412" s="3">
        <v>0.13394873844476701</v>
      </c>
      <c r="E412" s="3">
        <v>8.7705242659277399E-2</v>
      </c>
      <c r="G412" s="2">
        <f t="shared" si="12"/>
        <v>-0.31730835269832741</v>
      </c>
      <c r="H412" s="9">
        <f t="shared" si="13"/>
        <v>-3.426930209141936E-2</v>
      </c>
      <c r="L412" s="9">
        <f>L411+H412</f>
        <v>-0.54916012975478923</v>
      </c>
      <c r="N412" s="3">
        <v>-0.549160129754796</v>
      </c>
      <c r="O412" s="3">
        <v>-3.4269302091419498E-2</v>
      </c>
    </row>
    <row r="413" spans="1:15" x14ac:dyDescent="0.3">
      <c r="A413">
        <v>-1.4313195573856701</v>
      </c>
      <c r="B413">
        <v>-1.43189734008347</v>
      </c>
      <c r="D413" s="3">
        <v>0.13394873844476701</v>
      </c>
      <c r="E413" s="3">
        <v>8.7705242659277399E-2</v>
      </c>
      <c r="G413" s="2">
        <f t="shared" si="12"/>
        <v>-0.31730835269832741</v>
      </c>
      <c r="H413" s="9">
        <f t="shared" si="13"/>
        <v>-3.426930209141936E-2</v>
      </c>
      <c r="L413" s="9">
        <f>L412+H413</f>
        <v>-0.58342943184620855</v>
      </c>
      <c r="N413" s="3">
        <v>-0.58342943184621499</v>
      </c>
      <c r="O413" s="3">
        <v>-3.4269302091419498E-2</v>
      </c>
    </row>
    <row r="414" spans="1:15" x14ac:dyDescent="0.3">
      <c r="A414">
        <v>-1.40529973724165</v>
      </c>
      <c r="B414">
        <v>-1.4058785666756</v>
      </c>
      <c r="D414" s="3">
        <v>0.13394873844476701</v>
      </c>
      <c r="E414" s="3">
        <v>8.7705242659277399E-2</v>
      </c>
      <c r="G414" s="2">
        <f t="shared" si="12"/>
        <v>-0.31154104778004216</v>
      </c>
      <c r="H414" s="9">
        <f t="shared" si="13"/>
        <v>-3.364643316024455E-2</v>
      </c>
      <c r="L414" s="9">
        <f>L413+H414</f>
        <v>-0.61707586500645306</v>
      </c>
      <c r="N414" s="3">
        <v>-0.61707586500645994</v>
      </c>
      <c r="O414" s="3">
        <v>-3.3646433160244703E-2</v>
      </c>
    </row>
    <row r="415" spans="1:15" x14ac:dyDescent="0.3">
      <c r="A415">
        <v>-1.4182544938674799</v>
      </c>
      <c r="B415">
        <v>-1.4188328001874999</v>
      </c>
      <c r="D415" s="3">
        <v>0.13394873844476701</v>
      </c>
      <c r="E415" s="3">
        <v>8.7705242659277399E-2</v>
      </c>
      <c r="G415" s="2">
        <f t="shared" si="12"/>
        <v>-0.31441247528055721</v>
      </c>
      <c r="H415" s="9">
        <f t="shared" si="13"/>
        <v>-3.395654733030018E-2</v>
      </c>
      <c r="L415" s="9">
        <f>L414+H415</f>
        <v>-0.65103241233675324</v>
      </c>
      <c r="N415" s="3">
        <v>-0.65103241233676101</v>
      </c>
      <c r="O415" s="3">
        <v>-3.3956547330300402E-2</v>
      </c>
    </row>
    <row r="416" spans="1:15" x14ac:dyDescent="0.3">
      <c r="A416">
        <v>-1.4182544938674799</v>
      </c>
      <c r="B416">
        <v>-1.4188328001874999</v>
      </c>
      <c r="D416" s="3">
        <v>0.13394873844476701</v>
      </c>
      <c r="E416" s="3">
        <v>8.7705242659277399E-2</v>
      </c>
      <c r="G416" s="2">
        <f t="shared" si="12"/>
        <v>-0.31441247528055721</v>
      </c>
      <c r="H416" s="9">
        <f t="shared" si="13"/>
        <v>-3.395654733030018E-2</v>
      </c>
      <c r="L416" s="9">
        <f>L415+H416</f>
        <v>-0.68498895966705342</v>
      </c>
      <c r="N416" s="3">
        <v>-0.68498895966706097</v>
      </c>
      <c r="O416" s="3">
        <v>-3.3956547330300402E-2</v>
      </c>
    </row>
    <row r="417" spans="1:15" x14ac:dyDescent="0.3">
      <c r="A417">
        <v>-1.33591993350282</v>
      </c>
      <c r="B417">
        <v>-1.40810604784143</v>
      </c>
      <c r="D417" s="3">
        <v>0.18243581901973599</v>
      </c>
      <c r="E417" s="3">
        <v>3.9218162084308901E-2</v>
      </c>
      <c r="G417" s="2">
        <f t="shared" si="12"/>
        <v>-0.29894297842951906</v>
      </c>
      <c r="H417" s="9">
        <f t="shared" si="13"/>
        <v>-3.228584167038806E-2</v>
      </c>
      <c r="L417" s="9">
        <f>L416+H417</f>
        <v>-0.71727480133744148</v>
      </c>
      <c r="N417" s="3">
        <v>-0.71727480133744903</v>
      </c>
      <c r="O417" s="3">
        <v>-3.2285841670388102E-2</v>
      </c>
    </row>
    <row r="418" spans="1:15" x14ac:dyDescent="0.3">
      <c r="A418">
        <v>-0.60365024481610496</v>
      </c>
      <c r="B418">
        <v>-1.36548895320682</v>
      </c>
      <c r="D418" s="3">
        <v>0.20398795259852801</v>
      </c>
      <c r="E418" s="3">
        <v>1.7666028505516899E-2</v>
      </c>
      <c r="G418" s="2">
        <f t="shared" si="12"/>
        <v>-0.14726014429695755</v>
      </c>
      <c r="H418" s="9">
        <f t="shared" si="13"/>
        <v>-1.5904095584071413E-2</v>
      </c>
      <c r="L418" s="9">
        <f>L417+H418</f>
        <v>-0.73317889692151295</v>
      </c>
      <c r="N418" s="3">
        <v>-0.73317889692152105</v>
      </c>
      <c r="O418" s="3">
        <v>-1.5904095584071399E-2</v>
      </c>
    </row>
    <row r="419" spans="1:15" x14ac:dyDescent="0.3">
      <c r="A419">
        <v>2.19352067829255</v>
      </c>
      <c r="B419">
        <v>-1.2687914536054901</v>
      </c>
      <c r="D419" s="3">
        <v>0.25669457956911002</v>
      </c>
      <c r="E419" s="3">
        <v>1.8304471083226401E-2</v>
      </c>
      <c r="G419" s="2">
        <f t="shared" si="12"/>
        <v>0.53984031181728875</v>
      </c>
      <c r="H419" s="9">
        <f t="shared" si="13"/>
        <v>5.830275367626718E-2</v>
      </c>
      <c r="L419" s="9">
        <f>L418+H419</f>
        <v>-0.67487614324524581</v>
      </c>
      <c r="N419" s="3">
        <v>-0.67487614324525302</v>
      </c>
      <c r="O419" s="3">
        <v>5.8302753676267298E-2</v>
      </c>
    </row>
    <row r="420" spans="1:15" x14ac:dyDescent="0.3">
      <c r="A420">
        <v>2.77319078192905</v>
      </c>
      <c r="B420">
        <v>-1.3294558484183601</v>
      </c>
      <c r="D420" s="3">
        <v>0.26028588141847597</v>
      </c>
      <c r="E420" s="3">
        <v>1.47131692338601E-2</v>
      </c>
      <c r="G420" s="2">
        <f t="shared" si="12"/>
        <v>0.70226189812927098</v>
      </c>
      <c r="H420" s="9">
        <f t="shared" si="13"/>
        <v>7.5844284997961267E-2</v>
      </c>
      <c r="L420" s="9">
        <f>L419+H420</f>
        <v>-0.59903185824728455</v>
      </c>
      <c r="N420" s="3">
        <v>-0.59903185824729099</v>
      </c>
      <c r="O420" s="3">
        <v>7.5844284997961794E-2</v>
      </c>
    </row>
    <row r="421" spans="1:15" x14ac:dyDescent="0.3">
      <c r="A421">
        <v>1.47584938784901</v>
      </c>
      <c r="B421">
        <v>-1.3795233786416199</v>
      </c>
      <c r="D421" s="3">
        <v>0.261901473815709</v>
      </c>
      <c r="E421" s="3">
        <v>1.3097576836627199E-2</v>
      </c>
      <c r="G421" s="2">
        <f t="shared" si="12"/>
        <v>0.36845871635798544</v>
      </c>
      <c r="H421" s="9">
        <f t="shared" si="13"/>
        <v>3.9793541366662417E-2</v>
      </c>
      <c r="L421" s="9">
        <f>L420+H421</f>
        <v>-0.55923831688062209</v>
      </c>
      <c r="N421" s="3">
        <v>-0.55923831688062897</v>
      </c>
      <c r="O421" s="3">
        <v>3.9793541366662598E-2</v>
      </c>
    </row>
    <row r="422" spans="1:15" x14ac:dyDescent="0.3">
      <c r="A422">
        <v>4.9874863065448096</v>
      </c>
      <c r="B422">
        <v>-1.3357730732150399</v>
      </c>
      <c r="D422" s="3">
        <v>0.26237432495742702</v>
      </c>
      <c r="E422" s="3">
        <v>1.26247256949096E-2</v>
      </c>
      <c r="G422" s="2">
        <f t="shared" si="12"/>
        <v>1.2917245842741192</v>
      </c>
      <c r="H422" s="9">
        <f t="shared" si="13"/>
        <v>0.13950625510160486</v>
      </c>
      <c r="L422" s="9">
        <f>L421+H422</f>
        <v>-0.41973206177901723</v>
      </c>
      <c r="N422" s="3">
        <v>-0.419732061779024</v>
      </c>
      <c r="O422" s="3">
        <v>0.139506255101605</v>
      </c>
    </row>
    <row r="423" spans="1:15" x14ac:dyDescent="0.3">
      <c r="A423">
        <v>10.0591579572223</v>
      </c>
      <c r="B423">
        <v>-1.3673580292184799</v>
      </c>
      <c r="D423" s="3">
        <v>0.261901473815709</v>
      </c>
      <c r="E423" s="3">
        <v>1.3097576836627199E-2</v>
      </c>
      <c r="G423" s="2">
        <f t="shared" si="12"/>
        <v>2.6165992174906689</v>
      </c>
      <c r="H423" s="9">
        <f t="shared" si="13"/>
        <v>0.28259271548899229</v>
      </c>
      <c r="L423" s="9">
        <f>L422+H423</f>
        <v>-0.13713934629002494</v>
      </c>
      <c r="N423" s="3">
        <v>-0.13713934629003</v>
      </c>
      <c r="O423" s="3">
        <v>0.28259271548899301</v>
      </c>
    </row>
    <row r="424" spans="1:15" x14ac:dyDescent="0.3">
      <c r="A424">
        <v>10.841877956623801</v>
      </c>
      <c r="B424">
        <v>-1.3323693322710299</v>
      </c>
      <c r="D424" s="3">
        <v>0.26028588141847597</v>
      </c>
      <c r="E424" s="3">
        <v>1.47131692338601E-2</v>
      </c>
      <c r="G424" s="2">
        <f t="shared" si="12"/>
        <v>2.8023843847036622</v>
      </c>
      <c r="H424" s="9">
        <f t="shared" si="13"/>
        <v>0.30265751354799553</v>
      </c>
      <c r="L424" s="9">
        <f>L423+H424</f>
        <v>0.16551816725797058</v>
      </c>
      <c r="N424" s="3">
        <v>0.165518167257967</v>
      </c>
      <c r="O424" s="3">
        <v>0.30265751354799703</v>
      </c>
    </row>
    <row r="425" spans="1:15" x14ac:dyDescent="0.3">
      <c r="A425">
        <v>10.6480991731482</v>
      </c>
      <c r="B425">
        <v>-1.23337288786824</v>
      </c>
      <c r="D425" s="3">
        <v>0.25669457956911002</v>
      </c>
      <c r="E425" s="3">
        <v>1.8304471083226401E-2</v>
      </c>
      <c r="G425" s="2">
        <f t="shared" si="12"/>
        <v>2.7107331021006456</v>
      </c>
      <c r="H425" s="9">
        <f t="shared" si="13"/>
        <v>0.29275917502686966</v>
      </c>
      <c r="L425" s="9">
        <f>L424+H425</f>
        <v>0.45827734228484024</v>
      </c>
      <c r="N425" s="3">
        <v>0.45827734228483902</v>
      </c>
      <c r="O425" s="3">
        <v>0.29275917502687099</v>
      </c>
    </row>
    <row r="426" spans="1:15" x14ac:dyDescent="0.3">
      <c r="A426">
        <v>9.7790512715469493</v>
      </c>
      <c r="B426">
        <v>-0.93411869632113198</v>
      </c>
      <c r="D426" s="3">
        <v>0.24816027444250199</v>
      </c>
      <c r="E426" s="3">
        <v>2.68387762098341E-2</v>
      </c>
      <c r="G426" s="2">
        <f t="shared" si="12"/>
        <v>2.4017014446904041</v>
      </c>
      <c r="H426" s="9">
        <f t="shared" si="13"/>
        <v>0.25938375602656366</v>
      </c>
      <c r="L426" s="9">
        <f>L425+H426</f>
        <v>0.7176610983114039</v>
      </c>
      <c r="N426" s="3">
        <v>0.71766109831140301</v>
      </c>
      <c r="O426" s="3">
        <v>0.25938375602656399</v>
      </c>
    </row>
    <row r="427" spans="1:15" x14ac:dyDescent="0.3">
      <c r="A427">
        <v>5.3414390564158198</v>
      </c>
      <c r="B427">
        <v>-0.471008472253725</v>
      </c>
      <c r="D427" s="3">
        <v>0.21641452340887399</v>
      </c>
      <c r="E427" s="3">
        <v>5.8584527243462997E-2</v>
      </c>
      <c r="G427" s="2">
        <f t="shared" si="12"/>
        <v>1.1283711790371249</v>
      </c>
      <c r="H427" s="9">
        <f t="shared" si="13"/>
        <v>0.12186408733600949</v>
      </c>
      <c r="L427" s="9">
        <f>L426+H427</f>
        <v>0.83952518564741341</v>
      </c>
      <c r="N427" s="3">
        <v>0.83952518564741296</v>
      </c>
      <c r="O427" s="3">
        <v>0.12186408733600899</v>
      </c>
    </row>
    <row r="428" spans="1:15" x14ac:dyDescent="0.3">
      <c r="A428">
        <v>-0.63384402347591895</v>
      </c>
      <c r="B428">
        <v>-0.86169065683936696</v>
      </c>
      <c r="D428" s="3">
        <v>0.149398544642422</v>
      </c>
      <c r="E428" s="3">
        <v>0.12560050600991399</v>
      </c>
      <c r="G428" s="2">
        <f t="shared" si="12"/>
        <v>-0.20292415716063911</v>
      </c>
      <c r="H428" s="9">
        <f t="shared" si="13"/>
        <v>-2.1915808973349021E-2</v>
      </c>
      <c r="L428" s="9">
        <f>L427+H428</f>
        <v>0.81760937667406441</v>
      </c>
      <c r="N428" s="3">
        <v>0.81760937667406397</v>
      </c>
      <c r="O428" s="3">
        <v>-2.1915808973349101E-2</v>
      </c>
    </row>
    <row r="429" spans="1:15" x14ac:dyDescent="0.3">
      <c r="A429">
        <v>-1.46213143349194</v>
      </c>
      <c r="B429">
        <v>-1.47049057174061</v>
      </c>
      <c r="D429" s="3">
        <v>0.149398544642422</v>
      </c>
      <c r="E429" s="3">
        <v>0.12560050600991399</v>
      </c>
      <c r="G429" s="2">
        <f t="shared" si="12"/>
        <v>-0.40313466813306242</v>
      </c>
      <c r="H429" s="9">
        <f t="shared" si="13"/>
        <v>-4.3538544158370739E-2</v>
      </c>
      <c r="L429" s="9">
        <f>L428+H429</f>
        <v>0.77407083251569364</v>
      </c>
      <c r="N429" s="3">
        <v>0.77407083251569297</v>
      </c>
      <c r="O429" s="3">
        <v>-4.3538544158371002E-2</v>
      </c>
    </row>
    <row r="430" spans="1:15" x14ac:dyDescent="0.3">
      <c r="A430">
        <v>-1.3296863219316799</v>
      </c>
      <c r="B430">
        <v>-1.3300547650285901</v>
      </c>
      <c r="D430" s="3">
        <v>0.149398544642422</v>
      </c>
      <c r="E430" s="3">
        <v>0.12560050600991399</v>
      </c>
      <c r="G430" s="2">
        <f t="shared" si="12"/>
        <v>-0.36570875283601612</v>
      </c>
      <c r="H430" s="9">
        <f t="shared" si="13"/>
        <v>-3.9496545306289745E-2</v>
      </c>
      <c r="L430" s="9">
        <f>L429+H430</f>
        <v>0.73457428720940388</v>
      </c>
      <c r="N430" s="3">
        <v>0.73457428720940299</v>
      </c>
      <c r="O430" s="3">
        <v>-3.9496545306290098E-2</v>
      </c>
    </row>
    <row r="431" spans="1:15" x14ac:dyDescent="0.3">
      <c r="A431">
        <v>-1.30537731592822</v>
      </c>
      <c r="B431">
        <v>-1.3057464160269801</v>
      </c>
      <c r="D431" s="3">
        <v>0.149398544642422</v>
      </c>
      <c r="E431" s="3">
        <v>0.12560050600991399</v>
      </c>
      <c r="G431" s="2">
        <f t="shared" si="12"/>
        <v>-0.35902388178252753</v>
      </c>
      <c r="H431" s="9">
        <f t="shared" si="13"/>
        <v>-3.8774579232512971E-2</v>
      </c>
      <c r="L431" s="9">
        <f>L430+H431</f>
        <v>0.69579970797689095</v>
      </c>
      <c r="N431" s="3">
        <v>0.69579970797688995</v>
      </c>
      <c r="O431" s="3">
        <v>-3.8774579232513297E-2</v>
      </c>
    </row>
    <row r="432" spans="1:15" x14ac:dyDescent="0.3">
      <c r="A432">
        <v>-1.35441314898105</v>
      </c>
      <c r="B432">
        <v>-1.35478093356429</v>
      </c>
      <c r="D432" s="3">
        <v>0.149398544642422</v>
      </c>
      <c r="E432" s="3">
        <v>0.12560050600991399</v>
      </c>
      <c r="G432" s="2">
        <f t="shared" si="12"/>
        <v>-0.37250852409058721</v>
      </c>
      <c r="H432" s="9">
        <f t="shared" si="13"/>
        <v>-4.0230920601783418E-2</v>
      </c>
      <c r="L432" s="9">
        <f>L431+H432</f>
        <v>0.65556878737510749</v>
      </c>
      <c r="N432" s="3">
        <v>0.65556878737510604</v>
      </c>
      <c r="O432" s="3">
        <v>-4.0230920601783703E-2</v>
      </c>
    </row>
    <row r="433" spans="1:15" x14ac:dyDescent="0.3">
      <c r="A433">
        <v>-1.3923012058456701</v>
      </c>
      <c r="B433">
        <v>-1.39266799996117</v>
      </c>
      <c r="D433" s="3">
        <v>0.149398544642422</v>
      </c>
      <c r="E433" s="3">
        <v>0.12560050600991399</v>
      </c>
      <c r="G433" s="2">
        <f t="shared" si="12"/>
        <v>-0.38292757935617017</v>
      </c>
      <c r="H433" s="9">
        <f t="shared" si="13"/>
        <v>-4.1356178570466376E-2</v>
      </c>
      <c r="L433" s="9">
        <f>L432+H433</f>
        <v>0.61421260880464112</v>
      </c>
      <c r="N433" s="3">
        <v>0.61421260880463902</v>
      </c>
      <c r="O433" s="3">
        <v>-4.1356178570466702E-2</v>
      </c>
    </row>
    <row r="434" spans="1:15" x14ac:dyDescent="0.3">
      <c r="A434">
        <v>-1.3296863219316799</v>
      </c>
      <c r="B434">
        <v>-1.3300547650285901</v>
      </c>
      <c r="D434" s="3">
        <v>0.149398544642422</v>
      </c>
      <c r="E434" s="3">
        <v>0.12560050600991399</v>
      </c>
      <c r="G434" s="2">
        <f t="shared" si="12"/>
        <v>-0.36570875283601612</v>
      </c>
      <c r="H434" s="9">
        <f t="shared" si="13"/>
        <v>-3.9496545306289745E-2</v>
      </c>
      <c r="L434" s="9">
        <f>L433+H434</f>
        <v>0.57471606349835136</v>
      </c>
      <c r="N434" s="3">
        <v>0.57471606349834903</v>
      </c>
      <c r="O434" s="3">
        <v>-3.9496545306290098E-2</v>
      </c>
    </row>
    <row r="435" spans="1:15" x14ac:dyDescent="0.3">
      <c r="A435">
        <v>-1.2950416103300499</v>
      </c>
      <c r="B435">
        <v>-1.2950416103300499</v>
      </c>
      <c r="D435" s="3">
        <v>0.149398544642422</v>
      </c>
      <c r="E435" s="3">
        <v>0.12560050600991399</v>
      </c>
      <c r="G435" s="2">
        <f t="shared" si="12"/>
        <v>-0.35613521339603615</v>
      </c>
      <c r="H435" s="9">
        <f t="shared" si="13"/>
        <v>-3.8462603046771904E-2</v>
      </c>
      <c r="L435" s="9">
        <f>L434+H435</f>
        <v>0.5362534604515794</v>
      </c>
      <c r="N435" s="3">
        <v>0.53625346045157696</v>
      </c>
      <c r="O435" s="3">
        <v>-3.8462603046772202E-2</v>
      </c>
    </row>
    <row r="436" spans="1:15" x14ac:dyDescent="0.3">
      <c r="A436">
        <v>-1.23489287958028</v>
      </c>
      <c r="B436">
        <v>-1.23526394100272</v>
      </c>
      <c r="D436" s="3">
        <v>0.149398544642422</v>
      </c>
      <c r="E436" s="3">
        <v>0.12560050600991399</v>
      </c>
      <c r="G436" s="2">
        <f t="shared" si="12"/>
        <v>-0.33964097504432567</v>
      </c>
      <c r="H436" s="9">
        <f t="shared" si="13"/>
        <v>-3.6681225304787173E-2</v>
      </c>
      <c r="L436" s="9">
        <f>L435+H436</f>
        <v>0.49957223514679222</v>
      </c>
      <c r="N436" s="3">
        <v>0.499572235146789</v>
      </c>
      <c r="O436" s="3">
        <v>-3.6681225304787402E-2</v>
      </c>
    </row>
    <row r="437" spans="1:15" x14ac:dyDescent="0.3">
      <c r="A437">
        <v>-1.2234934009626399</v>
      </c>
      <c r="B437">
        <v>-1.2238647877821101</v>
      </c>
      <c r="D437" s="3">
        <v>0.149398544642422</v>
      </c>
      <c r="E437" s="3">
        <v>0.12560050600991399</v>
      </c>
      <c r="G437" s="2">
        <f t="shared" si="12"/>
        <v>-0.33650617011657469</v>
      </c>
      <c r="H437" s="9">
        <f t="shared" si="13"/>
        <v>-3.6342666372590066E-2</v>
      </c>
      <c r="L437" s="9">
        <f>L436+H437</f>
        <v>0.46322956877420218</v>
      </c>
      <c r="N437" s="3">
        <v>0.46322956877419902</v>
      </c>
      <c r="O437" s="3">
        <v>-3.6342666372590302E-2</v>
      </c>
    </row>
    <row r="438" spans="1:15" x14ac:dyDescent="0.3">
      <c r="A438">
        <v>-1.1678349006378199</v>
      </c>
      <c r="B438">
        <v>-1.167957276618</v>
      </c>
      <c r="D438" s="3">
        <v>0.16030272040642701</v>
      </c>
      <c r="E438" s="3">
        <v>0.163306236723394</v>
      </c>
      <c r="G438" s="2">
        <f t="shared" si="12"/>
        <v>-0.3779418190560016</v>
      </c>
      <c r="H438" s="9">
        <f t="shared" si="13"/>
        <v>-4.0817716458048173E-2</v>
      </c>
      <c r="L438" s="9">
        <f>L437+H438</f>
        <v>0.42241185231615402</v>
      </c>
      <c r="N438" s="3">
        <v>0.42241185231615003</v>
      </c>
      <c r="O438" s="3">
        <v>-4.0817716458048402E-2</v>
      </c>
    </row>
    <row r="439" spans="1:15" x14ac:dyDescent="0.3">
      <c r="A439">
        <v>-1.2578816195517</v>
      </c>
      <c r="B439">
        <v>-1.25800314333537</v>
      </c>
      <c r="D439" s="3">
        <v>0.16030272040642701</v>
      </c>
      <c r="E439" s="3">
        <v>0.163306236723394</v>
      </c>
      <c r="G439" s="2">
        <f t="shared" si="12"/>
        <v>-0.4070816046876794</v>
      </c>
      <c r="H439" s="9">
        <f t="shared" si="13"/>
        <v>-4.3964813306269369E-2</v>
      </c>
      <c r="L439" s="9">
        <f>L438+H439</f>
        <v>0.37844703900988463</v>
      </c>
      <c r="N439" s="3">
        <v>0.37844703900988103</v>
      </c>
      <c r="O439" s="3">
        <v>-4.3964813306269501E-2</v>
      </c>
    </row>
    <row r="440" spans="1:15" x14ac:dyDescent="0.3">
      <c r="A440">
        <v>-1.40504245056683</v>
      </c>
      <c r="B440">
        <v>-1.4051626797899199</v>
      </c>
      <c r="D440" s="3">
        <v>0.16030272040642701</v>
      </c>
      <c r="E440" s="3">
        <v>0.163306236723394</v>
      </c>
      <c r="G440" s="2">
        <f t="shared" si="12"/>
        <v>-0.45470395633302696</v>
      </c>
      <c r="H440" s="9">
        <f t="shared" si="13"/>
        <v>-4.9108027283966911E-2</v>
      </c>
      <c r="L440" s="9">
        <f>L439+H440</f>
        <v>0.32933901172591773</v>
      </c>
      <c r="N440" s="3">
        <v>0.32933901172591401</v>
      </c>
      <c r="O440" s="3">
        <v>-4.9108027283967098E-2</v>
      </c>
    </row>
    <row r="441" spans="1:15" x14ac:dyDescent="0.3">
      <c r="A441">
        <v>-1.1316811726798099</v>
      </c>
      <c r="B441">
        <v>-1.3197698150063899</v>
      </c>
      <c r="D441" s="3">
        <v>0.24260088489949899</v>
      </c>
      <c r="E441" s="3">
        <v>8.1008072230321498E-2</v>
      </c>
      <c r="G441" s="2">
        <f t="shared" si="12"/>
        <v>-0.3814588624176603</v>
      </c>
      <c r="H441" s="9">
        <f t="shared" si="13"/>
        <v>-4.1197557141107309E-2</v>
      </c>
      <c r="L441" s="9">
        <f>L440+H441</f>
        <v>0.28814145458481044</v>
      </c>
      <c r="N441" s="3">
        <v>0.288141454584806</v>
      </c>
      <c r="O441" s="3">
        <v>-4.1197557141107698E-2</v>
      </c>
    </row>
    <row r="442" spans="1:15" x14ac:dyDescent="0.3">
      <c r="A442">
        <v>2.9319067146787998</v>
      </c>
      <c r="B442">
        <v>-1.24629232645316</v>
      </c>
      <c r="D442" s="3">
        <v>0.28642825490254498</v>
      </c>
      <c r="E442" s="3">
        <v>3.7180702227276201E-2</v>
      </c>
      <c r="G442" s="2">
        <f t="shared" si="12"/>
        <v>0.79344289994450823</v>
      </c>
      <c r="H442" s="9">
        <f t="shared" si="13"/>
        <v>8.5691833194006889E-2</v>
      </c>
      <c r="L442" s="9">
        <f>L441+H442</f>
        <v>0.3738332877788173</v>
      </c>
      <c r="N442" s="3">
        <v>0.37383328777881297</v>
      </c>
      <c r="O442" s="3">
        <v>8.5691833194007E-2</v>
      </c>
    </row>
    <row r="443" spans="1:15" x14ac:dyDescent="0.3">
      <c r="A443">
        <v>7.29051068798179</v>
      </c>
      <c r="B443">
        <v>-1.4692216190642</v>
      </c>
      <c r="D443" s="3">
        <v>0.29824542146509198</v>
      </c>
      <c r="E443" s="3">
        <v>2.5363535664728799E-2</v>
      </c>
      <c r="G443" s="2">
        <f t="shared" si="12"/>
        <v>2.1370967778983614</v>
      </c>
      <c r="H443" s="9">
        <f t="shared" si="13"/>
        <v>0.23080645201302302</v>
      </c>
      <c r="L443" s="9">
        <f>L442+H443</f>
        <v>0.60463973979184038</v>
      </c>
      <c r="N443" s="3">
        <v>0.60463973979183605</v>
      </c>
      <c r="O443" s="3">
        <v>0.23080645201302299</v>
      </c>
    </row>
    <row r="444" spans="1:15" x14ac:dyDescent="0.3">
      <c r="A444">
        <v>9.0164028636335107</v>
      </c>
      <c r="B444">
        <v>-1.83919987841294</v>
      </c>
      <c r="D444" s="3">
        <v>0.30322038055148098</v>
      </c>
      <c r="E444" s="3">
        <v>2.0388576578340301E-2</v>
      </c>
      <c r="G444" s="2">
        <f t="shared" si="12"/>
        <v>2.6964584399525195</v>
      </c>
      <c r="H444" s="9">
        <f t="shared" si="13"/>
        <v>0.29121751151487213</v>
      </c>
      <c r="L444" s="9">
        <f>L443+H444</f>
        <v>0.89585725130671245</v>
      </c>
      <c r="N444" s="3">
        <v>0.89585725130670901</v>
      </c>
      <c r="O444" s="3">
        <v>0.29121751151487202</v>
      </c>
    </row>
    <row r="445" spans="1:15" x14ac:dyDescent="0.3">
      <c r="A445">
        <v>10.193696770796899</v>
      </c>
      <c r="B445">
        <v>-1.90670104218324</v>
      </c>
      <c r="D445" s="3">
        <v>0.30545873908132698</v>
      </c>
      <c r="E445" s="3">
        <v>1.8150218048493399E-2</v>
      </c>
      <c r="G445" s="2">
        <f t="shared" si="12"/>
        <v>3.0791467225161</v>
      </c>
      <c r="H445" s="9">
        <f t="shared" si="13"/>
        <v>0.33254784603173876</v>
      </c>
      <c r="L445" s="9">
        <f>L444+H445</f>
        <v>1.2284050973384513</v>
      </c>
      <c r="N445" s="3">
        <v>1.2284050973384499</v>
      </c>
      <c r="O445" s="3">
        <v>0.33254784603174098</v>
      </c>
    </row>
    <row r="446" spans="1:15" x14ac:dyDescent="0.3">
      <c r="A446">
        <v>10.8612596914666</v>
      </c>
      <c r="B446">
        <v>-1.9684127434359899</v>
      </c>
      <c r="D446" s="3">
        <v>0.30611389235665898</v>
      </c>
      <c r="E446" s="3">
        <v>1.7495064773162001E-2</v>
      </c>
      <c r="G446" s="2">
        <f t="shared" si="12"/>
        <v>3.2903449716045956</v>
      </c>
      <c r="H446" s="9">
        <f t="shared" si="13"/>
        <v>0.35535725693329634</v>
      </c>
      <c r="L446" s="9">
        <f>L445+H446</f>
        <v>1.5837623542717476</v>
      </c>
      <c r="N446" s="3">
        <v>1.5837623542717401</v>
      </c>
      <c r="O446" s="3">
        <v>0.355357256933298</v>
      </c>
    </row>
    <row r="447" spans="1:15" x14ac:dyDescent="0.3">
      <c r="A447">
        <v>11.0440262973208</v>
      </c>
      <c r="B447">
        <v>-2.1091453528678099</v>
      </c>
      <c r="D447" s="3">
        <v>0.30545873908132698</v>
      </c>
      <c r="E447" s="3">
        <v>1.8150218048493399E-2</v>
      </c>
      <c r="G447" s="2">
        <f t="shared" si="12"/>
        <v>3.3352128991101107</v>
      </c>
      <c r="H447" s="9">
        <f t="shared" si="13"/>
        <v>0.36020299310389192</v>
      </c>
      <c r="L447" s="9">
        <f>L446+H447</f>
        <v>1.9439653473756395</v>
      </c>
      <c r="N447" s="3">
        <v>1.94396534737564</v>
      </c>
      <c r="O447" s="3">
        <v>0.36020299310389398</v>
      </c>
    </row>
    <row r="448" spans="1:15" x14ac:dyDescent="0.3">
      <c r="A448">
        <v>10.039506612784701</v>
      </c>
      <c r="B448">
        <v>-2.1291114785109899</v>
      </c>
      <c r="D448" s="3">
        <v>0.30322038055148098</v>
      </c>
      <c r="E448" s="3">
        <v>2.0388576578340301E-2</v>
      </c>
      <c r="G448" s="2">
        <f t="shared" si="12"/>
        <v>3.0007734632542418</v>
      </c>
      <c r="H448" s="9">
        <f t="shared" si="13"/>
        <v>0.32408353403145806</v>
      </c>
      <c r="L448" s="9">
        <f>L447+H448</f>
        <v>2.2680488814070978</v>
      </c>
      <c r="N448" s="3">
        <v>2.2680488814071</v>
      </c>
      <c r="O448" s="3">
        <v>0.32408353403146001</v>
      </c>
    </row>
    <row r="449" spans="1:15" x14ac:dyDescent="0.3">
      <c r="A449">
        <v>11.3225644454134</v>
      </c>
      <c r="B449">
        <v>-1.92245282040273</v>
      </c>
      <c r="D449" s="3">
        <v>0.29824542146509198</v>
      </c>
      <c r="E449" s="3">
        <v>2.5363535664728799E-2</v>
      </c>
      <c r="G449" s="2">
        <f t="shared" si="12"/>
        <v>3.3281428044139418</v>
      </c>
      <c r="H449" s="9">
        <f t="shared" si="13"/>
        <v>0.35943942287670577</v>
      </c>
      <c r="L449" s="9">
        <f>L448+H449</f>
        <v>2.6274883042838035</v>
      </c>
      <c r="N449" s="3">
        <v>2.6274883042838102</v>
      </c>
      <c r="O449" s="3">
        <v>0.35943942287670699</v>
      </c>
    </row>
    <row r="450" spans="1:15" x14ac:dyDescent="0.3">
      <c r="A450">
        <v>10.181967223175301</v>
      </c>
      <c r="B450">
        <v>-1.52516277694804</v>
      </c>
      <c r="D450" s="3">
        <v>0.28642825490254498</v>
      </c>
      <c r="E450" s="3">
        <v>3.7180702227276201E-2</v>
      </c>
      <c r="G450" s="2">
        <f t="shared" si="12"/>
        <v>2.8596964801511824</v>
      </c>
      <c r="H450" s="9">
        <f t="shared" si="13"/>
        <v>0.30884721985632774</v>
      </c>
      <c r="L450" s="9">
        <f>L449+H450</f>
        <v>2.9363355241401314</v>
      </c>
      <c r="N450" s="3">
        <v>2.9363355241401301</v>
      </c>
      <c r="O450" s="3">
        <v>0.30884721985632702</v>
      </c>
    </row>
    <row r="451" spans="1:15" x14ac:dyDescent="0.3">
      <c r="A451">
        <v>4.6321150489876199</v>
      </c>
      <c r="B451">
        <v>-0.83206007381254898</v>
      </c>
      <c r="D451" s="3">
        <v>0.24260088489949899</v>
      </c>
      <c r="E451" s="3">
        <v>8.1008072230321498E-2</v>
      </c>
      <c r="G451" s="2">
        <f t="shared" ref="G451:G514" si="14">A451*D451+B451*E451</f>
        <v>1.0563516272813092</v>
      </c>
      <c r="H451" s="9">
        <f t="shared" ref="H451:H514" si="15">G451*3600*30*10^-6</f>
        <v>0.11408597574638139</v>
      </c>
      <c r="L451" s="9">
        <f>L450+H451</f>
        <v>3.0504214998865127</v>
      </c>
      <c r="N451" s="3">
        <v>3.0504214998865198</v>
      </c>
      <c r="O451" s="3">
        <v>0.114085975746381</v>
      </c>
    </row>
    <row r="452" spans="1:15" x14ac:dyDescent="0.3">
      <c r="A452">
        <v>-0.93776139078586496</v>
      </c>
      <c r="B452">
        <v>-1.02784207913311</v>
      </c>
      <c r="D452" s="3">
        <v>0.16030272040642701</v>
      </c>
      <c r="E452" s="3">
        <v>0.163306236723394</v>
      </c>
      <c r="G452" s="2">
        <f t="shared" si="14"/>
        <v>-0.31817872392426583</v>
      </c>
      <c r="H452" s="9">
        <f t="shared" si="15"/>
        <v>-3.4363302183820707E-2</v>
      </c>
      <c r="L452" s="9">
        <f>L451+H452</f>
        <v>3.0160581977026921</v>
      </c>
      <c r="N452" s="3">
        <v>3.0160581977027001</v>
      </c>
      <c r="O452" s="3">
        <v>-3.4363302183820797E-2</v>
      </c>
    </row>
    <row r="453" spans="1:15" x14ac:dyDescent="0.3">
      <c r="A453">
        <v>-1.8754642924712399</v>
      </c>
      <c r="B453">
        <v>-1.8781380726844901</v>
      </c>
      <c r="D453" s="3">
        <v>0.16030272040642701</v>
      </c>
      <c r="E453" s="3">
        <v>0.163306236723394</v>
      </c>
      <c r="G453" s="2">
        <f t="shared" si="14"/>
        <v>-0.60735368880528695</v>
      </c>
      <c r="H453" s="9">
        <f t="shared" si="15"/>
        <v>-6.5594198390970984E-2</v>
      </c>
      <c r="L453" s="9">
        <f>L452+H453</f>
        <v>2.950463999311721</v>
      </c>
      <c r="N453" s="3">
        <v>2.9504639993117201</v>
      </c>
      <c r="O453" s="3">
        <v>-6.5594198390971206E-2</v>
      </c>
    </row>
    <row r="454" spans="1:15" x14ac:dyDescent="0.3">
      <c r="A454">
        <v>-1.5537581300035399</v>
      </c>
      <c r="B454">
        <v>-1.5538771587520199</v>
      </c>
      <c r="D454" s="3">
        <v>0.16030272040642701</v>
      </c>
      <c r="E454" s="3">
        <v>0.163306236723394</v>
      </c>
      <c r="G454" s="2">
        <f t="shared" si="14"/>
        <v>-0.5028294862194026</v>
      </c>
      <c r="H454" s="9">
        <f t="shared" si="15"/>
        <v>-5.4305584511695482E-2</v>
      </c>
      <c r="L454" s="9">
        <f>L453+H454</f>
        <v>2.8961584148000257</v>
      </c>
      <c r="N454" s="3">
        <v>2.8961584148000301</v>
      </c>
      <c r="O454" s="3">
        <v>-5.4305584511695502E-2</v>
      </c>
    </row>
    <row r="455" spans="1:15" x14ac:dyDescent="0.3">
      <c r="A455">
        <v>-1.4575276956421599</v>
      </c>
      <c r="B455">
        <v>-1.4576474896546501</v>
      </c>
      <c r="D455" s="3">
        <v>0.16030272040642701</v>
      </c>
      <c r="E455" s="3">
        <v>0.163306236723394</v>
      </c>
      <c r="G455" s="2">
        <f t="shared" si="14"/>
        <v>-0.47168858068395231</v>
      </c>
      <c r="H455" s="9">
        <f t="shared" si="15"/>
        <v>-5.094236671386685E-2</v>
      </c>
      <c r="L455" s="9">
        <f>L454+H455</f>
        <v>2.8452160480861588</v>
      </c>
      <c r="N455" s="3">
        <v>2.8452160480861601</v>
      </c>
      <c r="O455" s="3">
        <v>-5.0942366713866899E-2</v>
      </c>
    </row>
    <row r="456" spans="1:15" x14ac:dyDescent="0.3">
      <c r="A456">
        <v>-1.40504245056683</v>
      </c>
      <c r="B456">
        <v>-1.4051626797899199</v>
      </c>
      <c r="D456" s="3">
        <v>0.16030272040642701</v>
      </c>
      <c r="E456" s="3">
        <v>0.163306236723394</v>
      </c>
      <c r="G456" s="2">
        <f t="shared" si="14"/>
        <v>-0.45470395633302696</v>
      </c>
      <c r="H456" s="9">
        <f t="shared" si="15"/>
        <v>-4.9108027283966911E-2</v>
      </c>
      <c r="L456" s="9">
        <f>L455+H456</f>
        <v>2.7961080208021918</v>
      </c>
      <c r="N456" s="3">
        <v>2.79610802080219</v>
      </c>
      <c r="O456" s="3">
        <v>-4.9108027283967098E-2</v>
      </c>
    </row>
    <row r="457" spans="1:15" x14ac:dyDescent="0.3">
      <c r="A457">
        <v>-1.44423919925825</v>
      </c>
      <c r="B457">
        <v>-1.4443591022264901</v>
      </c>
      <c r="D457" s="3">
        <v>0.16030272040642701</v>
      </c>
      <c r="E457" s="3">
        <v>0.163306236723394</v>
      </c>
      <c r="G457" s="2">
        <f t="shared" si="14"/>
        <v>-0.4673883220204853</v>
      </c>
      <c r="H457" s="9">
        <f t="shared" si="15"/>
        <v>-5.0477938778212418E-2</v>
      </c>
      <c r="L457" s="9">
        <f>L456+H457</f>
        <v>2.7456300820239794</v>
      </c>
      <c r="N457" s="3">
        <v>2.7456300820239798</v>
      </c>
      <c r="O457" s="3">
        <v>-5.0477938778212599E-2</v>
      </c>
    </row>
    <row r="458" spans="1:15" x14ac:dyDescent="0.3">
      <c r="A458">
        <v>-1.2578816195517</v>
      </c>
      <c r="B458">
        <v>-1.25800314333537</v>
      </c>
      <c r="D458" s="3">
        <v>0.16030272040642701</v>
      </c>
      <c r="E458" s="3">
        <v>0.163306236723394</v>
      </c>
      <c r="G458" s="2">
        <f t="shared" si="14"/>
        <v>-0.4070816046876794</v>
      </c>
      <c r="H458" s="9">
        <f t="shared" si="15"/>
        <v>-4.3964813306269369E-2</v>
      </c>
      <c r="L458" s="9">
        <f>L457+H458</f>
        <v>2.7016652687177101</v>
      </c>
      <c r="N458" s="3">
        <v>2.7016652687177101</v>
      </c>
      <c r="O458" s="3">
        <v>-4.3964813306269501E-2</v>
      </c>
    </row>
    <row r="459" spans="1:15" x14ac:dyDescent="0.3">
      <c r="A459">
        <v>-1.2831452696765999</v>
      </c>
      <c r="B459">
        <v>-1.2831452696765999</v>
      </c>
      <c r="D459" s="3">
        <v>0.17078230007490799</v>
      </c>
      <c r="E459" s="3">
        <v>0.214253591045974</v>
      </c>
      <c r="G459" s="2">
        <f t="shared" si="14"/>
        <v>-0.49405698234747408</v>
      </c>
      <c r="H459" s="9">
        <f t="shared" si="15"/>
        <v>-5.3358154093527198E-2</v>
      </c>
      <c r="L459" s="9">
        <f>L458+H459</f>
        <v>2.648307114624183</v>
      </c>
      <c r="N459" s="3">
        <v>2.6483071146241799</v>
      </c>
      <c r="O459" s="3">
        <v>-5.3358154093527697E-2</v>
      </c>
    </row>
    <row r="460" spans="1:15" x14ac:dyDescent="0.3">
      <c r="A460">
        <v>-1.2577841847786899</v>
      </c>
      <c r="B460">
        <v>-1.2575431356701701</v>
      </c>
      <c r="D460" s="3">
        <v>0.17078230007490799</v>
      </c>
      <c r="E460" s="3">
        <v>0.214253591045974</v>
      </c>
      <c r="G460" s="2">
        <f t="shared" si="14"/>
        <v>-0.48424040878689617</v>
      </c>
      <c r="H460" s="9">
        <f t="shared" si="15"/>
        <v>-5.2297964148984785E-2</v>
      </c>
      <c r="L460" s="9">
        <f>L459+H460</f>
        <v>2.5960091504751981</v>
      </c>
      <c r="N460" s="3">
        <v>2.5960091504751999</v>
      </c>
      <c r="O460" s="3">
        <v>-5.2297964148985202E-2</v>
      </c>
    </row>
    <row r="461" spans="1:15" x14ac:dyDescent="0.3">
      <c r="A461">
        <v>-1.2346897687956799</v>
      </c>
      <c r="B461">
        <v>-1.23444829536968</v>
      </c>
      <c r="D461" s="3">
        <v>0.17078230007490799</v>
      </c>
      <c r="E461" s="3">
        <v>0.214253591045974</v>
      </c>
      <c r="G461" s="2">
        <f t="shared" si="14"/>
        <v>-0.47534813883741767</v>
      </c>
      <c r="H461" s="9">
        <f t="shared" si="15"/>
        <v>-5.1337598994441104E-2</v>
      </c>
      <c r="L461" s="9">
        <f>L460+H461</f>
        <v>2.5446715514807572</v>
      </c>
      <c r="N461" s="3">
        <v>2.5446715514807599</v>
      </c>
      <c r="O461" s="3">
        <v>-5.1337598994441402E-2</v>
      </c>
    </row>
    <row r="462" spans="1:15" x14ac:dyDescent="0.3">
      <c r="A462">
        <v>-1.22329011207411</v>
      </c>
      <c r="B462">
        <v>-1.2230484269150299</v>
      </c>
      <c r="D462" s="3">
        <v>0.17078230007490799</v>
      </c>
      <c r="E462" s="3">
        <v>0.214253591045974</v>
      </c>
      <c r="G462" s="2">
        <f t="shared" si="14"/>
        <v>-0.47095881648858307</v>
      </c>
      <c r="H462" s="9">
        <f t="shared" si="15"/>
        <v>-5.086355218076697E-2</v>
      </c>
      <c r="L462" s="9">
        <f>L461+H462</f>
        <v>2.4938079992999902</v>
      </c>
      <c r="N462" s="3">
        <v>2.4938079992999902</v>
      </c>
      <c r="O462" s="3">
        <v>-5.0863552180767199E-2</v>
      </c>
    </row>
    <row r="463" spans="1:15" x14ac:dyDescent="0.3">
      <c r="A463">
        <v>-1.2346897687956799</v>
      </c>
      <c r="B463">
        <v>-1.23444829536968</v>
      </c>
      <c r="D463" s="3">
        <v>0.17078230007490799</v>
      </c>
      <c r="E463" s="3">
        <v>0.214253591045974</v>
      </c>
      <c r="G463" s="2">
        <f t="shared" si="14"/>
        <v>-0.47534813883741767</v>
      </c>
      <c r="H463" s="9">
        <f t="shared" si="15"/>
        <v>-5.1337598994441104E-2</v>
      </c>
      <c r="L463" s="9">
        <f>L462+H463</f>
        <v>2.4424704003055493</v>
      </c>
      <c r="N463" s="3">
        <v>2.4424704003055502</v>
      </c>
      <c r="O463" s="3">
        <v>-5.1337598994441402E-2</v>
      </c>
    </row>
    <row r="464" spans="1:15" x14ac:dyDescent="0.3">
      <c r="A464">
        <v>-1.22329011207411</v>
      </c>
      <c r="B464">
        <v>-1.2230484269150299</v>
      </c>
      <c r="D464" s="3">
        <v>0.17078230007490799</v>
      </c>
      <c r="E464" s="3">
        <v>0.214253591045974</v>
      </c>
      <c r="G464" s="2">
        <f t="shared" si="14"/>
        <v>-0.47095881648858307</v>
      </c>
      <c r="H464" s="9">
        <f t="shared" si="15"/>
        <v>-5.086355218076697E-2</v>
      </c>
      <c r="L464" s="9">
        <f>L463+H464</f>
        <v>2.3916068481247823</v>
      </c>
      <c r="N464" s="3">
        <v>2.3916068481247801</v>
      </c>
      <c r="O464" s="3">
        <v>-5.0863552180767199E-2</v>
      </c>
    </row>
    <row r="465" spans="1:15" x14ac:dyDescent="0.3">
      <c r="A465">
        <v>-0.77617412286138499</v>
      </c>
      <c r="B465">
        <v>-1.1026231763662899</v>
      </c>
      <c r="D465" s="3">
        <v>0.27142264912404401</v>
      </c>
      <c r="E465" s="3">
        <v>0.113613241996838</v>
      </c>
      <c r="G465" s="2">
        <f t="shared" si="14"/>
        <v>-0.3359438303763938</v>
      </c>
      <c r="H465" s="9">
        <f t="shared" si="15"/>
        <v>-3.6281933680650531E-2</v>
      </c>
      <c r="L465" s="9">
        <f>L464+H465</f>
        <v>2.3553249144441319</v>
      </c>
      <c r="N465" s="3">
        <v>2.3553249144441302</v>
      </c>
      <c r="O465" s="3">
        <v>-3.6281933680650698E-2</v>
      </c>
    </row>
    <row r="466" spans="1:15" x14ac:dyDescent="0.3">
      <c r="A466">
        <v>4.6286908277922798</v>
      </c>
      <c r="B466">
        <v>-0.77626460769315997</v>
      </c>
      <c r="D466" s="3">
        <v>0.33255135202047198</v>
      </c>
      <c r="E466" s="3">
        <v>5.24845391004106E-2</v>
      </c>
      <c r="G466" s="2">
        <f t="shared" si="14"/>
        <v>1.4985355027123437</v>
      </c>
      <c r="H466" s="9">
        <f t="shared" si="15"/>
        <v>0.16184183429293311</v>
      </c>
      <c r="L466" s="9">
        <f>L465+H466</f>
        <v>2.5171667487370653</v>
      </c>
      <c r="N466" s="3">
        <v>2.5171667487370701</v>
      </c>
      <c r="O466" s="3">
        <v>0.161841834292933</v>
      </c>
    </row>
    <row r="467" spans="1:15" x14ac:dyDescent="0.3">
      <c r="A467">
        <v>8.3224543533284496</v>
      </c>
      <c r="B467">
        <v>-1.22344481101387</v>
      </c>
      <c r="D467" s="3">
        <v>0.34918485822887202</v>
      </c>
      <c r="E467" s="3">
        <v>3.5851032892009901E-2</v>
      </c>
      <c r="G467" s="2">
        <f t="shared" si="14"/>
        <v>2.8622132833220362</v>
      </c>
      <c r="H467" s="9">
        <f t="shared" si="15"/>
        <v>0.30911903459877993</v>
      </c>
      <c r="L467" s="9">
        <f>L466+H467</f>
        <v>2.826285783335845</v>
      </c>
      <c r="N467" s="3">
        <v>2.8262857833358499</v>
      </c>
      <c r="O467" s="3">
        <v>0.30911903459877998</v>
      </c>
    </row>
    <row r="468" spans="1:15" x14ac:dyDescent="0.3">
      <c r="A468">
        <v>10.104457759054201</v>
      </c>
      <c r="B468">
        <v>-1.7229948588867201</v>
      </c>
      <c r="D468" s="3">
        <v>0.35620204325713201</v>
      </c>
      <c r="E468" s="3">
        <v>2.8833847863749901E-2</v>
      </c>
      <c r="G468" s="2">
        <f t="shared" si="14"/>
        <v>3.549547928149325</v>
      </c>
      <c r="H468" s="9">
        <f t="shared" si="15"/>
        <v>0.3833511762401271</v>
      </c>
      <c r="L468" s="9">
        <f>L467+H468</f>
        <v>3.2096369595759722</v>
      </c>
      <c r="N468" s="3">
        <v>3.20963695957597</v>
      </c>
      <c r="O468" s="3">
        <v>0.38335117624012799</v>
      </c>
    </row>
    <row r="469" spans="1:15" x14ac:dyDescent="0.3">
      <c r="A469">
        <v>10.0342641856366</v>
      </c>
      <c r="B469">
        <v>-2.02987175172197</v>
      </c>
      <c r="D469" s="3">
        <v>0.359361825866028</v>
      </c>
      <c r="E469" s="3">
        <v>2.5674065254854501E-2</v>
      </c>
      <c r="G469" s="2">
        <f t="shared" si="14"/>
        <v>3.5538164391597653</v>
      </c>
      <c r="H469" s="9">
        <f t="shared" si="15"/>
        <v>0.38381217542925461</v>
      </c>
      <c r="L469" s="9">
        <f>L468+H469</f>
        <v>3.5934491350052267</v>
      </c>
      <c r="N469" s="3">
        <v>3.5934491350052302</v>
      </c>
      <c r="O469" s="3">
        <v>0.383812175429255</v>
      </c>
    </row>
    <row r="470" spans="1:15" x14ac:dyDescent="0.3">
      <c r="A470">
        <v>9.2785691338305192</v>
      </c>
      <c r="B470">
        <v>-2.0676469594962801</v>
      </c>
      <c r="D470" s="3">
        <v>0.36028696531712801</v>
      </c>
      <c r="E470" s="3">
        <v>2.4748925803754301E-2</v>
      </c>
      <c r="G470" s="2">
        <f t="shared" si="14"/>
        <v>3.2917754745240391</v>
      </c>
      <c r="H470" s="9">
        <f t="shared" si="15"/>
        <v>0.35551175124859624</v>
      </c>
      <c r="L470" s="9">
        <f>L469+H470</f>
        <v>3.9489608862538228</v>
      </c>
      <c r="N470" s="3">
        <v>3.9489608862538299</v>
      </c>
      <c r="O470" s="3">
        <v>0.35551175124859602</v>
      </c>
    </row>
    <row r="471" spans="1:15" x14ac:dyDescent="0.3">
      <c r="A471">
        <v>9.4921690641333107</v>
      </c>
      <c r="B471">
        <v>-2.0279587834464601</v>
      </c>
      <c r="D471" s="3">
        <v>0.359361825866028</v>
      </c>
      <c r="E471" s="3">
        <v>2.5674065254854501E-2</v>
      </c>
      <c r="G471" s="2">
        <f t="shared" si="14"/>
        <v>3.359057260175613</v>
      </c>
      <c r="H471" s="9">
        <f t="shared" si="15"/>
        <v>0.36277818409896617</v>
      </c>
      <c r="L471" s="9">
        <f>L470+H471</f>
        <v>4.3117390703527887</v>
      </c>
      <c r="N471" s="3">
        <v>4.3117390703527896</v>
      </c>
      <c r="O471" s="3">
        <v>0.36277818409896601</v>
      </c>
    </row>
    <row r="472" spans="1:15" x14ac:dyDescent="0.3">
      <c r="A472">
        <v>9.79852177904767</v>
      </c>
      <c r="B472">
        <v>-2.0994293282643102</v>
      </c>
      <c r="D472" s="3">
        <v>0.35620204325713201</v>
      </c>
      <c r="E472" s="3">
        <v>2.8833847863749901E-2</v>
      </c>
      <c r="G472" s="2">
        <f t="shared" si="14"/>
        <v>3.4297188527444202</v>
      </c>
      <c r="H472" s="9">
        <f t="shared" si="15"/>
        <v>0.37040963609639738</v>
      </c>
      <c r="L472" s="9">
        <f>L471+H472</f>
        <v>4.682148706449186</v>
      </c>
      <c r="N472" s="3">
        <v>4.6821487064491896</v>
      </c>
      <c r="O472" s="3">
        <v>0.37040963609639799</v>
      </c>
    </row>
    <row r="473" spans="1:15" x14ac:dyDescent="0.3">
      <c r="A473">
        <v>10.212222142708599</v>
      </c>
      <c r="B473">
        <v>-1.7496716119129201</v>
      </c>
      <c r="D473" s="3">
        <v>0.34918485822887202</v>
      </c>
      <c r="E473" s="3">
        <v>3.5851032892009901E-2</v>
      </c>
      <c r="G473" s="2">
        <f t="shared" si="14"/>
        <v>3.5032258065945436</v>
      </c>
      <c r="H473" s="9">
        <f t="shared" si="15"/>
        <v>0.37834838711221069</v>
      </c>
      <c r="L473" s="9">
        <f>L472+H473</f>
        <v>5.0604970935613967</v>
      </c>
      <c r="N473" s="3">
        <v>5.06049709356141</v>
      </c>
      <c r="O473" s="3">
        <v>0.37834838711221402</v>
      </c>
    </row>
    <row r="474" spans="1:15" x14ac:dyDescent="0.3">
      <c r="A474">
        <v>5.7370824006050603</v>
      </c>
      <c r="B474">
        <v>-1.8311477232500999</v>
      </c>
      <c r="D474" s="3">
        <v>0.33255135202047198</v>
      </c>
      <c r="E474" s="3">
        <v>5.24845391004106E-2</v>
      </c>
      <c r="G474" s="2">
        <f t="shared" si="14"/>
        <v>1.8117675646945202</v>
      </c>
      <c r="H474" s="9">
        <f t="shared" si="15"/>
        <v>0.19567089698700815</v>
      </c>
      <c r="L474" s="9">
        <f>L473+H474</f>
        <v>5.2561679905484047</v>
      </c>
      <c r="N474" s="3">
        <v>5.25616799054841</v>
      </c>
      <c r="O474" s="3">
        <v>0.19567089698700799</v>
      </c>
    </row>
    <row r="475" spans="1:15" x14ac:dyDescent="0.3">
      <c r="A475">
        <v>3.4604465824223198</v>
      </c>
      <c r="B475">
        <v>-0.92738555705179304</v>
      </c>
      <c r="D475" s="3">
        <v>0.27142264912404401</v>
      </c>
      <c r="E475" s="3">
        <v>0.113613241996838</v>
      </c>
      <c r="G475" s="2">
        <f t="shared" si="14"/>
        <v>0.83388029883561277</v>
      </c>
      <c r="H475" s="9">
        <f t="shared" si="15"/>
        <v>9.0059072274246171E-2</v>
      </c>
      <c r="L475" s="9">
        <f>L474+H475</f>
        <v>5.3462270628226509</v>
      </c>
      <c r="N475" s="3">
        <v>5.3462270628226598</v>
      </c>
      <c r="O475" s="3">
        <v>9.0059072274246393E-2</v>
      </c>
    </row>
    <row r="476" spans="1:15" x14ac:dyDescent="0.3">
      <c r="A476">
        <v>-1.89295656433746</v>
      </c>
      <c r="B476">
        <v>-1.8272559732515501</v>
      </c>
      <c r="D476" s="3">
        <v>0.17078230007490799</v>
      </c>
      <c r="E476" s="3">
        <v>0.214253591045974</v>
      </c>
      <c r="G476" s="2">
        <f t="shared" si="14"/>
        <v>-0.71477963002879774</v>
      </c>
      <c r="H476" s="9">
        <f t="shared" si="15"/>
        <v>-7.7196200043110147E-2</v>
      </c>
      <c r="L476" s="9">
        <f>L475+H476</f>
        <v>5.269030862779541</v>
      </c>
      <c r="N476" s="3">
        <v>5.2690308627795499</v>
      </c>
      <c r="O476" s="3">
        <v>-7.7196200043110702E-2</v>
      </c>
    </row>
    <row r="477" spans="1:15" x14ac:dyDescent="0.3">
      <c r="A477">
        <v>-2.06316917670636</v>
      </c>
      <c r="B477">
        <v>-2.0592849402920401</v>
      </c>
      <c r="D477" s="3">
        <v>0.17078230007490799</v>
      </c>
      <c r="E477" s="3">
        <v>0.214253591045974</v>
      </c>
      <c r="G477" s="2">
        <f t="shared" si="14"/>
        <v>-0.7935619708860302</v>
      </c>
      <c r="H477" s="9">
        <f t="shared" si="15"/>
        <v>-8.5704692855691253E-2</v>
      </c>
      <c r="L477" s="9">
        <f>L476+H477</f>
        <v>5.1833261699238502</v>
      </c>
      <c r="N477" s="3">
        <v>5.18332616992386</v>
      </c>
      <c r="O477" s="3">
        <v>-8.5704692855691503E-2</v>
      </c>
    </row>
    <row r="478" spans="1:15" x14ac:dyDescent="0.3">
      <c r="A478">
        <v>-1.84524483659144</v>
      </c>
      <c r="B478">
        <v>-1.84501288839515</v>
      </c>
      <c r="D478" s="3">
        <v>0.17078230007490799</v>
      </c>
      <c r="E478" s="3">
        <v>0.214253591045974</v>
      </c>
      <c r="G478" s="2">
        <f t="shared" si="14"/>
        <v>-0.71043579425919967</v>
      </c>
      <c r="H478" s="9">
        <f t="shared" si="15"/>
        <v>-7.6727065779993553E-2</v>
      </c>
      <c r="L478" s="9">
        <f>L477+H478</f>
        <v>5.1065991041438563</v>
      </c>
      <c r="N478" s="3">
        <v>5.1065991041438599</v>
      </c>
      <c r="O478" s="3">
        <v>-7.6727065779993803E-2</v>
      </c>
    </row>
    <row r="479" spans="1:15" x14ac:dyDescent="0.3">
      <c r="A479">
        <v>-1.81232928897532</v>
      </c>
      <c r="B479">
        <v>-1.81209690231939</v>
      </c>
      <c r="D479" s="3">
        <v>0.17078230007490799</v>
      </c>
      <c r="E479" s="3">
        <v>0.214253591045974</v>
      </c>
      <c r="G479" s="2">
        <f t="shared" si="14"/>
        <v>-0.69776203310954266</v>
      </c>
      <c r="H479" s="9">
        <f t="shared" si="15"/>
        <v>-7.5358299575830609E-2</v>
      </c>
      <c r="L479" s="9">
        <f>L478+H479</f>
        <v>5.0312408045680259</v>
      </c>
      <c r="N479" s="3">
        <v>5.0312408045680304</v>
      </c>
      <c r="O479" s="3">
        <v>-7.5358299575831095E-2</v>
      </c>
    </row>
    <row r="480" spans="1:15" x14ac:dyDescent="0.3">
      <c r="A480">
        <v>-1.6407231833559399</v>
      </c>
      <c r="B480">
        <v>-1.64014828329396</v>
      </c>
      <c r="D480" s="3">
        <v>0.177722966877187</v>
      </c>
      <c r="E480" s="3">
        <v>0.26171222980546199</v>
      </c>
      <c r="G480" s="2">
        <f t="shared" si="14"/>
        <v>-0.72084105640266338</v>
      </c>
      <c r="H480" s="9">
        <f t="shared" si="15"/>
        <v>-7.7850834091487645E-2</v>
      </c>
      <c r="L480" s="9">
        <f>L479+H480</f>
        <v>4.9533899704765378</v>
      </c>
      <c r="N480" s="3">
        <v>4.9533899704765396</v>
      </c>
      <c r="O480" s="3">
        <v>-7.7850834091487894E-2</v>
      </c>
    </row>
    <row r="481" spans="1:15" x14ac:dyDescent="0.3">
      <c r="A481">
        <v>-1.5395043637473</v>
      </c>
      <c r="B481">
        <v>-1.53892573111108</v>
      </c>
      <c r="D481" s="3">
        <v>0.177722966877187</v>
      </c>
      <c r="E481" s="3">
        <v>0.26171222980546199</v>
      </c>
      <c r="G481" s="2">
        <f t="shared" si="14"/>
        <v>-0.67636096763962783</v>
      </c>
      <c r="H481" s="9">
        <f t="shared" si="15"/>
        <v>-7.3046984505079807E-2</v>
      </c>
      <c r="L481" s="9">
        <f>L480+H481</f>
        <v>4.880342985971458</v>
      </c>
      <c r="N481" s="3">
        <v>4.8803429859714598</v>
      </c>
      <c r="O481" s="3">
        <v>-7.3046984505080001E-2</v>
      </c>
    </row>
    <row r="482" spans="1:15" x14ac:dyDescent="0.3">
      <c r="A482">
        <v>-1.4707721066439701</v>
      </c>
      <c r="B482">
        <v>-1.47019081935021</v>
      </c>
      <c r="D482" s="3">
        <v>0.177722966877187</v>
      </c>
      <c r="E482" s="3">
        <v>0.26171222980546199</v>
      </c>
      <c r="G482" s="2">
        <f t="shared" si="14"/>
        <v>-0.64615689996463943</v>
      </c>
      <c r="H482" s="9">
        <f t="shared" si="15"/>
        <v>-6.9784945196181059E-2</v>
      </c>
      <c r="L482" s="9">
        <f>L481+H482</f>
        <v>4.8105580407752768</v>
      </c>
      <c r="N482" s="3">
        <v>4.8105580407752804</v>
      </c>
      <c r="O482" s="3">
        <v>-6.9784945196181294E-2</v>
      </c>
    </row>
    <row r="483" spans="1:15" x14ac:dyDescent="0.3">
      <c r="A483">
        <v>-1.4328145455105501</v>
      </c>
      <c r="B483">
        <v>-1.4328145455105501</v>
      </c>
      <c r="D483" s="3">
        <v>0.177722966877187</v>
      </c>
      <c r="E483" s="3">
        <v>0.26171222980546199</v>
      </c>
      <c r="G483" s="2">
        <f t="shared" si="14"/>
        <v>-0.62962914161618888</v>
      </c>
      <c r="H483" s="9">
        <f t="shared" si="15"/>
        <v>-6.7999947294548405E-2</v>
      </c>
      <c r="L483" s="9">
        <f>L482+H483</f>
        <v>4.7425580934807288</v>
      </c>
      <c r="N483" s="3">
        <v>4.7425580934807297</v>
      </c>
      <c r="O483" s="3">
        <v>-6.7999947294548904E-2</v>
      </c>
    </row>
    <row r="484" spans="1:15" x14ac:dyDescent="0.3">
      <c r="A484">
        <v>-1.41783987776228</v>
      </c>
      <c r="B484">
        <v>-1.41725647495065</v>
      </c>
      <c r="D484" s="3">
        <v>0.177722966877187</v>
      </c>
      <c r="E484" s="3">
        <v>0.26171222980546199</v>
      </c>
      <c r="G484" s="2">
        <f t="shared" si="14"/>
        <v>-0.62289606189826408</v>
      </c>
      <c r="H484" s="9">
        <f t="shared" si="15"/>
        <v>-6.7272774685012526E-2</v>
      </c>
      <c r="L484" s="9">
        <f>L483+H484</f>
        <v>4.6752853187957166</v>
      </c>
      <c r="N484" s="3">
        <v>4.6752853187957202</v>
      </c>
      <c r="O484" s="3">
        <v>-6.7272774685012901E-2</v>
      </c>
    </row>
    <row r="485" spans="1:15" x14ac:dyDescent="0.3">
      <c r="A485">
        <v>-1.4048847461246099</v>
      </c>
      <c r="B485">
        <v>-1.4043008156853201</v>
      </c>
      <c r="D485" s="3">
        <v>0.177722966877187</v>
      </c>
      <c r="E485" s="3">
        <v>0.26171222980546199</v>
      </c>
      <c r="G485" s="2">
        <f t="shared" si="14"/>
        <v>-0.6172029829924035</v>
      </c>
      <c r="H485" s="9">
        <f t="shared" si="15"/>
        <v>-6.6657922163179575E-2</v>
      </c>
      <c r="L485" s="9">
        <f>L484+H485</f>
        <v>4.6086273966325368</v>
      </c>
      <c r="N485" s="3">
        <v>4.6086273966325404</v>
      </c>
      <c r="O485" s="3">
        <v>-6.6657922163180006E-2</v>
      </c>
    </row>
    <row r="486" spans="1:15" x14ac:dyDescent="0.3">
      <c r="A486">
        <v>-1.41783987776228</v>
      </c>
      <c r="B486">
        <v>-1.41725647495065</v>
      </c>
      <c r="D486" s="3">
        <v>0.177722966877187</v>
      </c>
      <c r="E486" s="3">
        <v>0.26171222980546199</v>
      </c>
      <c r="G486" s="2">
        <f t="shared" si="14"/>
        <v>-0.62289606189826408</v>
      </c>
      <c r="H486" s="9">
        <f t="shared" si="15"/>
        <v>-6.7272774685012526E-2</v>
      </c>
      <c r="L486" s="9">
        <f>L485+H486</f>
        <v>4.5413546219475247</v>
      </c>
      <c r="N486" s="3">
        <v>4.54135462194753</v>
      </c>
      <c r="O486" s="3">
        <v>-6.7272774685012901E-2</v>
      </c>
    </row>
    <row r="487" spans="1:15" x14ac:dyDescent="0.3">
      <c r="A487">
        <v>-1.52552499529235</v>
      </c>
      <c r="B487">
        <v>-1.5249458308853301</v>
      </c>
      <c r="D487" s="3">
        <v>0.177722966877187</v>
      </c>
      <c r="E487" s="3">
        <v>0.26171222980546199</v>
      </c>
      <c r="G487" s="2">
        <f t="shared" si="14"/>
        <v>-0.67021780194220582</v>
      </c>
      <c r="H487" s="9">
        <f t="shared" si="15"/>
        <v>-7.2383522609758236E-2</v>
      </c>
      <c r="L487" s="9">
        <f>L486+H487</f>
        <v>4.4689710993377663</v>
      </c>
      <c r="N487" s="3">
        <v>4.4689710993377698</v>
      </c>
      <c r="O487" s="3">
        <v>-7.2383522609758805E-2</v>
      </c>
    </row>
    <row r="488" spans="1:15" x14ac:dyDescent="0.3">
      <c r="A488">
        <v>-1.5821557467227401</v>
      </c>
      <c r="B488">
        <v>-1.58157871169385</v>
      </c>
      <c r="D488" s="3">
        <v>0.177722966877187</v>
      </c>
      <c r="E488" s="3">
        <v>0.26171222980546199</v>
      </c>
      <c r="G488" s="2">
        <f t="shared" si="14"/>
        <v>-0.69510390461960392</v>
      </c>
      <c r="H488" s="9">
        <f t="shared" si="15"/>
        <v>-7.5071221698917223E-2</v>
      </c>
      <c r="L488" s="9">
        <f>L487+H488</f>
        <v>4.3938998776388489</v>
      </c>
      <c r="N488" s="3">
        <v>4.3938998776388498</v>
      </c>
      <c r="O488" s="3">
        <v>-7.5071221698917598E-2</v>
      </c>
    </row>
    <row r="489" spans="1:15" x14ac:dyDescent="0.3">
      <c r="A489">
        <v>-1.2216911306448499</v>
      </c>
      <c r="B489">
        <v>-1.4651075718245901</v>
      </c>
      <c r="D489" s="3">
        <v>0.29234738174736802</v>
      </c>
      <c r="E489" s="3">
        <v>0.147087814935282</v>
      </c>
      <c r="G489" s="2">
        <f t="shared" si="14"/>
        <v>-0.57265767473281926</v>
      </c>
      <c r="H489" s="9">
        <f t="shared" si="15"/>
        <v>-6.1847028871144481E-2</v>
      </c>
      <c r="L489" s="9">
        <f>L488+H489</f>
        <v>4.3320528487677041</v>
      </c>
      <c r="N489" s="3">
        <v>4.3320528487677104</v>
      </c>
      <c r="O489" s="3">
        <v>-6.1847028871144703E-2</v>
      </c>
    </row>
    <row r="490" spans="1:15" x14ac:dyDescent="0.3">
      <c r="A490">
        <v>3.9838629234754799</v>
      </c>
      <c r="B490">
        <v>-1.0942860816603599</v>
      </c>
      <c r="D490" s="3">
        <v>0.37115945007037399</v>
      </c>
      <c r="E490" s="3">
        <v>6.8275746612275395E-2</v>
      </c>
      <c r="G490" s="2">
        <f t="shared" si="14"/>
        <v>1.403935172600129</v>
      </c>
      <c r="H490" s="9">
        <f t="shared" si="15"/>
        <v>0.15162499864081394</v>
      </c>
      <c r="L490" s="9">
        <f>L489+H490</f>
        <v>4.4836778474085177</v>
      </c>
      <c r="N490" s="3">
        <v>4.4836778474085204</v>
      </c>
      <c r="O490" s="3">
        <v>0.151624998640814</v>
      </c>
    </row>
    <row r="491" spans="1:15" x14ac:dyDescent="0.3">
      <c r="A491">
        <v>8.1939068661789296</v>
      </c>
      <c r="B491">
        <v>-1.53252509949381</v>
      </c>
      <c r="D491" s="3">
        <v>0.39275815252181201</v>
      </c>
      <c r="E491" s="3">
        <v>4.6677044160837497E-2</v>
      </c>
      <c r="G491" s="2">
        <f t="shared" si="14"/>
        <v>3.1466899809495623</v>
      </c>
      <c r="H491" s="9">
        <f t="shared" si="15"/>
        <v>0.33984251794255271</v>
      </c>
      <c r="L491" s="9">
        <f>L490+H491</f>
        <v>4.8235203653510705</v>
      </c>
      <c r="N491" s="3">
        <v>4.8235203653510803</v>
      </c>
      <c r="O491" s="3">
        <v>0.33984251794255299</v>
      </c>
    </row>
    <row r="492" spans="1:15" x14ac:dyDescent="0.3">
      <c r="A492">
        <v>9.9422031253187502</v>
      </c>
      <c r="B492">
        <v>-2.0763066216145298</v>
      </c>
      <c r="D492" s="3">
        <v>0.401882789878521</v>
      </c>
      <c r="E492" s="3">
        <v>3.7552406804128802E-2</v>
      </c>
      <c r="G492" s="2">
        <f t="shared" si="14"/>
        <v>3.9176300186370749</v>
      </c>
      <c r="H492" s="9">
        <f t="shared" si="15"/>
        <v>0.4231040420128041</v>
      </c>
      <c r="L492" s="9">
        <f>L491+H492</f>
        <v>5.2466244073638748</v>
      </c>
      <c r="N492" s="3">
        <v>5.2466244073638801</v>
      </c>
      <c r="O492" s="3">
        <v>0.42310404201280399</v>
      </c>
    </row>
    <row r="493" spans="1:15" x14ac:dyDescent="0.3">
      <c r="A493">
        <v>10.446867372526</v>
      </c>
      <c r="B493">
        <v>-2.0798476623025302</v>
      </c>
      <c r="D493" s="3">
        <v>0.40599367227817301</v>
      </c>
      <c r="E493" s="3">
        <v>3.3441524404476598E-2</v>
      </c>
      <c r="G493" s="2">
        <f t="shared" si="14"/>
        <v>4.1718087720183759</v>
      </c>
      <c r="H493" s="9">
        <f t="shared" si="15"/>
        <v>0.45055534737798453</v>
      </c>
      <c r="L493" s="9">
        <f>L492+H493</f>
        <v>5.6971797547418594</v>
      </c>
      <c r="N493" s="3">
        <v>5.6971797547418701</v>
      </c>
      <c r="O493" s="3">
        <v>0.45055534737798802</v>
      </c>
    </row>
    <row r="494" spans="1:15" x14ac:dyDescent="0.3">
      <c r="A494">
        <v>11.4668496632114</v>
      </c>
      <c r="B494">
        <v>-2.0836239019035001</v>
      </c>
      <c r="D494" s="3">
        <v>0.40719751478738297</v>
      </c>
      <c r="E494" s="3">
        <v>3.2237681895266497E-2</v>
      </c>
      <c r="G494" s="2">
        <f t="shared" si="14"/>
        <v>4.6021014807612826</v>
      </c>
      <c r="H494" s="9">
        <f t="shared" si="15"/>
        <v>0.49702695992221851</v>
      </c>
      <c r="L494" s="9">
        <f>L493+H494</f>
        <v>6.1942067146640776</v>
      </c>
      <c r="N494" s="3">
        <v>6.19420671466409</v>
      </c>
      <c r="O494" s="3">
        <v>0.49702695992222201</v>
      </c>
    </row>
    <row r="495" spans="1:15" x14ac:dyDescent="0.3">
      <c r="A495">
        <v>10.3743901402107</v>
      </c>
      <c r="B495">
        <v>-2.2310735862466</v>
      </c>
      <c r="D495" s="3">
        <v>0.40599367227817301</v>
      </c>
      <c r="E495" s="3">
        <v>3.3441524404476598E-2</v>
      </c>
      <c r="G495" s="2">
        <f t="shared" si="14"/>
        <v>4.1373262488879634</v>
      </c>
      <c r="H495" s="9">
        <f t="shared" si="15"/>
        <v>0.44683123487990006</v>
      </c>
      <c r="L495" s="9">
        <f>L494+H495</f>
        <v>6.6410379495439775</v>
      </c>
      <c r="N495" s="3">
        <v>6.64103794954399</v>
      </c>
      <c r="O495" s="3">
        <v>0.44683123487990001</v>
      </c>
    </row>
    <row r="496" spans="1:15" x14ac:dyDescent="0.3">
      <c r="A496">
        <v>13.497681995860299</v>
      </c>
      <c r="B496">
        <v>-1.72271924265028</v>
      </c>
      <c r="D496" s="3">
        <v>0.401882789878521</v>
      </c>
      <c r="E496" s="3">
        <v>3.7552406804128802E-2</v>
      </c>
      <c r="G496" s="2">
        <f t="shared" si="14"/>
        <v>5.3597938435801167</v>
      </c>
      <c r="H496" s="9">
        <f t="shared" si="15"/>
        <v>0.57885773510665262</v>
      </c>
      <c r="L496" s="9">
        <f>L495+H496</f>
        <v>7.2198956846506306</v>
      </c>
      <c r="N496" s="3">
        <v>7.2198956846506501</v>
      </c>
      <c r="O496" s="3">
        <v>0.57885773510665295</v>
      </c>
    </row>
    <row r="497" spans="1:15" x14ac:dyDescent="0.3">
      <c r="A497">
        <v>10.9479126844645</v>
      </c>
      <c r="B497">
        <v>-1.6739330869729101</v>
      </c>
      <c r="D497" s="3">
        <v>0.39275815252181201</v>
      </c>
      <c r="E497" s="3">
        <v>4.6677044160837497E-2</v>
      </c>
      <c r="G497" s="2">
        <f t="shared" si="14"/>
        <v>4.2217477112974668</v>
      </c>
      <c r="H497" s="9">
        <f t="shared" si="15"/>
        <v>0.45594875282012637</v>
      </c>
      <c r="L497" s="9">
        <f>L496+H497</f>
        <v>7.6758444374707571</v>
      </c>
      <c r="N497" s="3">
        <v>7.6758444374707704</v>
      </c>
      <c r="O497" s="3">
        <v>0.45594875282012698</v>
      </c>
    </row>
    <row r="498" spans="1:15" x14ac:dyDescent="0.3">
      <c r="A498">
        <v>10.0548039714906</v>
      </c>
      <c r="B498">
        <v>-1.2261570972634099</v>
      </c>
      <c r="D498" s="3">
        <v>0.37115945007037399</v>
      </c>
      <c r="E498" s="3">
        <v>6.8275746612275395E-2</v>
      </c>
      <c r="G498" s="2">
        <f t="shared" si="14"/>
        <v>3.6482187213442638</v>
      </c>
      <c r="H498" s="9">
        <f t="shared" si="15"/>
        <v>0.39400762190518052</v>
      </c>
      <c r="L498" s="9">
        <f>L497+H498</f>
        <v>8.069852059375938</v>
      </c>
      <c r="N498" s="3">
        <v>8.0698520593759593</v>
      </c>
      <c r="O498" s="3">
        <v>0.39400762190518401</v>
      </c>
    </row>
    <row r="499" spans="1:15" x14ac:dyDescent="0.3">
      <c r="A499">
        <v>2.6509514518284001</v>
      </c>
      <c r="B499">
        <v>-0.89593856821634799</v>
      </c>
      <c r="D499" s="3">
        <v>0.29234738174736802</v>
      </c>
      <c r="E499" s="3">
        <v>0.147087814935282</v>
      </c>
      <c r="G499" s="2">
        <f t="shared" si="14"/>
        <v>0.64321706976622905</v>
      </c>
      <c r="H499" s="9">
        <f t="shared" si="15"/>
        <v>6.9467443534752732E-2</v>
      </c>
      <c r="L499" s="9">
        <f>L498+H499</f>
        <v>8.1393195029106913</v>
      </c>
      <c r="N499" s="3">
        <v>8.1393195029107108</v>
      </c>
      <c r="O499" s="3">
        <v>6.9467443534752704E-2</v>
      </c>
    </row>
    <row r="500" spans="1:15" x14ac:dyDescent="0.3">
      <c r="A500">
        <v>-1.4674312515646899</v>
      </c>
      <c r="B500">
        <v>-1.2076821588468301</v>
      </c>
      <c r="D500" s="3">
        <v>0.177722966877187</v>
      </c>
      <c r="E500" s="3">
        <v>0.26171222980546199</v>
      </c>
      <c r="G500" s="2">
        <f t="shared" si="14"/>
        <v>-0.57686142640445848</v>
      </c>
      <c r="H500" s="9">
        <f t="shared" si="15"/>
        <v>-6.2301034051681518E-2</v>
      </c>
      <c r="L500" s="9">
        <f>L499+H500</f>
        <v>8.0770184688590092</v>
      </c>
      <c r="N500" s="3">
        <v>8.0770184688590305</v>
      </c>
      <c r="O500" s="3">
        <v>-6.2301034051681803E-2</v>
      </c>
    </row>
    <row r="501" spans="1:15" x14ac:dyDescent="0.3">
      <c r="A501">
        <v>-2.0575103940888302</v>
      </c>
      <c r="B501">
        <v>-2.0385880569543802</v>
      </c>
      <c r="D501" s="3">
        <v>0.18418208234075001</v>
      </c>
      <c r="E501" s="3">
        <v>0.32401388559640698</v>
      </c>
      <c r="G501" s="2">
        <f t="shared" si="14"/>
        <v>-1.0394873862852361</v>
      </c>
      <c r="H501" s="9">
        <f t="shared" si="15"/>
        <v>-0.11226463771880549</v>
      </c>
      <c r="L501" s="9">
        <f>L500+H501</f>
        <v>7.9647538311402037</v>
      </c>
      <c r="N501" s="3">
        <v>7.9647538311402197</v>
      </c>
      <c r="O501" s="3">
        <v>-0.112264637718805</v>
      </c>
    </row>
    <row r="502" spans="1:15" x14ac:dyDescent="0.3">
      <c r="A502">
        <v>-1.79596253259435</v>
      </c>
      <c r="B502">
        <v>-1.7949479229641201</v>
      </c>
      <c r="D502" s="3">
        <v>0.18418208234075001</v>
      </c>
      <c r="E502" s="3">
        <v>0.32401388559640698</v>
      </c>
      <c r="G502" s="2">
        <f t="shared" si="14"/>
        <v>-0.91237217002199922</v>
      </c>
      <c r="H502" s="9">
        <f t="shared" si="15"/>
        <v>-9.8536194362375915E-2</v>
      </c>
      <c r="L502" s="9">
        <f>L501+H502</f>
        <v>7.8662176367778276</v>
      </c>
      <c r="N502" s="3">
        <v>7.8662176367778498</v>
      </c>
      <c r="O502" s="3">
        <v>-9.8536194362376303E-2</v>
      </c>
    </row>
    <row r="503" spans="1:15" x14ac:dyDescent="0.3">
      <c r="A503">
        <v>-1.6111396840966601</v>
      </c>
      <c r="B503">
        <v>-1.6101136312292601</v>
      </c>
      <c r="D503" s="3">
        <v>0.18418208234075001</v>
      </c>
      <c r="E503" s="3">
        <v>0.32401388559640698</v>
      </c>
      <c r="G503" s="2">
        <f t="shared" si="14"/>
        <v>-0.81844223586507392</v>
      </c>
      <c r="H503" s="9">
        <f t="shared" si="15"/>
        <v>-8.8391761473427991E-2</v>
      </c>
      <c r="L503" s="9">
        <f>L502+H503</f>
        <v>7.7778258753043996</v>
      </c>
      <c r="N503" s="3">
        <v>7.77782587530442</v>
      </c>
      <c r="O503" s="3">
        <v>-8.8391761473428407E-2</v>
      </c>
    </row>
    <row r="504" spans="1:15" x14ac:dyDescent="0.3">
      <c r="A504">
        <v>-1.55354784590007</v>
      </c>
      <c r="B504">
        <v>-1.5525179946616301</v>
      </c>
      <c r="D504" s="3">
        <v>0.18418208234075001</v>
      </c>
      <c r="E504" s="3">
        <v>0.32401388559640698</v>
      </c>
      <c r="G504" s="2">
        <f t="shared" si="14"/>
        <v>-0.78917306518251817</v>
      </c>
      <c r="H504" s="9">
        <f t="shared" si="15"/>
        <v>-8.5230691039711967E-2</v>
      </c>
      <c r="L504" s="9">
        <f>L503+H504</f>
        <v>7.6925951842646878</v>
      </c>
      <c r="N504" s="3">
        <v>7.69259518426471</v>
      </c>
      <c r="O504" s="3">
        <v>-8.5230691039712106E-2</v>
      </c>
    </row>
    <row r="505" spans="1:15" x14ac:dyDescent="0.3">
      <c r="A505">
        <v>-1.5394501596102601</v>
      </c>
      <c r="B505">
        <v>-1.5384193603997101</v>
      </c>
      <c r="D505" s="3">
        <v>0.18418208234075001</v>
      </c>
      <c r="E505" s="3">
        <v>0.32401388559640698</v>
      </c>
      <c r="G505" s="2">
        <f t="shared" si="14"/>
        <v>-0.78200837069666695</v>
      </c>
      <c r="H505" s="9">
        <f t="shared" si="15"/>
        <v>-8.4456904035240032E-2</v>
      </c>
      <c r="L505" s="9">
        <f>L504+H505</f>
        <v>7.6081382802294479</v>
      </c>
      <c r="N505" s="3">
        <v>7.6081382802294701</v>
      </c>
      <c r="O505" s="3">
        <v>-8.4456904035240296E-2</v>
      </c>
    </row>
    <row r="506" spans="1:15" x14ac:dyDescent="0.3">
      <c r="A506">
        <v>-1.47071765381743</v>
      </c>
      <c r="B506">
        <v>-1.4696821257203501</v>
      </c>
      <c r="D506" s="3">
        <v>0.18418208234075001</v>
      </c>
      <c r="E506" s="3">
        <v>0.32401388559640698</v>
      </c>
      <c r="G506" s="2">
        <f t="shared" si="14"/>
        <v>-0.74707725616163434</v>
      </c>
      <c r="H506" s="9">
        <f t="shared" si="15"/>
        <v>-8.0684343665456501E-2</v>
      </c>
      <c r="L506" s="9">
        <f>L505+H506</f>
        <v>7.5274539365639912</v>
      </c>
      <c r="N506" s="3">
        <v>7.5274539365640099</v>
      </c>
      <c r="O506" s="3">
        <v>-8.0684343665456806E-2</v>
      </c>
    </row>
    <row r="507" spans="1:15" x14ac:dyDescent="0.3">
      <c r="A507">
        <v>-1.47267613483878</v>
      </c>
      <c r="B507">
        <v>-1.47267613483878</v>
      </c>
      <c r="D507" s="3">
        <v>0.18418208234075001</v>
      </c>
      <c r="E507" s="3">
        <v>0.32401388559640698</v>
      </c>
      <c r="G507" s="2">
        <f t="shared" si="14"/>
        <v>-0.74840807380234498</v>
      </c>
      <c r="H507" s="9">
        <f t="shared" si="15"/>
        <v>-8.0828071970653254E-2</v>
      </c>
      <c r="L507" s="9">
        <f>L506+H507</f>
        <v>7.4466258645933383</v>
      </c>
      <c r="N507" s="3">
        <v>7.4466258645933596</v>
      </c>
      <c r="O507" s="3">
        <v>-8.0828071970653503E-2</v>
      </c>
    </row>
    <row r="508" spans="1:15" x14ac:dyDescent="0.3">
      <c r="A508">
        <v>-1.4440273707437401</v>
      </c>
      <c r="B508">
        <v>-1.44298995667018</v>
      </c>
      <c r="D508" s="3">
        <v>0.18418208234075001</v>
      </c>
      <c r="E508" s="3">
        <v>0.32401388559640698</v>
      </c>
      <c r="G508" s="2">
        <f t="shared" si="14"/>
        <v>-0.73351275083791623</v>
      </c>
      <c r="H508" s="9">
        <f t="shared" si="15"/>
        <v>-7.9219377090494938E-2</v>
      </c>
      <c r="L508" s="9">
        <f>L507+H508</f>
        <v>7.3674064875028433</v>
      </c>
      <c r="N508" s="3">
        <v>7.3674064875028602</v>
      </c>
      <c r="O508" s="3">
        <v>-7.9219377090495105E-2</v>
      </c>
    </row>
    <row r="509" spans="1:15" x14ac:dyDescent="0.3">
      <c r="A509">
        <v>-1.4177852267525799</v>
      </c>
      <c r="B509">
        <v>-1.4167459301784699</v>
      </c>
      <c r="D509" s="3">
        <v>0.18418208234075001</v>
      </c>
      <c r="E509" s="3">
        <v>0.32401388559640698</v>
      </c>
      <c r="G509" s="2">
        <f t="shared" si="14"/>
        <v>-0.72017598911526459</v>
      </c>
      <c r="H509" s="9">
        <f t="shared" si="15"/>
        <v>-7.7779006824448577E-2</v>
      </c>
      <c r="L509" s="9">
        <f>L508+H509</f>
        <v>7.2896274806783952</v>
      </c>
      <c r="N509" s="3">
        <v>7.2896274806784103</v>
      </c>
      <c r="O509" s="3">
        <v>-7.7779006824448799E-2</v>
      </c>
    </row>
    <row r="510" spans="1:15" x14ac:dyDescent="0.3">
      <c r="A510">
        <v>-1.4048300456863101</v>
      </c>
      <c r="B510">
        <v>-1.4037898092243899</v>
      </c>
      <c r="D510" s="3">
        <v>0.18418208234075001</v>
      </c>
      <c r="E510" s="3">
        <v>0.32401388559640698</v>
      </c>
      <c r="G510" s="2">
        <f t="shared" si="14"/>
        <v>-0.71359191379678899</v>
      </c>
      <c r="H510" s="9">
        <f t="shared" si="15"/>
        <v>-7.7067926690053204E-2</v>
      </c>
      <c r="L510" s="9">
        <f>L509+H510</f>
        <v>7.212559553988342</v>
      </c>
      <c r="N510" s="3">
        <v>7.2125595539883598</v>
      </c>
      <c r="O510" s="3">
        <v>-7.7067926690053606E-2</v>
      </c>
    </row>
    <row r="511" spans="1:15" x14ac:dyDescent="0.3">
      <c r="A511">
        <v>-1.37924719575452</v>
      </c>
      <c r="B511">
        <v>-1.3782050823582599</v>
      </c>
      <c r="D511" s="3">
        <v>0.18418208234075001</v>
      </c>
      <c r="E511" s="3">
        <v>0.32401388559640698</v>
      </c>
      <c r="G511" s="2">
        <f t="shared" si="14"/>
        <v>-0.70059020446032338</v>
      </c>
      <c r="H511" s="9">
        <f t="shared" si="15"/>
        <v>-7.5663742081714919E-2</v>
      </c>
      <c r="L511" s="9">
        <f>L510+H511</f>
        <v>7.1368958119066273</v>
      </c>
      <c r="N511" s="3">
        <v>7.1368958119066397</v>
      </c>
      <c r="O511" s="3">
        <v>-7.5663742081715099E-2</v>
      </c>
    </row>
    <row r="512" spans="1:15" x14ac:dyDescent="0.3">
      <c r="A512">
        <v>-1.3416790711554401</v>
      </c>
      <c r="B512">
        <v>-1.34063414980453</v>
      </c>
      <c r="D512" s="3">
        <v>0.18418208234075001</v>
      </c>
      <c r="E512" s="3">
        <v>0.32401388559640698</v>
      </c>
      <c r="G512" s="2">
        <f t="shared" si="14"/>
        <v>-0.68149732519981354</v>
      </c>
      <c r="H512" s="9">
        <f t="shared" si="15"/>
        <v>-7.3601711121579844E-2</v>
      </c>
      <c r="L512" s="9">
        <f>L511+H512</f>
        <v>7.0632941007850478</v>
      </c>
      <c r="N512" s="3">
        <v>7.0632941007850603</v>
      </c>
      <c r="O512" s="3">
        <v>-7.3601711121580204E-2</v>
      </c>
    </row>
    <row r="513" spans="1:15" x14ac:dyDescent="0.3">
      <c r="A513">
        <v>-0.96700547949973004</v>
      </c>
      <c r="B513">
        <v>-1.21499826798385</v>
      </c>
      <c r="D513" s="3">
        <v>0.314427790453149</v>
      </c>
      <c r="E513" s="3">
        <v>0.19376817748400699</v>
      </c>
      <c r="G513" s="2">
        <f t="shared" si="14"/>
        <v>-0.53948139630864378</v>
      </c>
      <c r="H513" s="9">
        <f t="shared" si="15"/>
        <v>-5.8263990801333522E-2</v>
      </c>
      <c r="L513" s="9">
        <f>L512+H513</f>
        <v>7.0050301099837142</v>
      </c>
      <c r="N513" s="3">
        <v>7.0050301099837302</v>
      </c>
      <c r="O513" s="3">
        <v>-5.82639908013338E-2</v>
      </c>
    </row>
    <row r="514" spans="1:15" x14ac:dyDescent="0.3">
      <c r="A514">
        <v>4.43337037126408</v>
      </c>
      <c r="B514">
        <v>-0.81755536026715903</v>
      </c>
      <c r="D514" s="3">
        <v>0.41733688626850302</v>
      </c>
      <c r="E514" s="3">
        <v>9.0859081668654001E-2</v>
      </c>
      <c r="G514" s="2">
        <f t="shared" si="14"/>
        <v>1.7759266571712287</v>
      </c>
      <c r="H514" s="9">
        <f t="shared" si="15"/>
        <v>0.19180007897449269</v>
      </c>
      <c r="L514" s="9">
        <f>L513+H514</f>
        <v>7.1968301889582067</v>
      </c>
      <c r="N514" s="3">
        <v>7.19683018895822</v>
      </c>
      <c r="O514" s="3">
        <v>0.191800078974492</v>
      </c>
    </row>
    <row r="515" spans="1:15" x14ac:dyDescent="0.3">
      <c r="A515">
        <v>2.0833181332269</v>
      </c>
      <c r="B515">
        <v>-1.60985496324378</v>
      </c>
      <c r="D515" s="3">
        <v>0.445948717451776</v>
      </c>
      <c r="E515" s="3">
        <v>6.2247250485380899E-2</v>
      </c>
      <c r="G515" s="2">
        <f t="shared" ref="G515:G578" si="16">A515*D515+B515*E515</f>
        <v>0.82884400441439499</v>
      </c>
      <c r="H515" s="9">
        <f t="shared" ref="H515:H578" si="17">G515*3600*30*10^-6</f>
        <v>8.9515152476754664E-2</v>
      </c>
      <c r="L515" s="9">
        <f>L514+H515</f>
        <v>7.286345341434961</v>
      </c>
      <c r="N515" s="3">
        <v>7.2863453414349797</v>
      </c>
      <c r="O515" s="3">
        <v>8.9515152476755094E-2</v>
      </c>
    </row>
    <row r="516" spans="1:15" x14ac:dyDescent="0.3">
      <c r="A516">
        <v>4.8707761258284101</v>
      </c>
      <c r="B516">
        <v>-1.66364091702965</v>
      </c>
      <c r="D516" s="3">
        <v>0.45807601273111298</v>
      </c>
      <c r="E516" s="3">
        <v>5.0119955206044002E-2</v>
      </c>
      <c r="G516" s="2">
        <f t="shared" si="16"/>
        <v>2.147804098384908</v>
      </c>
      <c r="H516" s="9">
        <f t="shared" si="17"/>
        <v>0.23196284262557004</v>
      </c>
      <c r="L516" s="9">
        <f>L515+H516</f>
        <v>7.5183081840605315</v>
      </c>
      <c r="N516" s="3">
        <v>7.5183081840605501</v>
      </c>
      <c r="O516" s="3">
        <v>0.23196284262556999</v>
      </c>
    </row>
    <row r="517" spans="1:15" x14ac:dyDescent="0.3">
      <c r="A517">
        <v>6.6725368966526597</v>
      </c>
      <c r="B517">
        <v>-1.8209753789032299</v>
      </c>
      <c r="D517" s="3">
        <v>0.46354675341705698</v>
      </c>
      <c r="E517" s="3">
        <v>4.4649214520099602E-2</v>
      </c>
      <c r="G517" s="2">
        <f t="shared" si="16"/>
        <v>3.0117276951703951</v>
      </c>
      <c r="H517" s="9">
        <f t="shared" si="17"/>
        <v>0.32526659107840261</v>
      </c>
      <c r="L517" s="9">
        <f>L516+H517</f>
        <v>7.8435747751389338</v>
      </c>
      <c r="N517" s="3">
        <v>7.8435747751389497</v>
      </c>
      <c r="O517" s="3">
        <v>0.325266591078403</v>
      </c>
    </row>
    <row r="518" spans="1:15" x14ac:dyDescent="0.3">
      <c r="A518">
        <v>8.2180569502241205</v>
      </c>
      <c r="B518">
        <v>-1.83630605213925</v>
      </c>
      <c r="D518" s="3">
        <v>0.46514962368981499</v>
      </c>
      <c r="E518" s="3">
        <v>4.3046344247341599E-2</v>
      </c>
      <c r="G518" s="2">
        <f t="shared" si="16"/>
        <v>3.7435798353943555</v>
      </c>
      <c r="H518" s="9">
        <f t="shared" si="17"/>
        <v>0.40430662222259034</v>
      </c>
      <c r="L518" s="9">
        <f>L517+H518</f>
        <v>8.2478813973615246</v>
      </c>
      <c r="N518" s="3">
        <v>8.2478813973615495</v>
      </c>
      <c r="O518" s="3">
        <v>0.40430662222259001</v>
      </c>
    </row>
    <row r="519" spans="1:15" x14ac:dyDescent="0.3">
      <c r="A519">
        <v>3.1721654242367201</v>
      </c>
      <c r="B519">
        <v>-1.59827213484807</v>
      </c>
      <c r="D519" s="3">
        <v>0.46354675341705698</v>
      </c>
      <c r="E519" s="3">
        <v>4.4649214520099602E-2</v>
      </c>
      <c r="G519" s="2">
        <f t="shared" si="16"/>
        <v>1.3990853882964438</v>
      </c>
      <c r="H519" s="9">
        <f t="shared" si="17"/>
        <v>0.15110122193601594</v>
      </c>
      <c r="L519" s="9">
        <f>L518+H519</f>
        <v>8.3989826192975414</v>
      </c>
      <c r="N519" s="3">
        <v>8.3989826192975592</v>
      </c>
      <c r="O519" s="3">
        <v>0.15110122193601599</v>
      </c>
    </row>
    <row r="520" spans="1:15" x14ac:dyDescent="0.3">
      <c r="A520">
        <v>1.3168307976706399</v>
      </c>
      <c r="B520">
        <v>-1.4665872062446199</v>
      </c>
      <c r="D520" s="3">
        <v>0.50575486530052205</v>
      </c>
      <c r="E520" s="3">
        <v>6.2076626811153002E-2</v>
      </c>
      <c r="G520" s="2">
        <f t="shared" si="16"/>
        <v>0.57495279601143479</v>
      </c>
      <c r="H520" s="9">
        <f t="shared" si="17"/>
        <v>6.209490196923495E-2</v>
      </c>
      <c r="L520" s="9">
        <f>L519+H520</f>
        <v>8.4610775212667768</v>
      </c>
      <c r="N520" s="3">
        <v>8.4610775212667999</v>
      </c>
      <c r="O520" s="3">
        <v>6.2094901969235498E-2</v>
      </c>
    </row>
    <row r="521" spans="1:15" x14ac:dyDescent="0.3">
      <c r="A521">
        <v>0.82339200409574698</v>
      </c>
      <c r="B521">
        <v>-1.40798313468999</v>
      </c>
      <c r="D521" s="3">
        <v>0.49088899807396602</v>
      </c>
      <c r="E521" s="3">
        <v>7.6942494037709197E-2</v>
      </c>
      <c r="G521" s="2">
        <f t="shared" si="16"/>
        <v>0.2958603419665965</v>
      </c>
      <c r="H521" s="9">
        <f t="shared" si="17"/>
        <v>3.1952916932392418E-2</v>
      </c>
      <c r="L521" s="9">
        <f>L520+H521</f>
        <v>8.4930304381991686</v>
      </c>
      <c r="N521" s="3">
        <v>8.4930304381991899</v>
      </c>
      <c r="O521" s="3">
        <v>3.1952916932392397E-2</v>
      </c>
    </row>
    <row r="522" spans="1:15" x14ac:dyDescent="0.3">
      <c r="A522">
        <v>8.7230802176658698E-2</v>
      </c>
      <c r="B522">
        <v>-1.2823354468358601</v>
      </c>
      <c r="D522" s="3">
        <v>0.456067704835041</v>
      </c>
      <c r="E522" s="3">
        <v>0.111763787276634</v>
      </c>
      <c r="G522" s="2">
        <f t="shared" si="16"/>
        <v>-0.10353551435782224</v>
      </c>
      <c r="H522" s="9">
        <f t="shared" si="17"/>
        <v>-1.1181835550644802E-2</v>
      </c>
      <c r="L522" s="9">
        <f>L521+H522</f>
        <v>8.4818486026485242</v>
      </c>
      <c r="N522" s="3">
        <v>8.4818486026485491</v>
      </c>
      <c r="O522" s="3">
        <v>-1.1181835550644901E-2</v>
      </c>
    </row>
    <row r="523" spans="1:15" x14ac:dyDescent="0.3">
      <c r="A523">
        <v>-0.58822645513376803</v>
      </c>
      <c r="B523">
        <v>-1.0683159482212701</v>
      </c>
      <c r="D523" s="3">
        <v>0.33403022187541598</v>
      </c>
      <c r="E523" s="3">
        <v>0.23380127023625899</v>
      </c>
      <c r="G523" s="2">
        <f t="shared" si="16"/>
        <v>-0.44625903902910841</v>
      </c>
      <c r="H523" s="9">
        <f t="shared" si="17"/>
        <v>-4.8195976215143703E-2</v>
      </c>
      <c r="L523" s="9">
        <f>L522+H523</f>
        <v>8.4336526264333802</v>
      </c>
      <c r="N523" s="3">
        <v>8.4336526264333997</v>
      </c>
      <c r="O523" s="3">
        <v>-4.8195976215144001E-2</v>
      </c>
    </row>
    <row r="524" spans="1:15" x14ac:dyDescent="0.3">
      <c r="A524">
        <v>-1.1785023289812</v>
      </c>
      <c r="B524">
        <v>-1.09495589433441</v>
      </c>
      <c r="D524" s="3">
        <v>0.18824039190226299</v>
      </c>
      <c r="E524" s="3">
        <v>0.379591100209412</v>
      </c>
      <c r="G524" s="2">
        <f t="shared" si="16"/>
        <v>-0.63747725287633017</v>
      </c>
      <c r="H524" s="9">
        <f t="shared" si="17"/>
        <v>-6.8847543310643647E-2</v>
      </c>
      <c r="L524" s="9">
        <f>L523+H524</f>
        <v>8.3648050831227359</v>
      </c>
      <c r="N524" s="3">
        <v>8.3648050831227607</v>
      </c>
      <c r="O524" s="3">
        <v>-6.8847543310644202E-2</v>
      </c>
    </row>
    <row r="525" spans="1:15" x14ac:dyDescent="0.3">
      <c r="A525">
        <v>-1.2693301541472599</v>
      </c>
      <c r="B525">
        <v>-1.2678730850383799</v>
      </c>
      <c r="D525" s="3">
        <v>0.18824039190226299</v>
      </c>
      <c r="E525" s="3">
        <v>0.379591100209412</v>
      </c>
      <c r="G525" s="2">
        <f t="shared" si="16"/>
        <v>-0.72021254494566012</v>
      </c>
      <c r="H525" s="9">
        <f t="shared" si="17"/>
        <v>-7.7782954854131295E-2</v>
      </c>
      <c r="L525" s="9">
        <f>L524+H525</f>
        <v>8.287022128268605</v>
      </c>
      <c r="N525" s="3">
        <v>8.2870221282686298</v>
      </c>
      <c r="O525" s="3">
        <v>-7.7782954854131697E-2</v>
      </c>
    </row>
    <row r="526" spans="1:15" x14ac:dyDescent="0.3">
      <c r="A526">
        <v>-1.1895208793232499</v>
      </c>
      <c r="B526">
        <v>-1.18805484516183</v>
      </c>
      <c r="D526" s="3">
        <v>0.18824039190226299</v>
      </c>
      <c r="E526" s="3">
        <v>0.379591100209412</v>
      </c>
      <c r="G526" s="2">
        <f t="shared" si="16"/>
        <v>-0.67489092228383474</v>
      </c>
      <c r="H526" s="9">
        <f t="shared" si="17"/>
        <v>-7.2888219606654148E-2</v>
      </c>
      <c r="L526" s="9">
        <f>L525+H526</f>
        <v>8.2141339086619514</v>
      </c>
      <c r="N526" s="3">
        <v>8.2141339086619691</v>
      </c>
      <c r="O526" s="3">
        <v>-7.2888219606654495E-2</v>
      </c>
    </row>
    <row r="527" spans="1:15" x14ac:dyDescent="0.3">
      <c r="A527">
        <v>-1.1460239614237699</v>
      </c>
      <c r="B527">
        <v>-1.1445528442591799</v>
      </c>
      <c r="D527" s="3">
        <v>0.18824039190226299</v>
      </c>
      <c r="E527" s="3">
        <v>0.379591100209412</v>
      </c>
      <c r="G527" s="2">
        <f t="shared" si="16"/>
        <v>-0.65019007302794829</v>
      </c>
      <c r="H527" s="9">
        <f t="shared" si="17"/>
        <v>-7.0220527887018408E-2</v>
      </c>
      <c r="L527" s="9">
        <f>L526+H527</f>
        <v>8.1439133807749329</v>
      </c>
      <c r="N527" s="3">
        <v>8.1439133807749506</v>
      </c>
      <c r="O527" s="3">
        <v>-7.0220527887018699E-2</v>
      </c>
    </row>
    <row r="528" spans="1:15" x14ac:dyDescent="0.3">
      <c r="A528">
        <v>-1.1460239614237699</v>
      </c>
      <c r="B528">
        <v>-1.1445528442591799</v>
      </c>
      <c r="D528" s="3">
        <v>0.18824039190226299</v>
      </c>
      <c r="E528" s="3">
        <v>0.379591100209412</v>
      </c>
      <c r="G528" s="2">
        <f t="shared" si="16"/>
        <v>-0.65019007302794829</v>
      </c>
      <c r="H528" s="9">
        <f t="shared" si="17"/>
        <v>-7.0220527887018408E-2</v>
      </c>
      <c r="L528" s="9">
        <f>L527+H528</f>
        <v>8.0736928528879144</v>
      </c>
      <c r="N528" s="3">
        <v>8.0736928528879304</v>
      </c>
      <c r="O528" s="3">
        <v>-7.0220527887018699E-2</v>
      </c>
    </row>
    <row r="529" spans="1:15" x14ac:dyDescent="0.3">
      <c r="A529">
        <v>-1.1353818555867601</v>
      </c>
      <c r="B529">
        <v>-1.1339094724776799</v>
      </c>
      <c r="D529" s="3">
        <v>0.18824039190226299</v>
      </c>
      <c r="E529" s="3">
        <v>0.379591100209412</v>
      </c>
      <c r="G529" s="2">
        <f t="shared" si="16"/>
        <v>-0.64414666965004674</v>
      </c>
      <c r="H529" s="9">
        <f t="shared" si="17"/>
        <v>-6.9567840322205032E-2</v>
      </c>
      <c r="L529" s="9">
        <f>L528+H529</f>
        <v>8.0041250125657086</v>
      </c>
      <c r="N529" s="3">
        <v>8.0041250125657299</v>
      </c>
      <c r="O529" s="3">
        <v>-6.9567840322205393E-2</v>
      </c>
    </row>
    <row r="530" spans="1:15" x14ac:dyDescent="0.3">
      <c r="A530">
        <v>-1.1040010069135999</v>
      </c>
      <c r="B530">
        <v>-1.10252483792902</v>
      </c>
      <c r="D530" s="3">
        <v>0.18824039190226299</v>
      </c>
      <c r="E530" s="3">
        <v>0.379591100209412</v>
      </c>
      <c r="G530" s="2">
        <f t="shared" si="16"/>
        <v>-0.62632619843958937</v>
      </c>
      <c r="H530" s="9">
        <f t="shared" si="17"/>
        <v>-6.764322943147566E-2</v>
      </c>
      <c r="L530" s="9">
        <f>L529+H530</f>
        <v>7.9364817831342327</v>
      </c>
      <c r="N530" s="3">
        <v>7.9364817831342496</v>
      </c>
      <c r="O530" s="3">
        <v>-6.7643229431475896E-2</v>
      </c>
    </row>
    <row r="531" spans="1:15" x14ac:dyDescent="0.3">
      <c r="A531">
        <v>-1.0957684074955001</v>
      </c>
      <c r="B531">
        <v>-1.0957684074955001</v>
      </c>
      <c r="D531" s="3">
        <v>0.18824039190226299</v>
      </c>
      <c r="E531" s="3">
        <v>0.379591100209412</v>
      </c>
      <c r="G531" s="2">
        <f t="shared" si="16"/>
        <v>-0.62221180983700375</v>
      </c>
      <c r="H531" s="9">
        <f t="shared" si="17"/>
        <v>-6.7198875462396404E-2</v>
      </c>
      <c r="L531" s="9">
        <f>L530+H531</f>
        <v>7.8692829076718365</v>
      </c>
      <c r="N531" s="3">
        <v>7.8692829076718498</v>
      </c>
      <c r="O531" s="3">
        <v>-6.7198875462396807E-2</v>
      </c>
    </row>
    <row r="532" spans="1:15" x14ac:dyDescent="0.3">
      <c r="A532">
        <v>-1.08352786010108</v>
      </c>
      <c r="B532">
        <v>-1.0820491774220999</v>
      </c>
      <c r="D532" s="3">
        <v>0.18824039190226299</v>
      </c>
      <c r="E532" s="3">
        <v>0.379591100209412</v>
      </c>
      <c r="G532" s="2">
        <f t="shared" si="16"/>
        <v>-0.61469994676079187</v>
      </c>
      <c r="H532" s="9">
        <f t="shared" si="17"/>
        <v>-6.6387594250165521E-2</v>
      </c>
      <c r="L532" s="9">
        <f>L531+H532</f>
        <v>7.8028953134216712</v>
      </c>
      <c r="N532" s="3">
        <v>7.8028953134216898</v>
      </c>
      <c r="O532" s="3">
        <v>-6.6387594250165799E-2</v>
      </c>
    </row>
    <row r="533" spans="1:15" x14ac:dyDescent="0.3">
      <c r="A533">
        <v>-1.08352786010108</v>
      </c>
      <c r="B533">
        <v>-1.0820491774220999</v>
      </c>
      <c r="D533" s="3">
        <v>0.18824039190226299</v>
      </c>
      <c r="E533" s="3">
        <v>0.379591100209412</v>
      </c>
      <c r="G533" s="2">
        <f t="shared" si="16"/>
        <v>-0.61469994676079187</v>
      </c>
      <c r="H533" s="9">
        <f t="shared" si="17"/>
        <v>-6.6387594250165521E-2</v>
      </c>
      <c r="L533" s="9">
        <f>L532+H533</f>
        <v>7.7365077191715059</v>
      </c>
      <c r="N533" s="3">
        <v>7.7365077191715201</v>
      </c>
      <c r="O533" s="3">
        <v>-6.6387594250165799E-2</v>
      </c>
    </row>
    <row r="534" spans="1:15" x14ac:dyDescent="0.3">
      <c r="A534">
        <v>-1.07342339758756</v>
      </c>
      <c r="B534">
        <v>-1.0719434612040999</v>
      </c>
      <c r="D534" s="3">
        <v>0.18824039190226299</v>
      </c>
      <c r="E534" s="3">
        <v>0.379591100209412</v>
      </c>
      <c r="G534" s="2">
        <f t="shared" si="16"/>
        <v>-0.60896183883969035</v>
      </c>
      <c r="H534" s="9">
        <f t="shared" si="17"/>
        <v>-6.5767878594686566E-2</v>
      </c>
      <c r="L534" s="9">
        <f>L533+H534</f>
        <v>7.670739840576819</v>
      </c>
      <c r="N534" s="3">
        <v>7.6707398405768297</v>
      </c>
      <c r="O534" s="3">
        <v>-6.5767878594686704E-2</v>
      </c>
    </row>
    <row r="535" spans="1:15" x14ac:dyDescent="0.3">
      <c r="A535">
        <v>-1.07342339758756</v>
      </c>
      <c r="B535">
        <v>-1.0719434612040999</v>
      </c>
      <c r="D535" s="3">
        <v>0.18824039190226299</v>
      </c>
      <c r="E535" s="3">
        <v>0.379591100209412</v>
      </c>
      <c r="G535" s="2">
        <f t="shared" si="16"/>
        <v>-0.60896183883969035</v>
      </c>
      <c r="H535" s="9">
        <f t="shared" si="17"/>
        <v>-6.5767878594686566E-2</v>
      </c>
      <c r="L535" s="9">
        <f>L534+H535</f>
        <v>7.6049719619821321</v>
      </c>
      <c r="N535" s="3">
        <v>7.6049719619821499</v>
      </c>
      <c r="O535" s="3">
        <v>-6.5767878594686704E-2</v>
      </c>
    </row>
    <row r="536" spans="1:15" x14ac:dyDescent="0.3">
      <c r="A536">
        <v>-1.08352786010108</v>
      </c>
      <c r="B536">
        <v>-1.0820491774220999</v>
      </c>
      <c r="D536" s="3">
        <v>0.18824039190226299</v>
      </c>
      <c r="E536" s="3">
        <v>0.379591100209412</v>
      </c>
      <c r="G536" s="2">
        <f t="shared" si="16"/>
        <v>-0.61469994676079187</v>
      </c>
      <c r="H536" s="9">
        <f t="shared" si="17"/>
        <v>-6.6387594250165521E-2</v>
      </c>
      <c r="L536" s="9">
        <f>L535+H536</f>
        <v>7.5385843677319668</v>
      </c>
      <c r="N536" s="3">
        <v>7.5385843677319802</v>
      </c>
      <c r="O536" s="3">
        <v>-6.6387594250165799E-2</v>
      </c>
    </row>
    <row r="537" spans="1:15" x14ac:dyDescent="0.3">
      <c r="A537">
        <v>-1.0085410227176199</v>
      </c>
      <c r="B537">
        <v>-1.0413841698700199</v>
      </c>
      <c r="D537" s="3">
        <v>0.32848864083803397</v>
      </c>
      <c r="E537" s="3">
        <v>0.23934285127364099</v>
      </c>
      <c r="G537" s="2">
        <f t="shared" si="16"/>
        <v>-0.58054212626983603</v>
      </c>
      <c r="H537" s="9">
        <f t="shared" si="17"/>
        <v>-6.2698549637142276E-2</v>
      </c>
      <c r="L537" s="9">
        <f>L536+H537</f>
        <v>7.4758858180948247</v>
      </c>
      <c r="N537" s="3">
        <v>7.4758858180948398</v>
      </c>
      <c r="O537" s="3">
        <v>-6.2698549637142401E-2</v>
      </c>
    </row>
    <row r="538" spans="1:15" x14ac:dyDescent="0.3">
      <c r="A538">
        <v>-0.29386749194074802</v>
      </c>
      <c r="B538">
        <v>-0.98092245899532704</v>
      </c>
      <c r="D538" s="3">
        <v>0.45472393948927903</v>
      </c>
      <c r="E538" s="3">
        <v>0.113107552622396</v>
      </c>
      <c r="G538" s="2">
        <f t="shared" si="16"/>
        <v>-0.24457832227243492</v>
      </c>
      <c r="H538" s="9">
        <f t="shared" si="17"/>
        <v>-2.641445880542297E-2</v>
      </c>
      <c r="L538" s="9">
        <f>L537+H538</f>
        <v>7.4494713592894017</v>
      </c>
      <c r="N538" s="3">
        <v>7.4494713592894204</v>
      </c>
      <c r="O538" s="3">
        <v>-2.6414458805423001E-2</v>
      </c>
    </row>
    <row r="539" spans="1:15" x14ac:dyDescent="0.3">
      <c r="A539">
        <v>2.7611497055195402</v>
      </c>
      <c r="B539">
        <v>-0.763178554100433</v>
      </c>
      <c r="D539" s="3">
        <v>0.490229319284122</v>
      </c>
      <c r="E539" s="3">
        <v>7.7602172827553606E-2</v>
      </c>
      <c r="G539" s="2">
        <f t="shared" si="16"/>
        <v>1.2943722265248139</v>
      </c>
      <c r="H539" s="9">
        <f t="shared" si="17"/>
        <v>0.13979220046467991</v>
      </c>
      <c r="L539" s="9">
        <f>L538+H539</f>
        <v>7.5892635597540821</v>
      </c>
      <c r="N539" s="3">
        <v>7.5892635597540998</v>
      </c>
      <c r="O539" s="3">
        <v>0.13979220046467999</v>
      </c>
    </row>
    <row r="540" spans="1:15" x14ac:dyDescent="0.3">
      <c r="A540">
        <v>3.1078048372856601</v>
      </c>
      <c r="B540">
        <v>-0.84871739152009595</v>
      </c>
      <c r="D540" s="3">
        <v>0.56387536427551699</v>
      </c>
      <c r="E540" s="3">
        <v>7.9435160218264605E-2</v>
      </c>
      <c r="G540" s="2">
        <f t="shared" si="16"/>
        <v>1.684996582746239</v>
      </c>
      <c r="H540" s="9">
        <f t="shared" si="17"/>
        <v>0.18197963093659381</v>
      </c>
      <c r="L540" s="9">
        <f>L539+H540</f>
        <v>7.7712431906906758</v>
      </c>
      <c r="N540" s="3">
        <v>7.77124319069069</v>
      </c>
      <c r="O540" s="3">
        <v>0.181979630936594</v>
      </c>
    </row>
    <row r="541" spans="1:15" x14ac:dyDescent="0.3">
      <c r="A541">
        <v>1.23170577309395</v>
      </c>
      <c r="B541">
        <v>-1.02756475793111</v>
      </c>
      <c r="D541" s="3">
        <v>0.57244905942521895</v>
      </c>
      <c r="E541" s="3">
        <v>7.0861465068563598E-2</v>
      </c>
      <c r="G541" s="2">
        <f t="shared" si="16"/>
        <v>0.63227406709642153</v>
      </c>
      <c r="H541" s="9">
        <f t="shared" si="17"/>
        <v>6.8285599246413531E-2</v>
      </c>
      <c r="L541" s="9">
        <f>L540+H541</f>
        <v>7.8395287899370896</v>
      </c>
      <c r="N541" s="3">
        <v>7.8395287899371002</v>
      </c>
      <c r="O541" s="3">
        <v>6.8285599246413906E-2</v>
      </c>
    </row>
    <row r="542" spans="1:15" x14ac:dyDescent="0.3">
      <c r="A542">
        <v>1.93252232363527</v>
      </c>
      <c r="B542">
        <v>-0.98341132205132598</v>
      </c>
      <c r="D542" s="3">
        <v>0.57496574857383098</v>
      </c>
      <c r="E542" s="3">
        <v>6.8344775919951195E-2</v>
      </c>
      <c r="G542" s="2">
        <f t="shared" si="16"/>
        <v>1.0439231180018516</v>
      </c>
      <c r="H542" s="9">
        <f t="shared" si="17"/>
        <v>0.11274369674419997</v>
      </c>
      <c r="L542" s="9">
        <f>L541+H542</f>
        <v>7.9522724866812897</v>
      </c>
      <c r="N542" s="3">
        <v>7.9522724866813004</v>
      </c>
      <c r="O542" s="3">
        <v>0.1127436967442</v>
      </c>
    </row>
    <row r="543" spans="1:15" x14ac:dyDescent="0.3">
      <c r="A543">
        <v>3.3552023907789299</v>
      </c>
      <c r="B543">
        <v>-0.81428518379234704</v>
      </c>
      <c r="D543" s="3">
        <v>0.57244905942521895</v>
      </c>
      <c r="E543" s="3">
        <v>7.0861465068563598E-2</v>
      </c>
      <c r="G543" s="2">
        <f t="shared" si="16"/>
        <v>1.8629810116754939</v>
      </c>
      <c r="H543" s="9">
        <f t="shared" si="17"/>
        <v>0.20120194926095333</v>
      </c>
      <c r="L543" s="9">
        <f>L542+H543</f>
        <v>8.1534744359422433</v>
      </c>
      <c r="N543" s="3">
        <v>8.1534744359422593</v>
      </c>
      <c r="O543" s="3">
        <v>0.201201949260953</v>
      </c>
    </row>
    <row r="544" spans="1:15" x14ac:dyDescent="0.3">
      <c r="A544">
        <v>4.3004753062989503</v>
      </c>
      <c r="B544">
        <v>-0.61067322141251501</v>
      </c>
      <c r="D544" s="3">
        <v>0.56387536427551699</v>
      </c>
      <c r="E544" s="3">
        <v>7.9435160218264605E-2</v>
      </c>
      <c r="G544" s="2">
        <f t="shared" si="16"/>
        <v>2.3764231547132795</v>
      </c>
      <c r="H544" s="9">
        <f t="shared" si="17"/>
        <v>0.2566537007090342</v>
      </c>
      <c r="L544" s="9">
        <f>L543+H544</f>
        <v>8.4101281366512772</v>
      </c>
      <c r="N544" s="3">
        <v>8.4101281366512897</v>
      </c>
      <c r="O544" s="3">
        <v>0.25665370070903398</v>
      </c>
    </row>
    <row r="545" spans="1:15" x14ac:dyDescent="0.3">
      <c r="A545">
        <v>3.6343624676503499</v>
      </c>
      <c r="B545">
        <v>-0.59476236093064705</v>
      </c>
      <c r="D545" s="3">
        <v>0.54495945307554805</v>
      </c>
      <c r="E545" s="3">
        <v>9.8351071418234404E-2</v>
      </c>
      <c r="G545" s="2">
        <f t="shared" si="16"/>
        <v>1.9220846672122662</v>
      </c>
      <c r="H545" s="9">
        <f t="shared" si="17"/>
        <v>0.20758514405892475</v>
      </c>
      <c r="L545" s="9">
        <f>L544+H545</f>
        <v>8.6177132807102019</v>
      </c>
      <c r="N545" s="3">
        <v>8.6177132807102197</v>
      </c>
      <c r="O545" s="3">
        <v>0.207585144058925</v>
      </c>
    </row>
    <row r="546" spans="1:15" x14ac:dyDescent="0.3">
      <c r="A546">
        <v>3.11218066692394</v>
      </c>
      <c r="B546">
        <v>-0.45733629102037898</v>
      </c>
      <c r="D546" s="3">
        <v>0.50084542020503298</v>
      </c>
      <c r="E546" s="3">
        <v>0.14246510428874801</v>
      </c>
      <c r="G546" s="2">
        <f t="shared" si="16"/>
        <v>1.493566971484253</v>
      </c>
      <c r="H546" s="9">
        <f t="shared" si="17"/>
        <v>0.16130523292029933</v>
      </c>
      <c r="L546" s="9">
        <f>L545+H546</f>
        <v>8.7790185136305006</v>
      </c>
      <c r="N546" s="3">
        <v>8.7790185136305201</v>
      </c>
      <c r="O546" s="3">
        <v>0.161305232920299</v>
      </c>
    </row>
    <row r="547" spans="1:15" x14ac:dyDescent="0.3">
      <c r="A547">
        <v>1.2621834403677199</v>
      </c>
      <c r="B547">
        <v>8.1349136771804095E-2</v>
      </c>
      <c r="D547" s="3">
        <v>0.34913661186480999</v>
      </c>
      <c r="E547" s="3">
        <v>0.29417391262897202</v>
      </c>
      <c r="G547" s="2">
        <f t="shared" si="16"/>
        <v>0.46460524377500617</v>
      </c>
      <c r="H547" s="9">
        <f t="shared" si="17"/>
        <v>5.0177366327700666E-2</v>
      </c>
      <c r="L547" s="9">
        <f>L546+H547</f>
        <v>8.8291958799582009</v>
      </c>
      <c r="N547" s="3">
        <v>8.8291958799582204</v>
      </c>
      <c r="O547" s="3">
        <v>5.0177366327700999E-2</v>
      </c>
    </row>
    <row r="548" spans="1:15" x14ac:dyDescent="0.3">
      <c r="A548">
        <v>-0.80117865751647699</v>
      </c>
      <c r="B548">
        <v>-0.54210748980759704</v>
      </c>
      <c r="D548" s="3">
        <v>0.191912148763656</v>
      </c>
      <c r="E548" s="3">
        <v>0.45139837573012598</v>
      </c>
      <c r="G548" s="2">
        <f t="shared" si="16"/>
        <v>-0.39846235807785346</v>
      </c>
      <c r="H548" s="9">
        <f t="shared" si="17"/>
        <v>-4.3033934672408167E-2</v>
      </c>
      <c r="L548" s="9">
        <f>L547+H548</f>
        <v>8.7861619452857926</v>
      </c>
      <c r="N548" s="3">
        <v>8.7861619452858104</v>
      </c>
      <c r="O548" s="3">
        <v>-4.3033934672408201E-2</v>
      </c>
    </row>
    <row r="549" spans="1:15" x14ac:dyDescent="0.3">
      <c r="A549">
        <v>-1.0338409058878</v>
      </c>
      <c r="B549">
        <v>-1.03183343036148</v>
      </c>
      <c r="D549" s="3">
        <v>0.191912148763656</v>
      </c>
      <c r="E549" s="3">
        <v>0.45139837573012598</v>
      </c>
      <c r="G549" s="2">
        <f t="shared" si="16"/>
        <v>-0.66417456421790844</v>
      </c>
      <c r="H549" s="9">
        <f t="shared" si="17"/>
        <v>-7.1730852935534092E-2</v>
      </c>
      <c r="L549" s="9">
        <f>L548+H549</f>
        <v>8.7144310923502584</v>
      </c>
      <c r="N549" s="3">
        <v>8.7144310923502797</v>
      </c>
      <c r="O549" s="3">
        <v>-7.1730852935534495E-2</v>
      </c>
    </row>
    <row r="550" spans="1:15" x14ac:dyDescent="0.3">
      <c r="A550">
        <v>-1.0241652982713301</v>
      </c>
      <c r="B550">
        <v>-1.0221561427124399</v>
      </c>
      <c r="D550" s="3">
        <v>0.191912148763656</v>
      </c>
      <c r="E550" s="3">
        <v>0.45139837573012598</v>
      </c>
      <c r="G550" s="2">
        <f t="shared" si="16"/>
        <v>-0.6579493856433879</v>
      </c>
      <c r="H550" s="9">
        <f t="shared" si="17"/>
        <v>-7.1058533649485889E-2</v>
      </c>
      <c r="L550" s="9">
        <f>L549+H550</f>
        <v>8.6433725587007721</v>
      </c>
      <c r="N550" s="3">
        <v>8.6433725587007899</v>
      </c>
      <c r="O550" s="3">
        <v>-7.1058533649486097E-2</v>
      </c>
    </row>
    <row r="551" spans="1:15" x14ac:dyDescent="0.3">
      <c r="A551">
        <v>-1.0050646542986399</v>
      </c>
      <c r="B551">
        <v>-1.0030521478295999</v>
      </c>
      <c r="D551" s="3">
        <v>0.191912148763656</v>
      </c>
      <c r="E551" s="3">
        <v>0.45139837573012598</v>
      </c>
      <c r="G551" s="2">
        <f t="shared" si="16"/>
        <v>-0.64566022775574872</v>
      </c>
      <c r="H551" s="9">
        <f t="shared" si="17"/>
        <v>-6.973130459762085E-2</v>
      </c>
      <c r="L551" s="9">
        <f>L550+H551</f>
        <v>8.5736412541031513</v>
      </c>
      <c r="N551" s="3">
        <v>8.5736412541031708</v>
      </c>
      <c r="O551" s="3">
        <v>-6.9731304597621294E-2</v>
      </c>
    </row>
    <row r="552" spans="1:15" x14ac:dyDescent="0.3">
      <c r="A552">
        <v>-0.98629369290728697</v>
      </c>
      <c r="B552">
        <v>-0.98427784794234896</v>
      </c>
      <c r="D552" s="3">
        <v>0.191912148763656</v>
      </c>
      <c r="E552" s="3">
        <v>0.45139837573012598</v>
      </c>
      <c r="G552" s="2">
        <f t="shared" si="16"/>
        <v>-0.63358316374619916</v>
      </c>
      <c r="H552" s="9">
        <f t="shared" si="17"/>
        <v>-6.8426981684589508E-2</v>
      </c>
      <c r="L552" s="9">
        <f>L551+H552</f>
        <v>8.5052142724185611</v>
      </c>
      <c r="N552" s="3">
        <v>8.5052142724185806</v>
      </c>
      <c r="O552" s="3">
        <v>-6.8426981684589494E-2</v>
      </c>
    </row>
    <row r="553" spans="1:15" x14ac:dyDescent="0.3">
      <c r="A553">
        <v>-0.97703020637346905</v>
      </c>
      <c r="B553">
        <v>-0.97501269689246794</v>
      </c>
      <c r="D553" s="3">
        <v>0.191912148763656</v>
      </c>
      <c r="E553" s="3">
        <v>0.45139837573012598</v>
      </c>
      <c r="G553" s="2">
        <f t="shared" si="16"/>
        <v>-0.62762311400564041</v>
      </c>
      <c r="H553" s="9">
        <f t="shared" si="17"/>
        <v>-6.7783296312609154E-2</v>
      </c>
      <c r="L553" s="9">
        <f>L552+H553</f>
        <v>8.4374309761059525</v>
      </c>
      <c r="N553" s="3">
        <v>8.4374309761059703</v>
      </c>
      <c r="O553" s="3">
        <v>-6.7783296312609195E-2</v>
      </c>
    </row>
    <row r="554" spans="1:15" x14ac:dyDescent="0.3">
      <c r="A554">
        <v>-0.94971997971242506</v>
      </c>
      <c r="B554">
        <v>-0.94769749596969999</v>
      </c>
      <c r="D554" s="3">
        <v>0.191912148763656</v>
      </c>
      <c r="E554" s="3">
        <v>0.45139837573012598</v>
      </c>
      <c r="G554" s="2">
        <f t="shared" si="16"/>
        <v>-0.61005191239461742</v>
      </c>
      <c r="H554" s="9">
        <f t="shared" si="17"/>
        <v>-6.5885606538618677E-2</v>
      </c>
      <c r="L554" s="9">
        <f>L553+H554</f>
        <v>8.3715453695673343</v>
      </c>
      <c r="N554" s="3">
        <v>8.3715453695673503</v>
      </c>
      <c r="O554" s="3">
        <v>-6.5885606538618802E-2</v>
      </c>
    </row>
    <row r="555" spans="1:15" x14ac:dyDescent="0.3">
      <c r="A555">
        <v>-0.907877811169855</v>
      </c>
      <c r="B555">
        <v>-0.907877811169855</v>
      </c>
      <c r="D555" s="3">
        <v>0.191912148763656</v>
      </c>
      <c r="E555" s="3">
        <v>0.45139837573012598</v>
      </c>
      <c r="G555" s="2">
        <f t="shared" si="16"/>
        <v>-0.58404735087994619</v>
      </c>
      <c r="H555" s="9">
        <f t="shared" si="17"/>
        <v>-6.307711389503419E-2</v>
      </c>
      <c r="L555" s="9">
        <f>L554+H555</f>
        <v>8.3084682556723006</v>
      </c>
      <c r="N555" s="3">
        <v>8.3084682556723202</v>
      </c>
      <c r="O555" s="3">
        <v>-6.3077113895034204E-2</v>
      </c>
    </row>
    <row r="556" spans="1:15" x14ac:dyDescent="0.3">
      <c r="A556">
        <v>-0.888716587232672</v>
      </c>
      <c r="B556">
        <v>-0.88668261307656504</v>
      </c>
      <c r="D556" s="3">
        <v>0.191912148763656</v>
      </c>
      <c r="E556" s="3">
        <v>0.45139837573012598</v>
      </c>
      <c r="G556" s="2">
        <f t="shared" si="16"/>
        <v>-0.57080260122863047</v>
      </c>
      <c r="H556" s="9">
        <f t="shared" si="17"/>
        <v>-6.1646680932692093E-2</v>
      </c>
      <c r="L556" s="9">
        <f>L555+H556</f>
        <v>8.2468215747396094</v>
      </c>
      <c r="N556" s="3">
        <v>8.2468215747396201</v>
      </c>
      <c r="O556" s="3">
        <v>-6.1646680932692099E-2</v>
      </c>
    </row>
    <row r="557" spans="1:15" x14ac:dyDescent="0.3">
      <c r="A557">
        <v>-0.88030368272967696</v>
      </c>
      <c r="B557">
        <v>-0.87826808077239404</v>
      </c>
      <c r="D557" s="3">
        <v>0.191912148763656</v>
      </c>
      <c r="E557" s="3">
        <v>0.45139837573012598</v>
      </c>
      <c r="G557" s="2">
        <f t="shared" si="16"/>
        <v>-0.56538975643348577</v>
      </c>
      <c r="H557" s="9">
        <f t="shared" si="17"/>
        <v>-6.1062093694816466E-2</v>
      </c>
      <c r="L557" s="9">
        <f>L556+H557</f>
        <v>8.1857594810447925</v>
      </c>
      <c r="N557" s="3">
        <v>8.1857594810448102</v>
      </c>
      <c r="O557" s="3">
        <v>-6.1062093694816501E-2</v>
      </c>
    </row>
    <row r="558" spans="1:15" x14ac:dyDescent="0.3">
      <c r="A558">
        <v>-0.89720374493226795</v>
      </c>
      <c r="B558">
        <v>-0.89517140205286705</v>
      </c>
      <c r="D558" s="3">
        <v>0.191912148763656</v>
      </c>
      <c r="E558" s="3">
        <v>0.45139837573012598</v>
      </c>
      <c r="G558" s="2">
        <f t="shared" si="16"/>
        <v>-0.57626321545547443</v>
      </c>
      <c r="H558" s="9">
        <f t="shared" si="17"/>
        <v>-6.2236427269191243E-2</v>
      </c>
      <c r="L558" s="9">
        <f>L557+H558</f>
        <v>8.1235230537756014</v>
      </c>
      <c r="N558" s="3">
        <v>8.1235230537756191</v>
      </c>
      <c r="O558" s="3">
        <v>-6.2236427269191298E-2</v>
      </c>
    </row>
    <row r="559" spans="1:15" x14ac:dyDescent="0.3">
      <c r="A559">
        <v>-0.93190699589519999</v>
      </c>
      <c r="B559">
        <v>-0.92988121234217103</v>
      </c>
      <c r="D559" s="3">
        <v>0.191912148763656</v>
      </c>
      <c r="E559" s="3">
        <v>0.45139837573012598</v>
      </c>
      <c r="G559" s="2">
        <f t="shared" si="16"/>
        <v>-0.59859114290334781</v>
      </c>
      <c r="H559" s="9">
        <f t="shared" si="17"/>
        <v>-6.4647843433561558E-2</v>
      </c>
      <c r="L559" s="9">
        <f>L558+H559</f>
        <v>8.0588752103420394</v>
      </c>
      <c r="N559" s="3">
        <v>8.05887521034205</v>
      </c>
      <c r="O559" s="3">
        <v>-6.46478434335616E-2</v>
      </c>
    </row>
    <row r="560" spans="1:15" x14ac:dyDescent="0.3">
      <c r="A560">
        <v>-0.86369825078512297</v>
      </c>
      <c r="B560">
        <v>-0.86165940375638805</v>
      </c>
      <c r="D560" s="3">
        <v>0.191912148763656</v>
      </c>
      <c r="E560" s="3">
        <v>0.45139837573012598</v>
      </c>
      <c r="G560" s="2">
        <f t="shared" si="16"/>
        <v>-0.55470584247980637</v>
      </c>
      <c r="H560" s="9">
        <f t="shared" si="17"/>
        <v>-5.990823098781909E-2</v>
      </c>
      <c r="L560" s="9">
        <f>L559+H560</f>
        <v>7.9989669793542202</v>
      </c>
      <c r="N560" s="3">
        <v>7.9989669793542397</v>
      </c>
      <c r="O560" s="3">
        <v>-5.9908230987819097E-2</v>
      </c>
    </row>
    <row r="561" spans="1:15" x14ac:dyDescent="0.3">
      <c r="A561">
        <v>-0.58539741233421905</v>
      </c>
      <c r="B561">
        <v>-0.66227174483130602</v>
      </c>
      <c r="D561" s="3">
        <v>0.35680713053823798</v>
      </c>
      <c r="E561" s="3">
        <v>0.35092988726431001</v>
      </c>
      <c r="G561" s="2">
        <f t="shared" si="16"/>
        <v>-0.44128491967147054</v>
      </c>
      <c r="H561" s="9">
        <f t="shared" si="17"/>
        <v>-4.7658771324518817E-2</v>
      </c>
      <c r="L561" s="9">
        <f>L560+H561</f>
        <v>7.9513082080297011</v>
      </c>
      <c r="N561" s="3">
        <v>7.9513082080297197</v>
      </c>
      <c r="O561" s="3">
        <v>-4.76587713245189E-2</v>
      </c>
    </row>
    <row r="562" spans="1:15" x14ac:dyDescent="0.3">
      <c r="A562">
        <v>2.7424809450940502</v>
      </c>
      <c r="B562">
        <v>-0.18338505500053501</v>
      </c>
      <c r="D562" s="3">
        <v>0.53605301679342898</v>
      </c>
      <c r="E562" s="3">
        <v>0.17168400100911901</v>
      </c>
      <c r="G562" s="2">
        <f t="shared" si="16"/>
        <v>1.4386309041483907</v>
      </c>
      <c r="H562" s="9">
        <f t="shared" si="17"/>
        <v>0.15537213764802615</v>
      </c>
      <c r="L562" s="9">
        <f>L561+H562</f>
        <v>8.1066803456777272</v>
      </c>
      <c r="N562" s="3">
        <v>8.1066803456777397</v>
      </c>
      <c r="O562" s="3">
        <v>0.15537213764802599</v>
      </c>
    </row>
    <row r="563" spans="1:15" x14ac:dyDescent="0.3">
      <c r="A563">
        <v>9.1272780961144893</v>
      </c>
      <c r="B563">
        <v>0.62978108432158797</v>
      </c>
      <c r="D563" s="3">
        <v>0.588980089527401</v>
      </c>
      <c r="E563" s="3">
        <v>0.118756928275147</v>
      </c>
      <c r="G563" s="2">
        <f t="shared" si="16"/>
        <v>5.4505759372508216</v>
      </c>
      <c r="H563" s="9">
        <f t="shared" si="17"/>
        <v>0.58866220122308877</v>
      </c>
      <c r="L563" s="9">
        <f>L562+H563</f>
        <v>8.6953425469008163</v>
      </c>
      <c r="N563" s="3">
        <v>8.6953425469008305</v>
      </c>
      <c r="O563" s="3">
        <v>0.58866220122308899</v>
      </c>
    </row>
    <row r="564" spans="1:15" x14ac:dyDescent="0.3">
      <c r="A564">
        <v>12.966639529317399</v>
      </c>
      <c r="B564">
        <v>1.1244947700434</v>
      </c>
      <c r="D564" s="3">
        <v>0.61174886476322299</v>
      </c>
      <c r="E564" s="3">
        <v>9.5988153039325397E-2</v>
      </c>
      <c r="G564" s="2">
        <f t="shared" si="16"/>
        <v>8.0402651879326985</v>
      </c>
      <c r="H564" s="9">
        <f t="shared" si="17"/>
        <v>0.86834864029673131</v>
      </c>
      <c r="L564" s="9">
        <f>L563+H564</f>
        <v>9.5636911871975485</v>
      </c>
      <c r="N564" s="3">
        <v>9.5636911871975698</v>
      </c>
      <c r="O564" s="3">
        <v>0.86834864029673697</v>
      </c>
    </row>
    <row r="565" spans="1:15" x14ac:dyDescent="0.3">
      <c r="A565">
        <v>14.280924190720199</v>
      </c>
      <c r="B565">
        <v>1.1023817215932801</v>
      </c>
      <c r="D565" s="3">
        <v>0.62208166545940002</v>
      </c>
      <c r="E565" s="3">
        <v>8.56553523431485E-2</v>
      </c>
      <c r="G565" s="2">
        <f t="shared" si="16"/>
        <v>8.9783259996423741</v>
      </c>
      <c r="H565" s="9">
        <f t="shared" si="17"/>
        <v>0.96965920796137639</v>
      </c>
      <c r="L565" s="9">
        <f>L564+H565</f>
        <v>10.533350395158925</v>
      </c>
      <c r="N565" s="3">
        <v>10.5333503951589</v>
      </c>
      <c r="O565" s="3">
        <v>0.96965920796138205</v>
      </c>
    </row>
    <row r="566" spans="1:15" x14ac:dyDescent="0.3">
      <c r="A566">
        <v>15.0511311893735</v>
      </c>
      <c r="B566">
        <v>1.0966416066683999</v>
      </c>
      <c r="D566" s="3">
        <v>0.625116147023008</v>
      </c>
      <c r="E566" s="3">
        <v>8.2620870779540903E-2</v>
      </c>
      <c r="G566" s="2">
        <f t="shared" si="16"/>
        <v>9.4993106219150043</v>
      </c>
      <c r="H566" s="9">
        <f t="shared" si="17"/>
        <v>1.0259255471668205</v>
      </c>
      <c r="L566" s="9">
        <f>L565+H566</f>
        <v>11.559275942325746</v>
      </c>
      <c r="N566" s="3">
        <v>11.5592759423257</v>
      </c>
      <c r="O566" s="3">
        <v>1.0259255471668201</v>
      </c>
    </row>
    <row r="567" spans="1:15" x14ac:dyDescent="0.3">
      <c r="A567">
        <v>14.9552326751789</v>
      </c>
      <c r="B567">
        <v>1.2925725801230501</v>
      </c>
      <c r="D567" s="3">
        <v>0.62208166545940002</v>
      </c>
      <c r="E567" s="3">
        <v>8.56553523431485E-2</v>
      </c>
      <c r="G567" s="2">
        <f t="shared" si="16"/>
        <v>9.4140918096876618</v>
      </c>
      <c r="H567" s="9">
        <f t="shared" si="17"/>
        <v>1.0167219154462674</v>
      </c>
      <c r="L567" s="9">
        <f>L566+H567</f>
        <v>12.575997857772013</v>
      </c>
      <c r="N567" s="3">
        <v>12.575997857772</v>
      </c>
      <c r="O567" s="3">
        <v>1.0167219154462701</v>
      </c>
    </row>
    <row r="568" spans="1:15" x14ac:dyDescent="0.3">
      <c r="A568">
        <v>13.432241086668199</v>
      </c>
      <c r="B568">
        <v>0.915923945634885</v>
      </c>
      <c r="D568" s="3">
        <v>0.61174886476322299</v>
      </c>
      <c r="E568" s="3">
        <v>9.5988153039325397E-2</v>
      </c>
      <c r="G568" s="2">
        <f t="shared" si="16"/>
        <v>8.3050760838611755</v>
      </c>
      <c r="H568" s="9">
        <f t="shared" si="17"/>
        <v>0.896948217057007</v>
      </c>
      <c r="L568" s="9">
        <f>L567+H568</f>
        <v>13.47294607482902</v>
      </c>
      <c r="N568" s="3">
        <v>13.472946074829</v>
      </c>
      <c r="O568" s="3">
        <v>0.896948217057008</v>
      </c>
    </row>
    <row r="569" spans="1:15" x14ac:dyDescent="0.3">
      <c r="A569">
        <v>11.735817782497101</v>
      </c>
      <c r="B569">
        <v>0.85850190559731798</v>
      </c>
      <c r="D569" s="3">
        <v>0.588980089527401</v>
      </c>
      <c r="E569" s="3">
        <v>0.118756928275147</v>
      </c>
      <c r="G569" s="2">
        <f t="shared" si="16"/>
        <v>7.0141160574395052</v>
      </c>
      <c r="H569" s="9">
        <f t="shared" si="17"/>
        <v>0.75752453420346655</v>
      </c>
      <c r="L569" s="9">
        <f>L568+H569</f>
        <v>14.230470609032487</v>
      </c>
      <c r="N569" s="3">
        <v>14.230470609032499</v>
      </c>
      <c r="O569" s="3">
        <v>0.75752453420347199</v>
      </c>
    </row>
    <row r="570" spans="1:15" x14ac:dyDescent="0.3">
      <c r="A570">
        <v>9.6416116607592208</v>
      </c>
      <c r="B570">
        <v>0.897078892595636</v>
      </c>
      <c r="D570" s="3">
        <v>0.53605301679342898</v>
      </c>
      <c r="E570" s="3">
        <v>0.17168400100911901</v>
      </c>
      <c r="G570" s="2">
        <f t="shared" si="16"/>
        <v>5.3224291110023314</v>
      </c>
      <c r="H570" s="9">
        <f t="shared" si="17"/>
        <v>0.57482234398825183</v>
      </c>
      <c r="L570" s="9">
        <f>L569+H570</f>
        <v>14.805292953020739</v>
      </c>
      <c r="N570" s="3">
        <v>14.8052929530207</v>
      </c>
      <c r="O570" s="3">
        <v>0.57482234398825205</v>
      </c>
    </row>
    <row r="571" spans="1:15" x14ac:dyDescent="0.3">
      <c r="A571">
        <v>4.2188938430336203</v>
      </c>
      <c r="B571">
        <v>1.9808518243853499</v>
      </c>
      <c r="D571" s="3">
        <v>0.35680713053823798</v>
      </c>
      <c r="E571" s="3">
        <v>0.35092988726431001</v>
      </c>
      <c r="G571" s="2">
        <f t="shared" si="16"/>
        <v>2.2004715135971189</v>
      </c>
      <c r="H571" s="9">
        <f t="shared" si="17"/>
        <v>0.23765092346848884</v>
      </c>
      <c r="L571" s="9">
        <f>L570+H571</f>
        <v>15.042943876489229</v>
      </c>
      <c r="N571" s="3">
        <v>15.042943876489201</v>
      </c>
      <c r="O571" s="3">
        <v>0.23765092346848901</v>
      </c>
    </row>
    <row r="572" spans="1:15" x14ac:dyDescent="0.3">
      <c r="A572">
        <v>-0.34128616457656702</v>
      </c>
      <c r="B572">
        <v>0.49898322579386201</v>
      </c>
      <c r="D572" s="3">
        <v>0.194117356940289</v>
      </c>
      <c r="E572" s="3">
        <v>0.51361966086225996</v>
      </c>
      <c r="G572" s="2">
        <f t="shared" si="16"/>
        <v>0.19003802698030819</v>
      </c>
      <c r="H572" s="9">
        <f t="shared" si="17"/>
        <v>2.0524106913873283E-2</v>
      </c>
      <c r="L572" s="9">
        <f>L571+H572</f>
        <v>15.063467983403102</v>
      </c>
      <c r="N572" s="3">
        <v>15.0634679834031</v>
      </c>
      <c r="O572" s="3">
        <v>2.05241069138733E-2</v>
      </c>
    </row>
    <row r="573" spans="1:15" x14ac:dyDescent="0.3">
      <c r="A573">
        <v>-0.91247683862547802</v>
      </c>
      <c r="B573">
        <v>-0.89767451310131097</v>
      </c>
      <c r="D573" s="3">
        <v>0.194117356940289</v>
      </c>
      <c r="E573" s="3">
        <v>0.51361966086225996</v>
      </c>
      <c r="G573" s="2">
        <f t="shared" si="16"/>
        <v>-0.63819087116699813</v>
      </c>
      <c r="H573" s="9">
        <f t="shared" si="17"/>
        <v>-6.8924614086035799E-2</v>
      </c>
      <c r="L573" s="9">
        <f>L572+H573</f>
        <v>14.994543369317066</v>
      </c>
      <c r="N573" s="3">
        <v>14.9945433693171</v>
      </c>
      <c r="O573" s="3">
        <v>-6.8924614086035799E-2</v>
      </c>
    </row>
    <row r="574" spans="1:15" x14ac:dyDescent="0.3">
      <c r="A574">
        <v>-0.87194747028430797</v>
      </c>
      <c r="B574">
        <v>-0.86946568160481397</v>
      </c>
      <c r="D574" s="3">
        <v>0.194117356940289</v>
      </c>
      <c r="E574" s="3">
        <v>0.51361966086225996</v>
      </c>
      <c r="G574" s="2">
        <f t="shared" si="16"/>
        <v>-0.61583480683959935</v>
      </c>
      <c r="H574" s="9">
        <f t="shared" si="17"/>
        <v>-6.6510159138676722E-2</v>
      </c>
      <c r="L574" s="9">
        <f>L573+H574</f>
        <v>14.928033210178389</v>
      </c>
      <c r="N574" s="3">
        <v>14.9280332101784</v>
      </c>
      <c r="O574" s="3">
        <v>-6.6510159138676805E-2</v>
      </c>
    </row>
    <row r="575" spans="1:15" x14ac:dyDescent="0.3">
      <c r="A575">
        <v>-0.88028673184070005</v>
      </c>
      <c r="B575">
        <v>-0.87780692174968999</v>
      </c>
      <c r="D575" s="3">
        <v>0.194117356940289</v>
      </c>
      <c r="E575" s="3">
        <v>0.51361966086225996</v>
      </c>
      <c r="G575" s="2">
        <f t="shared" si="16"/>
        <v>-0.62173782718614179</v>
      </c>
      <c r="H575" s="9">
        <f t="shared" si="17"/>
        <v>-6.714768533610331E-2</v>
      </c>
      <c r="L575" s="9">
        <f>L574+H575</f>
        <v>14.860885524842287</v>
      </c>
      <c r="N575" s="3">
        <v>14.860885524842301</v>
      </c>
      <c r="O575" s="3">
        <v>-6.7147685336103297E-2</v>
      </c>
    </row>
    <row r="576" spans="1:15" x14ac:dyDescent="0.3">
      <c r="A576">
        <v>-0.90574884680193302</v>
      </c>
      <c r="B576">
        <v>-0.90327499795606203</v>
      </c>
      <c r="D576" s="3">
        <v>0.194117356940289</v>
      </c>
      <c r="E576" s="3">
        <v>0.51361966086225996</v>
      </c>
      <c r="G576" s="2">
        <f t="shared" si="16"/>
        <v>-0.63976137030845714</v>
      </c>
      <c r="H576" s="9">
        <f t="shared" si="17"/>
        <v>-6.909422799331337E-2</v>
      </c>
      <c r="L576" s="9">
        <f>L575+H576</f>
        <v>14.791791296848974</v>
      </c>
      <c r="N576" s="3">
        <v>14.791791296849</v>
      </c>
      <c r="O576" s="3">
        <v>-6.9094227993313398E-2</v>
      </c>
    </row>
    <row r="577" spans="1:15" x14ac:dyDescent="0.3">
      <c r="A577">
        <v>-0.95872716142398995</v>
      </c>
      <c r="B577">
        <v>-0.95626534676939701</v>
      </c>
      <c r="D577" s="3">
        <v>0.194117356940289</v>
      </c>
      <c r="E577" s="3">
        <v>0.51361966086225996</v>
      </c>
      <c r="G577" s="2">
        <f t="shared" si="16"/>
        <v>-0.67726226570451986</v>
      </c>
      <c r="H577" s="9">
        <f t="shared" si="17"/>
        <v>-7.3144324696088142E-2</v>
      </c>
      <c r="L577" s="9">
        <f>L576+H577</f>
        <v>14.718646972152886</v>
      </c>
      <c r="N577" s="3">
        <v>14.7186469721529</v>
      </c>
      <c r="O577" s="3">
        <v>-7.3144324696088101E-2</v>
      </c>
    </row>
    <row r="578" spans="1:15" x14ac:dyDescent="0.3">
      <c r="A578">
        <v>-0.97701340619282895</v>
      </c>
      <c r="B578">
        <v>-0.97455563503090004</v>
      </c>
      <c r="D578" s="3">
        <v>0.194117356940289</v>
      </c>
      <c r="E578" s="3">
        <v>0.51361966086225996</v>
      </c>
      <c r="G578" s="2">
        <f t="shared" si="16"/>
        <v>-0.69020619486135615</v>
      </c>
      <c r="H578" s="9">
        <f t="shared" si="17"/>
        <v>-7.4542269045026463E-2</v>
      </c>
      <c r="L578" s="9">
        <f>L577+H578</f>
        <v>14.644104703107859</v>
      </c>
      <c r="N578" s="3">
        <v>14.644104703107899</v>
      </c>
      <c r="O578" s="3">
        <v>-7.4542269045026505E-2</v>
      </c>
    </row>
    <row r="579" spans="1:15" x14ac:dyDescent="0.3">
      <c r="A579">
        <v>-0.95182347442364001</v>
      </c>
      <c r="B579">
        <v>-0.95182347442364001</v>
      </c>
      <c r="D579" s="3">
        <v>0.194117356940289</v>
      </c>
      <c r="E579" s="3">
        <v>0.51361966086225996</v>
      </c>
      <c r="G579" s="2">
        <f t="shared" ref="G579:G642" si="18">A579*D579+B579*E579</f>
        <v>-0.6736407072630477</v>
      </c>
      <c r="H579" s="9">
        <f t="shared" ref="H579:H642" si="19">G579*3600*30*10^-6</f>
        <v>-7.2753196384409149E-2</v>
      </c>
      <c r="L579" s="9">
        <f>L578+H579</f>
        <v>14.571351506723449</v>
      </c>
      <c r="N579" s="3">
        <v>14.571351506723399</v>
      </c>
      <c r="O579" s="3">
        <v>-7.2753196384409205E-2</v>
      </c>
    </row>
    <row r="580" spans="1:15" x14ac:dyDescent="0.3">
      <c r="A580">
        <v>-0.95872716142398995</v>
      </c>
      <c r="B580">
        <v>-0.95626534676939701</v>
      </c>
      <c r="D580" s="3">
        <v>0.194117356940289</v>
      </c>
      <c r="E580" s="3">
        <v>0.51361966086225996</v>
      </c>
      <c r="G580" s="2">
        <f t="shared" si="18"/>
        <v>-0.67726226570451986</v>
      </c>
      <c r="H580" s="9">
        <f t="shared" si="19"/>
        <v>-7.3144324696088142E-2</v>
      </c>
      <c r="L580" s="9">
        <f>L579+H580</f>
        <v>14.498207182027361</v>
      </c>
      <c r="N580" s="3">
        <v>14.4982071820274</v>
      </c>
      <c r="O580" s="3">
        <v>-7.3144324696088101E-2</v>
      </c>
    </row>
    <row r="581" spans="1:15" x14ac:dyDescent="0.3">
      <c r="A581">
        <v>-0.97700169776229295</v>
      </c>
      <c r="B581">
        <v>-0.97411194262785905</v>
      </c>
      <c r="D581" s="3">
        <v>0.195724316387514</v>
      </c>
      <c r="E581" s="3">
        <v>0.57688100643709295</v>
      </c>
      <c r="G581" s="2">
        <f t="shared" si="18"/>
        <v>-0.75316966724951639</v>
      </c>
      <c r="H581" s="9">
        <f t="shared" si="19"/>
        <v>-8.1342324062947766E-2</v>
      </c>
      <c r="L581" s="9">
        <f>L580+H581</f>
        <v>14.416864857964413</v>
      </c>
      <c r="N581" s="3">
        <v>14.4168648579644</v>
      </c>
      <c r="O581" s="3">
        <v>-8.1342324062947793E-2</v>
      </c>
    </row>
    <row r="582" spans="1:15" x14ac:dyDescent="0.3">
      <c r="A582">
        <v>-0.99560983031432304</v>
      </c>
      <c r="B582">
        <v>-0.99272484735885302</v>
      </c>
      <c r="D582" s="3">
        <v>0.195724316387514</v>
      </c>
      <c r="E582" s="3">
        <v>0.57688100643709295</v>
      </c>
      <c r="G582" s="2">
        <f t="shared" si="18"/>
        <v>-0.76754916248644434</v>
      </c>
      <c r="H582" s="9">
        <f t="shared" si="19"/>
        <v>-8.2895309548535995E-2</v>
      </c>
      <c r="L582" s="9">
        <f>L581+H582</f>
        <v>14.333969548415876</v>
      </c>
      <c r="N582" s="3">
        <v>14.333969548415901</v>
      </c>
      <c r="O582" s="3">
        <v>-8.2895309548535995E-2</v>
      </c>
    </row>
    <row r="583" spans="1:15" x14ac:dyDescent="0.3">
      <c r="A583">
        <v>-1.00503621640354</v>
      </c>
      <c r="B583">
        <v>-1.0021536262997499</v>
      </c>
      <c r="D583" s="3">
        <v>0.195724316387514</v>
      </c>
      <c r="E583" s="3">
        <v>0.57688100643709295</v>
      </c>
      <c r="G583" s="2">
        <f t="shared" si="18"/>
        <v>-0.77483341894465851</v>
      </c>
      <c r="H583" s="9">
        <f t="shared" si="19"/>
        <v>-8.368200924602312E-2</v>
      </c>
      <c r="L583" s="9">
        <f>L582+H583</f>
        <v>14.250287539169852</v>
      </c>
      <c r="N583" s="3">
        <v>14.250287539169801</v>
      </c>
      <c r="O583" s="3">
        <v>-8.3682009246023301E-2</v>
      </c>
    </row>
    <row r="584" spans="1:15" x14ac:dyDescent="0.3">
      <c r="A584">
        <v>-1.00503621640354</v>
      </c>
      <c r="B584">
        <v>-1.0021536262997499</v>
      </c>
      <c r="D584" s="3">
        <v>0.195724316387514</v>
      </c>
      <c r="E584" s="3">
        <v>0.57688100643709295</v>
      </c>
      <c r="G584" s="2">
        <f t="shared" si="18"/>
        <v>-0.77483341894465851</v>
      </c>
      <c r="H584" s="9">
        <f t="shared" si="19"/>
        <v>-8.368200924602312E-2</v>
      </c>
      <c r="L584" s="9">
        <f>L583+H584</f>
        <v>14.166605529923828</v>
      </c>
      <c r="N584" s="3">
        <v>14.1666055299238</v>
      </c>
      <c r="O584" s="3">
        <v>-8.3682009246023301E-2</v>
      </c>
    </row>
    <row r="585" spans="1:15" x14ac:dyDescent="0.3">
      <c r="A585">
        <v>-0.90065238527742397</v>
      </c>
      <c r="B585">
        <v>-0.92879760418788804</v>
      </c>
      <c r="D585" s="3">
        <v>0.36084788770831</v>
      </c>
      <c r="E585" s="3">
        <v>0.41175743511629698</v>
      </c>
      <c r="G585" s="2">
        <f t="shared" si="18"/>
        <v>-0.70743783002937577</v>
      </c>
      <c r="H585" s="9">
        <f t="shared" si="19"/>
        <v>-7.6403285643172572E-2</v>
      </c>
      <c r="L585" s="9">
        <f>L584+H585</f>
        <v>14.090202244280656</v>
      </c>
      <c r="N585" s="3">
        <v>14.0902022442807</v>
      </c>
      <c r="O585" s="3">
        <v>-7.64032856431726E-2</v>
      </c>
    </row>
    <row r="586" spans="1:15" x14ac:dyDescent="0.3">
      <c r="A586">
        <v>-8.2531546873415407E-2</v>
      </c>
      <c r="B586">
        <v>-0.83323406629192098</v>
      </c>
      <c r="D586" s="3">
        <v>0.56895047995139603</v>
      </c>
      <c r="E586" s="3">
        <v>0.20365484287321001</v>
      </c>
      <c r="G586" s="2">
        <f t="shared" si="18"/>
        <v>-0.21664851605204788</v>
      </c>
      <c r="H586" s="9">
        <f t="shared" si="19"/>
        <v>-2.3398039733621166E-2</v>
      </c>
      <c r="L586" s="9">
        <f>L585+H586</f>
        <v>14.066804204547035</v>
      </c>
      <c r="N586" s="3">
        <v>14.066804204546999</v>
      </c>
      <c r="O586" s="3">
        <v>-2.3398039733621201E-2</v>
      </c>
    </row>
    <row r="587" spans="1:15" x14ac:dyDescent="0.3">
      <c r="A587">
        <v>2.2100541388782502</v>
      </c>
      <c r="B587">
        <v>-0.64109907139845501</v>
      </c>
      <c r="D587" s="3">
        <v>0.63143593345837701</v>
      </c>
      <c r="E587" s="3">
        <v>0.141169389366229</v>
      </c>
      <c r="G587" s="2">
        <f t="shared" si="18"/>
        <v>1.3050040337435611</v>
      </c>
      <c r="H587" s="9">
        <f t="shared" si="19"/>
        <v>0.14094043564430461</v>
      </c>
      <c r="L587" s="9">
        <f>L586+H587</f>
        <v>14.20774464019134</v>
      </c>
      <c r="N587" s="3">
        <v>14.207744640191301</v>
      </c>
      <c r="O587" s="3">
        <v>0.140940435644304</v>
      </c>
    </row>
    <row r="588" spans="1:15" x14ac:dyDescent="0.3">
      <c r="A588">
        <v>5.51659067774923</v>
      </c>
      <c r="B588">
        <v>-0.449808682914485</v>
      </c>
      <c r="D588" s="3">
        <v>0.65841093609051804</v>
      </c>
      <c r="E588" s="3">
        <v>0.11419438673408799</v>
      </c>
      <c r="G588" s="2">
        <f t="shared" si="18"/>
        <v>3.5808180054720085</v>
      </c>
      <c r="H588" s="9">
        <f t="shared" si="19"/>
        <v>0.38672834459097694</v>
      </c>
      <c r="L588" s="9">
        <f>L587+H588</f>
        <v>14.594472984782318</v>
      </c>
      <c r="N588" s="3">
        <v>14.5944729847823</v>
      </c>
      <c r="O588" s="3">
        <v>0.38672834459097699</v>
      </c>
    </row>
    <row r="589" spans="1:15" x14ac:dyDescent="0.3">
      <c r="A589">
        <v>4.5879666481522703</v>
      </c>
      <c r="B589">
        <v>-0.63790067159617903</v>
      </c>
      <c r="D589" s="3">
        <v>0.67066883335481997</v>
      </c>
      <c r="E589" s="3">
        <v>0.10193648946978601</v>
      </c>
      <c r="G589" s="2">
        <f t="shared" si="18"/>
        <v>3.0119808842941738</v>
      </c>
      <c r="H589" s="9">
        <f t="shared" si="19"/>
        <v>0.32529393550377078</v>
      </c>
      <c r="L589" s="9">
        <f>L588+H589</f>
        <v>14.919766920286088</v>
      </c>
      <c r="N589" s="3">
        <v>14.919766920286101</v>
      </c>
      <c r="O589" s="3">
        <v>0.325293935503771</v>
      </c>
    </row>
    <row r="590" spans="1:15" x14ac:dyDescent="0.3">
      <c r="A590">
        <v>7.8417250320959804</v>
      </c>
      <c r="B590">
        <v>-0.35955382433961602</v>
      </c>
      <c r="D590" s="3">
        <v>0.67427048309290405</v>
      </c>
      <c r="E590" s="3">
        <v>9.83348397317024E-2</v>
      </c>
      <c r="G590" s="2">
        <f t="shared" si="18"/>
        <v>5.2520870579817185</v>
      </c>
      <c r="H590" s="9">
        <f t="shared" si="19"/>
        <v>0.56722540226202556</v>
      </c>
      <c r="L590" s="9">
        <f>L589+H590</f>
        <v>15.486992322548113</v>
      </c>
      <c r="N590" s="3">
        <v>15.486992322548099</v>
      </c>
      <c r="O590" s="3">
        <v>0.567225402262026</v>
      </c>
    </row>
    <row r="591" spans="1:15" x14ac:dyDescent="0.3">
      <c r="A591">
        <v>9.1497899949360093</v>
      </c>
      <c r="B591">
        <v>-0.231559117392036</v>
      </c>
      <c r="D591" s="3">
        <v>0.67066883335481997</v>
      </c>
      <c r="E591" s="3">
        <v>0.10193648946978601</v>
      </c>
      <c r="G591" s="2">
        <f t="shared" si="18"/>
        <v>6.1128746578136717</v>
      </c>
      <c r="H591" s="9">
        <f t="shared" si="19"/>
        <v>0.66019046304387641</v>
      </c>
      <c r="L591" s="9">
        <f>L590+H591</f>
        <v>16.14718278559199</v>
      </c>
      <c r="N591" s="3">
        <v>16.147182785592001</v>
      </c>
      <c r="O591" s="3">
        <v>0.66019046304387696</v>
      </c>
    </row>
    <row r="592" spans="1:15" x14ac:dyDescent="0.3">
      <c r="A592">
        <v>5.3834119631758703</v>
      </c>
      <c r="B592">
        <v>-0.59994305381497404</v>
      </c>
      <c r="D592" s="3">
        <v>0.65841093609051804</v>
      </c>
      <c r="E592" s="3">
        <v>0.11419438673408799</v>
      </c>
      <c r="G592" s="2">
        <f t="shared" si="18"/>
        <v>3.4759871809297413</v>
      </c>
      <c r="H592" s="9">
        <f t="shared" si="19"/>
        <v>0.37540661554041205</v>
      </c>
      <c r="L592" s="9">
        <f>L591+H592</f>
        <v>16.522589401132404</v>
      </c>
      <c r="N592" s="3">
        <v>16.5225894011324</v>
      </c>
      <c r="O592" s="3">
        <v>0.37540661554041199</v>
      </c>
    </row>
    <row r="593" spans="1:15" x14ac:dyDescent="0.3">
      <c r="A593">
        <v>6.6394943241796902</v>
      </c>
      <c r="B593">
        <v>-0.17060299528367101</v>
      </c>
      <c r="D593" s="3">
        <v>0.63143593345837701</v>
      </c>
      <c r="E593" s="3">
        <v>0.141169389366229</v>
      </c>
      <c r="G593" s="2">
        <f t="shared" si="18"/>
        <v>4.1683313756117526</v>
      </c>
      <c r="H593" s="9">
        <f t="shared" si="19"/>
        <v>0.45017978856606927</v>
      </c>
      <c r="L593" s="9">
        <f>L592+H593</f>
        <v>16.972769189698472</v>
      </c>
      <c r="N593" s="3">
        <v>16.9727691896985</v>
      </c>
      <c r="O593" s="3">
        <v>0.45017978856606899</v>
      </c>
    </row>
    <row r="594" spans="1:15" x14ac:dyDescent="0.3">
      <c r="A594">
        <v>7.4142394998545003</v>
      </c>
      <c r="B594">
        <v>0.42025191719330601</v>
      </c>
      <c r="D594" s="3">
        <v>0.56895047995139603</v>
      </c>
      <c r="E594" s="3">
        <v>0.20365484287321001</v>
      </c>
      <c r="G594" s="2">
        <f t="shared" si="18"/>
        <v>4.3039214600799838</v>
      </c>
      <c r="H594" s="9">
        <f t="shared" si="19"/>
        <v>0.46482351768863822</v>
      </c>
      <c r="L594" s="9">
        <f>L593+H594</f>
        <v>17.437592707387111</v>
      </c>
      <c r="N594" s="3">
        <v>17.4375927073871</v>
      </c>
      <c r="O594" s="3">
        <v>0.464823517688639</v>
      </c>
    </row>
    <row r="595" spans="1:15" x14ac:dyDescent="0.3">
      <c r="A595">
        <v>1.77881416370958</v>
      </c>
      <c r="B595">
        <v>0.75213550199685497</v>
      </c>
      <c r="D595" s="3">
        <v>0.36084788770831</v>
      </c>
      <c r="E595" s="3">
        <v>0.41175743511629698</v>
      </c>
      <c r="G595" s="2">
        <f t="shared" si="18"/>
        <v>0.95157871876235944</v>
      </c>
      <c r="H595" s="9">
        <f t="shared" si="19"/>
        <v>0.10277050162633482</v>
      </c>
      <c r="L595" s="9">
        <f>L594+H595</f>
        <v>17.540363209013446</v>
      </c>
      <c r="N595" s="3">
        <v>17.540363209013499</v>
      </c>
      <c r="O595" s="3">
        <v>0.102770501626335</v>
      </c>
    </row>
    <row r="596" spans="1:15" x14ac:dyDescent="0.3">
      <c r="A596">
        <v>-0.93341104778468098</v>
      </c>
      <c r="B596">
        <v>-0.53089150111193495</v>
      </c>
      <c r="D596" s="3">
        <v>0.195724316387514</v>
      </c>
      <c r="E596" s="3">
        <v>0.57688100643709295</v>
      </c>
      <c r="G596" s="2">
        <f t="shared" si="18"/>
        <v>-0.4889524627065619</v>
      </c>
      <c r="H596" s="9">
        <f t="shared" si="19"/>
        <v>-5.2806865972308686E-2</v>
      </c>
      <c r="L596" s="9">
        <f>L595+H596</f>
        <v>17.487556343041138</v>
      </c>
      <c r="N596" s="3">
        <v>17.487556343041099</v>
      </c>
      <c r="O596" s="3">
        <v>-5.28068659723087E-2</v>
      </c>
    </row>
    <row r="597" spans="1:15" x14ac:dyDescent="0.3">
      <c r="A597">
        <v>-1.2554990616250701</v>
      </c>
      <c r="B597">
        <v>-1.2498524110928699</v>
      </c>
      <c r="D597" s="3">
        <v>0.195724316387514</v>
      </c>
      <c r="E597" s="3">
        <v>0.57688100643709295</v>
      </c>
      <c r="G597" s="2">
        <f t="shared" si="18"/>
        <v>-0.9667478123708142</v>
      </c>
      <c r="H597" s="9">
        <f t="shared" si="19"/>
        <v>-0.10440876373604793</v>
      </c>
      <c r="L597" s="9">
        <f>L596+H597</f>
        <v>17.383147579305092</v>
      </c>
      <c r="N597" s="3">
        <v>17.383147579305099</v>
      </c>
      <c r="O597" s="3">
        <v>-0.104408763736048</v>
      </c>
    </row>
    <row r="598" spans="1:15" x14ac:dyDescent="0.3">
      <c r="A598">
        <v>-1.3292787068670899</v>
      </c>
      <c r="B598">
        <v>-1.32646975529143</v>
      </c>
      <c r="D598" s="3">
        <v>0.195724316387514</v>
      </c>
      <c r="E598" s="3">
        <v>0.57688100643709295</v>
      </c>
      <c r="G598" s="2">
        <f t="shared" si="18"/>
        <v>-1.0253873736309242</v>
      </c>
      <c r="H598" s="9">
        <f t="shared" si="19"/>
        <v>-0.11074183635213981</v>
      </c>
      <c r="L598" s="9">
        <f>L597+H598</f>
        <v>17.272405742952952</v>
      </c>
      <c r="N598" s="3">
        <v>17.272405742953001</v>
      </c>
      <c r="O598" s="3">
        <v>-0.11074183635213999</v>
      </c>
    </row>
    <row r="599" spans="1:15" x14ac:dyDescent="0.3">
      <c r="A599">
        <v>-1.31707201976124</v>
      </c>
      <c r="B599">
        <v>-1.3142605632709501</v>
      </c>
      <c r="D599" s="3">
        <v>0.195724316387514</v>
      </c>
      <c r="E599" s="3">
        <v>0.57688100643709295</v>
      </c>
      <c r="G599" s="2">
        <f t="shared" si="18"/>
        <v>-1.0159549771612173</v>
      </c>
      <c r="H599" s="9">
        <f t="shared" si="19"/>
        <v>-0.10972313753341147</v>
      </c>
      <c r="L599" s="9">
        <f>L598+H599</f>
        <v>17.16268260541954</v>
      </c>
      <c r="N599" s="3">
        <v>17.162682605419501</v>
      </c>
      <c r="O599" s="3">
        <v>-0.10972313753341099</v>
      </c>
    </row>
    <row r="600" spans="1:15" x14ac:dyDescent="0.3">
      <c r="A600">
        <v>-1.2344823680505701</v>
      </c>
      <c r="B600">
        <v>-1.23165346308866</v>
      </c>
      <c r="D600" s="3">
        <v>0.195724316387514</v>
      </c>
      <c r="E600" s="3">
        <v>0.57688100643709295</v>
      </c>
      <c r="G600" s="2">
        <f t="shared" si="18"/>
        <v>-0.95213570694745431</v>
      </c>
      <c r="H600" s="9">
        <f t="shared" si="19"/>
        <v>-0.10283065635032507</v>
      </c>
      <c r="L600" s="9">
        <f>L599+H600</f>
        <v>17.059851949069216</v>
      </c>
      <c r="N600" s="3">
        <v>17.059851949069198</v>
      </c>
      <c r="O600" s="3">
        <v>-0.102830656350325</v>
      </c>
    </row>
    <row r="601" spans="1:15" x14ac:dyDescent="0.3">
      <c r="A601">
        <v>-1.2344724652093</v>
      </c>
      <c r="B601">
        <v>-1.2311057070890099</v>
      </c>
      <c r="D601" s="3">
        <v>0.19718527929331001</v>
      </c>
      <c r="E601" s="3">
        <v>0.66107444340289001</v>
      </c>
      <c r="G601" s="2">
        <f t="shared" si="18"/>
        <v>-1.0572723179161854</v>
      </c>
      <c r="H601" s="9">
        <f t="shared" si="19"/>
        <v>-0.11418541033494803</v>
      </c>
      <c r="L601" s="9">
        <f>L600+H601</f>
        <v>16.945666538734269</v>
      </c>
      <c r="N601" s="3">
        <v>16.945666538734301</v>
      </c>
      <c r="O601" s="3">
        <v>-0.114185410334948</v>
      </c>
    </row>
    <row r="602" spans="1:15" x14ac:dyDescent="0.3">
      <c r="A602">
        <v>-1.2117701126007201</v>
      </c>
      <c r="B602">
        <v>-1.2083974566344999</v>
      </c>
      <c r="D602" s="3">
        <v>0.19718527929331001</v>
      </c>
      <c r="E602" s="3">
        <v>0.66107444340289001</v>
      </c>
      <c r="G602" s="2">
        <f t="shared" si="18"/>
        <v>-1.0377839041465786</v>
      </c>
      <c r="H602" s="9">
        <f t="shared" si="19"/>
        <v>-0.11208066164783047</v>
      </c>
      <c r="L602" s="9">
        <f>L601+H602</f>
        <v>16.833585877086438</v>
      </c>
      <c r="N602" s="3">
        <v>16.833585877086399</v>
      </c>
      <c r="O602" s="3">
        <v>-0.11208066164783</v>
      </c>
    </row>
    <row r="603" spans="1:15" x14ac:dyDescent="0.3">
      <c r="A603">
        <v>-1.2251663689483701</v>
      </c>
      <c r="B603">
        <v>-1.2251663689483701</v>
      </c>
      <c r="D603" s="3">
        <v>0.19718527929331001</v>
      </c>
      <c r="E603" s="3">
        <v>0.66107444340289001</v>
      </c>
      <c r="G603" s="2">
        <f t="shared" si="18"/>
        <v>-1.0515109480703384</v>
      </c>
      <c r="H603" s="9">
        <f t="shared" si="19"/>
        <v>-0.11356318239159655</v>
      </c>
      <c r="L603" s="9">
        <f>L602+H603</f>
        <v>16.72002269469484</v>
      </c>
      <c r="N603" s="3">
        <v>16.720022694694801</v>
      </c>
      <c r="O603" s="3">
        <v>-0.113563182391597</v>
      </c>
    </row>
    <row r="604" spans="1:15" x14ac:dyDescent="0.3">
      <c r="A604">
        <v>-1.2005641865935199</v>
      </c>
      <c r="B604">
        <v>-1.1971885878570501</v>
      </c>
      <c r="D604" s="3">
        <v>0.19718527929331001</v>
      </c>
      <c r="E604" s="3">
        <v>0.66107444340289001</v>
      </c>
      <c r="G604" s="2">
        <f t="shared" si="18"/>
        <v>-1.02816436380888</v>
      </c>
      <c r="H604" s="9">
        <f t="shared" si="19"/>
        <v>-0.11104175129135903</v>
      </c>
      <c r="L604" s="9">
        <f>L603+H604</f>
        <v>16.608980943403481</v>
      </c>
      <c r="N604" s="3">
        <v>16.608980943403498</v>
      </c>
      <c r="O604" s="3">
        <v>-0.111041751291359</v>
      </c>
    </row>
    <row r="605" spans="1:15" x14ac:dyDescent="0.3">
      <c r="A605">
        <v>-1.18945408275856</v>
      </c>
      <c r="B605">
        <v>-1.18607554543983</v>
      </c>
      <c r="D605" s="3">
        <v>0.19718527929331001</v>
      </c>
      <c r="E605" s="3">
        <v>0.66107444340289001</v>
      </c>
      <c r="G605" s="2">
        <f t="shared" si="18"/>
        <v>-1.0186270665507293</v>
      </c>
      <c r="H605" s="9">
        <f t="shared" si="19"/>
        <v>-0.11001172318747876</v>
      </c>
      <c r="L605" s="9">
        <f>L604+H605</f>
        <v>16.498969220216001</v>
      </c>
      <c r="N605" s="3">
        <v>16.498969220216001</v>
      </c>
      <c r="O605" s="3">
        <v>-0.110011723187479</v>
      </c>
    </row>
    <row r="606" spans="1:15" x14ac:dyDescent="0.3">
      <c r="A606">
        <v>-1.1784390493041199</v>
      </c>
      <c r="B606">
        <v>-1.1750575776549801</v>
      </c>
      <c r="D606" s="3">
        <v>0.19718527929331001</v>
      </c>
      <c r="E606" s="3">
        <v>0.66107444340289001</v>
      </c>
      <c r="G606" s="2">
        <f t="shared" si="18"/>
        <v>-1.0091713671817897</v>
      </c>
      <c r="H606" s="9">
        <f t="shared" si="19"/>
        <v>-0.10899050765563328</v>
      </c>
      <c r="L606" s="9">
        <f>L605+H606</f>
        <v>16.389978712560367</v>
      </c>
      <c r="N606" s="3">
        <v>16.389978712560399</v>
      </c>
      <c r="O606" s="3">
        <v>-0.10899050765563401</v>
      </c>
    </row>
    <row r="607" spans="1:15" x14ac:dyDescent="0.3">
      <c r="A607">
        <v>-1.1143038950111499</v>
      </c>
      <c r="B607">
        <v>-1.1109049101697599</v>
      </c>
      <c r="D607" s="3">
        <v>0.19718527929331001</v>
      </c>
      <c r="E607" s="3">
        <v>0.66107444340289001</v>
      </c>
      <c r="G607" s="2">
        <f t="shared" si="18"/>
        <v>-0.95411516991940837</v>
      </c>
      <c r="H607" s="9">
        <f t="shared" si="19"/>
        <v>-0.10304443835129609</v>
      </c>
      <c r="L607" s="9">
        <f>L606+H607</f>
        <v>16.28693427420907</v>
      </c>
      <c r="N607" s="3">
        <v>16.286934274209099</v>
      </c>
      <c r="O607" s="3">
        <v>-0.10304443835129599</v>
      </c>
    </row>
    <row r="608" spans="1:15" x14ac:dyDescent="0.3">
      <c r="A608">
        <v>-1.0338024734965301</v>
      </c>
      <c r="B608">
        <v>-1.0303804020031599</v>
      </c>
      <c r="D608" s="3">
        <v>0.19718527929331001</v>
      </c>
      <c r="E608" s="3">
        <v>0.66107444340289001</v>
      </c>
      <c r="G608" s="2">
        <f t="shared" si="18"/>
        <v>-0.88500878021801299</v>
      </c>
      <c r="H608" s="9">
        <f t="shared" si="19"/>
        <v>-9.5580948263545407E-2</v>
      </c>
      <c r="L608" s="9">
        <f>L607+H608</f>
        <v>16.191353325945524</v>
      </c>
      <c r="N608" s="3">
        <v>16.191353325945499</v>
      </c>
      <c r="O608" s="3">
        <v>-9.5580948263546003E-2</v>
      </c>
    </row>
    <row r="609" spans="1:15" x14ac:dyDescent="0.3">
      <c r="A609">
        <v>-0.91638978556377604</v>
      </c>
      <c r="B609">
        <v>-0.93146810273172298</v>
      </c>
      <c r="D609" s="3">
        <v>0.36425346355313298</v>
      </c>
      <c r="E609" s="3">
        <v>0.49400625914306701</v>
      </c>
      <c r="G609" s="2">
        <f t="shared" si="18"/>
        <v>-0.79394922629790676</v>
      </c>
      <c r="H609" s="9">
        <f t="shared" si="19"/>
        <v>-8.5746516440173934E-2</v>
      </c>
      <c r="L609" s="9">
        <f>L608+H609</f>
        <v>16.10560680950535</v>
      </c>
      <c r="N609" s="3">
        <v>16.105606809505399</v>
      </c>
      <c r="O609" s="3">
        <v>-8.5746516440174003E-2</v>
      </c>
    </row>
    <row r="610" spans="1:15" x14ac:dyDescent="0.3">
      <c r="A610">
        <v>-8.9634816155815793E-3</v>
      </c>
      <c r="B610">
        <v>-0.79453561216788604</v>
      </c>
      <c r="D610" s="3">
        <v>0.60945083815119505</v>
      </c>
      <c r="E610" s="3">
        <v>0.24880888454500499</v>
      </c>
      <c r="G610" s="2">
        <f t="shared" si="18"/>
        <v>-0.20315032077814343</v>
      </c>
      <c r="H610" s="9">
        <f t="shared" si="19"/>
        <v>-2.1940234644039488E-2</v>
      </c>
      <c r="L610" s="9">
        <f>L609+H610</f>
        <v>16.083666574861311</v>
      </c>
      <c r="N610" s="3">
        <v>16.083666574861301</v>
      </c>
      <c r="O610" s="3">
        <v>-2.1940234644039502E-2</v>
      </c>
    </row>
    <row r="611" spans="1:15" x14ac:dyDescent="0.3">
      <c r="A611">
        <v>2.8603373293419199</v>
      </c>
      <c r="B611">
        <v>-0.55905520332532299</v>
      </c>
      <c r="D611" s="3">
        <v>0.68511299704427497</v>
      </c>
      <c r="E611" s="3">
        <v>0.17314672565192599</v>
      </c>
      <c r="G611" s="2">
        <f t="shared" si="18"/>
        <v>1.8628557023486088</v>
      </c>
      <c r="H611" s="9">
        <f t="shared" si="19"/>
        <v>0.20118841585364972</v>
      </c>
      <c r="L611" s="9">
        <f>L610+H611</f>
        <v>16.284854990714962</v>
      </c>
      <c r="N611" s="3">
        <v>16.284854990715001</v>
      </c>
      <c r="O611" s="3">
        <v>0.20118841585364999</v>
      </c>
    </row>
    <row r="612" spans="1:15" x14ac:dyDescent="0.3">
      <c r="A612">
        <v>6.8402602290819896</v>
      </c>
      <c r="B612">
        <v>-0.15297824773183399</v>
      </c>
      <c r="D612" s="3">
        <v>0.71798319066975702</v>
      </c>
      <c r="E612" s="3">
        <v>0.140276532026443</v>
      </c>
      <c r="G612" s="2">
        <f t="shared" si="18"/>
        <v>4.8897326062204263</v>
      </c>
      <c r="H612" s="9">
        <f t="shared" si="19"/>
        <v>0.52809112147180592</v>
      </c>
      <c r="L612" s="9">
        <f>L611+H612</f>
        <v>16.812946112186768</v>
      </c>
      <c r="N612" s="3">
        <v>16.8129461121868</v>
      </c>
      <c r="O612" s="3">
        <v>0.52809112147180703</v>
      </c>
    </row>
    <row r="613" spans="1:15" x14ac:dyDescent="0.3">
      <c r="A613">
        <v>10.4997980858512</v>
      </c>
      <c r="B613">
        <v>0.24399924961946901</v>
      </c>
      <c r="D613" s="3">
        <v>0.73295701751806097</v>
      </c>
      <c r="E613" s="3">
        <v>0.12530270517813999</v>
      </c>
      <c r="G613" s="2">
        <f t="shared" si="18"/>
        <v>7.7264744555860965</v>
      </c>
      <c r="H613" s="9">
        <f t="shared" si="19"/>
        <v>0.8344592412032984</v>
      </c>
      <c r="L613" s="9">
        <f>L612+H613</f>
        <v>17.647405353390067</v>
      </c>
      <c r="N613" s="3">
        <v>17.647405353390099</v>
      </c>
      <c r="O613" s="3">
        <v>0.83445924120329995</v>
      </c>
    </row>
    <row r="614" spans="1:15" x14ac:dyDescent="0.3">
      <c r="A614">
        <v>6.4434337085592404</v>
      </c>
      <c r="B614">
        <v>-0.51101443981513905</v>
      </c>
      <c r="D614" s="3">
        <v>0.73736088213333395</v>
      </c>
      <c r="E614" s="3">
        <v>0.120898840562866</v>
      </c>
      <c r="G614" s="2">
        <f t="shared" si="18"/>
        <v>4.6893549100263678</v>
      </c>
      <c r="H614" s="9">
        <f t="shared" si="19"/>
        <v>0.50645033028284769</v>
      </c>
      <c r="L614" s="9">
        <f>L613+H614</f>
        <v>18.153855683672916</v>
      </c>
      <c r="N614" s="3">
        <v>18.153855683672901</v>
      </c>
      <c r="O614" s="3">
        <v>0.50645033028284803</v>
      </c>
    </row>
    <row r="615" spans="1:15" x14ac:dyDescent="0.3">
      <c r="A615">
        <v>5.1907208881584301</v>
      </c>
      <c r="B615">
        <v>-0.57587275216627698</v>
      </c>
      <c r="D615" s="3">
        <v>0.73295701751806097</v>
      </c>
      <c r="E615" s="3">
        <v>0.12530270517813999</v>
      </c>
      <c r="G615" s="2">
        <f t="shared" si="18"/>
        <v>3.7324168872684882</v>
      </c>
      <c r="H615" s="9">
        <f t="shared" si="19"/>
        <v>0.40310102382499668</v>
      </c>
      <c r="L615" s="9">
        <f>L614+H615</f>
        <v>18.556956707497914</v>
      </c>
      <c r="N615" s="3">
        <v>18.5569567074979</v>
      </c>
      <c r="O615" s="3">
        <v>0.40310102382499702</v>
      </c>
    </row>
    <row r="616" spans="1:15" x14ac:dyDescent="0.3">
      <c r="A616">
        <v>4.3406066509151202</v>
      </c>
      <c r="B616">
        <v>-0.59452803074750604</v>
      </c>
      <c r="D616" s="3">
        <v>0.71798319066975702</v>
      </c>
      <c r="E616" s="3">
        <v>0.140276532026443</v>
      </c>
      <c r="G616" s="2">
        <f t="shared" si="18"/>
        <v>3.0330842823206354</v>
      </c>
      <c r="H616" s="9">
        <f t="shared" si="19"/>
        <v>0.32757310249062865</v>
      </c>
      <c r="L616" s="9">
        <f>L615+H616</f>
        <v>18.884529809988543</v>
      </c>
      <c r="N616" s="3">
        <v>18.8845298099885</v>
      </c>
      <c r="O616" s="3">
        <v>0.32757310249062899</v>
      </c>
    </row>
    <row r="617" spans="1:15" x14ac:dyDescent="0.3">
      <c r="A617">
        <v>2.00403266888239</v>
      </c>
      <c r="B617">
        <v>-0.77146927090476902</v>
      </c>
      <c r="D617" s="3">
        <v>0.68511299704427497</v>
      </c>
      <c r="E617" s="3">
        <v>0.17314672565192599</v>
      </c>
      <c r="G617" s="2">
        <f t="shared" si="18"/>
        <v>1.239411449754412</v>
      </c>
      <c r="H617" s="9">
        <f t="shared" si="19"/>
        <v>0.13385643657347648</v>
      </c>
      <c r="L617" s="9">
        <f>L616+H617</f>
        <v>19.01838624656202</v>
      </c>
      <c r="N617" s="3">
        <v>19.018386246561999</v>
      </c>
      <c r="O617" s="3">
        <v>0.13385643657347701</v>
      </c>
    </row>
    <row r="618" spans="1:15" x14ac:dyDescent="0.3">
      <c r="A618">
        <v>1.15917413798636</v>
      </c>
      <c r="B618">
        <v>-0.68110530277730197</v>
      </c>
      <c r="D618" s="3">
        <v>0.60945083815119505</v>
      </c>
      <c r="E618" s="3">
        <v>0.24880888454500499</v>
      </c>
      <c r="G618" s="2">
        <f t="shared" si="18"/>
        <v>0.53699459931726778</v>
      </c>
      <c r="H618" s="9">
        <f t="shared" si="19"/>
        <v>5.7995416726264917E-2</v>
      </c>
      <c r="L618" s="9">
        <f>L617+H618</f>
        <v>19.076381663288284</v>
      </c>
      <c r="N618" s="3">
        <v>19.076381663288299</v>
      </c>
      <c r="O618" s="3">
        <v>5.7995416726264903E-2</v>
      </c>
    </row>
    <row r="619" spans="1:15" x14ac:dyDescent="0.3">
      <c r="A619">
        <v>-0.27753531930849001</v>
      </c>
      <c r="B619">
        <v>-0.45869683122097199</v>
      </c>
      <c r="D619" s="3">
        <v>0.36425346355313298</v>
      </c>
      <c r="E619" s="3">
        <v>0.49400625914306701</v>
      </c>
      <c r="G619" s="2">
        <f t="shared" si="18"/>
        <v>-0.32769230698869334</v>
      </c>
      <c r="H619" s="9">
        <f t="shared" si="19"/>
        <v>-3.539076915477888E-2</v>
      </c>
      <c r="L619" s="9">
        <f>L618+H619</f>
        <v>19.040990894133504</v>
      </c>
      <c r="N619" s="3">
        <v>19.0409908941335</v>
      </c>
      <c r="O619" s="3">
        <v>-3.5390769154778901E-2</v>
      </c>
    </row>
    <row r="620" spans="1:15" x14ac:dyDescent="0.3">
      <c r="A620">
        <v>-0.94404091620827002</v>
      </c>
      <c r="B620">
        <v>-0.78184700186679501</v>
      </c>
      <c r="D620" s="3">
        <v>0.19718527929331001</v>
      </c>
      <c r="E620" s="3">
        <v>0.66107444340289001</v>
      </c>
      <c r="G620" s="2">
        <f t="shared" si="18"/>
        <v>-0.70301004331214989</v>
      </c>
      <c r="H620" s="9">
        <f t="shared" si="19"/>
        <v>-7.5925084677712182E-2</v>
      </c>
      <c r="L620" s="9">
        <f>L619+H620</f>
        <v>18.96506580945579</v>
      </c>
      <c r="N620" s="3">
        <v>18.965065809455801</v>
      </c>
      <c r="O620" s="3">
        <v>-7.5925084677712307E-2</v>
      </c>
    </row>
    <row r="621" spans="1:15" x14ac:dyDescent="0.3">
      <c r="A621">
        <v>-1.04355732420425</v>
      </c>
      <c r="B621">
        <v>-1.03971646894228</v>
      </c>
      <c r="D621" s="3">
        <v>0.19798340871317599</v>
      </c>
      <c r="E621" s="3">
        <v>0.72936780997662198</v>
      </c>
      <c r="G621" s="2">
        <f t="shared" si="18"/>
        <v>-0.9649427601826156</v>
      </c>
      <c r="H621" s="9">
        <f t="shared" si="19"/>
        <v>-0.10421381809972248</v>
      </c>
      <c r="L621" s="9">
        <f>L620+H621</f>
        <v>18.860851991356068</v>
      </c>
      <c r="N621" s="3">
        <v>18.8608519913561</v>
      </c>
      <c r="O621" s="3">
        <v>-0.10421381809972199</v>
      </c>
    </row>
    <row r="622" spans="1:15" x14ac:dyDescent="0.3">
      <c r="A622">
        <v>-1.09364766448408</v>
      </c>
      <c r="B622">
        <v>-1.08982300352641</v>
      </c>
      <c r="D622" s="3">
        <v>0.19798340871317599</v>
      </c>
      <c r="E622" s="3">
        <v>0.72936780997662198</v>
      </c>
      <c r="G622" s="2">
        <f t="shared" si="18"/>
        <v>-1.0114059098899641</v>
      </c>
      <c r="H622" s="9">
        <f t="shared" si="19"/>
        <v>-0.10923183826811612</v>
      </c>
      <c r="L622" s="9">
        <f>L621+H622</f>
        <v>18.751620153087952</v>
      </c>
      <c r="N622" s="3">
        <v>18.751620153087998</v>
      </c>
      <c r="O622" s="3">
        <v>-0.109231838268116</v>
      </c>
    </row>
    <row r="623" spans="1:15" x14ac:dyDescent="0.3">
      <c r="A623">
        <v>-1.1353096043650199</v>
      </c>
      <c r="B623">
        <v>-1.1314979963110099</v>
      </c>
      <c r="D623" s="3">
        <v>0.19798340871317599</v>
      </c>
      <c r="E623" s="3">
        <v>0.72936780997662198</v>
      </c>
      <c r="G623" s="2">
        <f t="shared" si="18"/>
        <v>-1.0500506809792911</v>
      </c>
      <c r="H623" s="9">
        <f t="shared" si="19"/>
        <v>-0.11340547354576343</v>
      </c>
      <c r="L623" s="9">
        <f>L622+H623</f>
        <v>18.638214679542187</v>
      </c>
      <c r="N623" s="3">
        <v>18.638214679542202</v>
      </c>
      <c r="O623" s="3">
        <v>-0.113405473545763</v>
      </c>
    </row>
    <row r="624" spans="1:15" x14ac:dyDescent="0.3">
      <c r="A624">
        <v>-1.17843390177843</v>
      </c>
      <c r="B624">
        <v>-1.1746354286462299</v>
      </c>
      <c r="D624" s="3">
        <v>0.19798340871317599</v>
      </c>
      <c r="E624" s="3">
        <v>0.72936780997662198</v>
      </c>
      <c r="G624" s="2">
        <f t="shared" si="18"/>
        <v>-1.0900516309299129</v>
      </c>
      <c r="H624" s="9">
        <f t="shared" si="19"/>
        <v>-0.1177255761404306</v>
      </c>
      <c r="L624" s="9">
        <f>L623+H624</f>
        <v>18.520489103401758</v>
      </c>
      <c r="N624" s="3">
        <v>18.5204891034018</v>
      </c>
      <c r="O624" s="3">
        <v>-0.117725576140431</v>
      </c>
    </row>
    <row r="625" spans="1:15" x14ac:dyDescent="0.3">
      <c r="A625">
        <v>-1.17843390177843</v>
      </c>
      <c r="B625">
        <v>-1.1746354286462299</v>
      </c>
      <c r="D625" s="3">
        <v>0.19798340871317599</v>
      </c>
      <c r="E625" s="3">
        <v>0.72936780997662198</v>
      </c>
      <c r="G625" s="2">
        <f t="shared" si="18"/>
        <v>-1.0900516309299129</v>
      </c>
      <c r="H625" s="9">
        <f t="shared" si="19"/>
        <v>-0.1177255761404306</v>
      </c>
      <c r="L625" s="9">
        <f>L624+H625</f>
        <v>18.402763527261328</v>
      </c>
      <c r="N625" s="3">
        <v>18.4027635272613</v>
      </c>
      <c r="O625" s="3">
        <v>-0.117725576140431</v>
      </c>
    </row>
    <row r="626" spans="1:15" x14ac:dyDescent="0.3">
      <c r="A626">
        <v>-1.18944893970146</v>
      </c>
      <c r="B626">
        <v>-1.1856537625982599</v>
      </c>
      <c r="D626" s="3">
        <v>0.19798340871317599</v>
      </c>
      <c r="E626" s="3">
        <v>0.72936780997662198</v>
      </c>
      <c r="G626" s="2">
        <f t="shared" si="18"/>
        <v>-1.1002688437892025</v>
      </c>
      <c r="H626" s="9">
        <f t="shared" si="19"/>
        <v>-0.11882903512923387</v>
      </c>
      <c r="L626" s="9">
        <f>L625+H626</f>
        <v>18.283934492132094</v>
      </c>
      <c r="N626" s="3">
        <v>18.283934492132101</v>
      </c>
      <c r="O626" s="3">
        <v>-0.118829035129234</v>
      </c>
    </row>
    <row r="627" spans="1:15" x14ac:dyDescent="0.3">
      <c r="A627">
        <v>-1.1915533225103001</v>
      </c>
      <c r="B627">
        <v>-1.1915533225103001</v>
      </c>
      <c r="D627" s="3">
        <v>0.19798340871317599</v>
      </c>
      <c r="E627" s="3">
        <v>0.72936780997662198</v>
      </c>
      <c r="G627" s="2">
        <f t="shared" si="18"/>
        <v>-1.1049884257638047</v>
      </c>
      <c r="H627" s="9">
        <f t="shared" si="19"/>
        <v>-0.11933874998249092</v>
      </c>
      <c r="L627" s="9">
        <f>L626+H627</f>
        <v>18.164595742149604</v>
      </c>
      <c r="N627" s="3">
        <v>18.164595742149601</v>
      </c>
      <c r="O627" s="3">
        <v>-0.119338749982491</v>
      </c>
    </row>
    <row r="628" spans="1:15" x14ac:dyDescent="0.3">
      <c r="A628">
        <v>-1.1566860566000601</v>
      </c>
      <c r="B628">
        <v>-1.1528810060282799</v>
      </c>
      <c r="D628" s="3">
        <v>0.19798340871317599</v>
      </c>
      <c r="E628" s="3">
        <v>0.72936780997662198</v>
      </c>
      <c r="G628" s="2">
        <f t="shared" si="18"/>
        <v>-1.0698789428271727</v>
      </c>
      <c r="H628" s="9">
        <f t="shared" si="19"/>
        <v>-0.11554692582533464</v>
      </c>
      <c r="L628" s="9">
        <f>L627+H628</f>
        <v>18.049048816324269</v>
      </c>
      <c r="N628" s="3">
        <v>18.049048816324301</v>
      </c>
      <c r="O628" s="3">
        <v>-0.115546925825335</v>
      </c>
    </row>
    <row r="629" spans="1:15" x14ac:dyDescent="0.3">
      <c r="A629">
        <v>-1.1247588272739899</v>
      </c>
      <c r="B629">
        <v>-1.12094394813514</v>
      </c>
      <c r="D629" s="3">
        <v>0.19798340871317599</v>
      </c>
      <c r="E629" s="3">
        <v>0.72936780997662198</v>
      </c>
      <c r="G629" s="2">
        <f t="shared" si="18"/>
        <v>-1.040264019161814</v>
      </c>
      <c r="H629" s="9">
        <f t="shared" si="19"/>
        <v>-0.11234851406947589</v>
      </c>
      <c r="L629" s="9">
        <f>L628+H629</f>
        <v>17.936700302254792</v>
      </c>
      <c r="N629" s="3">
        <v>17.936700302254799</v>
      </c>
      <c r="O629" s="3">
        <v>-0.112348514069476</v>
      </c>
    </row>
    <row r="630" spans="1:15" x14ac:dyDescent="0.3">
      <c r="A630">
        <v>-1.09364766448408</v>
      </c>
      <c r="B630">
        <v>-1.08982300352641</v>
      </c>
      <c r="D630" s="3">
        <v>0.19798340871317599</v>
      </c>
      <c r="E630" s="3">
        <v>0.72936780997662198</v>
      </c>
      <c r="G630" s="2">
        <f t="shared" si="18"/>
        <v>-1.0114059098899641</v>
      </c>
      <c r="H630" s="9">
        <f t="shared" si="19"/>
        <v>-0.10923183826811612</v>
      </c>
      <c r="L630" s="9">
        <f>L629+H630</f>
        <v>17.827468463986676</v>
      </c>
      <c r="N630" s="3">
        <v>17.827468463986701</v>
      </c>
      <c r="O630" s="3">
        <v>-0.109231838268116</v>
      </c>
    </row>
    <row r="631" spans="1:15" x14ac:dyDescent="0.3">
      <c r="A631">
        <v>-1.0633333974860599</v>
      </c>
      <c r="B631">
        <v>-1.05949900324972</v>
      </c>
      <c r="D631" s="3">
        <v>0.19798340871317599</v>
      </c>
      <c r="E631" s="3">
        <v>0.72936780997662198</v>
      </c>
      <c r="G631" s="2">
        <f t="shared" si="18"/>
        <v>-0.98328683830551478</v>
      </c>
      <c r="H631" s="9">
        <f t="shared" si="19"/>
        <v>-0.10619497853699558</v>
      </c>
      <c r="L631" s="9">
        <f>L630+H631</f>
        <v>17.721273485449682</v>
      </c>
      <c r="N631" s="3">
        <v>17.7212734854497</v>
      </c>
      <c r="O631" s="3">
        <v>-0.106194978536996</v>
      </c>
    </row>
    <row r="632" spans="1:15" x14ac:dyDescent="0.3">
      <c r="A632">
        <v>-1.04355732420425</v>
      </c>
      <c r="B632">
        <v>-1.03971646894228</v>
      </c>
      <c r="D632" s="3">
        <v>0.19798340871317599</v>
      </c>
      <c r="E632" s="3">
        <v>0.72936780997662198</v>
      </c>
      <c r="G632" s="2">
        <f t="shared" si="18"/>
        <v>-0.9649427601826156</v>
      </c>
      <c r="H632" s="9">
        <f t="shared" si="19"/>
        <v>-0.10421381809972248</v>
      </c>
      <c r="L632" s="9">
        <f>L631+H632</f>
        <v>17.61705966734996</v>
      </c>
      <c r="N632" s="3">
        <v>17.617059667349999</v>
      </c>
      <c r="O632" s="3">
        <v>-0.10421381809972199</v>
      </c>
    </row>
    <row r="633" spans="1:15" x14ac:dyDescent="0.3">
      <c r="A633">
        <v>-1.0219196205607499</v>
      </c>
      <c r="B633">
        <v>-1.02360404219069</v>
      </c>
      <c r="D633" s="3">
        <v>0.36177080942189299</v>
      </c>
      <c r="E633" s="3">
        <v>0.56558040926790498</v>
      </c>
      <c r="G633" s="2">
        <f t="shared" si="18"/>
        <v>-0.94863108140486863</v>
      </c>
      <c r="H633" s="9">
        <f t="shared" si="19"/>
        <v>-0.10245215679172581</v>
      </c>
      <c r="L633" s="9">
        <f>L632+H633</f>
        <v>17.514607510558236</v>
      </c>
      <c r="N633" s="3">
        <v>17.5146075105582</v>
      </c>
      <c r="O633" s="3">
        <v>-0.10245215679172601</v>
      </c>
    </row>
    <row r="634" spans="1:15" x14ac:dyDescent="0.3">
      <c r="A634">
        <v>-0.57090085156633497</v>
      </c>
      <c r="B634">
        <v>-0.98748905526263697</v>
      </c>
      <c r="D634" s="3">
        <v>0.63862977440153501</v>
      </c>
      <c r="E634" s="3">
        <v>0.28872144428826302</v>
      </c>
      <c r="G634" s="2">
        <f t="shared" si="18"/>
        <v>-0.64970354829573362</v>
      </c>
      <c r="H634" s="9">
        <f t="shared" si="19"/>
        <v>-7.0167983215939242E-2</v>
      </c>
      <c r="L634" s="9">
        <f>L633+H634</f>
        <v>17.444439527342297</v>
      </c>
      <c r="N634" s="3">
        <v>17.444439527342301</v>
      </c>
      <c r="O634" s="3">
        <v>-7.0167983215939297E-2</v>
      </c>
    </row>
    <row r="635" spans="1:15" x14ac:dyDescent="0.3">
      <c r="A635">
        <v>1.0895094971744299</v>
      </c>
      <c r="B635">
        <v>-0.85360297429443599</v>
      </c>
      <c r="D635" s="3">
        <v>0.72589287705291194</v>
      </c>
      <c r="E635" s="3">
        <v>0.201458341636886</v>
      </c>
      <c r="G635" s="2">
        <f t="shared" si="18"/>
        <v>0.61890174386274788</v>
      </c>
      <c r="H635" s="9">
        <f t="shared" si="19"/>
        <v>6.6841388337176774E-2</v>
      </c>
      <c r="L635" s="9">
        <f>L634+H635</f>
        <v>17.511280915679475</v>
      </c>
      <c r="N635" s="3">
        <v>17.5112809156795</v>
      </c>
      <c r="O635" s="3">
        <v>6.6841388337177399E-2</v>
      </c>
    </row>
    <row r="636" spans="1:15" x14ac:dyDescent="0.3">
      <c r="A636">
        <v>1.5049579698814299</v>
      </c>
      <c r="B636">
        <v>-0.86782797638769005</v>
      </c>
      <c r="D636" s="3">
        <v>0.76397299136996299</v>
      </c>
      <c r="E636" s="3">
        <v>0.16337822731983501</v>
      </c>
      <c r="G636" s="2">
        <f t="shared" si="18"/>
        <v>1.0079630457356024</v>
      </c>
      <c r="H636" s="9">
        <f t="shared" si="19"/>
        <v>0.10886000893944506</v>
      </c>
      <c r="L636" s="9">
        <f>L635+H636</f>
        <v>17.620140924618919</v>
      </c>
      <c r="N636" s="3">
        <v>17.620140924618902</v>
      </c>
      <c r="O636" s="3">
        <v>0.108860008939445</v>
      </c>
    </row>
    <row r="637" spans="1:15" x14ac:dyDescent="0.3">
      <c r="A637">
        <v>2.4860935729429001</v>
      </c>
      <c r="B637">
        <v>-0.79549613391415996</v>
      </c>
      <c r="D637" s="3">
        <v>0.78134960568217804</v>
      </c>
      <c r="E637" s="3">
        <v>0.14600161300761999</v>
      </c>
      <c r="G637" s="2">
        <f t="shared" si="18"/>
        <v>1.8263645142151392</v>
      </c>
      <c r="H637" s="9">
        <f t="shared" si="19"/>
        <v>0.197247367535235</v>
      </c>
      <c r="L637" s="9">
        <f>L636+H637</f>
        <v>17.817388292154153</v>
      </c>
      <c r="N637" s="3">
        <v>17.817388292154199</v>
      </c>
      <c r="O637" s="3">
        <v>0.197247367535235</v>
      </c>
    </row>
    <row r="638" spans="1:15" x14ac:dyDescent="0.3">
      <c r="A638">
        <v>2.8021952659096101</v>
      </c>
      <c r="B638">
        <v>-0.83380328884708399</v>
      </c>
      <c r="D638" s="3">
        <v>0.78646343568184696</v>
      </c>
      <c r="E638" s="3">
        <v>0.14088778300795199</v>
      </c>
      <c r="G638" s="2">
        <f t="shared" si="18"/>
        <v>2.086351419448274</v>
      </c>
      <c r="H638" s="9">
        <f t="shared" si="19"/>
        <v>0.22532595330041358</v>
      </c>
      <c r="L638" s="9">
        <f>L637+H638</f>
        <v>18.042714245454565</v>
      </c>
      <c r="N638" s="3">
        <v>18.042714245454601</v>
      </c>
      <c r="O638" s="3">
        <v>0.22532595330041399</v>
      </c>
    </row>
    <row r="639" spans="1:15" x14ac:dyDescent="0.3">
      <c r="A639">
        <v>6.9100090575466302</v>
      </c>
      <c r="B639">
        <v>-0.39592254561581097</v>
      </c>
      <c r="D639" s="3">
        <v>0.78134960568217804</v>
      </c>
      <c r="E639" s="3">
        <v>0.14600161300761999</v>
      </c>
      <c r="G639" s="2">
        <f t="shared" si="18"/>
        <v>5.3413275220883465</v>
      </c>
      <c r="H639" s="9">
        <f t="shared" si="19"/>
        <v>0.57686337238554142</v>
      </c>
      <c r="L639" s="9">
        <f>L638+H639</f>
        <v>18.619577617840108</v>
      </c>
      <c r="N639" s="3">
        <v>18.6195776178401</v>
      </c>
      <c r="O639" s="3">
        <v>0.57686337238554197</v>
      </c>
    </row>
    <row r="640" spans="1:15" x14ac:dyDescent="0.3">
      <c r="A640">
        <v>4.4562061890390803</v>
      </c>
      <c r="B640">
        <v>-0.70209087713761498</v>
      </c>
      <c r="D640" s="3">
        <v>0.76397299136996299</v>
      </c>
      <c r="E640" s="3">
        <v>0.16337822731983501</v>
      </c>
      <c r="G640" s="2">
        <f t="shared" si="18"/>
        <v>3.2897148094773572</v>
      </c>
      <c r="H640" s="9">
        <f t="shared" si="19"/>
        <v>0.35528919942355458</v>
      </c>
      <c r="L640" s="9">
        <f>L639+H640</f>
        <v>18.974866817263663</v>
      </c>
      <c r="N640" s="3">
        <v>18.974866817263699</v>
      </c>
      <c r="O640" s="3">
        <v>0.35528919942355403</v>
      </c>
    </row>
    <row r="641" spans="1:15" x14ac:dyDescent="0.3">
      <c r="A641">
        <v>3.4310959678614501</v>
      </c>
      <c r="B641">
        <v>-0.66939879879931097</v>
      </c>
      <c r="D641" s="3">
        <v>0.76650769254220597</v>
      </c>
      <c r="E641" s="3">
        <v>0.22988755168470401</v>
      </c>
      <c r="G641" s="2">
        <f t="shared" si="18"/>
        <v>2.4760750022596913</v>
      </c>
      <c r="H641" s="9">
        <f t="shared" si="19"/>
        <v>0.26741610024404666</v>
      </c>
      <c r="L641" s="9">
        <f>L640+H641</f>
        <v>19.242282917507708</v>
      </c>
      <c r="N641" s="3">
        <v>19.242282917507701</v>
      </c>
      <c r="O641" s="3">
        <v>0.26741610024404699</v>
      </c>
    </row>
    <row r="642" spans="1:15" x14ac:dyDescent="0.3">
      <c r="A642">
        <v>2.9484452280615101</v>
      </c>
      <c r="B642">
        <v>-0.32530461233249502</v>
      </c>
      <c r="D642" s="3">
        <v>0.66878100324428302</v>
      </c>
      <c r="E642" s="3">
        <v>0.32761424098262598</v>
      </c>
      <c r="G642" s="2">
        <f t="shared" si="18"/>
        <v>1.8652897339763379</v>
      </c>
      <c r="H642" s="9">
        <f t="shared" si="19"/>
        <v>0.20145129126944447</v>
      </c>
      <c r="L642" s="9">
        <f>L641+H642</f>
        <v>19.443734208777151</v>
      </c>
      <c r="N642" s="3">
        <v>19.443734208777201</v>
      </c>
      <c r="O642" s="3">
        <v>0.201451291269445</v>
      </c>
    </row>
    <row r="643" spans="1:15" x14ac:dyDescent="0.3">
      <c r="A643">
        <v>0.160647109318654</v>
      </c>
      <c r="B643">
        <v>8.9814625173838702E-2</v>
      </c>
      <c r="D643" s="3">
        <v>0.36807667117083298</v>
      </c>
      <c r="E643" s="3">
        <v>0.62831857305607697</v>
      </c>
      <c r="G643" s="2">
        <f t="shared" ref="G643:G706" si="20">A643*D643+B643*E643</f>
        <v>0.11556265036001981</v>
      </c>
      <c r="H643" s="9">
        <f t="shared" ref="H643:H706" si="21">G643*3600*30*10^-6</f>
        <v>1.2480766238882139E-2</v>
      </c>
      <c r="L643" s="9">
        <f>L642+H643</f>
        <v>19.456214975016032</v>
      </c>
      <c r="N643" s="3">
        <v>19.456214975016</v>
      </c>
      <c r="O643" s="3">
        <v>1.2480766238882101E-2</v>
      </c>
    </row>
    <row r="644" spans="1:15" x14ac:dyDescent="0.3">
      <c r="A644">
        <v>-0.94720229586846005</v>
      </c>
      <c r="B644">
        <v>-0.73389789782335701</v>
      </c>
      <c r="D644" s="3">
        <v>0.198547995381082</v>
      </c>
      <c r="E644" s="3">
        <v>0.79784724884582703</v>
      </c>
      <c r="G644" s="2">
        <f t="shared" si="20"/>
        <v>-0.77360353577714247</v>
      </c>
      <c r="H644" s="9">
        <f t="shared" si="21"/>
        <v>-8.3549181863931385E-2</v>
      </c>
      <c r="L644" s="9">
        <f>L643+H644</f>
        <v>19.372665793152102</v>
      </c>
      <c r="N644" s="3">
        <v>19.372665793152098</v>
      </c>
      <c r="O644" s="3">
        <v>-8.3549181863931496E-2</v>
      </c>
    </row>
    <row r="645" spans="1:15" x14ac:dyDescent="0.3">
      <c r="A645">
        <v>-1.0733472734565399</v>
      </c>
      <c r="B645">
        <v>-1.0691133275053799</v>
      </c>
      <c r="D645" s="3">
        <v>0.198547995381082</v>
      </c>
      <c r="E645" s="3">
        <v>0.79784724884582703</v>
      </c>
      <c r="G645" s="2">
        <f t="shared" si="20"/>
        <v>-1.0661000765471211</v>
      </c>
      <c r="H645" s="9">
        <f t="shared" si="21"/>
        <v>-0.11513880826708907</v>
      </c>
      <c r="L645" s="9">
        <f>L644+H645</f>
        <v>19.257526984885011</v>
      </c>
      <c r="N645" s="3">
        <v>19.257526984885001</v>
      </c>
      <c r="O645" s="3">
        <v>-0.115138808267089</v>
      </c>
    </row>
    <row r="646" spans="1:15" x14ac:dyDescent="0.3">
      <c r="A646">
        <v>-1.08345180046918</v>
      </c>
      <c r="B646">
        <v>-1.0792214398811799</v>
      </c>
      <c r="D646" s="3">
        <v>0.198547995381082</v>
      </c>
      <c r="E646" s="3">
        <v>0.79784724884582703</v>
      </c>
      <c r="G646" s="2">
        <f t="shared" si="20"/>
        <v>-1.0761710397798112</v>
      </c>
      <c r="H646" s="9">
        <f t="shared" si="21"/>
        <v>-0.1162264722962196</v>
      </c>
      <c r="L646" s="9">
        <f>L645+H646</f>
        <v>19.141300512588792</v>
      </c>
      <c r="N646" s="3">
        <v>19.141300512588799</v>
      </c>
      <c r="O646" s="3">
        <v>-0.116226472296219</v>
      </c>
    </row>
    <row r="647" spans="1:15" x14ac:dyDescent="0.3">
      <c r="A647">
        <v>-1.08345180046918</v>
      </c>
      <c r="B647">
        <v>-1.0792214398811799</v>
      </c>
      <c r="D647" s="3">
        <v>0.198547995381082</v>
      </c>
      <c r="E647" s="3">
        <v>0.79784724884582703</v>
      </c>
      <c r="G647" s="2">
        <f t="shared" si="20"/>
        <v>-1.0761710397798112</v>
      </c>
      <c r="H647" s="9">
        <f t="shared" si="21"/>
        <v>-0.1162264722962196</v>
      </c>
      <c r="L647" s="9">
        <f>L646+H647</f>
        <v>19.025074040292573</v>
      </c>
      <c r="N647" s="3">
        <v>19.025074040292601</v>
      </c>
      <c r="O647" s="3">
        <v>-0.116226472296219</v>
      </c>
    </row>
    <row r="648" spans="1:15" x14ac:dyDescent="0.3">
      <c r="A648">
        <v>-1.06332989232654</v>
      </c>
      <c r="B648">
        <v>-1.05909236711851</v>
      </c>
      <c r="D648" s="3">
        <v>0.198547995381082</v>
      </c>
      <c r="E648" s="3">
        <v>0.79784724884582703</v>
      </c>
      <c r="G648" s="2">
        <f t="shared" si="20"/>
        <v>-1.056115949929334</v>
      </c>
      <c r="H648" s="9">
        <f t="shared" si="21"/>
        <v>-0.11406052259236807</v>
      </c>
      <c r="L648" s="9">
        <f>L647+H648</f>
        <v>18.911013517700205</v>
      </c>
      <c r="N648" s="3">
        <v>18.911013517700201</v>
      </c>
      <c r="O648" s="3">
        <v>-0.114060522592368</v>
      </c>
    </row>
    <row r="649" spans="1:15" x14ac:dyDescent="0.3">
      <c r="A649">
        <v>-1.0337937501243799</v>
      </c>
      <c r="B649">
        <v>-1.02954552448363</v>
      </c>
      <c r="D649" s="3">
        <v>0.198547995381082</v>
      </c>
      <c r="E649" s="3">
        <v>0.79784724884582703</v>
      </c>
      <c r="G649" s="2">
        <f t="shared" si="20"/>
        <v>-1.026677740995485</v>
      </c>
      <c r="H649" s="9">
        <f t="shared" si="21"/>
        <v>-0.11088119602751237</v>
      </c>
      <c r="L649" s="9">
        <f>L648+H649</f>
        <v>18.800132321672692</v>
      </c>
      <c r="N649" s="3">
        <v>18.800132321672699</v>
      </c>
      <c r="O649" s="3">
        <v>-0.11088119602751299</v>
      </c>
    </row>
    <row r="650" spans="1:15" x14ac:dyDescent="0.3">
      <c r="A650">
        <v>-1.0533989671973001</v>
      </c>
      <c r="B650">
        <v>-1.0491578689090899</v>
      </c>
      <c r="D650" s="3">
        <v>0.198547995381082</v>
      </c>
      <c r="E650" s="3">
        <v>0.79784724884582703</v>
      </c>
      <c r="G650" s="2">
        <f t="shared" si="20"/>
        <v>-1.0462179725875944</v>
      </c>
      <c r="H650" s="9">
        <f t="shared" si="21"/>
        <v>-0.11299154103946019</v>
      </c>
      <c r="L650" s="9">
        <f>L649+H650</f>
        <v>18.687140780633232</v>
      </c>
      <c r="N650" s="3">
        <v>18.6871407806332</v>
      </c>
      <c r="O650" s="3">
        <v>-0.11299154103946001</v>
      </c>
    </row>
    <row r="651" spans="1:15" x14ac:dyDescent="0.3">
      <c r="A651">
        <v>-1.0754751225068799</v>
      </c>
      <c r="B651">
        <v>-1.0754751225068799</v>
      </c>
      <c r="D651" s="3">
        <v>0.198547995381082</v>
      </c>
      <c r="E651" s="3">
        <v>0.79784724884582703</v>
      </c>
      <c r="G651" s="2">
        <f t="shared" si="20"/>
        <v>-1.0715982973502076</v>
      </c>
      <c r="H651" s="9">
        <f t="shared" si="21"/>
        <v>-0.11573261611382241</v>
      </c>
      <c r="L651" s="9">
        <f>L650+H651</f>
        <v>18.571408164519411</v>
      </c>
      <c r="N651" s="3">
        <v>18.571408164519401</v>
      </c>
      <c r="O651" s="3">
        <v>-0.115732616113822</v>
      </c>
    </row>
    <row r="652" spans="1:15" x14ac:dyDescent="0.3">
      <c r="A652">
        <v>-1.0733472734565399</v>
      </c>
      <c r="B652">
        <v>-1.0691133275053799</v>
      </c>
      <c r="D652" s="3">
        <v>0.198547995381082</v>
      </c>
      <c r="E652" s="3">
        <v>0.79784724884582703</v>
      </c>
      <c r="G652" s="2">
        <f t="shared" si="20"/>
        <v>-1.0661000765471211</v>
      </c>
      <c r="H652" s="9">
        <f t="shared" si="21"/>
        <v>-0.11513880826708907</v>
      </c>
      <c r="L652" s="9">
        <f>L651+H652</f>
        <v>18.456269356252321</v>
      </c>
      <c r="N652" s="3">
        <v>18.456269356252299</v>
      </c>
      <c r="O652" s="3">
        <v>-0.115138808267089</v>
      </c>
    </row>
    <row r="653" spans="1:15" x14ac:dyDescent="0.3">
      <c r="A653">
        <v>-1.08345180046918</v>
      </c>
      <c r="B653">
        <v>-1.0792214398811799</v>
      </c>
      <c r="D653" s="3">
        <v>0.198547995381082</v>
      </c>
      <c r="E653" s="3">
        <v>0.79784724884582703</v>
      </c>
      <c r="G653" s="2">
        <f t="shared" si="20"/>
        <v>-1.0761710397798112</v>
      </c>
      <c r="H653" s="9">
        <f t="shared" si="21"/>
        <v>-0.1162264722962196</v>
      </c>
      <c r="L653" s="9">
        <f>L652+H653</f>
        <v>18.340042883956102</v>
      </c>
      <c r="N653" s="3">
        <v>18.340042883956102</v>
      </c>
      <c r="O653" s="3">
        <v>-0.116226472296219</v>
      </c>
    </row>
    <row r="654" spans="1:15" x14ac:dyDescent="0.3">
      <c r="A654">
        <v>-1.08345180046918</v>
      </c>
      <c r="B654">
        <v>-1.0792214398811799</v>
      </c>
      <c r="D654" s="3">
        <v>0.198547995381082</v>
      </c>
      <c r="E654" s="3">
        <v>0.79784724884582703</v>
      </c>
      <c r="G654" s="2">
        <f t="shared" si="20"/>
        <v>-1.0761710397798112</v>
      </c>
      <c r="H654" s="9">
        <f t="shared" si="21"/>
        <v>-0.1162264722962196</v>
      </c>
      <c r="L654" s="9">
        <f>L653+H654</f>
        <v>18.223816411659882</v>
      </c>
      <c r="N654" s="3">
        <v>18.2238164116599</v>
      </c>
      <c r="O654" s="3">
        <v>-0.116226472296219</v>
      </c>
    </row>
    <row r="655" spans="1:15" x14ac:dyDescent="0.3">
      <c r="A655">
        <v>-1.08345180046918</v>
      </c>
      <c r="B655">
        <v>-1.0792214398811799</v>
      </c>
      <c r="D655" s="3">
        <v>0.198547995381082</v>
      </c>
      <c r="E655" s="3">
        <v>0.79784724884582703</v>
      </c>
      <c r="G655" s="2">
        <f t="shared" si="20"/>
        <v>-1.0761710397798112</v>
      </c>
      <c r="H655" s="9">
        <f t="shared" si="21"/>
        <v>-0.1162264722962196</v>
      </c>
      <c r="L655" s="9">
        <f>L654+H655</f>
        <v>18.107589939363663</v>
      </c>
      <c r="N655" s="3">
        <v>18.107589939363699</v>
      </c>
      <c r="O655" s="3">
        <v>-0.116226472296219</v>
      </c>
    </row>
    <row r="656" spans="1:15" x14ac:dyDescent="0.3">
      <c r="A656">
        <v>-1.0936441682265301</v>
      </c>
      <c r="B656">
        <v>-1.0894173990368601</v>
      </c>
      <c r="D656" s="3">
        <v>0.198547995381082</v>
      </c>
      <c r="E656" s="3">
        <v>0.79784724884582703</v>
      </c>
      <c r="G656" s="2">
        <f t="shared" si="20"/>
        <v>-1.0863295319279236</v>
      </c>
      <c r="H656" s="9">
        <f t="shared" si="21"/>
        <v>-0.11732358944821573</v>
      </c>
      <c r="L656" s="9">
        <f>L655+H656</f>
        <v>17.990266349915448</v>
      </c>
      <c r="N656" s="3">
        <v>17.990266349915501</v>
      </c>
      <c r="O656" s="3">
        <v>-0.117323589448216</v>
      </c>
    </row>
    <row r="657" spans="1:15" x14ac:dyDescent="0.3">
      <c r="A657">
        <v>-1.04659898710985</v>
      </c>
      <c r="B657">
        <v>-1.0452867023796</v>
      </c>
      <c r="D657" s="3">
        <v>0.356569069636612</v>
      </c>
      <c r="E657" s="3">
        <v>0.639826174590298</v>
      </c>
      <c r="G657" s="2">
        <f t="shared" si="20"/>
        <v>-1.0419866192500264</v>
      </c>
      <c r="H657" s="9">
        <f t="shared" si="21"/>
        <v>-0.11253455487900285</v>
      </c>
      <c r="L657" s="9">
        <f>L656+H657</f>
        <v>17.877731795036446</v>
      </c>
      <c r="N657" s="3">
        <v>17.8777317950365</v>
      </c>
      <c r="O657" s="3">
        <v>-0.112534554879003</v>
      </c>
    </row>
    <row r="658" spans="1:15" x14ac:dyDescent="0.3">
      <c r="A658">
        <v>0.18771934522413</v>
      </c>
      <c r="B658">
        <v>-0.90507770979428703</v>
      </c>
      <c r="D658" s="3">
        <v>0.66516198390728398</v>
      </c>
      <c r="E658" s="3">
        <v>0.33123326031962602</v>
      </c>
      <c r="G658" s="2">
        <f t="shared" si="20"/>
        <v>-0.17492806857072338</v>
      </c>
      <c r="H658" s="9">
        <f t="shared" si="21"/>
        <v>-1.8892231405638126E-2</v>
      </c>
      <c r="L658" s="9">
        <f>L657+H658</f>
        <v>17.858839563630809</v>
      </c>
      <c r="N658" s="3">
        <v>17.858839563630799</v>
      </c>
      <c r="O658" s="3">
        <v>-1.8892231405638098E-2</v>
      </c>
    </row>
    <row r="659" spans="1:15" x14ac:dyDescent="0.3">
      <c r="A659">
        <v>4.12795769203764</v>
      </c>
      <c r="B659">
        <v>-0.46275682465997497</v>
      </c>
      <c r="D659" s="3">
        <v>0.764633761465767</v>
      </c>
      <c r="E659" s="3">
        <v>0.231761482761143</v>
      </c>
      <c r="G659" s="2">
        <f t="shared" si="20"/>
        <v>3.049126609393253</v>
      </c>
      <c r="H659" s="9">
        <f t="shared" si="21"/>
        <v>0.32930567381447129</v>
      </c>
      <c r="L659" s="9">
        <f>L658+H659</f>
        <v>18.18814523744528</v>
      </c>
      <c r="N659" s="3">
        <v>18.188145237445301</v>
      </c>
      <c r="O659" s="3">
        <v>0.32930567381447101</v>
      </c>
    </row>
    <row r="660" spans="1:15" x14ac:dyDescent="0.3">
      <c r="A660">
        <v>5.9744485343309197</v>
      </c>
      <c r="B660">
        <v>-0.40673158052652397</v>
      </c>
      <c r="D660" s="3">
        <v>0.80824580776204902</v>
      </c>
      <c r="E660" s="3">
        <v>0.18814943646485999</v>
      </c>
      <c r="G660" s="2">
        <f t="shared" si="20"/>
        <v>4.7522966638945565</v>
      </c>
      <c r="H660" s="9">
        <f t="shared" si="21"/>
        <v>0.51324803970061206</v>
      </c>
      <c r="L660" s="9">
        <f>L659+H660</f>
        <v>18.701393277145893</v>
      </c>
      <c r="N660" s="3">
        <v>18.7013932771459</v>
      </c>
      <c r="O660" s="3">
        <v>0.51324803970061295</v>
      </c>
    </row>
    <row r="661" spans="1:15" x14ac:dyDescent="0.3">
      <c r="A661">
        <v>7.6668593715183198</v>
      </c>
      <c r="B661">
        <v>-0.238284303922605</v>
      </c>
      <c r="D661" s="3">
        <v>0.89203120300403005</v>
      </c>
      <c r="E661" s="3">
        <v>0.19963216206495199</v>
      </c>
      <c r="G661" s="2">
        <f t="shared" si="20"/>
        <v>6.7915085776599966</v>
      </c>
      <c r="H661" s="9">
        <f t="shared" si="21"/>
        <v>0.73348292638727952</v>
      </c>
      <c r="L661" s="9">
        <f>L660+H661</f>
        <v>19.434876203533172</v>
      </c>
      <c r="N661" s="3">
        <v>19.4348762035332</v>
      </c>
      <c r="O661" s="3">
        <v>0.73348292638727997</v>
      </c>
    </row>
    <row r="662" spans="1:15" x14ac:dyDescent="0.3">
      <c r="A662">
        <v>11.556587490864199</v>
      </c>
      <c r="B662">
        <v>0.41557233056967702</v>
      </c>
      <c r="D662" s="3">
        <v>0.89891788913645398</v>
      </c>
      <c r="E662" s="3">
        <v>0.192745475932528</v>
      </c>
      <c r="G662" s="2">
        <f t="shared" si="20"/>
        <v>10.468522919548437</v>
      </c>
      <c r="H662" s="9">
        <f t="shared" si="21"/>
        <v>1.1306004753112313</v>
      </c>
      <c r="L662" s="9">
        <f>L661+H662</f>
        <v>20.565476678844401</v>
      </c>
      <c r="N662" s="3">
        <v>20.565476678844401</v>
      </c>
      <c r="O662" s="3">
        <v>1.13060047531123</v>
      </c>
    </row>
    <row r="663" spans="1:15" x14ac:dyDescent="0.3">
      <c r="A663">
        <v>13.7665656426529</v>
      </c>
      <c r="B663">
        <v>1.0601226945689199</v>
      </c>
      <c r="D663" s="3">
        <v>0.89203120300403005</v>
      </c>
      <c r="E663" s="3">
        <v>0.19963216206495199</v>
      </c>
      <c r="G663" s="2">
        <f t="shared" si="20"/>
        <v>12.49184069702053</v>
      </c>
      <c r="H663" s="9">
        <f t="shared" si="21"/>
        <v>1.3491187952782171</v>
      </c>
      <c r="L663" s="9">
        <f>L662+H663</f>
        <v>21.914595474122617</v>
      </c>
      <c r="N663" s="3">
        <v>21.914595474122599</v>
      </c>
      <c r="O663" s="3">
        <v>1.34911879527822</v>
      </c>
    </row>
    <row r="664" spans="1:15" x14ac:dyDescent="0.3">
      <c r="A664">
        <v>11.0820727044688</v>
      </c>
      <c r="B664">
        <v>0.484081858169575</v>
      </c>
      <c r="D664" s="3">
        <v>0.86869253159127502</v>
      </c>
      <c r="E664" s="3">
        <v>0.22297083347770699</v>
      </c>
      <c r="G664" s="2">
        <f t="shared" si="20"/>
        <v>9.7348499283110783</v>
      </c>
      <c r="H664" s="9">
        <f t="shared" si="21"/>
        <v>1.0513637922575965</v>
      </c>
      <c r="L664" s="9">
        <f>L663+H664</f>
        <v>22.965959266380214</v>
      </c>
      <c r="N664" s="3">
        <v>22.965959266380199</v>
      </c>
      <c r="O664" s="3">
        <v>1.05136379225759</v>
      </c>
    </row>
    <row r="665" spans="1:15" x14ac:dyDescent="0.3">
      <c r="A665">
        <v>8.36900920446889</v>
      </c>
      <c r="B665">
        <v>0.187398238512719</v>
      </c>
      <c r="D665" s="3">
        <v>0.81789281645298995</v>
      </c>
      <c r="E665" s="3">
        <v>0.27377054861599198</v>
      </c>
      <c r="G665" s="2">
        <f t="shared" si="20"/>
        <v>6.8962566277313542</v>
      </c>
      <c r="H665" s="9">
        <f t="shared" si="21"/>
        <v>0.74479571579498616</v>
      </c>
      <c r="L665" s="9">
        <f>L664+H665</f>
        <v>23.7107549821752</v>
      </c>
      <c r="N665" s="3">
        <v>23.7107549821752</v>
      </c>
      <c r="O665" s="3">
        <v>0.74479571579498705</v>
      </c>
    </row>
    <row r="666" spans="1:15" x14ac:dyDescent="0.3">
      <c r="A666">
        <v>6.7316230728514102</v>
      </c>
      <c r="B666">
        <v>0.46397058380262901</v>
      </c>
      <c r="D666" s="3">
        <v>0.70341725244839803</v>
      </c>
      <c r="E666" s="3">
        <v>0.38824611262058401</v>
      </c>
      <c r="G666" s="2">
        <f t="shared" si="20"/>
        <v>4.915274581955055</v>
      </c>
      <c r="H666" s="9">
        <f t="shared" si="21"/>
        <v>0.53084965485114588</v>
      </c>
      <c r="L666" s="9">
        <f>L665+H666</f>
        <v>24.241604637026345</v>
      </c>
      <c r="N666" s="3">
        <v>24.241604637026398</v>
      </c>
      <c r="O666" s="3">
        <v>0.53084965485114699</v>
      </c>
    </row>
    <row r="667" spans="1:15" x14ac:dyDescent="0.3">
      <c r="A667">
        <v>0.47642936670706598</v>
      </c>
      <c r="B667">
        <v>0.65580144007804997</v>
      </c>
      <c r="D667" s="3">
        <v>0.36294397864453198</v>
      </c>
      <c r="E667" s="3">
        <v>0.72871938642445</v>
      </c>
      <c r="G667" s="2">
        <f t="shared" si="20"/>
        <v>0.65081239292570459</v>
      </c>
      <c r="H667" s="9">
        <f t="shared" si="21"/>
        <v>7.0287738435976091E-2</v>
      </c>
      <c r="L667" s="9">
        <f>L666+H667</f>
        <v>24.311892375462321</v>
      </c>
      <c r="N667" s="3">
        <v>24.3118923754623</v>
      </c>
      <c r="O667" s="3">
        <v>7.0287738435976105E-2</v>
      </c>
    </row>
    <row r="668" spans="1:15" x14ac:dyDescent="0.3">
      <c r="A668">
        <v>-1.03128532787918</v>
      </c>
      <c r="B668">
        <v>-0.38131923382789301</v>
      </c>
      <c r="D668" s="3">
        <v>0.19906682343406201</v>
      </c>
      <c r="E668" s="3">
        <v>0.89259654163491997</v>
      </c>
      <c r="G668" s="2">
        <f t="shared" si="20"/>
        <v>-0.54565892364871815</v>
      </c>
      <c r="H668" s="9">
        <f t="shared" si="21"/>
        <v>-5.8931163754061558E-2</v>
      </c>
      <c r="L668" s="9">
        <f>L667+H668</f>
        <v>24.252961211708261</v>
      </c>
      <c r="N668" s="3">
        <v>24.2529612117083</v>
      </c>
      <c r="O668" s="3">
        <v>-5.8931163754061898E-2</v>
      </c>
    </row>
    <row r="669" spans="1:15" x14ac:dyDescent="0.3">
      <c r="A669">
        <v>-1.27895333722653</v>
      </c>
      <c r="B669">
        <v>-1.26958946369314</v>
      </c>
      <c r="D669" s="3">
        <v>0.19906682343406201</v>
      </c>
      <c r="E669" s="3">
        <v>0.89259654163491997</v>
      </c>
      <c r="G669" s="2">
        <f t="shared" si="20"/>
        <v>-1.3878283427507077</v>
      </c>
      <c r="H669" s="9">
        <f t="shared" si="21"/>
        <v>-0.14988546101707642</v>
      </c>
      <c r="L669" s="9">
        <f>L668+H669</f>
        <v>24.103075750691183</v>
      </c>
      <c r="N669" s="3">
        <v>24.1030757506912</v>
      </c>
      <c r="O669" s="3">
        <v>-0.149885461017077</v>
      </c>
    </row>
    <row r="670" spans="1:15" x14ac:dyDescent="0.3">
      <c r="A670">
        <v>-1.2831452696765999</v>
      </c>
      <c r="B670">
        <v>-1.2831452696765999</v>
      </c>
      <c r="D670" s="3">
        <v>0.19906682343406201</v>
      </c>
      <c r="E670" s="3">
        <v>0.89259654163491997</v>
      </c>
      <c r="G670" s="2">
        <f t="shared" si="20"/>
        <v>-1.4007626829675033</v>
      </c>
      <c r="H670" s="9">
        <f t="shared" si="21"/>
        <v>-0.15128236976049036</v>
      </c>
      <c r="L670" s="9">
        <f>L669+H670</f>
        <v>23.951793380930692</v>
      </c>
      <c r="N670" s="3">
        <v>23.951793380930699</v>
      </c>
      <c r="O670" s="3">
        <v>-0.151282369760491</v>
      </c>
    </row>
    <row r="671" spans="1:15" x14ac:dyDescent="0.3">
      <c r="A671">
        <v>-1.2950416103300499</v>
      </c>
      <c r="B671">
        <v>-1.2950416103300499</v>
      </c>
      <c r="D671" s="3">
        <v>0.19906682343406201</v>
      </c>
      <c r="E671" s="3">
        <v>0.89259654163491997</v>
      </c>
      <c r="G671" s="2">
        <f t="shared" si="20"/>
        <v>-1.4137494822372556</v>
      </c>
      <c r="H671" s="9">
        <f t="shared" si="21"/>
        <v>-0.15268494408162361</v>
      </c>
      <c r="L671" s="9">
        <f>L670+H671</f>
        <v>23.799108436849068</v>
      </c>
      <c r="N671" s="3">
        <v>23.799108436849099</v>
      </c>
      <c r="O671" s="3">
        <v>-0.152684944081624</v>
      </c>
    </row>
    <row r="672" spans="1:15" x14ac:dyDescent="0.3">
      <c r="A672">
        <v>-1.3170506605760901</v>
      </c>
      <c r="B672">
        <v>-1.31237989433525</v>
      </c>
      <c r="D672" s="3">
        <v>0.19906682343406201</v>
      </c>
      <c r="E672" s="3">
        <v>0.89259654163491997</v>
      </c>
      <c r="G672" s="2">
        <f t="shared" si="20"/>
        <v>-1.4336068462974612</v>
      </c>
      <c r="H672" s="9">
        <f t="shared" si="21"/>
        <v>-0.15482953940012581</v>
      </c>
      <c r="L672" s="9">
        <f>L671+H672</f>
        <v>23.644278897448942</v>
      </c>
      <c r="N672" s="3">
        <v>23.644278897448999</v>
      </c>
      <c r="O672" s="3">
        <v>-0.154829539400126</v>
      </c>
    </row>
    <row r="673" spans="1:15" x14ac:dyDescent="0.3">
      <c r="A673">
        <v>-1.3170506605760901</v>
      </c>
      <c r="B673">
        <v>-1.31237989433525</v>
      </c>
      <c r="D673" s="3">
        <v>0.19906682343406201</v>
      </c>
      <c r="E673" s="3">
        <v>0.89259654163491997</v>
      </c>
      <c r="G673" s="2">
        <f t="shared" si="20"/>
        <v>-1.4336068462974612</v>
      </c>
      <c r="H673" s="9">
        <f t="shared" si="21"/>
        <v>-0.15482953940012581</v>
      </c>
      <c r="L673" s="9">
        <f>L672+H673</f>
        <v>23.489449358048816</v>
      </c>
      <c r="N673" s="3">
        <v>23.489449358048802</v>
      </c>
      <c r="O673" s="3">
        <v>-0.154829539400126</v>
      </c>
    </row>
    <row r="674" spans="1:15" x14ac:dyDescent="0.3">
      <c r="A674">
        <v>-1.3070399816312599</v>
      </c>
      <c r="B674">
        <v>-1.3070399816312599</v>
      </c>
      <c r="D674" s="3">
        <v>0.19906682343406201</v>
      </c>
      <c r="E674" s="3">
        <v>0.89259654163491997</v>
      </c>
      <c r="G674" s="2">
        <f t="shared" si="20"/>
        <v>-1.4268476646272816</v>
      </c>
      <c r="H674" s="9">
        <f t="shared" si="21"/>
        <v>-0.15409954777974641</v>
      </c>
      <c r="L674" s="9">
        <f>L673+H674</f>
        <v>23.335349810269069</v>
      </c>
      <c r="N674" s="3">
        <v>23.335349810269101</v>
      </c>
      <c r="O674" s="3">
        <v>-0.15409954777974699</v>
      </c>
    </row>
    <row r="675" spans="1:15" x14ac:dyDescent="0.3">
      <c r="A675">
        <v>-1.3313460276915501</v>
      </c>
      <c r="B675">
        <v>-1.3313460276915501</v>
      </c>
      <c r="D675" s="3">
        <v>0.19906682343406201</v>
      </c>
      <c r="E675" s="3">
        <v>0.89259654163491997</v>
      </c>
      <c r="G675" s="2">
        <f t="shared" si="20"/>
        <v>-1.4533816846609797</v>
      </c>
      <c r="H675" s="9">
        <f t="shared" si="21"/>
        <v>-0.1569652219433858</v>
      </c>
      <c r="L675" s="9">
        <f>L674+H675</f>
        <v>23.178384588325684</v>
      </c>
      <c r="N675" s="3">
        <v>23.178384588325699</v>
      </c>
      <c r="O675" s="3">
        <v>-0.156965221943386</v>
      </c>
    </row>
    <row r="676" spans="1:15" x14ac:dyDescent="0.3">
      <c r="A676">
        <v>-1.32925736671753</v>
      </c>
      <c r="B676">
        <v>-1.3245907611887799</v>
      </c>
      <c r="D676" s="3">
        <v>0.19906682343406201</v>
      </c>
      <c r="E676" s="3">
        <v>0.89259654163491997</v>
      </c>
      <c r="G676" s="2">
        <f t="shared" si="20"/>
        <v>-1.446936174037456</v>
      </c>
      <c r="H676" s="9">
        <f t="shared" si="21"/>
        <v>-0.15626910679604522</v>
      </c>
      <c r="L676" s="9">
        <f>L675+H676</f>
        <v>23.022115481529639</v>
      </c>
      <c r="N676" s="3">
        <v>23.022115481529699</v>
      </c>
      <c r="O676" s="3">
        <v>-0.156269106796046</v>
      </c>
    </row>
    <row r="677" spans="1:15" x14ac:dyDescent="0.3">
      <c r="A677">
        <v>-1.30494759586899</v>
      </c>
      <c r="B677">
        <v>-1.30027267383154</v>
      </c>
      <c r="D677" s="3">
        <v>0.19906682343406201</v>
      </c>
      <c r="E677" s="3">
        <v>0.89259654163491997</v>
      </c>
      <c r="G677" s="2">
        <f t="shared" si="20"/>
        <v>-1.4203906645019788</v>
      </c>
      <c r="H677" s="9">
        <f t="shared" si="21"/>
        <v>-0.1534021917662137</v>
      </c>
      <c r="L677" s="9">
        <f>L676+H677</f>
        <v>22.868713289763424</v>
      </c>
      <c r="N677" s="3">
        <v>22.868713289763399</v>
      </c>
      <c r="O677" s="3">
        <v>-0.153402191766214</v>
      </c>
    </row>
    <row r="678" spans="1:15" x14ac:dyDescent="0.3">
      <c r="A678">
        <v>-1.2929473654939101</v>
      </c>
      <c r="B678">
        <v>-1.2882682926729201</v>
      </c>
      <c r="D678" s="3">
        <v>0.19906682343406201</v>
      </c>
      <c r="E678" s="3">
        <v>0.89259654163491997</v>
      </c>
      <c r="G678" s="2">
        <f t="shared" si="20"/>
        <v>-1.4072867476540831</v>
      </c>
      <c r="H678" s="9">
        <f t="shared" si="21"/>
        <v>-0.15198696874664097</v>
      </c>
      <c r="L678" s="9">
        <f>L677+H678</f>
        <v>22.716726321016782</v>
      </c>
      <c r="N678" s="3">
        <v>22.7167263210168</v>
      </c>
      <c r="O678" s="3">
        <v>-0.151986968746641</v>
      </c>
    </row>
    <row r="679" spans="1:15" x14ac:dyDescent="0.3">
      <c r="A679">
        <v>-1.2810491680376701</v>
      </c>
      <c r="B679">
        <v>-1.27636594954299</v>
      </c>
      <c r="D679" s="3">
        <v>0.19906682343406201</v>
      </c>
      <c r="E679" s="3">
        <v>0.89259654163491997</v>
      </c>
      <c r="G679" s="2">
        <f t="shared" si="20"/>
        <v>-1.3942942209667506</v>
      </c>
      <c r="H679" s="9">
        <f t="shared" si="21"/>
        <v>-0.15058377586440905</v>
      </c>
      <c r="L679" s="9">
        <f>L678+H679</f>
        <v>22.566142545152374</v>
      </c>
      <c r="N679" s="3">
        <v>22.566142545152399</v>
      </c>
      <c r="O679" s="3">
        <v>-0.15058377586440899</v>
      </c>
    </row>
    <row r="680" spans="1:15" x14ac:dyDescent="0.3">
      <c r="A680">
        <v>-1.2692507933220101</v>
      </c>
      <c r="B680">
        <v>-1.26418853936257</v>
      </c>
      <c r="D680" s="3">
        <v>0.19932635235434301</v>
      </c>
      <c r="E680" s="3">
        <v>0.96518492737000094</v>
      </c>
      <c r="G680" s="2">
        <f t="shared" si="20"/>
        <v>-1.473170854402382</v>
      </c>
      <c r="H680" s="9">
        <f t="shared" si="21"/>
        <v>-0.15910245227545727</v>
      </c>
      <c r="L680" s="9">
        <f>L679+H680</f>
        <v>22.407040092876915</v>
      </c>
      <c r="N680" s="3">
        <v>22.407040092876901</v>
      </c>
      <c r="O680" s="3">
        <v>-0.159102452275458</v>
      </c>
    </row>
    <row r="681" spans="1:15" x14ac:dyDescent="0.3">
      <c r="A681">
        <v>-1.2237120535060499</v>
      </c>
      <c r="B681">
        <v>-1.22028559184295</v>
      </c>
      <c r="D681" s="3">
        <v>0.35394549342562598</v>
      </c>
      <c r="E681" s="3">
        <v>0.81056578629871801</v>
      </c>
      <c r="G681" s="2">
        <f t="shared" si="20"/>
        <v>-1.4222491168502622</v>
      </c>
      <c r="H681" s="9">
        <f t="shared" si="21"/>
        <v>-0.15360290461982831</v>
      </c>
      <c r="L681" s="9">
        <f>L680+H681</f>
        <v>22.253437188257088</v>
      </c>
      <c r="N681" s="3">
        <v>22.253437188257099</v>
      </c>
      <c r="O681" s="3">
        <v>-0.15360290461982801</v>
      </c>
    </row>
    <row r="682" spans="1:15" x14ac:dyDescent="0.3">
      <c r="A682">
        <v>-0.70125052089468698</v>
      </c>
      <c r="B682">
        <v>-1.0928430207768201</v>
      </c>
      <c r="D682" s="3">
        <v>0.72600561551030796</v>
      </c>
      <c r="E682" s="3">
        <v>0.43850566421403703</v>
      </c>
      <c r="G682" s="2">
        <f t="shared" si="20"/>
        <v>-0.98832967075648548</v>
      </c>
      <c r="H682" s="9">
        <f t="shared" si="21"/>
        <v>-0.10673960444170043</v>
      </c>
      <c r="L682" s="9">
        <f>L681+H682</f>
        <v>22.146697583815389</v>
      </c>
      <c r="N682" s="3">
        <v>22.146697583815399</v>
      </c>
      <c r="O682" s="3">
        <v>-0.1067396044417</v>
      </c>
    </row>
    <row r="683" spans="1:15" x14ac:dyDescent="0.3">
      <c r="A683">
        <v>0.919533005768987</v>
      </c>
      <c r="B683">
        <v>-0.86535228683792498</v>
      </c>
      <c r="D683" s="3">
        <v>0.85431224323427801</v>
      </c>
      <c r="E683" s="3">
        <v>0.31019903649006603</v>
      </c>
      <c r="G683" s="2">
        <f t="shared" si="20"/>
        <v>0.51713685928486197</v>
      </c>
      <c r="H683" s="9">
        <f t="shared" si="21"/>
        <v>5.5850780802765093E-2</v>
      </c>
      <c r="L683" s="9">
        <f>L682+H683</f>
        <v>22.202548364618153</v>
      </c>
      <c r="N683" s="3">
        <v>22.202548364618199</v>
      </c>
      <c r="O683" s="3">
        <v>5.58507808027651E-2</v>
      </c>
    </row>
    <row r="684" spans="1:15" x14ac:dyDescent="0.3">
      <c r="A684">
        <v>2.0151368797218598</v>
      </c>
      <c r="B684">
        <v>-0.77715938312216304</v>
      </c>
      <c r="D684" s="3">
        <v>0.911564483349805</v>
      </c>
      <c r="E684" s="3">
        <v>0.25294679637453998</v>
      </c>
      <c r="G684" s="2">
        <f t="shared" si="20"/>
        <v>1.6403472324096304</v>
      </c>
      <c r="H684" s="9">
        <f t="shared" si="21"/>
        <v>0.17715750110024009</v>
      </c>
      <c r="L684" s="9">
        <f>L683+H684</f>
        <v>22.379705865718392</v>
      </c>
      <c r="N684" s="3">
        <v>22.3797058657184</v>
      </c>
      <c r="O684" s="3">
        <v>0.17715750110024001</v>
      </c>
    </row>
    <row r="685" spans="1:15" x14ac:dyDescent="0.3">
      <c r="A685">
        <v>4.5436371891066996</v>
      </c>
      <c r="B685">
        <v>-0.530078393720542</v>
      </c>
      <c r="D685" s="3">
        <v>0.93792253388244096</v>
      </c>
      <c r="E685" s="3">
        <v>0.226588745841903</v>
      </c>
      <c r="G685" s="2">
        <f t="shared" si="20"/>
        <v>4.1414699070184193</v>
      </c>
      <c r="H685" s="9">
        <f t="shared" si="21"/>
        <v>0.44727874995798927</v>
      </c>
      <c r="L685" s="9">
        <f>L684+H685</f>
        <v>22.82698461567638</v>
      </c>
      <c r="N685" s="3">
        <v>22.826984615676398</v>
      </c>
      <c r="O685" s="3">
        <v>0.44727874995799</v>
      </c>
    </row>
    <row r="686" spans="1:15" x14ac:dyDescent="0.3">
      <c r="A686">
        <v>6.64555363986688</v>
      </c>
      <c r="B686">
        <v>-0.31041100294996099</v>
      </c>
      <c r="D686" s="3">
        <v>0.94570632976941105</v>
      </c>
      <c r="E686" s="3">
        <v>0.21880494995493299</v>
      </c>
      <c r="G686" s="2">
        <f t="shared" si="20"/>
        <v>6.2168226780783309</v>
      </c>
      <c r="H686" s="9">
        <f t="shared" si="21"/>
        <v>0.67141684923245981</v>
      </c>
      <c r="L686" s="9">
        <f>L685+H686</f>
        <v>23.498401464908842</v>
      </c>
      <c r="N686" s="3">
        <v>23.498401464908898</v>
      </c>
      <c r="O686" s="3">
        <v>0.67141684923246003</v>
      </c>
    </row>
    <row r="687" spans="1:15" x14ac:dyDescent="0.3">
      <c r="A687">
        <v>6.4644233924628001</v>
      </c>
      <c r="B687">
        <v>-0.35403410851143202</v>
      </c>
      <c r="D687" s="3">
        <v>0.93792253388244096</v>
      </c>
      <c r="E687" s="3">
        <v>0.226588745841903</v>
      </c>
      <c r="G687" s="2">
        <f t="shared" si="20"/>
        <v>5.982908223714773</v>
      </c>
      <c r="H687" s="9">
        <f t="shared" si="21"/>
        <v>0.64615408816119546</v>
      </c>
      <c r="L687" s="9">
        <f>L686+H687</f>
        <v>24.144555553070038</v>
      </c>
      <c r="N687" s="3">
        <v>24.144555553070099</v>
      </c>
      <c r="O687" s="3">
        <v>0.64615408816119602</v>
      </c>
    </row>
    <row r="688" spans="1:15" x14ac:dyDescent="0.3">
      <c r="A688">
        <v>7.30742073282806</v>
      </c>
      <c r="B688">
        <v>-0.18806967534805599</v>
      </c>
      <c r="D688" s="3">
        <v>0.911564483349805</v>
      </c>
      <c r="E688" s="3">
        <v>0.25294679637453998</v>
      </c>
      <c r="G688" s="2">
        <f t="shared" si="20"/>
        <v>6.6136135830655736</v>
      </c>
      <c r="H688" s="9">
        <f t="shared" si="21"/>
        <v>0.71427026697108198</v>
      </c>
      <c r="L688" s="9">
        <f>L687+H688</f>
        <v>24.858825820041119</v>
      </c>
      <c r="N688" s="3">
        <v>24.858825820041101</v>
      </c>
      <c r="O688" s="3">
        <v>0.71427026697108198</v>
      </c>
    </row>
    <row r="689" spans="1:15" x14ac:dyDescent="0.3">
      <c r="A689">
        <v>5.0444470331127196</v>
      </c>
      <c r="B689">
        <v>-0.41677041223912897</v>
      </c>
      <c r="D689" s="3">
        <v>0.85431224323427801</v>
      </c>
      <c r="E689" s="3">
        <v>0.31019903649006603</v>
      </c>
      <c r="G689" s="2">
        <f t="shared" si="20"/>
        <v>4.1802510804208799</v>
      </c>
      <c r="H689" s="9">
        <f t="shared" si="21"/>
        <v>0.45146711668545503</v>
      </c>
      <c r="L689" s="9">
        <f>L688+H689</f>
        <v>25.310292936726572</v>
      </c>
      <c r="N689" s="3">
        <v>25.310292936726601</v>
      </c>
      <c r="O689" s="3">
        <v>0.45146711668545503</v>
      </c>
    </row>
    <row r="690" spans="1:15" x14ac:dyDescent="0.3">
      <c r="A690">
        <v>1.3591262935981501</v>
      </c>
      <c r="B690">
        <v>-0.74885258748638395</v>
      </c>
      <c r="D690" s="3">
        <v>0.72600561551030796</v>
      </c>
      <c r="E690" s="3">
        <v>0.43850566421403703</v>
      </c>
      <c r="G690" s="2">
        <f t="shared" si="20"/>
        <v>0.6583572200658514</v>
      </c>
      <c r="H690" s="9">
        <f t="shared" si="21"/>
        <v>7.1102579767111942E-2</v>
      </c>
      <c r="L690" s="9">
        <f>L689+H690</f>
        <v>25.381395516493683</v>
      </c>
      <c r="N690" s="3">
        <v>25.381395516493701</v>
      </c>
      <c r="O690" s="3">
        <v>7.11025797671124E-2</v>
      </c>
    </row>
    <row r="691" spans="1:15" x14ac:dyDescent="0.3">
      <c r="A691">
        <v>-0.41020012980371401</v>
      </c>
      <c r="B691">
        <v>-0.17403394775193401</v>
      </c>
      <c r="D691" s="3">
        <v>0.35394549342562598</v>
      </c>
      <c r="E691" s="3">
        <v>0.81056578629871801</v>
      </c>
      <c r="G691" s="2">
        <f t="shared" si="20"/>
        <v>-0.28625445104884772</v>
      </c>
      <c r="H691" s="9">
        <f t="shared" si="21"/>
        <v>-3.0915480713275555E-2</v>
      </c>
      <c r="L691" s="9">
        <f>L690+H691</f>
        <v>25.350480035780407</v>
      </c>
      <c r="N691" s="3">
        <v>25.3504800357804</v>
      </c>
      <c r="O691" s="3">
        <v>-3.09154807132756E-2</v>
      </c>
    </row>
    <row r="692" spans="1:15" x14ac:dyDescent="0.3">
      <c r="A692">
        <v>-1.20476083707058</v>
      </c>
      <c r="B692">
        <v>-0.96075197743998197</v>
      </c>
      <c r="D692" s="3">
        <v>0.19932635235434301</v>
      </c>
      <c r="E692" s="3">
        <v>0.96518492737000094</v>
      </c>
      <c r="G692" s="2">
        <f t="shared" si="20"/>
        <v>-1.1674439106786374</v>
      </c>
      <c r="H692" s="9">
        <f t="shared" si="21"/>
        <v>-0.12608394235329282</v>
      </c>
      <c r="L692" s="9">
        <f>L691+H692</f>
        <v>25.224396093427114</v>
      </c>
      <c r="N692" s="3">
        <v>25.224396093427199</v>
      </c>
      <c r="O692" s="3">
        <v>-0.12608394235329301</v>
      </c>
    </row>
    <row r="693" spans="1:15" x14ac:dyDescent="0.3">
      <c r="A693">
        <v>-1.29085056697572</v>
      </c>
      <c r="B693">
        <v>-1.2807468313144601</v>
      </c>
      <c r="D693" s="3">
        <v>0.19932635235434301</v>
      </c>
      <c r="E693" s="3">
        <v>0.96518492737000094</v>
      </c>
      <c r="G693" s="2">
        <f t="shared" si="20"/>
        <v>-1.4934580723114119</v>
      </c>
      <c r="H693" s="9">
        <f t="shared" si="21"/>
        <v>-0.16129347180963247</v>
      </c>
      <c r="L693" s="9">
        <f>L692+H693</f>
        <v>25.063102621617482</v>
      </c>
      <c r="N693" s="3">
        <v>25.063102621617499</v>
      </c>
      <c r="O693" s="3">
        <v>-0.16129347180963299</v>
      </c>
    </row>
    <row r="694" spans="1:15" x14ac:dyDescent="0.3">
      <c r="A694">
        <v>-1.2692507933220101</v>
      </c>
      <c r="B694">
        <v>-1.26418853936257</v>
      </c>
      <c r="D694" s="3">
        <v>0.19932635235434301</v>
      </c>
      <c r="E694" s="3">
        <v>0.96518492737000094</v>
      </c>
      <c r="G694" s="2">
        <f t="shared" si="20"/>
        <v>-1.473170854402382</v>
      </c>
      <c r="H694" s="9">
        <f t="shared" si="21"/>
        <v>-0.15910245227545727</v>
      </c>
      <c r="L694" s="9">
        <f>L693+H694</f>
        <v>24.904000169342023</v>
      </c>
      <c r="N694" s="3">
        <v>24.904000169342101</v>
      </c>
      <c r="O694" s="3">
        <v>-0.159102452275458</v>
      </c>
    </row>
    <row r="695" spans="1:15" x14ac:dyDescent="0.3">
      <c r="A695">
        <v>-1.2692507933220101</v>
      </c>
      <c r="B695">
        <v>-1.26418853936257</v>
      </c>
      <c r="D695" s="3">
        <v>0.19932635235434301</v>
      </c>
      <c r="E695" s="3">
        <v>0.96518492737000094</v>
      </c>
      <c r="G695" s="2">
        <f t="shared" si="20"/>
        <v>-1.473170854402382</v>
      </c>
      <c r="H695" s="9">
        <f t="shared" si="21"/>
        <v>-0.15910245227545727</v>
      </c>
      <c r="L695" s="9">
        <f>L694+H695</f>
        <v>24.744897717066564</v>
      </c>
      <c r="N695" s="3">
        <v>24.7448977170666</v>
      </c>
      <c r="O695" s="3">
        <v>-0.159102452275458</v>
      </c>
    </row>
    <row r="696" spans="1:15" x14ac:dyDescent="0.3">
      <c r="A696">
        <v>-1.2459574267264999</v>
      </c>
      <c r="B696">
        <v>-1.2408862471567701</v>
      </c>
      <c r="D696" s="3">
        <v>0.19932635235434301</v>
      </c>
      <c r="E696" s="3">
        <v>0.96518492737000094</v>
      </c>
      <c r="G696" s="2">
        <f t="shared" si="20"/>
        <v>-1.4460368513946369</v>
      </c>
      <c r="H696" s="9">
        <f t="shared" si="21"/>
        <v>-0.15617197995062077</v>
      </c>
      <c r="L696" s="9">
        <f>L695+H696</f>
        <v>24.588725737115944</v>
      </c>
      <c r="N696" s="3">
        <v>24.588725737116</v>
      </c>
      <c r="O696" s="3">
        <v>-0.15617197995062099</v>
      </c>
    </row>
    <row r="697" spans="1:15" x14ac:dyDescent="0.3">
      <c r="A697">
        <v>-1.2230595994412801</v>
      </c>
      <c r="B697">
        <v>-1.2179795179798001</v>
      </c>
      <c r="D697" s="3">
        <v>0.19932635235434301</v>
      </c>
      <c r="E697" s="3">
        <v>0.96518492737000094</v>
      </c>
      <c r="G697" s="2">
        <f t="shared" si="20"/>
        <v>-1.4193634812680762</v>
      </c>
      <c r="H697" s="9">
        <f t="shared" si="21"/>
        <v>-0.15329125597695223</v>
      </c>
      <c r="L697" s="9">
        <f>L696+H697</f>
        <v>24.435434481138991</v>
      </c>
      <c r="N697" s="3">
        <v>24.435434481139001</v>
      </c>
      <c r="O697" s="3">
        <v>-0.15329125597695301</v>
      </c>
    </row>
    <row r="698" spans="1:15" x14ac:dyDescent="0.3">
      <c r="A698">
        <v>-1.2117570827055999</v>
      </c>
      <c r="B698">
        <v>-1.20667255944227</v>
      </c>
      <c r="D698" s="3">
        <v>0.19932635235434301</v>
      </c>
      <c r="E698" s="3">
        <v>0.96518492737000094</v>
      </c>
      <c r="G698" s="2">
        <f t="shared" si="20"/>
        <v>-1.4061972858799079</v>
      </c>
      <c r="H698" s="9">
        <f t="shared" si="21"/>
        <v>-0.15186930687503006</v>
      </c>
      <c r="L698" s="9">
        <f>L697+H698</f>
        <v>24.283565174263959</v>
      </c>
      <c r="N698" s="3">
        <v>24.283565174264002</v>
      </c>
      <c r="O698" s="3">
        <v>-0.151869306875031</v>
      </c>
    </row>
    <row r="699" spans="1:15" x14ac:dyDescent="0.3">
      <c r="A699">
        <v>-1.20266159933641</v>
      </c>
      <c r="B699">
        <v>-1.20266159933641</v>
      </c>
      <c r="D699" s="3">
        <v>0.199505752121449</v>
      </c>
      <c r="E699" s="3">
        <v>1.0374277730100101</v>
      </c>
      <c r="G699" s="2">
        <f t="shared" si="20"/>
        <v>-1.4876124516074243</v>
      </c>
      <c r="H699" s="9">
        <f t="shared" si="21"/>
        <v>-0.1606621447736018</v>
      </c>
      <c r="L699" s="9">
        <f>L698+H699</f>
        <v>24.122903029490356</v>
      </c>
      <c r="N699" s="3">
        <v>24.122903029490399</v>
      </c>
      <c r="O699" s="3">
        <v>-0.16066214477360199</v>
      </c>
    </row>
    <row r="700" spans="1:15" x14ac:dyDescent="0.3">
      <c r="A700">
        <v>-1.1784250484710199</v>
      </c>
      <c r="B700">
        <v>-1.1729702098377199</v>
      </c>
      <c r="D700" s="3">
        <v>0.199505752121449</v>
      </c>
      <c r="E700" s="3">
        <v>1.0374277730100101</v>
      </c>
      <c r="G700" s="2">
        <f t="shared" si="20"/>
        <v>-1.4519744482129957</v>
      </c>
      <c r="H700" s="9">
        <f t="shared" si="21"/>
        <v>-0.15681324040700351</v>
      </c>
      <c r="L700" s="9">
        <f>L699+H700</f>
        <v>23.966089789083352</v>
      </c>
      <c r="N700" s="3">
        <v>23.966089789083401</v>
      </c>
      <c r="O700" s="3">
        <v>-0.15681324040700401</v>
      </c>
    </row>
    <row r="701" spans="1:15" x14ac:dyDescent="0.3">
      <c r="A701">
        <v>-1.1675043268104399</v>
      </c>
      <c r="B701">
        <v>-1.1620447627639101</v>
      </c>
      <c r="D701" s="3">
        <v>0.199505752121449</v>
      </c>
      <c r="E701" s="3">
        <v>1.0374277730100101</v>
      </c>
      <c r="G701" s="2">
        <f t="shared" si="20"/>
        <v>-1.4384613391974717</v>
      </c>
      <c r="H701" s="9">
        <f t="shared" si="21"/>
        <v>-0.15535382463332692</v>
      </c>
      <c r="L701" s="9">
        <f>L700+H701</f>
        <v>23.810735964450025</v>
      </c>
      <c r="N701" s="3">
        <v>23.8107359644501</v>
      </c>
      <c r="O701" s="3">
        <v>-0.155353824633328</v>
      </c>
    </row>
    <row r="702" spans="1:15" x14ac:dyDescent="0.3">
      <c r="A702">
        <v>-1.13530072042954</v>
      </c>
      <c r="B702">
        <v>-1.1298270230045799</v>
      </c>
      <c r="D702" s="3">
        <v>0.199505752121449</v>
      </c>
      <c r="E702" s="3">
        <v>1.0374277730100101</v>
      </c>
      <c r="G702" s="2">
        <f t="shared" si="20"/>
        <v>-1.398612956475489</v>
      </c>
      <c r="H702" s="9">
        <f t="shared" si="21"/>
        <v>-0.15105019929935282</v>
      </c>
      <c r="L702" s="9">
        <f>L701+H702</f>
        <v>23.659685765150673</v>
      </c>
      <c r="N702" s="3">
        <v>23.659685765150702</v>
      </c>
      <c r="O702" s="3">
        <v>-0.15105019929935401</v>
      </c>
    </row>
    <row r="703" spans="1:15" x14ac:dyDescent="0.3">
      <c r="A703">
        <v>-1.13530072042954</v>
      </c>
      <c r="B703">
        <v>-1.1298270230045799</v>
      </c>
      <c r="D703" s="3">
        <v>0.199505752121449</v>
      </c>
      <c r="E703" s="3">
        <v>1.0374277730100101</v>
      </c>
      <c r="G703" s="2">
        <f t="shared" si="20"/>
        <v>-1.398612956475489</v>
      </c>
      <c r="H703" s="9">
        <f t="shared" si="21"/>
        <v>-0.15105019929935282</v>
      </c>
      <c r="L703" s="9">
        <f>L702+H703</f>
        <v>23.508635565851321</v>
      </c>
      <c r="N703" s="3">
        <v>23.508635565851399</v>
      </c>
      <c r="O703" s="3">
        <v>-0.15105019929935401</v>
      </c>
    </row>
    <row r="704" spans="1:15" x14ac:dyDescent="0.3">
      <c r="A704">
        <v>-1.13530072042954</v>
      </c>
      <c r="B704">
        <v>-1.1298270230045799</v>
      </c>
      <c r="D704" s="3">
        <v>0.199505752121449</v>
      </c>
      <c r="E704" s="3">
        <v>1.0374277730100101</v>
      </c>
      <c r="G704" s="2">
        <f t="shared" si="20"/>
        <v>-1.398612956475489</v>
      </c>
      <c r="H704" s="9">
        <f t="shared" si="21"/>
        <v>-0.15105019929935282</v>
      </c>
      <c r="L704" s="9">
        <f>L703+H704</f>
        <v>23.357585366551969</v>
      </c>
      <c r="N704" s="3">
        <v>23.357585366552001</v>
      </c>
      <c r="O704" s="3">
        <v>-0.15105019929935401</v>
      </c>
    </row>
    <row r="705" spans="1:15" x14ac:dyDescent="0.3">
      <c r="A705">
        <v>-1.08407819542041</v>
      </c>
      <c r="B705">
        <v>-1.0601544628894899</v>
      </c>
      <c r="D705" s="3">
        <v>0.34328662016303702</v>
      </c>
      <c r="E705" s="3">
        <v>0.89364690496842303</v>
      </c>
      <c r="G705" s="2">
        <f t="shared" si="20"/>
        <v>-1.3195532942479704</v>
      </c>
      <c r="H705" s="9">
        <f t="shared" si="21"/>
        <v>-0.14251175577878081</v>
      </c>
      <c r="L705" s="9">
        <f>L704+H705</f>
        <v>23.215073610773189</v>
      </c>
      <c r="N705" s="3">
        <v>23.215073610773199</v>
      </c>
      <c r="O705" s="3">
        <v>-0.142511755778781</v>
      </c>
    </row>
    <row r="706" spans="1:15" x14ac:dyDescent="0.3">
      <c r="A706">
        <v>0.81218102825426097</v>
      </c>
      <c r="B706">
        <v>-0.72781070596906605</v>
      </c>
      <c r="D706" s="3">
        <v>0.74591817344665601</v>
      </c>
      <c r="E706" s="3">
        <v>0.49101535168480498</v>
      </c>
      <c r="G706" s="2">
        <f t="shared" si="20"/>
        <v>0.2484543593520781</v>
      </c>
      <c r="H706" s="9">
        <f t="shared" si="21"/>
        <v>2.6833070810024433E-2</v>
      </c>
      <c r="L706" s="9">
        <f>L705+H706</f>
        <v>23.241906681583213</v>
      </c>
      <c r="N706" s="3">
        <v>23.241906681583199</v>
      </c>
      <c r="O706" s="3">
        <v>2.6833070810024302E-2</v>
      </c>
    </row>
    <row r="707" spans="1:15" x14ac:dyDescent="0.3">
      <c r="A707">
        <v>4.80445679581607</v>
      </c>
      <c r="B707">
        <v>-0.24843433611808599</v>
      </c>
      <c r="D707" s="3">
        <v>0.88845602339500096</v>
      </c>
      <c r="E707" s="3">
        <v>0.34847750173646003</v>
      </c>
      <c r="G707" s="2">
        <f t="shared" ref="G707:G770" si="22">A707*D707+B707*E707</f>
        <v>4.1819748025878472</v>
      </c>
      <c r="H707" s="9">
        <f t="shared" ref="H707:H770" si="23">G707*3600*30*10^-6</f>
        <v>0.45165327867948746</v>
      </c>
      <c r="L707" s="9">
        <f>L706+H707</f>
        <v>23.6935599602627</v>
      </c>
      <c r="N707" s="3">
        <v>23.6935599602627</v>
      </c>
      <c r="O707" s="3">
        <v>0.45165327867948801</v>
      </c>
    </row>
    <row r="708" spans="1:15" x14ac:dyDescent="0.3">
      <c r="A708">
        <v>5.8356703091928601</v>
      </c>
      <c r="B708">
        <v>-0.27233648599629701</v>
      </c>
      <c r="D708" s="3">
        <v>0.95242183146359305</v>
      </c>
      <c r="E708" s="3">
        <v>0.28451169366786799</v>
      </c>
      <c r="G708" s="2">
        <f t="shared" si="22"/>
        <v>5.4805368888208141</v>
      </c>
      <c r="H708" s="9">
        <f t="shared" si="23"/>
        <v>0.59189798399264781</v>
      </c>
      <c r="L708" s="9">
        <f>L707+H708</f>
        <v>24.285457944255349</v>
      </c>
      <c r="N708" s="3">
        <v>24.285457944255398</v>
      </c>
      <c r="O708" s="3">
        <v>0.59189798399264804</v>
      </c>
    </row>
    <row r="709" spans="1:15" x14ac:dyDescent="0.3">
      <c r="A709">
        <v>8.6903446198251402</v>
      </c>
      <c r="B709">
        <v>0.106483211984229</v>
      </c>
      <c r="D709" s="3">
        <v>0.98193390863820995</v>
      </c>
      <c r="E709" s="3">
        <v>0.25499961649324998</v>
      </c>
      <c r="G709" s="2">
        <f t="shared" si="22"/>
        <v>8.560497238176886</v>
      </c>
      <c r="H709" s="9">
        <f t="shared" si="23"/>
        <v>0.92453370172310356</v>
      </c>
      <c r="L709" s="9">
        <f>L708+H709</f>
        <v>25.209991645978452</v>
      </c>
      <c r="N709" s="3">
        <v>25.209991645978501</v>
      </c>
      <c r="O709" s="3">
        <v>0.92453370172310501</v>
      </c>
    </row>
    <row r="710" spans="1:15" x14ac:dyDescent="0.3">
      <c r="A710">
        <v>8.5327334505222296</v>
      </c>
      <c r="B710">
        <v>2.2032496107206E-2</v>
      </c>
      <c r="D710" s="3">
        <v>0.99065619983600794</v>
      </c>
      <c r="E710" s="3">
        <v>0.24627732529545299</v>
      </c>
      <c r="G710" s="2">
        <f t="shared" si="22"/>
        <v>8.4584313985188047</v>
      </c>
      <c r="H710" s="9">
        <f t="shared" si="23"/>
        <v>0.91351059104003085</v>
      </c>
      <c r="L710" s="9">
        <f>L709+H710</f>
        <v>26.123502237018482</v>
      </c>
      <c r="N710" s="3">
        <v>26.123502237018499</v>
      </c>
      <c r="O710" s="3">
        <v>0.91351059104003196</v>
      </c>
    </row>
    <row r="711" spans="1:15" x14ac:dyDescent="0.3">
      <c r="A711">
        <v>8.7383045009266702</v>
      </c>
      <c r="B711">
        <v>9.1497380308507403E-2</v>
      </c>
      <c r="D711" s="3">
        <v>0.98193390863820995</v>
      </c>
      <c r="E711" s="3">
        <v>0.25499961649324998</v>
      </c>
      <c r="G711" s="2">
        <f t="shared" si="22"/>
        <v>8.6037692903545935</v>
      </c>
      <c r="H711" s="9">
        <f t="shared" si="23"/>
        <v>0.92920708335829616</v>
      </c>
      <c r="L711" s="9">
        <f>L710+H711</f>
        <v>27.052709320376778</v>
      </c>
      <c r="N711" s="3">
        <v>27.052709320376799</v>
      </c>
      <c r="O711" s="3">
        <v>0.92920708335829605</v>
      </c>
    </row>
    <row r="712" spans="1:15" x14ac:dyDescent="0.3">
      <c r="A712">
        <v>8.9079474612871294</v>
      </c>
      <c r="B712">
        <v>0.230580122040215</v>
      </c>
      <c r="D712" s="3">
        <v>0.95242183146359305</v>
      </c>
      <c r="E712" s="3">
        <v>0.28451169366786799</v>
      </c>
      <c r="G712" s="2">
        <f t="shared" si="22"/>
        <v>8.5497263767083567</v>
      </c>
      <c r="H712" s="9">
        <f t="shared" si="23"/>
        <v>0.92337044868450247</v>
      </c>
      <c r="L712" s="9">
        <f>L711+H712</f>
        <v>27.976079769061279</v>
      </c>
      <c r="N712" s="3">
        <v>27.9760797690613</v>
      </c>
      <c r="O712" s="3">
        <v>0.92337044868450302</v>
      </c>
    </row>
    <row r="713" spans="1:15" x14ac:dyDescent="0.3">
      <c r="A713">
        <v>8.8459937757116691</v>
      </c>
      <c r="B713">
        <v>0.53982482571991197</v>
      </c>
      <c r="D713" s="3">
        <v>0.88845602339500096</v>
      </c>
      <c r="E713" s="3">
        <v>0.34847750173646003</v>
      </c>
      <c r="G713" s="2">
        <f t="shared" si="22"/>
        <v>8.0473932595879152</v>
      </c>
      <c r="H713" s="9">
        <f t="shared" si="23"/>
        <v>0.86911847203549486</v>
      </c>
      <c r="L713" s="9">
        <f>L712+H713</f>
        <v>28.845198241096774</v>
      </c>
      <c r="N713" s="3">
        <v>28.845198241096799</v>
      </c>
      <c r="O713" s="3">
        <v>0.86911847203549497</v>
      </c>
    </row>
    <row r="714" spans="1:15" x14ac:dyDescent="0.3">
      <c r="A714">
        <v>8.8193512166941996</v>
      </c>
      <c r="B714">
        <v>1.38765950369326</v>
      </c>
      <c r="D714" s="3">
        <v>0.74591817344665601</v>
      </c>
      <c r="E714" s="3">
        <v>0.49101535168480498</v>
      </c>
      <c r="G714" s="2">
        <f t="shared" si="22"/>
        <v>7.2598764697657892</v>
      </c>
      <c r="H714" s="9">
        <f t="shared" si="23"/>
        <v>0.78406665873470516</v>
      </c>
      <c r="L714" s="9">
        <f>L713+H714</f>
        <v>29.62926489983148</v>
      </c>
      <c r="N714" s="3">
        <v>29.629264899831501</v>
      </c>
      <c r="O714" s="3">
        <v>0.78406665873470605</v>
      </c>
    </row>
    <row r="715" spans="1:15" x14ac:dyDescent="0.3">
      <c r="A715">
        <v>1.65350376935146</v>
      </c>
      <c r="B715">
        <v>2.8623953531972401</v>
      </c>
      <c r="D715" s="3">
        <v>0.34328662016303702</v>
      </c>
      <c r="E715" s="3">
        <v>0.89364690496842303</v>
      </c>
      <c r="G715" s="2">
        <f t="shared" si="22"/>
        <v>3.1255964685882143</v>
      </c>
      <c r="H715" s="9">
        <f t="shared" si="23"/>
        <v>0.33756441860752712</v>
      </c>
      <c r="L715" s="9">
        <f>L714+H715</f>
        <v>29.966829318439007</v>
      </c>
      <c r="N715" s="3">
        <v>29.966829318439</v>
      </c>
      <c r="O715" s="3">
        <v>0.33756441860752801</v>
      </c>
    </row>
    <row r="716" spans="1:15" x14ac:dyDescent="0.3">
      <c r="A716">
        <v>-0.94867594038713698</v>
      </c>
      <c r="B716">
        <v>-9.0652049124967105E-2</v>
      </c>
      <c r="D716" s="3">
        <v>0.199505752121449</v>
      </c>
      <c r="E716" s="3">
        <v>1.0374277730100101</v>
      </c>
      <c r="G716" s="2">
        <f t="shared" si="22"/>
        <v>-0.28331126044896737</v>
      </c>
      <c r="H716" s="9">
        <f t="shared" si="23"/>
        <v>-3.0597616128488474E-2</v>
      </c>
      <c r="L716" s="9">
        <f>L715+H716</f>
        <v>29.936231702310518</v>
      </c>
      <c r="N716" s="3">
        <v>29.9362317023106</v>
      </c>
      <c r="O716" s="3">
        <v>-3.0597616128488499E-2</v>
      </c>
    </row>
    <row r="717" spans="1:15" x14ac:dyDescent="0.3">
      <c r="A717">
        <v>-1.20542917334783</v>
      </c>
      <c r="B717">
        <v>-1.18368639595688</v>
      </c>
      <c r="D717" s="3">
        <v>0.199505752121449</v>
      </c>
      <c r="E717" s="3">
        <v>1.0374277730100101</v>
      </c>
      <c r="G717" s="2">
        <f t="shared" si="22"/>
        <v>-1.4684791955576864</v>
      </c>
      <c r="H717" s="9">
        <f t="shared" si="23"/>
        <v>-0.15859575312023014</v>
      </c>
      <c r="L717" s="9">
        <f>L716+H717</f>
        <v>29.777635949190287</v>
      </c>
      <c r="N717" s="3">
        <v>29.777635949190302</v>
      </c>
      <c r="O717" s="3">
        <v>-0.15859575312023</v>
      </c>
    </row>
    <row r="718" spans="1:15" x14ac:dyDescent="0.3">
      <c r="A718">
        <v>-1.0936387501109801</v>
      </c>
      <c r="B718">
        <v>-1.0881463118730601</v>
      </c>
      <c r="D718" s="3">
        <v>0.199505752121449</v>
      </c>
      <c r="E718" s="3">
        <v>1.0374277730100101</v>
      </c>
      <c r="G718" s="2">
        <f t="shared" si="22"/>
        <v>-1.347060426425577</v>
      </c>
      <c r="H718" s="9">
        <f t="shared" si="23"/>
        <v>-0.14548252605396231</v>
      </c>
      <c r="L718" s="9">
        <f>L717+H718</f>
        <v>29.632153423136327</v>
      </c>
      <c r="N718" s="3">
        <v>29.632153423136401</v>
      </c>
      <c r="O718" s="3">
        <v>-0.145482526053963</v>
      </c>
    </row>
    <row r="719" spans="1:15" x14ac:dyDescent="0.3">
      <c r="A719">
        <v>-0.98194046535470203</v>
      </c>
      <c r="B719">
        <v>-0.96384772109001604</v>
      </c>
      <c r="D719" s="3">
        <v>0.19967290648883701</v>
      </c>
      <c r="E719" s="3">
        <v>1.14165371439373</v>
      </c>
      <c r="G719" s="2">
        <f t="shared" si="22"/>
        <v>-1.2964472376087233</v>
      </c>
      <c r="H719" s="9">
        <f t="shared" si="23"/>
        <v>-0.14001630166174209</v>
      </c>
      <c r="L719" s="9">
        <f>L718+H719</f>
        <v>29.492137121474585</v>
      </c>
      <c r="N719" s="3">
        <v>29.492137121474599</v>
      </c>
      <c r="O719" s="3">
        <v>-0.140016301661742</v>
      </c>
    </row>
    <row r="720" spans="1:15" x14ac:dyDescent="0.3">
      <c r="A720">
        <v>-0.93185307390023397</v>
      </c>
      <c r="B720">
        <v>-0.925788301760892</v>
      </c>
      <c r="D720" s="3">
        <v>0.19967290648883701</v>
      </c>
      <c r="E720" s="3">
        <v>1.14165371439373</v>
      </c>
      <c r="G720" s="2">
        <f t="shared" si="22"/>
        <v>-1.2429954651338024</v>
      </c>
      <c r="H720" s="9">
        <f t="shared" si="23"/>
        <v>-0.13424351023445066</v>
      </c>
      <c r="L720" s="9">
        <f>L719+H720</f>
        <v>29.357893611240133</v>
      </c>
      <c r="N720" s="3">
        <v>29.3578936112402</v>
      </c>
      <c r="O720" s="3">
        <v>-0.13424351023445</v>
      </c>
    </row>
    <row r="721" spans="1:15" x14ac:dyDescent="0.3">
      <c r="A721">
        <v>-0.89281490327908097</v>
      </c>
      <c r="B721">
        <v>-0.87457466960192098</v>
      </c>
      <c r="D721" s="3">
        <v>0.19967290648883701</v>
      </c>
      <c r="E721" s="3">
        <v>1.14165371439373</v>
      </c>
      <c r="G721" s="2">
        <f t="shared" si="22"/>
        <v>-1.1767323667599863</v>
      </c>
      <c r="H721" s="9">
        <f t="shared" si="23"/>
        <v>-0.1270870956100785</v>
      </c>
      <c r="L721" s="9">
        <f>L720+H721</f>
        <v>29.230806515630054</v>
      </c>
      <c r="N721" s="3">
        <v>29.2308065156301</v>
      </c>
      <c r="O721" s="3">
        <v>-0.127087095610078</v>
      </c>
    </row>
    <row r="722" spans="1:15" x14ac:dyDescent="0.3">
      <c r="A722">
        <v>-0.88024949930390495</v>
      </c>
      <c r="B722">
        <v>-0.87415535327369798</v>
      </c>
      <c r="D722" s="3">
        <v>0.19967290648883701</v>
      </c>
      <c r="E722" s="3">
        <v>1.14165371439373</v>
      </c>
      <c r="G722" s="2">
        <f t="shared" si="22"/>
        <v>-1.1737446819834347</v>
      </c>
      <c r="H722" s="9">
        <f t="shared" si="23"/>
        <v>-0.12676442565421095</v>
      </c>
      <c r="L722" s="9">
        <f>L721+H722</f>
        <v>29.104042089975842</v>
      </c>
      <c r="N722" s="3">
        <v>29.104042089975898</v>
      </c>
      <c r="O722" s="3">
        <v>-0.126764425654211</v>
      </c>
    </row>
    <row r="723" spans="1:15" x14ac:dyDescent="0.3">
      <c r="A723">
        <v>-0.88242083039586405</v>
      </c>
      <c r="B723">
        <v>-0.88242083039586405</v>
      </c>
      <c r="D723" s="3">
        <v>0.19967290648883701</v>
      </c>
      <c r="E723" s="3">
        <v>1.14165371439373</v>
      </c>
      <c r="G723" s="2">
        <f t="shared" si="22"/>
        <v>-1.183614550631273</v>
      </c>
      <c r="H723" s="9">
        <f t="shared" si="23"/>
        <v>-0.12783037146817749</v>
      </c>
      <c r="L723" s="9">
        <f>L722+H723</f>
        <v>28.976211718507663</v>
      </c>
      <c r="N723" s="3">
        <v>28.976211718507699</v>
      </c>
      <c r="O723" s="3">
        <v>-0.127830371468177</v>
      </c>
    </row>
    <row r="724" spans="1:15" x14ac:dyDescent="0.3">
      <c r="A724">
        <v>-0.87408327296102994</v>
      </c>
      <c r="B724">
        <v>-0.87408327296102994</v>
      </c>
      <c r="D724" s="3">
        <v>0.19967290648883701</v>
      </c>
      <c r="E724" s="3">
        <v>1.14165371439373</v>
      </c>
      <c r="G724" s="2">
        <f t="shared" si="22"/>
        <v>-1.1724311628907929</v>
      </c>
      <c r="H724" s="9">
        <f t="shared" si="23"/>
        <v>-0.12662256559220561</v>
      </c>
      <c r="L724" s="9">
        <f>L723+H724</f>
        <v>28.849589152915456</v>
      </c>
      <c r="N724" s="3">
        <v>28.849589152915499</v>
      </c>
      <c r="O724" s="3">
        <v>-0.126622565592205</v>
      </c>
    </row>
    <row r="725" spans="1:15" x14ac:dyDescent="0.3">
      <c r="A725">
        <v>-0.93185307390023397</v>
      </c>
      <c r="B725">
        <v>-0.925788301760892</v>
      </c>
      <c r="D725" s="3">
        <v>0.19967290648883701</v>
      </c>
      <c r="E725" s="3">
        <v>1.14165371439373</v>
      </c>
      <c r="G725" s="2">
        <f t="shared" si="22"/>
        <v>-1.2429954651338024</v>
      </c>
      <c r="H725" s="9">
        <f t="shared" si="23"/>
        <v>-0.13424351023445066</v>
      </c>
      <c r="L725" s="9">
        <f>L724+H725</f>
        <v>28.715345642681005</v>
      </c>
      <c r="N725" s="3">
        <v>28.715345642681001</v>
      </c>
      <c r="O725" s="3">
        <v>-0.13424351023445</v>
      </c>
    </row>
    <row r="726" spans="1:15" x14ac:dyDescent="0.3">
      <c r="A726">
        <v>-0.91218517721828296</v>
      </c>
      <c r="B726">
        <v>-0.90004024513105096</v>
      </c>
      <c r="D726" s="3">
        <v>0.19967290648883701</v>
      </c>
      <c r="E726" s="3">
        <v>1.14165371439373</v>
      </c>
      <c r="G726" s="2">
        <f t="shared" si="22"/>
        <v>-1.2096729545489169</v>
      </c>
      <c r="H726" s="9">
        <f t="shared" si="23"/>
        <v>-0.13064467909128302</v>
      </c>
      <c r="L726" s="9">
        <f>L725+H726</f>
        <v>28.584700963589722</v>
      </c>
      <c r="N726" s="3">
        <v>28.5847009635898</v>
      </c>
      <c r="O726" s="3">
        <v>-0.13064467909128299</v>
      </c>
    </row>
    <row r="727" spans="1:15" x14ac:dyDescent="0.3">
      <c r="A727">
        <v>-0.88024949930390495</v>
      </c>
      <c r="B727">
        <v>-0.87415535327369798</v>
      </c>
      <c r="D727" s="3">
        <v>0.19967290648883701</v>
      </c>
      <c r="E727" s="3">
        <v>1.14165371439373</v>
      </c>
      <c r="G727" s="2">
        <f t="shared" si="22"/>
        <v>-1.1737446819834347</v>
      </c>
      <c r="H727" s="9">
        <f t="shared" si="23"/>
        <v>-0.12676442565421095</v>
      </c>
      <c r="L727" s="9">
        <f>L726+H727</f>
        <v>28.45793653793551</v>
      </c>
      <c r="N727" s="3">
        <v>28.457936537935499</v>
      </c>
      <c r="O727" s="3">
        <v>-0.126764425654211</v>
      </c>
    </row>
    <row r="728" spans="1:15" x14ac:dyDescent="0.3">
      <c r="A728">
        <v>-0.86756505168487097</v>
      </c>
      <c r="B728">
        <v>-0.84928117868200903</v>
      </c>
      <c r="D728" s="3">
        <v>0.19967290648883701</v>
      </c>
      <c r="E728" s="3">
        <v>1.14165371439373</v>
      </c>
      <c r="G728" s="2">
        <f t="shared" si="22"/>
        <v>-1.1428142476450569</v>
      </c>
      <c r="H728" s="9">
        <f t="shared" si="23"/>
        <v>-0.12342393874566615</v>
      </c>
      <c r="L728" s="9">
        <f>L727+H728</f>
        <v>28.334512599189843</v>
      </c>
      <c r="N728" s="3">
        <v>28.3345125991899</v>
      </c>
      <c r="O728" s="3">
        <v>-0.123423938745666</v>
      </c>
    </row>
    <row r="729" spans="1:15" x14ac:dyDescent="0.3">
      <c r="A729">
        <v>-0.72770512219266104</v>
      </c>
      <c r="B729">
        <v>-0.62242467493727305</v>
      </c>
      <c r="D729" s="3">
        <v>0.331982502023147</v>
      </c>
      <c r="E729" s="3">
        <v>1.0093441188594201</v>
      </c>
      <c r="G729" s="2">
        <f t="shared" si="22"/>
        <v>-0.86982605228150245</v>
      </c>
      <c r="H729" s="9">
        <f t="shared" si="23"/>
        <v>-9.3941213646402261E-2</v>
      </c>
      <c r="L729" s="9">
        <f>L728+H729</f>
        <v>28.24057138554344</v>
      </c>
      <c r="N729" s="3">
        <v>28.2405713855435</v>
      </c>
      <c r="O729" s="3">
        <v>-9.3941213646402302E-2</v>
      </c>
    </row>
    <row r="730" spans="1:15" x14ac:dyDescent="0.3">
      <c r="A730">
        <v>3.1553576276619801</v>
      </c>
      <c r="B730">
        <v>5.33061059542956E-2</v>
      </c>
      <c r="D730" s="3">
        <v>0.77293878208829103</v>
      </c>
      <c r="E730" s="3">
        <v>0.56838783879427601</v>
      </c>
      <c r="G730" s="2">
        <f t="shared" si="22"/>
        <v>2.4691968241359512</v>
      </c>
      <c r="H730" s="9">
        <f t="shared" si="23"/>
        <v>0.26667325700668271</v>
      </c>
      <c r="L730" s="9">
        <f>L729+H730</f>
        <v>28.507244642550123</v>
      </c>
      <c r="N730" s="3">
        <v>28.507244642550202</v>
      </c>
      <c r="O730" s="3">
        <v>0.26667325700668298</v>
      </c>
    </row>
    <row r="731" spans="1:15" x14ac:dyDescent="0.3">
      <c r="A731">
        <v>9.1781711001985293</v>
      </c>
      <c r="B731">
        <v>0.93414418279839995</v>
      </c>
      <c r="D731" s="3">
        <v>0.93554192610842501</v>
      </c>
      <c r="E731" s="3">
        <v>0.40578469477414197</v>
      </c>
      <c r="G731" s="2">
        <f t="shared" si="22"/>
        <v>8.9656252813243036</v>
      </c>
      <c r="H731" s="9">
        <f t="shared" si="23"/>
        <v>0.96828753038302484</v>
      </c>
      <c r="L731" s="9">
        <f>L730+H731</f>
        <v>29.47553217293315</v>
      </c>
      <c r="N731" s="3">
        <v>29.4755321729332</v>
      </c>
      <c r="O731" s="3">
        <v>0.96828753038302495</v>
      </c>
    </row>
    <row r="732" spans="1:15" x14ac:dyDescent="0.3">
      <c r="A732">
        <v>11.5886900877704</v>
      </c>
      <c r="B732">
        <v>1.07514770869759</v>
      </c>
      <c r="D732" s="3">
        <v>1.0092487907861301</v>
      </c>
      <c r="E732" s="3">
        <v>0.33207783009643599</v>
      </c>
      <c r="G732" s="2">
        <f t="shared" si="22"/>
        <v>12.052904176014938</v>
      </c>
      <c r="H732" s="9">
        <f t="shared" si="23"/>
        <v>1.3017136510096132</v>
      </c>
      <c r="L732" s="9">
        <f>L731+H732</f>
        <v>30.777245823942764</v>
      </c>
      <c r="N732" s="3">
        <v>30.777245823942799</v>
      </c>
      <c r="O732" s="3">
        <v>1.3017136510096099</v>
      </c>
    </row>
    <row r="733" spans="1:15" x14ac:dyDescent="0.3">
      <c r="A733">
        <v>13.460205384220099</v>
      </c>
      <c r="B733">
        <v>1.53144769577066</v>
      </c>
      <c r="D733" s="3">
        <v>1.0433892540252601</v>
      </c>
      <c r="E733" s="3">
        <v>0.29793736685729899</v>
      </c>
      <c r="G733" s="2">
        <f t="shared" si="22"/>
        <v>14.500509148825786</v>
      </c>
      <c r="H733" s="9">
        <f t="shared" si="23"/>
        <v>1.5660549880731849</v>
      </c>
      <c r="L733" s="9">
        <f>L732+H733</f>
        <v>32.343300812015947</v>
      </c>
      <c r="N733" s="3">
        <v>32.343300812015997</v>
      </c>
      <c r="O733" s="3">
        <v>1.5660549880732</v>
      </c>
    </row>
    <row r="734" spans="1:15" x14ac:dyDescent="0.3">
      <c r="A734">
        <v>15.5218566621147</v>
      </c>
      <c r="B734">
        <v>2.55354060819259</v>
      </c>
      <c r="D734" s="3">
        <v>1.0534947880754599</v>
      </c>
      <c r="E734" s="3">
        <v>0.287831832807107</v>
      </c>
      <c r="G734" s="2">
        <f t="shared" si="22"/>
        <v>17.087185368195641</v>
      </c>
      <c r="H734" s="9">
        <f t="shared" si="23"/>
        <v>1.8454160197651293</v>
      </c>
      <c r="L734" s="9">
        <f>L733+H734</f>
        <v>34.188716831781079</v>
      </c>
      <c r="N734" s="3">
        <v>34.1887168317811</v>
      </c>
      <c r="O734" s="3">
        <v>1.8454160197651299</v>
      </c>
    </row>
    <row r="735" spans="1:15" x14ac:dyDescent="0.3">
      <c r="A735">
        <v>15.868172633149699</v>
      </c>
      <c r="B735">
        <v>2.7149458958569399</v>
      </c>
      <c r="D735" s="3">
        <v>1.0433892540252601</v>
      </c>
      <c r="E735" s="3">
        <v>0.29793736685729899</v>
      </c>
      <c r="G735" s="2">
        <f t="shared" si="22"/>
        <v>17.365564637817759</v>
      </c>
      <c r="H735" s="9">
        <f t="shared" si="23"/>
        <v>1.8754809808843176</v>
      </c>
      <c r="L735" s="9">
        <f>L734+H735</f>
        <v>36.064197812665398</v>
      </c>
      <c r="N735" s="3">
        <v>36.064197812665498</v>
      </c>
      <c r="O735" s="3">
        <v>1.87548098088434</v>
      </c>
    </row>
    <row r="736" spans="1:15" x14ac:dyDescent="0.3">
      <c r="A736">
        <v>16.3900088595067</v>
      </c>
      <c r="B736">
        <v>3.4657775729290998</v>
      </c>
      <c r="D736" s="3">
        <v>1.0092487907861301</v>
      </c>
      <c r="E736" s="3">
        <v>0.33207783009643599</v>
      </c>
      <c r="G736" s="2">
        <f t="shared" si="22"/>
        <v>17.692504518446285</v>
      </c>
      <c r="H736" s="9">
        <f t="shared" si="23"/>
        <v>1.9107904879921986</v>
      </c>
      <c r="L736" s="9">
        <f>L735+H736</f>
        <v>37.9749883006576</v>
      </c>
      <c r="N736" s="3">
        <v>37.974988300657699</v>
      </c>
      <c r="O736" s="3">
        <v>1.9107904879922</v>
      </c>
    </row>
    <row r="737" spans="1:15" x14ac:dyDescent="0.3">
      <c r="A737">
        <v>16.872104279845299</v>
      </c>
      <c r="B737">
        <v>4.5971630567061696</v>
      </c>
      <c r="D737" s="3">
        <v>0.93554192610842501</v>
      </c>
      <c r="E737" s="3">
        <v>0.40578469477414197</v>
      </c>
      <c r="G737" s="2">
        <f t="shared" si="22"/>
        <v>17.650019343261146</v>
      </c>
      <c r="H737" s="9">
        <f t="shared" si="23"/>
        <v>1.9062020890722036</v>
      </c>
      <c r="L737" s="9">
        <f>L736+H737</f>
        <v>39.881190389729802</v>
      </c>
      <c r="N737" s="3">
        <v>39.881190389729902</v>
      </c>
      <c r="O737" s="3">
        <v>1.9062020890722</v>
      </c>
    </row>
    <row r="738" spans="1:15" x14ac:dyDescent="0.3">
      <c r="A738">
        <v>14.118508483905201</v>
      </c>
      <c r="B738">
        <v>4.1888220131707801</v>
      </c>
      <c r="D738" s="3">
        <v>0.77293878208829103</v>
      </c>
      <c r="E738" s="3">
        <v>0.56838783879427601</v>
      </c>
      <c r="G738" s="2">
        <f t="shared" si="22"/>
        <v>13.293618243612919</v>
      </c>
      <c r="H738" s="9">
        <f t="shared" si="23"/>
        <v>1.4357107703101952</v>
      </c>
      <c r="L738" s="9">
        <f>L737+H738</f>
        <v>41.316901160039997</v>
      </c>
      <c r="N738" s="3">
        <v>41.316901160040103</v>
      </c>
      <c r="O738" s="3">
        <v>1.4357107703101899</v>
      </c>
    </row>
    <row r="739" spans="1:15" x14ac:dyDescent="0.3">
      <c r="A739">
        <v>4.0450506848254904</v>
      </c>
      <c r="B739">
        <v>7.2792971297738696</v>
      </c>
      <c r="D739" s="3">
        <v>0.33327402301926001</v>
      </c>
      <c r="E739" s="3">
        <v>1.0839576934330499</v>
      </c>
      <c r="G739" s="2">
        <f t="shared" si="22"/>
        <v>9.2385604416521083</v>
      </c>
      <c r="H739" s="9">
        <f t="shared" si="23"/>
        <v>0.99776452769842761</v>
      </c>
      <c r="L739" s="9">
        <f>L738+H739</f>
        <v>42.314665687738426</v>
      </c>
      <c r="N739" s="3">
        <v>42.314665687738497</v>
      </c>
      <c r="O739" s="3">
        <v>0.99776452769843305</v>
      </c>
    </row>
    <row r="740" spans="1:15" x14ac:dyDescent="0.3">
      <c r="A740">
        <v>-0.497133979556308</v>
      </c>
      <c r="B740">
        <v>1.9340516439840501</v>
      </c>
      <c r="D740" s="3">
        <v>0.19974991903689601</v>
      </c>
      <c r="E740" s="3">
        <v>1.21748179741542</v>
      </c>
      <c r="G740" s="2">
        <f t="shared" si="22"/>
        <v>2.2553701996450868</v>
      </c>
      <c r="H740" s="9">
        <f t="shared" si="23"/>
        <v>0.24357998156166935</v>
      </c>
      <c r="L740" s="9">
        <f>L739+H740</f>
        <v>42.558245669300092</v>
      </c>
      <c r="N740" s="3">
        <v>42.558245669300199</v>
      </c>
      <c r="O740" s="3">
        <v>0.24357998156166899</v>
      </c>
    </row>
    <row r="741" spans="1:15" x14ac:dyDescent="0.3">
      <c r="A741">
        <v>-1.3065810472246899</v>
      </c>
      <c r="B741">
        <v>-1.2694218821099901</v>
      </c>
      <c r="D741" s="3">
        <v>0.19974991903689601</v>
      </c>
      <c r="E741" s="3">
        <v>1.21748179741542</v>
      </c>
      <c r="G741" s="2">
        <f t="shared" si="22"/>
        <v>-1.8064874931080106</v>
      </c>
      <c r="H741" s="9">
        <f t="shared" si="23"/>
        <v>-0.19510064925566514</v>
      </c>
      <c r="L741" s="9">
        <f>L740+H741</f>
        <v>42.363145020044428</v>
      </c>
      <c r="N741" s="3">
        <v>42.363145020044499</v>
      </c>
      <c r="O741" s="3">
        <v>-0.195100649255666</v>
      </c>
    </row>
    <row r="742" spans="1:15" x14ac:dyDescent="0.3">
      <c r="A742">
        <v>-1.25755217540401</v>
      </c>
      <c r="B742">
        <v>-1.2513215746633399</v>
      </c>
      <c r="D742" s="3">
        <v>0.19974991903689601</v>
      </c>
      <c r="E742" s="3">
        <v>1.21748179741542</v>
      </c>
      <c r="G742" s="2">
        <f t="shared" si="22"/>
        <v>-1.7746571850874402</v>
      </c>
      <c r="H742" s="9">
        <f t="shared" si="23"/>
        <v>-0.19166297598944354</v>
      </c>
      <c r="L742" s="9">
        <f>L741+H742</f>
        <v>42.171482044054983</v>
      </c>
      <c r="N742" s="3">
        <v>42.171482044055097</v>
      </c>
      <c r="O742" s="3">
        <v>-0.19166297598944401</v>
      </c>
    </row>
    <row r="743" spans="1:15" x14ac:dyDescent="0.3">
      <c r="A743">
        <v>-1.23024411797791</v>
      </c>
      <c r="B743">
        <v>-1.21153161643035</v>
      </c>
      <c r="D743" s="3">
        <v>0.19974991903689601</v>
      </c>
      <c r="E743" s="3">
        <v>1.21748179741542</v>
      </c>
      <c r="G743" s="2">
        <f t="shared" si="22"/>
        <v>-1.7207588529589366</v>
      </c>
      <c r="H743" s="9">
        <f t="shared" si="23"/>
        <v>-0.18584195611956514</v>
      </c>
      <c r="L743" s="9">
        <f>L742+H743</f>
        <v>41.985640087935415</v>
      </c>
      <c r="N743" s="3">
        <v>41.985640087935501</v>
      </c>
      <c r="O743" s="3">
        <v>-0.185841956119566</v>
      </c>
    </row>
    <row r="744" spans="1:15" x14ac:dyDescent="0.3">
      <c r="A744">
        <v>-1.22094888915552</v>
      </c>
      <c r="B744">
        <v>-1.20845890551761</v>
      </c>
      <c r="D744" s="3">
        <v>0.19974991903689601</v>
      </c>
      <c r="E744" s="3">
        <v>1.21748179741542</v>
      </c>
      <c r="G744" s="2">
        <f t="shared" si="22"/>
        <v>-1.7151611621492542</v>
      </c>
      <c r="H744" s="9">
        <f t="shared" si="23"/>
        <v>-0.18523740551211942</v>
      </c>
      <c r="L744" s="9">
        <f>L743+H744</f>
        <v>41.800402682423297</v>
      </c>
      <c r="N744" s="3">
        <v>41.800402682423403</v>
      </c>
      <c r="O744" s="3">
        <v>-0.18523740551212001</v>
      </c>
    </row>
    <row r="745" spans="1:15" x14ac:dyDescent="0.3">
      <c r="A745">
        <v>-1.2096445262994699</v>
      </c>
      <c r="B745">
        <v>-1.1971436360510099</v>
      </c>
      <c r="D745" s="3">
        <v>0.19974991903689601</v>
      </c>
      <c r="E745" s="3">
        <v>1.21748179741542</v>
      </c>
      <c r="G745" s="2">
        <f t="shared" si="22"/>
        <v>-1.6991269819755583</v>
      </c>
      <c r="H745" s="9">
        <f t="shared" si="23"/>
        <v>-0.1835057140533603</v>
      </c>
      <c r="L745" s="9">
        <f>L744+H745</f>
        <v>41.616896968369936</v>
      </c>
      <c r="N745" s="3">
        <v>41.61689696837</v>
      </c>
      <c r="O745" s="3">
        <v>-0.18350571405336</v>
      </c>
    </row>
    <row r="746" spans="1:15" x14ac:dyDescent="0.3">
      <c r="A746">
        <v>-1.2075343589055001</v>
      </c>
      <c r="B746">
        <v>-1.1887891631290499</v>
      </c>
      <c r="D746" s="3">
        <v>0.19974991903689601</v>
      </c>
      <c r="E746" s="3">
        <v>1.21748179741542</v>
      </c>
      <c r="G746" s="2">
        <f t="shared" si="22"/>
        <v>-1.6885340574999725</v>
      </c>
      <c r="H746" s="9">
        <f t="shared" si="23"/>
        <v>-0.18236167820999705</v>
      </c>
      <c r="L746" s="9">
        <f>L745+H746</f>
        <v>41.434535290159936</v>
      </c>
      <c r="N746" s="3">
        <v>41.434535290159999</v>
      </c>
      <c r="O746" s="3">
        <v>-0.18236167820999699</v>
      </c>
    </row>
    <row r="747" spans="1:15" x14ac:dyDescent="0.3">
      <c r="A747">
        <v>-1.2251663689483701</v>
      </c>
      <c r="B747">
        <v>-1.2251663689483701</v>
      </c>
      <c r="D747" s="3">
        <v>0.19974991903689601</v>
      </c>
      <c r="E747" s="3">
        <v>1.21748179741542</v>
      </c>
      <c r="G747" s="2">
        <f t="shared" si="22"/>
        <v>-1.73634463600435</v>
      </c>
      <c r="H747" s="9">
        <f t="shared" si="23"/>
        <v>-0.18752522068846977</v>
      </c>
      <c r="L747" s="9">
        <f>L746+H747</f>
        <v>41.247010069471465</v>
      </c>
      <c r="N747" s="3">
        <v>41.2470100694716</v>
      </c>
      <c r="O747" s="3">
        <v>-0.18752522068847099</v>
      </c>
    </row>
    <row r="748" spans="1:15" x14ac:dyDescent="0.3">
      <c r="A748">
        <v>-1.1915533225103001</v>
      </c>
      <c r="B748">
        <v>-1.1915533225103001</v>
      </c>
      <c r="D748" s="3">
        <v>0.19974991903689601</v>
      </c>
      <c r="E748" s="3">
        <v>1.21748179741542</v>
      </c>
      <c r="G748" s="2">
        <f t="shared" si="22"/>
        <v>-1.6887071605057327</v>
      </c>
      <c r="H748" s="9">
        <f t="shared" si="23"/>
        <v>-0.18238037333461912</v>
      </c>
      <c r="L748" s="9">
        <f>L747+H748</f>
        <v>41.064629696136848</v>
      </c>
      <c r="N748" s="3">
        <v>41.064629696136898</v>
      </c>
      <c r="O748" s="3">
        <v>-0.18238037333461901</v>
      </c>
    </row>
    <row r="749" spans="1:15" x14ac:dyDescent="0.3">
      <c r="A749">
        <v>-1.15243703529996</v>
      </c>
      <c r="B749">
        <v>-1.1336105209626399</v>
      </c>
      <c r="D749" s="3">
        <v>0.19974991903689601</v>
      </c>
      <c r="E749" s="3">
        <v>1.21748179741542</v>
      </c>
      <c r="G749" s="2">
        <f t="shared" si="22"/>
        <v>-1.610349379126913</v>
      </c>
      <c r="H749" s="9">
        <f t="shared" si="23"/>
        <v>-0.17391773294570659</v>
      </c>
      <c r="L749" s="9">
        <f>L748+H749</f>
        <v>40.890711963191144</v>
      </c>
      <c r="N749" s="3">
        <v>40.890711963191201</v>
      </c>
      <c r="O749" s="3">
        <v>-0.173917732945707</v>
      </c>
    </row>
    <row r="750" spans="1:15" x14ac:dyDescent="0.3">
      <c r="A750">
        <v>-1.0770489722415899</v>
      </c>
      <c r="B750">
        <v>-1.0518051887427</v>
      </c>
      <c r="D750" s="3">
        <v>0.19974991903689601</v>
      </c>
      <c r="E750" s="3">
        <v>1.21748179741542</v>
      </c>
      <c r="G750" s="2">
        <f t="shared" si="22"/>
        <v>-1.4956941167253572</v>
      </c>
      <c r="H750" s="9">
        <f t="shared" si="23"/>
        <v>-0.16153496460633859</v>
      </c>
      <c r="L750" s="9">
        <f>L749+H750</f>
        <v>40.729176998584805</v>
      </c>
      <c r="N750" s="3">
        <v>40.729176998584897</v>
      </c>
      <c r="O750" s="3">
        <v>-0.16153496460633901</v>
      </c>
    </row>
    <row r="751" spans="1:15" x14ac:dyDescent="0.3">
      <c r="A751">
        <v>-1.0491170780064201</v>
      </c>
      <c r="B751">
        <v>-1.0301298636449101</v>
      </c>
      <c r="D751" s="3">
        <v>0.19974991903689601</v>
      </c>
      <c r="E751" s="3">
        <v>1.21748179741542</v>
      </c>
      <c r="G751" s="2">
        <f t="shared" si="22"/>
        <v>-1.4637254093537138</v>
      </c>
      <c r="H751" s="9">
        <f t="shared" si="23"/>
        <v>-0.15808234421020109</v>
      </c>
      <c r="L751" s="9">
        <f>L750+H751</f>
        <v>40.571094654374605</v>
      </c>
      <c r="N751" s="3">
        <v>40.571094654374697</v>
      </c>
      <c r="O751" s="3">
        <v>-0.15808234421020201</v>
      </c>
    </row>
    <row r="752" spans="1:15" x14ac:dyDescent="0.3">
      <c r="A752">
        <v>-1.06907260535485</v>
      </c>
      <c r="B752">
        <v>-1.05011731257262</v>
      </c>
      <c r="D752" s="3">
        <v>0.19974991903689601</v>
      </c>
      <c r="E752" s="3">
        <v>1.21748179741542</v>
      </c>
      <c r="G752" s="2">
        <f t="shared" si="22"/>
        <v>-1.4920458795721585</v>
      </c>
      <c r="H752" s="9">
        <f t="shared" si="23"/>
        <v>-0.16114095499379313</v>
      </c>
      <c r="L752" s="9">
        <f>L751+H752</f>
        <v>40.409953699380814</v>
      </c>
      <c r="N752" s="3">
        <v>40.4099536993809</v>
      </c>
      <c r="O752" s="3">
        <v>-0.161140954993793</v>
      </c>
    </row>
    <row r="753" spans="1:15" x14ac:dyDescent="0.3">
      <c r="A753">
        <v>-0.97048658564605605</v>
      </c>
      <c r="B753">
        <v>-0.89274807684825197</v>
      </c>
      <c r="D753" s="3">
        <v>0.31890171810426798</v>
      </c>
      <c r="E753" s="3">
        <v>1.0983299983480399</v>
      </c>
      <c r="G753" s="2">
        <f t="shared" si="22"/>
        <v>-1.2900218333296285</v>
      </c>
      <c r="H753" s="9">
        <f t="shared" si="23"/>
        <v>-0.13932235799959988</v>
      </c>
      <c r="L753" s="9">
        <f>L752+H753</f>
        <v>40.270631341381211</v>
      </c>
      <c r="N753" s="3">
        <v>40.270631341381304</v>
      </c>
      <c r="O753" s="3">
        <v>-0.13932235799959999</v>
      </c>
    </row>
    <row r="754" spans="1:15" x14ac:dyDescent="0.3">
      <c r="A754">
        <v>3.3060693365867699</v>
      </c>
      <c r="B754">
        <v>5.3902045720195399E-2</v>
      </c>
      <c r="D754" s="3">
        <v>0.78828723128967204</v>
      </c>
      <c r="E754" s="3">
        <v>0.62894448516264401</v>
      </c>
      <c r="G754" s="2">
        <f t="shared" si="22"/>
        <v>2.6400336381843692</v>
      </c>
      <c r="H754" s="9">
        <f t="shared" si="23"/>
        <v>0.28512363292391185</v>
      </c>
      <c r="L754" s="9">
        <f>L753+H754</f>
        <v>40.555754974305124</v>
      </c>
      <c r="N754" s="3">
        <v>40.555754974305202</v>
      </c>
      <c r="O754" s="3">
        <v>0.28512363292391202</v>
      </c>
    </row>
    <row r="755" spans="1:15" x14ac:dyDescent="0.3">
      <c r="A755">
        <v>10.060095860434</v>
      </c>
      <c r="B755">
        <v>1.23040695689802</v>
      </c>
      <c r="D755" s="3">
        <v>0.96653627437913503</v>
      </c>
      <c r="E755" s="3">
        <v>0.45069544207318102</v>
      </c>
      <c r="G755" s="2">
        <f t="shared" si="22"/>
        <v>10.277986380209908</v>
      </c>
      <c r="H755" s="9">
        <f t="shared" si="23"/>
        <v>1.11002252906267</v>
      </c>
      <c r="L755" s="9">
        <f>L754+H755</f>
        <v>41.665777503367792</v>
      </c>
      <c r="N755" s="3">
        <v>41.665777503367899</v>
      </c>
      <c r="O755" s="3">
        <v>1.11002252906267</v>
      </c>
    </row>
    <row r="756" spans="1:15" x14ac:dyDescent="0.3">
      <c r="A756">
        <v>13.6699575289293</v>
      </c>
      <c r="B756">
        <v>2.17540722108324</v>
      </c>
      <c r="D756" s="3">
        <v>1.04787477542915</v>
      </c>
      <c r="E756" s="3">
        <v>0.36935694102315803</v>
      </c>
      <c r="G756" s="2">
        <f t="shared" si="22"/>
        <v>15.127905432411803</v>
      </c>
      <c r="H756" s="9">
        <f t="shared" si="23"/>
        <v>1.6338137867004745</v>
      </c>
      <c r="L756" s="9">
        <f>L755+H756</f>
        <v>43.299591290068264</v>
      </c>
      <c r="N756" s="3">
        <v>43.299591290068399</v>
      </c>
      <c r="O756" s="3">
        <v>1.6338137867004801</v>
      </c>
    </row>
    <row r="757" spans="1:15" x14ac:dyDescent="0.3">
      <c r="A757">
        <v>15.313150392496199</v>
      </c>
      <c r="B757">
        <v>2.8156196617469802</v>
      </c>
      <c r="D757" s="3">
        <v>1.0856447241554099</v>
      </c>
      <c r="E757" s="3">
        <v>0.33158699229690097</v>
      </c>
      <c r="G757" s="2">
        <f t="shared" si="22"/>
        <v>17.558263788902543</v>
      </c>
      <c r="H757" s="9">
        <f t="shared" si="23"/>
        <v>1.8962924892014745</v>
      </c>
      <c r="L757" s="9">
        <f>L756+H757</f>
        <v>45.195883779269735</v>
      </c>
      <c r="N757" s="3">
        <v>45.195883779269899</v>
      </c>
      <c r="O757" s="3">
        <v>1.8962924892014901</v>
      </c>
    </row>
    <row r="758" spans="1:15" x14ac:dyDescent="0.3">
      <c r="A758">
        <v>15.7996460612537</v>
      </c>
      <c r="B758">
        <v>3.0267574707656202</v>
      </c>
      <c r="D758" s="3">
        <v>1.09683520029802</v>
      </c>
      <c r="E758" s="3">
        <v>0.32039651615429099</v>
      </c>
      <c r="G758" s="2">
        <f t="shared" si="22"/>
        <v>18.2993705011103</v>
      </c>
      <c r="H758" s="9">
        <f t="shared" si="23"/>
        <v>1.9763320141199123</v>
      </c>
      <c r="L758" s="9">
        <f>L757+H758</f>
        <v>47.172215793389647</v>
      </c>
      <c r="N758" s="3">
        <v>47.172215793389803</v>
      </c>
      <c r="O758" s="3">
        <v>1.9763320141199201</v>
      </c>
    </row>
    <row r="759" spans="1:15" x14ac:dyDescent="0.3">
      <c r="A759">
        <v>15.681428346228801</v>
      </c>
      <c r="B759">
        <v>2.8403133558789202</v>
      </c>
      <c r="D759" s="3">
        <v>1.12800187522753</v>
      </c>
      <c r="E759" s="3">
        <v>0.36441611445147398</v>
      </c>
      <c r="G759" s="2">
        <f t="shared" si="22"/>
        <v>18.723736537766257</v>
      </c>
      <c r="H759" s="9">
        <f t="shared" si="23"/>
        <v>2.0221635460787555</v>
      </c>
      <c r="L759" s="9">
        <f>L758+H759</f>
        <v>49.194379339468405</v>
      </c>
      <c r="N759" s="3">
        <v>49.194379339468597</v>
      </c>
      <c r="O759" s="3">
        <v>2.0221635460787701</v>
      </c>
    </row>
    <row r="760" spans="1:15" x14ac:dyDescent="0.3">
      <c r="A760">
        <v>15.0774017914861</v>
      </c>
      <c r="B760">
        <v>2.7710853227664201</v>
      </c>
      <c r="D760" s="3">
        <v>1.08694849552663</v>
      </c>
      <c r="E760" s="3">
        <v>0.40546949415237998</v>
      </c>
      <c r="G760" s="2">
        <f t="shared" si="22"/>
        <v>17.511949757781515</v>
      </c>
      <c r="H760" s="9">
        <f t="shared" si="23"/>
        <v>1.8912905738404036</v>
      </c>
      <c r="L760" s="9">
        <f>L759+H760</f>
        <v>51.085669913308806</v>
      </c>
      <c r="N760" s="3">
        <v>51.085669913308998</v>
      </c>
      <c r="O760" s="3">
        <v>1.89129057384041</v>
      </c>
    </row>
    <row r="761" spans="1:15" x14ac:dyDescent="0.3">
      <c r="A761">
        <v>15.241454775141699</v>
      </c>
      <c r="B761">
        <v>3.4769868569860001</v>
      </c>
      <c r="D761" s="3">
        <v>0.99889437570809703</v>
      </c>
      <c r="E761" s="3">
        <v>0.49352361397091399</v>
      </c>
      <c r="G761" s="2">
        <f t="shared" si="22"/>
        <v>16.940578571887464</v>
      </c>
      <c r="H761" s="9">
        <f t="shared" si="23"/>
        <v>1.8295824857638461</v>
      </c>
      <c r="L761" s="9">
        <f>L760+H761</f>
        <v>52.915252399072649</v>
      </c>
      <c r="N761" s="3">
        <v>52.915252399072799</v>
      </c>
      <c r="O761" s="3">
        <v>1.8295824857638501</v>
      </c>
    </row>
    <row r="762" spans="1:15" x14ac:dyDescent="0.3">
      <c r="A762">
        <v>14.926780065583801</v>
      </c>
      <c r="B762">
        <v>5.2968318103478902</v>
      </c>
      <c r="D762" s="3">
        <v>0.807777758767113</v>
      </c>
      <c r="E762" s="3">
        <v>0.68464023091189796</v>
      </c>
      <c r="G762" s="2">
        <f t="shared" si="22"/>
        <v>15.683945100724968</v>
      </c>
      <c r="H762" s="9">
        <f t="shared" si="23"/>
        <v>1.6938660708782962</v>
      </c>
      <c r="L762" s="9">
        <f>L761+H762</f>
        <v>54.609118469950943</v>
      </c>
      <c r="N762" s="3">
        <v>54.609118469951099</v>
      </c>
      <c r="O762" s="3">
        <v>1.69386607087829</v>
      </c>
    </row>
    <row r="763" spans="1:15" x14ac:dyDescent="0.3">
      <c r="A763">
        <v>4.3929822137811998</v>
      </c>
      <c r="B763">
        <v>8.6085846573497093</v>
      </c>
      <c r="D763" s="3">
        <v>0.31973438127825399</v>
      </c>
      <c r="E763" s="3">
        <v>1.1726836084007499</v>
      </c>
      <c r="G763" s="2">
        <f t="shared" si="22"/>
        <v>11.499733569293898</v>
      </c>
      <c r="H763" s="9">
        <f t="shared" si="23"/>
        <v>1.2419712254837409</v>
      </c>
      <c r="L763" s="9">
        <f>L762+H763</f>
        <v>55.85108969543468</v>
      </c>
      <c r="N763" s="3">
        <v>55.851089695434901</v>
      </c>
      <c r="O763" s="3">
        <v>1.2419712254837401</v>
      </c>
    </row>
    <row r="764" spans="1:15" x14ac:dyDescent="0.3">
      <c r="A764">
        <v>-0.307888650261884</v>
      </c>
      <c r="B764">
        <v>2.68047650558497</v>
      </c>
      <c r="D764" s="3">
        <v>0.19980219070036001</v>
      </c>
      <c r="E764" s="3">
        <v>1.29261579897865</v>
      </c>
      <c r="G764" s="2">
        <f t="shared" si="22"/>
        <v>3.4033094530961145</v>
      </c>
      <c r="H764" s="9">
        <f t="shared" si="23"/>
        <v>0.36755742093438037</v>
      </c>
      <c r="L764" s="9">
        <f>L763+H764</f>
        <v>56.218647116369063</v>
      </c>
      <c r="N764" s="3">
        <v>56.218647116369297</v>
      </c>
      <c r="O764" s="3">
        <v>0.36755742093438099</v>
      </c>
    </row>
    <row r="765" spans="1:15" x14ac:dyDescent="0.3">
      <c r="A765">
        <v>-1.0749163279548699</v>
      </c>
      <c r="B765">
        <v>-1.0418143110177001</v>
      </c>
      <c r="D765" s="3">
        <v>0.19980219070036001</v>
      </c>
      <c r="E765" s="3">
        <v>1.29261579897865</v>
      </c>
      <c r="G765" s="2">
        <f t="shared" si="22"/>
        <v>-1.5614362751685056</v>
      </c>
      <c r="H765" s="9">
        <f t="shared" si="23"/>
        <v>-0.16863511771819858</v>
      </c>
      <c r="L765" s="9">
        <f>L764+H765</f>
        <v>56.050011998650866</v>
      </c>
      <c r="N765" s="3">
        <v>56.050011998651101</v>
      </c>
      <c r="O765" s="3">
        <v>-0.168635117718198</v>
      </c>
    </row>
    <row r="766" spans="1:15" x14ac:dyDescent="0.3">
      <c r="A766">
        <v>-0.98408890715766495</v>
      </c>
      <c r="B766">
        <v>-0.97072291265236499</v>
      </c>
      <c r="D766" s="3">
        <v>0.19980219070036001</v>
      </c>
      <c r="E766" s="3">
        <v>1.29261579897865</v>
      </c>
      <c r="G766" s="2">
        <f t="shared" si="22"/>
        <v>-1.4513948928190437</v>
      </c>
      <c r="H766" s="9">
        <f t="shared" si="23"/>
        <v>-0.15675064842445671</v>
      </c>
      <c r="L766" s="9">
        <f>L765+H766</f>
        <v>55.89326135022641</v>
      </c>
      <c r="N766" s="3">
        <v>55.893261350226602</v>
      </c>
      <c r="O766" s="3">
        <v>-0.15675064842445599</v>
      </c>
    </row>
    <row r="767" spans="1:15" x14ac:dyDescent="0.3">
      <c r="A767">
        <v>-0.97267159839858996</v>
      </c>
      <c r="B767">
        <v>-0.95261340635277802</v>
      </c>
      <c r="D767" s="3">
        <v>0.19980219070036001</v>
      </c>
      <c r="E767" s="3">
        <v>1.29261579897865</v>
      </c>
      <c r="G767" s="2">
        <f t="shared" si="22"/>
        <v>-1.4257050555625286</v>
      </c>
      <c r="H767" s="9">
        <f t="shared" si="23"/>
        <v>-0.1539761460007531</v>
      </c>
      <c r="L767" s="9">
        <f>L766+H767</f>
        <v>55.739285204225659</v>
      </c>
      <c r="N767" s="3">
        <v>55.739285204225901</v>
      </c>
      <c r="O767" s="3">
        <v>-0.15397614600075299</v>
      </c>
    </row>
    <row r="768" spans="1:15" x14ac:dyDescent="0.3">
      <c r="A768">
        <v>-1.0337868784359501</v>
      </c>
      <c r="B768">
        <v>-1.02712919200347</v>
      </c>
      <c r="D768" s="3">
        <v>0.19980219070036001</v>
      </c>
      <c r="E768" s="3">
        <v>1.29261579897865</v>
      </c>
      <c r="G768" s="2">
        <f t="shared" si="22"/>
        <v>-1.5342363042046503</v>
      </c>
      <c r="H768" s="9">
        <f t="shared" si="23"/>
        <v>-0.16569752085410225</v>
      </c>
      <c r="L768" s="9">
        <f>L767+H768</f>
        <v>55.573587683371557</v>
      </c>
      <c r="N768" s="3">
        <v>55.573587683371798</v>
      </c>
      <c r="O768" s="3">
        <v>-0.165697520854102</v>
      </c>
    </row>
    <row r="769" spans="1:15" x14ac:dyDescent="0.3">
      <c r="A769">
        <v>-1.1164158480917701</v>
      </c>
      <c r="B769">
        <v>-1.1164158480917701</v>
      </c>
      <c r="D769" s="3">
        <v>0.19980219070036001</v>
      </c>
      <c r="E769" s="3">
        <v>1.29261579897865</v>
      </c>
      <c r="G769" s="2">
        <f t="shared" si="22"/>
        <v>-1.6661590956549066</v>
      </c>
      <c r="H769" s="9">
        <f t="shared" si="23"/>
        <v>-0.1799451823307299</v>
      </c>
      <c r="L769" s="9">
        <f>L768+H769</f>
        <v>55.39364250104083</v>
      </c>
      <c r="N769" s="3">
        <v>55.393642501041001</v>
      </c>
      <c r="O769" s="3">
        <v>-0.17994518233073001</v>
      </c>
    </row>
    <row r="770" spans="1:15" x14ac:dyDescent="0.3">
      <c r="A770">
        <v>-1.04568705389924</v>
      </c>
      <c r="B770">
        <v>-1.04568705389924</v>
      </c>
      <c r="D770" s="3">
        <v>0.19980219070036001</v>
      </c>
      <c r="E770" s="3">
        <v>1.29261579897865</v>
      </c>
      <c r="G770" s="2">
        <f t="shared" si="22"/>
        <v>-1.5606021708136701</v>
      </c>
      <c r="H770" s="9">
        <f t="shared" si="23"/>
        <v>-0.16854503444787639</v>
      </c>
      <c r="L770" s="9">
        <f>L769+H770</f>
        <v>55.225097466592956</v>
      </c>
      <c r="N770" s="3">
        <v>55.225097466593198</v>
      </c>
      <c r="O770" s="3">
        <v>-0.16854503444787799</v>
      </c>
    </row>
    <row r="771" spans="1:15" x14ac:dyDescent="0.3">
      <c r="A771">
        <v>-1.1480634543486701</v>
      </c>
      <c r="B771">
        <v>-1.1480634543486701</v>
      </c>
      <c r="D771" s="3">
        <v>0.19980219070036001</v>
      </c>
      <c r="E771" s="3">
        <v>1.29261579897865</v>
      </c>
      <c r="G771" s="2">
        <f t="shared" ref="G771:G834" si="24">A771*D771+B771*E771</f>
        <v>-1.7133905525629822</v>
      </c>
      <c r="H771" s="9">
        <f t="shared" ref="H771:H834" si="25">G771*3600*30*10^-6</f>
        <v>-0.18504617967680206</v>
      </c>
      <c r="L771" s="9">
        <f>L770+H771</f>
        <v>55.040051286916153</v>
      </c>
      <c r="N771" s="3">
        <v>55.040051286916402</v>
      </c>
      <c r="O771" s="3">
        <v>-0.18504617967680301</v>
      </c>
    </row>
    <row r="772" spans="1:15" x14ac:dyDescent="0.3">
      <c r="A772">
        <v>-1.1653848900845001</v>
      </c>
      <c r="B772">
        <v>-1.1522205247035899</v>
      </c>
      <c r="D772" s="3">
        <v>0.19980219070036001</v>
      </c>
      <c r="E772" s="3">
        <v>1.29261579897865</v>
      </c>
      <c r="G772" s="2">
        <f t="shared" si="24"/>
        <v>-1.7222249081873116</v>
      </c>
      <c r="H772" s="9">
        <f t="shared" si="25"/>
        <v>-0.18600029008422964</v>
      </c>
      <c r="L772" s="9">
        <f>L771+H772</f>
        <v>54.854050996831923</v>
      </c>
      <c r="N772" s="3">
        <v>54.8540509968321</v>
      </c>
      <c r="O772" s="3">
        <v>-0.186000290084231</v>
      </c>
    </row>
    <row r="773" spans="1:15" x14ac:dyDescent="0.3">
      <c r="A773">
        <v>-1.1894386861756601</v>
      </c>
      <c r="B773">
        <v>-1.1828656617548301</v>
      </c>
      <c r="D773" s="3">
        <v>0.19980219070036001</v>
      </c>
      <c r="E773" s="3">
        <v>1.29261579897865</v>
      </c>
      <c r="G773" s="2">
        <f t="shared" si="24"/>
        <v>-1.7666432976552842</v>
      </c>
      <c r="H773" s="9">
        <f t="shared" si="25"/>
        <v>-0.1907974761467707</v>
      </c>
      <c r="L773" s="9">
        <f>L772+H773</f>
        <v>54.663253520685153</v>
      </c>
      <c r="N773" s="3">
        <v>54.663253520685402</v>
      </c>
      <c r="O773" s="3">
        <v>-0.19079747614677101</v>
      </c>
    </row>
    <row r="774" spans="1:15" x14ac:dyDescent="0.3">
      <c r="A774">
        <v>-1.1984362868585501</v>
      </c>
      <c r="B774">
        <v>-1.18530610723324</v>
      </c>
      <c r="D774" s="3">
        <v>0.19980219070036001</v>
      </c>
      <c r="E774" s="3">
        <v>1.29261579897865</v>
      </c>
      <c r="G774" s="2">
        <f t="shared" si="24"/>
        <v>-1.7715955963647114</v>
      </c>
      <c r="H774" s="9">
        <f t="shared" si="25"/>
        <v>-0.19133232440738882</v>
      </c>
      <c r="L774" s="9">
        <f>L773+H774</f>
        <v>54.471921196277762</v>
      </c>
      <c r="N774" s="3">
        <v>54.471921196277997</v>
      </c>
      <c r="O774" s="3">
        <v>-0.19133232440739001</v>
      </c>
    </row>
    <row r="775" spans="1:15" x14ac:dyDescent="0.3">
      <c r="A775">
        <v>-1.2117547428303099</v>
      </c>
      <c r="B775">
        <v>-1.2051931565654199</v>
      </c>
      <c r="D775" s="3">
        <v>0.19980219070036001</v>
      </c>
      <c r="E775" s="3">
        <v>1.29261579897865</v>
      </c>
      <c r="G775" s="2">
        <f t="shared" si="24"/>
        <v>-1.7999629672064588</v>
      </c>
      <c r="H775" s="9">
        <f t="shared" si="25"/>
        <v>-0.19439600045829755</v>
      </c>
      <c r="L775" s="9">
        <f>L774+H775</f>
        <v>54.277525195819464</v>
      </c>
      <c r="N775" s="3">
        <v>54.277525195819699</v>
      </c>
      <c r="O775" s="3">
        <v>-0.194396000458298</v>
      </c>
    </row>
    <row r="776" spans="1:15" x14ac:dyDescent="0.3">
      <c r="A776">
        <v>-1.2117547428303099</v>
      </c>
      <c r="B776">
        <v>-1.2051931565654199</v>
      </c>
      <c r="D776" s="3">
        <v>0.19980219070036001</v>
      </c>
      <c r="E776" s="3">
        <v>1.29261579897865</v>
      </c>
      <c r="G776" s="2">
        <f t="shared" si="24"/>
        <v>-1.7999629672064588</v>
      </c>
      <c r="H776" s="9">
        <f t="shared" si="25"/>
        <v>-0.19439600045829755</v>
      </c>
      <c r="L776" s="9">
        <f>L775+H776</f>
        <v>54.083129195361167</v>
      </c>
      <c r="N776" s="3">
        <v>54.083129195361401</v>
      </c>
      <c r="O776" s="3">
        <v>-0.194396000458298</v>
      </c>
    </row>
    <row r="777" spans="1:15" x14ac:dyDescent="0.3">
      <c r="A777">
        <v>-1.18886872093388</v>
      </c>
      <c r="B777">
        <v>-1.17267436670911</v>
      </c>
      <c r="D777" s="3">
        <v>0.30514911356000501</v>
      </c>
      <c r="E777" s="3">
        <v>1.187268876119</v>
      </c>
      <c r="G777" s="2">
        <f t="shared" si="24"/>
        <v>-1.7550620137484754</v>
      </c>
      <c r="H777" s="9">
        <f t="shared" si="25"/>
        <v>-0.18954669748483532</v>
      </c>
      <c r="L777" s="9">
        <f>L776+H777</f>
        <v>53.893582497876331</v>
      </c>
      <c r="N777" s="3">
        <v>53.893582497876501</v>
      </c>
      <c r="O777" s="3">
        <v>-0.18954669748483599</v>
      </c>
    </row>
    <row r="778" spans="1:15" x14ac:dyDescent="0.3">
      <c r="A778">
        <v>0.57128722708452195</v>
      </c>
      <c r="B778">
        <v>-0.76594343924278696</v>
      </c>
      <c r="D778" s="3">
        <v>0.81871955917015504</v>
      </c>
      <c r="E778" s="3">
        <v>0.747988287392508</v>
      </c>
      <c r="G778" s="2">
        <f t="shared" si="24"/>
        <v>-0.10519269464055964</v>
      </c>
      <c r="H778" s="9">
        <f t="shared" si="25"/>
        <v>-1.136081102118044E-2</v>
      </c>
      <c r="L778" s="9">
        <f>L777+H778</f>
        <v>53.882221686855154</v>
      </c>
      <c r="N778" s="3">
        <v>53.882221686855402</v>
      </c>
      <c r="O778" s="3">
        <v>-1.13608110211804E-2</v>
      </c>
    </row>
    <row r="779" spans="1:15" x14ac:dyDescent="0.3">
      <c r="A779">
        <v>5.0026123853453397</v>
      </c>
      <c r="B779">
        <v>-9.9961258769957304E-2</v>
      </c>
      <c r="D779" s="3">
        <v>1.02553110529858</v>
      </c>
      <c r="E779" s="3">
        <v>0.541176741264075</v>
      </c>
      <c r="G779" s="2">
        <f t="shared" si="24"/>
        <v>5.076237900649792</v>
      </c>
      <c r="H779" s="9">
        <f t="shared" si="25"/>
        <v>0.54823369327017757</v>
      </c>
      <c r="L779" s="9">
        <f>L778+H779</f>
        <v>54.430455380125331</v>
      </c>
      <c r="N779" s="3">
        <v>54.430455380125501</v>
      </c>
      <c r="O779" s="3">
        <v>0.54823369327018301</v>
      </c>
    </row>
    <row r="780" spans="1:15" x14ac:dyDescent="0.3">
      <c r="A780">
        <v>11.9333674934547</v>
      </c>
      <c r="B780">
        <v>1.5051957019089</v>
      </c>
      <c r="D780" s="3">
        <v>1.1214614293504299</v>
      </c>
      <c r="E780" s="3">
        <v>0.44524641721222902</v>
      </c>
      <c r="G780" s="2">
        <f t="shared" si="24"/>
        <v>14.052994359651848</v>
      </c>
      <c r="H780" s="9">
        <f t="shared" si="25"/>
        <v>1.5177233908423995</v>
      </c>
      <c r="L780" s="9">
        <f>L779+H780</f>
        <v>55.948178770967729</v>
      </c>
      <c r="N780" s="3">
        <v>55.9481787709679</v>
      </c>
      <c r="O780" s="3">
        <v>1.5177233908423999</v>
      </c>
    </row>
    <row r="781" spans="1:15" x14ac:dyDescent="0.3">
      <c r="A781">
        <v>14.916921822490201</v>
      </c>
      <c r="B781">
        <v>2.8161708954028102</v>
      </c>
      <c r="D781" s="3">
        <v>1.1663002474049899</v>
      </c>
      <c r="E781" s="3">
        <v>0.40040759915767399</v>
      </c>
      <c r="G781" s="2">
        <f t="shared" si="24"/>
        <v>18.525225839137171</v>
      </c>
      <c r="H781" s="9">
        <f t="shared" si="25"/>
        <v>2.000724390626814</v>
      </c>
      <c r="L781" s="9">
        <f>L780+H781</f>
        <v>57.948903161594544</v>
      </c>
      <c r="N781" s="3">
        <v>57.948903161594799</v>
      </c>
      <c r="O781" s="3">
        <v>2.0007243906268202</v>
      </c>
    </row>
    <row r="782" spans="1:15" x14ac:dyDescent="0.3">
      <c r="A782">
        <v>16.012873510061802</v>
      </c>
      <c r="B782">
        <v>3.5639468780000101</v>
      </c>
      <c r="D782" s="3">
        <v>1.1796189858549</v>
      </c>
      <c r="E782" s="3">
        <v>0.387088860707761</v>
      </c>
      <c r="G782" s="2">
        <f t="shared" si="24"/>
        <v>20.268653747189902</v>
      </c>
      <c r="H782" s="9">
        <f t="shared" si="25"/>
        <v>2.1890146046965095</v>
      </c>
      <c r="L782" s="9">
        <f>L781+H782</f>
        <v>60.137917766291054</v>
      </c>
      <c r="N782" s="3">
        <v>60.137917766291302</v>
      </c>
      <c r="O782" s="3">
        <v>2.18901460469651</v>
      </c>
    </row>
    <row r="783" spans="1:15" x14ac:dyDescent="0.3">
      <c r="A783">
        <v>15.932353572151801</v>
      </c>
      <c r="B783">
        <v>3.7415883212895298</v>
      </c>
      <c r="D783" s="3">
        <v>1.1663002474049899</v>
      </c>
      <c r="E783" s="3">
        <v>0.40040759915767399</v>
      </c>
      <c r="G783" s="2">
        <f t="shared" si="24"/>
        <v>20.080068309708352</v>
      </c>
      <c r="H783" s="9">
        <f t="shared" si="25"/>
        <v>2.1686473774485018</v>
      </c>
      <c r="L783" s="9">
        <f>L782+H783</f>
        <v>62.306565143739554</v>
      </c>
      <c r="N783" s="3">
        <v>62.306565143739803</v>
      </c>
      <c r="O783" s="3">
        <v>2.1686473774485102</v>
      </c>
    </row>
    <row r="784" spans="1:15" x14ac:dyDescent="0.3">
      <c r="A784">
        <v>16.940769535755798</v>
      </c>
      <c r="B784">
        <v>5.1221120382561898</v>
      </c>
      <c r="D784" s="3">
        <v>1.1214614293504299</v>
      </c>
      <c r="E784" s="3">
        <v>0.44524641721222902</v>
      </c>
      <c r="G784" s="2">
        <f t="shared" si="24"/>
        <v>21.279021651458113</v>
      </c>
      <c r="H784" s="9">
        <f t="shared" si="25"/>
        <v>2.2981343383574759</v>
      </c>
      <c r="L784" s="9">
        <f>L783+H784</f>
        <v>64.604699482097033</v>
      </c>
      <c r="N784" s="3">
        <v>64.604699482097303</v>
      </c>
      <c r="O784" s="3">
        <v>2.2981343383574799</v>
      </c>
    </row>
    <row r="785" spans="1:15" x14ac:dyDescent="0.3">
      <c r="A785">
        <v>16.527730591527199</v>
      </c>
      <c r="B785">
        <v>5.1471958502325803</v>
      </c>
      <c r="D785" s="3">
        <v>1.02553110529858</v>
      </c>
      <c r="E785" s="3">
        <v>0.541176741264075</v>
      </c>
      <c r="G785" s="2">
        <f t="shared" si="24"/>
        <v>19.735244498482878</v>
      </c>
      <c r="H785" s="9">
        <f t="shared" si="25"/>
        <v>2.131406405836151</v>
      </c>
      <c r="L785" s="9">
        <f>L784+H785</f>
        <v>66.736105887933178</v>
      </c>
      <c r="N785" s="3">
        <v>66.736105887933505</v>
      </c>
      <c r="O785" s="3">
        <v>2.1314064058361701</v>
      </c>
    </row>
    <row r="786" spans="1:15" x14ac:dyDescent="0.3">
      <c r="A786">
        <v>15.050119479556599</v>
      </c>
      <c r="B786">
        <v>5.7535601295814303</v>
      </c>
      <c r="D786" s="3">
        <v>0.81871955917015504</v>
      </c>
      <c r="E786" s="3">
        <v>0.747988287392508</v>
      </c>
      <c r="G786" s="2">
        <f t="shared" si="24"/>
        <v>16.625422773496172</v>
      </c>
      <c r="H786" s="9">
        <f t="shared" si="25"/>
        <v>1.7955456595375865</v>
      </c>
      <c r="L786" s="9">
        <f>L785+H786</f>
        <v>68.531651547470759</v>
      </c>
      <c r="N786" s="3">
        <v>68.5316515474711</v>
      </c>
      <c r="O786" s="3">
        <v>1.79554565953759</v>
      </c>
    </row>
    <row r="787" spans="1:15" x14ac:dyDescent="0.3">
      <c r="A787">
        <v>3.2229499200504099</v>
      </c>
      <c r="B787">
        <v>7.6715000888124898</v>
      </c>
      <c r="D787" s="3">
        <v>0.30566443354115402</v>
      </c>
      <c r="E787" s="3">
        <v>1.2610434130215</v>
      </c>
      <c r="G787" s="2">
        <f t="shared" si="24"/>
        <v>10.659235816634558</v>
      </c>
      <c r="H787" s="9">
        <f t="shared" si="25"/>
        <v>1.1511974681965325</v>
      </c>
      <c r="L787" s="9">
        <f>L786+H787</f>
        <v>69.682849015667287</v>
      </c>
      <c r="N787" s="3">
        <v>69.6828490156676</v>
      </c>
      <c r="O787" s="3">
        <v>1.15119746819654</v>
      </c>
    </row>
    <row r="788" spans="1:15" x14ac:dyDescent="0.3">
      <c r="A788">
        <v>-0.409427934224879</v>
      </c>
      <c r="B788">
        <v>2.3687045673740901</v>
      </c>
      <c r="D788" s="3">
        <v>0.199837724158059</v>
      </c>
      <c r="E788" s="3">
        <v>1.3668701224046</v>
      </c>
      <c r="G788" s="2">
        <f t="shared" si="24"/>
        <v>3.1558923553647227</v>
      </c>
      <c r="H788" s="9">
        <f t="shared" si="25"/>
        <v>0.34083637437939007</v>
      </c>
      <c r="L788" s="9">
        <f>L787+H788</f>
        <v>70.02368539004668</v>
      </c>
      <c r="N788" s="3">
        <v>70.023685390047007</v>
      </c>
      <c r="O788" s="3">
        <v>0.34083637437939102</v>
      </c>
    </row>
    <row r="789" spans="1:15" x14ac:dyDescent="0.3">
      <c r="A789">
        <v>-1.2096437721026201</v>
      </c>
      <c r="B789">
        <v>-1.1959462246643999</v>
      </c>
      <c r="D789" s="3">
        <v>0.199837724158059</v>
      </c>
      <c r="E789" s="3">
        <v>1.3668701224046</v>
      </c>
      <c r="G789" s="2">
        <f t="shared" si="24"/>
        <v>-1.876435620955305</v>
      </c>
      <c r="H789" s="9">
        <f t="shared" si="25"/>
        <v>-0.20265504706317294</v>
      </c>
      <c r="L789" s="9">
        <f>L788+H789</f>
        <v>69.821030342983505</v>
      </c>
      <c r="N789" s="3">
        <v>69.821030342983804</v>
      </c>
      <c r="O789" s="3">
        <v>-0.202655047063173</v>
      </c>
    </row>
    <row r="790" spans="1:15" x14ac:dyDescent="0.3">
      <c r="A790">
        <v>-1.1524358992361701</v>
      </c>
      <c r="B790">
        <v>-1.1318076084297</v>
      </c>
      <c r="D790" s="3">
        <v>0.199837724158059</v>
      </c>
      <c r="E790" s="3">
        <v>1.3668701224046</v>
      </c>
      <c r="G790" s="2">
        <f t="shared" si="24"/>
        <v>-1.7773341716141642</v>
      </c>
      <c r="H790" s="9">
        <f t="shared" si="25"/>
        <v>-0.19195209053432968</v>
      </c>
      <c r="L790" s="9">
        <f>L789+H790</f>
        <v>69.629078252449176</v>
      </c>
      <c r="N790" s="3">
        <v>69.629078252449503</v>
      </c>
      <c r="O790" s="3">
        <v>-0.19195209053433099</v>
      </c>
    </row>
    <row r="791" spans="1:15" x14ac:dyDescent="0.3">
      <c r="A791">
        <v>-1.1060475064958899</v>
      </c>
      <c r="B791">
        <v>-1.1060475064958899</v>
      </c>
      <c r="D791" s="3">
        <v>0.199837724158059</v>
      </c>
      <c r="E791" s="3">
        <v>1.3668701224046</v>
      </c>
      <c r="G791" s="2">
        <f t="shared" si="24"/>
        <v>-1.7328533070981742</v>
      </c>
      <c r="H791" s="9">
        <f t="shared" si="25"/>
        <v>-0.1871481571666028</v>
      </c>
      <c r="L791" s="9">
        <f>L790+H791</f>
        <v>69.441930095282572</v>
      </c>
      <c r="N791" s="3">
        <v>69.441930095282899</v>
      </c>
      <c r="O791" s="3">
        <v>-0.18714815716660299</v>
      </c>
    </row>
    <row r="792" spans="1:15" x14ac:dyDescent="0.3">
      <c r="A792">
        <v>-1.1480634543486701</v>
      </c>
      <c r="B792">
        <v>-1.1480634543486701</v>
      </c>
      <c r="D792" s="3">
        <v>0.199837724158059</v>
      </c>
      <c r="E792" s="3">
        <v>1.3668701224046</v>
      </c>
      <c r="G792" s="2">
        <f t="shared" si="24"/>
        <v>-1.7986800222798924</v>
      </c>
      <c r="H792" s="9">
        <f t="shared" si="25"/>
        <v>-0.19425744240622836</v>
      </c>
      <c r="L792" s="9">
        <f>L791+H792</f>
        <v>69.247672652876346</v>
      </c>
      <c r="N792" s="3">
        <v>69.247672652876702</v>
      </c>
      <c r="O792" s="3">
        <v>-0.194257442406229</v>
      </c>
    </row>
    <row r="793" spans="1:15" x14ac:dyDescent="0.3">
      <c r="A793">
        <v>-1.1352991574687801</v>
      </c>
      <c r="B793">
        <v>-1.12840636840236</v>
      </c>
      <c r="D793" s="3">
        <v>0.199837724158059</v>
      </c>
      <c r="E793" s="3">
        <v>1.3668701224046</v>
      </c>
      <c r="G793" s="2">
        <f t="shared" si="24"/>
        <v>-1.7692605507673869</v>
      </c>
      <c r="H793" s="9">
        <f t="shared" si="25"/>
        <v>-0.1910801394828778</v>
      </c>
      <c r="L793" s="9">
        <f>L792+H793</f>
        <v>69.056592513393468</v>
      </c>
      <c r="N793" s="3">
        <v>69.056592513393795</v>
      </c>
      <c r="O793" s="3">
        <v>-0.191080139482879</v>
      </c>
    </row>
    <row r="794" spans="1:15" x14ac:dyDescent="0.3">
      <c r="A794">
        <v>-1.0690714615016399</v>
      </c>
      <c r="B794">
        <v>-1.0483020997522801</v>
      </c>
      <c r="D794" s="3">
        <v>0.199837724158059</v>
      </c>
      <c r="E794" s="3">
        <v>1.3668701224046</v>
      </c>
      <c r="G794" s="2">
        <f t="shared" si="24"/>
        <v>-1.6465336272342159</v>
      </c>
      <c r="H794" s="9">
        <f t="shared" si="25"/>
        <v>-0.17782563174129531</v>
      </c>
      <c r="L794" s="9">
        <f>L793+H794</f>
        <v>68.878766881652169</v>
      </c>
      <c r="N794" s="3">
        <v>68.878766881652496</v>
      </c>
      <c r="O794" s="3">
        <v>-0.17782563174129701</v>
      </c>
    </row>
    <row r="795" spans="1:15" x14ac:dyDescent="0.3">
      <c r="A795">
        <v>-1.0855778461358601</v>
      </c>
      <c r="B795">
        <v>-1.0855778461358601</v>
      </c>
      <c r="D795" s="3">
        <v>0.199837724158059</v>
      </c>
      <c r="E795" s="3">
        <v>1.3668701224046</v>
      </c>
      <c r="G795" s="2">
        <f t="shared" si="24"/>
        <v>-1.7007833295956429</v>
      </c>
      <c r="H795" s="9">
        <f t="shared" si="25"/>
        <v>-0.18368459959632943</v>
      </c>
      <c r="L795" s="9">
        <f>L794+H795</f>
        <v>68.695082282055836</v>
      </c>
      <c r="N795" s="3">
        <v>68.695082282056106</v>
      </c>
      <c r="O795" s="3">
        <v>-0.18368459959633099</v>
      </c>
    </row>
    <row r="796" spans="1:15" x14ac:dyDescent="0.3">
      <c r="A796">
        <v>-0.97912852433534803</v>
      </c>
      <c r="B796">
        <v>-0.97912852433534803</v>
      </c>
      <c r="D796" s="3">
        <v>0.199837724158059</v>
      </c>
      <c r="E796" s="3">
        <v>1.3668701224046</v>
      </c>
      <c r="G796" s="2">
        <f t="shared" si="24"/>
        <v>-1.5340083418695072</v>
      </c>
      <c r="H796" s="9">
        <f t="shared" si="25"/>
        <v>-0.16567290092190676</v>
      </c>
      <c r="L796" s="9">
        <f>L795+H796</f>
        <v>68.529409381133931</v>
      </c>
      <c r="N796" s="3">
        <v>68.529409381134201</v>
      </c>
      <c r="O796" s="3">
        <v>-0.16567290092190701</v>
      </c>
    </row>
    <row r="797" spans="1:15" x14ac:dyDescent="0.3">
      <c r="A797">
        <v>-0.88215258442507805</v>
      </c>
      <c r="B797">
        <v>-0.85401278603697495</v>
      </c>
      <c r="D797" s="3">
        <v>0.199837724158059</v>
      </c>
      <c r="E797" s="3">
        <v>1.3668701224046</v>
      </c>
      <c r="G797" s="2">
        <f t="shared" si="24"/>
        <v>-1.3436119262171111</v>
      </c>
      <c r="H797" s="9">
        <f t="shared" si="25"/>
        <v>-0.14511008803144801</v>
      </c>
      <c r="L797" s="9">
        <f>L796+H797</f>
        <v>68.384299293102487</v>
      </c>
      <c r="N797" s="3">
        <v>68.384299293102799</v>
      </c>
      <c r="O797" s="3">
        <v>-0.14511008803144801</v>
      </c>
    </row>
    <row r="798" spans="1:15" x14ac:dyDescent="0.3">
      <c r="A798">
        <v>-0.86973567708182797</v>
      </c>
      <c r="B798">
        <v>-0.85475437806293897</v>
      </c>
      <c r="D798" s="3">
        <v>0.19987274596059701</v>
      </c>
      <c r="E798" s="3">
        <v>1.4840320110045</v>
      </c>
      <c r="G798" s="2">
        <f t="shared" si="24"/>
        <v>-1.442319316629888</v>
      </c>
      <c r="H798" s="9">
        <f t="shared" si="25"/>
        <v>-0.15577048619602787</v>
      </c>
      <c r="L798" s="9">
        <f>L797+H798</f>
        <v>68.228528806906453</v>
      </c>
      <c r="N798" s="3">
        <v>68.228528806906795</v>
      </c>
      <c r="O798" s="3">
        <v>-0.15577048619602801</v>
      </c>
    </row>
    <row r="799" spans="1:15" x14ac:dyDescent="0.3">
      <c r="A799">
        <v>-0.92306191336196497</v>
      </c>
      <c r="B799">
        <v>-0.91560421891299604</v>
      </c>
      <c r="D799" s="3">
        <v>0.19987274596059701</v>
      </c>
      <c r="E799" s="3">
        <v>1.4840320110045</v>
      </c>
      <c r="G799" s="2">
        <f t="shared" si="24"/>
        <v>-1.5432808895929566</v>
      </c>
      <c r="H799" s="9">
        <f t="shared" si="25"/>
        <v>-0.16667433607603929</v>
      </c>
      <c r="L799" s="9">
        <f>L798+H799</f>
        <v>68.061854470830411</v>
      </c>
      <c r="N799" s="3">
        <v>68.061854470830696</v>
      </c>
      <c r="O799" s="3">
        <v>-0.16667433607603899</v>
      </c>
    </row>
    <row r="800" spans="1:15" x14ac:dyDescent="0.3">
      <c r="A800">
        <v>-0.83709639806517999</v>
      </c>
      <c r="B800">
        <v>-0.82206773101130703</v>
      </c>
      <c r="D800" s="3">
        <v>0.19987274596059701</v>
      </c>
      <c r="E800" s="3">
        <v>1.4840320110045</v>
      </c>
      <c r="G800" s="2">
        <f t="shared" si="24"/>
        <v>-1.3872875837496288</v>
      </c>
      <c r="H800" s="9">
        <f t="shared" si="25"/>
        <v>-0.14982705904495991</v>
      </c>
      <c r="L800" s="9">
        <f>L799+H800</f>
        <v>67.912027411785445</v>
      </c>
      <c r="N800" s="3">
        <v>67.9120274117858</v>
      </c>
      <c r="O800" s="3">
        <v>-0.14982705904495999</v>
      </c>
    </row>
    <row r="801" spans="1:15" x14ac:dyDescent="0.3">
      <c r="A801">
        <v>-0.67807573317863801</v>
      </c>
      <c r="B801">
        <v>-0.53050395756031499</v>
      </c>
      <c r="D801" s="3">
        <v>0.29141538789777499</v>
      </c>
      <c r="E801" s="3">
        <v>1.3924893690673199</v>
      </c>
      <c r="G801" s="2">
        <f t="shared" si="24"/>
        <v>-0.9363228239592003</v>
      </c>
      <c r="H801" s="9">
        <f t="shared" si="25"/>
        <v>-0.10112286498759362</v>
      </c>
      <c r="L801" s="9">
        <f>L800+H801</f>
        <v>67.810904546797858</v>
      </c>
      <c r="N801" s="3">
        <v>67.810904546798199</v>
      </c>
      <c r="O801" s="3">
        <v>-0.101122864987593</v>
      </c>
    </row>
    <row r="802" spans="1:15" x14ac:dyDescent="0.3">
      <c r="A802">
        <v>6.2613398473924899</v>
      </c>
      <c r="B802">
        <v>1.39007983838356</v>
      </c>
      <c r="D802" s="3">
        <v>0.83637912176780804</v>
      </c>
      <c r="E802" s="3">
        <v>0.84752563519728896</v>
      </c>
      <c r="G802" s="2">
        <f t="shared" si="24"/>
        <v>6.4149822206528837</v>
      </c>
      <c r="H802" s="9">
        <f t="shared" si="25"/>
        <v>0.69281807983051147</v>
      </c>
      <c r="L802" s="9">
        <f>L801+H802</f>
        <v>68.503722626628374</v>
      </c>
      <c r="N802" s="3">
        <v>68.503722626628701</v>
      </c>
      <c r="O802" s="3">
        <v>0.69281807983051202</v>
      </c>
    </row>
    <row r="803" spans="1:15" x14ac:dyDescent="0.3">
      <c r="A803">
        <v>12.3575944441559</v>
      </c>
      <c r="B803">
        <v>2.8170561873623101</v>
      </c>
      <c r="D803" s="3">
        <v>1.0663565665775601</v>
      </c>
      <c r="E803" s="3">
        <v>0.61754819038753495</v>
      </c>
      <c r="G803" s="2">
        <f t="shared" si="24"/>
        <v>14.917269933353621</v>
      </c>
      <c r="H803" s="9">
        <f t="shared" si="25"/>
        <v>1.6110651528021909</v>
      </c>
      <c r="L803" s="9">
        <f>L802+H803</f>
        <v>70.114787779430571</v>
      </c>
      <c r="N803" s="3">
        <v>70.114787779430898</v>
      </c>
      <c r="O803" s="3">
        <v>1.6110651528022</v>
      </c>
    </row>
    <row r="804" spans="1:15" x14ac:dyDescent="0.3">
      <c r="A804">
        <v>14.2126385255666</v>
      </c>
      <c r="B804">
        <v>2.9968773400617001</v>
      </c>
      <c r="D804" s="3">
        <v>1.17437240463244</v>
      </c>
      <c r="E804" s="3">
        <v>0.50953235233265204</v>
      </c>
      <c r="G804" s="2">
        <f t="shared" si="24"/>
        <v>18.217936442175361</v>
      </c>
      <c r="H804" s="9">
        <f t="shared" si="25"/>
        <v>1.9675371357549392</v>
      </c>
      <c r="L804" s="9">
        <f>L803+H804</f>
        <v>72.082324915185509</v>
      </c>
      <c r="N804" s="3">
        <v>72.082324915185794</v>
      </c>
      <c r="O804" s="3">
        <v>1.96753713575495</v>
      </c>
    </row>
    <row r="805" spans="1:15" x14ac:dyDescent="0.3">
      <c r="A805">
        <v>13.5666708581912</v>
      </c>
      <c r="B805">
        <v>2.27662298676821</v>
      </c>
      <c r="D805" s="3">
        <v>1.2251094385330601</v>
      </c>
      <c r="E805" s="3">
        <v>0.45879531843202798</v>
      </c>
      <c r="G805" s="2">
        <f t="shared" si="24"/>
        <v>17.665160486005444</v>
      </c>
      <c r="H805" s="9">
        <f t="shared" si="25"/>
        <v>1.9078373324885878</v>
      </c>
      <c r="L805" s="9">
        <f>L804+H805</f>
        <v>73.990162247674093</v>
      </c>
      <c r="N805" s="3">
        <v>73.990162247674405</v>
      </c>
      <c r="O805" s="3">
        <v>1.90783733248861</v>
      </c>
    </row>
    <row r="806" spans="1:15" x14ac:dyDescent="0.3">
      <c r="A806">
        <v>15.813813307755799</v>
      </c>
      <c r="B806">
        <v>4.31352841067305</v>
      </c>
      <c r="D806" s="3">
        <v>1.2402088371602</v>
      </c>
      <c r="E806" s="3">
        <v>0.44369591980489598</v>
      </c>
      <c r="G806" s="2">
        <f t="shared" si="24"/>
        <v>21.526325969258444</v>
      </c>
      <c r="H806" s="9">
        <f t="shared" si="25"/>
        <v>2.3248432046799117</v>
      </c>
      <c r="L806" s="9">
        <f>L805+H806</f>
        <v>76.315005452354001</v>
      </c>
      <c r="N806" s="3">
        <v>76.315005452354399</v>
      </c>
      <c r="O806" s="3">
        <v>2.3248432046799099</v>
      </c>
    </row>
    <row r="807" spans="1:15" x14ac:dyDescent="0.3">
      <c r="A807">
        <v>17.051006636065502</v>
      </c>
      <c r="B807">
        <v>5.2712794732941797</v>
      </c>
      <c r="D807" s="3">
        <v>1.2251094385330601</v>
      </c>
      <c r="E807" s="3">
        <v>0.45879531843202798</v>
      </c>
      <c r="G807" s="2">
        <f t="shared" si="24"/>
        <v>23.307787510827904</v>
      </c>
      <c r="H807" s="9">
        <f t="shared" si="25"/>
        <v>2.5172410511694134</v>
      </c>
      <c r="L807" s="9">
        <f>L806+H807</f>
        <v>78.832246503523407</v>
      </c>
      <c r="N807" s="3">
        <v>78.832246503523805</v>
      </c>
      <c r="O807" s="3">
        <v>2.5172410511694299</v>
      </c>
    </row>
    <row r="808" spans="1:15" x14ac:dyDescent="0.3">
      <c r="A808">
        <v>16.322273501527199</v>
      </c>
      <c r="B808">
        <v>4.9844114405761797</v>
      </c>
      <c r="D808" s="3">
        <v>1.17437240463244</v>
      </c>
      <c r="E808" s="3">
        <v>0.50953235233265204</v>
      </c>
      <c r="G808" s="2">
        <f t="shared" si="24"/>
        <v>21.708146467367417</v>
      </c>
      <c r="H808" s="9">
        <f t="shared" si="25"/>
        <v>2.3444798184756808</v>
      </c>
      <c r="L808" s="9">
        <f>L807+H808</f>
        <v>81.176726321999084</v>
      </c>
      <c r="N808" s="3">
        <v>81.176726321999496</v>
      </c>
      <c r="O808" s="3">
        <v>2.3444798184756999</v>
      </c>
    </row>
    <row r="809" spans="1:15" x14ac:dyDescent="0.3">
      <c r="A809">
        <v>15.8646597972746</v>
      </c>
      <c r="B809">
        <v>5.1945700711283997</v>
      </c>
      <c r="D809" s="3">
        <v>1.0663565665775601</v>
      </c>
      <c r="E809" s="3">
        <v>0.61754819038753495</v>
      </c>
      <c r="G809" s="2">
        <f t="shared" si="24"/>
        <v>20.125281498609382</v>
      </c>
      <c r="H809" s="9">
        <f t="shared" si="25"/>
        <v>2.1735304018498134</v>
      </c>
      <c r="L809" s="9">
        <f>L808+H809</f>
        <v>83.350256723848901</v>
      </c>
      <c r="N809" s="3">
        <v>83.350256723849299</v>
      </c>
      <c r="O809" s="3">
        <v>2.17353040184982</v>
      </c>
    </row>
    <row r="810" spans="1:15" x14ac:dyDescent="0.3">
      <c r="A810">
        <v>11.871106023225201</v>
      </c>
      <c r="B810">
        <v>3.7722564317057601</v>
      </c>
      <c r="D810" s="3">
        <v>0.83637912176780804</v>
      </c>
      <c r="E810" s="3">
        <v>0.84752563519728896</v>
      </c>
      <c r="G810" s="2">
        <f t="shared" si="24"/>
        <v>13.125829258526112</v>
      </c>
      <c r="H810" s="9">
        <f t="shared" si="25"/>
        <v>1.4175895599208201</v>
      </c>
      <c r="L810" s="9">
        <f>L809+H810</f>
        <v>84.767846283769714</v>
      </c>
      <c r="N810" s="3">
        <v>84.767846283770197</v>
      </c>
      <c r="O810" s="3">
        <v>1.4175895599208199</v>
      </c>
    </row>
    <row r="811" spans="1:15" x14ac:dyDescent="0.3">
      <c r="A811">
        <v>2.1812715921167598</v>
      </c>
      <c r="B811">
        <v>6.3697815808059497</v>
      </c>
      <c r="D811" s="3">
        <v>0.29141538789777499</v>
      </c>
      <c r="E811" s="3">
        <v>1.3924893690673199</v>
      </c>
      <c r="G811" s="2">
        <f t="shared" si="24"/>
        <v>9.5055092416802154</v>
      </c>
      <c r="H811" s="9">
        <f t="shared" si="25"/>
        <v>1.026594998101463</v>
      </c>
      <c r="L811" s="9">
        <f>L810+H811</f>
        <v>85.794441281871173</v>
      </c>
      <c r="N811" s="3">
        <v>85.794441281871599</v>
      </c>
      <c r="O811" s="3">
        <v>1.0265949981014599</v>
      </c>
    </row>
    <row r="812" spans="1:15" x14ac:dyDescent="0.3">
      <c r="A812">
        <v>-0.70387465732740195</v>
      </c>
      <c r="B812">
        <v>0.699637392149282</v>
      </c>
      <c r="D812" s="3">
        <v>0.19987274596059701</v>
      </c>
      <c r="E812" s="3">
        <v>1.4840320110045</v>
      </c>
      <c r="G812" s="2">
        <f t="shared" si="24"/>
        <v>0.89759892547314091</v>
      </c>
      <c r="H812" s="9">
        <f t="shared" si="25"/>
        <v>9.6940683951099213E-2</v>
      </c>
      <c r="L812" s="9">
        <f>L811+H812</f>
        <v>85.891381965822276</v>
      </c>
      <c r="N812" s="3">
        <v>85.891381965822703</v>
      </c>
      <c r="O812" s="3">
        <v>9.6940683951099199E-2</v>
      </c>
    </row>
    <row r="813" spans="1:15" x14ac:dyDescent="0.3">
      <c r="A813">
        <v>-1.0028629397015001</v>
      </c>
      <c r="B813">
        <v>-0.98806292779972604</v>
      </c>
      <c r="D813" s="3">
        <v>0.19987274596059701</v>
      </c>
      <c r="E813" s="3">
        <v>1.4840320110045</v>
      </c>
      <c r="G813" s="2">
        <f t="shared" si="24"/>
        <v>-1.666761983321877</v>
      </c>
      <c r="H813" s="9">
        <f t="shared" si="25"/>
        <v>-0.18001029419876272</v>
      </c>
      <c r="L813" s="9">
        <f>L812+H813</f>
        <v>85.71137167162351</v>
      </c>
      <c r="N813" s="3">
        <v>85.711371671623994</v>
      </c>
      <c r="O813" s="3">
        <v>-0.18001029419876299</v>
      </c>
    </row>
    <row r="814" spans="1:15" x14ac:dyDescent="0.3">
      <c r="A814">
        <v>-0.88024860462775001</v>
      </c>
      <c r="B814">
        <v>-0.87276087277458003</v>
      </c>
      <c r="D814" s="3">
        <v>0.19987274596059701</v>
      </c>
      <c r="E814" s="3">
        <v>1.4840320110045</v>
      </c>
      <c r="G814" s="2">
        <f t="shared" si="24"/>
        <v>-1.471142778884635</v>
      </c>
      <c r="H814" s="9">
        <f t="shared" si="25"/>
        <v>-0.1588834201195406</v>
      </c>
      <c r="L814" s="9">
        <f>L813+H814</f>
        <v>85.552488251503974</v>
      </c>
      <c r="N814" s="3">
        <v>85.5524882515044</v>
      </c>
      <c r="O814" s="3">
        <v>-0.15888342011953999</v>
      </c>
    </row>
    <row r="815" spans="1:15" x14ac:dyDescent="0.3">
      <c r="A815">
        <v>-0.83861420440641998</v>
      </c>
      <c r="B815">
        <v>-0.80111850862626</v>
      </c>
      <c r="D815" s="3">
        <v>0.19987274596059701</v>
      </c>
      <c r="E815" s="3">
        <v>1.4840320110045</v>
      </c>
      <c r="G815" s="2">
        <f t="shared" si="24"/>
        <v>-1.356501635245827</v>
      </c>
      <c r="H815" s="9">
        <f t="shared" si="25"/>
        <v>-0.14650217660654929</v>
      </c>
      <c r="L815" s="9">
        <f>L814+H815</f>
        <v>85.405986074897427</v>
      </c>
      <c r="N815" s="3">
        <v>85.405986074897896</v>
      </c>
      <c r="O815" s="3">
        <v>-0.14650217660654899</v>
      </c>
    </row>
    <row r="816" spans="1:15" x14ac:dyDescent="0.3">
      <c r="A816">
        <v>-0.80558906759697502</v>
      </c>
      <c r="B816">
        <v>-0.79051346719904703</v>
      </c>
      <c r="D816" s="3">
        <v>0.19987274596059701</v>
      </c>
      <c r="E816" s="3">
        <v>1.4840320110045</v>
      </c>
      <c r="G816" s="2">
        <f t="shared" si="24"/>
        <v>-1.334162589509986</v>
      </c>
      <c r="H816" s="9">
        <f t="shared" si="25"/>
        <v>-0.14408955966707848</v>
      </c>
      <c r="L816" s="9">
        <f>L815+H816</f>
        <v>85.261896515230347</v>
      </c>
      <c r="N816" s="3">
        <v>85.261896515230802</v>
      </c>
      <c r="O816" s="3">
        <v>-0.14408955966707801</v>
      </c>
    </row>
    <row r="817" spans="1:15" x14ac:dyDescent="0.3">
      <c r="A817">
        <v>-0.717873836110962</v>
      </c>
      <c r="B817">
        <v>-0.67991847130235095</v>
      </c>
      <c r="D817" s="3">
        <v>0.19987274596059701</v>
      </c>
      <c r="E817" s="3">
        <v>1.4840320110045</v>
      </c>
      <c r="G817" s="2">
        <f t="shared" si="24"/>
        <v>-1.152504191162699</v>
      </c>
      <c r="H817" s="9">
        <f t="shared" si="25"/>
        <v>-0.12447045264557148</v>
      </c>
      <c r="L817" s="9">
        <f>L816+H817</f>
        <v>85.13742606258478</v>
      </c>
      <c r="N817" s="3">
        <v>85.137426062585206</v>
      </c>
      <c r="O817" s="3">
        <v>-0.12447045264557099</v>
      </c>
    </row>
    <row r="818" spans="1:15" x14ac:dyDescent="0.3">
      <c r="A818">
        <v>-0.72228368141983601</v>
      </c>
      <c r="B818">
        <v>-0.69949027251724905</v>
      </c>
      <c r="D818" s="3">
        <v>0.19987274596059701</v>
      </c>
      <c r="E818" s="3">
        <v>1.4840320110045</v>
      </c>
      <c r="G818" s="2">
        <f t="shared" si="24"/>
        <v>-1.1824307785697705</v>
      </c>
      <c r="H818" s="9">
        <f t="shared" si="25"/>
        <v>-0.1277025240855352</v>
      </c>
      <c r="L818" s="9">
        <f>L817+H818</f>
        <v>85.009723538499244</v>
      </c>
      <c r="N818" s="3">
        <v>85.009723538499699</v>
      </c>
      <c r="O818" s="3">
        <v>-0.12770252408553501</v>
      </c>
    </row>
    <row r="819" spans="1:15" x14ac:dyDescent="0.3">
      <c r="A819">
        <v>-0.708136913146859</v>
      </c>
      <c r="B819">
        <v>-0.708136913146859</v>
      </c>
      <c r="D819" s="3">
        <v>0.19988685895133401</v>
      </c>
      <c r="E819" s="3">
        <v>1.5614868812337801</v>
      </c>
      <c r="G819" s="2">
        <f t="shared" si="24"/>
        <v>-1.2472937632726242</v>
      </c>
      <c r="H819" s="9">
        <f t="shared" si="25"/>
        <v>-0.13470772643344339</v>
      </c>
      <c r="L819" s="9">
        <f>L818+H819</f>
        <v>84.875015812065797</v>
      </c>
      <c r="N819" s="3">
        <v>84.875015812066295</v>
      </c>
      <c r="O819" s="3">
        <v>-0.134707726433444</v>
      </c>
    </row>
    <row r="820" spans="1:15" x14ac:dyDescent="0.3">
      <c r="A820">
        <v>-0.69691304199933501</v>
      </c>
      <c r="B820">
        <v>-0.681114759336368</v>
      </c>
      <c r="D820" s="3">
        <v>0.19988685895133401</v>
      </c>
      <c r="E820" s="3">
        <v>1.5614868812337801</v>
      </c>
      <c r="G820" s="2">
        <f t="shared" si="24"/>
        <v>-1.2028555202459081</v>
      </c>
      <c r="H820" s="9">
        <f t="shared" si="25"/>
        <v>-0.12990839618655808</v>
      </c>
      <c r="L820" s="9">
        <f>L819+H820</f>
        <v>84.745107415879232</v>
      </c>
      <c r="N820" s="3">
        <v>84.745107415879701</v>
      </c>
      <c r="O820" s="3">
        <v>-0.129908396186558</v>
      </c>
    </row>
    <row r="821" spans="1:15" x14ac:dyDescent="0.3">
      <c r="A821">
        <v>-0.69017175177089995</v>
      </c>
      <c r="B821">
        <v>-0.67436183902753999</v>
      </c>
      <c r="D821" s="3">
        <v>0.19988685895133401</v>
      </c>
      <c r="E821" s="3">
        <v>1.5614868812337801</v>
      </c>
      <c r="G821" s="2">
        <f t="shared" si="24"/>
        <v>-1.1909634284446149</v>
      </c>
      <c r="H821" s="9">
        <f t="shared" si="25"/>
        <v>-0.1286240502720184</v>
      </c>
      <c r="L821" s="9">
        <f>L820+H821</f>
        <v>84.616483365607209</v>
      </c>
      <c r="N821" s="3">
        <v>84.616483365607706</v>
      </c>
      <c r="O821" s="3">
        <v>-0.12862405027201901</v>
      </c>
    </row>
    <row r="822" spans="1:15" x14ac:dyDescent="0.3">
      <c r="A822">
        <v>-0.68349054680472698</v>
      </c>
      <c r="B822">
        <v>-0.66766903548992895</v>
      </c>
      <c r="D822" s="3">
        <v>0.19988685895133401</v>
      </c>
      <c r="E822" s="3">
        <v>1.5614868812337801</v>
      </c>
      <c r="G822" s="2">
        <f t="shared" si="24"/>
        <v>-1.1791772184472618</v>
      </c>
      <c r="H822" s="9">
        <f t="shared" si="25"/>
        <v>-0.12735113959230426</v>
      </c>
      <c r="L822" s="9">
        <f>L821+H822</f>
        <v>84.489132226014902</v>
      </c>
      <c r="N822" s="3">
        <v>84.4891322260154</v>
      </c>
      <c r="O822" s="3">
        <v>-0.12735113959230501</v>
      </c>
    </row>
    <row r="823" spans="1:15" x14ac:dyDescent="0.3">
      <c r="A823">
        <v>-0.70150445964792596</v>
      </c>
      <c r="B823">
        <v>-0.67783539987891395</v>
      </c>
      <c r="D823" s="3">
        <v>0.19988685895133401</v>
      </c>
      <c r="E823" s="3">
        <v>1.5614868812337801</v>
      </c>
      <c r="G823" s="2">
        <f t="shared" si="24"/>
        <v>-1.1986526075261543</v>
      </c>
      <c r="H823" s="9">
        <f t="shared" si="25"/>
        <v>-0.12945448161282466</v>
      </c>
      <c r="L823" s="9">
        <f>L822+H823</f>
        <v>84.359677744402077</v>
      </c>
      <c r="N823" s="3">
        <v>84.359677744402504</v>
      </c>
      <c r="O823" s="3">
        <v>-0.129454481612825</v>
      </c>
    </row>
    <row r="824" spans="1:15" x14ac:dyDescent="0.3">
      <c r="A824">
        <v>-0.70395251783760404</v>
      </c>
      <c r="B824">
        <v>-0.66456927133347898</v>
      </c>
      <c r="D824" s="3">
        <v>0.19988685895133401</v>
      </c>
      <c r="E824" s="3">
        <v>1.5614868812337801</v>
      </c>
      <c r="G824" s="2">
        <f t="shared" si="24"/>
        <v>-1.1784270564997614</v>
      </c>
      <c r="H824" s="9">
        <f t="shared" si="25"/>
        <v>-0.12727012210197422</v>
      </c>
      <c r="L824" s="9">
        <f>L823+H824</f>
        <v>84.232407622300101</v>
      </c>
      <c r="N824" s="3">
        <v>84.232407622300599</v>
      </c>
      <c r="O824" s="3">
        <v>-0.127270122101974</v>
      </c>
    </row>
    <row r="825" spans="1:15" x14ac:dyDescent="0.3">
      <c r="A825">
        <v>-0.58090439996028198</v>
      </c>
      <c r="B825">
        <v>-0.35528256881429598</v>
      </c>
      <c r="D825" s="3">
        <v>0.27679037734338602</v>
      </c>
      <c r="E825" s="3">
        <v>1.48458336284173</v>
      </c>
      <c r="G825" s="2">
        <f t="shared" si="24"/>
        <v>-0.68823533883481547</v>
      </c>
      <c r="H825" s="9">
        <f t="shared" si="25"/>
        <v>-7.4329416594160064E-2</v>
      </c>
      <c r="L825" s="9">
        <f>L824+H825</f>
        <v>84.158078205705948</v>
      </c>
      <c r="N825" s="3">
        <v>84.158078205706403</v>
      </c>
      <c r="O825" s="3">
        <v>-7.4329416594160494E-2</v>
      </c>
    </row>
    <row r="826" spans="1:15" x14ac:dyDescent="0.3">
      <c r="A826">
        <v>5.6202547241851901</v>
      </c>
      <c r="B826">
        <v>1.2517290522156901</v>
      </c>
      <c r="D826" s="3">
        <v>0.84315077720555198</v>
      </c>
      <c r="E826" s="3">
        <v>0.91822296297957096</v>
      </c>
      <c r="G826" s="2">
        <f t="shared" si="24"/>
        <v>5.888088497963019</v>
      </c>
      <c r="H826" s="9">
        <f t="shared" si="25"/>
        <v>0.63591355778000602</v>
      </c>
      <c r="L826" s="9">
        <f>L825+H826</f>
        <v>84.793991763485948</v>
      </c>
      <c r="N826" s="3">
        <v>84.793991763486403</v>
      </c>
      <c r="O826" s="3">
        <v>0.63591355778000702</v>
      </c>
    </row>
    <row r="827" spans="1:15" x14ac:dyDescent="0.3">
      <c r="A827">
        <v>12.563632168774101</v>
      </c>
      <c r="B827">
        <v>3.2248694307676198</v>
      </c>
      <c r="D827" s="3">
        <v>1.08957376057193</v>
      </c>
      <c r="E827" s="3">
        <v>0.67179997961318905</v>
      </c>
      <c r="G827" s="2">
        <f t="shared" si="24"/>
        <v>15.855471166418553</v>
      </c>
      <c r="H827" s="9">
        <f t="shared" si="25"/>
        <v>1.7123908859732038</v>
      </c>
      <c r="L827" s="9">
        <f>L826+H827</f>
        <v>86.506382649459155</v>
      </c>
      <c r="N827" s="3">
        <v>86.506382649459596</v>
      </c>
      <c r="O827" s="3">
        <v>1.71239088597321</v>
      </c>
    </row>
    <row r="828" spans="1:15" x14ac:dyDescent="0.3">
      <c r="A828">
        <v>14.627776485676099</v>
      </c>
      <c r="B828">
        <v>2.8854466893419701</v>
      </c>
      <c r="D828" s="3">
        <v>1.2062028684156201</v>
      </c>
      <c r="E828" s="3">
        <v>0.55517087176949698</v>
      </c>
      <c r="G828" s="2">
        <f t="shared" si="24"/>
        <v>19.245981909531459</v>
      </c>
      <c r="H828" s="9">
        <f t="shared" si="25"/>
        <v>2.0785660462293971</v>
      </c>
      <c r="L828" s="9">
        <f>L827+H828</f>
        <v>88.584948695688553</v>
      </c>
      <c r="N828" s="3">
        <v>88.584948695688993</v>
      </c>
      <c r="O828" s="3">
        <v>2.07856604622941</v>
      </c>
    </row>
    <row r="829" spans="1:15" x14ac:dyDescent="0.3">
      <c r="A829">
        <v>15.053697127802501</v>
      </c>
      <c r="B829">
        <v>3.09844415439037</v>
      </c>
      <c r="D829" s="3">
        <v>1.2611439450953099</v>
      </c>
      <c r="E829" s="3">
        <v>0.50022979508980703</v>
      </c>
      <c r="G829" s="2">
        <f t="shared" si="24"/>
        <v>20.534813068474687</v>
      </c>
      <c r="H829" s="9">
        <f t="shared" si="25"/>
        <v>2.2177598113952661</v>
      </c>
      <c r="L829" s="9">
        <f>L828+H829</f>
        <v>90.802708507083821</v>
      </c>
      <c r="N829" s="3">
        <v>90.802708507084304</v>
      </c>
      <c r="O829" s="3">
        <v>2.2177598113952701</v>
      </c>
    </row>
    <row r="830" spans="1:15" x14ac:dyDescent="0.3">
      <c r="A830">
        <v>14.7151880828358</v>
      </c>
      <c r="B830">
        <v>2.82598138840675</v>
      </c>
      <c r="D830" s="3">
        <v>1.27751230239716</v>
      </c>
      <c r="E830" s="3">
        <v>0.48386143778795898</v>
      </c>
      <c r="G830" s="2">
        <f t="shared" si="24"/>
        <v>20.166217225667317</v>
      </c>
      <c r="H830" s="9">
        <f t="shared" si="25"/>
        <v>2.1779514603720704</v>
      </c>
      <c r="L830" s="9">
        <f>L829+H830</f>
        <v>92.980659967455892</v>
      </c>
      <c r="N830" s="3">
        <v>92.980659967456404</v>
      </c>
      <c r="O830" s="3">
        <v>2.1779514603720802</v>
      </c>
    </row>
    <row r="831" spans="1:15" x14ac:dyDescent="0.3">
      <c r="A831">
        <v>16.305818878458801</v>
      </c>
      <c r="B831">
        <v>4.3213640905606301</v>
      </c>
      <c r="D831" s="3">
        <v>1.2611439450953099</v>
      </c>
      <c r="E831" s="3">
        <v>0.50022979508980703</v>
      </c>
      <c r="G831" s="2">
        <f t="shared" si="24"/>
        <v>22.725659821918708</v>
      </c>
      <c r="H831" s="9">
        <f t="shared" si="25"/>
        <v>2.4543712607672203</v>
      </c>
      <c r="L831" s="9">
        <f>L830+H831</f>
        <v>95.43503122822311</v>
      </c>
      <c r="N831" s="3">
        <v>95.435031228223593</v>
      </c>
      <c r="O831" s="3">
        <v>2.4543712607672301</v>
      </c>
    </row>
    <row r="832" spans="1:15" x14ac:dyDescent="0.3">
      <c r="A832">
        <v>12.4682897949163</v>
      </c>
      <c r="B832">
        <v>1.7125750535508899</v>
      </c>
      <c r="D832" s="3">
        <v>1.2062028684156201</v>
      </c>
      <c r="E832" s="3">
        <v>0.55517087176949698</v>
      </c>
      <c r="G832" s="2">
        <f t="shared" si="24"/>
        <v>15.990058700315785</v>
      </c>
      <c r="H832" s="9">
        <f t="shared" si="25"/>
        <v>1.7269263396341048</v>
      </c>
      <c r="L832" s="9">
        <f>L831+H832</f>
        <v>97.161957567857215</v>
      </c>
      <c r="N832" s="3">
        <v>97.161957567857797</v>
      </c>
      <c r="O832" s="3">
        <v>1.7269263396341099</v>
      </c>
    </row>
    <row r="833" spans="1:15" x14ac:dyDescent="0.3">
      <c r="A833">
        <v>12.059853776681599</v>
      </c>
      <c r="B833">
        <v>2.18202439195937</v>
      </c>
      <c r="D833" s="3">
        <v>1.08957376057193</v>
      </c>
      <c r="E833" s="3">
        <v>0.67179997961318905</v>
      </c>
      <c r="G833" s="2">
        <f t="shared" si="24"/>
        <v>14.605984173440349</v>
      </c>
      <c r="H833" s="9">
        <f t="shared" si="25"/>
        <v>1.5774462907315578</v>
      </c>
      <c r="L833" s="9">
        <f>L832+H833</f>
        <v>98.739403858588773</v>
      </c>
      <c r="N833" s="3">
        <v>98.739403858589299</v>
      </c>
      <c r="O833" s="3">
        <v>1.5774462907315601</v>
      </c>
    </row>
    <row r="834" spans="1:15" x14ac:dyDescent="0.3">
      <c r="A834">
        <v>8.6449883216608008</v>
      </c>
      <c r="B834">
        <v>2.0307784195373602</v>
      </c>
      <c r="D834" s="3">
        <v>0.84315077720555198</v>
      </c>
      <c r="E834" s="3">
        <v>0.91822296297957096</v>
      </c>
      <c r="G834" s="2">
        <f t="shared" si="24"/>
        <v>9.1537359998837893</v>
      </c>
      <c r="H834" s="9">
        <f t="shared" si="25"/>
        <v>0.98860348798744913</v>
      </c>
      <c r="L834" s="9">
        <f>L833+H834</f>
        <v>99.72800734657622</v>
      </c>
      <c r="N834" s="3">
        <v>99.728007346576803</v>
      </c>
      <c r="O834" s="3">
        <v>0.98860348798745001</v>
      </c>
    </row>
    <row r="835" spans="1:15" x14ac:dyDescent="0.3">
      <c r="A835">
        <v>2.1481161282261798</v>
      </c>
      <c r="B835">
        <v>7.0608944993099803</v>
      </c>
      <c r="D835" s="3">
        <v>0.27679037734338602</v>
      </c>
      <c r="E835" s="3">
        <v>1.48458336284173</v>
      </c>
      <c r="G835" s="2">
        <f t="shared" ref="G835:G898" si="26">A835*D835+B835*E835</f>
        <v>11.077064374165422</v>
      </c>
      <c r="H835" s="9">
        <f t="shared" ref="H835:H898" si="27">G835*3600*30*10^-6</f>
        <v>1.1963229524098655</v>
      </c>
      <c r="L835" s="9">
        <f>L834+H835</f>
        <v>100.92433029898609</v>
      </c>
      <c r="N835" s="3">
        <v>100.92433029898601</v>
      </c>
      <c r="O835" s="3">
        <v>1.19632295240987</v>
      </c>
    </row>
    <row r="836" spans="1:15" x14ac:dyDescent="0.3">
      <c r="A836">
        <v>-0.59160436622840795</v>
      </c>
      <c r="B836">
        <v>1.31072254799641</v>
      </c>
      <c r="D836" s="3">
        <v>0.19988685895133401</v>
      </c>
      <c r="E836" s="3">
        <v>1.5614868812337801</v>
      </c>
      <c r="G836" s="2">
        <f t="shared" si="26"/>
        <v>1.9284221251264166</v>
      </c>
      <c r="H836" s="9">
        <f t="shared" si="27"/>
        <v>0.20826958951365299</v>
      </c>
      <c r="L836" s="9">
        <f>L835+H836</f>
        <v>101.13259988849974</v>
      </c>
      <c r="N836" s="3">
        <v>101.1325998885</v>
      </c>
      <c r="O836" s="3">
        <v>0.20826958951365501</v>
      </c>
    </row>
    <row r="837" spans="1:15" x14ac:dyDescent="0.3">
      <c r="A837">
        <v>-0.99128585165176397</v>
      </c>
      <c r="B837">
        <v>-0.96827393895909297</v>
      </c>
      <c r="D837" s="3">
        <v>0.19988685895133401</v>
      </c>
      <c r="E837" s="3">
        <v>1.5614868812337801</v>
      </c>
      <c r="G837" s="2">
        <f t="shared" si="26"/>
        <v>-1.7100920683347509</v>
      </c>
      <c r="H837" s="9">
        <f t="shared" si="27"/>
        <v>-0.1846899433801531</v>
      </c>
      <c r="L837" s="9">
        <f>L836+H837</f>
        <v>100.94790994511959</v>
      </c>
      <c r="N837" s="3">
        <v>100.94790994512</v>
      </c>
      <c r="O837" s="3">
        <v>-0.18468994338015399</v>
      </c>
    </row>
    <row r="838" spans="1:15" x14ac:dyDescent="0.3">
      <c r="A838">
        <v>-0.90571075825588598</v>
      </c>
      <c r="B838">
        <v>-0.89797111380320005</v>
      </c>
      <c r="D838" s="3">
        <v>0.19988685895133401</v>
      </c>
      <c r="E838" s="3">
        <v>1.5614868812337801</v>
      </c>
      <c r="G838" s="2">
        <f t="shared" si="26"/>
        <v>-1.5832097925167827</v>
      </c>
      <c r="H838" s="9">
        <f t="shared" si="27"/>
        <v>-0.17098665759181253</v>
      </c>
      <c r="L838" s="9">
        <f>L837+H838</f>
        <v>100.77692328752778</v>
      </c>
      <c r="N838" s="3">
        <v>100.77692328752801</v>
      </c>
      <c r="O838" s="3">
        <v>-0.170986657591813</v>
      </c>
    </row>
    <row r="839" spans="1:15" x14ac:dyDescent="0.3">
      <c r="A839">
        <v>-0.85327213646492295</v>
      </c>
      <c r="B839">
        <v>-0.83772508747907404</v>
      </c>
      <c r="D839" s="3">
        <v>0.19988685895133401</v>
      </c>
      <c r="E839" s="3">
        <v>1.5614868812337801</v>
      </c>
      <c r="G839" s="2">
        <f t="shared" si="26"/>
        <v>-1.4786546213676623</v>
      </c>
      <c r="H839" s="9">
        <f t="shared" si="27"/>
        <v>-0.15969469910770753</v>
      </c>
      <c r="L839" s="9">
        <f>L838+H839</f>
        <v>100.61722858842008</v>
      </c>
      <c r="N839" s="3">
        <v>100.61722858842001</v>
      </c>
      <c r="O839" s="3">
        <v>-0.159694699107708</v>
      </c>
    </row>
    <row r="840" spans="1:15" x14ac:dyDescent="0.3">
      <c r="A840">
        <v>-0.79350739134303205</v>
      </c>
      <c r="B840">
        <v>-0.761254585877158</v>
      </c>
      <c r="D840" s="3">
        <v>0.19989632734181101</v>
      </c>
      <c r="E840" s="3">
        <v>1.6378552723108899</v>
      </c>
      <c r="G840" s="2">
        <f t="shared" si="26"/>
        <v>-1.4054440502977996</v>
      </c>
      <c r="H840" s="9">
        <f t="shared" si="27"/>
        <v>-0.15178795743216236</v>
      </c>
      <c r="L840" s="9">
        <f>L839+H840</f>
        <v>100.46544063098791</v>
      </c>
      <c r="N840" s="3">
        <v>100.465440630988</v>
      </c>
      <c r="O840" s="3">
        <v>-0.151787957432162</v>
      </c>
    </row>
    <row r="841" spans="1:15" x14ac:dyDescent="0.3">
      <c r="A841">
        <v>-0.76256909219781899</v>
      </c>
      <c r="B841">
        <v>-0.75446413668783896</v>
      </c>
      <c r="D841" s="3">
        <v>0.19989632734181101</v>
      </c>
      <c r="E841" s="3">
        <v>1.6378552723108899</v>
      </c>
      <c r="G841" s="2">
        <f t="shared" si="26"/>
        <v>-1.388137824918384</v>
      </c>
      <c r="H841" s="9">
        <f t="shared" si="27"/>
        <v>-0.14991888509118548</v>
      </c>
      <c r="L841" s="9">
        <f>L840+H841</f>
        <v>100.31552174589673</v>
      </c>
      <c r="N841" s="3">
        <v>100.315521745897</v>
      </c>
      <c r="O841" s="3">
        <v>-0.149918885091186</v>
      </c>
    </row>
    <row r="842" spans="1:15" x14ac:dyDescent="0.3">
      <c r="A842">
        <v>-0.75746553611010703</v>
      </c>
      <c r="B842">
        <v>-0.75746553611010703</v>
      </c>
      <c r="D842" s="3">
        <v>0.19989632734181101</v>
      </c>
      <c r="E842" s="3">
        <v>1.6378552723108899</v>
      </c>
      <c r="G842" s="2">
        <f t="shared" si="26"/>
        <v>-1.3920335006681399</v>
      </c>
      <c r="H842" s="9">
        <f t="shared" si="27"/>
        <v>-0.15033961807215909</v>
      </c>
      <c r="L842" s="9">
        <f>L841+H842</f>
        <v>100.16518212782458</v>
      </c>
      <c r="N842" s="3">
        <v>100.16518212782501</v>
      </c>
      <c r="O842" s="3">
        <v>-0.15033961807215901</v>
      </c>
    </row>
    <row r="843" spans="1:15" x14ac:dyDescent="0.3">
      <c r="A843">
        <v>-0.72191781297293001</v>
      </c>
      <c r="B843">
        <v>-0.72191781297293001</v>
      </c>
      <c r="D843" s="3">
        <v>0.19989632734181101</v>
      </c>
      <c r="E843" s="3">
        <v>1.6378552723108899</v>
      </c>
      <c r="G843" s="2">
        <f t="shared" si="26"/>
        <v>-1.3267056156087815</v>
      </c>
      <c r="H843" s="9">
        <f t="shared" si="27"/>
        <v>-0.14328420648574841</v>
      </c>
      <c r="L843" s="9">
        <f>L842+H843</f>
        <v>100.02189792133883</v>
      </c>
      <c r="N843" s="3">
        <v>100.021897921339</v>
      </c>
      <c r="O843" s="3">
        <v>-0.14328420648574899</v>
      </c>
    </row>
    <row r="844" spans="1:15" x14ac:dyDescent="0.3">
      <c r="A844">
        <v>-0.68574452973520805</v>
      </c>
      <c r="B844">
        <v>-0.65312723023377395</v>
      </c>
      <c r="D844" s="3">
        <v>0.19989632734181101</v>
      </c>
      <c r="E844" s="3">
        <v>1.6378552723108899</v>
      </c>
      <c r="G844" s="2">
        <f t="shared" si="26"/>
        <v>-1.2068056905170006</v>
      </c>
      <c r="H844" s="9">
        <f t="shared" si="27"/>
        <v>-0.13033501457583604</v>
      </c>
      <c r="L844" s="9">
        <f>L843+H844</f>
        <v>99.891562906762999</v>
      </c>
      <c r="N844" s="3">
        <v>99.891562906763596</v>
      </c>
      <c r="O844" s="3">
        <v>-0.13033501457583599</v>
      </c>
    </row>
    <row r="845" spans="1:15" x14ac:dyDescent="0.3">
      <c r="A845">
        <v>-0.65936234001624705</v>
      </c>
      <c r="B845">
        <v>-0.62665033950871896</v>
      </c>
      <c r="D845" s="3">
        <v>0.19989632734181101</v>
      </c>
      <c r="E845" s="3">
        <v>1.6378552723108899</v>
      </c>
      <c r="G845" s="2">
        <f t="shared" si="26"/>
        <v>-1.1581666726165147</v>
      </c>
      <c r="H845" s="9">
        <f t="shared" si="27"/>
        <v>-0.1250820006425836</v>
      </c>
      <c r="L845" s="9">
        <f>L844+H845</f>
        <v>99.766480906120421</v>
      </c>
      <c r="N845" s="3">
        <v>99.766480906121004</v>
      </c>
      <c r="O845" s="3">
        <v>-0.12508200064258401</v>
      </c>
    </row>
    <row r="846" spans="1:15" x14ac:dyDescent="0.3">
      <c r="A846">
        <v>-0.655416710881636</v>
      </c>
      <c r="B846">
        <v>-0.655416710881636</v>
      </c>
      <c r="D846" s="3">
        <v>0.19989632734181101</v>
      </c>
      <c r="E846" s="3">
        <v>1.6378552723108899</v>
      </c>
      <c r="G846" s="2">
        <f t="shared" si="26"/>
        <v>-1.2044931088618382</v>
      </c>
      <c r="H846" s="9">
        <f t="shared" si="27"/>
        <v>-0.13008525575707852</v>
      </c>
      <c r="L846" s="9">
        <f>L845+H846</f>
        <v>99.63639565036334</v>
      </c>
      <c r="N846" s="3">
        <v>99.636395650363895</v>
      </c>
      <c r="O846" s="3">
        <v>-0.13008525575707899</v>
      </c>
    </row>
    <row r="847" spans="1:15" x14ac:dyDescent="0.3">
      <c r="A847">
        <v>-0.64059058555370296</v>
      </c>
      <c r="B847">
        <v>-0.63237705938495703</v>
      </c>
      <c r="D847" s="3">
        <v>0.19989632734181101</v>
      </c>
      <c r="E847" s="3">
        <v>1.6378552723108899</v>
      </c>
      <c r="G847" s="2">
        <f t="shared" si="26"/>
        <v>-1.1637938061840341</v>
      </c>
      <c r="H847" s="9">
        <f t="shared" si="27"/>
        <v>-0.12568973106787568</v>
      </c>
      <c r="L847" s="9">
        <f>L846+H847</f>
        <v>99.510705919295461</v>
      </c>
      <c r="N847" s="3">
        <v>99.510705919296001</v>
      </c>
      <c r="O847" s="3">
        <v>-0.12568973106787601</v>
      </c>
    </row>
    <row r="848" spans="1:15" x14ac:dyDescent="0.3">
      <c r="A848">
        <v>-0.64686317661430104</v>
      </c>
      <c r="B848">
        <v>-0.63865554485133902</v>
      </c>
      <c r="D848" s="3">
        <v>0.19989632734181101</v>
      </c>
      <c r="E848" s="3">
        <v>1.6378552723108899</v>
      </c>
      <c r="G848" s="2">
        <f t="shared" si="26"/>
        <v>-1.1753309246232058</v>
      </c>
      <c r="H848" s="9">
        <f t="shared" si="27"/>
        <v>-0.12693573985930623</v>
      </c>
      <c r="L848" s="9">
        <f>L847+H848</f>
        <v>99.383770179436155</v>
      </c>
      <c r="N848" s="3">
        <v>99.383770179436695</v>
      </c>
      <c r="O848" s="3">
        <v>-0.12693573985930601</v>
      </c>
    </row>
    <row r="849" spans="1:15" x14ac:dyDescent="0.3">
      <c r="A849">
        <v>-0.57776028377343103</v>
      </c>
      <c r="B849">
        <v>-0.40533945469042199</v>
      </c>
      <c r="D849" s="3">
        <v>0.2621288930963</v>
      </c>
      <c r="E849" s="3">
        <v>1.5756227065563999</v>
      </c>
      <c r="G849" s="2">
        <f t="shared" si="26"/>
        <v>-0.79010971233395155</v>
      </c>
      <c r="H849" s="9">
        <f t="shared" si="27"/>
        <v>-8.5331848932066759E-2</v>
      </c>
      <c r="L849" s="9">
        <f>L848+H849</f>
        <v>99.298438330504084</v>
      </c>
      <c r="N849" s="3">
        <v>99.298438330504595</v>
      </c>
      <c r="O849" s="3">
        <v>-8.5331848932067203E-2</v>
      </c>
    </row>
    <row r="850" spans="1:15" x14ac:dyDescent="0.3">
      <c r="A850">
        <v>4.6062492905996804</v>
      </c>
      <c r="B850">
        <v>1.0143499970465299</v>
      </c>
      <c r="D850" s="3">
        <v>0.847888279288594</v>
      </c>
      <c r="E850" s="3">
        <v>0.98986332036411395</v>
      </c>
      <c r="G850" s="2">
        <f t="shared" si="26"/>
        <v>4.9096526410686767</v>
      </c>
      <c r="H850" s="9">
        <f t="shared" si="27"/>
        <v>0.53024248523541706</v>
      </c>
      <c r="L850" s="9">
        <f>L849+H850</f>
        <v>99.828680815739503</v>
      </c>
      <c r="N850" s="3">
        <v>99.8286808157401</v>
      </c>
      <c r="O850" s="3">
        <v>0.53024248523541795</v>
      </c>
    </row>
    <row r="851" spans="1:15" x14ac:dyDescent="0.3">
      <c r="A851">
        <v>11.605467476923099</v>
      </c>
      <c r="B851">
        <v>3.37128095145294</v>
      </c>
      <c r="D851" s="3">
        <v>1.11057717754962</v>
      </c>
      <c r="E851" s="3">
        <v>0.72717442210308703</v>
      </c>
      <c r="G851" s="2">
        <f t="shared" si="26"/>
        <v>15.340276592285104</v>
      </c>
      <c r="H851" s="9">
        <f t="shared" si="27"/>
        <v>1.656749871966791</v>
      </c>
      <c r="L851" s="9">
        <f>L850+H851</f>
        <v>101.4854306877063</v>
      </c>
      <c r="N851" s="3">
        <v>101.485430687706</v>
      </c>
      <c r="O851" s="3">
        <v>1.6567498719667899</v>
      </c>
    </row>
    <row r="852" spans="1:15" x14ac:dyDescent="0.3">
      <c r="A852">
        <v>14.7225562863851</v>
      </c>
      <c r="B852">
        <v>4.3835009073595996</v>
      </c>
      <c r="D852" s="3">
        <v>1.23587161613285</v>
      </c>
      <c r="E852" s="3">
        <v>0.60187998351984895</v>
      </c>
      <c r="G852" s="2">
        <f t="shared" si="26"/>
        <v>20.833530885142441</v>
      </c>
      <c r="H852" s="9">
        <f t="shared" si="27"/>
        <v>2.2500213355953833</v>
      </c>
      <c r="L852" s="9">
        <f>L851+H852</f>
        <v>103.73545202330168</v>
      </c>
      <c r="N852" s="3">
        <v>103.735452023302</v>
      </c>
      <c r="O852" s="3">
        <v>2.25002133559539</v>
      </c>
    </row>
    <row r="853" spans="1:15" x14ac:dyDescent="0.3">
      <c r="A853">
        <v>15.597682773429501</v>
      </c>
      <c r="B853">
        <v>5.0944612889272598</v>
      </c>
      <c r="D853" s="3">
        <v>1.29506677826976</v>
      </c>
      <c r="E853" s="3">
        <v>0.54268482138294305</v>
      </c>
      <c r="G853" s="2">
        <f t="shared" si="26"/>
        <v>22.964727592482888</v>
      </c>
      <c r="H853" s="9">
        <f t="shared" si="27"/>
        <v>2.4801905799881516</v>
      </c>
      <c r="L853" s="9">
        <f>L852+H853</f>
        <v>106.21564260328982</v>
      </c>
      <c r="N853" s="3">
        <v>106.21564260328999</v>
      </c>
      <c r="O853" s="3">
        <v>2.4801905799881601</v>
      </c>
    </row>
    <row r="854" spans="1:15" x14ac:dyDescent="0.3">
      <c r="A854">
        <v>15.9438118414046</v>
      </c>
      <c r="B854">
        <v>5.5120276839546296</v>
      </c>
      <c r="D854" s="3">
        <v>1.31272191062318</v>
      </c>
      <c r="E854" s="3">
        <v>0.52502968902952296</v>
      </c>
      <c r="G854" s="2">
        <f t="shared" si="26"/>
        <v>23.823769323893949</v>
      </c>
      <c r="H854" s="9">
        <f t="shared" si="27"/>
        <v>2.5729670869805461</v>
      </c>
      <c r="L854" s="9">
        <f>L853+H854</f>
        <v>108.78860969027036</v>
      </c>
      <c r="N854" s="3">
        <v>108.788609690271</v>
      </c>
      <c r="O854" s="3">
        <v>2.5729670869805599</v>
      </c>
    </row>
    <row r="855" spans="1:15" x14ac:dyDescent="0.3">
      <c r="A855">
        <v>16.2530954769571</v>
      </c>
      <c r="B855">
        <v>5.8706802568268701</v>
      </c>
      <c r="D855" s="3">
        <v>1.29506677826976</v>
      </c>
      <c r="E855" s="3">
        <v>0.54268482138294305</v>
      </c>
      <c r="G855" s="2">
        <f t="shared" si="26"/>
        <v>24.2347730628261</v>
      </c>
      <c r="H855" s="9">
        <f t="shared" si="27"/>
        <v>2.6173554907852186</v>
      </c>
      <c r="L855" s="9">
        <f>L854+H855</f>
        <v>111.40596518105558</v>
      </c>
      <c r="N855" s="3">
        <v>111.405965181056</v>
      </c>
      <c r="O855" s="3">
        <v>2.6173554907852301</v>
      </c>
    </row>
    <row r="856" spans="1:15" x14ac:dyDescent="0.3">
      <c r="A856">
        <v>16.194179775971499</v>
      </c>
      <c r="B856">
        <v>6.1415450302574603</v>
      </c>
      <c r="D856" s="3">
        <v>1.23587161613285</v>
      </c>
      <c r="E856" s="3">
        <v>0.60187998351984895</v>
      </c>
      <c r="G856" s="2">
        <f t="shared" si="26"/>
        <v>23.710400153273582</v>
      </c>
      <c r="H856" s="9">
        <f t="shared" si="27"/>
        <v>2.560723216553547</v>
      </c>
      <c r="L856" s="9">
        <f>L855+H856</f>
        <v>113.96668839760912</v>
      </c>
      <c r="N856" s="3">
        <v>113.966688397609</v>
      </c>
      <c r="O856" s="3">
        <v>2.5607232165535598</v>
      </c>
    </row>
    <row r="857" spans="1:15" x14ac:dyDescent="0.3">
      <c r="A857">
        <v>15.680311622141099</v>
      </c>
      <c r="B857">
        <v>6.3001425286911896</v>
      </c>
      <c r="D857" s="3">
        <v>1.11057717754962</v>
      </c>
      <c r="E857" s="3">
        <v>0.72717442210308703</v>
      </c>
      <c r="G857" s="2">
        <f t="shared" si="26"/>
        <v>21.995498726884065</v>
      </c>
      <c r="H857" s="9">
        <f t="shared" si="27"/>
        <v>2.3755138625034791</v>
      </c>
      <c r="L857" s="9">
        <f>L856+H857</f>
        <v>116.3422022601126</v>
      </c>
      <c r="N857" s="3">
        <v>116.342202260113</v>
      </c>
      <c r="O857" s="3">
        <v>2.37551386250348</v>
      </c>
    </row>
    <row r="858" spans="1:15" x14ac:dyDescent="0.3">
      <c r="A858">
        <v>14.2478141026019</v>
      </c>
      <c r="B858">
        <v>6.8217185381023002</v>
      </c>
      <c r="D858" s="3">
        <v>0.847888279288594</v>
      </c>
      <c r="E858" s="3">
        <v>0.98986332036411395</v>
      </c>
      <c r="G858" s="2">
        <f t="shared" si="26"/>
        <v>18.833123545794258</v>
      </c>
      <c r="H858" s="9">
        <f t="shared" si="27"/>
        <v>2.0339773429457799</v>
      </c>
      <c r="L858" s="9">
        <f>L857+H858</f>
        <v>118.37617960305838</v>
      </c>
      <c r="N858" s="3">
        <v>118.376179603059</v>
      </c>
      <c r="O858" s="3">
        <v>2.0339773429457799</v>
      </c>
    </row>
    <row r="859" spans="1:15" x14ac:dyDescent="0.3">
      <c r="A859">
        <v>3.4510374938454702</v>
      </c>
      <c r="B859">
        <v>9.8692377977185703</v>
      </c>
      <c r="D859" s="3">
        <v>0.2621288930963</v>
      </c>
      <c r="E859" s="3">
        <v>1.5756227065563999</v>
      </c>
      <c r="G859" s="2">
        <f t="shared" si="26"/>
        <v>16.4548118087856</v>
      </c>
      <c r="H859" s="9">
        <f t="shared" si="27"/>
        <v>1.7771196753488447</v>
      </c>
      <c r="L859" s="9">
        <f>L858+H859</f>
        <v>120.15329927840722</v>
      </c>
      <c r="N859" s="3">
        <v>120.153299278407</v>
      </c>
      <c r="O859" s="3">
        <v>1.7771196753488501</v>
      </c>
    </row>
    <row r="860" spans="1:15" x14ac:dyDescent="0.3">
      <c r="A860">
        <v>-0.21786970757961099</v>
      </c>
      <c r="B860">
        <v>2.52921548022465</v>
      </c>
      <c r="D860" s="3">
        <v>0.19989632734181101</v>
      </c>
      <c r="E860" s="3">
        <v>1.6378552723108899</v>
      </c>
      <c r="G860" s="2">
        <f t="shared" si="26"/>
        <v>4.0989375547120641</v>
      </c>
      <c r="H860" s="9">
        <f t="shared" si="27"/>
        <v>0.44268525590890295</v>
      </c>
      <c r="L860" s="9">
        <f>L859+H860</f>
        <v>120.59598453431612</v>
      </c>
      <c r="N860" s="3">
        <v>120.595984534316</v>
      </c>
      <c r="O860" s="3">
        <v>0.44268525590890501</v>
      </c>
    </row>
    <row r="861" spans="1:15" x14ac:dyDescent="0.3">
      <c r="A861">
        <v>-0.79131926304623901</v>
      </c>
      <c r="B861">
        <v>-0.75102109433254005</v>
      </c>
      <c r="D861" s="3">
        <v>0.19989632734181101</v>
      </c>
      <c r="E861" s="3">
        <v>1.6378552723108899</v>
      </c>
      <c r="G861" s="2">
        <f t="shared" si="26"/>
        <v>-1.3882456734070165</v>
      </c>
      <c r="H861" s="9">
        <f t="shared" si="27"/>
        <v>-0.14993053272795778</v>
      </c>
      <c r="L861" s="9">
        <f>L860+H861</f>
        <v>120.44605400158815</v>
      </c>
      <c r="N861" s="3">
        <v>120.446054001588</v>
      </c>
      <c r="O861" s="3">
        <v>-0.149930532727958</v>
      </c>
    </row>
    <row r="862" spans="1:15" x14ac:dyDescent="0.3">
      <c r="A862">
        <v>-0.67463113786793005</v>
      </c>
      <c r="B862">
        <v>-0.62571615468035302</v>
      </c>
      <c r="D862" s="3">
        <v>0.19989632734181101</v>
      </c>
      <c r="E862" s="3">
        <v>1.6378552723108899</v>
      </c>
      <c r="G862" s="2">
        <f t="shared" si="26"/>
        <v>-1.1596887896835386</v>
      </c>
      <c r="H862" s="9">
        <f t="shared" si="27"/>
        <v>-0.12524638928582219</v>
      </c>
      <c r="L862" s="9">
        <f>L861+H862</f>
        <v>120.32080761230233</v>
      </c>
      <c r="N862" s="3">
        <v>120.320807612303</v>
      </c>
      <c r="O862" s="3">
        <v>-0.12524638928582199</v>
      </c>
    </row>
    <row r="863" spans="1:15" x14ac:dyDescent="0.3">
      <c r="A863">
        <v>-0.66380242416048896</v>
      </c>
      <c r="B863">
        <v>-0.64695003804833895</v>
      </c>
      <c r="D863" s="3">
        <v>0.19990270439357399</v>
      </c>
      <c r="E863" s="3">
        <v>1.7130102751066301</v>
      </c>
      <c r="G863" s="2">
        <f t="shared" si="26"/>
        <v>-1.2409279624301219</v>
      </c>
      <c r="H863" s="9">
        <f t="shared" si="27"/>
        <v>-0.13402021994245317</v>
      </c>
      <c r="L863" s="9">
        <f>L862+H863</f>
        <v>120.18678739235988</v>
      </c>
      <c r="N863" s="3">
        <v>120.18678739236</v>
      </c>
      <c r="O863" s="3">
        <v>-0.134020219942453</v>
      </c>
    </row>
    <row r="864" spans="1:15" x14ac:dyDescent="0.3">
      <c r="A864">
        <v>-0.66602307502095903</v>
      </c>
      <c r="B864">
        <v>-0.65759273943771401</v>
      </c>
      <c r="D864" s="3">
        <v>0.19990270439357399</v>
      </c>
      <c r="E864" s="3">
        <v>1.7130102751066301</v>
      </c>
      <c r="G864" s="2">
        <f t="shared" si="26"/>
        <v>-1.2596029333775349</v>
      </c>
      <c r="H864" s="9">
        <f t="shared" si="27"/>
        <v>-0.13603711680477373</v>
      </c>
      <c r="L864" s="9">
        <f>L863+H864</f>
        <v>120.0507502755551</v>
      </c>
      <c r="N864" s="3">
        <v>120.050750275555</v>
      </c>
      <c r="O864" s="3">
        <v>-0.13603711680477401</v>
      </c>
    </row>
    <row r="865" spans="1:15" x14ac:dyDescent="0.3">
      <c r="A865">
        <v>-0.64908901718036205</v>
      </c>
      <c r="B865">
        <v>-0.64908901718036205</v>
      </c>
      <c r="D865" s="3">
        <v>0.19990270439357399</v>
      </c>
      <c r="E865" s="3">
        <v>1.7130102751066301</v>
      </c>
      <c r="G865" s="2">
        <f t="shared" si="26"/>
        <v>-1.2416508058153455</v>
      </c>
      <c r="H865" s="9">
        <f t="shared" si="27"/>
        <v>-0.13409828702805729</v>
      </c>
      <c r="L865" s="9">
        <f>L864+H865</f>
        <v>119.91665198852705</v>
      </c>
      <c r="N865" s="3">
        <v>119.91665198852699</v>
      </c>
      <c r="O865" s="3">
        <v>-0.13409828702805701</v>
      </c>
    </row>
    <row r="866" spans="1:15" x14ac:dyDescent="0.3">
      <c r="A866">
        <v>-0.59964722060541498</v>
      </c>
      <c r="B866">
        <v>-0.57420132055442497</v>
      </c>
      <c r="D866" s="3">
        <v>0.19990270439357399</v>
      </c>
      <c r="E866" s="3">
        <v>1.7130102751066301</v>
      </c>
      <c r="G866" s="2">
        <f t="shared" si="26"/>
        <v>-1.1034838631706383</v>
      </c>
      <c r="H866" s="9">
        <f t="shared" si="27"/>
        <v>-0.11917625722242893</v>
      </c>
      <c r="L866" s="9">
        <f>L865+H866</f>
        <v>119.79747573130462</v>
      </c>
      <c r="N866" s="3">
        <v>119.797475731305</v>
      </c>
      <c r="O866" s="3">
        <v>-0.119176257222429</v>
      </c>
    </row>
    <row r="867" spans="1:15" x14ac:dyDescent="0.3">
      <c r="A867">
        <v>-0.59463618381418204</v>
      </c>
      <c r="B867">
        <v>-0.59463618381418204</v>
      </c>
      <c r="D867" s="3">
        <v>0.19990270439357399</v>
      </c>
      <c r="E867" s="3">
        <v>1.7130102751066301</v>
      </c>
      <c r="G867" s="2">
        <f t="shared" si="26"/>
        <v>-1.1374872740986182</v>
      </c>
      <c r="H867" s="9">
        <f t="shared" si="27"/>
        <v>-0.12284862560265075</v>
      </c>
      <c r="L867" s="9">
        <f>L866+H867</f>
        <v>119.67462710570196</v>
      </c>
      <c r="N867" s="3">
        <v>119.674627105702</v>
      </c>
      <c r="O867" s="3">
        <v>-0.122848625602651</v>
      </c>
    </row>
    <row r="868" spans="1:15" x14ac:dyDescent="0.3">
      <c r="A868">
        <v>-0.59239605445850396</v>
      </c>
      <c r="B868">
        <v>-0.58389343170991603</v>
      </c>
      <c r="D868" s="3">
        <v>0.19990270439357399</v>
      </c>
      <c r="E868" s="3">
        <v>1.7130102751066301</v>
      </c>
      <c r="G868" s="2">
        <f t="shared" si="26"/>
        <v>-1.1186370214446955</v>
      </c>
      <c r="H868" s="9">
        <f t="shared" si="27"/>
        <v>-0.12081279831602711</v>
      </c>
      <c r="L868" s="9">
        <f>L867+H868</f>
        <v>119.55381430738593</v>
      </c>
      <c r="N868" s="3">
        <v>119.55381430738601</v>
      </c>
      <c r="O868" s="3">
        <v>-0.120812798316027</v>
      </c>
    </row>
    <row r="869" spans="1:15" x14ac:dyDescent="0.3">
      <c r="A869">
        <v>-0.58213107597441205</v>
      </c>
      <c r="B869">
        <v>-0.55663229462575603</v>
      </c>
      <c r="D869" s="3">
        <v>0.19990270439357399</v>
      </c>
      <c r="E869" s="3">
        <v>1.7130102751066301</v>
      </c>
      <c r="G869" s="2">
        <f t="shared" si="26"/>
        <v>-1.0698864165489272</v>
      </c>
      <c r="H869" s="9">
        <f t="shared" si="27"/>
        <v>-0.11554773298728414</v>
      </c>
      <c r="L869" s="9">
        <f>L868+H869</f>
        <v>119.43826657439865</v>
      </c>
      <c r="N869" s="3">
        <v>119.43826657439899</v>
      </c>
      <c r="O869" s="3">
        <v>-0.115547732987284</v>
      </c>
    </row>
    <row r="870" spans="1:15" x14ac:dyDescent="0.3">
      <c r="A870">
        <v>-0.57765053423826795</v>
      </c>
      <c r="B870">
        <v>-0.53519728432311497</v>
      </c>
      <c r="D870" s="3">
        <v>0.19990270439357399</v>
      </c>
      <c r="E870" s="3">
        <v>1.7130102751066301</v>
      </c>
      <c r="G870" s="2">
        <f t="shared" si="26"/>
        <v>-1.0322723512432832</v>
      </c>
      <c r="H870" s="9">
        <f t="shared" si="27"/>
        <v>-0.11148541393427457</v>
      </c>
      <c r="L870" s="9">
        <f>L869+H870</f>
        <v>119.32678116046438</v>
      </c>
      <c r="N870" s="3">
        <v>119.326781160465</v>
      </c>
      <c r="O870" s="3">
        <v>-0.111485413934274</v>
      </c>
    </row>
    <row r="871" spans="1:15" x14ac:dyDescent="0.3">
      <c r="A871">
        <v>-0.59823149565479805</v>
      </c>
      <c r="B871">
        <v>-0.58973480173321502</v>
      </c>
      <c r="D871" s="3">
        <v>0.19990270439357399</v>
      </c>
      <c r="E871" s="3">
        <v>1.7130102751066301</v>
      </c>
      <c r="G871" s="2">
        <f t="shared" si="26"/>
        <v>-1.1298098687917755</v>
      </c>
      <c r="H871" s="9">
        <f t="shared" si="27"/>
        <v>-0.12201946582951174</v>
      </c>
      <c r="L871" s="9">
        <f>L870+H871</f>
        <v>119.20476169463487</v>
      </c>
      <c r="N871" s="3">
        <v>119.204761694635</v>
      </c>
      <c r="O871" s="3">
        <v>-0.12201946582951199</v>
      </c>
    </row>
    <row r="872" spans="1:15" x14ac:dyDescent="0.3">
      <c r="A872">
        <v>-0.61229744128056796</v>
      </c>
      <c r="B872">
        <v>-0.61229744128056796</v>
      </c>
      <c r="D872" s="3">
        <v>0.19990270439357399</v>
      </c>
      <c r="E872" s="3">
        <v>1.7130102751066301</v>
      </c>
      <c r="G872" s="2">
        <f t="shared" si="26"/>
        <v>-1.1712717227403626</v>
      </c>
      <c r="H872" s="9">
        <f t="shared" si="27"/>
        <v>-0.12649734605595916</v>
      </c>
      <c r="L872" s="9">
        <f>L871+H872</f>
        <v>119.07826434857891</v>
      </c>
      <c r="N872" s="3">
        <v>119.078264348579</v>
      </c>
      <c r="O872" s="3">
        <v>-0.126497346055959</v>
      </c>
    </row>
    <row r="873" spans="1:15" x14ac:dyDescent="0.3">
      <c r="A873">
        <v>-0.51238535004262797</v>
      </c>
      <c r="B873">
        <v>-0.2242519461138</v>
      </c>
      <c r="D873" s="3">
        <v>0.24751300719385599</v>
      </c>
      <c r="E873" s="3">
        <v>1.66539997230635</v>
      </c>
      <c r="G873" s="2">
        <f t="shared" si="26"/>
        <v>-0.50029122367869505</v>
      </c>
      <c r="H873" s="9">
        <f t="shared" si="27"/>
        <v>-5.4031452157299063E-2</v>
      </c>
      <c r="L873" s="9">
        <f>L872+H873</f>
        <v>119.02423289642161</v>
      </c>
      <c r="N873" s="3">
        <v>119.02423289642201</v>
      </c>
      <c r="O873" s="3">
        <v>-5.4031452157299098E-2</v>
      </c>
    </row>
    <row r="874" spans="1:15" x14ac:dyDescent="0.3">
      <c r="A874">
        <v>6.6575568038625104</v>
      </c>
      <c r="B874">
        <v>1.88748239538044</v>
      </c>
      <c r="D874" s="3">
        <v>0.85074928924443805</v>
      </c>
      <c r="E874" s="3">
        <v>1.0621636902557601</v>
      </c>
      <c r="G874" s="2">
        <f t="shared" si="26"/>
        <v>7.6687269853605731</v>
      </c>
      <c r="H874" s="9">
        <f t="shared" si="27"/>
        <v>0.8282225144189419</v>
      </c>
      <c r="L874" s="9">
        <f>L873+H874</f>
        <v>119.85245541084055</v>
      </c>
      <c r="N874" s="3">
        <v>119.852455410841</v>
      </c>
      <c r="O874" s="3">
        <v>0.82822251441894401</v>
      </c>
    </row>
    <row r="875" spans="1:15" x14ac:dyDescent="0.3">
      <c r="A875">
        <v>11.331856636784799</v>
      </c>
      <c r="B875">
        <v>2.4348367074274702</v>
      </c>
      <c r="D875" s="3">
        <v>1.1294495030330101</v>
      </c>
      <c r="E875" s="3">
        <v>0.78346347646719505</v>
      </c>
      <c r="G875" s="2">
        <f t="shared" si="26"/>
        <v>14.706365478288973</v>
      </c>
      <c r="H875" s="9">
        <f t="shared" si="27"/>
        <v>1.5882874716552091</v>
      </c>
      <c r="L875" s="9">
        <f>L874+H875</f>
        <v>121.44074288249575</v>
      </c>
      <c r="N875" s="3">
        <v>121.440742882496</v>
      </c>
      <c r="O875" s="3">
        <v>1.58828747165521</v>
      </c>
    </row>
    <row r="876" spans="1:15" x14ac:dyDescent="0.3">
      <c r="A876">
        <v>15.3618891648757</v>
      </c>
      <c r="B876">
        <v>4.1789860681937903</v>
      </c>
      <c r="D876" s="3">
        <v>1.26342433224835</v>
      </c>
      <c r="E876" s="3">
        <v>0.64948864725184796</v>
      </c>
      <c r="G876" s="2">
        <f t="shared" si="26"/>
        <v>22.122788568521752</v>
      </c>
      <c r="H876" s="9">
        <f t="shared" si="27"/>
        <v>2.3892611654003488</v>
      </c>
      <c r="L876" s="9">
        <f>L875+H876</f>
        <v>123.8300040478961</v>
      </c>
      <c r="N876" s="3">
        <v>123.830004047896</v>
      </c>
      <c r="O876" s="3">
        <v>2.3892611654003701</v>
      </c>
    </row>
    <row r="877" spans="1:15" x14ac:dyDescent="0.3">
      <c r="A877">
        <v>16.660247612061301</v>
      </c>
      <c r="B877">
        <v>4.9817612517105001</v>
      </c>
      <c r="D877" s="3">
        <v>1.3269062560451801</v>
      </c>
      <c r="E877" s="3">
        <v>0.58600672345501703</v>
      </c>
      <c r="G877" s="2">
        <f t="shared" si="26"/>
        <v>25.025932371855948</v>
      </c>
      <c r="H877" s="9">
        <f t="shared" si="27"/>
        <v>2.7028006961604425</v>
      </c>
      <c r="L877" s="9">
        <f>L876+H877</f>
        <v>126.53280474405653</v>
      </c>
      <c r="N877" s="3">
        <v>126.532804744057</v>
      </c>
      <c r="O877" s="3">
        <v>2.7028006961604598</v>
      </c>
    </row>
    <row r="878" spans="1:15" x14ac:dyDescent="0.3">
      <c r="A878">
        <v>17.357684497865101</v>
      </c>
      <c r="B878">
        <v>5.2468188307423196</v>
      </c>
      <c r="D878" s="3">
        <v>1.3458608225797399</v>
      </c>
      <c r="E878" s="3">
        <v>0.56705215692046496</v>
      </c>
      <c r="G878" s="2">
        <f t="shared" si="26"/>
        <v>26.33624747131967</v>
      </c>
      <c r="H878" s="9">
        <f t="shared" si="27"/>
        <v>2.8443147269025242</v>
      </c>
      <c r="L878" s="9">
        <f>L877+H878</f>
        <v>129.37711947095906</v>
      </c>
      <c r="N878" s="3">
        <v>129.377119470959</v>
      </c>
      <c r="O878" s="3">
        <v>2.84431472690253</v>
      </c>
    </row>
    <row r="879" spans="1:15" x14ac:dyDescent="0.3">
      <c r="A879">
        <v>17.6194384825165</v>
      </c>
      <c r="B879">
        <v>5.4230945846467797</v>
      </c>
      <c r="D879" s="3">
        <v>1.3269062560451801</v>
      </c>
      <c r="E879" s="3">
        <v>0.58600672345501703</v>
      </c>
      <c r="G879" s="2">
        <f t="shared" si="26"/>
        <v>26.557313038989847</v>
      </c>
      <c r="H879" s="9">
        <f t="shared" si="27"/>
        <v>2.8681898082109032</v>
      </c>
      <c r="L879" s="9">
        <f>L878+H879</f>
        <v>132.24530927916996</v>
      </c>
      <c r="N879" s="3">
        <v>132.24530927916999</v>
      </c>
      <c r="O879" s="3">
        <v>2.8681898082109201</v>
      </c>
    </row>
    <row r="880" spans="1:15" x14ac:dyDescent="0.3">
      <c r="A880">
        <v>17.060858992431498</v>
      </c>
      <c r="B880">
        <v>5.3481528624583499</v>
      </c>
      <c r="D880" s="3">
        <v>1.26342433224835</v>
      </c>
      <c r="E880" s="3">
        <v>0.64948864725184796</v>
      </c>
      <c r="G880" s="2">
        <f t="shared" si="26"/>
        <v>25.028668948030194</v>
      </c>
      <c r="H880" s="9">
        <f t="shared" si="27"/>
        <v>2.7030962463872608</v>
      </c>
      <c r="L880" s="9">
        <f>L879+H880</f>
        <v>134.94840552555721</v>
      </c>
      <c r="N880" s="3">
        <v>134.948405525558</v>
      </c>
      <c r="O880" s="3">
        <v>2.7030962463872799</v>
      </c>
    </row>
    <row r="881" spans="1:15" x14ac:dyDescent="0.3">
      <c r="A881">
        <v>16.334904002234001</v>
      </c>
      <c r="B881">
        <v>5.2730862479524099</v>
      </c>
      <c r="D881" s="3">
        <v>1.1294495030330101</v>
      </c>
      <c r="E881" s="3">
        <v>0.78346347646719505</v>
      </c>
      <c r="G881" s="2">
        <f t="shared" si="26"/>
        <v>22.580719690947273</v>
      </c>
      <c r="H881" s="9">
        <f t="shared" si="27"/>
        <v>2.4387177266223059</v>
      </c>
      <c r="L881" s="9">
        <f>L880+H881</f>
        <v>137.38712325217952</v>
      </c>
      <c r="N881" s="3">
        <v>137.38712325218</v>
      </c>
      <c r="O881" s="3">
        <v>2.4387177266223099</v>
      </c>
    </row>
    <row r="882" spans="1:15" x14ac:dyDescent="0.3">
      <c r="A882">
        <v>13.832984899560399</v>
      </c>
      <c r="B882">
        <v>5.5272806484339698</v>
      </c>
      <c r="D882" s="3">
        <v>0.85074928924443805</v>
      </c>
      <c r="E882" s="3">
        <v>1.0621636902557601</v>
      </c>
      <c r="G882" s="2">
        <f t="shared" si="26"/>
        <v>17.639278882049929</v>
      </c>
      <c r="H882" s="9">
        <f t="shared" si="27"/>
        <v>1.9050421192613922</v>
      </c>
      <c r="L882" s="9">
        <f>L881+H882</f>
        <v>139.29216537144092</v>
      </c>
      <c r="N882" s="3">
        <v>139.292165371441</v>
      </c>
      <c r="O882" s="3">
        <v>1.9050421192614</v>
      </c>
    </row>
    <row r="883" spans="1:15" x14ac:dyDescent="0.3">
      <c r="A883">
        <v>2.1335251080239601</v>
      </c>
      <c r="B883">
        <v>8.7135283275221198</v>
      </c>
      <c r="D883" s="3">
        <v>0.24751300719385599</v>
      </c>
      <c r="E883" s="3">
        <v>1.66539997230635</v>
      </c>
      <c r="G883" s="2">
        <f t="shared" si="26"/>
        <v>15.039585050756541</v>
      </c>
      <c r="H883" s="9">
        <f t="shared" si="27"/>
        <v>1.6242751854817064</v>
      </c>
      <c r="L883" s="9">
        <f>L882+H883</f>
        <v>140.91644055692262</v>
      </c>
      <c r="N883" s="3">
        <v>140.91644055692299</v>
      </c>
      <c r="O883" s="3">
        <v>1.6242751854817099</v>
      </c>
    </row>
    <row r="884" spans="1:15" x14ac:dyDescent="0.3">
      <c r="A884">
        <v>-0.48586676930649703</v>
      </c>
      <c r="B884">
        <v>2.1167868004516901</v>
      </c>
      <c r="D884" s="3">
        <v>0.19990270439357399</v>
      </c>
      <c r="E884" s="3">
        <v>1.7130102751066301</v>
      </c>
      <c r="G884" s="2">
        <f t="shared" si="26"/>
        <v>3.5289514582244954</v>
      </c>
      <c r="H884" s="9">
        <f t="shared" si="27"/>
        <v>0.38112675748824548</v>
      </c>
      <c r="L884" s="9">
        <f>L883+H884</f>
        <v>141.29756731441086</v>
      </c>
      <c r="N884" s="3">
        <v>141.297567314411</v>
      </c>
      <c r="O884" s="3">
        <v>0.38112675748824698</v>
      </c>
    </row>
    <row r="885" spans="1:15" x14ac:dyDescent="0.3">
      <c r="A885">
        <v>-1.04140634554164</v>
      </c>
      <c r="B885">
        <v>-1.02516233197864</v>
      </c>
      <c r="D885" s="3">
        <v>0.19990270439357399</v>
      </c>
      <c r="E885" s="3">
        <v>1.7130102751066301</v>
      </c>
      <c r="G885" s="2">
        <f t="shared" si="26"/>
        <v>-1.9642935531780872</v>
      </c>
      <c r="H885" s="9">
        <f t="shared" si="27"/>
        <v>-0.21214370374323338</v>
      </c>
      <c r="L885" s="9">
        <f>L884+H885</f>
        <v>141.08542361066762</v>
      </c>
      <c r="N885" s="3">
        <v>141.08542361066799</v>
      </c>
      <c r="O885" s="3">
        <v>-0.21214370374323399</v>
      </c>
    </row>
    <row r="886" spans="1:15" x14ac:dyDescent="0.3">
      <c r="A886">
        <v>-0.89921123383960699</v>
      </c>
      <c r="B886">
        <v>-0.86547664488718201</v>
      </c>
      <c r="D886" s="3">
        <v>0.19990701934246999</v>
      </c>
      <c r="E886" s="3">
        <v>1.7868441766627301</v>
      </c>
      <c r="G886" s="2">
        <f t="shared" si="26"/>
        <v>-1.7262305404703995</v>
      </c>
      <c r="H886" s="9">
        <f t="shared" si="27"/>
        <v>-0.18643289837080312</v>
      </c>
      <c r="L886" s="9">
        <f>L885+H886</f>
        <v>140.89899071229681</v>
      </c>
      <c r="N886" s="3">
        <v>140.89899071229701</v>
      </c>
      <c r="O886" s="3">
        <v>-0.18643289837080301</v>
      </c>
    </row>
    <row r="887" spans="1:15" x14ac:dyDescent="0.3">
      <c r="A887">
        <v>-0.90785398913870596</v>
      </c>
      <c r="B887">
        <v>-0.87414641186898501</v>
      </c>
      <c r="D887" s="3">
        <v>0.19990701934246999</v>
      </c>
      <c r="E887" s="3">
        <v>1.7868441766627301</v>
      </c>
      <c r="G887" s="2">
        <f t="shared" si="26"/>
        <v>-1.743449810565606</v>
      </c>
      <c r="H887" s="9">
        <f t="shared" si="27"/>
        <v>-0.18829257954108544</v>
      </c>
      <c r="L887" s="9">
        <f>L886+H887</f>
        <v>140.71069813275571</v>
      </c>
      <c r="N887" s="3">
        <v>140.71069813275599</v>
      </c>
      <c r="O887" s="3">
        <v>-0.188292579541086</v>
      </c>
    </row>
    <row r="888" spans="1:15" x14ac:dyDescent="0.3">
      <c r="A888">
        <v>-0.84674232579930997</v>
      </c>
      <c r="B888">
        <v>-0.80439195506958705</v>
      </c>
      <c r="D888" s="3">
        <v>0.19990701934246999</v>
      </c>
      <c r="E888" s="3">
        <v>1.7868441766627301</v>
      </c>
      <c r="G888" s="2">
        <f t="shared" si="26"/>
        <v>-1.6065928151720907</v>
      </c>
      <c r="H888" s="9">
        <f t="shared" si="27"/>
        <v>-0.17351202403858576</v>
      </c>
      <c r="L888" s="9">
        <f>L887+H888</f>
        <v>140.53718610871712</v>
      </c>
      <c r="N888" s="3">
        <v>140.537186108718</v>
      </c>
      <c r="O888" s="3">
        <v>-0.17351202403858601</v>
      </c>
    </row>
    <row r="889" spans="1:15" x14ac:dyDescent="0.3">
      <c r="A889">
        <v>-0.76554590124146205</v>
      </c>
      <c r="B889">
        <v>-0.73989569776709296</v>
      </c>
      <c r="D889" s="3">
        <v>0.19990701934246999</v>
      </c>
      <c r="E889" s="3">
        <v>1.7868441766627301</v>
      </c>
      <c r="G889" s="2">
        <f t="shared" si="26"/>
        <v>-1.4751163181799631</v>
      </c>
      <c r="H889" s="9">
        <f t="shared" si="27"/>
        <v>-0.15931256236343599</v>
      </c>
      <c r="L889" s="9">
        <f>L888+H889</f>
        <v>140.3778735463537</v>
      </c>
      <c r="N889" s="3">
        <v>140.37787354635401</v>
      </c>
      <c r="O889" s="3">
        <v>-0.15931256236343599</v>
      </c>
    </row>
    <row r="890" spans="1:15" x14ac:dyDescent="0.3">
      <c r="A890">
        <v>-0.74142560367674204</v>
      </c>
      <c r="B890">
        <v>-0.70716387607172304</v>
      </c>
      <c r="D890" s="3">
        <v>0.19990701934246999</v>
      </c>
      <c r="E890" s="3">
        <v>1.7868441766627301</v>
      </c>
      <c r="G890" s="2">
        <f t="shared" si="26"/>
        <v>-1.4118078364002118</v>
      </c>
      <c r="H890" s="9">
        <f t="shared" si="27"/>
        <v>-0.15247524633122284</v>
      </c>
      <c r="L890" s="9">
        <f>L889+H890</f>
        <v>140.22539830002248</v>
      </c>
      <c r="N890" s="3">
        <v>140.22539830002299</v>
      </c>
      <c r="O890" s="3">
        <v>-0.152475246331223</v>
      </c>
    </row>
    <row r="891" spans="1:15" x14ac:dyDescent="0.3">
      <c r="A891">
        <v>-0.72890113452088101</v>
      </c>
      <c r="B891">
        <v>-0.72890113452088101</v>
      </c>
      <c r="D891" s="3">
        <v>0.19990701934246999</v>
      </c>
      <c r="E891" s="3">
        <v>1.7868441766627301</v>
      </c>
      <c r="G891" s="2">
        <f t="shared" si="26"/>
        <v>-1.4481452007789075</v>
      </c>
      <c r="H891" s="9">
        <f t="shared" si="27"/>
        <v>-0.15639968168412199</v>
      </c>
      <c r="L891" s="9">
        <f>L890+H891</f>
        <v>140.06899861833836</v>
      </c>
      <c r="N891" s="3">
        <v>140.06899861833901</v>
      </c>
      <c r="O891" s="3">
        <v>-0.15639968168412199</v>
      </c>
    </row>
    <row r="892" spans="1:15" x14ac:dyDescent="0.3">
      <c r="A892">
        <v>-0.77829527233491402</v>
      </c>
      <c r="B892">
        <v>-0.74416290382994599</v>
      </c>
      <c r="D892" s="3">
        <v>0.19990701934246999</v>
      </c>
      <c r="E892" s="3">
        <v>1.7868441766627301</v>
      </c>
      <c r="G892" s="2">
        <f t="shared" si="26"/>
        <v>-1.4852898392577747</v>
      </c>
      <c r="H892" s="9">
        <f t="shared" si="27"/>
        <v>-0.16041130263983963</v>
      </c>
      <c r="L892" s="9">
        <f>L891+H892</f>
        <v>139.90858731569853</v>
      </c>
      <c r="N892" s="3">
        <v>139.90858731569901</v>
      </c>
      <c r="O892" s="3">
        <v>-0.16041130263983999</v>
      </c>
    </row>
    <row r="893" spans="1:15" x14ac:dyDescent="0.3">
      <c r="A893">
        <v>-0.77517729010009795</v>
      </c>
      <c r="B893">
        <v>-0.75808222957060001</v>
      </c>
      <c r="D893" s="3">
        <v>0.19990701934246999</v>
      </c>
      <c r="E893" s="3">
        <v>1.7868441766627301</v>
      </c>
      <c r="G893" s="2">
        <f t="shared" si="26"/>
        <v>-1.5095381988656094</v>
      </c>
      <c r="H893" s="9">
        <f t="shared" si="27"/>
        <v>-0.1630301254774858</v>
      </c>
      <c r="L893" s="9">
        <f>L892+H893</f>
        <v>139.74555719022104</v>
      </c>
      <c r="N893" s="3">
        <v>139.74555719022101</v>
      </c>
      <c r="O893" s="3">
        <v>-0.16303012547748599</v>
      </c>
    </row>
    <row r="894" spans="1:15" x14ac:dyDescent="0.3">
      <c r="A894">
        <v>-0.84732735089299704</v>
      </c>
      <c r="B894">
        <v>-0.83883548287741605</v>
      </c>
      <c r="D894" s="3">
        <v>0.19990701934246999</v>
      </c>
      <c r="E894" s="3">
        <v>1.7868441766627301</v>
      </c>
      <c r="G894" s="2">
        <f t="shared" si="26"/>
        <v>-1.6682549828819502</v>
      </c>
      <c r="H894" s="9">
        <f t="shared" si="27"/>
        <v>-0.18017153815125062</v>
      </c>
      <c r="L894" s="9">
        <f>L893+H894</f>
        <v>139.56538565206978</v>
      </c>
      <c r="N894" s="3">
        <v>139.56538565207001</v>
      </c>
      <c r="O894" s="3">
        <v>-0.180171538151251</v>
      </c>
    </row>
    <row r="895" spans="1:15" x14ac:dyDescent="0.3">
      <c r="A895">
        <v>-0.84891855483572398</v>
      </c>
      <c r="B895">
        <v>-0.81502316140978004</v>
      </c>
      <c r="D895" s="3">
        <v>0.19990701934246999</v>
      </c>
      <c r="E895" s="3">
        <v>1.7868441766627301</v>
      </c>
      <c r="G895" s="2">
        <f t="shared" si="26"/>
        <v>-1.6260241677720404</v>
      </c>
      <c r="H895" s="9">
        <f t="shared" si="27"/>
        <v>-0.17561061011938037</v>
      </c>
      <c r="L895" s="9">
        <f>L894+H895</f>
        <v>139.3897750419504</v>
      </c>
      <c r="N895" s="3">
        <v>139.389775041951</v>
      </c>
      <c r="O895" s="3">
        <v>-0.17561061011938101</v>
      </c>
    </row>
    <row r="896" spans="1:15" x14ac:dyDescent="0.3">
      <c r="A896">
        <v>-0.79024829809968999</v>
      </c>
      <c r="B896">
        <v>-0.77317943929373101</v>
      </c>
      <c r="D896" s="3">
        <v>0.19990701934246999</v>
      </c>
      <c r="E896" s="3">
        <v>1.7868441766627301</v>
      </c>
      <c r="G896" s="2">
        <f t="shared" si="26"/>
        <v>-1.5395273604309268</v>
      </c>
      <c r="H896" s="9">
        <f t="shared" si="27"/>
        <v>-0.16626895492654009</v>
      </c>
      <c r="L896" s="9">
        <f>L895+H896</f>
        <v>139.22350608702385</v>
      </c>
      <c r="N896" s="3">
        <v>139.22350608702399</v>
      </c>
      <c r="O896" s="3">
        <v>-0.16626895492654001</v>
      </c>
    </row>
    <row r="897" spans="1:15" x14ac:dyDescent="0.3">
      <c r="A897">
        <v>-0.76624880765867098</v>
      </c>
      <c r="B897">
        <v>-0.65798742553798495</v>
      </c>
      <c r="D897" s="3">
        <v>0.232998311730544</v>
      </c>
      <c r="E897" s="3">
        <v>1.7537528842746599</v>
      </c>
      <c r="G897" s="2">
        <f t="shared" si="26"/>
        <v>-1.3324820239037116</v>
      </c>
      <c r="H897" s="9">
        <f t="shared" si="27"/>
        <v>-0.14390805858160083</v>
      </c>
      <c r="L897" s="9">
        <f>L896+H897</f>
        <v>139.07959802844226</v>
      </c>
      <c r="N897" s="3">
        <v>139.079598028443</v>
      </c>
      <c r="O897" s="3">
        <v>-0.14390805858160099</v>
      </c>
    </row>
    <row r="898" spans="1:15" x14ac:dyDescent="0.3">
      <c r="A898">
        <v>6.4105944135767299</v>
      </c>
      <c r="B898">
        <v>1.7442774642584</v>
      </c>
      <c r="D898" s="3">
        <v>0.85189167326790505</v>
      </c>
      <c r="E898" s="3">
        <v>1.1348595227373</v>
      </c>
      <c r="G898" s="2">
        <f t="shared" si="26"/>
        <v>7.4406418922334812</v>
      </c>
      <c r="H898" s="9">
        <f t="shared" si="27"/>
        <v>0.80358932436121588</v>
      </c>
      <c r="L898" s="9">
        <f>L897+H898</f>
        <v>139.88318735280347</v>
      </c>
      <c r="N898" s="3">
        <v>139.88318735280399</v>
      </c>
      <c r="O898" s="3">
        <v>0.80358932436121699</v>
      </c>
    </row>
    <row r="899" spans="1:15" x14ac:dyDescent="0.3">
      <c r="A899">
        <v>10.1895772710087</v>
      </c>
      <c r="B899">
        <v>1.62169231413964</v>
      </c>
      <c r="D899" s="3">
        <v>1.1462832833511001</v>
      </c>
      <c r="E899" s="3">
        <v>0.84046791265410403</v>
      </c>
      <c r="G899" s="2">
        <f t="shared" ref="G899:G962" si="28">A899*D899+B899*E899</f>
        <v>13.043122444403741</v>
      </c>
      <c r="H899" s="9">
        <f t="shared" ref="H899:H962" si="29">G899*3600*30*10^-6</f>
        <v>1.4086572239956041</v>
      </c>
      <c r="L899" s="9">
        <f>L898+H899</f>
        <v>141.29184457679906</v>
      </c>
      <c r="N899" s="3">
        <v>141.29184457679901</v>
      </c>
      <c r="O899" s="3">
        <v>1.4086572239955999</v>
      </c>
    </row>
    <row r="900" spans="1:15" x14ac:dyDescent="0.3">
      <c r="A900">
        <v>11.4554983067127</v>
      </c>
      <c r="B900">
        <v>1.6394528668180901</v>
      </c>
      <c r="D900" s="3">
        <v>1.2889196041806299</v>
      </c>
      <c r="E900" s="3">
        <v>0.69783159182457</v>
      </c>
      <c r="G900" s="2">
        <f t="shared" si="28"/>
        <v>15.909278346953032</v>
      </c>
      <c r="H900" s="9">
        <f t="shared" si="29"/>
        <v>1.7182020614709275</v>
      </c>
      <c r="L900" s="9">
        <f>L899+H900</f>
        <v>143.01004663826998</v>
      </c>
      <c r="N900" s="3">
        <v>143.01004663827001</v>
      </c>
      <c r="O900" s="3">
        <v>1.7182020614709399</v>
      </c>
    </row>
    <row r="901" spans="1:15" x14ac:dyDescent="0.3">
      <c r="A901">
        <v>14.789014190672701</v>
      </c>
      <c r="B901">
        <v>3.1696918741841298</v>
      </c>
      <c r="D901" s="3">
        <v>1.3567047642276899</v>
      </c>
      <c r="E901" s="3">
        <v>0.63004643177751096</v>
      </c>
      <c r="G901" s="2">
        <f t="shared" si="28"/>
        <v>22.061379065880448</v>
      </c>
      <c r="H901" s="9">
        <f t="shared" si="29"/>
        <v>2.3826289391150883</v>
      </c>
      <c r="L901" s="9">
        <f>L900+H901</f>
        <v>145.39267557738506</v>
      </c>
      <c r="N901" s="3">
        <v>145.392675577386</v>
      </c>
      <c r="O901" s="3">
        <v>2.3826289391150999</v>
      </c>
    </row>
    <row r="902" spans="1:15" x14ac:dyDescent="0.3">
      <c r="A902">
        <v>17.193623470228498</v>
      </c>
      <c r="B902">
        <v>5.3531174225425602</v>
      </c>
      <c r="D902" s="3">
        <v>1.3769665835841201</v>
      </c>
      <c r="E902" s="3">
        <v>0.60978461242108195</v>
      </c>
      <c r="G902" s="2">
        <f t="shared" si="28"/>
        <v>26.939293601981934</v>
      </c>
      <c r="H902" s="9">
        <f t="shared" si="29"/>
        <v>2.9094437090140488</v>
      </c>
      <c r="L902" s="9">
        <f>L901+H902</f>
        <v>148.30211928639912</v>
      </c>
      <c r="N902" s="3">
        <v>148.3021192864</v>
      </c>
      <c r="O902" s="3">
        <v>2.9094437090140599</v>
      </c>
    </row>
    <row r="903" spans="1:15" x14ac:dyDescent="0.3">
      <c r="A903">
        <v>17.518135637754099</v>
      </c>
      <c r="B903">
        <v>5.6623053218539097</v>
      </c>
      <c r="D903" s="3">
        <v>1.3567047642276899</v>
      </c>
      <c r="E903" s="3">
        <v>0.63004643177751096</v>
      </c>
      <c r="G903" s="2">
        <f t="shared" si="28"/>
        <v>27.334453343796735</v>
      </c>
      <c r="H903" s="9">
        <f t="shared" si="29"/>
        <v>2.9521209611300474</v>
      </c>
      <c r="L903" s="9">
        <f>L902+H903</f>
        <v>151.25424024752917</v>
      </c>
      <c r="N903" s="3">
        <v>151.25424024752999</v>
      </c>
      <c r="O903" s="3">
        <v>2.9521209611300598</v>
      </c>
    </row>
    <row r="904" spans="1:15" x14ac:dyDescent="0.3">
      <c r="A904">
        <v>16.780862942610899</v>
      </c>
      <c r="B904">
        <v>5.0041035593460297</v>
      </c>
      <c r="D904" s="3">
        <v>1.2889196041806299</v>
      </c>
      <c r="E904" s="3">
        <v>0.69783159182457</v>
      </c>
      <c r="G904" s="2">
        <f t="shared" si="28"/>
        <v>25.121204774272876</v>
      </c>
      <c r="H904" s="9">
        <f t="shared" si="29"/>
        <v>2.7130901156214704</v>
      </c>
      <c r="L904" s="9">
        <f>L903+H904</f>
        <v>153.96733036315064</v>
      </c>
      <c r="N904" s="3">
        <v>153.96733036315101</v>
      </c>
      <c r="O904" s="3">
        <v>2.7130901156214802</v>
      </c>
    </row>
    <row r="905" spans="1:15" x14ac:dyDescent="0.3">
      <c r="A905">
        <v>16.101005975225899</v>
      </c>
      <c r="B905">
        <v>4.9691991214182298</v>
      </c>
      <c r="D905" s="3">
        <v>1.1462832833511001</v>
      </c>
      <c r="E905" s="3">
        <v>0.84046791265410403</v>
      </c>
      <c r="G905" s="2">
        <f t="shared" si="28"/>
        <v>22.632766407678609</v>
      </c>
      <c r="H905" s="9">
        <f t="shared" si="29"/>
        <v>2.44433877202929</v>
      </c>
      <c r="L905" s="9">
        <f>L904+H905</f>
        <v>156.41166913517992</v>
      </c>
      <c r="N905" s="3">
        <v>156.41166913518001</v>
      </c>
      <c r="O905" s="3">
        <v>2.4443387720293002</v>
      </c>
    </row>
    <row r="906" spans="1:15" x14ac:dyDescent="0.3">
      <c r="A906">
        <v>14.835410873308501</v>
      </c>
      <c r="B906">
        <v>6.66914526213895</v>
      </c>
      <c r="D906" s="3">
        <v>0.85189167326790505</v>
      </c>
      <c r="E906" s="3">
        <v>1.1348595227373</v>
      </c>
      <c r="G906" s="2">
        <f t="shared" si="28"/>
        <v>20.206706001736386</v>
      </c>
      <c r="H906" s="9">
        <f t="shared" si="29"/>
        <v>2.1823242481875291</v>
      </c>
      <c r="L906" s="9">
        <f>L905+H906</f>
        <v>158.59399338336746</v>
      </c>
      <c r="N906" s="3">
        <v>158.593993383368</v>
      </c>
      <c r="O906" s="3">
        <v>2.18232424818753</v>
      </c>
    </row>
    <row r="907" spans="1:15" x14ac:dyDescent="0.3">
      <c r="A907">
        <v>2.4822064758770601</v>
      </c>
      <c r="B907">
        <v>10.342913624345099</v>
      </c>
      <c r="D907" s="3">
        <v>0.23301066291862499</v>
      </c>
      <c r="E907" s="3">
        <v>1.82616657878768</v>
      </c>
      <c r="G907" s="2">
        <f t="shared" si="28"/>
        <v>19.46626376451179</v>
      </c>
      <c r="H907" s="9">
        <f t="shared" si="29"/>
        <v>2.102356486567273</v>
      </c>
      <c r="L907" s="9">
        <f>L906+H907</f>
        <v>160.69634986993472</v>
      </c>
      <c r="N907" s="3">
        <v>160.69634986993501</v>
      </c>
      <c r="O907" s="3">
        <v>2.1023564865673001</v>
      </c>
    </row>
    <row r="908" spans="1:15" x14ac:dyDescent="0.3">
      <c r="A908">
        <v>-0.77066337824611897</v>
      </c>
      <c r="B908">
        <v>1.1196738490215701</v>
      </c>
      <c r="D908" s="3">
        <v>0.199909954458868</v>
      </c>
      <c r="E908" s="3">
        <v>1.8592672872474401</v>
      </c>
      <c r="G908" s="2">
        <f t="shared" si="28"/>
        <v>1.9277096790239354</v>
      </c>
      <c r="H908" s="9">
        <f t="shared" si="29"/>
        <v>0.20819264533458504</v>
      </c>
      <c r="L908" s="9">
        <f>L907+H908</f>
        <v>160.9045425152693</v>
      </c>
      <c r="N908" s="3">
        <v>160.90454251527001</v>
      </c>
      <c r="O908" s="3">
        <v>0.20819264533458701</v>
      </c>
    </row>
    <row r="909" spans="1:15" x14ac:dyDescent="0.3">
      <c r="A909">
        <v>-1.15031539603595</v>
      </c>
      <c r="B909">
        <v>-1.1165064769586299</v>
      </c>
      <c r="D909" s="3">
        <v>0.199909954458868</v>
      </c>
      <c r="E909" s="3">
        <v>1.8592672872474401</v>
      </c>
      <c r="G909" s="2">
        <f t="shared" si="28"/>
        <v>-2.3058434670439496</v>
      </c>
      <c r="H909" s="9">
        <f t="shared" si="29"/>
        <v>-0.24903109444074656</v>
      </c>
      <c r="L909" s="9">
        <f>L908+H909</f>
        <v>160.65551142082856</v>
      </c>
      <c r="N909" s="3">
        <v>160.65551142082899</v>
      </c>
      <c r="O909" s="3">
        <v>-0.249031094440748</v>
      </c>
    </row>
    <row r="910" spans="1:15" x14ac:dyDescent="0.3">
      <c r="A910">
        <v>-1.1060475064958899</v>
      </c>
      <c r="B910">
        <v>-1.1060475064958899</v>
      </c>
      <c r="D910" s="3">
        <v>0.199909954458868</v>
      </c>
      <c r="E910" s="3">
        <v>1.8592672872474401</v>
      </c>
      <c r="G910" s="2">
        <f t="shared" si="28"/>
        <v>-2.2775478536223464</v>
      </c>
      <c r="H910" s="9">
        <f t="shared" si="29"/>
        <v>-0.2459751681912134</v>
      </c>
      <c r="L910" s="9">
        <f>L909+H910</f>
        <v>160.40953625263734</v>
      </c>
      <c r="N910" s="3">
        <v>160.40953625263799</v>
      </c>
      <c r="O910" s="3">
        <v>-0.24597516819121401</v>
      </c>
    </row>
    <row r="911" spans="1:15" x14ac:dyDescent="0.3">
      <c r="A911">
        <v>-1.1268741423147901</v>
      </c>
      <c r="B911">
        <v>-1.1268741423147901</v>
      </c>
      <c r="D911" s="3">
        <v>0.199909954458868</v>
      </c>
      <c r="E911" s="3">
        <v>1.8592672872474401</v>
      </c>
      <c r="G911" s="2">
        <f t="shared" si="28"/>
        <v>-2.3204335881219311</v>
      </c>
      <c r="H911" s="9">
        <f t="shared" si="29"/>
        <v>-0.25060682751716856</v>
      </c>
      <c r="L911" s="9">
        <f>L910+H911</f>
        <v>160.15892942512016</v>
      </c>
      <c r="N911" s="3">
        <v>160.15892942512099</v>
      </c>
      <c r="O911" s="3">
        <v>-0.250606827517171</v>
      </c>
    </row>
    <row r="912" spans="1:15" x14ac:dyDescent="0.3">
      <c r="A912">
        <v>-1.1480634543486701</v>
      </c>
      <c r="B912">
        <v>-1.1480634543486701</v>
      </c>
      <c r="D912" s="3">
        <v>0.199909954458868</v>
      </c>
      <c r="E912" s="3">
        <v>1.8592672872474401</v>
      </c>
      <c r="G912" s="2">
        <f t="shared" si="28"/>
        <v>-2.3640661372295106</v>
      </c>
      <c r="H912" s="9">
        <f t="shared" si="29"/>
        <v>-0.25531914282078716</v>
      </c>
      <c r="L912" s="9">
        <f>L911+H912</f>
        <v>159.90361028229938</v>
      </c>
      <c r="N912" s="3">
        <v>159.90361028230001</v>
      </c>
      <c r="O912" s="3">
        <v>-0.25531914282078899</v>
      </c>
    </row>
    <row r="913" spans="1:15" x14ac:dyDescent="0.3">
      <c r="A913">
        <v>-1.1545550888077001</v>
      </c>
      <c r="B913">
        <v>-1.13763703014085</v>
      </c>
      <c r="D913" s="3">
        <v>0.199909954458868</v>
      </c>
      <c r="E913" s="3">
        <v>1.8592672872474401</v>
      </c>
      <c r="G913" s="2">
        <f t="shared" si="28"/>
        <v>-2.345978370126014</v>
      </c>
      <c r="H913" s="9">
        <f t="shared" si="29"/>
        <v>-0.25336566397360949</v>
      </c>
      <c r="L913" s="9">
        <f>L912+H913</f>
        <v>159.65024461832579</v>
      </c>
      <c r="N913" s="3">
        <v>159.65024461832601</v>
      </c>
      <c r="O913" s="3">
        <v>-0.25336566397361199</v>
      </c>
    </row>
    <row r="914" spans="1:15" x14ac:dyDescent="0.3">
      <c r="A914">
        <v>-1.1720742502856201</v>
      </c>
      <c r="B914">
        <v>-1.1383234810244101</v>
      </c>
      <c r="D914" s="3">
        <v>0.199909954458868</v>
      </c>
      <c r="E914" s="3">
        <v>1.8592672872474401</v>
      </c>
      <c r="G914" s="2">
        <f t="shared" si="28"/>
        <v>-2.3507569205713281</v>
      </c>
      <c r="H914" s="9">
        <f t="shared" si="29"/>
        <v>-0.25388174742170344</v>
      </c>
      <c r="L914" s="9">
        <f>L913+H914</f>
        <v>159.39636287090408</v>
      </c>
      <c r="N914" s="3">
        <v>159.39636287090499</v>
      </c>
      <c r="O914" s="3">
        <v>-0.253881747421705</v>
      </c>
    </row>
    <row r="915" spans="1:15" x14ac:dyDescent="0.3">
      <c r="A915">
        <v>-1.20266159933641</v>
      </c>
      <c r="B915">
        <v>-1.20266159933641</v>
      </c>
      <c r="D915" s="3">
        <v>0.199909954458868</v>
      </c>
      <c r="E915" s="3">
        <v>1.8592672872474401</v>
      </c>
      <c r="G915" s="2">
        <f t="shared" si="28"/>
        <v>-2.4764933948276457</v>
      </c>
      <c r="H915" s="9">
        <f t="shared" si="29"/>
        <v>-0.26746128664138574</v>
      </c>
      <c r="L915" s="9">
        <f>L914+H915</f>
        <v>159.12890158426271</v>
      </c>
      <c r="N915" s="3">
        <v>159.12890158426299</v>
      </c>
      <c r="O915" s="3">
        <v>-0.26746128664138702</v>
      </c>
    </row>
    <row r="916" spans="1:15" x14ac:dyDescent="0.3">
      <c r="A916">
        <v>-1.13745437426591</v>
      </c>
      <c r="B916">
        <v>-1.0951740436608699</v>
      </c>
      <c r="D916" s="3">
        <v>0.199909954458868</v>
      </c>
      <c r="E916" s="3">
        <v>1.8592672872474401</v>
      </c>
      <c r="G916" s="2">
        <f t="shared" si="28"/>
        <v>-2.263609725379693</v>
      </c>
      <c r="H916" s="9">
        <f t="shared" si="29"/>
        <v>-0.24446985034100685</v>
      </c>
      <c r="L916" s="9">
        <f>L915+H916</f>
        <v>158.8844317339217</v>
      </c>
      <c r="N916" s="3">
        <v>158.88443173392201</v>
      </c>
      <c r="O916" s="3">
        <v>-0.24446985034100899</v>
      </c>
    </row>
    <row r="917" spans="1:15" x14ac:dyDescent="0.3">
      <c r="A917">
        <v>-1.18732350248716</v>
      </c>
      <c r="B917">
        <v>-1.1704492547769501</v>
      </c>
      <c r="D917" s="3">
        <v>0.199909954458868</v>
      </c>
      <c r="E917" s="3">
        <v>1.8592672872474401</v>
      </c>
      <c r="G917" s="2">
        <f t="shared" si="28"/>
        <v>-2.4135357981000798</v>
      </c>
      <c r="H917" s="9">
        <f t="shared" si="29"/>
        <v>-0.26066186619480863</v>
      </c>
      <c r="L917" s="9">
        <f>L916+H917</f>
        <v>158.62376986772691</v>
      </c>
      <c r="N917" s="3">
        <v>158.62376986772699</v>
      </c>
      <c r="O917" s="3">
        <v>-0.26066186619481102</v>
      </c>
    </row>
    <row r="918" spans="1:15" x14ac:dyDescent="0.3">
      <c r="A918">
        <v>-1.1763066183137001</v>
      </c>
      <c r="B918">
        <v>-1.1594177449117999</v>
      </c>
      <c r="D918" s="3">
        <v>0.199909954458868</v>
      </c>
      <c r="E918" s="3">
        <v>1.8592672872474401</v>
      </c>
      <c r="G918" s="2">
        <f t="shared" si="28"/>
        <v>-2.3908228878654638</v>
      </c>
      <c r="H918" s="9">
        <f t="shared" si="29"/>
        <v>-0.25820887188947006</v>
      </c>
      <c r="L918" s="9">
        <f>L917+H918</f>
        <v>158.36556099583743</v>
      </c>
      <c r="N918" s="3">
        <v>158.365560995838</v>
      </c>
      <c r="O918" s="3">
        <v>-0.258208871889471</v>
      </c>
    </row>
    <row r="919" spans="1:15" x14ac:dyDescent="0.3">
      <c r="A919">
        <v>-1.19843545971913</v>
      </c>
      <c r="B919">
        <v>-1.1815758593129499</v>
      </c>
      <c r="D919" s="3">
        <v>0.199909954458868</v>
      </c>
      <c r="E919" s="3">
        <v>1.8592672872474401</v>
      </c>
      <c r="G919" s="2">
        <f t="shared" si="28"/>
        <v>-2.4364445207961949</v>
      </c>
      <c r="H919" s="9">
        <f t="shared" si="29"/>
        <v>-0.26313600824598904</v>
      </c>
      <c r="L919" s="9">
        <f>L918+H919</f>
        <v>158.10242498759143</v>
      </c>
      <c r="N919" s="3">
        <v>158.102424987592</v>
      </c>
      <c r="O919" s="3">
        <v>-0.26313600824598998</v>
      </c>
    </row>
    <row r="920" spans="1:15" x14ac:dyDescent="0.3">
      <c r="A920">
        <v>-1.21175432956662</v>
      </c>
      <c r="B920">
        <v>-1.20332853320874</v>
      </c>
      <c r="D920" s="3">
        <v>0.199909954458868</v>
      </c>
      <c r="E920" s="3">
        <v>1.8592672872474401</v>
      </c>
      <c r="G920" s="2">
        <f t="shared" si="28"/>
        <v>-2.4795511304454543</v>
      </c>
      <c r="H920" s="9">
        <f t="shared" si="29"/>
        <v>-0.26779152208810902</v>
      </c>
      <c r="L920" s="9">
        <f>L919+H920</f>
        <v>157.83463346550332</v>
      </c>
      <c r="N920" s="3">
        <v>157.834633465504</v>
      </c>
      <c r="O920" s="3">
        <v>-0.26779152208811002</v>
      </c>
    </row>
    <row r="921" spans="1:15" x14ac:dyDescent="0.3">
      <c r="A921">
        <v>-1.19570400997924</v>
      </c>
      <c r="B921">
        <v>-1.17163537725127</v>
      </c>
      <c r="D921" s="3">
        <v>0.21862097749512099</v>
      </c>
      <c r="E921" s="3">
        <v>1.8405562642111899</v>
      </c>
      <c r="G921" s="2">
        <f t="shared" si="28"/>
        <v>-2.4178668124277634</v>
      </c>
      <c r="H921" s="9">
        <f t="shared" si="29"/>
        <v>-0.2611296157421984</v>
      </c>
      <c r="L921" s="9">
        <f>L920+H921</f>
        <v>157.57350384976112</v>
      </c>
      <c r="N921" s="3">
        <v>157.57350384976201</v>
      </c>
      <c r="O921" s="3">
        <v>-0.26112961574219901</v>
      </c>
    </row>
    <row r="922" spans="1:15" x14ac:dyDescent="0.3">
      <c r="A922">
        <v>0.98735018789809903</v>
      </c>
      <c r="B922">
        <v>-0.52621922547594702</v>
      </c>
      <c r="D922" s="3">
        <v>0.85147081796969704</v>
      </c>
      <c r="E922" s="3">
        <v>1.20770642373661</v>
      </c>
      <c r="G922" s="2">
        <f t="shared" si="28"/>
        <v>0.20518153321112376</v>
      </c>
      <c r="H922" s="9">
        <f t="shared" si="29"/>
        <v>2.2159605586801363E-2</v>
      </c>
      <c r="L922" s="9">
        <f>L921+H922</f>
        <v>157.59566345534793</v>
      </c>
      <c r="N922" s="3">
        <v>157.59566345534799</v>
      </c>
      <c r="O922" s="3">
        <v>2.2159605586800898E-2</v>
      </c>
    </row>
    <row r="923" spans="1:15" x14ac:dyDescent="0.3">
      <c r="A923">
        <v>4.73332697686347</v>
      </c>
      <c r="B923">
        <v>-0.11222449936651301</v>
      </c>
      <c r="D923" s="3">
        <v>1.16117812133311</v>
      </c>
      <c r="E923" s="3">
        <v>0.89799912037319995</v>
      </c>
      <c r="G923" s="2">
        <f t="shared" si="28"/>
        <v>5.3954582249342025</v>
      </c>
      <c r="H923" s="9">
        <f t="shared" si="29"/>
        <v>0.58270948829289382</v>
      </c>
      <c r="L923" s="9">
        <f>L922+H923</f>
        <v>158.17837294364082</v>
      </c>
      <c r="N923" s="3">
        <v>158.17837294364099</v>
      </c>
      <c r="O923" s="3">
        <v>0.58270948829289504</v>
      </c>
    </row>
    <row r="924" spans="1:15" x14ac:dyDescent="0.3">
      <c r="A924">
        <v>6.5940614738223102</v>
      </c>
      <c r="B924">
        <v>2.3371613823226198E-2</v>
      </c>
      <c r="D924" s="3">
        <v>1.31242626931967</v>
      </c>
      <c r="E924" s="3">
        <v>0.74675097238664201</v>
      </c>
      <c r="G924" s="2">
        <f t="shared" si="28"/>
        <v>8.6716722751019173</v>
      </c>
      <c r="H924" s="9">
        <f t="shared" si="29"/>
        <v>0.93654060571100706</v>
      </c>
      <c r="L924" s="9">
        <f>L923+H924</f>
        <v>159.11491354935183</v>
      </c>
      <c r="N924" s="3">
        <v>159.114913549352</v>
      </c>
      <c r="O924" s="3">
        <v>0.93654060571100795</v>
      </c>
    </row>
    <row r="925" spans="1:15" x14ac:dyDescent="0.3">
      <c r="A925">
        <v>5.1219283263830802</v>
      </c>
      <c r="B925">
        <v>-0.34473625952922499</v>
      </c>
      <c r="D925" s="3">
        <v>1.38451620586524</v>
      </c>
      <c r="E925" s="3">
        <v>0.67466103584107195</v>
      </c>
      <c r="G925" s="2">
        <f t="shared" si="28"/>
        <v>6.8588126512116379</v>
      </c>
      <c r="H925" s="9">
        <f t="shared" si="29"/>
        <v>0.74075176633085682</v>
      </c>
      <c r="L925" s="9">
        <f>L924+H925</f>
        <v>159.85566531568267</v>
      </c>
      <c r="N925" s="3">
        <v>159.85566531568301</v>
      </c>
      <c r="O925" s="3">
        <v>0.74075176633085704</v>
      </c>
    </row>
    <row r="926" spans="1:15" x14ac:dyDescent="0.3">
      <c r="A926">
        <v>4.6335402456411803</v>
      </c>
      <c r="B926">
        <v>-0.456282010836351</v>
      </c>
      <c r="D926" s="3">
        <v>1.46544529840185</v>
      </c>
      <c r="E926" s="3">
        <v>0.73203356568696398</v>
      </c>
      <c r="G926" s="2">
        <f t="shared" si="28"/>
        <v>6.4561860205792687</v>
      </c>
      <c r="H926" s="9">
        <f t="shared" si="29"/>
        <v>0.69726809022256098</v>
      </c>
      <c r="L926" s="9">
        <f>L925+H926</f>
        <v>160.55293340590524</v>
      </c>
      <c r="N926" s="3">
        <v>160.552933405906</v>
      </c>
      <c r="O926" s="3">
        <v>0.69726809022256298</v>
      </c>
    </row>
    <row r="927" spans="1:15" x14ac:dyDescent="0.3">
      <c r="A927">
        <v>3.3099562590716198</v>
      </c>
      <c r="B927">
        <v>-0.66419399164444703</v>
      </c>
      <c r="D927" s="3">
        <v>1.4417135384464901</v>
      </c>
      <c r="E927" s="3">
        <v>0.75576532564232601</v>
      </c>
      <c r="G927" s="2">
        <f t="shared" si="28"/>
        <v>4.270033961984411</v>
      </c>
      <c r="H927" s="9">
        <f t="shared" si="29"/>
        <v>0.46116366789431634</v>
      </c>
      <c r="L927" s="9">
        <f>L926+H927</f>
        <v>161.01409707379955</v>
      </c>
      <c r="N927" s="3">
        <v>161.0140970738</v>
      </c>
      <c r="O927" s="3">
        <v>0.46116366789431701</v>
      </c>
    </row>
    <row r="928" spans="1:15" x14ac:dyDescent="0.3">
      <c r="A928">
        <v>2.88545663341033</v>
      </c>
      <c r="B928">
        <v>-0.67787900850833205</v>
      </c>
      <c r="D928" s="3">
        <v>1.3626449373687799</v>
      </c>
      <c r="E928" s="3">
        <v>0.83483392672003198</v>
      </c>
      <c r="G928" s="2">
        <f t="shared" si="28"/>
        <v>3.3659364789996564</v>
      </c>
      <c r="H928" s="9">
        <f t="shared" si="29"/>
        <v>0.36352113973196287</v>
      </c>
      <c r="L928" s="9">
        <f>L927+H928</f>
        <v>161.37761821353152</v>
      </c>
      <c r="N928" s="3">
        <v>161.377618213532</v>
      </c>
      <c r="O928" s="3">
        <v>0.36352113973196498</v>
      </c>
    </row>
    <row r="929" spans="1:15" x14ac:dyDescent="0.3">
      <c r="A929">
        <v>1.70072741390183</v>
      </c>
      <c r="B929">
        <v>-0.77200683571323503</v>
      </c>
      <c r="D929" s="3">
        <v>1.19800255737908</v>
      </c>
      <c r="E929" s="3">
        <v>0.99947630670972998</v>
      </c>
      <c r="G929" s="2">
        <f t="shared" si="28"/>
        <v>1.2658732503457721</v>
      </c>
      <c r="H929" s="9">
        <f t="shared" si="29"/>
        <v>0.13671431103734336</v>
      </c>
      <c r="L929" s="9">
        <f>L928+H929</f>
        <v>161.51433252456886</v>
      </c>
      <c r="N929" s="3">
        <v>161.514332524569</v>
      </c>
      <c r="O929" s="3">
        <v>0.13671431103734599</v>
      </c>
    </row>
    <row r="930" spans="1:15" x14ac:dyDescent="0.3">
      <c r="A930">
        <v>1.17596692234244</v>
      </c>
      <c r="B930">
        <v>-0.50961844226753295</v>
      </c>
      <c r="D930" s="3">
        <v>0.86676290535273404</v>
      </c>
      <c r="E930" s="3">
        <v>1.33071595873608</v>
      </c>
      <c r="G930" s="2">
        <f t="shared" si="28"/>
        <v>0.34112711221661862</v>
      </c>
      <c r="H930" s="9">
        <f t="shared" si="29"/>
        <v>3.6841728119394811E-2</v>
      </c>
      <c r="L930" s="9">
        <f>L929+H930</f>
        <v>161.55117425268824</v>
      </c>
      <c r="N930" s="3">
        <v>161.55117425268901</v>
      </c>
      <c r="O930" s="3">
        <v>3.6841728119395102E-2</v>
      </c>
    </row>
    <row r="931" spans="1:15" x14ac:dyDescent="0.3">
      <c r="A931">
        <v>-1.05686271449108</v>
      </c>
      <c r="B931">
        <v>-0.145396461486619</v>
      </c>
      <c r="D931" s="3">
        <v>0.21862930328751401</v>
      </c>
      <c r="E931" s="3">
        <v>1.9788495608012999</v>
      </c>
      <c r="G931" s="2">
        <f t="shared" si="28"/>
        <v>-0.51877888289459473</v>
      </c>
      <c r="H931" s="9">
        <f t="shared" si="29"/>
        <v>-5.6028119352616229E-2</v>
      </c>
      <c r="L931" s="9">
        <f>L930+H931</f>
        <v>161.49514613333562</v>
      </c>
      <c r="N931" s="3">
        <v>161.49514613333599</v>
      </c>
      <c r="O931" s="3">
        <v>-5.60281193526165E-2</v>
      </c>
    </row>
    <row r="932" spans="1:15" x14ac:dyDescent="0.3">
      <c r="A932">
        <v>-1.2793883536347901</v>
      </c>
      <c r="B932">
        <v>-1.1151293114894401</v>
      </c>
      <c r="D932" s="3">
        <v>0.19991331122707301</v>
      </c>
      <c r="E932" s="3">
        <v>1.99756555286174</v>
      </c>
      <c r="G932" s="2">
        <f t="shared" si="28"/>
        <v>-2.4833106617382192</v>
      </c>
      <c r="H932" s="9">
        <f t="shared" si="29"/>
        <v>-0.26819755146772761</v>
      </c>
      <c r="L932" s="9">
        <f>L931+H932</f>
        <v>161.2269485818679</v>
      </c>
      <c r="N932" s="3">
        <v>161.22694858186799</v>
      </c>
      <c r="O932" s="3">
        <v>-0.26819755146773</v>
      </c>
    </row>
    <row r="933" spans="1:15" x14ac:dyDescent="0.3">
      <c r="A933">
        <v>-1.33738330858974</v>
      </c>
      <c r="B933">
        <v>-1.31132836122712</v>
      </c>
      <c r="D933" s="3">
        <v>0.19991331122707301</v>
      </c>
      <c r="E933" s="3">
        <v>1.99756555286174</v>
      </c>
      <c r="G933" s="2">
        <f t="shared" si="28"/>
        <v>-2.886825088477925</v>
      </c>
      <c r="H933" s="9">
        <f t="shared" si="29"/>
        <v>-0.31177710955561583</v>
      </c>
      <c r="L933" s="9">
        <f>L932+H933</f>
        <v>160.9151714723123</v>
      </c>
      <c r="N933" s="3">
        <v>160.91517147231301</v>
      </c>
      <c r="O933" s="3">
        <v>-0.31177710955561599</v>
      </c>
    </row>
    <row r="934" spans="1:15" x14ac:dyDescent="0.3">
      <c r="A934">
        <v>-1.3770477633562199</v>
      </c>
      <c r="B934">
        <v>-1.35971756535751</v>
      </c>
      <c r="D934" s="3">
        <v>0.19991331122707301</v>
      </c>
      <c r="E934" s="3">
        <v>1.99756555286174</v>
      </c>
      <c r="G934" s="2">
        <f t="shared" si="28"/>
        <v>-2.9914151482695703</v>
      </c>
      <c r="H934" s="9">
        <f t="shared" si="29"/>
        <v>-0.32307283601311354</v>
      </c>
      <c r="L934" s="9">
        <f>L933+H934</f>
        <v>160.59209863629917</v>
      </c>
      <c r="N934" s="3">
        <v>160.59209863629999</v>
      </c>
      <c r="O934" s="3">
        <v>-0.32307283601311598</v>
      </c>
    </row>
    <row r="935" spans="1:15" x14ac:dyDescent="0.3">
      <c r="A935">
        <v>-1.38978686505447</v>
      </c>
      <c r="B935">
        <v>-1.3724722353655201</v>
      </c>
      <c r="D935" s="3">
        <v>0.19991331122707301</v>
      </c>
      <c r="E935" s="3">
        <v>1.99756555286174</v>
      </c>
      <c r="G935" s="2">
        <f t="shared" si="28"/>
        <v>-3.0194401537182456</v>
      </c>
      <c r="H935" s="9">
        <f t="shared" si="29"/>
        <v>-0.32609953660157054</v>
      </c>
      <c r="L935" s="9">
        <f>L934+H935</f>
        <v>160.26599909969761</v>
      </c>
      <c r="N935" s="3">
        <v>160.26599909969801</v>
      </c>
      <c r="O935" s="3">
        <v>-0.32609953660157098</v>
      </c>
    </row>
    <row r="936" spans="1:15" x14ac:dyDescent="0.3">
      <c r="A936">
        <v>-1.3918700424110799</v>
      </c>
      <c r="B936">
        <v>-1.3832093609607099</v>
      </c>
      <c r="D936" s="3">
        <v>0.19991331122707301</v>
      </c>
      <c r="E936" s="3">
        <v>1.99756555286174</v>
      </c>
      <c r="G936" s="2">
        <f t="shared" si="28"/>
        <v>-3.04130472082718</v>
      </c>
      <c r="H936" s="9">
        <f t="shared" si="29"/>
        <v>-0.3284609098493354</v>
      </c>
      <c r="L936" s="9">
        <f>L935+H936</f>
        <v>159.93753818984828</v>
      </c>
      <c r="N936" s="3">
        <v>159.93753818984899</v>
      </c>
      <c r="O936" s="3">
        <v>-0.32846090984933601</v>
      </c>
    </row>
    <row r="937" spans="1:15" x14ac:dyDescent="0.3">
      <c r="A937">
        <v>-1.38353891026519</v>
      </c>
      <c r="B937">
        <v>-1.3403028641935499</v>
      </c>
      <c r="D937" s="3">
        <v>0.19991331122707301</v>
      </c>
      <c r="E937" s="3">
        <v>1.99756555286174</v>
      </c>
      <c r="G937" s="2">
        <f t="shared" si="28"/>
        <v>-2.9539306766775724</v>
      </c>
      <c r="H937" s="9">
        <f t="shared" si="29"/>
        <v>-0.3190245130811778</v>
      </c>
      <c r="L937" s="9">
        <f>L936+H937</f>
        <v>159.61851367676709</v>
      </c>
      <c r="N937" s="3">
        <v>159.618513676768</v>
      </c>
      <c r="O937" s="3">
        <v>-0.31902451308118002</v>
      </c>
    </row>
    <row r="938" spans="1:15" x14ac:dyDescent="0.3">
      <c r="A938">
        <v>-1.38353891026519</v>
      </c>
      <c r="B938">
        <v>-1.3403028641935499</v>
      </c>
      <c r="D938" s="3">
        <v>0.19991331122707301</v>
      </c>
      <c r="E938" s="3">
        <v>1.99756555286174</v>
      </c>
      <c r="G938" s="2">
        <f t="shared" si="28"/>
        <v>-2.9539306766775724</v>
      </c>
      <c r="H938" s="9">
        <f t="shared" si="29"/>
        <v>-0.3190245130811778</v>
      </c>
      <c r="L938" s="9">
        <f>L937+H938</f>
        <v>159.29948916368591</v>
      </c>
      <c r="N938" s="3">
        <v>159.29948916368599</v>
      </c>
      <c r="O938" s="3">
        <v>-0.31902451308118002</v>
      </c>
    </row>
    <row r="939" spans="1:15" x14ac:dyDescent="0.3">
      <c r="A939">
        <v>-1.39395348261214</v>
      </c>
      <c r="B939">
        <v>-1.39395348261214</v>
      </c>
      <c r="D939" s="3">
        <v>0.19991331122707301</v>
      </c>
      <c r="E939" s="3">
        <v>1.99756555286174</v>
      </c>
      <c r="G939" s="2">
        <f t="shared" si="28"/>
        <v>-3.0631833155631707</v>
      </c>
      <c r="H939" s="9">
        <f t="shared" si="29"/>
        <v>-0.33082379808082246</v>
      </c>
      <c r="L939" s="9">
        <f>L938+H939</f>
        <v>158.96866536560509</v>
      </c>
      <c r="N939" s="3">
        <v>158.968665365606</v>
      </c>
      <c r="O939" s="3">
        <v>-0.33082379808082402</v>
      </c>
    </row>
    <row r="940" spans="1:15" x14ac:dyDescent="0.3">
      <c r="A940">
        <v>-1.3498034854197201</v>
      </c>
      <c r="B940">
        <v>-1.3237717750839399</v>
      </c>
      <c r="D940" s="3">
        <v>0.19991331122707301</v>
      </c>
      <c r="E940" s="3">
        <v>1.99756555286174</v>
      </c>
      <c r="G940" s="2">
        <f t="shared" si="28"/>
        <v>-2.914164582034418</v>
      </c>
      <c r="H940" s="9">
        <f t="shared" si="29"/>
        <v>-0.31472977485971709</v>
      </c>
      <c r="L940" s="9">
        <f>L939+H940</f>
        <v>158.65393559074536</v>
      </c>
      <c r="N940" s="3">
        <v>158.65393559074599</v>
      </c>
      <c r="O940" s="3">
        <v>-0.31472977485971898</v>
      </c>
    </row>
    <row r="941" spans="1:15" x14ac:dyDescent="0.3">
      <c r="A941">
        <v>-1.3292532202821501</v>
      </c>
      <c r="B941">
        <v>-1.3205536404753799</v>
      </c>
      <c r="D941" s="3">
        <v>0.19991331122707301</v>
      </c>
      <c r="E941" s="3">
        <v>1.99756555286174</v>
      </c>
      <c r="G941" s="2">
        <f t="shared" si="28"/>
        <v>-2.9036278756456402</v>
      </c>
      <c r="H941" s="9">
        <f t="shared" si="29"/>
        <v>-0.31359181056972912</v>
      </c>
      <c r="L941" s="9">
        <f>L940+H941</f>
        <v>158.34034378017563</v>
      </c>
      <c r="N941" s="3">
        <v>158.340343780176</v>
      </c>
      <c r="O941" s="3">
        <v>-0.31359181056973001</v>
      </c>
    </row>
    <row r="942" spans="1:15" x14ac:dyDescent="0.3">
      <c r="A942">
        <v>-1.2629433176538101</v>
      </c>
      <c r="B942">
        <v>-1.2280322716554899</v>
      </c>
      <c r="D942" s="3">
        <v>0.19991331122707301</v>
      </c>
      <c r="E942" s="3">
        <v>1.99756555286174</v>
      </c>
      <c r="G942" s="2">
        <f t="shared" si="28"/>
        <v>-2.7055541441858355</v>
      </c>
      <c r="H942" s="9">
        <f t="shared" si="29"/>
        <v>-0.29219984757207024</v>
      </c>
      <c r="L942" s="9">
        <f>L941+H942</f>
        <v>158.04814393260355</v>
      </c>
      <c r="N942" s="3">
        <v>158.04814393260401</v>
      </c>
      <c r="O942" s="3">
        <v>-0.29219984757207101</v>
      </c>
    </row>
    <row r="943" spans="1:15" x14ac:dyDescent="0.3">
      <c r="A943">
        <v>-1.19421040039813</v>
      </c>
      <c r="B943">
        <v>-1.1591160453603699</v>
      </c>
      <c r="D943" s="3">
        <v>0.19991331122707301</v>
      </c>
      <c r="E943" s="3">
        <v>1.99756555286174</v>
      </c>
      <c r="G943" s="2">
        <f t="shared" si="28"/>
        <v>-2.5541488394265999</v>
      </c>
      <c r="H943" s="9">
        <f t="shared" si="29"/>
        <v>-0.27584807465807276</v>
      </c>
      <c r="L943" s="9">
        <f>L942+H943</f>
        <v>157.77229585794547</v>
      </c>
      <c r="N943" s="3">
        <v>157.77229585794601</v>
      </c>
      <c r="O943" s="3">
        <v>-0.27584807465807498</v>
      </c>
    </row>
    <row r="944" spans="1:15" x14ac:dyDescent="0.3">
      <c r="A944">
        <v>-1.1653840418592201</v>
      </c>
      <c r="B944">
        <v>-1.1477768395432999</v>
      </c>
      <c r="D944" s="3">
        <v>0.19991331122707301</v>
      </c>
      <c r="E944" s="3">
        <v>1.99756555286174</v>
      </c>
      <c r="G944" s="2">
        <f t="shared" si="28"/>
        <v>-2.5257352597034788</v>
      </c>
      <c r="H944" s="9">
        <f t="shared" si="29"/>
        <v>-0.27277940804797568</v>
      </c>
      <c r="L944" s="9">
        <f>L943+H944</f>
        <v>157.4995164498975</v>
      </c>
      <c r="N944" s="3">
        <v>157.49951644989801</v>
      </c>
      <c r="O944" s="3">
        <v>-0.27277940804797701</v>
      </c>
    </row>
    <row r="945" spans="1:15" x14ac:dyDescent="0.3">
      <c r="A945">
        <v>-1.11136601883256</v>
      </c>
      <c r="B945">
        <v>-1.00491897033238</v>
      </c>
      <c r="D945" s="3">
        <v>0.20440690291185401</v>
      </c>
      <c r="E945" s="3">
        <v>2.0684313832809802</v>
      </c>
      <c r="G945" s="2">
        <f t="shared" si="28"/>
        <v>-2.3057768218009436</v>
      </c>
      <c r="H945" s="9">
        <f t="shared" si="29"/>
        <v>-0.24902389675450187</v>
      </c>
      <c r="L945" s="9">
        <f>L944+H945</f>
        <v>157.250492553143</v>
      </c>
      <c r="N945" s="3">
        <v>157.250492553144</v>
      </c>
      <c r="O945" s="3">
        <v>-0.24902389675450301</v>
      </c>
    </row>
    <row r="946" spans="1:15" x14ac:dyDescent="0.3">
      <c r="A946">
        <v>2.43858389315991</v>
      </c>
      <c r="B946">
        <v>9.1083892086393697E-2</v>
      </c>
      <c r="D946" s="3">
        <v>0.86374229751323495</v>
      </c>
      <c r="E946" s="3">
        <v>1.4090959886796</v>
      </c>
      <c r="G946" s="2">
        <f t="shared" si="28"/>
        <v>2.2346540015289724</v>
      </c>
      <c r="H946" s="9">
        <f t="shared" si="29"/>
        <v>0.24134263216512902</v>
      </c>
      <c r="L946" s="9">
        <f>L945+H946</f>
        <v>157.49183518530813</v>
      </c>
      <c r="N946" s="3">
        <v>157.49183518530899</v>
      </c>
      <c r="O946" s="3">
        <v>0.241342632165129</v>
      </c>
    </row>
    <row r="947" spans="1:15" x14ac:dyDescent="0.3">
      <c r="A947">
        <v>12.580646731603499</v>
      </c>
      <c r="B947">
        <v>2.7604108194400299</v>
      </c>
      <c r="D947" s="3">
        <v>1.2100476468186601</v>
      </c>
      <c r="E947" s="3">
        <v>1.06279063937417</v>
      </c>
      <c r="G947" s="2">
        <f t="shared" si="28"/>
        <v>18.156920752761728</v>
      </c>
      <c r="H947" s="9">
        <f t="shared" si="29"/>
        <v>1.9609474412982666</v>
      </c>
      <c r="L947" s="9">
        <f>L946+H947</f>
        <v>159.45278262660639</v>
      </c>
      <c r="N947" s="3">
        <v>159.45278262660699</v>
      </c>
      <c r="O947" s="3">
        <v>1.9609474412982699</v>
      </c>
    </row>
    <row r="948" spans="1:15" x14ac:dyDescent="0.3">
      <c r="A948">
        <v>15.7275217198835</v>
      </c>
      <c r="B948">
        <v>4.5206930069485303</v>
      </c>
      <c r="D948" s="3">
        <v>1.3836474618714201</v>
      </c>
      <c r="E948" s="3">
        <v>0.88919082432140895</v>
      </c>
      <c r="G948" s="2">
        <f t="shared" si="28"/>
        <v>25.781104250597028</v>
      </c>
      <c r="H948" s="9">
        <f t="shared" si="29"/>
        <v>2.784359259064479</v>
      </c>
      <c r="L948" s="9">
        <f>L947+H948</f>
        <v>162.23714188567087</v>
      </c>
      <c r="N948" s="3">
        <v>162.23714188567101</v>
      </c>
      <c r="O948" s="3">
        <v>2.7843592590644901</v>
      </c>
    </row>
    <row r="949" spans="1:15" x14ac:dyDescent="0.3">
      <c r="A949">
        <v>16.3824489135264</v>
      </c>
      <c r="B949">
        <v>4.9322202184866297</v>
      </c>
      <c r="D949" s="3">
        <v>1.4672865977412299</v>
      </c>
      <c r="E949" s="3">
        <v>0.80555168845160396</v>
      </c>
      <c r="G949" s="2">
        <f t="shared" si="28"/>
        <v>28.010906053814701</v>
      </c>
      <c r="H949" s="9">
        <f t="shared" si="29"/>
        <v>3.0251778538119876</v>
      </c>
      <c r="L949" s="9">
        <f>L948+H949</f>
        <v>165.26231973948285</v>
      </c>
      <c r="N949" s="3">
        <v>165.26231973948299</v>
      </c>
      <c r="O949" s="3">
        <v>3.025177853812</v>
      </c>
    </row>
    <row r="950" spans="1:15" x14ac:dyDescent="0.3">
      <c r="A950">
        <v>11.503916730407299</v>
      </c>
      <c r="B950">
        <v>1.3229209429854401</v>
      </c>
      <c r="D950" s="3">
        <v>1.49242062091853</v>
      </c>
      <c r="E950" s="3">
        <v>0.78041766527429701</v>
      </c>
      <c r="G950" s="2">
        <f t="shared" si="28"/>
        <v>18.201113423456697</v>
      </c>
      <c r="H950" s="9">
        <f t="shared" si="29"/>
        <v>1.965720249733323</v>
      </c>
      <c r="L950" s="9">
        <f>L949+H950</f>
        <v>167.22803998921617</v>
      </c>
      <c r="N950" s="3">
        <v>167.228039989217</v>
      </c>
      <c r="O950" s="3">
        <v>1.9657202497333399</v>
      </c>
    </row>
    <row r="951" spans="1:15" x14ac:dyDescent="0.3">
      <c r="A951">
        <v>7.8099272697960602</v>
      </c>
      <c r="B951">
        <v>0.392967157357548</v>
      </c>
      <c r="D951" s="3">
        <v>1.4672865977412299</v>
      </c>
      <c r="E951" s="3">
        <v>0.80555168845160396</v>
      </c>
      <c r="G951" s="2">
        <f t="shared" si="28"/>
        <v>11.775956969420914</v>
      </c>
      <c r="H951" s="9">
        <f t="shared" si="29"/>
        <v>1.2718033526974586</v>
      </c>
      <c r="L951" s="9">
        <f>L950+H951</f>
        <v>168.49984334191362</v>
      </c>
      <c r="N951" s="3">
        <v>168.49984334191399</v>
      </c>
      <c r="O951" s="3">
        <v>1.2718033526974599</v>
      </c>
    </row>
    <row r="952" spans="1:15" x14ac:dyDescent="0.3">
      <c r="A952">
        <v>11.406307673089101</v>
      </c>
      <c r="B952">
        <v>1.9087284468830701</v>
      </c>
      <c r="D952" s="3">
        <v>1.3836474618714201</v>
      </c>
      <c r="E952" s="3">
        <v>0.88919082432140895</v>
      </c>
      <c r="G952" s="2">
        <f t="shared" si="28"/>
        <v>17.479532482283918</v>
      </c>
      <c r="H952" s="9">
        <f t="shared" si="29"/>
        <v>1.8877895080866631</v>
      </c>
      <c r="L952" s="9">
        <f>L951+H952</f>
        <v>170.38763285000027</v>
      </c>
      <c r="N952" s="3">
        <v>170.38763285000101</v>
      </c>
      <c r="O952" s="3">
        <v>1.88778950808667</v>
      </c>
    </row>
    <row r="953" spans="1:15" x14ac:dyDescent="0.3">
      <c r="A953">
        <v>8.7973282423342791</v>
      </c>
      <c r="B953">
        <v>1.2878091507312699</v>
      </c>
      <c r="D953" s="3">
        <v>1.2100476468186601</v>
      </c>
      <c r="E953" s="3">
        <v>1.06279063937417</v>
      </c>
      <c r="G953" s="2">
        <f t="shared" si="28"/>
        <v>12.013857848625527</v>
      </c>
      <c r="H953" s="9">
        <f t="shared" si="29"/>
        <v>1.2974966476515568</v>
      </c>
      <c r="L953" s="9">
        <f>L952+H953</f>
        <v>171.68512949765184</v>
      </c>
      <c r="N953" s="3">
        <v>171.68512949765201</v>
      </c>
      <c r="O953" s="3">
        <v>1.2974966476515599</v>
      </c>
    </row>
    <row r="954" spans="1:15" x14ac:dyDescent="0.3">
      <c r="A954">
        <v>8.0523442927781694</v>
      </c>
      <c r="B954">
        <v>2.7877870917221101</v>
      </c>
      <c r="D954" s="3">
        <v>0.86374229751323495</v>
      </c>
      <c r="E954" s="3">
        <v>1.4090959886796</v>
      </c>
      <c r="G954" s="2">
        <f t="shared" si="28"/>
        <v>10.883409968050195</v>
      </c>
      <c r="H954" s="9">
        <f t="shared" si="29"/>
        <v>1.1754082765494209</v>
      </c>
      <c r="L954" s="9">
        <f>L953+H954</f>
        <v>172.86053777420128</v>
      </c>
      <c r="N954" s="3">
        <v>172.86053777420199</v>
      </c>
      <c r="O954" s="3">
        <v>1.17540827654942</v>
      </c>
    </row>
    <row r="955" spans="1:15" x14ac:dyDescent="0.3">
      <c r="A955">
        <v>1.03177764575728</v>
      </c>
      <c r="B955">
        <v>6.6050424395632996</v>
      </c>
      <c r="D955" s="3">
        <v>0.20440690291185401</v>
      </c>
      <c r="E955" s="3">
        <v>2.0684313832809802</v>
      </c>
      <c r="G955" s="2">
        <f t="shared" si="28"/>
        <v>13.872979542958426</v>
      </c>
      <c r="H955" s="9">
        <f t="shared" si="29"/>
        <v>1.4982817906395098</v>
      </c>
      <c r="L955" s="9">
        <f>L954+H955</f>
        <v>174.35881956484079</v>
      </c>
      <c r="N955" s="3">
        <v>174.35881956484101</v>
      </c>
      <c r="O955" s="3">
        <v>1.4982817906395101</v>
      </c>
    </row>
    <row r="956" spans="1:15" x14ac:dyDescent="0.3">
      <c r="A956">
        <v>-0.41968236050928298</v>
      </c>
      <c r="B956">
        <v>0.89631650478193103</v>
      </c>
      <c r="D956" s="3">
        <v>0.19991436828238299</v>
      </c>
      <c r="E956" s="3">
        <v>2.0729239179104502</v>
      </c>
      <c r="G956" s="2">
        <f t="shared" si="28"/>
        <v>1.7740953867998885</v>
      </c>
      <c r="H956" s="9">
        <f t="shared" si="29"/>
        <v>0.19160230177438795</v>
      </c>
      <c r="L956" s="9">
        <f>L955+H956</f>
        <v>174.55042186661518</v>
      </c>
      <c r="N956" s="3">
        <v>174.55042186661601</v>
      </c>
      <c r="O956" s="3">
        <v>0.191602301774388</v>
      </c>
    </row>
    <row r="957" spans="1:15" x14ac:dyDescent="0.3">
      <c r="A957">
        <v>-0.71308806400537905</v>
      </c>
      <c r="B957">
        <v>-0.67569503162660804</v>
      </c>
      <c r="D957" s="3">
        <v>0.19991436828238299</v>
      </c>
      <c r="E957" s="3">
        <v>2.0729239179104502</v>
      </c>
      <c r="G957" s="2">
        <f t="shared" si="28"/>
        <v>-1.5432209421173968</v>
      </c>
      <c r="H957" s="9">
        <f t="shared" si="29"/>
        <v>-0.16666786174867884</v>
      </c>
      <c r="L957" s="9">
        <f>L956+H957</f>
        <v>174.38375400486649</v>
      </c>
      <c r="N957" s="3">
        <v>174.383754004867</v>
      </c>
      <c r="O957" s="3">
        <v>-0.16666786174867901</v>
      </c>
    </row>
    <row r="958" spans="1:15" x14ac:dyDescent="0.3">
      <c r="A958">
        <v>-0.71308806400537905</v>
      </c>
      <c r="B958">
        <v>-0.67569503162660804</v>
      </c>
      <c r="D958" s="3">
        <v>0.19991436828238299</v>
      </c>
      <c r="E958" s="3">
        <v>2.0729239179104502</v>
      </c>
      <c r="G958" s="2">
        <f t="shared" si="28"/>
        <v>-1.5432209421173968</v>
      </c>
      <c r="H958" s="9">
        <f t="shared" si="29"/>
        <v>-0.16666786174867884</v>
      </c>
      <c r="L958" s="9">
        <f>L957+H958</f>
        <v>174.2170861431178</v>
      </c>
      <c r="N958" s="3">
        <v>174.217086143118</v>
      </c>
      <c r="O958" s="3">
        <v>-0.16666786174867901</v>
      </c>
    </row>
    <row r="959" spans="1:15" x14ac:dyDescent="0.3">
      <c r="A959">
        <v>-0.712786946983059</v>
      </c>
      <c r="B959">
        <v>-0.70341740255826002</v>
      </c>
      <c r="D959" s="3">
        <v>0.19991436828238299</v>
      </c>
      <c r="E959" s="3">
        <v>2.0729239179104502</v>
      </c>
      <c r="G959" s="2">
        <f t="shared" si="28"/>
        <v>-1.6006271102635075</v>
      </c>
      <c r="H959" s="9">
        <f t="shared" si="29"/>
        <v>-0.17286772790845881</v>
      </c>
      <c r="L959" s="9">
        <f>L958+H959</f>
        <v>174.04421841520934</v>
      </c>
      <c r="N959" s="3">
        <v>174.04421841521</v>
      </c>
      <c r="O959" s="3">
        <v>-0.172867727908459</v>
      </c>
    </row>
    <row r="960" spans="1:15" x14ac:dyDescent="0.3">
      <c r="A960">
        <v>-0.708136913146859</v>
      </c>
      <c r="B960">
        <v>-0.708136913146859</v>
      </c>
      <c r="D960" s="3">
        <v>0.19991436828238299</v>
      </c>
      <c r="E960" s="3">
        <v>2.0729239179104502</v>
      </c>
      <c r="G960" s="2">
        <f t="shared" si="28"/>
        <v>-1.6094806880665902</v>
      </c>
      <c r="H960" s="9">
        <f t="shared" si="29"/>
        <v>-0.17382391431119174</v>
      </c>
      <c r="L960" s="9">
        <f>L959+H960</f>
        <v>173.87039450089816</v>
      </c>
      <c r="N960" s="3">
        <v>173.87039450089901</v>
      </c>
      <c r="O960" s="3">
        <v>-0.17382391431119201</v>
      </c>
    </row>
    <row r="961" spans="1:15" x14ac:dyDescent="0.3">
      <c r="A961">
        <v>-0.712786946983059</v>
      </c>
      <c r="B961">
        <v>-0.70341740255826002</v>
      </c>
      <c r="D961" s="3">
        <v>0.19991436828238299</v>
      </c>
      <c r="E961" s="3">
        <v>2.0729239179104502</v>
      </c>
      <c r="G961" s="2">
        <f t="shared" si="28"/>
        <v>-1.6006271102635075</v>
      </c>
      <c r="H961" s="9">
        <f t="shared" si="29"/>
        <v>-0.17286772790845881</v>
      </c>
      <c r="L961" s="9">
        <f>L960+H961</f>
        <v>173.6975267729897</v>
      </c>
      <c r="N961" s="3">
        <v>173.69752677298999</v>
      </c>
      <c r="O961" s="3">
        <v>-0.172867727908459</v>
      </c>
    </row>
    <row r="962" spans="1:15" x14ac:dyDescent="0.3">
      <c r="A962">
        <v>-0.69929399873672304</v>
      </c>
      <c r="B962">
        <v>-0.661845818915485</v>
      </c>
      <c r="D962" s="3">
        <v>0.19991436828238299</v>
      </c>
      <c r="E962" s="3">
        <v>2.0729239179104502</v>
      </c>
      <c r="G962" s="2">
        <f t="shared" si="28"/>
        <v>-1.511754946000051</v>
      </c>
      <c r="H962" s="9">
        <f t="shared" si="29"/>
        <v>-0.16326953416800549</v>
      </c>
      <c r="L962" s="9">
        <f>L961+H962</f>
        <v>173.53425723882171</v>
      </c>
      <c r="N962" s="3">
        <v>173.53425723882199</v>
      </c>
      <c r="O962" s="3">
        <v>-0.16326953416800499</v>
      </c>
    </row>
    <row r="963" spans="1:15" x14ac:dyDescent="0.3">
      <c r="A963">
        <v>-0.70133832394425699</v>
      </c>
      <c r="B963">
        <v>-0.70133832394425699</v>
      </c>
      <c r="D963" s="3">
        <v>0.19991436828238299</v>
      </c>
      <c r="E963" s="3">
        <v>2.0729239179104502</v>
      </c>
      <c r="G963" s="2">
        <f t="shared" ref="G963:G1026" si="30">A963*D963+B963*E963</f>
        <v>-1.5940285942348191</v>
      </c>
      <c r="H963" s="9">
        <f t="shared" ref="H963:H1026" si="31">G963*3600*30*10^-6</f>
        <v>-0.17215508817736047</v>
      </c>
      <c r="L963" s="9">
        <f>L962+H963</f>
        <v>173.36210215064435</v>
      </c>
      <c r="N963" s="3">
        <v>173.362102150645</v>
      </c>
      <c r="O963" s="3">
        <v>-0.17215508817736</v>
      </c>
    </row>
    <row r="964" spans="1:15" x14ac:dyDescent="0.3">
      <c r="A964">
        <v>-0.68585559179678002</v>
      </c>
      <c r="B964">
        <v>-0.62037508632037397</v>
      </c>
      <c r="D964" s="3">
        <v>0.19991436828238299</v>
      </c>
      <c r="E964" s="3">
        <v>2.0729239179104502</v>
      </c>
      <c r="G964" s="2">
        <f t="shared" si="30"/>
        <v>-1.4231027418762565</v>
      </c>
      <c r="H964" s="9">
        <f t="shared" si="31"/>
        <v>-0.15369509612263568</v>
      </c>
      <c r="L964" s="9">
        <f>L963+H964</f>
        <v>173.2084070545217</v>
      </c>
      <c r="N964" s="3">
        <v>173.20840705452201</v>
      </c>
      <c r="O964" s="3">
        <v>-0.15369509612263599</v>
      </c>
    </row>
    <row r="965" spans="1:15" x14ac:dyDescent="0.3">
      <c r="A965">
        <v>-0.68131849877063799</v>
      </c>
      <c r="B965">
        <v>-0.625122490568913</v>
      </c>
      <c r="D965" s="3">
        <v>0.19991436828238299</v>
      </c>
      <c r="E965" s="3">
        <v>2.0729239179104502</v>
      </c>
      <c r="G965" s="2">
        <f t="shared" si="30"/>
        <v>-1.4320367196048833</v>
      </c>
      <c r="H965" s="9">
        <f t="shared" si="31"/>
        <v>-0.1546599657173274</v>
      </c>
      <c r="L965" s="9">
        <f>L964+H965</f>
        <v>173.05374708880439</v>
      </c>
      <c r="N965" s="3">
        <v>173.05374708880501</v>
      </c>
      <c r="O965" s="3">
        <v>-0.15465996571732701</v>
      </c>
    </row>
    <row r="966" spans="1:15" x14ac:dyDescent="0.3">
      <c r="A966">
        <v>-0.67021864413131205</v>
      </c>
      <c r="B966">
        <v>-0.62329635906148695</v>
      </c>
      <c r="D966" s="3">
        <v>0.19991436828238299</v>
      </c>
      <c r="E966" s="3">
        <v>2.0729239179104502</v>
      </c>
      <c r="G966" s="2">
        <f t="shared" si="30"/>
        <v>-1.4260322674976427</v>
      </c>
      <c r="H966" s="9">
        <f t="shared" si="31"/>
        <v>-0.15401148488974542</v>
      </c>
      <c r="L966" s="9">
        <f>L965+H966</f>
        <v>172.89973560391465</v>
      </c>
      <c r="N966" s="3">
        <v>172.89973560391499</v>
      </c>
      <c r="O966" s="3">
        <v>-0.154011484889745</v>
      </c>
    </row>
    <row r="967" spans="1:15" x14ac:dyDescent="0.3">
      <c r="A967">
        <v>-0.652913132478814</v>
      </c>
      <c r="B967">
        <v>-0.61527437092498605</v>
      </c>
      <c r="D967" s="3">
        <v>0.19991436828238299</v>
      </c>
      <c r="E967" s="3">
        <v>2.0729239179104502</v>
      </c>
      <c r="G967" s="2">
        <f t="shared" si="30"/>
        <v>-1.4059436759904835</v>
      </c>
      <c r="H967" s="9">
        <f t="shared" si="31"/>
        <v>-0.15184191700697222</v>
      </c>
      <c r="L967" s="9">
        <f>L966+H967</f>
        <v>172.74789368690767</v>
      </c>
      <c r="N967" s="3">
        <v>172.74789368690799</v>
      </c>
      <c r="O967" s="3">
        <v>-0.151841917006972</v>
      </c>
    </row>
    <row r="968" spans="1:15" x14ac:dyDescent="0.3">
      <c r="A968">
        <v>-0.65957889941010805</v>
      </c>
      <c r="B968">
        <v>-0.64998110612162896</v>
      </c>
      <c r="D968" s="3">
        <v>0.19991508146659301</v>
      </c>
      <c r="E968" s="3">
        <v>2.1467860412725002</v>
      </c>
      <c r="G968" s="2">
        <f t="shared" si="30"/>
        <v>-1.5272301351219904</v>
      </c>
      <c r="H968" s="9">
        <f t="shared" si="31"/>
        <v>-0.16494085459317492</v>
      </c>
      <c r="L968" s="9">
        <f>L967+H968</f>
        <v>172.5829528323145</v>
      </c>
      <c r="N968" s="3">
        <v>172.58295283231499</v>
      </c>
      <c r="O968" s="3">
        <v>-0.16494085459317501</v>
      </c>
    </row>
    <row r="969" spans="1:15" x14ac:dyDescent="0.3">
      <c r="A969">
        <v>-0.63293624299934803</v>
      </c>
      <c r="B969">
        <v>-0.50897205503512499</v>
      </c>
      <c r="D969" s="3">
        <v>0.19991508146659301</v>
      </c>
      <c r="E969" s="3">
        <v>2.1467860412725002</v>
      </c>
      <c r="G969" s="2">
        <f t="shared" si="30"/>
        <v>-1.219187603729559</v>
      </c>
      <c r="H969" s="9">
        <f t="shared" si="31"/>
        <v>-0.13167226120279238</v>
      </c>
      <c r="L969" s="9">
        <f>L968+H969</f>
        <v>172.45128057111171</v>
      </c>
      <c r="N969" s="3">
        <v>172.45128057111199</v>
      </c>
      <c r="O969" s="3">
        <v>-0.13167226120279199</v>
      </c>
    </row>
    <row r="970" spans="1:15" x14ac:dyDescent="0.3">
      <c r="A970">
        <v>5.21868275568273</v>
      </c>
      <c r="B970">
        <v>1.7047052187165299</v>
      </c>
      <c r="D970" s="3">
        <v>0.85951698702617496</v>
      </c>
      <c r="E970" s="3">
        <v>1.4871841357129201</v>
      </c>
      <c r="G970" s="2">
        <f t="shared" si="30"/>
        <v>7.0207570357521227</v>
      </c>
      <c r="H970" s="9">
        <f t="shared" si="31"/>
        <v>0.75824175986122921</v>
      </c>
      <c r="L970" s="9">
        <f>L969+H970</f>
        <v>173.20952233097293</v>
      </c>
      <c r="N970" s="3">
        <v>173.20952233097401</v>
      </c>
      <c r="O970" s="3">
        <v>0.75824175986123199</v>
      </c>
    </row>
    <row r="971" spans="1:15" x14ac:dyDescent="0.3">
      <c r="A971">
        <v>8.8298488374969892</v>
      </c>
      <c r="B971">
        <v>2.0769769200014601</v>
      </c>
      <c r="D971" s="3">
        <v>1.2203664441478199</v>
      </c>
      <c r="E971" s="3">
        <v>1.12633467859127</v>
      </c>
      <c r="G971" s="2">
        <f t="shared" si="30"/>
        <v>13.115022359810293</v>
      </c>
      <c r="H971" s="9">
        <f t="shared" si="31"/>
        <v>1.4164224148595119</v>
      </c>
      <c r="L971" s="9">
        <f>L970+H971</f>
        <v>174.62594474583244</v>
      </c>
      <c r="N971" s="3">
        <v>174.62594474583301</v>
      </c>
      <c r="O971" s="3">
        <v>1.4164224148595099</v>
      </c>
    </row>
    <row r="972" spans="1:15" x14ac:dyDescent="0.3">
      <c r="A972">
        <v>11.1802277301045</v>
      </c>
      <c r="B972">
        <v>3.93122765107019</v>
      </c>
      <c r="D972" s="3">
        <v>1.40280108242176</v>
      </c>
      <c r="E972" s="3">
        <v>0.94390004031733699</v>
      </c>
      <c r="G972" s="2">
        <f t="shared" si="30"/>
        <v>19.394321499854151</v>
      </c>
      <c r="H972" s="9">
        <f t="shared" si="31"/>
        <v>2.0945867219842484</v>
      </c>
      <c r="L972" s="9">
        <f>L971+H972</f>
        <v>176.7205314678167</v>
      </c>
      <c r="N972" s="3">
        <v>176.72053146781701</v>
      </c>
      <c r="O972" s="3">
        <v>2.09458672198426</v>
      </c>
    </row>
    <row r="973" spans="1:15" x14ac:dyDescent="0.3">
      <c r="A973">
        <v>10.92020404917</v>
      </c>
      <c r="B973">
        <v>2.9433828719856199</v>
      </c>
      <c r="D973" s="3">
        <v>1.4909799755572799</v>
      </c>
      <c r="E973" s="3">
        <v>0.85572114718181802</v>
      </c>
      <c r="G973" s="2">
        <f t="shared" si="30"/>
        <v>18.800520534122843</v>
      </c>
      <c r="H973" s="9">
        <f t="shared" si="31"/>
        <v>2.0304562176852672</v>
      </c>
      <c r="L973" s="9">
        <f>L972+H973</f>
        <v>178.75098768550197</v>
      </c>
      <c r="N973" s="3">
        <v>178.75098768550299</v>
      </c>
      <c r="O973" s="3">
        <v>2.0304562176852698</v>
      </c>
    </row>
    <row r="974" spans="1:15" x14ac:dyDescent="0.3">
      <c r="A974">
        <v>12.3059890358985</v>
      </c>
      <c r="B974">
        <v>5.3448757635071704</v>
      </c>
      <c r="D974" s="3">
        <v>1.51751030608514</v>
      </c>
      <c r="E974" s="3">
        <v>0.829190816653954</v>
      </c>
      <c r="G974" s="2">
        <f t="shared" si="30"/>
        <v>23.106387087803149</v>
      </c>
      <c r="H974" s="9">
        <f t="shared" si="31"/>
        <v>2.4954898054827406</v>
      </c>
      <c r="L974" s="9">
        <f>L973+H974</f>
        <v>181.24647749098472</v>
      </c>
      <c r="N974" s="3">
        <v>181.246477490985</v>
      </c>
      <c r="O974" s="3">
        <v>2.4954898054827601</v>
      </c>
    </row>
    <row r="975" spans="1:15" x14ac:dyDescent="0.3">
      <c r="A975">
        <v>12.707764600644101</v>
      </c>
      <c r="B975">
        <v>5.4978366077008598</v>
      </c>
      <c r="D975" s="3">
        <v>1.4909799755572799</v>
      </c>
      <c r="E975" s="3">
        <v>0.85572114718181802</v>
      </c>
      <c r="G975" s="2">
        <f t="shared" si="30"/>
        <v>23.651637602615985</v>
      </c>
      <c r="H975" s="9">
        <f t="shared" si="31"/>
        <v>2.5543768610825262</v>
      </c>
      <c r="L975" s="9">
        <f>L974+H975</f>
        <v>183.80085435206723</v>
      </c>
      <c r="N975" s="3">
        <v>183.800854352068</v>
      </c>
      <c r="O975" s="3">
        <v>2.5543768610825399</v>
      </c>
    </row>
    <row r="976" spans="1:15" x14ac:dyDescent="0.3">
      <c r="A976">
        <v>12.9234880226035</v>
      </c>
      <c r="B976">
        <v>6.1530184258774803</v>
      </c>
      <c r="D976" s="3">
        <v>1.40280108242176</v>
      </c>
      <c r="E976" s="3">
        <v>0.94390004031733699</v>
      </c>
      <c r="G976" s="2">
        <f t="shared" si="30"/>
        <v>23.93691732703191</v>
      </c>
      <c r="H976" s="9">
        <f t="shared" si="31"/>
        <v>2.5851870713194463</v>
      </c>
      <c r="L976" s="9">
        <f>L975+H976</f>
        <v>186.38604142338667</v>
      </c>
      <c r="N976" s="3">
        <v>186.38604142338701</v>
      </c>
      <c r="O976" s="3">
        <v>2.5851870713194498</v>
      </c>
    </row>
    <row r="977" spans="1:15" x14ac:dyDescent="0.3">
      <c r="A977">
        <v>13.5893108970165</v>
      </c>
      <c r="B977">
        <v>7.0701056528237398</v>
      </c>
      <c r="D977" s="3">
        <v>1.2203664441478199</v>
      </c>
      <c r="E977" s="3">
        <v>1.12633467859127</v>
      </c>
      <c r="G977" s="2">
        <f t="shared" si="30"/>
        <v>24.547244195890794</v>
      </c>
      <c r="H977" s="9">
        <f t="shared" si="31"/>
        <v>2.6511023731562058</v>
      </c>
      <c r="L977" s="9">
        <f>L976+H977</f>
        <v>189.03714379654286</v>
      </c>
      <c r="N977" s="3">
        <v>189.037143796544</v>
      </c>
      <c r="O977" s="3">
        <v>2.6511023731562098</v>
      </c>
    </row>
    <row r="978" spans="1:15" x14ac:dyDescent="0.3">
      <c r="A978">
        <v>12.3618196438733</v>
      </c>
      <c r="B978">
        <v>8.0042752024904598</v>
      </c>
      <c r="D978" s="3">
        <v>0.85951698702617496</v>
      </c>
      <c r="E978" s="3">
        <v>1.4871841357129201</v>
      </c>
      <c r="G978" s="2">
        <f t="shared" si="30"/>
        <v>22.529025073487094</v>
      </c>
      <c r="H978" s="9">
        <f t="shared" si="31"/>
        <v>2.4331347079366057</v>
      </c>
      <c r="L978" s="9">
        <f>L977+H978</f>
        <v>191.47027850447947</v>
      </c>
      <c r="N978" s="3">
        <v>191.47027850448001</v>
      </c>
      <c r="O978" s="3">
        <v>2.4331347079366101</v>
      </c>
    </row>
    <row r="979" spans="1:15" x14ac:dyDescent="0.3">
      <c r="A979">
        <v>2.94708601367675</v>
      </c>
      <c r="B979">
        <v>10.391945675811799</v>
      </c>
      <c r="D979" s="3">
        <v>0.19991508146659301</v>
      </c>
      <c r="E979" s="3">
        <v>2.1467860412725002</v>
      </c>
      <c r="G979" s="2">
        <f t="shared" si="30"/>
        <v>22.898450859008133</v>
      </c>
      <c r="H979" s="9">
        <f t="shared" si="31"/>
        <v>2.4730326927728781</v>
      </c>
      <c r="L979" s="9">
        <f>L978+H979</f>
        <v>193.94331119725234</v>
      </c>
      <c r="N979" s="3">
        <v>193.943311197253</v>
      </c>
      <c r="O979" s="3">
        <v>2.4730326927728798</v>
      </c>
    </row>
    <row r="980" spans="1:15" x14ac:dyDescent="0.3">
      <c r="A980">
        <v>8.47804835869643E-2</v>
      </c>
      <c r="B980">
        <v>3.0773721280248698</v>
      </c>
      <c r="D980" s="3">
        <v>0.19991508146659301</v>
      </c>
      <c r="E980" s="3">
        <v>2.1467860412725002</v>
      </c>
      <c r="G980" s="2">
        <f t="shared" si="30"/>
        <v>6.6234084255279049</v>
      </c>
      <c r="H980" s="9">
        <f t="shared" si="31"/>
        <v>0.71532810995701368</v>
      </c>
      <c r="L980" s="9">
        <f>L979+H980</f>
        <v>194.65863930720934</v>
      </c>
      <c r="N980" s="3">
        <v>194.65863930721</v>
      </c>
      <c r="O980" s="3">
        <v>0.71532810995701701</v>
      </c>
    </row>
    <row r="981" spans="1:15" x14ac:dyDescent="0.3">
      <c r="A981">
        <v>-0.589281065857024</v>
      </c>
      <c r="B981">
        <v>-0.54105914074342398</v>
      </c>
      <c r="D981" s="3">
        <v>0.19991508146659301</v>
      </c>
      <c r="E981" s="3">
        <v>2.1467860412725002</v>
      </c>
      <c r="G981" s="2">
        <f t="shared" si="30"/>
        <v>-1.2793443831384033</v>
      </c>
      <c r="H981" s="9">
        <f t="shared" si="31"/>
        <v>-0.13816919337894756</v>
      </c>
      <c r="L981" s="9">
        <f>L980+H981</f>
        <v>194.52047011383038</v>
      </c>
      <c r="N981" s="3">
        <v>194.52047011383101</v>
      </c>
      <c r="O981" s="3">
        <v>-0.13816919337894801</v>
      </c>
    </row>
    <row r="982" spans="1:15" x14ac:dyDescent="0.3">
      <c r="A982">
        <v>-0.51957996445009502</v>
      </c>
      <c r="B982">
        <v>-0.48064168044434502</v>
      </c>
      <c r="D982" s="3">
        <v>0.19991508146659301</v>
      </c>
      <c r="E982" s="3">
        <v>2.1467860412725002</v>
      </c>
      <c r="G982" s="2">
        <f t="shared" si="30"/>
        <v>-1.1357067213531278</v>
      </c>
      <c r="H982" s="9">
        <f t="shared" si="31"/>
        <v>-0.12265632590613779</v>
      </c>
      <c r="L982" s="9">
        <f>L981+H982</f>
        <v>194.39781378792424</v>
      </c>
      <c r="N982" s="3">
        <v>194.397813787925</v>
      </c>
      <c r="O982" s="3">
        <v>-0.12265632590613799</v>
      </c>
    </row>
    <row r="983" spans="1:15" x14ac:dyDescent="0.3">
      <c r="A983">
        <v>-0.47227662990445002</v>
      </c>
      <c r="B983">
        <v>-0.423352837869514</v>
      </c>
      <c r="D983" s="3">
        <v>0.19991508146659301</v>
      </c>
      <c r="E983" s="3">
        <v>2.1467860412725002</v>
      </c>
      <c r="G983" s="2">
        <f t="shared" si="30"/>
        <v>-1.0032631838134887</v>
      </c>
      <c r="H983" s="9">
        <f t="shared" si="31"/>
        <v>-0.10835242385185677</v>
      </c>
      <c r="L983" s="9">
        <f>L982+H983</f>
        <v>194.28946136407237</v>
      </c>
      <c r="N983" s="3">
        <v>194.28946136407299</v>
      </c>
      <c r="O983" s="3">
        <v>-0.108352423851857</v>
      </c>
    </row>
    <row r="984" spans="1:15" x14ac:dyDescent="0.3">
      <c r="A984">
        <v>-0.453368924745985</v>
      </c>
      <c r="B984">
        <v>-0.42388443461102498</v>
      </c>
      <c r="D984" s="3">
        <v>0.19991508146659301</v>
      </c>
      <c r="E984" s="3">
        <v>2.1467860412725002</v>
      </c>
      <c r="G984" s="2">
        <f t="shared" si="30"/>
        <v>-1.0006244728606495</v>
      </c>
      <c r="H984" s="9">
        <f t="shared" si="31"/>
        <v>-0.10806744306895012</v>
      </c>
      <c r="L984" s="9">
        <f>L983+H984</f>
        <v>194.18139392100341</v>
      </c>
      <c r="N984" s="3">
        <v>194.181393921004</v>
      </c>
      <c r="O984" s="3">
        <v>-0.10806744306895</v>
      </c>
    </row>
    <row r="985" spans="1:15" x14ac:dyDescent="0.3">
      <c r="A985">
        <v>-0.42869311488795903</v>
      </c>
      <c r="B985">
        <v>-0.38928636992443499</v>
      </c>
      <c r="D985" s="3">
        <v>0.19991508146659301</v>
      </c>
      <c r="E985" s="3">
        <v>2.1467860412725002</v>
      </c>
      <c r="G985" s="2">
        <f t="shared" si="30"/>
        <v>-0.92141676399841366</v>
      </c>
      <c r="H985" s="9">
        <f t="shared" si="31"/>
        <v>-9.9513010511828676E-2</v>
      </c>
      <c r="L985" s="9">
        <f>L984+H985</f>
        <v>194.08188091049158</v>
      </c>
      <c r="N985" s="3">
        <v>194.081880910492</v>
      </c>
      <c r="O985" s="3">
        <v>-9.9513010511829106E-2</v>
      </c>
    </row>
    <row r="986" spans="1:15" x14ac:dyDescent="0.3">
      <c r="A986">
        <v>-0.41544615600416901</v>
      </c>
      <c r="B986">
        <v>-0.35634690919690398</v>
      </c>
      <c r="D986" s="3">
        <v>0.19991508146659301</v>
      </c>
      <c r="E986" s="3">
        <v>2.1467860412725002</v>
      </c>
      <c r="G986" s="2">
        <f t="shared" si="30"/>
        <v>-0.84805452263706893</v>
      </c>
      <c r="H986" s="9">
        <f t="shared" si="31"/>
        <v>-9.1589888444803452E-2</v>
      </c>
      <c r="L986" s="9">
        <f>L985+H986</f>
        <v>193.99029102204676</v>
      </c>
      <c r="N986" s="3">
        <v>193.99029102204801</v>
      </c>
      <c r="O986" s="3">
        <v>-9.1589888444803702E-2</v>
      </c>
    </row>
    <row r="987" spans="1:15" x14ac:dyDescent="0.3">
      <c r="A987">
        <v>-0.429174224740133</v>
      </c>
      <c r="B987">
        <v>-0.429174224740133</v>
      </c>
      <c r="D987" s="3">
        <v>0.19991508146659301</v>
      </c>
      <c r="E987" s="3">
        <v>2.1467860412725002</v>
      </c>
      <c r="G987" s="2">
        <f t="shared" si="30"/>
        <v>-1.00714363504835</v>
      </c>
      <c r="H987" s="9">
        <f t="shared" si="31"/>
        <v>-0.1087715125852218</v>
      </c>
      <c r="L987" s="9">
        <f>L986+H987</f>
        <v>193.88151950946153</v>
      </c>
      <c r="N987" s="3">
        <v>193.88151950946201</v>
      </c>
      <c r="O987" s="3">
        <v>-0.108771512585222</v>
      </c>
    </row>
    <row r="988" spans="1:15" x14ac:dyDescent="0.3">
      <c r="A988">
        <v>-0.43119711898248497</v>
      </c>
      <c r="B988">
        <v>-0.42131915017705801</v>
      </c>
      <c r="D988" s="3">
        <v>0.19991508146659301</v>
      </c>
      <c r="E988" s="3">
        <v>2.1467860412725002</v>
      </c>
      <c r="G988" s="2">
        <f t="shared" si="30"/>
        <v>-0.990684877690444</v>
      </c>
      <c r="H988" s="9">
        <f t="shared" si="31"/>
        <v>-0.10699396679056795</v>
      </c>
      <c r="L988" s="9">
        <f>L987+H988</f>
        <v>193.77452554267097</v>
      </c>
      <c r="N988" s="3">
        <v>193.774525542672</v>
      </c>
      <c r="O988" s="3">
        <v>-0.106993966790568</v>
      </c>
    </row>
    <row r="989" spans="1:15" x14ac:dyDescent="0.3">
      <c r="A989">
        <v>-0.429174224740133</v>
      </c>
      <c r="B989">
        <v>-0.429174224740133</v>
      </c>
      <c r="D989" s="3">
        <v>0.19991508146659301</v>
      </c>
      <c r="E989" s="3">
        <v>2.1467860412725002</v>
      </c>
      <c r="G989" s="2">
        <f t="shared" si="30"/>
        <v>-1.00714363504835</v>
      </c>
      <c r="H989" s="9">
        <f t="shared" si="31"/>
        <v>-0.1087715125852218</v>
      </c>
      <c r="L989" s="9">
        <f>L988+H989</f>
        <v>193.66575403008574</v>
      </c>
      <c r="N989" s="3">
        <v>193.66575403008699</v>
      </c>
      <c r="O989" s="3">
        <v>-0.108771512585222</v>
      </c>
    </row>
    <row r="990" spans="1:15" x14ac:dyDescent="0.3">
      <c r="A990">
        <v>-0.429174224740133</v>
      </c>
      <c r="B990">
        <v>-0.429174224740133</v>
      </c>
      <c r="D990" s="3">
        <v>0.19991508146659301</v>
      </c>
      <c r="E990" s="3">
        <v>2.1467860412725002</v>
      </c>
      <c r="G990" s="2">
        <f t="shared" si="30"/>
        <v>-1.00714363504835</v>
      </c>
      <c r="H990" s="9">
        <f t="shared" si="31"/>
        <v>-0.1087715125852218</v>
      </c>
      <c r="L990" s="9">
        <f>L989+H990</f>
        <v>193.5569825175005</v>
      </c>
      <c r="N990" s="3">
        <v>193.55698251750101</v>
      </c>
      <c r="O990" s="3">
        <v>-0.108771512585222</v>
      </c>
    </row>
    <row r="991" spans="1:15" x14ac:dyDescent="0.3">
      <c r="A991">
        <v>-0.424596201703896</v>
      </c>
      <c r="B991">
        <v>-0.40484180460959102</v>
      </c>
      <c r="D991" s="3">
        <v>0.19991508146659301</v>
      </c>
      <c r="E991" s="3">
        <v>2.1467860412725002</v>
      </c>
      <c r="G991" s="2">
        <f t="shared" si="30"/>
        <v>-0.95399191931347915</v>
      </c>
      <c r="H991" s="9">
        <f t="shared" si="31"/>
        <v>-0.10303112728585574</v>
      </c>
      <c r="L991" s="9">
        <f>L990+H991</f>
        <v>193.45395139021466</v>
      </c>
      <c r="N991" s="3">
        <v>193.453951390215</v>
      </c>
      <c r="O991" s="3">
        <v>-0.10303112728585601</v>
      </c>
    </row>
    <row r="992" spans="1:15" x14ac:dyDescent="0.3">
      <c r="A992">
        <v>-0.42688496323138803</v>
      </c>
      <c r="B992">
        <v>-0.41700093732902399</v>
      </c>
      <c r="D992" s="3">
        <v>0.19991508146659301</v>
      </c>
      <c r="E992" s="3">
        <v>2.1467860412725002</v>
      </c>
      <c r="G992" s="2">
        <f t="shared" si="30"/>
        <v>-0.98055253365676387</v>
      </c>
      <c r="H992" s="9">
        <f t="shared" si="31"/>
        <v>-0.1058996736349305</v>
      </c>
      <c r="L992" s="9">
        <f>L991+H992</f>
        <v>193.34805171657973</v>
      </c>
      <c r="N992" s="3">
        <v>193.34805171658101</v>
      </c>
      <c r="O992" s="3">
        <v>-0.10589967363493</v>
      </c>
    </row>
    <row r="993" spans="1:15" x14ac:dyDescent="0.3">
      <c r="A993">
        <v>-0.37720931747050601</v>
      </c>
      <c r="B993">
        <v>-0.19155593468333801</v>
      </c>
      <c r="D993" s="3">
        <v>0.19991508146659301</v>
      </c>
      <c r="E993" s="3">
        <v>2.1467860412725002</v>
      </c>
      <c r="G993" s="2">
        <f t="shared" si="30"/>
        <v>-0.48663943813317095</v>
      </c>
      <c r="H993" s="9">
        <f t="shared" si="31"/>
        <v>-5.2557059318382456E-2</v>
      </c>
      <c r="L993" s="9">
        <f>L992+H993</f>
        <v>193.29549465726134</v>
      </c>
      <c r="N993" s="3">
        <v>193.295494657262</v>
      </c>
      <c r="O993" s="3">
        <v>-5.2557059318382802E-2</v>
      </c>
    </row>
    <row r="994" spans="1:15" x14ac:dyDescent="0.3">
      <c r="A994">
        <v>6.1558184227270702</v>
      </c>
      <c r="B994">
        <v>2.8576656758958601</v>
      </c>
      <c r="D994" s="3">
        <v>0.84878648838283399</v>
      </c>
      <c r="E994" s="3">
        <v>1.4979146343562599</v>
      </c>
      <c r="G994" s="2">
        <f t="shared" si="30"/>
        <v>9.5055147381708487</v>
      </c>
      <c r="H994" s="9">
        <f t="shared" si="31"/>
        <v>1.0265955917224516</v>
      </c>
      <c r="L994" s="9">
        <f>L993+H994</f>
        <v>194.32209024898378</v>
      </c>
      <c r="N994" s="3">
        <v>194.32209024898501</v>
      </c>
      <c r="O994" s="3">
        <v>1.0265955917224501</v>
      </c>
    </row>
    <row r="995" spans="1:15" x14ac:dyDescent="0.3">
      <c r="A995">
        <v>10.429660822213499</v>
      </c>
      <c r="B995">
        <v>4.3463355001318904</v>
      </c>
      <c r="D995" s="3">
        <v>1.2133705046377601</v>
      </c>
      <c r="E995" s="3">
        <v>1.1333306181013301</v>
      </c>
      <c r="G995" s="2">
        <f t="shared" si="30"/>
        <v>17.580877913890099</v>
      </c>
      <c r="H995" s="9">
        <f t="shared" si="31"/>
        <v>1.8987348147001306</v>
      </c>
      <c r="L995" s="9">
        <f>L994+H995</f>
        <v>196.22082506368392</v>
      </c>
      <c r="N995" s="3">
        <v>196.220825063685</v>
      </c>
      <c r="O995" s="3">
        <v>1.8987348147001499</v>
      </c>
    </row>
    <row r="996" spans="1:15" x14ac:dyDescent="0.3">
      <c r="A996">
        <v>13.4526017810431</v>
      </c>
      <c r="B996">
        <v>5.4106669617758802</v>
      </c>
      <c r="D996" s="3">
        <v>1.39757230846972</v>
      </c>
      <c r="E996" s="3">
        <v>0.94912881426937101</v>
      </c>
      <c r="G996" s="2">
        <f t="shared" si="30"/>
        <v>23.936403643893073</v>
      </c>
      <c r="H996" s="9">
        <f t="shared" si="31"/>
        <v>2.5851315935404515</v>
      </c>
      <c r="L996" s="9">
        <f>L995+H996</f>
        <v>198.80595665722436</v>
      </c>
      <c r="N996" s="3">
        <v>198.80595665722501</v>
      </c>
      <c r="O996" s="3">
        <v>2.5851315935404702</v>
      </c>
    </row>
    <row r="997" spans="1:15" x14ac:dyDescent="0.3">
      <c r="A997">
        <v>13.9143288544794</v>
      </c>
      <c r="B997">
        <v>6.1958436520567597</v>
      </c>
      <c r="D997" s="3">
        <v>1.4865378644795499</v>
      </c>
      <c r="E997" s="3">
        <v>0.86016325825954398</v>
      </c>
      <c r="G997" s="2">
        <f t="shared" si="30"/>
        <v>26.013613764423845</v>
      </c>
      <c r="H997" s="9">
        <f t="shared" si="31"/>
        <v>2.8094702865577754</v>
      </c>
      <c r="L997" s="9">
        <f>L996+H997</f>
        <v>201.61542694378213</v>
      </c>
      <c r="N997" s="3">
        <v>201.61542694378301</v>
      </c>
      <c r="O997" s="3">
        <v>2.8094702865577901</v>
      </c>
    </row>
    <row r="998" spans="1:15" x14ac:dyDescent="0.3">
      <c r="A998">
        <v>14.6960734494864</v>
      </c>
      <c r="B998">
        <v>6.6750849037423796</v>
      </c>
      <c r="D998" s="3">
        <v>1.5407855673800599</v>
      </c>
      <c r="E998" s="3">
        <v>0.87822597122544299</v>
      </c>
      <c r="G998" s="2">
        <f t="shared" si="30"/>
        <v>28.50573079072738</v>
      </c>
      <c r="H998" s="9">
        <f t="shared" si="31"/>
        <v>3.078618925398557</v>
      </c>
      <c r="L998" s="9">
        <f>L997+H998</f>
        <v>204.69404586918068</v>
      </c>
      <c r="N998" s="3">
        <v>204.69404586918199</v>
      </c>
      <c r="O998" s="3">
        <v>3.0786189253985601</v>
      </c>
    </row>
    <row r="999" spans="1:15" x14ac:dyDescent="0.3">
      <c r="A999">
        <v>14.7013703579448</v>
      </c>
      <c r="B999">
        <v>6.85406151553003</v>
      </c>
      <c r="D999" s="3">
        <v>1.5128685266040101</v>
      </c>
      <c r="E999" s="3">
        <v>0.90614301200149205</v>
      </c>
      <c r="G999" s="2">
        <f t="shared" si="30"/>
        <v>28.45200045860971</v>
      </c>
      <c r="H999" s="9">
        <f t="shared" si="31"/>
        <v>3.0728160495298487</v>
      </c>
      <c r="L999" s="9">
        <f>L998+H999</f>
        <v>207.76686191871053</v>
      </c>
      <c r="N999" s="3">
        <v>207.76686191871099</v>
      </c>
      <c r="O999" s="3">
        <v>3.07281604952987</v>
      </c>
    </row>
    <row r="1000" spans="1:15" x14ac:dyDescent="0.3">
      <c r="A1000">
        <v>14.4258432837571</v>
      </c>
      <c r="B1000">
        <v>6.9648412760749396</v>
      </c>
      <c r="D1000" s="3">
        <v>1.4201924453193899</v>
      </c>
      <c r="E1000" s="3">
        <v>0.99881909328611196</v>
      </c>
      <c r="G1000" s="2">
        <f t="shared" si="30"/>
        <v>27.444090097204153</v>
      </c>
      <c r="H1000" s="9">
        <f t="shared" si="31"/>
        <v>2.9639617304980486</v>
      </c>
      <c r="L1000" s="9">
        <f>L999+H1000</f>
        <v>210.73082364920859</v>
      </c>
      <c r="N1000" s="3">
        <v>210.73082364921001</v>
      </c>
      <c r="O1000" s="3">
        <v>2.9639617304980601</v>
      </c>
    </row>
    <row r="1001" spans="1:15" x14ac:dyDescent="0.3">
      <c r="A1001">
        <v>14.311161076260699</v>
      </c>
      <c r="B1001">
        <v>7.0060674914460304</v>
      </c>
      <c r="D1001" s="3">
        <v>1.2290679944431799</v>
      </c>
      <c r="E1001" s="3">
        <v>1.1899435441623201</v>
      </c>
      <c r="G1001" s="2">
        <f t="shared" si="30"/>
        <v>25.926214823564742</v>
      </c>
      <c r="H1001" s="9">
        <f t="shared" si="31"/>
        <v>2.8000312009449915</v>
      </c>
      <c r="L1001" s="9">
        <f>L1000+H1001</f>
        <v>213.53085485015359</v>
      </c>
      <c r="N1001" s="3">
        <v>213.53085485015501</v>
      </c>
      <c r="O1001" s="3">
        <v>2.8000312009449999</v>
      </c>
    </row>
    <row r="1002" spans="1:15" x14ac:dyDescent="0.3">
      <c r="A1002">
        <v>13.3524731120235</v>
      </c>
      <c r="B1002">
        <v>8.1952919964953193</v>
      </c>
      <c r="D1002" s="3">
        <v>0.85422426484761904</v>
      </c>
      <c r="E1002" s="3">
        <v>1.5647872737578801</v>
      </c>
      <c r="G1002" s="2">
        <f t="shared" si="30"/>
        <v>24.229895148861559</v>
      </c>
      <c r="H1002" s="9">
        <f t="shared" si="31"/>
        <v>2.6168286760770481</v>
      </c>
      <c r="L1002" s="9">
        <f>L1001+H1002</f>
        <v>216.14768352623062</v>
      </c>
      <c r="N1002" s="3">
        <v>216.14768352623199</v>
      </c>
      <c r="O1002" s="3">
        <v>2.61682867607706</v>
      </c>
    </row>
    <row r="1003" spans="1:15" x14ac:dyDescent="0.3">
      <c r="A1003">
        <v>2.5369139682455102</v>
      </c>
      <c r="B1003">
        <v>10.5911085520616</v>
      </c>
      <c r="D1003" s="3">
        <v>0.19991556575307201</v>
      </c>
      <c r="E1003" s="3">
        <v>2.21909597285243</v>
      </c>
      <c r="G1003" s="2">
        <f t="shared" si="30"/>
        <v>24.009854927151501</v>
      </c>
      <c r="H1003" s="9">
        <f t="shared" si="31"/>
        <v>2.5930643321323616</v>
      </c>
      <c r="L1003" s="9">
        <f>L1002+H1003</f>
        <v>218.74074785836299</v>
      </c>
      <c r="N1003" s="3">
        <v>218.74074785836399</v>
      </c>
      <c r="O1003" s="3">
        <v>2.5930643321323599</v>
      </c>
    </row>
    <row r="1004" spans="1:15" x14ac:dyDescent="0.3">
      <c r="A1004">
        <v>-7.7473736741383997E-2</v>
      </c>
      <c r="B1004">
        <v>2.7981435893962798</v>
      </c>
      <c r="D1004" s="3">
        <v>0.19991556575307201</v>
      </c>
      <c r="E1004" s="3">
        <v>2.21909597285243</v>
      </c>
      <c r="G1004" s="2">
        <f t="shared" si="30"/>
        <v>6.1938609647804688</v>
      </c>
      <c r="H1004" s="9">
        <f t="shared" si="31"/>
        <v>0.66893698419629055</v>
      </c>
      <c r="L1004" s="9">
        <f>L1003+H1004</f>
        <v>219.40968484255927</v>
      </c>
      <c r="N1004" s="3">
        <v>219.40968484256001</v>
      </c>
      <c r="O1004" s="3">
        <v>0.66893698419629299</v>
      </c>
    </row>
    <row r="1005" spans="1:15" x14ac:dyDescent="0.3">
      <c r="A1005">
        <v>-0.63437417548363395</v>
      </c>
      <c r="B1005">
        <v>-0.62458752973701803</v>
      </c>
      <c r="D1005" s="3">
        <v>0.19991556575307201</v>
      </c>
      <c r="E1005" s="3">
        <v>2.21909597285243</v>
      </c>
      <c r="G1005" s="2">
        <f t="shared" si="30"/>
        <v>-1.5128409441242132</v>
      </c>
      <c r="H1005" s="9">
        <f t="shared" si="31"/>
        <v>-0.16338682196541501</v>
      </c>
      <c r="L1005" s="9">
        <f>L1004+H1005</f>
        <v>219.24629802059385</v>
      </c>
      <c r="N1005" s="3">
        <v>219.24629802059499</v>
      </c>
      <c r="O1005" s="3">
        <v>-0.16338682196541501</v>
      </c>
    </row>
    <row r="1006" spans="1:15" x14ac:dyDescent="0.3">
      <c r="A1006">
        <v>-0.56399955418651504</v>
      </c>
      <c r="B1006">
        <v>-0.55413052973221499</v>
      </c>
      <c r="D1006" s="3">
        <v>0.19991556575307201</v>
      </c>
      <c r="E1006" s="3">
        <v>2.21909597285243</v>
      </c>
      <c r="G1006" s="2">
        <f t="shared" si="30"/>
        <v>-1.3424211169230196</v>
      </c>
      <c r="H1006" s="9">
        <f t="shared" si="31"/>
        <v>-0.14498148062768609</v>
      </c>
      <c r="L1006" s="9">
        <f>L1005+H1006</f>
        <v>219.10131653996618</v>
      </c>
      <c r="N1006" s="3">
        <v>219.101316539967</v>
      </c>
      <c r="O1006" s="3">
        <v>-0.14498148062768601</v>
      </c>
    </row>
    <row r="1007" spans="1:15" x14ac:dyDescent="0.3">
      <c r="A1007">
        <v>-0.54081576857904501</v>
      </c>
      <c r="B1007">
        <v>-0.50133057178984597</v>
      </c>
      <c r="D1007" s="3">
        <v>0.19991556575307201</v>
      </c>
      <c r="E1007" s="3">
        <v>2.21909597285243</v>
      </c>
      <c r="G1007" s="2">
        <f t="shared" si="30"/>
        <v>-1.2206181432703156</v>
      </c>
      <c r="H1007" s="9">
        <f t="shared" si="31"/>
        <v>-0.13182675947319411</v>
      </c>
      <c r="L1007" s="9">
        <f>L1006+H1007</f>
        <v>218.96948978049298</v>
      </c>
      <c r="N1007" s="3">
        <v>218.969489780494</v>
      </c>
      <c r="O1007" s="3">
        <v>-0.131826759473194</v>
      </c>
    </row>
    <row r="1008" spans="1:15" x14ac:dyDescent="0.3">
      <c r="A1008">
        <v>-0.52256110369935704</v>
      </c>
      <c r="B1008">
        <v>-0.473136917142155</v>
      </c>
      <c r="D1008" s="3">
        <v>0.19991556575307201</v>
      </c>
      <c r="E1008" s="3">
        <v>2.21909597285243</v>
      </c>
      <c r="G1008" s="2">
        <f t="shared" si="30"/>
        <v>-1.1544043261245767</v>
      </c>
      <c r="H1008" s="9">
        <f t="shared" si="31"/>
        <v>-0.12467566722145429</v>
      </c>
      <c r="L1008" s="9">
        <f>L1007+H1008</f>
        <v>218.84481411327153</v>
      </c>
      <c r="N1008" s="3">
        <v>218.844814113273</v>
      </c>
      <c r="O1008" s="3">
        <v>-0.124675667221454</v>
      </c>
    </row>
    <row r="1009" spans="1:15" x14ac:dyDescent="0.3">
      <c r="A1009">
        <v>-0.51439105447135003</v>
      </c>
      <c r="B1009">
        <v>-0.47477558521639601</v>
      </c>
      <c r="D1009" s="3">
        <v>0.19991556575307201</v>
      </c>
      <c r="E1009" s="3">
        <v>2.21909597285243</v>
      </c>
      <c r="G1009" s="2">
        <f t="shared" si="30"/>
        <v>-1.1564073678353195</v>
      </c>
      <c r="H1009" s="9">
        <f t="shared" si="31"/>
        <v>-0.1248919957262145</v>
      </c>
      <c r="L1009" s="9">
        <f>L1008+H1009</f>
        <v>218.71992211754531</v>
      </c>
      <c r="N1009" s="3">
        <v>218.71992211754599</v>
      </c>
      <c r="O1009" s="3">
        <v>-0.124891995726214</v>
      </c>
    </row>
    <row r="1010" spans="1:15" x14ac:dyDescent="0.3">
      <c r="A1010">
        <v>-0.495111758375336</v>
      </c>
      <c r="B1010">
        <v>-0.41597715971582899</v>
      </c>
      <c r="D1010" s="3">
        <v>0.19991556575307201</v>
      </c>
      <c r="E1010" s="3">
        <v>2.21909597285243</v>
      </c>
      <c r="G1010" s="2">
        <f t="shared" si="30"/>
        <v>-1.0220737872105918</v>
      </c>
      <c r="H1010" s="9">
        <f t="shared" si="31"/>
        <v>-0.11038396901874392</v>
      </c>
      <c r="L1010" s="9">
        <f>L1009+H1010</f>
        <v>218.60953814852655</v>
      </c>
      <c r="N1010" s="3">
        <v>218.609538148528</v>
      </c>
      <c r="O1010" s="3">
        <v>-0.110383969018744</v>
      </c>
    </row>
    <row r="1011" spans="1:15" x14ac:dyDescent="0.3">
      <c r="A1011">
        <v>-0.50816185059149099</v>
      </c>
      <c r="B1011">
        <v>-0.50816185059149099</v>
      </c>
      <c r="D1011" s="3">
        <v>0.19991556575307201</v>
      </c>
      <c r="E1011" s="3">
        <v>2.21909597285243</v>
      </c>
      <c r="G1011" s="2">
        <f t="shared" si="30"/>
        <v>-1.229249380059942</v>
      </c>
      <c r="H1011" s="9">
        <f t="shared" si="31"/>
        <v>-0.13275893304647374</v>
      </c>
      <c r="L1011" s="9">
        <f>L1010+H1011</f>
        <v>218.47677921548009</v>
      </c>
      <c r="N1011" s="3">
        <v>218.476779215481</v>
      </c>
      <c r="O1011" s="3">
        <v>-0.13275893304647399</v>
      </c>
    </row>
    <row r="1012" spans="1:15" x14ac:dyDescent="0.3">
      <c r="A1012">
        <v>-0.49231890681142898</v>
      </c>
      <c r="B1012">
        <v>-0.42298855388418899</v>
      </c>
      <c r="D1012" s="3">
        <v>0.19991556575307201</v>
      </c>
      <c r="E1012" s="3">
        <v>2.21909597285243</v>
      </c>
      <c r="G1012" s="2">
        <f t="shared" si="30"/>
        <v>-1.0370744092732176</v>
      </c>
      <c r="H1012" s="9">
        <f t="shared" si="31"/>
        <v>-0.11200403620150751</v>
      </c>
      <c r="L1012" s="9">
        <f>L1011+H1012</f>
        <v>218.36477517927858</v>
      </c>
      <c r="N1012" s="3">
        <v>218.36477517928</v>
      </c>
      <c r="O1012" s="3">
        <v>-0.11200403620150701</v>
      </c>
    </row>
    <row r="1013" spans="1:15" x14ac:dyDescent="0.3">
      <c r="A1013">
        <v>-0.49684323192799101</v>
      </c>
      <c r="B1013">
        <v>-0.44725886278159799</v>
      </c>
      <c r="D1013" s="3">
        <v>0.19991556575307201</v>
      </c>
      <c r="E1013" s="3">
        <v>2.21909597285243</v>
      </c>
      <c r="G1013" s="2">
        <f t="shared" si="30"/>
        <v>-1.0918370370226707</v>
      </c>
      <c r="H1013" s="9">
        <f t="shared" si="31"/>
        <v>-0.11791839999844841</v>
      </c>
      <c r="L1013" s="9">
        <f>L1012+H1013</f>
        <v>218.24685677928014</v>
      </c>
      <c r="N1013" s="3">
        <v>218.24685677928099</v>
      </c>
      <c r="O1013" s="3">
        <v>-0.117918399998448</v>
      </c>
    </row>
    <row r="1014" spans="1:15" x14ac:dyDescent="0.3">
      <c r="A1014">
        <v>-0.49863362959548002</v>
      </c>
      <c r="B1014">
        <v>-0.47874936670469898</v>
      </c>
      <c r="D1014" s="3">
        <v>0.19991556575307201</v>
      </c>
      <c r="E1014" s="3">
        <v>2.21909597285243</v>
      </c>
      <c r="G1014" s="2">
        <f t="shared" si="30"/>
        <v>-1.1620754158241369</v>
      </c>
      <c r="H1014" s="9">
        <f t="shared" si="31"/>
        <v>-0.1255041449090068</v>
      </c>
      <c r="L1014" s="9">
        <f>L1013+H1014</f>
        <v>218.12135263437114</v>
      </c>
      <c r="N1014" s="3">
        <v>218.12135263437199</v>
      </c>
      <c r="O1014" s="3">
        <v>-0.12550414490900699</v>
      </c>
    </row>
    <row r="1015" spans="1:15" x14ac:dyDescent="0.3">
      <c r="A1015">
        <v>-0.49821456013554599</v>
      </c>
      <c r="B1015">
        <v>-0.49821456013554599</v>
      </c>
      <c r="D1015" s="3">
        <v>0.19991556575307201</v>
      </c>
      <c r="E1015" s="3">
        <v>2.21909597285243</v>
      </c>
      <c r="G1015" s="2">
        <f t="shared" si="30"/>
        <v>-1.2051867696691505</v>
      </c>
      <c r="H1015" s="9">
        <f t="shared" si="31"/>
        <v>-0.13016017112426825</v>
      </c>
      <c r="L1015" s="9">
        <f>L1014+H1015</f>
        <v>217.99119246324688</v>
      </c>
      <c r="N1015" s="3">
        <v>217.99119246324801</v>
      </c>
      <c r="O1015" s="3">
        <v>-0.130160171124268</v>
      </c>
    </row>
    <row r="1016" spans="1:15" x14ac:dyDescent="0.3">
      <c r="A1016">
        <v>-0.50089928453077004</v>
      </c>
      <c r="B1016">
        <v>-0.49095084950009099</v>
      </c>
      <c r="D1016" s="3">
        <v>0.19991556575307201</v>
      </c>
      <c r="E1016" s="3">
        <v>2.21909597285243</v>
      </c>
      <c r="G1016" s="2">
        <f t="shared" si="30"/>
        <v>-1.1896046168464092</v>
      </c>
      <c r="H1016" s="9">
        <f t="shared" si="31"/>
        <v>-0.12847729861941218</v>
      </c>
      <c r="L1016" s="9">
        <f>L1015+H1016</f>
        <v>217.86271516462747</v>
      </c>
      <c r="N1016" s="3">
        <v>217.86271516462801</v>
      </c>
      <c r="O1016" s="3">
        <v>-0.12847729861941201</v>
      </c>
    </row>
    <row r="1017" spans="1:15" x14ac:dyDescent="0.3">
      <c r="A1017">
        <v>-0.47423945358852498</v>
      </c>
      <c r="B1017">
        <v>-0.32642745832230002</v>
      </c>
      <c r="D1017" s="3">
        <v>0.19991556575307201</v>
      </c>
      <c r="E1017" s="3">
        <v>2.21909597285243</v>
      </c>
      <c r="G1017" s="2">
        <f t="shared" si="30"/>
        <v>-0.81918170685804803</v>
      </c>
      <c r="H1017" s="9">
        <f t="shared" si="31"/>
        <v>-8.8471624340669186E-2</v>
      </c>
      <c r="L1017" s="9">
        <f>L1016+H1017</f>
        <v>217.77424354028682</v>
      </c>
      <c r="N1017" s="3">
        <v>217.77424354028801</v>
      </c>
      <c r="O1017" s="3">
        <v>-8.8471624340669505E-2</v>
      </c>
    </row>
    <row r="1018" spans="1:15" x14ac:dyDescent="0.3">
      <c r="A1018">
        <v>4.2248354720232202</v>
      </c>
      <c r="B1018">
        <v>1.42273556812534</v>
      </c>
      <c r="D1018" s="3">
        <v>0.84328165664496202</v>
      </c>
      <c r="E1018" s="3">
        <v>1.5757298819605401</v>
      </c>
      <c r="G1018" s="2">
        <f t="shared" si="30"/>
        <v>5.8045732047233454</v>
      </c>
      <c r="H1018" s="9">
        <f t="shared" si="31"/>
        <v>0.62689390611012141</v>
      </c>
      <c r="L1018" s="9">
        <f>L1017+H1018</f>
        <v>218.40113744639694</v>
      </c>
      <c r="N1018" s="3">
        <v>218.401137446398</v>
      </c>
      <c r="O1018" s="3">
        <v>0.62689390611012197</v>
      </c>
    </row>
    <row r="1019" spans="1:15" x14ac:dyDescent="0.3">
      <c r="A1019">
        <v>9.7046723753156705</v>
      </c>
      <c r="B1019">
        <v>2.2970970251140801</v>
      </c>
      <c r="D1019" s="3">
        <v>1.2218299634088501</v>
      </c>
      <c r="E1019" s="3">
        <v>1.1971815751966399</v>
      </c>
      <c r="G1019" s="2">
        <f t="shared" si="30"/>
        <v>14.607501728132412</v>
      </c>
      <c r="H1019" s="9">
        <f t="shared" si="31"/>
        <v>1.5776101866383005</v>
      </c>
      <c r="L1019" s="9">
        <f>L1018+H1019</f>
        <v>219.97874763303525</v>
      </c>
      <c r="N1019" s="3">
        <v>219.97874763303599</v>
      </c>
      <c r="O1019" s="3">
        <v>1.5776101866383101</v>
      </c>
    </row>
    <row r="1020" spans="1:15" x14ac:dyDescent="0.3">
      <c r="A1020">
        <v>13.358371296870899</v>
      </c>
      <c r="B1020">
        <v>4.1898065617648399</v>
      </c>
      <c r="D1020" s="3">
        <v>1.4147531419321999</v>
      </c>
      <c r="E1020" s="3">
        <v>1.0042583966732901</v>
      </c>
      <c r="G1020" s="2">
        <f t="shared" si="30"/>
        <v>23.106446183434212</v>
      </c>
      <c r="H1020" s="9">
        <f t="shared" si="31"/>
        <v>2.495496187810895</v>
      </c>
      <c r="L1020" s="9">
        <f>L1019+H1020</f>
        <v>222.47424382084614</v>
      </c>
      <c r="N1020" s="3">
        <v>222.47424382084699</v>
      </c>
      <c r="O1020" s="3">
        <v>2.4954961878109199</v>
      </c>
    </row>
    <row r="1021" spans="1:15" x14ac:dyDescent="0.3">
      <c r="A1021">
        <v>14.8224241209371</v>
      </c>
      <c r="B1021">
        <v>5.5386084488431404</v>
      </c>
      <c r="D1021" s="3">
        <v>1.5082366246083201</v>
      </c>
      <c r="E1021" s="3">
        <v>0.91077491399718202</v>
      </c>
      <c r="G1021" s="2">
        <f t="shared" si="30"/>
        <v>27.400148558334294</v>
      </c>
      <c r="H1021" s="9">
        <f t="shared" si="31"/>
        <v>2.9592160443001041</v>
      </c>
      <c r="L1021" s="9">
        <f>L1020+H1021</f>
        <v>225.43345986514623</v>
      </c>
      <c r="N1021" s="3">
        <v>225.433459865147</v>
      </c>
      <c r="O1021" s="3">
        <v>2.9592160443001099</v>
      </c>
    </row>
    <row r="1022" spans="1:15" x14ac:dyDescent="0.3">
      <c r="A1022">
        <v>14.747112328700201</v>
      </c>
      <c r="B1022">
        <v>5.8183449761239396</v>
      </c>
      <c r="D1022" s="3">
        <v>1.53638698275786</v>
      </c>
      <c r="E1022" s="3">
        <v>0.88262455584764499</v>
      </c>
      <c r="G1022" s="2">
        <f t="shared" si="30"/>
        <v>27.79268556540271</v>
      </c>
      <c r="H1022" s="9">
        <f t="shared" si="31"/>
        <v>3.0016100410634925</v>
      </c>
      <c r="L1022" s="9">
        <f>L1021+H1022</f>
        <v>228.43506990620972</v>
      </c>
      <c r="N1022" s="3">
        <v>228.435069906211</v>
      </c>
      <c r="O1022" s="3">
        <v>3.0016100410635</v>
      </c>
    </row>
    <row r="1023" spans="1:15" x14ac:dyDescent="0.3">
      <c r="A1023">
        <v>15.3764973603082</v>
      </c>
      <c r="B1023">
        <v>6.6618229617473999</v>
      </c>
      <c r="D1023" s="3">
        <v>1.5082366246083201</v>
      </c>
      <c r="E1023" s="3">
        <v>0.91077491399718202</v>
      </c>
      <c r="G1023" s="2">
        <f t="shared" si="30"/>
        <v>29.258817712059926</v>
      </c>
      <c r="H1023" s="9">
        <f t="shared" si="31"/>
        <v>3.159952312902472</v>
      </c>
      <c r="L1023" s="9">
        <f>L1022+H1023</f>
        <v>231.5950222191122</v>
      </c>
      <c r="N1023" s="3">
        <v>231.59502221911299</v>
      </c>
      <c r="O1023" s="3">
        <v>3.15995231290248</v>
      </c>
    </row>
    <row r="1024" spans="1:15" x14ac:dyDescent="0.3">
      <c r="A1024">
        <v>15.3046738170925</v>
      </c>
      <c r="B1024">
        <v>6.5112194560091998</v>
      </c>
      <c r="D1024" s="3">
        <v>1.4359108057166701</v>
      </c>
      <c r="E1024" s="3">
        <v>1.0538157902687699</v>
      </c>
      <c r="G1024" s="2">
        <f t="shared" si="30"/>
        <v>28.83777238857984</v>
      </c>
      <c r="H1024" s="9">
        <f t="shared" si="31"/>
        <v>3.1144794179666229</v>
      </c>
      <c r="L1024" s="9">
        <f>L1023+H1024</f>
        <v>234.70950163707883</v>
      </c>
      <c r="N1024" s="3">
        <v>234.70950163708</v>
      </c>
      <c r="O1024" s="3">
        <v>3.1144794179666402</v>
      </c>
    </row>
    <row r="1025" spans="1:15" x14ac:dyDescent="0.3">
      <c r="A1025">
        <v>14.1046019136975</v>
      </c>
      <c r="B1025">
        <v>5.1931242108239903</v>
      </c>
      <c r="D1025" s="3">
        <v>1.23626080877081</v>
      </c>
      <c r="E1025" s="3">
        <v>1.25346578721463</v>
      </c>
      <c r="G1025" s="2">
        <f t="shared" si="30"/>
        <v>23.946370096241836</v>
      </c>
      <c r="H1025" s="9">
        <f t="shared" si="31"/>
        <v>2.5862079703941183</v>
      </c>
      <c r="L1025" s="9">
        <f>L1024+H1025</f>
        <v>237.29570960747296</v>
      </c>
      <c r="N1025" s="3">
        <v>237.29570960747401</v>
      </c>
      <c r="O1025" s="3">
        <v>2.5862079703941401</v>
      </c>
    </row>
    <row r="1026" spans="1:15" x14ac:dyDescent="0.3">
      <c r="A1026">
        <v>12.378311581292399</v>
      </c>
      <c r="B1026">
        <v>7.0117456432761101</v>
      </c>
      <c r="D1026" s="3">
        <v>0.84799310306769904</v>
      </c>
      <c r="E1026" s="3">
        <v>1.6417334929177501</v>
      </c>
      <c r="G1026" s="2">
        <f t="shared" si="30"/>
        <v>22.008140514945481</v>
      </c>
      <c r="H1026" s="9">
        <f t="shared" si="31"/>
        <v>2.3768791756141119</v>
      </c>
      <c r="L1026" s="9">
        <f>L1025+H1026</f>
        <v>239.67258878308706</v>
      </c>
      <c r="N1026" s="3">
        <v>239.672588783088</v>
      </c>
      <c r="O1026" s="3">
        <v>2.3768791756141101</v>
      </c>
    </row>
    <row r="1027" spans="1:15" x14ac:dyDescent="0.3">
      <c r="A1027">
        <v>2.03998100710466</v>
      </c>
      <c r="B1027">
        <v>9.9044117676286003</v>
      </c>
      <c r="D1027" s="3">
        <v>0.19991589685189201</v>
      </c>
      <c r="E1027" s="3">
        <v>2.2898106991335498</v>
      </c>
      <c r="G1027" s="2">
        <f t="shared" ref="G1027:G1090" si="32">A1027*D1027+B1027*E1027</f>
        <v>23.087052666736355</v>
      </c>
      <c r="H1027" s="9">
        <f t="shared" ref="H1027:H1090" si="33">G1027*3600*30*10^-6</f>
        <v>2.4934016880075265</v>
      </c>
      <c r="L1027" s="9">
        <f>L1026+H1027</f>
        <v>242.1659904710946</v>
      </c>
      <c r="N1027" s="3">
        <v>242.16599047109599</v>
      </c>
      <c r="O1027" s="3">
        <v>2.49340168800753</v>
      </c>
    </row>
    <row r="1028" spans="1:15" x14ac:dyDescent="0.3">
      <c r="A1028">
        <v>-0.35824149073287997</v>
      </c>
      <c r="B1028">
        <v>1.8007400260387101</v>
      </c>
      <c r="D1028" s="3">
        <v>0.19991589685189201</v>
      </c>
      <c r="E1028" s="3">
        <v>2.2898106991335498</v>
      </c>
      <c r="G1028" s="2">
        <f t="shared" si="32"/>
        <v>4.0517356090720433</v>
      </c>
      <c r="H1028" s="9">
        <f t="shared" si="33"/>
        <v>0.43758744577978065</v>
      </c>
      <c r="L1028" s="9">
        <f>L1027+H1028</f>
        <v>242.60357791687437</v>
      </c>
      <c r="N1028" s="3">
        <v>242.603577916875</v>
      </c>
      <c r="O1028" s="3">
        <v>0.43758744577978298</v>
      </c>
    </row>
    <row r="1029" spans="1:15" x14ac:dyDescent="0.3">
      <c r="A1029">
        <v>-0.71057767324490495</v>
      </c>
      <c r="B1029">
        <v>-0.69088837645214396</v>
      </c>
      <c r="D1029" s="3">
        <v>0.19991589685189201</v>
      </c>
      <c r="E1029" s="3">
        <v>2.2898106991335498</v>
      </c>
      <c r="G1029" s="2">
        <f t="shared" si="32"/>
        <v>-1.7240593691368127</v>
      </c>
      <c r="H1029" s="9">
        <f t="shared" si="33"/>
        <v>-0.18619841186677577</v>
      </c>
      <c r="L1029" s="9">
        <f>L1028+H1029</f>
        <v>242.4173795050076</v>
      </c>
      <c r="N1029" s="3">
        <v>242.417379505009</v>
      </c>
      <c r="O1029" s="3">
        <v>-0.18619841186677599</v>
      </c>
    </row>
    <row r="1030" spans="1:15" x14ac:dyDescent="0.3">
      <c r="A1030">
        <v>-0.64059052295669905</v>
      </c>
      <c r="B1030">
        <v>-0.630661226122601</v>
      </c>
      <c r="D1030" s="3">
        <v>0.19991589685189201</v>
      </c>
      <c r="E1030" s="3">
        <v>2.2898106991335498</v>
      </c>
      <c r="G1030" s="2">
        <f t="shared" si="32"/>
        <v>-1.5721590520159259</v>
      </c>
      <c r="H1030" s="9">
        <f t="shared" si="33"/>
        <v>-0.16979317761771998</v>
      </c>
      <c r="L1030" s="9">
        <f>L1029+H1030</f>
        <v>242.24758632738988</v>
      </c>
      <c r="N1030" s="3">
        <v>242.24758632739099</v>
      </c>
      <c r="O1030" s="3">
        <v>-0.16979317761772</v>
      </c>
    </row>
    <row r="1031" spans="1:15" x14ac:dyDescent="0.3">
      <c r="A1031">
        <v>-0.60411996486840702</v>
      </c>
      <c r="B1031">
        <v>-0.59414835798535004</v>
      </c>
      <c r="D1031" s="3">
        <v>0.19991589685189201</v>
      </c>
      <c r="E1031" s="3">
        <v>2.2898106991335498</v>
      </c>
      <c r="G1031" s="2">
        <f t="shared" si="32"/>
        <v>-1.4812604515702861</v>
      </c>
      <c r="H1031" s="9">
        <f t="shared" si="33"/>
        <v>-0.15997612876959089</v>
      </c>
      <c r="L1031" s="9">
        <f>L1030+H1031</f>
        <v>242.0876101986203</v>
      </c>
      <c r="N1031" s="3">
        <v>242.08761019862101</v>
      </c>
      <c r="O1031" s="3">
        <v>-0.159976128769591</v>
      </c>
    </row>
    <row r="1032" spans="1:15" x14ac:dyDescent="0.3">
      <c r="A1032">
        <v>-0.58213095418688998</v>
      </c>
      <c r="B1032">
        <v>-0.55218859871327997</v>
      </c>
      <c r="D1032" s="3">
        <v>0.19991589685189201</v>
      </c>
      <c r="E1032" s="3">
        <v>2.2898106991335498</v>
      </c>
      <c r="G1032" s="2">
        <f t="shared" si="32"/>
        <v>-1.3807845930647504</v>
      </c>
      <c r="H1032" s="9">
        <f t="shared" si="33"/>
        <v>-0.14912473605099305</v>
      </c>
      <c r="L1032" s="9">
        <f>L1031+H1032</f>
        <v>241.9384854625693</v>
      </c>
      <c r="N1032" s="3">
        <v>241.93848546256999</v>
      </c>
      <c r="O1032" s="3">
        <v>-0.149124736050993</v>
      </c>
    </row>
    <row r="1033" spans="1:15" x14ac:dyDescent="0.3">
      <c r="A1033">
        <v>-0.56957618510780805</v>
      </c>
      <c r="B1033">
        <v>-0.55956300642099899</v>
      </c>
      <c r="D1033" s="3">
        <v>0.19991589685189201</v>
      </c>
      <c r="E1033" s="3">
        <v>2.2898106991335498</v>
      </c>
      <c r="G1033" s="2">
        <f t="shared" si="32"/>
        <v>-1.3951606928134455</v>
      </c>
      <c r="H1033" s="9">
        <f t="shared" si="33"/>
        <v>-0.15067735482385208</v>
      </c>
      <c r="L1033" s="9">
        <f>L1032+H1033</f>
        <v>241.78780810774546</v>
      </c>
      <c r="N1033" s="3">
        <v>241.787808107747</v>
      </c>
      <c r="O1033" s="3">
        <v>-0.150677354823852</v>
      </c>
    </row>
    <row r="1034" spans="1:15" x14ac:dyDescent="0.3">
      <c r="A1034">
        <v>-0.551727481133512</v>
      </c>
      <c r="B1034">
        <v>-0.51169239448830095</v>
      </c>
      <c r="D1034" s="3">
        <v>0.19991589685189201</v>
      </c>
      <c r="E1034" s="3">
        <v>2.2898106991335498</v>
      </c>
      <c r="G1034" s="2">
        <f t="shared" si="32"/>
        <v>-1.2819778137732181</v>
      </c>
      <c r="H1034" s="9">
        <f t="shared" si="33"/>
        <v>-0.13845360388750758</v>
      </c>
      <c r="L1034" s="9">
        <f>L1033+H1034</f>
        <v>241.64935450385795</v>
      </c>
      <c r="N1034" s="3">
        <v>241.649354503859</v>
      </c>
      <c r="O1034" s="3">
        <v>-0.13845360388750799</v>
      </c>
    </row>
    <row r="1035" spans="1:15" x14ac:dyDescent="0.3">
      <c r="A1035">
        <v>-0.54982339087367604</v>
      </c>
      <c r="B1035">
        <v>-0.54982339087367604</v>
      </c>
      <c r="D1035" s="3">
        <v>0.19991589685189201</v>
      </c>
      <c r="E1035" s="3">
        <v>2.2898106991335498</v>
      </c>
      <c r="G1035" s="2">
        <f t="shared" si="32"/>
        <v>-1.3689099193530905</v>
      </c>
      <c r="H1035" s="9">
        <f t="shared" si="33"/>
        <v>-0.14784227129013375</v>
      </c>
      <c r="L1035" s="9">
        <f>L1034+H1035</f>
        <v>241.50151223256782</v>
      </c>
      <c r="N1035" s="3">
        <v>241.50151223256901</v>
      </c>
      <c r="O1035" s="3">
        <v>-0.147842271290134</v>
      </c>
    </row>
    <row r="1036" spans="1:15" x14ac:dyDescent="0.3">
      <c r="A1036">
        <v>-0.53461004702968196</v>
      </c>
      <c r="B1036">
        <v>-0.51451441740472503</v>
      </c>
      <c r="D1036" s="3">
        <v>0.19991589685189201</v>
      </c>
      <c r="E1036" s="3">
        <v>2.2898106991335498</v>
      </c>
      <c r="G1036" s="2">
        <f t="shared" si="32"/>
        <v>-1.2850176648497755</v>
      </c>
      <c r="H1036" s="9">
        <f t="shared" si="33"/>
        <v>-0.13878190780377572</v>
      </c>
      <c r="L1036" s="9">
        <f>L1035+H1036</f>
        <v>241.36273032476404</v>
      </c>
      <c r="N1036" s="3">
        <v>241.36273032476501</v>
      </c>
      <c r="O1036" s="3">
        <v>-0.138781907803776</v>
      </c>
    </row>
    <row r="1037" spans="1:15" x14ac:dyDescent="0.3">
      <c r="A1037">
        <v>-0.53461004702968196</v>
      </c>
      <c r="B1037">
        <v>-0.51451441740472503</v>
      </c>
      <c r="D1037" s="3">
        <v>0.19991589685189201</v>
      </c>
      <c r="E1037" s="3">
        <v>2.2898106991335498</v>
      </c>
      <c r="G1037" s="2">
        <f t="shared" si="32"/>
        <v>-1.2850176648497755</v>
      </c>
      <c r="H1037" s="9">
        <f t="shared" si="33"/>
        <v>-0.13878190780377572</v>
      </c>
      <c r="L1037" s="9">
        <f>L1036+H1037</f>
        <v>241.22394841696027</v>
      </c>
      <c r="N1037" s="3">
        <v>241.22394841696101</v>
      </c>
      <c r="O1037" s="3">
        <v>-0.138781907803776</v>
      </c>
    </row>
    <row r="1038" spans="1:15" x14ac:dyDescent="0.3">
      <c r="A1038">
        <v>-0.55847339981235999</v>
      </c>
      <c r="B1038">
        <v>-0.54844653031403601</v>
      </c>
      <c r="D1038" s="3">
        <v>0.19991589685189201</v>
      </c>
      <c r="E1038" s="3">
        <v>2.2898106991335498</v>
      </c>
      <c r="G1038" s="2">
        <f t="shared" si="32"/>
        <v>-1.3674864436071656</v>
      </c>
      <c r="H1038" s="9">
        <f t="shared" si="33"/>
        <v>-0.1476885359095739</v>
      </c>
      <c r="L1038" s="9">
        <f>L1037+H1038</f>
        <v>241.0762598810507</v>
      </c>
      <c r="N1038" s="3">
        <v>241.07625988105201</v>
      </c>
      <c r="O1038" s="3">
        <v>-0.14768853590957401</v>
      </c>
    </row>
    <row r="1039" spans="1:15" x14ac:dyDescent="0.3">
      <c r="A1039">
        <v>-0.56733020567669701</v>
      </c>
      <c r="B1039">
        <v>-0.54731576323611797</v>
      </c>
      <c r="D1039" s="3">
        <v>0.19991589685189201</v>
      </c>
      <c r="E1039" s="3">
        <v>2.2898106991335498</v>
      </c>
      <c r="G1039" s="2">
        <f t="shared" si="32"/>
        <v>-1.366667817341533</v>
      </c>
      <c r="H1039" s="9">
        <f t="shared" si="33"/>
        <v>-0.14760012427288555</v>
      </c>
      <c r="L1039" s="9">
        <f>L1038+H1039</f>
        <v>240.92865975677782</v>
      </c>
      <c r="N1039" s="3">
        <v>240.92865975677901</v>
      </c>
      <c r="O1039" s="3">
        <v>-0.14760012427288599</v>
      </c>
    </row>
    <row r="1040" spans="1:15" x14ac:dyDescent="0.3">
      <c r="A1040">
        <v>-0.62598329588734702</v>
      </c>
      <c r="B1040">
        <v>-0.60610755665995597</v>
      </c>
      <c r="D1040" s="3">
        <v>0.19991589685189201</v>
      </c>
      <c r="E1040" s="3">
        <v>2.2898106991335498</v>
      </c>
      <c r="G1040" s="2">
        <f t="shared" si="32"/>
        <v>-1.5130155800772838</v>
      </c>
      <c r="H1040" s="9">
        <f t="shared" si="33"/>
        <v>-0.16340568264834662</v>
      </c>
      <c r="L1040" s="9">
        <f>L1039+H1040</f>
        <v>240.76525407412947</v>
      </c>
      <c r="N1040" s="3">
        <v>240.76525407413101</v>
      </c>
      <c r="O1040" s="3">
        <v>-0.16340568264834701</v>
      </c>
    </row>
    <row r="1041" spans="1:15" x14ac:dyDescent="0.3">
      <c r="A1041">
        <v>-0.62431121447739801</v>
      </c>
      <c r="B1041">
        <v>-0.48650014601380298</v>
      </c>
      <c r="D1041" s="3">
        <v>0.19991589685189201</v>
      </c>
      <c r="E1041" s="3">
        <v>2.2898106991335498</v>
      </c>
      <c r="G1041" s="2">
        <f t="shared" si="32"/>
        <v>-1.2388029758293833</v>
      </c>
      <c r="H1041" s="9">
        <f t="shared" si="33"/>
        <v>-0.13379072138957337</v>
      </c>
      <c r="L1041" s="9">
        <f>L1040+H1041</f>
        <v>240.6314633527399</v>
      </c>
      <c r="N1041" s="3">
        <v>240.63146335274101</v>
      </c>
      <c r="O1041" s="3">
        <v>-0.13379072138957299</v>
      </c>
    </row>
    <row r="1042" spans="1:15" x14ac:dyDescent="0.3">
      <c r="A1042">
        <v>6.1934420319542198</v>
      </c>
      <c r="B1042">
        <v>2.5434014147485899</v>
      </c>
      <c r="D1042" s="3">
        <v>0.83687206214217202</v>
      </c>
      <c r="E1042" s="3">
        <v>1.6528545338432701</v>
      </c>
      <c r="G1042" s="2">
        <f t="shared" si="32"/>
        <v>9.3869911647901247</v>
      </c>
      <c r="H1042" s="9">
        <f t="shared" si="33"/>
        <v>1.0137950457973335</v>
      </c>
      <c r="L1042" s="9">
        <f>L1041+H1042</f>
        <v>241.64525839853724</v>
      </c>
      <c r="N1042" s="3">
        <v>241.645258398538</v>
      </c>
      <c r="O1042" s="3">
        <v>1.0137950457973299</v>
      </c>
    </row>
    <row r="1043" spans="1:15" x14ac:dyDescent="0.3">
      <c r="A1043">
        <v>11.8997485195781</v>
      </c>
      <c r="B1043">
        <v>4.3974231930176799</v>
      </c>
      <c r="D1043" s="3">
        <v>1.2287982129735999</v>
      </c>
      <c r="E1043" s="3">
        <v>1.2609283830118401</v>
      </c>
      <c r="G1043" s="2">
        <f t="shared" si="32"/>
        <v>20.167225431883359</v>
      </c>
      <c r="H1043" s="9">
        <f t="shared" si="33"/>
        <v>2.1780603466434028</v>
      </c>
      <c r="L1043" s="9">
        <f>L1042+H1043</f>
        <v>243.82331874518064</v>
      </c>
      <c r="N1043" s="3">
        <v>243.82331874518201</v>
      </c>
      <c r="O1043" s="3">
        <v>2.1780603466434099</v>
      </c>
    </row>
    <row r="1044" spans="1:15" x14ac:dyDescent="0.3">
      <c r="A1044">
        <v>13.871175018128699</v>
      </c>
      <c r="B1044">
        <v>3.8857484419694099</v>
      </c>
      <c r="D1044" s="3">
        <v>1.4302722234006</v>
      </c>
      <c r="E1044" s="3">
        <v>1.05945437258484</v>
      </c>
      <c r="G1044" s="2">
        <f t="shared" si="32"/>
        <v>23.956329511967017</v>
      </c>
      <c r="H1044" s="9">
        <f t="shared" si="33"/>
        <v>2.5872835872924371</v>
      </c>
      <c r="L1044" s="9">
        <f>L1043+H1044</f>
        <v>246.41060233247308</v>
      </c>
      <c r="N1044" s="3">
        <v>246.41060233247401</v>
      </c>
      <c r="O1044" s="3">
        <v>2.5872835872924602</v>
      </c>
    </row>
    <row r="1045" spans="1:15" x14ac:dyDescent="0.3">
      <c r="A1045">
        <v>15.8151692549801</v>
      </c>
      <c r="B1045">
        <v>5.6874128354040696</v>
      </c>
      <c r="D1045" s="3">
        <v>1.5282181889648501</v>
      </c>
      <c r="E1045" s="3">
        <v>0.96150840702059504</v>
      </c>
      <c r="G1045" s="2">
        <f t="shared" si="32"/>
        <v>29.637524572456115</v>
      </c>
      <c r="H1045" s="9">
        <f t="shared" si="33"/>
        <v>3.2008526538252604</v>
      </c>
      <c r="L1045" s="9">
        <f>L1044+H1045</f>
        <v>249.61145498629833</v>
      </c>
      <c r="N1045" s="3">
        <v>249.61145498629901</v>
      </c>
      <c r="O1045" s="3">
        <v>3.2008526538252702</v>
      </c>
    </row>
    <row r="1046" spans="1:15" x14ac:dyDescent="0.3">
      <c r="A1046">
        <v>16.014091342460802</v>
      </c>
      <c r="B1046">
        <v>6.35363852396884</v>
      </c>
      <c r="D1046" s="3">
        <v>1.5577484161676001</v>
      </c>
      <c r="E1046" s="3">
        <v>0.93197817981784103</v>
      </c>
      <c r="G1046" s="2">
        <f t="shared" si="32"/>
        <v>30.867377891870582</v>
      </c>
      <c r="H1046" s="9">
        <f t="shared" si="33"/>
        <v>3.3336768123220226</v>
      </c>
      <c r="L1046" s="9">
        <f>L1045+H1046</f>
        <v>252.94513179862034</v>
      </c>
      <c r="N1046" s="3">
        <v>252.94513179862199</v>
      </c>
      <c r="O1046" s="3">
        <v>3.3336768123220502</v>
      </c>
    </row>
    <row r="1047" spans="1:15" x14ac:dyDescent="0.3">
      <c r="A1047">
        <v>16.491980386607</v>
      </c>
      <c r="B1047">
        <v>6.7076581556469197</v>
      </c>
      <c r="D1047" s="3">
        <v>1.5282181889648501</v>
      </c>
      <c r="E1047" s="3">
        <v>0.96150840702059504</v>
      </c>
      <c r="G1047" s="2">
        <f t="shared" si="32"/>
        <v>31.65281410693915</v>
      </c>
      <c r="H1047" s="9">
        <f t="shared" si="33"/>
        <v>3.4185039235494279</v>
      </c>
      <c r="L1047" s="9">
        <f>L1046+H1047</f>
        <v>256.36363572216976</v>
      </c>
      <c r="N1047" s="3">
        <v>256.36363572217101</v>
      </c>
      <c r="O1047" s="3">
        <v>3.4185039235494301</v>
      </c>
    </row>
    <row r="1048" spans="1:15" x14ac:dyDescent="0.3">
      <c r="A1048">
        <v>16.383896617771999</v>
      </c>
      <c r="B1048">
        <v>6.7548270115822797</v>
      </c>
      <c r="D1048" s="3">
        <v>1.4500466958532201</v>
      </c>
      <c r="E1048" s="3">
        <v>1.10876841140922</v>
      </c>
      <c r="G1048" s="2">
        <f t="shared" si="32"/>
        <v>31.246953970777206</v>
      </c>
      <c r="H1048" s="9">
        <f t="shared" si="33"/>
        <v>3.3746710288439377</v>
      </c>
      <c r="L1048" s="9">
        <f>L1047+H1048</f>
        <v>259.73830675101368</v>
      </c>
      <c r="N1048" s="3">
        <v>259.73830675101499</v>
      </c>
      <c r="O1048" s="3">
        <v>3.3746710288439599</v>
      </c>
    </row>
    <row r="1049" spans="1:15" x14ac:dyDescent="0.3">
      <c r="A1049">
        <v>14.529817534593899</v>
      </c>
      <c r="B1049">
        <v>4.72620370991317</v>
      </c>
      <c r="D1049" s="3">
        <v>1.24205171280601</v>
      </c>
      <c r="E1049" s="3">
        <v>1.3167633944564301</v>
      </c>
      <c r="G1049" s="2">
        <f t="shared" si="32"/>
        <v>24.270076795558992</v>
      </c>
      <c r="H1049" s="9">
        <f t="shared" si="33"/>
        <v>2.6211682939203711</v>
      </c>
      <c r="L1049" s="9">
        <f>L1048+H1049</f>
        <v>262.35947504493407</v>
      </c>
      <c r="N1049" s="3">
        <v>262.35947504493498</v>
      </c>
      <c r="O1049" s="3">
        <v>2.62116829392038</v>
      </c>
    </row>
    <row r="1050" spans="1:15" x14ac:dyDescent="0.3">
      <c r="A1050">
        <v>9.6096512229848603</v>
      </c>
      <c r="B1050">
        <v>4.1246601671730998</v>
      </c>
      <c r="D1050" s="3">
        <v>0.84094378370102196</v>
      </c>
      <c r="E1050" s="3">
        <v>1.71787132356142</v>
      </c>
      <c r="G1050" s="2">
        <f t="shared" si="32"/>
        <v>15.166811880126762</v>
      </c>
      <c r="H1050" s="9">
        <f t="shared" si="33"/>
        <v>1.6380156830536903</v>
      </c>
      <c r="L1050" s="9">
        <f>L1049+H1050</f>
        <v>263.99749072798778</v>
      </c>
      <c r="N1050" s="3">
        <v>263.99749072798897</v>
      </c>
      <c r="O1050" s="3">
        <v>1.6380156830536901</v>
      </c>
    </row>
    <row r="1051" spans="1:15" x14ac:dyDescent="0.3">
      <c r="A1051">
        <v>1.39150513899691</v>
      </c>
      <c r="B1051">
        <v>9.0125289287675905</v>
      </c>
      <c r="D1051" s="3">
        <v>0.199916124831374</v>
      </c>
      <c r="E1051" s="3">
        <v>2.3588989824310702</v>
      </c>
      <c r="G1051" s="2">
        <f t="shared" si="32"/>
        <v>21.537829634271656</v>
      </c>
      <c r="H1051" s="9">
        <f t="shared" si="33"/>
        <v>2.3260856005013388</v>
      </c>
      <c r="L1051" s="9">
        <f>L1050+H1051</f>
        <v>266.32357632848914</v>
      </c>
      <c r="N1051" s="3">
        <v>266.32357632848999</v>
      </c>
      <c r="O1051" s="3">
        <v>2.3260856005013402</v>
      </c>
    </row>
    <row r="1052" spans="1:15" x14ac:dyDescent="0.3">
      <c r="A1052">
        <v>-0.44089383488001499</v>
      </c>
      <c r="B1052">
        <v>1.8452065641983399</v>
      </c>
      <c r="D1052" s="3">
        <v>0.199916124831374</v>
      </c>
      <c r="E1052" s="3">
        <v>2.3588989824310702</v>
      </c>
      <c r="G1052" s="2">
        <f t="shared" si="32"/>
        <v>4.2645140997313389</v>
      </c>
      <c r="H1052" s="9">
        <f t="shared" si="33"/>
        <v>0.46056752277098462</v>
      </c>
      <c r="L1052" s="9">
        <f>L1051+H1052</f>
        <v>266.78414385126013</v>
      </c>
      <c r="N1052" s="3">
        <v>266.78414385126098</v>
      </c>
      <c r="O1052" s="3">
        <v>0.46056752277098501</v>
      </c>
    </row>
    <row r="1053" spans="1:15" x14ac:dyDescent="0.3">
      <c r="A1053">
        <v>-0.78267932620877501</v>
      </c>
      <c r="B1053">
        <v>-0.76286440051316695</v>
      </c>
      <c r="D1053" s="3">
        <v>0.199916124831374</v>
      </c>
      <c r="E1053" s="3">
        <v>2.3588989824310702</v>
      </c>
      <c r="G1053" s="2">
        <f t="shared" si="32"/>
        <v>-1.955990275984687</v>
      </c>
      <c r="H1053" s="9">
        <f t="shared" si="33"/>
        <v>-0.21124694980634617</v>
      </c>
      <c r="L1053" s="9">
        <f>L1052+H1053</f>
        <v>266.57289690145376</v>
      </c>
      <c r="N1053" s="3">
        <v>266.57289690145501</v>
      </c>
      <c r="O1053" s="3">
        <v>-0.21124694980634601</v>
      </c>
    </row>
    <row r="1054" spans="1:15" x14ac:dyDescent="0.3">
      <c r="A1054">
        <v>-0.70371471933082796</v>
      </c>
      <c r="B1054">
        <v>-0.68373503386380996</v>
      </c>
      <c r="D1054" s="3">
        <v>0.199916124831374</v>
      </c>
      <c r="E1054" s="3">
        <v>2.3588989824310702</v>
      </c>
      <c r="G1054" s="2">
        <f t="shared" si="32"/>
        <v>-1.7535457953092317</v>
      </c>
      <c r="H1054" s="9">
        <f t="shared" si="33"/>
        <v>-0.18938294589339702</v>
      </c>
      <c r="L1054" s="9">
        <f>L1053+H1054</f>
        <v>266.38351395556037</v>
      </c>
      <c r="N1054" s="3">
        <v>266.38351395556202</v>
      </c>
      <c r="O1054" s="3">
        <v>-0.18938294589339699</v>
      </c>
    </row>
    <row r="1055" spans="1:15" x14ac:dyDescent="0.3">
      <c r="A1055">
        <v>-0.67686873987738605</v>
      </c>
      <c r="B1055">
        <v>-0.65683031885272303</v>
      </c>
      <c r="D1055" s="3">
        <v>0.199916124831374</v>
      </c>
      <c r="E1055" s="3">
        <v>2.3588989824310702</v>
      </c>
      <c r="G1055" s="2">
        <f t="shared" si="32"/>
        <v>-1.684713346267346</v>
      </c>
      <c r="H1055" s="9">
        <f t="shared" si="33"/>
        <v>-0.18194904139687337</v>
      </c>
      <c r="L1055" s="9">
        <f>L1054+H1055</f>
        <v>266.2015649141635</v>
      </c>
      <c r="N1055" s="3">
        <v>266.20156491416498</v>
      </c>
      <c r="O1055" s="3">
        <v>-0.18194904139687301</v>
      </c>
    </row>
    <row r="1056" spans="1:15" x14ac:dyDescent="0.3">
      <c r="A1056">
        <v>-0.70371471933082796</v>
      </c>
      <c r="B1056">
        <v>-0.68373503386380996</v>
      </c>
      <c r="D1056" s="3">
        <v>0.199916124831374</v>
      </c>
      <c r="E1056" s="3">
        <v>2.3588989824310702</v>
      </c>
      <c r="G1056" s="2">
        <f t="shared" si="32"/>
        <v>-1.7535457953092317</v>
      </c>
      <c r="H1056" s="9">
        <f t="shared" si="33"/>
        <v>-0.18938294589339702</v>
      </c>
      <c r="L1056" s="9">
        <f>L1055+H1056</f>
        <v>266.01218196827011</v>
      </c>
      <c r="N1056" s="3">
        <v>266.01218196827102</v>
      </c>
      <c r="O1056" s="3">
        <v>-0.18938294589339699</v>
      </c>
    </row>
    <row r="1057" spans="1:15" x14ac:dyDescent="0.3">
      <c r="A1057">
        <v>-0.70371471933082796</v>
      </c>
      <c r="B1057">
        <v>-0.68373503386380996</v>
      </c>
      <c r="D1057" s="3">
        <v>0.199916124831374</v>
      </c>
      <c r="E1057" s="3">
        <v>2.3588989824310702</v>
      </c>
      <c r="G1057" s="2">
        <f t="shared" si="32"/>
        <v>-1.7535457953092317</v>
      </c>
      <c r="H1057" s="9">
        <f t="shared" si="33"/>
        <v>-0.18938294589339702</v>
      </c>
      <c r="L1057" s="9">
        <f>L1056+H1057</f>
        <v>265.82279902237673</v>
      </c>
      <c r="N1057" s="3">
        <v>265.82279902237798</v>
      </c>
      <c r="O1057" s="3">
        <v>-0.18938294589339699</v>
      </c>
    </row>
    <row r="1058" spans="1:15" x14ac:dyDescent="0.3">
      <c r="A1058">
        <v>-0.67686873987738605</v>
      </c>
      <c r="B1058">
        <v>-0.65683031885272303</v>
      </c>
      <c r="D1058" s="3">
        <v>0.199916124831374</v>
      </c>
      <c r="E1058" s="3">
        <v>2.3588989824310702</v>
      </c>
      <c r="G1058" s="2">
        <f t="shared" si="32"/>
        <v>-1.684713346267346</v>
      </c>
      <c r="H1058" s="9">
        <f t="shared" si="33"/>
        <v>-0.18194904139687337</v>
      </c>
      <c r="L1058" s="9">
        <f>L1057+H1058</f>
        <v>265.64084998097985</v>
      </c>
      <c r="N1058" s="3">
        <v>265.64084998098099</v>
      </c>
      <c r="O1058" s="3">
        <v>-0.18194904139687301</v>
      </c>
    </row>
    <row r="1059" spans="1:15" x14ac:dyDescent="0.3">
      <c r="A1059">
        <v>-0.68792236772703597</v>
      </c>
      <c r="B1059">
        <v>-0.68792236772703597</v>
      </c>
      <c r="D1059" s="3">
        <v>0.199916124831374</v>
      </c>
      <c r="E1059" s="3">
        <v>2.3588989824310702</v>
      </c>
      <c r="G1059" s="2">
        <f t="shared" si="32"/>
        <v>-1.7602661471636902</v>
      </c>
      <c r="H1059" s="9">
        <f t="shared" si="33"/>
        <v>-0.19010874389367852</v>
      </c>
      <c r="L1059" s="9">
        <f>L1058+H1059</f>
        <v>265.45074123708616</v>
      </c>
      <c r="N1059" s="3">
        <v>265.45074123708702</v>
      </c>
      <c r="O1059" s="3">
        <v>-0.19010874389367799</v>
      </c>
    </row>
    <row r="1060" spans="1:15" x14ac:dyDescent="0.3">
      <c r="A1060">
        <v>-0.65735659111493105</v>
      </c>
      <c r="B1060">
        <v>-0.63727454233386405</v>
      </c>
      <c r="D1060" s="3">
        <v>0.199916124831374</v>
      </c>
      <c r="E1060" s="3">
        <v>2.3588989824310702</v>
      </c>
      <c r="G1060" s="2">
        <f t="shared" si="32"/>
        <v>-1.6346824517686369</v>
      </c>
      <c r="H1060" s="9">
        <f t="shared" si="33"/>
        <v>-0.17654570479101278</v>
      </c>
      <c r="L1060" s="9">
        <f>L1059+H1060</f>
        <v>265.27419553229515</v>
      </c>
      <c r="N1060" s="3">
        <v>265.27419553229601</v>
      </c>
      <c r="O1060" s="3">
        <v>-0.176545704791013</v>
      </c>
    </row>
    <row r="1061" spans="1:15" x14ac:dyDescent="0.3">
      <c r="A1061">
        <v>-0.69912540281367397</v>
      </c>
      <c r="B1061">
        <v>-0.68912279020443201</v>
      </c>
      <c r="D1061" s="3">
        <v>0.199916124831374</v>
      </c>
      <c r="E1061" s="3">
        <v>2.3588989824310702</v>
      </c>
      <c r="G1061" s="2">
        <f t="shared" si="32"/>
        <v>-1.7653374898849776</v>
      </c>
      <c r="H1061" s="9">
        <f t="shared" si="33"/>
        <v>-0.19065644890757757</v>
      </c>
      <c r="L1061" s="9">
        <f>L1060+H1061</f>
        <v>265.08353908338756</v>
      </c>
      <c r="N1061" s="3">
        <v>265.08353908338898</v>
      </c>
      <c r="O1061" s="3">
        <v>-0.19065644890757799</v>
      </c>
    </row>
    <row r="1062" spans="1:15" x14ac:dyDescent="0.3">
      <c r="A1062">
        <v>-0.69691284760655703</v>
      </c>
      <c r="B1062">
        <v>-0.67691841823320198</v>
      </c>
      <c r="D1062" s="3">
        <v>0.199916124831374</v>
      </c>
      <c r="E1062" s="3">
        <v>2.3588989824310702</v>
      </c>
      <c r="G1062" s="2">
        <f t="shared" si="32"/>
        <v>-1.7361062837978507</v>
      </c>
      <c r="H1062" s="9">
        <f t="shared" si="33"/>
        <v>-0.18749947865016786</v>
      </c>
      <c r="L1062" s="9">
        <f>L1061+H1062</f>
        <v>264.89603960473738</v>
      </c>
      <c r="N1062" s="3">
        <v>264.89603960473897</v>
      </c>
      <c r="O1062" s="3">
        <v>-0.187499478650168</v>
      </c>
    </row>
    <row r="1063" spans="1:15" x14ac:dyDescent="0.3">
      <c r="A1063">
        <v>-0.69017155723446399</v>
      </c>
      <c r="B1063">
        <v>-0.67016242384323399</v>
      </c>
      <c r="D1063" s="3">
        <v>0.199916124831374</v>
      </c>
      <c r="E1063" s="3">
        <v>2.3588989824310702</v>
      </c>
      <c r="G1063" s="2">
        <f t="shared" si="32"/>
        <v>-1.7188218828584931</v>
      </c>
      <c r="H1063" s="9">
        <f t="shared" si="33"/>
        <v>-0.18563276334871726</v>
      </c>
      <c r="L1063" s="9">
        <f>L1062+H1063</f>
        <v>264.71040684138865</v>
      </c>
      <c r="N1063" s="3">
        <v>264.71040684139001</v>
      </c>
      <c r="O1063" s="3">
        <v>-0.18563276334871701</v>
      </c>
    </row>
    <row r="1064" spans="1:15" x14ac:dyDescent="0.3">
      <c r="A1064">
        <v>-0.65319241476087897</v>
      </c>
      <c r="B1064">
        <v>-0.64313854572684404</v>
      </c>
      <c r="D1064" s="3">
        <v>0.199916124831374</v>
      </c>
      <c r="E1064" s="3">
        <v>2.3588989824310702</v>
      </c>
      <c r="G1064" s="2">
        <f t="shared" si="32"/>
        <v>-1.6476825574054932</v>
      </c>
      <c r="H1064" s="9">
        <f t="shared" si="33"/>
        <v>-0.17794971619979327</v>
      </c>
      <c r="L1064" s="9">
        <f>L1063+H1064</f>
        <v>264.53245712518884</v>
      </c>
      <c r="N1064" s="3">
        <v>264.53245712518998</v>
      </c>
      <c r="O1064" s="3">
        <v>-0.177949716199793</v>
      </c>
    </row>
    <row r="1065" spans="1:15" x14ac:dyDescent="0.3">
      <c r="A1065">
        <v>-0.605928034247741</v>
      </c>
      <c r="B1065">
        <v>-0.49565080239731402</v>
      </c>
      <c r="D1065" s="3">
        <v>0.199916124831374</v>
      </c>
      <c r="E1065" s="3">
        <v>2.3588989824310702</v>
      </c>
      <c r="G1065" s="2">
        <f t="shared" si="32"/>
        <v>-1.2903249579496681</v>
      </c>
      <c r="H1065" s="9">
        <f t="shared" si="33"/>
        <v>-0.13935509545856414</v>
      </c>
      <c r="L1065" s="9">
        <f>L1064+H1065</f>
        <v>264.3931020297303</v>
      </c>
      <c r="N1065" s="3">
        <v>264.39310202973201</v>
      </c>
      <c r="O1065" s="3">
        <v>-0.139355095458564</v>
      </c>
    </row>
    <row r="1066" spans="1:15" x14ac:dyDescent="0.3">
      <c r="A1066">
        <v>3.2212394845494701</v>
      </c>
      <c r="B1066">
        <v>0.97747019356116505</v>
      </c>
      <c r="D1066" s="3">
        <v>0.82967736720479701</v>
      </c>
      <c r="E1066" s="3">
        <v>1.72913774005765</v>
      </c>
      <c r="G1066" s="2">
        <f t="shared" si="32"/>
        <v>4.3627700961452085</v>
      </c>
      <c r="H1066" s="9">
        <f t="shared" si="33"/>
        <v>0.47117917038368251</v>
      </c>
      <c r="L1066" s="9">
        <f>L1065+H1066</f>
        <v>264.86428120011396</v>
      </c>
      <c r="N1066" s="3">
        <v>264.86428120011499</v>
      </c>
      <c r="O1066" s="3">
        <v>0.47117917038368301</v>
      </c>
    </row>
    <row r="1067" spans="1:15" x14ac:dyDescent="0.3">
      <c r="A1067">
        <v>11.3161472011156</v>
      </c>
      <c r="B1067">
        <v>3.3370340273751902</v>
      </c>
      <c r="D1067" s="3">
        <v>1.23438277083494</v>
      </c>
      <c r="E1067" s="3">
        <v>1.3244323364274999</v>
      </c>
      <c r="G1067" s="2">
        <f t="shared" si="32"/>
        <v>18.388132910903717</v>
      </c>
      <c r="H1067" s="9">
        <f t="shared" si="33"/>
        <v>1.9859183543776011</v>
      </c>
      <c r="L1067" s="9">
        <f>L1066+H1067</f>
        <v>266.85019955449155</v>
      </c>
      <c r="N1067" s="3">
        <v>266.85019955449297</v>
      </c>
      <c r="O1067" s="3">
        <v>1.98591835437762</v>
      </c>
    </row>
    <row r="1068" spans="1:15" x14ac:dyDescent="0.3">
      <c r="A1068">
        <v>14.874519217233001</v>
      </c>
      <c r="B1068">
        <v>4.1883276041315698</v>
      </c>
      <c r="D1068" s="3">
        <v>1.44422086157616</v>
      </c>
      <c r="E1068" s="3">
        <v>1.1145942456862801</v>
      </c>
      <c r="G1068" s="2">
        <f t="shared" si="32"/>
        <v>26.150376806057444</v>
      </c>
      <c r="H1068" s="9">
        <f t="shared" si="33"/>
        <v>2.8242406950542041</v>
      </c>
      <c r="L1068" s="9">
        <f>L1067+H1068</f>
        <v>269.67444024954574</v>
      </c>
      <c r="N1068" s="3">
        <v>269.67444024954699</v>
      </c>
      <c r="O1068" s="3">
        <v>2.8242406950542098</v>
      </c>
    </row>
    <row r="1069" spans="1:15" x14ac:dyDescent="0.3">
      <c r="A1069">
        <v>15.3950470339596</v>
      </c>
      <c r="B1069">
        <v>3.94589297077159</v>
      </c>
      <c r="D1069" s="3">
        <v>1.54656469727312</v>
      </c>
      <c r="E1069" s="3">
        <v>1.0122504099893199</v>
      </c>
      <c r="G1069" s="2">
        <f t="shared" si="32"/>
        <v>27.803668033018688</v>
      </c>
      <c r="H1069" s="9">
        <f t="shared" si="33"/>
        <v>3.0027961475660185</v>
      </c>
      <c r="L1069" s="9">
        <f>L1068+H1069</f>
        <v>272.67723639711176</v>
      </c>
      <c r="N1069" s="3">
        <v>272.67723639711301</v>
      </c>
      <c r="O1069" s="3">
        <v>3.0027961475660399</v>
      </c>
    </row>
    <row r="1070" spans="1:15" x14ac:dyDescent="0.3">
      <c r="A1070">
        <v>15.682305199615399</v>
      </c>
      <c r="B1070">
        <v>4.4839917688019497</v>
      </c>
      <c r="D1070" s="3">
        <v>1.57745838906165</v>
      </c>
      <c r="E1070" s="3">
        <v>0.98135671820079196</v>
      </c>
      <c r="G1070" s="2">
        <f t="shared" si="32"/>
        <v>29.138579343629292</v>
      </c>
      <c r="H1070" s="9">
        <f t="shared" si="33"/>
        <v>3.1469665691119637</v>
      </c>
      <c r="L1070" s="9">
        <f>L1069+H1070</f>
        <v>275.82420296622371</v>
      </c>
      <c r="N1070" s="3">
        <v>275.82420296622502</v>
      </c>
      <c r="O1070" s="3">
        <v>3.1469665691119801</v>
      </c>
    </row>
    <row r="1071" spans="1:15" x14ac:dyDescent="0.3">
      <c r="A1071">
        <v>16.639672250922999</v>
      </c>
      <c r="B1071">
        <v>5.6820470644748502</v>
      </c>
      <c r="D1071" s="3">
        <v>1.5685050617070899</v>
      </c>
      <c r="E1071" s="3">
        <v>1.05775143309112</v>
      </c>
      <c r="G1071" s="2">
        <f t="shared" si="32"/>
        <v>32.109603576059193</v>
      </c>
      <c r="H1071" s="9">
        <f t="shared" si="33"/>
        <v>3.4678371862143926</v>
      </c>
      <c r="L1071" s="9">
        <f>L1070+H1071</f>
        <v>279.29204015243812</v>
      </c>
      <c r="N1071" s="3">
        <v>279.29204015243999</v>
      </c>
      <c r="O1071" s="3">
        <v>3.46783718621441</v>
      </c>
    </row>
    <row r="1072" spans="1:15" x14ac:dyDescent="0.3">
      <c r="A1072">
        <v>16.891904788012599</v>
      </c>
      <c r="B1072">
        <v>6.0532966613635999</v>
      </c>
      <c r="D1072" s="3">
        <v>1.4626908124182301</v>
      </c>
      <c r="E1072" s="3">
        <v>1.16356568237998</v>
      </c>
      <c r="G1072" s="2">
        <f t="shared" si="32"/>
        <v>31.751042198097529</v>
      </c>
      <c r="H1072" s="9">
        <f t="shared" si="33"/>
        <v>3.4291125573945331</v>
      </c>
      <c r="L1072" s="9">
        <f>L1071+H1072</f>
        <v>282.72115270983267</v>
      </c>
      <c r="N1072" s="3">
        <v>282.72115270983397</v>
      </c>
      <c r="O1072" s="3">
        <v>3.42911255739455</v>
      </c>
    </row>
    <row r="1073" spans="1:15" x14ac:dyDescent="0.3">
      <c r="A1073">
        <v>14.5410449413009</v>
      </c>
      <c r="B1073">
        <v>4.1791213563475704</v>
      </c>
      <c r="D1073" s="3">
        <v>1.2465449411449001</v>
      </c>
      <c r="E1073" s="3">
        <v>1.37971155365331</v>
      </c>
      <c r="G1073" s="2">
        <f t="shared" si="32"/>
        <v>23.89204803001131</v>
      </c>
      <c r="H1073" s="9">
        <f t="shared" si="33"/>
        <v>2.5803411872412219</v>
      </c>
      <c r="L1073" s="9">
        <f>L1072+H1073</f>
        <v>285.3014938970739</v>
      </c>
      <c r="N1073" s="3">
        <v>285.30149389707498</v>
      </c>
      <c r="O1073" s="3">
        <v>2.5803411872412299</v>
      </c>
    </row>
    <row r="1074" spans="1:15" x14ac:dyDescent="0.3">
      <c r="A1074">
        <v>5.7133700029965802</v>
      </c>
      <c r="B1074">
        <v>1.7994610831182101</v>
      </c>
      <c r="D1074" s="3">
        <v>0.83318778173275099</v>
      </c>
      <c r="E1074" s="3">
        <v>1.7930687130654599</v>
      </c>
      <c r="G1074" s="2">
        <f t="shared" si="32"/>
        <v>7.9868674475333084</v>
      </c>
      <c r="H1074" s="9">
        <f t="shared" si="33"/>
        <v>0.86258168433359728</v>
      </c>
      <c r="L1074" s="9">
        <f>L1073+H1074</f>
        <v>286.16407558140747</v>
      </c>
      <c r="N1074" s="3">
        <v>286.16407558140901</v>
      </c>
      <c r="O1074" s="3">
        <v>0.86258168433360105</v>
      </c>
    </row>
    <row r="1075" spans="1:15" x14ac:dyDescent="0.3">
      <c r="A1075">
        <v>-0.88880970252274205</v>
      </c>
      <c r="B1075">
        <v>-0.233350554004988</v>
      </c>
      <c r="D1075" s="3">
        <v>0.19991628296257299</v>
      </c>
      <c r="E1075" s="3">
        <v>2.4263402118356399</v>
      </c>
      <c r="G1075" s="2">
        <f t="shared" si="32"/>
        <v>-0.74387536462584336</v>
      </c>
      <c r="H1075" s="9">
        <f t="shared" si="33"/>
        <v>-8.0338539379591081E-2</v>
      </c>
      <c r="L1075" s="9">
        <f>L1074+H1075</f>
        <v>286.08373704202791</v>
      </c>
      <c r="N1075" s="3">
        <v>286.08373704202899</v>
      </c>
      <c r="O1075" s="3">
        <v>-8.03385393795914E-2</v>
      </c>
    </row>
    <row r="1076" spans="1:15" x14ac:dyDescent="0.3">
      <c r="A1076">
        <v>-0.92776540002508601</v>
      </c>
      <c r="B1076">
        <v>-0.85873441495754899</v>
      </c>
      <c r="D1076" s="3">
        <v>0.19991628296257299</v>
      </c>
      <c r="E1076" s="3">
        <v>2.4263402118356399</v>
      </c>
      <c r="G1076" s="2">
        <f t="shared" si="32"/>
        <v>-2.2690572525329533</v>
      </c>
      <c r="H1076" s="9">
        <f t="shared" si="33"/>
        <v>-0.24505818327355897</v>
      </c>
      <c r="L1076" s="9">
        <f>L1075+H1076</f>
        <v>285.83867885875435</v>
      </c>
      <c r="N1076" s="3">
        <v>285.838678858756</v>
      </c>
      <c r="O1076" s="3">
        <v>-0.24505818327355899</v>
      </c>
    </row>
    <row r="1077" spans="1:15" x14ac:dyDescent="0.3">
      <c r="A1077">
        <v>-0.88432109688155802</v>
      </c>
      <c r="B1077">
        <v>-0.85453655543961904</v>
      </c>
      <c r="D1077" s="3">
        <v>0.19991628296257299</v>
      </c>
      <c r="E1077" s="3">
        <v>2.4263402118356399</v>
      </c>
      <c r="G1077" s="2">
        <f t="shared" si="32"/>
        <v>-2.2501865935806098</v>
      </c>
      <c r="H1077" s="9">
        <f t="shared" si="33"/>
        <v>-0.24302015210670586</v>
      </c>
      <c r="L1077" s="9">
        <f>L1076+H1077</f>
        <v>285.59565870664767</v>
      </c>
      <c r="N1077" s="3">
        <v>285.59565870664898</v>
      </c>
      <c r="O1077" s="3">
        <v>-0.24302015210670599</v>
      </c>
    </row>
    <row r="1078" spans="1:15" x14ac:dyDescent="0.3">
      <c r="A1078">
        <v>-0.83273573485187302</v>
      </c>
      <c r="B1078">
        <v>-0.79285457961636596</v>
      </c>
      <c r="D1078" s="3">
        <v>0.19991628296257299</v>
      </c>
      <c r="E1078" s="3">
        <v>2.4263402118356399</v>
      </c>
      <c r="G1078" s="2">
        <f t="shared" si="32"/>
        <v>-2.0902123814629237</v>
      </c>
      <c r="H1078" s="9">
        <f t="shared" si="33"/>
        <v>-0.22574293719799574</v>
      </c>
      <c r="L1078" s="9">
        <f>L1077+H1078</f>
        <v>285.36991576944968</v>
      </c>
      <c r="N1078" s="3">
        <v>285.36991576945098</v>
      </c>
      <c r="O1078" s="3">
        <v>-0.22574293719799601</v>
      </c>
    </row>
    <row r="1079" spans="1:15" x14ac:dyDescent="0.3">
      <c r="A1079">
        <v>-0.77298330152739503</v>
      </c>
      <c r="B1079">
        <v>-0.74287213317274203</v>
      </c>
      <c r="D1079" s="3">
        <v>0.19991628296257299</v>
      </c>
      <c r="E1079" s="3">
        <v>2.4263402118356399</v>
      </c>
      <c r="G1079" s="2">
        <f t="shared" si="32"/>
        <v>-1.9569924774026393</v>
      </c>
      <c r="H1079" s="9">
        <f t="shared" si="33"/>
        <v>-0.21135518755948501</v>
      </c>
      <c r="L1079" s="9">
        <f>L1078+H1079</f>
        <v>285.15856058189019</v>
      </c>
      <c r="N1079" s="3">
        <v>285.158560581892</v>
      </c>
      <c r="O1079" s="3">
        <v>-0.21135518755948501</v>
      </c>
    </row>
    <row r="1080" spans="1:15" x14ac:dyDescent="0.3">
      <c r="A1080">
        <v>-0.75086759192239605</v>
      </c>
      <c r="B1080">
        <v>-0.72068787974975701</v>
      </c>
      <c r="D1080" s="3">
        <v>0.19991628296257299</v>
      </c>
      <c r="E1080" s="3">
        <v>2.4263402118356399</v>
      </c>
      <c r="G1080" s="2">
        <f t="shared" si="32"/>
        <v>-1.8987446407935871</v>
      </c>
      <c r="H1080" s="9">
        <f t="shared" si="33"/>
        <v>-0.20506442120570742</v>
      </c>
      <c r="L1080" s="9">
        <f>L1079+H1080</f>
        <v>284.95349616068449</v>
      </c>
      <c r="N1080" s="3">
        <v>284.95349616068597</v>
      </c>
      <c r="O1080" s="3">
        <v>-0.205064421205708</v>
      </c>
    </row>
    <row r="1081" spans="1:15" x14ac:dyDescent="0.3">
      <c r="A1081">
        <v>-0.72228322781783305</v>
      </c>
      <c r="B1081">
        <v>-0.69201295281791397</v>
      </c>
      <c r="D1081" s="3">
        <v>0.19991628296257299</v>
      </c>
      <c r="E1081" s="3">
        <v>2.4263402118356399</v>
      </c>
      <c r="G1081" s="2">
        <f t="shared" si="32"/>
        <v>-1.8234550326847745</v>
      </c>
      <c r="H1081" s="9">
        <f t="shared" si="33"/>
        <v>-0.19693314352995564</v>
      </c>
      <c r="L1081" s="9">
        <f>L1080+H1081</f>
        <v>284.75656301715452</v>
      </c>
      <c r="N1081" s="3">
        <v>284.756563017156</v>
      </c>
      <c r="O1081" s="3">
        <v>-0.196933143529956</v>
      </c>
    </row>
    <row r="1082" spans="1:15" x14ac:dyDescent="0.3">
      <c r="A1082">
        <v>-0.69470065731379005</v>
      </c>
      <c r="B1082">
        <v>-0.664340785611642</v>
      </c>
      <c r="D1082" s="3">
        <v>0.19991628296257299</v>
      </c>
      <c r="E1082" s="3">
        <v>2.4263402118356399</v>
      </c>
      <c r="G1082" s="2">
        <f t="shared" si="32"/>
        <v>-1.7507987356738359</v>
      </c>
      <c r="H1082" s="9">
        <f t="shared" si="33"/>
        <v>-0.18908626345277429</v>
      </c>
      <c r="L1082" s="9">
        <f>L1081+H1082</f>
        <v>284.56747675370173</v>
      </c>
      <c r="N1082" s="3">
        <v>284.56747675370298</v>
      </c>
      <c r="O1082" s="3">
        <v>-0.18908626345277399</v>
      </c>
    </row>
    <row r="1083" spans="1:15" x14ac:dyDescent="0.3">
      <c r="A1083">
        <v>-0.66180158108658105</v>
      </c>
      <c r="B1083">
        <v>-0.66180158108658105</v>
      </c>
      <c r="D1083" s="3">
        <v>0.19991628296257299</v>
      </c>
      <c r="E1083" s="3">
        <v>2.4263402118356399</v>
      </c>
      <c r="G1083" s="2">
        <f t="shared" si="32"/>
        <v>-1.7380607005963595</v>
      </c>
      <c r="H1083" s="9">
        <f t="shared" si="33"/>
        <v>-0.18771055566440681</v>
      </c>
      <c r="L1083" s="9">
        <f>L1082+H1083</f>
        <v>284.37976619803732</v>
      </c>
      <c r="N1083" s="3">
        <v>284.37976619803902</v>
      </c>
      <c r="O1083" s="3">
        <v>-0.187710555664407</v>
      </c>
    </row>
    <row r="1084" spans="1:15" x14ac:dyDescent="0.3">
      <c r="A1084">
        <v>-0.65096849853499195</v>
      </c>
      <c r="B1084">
        <v>-0.63061416641016299</v>
      </c>
      <c r="D1084" s="3">
        <v>0.19991628296257299</v>
      </c>
      <c r="E1084" s="3">
        <v>2.4263402118356399</v>
      </c>
      <c r="G1084" s="2">
        <f t="shared" si="32"/>
        <v>-1.6602237126670329</v>
      </c>
      <c r="H1084" s="9">
        <f t="shared" si="33"/>
        <v>-0.17930416096803956</v>
      </c>
      <c r="L1084" s="9">
        <f>L1083+H1084</f>
        <v>284.20046203706926</v>
      </c>
      <c r="N1084" s="3">
        <v>284.20046203707102</v>
      </c>
      <c r="O1084" s="3">
        <v>-0.17930416096804</v>
      </c>
    </row>
    <row r="1085" spans="1:15" x14ac:dyDescent="0.3">
      <c r="A1085">
        <v>-0.63214545529898902</v>
      </c>
      <c r="B1085">
        <v>-0.61174743756047101</v>
      </c>
      <c r="D1085" s="3">
        <v>0.19991628296257299</v>
      </c>
      <c r="E1085" s="3">
        <v>2.4263402118356399</v>
      </c>
      <c r="G1085" s="2">
        <f t="shared" si="32"/>
        <v>-1.6106835769554402</v>
      </c>
      <c r="H1085" s="9">
        <f t="shared" si="33"/>
        <v>-0.17395382631118753</v>
      </c>
      <c r="L1085" s="9">
        <f>L1084+H1085</f>
        <v>284.0265082107581</v>
      </c>
      <c r="N1085" s="3">
        <v>284.02650821076003</v>
      </c>
      <c r="O1085" s="3">
        <v>-0.173953826311188</v>
      </c>
    </row>
    <row r="1086" spans="1:15" x14ac:dyDescent="0.3">
      <c r="A1086">
        <v>-0.63836339999024105</v>
      </c>
      <c r="B1086">
        <v>-0.61797990218238297</v>
      </c>
      <c r="D1086" s="3">
        <v>0.19991628296257299</v>
      </c>
      <c r="E1086" s="3">
        <v>2.4263402118356399</v>
      </c>
      <c r="G1086" s="2">
        <f t="shared" si="32"/>
        <v>-1.6270487248767702</v>
      </c>
      <c r="H1086" s="9">
        <f t="shared" si="33"/>
        <v>-0.17572126228669116</v>
      </c>
      <c r="L1086" s="9">
        <f>L1085+H1086</f>
        <v>283.85078694847141</v>
      </c>
      <c r="N1086" s="3">
        <v>283.850786948473</v>
      </c>
      <c r="O1086" s="3">
        <v>-0.17572126228669099</v>
      </c>
    </row>
    <row r="1087" spans="1:15" x14ac:dyDescent="0.3">
      <c r="A1087">
        <v>-0.62598329414882004</v>
      </c>
      <c r="B1087">
        <v>-0.60557079863678498</v>
      </c>
      <c r="D1087" s="3">
        <v>0.19991628296257299</v>
      </c>
      <c r="E1087" s="3">
        <v>2.4263402118356399</v>
      </c>
      <c r="G1087" s="2">
        <f t="shared" si="32"/>
        <v>-1.5944650332087535</v>
      </c>
      <c r="H1087" s="9">
        <f t="shared" si="33"/>
        <v>-0.17220222358654538</v>
      </c>
      <c r="L1087" s="9">
        <f>L1086+H1087</f>
        <v>283.67858472488484</v>
      </c>
      <c r="N1087" s="3">
        <v>283.67858472488598</v>
      </c>
      <c r="O1087" s="3">
        <v>-0.17220222358654499</v>
      </c>
    </row>
    <row r="1088" spans="1:15" x14ac:dyDescent="0.3">
      <c r="A1088">
        <v>-0.60782692630164503</v>
      </c>
      <c r="B1088">
        <v>-0.587371251987718</v>
      </c>
      <c r="D1088" s="3">
        <v>0.19991628296257299</v>
      </c>
      <c r="E1088" s="3">
        <v>2.4263402118356399</v>
      </c>
      <c r="G1088" s="2">
        <f t="shared" si="32"/>
        <v>-1.5466769877648354</v>
      </c>
      <c r="H1088" s="9">
        <f t="shared" si="33"/>
        <v>-0.16704111467860222</v>
      </c>
      <c r="L1088" s="9">
        <f>L1087+H1088</f>
        <v>283.51154361020622</v>
      </c>
      <c r="N1088" s="3">
        <v>283.51154361020798</v>
      </c>
      <c r="O1088" s="3">
        <v>-0.167041114678602</v>
      </c>
    </row>
    <row r="1089" spans="1:15" x14ac:dyDescent="0.3">
      <c r="A1089">
        <v>-0.59741126089976504</v>
      </c>
      <c r="B1089">
        <v>-0.556519401134836</v>
      </c>
      <c r="D1089" s="3">
        <v>0.19991628296257299</v>
      </c>
      <c r="E1089" s="3">
        <v>2.4263402118356399</v>
      </c>
      <c r="G1089" s="2">
        <f t="shared" si="32"/>
        <v>-1.4697376403192064</v>
      </c>
      <c r="H1089" s="9">
        <f t="shared" si="33"/>
        <v>-0.15873166515447429</v>
      </c>
      <c r="L1089" s="9">
        <f>L1088+H1089</f>
        <v>283.35281194505177</v>
      </c>
      <c r="N1089" s="3">
        <v>283.35281194505302</v>
      </c>
      <c r="O1089" s="3">
        <v>-0.15873166515447401</v>
      </c>
    </row>
    <row r="1090" spans="1:15" x14ac:dyDescent="0.3">
      <c r="A1090">
        <v>0.628100212757011</v>
      </c>
      <c r="B1090">
        <v>-9.6655272069343795E-2</v>
      </c>
      <c r="D1090" s="3">
        <v>0.821808196995232</v>
      </c>
      <c r="E1090" s="3">
        <v>1.8044482978029801</v>
      </c>
      <c r="G1090" s="2">
        <f t="shared" si="32"/>
        <v>0.34176846221894952</v>
      </c>
      <c r="H1090" s="9">
        <f t="shared" si="33"/>
        <v>3.6910993919646549E-2</v>
      </c>
      <c r="L1090" s="9">
        <f>L1089+H1090</f>
        <v>283.38972293897143</v>
      </c>
      <c r="N1090" s="3">
        <v>283.38972293897302</v>
      </c>
      <c r="O1090" s="3">
        <v>3.6910993919646501E-2</v>
      </c>
    </row>
    <row r="1091" spans="1:15" x14ac:dyDescent="0.3">
      <c r="A1091">
        <v>4.9765059987496496</v>
      </c>
      <c r="B1091">
        <v>0.63982685990474097</v>
      </c>
      <c r="D1091" s="3">
        <v>1.23868840588594</v>
      </c>
      <c r="E1091" s="3">
        <v>1.3875680889122699</v>
      </c>
      <c r="G1091" s="2">
        <f t="shared" ref="G1091:G1154" si="34">A1091*D1091+B1091*E1091</f>
        <v>7.0521436157057815</v>
      </c>
      <c r="H1091" s="9">
        <f t="shared" ref="H1091:H1154" si="35">G1091*3600*30*10^-6</f>
        <v>0.76163151049622435</v>
      </c>
      <c r="L1091" s="9">
        <f>L1090+H1091</f>
        <v>284.15135444946765</v>
      </c>
      <c r="N1091" s="3">
        <v>284.15135444946901</v>
      </c>
      <c r="O1091" s="3">
        <v>0.76163151049623001</v>
      </c>
    </row>
    <row r="1092" spans="1:15" x14ac:dyDescent="0.3">
      <c r="A1092">
        <v>8.3100317425068209</v>
      </c>
      <c r="B1092">
        <v>1.65210270351194</v>
      </c>
      <c r="D1092" s="3">
        <v>1.45669042127898</v>
      </c>
      <c r="E1092" s="3">
        <v>1.1695660735192299</v>
      </c>
      <c r="G1092" s="2">
        <f t="shared" si="34"/>
        <v>14.037386911830922</v>
      </c>
      <c r="H1092" s="9">
        <f t="shared" si="35"/>
        <v>1.5160377864777395</v>
      </c>
      <c r="L1092" s="9">
        <f>L1091+H1092</f>
        <v>285.66739223594539</v>
      </c>
      <c r="N1092" s="3">
        <v>285.66739223594698</v>
      </c>
      <c r="O1092" s="3">
        <v>1.5160377864777399</v>
      </c>
    </row>
    <row r="1093" spans="1:15" x14ac:dyDescent="0.3">
      <c r="A1093">
        <v>10.734188665982099</v>
      </c>
      <c r="B1093">
        <v>3.9192256458166899</v>
      </c>
      <c r="D1093" s="3">
        <v>1.5633595952363299</v>
      </c>
      <c r="E1093" s="3">
        <v>1.0628968995618799</v>
      </c>
      <c r="G1093" s="2">
        <f t="shared" si="34"/>
        <v>20.94712963566214</v>
      </c>
      <c r="H1093" s="9">
        <f t="shared" si="35"/>
        <v>2.262290000651511</v>
      </c>
      <c r="L1093" s="9">
        <f>L1092+H1093</f>
        <v>287.92968223659688</v>
      </c>
      <c r="N1093" s="3">
        <v>287.92968223659801</v>
      </c>
      <c r="O1093" s="3">
        <v>2.2622900006515199</v>
      </c>
    </row>
    <row r="1094" spans="1:15" x14ac:dyDescent="0.3">
      <c r="A1094">
        <v>11.417009911481999</v>
      </c>
      <c r="B1094">
        <v>4.9688541056287399</v>
      </c>
      <c r="D1094" s="3">
        <v>1.5955978166922999</v>
      </c>
      <c r="E1094" s="3">
        <v>1.0306586781059099</v>
      </c>
      <c r="G1094" s="2">
        <f t="shared" si="34"/>
        <v>23.338148692123468</v>
      </c>
      <c r="H1094" s="9">
        <f t="shared" si="35"/>
        <v>2.5205200587493342</v>
      </c>
      <c r="L1094" s="9">
        <f>L1093+H1094</f>
        <v>290.45020229534623</v>
      </c>
      <c r="N1094" s="3">
        <v>290.45020229534799</v>
      </c>
      <c r="O1094" s="3">
        <v>2.5205200587493399</v>
      </c>
    </row>
    <row r="1095" spans="1:15" x14ac:dyDescent="0.3">
      <c r="A1095">
        <v>11.928024727551801</v>
      </c>
      <c r="B1095">
        <v>5.8838044136711503</v>
      </c>
      <c r="D1095" s="3">
        <v>1.5839824864440599</v>
      </c>
      <c r="E1095" s="3">
        <v>1.10805719287258</v>
      </c>
      <c r="G1095" s="2">
        <f t="shared" si="34"/>
        <v>25.413374068337482</v>
      </c>
      <c r="H1095" s="9">
        <f t="shared" si="35"/>
        <v>2.7446443993804484</v>
      </c>
      <c r="L1095" s="9">
        <f>L1094+H1095</f>
        <v>293.19484669472666</v>
      </c>
      <c r="N1095" s="3">
        <v>293.19484669472803</v>
      </c>
      <c r="O1095" s="3">
        <v>2.7446443993804599</v>
      </c>
    </row>
    <row r="1096" spans="1:15" x14ac:dyDescent="0.3">
      <c r="A1096">
        <v>11.550309152213501</v>
      </c>
      <c r="B1096">
        <v>5.1069912241507502</v>
      </c>
      <c r="D1096" s="3">
        <v>1.4739331038071499</v>
      </c>
      <c r="E1096" s="3">
        <v>1.21810657550949</v>
      </c>
      <c r="G1096" s="2">
        <f t="shared" si="34"/>
        <v>23.245242609861464</v>
      </c>
      <c r="H1096" s="9">
        <f t="shared" si="35"/>
        <v>2.5104862018650382</v>
      </c>
      <c r="L1096" s="9">
        <f>L1095+H1096</f>
        <v>295.7053328965917</v>
      </c>
      <c r="N1096" s="3">
        <v>295.70533289659301</v>
      </c>
      <c r="O1096" s="3">
        <v>2.51048620186504</v>
      </c>
    </row>
    <row r="1097" spans="1:15" x14ac:dyDescent="0.3">
      <c r="A1097">
        <v>11.204110825352799</v>
      </c>
      <c r="B1097">
        <v>5.1060292517835304</v>
      </c>
      <c r="D1097" s="3">
        <v>1.24984144688896</v>
      </c>
      <c r="E1097" s="3">
        <v>1.4421982324276801</v>
      </c>
      <c r="G1097" s="2">
        <f t="shared" si="34"/>
        <v>21.367268446709442</v>
      </c>
      <c r="H1097" s="9">
        <f t="shared" si="35"/>
        <v>2.3076649922446197</v>
      </c>
      <c r="L1097" s="9">
        <f>L1096+H1097</f>
        <v>298.01299788883631</v>
      </c>
      <c r="N1097" s="3">
        <v>298.01299788883802</v>
      </c>
      <c r="O1097" s="3">
        <v>2.30766499224463</v>
      </c>
    </row>
    <row r="1098" spans="1:15" x14ac:dyDescent="0.3">
      <c r="A1098">
        <v>10.8526490788787</v>
      </c>
      <c r="B1098">
        <v>7.5817294445540098</v>
      </c>
      <c r="D1098" s="3">
        <v>0.82482784744139903</v>
      </c>
      <c r="E1098" s="3">
        <v>1.86721183187525</v>
      </c>
      <c r="G1098" s="2">
        <f t="shared" si="34"/>
        <v>23.108262103716612</v>
      </c>
      <c r="H1098" s="9">
        <f t="shared" si="35"/>
        <v>2.4956923072013941</v>
      </c>
      <c r="L1098" s="9">
        <f>L1097+H1098</f>
        <v>300.50869019603772</v>
      </c>
      <c r="N1098" s="3">
        <v>300.50869019603903</v>
      </c>
      <c r="O1098" s="3">
        <v>2.4956923072013999</v>
      </c>
    </row>
    <row r="1099" spans="1:15" x14ac:dyDescent="0.3">
      <c r="A1099">
        <v>1.60911156810069</v>
      </c>
      <c r="B1099">
        <v>7.8491746038474597</v>
      </c>
      <c r="D1099" s="3">
        <v>0.19991639347194201</v>
      </c>
      <c r="E1099" s="3">
        <v>2.4921232858447002</v>
      </c>
      <c r="G1099" s="2">
        <f t="shared" si="34"/>
        <v>19.882798586297778</v>
      </c>
      <c r="H1099" s="9">
        <f t="shared" si="35"/>
        <v>2.14734224732016</v>
      </c>
      <c r="L1099" s="9">
        <f>L1098+H1099</f>
        <v>302.6560324433579</v>
      </c>
      <c r="N1099" s="3">
        <v>302.65603244335898</v>
      </c>
      <c r="O1099" s="3">
        <v>2.14734224732016</v>
      </c>
    </row>
    <row r="1100" spans="1:15" x14ac:dyDescent="0.3">
      <c r="A1100">
        <v>-0.32817034197966799</v>
      </c>
      <c r="B1100">
        <v>1.05844275343589</v>
      </c>
      <c r="D1100" s="3">
        <v>0.19991639347194201</v>
      </c>
      <c r="E1100" s="3">
        <v>2.4921232858447002</v>
      </c>
      <c r="G1100" s="2">
        <f t="shared" si="34"/>
        <v>2.572163201358133</v>
      </c>
      <c r="H1100" s="9">
        <f t="shared" si="35"/>
        <v>0.27779362574667837</v>
      </c>
      <c r="L1100" s="9">
        <f>L1099+H1100</f>
        <v>302.93382606910455</v>
      </c>
      <c r="N1100" s="3">
        <v>302.93382606910598</v>
      </c>
      <c r="O1100" s="3">
        <v>0.27779362574668098</v>
      </c>
    </row>
    <row r="1101" spans="1:15" x14ac:dyDescent="0.3">
      <c r="A1101">
        <v>-0.53235531320090501</v>
      </c>
      <c r="B1101">
        <v>-0.50105312901140098</v>
      </c>
      <c r="D1101" s="3">
        <v>0.19991639347194201</v>
      </c>
      <c r="E1101" s="3">
        <v>2.4921232858447002</v>
      </c>
      <c r="G1101" s="2">
        <f t="shared" si="34"/>
        <v>-1.355112724515412</v>
      </c>
      <c r="H1101" s="9">
        <f t="shared" si="35"/>
        <v>-0.14635217424766447</v>
      </c>
      <c r="L1101" s="9">
        <f>L1100+H1101</f>
        <v>302.78747389485687</v>
      </c>
      <c r="N1101" s="3">
        <v>302.78747389485801</v>
      </c>
      <c r="O1101" s="3">
        <v>-0.146352174247665</v>
      </c>
    </row>
    <row r="1102" spans="1:15" x14ac:dyDescent="0.3">
      <c r="A1102">
        <v>-0.46730820369246501</v>
      </c>
      <c r="B1102">
        <v>-0.43574205163810897</v>
      </c>
      <c r="D1102" s="3">
        <v>0.19991639347194201</v>
      </c>
      <c r="E1102" s="3">
        <v>2.4921232858447002</v>
      </c>
      <c r="G1102" s="2">
        <f t="shared" si="34"/>
        <v>-1.1793454842311244</v>
      </c>
      <c r="H1102" s="9">
        <f t="shared" si="35"/>
        <v>-0.12736931229696144</v>
      </c>
      <c r="L1102" s="9">
        <f>L1101+H1102</f>
        <v>302.66010458255994</v>
      </c>
      <c r="N1102" s="3">
        <v>302.66010458256198</v>
      </c>
      <c r="O1102" s="3">
        <v>-0.127369312296962</v>
      </c>
    </row>
    <row r="1103" spans="1:15" x14ac:dyDescent="0.3">
      <c r="A1103">
        <v>-0.44428816202146099</v>
      </c>
      <c r="B1103">
        <v>-0.41262366526433197</v>
      </c>
      <c r="D1103" s="3">
        <v>0.19991639347194201</v>
      </c>
      <c r="E1103" s="3">
        <v>2.4921232858447002</v>
      </c>
      <c r="G1103" s="2">
        <f t="shared" si="34"/>
        <v>-1.1171295315094389</v>
      </c>
      <c r="H1103" s="9">
        <f t="shared" si="35"/>
        <v>-0.12064998940301939</v>
      </c>
      <c r="L1103" s="9">
        <f>L1102+H1103</f>
        <v>302.5394545931569</v>
      </c>
      <c r="N1103" s="3">
        <v>302.53945459315798</v>
      </c>
      <c r="O1103" s="3">
        <v>-0.12064998940301901</v>
      </c>
    </row>
    <row r="1104" spans="1:15" x14ac:dyDescent="0.3">
      <c r="A1104">
        <v>-0.42869310214677597</v>
      </c>
      <c r="B1104">
        <v>-0.386426587022491</v>
      </c>
      <c r="D1104" s="3">
        <v>0.19991639347194201</v>
      </c>
      <c r="E1104" s="3">
        <v>2.4921232858447002</v>
      </c>
      <c r="G1104" s="2">
        <f t="shared" si="34"/>
        <v>-1.0487254746757255</v>
      </c>
      <c r="H1104" s="9">
        <f t="shared" si="35"/>
        <v>-0.11326235126497836</v>
      </c>
      <c r="L1104" s="9">
        <f>L1103+H1104</f>
        <v>302.42619224189195</v>
      </c>
      <c r="N1104" s="3">
        <v>302.42619224189298</v>
      </c>
      <c r="O1104" s="3">
        <v>-0.113262351264978</v>
      </c>
    </row>
    <row r="1105" spans="1:15" x14ac:dyDescent="0.3">
      <c r="A1105">
        <v>-0.41608826985321301</v>
      </c>
      <c r="B1105">
        <v>-0.39487323424234499</v>
      </c>
      <c r="D1105" s="3">
        <v>0.19991639347194201</v>
      </c>
      <c r="E1105" s="3">
        <v>2.4921232858447002</v>
      </c>
      <c r="G1105" s="2">
        <f t="shared" si="34"/>
        <v>-1.0672556482871913</v>
      </c>
      <c r="H1105" s="9">
        <f t="shared" si="35"/>
        <v>-0.11526361001501666</v>
      </c>
      <c r="L1105" s="9">
        <f>L1104+H1105</f>
        <v>302.31092863187695</v>
      </c>
      <c r="N1105" s="3">
        <v>302.31092863187803</v>
      </c>
      <c r="O1105" s="3">
        <v>-0.115263610015017</v>
      </c>
    </row>
    <row r="1106" spans="1:15" x14ac:dyDescent="0.3">
      <c r="A1106">
        <v>-0.40132412728691902</v>
      </c>
      <c r="B1106">
        <v>-0.36946834373639598</v>
      </c>
      <c r="D1106" s="3">
        <v>0.19991639347194201</v>
      </c>
      <c r="E1106" s="3">
        <v>2.4921232858447002</v>
      </c>
      <c r="G1106" s="2">
        <f t="shared" si="34"/>
        <v>-1.0009919349484218</v>
      </c>
      <c r="H1106" s="9">
        <f t="shared" si="35"/>
        <v>-0.10810712897442955</v>
      </c>
      <c r="L1106" s="9">
        <f>L1105+H1106</f>
        <v>302.20282150290251</v>
      </c>
      <c r="N1106" s="3">
        <v>302.20282150290399</v>
      </c>
      <c r="O1106" s="3">
        <v>-0.10810712897443001</v>
      </c>
    </row>
    <row r="1107" spans="1:15" x14ac:dyDescent="0.3">
      <c r="A1107">
        <v>-0.39213006058098099</v>
      </c>
      <c r="B1107">
        <v>-0.39213006058098099</v>
      </c>
      <c r="D1107" s="3">
        <v>0.19991639347194201</v>
      </c>
      <c r="E1107" s="3">
        <v>2.4921232858447002</v>
      </c>
      <c r="G1107" s="2">
        <f t="shared" si="34"/>
        <v>-1.0556296825368396</v>
      </c>
      <c r="H1107" s="9">
        <f t="shared" si="35"/>
        <v>-0.11400800571397868</v>
      </c>
      <c r="L1107" s="9">
        <f>L1106+H1107</f>
        <v>302.08881349718854</v>
      </c>
      <c r="N1107" s="3">
        <v>302.08881349719002</v>
      </c>
      <c r="O1107" s="3">
        <v>-0.114008005713979</v>
      </c>
    </row>
    <row r="1108" spans="1:15" x14ac:dyDescent="0.3">
      <c r="A1108">
        <v>-0.38359705882585698</v>
      </c>
      <c r="B1108">
        <v>-0.36228141577568601</v>
      </c>
      <c r="D1108" s="3">
        <v>0.19991639347194201</v>
      </c>
      <c r="E1108" s="3">
        <v>2.4921232858447002</v>
      </c>
      <c r="G1108" s="2">
        <f t="shared" si="34"/>
        <v>-0.97953729283028235</v>
      </c>
      <c r="H1108" s="9">
        <f t="shared" si="35"/>
        <v>-0.1057900276256705</v>
      </c>
      <c r="L1108" s="9">
        <f>L1107+H1108</f>
        <v>301.98302346956285</v>
      </c>
      <c r="N1108" s="3">
        <v>301.98302346956399</v>
      </c>
      <c r="O1108" s="3">
        <v>-0.105790027625671</v>
      </c>
    </row>
    <row r="1109" spans="1:15" x14ac:dyDescent="0.3">
      <c r="A1109">
        <v>-0.38359705882585698</v>
      </c>
      <c r="B1109">
        <v>-0.36228141577568601</v>
      </c>
      <c r="D1109" s="3">
        <v>0.19991639347194201</v>
      </c>
      <c r="E1109" s="3">
        <v>2.4921232858447002</v>
      </c>
      <c r="G1109" s="2">
        <f t="shared" si="34"/>
        <v>-0.97953729283028235</v>
      </c>
      <c r="H1109" s="9">
        <f t="shared" si="35"/>
        <v>-0.1057900276256705</v>
      </c>
      <c r="L1109" s="9">
        <f>L1108+H1109</f>
        <v>301.87723344193716</v>
      </c>
      <c r="N1109" s="3">
        <v>301.87723344193898</v>
      </c>
      <c r="O1109" s="3">
        <v>-0.105790027625671</v>
      </c>
    </row>
    <row r="1110" spans="1:15" x14ac:dyDescent="0.3">
      <c r="A1110">
        <v>-0.38359705882585698</v>
      </c>
      <c r="B1110">
        <v>-0.36228141577568601</v>
      </c>
      <c r="D1110" s="3">
        <v>0.19991639347194201</v>
      </c>
      <c r="E1110" s="3">
        <v>2.4921232858447002</v>
      </c>
      <c r="G1110" s="2">
        <f t="shared" si="34"/>
        <v>-0.97953729283028235</v>
      </c>
      <c r="H1110" s="9">
        <f t="shared" si="35"/>
        <v>-0.1057900276256705</v>
      </c>
      <c r="L1110" s="9">
        <f>L1109+H1110</f>
        <v>301.77144341431148</v>
      </c>
      <c r="N1110" s="3">
        <v>301.77144341431301</v>
      </c>
      <c r="O1110" s="3">
        <v>-0.105790027625671</v>
      </c>
    </row>
    <row r="1111" spans="1:15" x14ac:dyDescent="0.3">
      <c r="A1111">
        <v>-0.38359705882585698</v>
      </c>
      <c r="B1111">
        <v>-0.36228141577568601</v>
      </c>
      <c r="D1111" s="3">
        <v>0.19991639347194201</v>
      </c>
      <c r="E1111" s="3">
        <v>2.4921232858447002</v>
      </c>
      <c r="G1111" s="2">
        <f t="shared" si="34"/>
        <v>-0.97953729283028235</v>
      </c>
      <c r="H1111" s="9">
        <f t="shared" si="35"/>
        <v>-0.1057900276256705</v>
      </c>
      <c r="L1111" s="9">
        <f>L1110+H1111</f>
        <v>301.66565338668579</v>
      </c>
      <c r="N1111" s="3">
        <v>301.66565338668698</v>
      </c>
      <c r="O1111" s="3">
        <v>-0.105790027625671</v>
      </c>
    </row>
    <row r="1112" spans="1:15" x14ac:dyDescent="0.3">
      <c r="A1112">
        <v>-0.40361933986245002</v>
      </c>
      <c r="B1112">
        <v>-0.38236622046153901</v>
      </c>
      <c r="D1112" s="3">
        <v>0.19991639347194201</v>
      </c>
      <c r="E1112" s="3">
        <v>2.4921232858447002</v>
      </c>
      <c r="G1112" s="2">
        <f t="shared" si="34"/>
        <v>-1.0335938844934567</v>
      </c>
      <c r="H1112" s="9">
        <f t="shared" si="35"/>
        <v>-0.11162813952529331</v>
      </c>
      <c r="L1112" s="9">
        <f>L1111+H1112</f>
        <v>301.5540252471605</v>
      </c>
      <c r="N1112" s="3">
        <v>301.55402524716197</v>
      </c>
      <c r="O1112" s="3">
        <v>-0.111628139525293</v>
      </c>
    </row>
    <row r="1113" spans="1:15" x14ac:dyDescent="0.3">
      <c r="A1113">
        <v>-0.42184118767227702</v>
      </c>
      <c r="B1113">
        <v>-0.348034151978663</v>
      </c>
      <c r="D1113" s="3">
        <v>0.19991639347194201</v>
      </c>
      <c r="E1113" s="3">
        <v>2.4921232858447002</v>
      </c>
      <c r="G1113" s="2">
        <f t="shared" si="34"/>
        <v>-0.95167698327260175</v>
      </c>
      <c r="H1113" s="9">
        <f t="shared" si="35"/>
        <v>-0.10278111419344099</v>
      </c>
      <c r="L1113" s="9">
        <f>L1112+H1113</f>
        <v>301.45124413296708</v>
      </c>
      <c r="N1113" s="3">
        <v>301.45124413296901</v>
      </c>
      <c r="O1113" s="3">
        <v>-0.10278111419344101</v>
      </c>
    </row>
    <row r="1114" spans="1:15" x14ac:dyDescent="0.3">
      <c r="A1114">
        <v>4.01603122248157</v>
      </c>
      <c r="B1114">
        <v>1.7322217455762801</v>
      </c>
      <c r="D1114" s="3">
        <v>0.81336626598384398</v>
      </c>
      <c r="E1114" s="3">
        <v>1.8786734133328</v>
      </c>
      <c r="G1114" s="2">
        <f t="shared" si="34"/>
        <v>6.5207832589154577</v>
      </c>
      <c r="H1114" s="9">
        <f t="shared" si="35"/>
        <v>0.70424459196286937</v>
      </c>
      <c r="L1114" s="9">
        <f>L1113+H1114</f>
        <v>302.15548872492997</v>
      </c>
      <c r="N1114" s="3">
        <v>302.15548872493099</v>
      </c>
      <c r="O1114" s="3">
        <v>0.70424459196287104</v>
      </c>
    </row>
    <row r="1115" spans="1:15" x14ac:dyDescent="0.3">
      <c r="A1115">
        <v>8.4806394113125307</v>
      </c>
      <c r="B1115">
        <v>2.6031534212335901</v>
      </c>
      <c r="D1115" s="3">
        <v>1.2418164614746099</v>
      </c>
      <c r="E1115" s="3">
        <v>1.45022321784203</v>
      </c>
      <c r="G1115" s="2">
        <f t="shared" si="34"/>
        <v>14.306551155876111</v>
      </c>
      <c r="H1115" s="9">
        <f t="shared" si="35"/>
        <v>1.54510752483462</v>
      </c>
      <c r="L1115" s="9">
        <f>L1114+H1115</f>
        <v>303.7005962497646</v>
      </c>
      <c r="N1115" s="3">
        <v>303.70059624976602</v>
      </c>
      <c r="O1115" s="3">
        <v>1.54510752483462</v>
      </c>
    </row>
    <row r="1116" spans="1:15" x14ac:dyDescent="0.3">
      <c r="A1116">
        <v>11.285873930389901</v>
      </c>
      <c r="B1116">
        <v>4.6588934961800899</v>
      </c>
      <c r="D1116" s="3">
        <v>1.4677714168579801</v>
      </c>
      <c r="E1116" s="3">
        <v>1.22426826245867</v>
      </c>
      <c r="G1116" s="2">
        <f t="shared" si="34"/>
        <v>22.268818614837322</v>
      </c>
      <c r="H1116" s="9">
        <f t="shared" si="35"/>
        <v>2.405032410402431</v>
      </c>
      <c r="L1116" s="9">
        <f>L1115+H1116</f>
        <v>306.10562866016704</v>
      </c>
      <c r="N1116" s="3">
        <v>306.10562866016897</v>
      </c>
      <c r="O1116" s="3">
        <v>2.4050324104024399</v>
      </c>
    </row>
    <row r="1117" spans="1:15" x14ac:dyDescent="0.3">
      <c r="A1117">
        <v>12.6296088781615</v>
      </c>
      <c r="B1117">
        <v>6.29726881552343</v>
      </c>
      <c r="D1117" s="3">
        <v>1.5786866459829401</v>
      </c>
      <c r="E1117" s="3">
        <v>1.1133530333337001</v>
      </c>
      <c r="G1117" s="2">
        <f t="shared" si="34"/>
        <v>26.949278217421867</v>
      </c>
      <c r="H1117" s="9">
        <f t="shared" si="35"/>
        <v>2.9105220474815616</v>
      </c>
      <c r="L1117" s="9">
        <f>L1116+H1117</f>
        <v>309.01615070764859</v>
      </c>
      <c r="N1117" s="3">
        <v>309.01615070765001</v>
      </c>
      <c r="O1117" s="3">
        <v>2.9105220474815798</v>
      </c>
    </row>
    <row r="1118" spans="1:15" x14ac:dyDescent="0.3">
      <c r="A1118">
        <v>13.012922489860699</v>
      </c>
      <c r="B1118">
        <v>6.8206622830250501</v>
      </c>
      <c r="D1118" s="3">
        <v>1.61224827343543</v>
      </c>
      <c r="E1118" s="3">
        <v>1.0797914058812199</v>
      </c>
      <c r="G1118" s="2">
        <f t="shared" si="34"/>
        <v>28.344954332255618</v>
      </c>
      <c r="H1118" s="9">
        <f t="shared" si="35"/>
        <v>3.0612550678836068</v>
      </c>
      <c r="L1118" s="9">
        <f>L1117+H1118</f>
        <v>312.07740577553221</v>
      </c>
      <c r="N1118" s="3">
        <v>312.07740577553398</v>
      </c>
      <c r="O1118" s="3">
        <v>3.0612550678836099</v>
      </c>
    </row>
    <row r="1119" spans="1:15" x14ac:dyDescent="0.3">
      <c r="A1119">
        <v>13.463476893094301</v>
      </c>
      <c r="B1119">
        <v>7.05627076522366</v>
      </c>
      <c r="D1119" s="3">
        <v>1.5786866459829401</v>
      </c>
      <c r="E1119" s="3">
        <v>1.1133530333337001</v>
      </c>
      <c r="G1119" s="2">
        <f t="shared" si="34"/>
        <v>29.110731640113524</v>
      </c>
      <c r="H1119" s="9">
        <f t="shared" si="35"/>
        <v>3.1439590171322607</v>
      </c>
      <c r="L1119" s="9">
        <f>L1118+H1119</f>
        <v>315.22136479266447</v>
      </c>
      <c r="N1119" s="3">
        <v>315.22136479266601</v>
      </c>
      <c r="O1119" s="3">
        <v>3.14395901713227</v>
      </c>
    </row>
    <row r="1120" spans="1:15" x14ac:dyDescent="0.3">
      <c r="A1120">
        <v>13.8035619383607</v>
      </c>
      <c r="B1120">
        <v>7.0563399342364699</v>
      </c>
      <c r="D1120" s="3">
        <v>1.4677714168579801</v>
      </c>
      <c r="E1120" s="3">
        <v>1.22426826245867</v>
      </c>
      <c r="G1120" s="2">
        <f t="shared" si="34"/>
        <v>28.899326694559981</v>
      </c>
      <c r="H1120" s="9">
        <f t="shared" si="35"/>
        <v>3.1211272830124774</v>
      </c>
      <c r="L1120" s="9">
        <f>L1119+H1120</f>
        <v>318.34249207567694</v>
      </c>
      <c r="N1120" s="3">
        <v>318.34249207567899</v>
      </c>
      <c r="O1120" s="3">
        <v>3.1211272830124801</v>
      </c>
    </row>
    <row r="1121" spans="1:15" x14ac:dyDescent="0.3">
      <c r="A1121">
        <v>13.778604264703899</v>
      </c>
      <c r="B1121">
        <v>7.0180471069185302</v>
      </c>
      <c r="D1121" s="3">
        <v>1.2418164614746099</v>
      </c>
      <c r="E1121" s="3">
        <v>1.45022321784203</v>
      </c>
      <c r="G1121" s="2">
        <f t="shared" si="34"/>
        <v>27.288232450415904</v>
      </c>
      <c r="H1121" s="9">
        <f t="shared" si="35"/>
        <v>2.947129104644918</v>
      </c>
      <c r="L1121" s="9">
        <f>L1120+H1121</f>
        <v>321.28962118032189</v>
      </c>
      <c r="N1121" s="3">
        <v>321.28962118032302</v>
      </c>
      <c r="O1121" s="3">
        <v>2.9471291046449402</v>
      </c>
    </row>
    <row r="1122" spans="1:15" x14ac:dyDescent="0.3">
      <c r="A1122">
        <v>12.5878421606013</v>
      </c>
      <c r="B1122">
        <v>8.6414319777759196</v>
      </c>
      <c r="D1122" s="3">
        <v>0.81336626598384398</v>
      </c>
      <c r="E1122" s="3">
        <v>1.8786734133328</v>
      </c>
      <c r="G1122" s="2">
        <f t="shared" si="34"/>
        <v>26.472954684733779</v>
      </c>
      <c r="H1122" s="9">
        <f t="shared" si="35"/>
        <v>2.8590791059512477</v>
      </c>
      <c r="L1122" s="9">
        <f>L1121+H1122</f>
        <v>324.14870028627314</v>
      </c>
      <c r="N1122" s="3">
        <v>324.14870028627502</v>
      </c>
      <c r="O1122" s="3">
        <v>2.8590791059512601</v>
      </c>
    </row>
    <row r="1123" spans="1:15" x14ac:dyDescent="0.3">
      <c r="A1123">
        <v>2.2414141710988398</v>
      </c>
      <c r="B1123">
        <v>9.9482747768589697</v>
      </c>
      <c r="D1123" s="3">
        <v>0.19991639347194201</v>
      </c>
      <c r="E1123" s="3">
        <v>2.4921232858447002</v>
      </c>
      <c r="G1123" s="2">
        <f t="shared" si="34"/>
        <v>25.24042266275471</v>
      </c>
      <c r="H1123" s="9">
        <f t="shared" si="35"/>
        <v>2.7259656475775085</v>
      </c>
      <c r="L1123" s="9">
        <f>L1122+H1123</f>
        <v>326.87466593385062</v>
      </c>
      <c r="N1123" s="3">
        <v>326.87466593385199</v>
      </c>
      <c r="O1123" s="3">
        <v>2.7259656475775098</v>
      </c>
    </row>
    <row r="1124" spans="1:15" x14ac:dyDescent="0.3">
      <c r="A1124">
        <v>-0.27017185791390103</v>
      </c>
      <c r="B1124">
        <v>1.69497637374066</v>
      </c>
      <c r="D1124" s="3">
        <v>0.19991639347194201</v>
      </c>
      <c r="E1124" s="3">
        <v>2.4921232858447002</v>
      </c>
      <c r="G1124" s="2">
        <f t="shared" si="34"/>
        <v>4.1700783065039468</v>
      </c>
      <c r="H1124" s="9">
        <f t="shared" si="35"/>
        <v>0.45036845710242623</v>
      </c>
      <c r="L1124" s="9">
        <f>L1123+H1124</f>
        <v>327.32503439095302</v>
      </c>
      <c r="N1124" s="3">
        <v>327.32503439095501</v>
      </c>
      <c r="O1124" s="3">
        <v>0.45036845710242901</v>
      </c>
    </row>
    <row r="1125" spans="1:15" x14ac:dyDescent="0.3">
      <c r="A1125">
        <v>-0.54306703260373301</v>
      </c>
      <c r="B1125">
        <v>-0.51180650262085303</v>
      </c>
      <c r="D1125" s="3">
        <v>0.19991639347194201</v>
      </c>
      <c r="E1125" s="3">
        <v>2.4921232858447002</v>
      </c>
      <c r="G1125" s="2">
        <f t="shared" si="34"/>
        <v>-1.3840529055998123</v>
      </c>
      <c r="H1125" s="9">
        <f t="shared" si="35"/>
        <v>-0.14947771380477975</v>
      </c>
      <c r="L1125" s="9">
        <f>L1124+H1125</f>
        <v>327.17555667714822</v>
      </c>
      <c r="N1125" s="3">
        <v>327.17555667714998</v>
      </c>
      <c r="O1125" s="3">
        <v>-0.14947771380478</v>
      </c>
    </row>
    <row r="1126" spans="1:15" x14ac:dyDescent="0.3">
      <c r="A1126">
        <v>-0.47681740869403799</v>
      </c>
      <c r="B1126">
        <v>-0.444949930766665</v>
      </c>
      <c r="D1126" s="3">
        <v>0.19991647129245599</v>
      </c>
      <c r="E1126" s="3">
        <v>2.5562455418128001</v>
      </c>
      <c r="G1126" s="2">
        <f t="shared" si="34"/>
        <v>-1.2327249306491264</v>
      </c>
      <c r="H1126" s="9">
        <f t="shared" si="35"/>
        <v>-0.13313429251010564</v>
      </c>
      <c r="L1126" s="9">
        <f>L1125+H1126</f>
        <v>327.04242238463814</v>
      </c>
      <c r="N1126" s="3">
        <v>327.04242238464002</v>
      </c>
      <c r="O1126" s="3">
        <v>-0.133134292510105</v>
      </c>
    </row>
    <row r="1127" spans="1:15" x14ac:dyDescent="0.3">
      <c r="A1127">
        <v>-0.46730820321155198</v>
      </c>
      <c r="B1127">
        <v>-0.43540046333430399</v>
      </c>
      <c r="D1127" s="3">
        <v>0.19991647129245599</v>
      </c>
      <c r="E1127" s="3">
        <v>2.5562455418128001</v>
      </c>
      <c r="G1127" s="2">
        <f t="shared" si="34"/>
        <v>-1.2064131002936134</v>
      </c>
      <c r="H1127" s="9">
        <f t="shared" si="35"/>
        <v>-0.13029261483171023</v>
      </c>
      <c r="L1127" s="9">
        <f>L1126+H1127</f>
        <v>326.91212976980643</v>
      </c>
      <c r="N1127" s="3">
        <v>326.91212976980802</v>
      </c>
      <c r="O1127" s="3">
        <v>-0.13029261483171001</v>
      </c>
    </row>
    <row r="1128" spans="1:15" x14ac:dyDescent="0.3">
      <c r="A1128">
        <v>-0.46024945484013602</v>
      </c>
      <c r="B1128">
        <v>-0.43893615067032299</v>
      </c>
      <c r="D1128" s="3">
        <v>0.19991647129245599</v>
      </c>
      <c r="E1128" s="3">
        <v>2.5562455418128001</v>
      </c>
      <c r="G1128" s="2">
        <f t="shared" si="34"/>
        <v>-1.2140400252174013</v>
      </c>
      <c r="H1128" s="9">
        <f t="shared" si="35"/>
        <v>-0.13111632272347937</v>
      </c>
      <c r="L1128" s="9">
        <f>L1127+H1128</f>
        <v>326.78101344708296</v>
      </c>
      <c r="N1128" s="3">
        <v>326.781013447085</v>
      </c>
      <c r="O1128" s="3">
        <v>-0.13111632272347901</v>
      </c>
    </row>
    <row r="1129" spans="1:15" x14ac:dyDescent="0.3">
      <c r="A1129">
        <v>-0.44209296080363703</v>
      </c>
      <c r="B1129">
        <v>-0.42072652756068601</v>
      </c>
      <c r="D1129" s="3">
        <v>0.19991647129245599</v>
      </c>
      <c r="E1129" s="3">
        <v>2.5562455418128001</v>
      </c>
      <c r="G1129" s="2">
        <f t="shared" si="34"/>
        <v>-1.1638619751064809</v>
      </c>
      <c r="H1129" s="9">
        <f t="shared" si="35"/>
        <v>-0.12569709331149992</v>
      </c>
      <c r="L1129" s="9">
        <f>L1128+H1129</f>
        <v>326.65531635377147</v>
      </c>
      <c r="N1129" s="3">
        <v>326.655316353773</v>
      </c>
      <c r="O1129" s="3">
        <v>-0.1256970933115</v>
      </c>
    </row>
    <row r="1130" spans="1:15" x14ac:dyDescent="0.3">
      <c r="A1130">
        <v>-0.42890975858980701</v>
      </c>
      <c r="B1130">
        <v>-0.40750397564243701</v>
      </c>
      <c r="D1130" s="3">
        <v>0.19991647129245599</v>
      </c>
      <c r="E1130" s="3">
        <v>2.5562455418128001</v>
      </c>
      <c r="G1130" s="2">
        <f t="shared" si="34"/>
        <v>-1.127426346447145</v>
      </c>
      <c r="H1130" s="9">
        <f t="shared" si="35"/>
        <v>-0.12176204541629165</v>
      </c>
      <c r="L1130" s="9">
        <f>L1129+H1130</f>
        <v>326.53355430835518</v>
      </c>
      <c r="N1130" s="3">
        <v>326.533554308357</v>
      </c>
      <c r="O1130" s="3">
        <v>-0.121762045416291</v>
      </c>
    </row>
    <row r="1131" spans="1:15" x14ac:dyDescent="0.3">
      <c r="A1131">
        <v>-0.43783589249340199</v>
      </c>
      <c r="B1131">
        <v>-0.43783589249340199</v>
      </c>
      <c r="D1131" s="3">
        <v>0.19991647129245599</v>
      </c>
      <c r="E1131" s="3">
        <v>2.5562455418128001</v>
      </c>
      <c r="G1131" s="2">
        <f t="shared" si="34"/>
        <v>-1.2067466548643513</v>
      </c>
      <c r="H1131" s="9">
        <f t="shared" si="35"/>
        <v>-0.13032863872534994</v>
      </c>
      <c r="L1131" s="9">
        <f>L1130+H1131</f>
        <v>326.40322566962982</v>
      </c>
      <c r="N1131" s="3">
        <v>326.40322566963198</v>
      </c>
      <c r="O1131" s="3">
        <v>-0.13032863872535</v>
      </c>
    </row>
    <row r="1132" spans="1:15" x14ac:dyDescent="0.3">
      <c r="A1132">
        <v>-0.47681740869403799</v>
      </c>
      <c r="B1132">
        <v>-0.444949930766665</v>
      </c>
      <c r="D1132" s="3">
        <v>0.19991647129245599</v>
      </c>
      <c r="E1132" s="3">
        <v>2.5562455418128001</v>
      </c>
      <c r="G1132" s="2">
        <f t="shared" si="34"/>
        <v>-1.2327249306491264</v>
      </c>
      <c r="H1132" s="9">
        <f t="shared" si="35"/>
        <v>-0.13313429251010564</v>
      </c>
      <c r="L1132" s="9">
        <f>L1131+H1132</f>
        <v>326.27009137711974</v>
      </c>
      <c r="N1132" s="3">
        <v>326.27009137712099</v>
      </c>
      <c r="O1132" s="3">
        <v>-0.133134292510105</v>
      </c>
    </row>
    <row r="1133" spans="1:15" x14ac:dyDescent="0.3">
      <c r="A1133">
        <v>-0.46730820321155198</v>
      </c>
      <c r="B1133">
        <v>-0.43540046333430399</v>
      </c>
      <c r="D1133" s="3">
        <v>0.19991647129245599</v>
      </c>
      <c r="E1133" s="3">
        <v>2.5562455418128001</v>
      </c>
      <c r="G1133" s="2">
        <f t="shared" si="34"/>
        <v>-1.2064131002936134</v>
      </c>
      <c r="H1133" s="9">
        <f t="shared" si="35"/>
        <v>-0.13029261483171023</v>
      </c>
      <c r="L1133" s="9">
        <f>L1132+H1133</f>
        <v>326.13979876228802</v>
      </c>
      <c r="N1133" s="3">
        <v>326.13979876229001</v>
      </c>
      <c r="O1133" s="3">
        <v>-0.13029261483171001</v>
      </c>
    </row>
    <row r="1134" spans="1:15" x14ac:dyDescent="0.3">
      <c r="A1134">
        <v>-0.46717023866990098</v>
      </c>
      <c r="B1134">
        <v>-0.45651292395694398</v>
      </c>
      <c r="D1134" s="3">
        <v>0.19991647129245599</v>
      </c>
      <c r="E1134" s="3">
        <v>2.5562455418128001</v>
      </c>
      <c r="G1134" s="2">
        <f t="shared" si="34"/>
        <v>-1.2603541522526049</v>
      </c>
      <c r="H1134" s="9">
        <f t="shared" si="35"/>
        <v>-0.13611824844328133</v>
      </c>
      <c r="L1134" s="9">
        <f>L1133+H1134</f>
        <v>326.00368051384476</v>
      </c>
      <c r="N1134" s="3">
        <v>326.00368051384601</v>
      </c>
      <c r="O1134" s="3">
        <v>-0.13611824844328099</v>
      </c>
    </row>
    <row r="1135" spans="1:15" x14ac:dyDescent="0.3">
      <c r="A1135">
        <v>-0.486177732695938</v>
      </c>
      <c r="B1135">
        <v>-0.47554764594566101</v>
      </c>
      <c r="D1135" s="3">
        <v>0.19991647129245599</v>
      </c>
      <c r="E1135" s="3">
        <v>2.5562455418128001</v>
      </c>
      <c r="G1135" s="2">
        <f t="shared" si="34"/>
        <v>-1.3128114866097067</v>
      </c>
      <c r="H1135" s="9">
        <f t="shared" si="35"/>
        <v>-0.14178364055384832</v>
      </c>
      <c r="L1135" s="9">
        <f>L1134+H1135</f>
        <v>325.8618968732909</v>
      </c>
      <c r="N1135" s="3">
        <v>325.86189687329301</v>
      </c>
      <c r="O1135" s="3">
        <v>-0.14178364055384801</v>
      </c>
    </row>
    <row r="1136" spans="1:15" x14ac:dyDescent="0.3">
      <c r="A1136">
        <v>-0.49367983347455102</v>
      </c>
      <c r="B1136">
        <v>-0.47246131321734802</v>
      </c>
      <c r="D1136" s="3">
        <v>0.19991647129245599</v>
      </c>
      <c r="E1136" s="3">
        <v>2.5562455418128001</v>
      </c>
      <c r="G1136" s="2">
        <f t="shared" si="34"/>
        <v>-1.3064218558473464</v>
      </c>
      <c r="H1136" s="9">
        <f t="shared" si="35"/>
        <v>-0.14109356043151342</v>
      </c>
      <c r="L1136" s="9">
        <f>L1135+H1136</f>
        <v>325.7208033128594</v>
      </c>
      <c r="N1136" s="3">
        <v>325.72080331286099</v>
      </c>
      <c r="O1136" s="3">
        <v>-0.141093560431513</v>
      </c>
    </row>
    <row r="1137" spans="1:15" x14ac:dyDescent="0.3">
      <c r="A1137">
        <v>-0.45614608797997702</v>
      </c>
      <c r="B1137">
        <v>-0.35036305486547598</v>
      </c>
      <c r="D1137" s="3">
        <v>0.19991647129245599</v>
      </c>
      <c r="E1137" s="3">
        <v>2.5562455418128001</v>
      </c>
      <c r="G1137" s="2">
        <f t="shared" si="34"/>
        <v>-0.98680511331860166</v>
      </c>
      <c r="H1137" s="9">
        <f t="shared" si="35"/>
        <v>-0.10657495223840897</v>
      </c>
      <c r="L1137" s="9">
        <f>L1136+H1137</f>
        <v>325.61422836062098</v>
      </c>
      <c r="N1137" s="3">
        <v>325.61422836062297</v>
      </c>
      <c r="O1137" s="3">
        <v>-0.106574952238409</v>
      </c>
    </row>
    <row r="1138" spans="1:15" x14ac:dyDescent="0.3">
      <c r="A1138">
        <v>5.0370276810863102</v>
      </c>
      <c r="B1138">
        <v>2.38807439701558</v>
      </c>
      <c r="D1138" s="3">
        <v>0.80444465181904501</v>
      </c>
      <c r="E1138" s="3">
        <v>1.95171736128621</v>
      </c>
      <c r="G1138" s="2">
        <f t="shared" si="34"/>
        <v>8.7128562398127727</v>
      </c>
      <c r="H1138" s="9">
        <f t="shared" si="35"/>
        <v>0.94098847389977935</v>
      </c>
      <c r="L1138" s="9">
        <f>L1137+H1138</f>
        <v>326.55521683452076</v>
      </c>
      <c r="N1138" s="3">
        <v>326.55521683452201</v>
      </c>
      <c r="O1138" s="3">
        <v>0.94098847389978002</v>
      </c>
    </row>
    <row r="1139" spans="1:15" x14ac:dyDescent="0.3">
      <c r="A1139">
        <v>10.690668789365301</v>
      </c>
      <c r="B1139">
        <v>3.84640596226241</v>
      </c>
      <c r="D1139" s="3">
        <v>1.2438643636237401</v>
      </c>
      <c r="E1139" s="3">
        <v>1.5122976494814999</v>
      </c>
      <c r="G1139" s="2">
        <f t="shared" si="34"/>
        <v>19.11465262607712</v>
      </c>
      <c r="H1139" s="9">
        <f t="shared" si="35"/>
        <v>2.0643824836163289</v>
      </c>
      <c r="L1139" s="9">
        <f>L1138+H1139</f>
        <v>328.61959931813709</v>
      </c>
      <c r="N1139" s="3">
        <v>328.61959931813902</v>
      </c>
      <c r="O1139" s="3">
        <v>2.06438248361634</v>
      </c>
    </row>
    <row r="1140" spans="1:15" x14ac:dyDescent="0.3">
      <c r="A1140">
        <v>14.4481174307081</v>
      </c>
      <c r="B1140">
        <v>5.0604588590461699</v>
      </c>
      <c r="D1140" s="3">
        <v>1.4775527849033701</v>
      </c>
      <c r="E1140" s="3">
        <v>1.2786092282018799</v>
      </c>
      <c r="G1140" s="2">
        <f t="shared" si="34"/>
        <v>27.818205542466067</v>
      </c>
      <c r="H1140" s="9">
        <f t="shared" si="35"/>
        <v>3.004366198586335</v>
      </c>
      <c r="L1140" s="9">
        <f>L1139+H1140</f>
        <v>331.62396551672344</v>
      </c>
      <c r="N1140" s="3">
        <v>331.62396551672498</v>
      </c>
      <c r="O1140" s="3">
        <v>3.0043661985863399</v>
      </c>
    </row>
    <row r="1141" spans="1:15" x14ac:dyDescent="0.3">
      <c r="A1141">
        <v>16.0403595241585</v>
      </c>
      <c r="B1141">
        <v>6.0840736394275901</v>
      </c>
      <c r="D1141" s="3">
        <v>1.5926291144625899</v>
      </c>
      <c r="E1141" s="3">
        <v>1.1635328986426601</v>
      </c>
      <c r="G1141" s="2">
        <f t="shared" si="34"/>
        <v>32.625363421860705</v>
      </c>
      <c r="H1141" s="9">
        <f t="shared" si="35"/>
        <v>3.5235392495609559</v>
      </c>
      <c r="L1141" s="9">
        <f>L1140+H1141</f>
        <v>335.14750476628438</v>
      </c>
      <c r="N1141" s="3">
        <v>335.14750476628598</v>
      </c>
      <c r="O1141" s="3">
        <v>3.5235392495609599</v>
      </c>
    </row>
    <row r="1142" spans="1:15" x14ac:dyDescent="0.3">
      <c r="A1142">
        <v>16.2355686273606</v>
      </c>
      <c r="B1142">
        <v>4.8842774489319201</v>
      </c>
      <c r="D1142" s="3">
        <v>1.62749115347791</v>
      </c>
      <c r="E1142" s="3">
        <v>1.12867085962734</v>
      </c>
      <c r="G1142" s="2">
        <f t="shared" si="34"/>
        <v>31.935985939657293</v>
      </c>
      <c r="H1142" s="9">
        <f t="shared" si="35"/>
        <v>3.4490864814829876</v>
      </c>
      <c r="L1142" s="9">
        <f>L1141+H1142</f>
        <v>338.59659124776738</v>
      </c>
      <c r="N1142" s="3">
        <v>338.59659124776903</v>
      </c>
      <c r="O1142" s="3">
        <v>3.4490864814830098</v>
      </c>
    </row>
    <row r="1143" spans="1:15" x14ac:dyDescent="0.3">
      <c r="A1143">
        <v>16.126701382129401</v>
      </c>
      <c r="B1143">
        <v>4.7412807975374598</v>
      </c>
      <c r="D1143" s="3">
        <v>1.5926291144625899</v>
      </c>
      <c r="E1143" s="3">
        <v>1.1635328986426601</v>
      </c>
      <c r="G1143" s="2">
        <f t="shared" si="34"/>
        <v>31.200490331060916</v>
      </c>
      <c r="H1143" s="9">
        <f t="shared" si="35"/>
        <v>3.3696529557545789</v>
      </c>
      <c r="L1143" s="9">
        <f>L1142+H1143</f>
        <v>341.96624420352197</v>
      </c>
      <c r="N1143" s="3">
        <v>341.96624420352401</v>
      </c>
      <c r="O1143" s="3">
        <v>3.36965295575459</v>
      </c>
    </row>
    <row r="1144" spans="1:15" x14ac:dyDescent="0.3">
      <c r="A1144">
        <v>16.0497248566429</v>
      </c>
      <c r="B1144">
        <v>4.8859823886302101</v>
      </c>
      <c r="D1144" s="3">
        <v>1.4775527849033701</v>
      </c>
      <c r="E1144" s="3">
        <v>1.2786092282018799</v>
      </c>
      <c r="G1144" s="2">
        <f t="shared" si="34"/>
        <v>29.96157782980001</v>
      </c>
      <c r="H1144" s="9">
        <f t="shared" si="35"/>
        <v>3.2358504056184012</v>
      </c>
      <c r="L1144" s="9">
        <f>L1143+H1144</f>
        <v>345.20209460914037</v>
      </c>
      <c r="N1144" s="3">
        <v>345.20209460914202</v>
      </c>
      <c r="O1144" s="3">
        <v>3.2358504056184101</v>
      </c>
    </row>
    <row r="1145" spans="1:15" x14ac:dyDescent="0.3">
      <c r="A1145">
        <v>13.408924358705301</v>
      </c>
      <c r="B1145">
        <v>3.33230578495529</v>
      </c>
      <c r="D1145" s="3">
        <v>1.2438643636237401</v>
      </c>
      <c r="E1145" s="3">
        <v>1.5122976494814999</v>
      </c>
      <c r="G1145" s="2">
        <f t="shared" si="34"/>
        <v>21.718321370261325</v>
      </c>
      <c r="H1145" s="9">
        <f t="shared" si="35"/>
        <v>2.3455787079882229</v>
      </c>
      <c r="L1145" s="9">
        <f>L1144+H1145</f>
        <v>347.54767331712861</v>
      </c>
      <c r="N1145" s="3">
        <v>347.54767331712998</v>
      </c>
      <c r="O1145" s="3">
        <v>2.3455787079882402</v>
      </c>
    </row>
    <row r="1146" spans="1:15" x14ac:dyDescent="0.3">
      <c r="A1146">
        <v>12.716217997041801</v>
      </c>
      <c r="B1146">
        <v>7.4076711790023904</v>
      </c>
      <c r="D1146" s="3">
        <v>0.80444465181904501</v>
      </c>
      <c r="E1146" s="3">
        <v>1.95171736128621</v>
      </c>
      <c r="G1146" s="2">
        <f t="shared" si="34"/>
        <v>24.687174005843818</v>
      </c>
      <c r="H1146" s="9">
        <f t="shared" si="35"/>
        <v>2.6662147926311324</v>
      </c>
      <c r="L1146" s="9">
        <f>L1145+H1146</f>
        <v>350.21388810975975</v>
      </c>
      <c r="N1146" s="3">
        <v>350.213888109761</v>
      </c>
      <c r="O1146" s="3">
        <v>2.6662147926311399</v>
      </c>
    </row>
    <row r="1147" spans="1:15" x14ac:dyDescent="0.3">
      <c r="A1147">
        <v>1.2100026832261199</v>
      </c>
      <c r="B1147">
        <v>9.1644235595964894</v>
      </c>
      <c r="D1147" s="3">
        <v>0.19991647129245599</v>
      </c>
      <c r="E1147" s="3">
        <v>2.5562455418128001</v>
      </c>
      <c r="G1147" s="2">
        <f t="shared" si="34"/>
        <v>23.668416334187686</v>
      </c>
      <c r="H1147" s="9">
        <f t="shared" si="35"/>
        <v>2.5561889640922697</v>
      </c>
      <c r="L1147" s="9">
        <f>L1146+H1147</f>
        <v>352.77007707385201</v>
      </c>
      <c r="N1147" s="3">
        <v>352.770077073854</v>
      </c>
      <c r="O1147" s="3">
        <v>2.5561889640922701</v>
      </c>
    </row>
    <row r="1148" spans="1:15" x14ac:dyDescent="0.3">
      <c r="A1148">
        <v>-0.81484248700682904</v>
      </c>
      <c r="B1148">
        <v>0.432715711109461</v>
      </c>
      <c r="D1148" s="3">
        <v>0.19991647129245599</v>
      </c>
      <c r="E1148" s="3">
        <v>2.5562455418128001</v>
      </c>
      <c r="G1148" s="2">
        <f t="shared" si="34"/>
        <v>0.94322717273434109</v>
      </c>
      <c r="H1148" s="9">
        <f t="shared" si="35"/>
        <v>0.10186853465530885</v>
      </c>
      <c r="L1148" s="9">
        <f>L1147+H1148</f>
        <v>352.8719456085073</v>
      </c>
      <c r="N1148" s="3">
        <v>352.87194560850901</v>
      </c>
      <c r="O1148" s="3">
        <v>0.101868534655309</v>
      </c>
    </row>
    <row r="1149" spans="1:15" x14ac:dyDescent="0.3">
      <c r="A1149">
        <v>-0.89714860597851698</v>
      </c>
      <c r="B1149">
        <v>-0.88699284471119499</v>
      </c>
      <c r="D1149" s="3">
        <v>0.19991647129245599</v>
      </c>
      <c r="E1149" s="3">
        <v>2.5562455418128001</v>
      </c>
      <c r="G1149" s="2">
        <f t="shared" si="34"/>
        <v>-2.4467262884450167</v>
      </c>
      <c r="H1149" s="9">
        <f t="shared" si="35"/>
        <v>-0.26424643915206181</v>
      </c>
      <c r="L1149" s="9">
        <f>L1148+H1149</f>
        <v>352.60769916935521</v>
      </c>
      <c r="N1149" s="3">
        <v>352.60769916935698</v>
      </c>
      <c r="O1149" s="3">
        <v>-0.26424643915206097</v>
      </c>
    </row>
    <row r="1150" spans="1:15" x14ac:dyDescent="0.3">
      <c r="A1150">
        <v>-0.80777627890127002</v>
      </c>
      <c r="B1150">
        <v>-0.797531959996711</v>
      </c>
      <c r="D1150" s="3">
        <v>0.19991647129245599</v>
      </c>
      <c r="E1150" s="3">
        <v>2.5562455418128001</v>
      </c>
      <c r="G1150" s="2">
        <f t="shared" si="34"/>
        <v>-2.2001753004665097</v>
      </c>
      <c r="H1150" s="9">
        <f t="shared" si="35"/>
        <v>-0.23761893245038304</v>
      </c>
      <c r="L1150" s="9">
        <f>L1149+H1150</f>
        <v>352.37008023690481</v>
      </c>
      <c r="N1150" s="3">
        <v>352.37008023690697</v>
      </c>
      <c r="O1150" s="3">
        <v>-0.23761893245038301</v>
      </c>
    </row>
    <row r="1151" spans="1:15" x14ac:dyDescent="0.3">
      <c r="A1151">
        <v>-0.81554728431300705</v>
      </c>
      <c r="B1151">
        <v>-0.80531092469625898</v>
      </c>
      <c r="D1151" s="3">
        <v>0.19991647129245599</v>
      </c>
      <c r="E1151" s="3">
        <v>2.5562455418128001</v>
      </c>
      <c r="G1151" s="2">
        <f t="shared" si="34"/>
        <v>-2.2216137962799571</v>
      </c>
      <c r="H1151" s="9">
        <f t="shared" si="35"/>
        <v>-0.23993428999823535</v>
      </c>
      <c r="L1151" s="9">
        <f>L1150+H1151</f>
        <v>352.13014594690657</v>
      </c>
      <c r="N1151" s="3">
        <v>352.13014594690799</v>
      </c>
      <c r="O1151" s="3">
        <v>-0.23993428999823499</v>
      </c>
    </row>
    <row r="1152" spans="1:15" x14ac:dyDescent="0.3">
      <c r="A1152">
        <v>-0.91218309605882397</v>
      </c>
      <c r="B1152">
        <v>-0.89171204316276398</v>
      </c>
      <c r="D1152" s="3">
        <v>0.19991652651754199</v>
      </c>
      <c r="E1152" s="3">
        <v>2.6187117430773199</v>
      </c>
      <c r="G1152" s="2">
        <f t="shared" si="34"/>
        <v>-2.5174972749858973</v>
      </c>
      <c r="H1152" s="9">
        <f t="shared" si="35"/>
        <v>-0.27188970569847692</v>
      </c>
      <c r="L1152" s="9">
        <f>L1151+H1152</f>
        <v>351.8582562412081</v>
      </c>
      <c r="N1152" s="3">
        <v>351.85825624120997</v>
      </c>
      <c r="O1152" s="3">
        <v>-0.27188970569847698</v>
      </c>
    </row>
    <row r="1153" spans="1:15" x14ac:dyDescent="0.3">
      <c r="A1153">
        <v>-0.92969045904264003</v>
      </c>
      <c r="B1153">
        <v>-0.90925244011281503</v>
      </c>
      <c r="D1153" s="3">
        <v>0.19991652651754199</v>
      </c>
      <c r="E1153" s="3">
        <v>2.6187117430773199</v>
      </c>
      <c r="G1153" s="2">
        <f t="shared" si="34"/>
        <v>-2.5669305296534399</v>
      </c>
      <c r="H1153" s="9">
        <f t="shared" si="35"/>
        <v>-0.27722849720257148</v>
      </c>
      <c r="L1153" s="9">
        <f>L1152+H1153</f>
        <v>351.58102774400555</v>
      </c>
      <c r="N1153" s="3">
        <v>351.58102774400697</v>
      </c>
      <c r="O1153" s="3">
        <v>-0.27722849720257198</v>
      </c>
    </row>
    <row r="1154" spans="1:15" x14ac:dyDescent="0.3">
      <c r="A1154">
        <v>-0.92306176455470301</v>
      </c>
      <c r="B1154">
        <v>-0.91282946029067902</v>
      </c>
      <c r="D1154" s="3">
        <v>0.19991652651754199</v>
      </c>
      <c r="E1154" s="3">
        <v>2.6187117430773199</v>
      </c>
      <c r="G1154" s="2">
        <f t="shared" si="34"/>
        <v>-2.5749725288210628</v>
      </c>
      <c r="H1154" s="9">
        <f t="shared" si="35"/>
        <v>-0.27809703311267475</v>
      </c>
      <c r="L1154" s="9">
        <f>L1153+H1154</f>
        <v>351.30293071089289</v>
      </c>
      <c r="N1154" s="3">
        <v>351.302930710895</v>
      </c>
      <c r="O1154" s="3">
        <v>-0.27809703311267497</v>
      </c>
    </row>
    <row r="1155" spans="1:15" x14ac:dyDescent="0.3">
      <c r="A1155">
        <v>-0.88242083039586405</v>
      </c>
      <c r="B1155">
        <v>-0.88242083039586405</v>
      </c>
      <c r="D1155" s="3">
        <v>0.19991652651754199</v>
      </c>
      <c r="E1155" s="3">
        <v>2.6187117430773199</v>
      </c>
      <c r="G1155" s="2">
        <f t="shared" ref="G1155:G1218" si="36">A1155*D1155+B1155*E1155</f>
        <v>-2.4872162982331556</v>
      </c>
      <c r="H1155" s="9">
        <f t="shared" ref="H1155:H1218" si="37">G1155*3600*30*10^-6</f>
        <v>-0.26861936020918081</v>
      </c>
      <c r="L1155" s="9">
        <f>L1154+H1155</f>
        <v>351.03431135068371</v>
      </c>
      <c r="N1155" s="3">
        <v>351.03431135068502</v>
      </c>
      <c r="O1155" s="3">
        <v>-0.26861936020918098</v>
      </c>
    </row>
    <row r="1156" spans="1:15" x14ac:dyDescent="0.3">
      <c r="A1156">
        <v>-0.87807640328731995</v>
      </c>
      <c r="B1156">
        <v>-0.85753970538395197</v>
      </c>
      <c r="D1156" s="3">
        <v>0.19991652651754199</v>
      </c>
      <c r="E1156" s="3">
        <v>2.6187117430773199</v>
      </c>
      <c r="G1156" s="2">
        <f t="shared" si="36"/>
        <v>-2.4211912812062377</v>
      </c>
      <c r="H1156" s="9">
        <f t="shared" si="37"/>
        <v>-0.26148865837027369</v>
      </c>
      <c r="L1156" s="9">
        <f>L1155+H1156</f>
        <v>350.77282269231341</v>
      </c>
      <c r="N1156" s="3">
        <v>350.772822692315</v>
      </c>
      <c r="O1156" s="3">
        <v>-0.26148865837027402</v>
      </c>
    </row>
    <row r="1157" spans="1:15" x14ac:dyDescent="0.3">
      <c r="A1157">
        <v>-0.91434817848114702</v>
      </c>
      <c r="B1157">
        <v>-0.90410760068482698</v>
      </c>
      <c r="D1157" s="3">
        <v>0.19991652651754199</v>
      </c>
      <c r="E1157" s="3">
        <v>2.6187117430773199</v>
      </c>
      <c r="G1157" s="2">
        <f t="shared" si="36"/>
        <v>-2.5503905027884093</v>
      </c>
      <c r="H1157" s="9">
        <f t="shared" si="37"/>
        <v>-0.2754421743011482</v>
      </c>
      <c r="L1157" s="9">
        <f>L1156+H1157</f>
        <v>350.49738051801228</v>
      </c>
      <c r="N1157" s="3">
        <v>350.49738051801398</v>
      </c>
      <c r="O1157" s="3">
        <v>-0.27544217430114898</v>
      </c>
    </row>
    <row r="1158" spans="1:15" x14ac:dyDescent="0.3">
      <c r="A1158">
        <v>-0.96563788411433704</v>
      </c>
      <c r="B1158">
        <v>-0.94526634446138302</v>
      </c>
      <c r="D1158" s="3">
        <v>0.19991652651754199</v>
      </c>
      <c r="E1158" s="3">
        <v>2.6187117430773199</v>
      </c>
      <c r="G1158" s="2">
        <f t="shared" si="36"/>
        <v>-2.6684270482426817</v>
      </c>
      <c r="H1158" s="9">
        <f t="shared" si="37"/>
        <v>-0.28819012121020959</v>
      </c>
      <c r="L1158" s="9">
        <f>L1157+H1158</f>
        <v>350.20919039680206</v>
      </c>
      <c r="N1158" s="3">
        <v>350.20919039680399</v>
      </c>
      <c r="O1158" s="3">
        <v>-0.28819012121020998</v>
      </c>
    </row>
    <row r="1159" spans="1:15" x14ac:dyDescent="0.3">
      <c r="A1159">
        <v>-1.0123732577379601</v>
      </c>
      <c r="B1159">
        <v>-0.992085563507628</v>
      </c>
      <c r="D1159" s="3">
        <v>0.19991652651754199</v>
      </c>
      <c r="E1159" s="3">
        <v>2.6187117430773199</v>
      </c>
      <c r="G1159" s="2">
        <f t="shared" si="36"/>
        <v>-2.8003762605211269</v>
      </c>
      <c r="H1159" s="9">
        <f t="shared" si="37"/>
        <v>-0.30244063613628169</v>
      </c>
      <c r="L1159" s="9">
        <f>L1158+H1159</f>
        <v>349.90674976066578</v>
      </c>
      <c r="N1159" s="3">
        <v>349.90674976066703</v>
      </c>
      <c r="O1159" s="3">
        <v>-0.30244063613628203</v>
      </c>
    </row>
    <row r="1160" spans="1:15" x14ac:dyDescent="0.3">
      <c r="A1160">
        <v>-1.05339167104303</v>
      </c>
      <c r="B1160">
        <v>-1.04327692860764</v>
      </c>
      <c r="D1160" s="3">
        <v>0.19991652651754199</v>
      </c>
      <c r="E1160" s="3">
        <v>2.6187117430773199</v>
      </c>
      <c r="G1160" s="2">
        <f t="shared" si="36"/>
        <v>-2.9426319481638972</v>
      </c>
      <c r="H1160" s="9">
        <f t="shared" si="37"/>
        <v>-0.31780425040170091</v>
      </c>
      <c r="L1160" s="9">
        <f>L1159+H1160</f>
        <v>349.58894551026407</v>
      </c>
      <c r="N1160" s="3">
        <v>349.588945510266</v>
      </c>
      <c r="O1160" s="3">
        <v>-0.31780425040170202</v>
      </c>
    </row>
    <row r="1161" spans="1:15" x14ac:dyDescent="0.3">
      <c r="A1161">
        <v>-1.10790607437328</v>
      </c>
      <c r="B1161">
        <v>-1.0677075592302601</v>
      </c>
      <c r="D1161" s="3">
        <v>0.19991652651754199</v>
      </c>
      <c r="E1161" s="3">
        <v>2.6187117430773199</v>
      </c>
      <c r="G1161" s="2">
        <f t="shared" si="36"/>
        <v>-3.0175070576250969</v>
      </c>
      <c r="H1161" s="9">
        <f t="shared" si="37"/>
        <v>-0.32589076222351043</v>
      </c>
      <c r="L1161" s="9">
        <f>L1160+H1161</f>
        <v>349.26305474804053</v>
      </c>
      <c r="N1161" s="3">
        <v>349.26305474804201</v>
      </c>
      <c r="O1161" s="3">
        <v>-0.32589076222351299</v>
      </c>
    </row>
    <row r="1162" spans="1:15" x14ac:dyDescent="0.3">
      <c r="A1162">
        <v>0.80383106694276996</v>
      </c>
      <c r="B1162">
        <v>-0.24415619407961101</v>
      </c>
      <c r="D1162" s="3">
        <v>0.795128175275157</v>
      </c>
      <c r="E1162" s="3">
        <v>2.0235000943197101</v>
      </c>
      <c r="G1162" s="2">
        <f t="shared" si="36"/>
        <v>0.14509864773885289</v>
      </c>
      <c r="H1162" s="9">
        <f t="shared" si="37"/>
        <v>1.5670653955796112E-2</v>
      </c>
      <c r="L1162" s="9">
        <f>L1161+H1162</f>
        <v>349.27872540199633</v>
      </c>
      <c r="N1162" s="3">
        <v>349.27872540199797</v>
      </c>
      <c r="O1162" s="3">
        <v>1.5670653955796102E-2</v>
      </c>
    </row>
    <row r="1163" spans="1:15" x14ac:dyDescent="0.3">
      <c r="A1163">
        <v>5.73965071710521</v>
      </c>
      <c r="B1163">
        <v>0.20153559395811399</v>
      </c>
      <c r="D1163" s="3">
        <v>1.2449252853019499</v>
      </c>
      <c r="E1163" s="3">
        <v>1.57370298429291</v>
      </c>
      <c r="G1163" s="2">
        <f t="shared" si="36"/>
        <v>7.4625934721788738</v>
      </c>
      <c r="H1163" s="9">
        <f t="shared" si="37"/>
        <v>0.8059600949953184</v>
      </c>
      <c r="L1163" s="9">
        <f>L1162+H1163</f>
        <v>350.08468549699165</v>
      </c>
      <c r="N1163" s="3">
        <v>350.08468549699302</v>
      </c>
      <c r="O1163" s="3">
        <v>0.80596009499532195</v>
      </c>
    </row>
    <row r="1164" spans="1:15" x14ac:dyDescent="0.3">
      <c r="A1164">
        <v>13.1800835116142</v>
      </c>
      <c r="B1164">
        <v>1.77302289301952</v>
      </c>
      <c r="D1164" s="3">
        <v>1.4861213143816401</v>
      </c>
      <c r="E1164" s="3">
        <v>1.33250695521322</v>
      </c>
      <c r="G1164" s="2">
        <f t="shared" si="36"/>
        <v>21.949768368640651</v>
      </c>
      <c r="H1164" s="9">
        <f t="shared" si="37"/>
        <v>2.3705749838131904</v>
      </c>
      <c r="L1164" s="9">
        <f>L1163+H1164</f>
        <v>352.45526048080484</v>
      </c>
      <c r="N1164" s="3">
        <v>352.455260480807</v>
      </c>
      <c r="O1164" s="3">
        <v>2.37057498381321</v>
      </c>
    </row>
    <row r="1165" spans="1:15" x14ac:dyDescent="0.3">
      <c r="A1165">
        <v>13.4096540007376</v>
      </c>
      <c r="B1165">
        <v>1.4724317527675299</v>
      </c>
      <c r="D1165" s="3">
        <v>1.60526910640946</v>
      </c>
      <c r="E1165" s="3">
        <v>1.2133591631853999</v>
      </c>
      <c r="G1165" s="2">
        <f t="shared" si="36"/>
        <v>23.312691854409707</v>
      </c>
      <c r="H1165" s="9">
        <f t="shared" si="37"/>
        <v>2.517770720276248</v>
      </c>
      <c r="L1165" s="9">
        <f>L1164+H1165</f>
        <v>354.97303120108108</v>
      </c>
      <c r="N1165" s="3">
        <v>354.97303120108302</v>
      </c>
      <c r="O1165" s="3">
        <v>2.51777072027626</v>
      </c>
    </row>
    <row r="1166" spans="1:15" x14ac:dyDescent="0.3">
      <c r="A1166">
        <v>14.323163665954899</v>
      </c>
      <c r="B1166">
        <v>1.6035142323899001</v>
      </c>
      <c r="D1166" s="3">
        <v>1.64140698483912</v>
      </c>
      <c r="E1166" s="3">
        <v>1.1772212847557399</v>
      </c>
      <c r="G1166" s="2">
        <f t="shared" si="36"/>
        <v>25.397831971070417</v>
      </c>
      <c r="H1166" s="9">
        <f t="shared" si="37"/>
        <v>2.7429658528756051</v>
      </c>
      <c r="L1166" s="9">
        <f>L1165+H1166</f>
        <v>357.7159970539567</v>
      </c>
      <c r="N1166" s="3">
        <v>357.71599705395801</v>
      </c>
      <c r="O1166" s="3">
        <v>2.74296585287563</v>
      </c>
    </row>
    <row r="1167" spans="1:15" x14ac:dyDescent="0.3">
      <c r="A1167">
        <v>13.9661080125284</v>
      </c>
      <c r="B1167">
        <v>1.4897096937430301</v>
      </c>
      <c r="D1167" s="3">
        <v>1.60526910640946</v>
      </c>
      <c r="E1167" s="3">
        <v>1.2133591631853999</v>
      </c>
      <c r="G1167" s="2">
        <f t="shared" si="36"/>
        <v>24.226914636678686</v>
      </c>
      <c r="H1167" s="9">
        <f t="shared" si="37"/>
        <v>2.6165067807612981</v>
      </c>
      <c r="L1167" s="9">
        <f>L1166+H1167</f>
        <v>360.33250383471801</v>
      </c>
      <c r="N1167" s="3">
        <v>360.33250383472</v>
      </c>
      <c r="O1167" s="3">
        <v>2.6165067807612998</v>
      </c>
    </row>
    <row r="1168" spans="1:15" x14ac:dyDescent="0.3">
      <c r="A1168">
        <v>13.9675310008686</v>
      </c>
      <c r="B1168">
        <v>1.68139197269162</v>
      </c>
      <c r="D1168" s="3">
        <v>1.4861213143816401</v>
      </c>
      <c r="E1168" s="3">
        <v>1.33250695521322</v>
      </c>
      <c r="G1168" s="2">
        <f t="shared" si="36"/>
        <v>22.997912027728411</v>
      </c>
      <c r="H1168" s="9">
        <f t="shared" si="37"/>
        <v>2.4837744989946682</v>
      </c>
      <c r="L1168" s="9">
        <f>L1167+H1168</f>
        <v>362.81627833371266</v>
      </c>
      <c r="N1168" s="3">
        <v>362.81627833371402</v>
      </c>
      <c r="O1168" s="3">
        <v>2.4837744989946899</v>
      </c>
    </row>
    <row r="1169" spans="1:15" x14ac:dyDescent="0.3">
      <c r="A1169">
        <v>11.0010468614113</v>
      </c>
      <c r="B1169">
        <v>1.28426116073761</v>
      </c>
      <c r="D1169" s="3">
        <v>1.2449252853019499</v>
      </c>
      <c r="E1169" s="3">
        <v>1.57370298429291</v>
      </c>
      <c r="G1169" s="2">
        <f t="shared" si="36"/>
        <v>15.716527023826837</v>
      </c>
      <c r="H1169" s="9">
        <f t="shared" si="37"/>
        <v>1.6973849185732981</v>
      </c>
      <c r="L1169" s="9">
        <f>L1168+H1169</f>
        <v>364.51366325228594</v>
      </c>
      <c r="N1169" s="3">
        <v>364.51366325228798</v>
      </c>
      <c r="O1169" s="3">
        <v>1.6973849185733101</v>
      </c>
    </row>
    <row r="1170" spans="1:15" x14ac:dyDescent="0.3">
      <c r="A1170">
        <v>4.5568360888906296</v>
      </c>
      <c r="B1170">
        <v>1.3179102634534701</v>
      </c>
      <c r="D1170" s="3">
        <v>0.795128175275157</v>
      </c>
      <c r="E1170" s="3">
        <v>2.0235000943197101</v>
      </c>
      <c r="G1170" s="2">
        <f t="shared" si="36"/>
        <v>6.2900603067906005</v>
      </c>
      <c r="H1170" s="9">
        <f t="shared" si="37"/>
        <v>0.67932651313338488</v>
      </c>
      <c r="L1170" s="9">
        <f>L1169+H1170</f>
        <v>365.19298976541933</v>
      </c>
      <c r="N1170" s="3">
        <v>365.19298976542098</v>
      </c>
      <c r="O1170" s="3">
        <v>0.67932651313338799</v>
      </c>
    </row>
    <row r="1171" spans="1:15" x14ac:dyDescent="0.3">
      <c r="A1171">
        <v>-1.11567914454759</v>
      </c>
      <c r="B1171">
        <v>1.4656727366320801</v>
      </c>
      <c r="D1171" s="3">
        <v>0.19991652651754199</v>
      </c>
      <c r="E1171" s="3">
        <v>2.6187117430773199</v>
      </c>
      <c r="G1171" s="2">
        <f t="shared" si="36"/>
        <v>3.6151317076406828</v>
      </c>
      <c r="H1171" s="9">
        <f t="shared" si="37"/>
        <v>0.39043422442519371</v>
      </c>
      <c r="L1171" s="9">
        <f>L1170+H1171</f>
        <v>365.5834239898445</v>
      </c>
      <c r="N1171" s="3">
        <v>365.58342398984598</v>
      </c>
      <c r="O1171" s="3">
        <v>0.39043422442519699</v>
      </c>
    </row>
    <row r="1172" spans="1:15" x14ac:dyDescent="0.3">
      <c r="A1172">
        <v>-1.48763833231107</v>
      </c>
      <c r="B1172">
        <v>-1.0277162459262801</v>
      </c>
      <c r="D1172" s="3">
        <v>0.19991661492434401</v>
      </c>
      <c r="E1172" s="3">
        <v>2.7955800477996799</v>
      </c>
      <c r="G1172" s="2">
        <f t="shared" si="36"/>
        <v>-3.1704666515384234</v>
      </c>
      <c r="H1172" s="9">
        <f t="shared" si="37"/>
        <v>-0.34241039836614973</v>
      </c>
      <c r="L1172" s="9">
        <f>L1171+H1172</f>
        <v>365.24101359147835</v>
      </c>
      <c r="N1172" s="3">
        <v>365.24101359148</v>
      </c>
      <c r="O1172" s="3">
        <v>-0.342410398366152</v>
      </c>
    </row>
    <row r="1173" spans="1:15" x14ac:dyDescent="0.3">
      <c r="A1173">
        <v>-1.44391350027039</v>
      </c>
      <c r="B1173">
        <v>-1.4338433821598</v>
      </c>
      <c r="D1173" s="3">
        <v>0.19991661492434401</v>
      </c>
      <c r="E1173" s="3">
        <v>2.7955800477996799</v>
      </c>
      <c r="G1173" s="2">
        <f t="shared" si="36"/>
        <v>-4.2970862500531659</v>
      </c>
      <c r="H1173" s="9">
        <f t="shared" si="37"/>
        <v>-0.46408531500574196</v>
      </c>
      <c r="L1173" s="9">
        <f>L1172+H1173</f>
        <v>364.77692827647263</v>
      </c>
      <c r="N1173" s="3">
        <v>364.776928276474</v>
      </c>
      <c r="O1173" s="3">
        <v>-0.46408531500574302</v>
      </c>
    </row>
    <row r="1174" spans="1:15" x14ac:dyDescent="0.3">
      <c r="A1174">
        <v>-1.3539808135506</v>
      </c>
      <c r="B1174">
        <v>-1.3438469535194799</v>
      </c>
      <c r="D1174" s="3">
        <v>0.19991661492434401</v>
      </c>
      <c r="E1174" s="3">
        <v>2.7955800477996799</v>
      </c>
      <c r="G1174" s="2">
        <f t="shared" si="36"/>
        <v>-4.0275149914729873</v>
      </c>
      <c r="H1174" s="9">
        <f t="shared" si="37"/>
        <v>-0.43497161907908261</v>
      </c>
      <c r="L1174" s="9">
        <f>L1173+H1174</f>
        <v>364.34195665739355</v>
      </c>
      <c r="N1174" s="3">
        <v>364.34195665739497</v>
      </c>
      <c r="O1174" s="3">
        <v>-0.43497161907908599</v>
      </c>
    </row>
    <row r="1175" spans="1:15" x14ac:dyDescent="0.3">
      <c r="A1175">
        <v>-1.3665033477570501</v>
      </c>
      <c r="B1175">
        <v>-1.35637856518055</v>
      </c>
      <c r="D1175" s="3">
        <v>0.19991661492434401</v>
      </c>
      <c r="E1175" s="3">
        <v>2.7955800477996799</v>
      </c>
      <c r="G1175" s="2">
        <f t="shared" si="36"/>
        <v>-4.0650515776482763</v>
      </c>
      <c r="H1175" s="9">
        <f t="shared" si="37"/>
        <v>-0.43902557038601381</v>
      </c>
      <c r="L1175" s="9">
        <f>L1174+H1175</f>
        <v>363.90293108700752</v>
      </c>
      <c r="N1175" s="3">
        <v>363.90293108700899</v>
      </c>
      <c r="O1175" s="3">
        <v>-0.43902557038601597</v>
      </c>
    </row>
    <row r="1176" spans="1:15" x14ac:dyDescent="0.3">
      <c r="A1176">
        <v>-1.32925321247062</v>
      </c>
      <c r="B1176">
        <v>-1.31910122806263</v>
      </c>
      <c r="D1176" s="3">
        <v>0.19991661492434401</v>
      </c>
      <c r="E1176" s="3">
        <v>2.7955800477996799</v>
      </c>
      <c r="G1176" s="2">
        <f t="shared" si="36"/>
        <v>-3.9533928768143798</v>
      </c>
      <c r="H1176" s="9">
        <f t="shared" si="37"/>
        <v>-0.42696643069595303</v>
      </c>
      <c r="L1176" s="9">
        <f>L1175+H1176</f>
        <v>363.47596465631159</v>
      </c>
      <c r="N1176" s="3">
        <v>363.47596465631301</v>
      </c>
      <c r="O1176" s="3">
        <v>-0.42696643069595602</v>
      </c>
    </row>
    <row r="1177" spans="1:15" x14ac:dyDescent="0.3">
      <c r="A1177">
        <v>-1.30494343421521</v>
      </c>
      <c r="B1177">
        <v>-1.29477336758795</v>
      </c>
      <c r="D1177" s="3">
        <v>0.19991661492434401</v>
      </c>
      <c r="E1177" s="3">
        <v>2.7955800477996799</v>
      </c>
      <c r="G1177" s="2">
        <f t="shared" si="36"/>
        <v>-3.880522466887327</v>
      </c>
      <c r="H1177" s="9">
        <f t="shared" si="37"/>
        <v>-0.41909642642383133</v>
      </c>
      <c r="L1177" s="9">
        <f>L1176+H1177</f>
        <v>363.05686822988775</v>
      </c>
      <c r="N1177" s="3">
        <v>363.05686822988997</v>
      </c>
      <c r="O1177" s="3">
        <v>-0.41909642642383199</v>
      </c>
    </row>
    <row r="1178" spans="1:15" x14ac:dyDescent="0.3">
      <c r="A1178">
        <v>-1.3070399816312599</v>
      </c>
      <c r="B1178">
        <v>-1.3070399816312599</v>
      </c>
      <c r="D1178" s="3">
        <v>0.19991661492434401</v>
      </c>
      <c r="E1178" s="3">
        <v>2.7955800477996799</v>
      </c>
      <c r="G1178" s="2">
        <f t="shared" si="36"/>
        <v>-3.9152339030233083</v>
      </c>
      <c r="H1178" s="9">
        <f t="shared" si="37"/>
        <v>-0.42284526152651725</v>
      </c>
      <c r="L1178" s="9">
        <f>L1177+H1178</f>
        <v>362.63402296836125</v>
      </c>
      <c r="N1178" s="3">
        <v>362.63402296836301</v>
      </c>
      <c r="O1178" s="3">
        <v>-0.42284526152652002</v>
      </c>
    </row>
    <row r="1179" spans="1:15" x14ac:dyDescent="0.3">
      <c r="A1179">
        <v>-1.39395348261214</v>
      </c>
      <c r="B1179">
        <v>-1.39395348261214</v>
      </c>
      <c r="D1179" s="3">
        <v>0.19991661492434401</v>
      </c>
      <c r="E1179" s="3">
        <v>2.7955800477996799</v>
      </c>
      <c r="G1179" s="2">
        <f t="shared" si="36"/>
        <v>-4.175583005157196</v>
      </c>
      <c r="H1179" s="9">
        <f t="shared" si="37"/>
        <v>-0.45096296455697721</v>
      </c>
      <c r="L1179" s="9">
        <f>L1178+H1179</f>
        <v>362.18306000380426</v>
      </c>
      <c r="N1179" s="3">
        <v>362.18306000380602</v>
      </c>
      <c r="O1179" s="3">
        <v>-0.45096296455697898</v>
      </c>
    </row>
    <row r="1180" spans="1:15" x14ac:dyDescent="0.3">
      <c r="A1180">
        <v>-1.45720229260512</v>
      </c>
      <c r="B1180">
        <v>-1.4471413164153499</v>
      </c>
      <c r="D1180" s="3">
        <v>0.19991661492434401</v>
      </c>
      <c r="E1180" s="3">
        <v>2.7955800477996799</v>
      </c>
      <c r="G1180" s="2">
        <f t="shared" si="36"/>
        <v>-4.3369183401149245</v>
      </c>
      <c r="H1180" s="9">
        <f t="shared" si="37"/>
        <v>-0.46838718073241181</v>
      </c>
      <c r="L1180" s="9">
        <f>L1179+H1180</f>
        <v>361.71467282307185</v>
      </c>
      <c r="N1180" s="3">
        <v>361.71467282307401</v>
      </c>
      <c r="O1180" s="3">
        <v>-0.46838718073241398</v>
      </c>
    </row>
    <row r="1181" spans="1:15" x14ac:dyDescent="0.3">
      <c r="A1181">
        <v>-1.44391350027039</v>
      </c>
      <c r="B1181">
        <v>-1.4338433821598</v>
      </c>
      <c r="D1181" s="3">
        <v>0.19991661492434401</v>
      </c>
      <c r="E1181" s="3">
        <v>2.7955800477996799</v>
      </c>
      <c r="G1181" s="2">
        <f t="shared" si="36"/>
        <v>-4.2970862500531659</v>
      </c>
      <c r="H1181" s="9">
        <f t="shared" si="37"/>
        <v>-0.46408531500574196</v>
      </c>
      <c r="L1181" s="9">
        <f>L1180+H1181</f>
        <v>361.25058750806613</v>
      </c>
      <c r="N1181" s="3">
        <v>361.25058750806801</v>
      </c>
      <c r="O1181" s="3">
        <v>-0.46408531500574302</v>
      </c>
    </row>
    <row r="1182" spans="1:15" x14ac:dyDescent="0.3">
      <c r="A1182">
        <v>-1.4459894196313801</v>
      </c>
      <c r="B1182">
        <v>-1.4459894196313801</v>
      </c>
      <c r="D1182" s="3">
        <v>0.19991661492434401</v>
      </c>
      <c r="E1182" s="3">
        <v>2.7955800477996799</v>
      </c>
      <c r="G1182" s="2">
        <f t="shared" si="36"/>
        <v>-4.3314564808400471</v>
      </c>
      <c r="H1182" s="9">
        <f t="shared" si="37"/>
        <v>-0.46779729993072511</v>
      </c>
      <c r="L1182" s="9">
        <f>L1181+H1182</f>
        <v>360.7827902081354</v>
      </c>
      <c r="N1182" s="3">
        <v>360.78279020813699</v>
      </c>
      <c r="O1182" s="3">
        <v>-0.467797299930727</v>
      </c>
    </row>
    <row r="1183" spans="1:15" x14ac:dyDescent="0.3">
      <c r="A1183">
        <v>-1.38121813486987</v>
      </c>
      <c r="B1183">
        <v>-1.38121813486987</v>
      </c>
      <c r="D1183" s="3">
        <v>0.19991661492434401</v>
      </c>
      <c r="E1183" s="3">
        <v>2.7955800477996799</v>
      </c>
      <c r="G1183" s="2">
        <f t="shared" si="36"/>
        <v>-4.1374343134965965</v>
      </c>
      <c r="H1183" s="9">
        <f t="shared" si="37"/>
        <v>-0.44684290585763237</v>
      </c>
      <c r="L1183" s="9">
        <f>L1182+H1183</f>
        <v>360.33594730227776</v>
      </c>
      <c r="N1183" s="3">
        <v>360.33594730227998</v>
      </c>
      <c r="O1183" s="3">
        <v>-0.44684290585763498</v>
      </c>
    </row>
    <row r="1184" spans="1:15" x14ac:dyDescent="0.3">
      <c r="A1184">
        <v>-1.2713501638685101</v>
      </c>
      <c r="B1184">
        <v>-1.2713501638685101</v>
      </c>
      <c r="D1184" s="3">
        <v>0.19991661492434401</v>
      </c>
      <c r="E1184" s="3">
        <v>2.7955800477996799</v>
      </c>
      <c r="G1184" s="2">
        <f t="shared" si="36"/>
        <v>-3.8083251730217631</v>
      </c>
      <c r="H1184" s="9">
        <f t="shared" si="37"/>
        <v>-0.41129911868635038</v>
      </c>
      <c r="L1184" s="9">
        <f>L1183+H1184</f>
        <v>359.92464818359139</v>
      </c>
      <c r="N1184" s="3">
        <v>359.92464818359298</v>
      </c>
      <c r="O1184" s="3">
        <v>-0.41129911868635299</v>
      </c>
    </row>
    <row r="1185" spans="1:15" x14ac:dyDescent="0.3">
      <c r="A1185">
        <v>-1.20266159933641</v>
      </c>
      <c r="B1185">
        <v>-1.20266159933641</v>
      </c>
      <c r="D1185" s="3">
        <v>0.19991661492434401</v>
      </c>
      <c r="E1185" s="3">
        <v>2.7955800477996799</v>
      </c>
      <c r="G1185" s="2">
        <f t="shared" si="36"/>
        <v>-3.6025688071985535</v>
      </c>
      <c r="H1185" s="9">
        <f t="shared" si="37"/>
        <v>-0.38907743117744381</v>
      </c>
      <c r="L1185" s="9">
        <f>L1184+H1185</f>
        <v>359.53557075241395</v>
      </c>
      <c r="N1185" s="3">
        <v>359.53557075241599</v>
      </c>
      <c r="O1185" s="3">
        <v>-0.38907743117744598</v>
      </c>
    </row>
    <row r="1186" spans="1:15" x14ac:dyDescent="0.3">
      <c r="A1186">
        <v>-0.41175965938902798</v>
      </c>
      <c r="B1186">
        <v>-0.77514725263306605</v>
      </c>
      <c r="D1186" s="3">
        <v>0.78856291271714896</v>
      </c>
      <c r="E1186" s="3">
        <v>2.2069337500068702</v>
      </c>
      <c r="G1186" s="2">
        <f t="shared" si="36"/>
        <v>-2.0353970294082484</v>
      </c>
      <c r="H1186" s="9">
        <f t="shared" si="37"/>
        <v>-0.21982287917609081</v>
      </c>
      <c r="L1186" s="9">
        <f>L1185+H1186</f>
        <v>359.31574787323785</v>
      </c>
      <c r="N1186" s="3">
        <v>359.31574787324001</v>
      </c>
      <c r="O1186" s="3">
        <v>-0.219822879176091</v>
      </c>
    </row>
    <row r="1187" spans="1:15" x14ac:dyDescent="0.3">
      <c r="A1187">
        <v>4.3203024961840102</v>
      </c>
      <c r="B1187">
        <v>5.5681353904210099E-2</v>
      </c>
      <c r="D1187" s="3">
        <v>1.26018441864297</v>
      </c>
      <c r="E1187" s="3">
        <v>1.73531224408104</v>
      </c>
      <c r="G1187" s="2">
        <f t="shared" si="36"/>
        <v>5.5410024247124046</v>
      </c>
      <c r="H1187" s="9">
        <f t="shared" si="37"/>
        <v>0.59842826186893971</v>
      </c>
      <c r="L1187" s="9">
        <f>L1186+H1187</f>
        <v>359.9141761351068</v>
      </c>
      <c r="N1187" s="3">
        <v>359.91417613510902</v>
      </c>
      <c r="O1187" s="3">
        <v>0.59842826186894504</v>
      </c>
    </row>
    <row r="1188" spans="1:15" x14ac:dyDescent="0.3">
      <c r="A1188">
        <v>12.955006293582301</v>
      </c>
      <c r="B1188">
        <v>2.83822027286124</v>
      </c>
      <c r="D1188" s="3">
        <v>1.51878992592831</v>
      </c>
      <c r="E1188" s="3">
        <v>1.4767067367957001</v>
      </c>
      <c r="G1188" s="2">
        <f t="shared" si="36"/>
        <v>23.867152046474974</v>
      </c>
      <c r="H1188" s="9">
        <f t="shared" si="37"/>
        <v>2.5776524210192968</v>
      </c>
      <c r="L1188" s="9">
        <f>L1187+H1188</f>
        <v>362.49182855612611</v>
      </c>
      <c r="N1188" s="3">
        <v>362.49182855612798</v>
      </c>
      <c r="O1188" s="3">
        <v>2.5776524210193101</v>
      </c>
    </row>
    <row r="1189" spans="1:15" x14ac:dyDescent="0.3">
      <c r="A1189">
        <v>15.604886346561001</v>
      </c>
      <c r="B1189">
        <v>4.2759834164404698</v>
      </c>
      <c r="D1189" s="3">
        <v>1.64776538697474</v>
      </c>
      <c r="E1189" s="3">
        <v>1.3477312757492701</v>
      </c>
      <c r="G1189" s="2">
        <f t="shared" si="36"/>
        <v>31.476068174459961</v>
      </c>
      <c r="H1189" s="9">
        <f t="shared" si="37"/>
        <v>3.3994153628416757</v>
      </c>
      <c r="L1189" s="9">
        <f>L1188+H1189</f>
        <v>365.8912439189678</v>
      </c>
      <c r="N1189" s="3">
        <v>365.89124391897002</v>
      </c>
      <c r="O1189" s="3">
        <v>3.3994153628417001</v>
      </c>
    </row>
    <row r="1190" spans="1:15" x14ac:dyDescent="0.3">
      <c r="A1190">
        <v>15.9565541277581</v>
      </c>
      <c r="B1190">
        <v>4.6879409294815702</v>
      </c>
      <c r="D1190" s="3">
        <v>1.6870311848931501</v>
      </c>
      <c r="E1190" s="3">
        <v>1.30846547783087</v>
      </c>
      <c r="G1190" s="2">
        <f t="shared" si="36"/>
        <v>33.05321328530043</v>
      </c>
      <c r="H1190" s="9">
        <f t="shared" si="37"/>
        <v>3.5697470348124463</v>
      </c>
      <c r="L1190" s="9">
        <f>L1189+H1190</f>
        <v>369.46099095378025</v>
      </c>
      <c r="N1190" s="3">
        <v>369.46099095378202</v>
      </c>
      <c r="O1190" s="3">
        <v>3.5697470348124698</v>
      </c>
    </row>
    <row r="1191" spans="1:15" x14ac:dyDescent="0.3">
      <c r="A1191">
        <v>16.872757162935301</v>
      </c>
      <c r="B1191">
        <v>5.8349516952321796</v>
      </c>
      <c r="D1191" s="3">
        <v>1.64776538697474</v>
      </c>
      <c r="E1191" s="3">
        <v>1.3477312757492701</v>
      </c>
      <c r="G1191" s="2">
        <f t="shared" si="36"/>
        <v>35.666292128065535</v>
      </c>
      <c r="H1191" s="9">
        <f t="shared" si="37"/>
        <v>3.8519595498310779</v>
      </c>
      <c r="L1191" s="9">
        <f>L1190+H1191</f>
        <v>373.31295050361132</v>
      </c>
      <c r="N1191" s="3">
        <v>373.31295050361302</v>
      </c>
      <c r="O1191" s="3">
        <v>3.8519595498311001</v>
      </c>
    </row>
    <row r="1192" spans="1:15" x14ac:dyDescent="0.3">
      <c r="A1192">
        <v>16.851154674695699</v>
      </c>
      <c r="B1192">
        <v>6.2509110006820103</v>
      </c>
      <c r="D1192" s="3">
        <v>1.53231320991506</v>
      </c>
      <c r="E1192" s="3">
        <v>1.52839358463756</v>
      </c>
      <c r="G1192" s="2">
        <f t="shared" si="36"/>
        <v>35.375099181940875</v>
      </c>
      <c r="H1192" s="9">
        <f t="shared" si="37"/>
        <v>3.8205107116496144</v>
      </c>
      <c r="L1192" s="9">
        <f>L1191+H1192</f>
        <v>377.13346121526092</v>
      </c>
      <c r="N1192" s="3">
        <v>377.13346121526303</v>
      </c>
      <c r="O1192" s="3">
        <v>3.82051071164963</v>
      </c>
    </row>
    <row r="1193" spans="1:15" x14ac:dyDescent="0.3">
      <c r="A1193">
        <v>15.9165224024884</v>
      </c>
      <c r="B1193">
        <v>6.3159920253802602</v>
      </c>
      <c r="D1193" s="3">
        <v>1.26814867119179</v>
      </c>
      <c r="E1193" s="3">
        <v>1.7925581233608301</v>
      </c>
      <c r="G1193" s="2">
        <f t="shared" si="36"/>
        <v>31.506299546887632</v>
      </c>
      <c r="H1193" s="9">
        <f t="shared" si="37"/>
        <v>3.4026803510638644</v>
      </c>
      <c r="L1193" s="9">
        <f>L1192+H1193</f>
        <v>380.53614156632477</v>
      </c>
      <c r="N1193" s="3">
        <v>380.53614156632699</v>
      </c>
      <c r="O1193" s="3">
        <v>3.4026803510638799</v>
      </c>
    </row>
    <row r="1194" spans="1:15" x14ac:dyDescent="0.3">
      <c r="A1194">
        <v>12.101366936539099</v>
      </c>
      <c r="B1194">
        <v>7.4726055125307802</v>
      </c>
      <c r="D1194" s="3">
        <v>0.79010371294116799</v>
      </c>
      <c r="E1194" s="3">
        <v>2.27060308161145</v>
      </c>
      <c r="G1194" s="2">
        <f t="shared" si="36"/>
        <v>26.528656052642127</v>
      </c>
      <c r="H1194" s="9">
        <f t="shared" si="37"/>
        <v>2.8650948536853496</v>
      </c>
      <c r="L1194" s="9">
        <f>L1193+H1194</f>
        <v>383.40123642001015</v>
      </c>
      <c r="N1194" s="3">
        <v>383.40123642001203</v>
      </c>
      <c r="O1194" s="3">
        <v>2.8650948536853602</v>
      </c>
    </row>
    <row r="1195" spans="1:15" x14ac:dyDescent="0.3">
      <c r="A1195">
        <v>0.47496873982201598</v>
      </c>
      <c r="B1195">
        <v>6.45896684196412</v>
      </c>
      <c r="D1195" s="3">
        <v>0.19991663222484901</v>
      </c>
      <c r="E1195" s="3">
        <v>2.8607901623277701</v>
      </c>
      <c r="G1195" s="2">
        <f t="shared" si="36"/>
        <v>18.572702951169518</v>
      </c>
      <c r="H1195" s="9">
        <f t="shared" si="37"/>
        <v>2.0058519187263077</v>
      </c>
      <c r="L1195" s="9">
        <f>L1194+H1195</f>
        <v>385.40708833873646</v>
      </c>
      <c r="N1195" s="3">
        <v>385.40708833873799</v>
      </c>
      <c r="O1195" s="3">
        <v>2.00585191872631</v>
      </c>
    </row>
    <row r="1196" spans="1:15" x14ac:dyDescent="0.3">
      <c r="A1196">
        <v>-0.74837699866281404</v>
      </c>
      <c r="B1196">
        <v>0.32906561634920101</v>
      </c>
      <c r="D1196" s="3">
        <v>0.19991663222484901</v>
      </c>
      <c r="E1196" s="3">
        <v>2.8607901623277701</v>
      </c>
      <c r="G1196" s="2">
        <f t="shared" si="36"/>
        <v>0.79177466880490832</v>
      </c>
      <c r="H1196" s="9">
        <f t="shared" si="37"/>
        <v>8.5511664230930096E-2</v>
      </c>
      <c r="L1196" s="9">
        <f>L1195+H1196</f>
        <v>385.49260000296738</v>
      </c>
      <c r="N1196" s="3">
        <v>385.49260000296903</v>
      </c>
      <c r="O1196" s="3">
        <v>8.5511664230930595E-2</v>
      </c>
    </row>
    <row r="1197" spans="1:15" x14ac:dyDescent="0.3">
      <c r="A1197">
        <v>-0.88649108844152702</v>
      </c>
      <c r="B1197">
        <v>-0.86526616931397005</v>
      </c>
      <c r="D1197" s="3">
        <v>0.19991663222484901</v>
      </c>
      <c r="E1197" s="3">
        <v>2.8607901623277701</v>
      </c>
      <c r="G1197" s="2">
        <f t="shared" si="36"/>
        <v>-2.652569257867011</v>
      </c>
      <c r="H1197" s="9">
        <f t="shared" si="37"/>
        <v>-0.28647747984963712</v>
      </c>
      <c r="L1197" s="9">
        <f>L1196+H1197</f>
        <v>385.20612252311776</v>
      </c>
      <c r="N1197" s="3">
        <v>385.20612252311997</v>
      </c>
      <c r="O1197" s="3">
        <v>-0.28647747984963801</v>
      </c>
    </row>
    <row r="1198" spans="1:15" x14ac:dyDescent="0.3">
      <c r="A1198">
        <v>-0.76993739971018704</v>
      </c>
      <c r="B1198">
        <v>-0.75919423595670998</v>
      </c>
      <c r="D1198" s="3">
        <v>0.19991663222484901</v>
      </c>
      <c r="E1198" s="3">
        <v>2.8607901623277701</v>
      </c>
      <c r="G1198" s="2">
        <f t="shared" si="36"/>
        <v>-2.3258186934949219</v>
      </c>
      <c r="H1198" s="9">
        <f t="shared" si="37"/>
        <v>-0.25118841889745153</v>
      </c>
      <c r="L1198" s="9">
        <f>L1197+H1198</f>
        <v>384.95493410422029</v>
      </c>
      <c r="N1198" s="3">
        <v>384.95493410422199</v>
      </c>
      <c r="O1198" s="3">
        <v>-0.25118841889745203</v>
      </c>
    </row>
    <row r="1199" spans="1:15" x14ac:dyDescent="0.3">
      <c r="A1199">
        <v>-0.64059052140262795</v>
      </c>
      <c r="B1199">
        <v>-0.629695235715234</v>
      </c>
      <c r="D1199" s="3">
        <v>0.19991663222484901</v>
      </c>
      <c r="E1199" s="3">
        <v>2.8607901623277701</v>
      </c>
      <c r="G1199" s="2">
        <f t="shared" si="36"/>
        <v>-1.9294906352727812</v>
      </c>
      <c r="H1199" s="9">
        <f t="shared" si="37"/>
        <v>-0.20838498860946034</v>
      </c>
      <c r="L1199" s="9">
        <f>L1198+H1199</f>
        <v>384.74654911561083</v>
      </c>
      <c r="N1199" s="3">
        <v>384.74654911561299</v>
      </c>
      <c r="O1199" s="3">
        <v>-0.208384988609461</v>
      </c>
    </row>
    <row r="1200" spans="1:15" x14ac:dyDescent="0.3">
      <c r="A1200">
        <v>-0.55299730242093004</v>
      </c>
      <c r="B1200">
        <v>-0.54198750888720404</v>
      </c>
      <c r="D1200" s="3">
        <v>0.19991663222484901</v>
      </c>
      <c r="E1200" s="3">
        <v>2.8607901623277701</v>
      </c>
      <c r="G1200" s="2">
        <f t="shared" si="36"/>
        <v>-1.6610658918584669</v>
      </c>
      <c r="H1200" s="9">
        <f t="shared" si="37"/>
        <v>-0.17939511632071439</v>
      </c>
      <c r="L1200" s="9">
        <f>L1199+H1200</f>
        <v>384.5671539992901</v>
      </c>
      <c r="N1200" s="3">
        <v>384.56715399929197</v>
      </c>
      <c r="O1200" s="3">
        <v>-0.179395116320715</v>
      </c>
    </row>
    <row r="1201" spans="1:15" x14ac:dyDescent="0.3">
      <c r="A1201">
        <v>-0.491039914234977</v>
      </c>
      <c r="B1201">
        <v>-0.47994224971423</v>
      </c>
      <c r="D1201" s="3">
        <v>0.19991663222484901</v>
      </c>
      <c r="E1201" s="3">
        <v>2.8607901623277701</v>
      </c>
      <c r="G1201" s="2">
        <f t="shared" si="36"/>
        <v>-1.4711811124097625</v>
      </c>
      <c r="H1201" s="9">
        <f t="shared" si="37"/>
        <v>-0.15888756014025435</v>
      </c>
      <c r="L1201" s="9">
        <f>L1200+H1201</f>
        <v>384.40826643914983</v>
      </c>
      <c r="N1201" s="3">
        <v>384.40826643915199</v>
      </c>
      <c r="O1201" s="3">
        <v>-0.15888756014025401</v>
      </c>
    </row>
    <row r="1202" spans="1:15" x14ac:dyDescent="0.3">
      <c r="A1202">
        <v>-0.47185667086760402</v>
      </c>
      <c r="B1202">
        <v>-0.46073047256289901</v>
      </c>
      <c r="D1202" s="3">
        <v>0.19991663222484901</v>
      </c>
      <c r="E1202" s="3">
        <v>2.8607901623277701</v>
      </c>
      <c r="G1202" s="2">
        <f t="shared" si="36"/>
        <v>-1.4123851999252464</v>
      </c>
      <c r="H1202" s="9">
        <f t="shared" si="37"/>
        <v>-0.15253760159192661</v>
      </c>
      <c r="L1202" s="9">
        <f>L1201+H1202</f>
        <v>384.25572883755791</v>
      </c>
      <c r="N1202" s="3">
        <v>384.25572883756001</v>
      </c>
      <c r="O1202" s="3">
        <v>-0.152537601591927</v>
      </c>
    </row>
    <row r="1203" spans="1:15" x14ac:dyDescent="0.3">
      <c r="A1203">
        <v>-0.43783589249340199</v>
      </c>
      <c r="B1203">
        <v>-0.43783589249340199</v>
      </c>
      <c r="D1203" s="3">
        <v>0.19991663222484901</v>
      </c>
      <c r="E1203" s="3">
        <v>2.8607901623277701</v>
      </c>
      <c r="G1203" s="2">
        <f t="shared" si="36"/>
        <v>-1.3400872910535655</v>
      </c>
      <c r="H1203" s="9">
        <f t="shared" si="37"/>
        <v>-0.14472942743378509</v>
      </c>
      <c r="L1203" s="9">
        <f>L1202+H1203</f>
        <v>384.11099941012412</v>
      </c>
      <c r="N1203" s="3">
        <v>384.110999410126</v>
      </c>
      <c r="O1203" s="3">
        <v>-0.144729427433785</v>
      </c>
    </row>
    <row r="1204" spans="1:15" x14ac:dyDescent="0.3">
      <c r="A1204">
        <v>-0.43554945477404999</v>
      </c>
      <c r="B1204">
        <v>-0.42436734051978697</v>
      </c>
      <c r="D1204" s="3">
        <v>0.19991663222484901</v>
      </c>
      <c r="E1204" s="3">
        <v>2.8607901623277701</v>
      </c>
      <c r="G1204" s="2">
        <f t="shared" si="36"/>
        <v>-1.3010994931380029</v>
      </c>
      <c r="H1204" s="9">
        <f t="shared" si="37"/>
        <v>-0.14051874525890432</v>
      </c>
      <c r="L1204" s="9">
        <f>L1203+H1204</f>
        <v>383.97048066486519</v>
      </c>
      <c r="N1204" s="3">
        <v>383.97048066486701</v>
      </c>
      <c r="O1204" s="3">
        <v>-0.14051874525890401</v>
      </c>
    </row>
    <row r="1205" spans="1:15" x14ac:dyDescent="0.3">
      <c r="A1205">
        <v>-0.42688495957385802</v>
      </c>
      <c r="B1205">
        <v>-0.41568910792129499</v>
      </c>
      <c r="D1205" s="3">
        <v>0.19991663222484901</v>
      </c>
      <c r="E1205" s="3">
        <v>2.8607901623277701</v>
      </c>
      <c r="G1205" s="2">
        <f t="shared" si="36"/>
        <v>-1.2745407139934939</v>
      </c>
      <c r="H1205" s="9">
        <f t="shared" si="37"/>
        <v>-0.13765039711129731</v>
      </c>
      <c r="L1205" s="9">
        <f>L1204+H1205</f>
        <v>383.83283026775388</v>
      </c>
      <c r="N1205" s="3">
        <v>383.83283026775598</v>
      </c>
      <c r="O1205" s="3">
        <v>-0.13765039711129701</v>
      </c>
    </row>
    <row r="1206" spans="1:15" x14ac:dyDescent="0.3">
      <c r="A1206">
        <v>-0.41418619097088299</v>
      </c>
      <c r="B1206">
        <v>-0.402969915413391</v>
      </c>
      <c r="D1206" s="3">
        <v>0.19991663222484901</v>
      </c>
      <c r="E1206" s="3">
        <v>2.8607901623277701</v>
      </c>
      <c r="G1206" s="2">
        <f t="shared" si="36"/>
        <v>-1.2356150781416195</v>
      </c>
      <c r="H1206" s="9">
        <f t="shared" si="37"/>
        <v>-0.13344642843929488</v>
      </c>
      <c r="L1206" s="9">
        <f>L1205+H1206</f>
        <v>383.69938383931458</v>
      </c>
      <c r="N1206" s="3">
        <v>383.699383839316</v>
      </c>
      <c r="O1206" s="3">
        <v>-0.133446428439295</v>
      </c>
    </row>
    <row r="1207" spans="1:15" x14ac:dyDescent="0.3">
      <c r="A1207">
        <v>-0.41003137963283698</v>
      </c>
      <c r="B1207">
        <v>-0.39880834479906402</v>
      </c>
      <c r="D1207" s="3">
        <v>0.19991663222484901</v>
      </c>
      <c r="E1207" s="3">
        <v>2.8607901623277701</v>
      </c>
      <c r="G1207" s="2">
        <f t="shared" si="36"/>
        <v>-1.222879081978089</v>
      </c>
      <c r="H1207" s="9">
        <f t="shared" si="37"/>
        <v>-0.13207094085363358</v>
      </c>
      <c r="L1207" s="9">
        <f>L1206+H1207</f>
        <v>383.56731289846095</v>
      </c>
      <c r="N1207" s="3">
        <v>383.567312898463</v>
      </c>
      <c r="O1207" s="3">
        <v>-0.13207094085363399</v>
      </c>
    </row>
    <row r="1208" spans="1:15" x14ac:dyDescent="0.3">
      <c r="A1208">
        <v>-0.40591506989046999</v>
      </c>
      <c r="B1208">
        <v>-0.394685300167958</v>
      </c>
      <c r="D1208" s="3">
        <v>0.19991663222484901</v>
      </c>
      <c r="E1208" s="3">
        <v>2.8607901623277701</v>
      </c>
      <c r="G1208" s="2">
        <f t="shared" si="36"/>
        <v>-1.2102609976776944</v>
      </c>
      <c r="H1208" s="9">
        <f t="shared" si="37"/>
        <v>-0.13070818774919099</v>
      </c>
      <c r="L1208" s="9">
        <f>L1207+H1208</f>
        <v>383.43660471071178</v>
      </c>
      <c r="N1208" s="3">
        <v>383.43660471071399</v>
      </c>
      <c r="O1208" s="3">
        <v>-0.13070818774919099</v>
      </c>
    </row>
    <row r="1209" spans="1:15" x14ac:dyDescent="0.3">
      <c r="A1209">
        <v>-0.38401362667337602</v>
      </c>
      <c r="B1209">
        <v>-0.30568397521631802</v>
      </c>
      <c r="D1209" s="3">
        <v>0.19991663222484901</v>
      </c>
      <c r="E1209" s="3">
        <v>2.8607901623277701</v>
      </c>
      <c r="G1209" s="2">
        <f t="shared" si="36"/>
        <v>-0.95126842005308032</v>
      </c>
      <c r="H1209" s="9">
        <f t="shared" si="37"/>
        <v>-0.10273698936573267</v>
      </c>
      <c r="L1209" s="9">
        <f>L1208+H1209</f>
        <v>383.33386772134605</v>
      </c>
      <c r="N1209" s="3">
        <v>383.33386772134799</v>
      </c>
      <c r="O1209" s="3">
        <v>-0.102736989365732</v>
      </c>
    </row>
    <row r="1210" spans="1:15" x14ac:dyDescent="0.3">
      <c r="A1210">
        <v>4.78855319905509</v>
      </c>
      <c r="B1210">
        <v>2.7471080818211102</v>
      </c>
      <c r="D1210" s="3">
        <v>0.77842412951903495</v>
      </c>
      <c r="E1210" s="3">
        <v>2.2822826650335899</v>
      </c>
      <c r="G1210" s="2">
        <f t="shared" si="36"/>
        <v>9.9972025097440458</v>
      </c>
      <c r="H1210" s="9">
        <f t="shared" si="37"/>
        <v>1.0796978710523568</v>
      </c>
      <c r="L1210" s="9">
        <f>L1209+H1210</f>
        <v>384.41356559239841</v>
      </c>
      <c r="N1210" s="3">
        <v>384.4135655924</v>
      </c>
      <c r="O1210" s="3">
        <v>1.0796978710523499</v>
      </c>
    </row>
    <row r="1211" spans="1:15" x14ac:dyDescent="0.3">
      <c r="A1211">
        <v>9.7427298727318199</v>
      </c>
      <c r="B1211">
        <v>4.2468718196359303</v>
      </c>
      <c r="D1211" s="3">
        <v>1.25933712807231</v>
      </c>
      <c r="E1211" s="3">
        <v>1.8013696664803101</v>
      </c>
      <c r="G1211" s="2">
        <f t="shared" si="36"/>
        <v>19.919567530832595</v>
      </c>
      <c r="H1211" s="9">
        <f t="shared" si="37"/>
        <v>2.1513132933299199</v>
      </c>
      <c r="L1211" s="9">
        <f>L1210+H1211</f>
        <v>386.56487888572832</v>
      </c>
      <c r="N1211" s="3">
        <v>386.56487888573002</v>
      </c>
      <c r="O1211" s="3">
        <v>2.1513132933299199</v>
      </c>
    </row>
    <row r="1212" spans="1:15" x14ac:dyDescent="0.3">
      <c r="A1212">
        <v>13.1011629010326</v>
      </c>
      <c r="B1212">
        <v>5.2569368627290203</v>
      </c>
      <c r="D1212" s="3">
        <v>1.52534050651563</v>
      </c>
      <c r="E1212" s="3">
        <v>1.5353662880369801</v>
      </c>
      <c r="G1212" s="2">
        <f t="shared" si="36"/>
        <v>28.05505809277787</v>
      </c>
      <c r="H1212" s="9">
        <f t="shared" si="37"/>
        <v>3.0299462740200096</v>
      </c>
      <c r="L1212" s="9">
        <f>L1211+H1212</f>
        <v>389.59482515974832</v>
      </c>
      <c r="N1212" s="3">
        <v>389.59482515974997</v>
      </c>
      <c r="O1212" s="3">
        <v>3.0299462740200398</v>
      </c>
    </row>
    <row r="1213" spans="1:15" x14ac:dyDescent="0.3">
      <c r="A1213">
        <v>14.267095677474799</v>
      </c>
      <c r="B1213">
        <v>6.1176840172268898</v>
      </c>
      <c r="D1213" s="3">
        <v>1.65846030135567</v>
      </c>
      <c r="E1213" s="3">
        <v>1.4022464931969501</v>
      </c>
      <c r="G1213" s="2">
        <f t="shared" si="36"/>
        <v>32.239912756378466</v>
      </c>
      <c r="H1213" s="9">
        <f t="shared" si="37"/>
        <v>3.4819105776888746</v>
      </c>
      <c r="L1213" s="9">
        <f>L1212+H1213</f>
        <v>393.07673573743722</v>
      </c>
      <c r="N1213" s="3">
        <v>393.07673573743898</v>
      </c>
      <c r="O1213" s="3">
        <v>3.4819105776888901</v>
      </c>
    </row>
    <row r="1214" spans="1:15" x14ac:dyDescent="0.3">
      <c r="A1214">
        <v>15.209762707806499</v>
      </c>
      <c r="B1214">
        <v>6.6637723611387996</v>
      </c>
      <c r="D1214" s="3">
        <v>1.6990400838559101</v>
      </c>
      <c r="E1214" s="3">
        <v>1.3616667106967</v>
      </c>
      <c r="G1214" s="2">
        <f t="shared" si="36"/>
        <v>34.915833498323501</v>
      </c>
      <c r="H1214" s="9">
        <f t="shared" si="37"/>
        <v>3.7709100178189376</v>
      </c>
      <c r="L1214" s="9">
        <f>L1213+H1214</f>
        <v>396.84764575525617</v>
      </c>
      <c r="N1214" s="3">
        <v>396.84764575525799</v>
      </c>
      <c r="O1214" s="3">
        <v>3.7709100178189598</v>
      </c>
    </row>
    <row r="1215" spans="1:15" x14ac:dyDescent="0.3">
      <c r="A1215">
        <v>15.455748477012699</v>
      </c>
      <c r="B1215">
        <v>6.8919557224593397</v>
      </c>
      <c r="D1215" s="3">
        <v>1.65846030135567</v>
      </c>
      <c r="E1215" s="3">
        <v>1.4022464931969501</v>
      </c>
      <c r="G1215" s="2">
        <f t="shared" si="36"/>
        <v>35.296966019951178</v>
      </c>
      <c r="H1215" s="9">
        <f t="shared" si="37"/>
        <v>3.8120723301547272</v>
      </c>
      <c r="L1215" s="9">
        <f>L1214+H1215</f>
        <v>400.65971808541087</v>
      </c>
      <c r="N1215" s="3">
        <v>400.65971808541298</v>
      </c>
      <c r="O1215" s="3">
        <v>3.8120723301547499</v>
      </c>
    </row>
    <row r="1216" spans="1:15" x14ac:dyDescent="0.3">
      <c r="A1216">
        <v>15.854439648291899</v>
      </c>
      <c r="B1216">
        <v>6.8938397849114201</v>
      </c>
      <c r="D1216" s="3">
        <v>1.52534050651563</v>
      </c>
      <c r="E1216" s="3">
        <v>1.5353662880369801</v>
      </c>
      <c r="G1216" s="2">
        <f t="shared" si="36"/>
        <v>34.767988204528152</v>
      </c>
      <c r="H1216" s="9">
        <f t="shared" si="37"/>
        <v>3.7549427260890402</v>
      </c>
      <c r="L1216" s="9">
        <f>L1215+H1216</f>
        <v>404.41466081149991</v>
      </c>
      <c r="N1216" s="3">
        <v>404.41466081150202</v>
      </c>
      <c r="O1216" s="3">
        <v>3.75494272608907</v>
      </c>
    </row>
    <row r="1217" spans="1:15" x14ac:dyDescent="0.3">
      <c r="A1217">
        <v>15.8478214124679</v>
      </c>
      <c r="B1217">
        <v>7.0844712613512399</v>
      </c>
      <c r="D1217" s="3">
        <v>1.25933712807231</v>
      </c>
      <c r="E1217" s="3">
        <v>1.8013696664803101</v>
      </c>
      <c r="G1217" s="2">
        <f t="shared" si="36"/>
        <v>32.719501537029807</v>
      </c>
      <c r="H1217" s="9">
        <f t="shared" si="37"/>
        <v>3.5337061659992193</v>
      </c>
      <c r="L1217" s="9">
        <f>L1216+H1217</f>
        <v>407.94836697749912</v>
      </c>
      <c r="N1217" s="3">
        <v>407.948366977501</v>
      </c>
      <c r="O1217" s="3">
        <v>3.5337061659992299</v>
      </c>
    </row>
    <row r="1218" spans="1:15" x14ac:dyDescent="0.3">
      <c r="A1218">
        <v>13.706909268564001</v>
      </c>
      <c r="B1218">
        <v>9.5085999430041195</v>
      </c>
      <c r="D1218" s="3">
        <v>0.77972632102296502</v>
      </c>
      <c r="E1218" s="3">
        <v>2.3445306192678501</v>
      </c>
      <c r="G1218" s="2">
        <f t="shared" si="36"/>
        <v>32.980841649314684</v>
      </c>
      <c r="H1218" s="9">
        <f t="shared" si="37"/>
        <v>3.5619308981259854</v>
      </c>
      <c r="L1218" s="9">
        <f>L1217+H1218</f>
        <v>411.5102978756251</v>
      </c>
      <c r="N1218" s="3">
        <v>411.51029787562697</v>
      </c>
      <c r="O1218" s="3">
        <v>3.5619308981259898</v>
      </c>
    </row>
    <row r="1219" spans="1:15" x14ac:dyDescent="0.3">
      <c r="A1219">
        <v>1.71662363825022</v>
      </c>
      <c r="B1219">
        <v>10.7072958114756</v>
      </c>
      <c r="D1219" s="3">
        <v>0.199916644440192</v>
      </c>
      <c r="E1219" s="3">
        <v>2.9243402958506199</v>
      </c>
      <c r="G1219" s="2">
        <f t="shared" ref="G1219:G1282" si="38">A1219*D1219+B1219*E1219</f>
        <v>31.654958238616359</v>
      </c>
      <c r="H1219" s="9">
        <f t="shared" ref="H1219:H1282" si="39">G1219*3600*30*10^-6</f>
        <v>3.4187354897705666</v>
      </c>
      <c r="L1219" s="9">
        <f>L1218+H1219</f>
        <v>414.92903336539564</v>
      </c>
      <c r="N1219" s="3">
        <v>414.92903336539803</v>
      </c>
      <c r="O1219" s="3">
        <v>3.4187354897705702</v>
      </c>
    </row>
    <row r="1220" spans="1:15" x14ac:dyDescent="0.3">
      <c r="A1220">
        <v>-0.58784560504521899</v>
      </c>
      <c r="B1220">
        <v>1.3208959990201701</v>
      </c>
      <c r="D1220" s="3">
        <v>0.199916644440192</v>
      </c>
      <c r="E1220" s="3">
        <v>2.9243402958506199</v>
      </c>
      <c r="G1220" s="2">
        <f t="shared" si="38"/>
        <v>3.7452292757529899</v>
      </c>
      <c r="H1220" s="9">
        <f t="shared" si="39"/>
        <v>0.40448476178132287</v>
      </c>
      <c r="L1220" s="9">
        <f>L1219+H1220</f>
        <v>415.33351812717694</v>
      </c>
      <c r="N1220" s="3">
        <v>415.33351812717899</v>
      </c>
      <c r="O1220" s="3">
        <v>0.40448476178132597</v>
      </c>
    </row>
    <row r="1221" spans="1:15" x14ac:dyDescent="0.3">
      <c r="A1221">
        <v>-0.74582640801974998</v>
      </c>
      <c r="B1221">
        <v>-0.72413508708261398</v>
      </c>
      <c r="D1221" s="3">
        <v>0.199916644440192</v>
      </c>
      <c r="E1221" s="3">
        <v>2.9243402958506199</v>
      </c>
      <c r="G1221" s="2">
        <f t="shared" si="38"/>
        <v>-2.2667205276211759</v>
      </c>
      <c r="H1221" s="9">
        <f t="shared" si="39"/>
        <v>-0.24480581698308701</v>
      </c>
      <c r="L1221" s="9">
        <f>L1220+H1221</f>
        <v>415.08871231019384</v>
      </c>
      <c r="N1221" s="3">
        <v>415.088712310196</v>
      </c>
      <c r="O1221" s="3">
        <v>-0.24480581698308701</v>
      </c>
    </row>
    <row r="1222" spans="1:15" x14ac:dyDescent="0.3">
      <c r="A1222">
        <v>-0.66380234056339105</v>
      </c>
      <c r="B1222">
        <v>-0.64191791219236805</v>
      </c>
      <c r="D1222" s="3">
        <v>0.199916644440192</v>
      </c>
      <c r="E1222" s="3">
        <v>2.9243402958506199</v>
      </c>
      <c r="G1222" s="2">
        <f t="shared" si="38"/>
        <v>-2.0098915537494206</v>
      </c>
      <c r="H1222" s="9">
        <f t="shared" si="39"/>
        <v>-0.21706828780493742</v>
      </c>
      <c r="L1222" s="9">
        <f>L1221+H1222</f>
        <v>414.87164402238892</v>
      </c>
      <c r="N1222" s="3">
        <v>414.87164402239102</v>
      </c>
      <c r="O1222" s="3">
        <v>-0.217068287804937</v>
      </c>
    </row>
    <row r="1223" spans="1:15" x14ac:dyDescent="0.3">
      <c r="A1223">
        <v>-0.65096849712610105</v>
      </c>
      <c r="B1223">
        <v>-0.62905249895554005</v>
      </c>
      <c r="D1223" s="3">
        <v>0.199916644440192</v>
      </c>
      <c r="E1223" s="3">
        <v>2.9243402958506199</v>
      </c>
      <c r="G1223" s="2">
        <f t="shared" si="38"/>
        <v>-1.9697030084829406</v>
      </c>
      <c r="H1223" s="9">
        <f t="shared" si="39"/>
        <v>-0.21272792491615755</v>
      </c>
      <c r="L1223" s="9">
        <f>L1222+H1223</f>
        <v>414.65891609747274</v>
      </c>
      <c r="N1223" s="3">
        <v>414.65891609747501</v>
      </c>
      <c r="O1223" s="3">
        <v>-0.212727924916158</v>
      </c>
    </row>
    <row r="1224" spans="1:15" x14ac:dyDescent="0.3">
      <c r="A1224">
        <v>-0.64463759057321601</v>
      </c>
      <c r="B1224">
        <v>-0.62270587482797601</v>
      </c>
      <c r="D1224" s="3">
        <v>0.199916644440192</v>
      </c>
      <c r="E1224" s="3">
        <v>2.9243402958506199</v>
      </c>
      <c r="G1224" s="2">
        <f t="shared" si="38"/>
        <v>-1.9498776662097701</v>
      </c>
      <c r="H1224" s="9">
        <f t="shared" si="39"/>
        <v>-0.21058678795065514</v>
      </c>
      <c r="L1224" s="9">
        <f>L1223+H1224</f>
        <v>414.44832930952208</v>
      </c>
      <c r="N1224" s="3">
        <v>414.44832930952401</v>
      </c>
      <c r="O1224" s="3">
        <v>-0.210586787950655</v>
      </c>
    </row>
    <row r="1225" spans="1:15" x14ac:dyDescent="0.3">
      <c r="A1225">
        <v>-0.63836339857932201</v>
      </c>
      <c r="B1225">
        <v>-0.61641601038532401</v>
      </c>
      <c r="D1225" s="3">
        <v>0.199916644440192</v>
      </c>
      <c r="E1225" s="3">
        <v>2.9243402958506199</v>
      </c>
      <c r="G1225" s="2">
        <f t="shared" si="38"/>
        <v>-1.930229646754692</v>
      </c>
      <c r="H1225" s="9">
        <f t="shared" si="39"/>
        <v>-0.20846480184950672</v>
      </c>
      <c r="L1225" s="9">
        <f>L1224+H1225</f>
        <v>414.23986450767256</v>
      </c>
      <c r="N1225" s="3">
        <v>414.23986450767501</v>
      </c>
      <c r="O1225" s="3">
        <v>-0.208464801849507</v>
      </c>
    </row>
    <row r="1226" spans="1:15" x14ac:dyDescent="0.3">
      <c r="A1226">
        <v>-0.63836339857932201</v>
      </c>
      <c r="B1226">
        <v>-0.61641601038532401</v>
      </c>
      <c r="D1226" s="3">
        <v>0.199916644440192</v>
      </c>
      <c r="E1226" s="3">
        <v>2.9243402958506199</v>
      </c>
      <c r="G1226" s="2">
        <f t="shared" si="38"/>
        <v>-1.930229646754692</v>
      </c>
      <c r="H1226" s="9">
        <f t="shared" si="39"/>
        <v>-0.20846480184950672</v>
      </c>
      <c r="L1226" s="9">
        <f>L1225+H1226</f>
        <v>414.03139970582305</v>
      </c>
      <c r="N1226" s="3">
        <v>414.03139970582498</v>
      </c>
      <c r="O1226" s="3">
        <v>-0.208464801849507</v>
      </c>
    </row>
    <row r="1227" spans="1:15" x14ac:dyDescent="0.3">
      <c r="A1227">
        <v>-0.64908901718036205</v>
      </c>
      <c r="B1227">
        <v>-0.64908901718036205</v>
      </c>
      <c r="D1227" s="3">
        <v>0.199916644440192</v>
      </c>
      <c r="E1227" s="3">
        <v>2.9243402958506199</v>
      </c>
      <c r="G1227" s="2">
        <f t="shared" si="38"/>
        <v>-2.0279208667922881</v>
      </c>
      <c r="H1227" s="9">
        <f t="shared" si="39"/>
        <v>-0.21901545361356708</v>
      </c>
      <c r="L1227" s="9">
        <f>L1226+H1227</f>
        <v>413.81238425220948</v>
      </c>
      <c r="N1227" s="3">
        <v>413.81238425221198</v>
      </c>
      <c r="O1227" s="3">
        <v>-0.219015453613567</v>
      </c>
    </row>
    <row r="1228" spans="1:15" x14ac:dyDescent="0.3">
      <c r="A1228">
        <v>-0.64463759057321601</v>
      </c>
      <c r="B1228">
        <v>-0.62270587482797601</v>
      </c>
      <c r="D1228" s="3">
        <v>0.199916644440192</v>
      </c>
      <c r="E1228" s="3">
        <v>2.9243402958506199</v>
      </c>
      <c r="G1228" s="2">
        <f t="shared" si="38"/>
        <v>-1.9498776662097701</v>
      </c>
      <c r="H1228" s="9">
        <f t="shared" si="39"/>
        <v>-0.21058678795065514</v>
      </c>
      <c r="L1228" s="9">
        <f>L1227+H1228</f>
        <v>413.60179746425882</v>
      </c>
      <c r="N1228" s="3">
        <v>413.60179746426098</v>
      </c>
      <c r="O1228" s="3">
        <v>-0.210586787950655</v>
      </c>
    </row>
    <row r="1229" spans="1:15" x14ac:dyDescent="0.3">
      <c r="A1229">
        <v>-0.63836339857932201</v>
      </c>
      <c r="B1229">
        <v>-0.61641601038532401</v>
      </c>
      <c r="D1229" s="3">
        <v>0.199916644440192</v>
      </c>
      <c r="E1229" s="3">
        <v>2.9243402958506199</v>
      </c>
      <c r="G1229" s="2">
        <f t="shared" si="38"/>
        <v>-1.930229646754692</v>
      </c>
      <c r="H1229" s="9">
        <f t="shared" si="39"/>
        <v>-0.20846480184950672</v>
      </c>
      <c r="L1229" s="9">
        <f>L1228+H1229</f>
        <v>413.39333266240931</v>
      </c>
      <c r="N1229" s="3">
        <v>413.39333266241101</v>
      </c>
      <c r="O1229" s="3">
        <v>-0.208464801849507</v>
      </c>
    </row>
    <row r="1230" spans="1:15" x14ac:dyDescent="0.3">
      <c r="A1230">
        <v>-0.64463759057321601</v>
      </c>
      <c r="B1230">
        <v>-0.62270587482797601</v>
      </c>
      <c r="D1230" s="3">
        <v>0.199916644440192</v>
      </c>
      <c r="E1230" s="3">
        <v>2.9243402958506199</v>
      </c>
      <c r="G1230" s="2">
        <f t="shared" si="38"/>
        <v>-1.9498776662097701</v>
      </c>
      <c r="H1230" s="9">
        <f t="shared" si="39"/>
        <v>-0.21058678795065514</v>
      </c>
      <c r="L1230" s="9">
        <f>L1229+H1230</f>
        <v>413.18274587445865</v>
      </c>
      <c r="N1230" s="3">
        <v>413.18274587446098</v>
      </c>
      <c r="O1230" s="3">
        <v>-0.210586787950655</v>
      </c>
    </row>
    <row r="1231" spans="1:15" x14ac:dyDescent="0.3">
      <c r="A1231">
        <v>-0.64463759057321601</v>
      </c>
      <c r="B1231">
        <v>-0.62270587482797601</v>
      </c>
      <c r="D1231" s="3">
        <v>0.199916644440192</v>
      </c>
      <c r="E1231" s="3">
        <v>2.9243402958506199</v>
      </c>
      <c r="G1231" s="2">
        <f t="shared" si="38"/>
        <v>-1.9498776662097701</v>
      </c>
      <c r="H1231" s="9">
        <f t="shared" si="39"/>
        <v>-0.21058678795065514</v>
      </c>
      <c r="L1231" s="9">
        <f>L1230+H1231</f>
        <v>412.97215908650799</v>
      </c>
      <c r="N1231" s="3">
        <v>412.97215908650998</v>
      </c>
      <c r="O1231" s="3">
        <v>-0.210586787950655</v>
      </c>
    </row>
    <row r="1232" spans="1:15" x14ac:dyDescent="0.3">
      <c r="A1232">
        <v>-0.65957889583922502</v>
      </c>
      <c r="B1232">
        <v>-0.64862230723301195</v>
      </c>
      <c r="D1232" s="3">
        <v>0.199916644440192</v>
      </c>
      <c r="E1232" s="3">
        <v>2.9243402958506199</v>
      </c>
      <c r="G1232" s="2">
        <f t="shared" si="38"/>
        <v>-2.0286531494288429</v>
      </c>
      <c r="H1232" s="9">
        <f t="shared" si="39"/>
        <v>-0.21909454013831503</v>
      </c>
      <c r="L1232" s="9">
        <f>L1231+H1232</f>
        <v>412.75306454636967</v>
      </c>
      <c r="N1232" s="3">
        <v>412.753064546372</v>
      </c>
      <c r="O1232" s="3">
        <v>-0.219094540138315</v>
      </c>
    </row>
    <row r="1233" spans="1:15" x14ac:dyDescent="0.3">
      <c r="A1233">
        <v>-0.64847114643144399</v>
      </c>
      <c r="B1233">
        <v>-0.582925835426918</v>
      </c>
      <c r="D1233" s="3">
        <v>0.199916644440192</v>
      </c>
      <c r="E1233" s="3">
        <v>2.9243402958506199</v>
      </c>
      <c r="G1233" s="2">
        <f t="shared" si="38"/>
        <v>-1.834313685642182</v>
      </c>
      <c r="H1233" s="9">
        <f t="shared" si="39"/>
        <v>-0.19810587804935564</v>
      </c>
      <c r="L1233" s="9">
        <f>L1232+H1233</f>
        <v>412.5549586683203</v>
      </c>
      <c r="N1233" s="3">
        <v>412.554958668322</v>
      </c>
      <c r="O1233" s="3">
        <v>-0.198105878049356</v>
      </c>
    </row>
    <row r="1234" spans="1:15" x14ac:dyDescent="0.3">
      <c r="A1234">
        <v>4.2109820765765997</v>
      </c>
      <c r="B1234">
        <v>2.1121209285262301</v>
      </c>
      <c r="D1234" s="3">
        <v>0.76811077246048198</v>
      </c>
      <c r="E1234" s="3">
        <v>2.3561461678303299</v>
      </c>
      <c r="G1234" s="2">
        <f t="shared" si="38"/>
        <v>8.2109663273978128</v>
      </c>
      <c r="H1234" s="9">
        <f t="shared" si="39"/>
        <v>0.88678436335896371</v>
      </c>
      <c r="L1234" s="9">
        <f>L1233+H1234</f>
        <v>413.44174303167927</v>
      </c>
      <c r="N1234" s="3">
        <v>413.44174303168103</v>
      </c>
      <c r="O1234" s="3">
        <v>0.88678436335896604</v>
      </c>
    </row>
    <row r="1235" spans="1:15" x14ac:dyDescent="0.3">
      <c r="A1235">
        <v>11.995521359481801</v>
      </c>
      <c r="B1235">
        <v>3.8771294729090999</v>
      </c>
      <c r="D1235" s="3">
        <v>1.2577198507843299</v>
      </c>
      <c r="E1235" s="3">
        <v>1.8665370895064799</v>
      </c>
      <c r="G1235" s="2">
        <f t="shared" si="38"/>
        <v>22.323811296331236</v>
      </c>
      <c r="H1235" s="9">
        <f t="shared" si="39"/>
        <v>2.4109716200037732</v>
      </c>
      <c r="L1235" s="9">
        <f>L1234+H1235</f>
        <v>415.85271465168302</v>
      </c>
      <c r="N1235" s="3">
        <v>415.85271465168501</v>
      </c>
      <c r="O1235" s="3">
        <v>2.4109716200037798</v>
      </c>
    </row>
    <row r="1236" spans="1:15" x14ac:dyDescent="0.3">
      <c r="A1236">
        <v>15.985058524837999</v>
      </c>
      <c r="B1236">
        <v>4.6666173034878602</v>
      </c>
      <c r="D1236" s="3">
        <v>1.53085993222281</v>
      </c>
      <c r="E1236" s="3">
        <v>1.593397008068</v>
      </c>
      <c r="G1236" s="2">
        <f t="shared" si="38"/>
        <v>31.906659659087065</v>
      </c>
      <c r="H1236" s="9">
        <f t="shared" si="39"/>
        <v>3.445919243181403</v>
      </c>
      <c r="L1236" s="9">
        <f>L1235+H1236</f>
        <v>419.29863389486439</v>
      </c>
      <c r="N1236" s="3">
        <v>419.29863389486701</v>
      </c>
      <c r="O1236" s="3">
        <v>3.4459192431814198</v>
      </c>
    </row>
    <row r="1237" spans="1:15" x14ac:dyDescent="0.3">
      <c r="A1237">
        <v>17.681033860867799</v>
      </c>
      <c r="B1237">
        <v>5.3944444442488697</v>
      </c>
      <c r="D1237" s="3">
        <v>1.66801453200348</v>
      </c>
      <c r="E1237" s="3">
        <v>1.45624240828733</v>
      </c>
      <c r="G1237" s="2">
        <f t="shared" si="38"/>
        <v>37.347840189638269</v>
      </c>
      <c r="H1237" s="9">
        <f t="shared" si="39"/>
        <v>4.033566740480933</v>
      </c>
      <c r="L1237" s="9">
        <f>L1236+H1237</f>
        <v>423.33220063534532</v>
      </c>
      <c r="N1237" s="3">
        <v>423.33220063534799</v>
      </c>
      <c r="O1237" s="3">
        <v>4.0335667404809499</v>
      </c>
    </row>
    <row r="1238" spans="1:15" x14ac:dyDescent="0.3">
      <c r="A1238">
        <v>18.445113500513301</v>
      </c>
      <c r="B1238">
        <v>5.9607855047459903</v>
      </c>
      <c r="D1238" s="3">
        <v>1.7098775872932299</v>
      </c>
      <c r="E1238" s="3">
        <v>1.4143793529975801</v>
      </c>
      <c r="G1238" s="2">
        <f t="shared" si="38"/>
        <v>39.969698115167454</v>
      </c>
      <c r="H1238" s="9">
        <f t="shared" si="39"/>
        <v>4.3167273964380843</v>
      </c>
      <c r="L1238" s="9">
        <f>L1237+H1238</f>
        <v>427.64892803178338</v>
      </c>
      <c r="N1238" s="3">
        <v>427.648928031786</v>
      </c>
      <c r="O1238" s="3">
        <v>4.3167273964381101</v>
      </c>
    </row>
    <row r="1239" spans="1:15" x14ac:dyDescent="0.3">
      <c r="A1239">
        <v>19.274988630653802</v>
      </c>
      <c r="B1239">
        <v>5.8808719068056901</v>
      </c>
      <c r="D1239" s="3">
        <v>1.66801453200348</v>
      </c>
      <c r="E1239" s="3">
        <v>1.45624240828733</v>
      </c>
      <c r="G1239" s="2">
        <f t="shared" si="38"/>
        <v>40.714936208528421</v>
      </c>
      <c r="H1239" s="9">
        <f t="shared" si="39"/>
        <v>4.3972131105210694</v>
      </c>
      <c r="L1239" s="9">
        <f>L1238+H1239</f>
        <v>432.04614114230446</v>
      </c>
      <c r="N1239" s="3">
        <v>432.04614114230702</v>
      </c>
      <c r="O1239" s="3">
        <v>4.3972131105210801</v>
      </c>
    </row>
    <row r="1240" spans="1:15" x14ac:dyDescent="0.3">
      <c r="A1240">
        <v>19.1659542429257</v>
      </c>
      <c r="B1240">
        <v>5.5548968144786102</v>
      </c>
      <c r="D1240" s="3">
        <v>1.53085993222281</v>
      </c>
      <c r="E1240" s="3">
        <v>1.593397008068</v>
      </c>
      <c r="G1240" s="2">
        <f t="shared" si="38"/>
        <v>38.191547377627401</v>
      </c>
      <c r="H1240" s="9">
        <f t="shared" si="39"/>
        <v>4.1246871167837593</v>
      </c>
      <c r="L1240" s="9">
        <f>L1239+H1240</f>
        <v>436.17082825908824</v>
      </c>
      <c r="N1240" s="3">
        <v>436.17082825909102</v>
      </c>
      <c r="O1240" s="3">
        <v>4.1246871167837798</v>
      </c>
    </row>
    <row r="1241" spans="1:15" x14ac:dyDescent="0.3">
      <c r="A1241">
        <v>17.374250732216002</v>
      </c>
      <c r="B1241">
        <v>5.1994732241863604</v>
      </c>
      <c r="D1241" s="3">
        <v>1.2577198507843299</v>
      </c>
      <c r="E1241" s="3">
        <v>1.8665370895064799</v>
      </c>
      <c r="G1241" s="2">
        <f t="shared" si="38"/>
        <v>31.556949657251927</v>
      </c>
      <c r="H1241" s="9">
        <f t="shared" si="39"/>
        <v>3.4081505629832076</v>
      </c>
      <c r="L1241" s="9">
        <f>L1240+H1241</f>
        <v>439.57897882207146</v>
      </c>
      <c r="N1241" s="3">
        <v>439.57897882207402</v>
      </c>
      <c r="O1241" s="3">
        <v>3.4081505629832201</v>
      </c>
    </row>
    <row r="1242" spans="1:15" x14ac:dyDescent="0.3">
      <c r="A1242">
        <v>9.3986137933642997</v>
      </c>
      <c r="B1242">
        <v>5.1271957675426902</v>
      </c>
      <c r="D1242" s="3">
        <v>0.76920923512084205</v>
      </c>
      <c r="E1242" s="3">
        <v>2.4169521996649901</v>
      </c>
      <c r="G1242" s="2">
        <f t="shared" si="38"/>
        <v>19.62168761566528</v>
      </c>
      <c r="H1242" s="9">
        <f t="shared" si="39"/>
        <v>2.1191422624918501</v>
      </c>
      <c r="L1242" s="9">
        <f>L1241+H1242</f>
        <v>441.6981210845633</v>
      </c>
      <c r="N1242" s="3">
        <v>441.69812108456603</v>
      </c>
      <c r="O1242" s="3">
        <v>2.1191422624918501</v>
      </c>
    </row>
    <row r="1243" spans="1:15" x14ac:dyDescent="0.3">
      <c r="A1243">
        <v>-0.49047901094943402</v>
      </c>
      <c r="B1243">
        <v>3.6980706145316198</v>
      </c>
      <c r="D1243" s="3">
        <v>0.19991665313281001</v>
      </c>
      <c r="E1243" s="3">
        <v>2.98624478165303</v>
      </c>
      <c r="G1243" s="2">
        <f t="shared" si="38"/>
        <v>10.945289152528561</v>
      </c>
      <c r="H1243" s="9">
        <f t="shared" si="39"/>
        <v>1.1820912284730845</v>
      </c>
      <c r="L1243" s="9">
        <f>L1242+H1243</f>
        <v>442.8802123130364</v>
      </c>
      <c r="N1243" s="3">
        <v>442.88021231303901</v>
      </c>
      <c r="O1243" s="3">
        <v>1.18209122847308</v>
      </c>
    </row>
    <row r="1244" spans="1:15" x14ac:dyDescent="0.3">
      <c r="A1244">
        <v>-1.2249781201758401</v>
      </c>
      <c r="B1244">
        <v>-0.58959394819950095</v>
      </c>
      <c r="D1244" s="3">
        <v>0.19991665313281001</v>
      </c>
      <c r="E1244" s="3">
        <v>2.98624478165303</v>
      </c>
      <c r="G1244" s="2">
        <f t="shared" si="38"/>
        <v>-2.0055653770514414</v>
      </c>
      <c r="H1244" s="9">
        <f t="shared" si="39"/>
        <v>-0.21660106072155566</v>
      </c>
      <c r="L1244" s="9">
        <f>L1243+H1244</f>
        <v>442.66361125231487</v>
      </c>
      <c r="N1244" s="3">
        <v>442.66361125231703</v>
      </c>
      <c r="O1244" s="3">
        <v>-0.21660106072155599</v>
      </c>
    </row>
    <row r="1245" spans="1:15" x14ac:dyDescent="0.3">
      <c r="A1245">
        <v>-1.1675024843250601</v>
      </c>
      <c r="B1245">
        <v>-1.15698185203801</v>
      </c>
      <c r="D1245" s="3">
        <v>0.19991665313281001</v>
      </c>
      <c r="E1245" s="3">
        <v>2.98624478165303</v>
      </c>
      <c r="G1245" s="2">
        <f t="shared" si="38"/>
        <v>-3.6884342073062721</v>
      </c>
      <c r="H1245" s="9">
        <f t="shared" si="39"/>
        <v>-0.39835089438907734</v>
      </c>
      <c r="L1245" s="9">
        <f>L1244+H1245</f>
        <v>442.2652603579258</v>
      </c>
      <c r="N1245" s="3">
        <v>442.26526035792801</v>
      </c>
      <c r="O1245" s="3">
        <v>-0.398350894389079</v>
      </c>
    </row>
    <row r="1246" spans="1:15" x14ac:dyDescent="0.3">
      <c r="A1246">
        <v>-1.10391781109228</v>
      </c>
      <c r="B1246">
        <v>-1.09334287003459</v>
      </c>
      <c r="D1246" s="3">
        <v>0.19991665313281001</v>
      </c>
      <c r="E1246" s="3">
        <v>2.98624478165303</v>
      </c>
      <c r="G1246" s="2">
        <f t="shared" si="38"/>
        <v>-3.4856809943256075</v>
      </c>
      <c r="H1246" s="9">
        <f t="shared" si="39"/>
        <v>-0.37645354738716558</v>
      </c>
      <c r="L1246" s="9">
        <f>L1245+H1246</f>
        <v>441.88880681053865</v>
      </c>
      <c r="N1246" s="3">
        <v>441.88880681054098</v>
      </c>
      <c r="O1246" s="3">
        <v>-0.37645354738716802</v>
      </c>
    </row>
    <row r="1247" spans="1:15" x14ac:dyDescent="0.3">
      <c r="A1247">
        <v>-1.05125322412569</v>
      </c>
      <c r="B1247">
        <v>-1.0300238992054001</v>
      </c>
      <c r="D1247" s="3">
        <v>0.19991665313281001</v>
      </c>
      <c r="E1247" s="3">
        <v>2.98624478165303</v>
      </c>
      <c r="G1247" s="2">
        <f t="shared" si="38"/>
        <v>-3.2860665201423158</v>
      </c>
      <c r="H1247" s="9">
        <f t="shared" si="39"/>
        <v>-0.35489518417537008</v>
      </c>
      <c r="L1247" s="9">
        <f>L1246+H1247</f>
        <v>441.53391162636331</v>
      </c>
      <c r="N1247" s="3">
        <v>441.53391162636598</v>
      </c>
      <c r="O1247" s="3">
        <v>-0.35489518417537202</v>
      </c>
    </row>
    <row r="1248" spans="1:15" x14ac:dyDescent="0.3">
      <c r="A1248">
        <v>-0.94750705284955705</v>
      </c>
      <c r="B1248">
        <v>-0.92608373071184502</v>
      </c>
      <c r="D1248" s="3">
        <v>0.19991665313281001</v>
      </c>
      <c r="E1248" s="3">
        <v>2.98624478165303</v>
      </c>
      <c r="G1248" s="2">
        <f t="shared" si="38"/>
        <v>-2.9549351470374332</v>
      </c>
      <c r="H1248" s="9">
        <f t="shared" si="39"/>
        <v>-0.31913299588004279</v>
      </c>
      <c r="L1248" s="9">
        <f>L1247+H1248</f>
        <v>441.21477863048324</v>
      </c>
      <c r="N1248" s="3">
        <v>441.21477863048602</v>
      </c>
      <c r="O1248" s="3">
        <v>-0.31913299588004301</v>
      </c>
    </row>
    <row r="1249" spans="1:15" x14ac:dyDescent="0.3">
      <c r="A1249">
        <v>-0.92969045861046096</v>
      </c>
      <c r="B1249">
        <v>-0.90823231451252295</v>
      </c>
      <c r="D1249" s="3">
        <v>0.19991665313281001</v>
      </c>
      <c r="E1249" s="3">
        <v>2.98624478165303</v>
      </c>
      <c r="G1249" s="2">
        <f t="shared" si="38"/>
        <v>-2.8980646146765858</v>
      </c>
      <c r="H1249" s="9">
        <f t="shared" si="39"/>
        <v>-0.31299097838507128</v>
      </c>
      <c r="L1249" s="9">
        <f>L1248+H1249</f>
        <v>440.90178765209816</v>
      </c>
      <c r="N1249" s="3">
        <v>440.90178765209998</v>
      </c>
      <c r="O1249" s="3">
        <v>-0.31299097838507101</v>
      </c>
    </row>
    <row r="1250" spans="1:15" x14ac:dyDescent="0.3">
      <c r="A1250">
        <v>-0.85327194309043397</v>
      </c>
      <c r="B1250">
        <v>-0.83165892839999001</v>
      </c>
      <c r="D1250" s="3">
        <v>0.19991665313281001</v>
      </c>
      <c r="E1250" s="3">
        <v>2.98624478165303</v>
      </c>
      <c r="G1250" s="2">
        <f t="shared" si="38"/>
        <v>-2.6541204061243899</v>
      </c>
      <c r="H1250" s="9">
        <f t="shared" si="39"/>
        <v>-0.2866450038614341</v>
      </c>
      <c r="L1250" s="9">
        <f>L1249+H1250</f>
        <v>440.61514264823671</v>
      </c>
      <c r="N1250" s="3">
        <v>440.61514264823899</v>
      </c>
      <c r="O1250" s="3">
        <v>-0.28664500386143399</v>
      </c>
    </row>
    <row r="1251" spans="1:15" x14ac:dyDescent="0.3">
      <c r="A1251">
        <v>-0.77213370994304398</v>
      </c>
      <c r="B1251">
        <v>-0.77213370994304398</v>
      </c>
      <c r="D1251" s="3">
        <v>0.19991665313281001</v>
      </c>
      <c r="E1251" s="3">
        <v>2.98624478165303</v>
      </c>
      <c r="G1251" s="2">
        <f t="shared" si="38"/>
        <v>-2.4601426491186427</v>
      </c>
      <c r="H1251" s="9">
        <f t="shared" si="39"/>
        <v>-0.2656954061048134</v>
      </c>
      <c r="L1251" s="9">
        <f>L1250+H1251</f>
        <v>440.34944724213187</v>
      </c>
      <c r="N1251" s="3">
        <v>440.34944724213398</v>
      </c>
      <c r="O1251" s="3">
        <v>-0.26569540610481301</v>
      </c>
    </row>
    <row r="1252" spans="1:15" x14ac:dyDescent="0.3">
      <c r="A1252">
        <v>-0.71057767009638595</v>
      </c>
      <c r="B1252">
        <v>-0.68864826812218605</v>
      </c>
      <c r="D1252" s="3">
        <v>0.19991665313281001</v>
      </c>
      <c r="E1252" s="3">
        <v>2.98624478165303</v>
      </c>
      <c r="G1252" s="2">
        <f t="shared" si="38"/>
        <v>-2.1985286066708545</v>
      </c>
      <c r="H1252" s="9">
        <f t="shared" si="39"/>
        <v>-0.23744108952045226</v>
      </c>
      <c r="L1252" s="9">
        <f>L1251+H1252</f>
        <v>440.1120061526114</v>
      </c>
      <c r="N1252" s="3">
        <v>440.11200615261401</v>
      </c>
      <c r="O1252" s="3">
        <v>-0.23744108952045201</v>
      </c>
    </row>
    <row r="1253" spans="1:15" x14ac:dyDescent="0.3">
      <c r="A1253">
        <v>-0.65957889582576201</v>
      </c>
      <c r="B1253">
        <v>-0.64854333878332504</v>
      </c>
      <c r="D1253" s="3">
        <v>0.19991665313281001</v>
      </c>
      <c r="E1253" s="3">
        <v>2.98624478165303</v>
      </c>
      <c r="G1253" s="2">
        <f t="shared" si="38"/>
        <v>-2.0685699664480581</v>
      </c>
      <c r="H1253" s="9">
        <f t="shared" si="39"/>
        <v>-0.22340555637639026</v>
      </c>
      <c r="L1253" s="9">
        <f>L1252+H1253</f>
        <v>439.88860059623499</v>
      </c>
      <c r="N1253" s="3">
        <v>439.88860059623698</v>
      </c>
      <c r="O1253" s="3">
        <v>-0.22340555637639001</v>
      </c>
    </row>
    <row r="1254" spans="1:15" x14ac:dyDescent="0.3">
      <c r="A1254">
        <v>-0.64463759054625203</v>
      </c>
      <c r="B1254">
        <v>-0.62254787269330503</v>
      </c>
      <c r="D1254" s="3">
        <v>0.19991665313281001</v>
      </c>
      <c r="E1254" s="3">
        <v>2.98624478165303</v>
      </c>
      <c r="G1254" s="2">
        <f t="shared" si="38"/>
        <v>-1.9879541257451825</v>
      </c>
      <c r="H1254" s="9">
        <f t="shared" si="39"/>
        <v>-0.2146990455804797</v>
      </c>
      <c r="L1254" s="9">
        <f>L1253+H1254</f>
        <v>439.67390155065453</v>
      </c>
      <c r="N1254" s="3">
        <v>439.67390155065698</v>
      </c>
      <c r="O1254" s="3">
        <v>-0.214699045580479</v>
      </c>
    </row>
    <row r="1255" spans="1:15" x14ac:dyDescent="0.3">
      <c r="A1255">
        <v>-0.63836339855234103</v>
      </c>
      <c r="B1255">
        <v>-0.61625789602660497</v>
      </c>
      <c r="D1255" s="3">
        <v>0.19991665313281001</v>
      </c>
      <c r="E1255" s="3">
        <v>2.98624478165303</v>
      </c>
      <c r="G1255" s="2">
        <f t="shared" si="38"/>
        <v>-1.9679164002829947</v>
      </c>
      <c r="H1255" s="9">
        <f t="shared" si="39"/>
        <v>-0.21253497123056345</v>
      </c>
      <c r="L1255" s="9">
        <f>L1254+H1255</f>
        <v>439.46136657942395</v>
      </c>
      <c r="N1255" s="3">
        <v>439.461366579426</v>
      </c>
      <c r="O1255" s="3">
        <v>-0.212534971230563</v>
      </c>
    </row>
    <row r="1256" spans="1:15" x14ac:dyDescent="0.3">
      <c r="A1256">
        <v>-0.610061984865919</v>
      </c>
      <c r="B1256">
        <v>-0.59896325380598103</v>
      </c>
      <c r="D1256" s="3">
        <v>0.19991665313281001</v>
      </c>
      <c r="E1256" s="3">
        <v>2.98624478165303</v>
      </c>
      <c r="G1256" s="2">
        <f t="shared" si="38"/>
        <v>-1.9106124412979839</v>
      </c>
      <c r="H1256" s="9">
        <f t="shared" si="39"/>
        <v>-0.20634614366018228</v>
      </c>
      <c r="L1256" s="9">
        <f>L1255+H1256</f>
        <v>439.25502043576375</v>
      </c>
      <c r="N1256" s="3">
        <v>439.25502043576603</v>
      </c>
      <c r="O1256" s="3">
        <v>-0.206346143660182</v>
      </c>
    </row>
    <row r="1257" spans="1:15" x14ac:dyDescent="0.3">
      <c r="A1257">
        <v>-0.57765032335153299</v>
      </c>
      <c r="B1257">
        <v>-0.52214207292159798</v>
      </c>
      <c r="D1257" s="3">
        <v>0.19991665313281001</v>
      </c>
      <c r="E1257" s="3">
        <v>2.98624478165303</v>
      </c>
      <c r="G1257" s="2">
        <f t="shared" si="38"/>
        <v>-1.6747259598691417</v>
      </c>
      <c r="H1257" s="9">
        <f t="shared" si="39"/>
        <v>-0.18087040366586732</v>
      </c>
      <c r="L1257" s="9">
        <f>L1256+H1257</f>
        <v>439.07415003209786</v>
      </c>
      <c r="N1257" s="3">
        <v>439.07415003210002</v>
      </c>
      <c r="O1257" s="3">
        <v>-0.18087040366586701</v>
      </c>
    </row>
    <row r="1258" spans="1:15" x14ac:dyDescent="0.3">
      <c r="A1258">
        <v>3.0154484762840799</v>
      </c>
      <c r="B1258">
        <v>1.5169267813443501</v>
      </c>
      <c r="D1258" s="3">
        <v>0.75768111889258305</v>
      </c>
      <c r="E1258" s="3">
        <v>2.4284803158932502</v>
      </c>
      <c r="G1258" s="2">
        <f t="shared" si="38"/>
        <v>5.9685752046199152</v>
      </c>
      <c r="H1258" s="9">
        <f t="shared" si="39"/>
        <v>0.64460612209895085</v>
      </c>
      <c r="L1258" s="9">
        <f>L1257+H1258</f>
        <v>439.7187561541968</v>
      </c>
      <c r="N1258" s="3">
        <v>439.71875615419901</v>
      </c>
      <c r="O1258" s="3">
        <v>0.64460612209895296</v>
      </c>
    </row>
    <row r="1259" spans="1:15" x14ac:dyDescent="0.3">
      <c r="A1259">
        <v>7.7539433024786302</v>
      </c>
      <c r="B1259">
        <v>1.8885099852388201</v>
      </c>
      <c r="D1259" s="3">
        <v>1.2554126877143399</v>
      </c>
      <c r="E1259" s="3">
        <v>1.9307487470714899</v>
      </c>
      <c r="G1259" s="2">
        <f t="shared" si="38"/>
        <v>13.380637089581151</v>
      </c>
      <c r="H1259" s="9">
        <f t="shared" si="39"/>
        <v>1.4451088056747643</v>
      </c>
      <c r="L1259" s="9">
        <f>L1258+H1259</f>
        <v>441.16386495987155</v>
      </c>
      <c r="N1259" s="3">
        <v>441.16386495987399</v>
      </c>
      <c r="O1259" s="3">
        <v>1.4451088056747701</v>
      </c>
    </row>
    <row r="1260" spans="1:15" x14ac:dyDescent="0.3">
      <c r="A1260">
        <v>11.1667393243701</v>
      </c>
      <c r="B1260">
        <v>5.0002386050666203</v>
      </c>
      <c r="D1260" s="3">
        <v>1.5354279338888499</v>
      </c>
      <c r="E1260" s="3">
        <v>1.6507335008969899</v>
      </c>
      <c r="G1260" s="2">
        <f t="shared" si="38"/>
        <v>25.39978486695486</v>
      </c>
      <c r="H1260" s="9">
        <f t="shared" si="39"/>
        <v>2.7431767656311248</v>
      </c>
      <c r="L1260" s="9">
        <f>L1259+H1260</f>
        <v>443.90704172550267</v>
      </c>
      <c r="N1260" s="3">
        <v>443.907041725505</v>
      </c>
      <c r="O1260" s="3">
        <v>2.7431767656311301</v>
      </c>
    </row>
    <row r="1261" spans="1:15" x14ac:dyDescent="0.3">
      <c r="A1261">
        <v>11.625483053332999</v>
      </c>
      <c r="B1261">
        <v>5.5218051771405596</v>
      </c>
      <c r="D1261" s="3">
        <v>1.6765056327368499</v>
      </c>
      <c r="E1261" s="3">
        <v>1.5096558020489801</v>
      </c>
      <c r="G1261" s="2">
        <f t="shared" si="38"/>
        <v>27.826213045653908</v>
      </c>
      <c r="H1261" s="9">
        <f t="shared" si="39"/>
        <v>3.0052310089306213</v>
      </c>
      <c r="L1261" s="9">
        <f>L1260+H1261</f>
        <v>446.91227273443326</v>
      </c>
      <c r="N1261" s="3">
        <v>446.91227273443599</v>
      </c>
      <c r="O1261" s="3">
        <v>3.0052310089306302</v>
      </c>
    </row>
    <row r="1262" spans="1:15" x14ac:dyDescent="0.3">
      <c r="A1262">
        <v>11.652330822618</v>
      </c>
      <c r="B1262">
        <v>5.2502459261494296</v>
      </c>
      <c r="D1262" s="3">
        <v>1.71962037563377</v>
      </c>
      <c r="E1262" s="3">
        <v>1.46654105915206</v>
      </c>
      <c r="G1262" s="2">
        <f t="shared" si="38"/>
        <v>27.737286727543292</v>
      </c>
      <c r="H1262" s="9">
        <f t="shared" si="39"/>
        <v>2.9956269665746751</v>
      </c>
      <c r="L1262" s="9">
        <f>L1261+H1262</f>
        <v>449.90789970100792</v>
      </c>
      <c r="N1262" s="3">
        <v>449.90789970101002</v>
      </c>
      <c r="O1262" s="3">
        <v>2.99562696657468</v>
      </c>
    </row>
    <row r="1263" spans="1:15" x14ac:dyDescent="0.3">
      <c r="A1263">
        <v>11.951708070189399</v>
      </c>
      <c r="B1263">
        <v>5.8303847982772297</v>
      </c>
      <c r="D1263" s="3">
        <v>1.6765056327368499</v>
      </c>
      <c r="E1263" s="3">
        <v>1.5096558020489801</v>
      </c>
      <c r="G1263" s="2">
        <f t="shared" si="38"/>
        <v>28.838980139396384</v>
      </c>
      <c r="H1263" s="9">
        <f t="shared" si="39"/>
        <v>3.1146098550548089</v>
      </c>
      <c r="L1263" s="9">
        <f>L1262+H1263</f>
        <v>453.02250955606274</v>
      </c>
      <c r="N1263" s="3">
        <v>453.02250955606502</v>
      </c>
      <c r="O1263" s="3">
        <v>3.11460985505482</v>
      </c>
    </row>
    <row r="1264" spans="1:15" x14ac:dyDescent="0.3">
      <c r="A1264">
        <v>12.1776739498886</v>
      </c>
      <c r="B1264">
        <v>6.3022294407014501</v>
      </c>
      <c r="D1264" s="3">
        <v>1.5354279338888499</v>
      </c>
      <c r="E1264" s="3">
        <v>1.6507335008969899</v>
      </c>
      <c r="G1264" s="2">
        <f t="shared" si="38"/>
        <v>29.101242020554707</v>
      </c>
      <c r="H1264" s="9">
        <f t="shared" si="39"/>
        <v>3.1429341382199083</v>
      </c>
      <c r="L1264" s="9">
        <f>L1263+H1264</f>
        <v>456.16544369428266</v>
      </c>
      <c r="N1264" s="3">
        <v>456.16544369428499</v>
      </c>
      <c r="O1264" s="3">
        <v>3.1429341382199198</v>
      </c>
    </row>
    <row r="1265" spans="1:15" x14ac:dyDescent="0.3">
      <c r="A1265">
        <v>12.0409860350148</v>
      </c>
      <c r="B1265">
        <v>6.9908539714118598</v>
      </c>
      <c r="D1265" s="3">
        <v>1.26146069461638</v>
      </c>
      <c r="E1265" s="3">
        <v>1.9849786678211501</v>
      </c>
      <c r="G1265" s="2">
        <f t="shared" si="38"/>
        <v>29.065926610701212</v>
      </c>
      <c r="H1265" s="9">
        <f t="shared" si="39"/>
        <v>3.139120073955731</v>
      </c>
      <c r="L1265" s="9">
        <f>L1264+H1265</f>
        <v>459.30456376823838</v>
      </c>
      <c r="N1265" s="3">
        <v>459.304563768241</v>
      </c>
      <c r="O1265" s="3">
        <v>3.1391200739557399</v>
      </c>
    </row>
    <row r="1266" spans="1:15" x14ac:dyDescent="0.3">
      <c r="A1266">
        <v>10.9271810964627</v>
      </c>
      <c r="B1266">
        <v>8.9586993833939808</v>
      </c>
      <c r="D1266" s="3">
        <v>0.75860609974277604</v>
      </c>
      <c r="E1266" s="3">
        <v>2.4878332626947599</v>
      </c>
      <c r="G1266" s="2">
        <f t="shared" si="38"/>
        <v>30.577176549261139</v>
      </c>
      <c r="H1266" s="9">
        <f t="shared" si="39"/>
        <v>3.302335067320203</v>
      </c>
      <c r="L1266" s="9">
        <f>L1265+H1266</f>
        <v>462.60689883555858</v>
      </c>
      <c r="N1266" s="3">
        <v>462.60689883556103</v>
      </c>
      <c r="O1266" s="3">
        <v>3.3023350673201999</v>
      </c>
    </row>
    <row r="1267" spans="1:15" x14ac:dyDescent="0.3">
      <c r="A1267">
        <v>1.4356891582709901</v>
      </c>
      <c r="B1267">
        <v>7.6973930548564304</v>
      </c>
      <c r="D1267" s="3">
        <v>0.199916659367052</v>
      </c>
      <c r="E1267" s="3">
        <v>3.04652270307048</v>
      </c>
      <c r="G1267" s="2">
        <f t="shared" si="38"/>
        <v>23.737300876488185</v>
      </c>
      <c r="H1267" s="9">
        <f t="shared" si="39"/>
        <v>2.563628494660724</v>
      </c>
      <c r="L1267" s="9">
        <f>L1266+H1267</f>
        <v>465.17052733021933</v>
      </c>
      <c r="N1267" s="3">
        <v>465.170527330222</v>
      </c>
      <c r="O1267" s="3">
        <v>2.56362849466072</v>
      </c>
    </row>
    <row r="1268" spans="1:15" x14ac:dyDescent="0.3">
      <c r="A1268">
        <v>-0.26649359502092701</v>
      </c>
      <c r="B1268">
        <v>1.1990749917577399</v>
      </c>
      <c r="D1268" s="3">
        <v>0.199916659367052</v>
      </c>
      <c r="E1268" s="3">
        <v>3.04652270307048</v>
      </c>
      <c r="G1268" s="2">
        <f t="shared" si="38"/>
        <v>3.5997326758147032</v>
      </c>
      <c r="H1268" s="9">
        <f t="shared" si="39"/>
        <v>0.38877112898798794</v>
      </c>
      <c r="L1268" s="9">
        <f>L1267+H1268</f>
        <v>465.5592984592073</v>
      </c>
      <c r="N1268" s="3">
        <v>465.55929845921003</v>
      </c>
      <c r="O1268" s="3">
        <v>0.38877112898798999</v>
      </c>
    </row>
    <row r="1269" spans="1:15" x14ac:dyDescent="0.3">
      <c r="A1269">
        <v>-0.464894318918458</v>
      </c>
      <c r="B1269">
        <v>-0.44215813326327003</v>
      </c>
      <c r="D1269" s="3">
        <v>0.199916659367052</v>
      </c>
      <c r="E1269" s="3">
        <v>3.04652270307048</v>
      </c>
      <c r="G1269" s="2">
        <f t="shared" si="38"/>
        <v>-1.4399849105307139</v>
      </c>
      <c r="H1269" s="9">
        <f t="shared" si="39"/>
        <v>-0.15551837033731711</v>
      </c>
      <c r="L1269" s="9">
        <f>L1268+H1269</f>
        <v>465.40378008887001</v>
      </c>
      <c r="N1269" s="3">
        <v>465.403780088872</v>
      </c>
      <c r="O1269" s="3">
        <v>-0.155518370337317</v>
      </c>
    </row>
    <row r="1270" spans="1:15" x14ac:dyDescent="0.3">
      <c r="A1270">
        <v>-0.42890975789329899</v>
      </c>
      <c r="B1270">
        <v>-0.406060629887594</v>
      </c>
      <c r="D1270" s="3">
        <v>0.199916659367052</v>
      </c>
      <c r="E1270" s="3">
        <v>3.04652270307048</v>
      </c>
      <c r="G1270" s="2">
        <f t="shared" si="38"/>
        <v>-1.3228191337436142</v>
      </c>
      <c r="H1270" s="9">
        <f t="shared" si="39"/>
        <v>-0.14286446644431031</v>
      </c>
      <c r="L1270" s="9">
        <f>L1269+H1270</f>
        <v>465.26091562242567</v>
      </c>
      <c r="N1270" s="3">
        <v>465.260915622428</v>
      </c>
      <c r="O1270" s="3">
        <v>-0.14286446644431</v>
      </c>
    </row>
    <row r="1271" spans="1:15" x14ac:dyDescent="0.3">
      <c r="A1271">
        <v>-0.42261264579989499</v>
      </c>
      <c r="B1271">
        <v>-0.41116540219574299</v>
      </c>
      <c r="D1271" s="3">
        <v>0.199916659367052</v>
      </c>
      <c r="E1271" s="3">
        <v>3.04652270307048</v>
      </c>
      <c r="G1271" s="2">
        <f t="shared" si="38"/>
        <v>-1.3371120408610222</v>
      </c>
      <c r="H1271" s="9">
        <f t="shared" si="39"/>
        <v>-0.1444081004129904</v>
      </c>
      <c r="L1271" s="9">
        <f>L1270+H1271</f>
        <v>465.11650752201268</v>
      </c>
      <c r="N1271" s="3">
        <v>465.11650752201501</v>
      </c>
      <c r="O1271" s="3">
        <v>-0.14440810041298999</v>
      </c>
    </row>
    <row r="1272" spans="1:15" x14ac:dyDescent="0.3">
      <c r="A1272">
        <v>-0.42688495953016897</v>
      </c>
      <c r="B1272">
        <v>-0.41544469651197202</v>
      </c>
      <c r="D1272" s="3">
        <v>0.199916659367052</v>
      </c>
      <c r="E1272" s="3">
        <v>3.04652270307048</v>
      </c>
      <c r="G1272" s="2">
        <f t="shared" si="38"/>
        <v>-1.3510031148372588</v>
      </c>
      <c r="H1272" s="9">
        <f t="shared" si="39"/>
        <v>-0.14590833640242393</v>
      </c>
      <c r="L1272" s="9">
        <f>L1271+H1272</f>
        <v>464.97059918561024</v>
      </c>
      <c r="N1272" s="3">
        <v>464.97059918561303</v>
      </c>
      <c r="O1272" s="3">
        <v>-0.14590833640242401</v>
      </c>
    </row>
    <row r="1273" spans="1:15" x14ac:dyDescent="0.3">
      <c r="A1273">
        <v>-0.42032247762339298</v>
      </c>
      <c r="B1273">
        <v>-0.39744562162313501</v>
      </c>
      <c r="D1273" s="3">
        <v>0.199916659367052</v>
      </c>
      <c r="E1273" s="3">
        <v>3.04652270307048</v>
      </c>
      <c r="G1273" s="2">
        <f t="shared" si="38"/>
        <v>-1.2948565750941916</v>
      </c>
      <c r="H1273" s="9">
        <f t="shared" si="39"/>
        <v>-0.13984451011017271</v>
      </c>
      <c r="L1273" s="9">
        <f>L1272+H1273</f>
        <v>464.83075467550009</v>
      </c>
      <c r="N1273" s="3">
        <v>464.83075467550202</v>
      </c>
      <c r="O1273" s="3">
        <v>-0.13984451011017299</v>
      </c>
    </row>
    <row r="1274" spans="1:15" x14ac:dyDescent="0.3">
      <c r="A1274">
        <v>-0.43554945473041701</v>
      </c>
      <c r="B1274">
        <v>-0.42412322732706498</v>
      </c>
      <c r="D1274" s="3">
        <v>0.199916659367052</v>
      </c>
      <c r="E1274" s="3">
        <v>3.04652270307048</v>
      </c>
      <c r="G1274" s="2">
        <f t="shared" si="38"/>
        <v>-1.3791746329302716</v>
      </c>
      <c r="H1274" s="9">
        <f t="shared" si="39"/>
        <v>-0.14895086035646934</v>
      </c>
      <c r="L1274" s="9">
        <f>L1273+H1274</f>
        <v>464.68180381514361</v>
      </c>
      <c r="N1274" s="3">
        <v>464.681803815146</v>
      </c>
      <c r="O1274" s="3">
        <v>-0.14895086035646901</v>
      </c>
    </row>
    <row r="1275" spans="1:15" x14ac:dyDescent="0.3">
      <c r="A1275">
        <v>-0.416479660929093</v>
      </c>
      <c r="B1275">
        <v>-0.416479660929093</v>
      </c>
      <c r="D1275" s="3">
        <v>0.199916659367052</v>
      </c>
      <c r="E1275" s="3">
        <v>3.04652270307048</v>
      </c>
      <c r="G1275" s="2">
        <f t="shared" si="38"/>
        <v>-1.3520759648948442</v>
      </c>
      <c r="H1275" s="9">
        <f t="shared" si="39"/>
        <v>-0.14602420420864315</v>
      </c>
      <c r="L1275" s="9">
        <f>L1274+H1275</f>
        <v>464.53577961093498</v>
      </c>
      <c r="N1275" s="3">
        <v>464.53577961093703</v>
      </c>
      <c r="O1275" s="3">
        <v>-0.14602420420864301</v>
      </c>
    </row>
    <row r="1276" spans="1:15" x14ac:dyDescent="0.3">
      <c r="A1276">
        <v>-0.40591506984664899</v>
      </c>
      <c r="B1276">
        <v>-0.39444015269105698</v>
      </c>
      <c r="D1276" s="3">
        <v>0.199916659367052</v>
      </c>
      <c r="E1276" s="3">
        <v>3.04652270307048</v>
      </c>
      <c r="G1276" s="2">
        <f t="shared" si="38"/>
        <v>-1.2828200649263775</v>
      </c>
      <c r="H1276" s="9">
        <f t="shared" si="39"/>
        <v>-0.13854456701204876</v>
      </c>
      <c r="L1276" s="9">
        <f>L1275+H1276</f>
        <v>464.39723504392293</v>
      </c>
      <c r="N1276" s="3">
        <v>464.39723504392498</v>
      </c>
      <c r="O1276" s="3">
        <v>-0.13854456701204901</v>
      </c>
    </row>
    <row r="1277" spans="1:15" x14ac:dyDescent="0.3">
      <c r="A1277">
        <v>-0.41418619092711501</v>
      </c>
      <c r="B1277">
        <v>-0.402725060735935</v>
      </c>
      <c r="D1277" s="3">
        <v>0.199916659367052</v>
      </c>
      <c r="E1277" s="3">
        <v>3.04652270307048</v>
      </c>
      <c r="G1277" s="2">
        <f t="shared" si="38"/>
        <v>-1.3097137602735767</v>
      </c>
      <c r="H1277" s="9">
        <f t="shared" si="39"/>
        <v>-0.14144908610954626</v>
      </c>
      <c r="L1277" s="9">
        <f>L1276+H1277</f>
        <v>464.25578595781337</v>
      </c>
      <c r="N1277" s="3">
        <v>464.25578595781599</v>
      </c>
      <c r="O1277" s="3">
        <v>-0.14144908610954601</v>
      </c>
    </row>
    <row r="1278" spans="1:15" x14ac:dyDescent="0.3">
      <c r="A1278">
        <v>-0.41837983506600002</v>
      </c>
      <c r="B1278">
        <v>-0.40692563572843299</v>
      </c>
      <c r="D1278" s="3">
        <v>0.199916659367052</v>
      </c>
      <c r="E1278" s="3">
        <v>3.04652270307048</v>
      </c>
      <c r="G1278" s="2">
        <f t="shared" si="38"/>
        <v>-1.3233492866809922</v>
      </c>
      <c r="H1278" s="9">
        <f t="shared" si="39"/>
        <v>-0.14292172296154715</v>
      </c>
      <c r="L1278" s="9">
        <f>L1277+H1278</f>
        <v>464.11286423485183</v>
      </c>
      <c r="N1278" s="3">
        <v>464.11286423485399</v>
      </c>
      <c r="O1278" s="3">
        <v>-0.14292172296154701</v>
      </c>
    </row>
    <row r="1279" spans="1:15" x14ac:dyDescent="0.3">
      <c r="A1279">
        <v>-0.37815166054513599</v>
      </c>
      <c r="B1279">
        <v>-0.36662927621400099</v>
      </c>
      <c r="D1279" s="3">
        <v>0.199916659367052</v>
      </c>
      <c r="E1279" s="3">
        <v>3.04652270307048</v>
      </c>
      <c r="G1279" s="2">
        <f t="shared" si="38"/>
        <v>-1.1925432303065389</v>
      </c>
      <c r="H1279" s="9">
        <f t="shared" si="39"/>
        <v>-0.12879466887310617</v>
      </c>
      <c r="L1279" s="9">
        <f>L1278+H1279</f>
        <v>463.9840695659787</v>
      </c>
      <c r="N1279" s="3">
        <v>463.98406956598097</v>
      </c>
      <c r="O1279" s="3">
        <v>-0.12879466887310601</v>
      </c>
    </row>
    <row r="1280" spans="1:15" x14ac:dyDescent="0.3">
      <c r="A1280">
        <v>-0.37815166054513599</v>
      </c>
      <c r="B1280">
        <v>-0.36662927621400099</v>
      </c>
      <c r="D1280" s="3">
        <v>0.199916659367052</v>
      </c>
      <c r="E1280" s="3">
        <v>3.04652270307048</v>
      </c>
      <c r="G1280" s="2">
        <f t="shared" si="38"/>
        <v>-1.1925432303065389</v>
      </c>
      <c r="H1280" s="9">
        <f t="shared" si="39"/>
        <v>-0.12879466887310617</v>
      </c>
      <c r="L1280" s="9">
        <f>L1279+H1280</f>
        <v>463.85527489710557</v>
      </c>
      <c r="N1280" s="3">
        <v>463.85527489710802</v>
      </c>
      <c r="O1280" s="3">
        <v>-0.12879466887310601</v>
      </c>
    </row>
    <row r="1281" spans="1:15" x14ac:dyDescent="0.3">
      <c r="A1281">
        <v>-0.35384545470191198</v>
      </c>
      <c r="B1281">
        <v>-0.296297177201782</v>
      </c>
      <c r="D1281" s="3">
        <v>0.199916659367052</v>
      </c>
      <c r="E1281" s="3">
        <v>3.04652270307048</v>
      </c>
      <c r="G1281" s="2">
        <f t="shared" si="38"/>
        <v>-0.97341567843714771</v>
      </c>
      <c r="H1281" s="9">
        <f t="shared" si="39"/>
        <v>-0.10512889327121196</v>
      </c>
      <c r="L1281" s="9">
        <f>L1280+H1281</f>
        <v>463.75014600383435</v>
      </c>
      <c r="N1281" s="3">
        <v>463.75014600383702</v>
      </c>
      <c r="O1281" s="3">
        <v>-0.105128893271212</v>
      </c>
    </row>
    <row r="1282" spans="1:15" x14ac:dyDescent="0.3">
      <c r="A1282">
        <v>3.1535451611887599</v>
      </c>
      <c r="B1282">
        <v>1.83730029900342</v>
      </c>
      <c r="D1282" s="3">
        <v>0.74718721439569502</v>
      </c>
      <c r="E1282" s="3">
        <v>2.4992521480418399</v>
      </c>
      <c r="G1282" s="2">
        <f t="shared" si="38"/>
        <v>6.9481653433418646</v>
      </c>
      <c r="H1282" s="9">
        <f t="shared" si="39"/>
        <v>0.75040185708092133</v>
      </c>
      <c r="L1282" s="9">
        <f>L1281+H1282</f>
        <v>464.50054786091528</v>
      </c>
      <c r="N1282" s="3">
        <v>464.500547860918</v>
      </c>
      <c r="O1282" s="3">
        <v>0.750401857080924</v>
      </c>
    </row>
    <row r="1283" spans="1:15" x14ac:dyDescent="0.3">
      <c r="A1283">
        <v>7.9949753654770701</v>
      </c>
      <c r="B1283">
        <v>2.95544506029638</v>
      </c>
      <c r="D1283" s="3">
        <v>1.2524910390673301</v>
      </c>
      <c r="E1283" s="3">
        <v>1.9939483233702</v>
      </c>
      <c r="G1283" s="2">
        <f t="shared" ref="G1283:G1346" si="40">A1283*D1283+B1283*E1283</f>
        <v>15.90663972561479</v>
      </c>
      <c r="H1283" s="9">
        <f t="shared" ref="H1283:H1346" si="41">G1283*3600*30*10^-6</f>
        <v>1.7179170903663972</v>
      </c>
      <c r="L1283" s="9">
        <f>L1282+H1283</f>
        <v>466.21846495128165</v>
      </c>
      <c r="N1283" s="3">
        <v>466.21846495128398</v>
      </c>
      <c r="O1283" s="3">
        <v>1.7179170903664001</v>
      </c>
    </row>
    <row r="1284" spans="1:15" x14ac:dyDescent="0.3">
      <c r="A1284">
        <v>10.957487538513099</v>
      </c>
      <c r="B1284">
        <v>4.6519115691386101</v>
      </c>
      <c r="D1284" s="3">
        <v>1.53912092638929</v>
      </c>
      <c r="E1284" s="3">
        <v>1.7073184360482301</v>
      </c>
      <c r="G1284" s="2">
        <f t="shared" si="40"/>
        <v>24.807192756031782</v>
      </c>
      <c r="H1284" s="9">
        <f t="shared" si="41"/>
        <v>2.6791768176514323</v>
      </c>
      <c r="L1284" s="9">
        <f>L1283+H1284</f>
        <v>468.89764176893306</v>
      </c>
      <c r="N1284" s="3">
        <v>468.89764176893601</v>
      </c>
      <c r="O1284" s="3">
        <v>2.6791768176514501</v>
      </c>
    </row>
    <row r="1285" spans="1:15" x14ac:dyDescent="0.3">
      <c r="A1285">
        <v>12.2978698371015</v>
      </c>
      <c r="B1285">
        <v>5.4751119580335601</v>
      </c>
      <c r="D1285" s="3">
        <v>1.68400855612551</v>
      </c>
      <c r="E1285" s="3">
        <v>1.56243080631202</v>
      </c>
      <c r="G1285" s="2">
        <f t="shared" si="40"/>
        <v>29.264201619035717</v>
      </c>
      <c r="H1285" s="9">
        <f t="shared" si="41"/>
        <v>3.1605337748558577</v>
      </c>
      <c r="L1285" s="9">
        <f>L1284+H1285</f>
        <v>472.05817554378893</v>
      </c>
      <c r="N1285" s="3">
        <v>472.05817554379098</v>
      </c>
      <c r="O1285" s="3">
        <v>3.1605337748558702</v>
      </c>
    </row>
    <row r="1286" spans="1:15" x14ac:dyDescent="0.3">
      <c r="A1286">
        <v>13.2137784743468</v>
      </c>
      <c r="B1286">
        <v>5.24857832303453</v>
      </c>
      <c r="D1286" s="3">
        <v>1.7283427464218999</v>
      </c>
      <c r="E1286" s="3">
        <v>1.51809661601563</v>
      </c>
      <c r="G1286" s="2">
        <f t="shared" si="40"/>
        <v>30.805787170054838</v>
      </c>
      <c r="H1286" s="9">
        <f t="shared" si="41"/>
        <v>3.3270250143659226</v>
      </c>
      <c r="L1286" s="9">
        <f>L1285+H1286</f>
        <v>475.38520055815485</v>
      </c>
      <c r="N1286" s="3">
        <v>475.38520055815701</v>
      </c>
      <c r="O1286" s="3">
        <v>3.3270250143659501</v>
      </c>
    </row>
    <row r="1287" spans="1:15" x14ac:dyDescent="0.3">
      <c r="A1287">
        <v>13.0984965519814</v>
      </c>
      <c r="B1287">
        <v>4.9621053395607904</v>
      </c>
      <c r="D1287" s="3">
        <v>1.68400855612551</v>
      </c>
      <c r="E1287" s="3">
        <v>1.56243080631202</v>
      </c>
      <c r="G1287" s="2">
        <f t="shared" si="40"/>
        <v>29.810926512612316</v>
      </c>
      <c r="H1287" s="9">
        <f t="shared" si="41"/>
        <v>3.2195800633621299</v>
      </c>
      <c r="L1287" s="9">
        <f>L1286+H1287</f>
        <v>478.60478062151697</v>
      </c>
      <c r="N1287" s="3">
        <v>478.60478062151998</v>
      </c>
      <c r="O1287" s="3">
        <v>3.2195800633621401</v>
      </c>
    </row>
    <row r="1288" spans="1:15" x14ac:dyDescent="0.3">
      <c r="A1288">
        <v>12.626077145489001</v>
      </c>
      <c r="B1288">
        <v>4.5694894177215</v>
      </c>
      <c r="D1288" s="3">
        <v>1.53912092638929</v>
      </c>
      <c r="E1288" s="3">
        <v>1.7073184360482301</v>
      </c>
      <c r="G1288" s="2">
        <f t="shared" si="40"/>
        <v>27.234633079030878</v>
      </c>
      <c r="H1288" s="9">
        <f t="shared" si="41"/>
        <v>2.9413403725353349</v>
      </c>
      <c r="L1288" s="9">
        <f>L1287+H1288</f>
        <v>481.54612099405227</v>
      </c>
      <c r="N1288" s="3">
        <v>481.546120994055</v>
      </c>
      <c r="O1288" s="3">
        <v>2.94134037253535</v>
      </c>
    </row>
    <row r="1289" spans="1:15" x14ac:dyDescent="0.3">
      <c r="A1289">
        <v>10.674818367334399</v>
      </c>
      <c r="B1289">
        <v>3.2728198598304399</v>
      </c>
      <c r="D1289" s="3">
        <v>1.2524910390673301</v>
      </c>
      <c r="E1289" s="3">
        <v>1.9939483233702</v>
      </c>
      <c r="G1289" s="2">
        <f t="shared" si="40"/>
        <v>19.895948020959281</v>
      </c>
      <c r="H1289" s="9">
        <f t="shared" si="41"/>
        <v>2.1487623862636025</v>
      </c>
      <c r="L1289" s="9">
        <f>L1288+H1289</f>
        <v>483.6948833803159</v>
      </c>
      <c r="N1289" s="3">
        <v>483.69488338031903</v>
      </c>
      <c r="O1289" s="3">
        <v>2.14876238626361</v>
      </c>
    </row>
    <row r="1290" spans="1:15" x14ac:dyDescent="0.3">
      <c r="A1290">
        <v>9.6216262696609398</v>
      </c>
      <c r="B1290">
        <v>6.8053438945890896</v>
      </c>
      <c r="D1290" s="3">
        <v>0.74718721439569502</v>
      </c>
      <c r="E1290" s="3">
        <v>2.4992521480418399</v>
      </c>
      <c r="G1290" s="2">
        <f t="shared" si="40"/>
        <v>24.197426477099604</v>
      </c>
      <c r="H1290" s="9">
        <f t="shared" si="41"/>
        <v>2.613322059526757</v>
      </c>
      <c r="L1290" s="9">
        <f>L1289+H1290</f>
        <v>486.30820543984265</v>
      </c>
      <c r="N1290" s="3">
        <v>486.30820543984498</v>
      </c>
      <c r="O1290" s="3">
        <v>2.6133220595267601</v>
      </c>
    </row>
    <row r="1291" spans="1:15" x14ac:dyDescent="0.3">
      <c r="A1291">
        <v>1.8132337993929599</v>
      </c>
      <c r="B1291">
        <v>9.2008944199749099</v>
      </c>
      <c r="D1291" s="3">
        <v>0.199916659367052</v>
      </c>
      <c r="E1291" s="3">
        <v>3.04652270307048</v>
      </c>
      <c r="G1291" s="2">
        <f t="shared" si="40"/>
        <v>28.393229382834129</v>
      </c>
      <c r="H1291" s="9">
        <f t="shared" si="41"/>
        <v>3.0664687733460858</v>
      </c>
      <c r="L1291" s="9">
        <f>L1290+H1291</f>
        <v>489.37467421318871</v>
      </c>
      <c r="N1291" s="3">
        <v>489.37467421319099</v>
      </c>
      <c r="O1291" s="3">
        <v>3.0664687733460898</v>
      </c>
    </row>
    <row r="1292" spans="1:15" x14ac:dyDescent="0.3">
      <c r="A1292">
        <v>-0.33316726342451802</v>
      </c>
      <c r="B1292">
        <v>1.3931871038943799</v>
      </c>
      <c r="D1292" s="3">
        <v>0.199916659367052</v>
      </c>
      <c r="E1292" s="3">
        <v>3.04652270307048</v>
      </c>
      <c r="G1292" s="2">
        <f t="shared" si="40"/>
        <v>4.1777704553249473</v>
      </c>
      <c r="H1292" s="9">
        <f t="shared" si="41"/>
        <v>0.45119920917509426</v>
      </c>
      <c r="L1292" s="9">
        <f>L1291+H1292</f>
        <v>489.82587342236383</v>
      </c>
      <c r="N1292" s="3">
        <v>489.82587342236701</v>
      </c>
      <c r="O1292" s="3">
        <v>0.45119920917509598</v>
      </c>
    </row>
    <row r="1293" spans="1:15" x14ac:dyDescent="0.3">
      <c r="A1293">
        <v>-0.55847339820004305</v>
      </c>
      <c r="B1293">
        <v>-0.54723087312111496</v>
      </c>
      <c r="D1293" s="3">
        <v>0.199916659367052</v>
      </c>
      <c r="E1293" s="3">
        <v>3.04652270307048</v>
      </c>
      <c r="G1293" s="2">
        <f t="shared" si="40"/>
        <v>-1.7787994148980759</v>
      </c>
      <c r="H1293" s="9">
        <f t="shared" si="41"/>
        <v>-0.1921103368089922</v>
      </c>
      <c r="L1293" s="9">
        <f>L1292+H1293</f>
        <v>489.63376308555485</v>
      </c>
      <c r="N1293" s="3">
        <v>489.63376308555797</v>
      </c>
      <c r="O1293" s="3">
        <v>-0.192110336808992</v>
      </c>
    </row>
    <row r="1294" spans="1:15" x14ac:dyDescent="0.3">
      <c r="A1294">
        <v>-0.49594697055255099</v>
      </c>
      <c r="B1294">
        <v>-0.48461437654140399</v>
      </c>
      <c r="D1294" s="3">
        <v>0.199916659367052</v>
      </c>
      <c r="E1294" s="3">
        <v>3.04652270307048</v>
      </c>
      <c r="G1294" s="2">
        <f t="shared" si="40"/>
        <v>-1.5755367619438092</v>
      </c>
      <c r="H1294" s="9">
        <f t="shared" si="41"/>
        <v>-0.1701579702899314</v>
      </c>
      <c r="L1294" s="9">
        <f>L1293+H1294</f>
        <v>489.4636051152649</v>
      </c>
      <c r="N1294" s="3">
        <v>489.46360511526802</v>
      </c>
      <c r="O1294" s="3">
        <v>-0.17015797028993199</v>
      </c>
    </row>
    <row r="1295" spans="1:15" x14ac:dyDescent="0.3">
      <c r="A1295">
        <v>-0.48617773235024497</v>
      </c>
      <c r="B1295">
        <v>-0.474830464024046</v>
      </c>
      <c r="D1295" s="3">
        <v>0.199916659367052</v>
      </c>
      <c r="E1295" s="3">
        <v>3.04652270307048</v>
      </c>
      <c r="G1295" s="2">
        <f t="shared" si="40"/>
        <v>-1.5437768168688566</v>
      </c>
      <c r="H1295" s="9">
        <f t="shared" si="41"/>
        <v>-0.16672789622183651</v>
      </c>
      <c r="L1295" s="9">
        <f>L1294+H1295</f>
        <v>489.29687721904304</v>
      </c>
      <c r="N1295" s="3">
        <v>489.296877219046</v>
      </c>
      <c r="O1295" s="3">
        <v>-0.16672789622183601</v>
      </c>
    </row>
    <row r="1296" spans="1:15" x14ac:dyDescent="0.3">
      <c r="A1296">
        <v>-0.48136004727236398</v>
      </c>
      <c r="B1296">
        <v>-0.47000547828681799</v>
      </c>
      <c r="D1296" s="3">
        <v>0.199916659367052</v>
      </c>
      <c r="E1296" s="3">
        <v>3.04652270307048</v>
      </c>
      <c r="G1296" s="2">
        <f t="shared" si="40"/>
        <v>-1.5281142527717479</v>
      </c>
      <c r="H1296" s="9">
        <f t="shared" si="41"/>
        <v>-0.1650363392993488</v>
      </c>
      <c r="L1296" s="9">
        <f>L1295+H1296</f>
        <v>489.13184087974366</v>
      </c>
      <c r="N1296" s="3">
        <v>489.13184087974599</v>
      </c>
      <c r="O1296" s="3">
        <v>-0.16503633929934899</v>
      </c>
    </row>
    <row r="1297" spans="1:15" x14ac:dyDescent="0.3">
      <c r="A1297">
        <v>-0.467170238323315</v>
      </c>
      <c r="B1297">
        <v>-0.45579391387770202</v>
      </c>
      <c r="D1297" s="3">
        <v>0.199916659367052</v>
      </c>
      <c r="E1297" s="3">
        <v>3.04652270307048</v>
      </c>
      <c r="G1297" s="2">
        <f t="shared" si="40"/>
        <v>-1.4819816199510769</v>
      </c>
      <c r="H1297" s="9">
        <f t="shared" si="41"/>
        <v>-0.1600540149547163</v>
      </c>
      <c r="L1297" s="9">
        <f>L1296+H1297</f>
        <v>488.97178686478895</v>
      </c>
      <c r="N1297" s="3">
        <v>488.97178686479202</v>
      </c>
      <c r="O1297" s="3">
        <v>-0.160054014954716</v>
      </c>
    </row>
    <row r="1298" spans="1:15" x14ac:dyDescent="0.3">
      <c r="A1298">
        <v>-0.46252682027892</v>
      </c>
      <c r="B1298">
        <v>-0.451072972907616</v>
      </c>
      <c r="D1298" s="3">
        <v>0.19991666387297599</v>
      </c>
      <c r="E1298" s="3">
        <v>3.1051972128186098</v>
      </c>
      <c r="G1298" s="2">
        <f t="shared" si="40"/>
        <v>-1.4931373571124709</v>
      </c>
      <c r="H1298" s="9">
        <f t="shared" si="41"/>
        <v>-0.16125883456814685</v>
      </c>
      <c r="L1298" s="9">
        <f>L1297+H1298</f>
        <v>488.81052803022078</v>
      </c>
      <c r="N1298" s="3">
        <v>488.810528030223</v>
      </c>
      <c r="O1298" s="3">
        <v>-0.16125883456814699</v>
      </c>
    </row>
    <row r="1299" spans="1:15" x14ac:dyDescent="0.3">
      <c r="A1299">
        <v>-0.442227338980962</v>
      </c>
      <c r="B1299">
        <v>-0.442227338980962</v>
      </c>
      <c r="D1299" s="3">
        <v>0.19991666387297599</v>
      </c>
      <c r="E1299" s="3">
        <v>3.1051972128186098</v>
      </c>
      <c r="G1299" s="2">
        <f t="shared" si="40"/>
        <v>-1.4616117147183714</v>
      </c>
      <c r="H1299" s="9">
        <f t="shared" si="41"/>
        <v>-0.15785406518958409</v>
      </c>
      <c r="L1299" s="9">
        <f>L1298+H1299</f>
        <v>488.65267396503117</v>
      </c>
      <c r="N1299" s="3">
        <v>488.65267396503401</v>
      </c>
      <c r="O1299" s="3">
        <v>-0.157854065189584</v>
      </c>
    </row>
    <row r="1300" spans="1:15" x14ac:dyDescent="0.3">
      <c r="A1300">
        <v>-0.43994232219658902</v>
      </c>
      <c r="B1300">
        <v>-0.428452610645639</v>
      </c>
      <c r="D1300" s="3">
        <v>0.19991666387297599</v>
      </c>
      <c r="E1300" s="3">
        <v>3.1051972128186098</v>
      </c>
      <c r="G1300" s="2">
        <f t="shared" si="40"/>
        <v>-1.4183816537517673</v>
      </c>
      <c r="H1300" s="9">
        <f t="shared" si="41"/>
        <v>-0.15318521860519085</v>
      </c>
      <c r="L1300" s="9">
        <f>L1299+H1300</f>
        <v>488.49948874642598</v>
      </c>
      <c r="N1300" s="3">
        <v>488.49948874642899</v>
      </c>
      <c r="O1300" s="3">
        <v>-0.15318521860519099</v>
      </c>
    </row>
    <row r="1301" spans="1:15" x14ac:dyDescent="0.3">
      <c r="A1301">
        <v>-0.431197115276854</v>
      </c>
      <c r="B1301">
        <v>-0.419693232027883</v>
      </c>
      <c r="D1301" s="3">
        <v>0.19991666387297599</v>
      </c>
      <c r="E1301" s="3">
        <v>3.1051972128186098</v>
      </c>
      <c r="G1301" s="2">
        <f t="shared" si="40"/>
        <v>-1.389433743089616</v>
      </c>
      <c r="H1301" s="9">
        <f t="shared" si="41"/>
        <v>-0.15005884425367852</v>
      </c>
      <c r="L1301" s="9">
        <f>L1300+H1301</f>
        <v>488.34942990217229</v>
      </c>
      <c r="N1301" s="3">
        <v>488.34942990217502</v>
      </c>
      <c r="O1301" s="3">
        <v>-0.15005884425367799</v>
      </c>
    </row>
    <row r="1302" spans="1:15" x14ac:dyDescent="0.3">
      <c r="A1302">
        <v>-0.431197115276854</v>
      </c>
      <c r="B1302">
        <v>-0.419693232027883</v>
      </c>
      <c r="D1302" s="3">
        <v>0.19991666387297599</v>
      </c>
      <c r="E1302" s="3">
        <v>3.1051972128186098</v>
      </c>
      <c r="G1302" s="2">
        <f t="shared" si="40"/>
        <v>-1.389433743089616</v>
      </c>
      <c r="H1302" s="9">
        <f t="shared" si="41"/>
        <v>-0.15005884425367852</v>
      </c>
      <c r="L1302" s="9">
        <f>L1301+H1302</f>
        <v>488.1993710579186</v>
      </c>
      <c r="N1302" s="3">
        <v>488.19937105792098</v>
      </c>
      <c r="O1302" s="3">
        <v>-0.15005884425367799</v>
      </c>
    </row>
    <row r="1303" spans="1:15" x14ac:dyDescent="0.3">
      <c r="A1303">
        <v>-0.431197115276854</v>
      </c>
      <c r="B1303">
        <v>-0.419693232027883</v>
      </c>
      <c r="D1303" s="3">
        <v>0.19991666387297599</v>
      </c>
      <c r="E1303" s="3">
        <v>3.1051972128186098</v>
      </c>
      <c r="G1303" s="2">
        <f t="shared" si="40"/>
        <v>-1.389433743089616</v>
      </c>
      <c r="H1303" s="9">
        <f t="shared" si="41"/>
        <v>-0.15005884425367852</v>
      </c>
      <c r="L1303" s="9">
        <f>L1302+H1303</f>
        <v>488.0493122136649</v>
      </c>
      <c r="N1303" s="3">
        <v>488.04931221366797</v>
      </c>
      <c r="O1303" s="3">
        <v>-0.15005884425367799</v>
      </c>
    </row>
    <row r="1304" spans="1:15" x14ac:dyDescent="0.3">
      <c r="A1304">
        <v>-0.43994232219658902</v>
      </c>
      <c r="B1304">
        <v>-0.428452610645639</v>
      </c>
      <c r="D1304" s="3">
        <v>0.19991666387297599</v>
      </c>
      <c r="E1304" s="3">
        <v>3.1051972128186098</v>
      </c>
      <c r="G1304" s="2">
        <f t="shared" si="40"/>
        <v>-1.4183816537517673</v>
      </c>
      <c r="H1304" s="9">
        <f t="shared" si="41"/>
        <v>-0.15318521860519085</v>
      </c>
      <c r="L1304" s="9">
        <f>L1303+H1304</f>
        <v>487.89612699505972</v>
      </c>
      <c r="N1304" s="3">
        <v>487.89612699506199</v>
      </c>
      <c r="O1304" s="3">
        <v>-0.15318521860519099</v>
      </c>
    </row>
    <row r="1305" spans="1:15" x14ac:dyDescent="0.3">
      <c r="A1305">
        <v>-0.462761601694752</v>
      </c>
      <c r="B1305">
        <v>-0.405730289822062</v>
      </c>
      <c r="D1305" s="3">
        <v>0.19991666387297599</v>
      </c>
      <c r="E1305" s="3">
        <v>3.1051972128186098</v>
      </c>
      <c r="G1305" s="2">
        <f t="shared" si="40"/>
        <v>-1.3523863206908833</v>
      </c>
      <c r="H1305" s="9">
        <f t="shared" si="41"/>
        <v>-0.14605772263461539</v>
      </c>
      <c r="L1305" s="9">
        <f>L1304+H1305</f>
        <v>487.75006927242509</v>
      </c>
      <c r="N1305" s="3">
        <v>487.75006927242799</v>
      </c>
      <c r="O1305" s="3">
        <v>-0.146057722634615</v>
      </c>
    </row>
    <row r="1306" spans="1:15" x14ac:dyDescent="0.3">
      <c r="A1306">
        <v>3.89035619435248</v>
      </c>
      <c r="B1306">
        <v>2.3751645546795599</v>
      </c>
      <c r="D1306" s="3">
        <v>0.73667543213110598</v>
      </c>
      <c r="E1306" s="3">
        <v>2.56843844456048</v>
      </c>
      <c r="G1306" s="2">
        <f t="shared" si="40"/>
        <v>8.9663937850148923</v>
      </c>
      <c r="H1306" s="9">
        <f t="shared" si="41"/>
        <v>0.96837052878160845</v>
      </c>
      <c r="L1306" s="9">
        <f>L1305+H1306</f>
        <v>488.71843980120673</v>
      </c>
      <c r="N1306" s="3">
        <v>488.718439801209</v>
      </c>
      <c r="O1306" s="3">
        <v>0.96837052878161001</v>
      </c>
    </row>
    <row r="1307" spans="1:15" x14ac:dyDescent="0.3">
      <c r="A1307">
        <v>7.5170672247422603</v>
      </c>
      <c r="B1307">
        <v>1.6915049495849599</v>
      </c>
      <c r="D1307" s="3">
        <v>1.24902570754751</v>
      </c>
      <c r="E1307" s="3">
        <v>2.0560881691440702</v>
      </c>
      <c r="G1307" s="2">
        <f t="shared" si="40"/>
        <v>12.866893523956172</v>
      </c>
      <c r="H1307" s="9">
        <f t="shared" si="41"/>
        <v>1.3896245005872665</v>
      </c>
      <c r="L1307" s="9">
        <f>L1306+H1307</f>
        <v>490.108064301794</v>
      </c>
      <c r="N1307" s="3">
        <v>490.10806430179701</v>
      </c>
      <c r="O1307" s="3">
        <v>1.3896245005872701</v>
      </c>
    </row>
    <row r="1308" spans="1:15" x14ac:dyDescent="0.3">
      <c r="A1308">
        <v>10.8074788355735</v>
      </c>
      <c r="B1308">
        <v>2.3976610081598801</v>
      </c>
      <c r="D1308" s="3">
        <v>1.54201192012665</v>
      </c>
      <c r="E1308" s="3">
        <v>1.76310195656493</v>
      </c>
      <c r="G1308" s="2">
        <f t="shared" si="40"/>
        <v>20.892582005636953</v>
      </c>
      <c r="H1308" s="9">
        <f t="shared" si="41"/>
        <v>2.2563988566087909</v>
      </c>
      <c r="L1308" s="9">
        <f>L1307+H1308</f>
        <v>492.36446315840277</v>
      </c>
      <c r="N1308" s="3">
        <v>492.36446315840601</v>
      </c>
      <c r="O1308" s="3">
        <v>2.2563988566087998</v>
      </c>
    </row>
    <row r="1309" spans="1:15" x14ac:dyDescent="0.3">
      <c r="A1309">
        <v>11.458002766825301</v>
      </c>
      <c r="B1309">
        <v>2.4154977841893199</v>
      </c>
      <c r="D1309" s="3">
        <v>1.6905954823823901</v>
      </c>
      <c r="E1309" s="3">
        <v>1.6145183943091901</v>
      </c>
      <c r="G1309" s="2">
        <f t="shared" si="40"/>
        <v>23.270713318706527</v>
      </c>
      <c r="H1309" s="9">
        <f t="shared" si="41"/>
        <v>2.5132370384203049</v>
      </c>
      <c r="L1309" s="9">
        <f>L1308+H1309</f>
        <v>494.87770019682307</v>
      </c>
      <c r="N1309" s="3">
        <v>494.87770019682603</v>
      </c>
      <c r="O1309" s="3">
        <v>2.5132370384203102</v>
      </c>
    </row>
    <row r="1310" spans="1:15" x14ac:dyDescent="0.3">
      <c r="A1310">
        <v>10.43477052547</v>
      </c>
      <c r="B1310">
        <v>1.76122245874173</v>
      </c>
      <c r="D1310" s="3">
        <v>1.7361164195802199</v>
      </c>
      <c r="E1310" s="3">
        <v>1.5689974571113601</v>
      </c>
      <c r="G1310" s="2">
        <f t="shared" si="40"/>
        <v>20.879330002993377</v>
      </c>
      <c r="H1310" s="9">
        <f t="shared" si="41"/>
        <v>2.2549676403232848</v>
      </c>
      <c r="L1310" s="9">
        <f>L1309+H1310</f>
        <v>497.13266783714636</v>
      </c>
      <c r="N1310" s="3">
        <v>497.13266783714897</v>
      </c>
      <c r="O1310" s="3">
        <v>2.2549676403232999</v>
      </c>
    </row>
    <row r="1311" spans="1:15" x14ac:dyDescent="0.3">
      <c r="A1311">
        <v>13.628049460119501</v>
      </c>
      <c r="B1311">
        <v>4.8402276030942497</v>
      </c>
      <c r="D1311" s="3">
        <v>1.6905954823823901</v>
      </c>
      <c r="E1311" s="3">
        <v>1.6145183943091901</v>
      </c>
      <c r="G1311" s="2">
        <f t="shared" si="40"/>
        <v>30.854155348800546</v>
      </c>
      <c r="H1311" s="9">
        <f t="shared" si="41"/>
        <v>3.3322487776704586</v>
      </c>
      <c r="L1311" s="9">
        <f>L1310+H1311</f>
        <v>500.46491661481684</v>
      </c>
      <c r="N1311" s="3">
        <v>500.46491661482003</v>
      </c>
      <c r="O1311" s="3">
        <v>3.3322487776704701</v>
      </c>
    </row>
    <row r="1312" spans="1:15" x14ac:dyDescent="0.3">
      <c r="A1312">
        <v>15.173801568962601</v>
      </c>
      <c r="B1312">
        <v>6.2288820299009799</v>
      </c>
      <c r="D1312" s="3">
        <v>1.54201192012665</v>
      </c>
      <c r="E1312" s="3">
        <v>1.76310195656493</v>
      </c>
      <c r="G1312" s="2">
        <f t="shared" si="40"/>
        <v>34.380336987107341</v>
      </c>
      <c r="H1312" s="9">
        <f t="shared" si="41"/>
        <v>3.7130763946075929</v>
      </c>
      <c r="L1312" s="9">
        <f>L1311+H1312</f>
        <v>504.17799300942443</v>
      </c>
      <c r="N1312" s="3">
        <v>504.17799300942698</v>
      </c>
      <c r="O1312" s="3">
        <v>3.7130763946076102</v>
      </c>
    </row>
    <row r="1313" spans="1:15" x14ac:dyDescent="0.3">
      <c r="A1313">
        <v>10.458613918626799</v>
      </c>
      <c r="B1313">
        <v>2.4241834087707499</v>
      </c>
      <c r="D1313" s="3">
        <v>1.24902570754751</v>
      </c>
      <c r="E1313" s="3">
        <v>2.0560881691440702</v>
      </c>
      <c r="G1313" s="2">
        <f t="shared" si="40"/>
        <v>18.047412476287956</v>
      </c>
      <c r="H1313" s="9">
        <f t="shared" si="41"/>
        <v>1.9491205474390991</v>
      </c>
      <c r="L1313" s="9">
        <f>L1312+H1313</f>
        <v>506.12711355686355</v>
      </c>
      <c r="N1313" s="3">
        <v>506.12711355686599</v>
      </c>
      <c r="O1313" s="3">
        <v>1.94912054743911</v>
      </c>
    </row>
    <row r="1314" spans="1:15" x14ac:dyDescent="0.3">
      <c r="A1314">
        <v>4.1075867907362102</v>
      </c>
      <c r="B1314">
        <v>2.2588231879185798</v>
      </c>
      <c r="D1314" s="3">
        <v>0.73667543213110598</v>
      </c>
      <c r="E1314" s="3">
        <v>2.56843844456048</v>
      </c>
      <c r="G1314" s="2">
        <f t="shared" si="40"/>
        <v>8.8276065893963622</v>
      </c>
      <c r="H1314" s="9">
        <f t="shared" si="41"/>
        <v>0.95338151165480711</v>
      </c>
      <c r="L1314" s="9">
        <f>L1313+H1314</f>
        <v>507.08049506851836</v>
      </c>
      <c r="N1314" s="3">
        <v>507.08049506852097</v>
      </c>
      <c r="O1314" s="3">
        <v>0.953381511654808</v>
      </c>
    </row>
    <row r="1315" spans="1:15" x14ac:dyDescent="0.3">
      <c r="A1315">
        <v>0.71784963318235495</v>
      </c>
      <c r="B1315">
        <v>6.56787459209772</v>
      </c>
      <c r="D1315" s="3">
        <v>0.19991666387297599</v>
      </c>
      <c r="E1315" s="3">
        <v>3.1051972128186098</v>
      </c>
      <c r="G1315" s="2">
        <f t="shared" si="40"/>
        <v>20.538055981352258</v>
      </c>
      <c r="H1315" s="9">
        <f t="shared" si="41"/>
        <v>2.2181100459860441</v>
      </c>
      <c r="L1315" s="9">
        <f>L1314+H1315</f>
        <v>509.29860511450443</v>
      </c>
      <c r="N1315" s="3">
        <v>509.29860511450698</v>
      </c>
      <c r="O1315" s="3">
        <v>2.2181100459860401</v>
      </c>
    </row>
    <row r="1316" spans="1:15" x14ac:dyDescent="0.3">
      <c r="A1316">
        <v>-0.58393280166033501</v>
      </c>
      <c r="B1316">
        <v>0.22175381419595899</v>
      </c>
      <c r="D1316" s="3">
        <v>0.19991666387297599</v>
      </c>
      <c r="E1316" s="3">
        <v>3.1051972128186098</v>
      </c>
      <c r="G1316" s="2">
        <f t="shared" si="40"/>
        <v>0.57185142813925338</v>
      </c>
      <c r="H1316" s="9">
        <f t="shared" si="41"/>
        <v>6.1759954239039364E-2</v>
      </c>
      <c r="L1316" s="9">
        <f>L1315+H1316</f>
        <v>509.36036506874348</v>
      </c>
      <c r="N1316" s="3">
        <v>509.36036506874598</v>
      </c>
      <c r="O1316" s="3">
        <v>6.1759954239039398E-2</v>
      </c>
    </row>
    <row r="1317" spans="1:15" x14ac:dyDescent="0.3">
      <c r="A1317">
        <v>-0.63437417308675403</v>
      </c>
      <c r="B1317">
        <v>-0.62316422104329094</v>
      </c>
      <c r="D1317" s="3">
        <v>0.19991666387297599</v>
      </c>
      <c r="E1317" s="3">
        <v>3.1051972128186098</v>
      </c>
      <c r="G1317" s="2">
        <f t="shared" si="40"/>
        <v>-2.0618697706425886</v>
      </c>
      <c r="H1317" s="9">
        <f t="shared" si="41"/>
        <v>-0.22268193522939955</v>
      </c>
      <c r="L1317" s="9">
        <f>L1316+H1317</f>
        <v>509.13768313351409</v>
      </c>
      <c r="N1317" s="3">
        <v>509.13768313351699</v>
      </c>
      <c r="O1317" s="3">
        <v>-0.222681935229399</v>
      </c>
    </row>
    <row r="1318" spans="1:15" x14ac:dyDescent="0.3">
      <c r="A1318">
        <v>-0.61987645477988396</v>
      </c>
      <c r="B1318">
        <v>-0.59743851309455098</v>
      </c>
      <c r="D1318" s="3">
        <v>0.19991666387297599</v>
      </c>
      <c r="E1318" s="3">
        <v>3.1051972128186098</v>
      </c>
      <c r="G1318" s="2">
        <f t="shared" si="40"/>
        <v>-1.9790880385446963</v>
      </c>
      <c r="H1318" s="9">
        <f t="shared" si="41"/>
        <v>-0.21374150816282719</v>
      </c>
      <c r="L1318" s="9">
        <f>L1317+H1318</f>
        <v>508.92394162535123</v>
      </c>
      <c r="N1318" s="3">
        <v>508.92394162535402</v>
      </c>
      <c r="O1318" s="3">
        <v>-0.213741508162827</v>
      </c>
    </row>
    <row r="1319" spans="1:15" x14ac:dyDescent="0.3">
      <c r="A1319">
        <v>-0.64686311246037598</v>
      </c>
      <c r="B1319">
        <v>-0.63566920271344596</v>
      </c>
      <c r="D1319" s="3">
        <v>0.19991666387297599</v>
      </c>
      <c r="E1319" s="3">
        <v>3.1051972128186098</v>
      </c>
      <c r="G1319" s="2">
        <f t="shared" si="40"/>
        <v>-2.1031969519659883</v>
      </c>
      <c r="H1319" s="9">
        <f t="shared" si="41"/>
        <v>-0.22714527081232674</v>
      </c>
      <c r="L1319" s="9">
        <f>L1318+H1319</f>
        <v>508.69679635453889</v>
      </c>
      <c r="N1319" s="3">
        <v>508.69679635454202</v>
      </c>
      <c r="O1319" s="3">
        <v>-0.22714527081232699</v>
      </c>
    </row>
    <row r="1320" spans="1:15" x14ac:dyDescent="0.3">
      <c r="A1320">
        <v>-0.65096849706751403</v>
      </c>
      <c r="B1320">
        <v>-0.62861025706460505</v>
      </c>
      <c r="D1320" s="3">
        <v>0.19991666387297599</v>
      </c>
      <c r="E1320" s="3">
        <v>3.1051972128186098</v>
      </c>
      <c r="G1320" s="2">
        <f t="shared" si="40"/>
        <v>-2.082098268406344</v>
      </c>
      <c r="H1320" s="9">
        <f t="shared" si="41"/>
        <v>-0.22486661298788516</v>
      </c>
      <c r="L1320" s="9">
        <f>L1319+H1320</f>
        <v>508.47192974155098</v>
      </c>
      <c r="N1320" s="3">
        <v>508.47192974155399</v>
      </c>
      <c r="O1320" s="3">
        <v>-0.22486661298788499</v>
      </c>
    </row>
    <row r="1321" spans="1:15" x14ac:dyDescent="0.3">
      <c r="A1321">
        <v>-0.68570617384989796</v>
      </c>
      <c r="B1321">
        <v>-0.674560930720984</v>
      </c>
      <c r="D1321" s="3">
        <v>0.19991666387297599</v>
      </c>
      <c r="E1321" s="3">
        <v>3.1051972128186098</v>
      </c>
      <c r="G1321" s="2">
        <f t="shared" si="40"/>
        <v>-2.2317288126243016</v>
      </c>
      <c r="H1321" s="9">
        <f t="shared" si="41"/>
        <v>-0.24102671176342455</v>
      </c>
      <c r="L1321" s="9">
        <f>L1320+H1321</f>
        <v>508.23090302978756</v>
      </c>
      <c r="N1321" s="3">
        <v>508.23090302979</v>
      </c>
      <c r="O1321" s="3">
        <v>-0.241026711763424</v>
      </c>
    </row>
    <row r="1322" spans="1:15" x14ac:dyDescent="0.3">
      <c r="A1322">
        <v>-0.68570617384989796</v>
      </c>
      <c r="B1322">
        <v>-0.674560930720984</v>
      </c>
      <c r="D1322" s="3">
        <v>0.19991666387297599</v>
      </c>
      <c r="E1322" s="3">
        <v>3.1051972128186098</v>
      </c>
      <c r="G1322" s="2">
        <f t="shared" si="40"/>
        <v>-2.2317288126243016</v>
      </c>
      <c r="H1322" s="9">
        <f t="shared" si="41"/>
        <v>-0.24102671176342455</v>
      </c>
      <c r="L1322" s="9">
        <f>L1321+H1322</f>
        <v>507.98987631802413</v>
      </c>
      <c r="N1322" s="3">
        <v>507.98987631802697</v>
      </c>
      <c r="O1322" s="3">
        <v>-0.241026711763424</v>
      </c>
    </row>
    <row r="1323" spans="1:15" x14ac:dyDescent="0.3">
      <c r="A1323">
        <v>-0.681304012146565</v>
      </c>
      <c r="B1323">
        <v>-0.681304012146565</v>
      </c>
      <c r="D1323" s="3">
        <v>0.19991666387297599</v>
      </c>
      <c r="E1323" s="3">
        <v>3.1051972128186098</v>
      </c>
      <c r="G1323" s="2">
        <f t="shared" si="40"/>
        <v>-2.2517873447912646</v>
      </c>
      <c r="H1323" s="9">
        <f t="shared" si="41"/>
        <v>-0.24319303323745656</v>
      </c>
      <c r="L1323" s="9">
        <f>L1322+H1323</f>
        <v>507.74668328478668</v>
      </c>
      <c r="N1323" s="3">
        <v>507.74668328478998</v>
      </c>
      <c r="O1323" s="3">
        <v>-0.243193033237456</v>
      </c>
    </row>
    <row r="1324" spans="1:15" x14ac:dyDescent="0.3">
      <c r="A1324">
        <v>-0.67030622960028996</v>
      </c>
      <c r="B1324">
        <v>-0.64799636255839899</v>
      </c>
      <c r="D1324" s="3">
        <v>0.19991666387297599</v>
      </c>
      <c r="E1324" s="3">
        <v>3.1051972128186098</v>
      </c>
      <c r="G1324" s="2">
        <f t="shared" si="40"/>
        <v>-2.1461618841279013</v>
      </c>
      <c r="H1324" s="9">
        <f t="shared" si="41"/>
        <v>-0.23178548348581332</v>
      </c>
      <c r="L1324" s="9">
        <f>L1323+H1324</f>
        <v>507.51489780130089</v>
      </c>
      <c r="N1324" s="3">
        <v>507.51489780130402</v>
      </c>
      <c r="O1324" s="3">
        <v>-0.23178548348581299</v>
      </c>
    </row>
    <row r="1325" spans="1:15" x14ac:dyDescent="0.3">
      <c r="A1325">
        <v>-0.69238574732337799</v>
      </c>
      <c r="B1325">
        <v>-0.68124869304927405</v>
      </c>
      <c r="D1325" s="3">
        <v>0.19991666387297599</v>
      </c>
      <c r="E1325" s="3">
        <v>3.1051972128186098</v>
      </c>
      <c r="G1325" s="2">
        <f t="shared" si="40"/>
        <v>-2.2538309916110135</v>
      </c>
      <c r="H1325" s="9">
        <f t="shared" si="41"/>
        <v>-0.24341374709398944</v>
      </c>
      <c r="L1325" s="9">
        <f>L1324+H1325</f>
        <v>507.27148405420689</v>
      </c>
      <c r="N1325" s="3">
        <v>507.27148405421002</v>
      </c>
      <c r="O1325" s="3">
        <v>-0.243413747093989</v>
      </c>
    </row>
    <row r="1326" spans="1:15" x14ac:dyDescent="0.3">
      <c r="A1326">
        <v>-0.75526587017642299</v>
      </c>
      <c r="B1326">
        <v>-0.74414008721665603</v>
      </c>
      <c r="D1326" s="3">
        <v>0.199916667154836</v>
      </c>
      <c r="E1326" s="3">
        <v>3.1622949109146901</v>
      </c>
      <c r="G1326" s="2">
        <f t="shared" si="40"/>
        <v>-2.5041806463943126</v>
      </c>
      <c r="H1326" s="9">
        <f t="shared" si="41"/>
        <v>-0.27045150981058574</v>
      </c>
      <c r="L1326" s="9">
        <f>L1325+H1326</f>
        <v>507.00103254439631</v>
      </c>
      <c r="N1326" s="3">
        <v>507.00103254439898</v>
      </c>
      <c r="O1326" s="3">
        <v>-0.27045150981058602</v>
      </c>
    </row>
    <row r="1327" spans="1:15" x14ac:dyDescent="0.3">
      <c r="A1327">
        <v>-0.78487191920203003</v>
      </c>
      <c r="B1327">
        <v>-0.77378006929121301</v>
      </c>
      <c r="D1327" s="3">
        <v>0.199916667154836</v>
      </c>
      <c r="E1327" s="3">
        <v>3.1622949109146901</v>
      </c>
      <c r="G1327" s="2">
        <f t="shared" si="40"/>
        <v>-2.6038297535171089</v>
      </c>
      <c r="H1327" s="9">
        <f t="shared" si="41"/>
        <v>-0.28121361337984779</v>
      </c>
      <c r="L1327" s="9">
        <f>L1326+H1327</f>
        <v>506.71981893101645</v>
      </c>
      <c r="N1327" s="3">
        <v>506.71981893101901</v>
      </c>
      <c r="O1327" s="3">
        <v>-0.28121361337984802</v>
      </c>
    </row>
    <row r="1328" spans="1:15" x14ac:dyDescent="0.3">
      <c r="A1328">
        <v>-0.80007375159996996</v>
      </c>
      <c r="B1328">
        <v>-0.78899899265325901</v>
      </c>
      <c r="D1328" s="3">
        <v>0.199916667154836</v>
      </c>
      <c r="E1328" s="3">
        <v>3.1622949109146901</v>
      </c>
      <c r="G1328" s="2">
        <f t="shared" si="40"/>
        <v>-2.6549955770821501</v>
      </c>
      <c r="H1328" s="9">
        <f t="shared" si="41"/>
        <v>-0.28673952232487221</v>
      </c>
      <c r="L1328" s="9">
        <f>L1327+H1328</f>
        <v>506.43307940869158</v>
      </c>
      <c r="N1328" s="3">
        <v>506.43307940869403</v>
      </c>
      <c r="O1328" s="3">
        <v>-0.28673952232487299</v>
      </c>
    </row>
    <row r="1329" spans="1:15" x14ac:dyDescent="0.3">
      <c r="A1329">
        <v>-0.81554728396926102</v>
      </c>
      <c r="B1329">
        <v>-0.80448969764632905</v>
      </c>
      <c r="D1329" s="3">
        <v>0.199916667154836</v>
      </c>
      <c r="E1329" s="3">
        <v>3.1622949109146901</v>
      </c>
      <c r="G1329" s="2">
        <f t="shared" si="40"/>
        <v>-2.7070751716685972</v>
      </c>
      <c r="H1329" s="9">
        <f t="shared" si="41"/>
        <v>-0.2923641185402085</v>
      </c>
      <c r="L1329" s="9">
        <f>L1328+H1329</f>
        <v>506.14071529015138</v>
      </c>
      <c r="N1329" s="3">
        <v>506.14071529015399</v>
      </c>
      <c r="O1329" s="3">
        <v>-0.29236411854020899</v>
      </c>
    </row>
    <row r="1330" spans="1:15" x14ac:dyDescent="0.3">
      <c r="A1330">
        <v>0.49726188511618502</v>
      </c>
      <c r="B1330">
        <v>-2.2137457552657801E-3</v>
      </c>
      <c r="D1330" s="3">
        <v>0.726187009496429</v>
      </c>
      <c r="E1330" s="3">
        <v>2.6360245685731001</v>
      </c>
      <c r="G1330" s="2">
        <f t="shared" si="40"/>
        <v>0.35526963308962423</v>
      </c>
      <c r="H1330" s="9">
        <f t="shared" si="41"/>
        <v>3.8369120373679413E-2</v>
      </c>
      <c r="L1330" s="9">
        <f>L1329+H1330</f>
        <v>506.17908441052504</v>
      </c>
      <c r="N1330" s="3">
        <v>506.17908441052799</v>
      </c>
      <c r="O1330" s="3">
        <v>3.83691203736794E-2</v>
      </c>
    </row>
    <row r="1331" spans="1:15" x14ac:dyDescent="0.3">
      <c r="A1331">
        <v>5.5976501918475901</v>
      </c>
      <c r="B1331">
        <v>0.67031510664334604</v>
      </c>
      <c r="D1331" s="3">
        <v>1.24508304078362</v>
      </c>
      <c r="E1331" s="3">
        <v>2.1171285372858999</v>
      </c>
      <c r="G1331" s="2">
        <f t="shared" si="40"/>
        <v>8.3886825633570794</v>
      </c>
      <c r="H1331" s="9">
        <f t="shared" si="41"/>
        <v>0.90597771684256456</v>
      </c>
      <c r="L1331" s="9">
        <f>L1330+H1331</f>
        <v>507.08506212736762</v>
      </c>
      <c r="N1331" s="3">
        <v>507.08506212737001</v>
      </c>
      <c r="O1331" s="3">
        <v>0.905977716842568</v>
      </c>
    </row>
    <row r="1332" spans="1:15" x14ac:dyDescent="0.3">
      <c r="A1332">
        <v>12.3756047135755</v>
      </c>
      <c r="B1332">
        <v>3.4055615063393798</v>
      </c>
      <c r="D1332" s="3">
        <v>1.54417048849536</v>
      </c>
      <c r="E1332" s="3">
        <v>1.8180410895741701</v>
      </c>
      <c r="G1332" s="2">
        <f t="shared" si="40"/>
        <v>25.301494327584457</v>
      </c>
      <c r="H1332" s="9">
        <f t="shared" si="41"/>
        <v>2.7325613873791212</v>
      </c>
      <c r="L1332" s="9">
        <f>L1331+H1332</f>
        <v>509.81762351474674</v>
      </c>
      <c r="N1332" s="3">
        <v>509.81762351474998</v>
      </c>
      <c r="O1332" s="3">
        <v>2.7325613873791301</v>
      </c>
    </row>
    <row r="1333" spans="1:15" x14ac:dyDescent="0.3">
      <c r="A1333">
        <v>14.346097487080799</v>
      </c>
      <c r="B1333">
        <v>5.5911655580020696</v>
      </c>
      <c r="D1333" s="3">
        <v>1.6963357099401399</v>
      </c>
      <c r="E1333" s="3">
        <v>1.6658758681293799</v>
      </c>
      <c r="G1333" s="2">
        <f t="shared" si="40"/>
        <v>33.649985243409454</v>
      </c>
      <c r="H1333" s="9">
        <f t="shared" si="41"/>
        <v>3.6341984062882209</v>
      </c>
      <c r="L1333" s="9">
        <f>L1332+H1333</f>
        <v>513.45182192103493</v>
      </c>
      <c r="N1333" s="3">
        <v>513.451821921038</v>
      </c>
      <c r="O1333" s="3">
        <v>3.63419840628824</v>
      </c>
    </row>
    <row r="1334" spans="1:15" x14ac:dyDescent="0.3">
      <c r="A1334">
        <v>14.407992797516</v>
      </c>
      <c r="B1334">
        <v>6.2115596229929801</v>
      </c>
      <c r="D1334" s="3">
        <v>1.7430104058028499</v>
      </c>
      <c r="E1334" s="3">
        <v>1.6192011722666699</v>
      </c>
      <c r="G1334" s="2">
        <f t="shared" si="40"/>
        <v>35.171045995957449</v>
      </c>
      <c r="H1334" s="9">
        <f t="shared" si="41"/>
        <v>3.7984729675634044</v>
      </c>
      <c r="L1334" s="9">
        <f>L1333+H1334</f>
        <v>517.25029488859832</v>
      </c>
      <c r="N1334" s="3">
        <v>517.25029488860105</v>
      </c>
      <c r="O1334" s="3">
        <v>3.7984729675634301</v>
      </c>
    </row>
    <row r="1335" spans="1:15" x14ac:dyDescent="0.3">
      <c r="A1335">
        <v>14.3297565120691</v>
      </c>
      <c r="B1335">
        <v>6.53579228256286</v>
      </c>
      <c r="D1335" s="3">
        <v>1.6963357099401399</v>
      </c>
      <c r="E1335" s="3">
        <v>1.6658758681293799</v>
      </c>
      <c r="G1335" s="2">
        <f t="shared" si="40"/>
        <v>35.195896328797787</v>
      </c>
      <c r="H1335" s="9">
        <f t="shared" si="41"/>
        <v>3.8011568035101604</v>
      </c>
      <c r="L1335" s="9">
        <f>L1334+H1335</f>
        <v>521.05145169210846</v>
      </c>
      <c r="N1335" s="3">
        <v>521.05145169211096</v>
      </c>
      <c r="O1335" s="3">
        <v>3.8011568035101702</v>
      </c>
    </row>
    <row r="1336" spans="1:15" x14ac:dyDescent="0.3">
      <c r="A1336">
        <v>14.5890125640053</v>
      </c>
      <c r="B1336">
        <v>6.5840983706098202</v>
      </c>
      <c r="D1336" s="3">
        <v>1.54417048849536</v>
      </c>
      <c r="E1336" s="3">
        <v>1.8180410895741701</v>
      </c>
      <c r="G1336" s="2">
        <f t="shared" si="40"/>
        <v>34.498084033192001</v>
      </c>
      <c r="H1336" s="9">
        <f t="shared" si="41"/>
        <v>3.7257930755847362</v>
      </c>
      <c r="L1336" s="9">
        <f>L1335+H1336</f>
        <v>524.77724476769322</v>
      </c>
      <c r="N1336" s="3">
        <v>524.77724476769595</v>
      </c>
      <c r="O1336" s="3">
        <v>3.7257930755847299</v>
      </c>
    </row>
    <row r="1337" spans="1:15" x14ac:dyDescent="0.3">
      <c r="A1337">
        <v>13.982877525044699</v>
      </c>
      <c r="B1337">
        <v>6.8369039891183698</v>
      </c>
      <c r="D1337" s="3">
        <v>1.24508304078362</v>
      </c>
      <c r="E1337" s="3">
        <v>2.1171285372858999</v>
      </c>
      <c r="G1337" s="2">
        <f t="shared" si="40"/>
        <v>31.884448209833902</v>
      </c>
      <c r="H1337" s="9">
        <f t="shared" si="41"/>
        <v>3.4435204066620617</v>
      </c>
      <c r="L1337" s="9">
        <f>L1336+H1337</f>
        <v>528.22076517435528</v>
      </c>
      <c r="N1337" s="3">
        <v>528.22076517435801</v>
      </c>
      <c r="O1337" s="3">
        <v>3.4435204066620799</v>
      </c>
    </row>
    <row r="1338" spans="1:15" x14ac:dyDescent="0.3">
      <c r="A1338">
        <v>10.763312486841301</v>
      </c>
      <c r="B1338">
        <v>8.1835497599522409</v>
      </c>
      <c r="D1338" s="3">
        <v>0.726187009496429</v>
      </c>
      <c r="E1338" s="3">
        <v>2.6360245685731001</v>
      </c>
      <c r="G1338" s="2">
        <f t="shared" si="40"/>
        <v>29.388215932469457</v>
      </c>
      <c r="H1338" s="9">
        <f t="shared" si="41"/>
        <v>3.1739273207067011</v>
      </c>
      <c r="L1338" s="9">
        <f>L1337+H1338</f>
        <v>531.39469249506203</v>
      </c>
      <c r="N1338" s="3">
        <v>531.39469249506499</v>
      </c>
      <c r="O1338" s="3">
        <v>3.17392732070671</v>
      </c>
    </row>
    <row r="1339" spans="1:15" x14ac:dyDescent="0.3">
      <c r="A1339">
        <v>1.0007003713053999</v>
      </c>
      <c r="B1339">
        <v>7.5915172783910903</v>
      </c>
      <c r="D1339" s="3">
        <v>0.199916667154836</v>
      </c>
      <c r="E1339" s="3">
        <v>3.1622949109146901</v>
      </c>
      <c r="G1339" s="2">
        <f t="shared" si="40"/>
        <v>24.206673138629068</v>
      </c>
      <c r="H1339" s="9">
        <f t="shared" si="41"/>
        <v>2.6143206989719392</v>
      </c>
      <c r="L1339" s="9">
        <f>L1338+H1339</f>
        <v>534.00901319403397</v>
      </c>
      <c r="N1339" s="3">
        <v>534.00901319403704</v>
      </c>
      <c r="O1339" s="3">
        <v>2.6143206989719401</v>
      </c>
    </row>
    <row r="1340" spans="1:15" x14ac:dyDescent="0.3">
      <c r="A1340">
        <v>-0.593239953053881</v>
      </c>
      <c r="B1340">
        <v>0.34597856155263601</v>
      </c>
      <c r="D1340" s="3">
        <v>0.199916667154836</v>
      </c>
      <c r="E1340" s="3">
        <v>3.1622949109146901</v>
      </c>
      <c r="G1340" s="2">
        <f t="shared" si="40"/>
        <v>0.97548769024586257</v>
      </c>
      <c r="H1340" s="9">
        <f t="shared" si="41"/>
        <v>0.10535267054655315</v>
      </c>
      <c r="L1340" s="9">
        <f>L1339+H1340</f>
        <v>534.11436586458058</v>
      </c>
      <c r="N1340" s="3">
        <v>534.11436586458296</v>
      </c>
      <c r="O1340" s="3">
        <v>0.10535267054655301</v>
      </c>
    </row>
    <row r="1341" spans="1:15" x14ac:dyDescent="0.3">
      <c r="A1341">
        <v>-0.67686873771511202</v>
      </c>
      <c r="B1341">
        <v>-0.65444736621536603</v>
      </c>
      <c r="D1341" s="3">
        <v>0.199916667154836</v>
      </c>
      <c r="E1341" s="3">
        <v>3.1622949109146901</v>
      </c>
      <c r="G1341" s="2">
        <f t="shared" si="40"/>
        <v>-2.2048729177896806</v>
      </c>
      <c r="H1341" s="9">
        <f t="shared" si="41"/>
        <v>-0.23812627512128548</v>
      </c>
      <c r="L1341" s="9">
        <f>L1340+H1341</f>
        <v>533.87623958945926</v>
      </c>
      <c r="N1341" s="3">
        <v>533.87623958946199</v>
      </c>
      <c r="O1341" s="3">
        <v>-0.23812627512128501</v>
      </c>
    </row>
    <row r="1342" spans="1:15" x14ac:dyDescent="0.3">
      <c r="A1342">
        <v>-0.60782692481761602</v>
      </c>
      <c r="B1342">
        <v>-0.58522870782667102</v>
      </c>
      <c r="D1342" s="3">
        <v>0.199916667154836</v>
      </c>
      <c r="E1342" s="3">
        <v>3.1622949109146901</v>
      </c>
      <c r="G1342" s="2">
        <f t="shared" si="40"/>
        <v>-1.9721804974979729</v>
      </c>
      <c r="H1342" s="9">
        <f t="shared" si="41"/>
        <v>-0.21299549372978105</v>
      </c>
      <c r="L1342" s="9">
        <f>L1341+H1342</f>
        <v>533.66324409572951</v>
      </c>
      <c r="N1342" s="3">
        <v>533.66324409573201</v>
      </c>
      <c r="O1342" s="3">
        <v>-0.21299549372978099</v>
      </c>
    </row>
    <row r="1343" spans="1:15" x14ac:dyDescent="0.3">
      <c r="A1343">
        <v>-0.55074671014832499</v>
      </c>
      <c r="B1343">
        <v>-0.52799269130169602</v>
      </c>
      <c r="D1343" s="3">
        <v>0.199916667154836</v>
      </c>
      <c r="E1343" s="3">
        <v>3.1622949109146901</v>
      </c>
      <c r="G1343" s="2">
        <f t="shared" si="40"/>
        <v>-1.7797720474428478</v>
      </c>
      <c r="H1343" s="9">
        <f t="shared" si="41"/>
        <v>-0.19221538112382755</v>
      </c>
      <c r="L1343" s="9">
        <f>L1342+H1343</f>
        <v>533.47102871460572</v>
      </c>
      <c r="N1343" s="3">
        <v>533.47102871460902</v>
      </c>
      <c r="O1343" s="3">
        <v>-0.19221538112382799</v>
      </c>
    </row>
    <row r="1344" spans="1:15" x14ac:dyDescent="0.3">
      <c r="A1344">
        <v>-0.51377041109795496</v>
      </c>
      <c r="B1344">
        <v>-0.49091023153693703</v>
      </c>
      <c r="D1344" s="3">
        <v>0.199916667154836</v>
      </c>
      <c r="E1344" s="3">
        <v>3.1622949109146901</v>
      </c>
      <c r="G1344" s="2">
        <f t="shared" si="40"/>
        <v>-1.6551141951746813</v>
      </c>
      <c r="H1344" s="9">
        <f t="shared" si="41"/>
        <v>-0.17875233307886557</v>
      </c>
      <c r="L1344" s="9">
        <f>L1343+H1344</f>
        <v>533.2922763815269</v>
      </c>
      <c r="N1344" s="3">
        <v>533.29227638152997</v>
      </c>
      <c r="O1344" s="3">
        <v>-0.17875233307886601</v>
      </c>
    </row>
    <row r="1345" spans="1:15" x14ac:dyDescent="0.3">
      <c r="A1345">
        <v>-0.48877130078220499</v>
      </c>
      <c r="B1345">
        <v>-0.46583678362780601</v>
      </c>
      <c r="D1345" s="3">
        <v>0.199916667154836</v>
      </c>
      <c r="E1345" s="3">
        <v>3.1622949109146901</v>
      </c>
      <c r="G1345" s="2">
        <f t="shared" si="40"/>
        <v>-1.5708268196363908</v>
      </c>
      <c r="H1345" s="9">
        <f t="shared" si="41"/>
        <v>-0.16964929652073021</v>
      </c>
      <c r="L1345" s="9">
        <f>L1344+H1345</f>
        <v>533.12262708500623</v>
      </c>
      <c r="N1345" s="3">
        <v>533.12262708500896</v>
      </c>
      <c r="O1345" s="3">
        <v>-0.16964929652072999</v>
      </c>
    </row>
    <row r="1346" spans="1:15" x14ac:dyDescent="0.3">
      <c r="A1346">
        <v>-0.460249454123968</v>
      </c>
      <c r="B1346">
        <v>-0.43722739495368901</v>
      </c>
      <c r="D1346" s="3">
        <v>0.199916667154836</v>
      </c>
      <c r="E1346" s="3">
        <v>3.1622949109146901</v>
      </c>
      <c r="G1346" s="2">
        <f t="shared" si="40"/>
        <v>-1.4746535029028343</v>
      </c>
      <c r="H1346" s="9">
        <f t="shared" si="41"/>
        <v>-0.1592625783135061</v>
      </c>
      <c r="L1346" s="9">
        <f>L1345+H1346</f>
        <v>532.96336450669276</v>
      </c>
      <c r="N1346" s="3">
        <v>532.96336450669605</v>
      </c>
      <c r="O1346" s="3">
        <v>-0.15926257831350599</v>
      </c>
    </row>
    <row r="1347" spans="1:15" x14ac:dyDescent="0.3">
      <c r="A1347">
        <v>-0.43783589249340199</v>
      </c>
      <c r="B1347">
        <v>-0.43783589249340199</v>
      </c>
      <c r="D1347" s="3">
        <v>0.199916667154836</v>
      </c>
      <c r="E1347" s="3">
        <v>3.1622949109146901</v>
      </c>
      <c r="G1347" s="2">
        <f t="shared" ref="G1347:G1410" si="42">A1347*D1347+B1347*E1347</f>
        <v>-1.4720969070357204</v>
      </c>
      <c r="H1347" s="9">
        <f t="shared" ref="H1347:H1410" si="43">G1347*3600*30*10^-6</f>
        <v>-0.1589864659598578</v>
      </c>
      <c r="L1347" s="9">
        <f>L1346+H1347</f>
        <v>532.8043780407329</v>
      </c>
      <c r="N1347" s="3">
        <v>532.80437804073597</v>
      </c>
      <c r="O1347" s="3">
        <v>-0.15898646595985799</v>
      </c>
    </row>
    <row r="1348" spans="1:15" x14ac:dyDescent="0.3">
      <c r="A1348">
        <v>-0.455647245163048</v>
      </c>
      <c r="B1348">
        <v>-0.43261077346760202</v>
      </c>
      <c r="D1348" s="3">
        <v>0.199916667154836</v>
      </c>
      <c r="E1348" s="3">
        <v>3.1622949109146901</v>
      </c>
      <c r="G1348" s="2">
        <f t="shared" si="42"/>
        <v>-1.4591343259947447</v>
      </c>
      <c r="H1348" s="9">
        <f t="shared" si="43"/>
        <v>-0.15758650720743242</v>
      </c>
      <c r="L1348" s="9">
        <f>L1347+H1348</f>
        <v>532.64679153352552</v>
      </c>
      <c r="N1348" s="3">
        <v>532.64679153352802</v>
      </c>
      <c r="O1348" s="3">
        <v>-0.157586507207432</v>
      </c>
    </row>
    <row r="1349" spans="1:15" x14ac:dyDescent="0.3">
      <c r="A1349">
        <v>-0.48877130078220499</v>
      </c>
      <c r="B1349">
        <v>-0.46583678362780601</v>
      </c>
      <c r="D1349" s="3">
        <v>0.199916667154836</v>
      </c>
      <c r="E1349" s="3">
        <v>3.1622949109146901</v>
      </c>
      <c r="G1349" s="2">
        <f t="shared" si="42"/>
        <v>-1.5708268196363908</v>
      </c>
      <c r="H1349" s="9">
        <f t="shared" si="43"/>
        <v>-0.16964929652073021</v>
      </c>
      <c r="L1349" s="9">
        <f>L1348+H1349</f>
        <v>532.47714223700484</v>
      </c>
      <c r="N1349" s="3">
        <v>532.47714223700802</v>
      </c>
      <c r="O1349" s="3">
        <v>-0.16964929652072999</v>
      </c>
    </row>
    <row r="1350" spans="1:15" x14ac:dyDescent="0.3">
      <c r="A1350">
        <v>-0.51603159863841597</v>
      </c>
      <c r="B1350">
        <v>-0.50459364165362897</v>
      </c>
      <c r="D1350" s="3">
        <v>0.199916667154836</v>
      </c>
      <c r="E1350" s="3">
        <v>3.1622949109146901</v>
      </c>
      <c r="G1350" s="2">
        <f t="shared" si="42"/>
        <v>-1.6988372224275559</v>
      </c>
      <c r="H1350" s="9">
        <f t="shared" si="43"/>
        <v>-0.18347442002217601</v>
      </c>
      <c r="L1350" s="9">
        <f>L1349+H1350</f>
        <v>532.29366781698263</v>
      </c>
      <c r="N1350" s="3">
        <v>532.29366781698502</v>
      </c>
      <c r="O1350" s="3">
        <v>-0.18347442002217601</v>
      </c>
    </row>
    <row r="1351" spans="1:15" x14ac:dyDescent="0.3">
      <c r="A1351">
        <v>-0.47185667081285398</v>
      </c>
      <c r="B1351">
        <v>-0.46035178510323999</v>
      </c>
      <c r="D1351" s="3">
        <v>0.199916667154836</v>
      </c>
      <c r="E1351" s="3">
        <v>3.1622949109146901</v>
      </c>
      <c r="G1351" s="2">
        <f t="shared" si="42"/>
        <v>-1.5501001202661513</v>
      </c>
      <c r="H1351" s="9">
        <f t="shared" si="43"/>
        <v>-0.16741081298874436</v>
      </c>
      <c r="L1351" s="9">
        <f>L1350+H1351</f>
        <v>532.12625700399394</v>
      </c>
      <c r="N1351" s="3">
        <v>532.12625700399701</v>
      </c>
      <c r="O1351" s="3">
        <v>-0.167410812988744</v>
      </c>
    </row>
    <row r="1352" spans="1:15" x14ac:dyDescent="0.3">
      <c r="A1352">
        <v>-0.43554945471567902</v>
      </c>
      <c r="B1352">
        <v>-0.423925205053924</v>
      </c>
      <c r="D1352" s="3">
        <v>0.19991666956336801</v>
      </c>
      <c r="E1352" s="3">
        <v>3.2178452797164101</v>
      </c>
      <c r="G1352" s="2">
        <f t="shared" si="42"/>
        <v>-1.4511993164524801</v>
      </c>
      <c r="H1352" s="9">
        <f t="shared" si="43"/>
        <v>-0.15672952617686786</v>
      </c>
      <c r="L1352" s="9">
        <f>L1351+H1352</f>
        <v>531.96952747781711</v>
      </c>
      <c r="N1352" s="3">
        <v>531.96952747781995</v>
      </c>
      <c r="O1352" s="3">
        <v>-0.156729526176868</v>
      </c>
    </row>
    <row r="1353" spans="1:15" x14ac:dyDescent="0.3">
      <c r="A1353">
        <v>-0.41379720961206501</v>
      </c>
      <c r="B1353">
        <v>-0.37889396651715401</v>
      </c>
      <c r="D1353" s="3">
        <v>0.19991666956336801</v>
      </c>
      <c r="E1353" s="3">
        <v>3.2178452797164101</v>
      </c>
      <c r="G1353" s="2">
        <f t="shared" si="42"/>
        <v>-1.3019471216905105</v>
      </c>
      <c r="H1353" s="9">
        <f t="shared" si="43"/>
        <v>-0.14061028914257512</v>
      </c>
      <c r="L1353" s="9">
        <f>L1352+H1353</f>
        <v>531.8289171886745</v>
      </c>
      <c r="N1353" s="3">
        <v>531.828917188677</v>
      </c>
      <c r="O1353" s="3">
        <v>-0.14061028914257501</v>
      </c>
    </row>
    <row r="1354" spans="1:15" x14ac:dyDescent="0.3">
      <c r="A1354">
        <v>3.2957962595949302</v>
      </c>
      <c r="B1354">
        <v>2.1482779676759902</v>
      </c>
      <c r="D1354" s="3">
        <v>0.71575855588924198</v>
      </c>
      <c r="E1354" s="3">
        <v>2.7020033933905401</v>
      </c>
      <c r="G1354" s="2">
        <f t="shared" si="42"/>
        <v>8.1636487298794904</v>
      </c>
      <c r="H1354" s="9">
        <f t="shared" si="43"/>
        <v>0.88167406282698491</v>
      </c>
      <c r="L1354" s="9">
        <f>L1353+H1354</f>
        <v>532.71059125150146</v>
      </c>
      <c r="N1354" s="3">
        <v>532.71059125150396</v>
      </c>
      <c r="O1354" s="3">
        <v>0.88167406282698602</v>
      </c>
    </row>
    <row r="1355" spans="1:15" x14ac:dyDescent="0.3">
      <c r="A1355">
        <v>9.0293358020289798</v>
      </c>
      <c r="B1355">
        <v>3.8629124744485099</v>
      </c>
      <c r="D1355" s="3">
        <v>1.2407251019453001</v>
      </c>
      <c r="E1355" s="3">
        <v>2.1770368473344699</v>
      </c>
      <c r="G1355" s="2">
        <f t="shared" si="42"/>
        <v>19.612626378373132</v>
      </c>
      <c r="H1355" s="9">
        <f t="shared" si="43"/>
        <v>2.1181636488642983</v>
      </c>
      <c r="L1355" s="9">
        <f>L1354+H1355</f>
        <v>534.82875490036577</v>
      </c>
      <c r="N1355" s="3">
        <v>534.82875490036895</v>
      </c>
      <c r="O1355" s="3">
        <v>2.1181636488643001</v>
      </c>
    </row>
    <row r="1356" spans="1:15" x14ac:dyDescent="0.3">
      <c r="A1356">
        <v>11.6696971137104</v>
      </c>
      <c r="B1356">
        <v>4.8429419090447299</v>
      </c>
      <c r="D1356" s="3">
        <v>1.5456627802199201</v>
      </c>
      <c r="E1356" s="3">
        <v>1.8720991690598501</v>
      </c>
      <c r="G1356" s="2">
        <f t="shared" si="42"/>
        <v>27.103884008829759</v>
      </c>
      <c r="H1356" s="9">
        <f t="shared" si="43"/>
        <v>2.9272194729536141</v>
      </c>
      <c r="L1356" s="9">
        <f>L1355+H1356</f>
        <v>537.75597437331942</v>
      </c>
      <c r="N1356" s="3">
        <v>537.75597437332203</v>
      </c>
      <c r="O1356" s="3">
        <v>2.9272194729536301</v>
      </c>
    </row>
    <row r="1357" spans="1:15" x14ac:dyDescent="0.3">
      <c r="A1357">
        <v>12.754800198744</v>
      </c>
      <c r="B1357">
        <v>5.7574188295026003</v>
      </c>
      <c r="D1357" s="3">
        <v>1.7012955969091199</v>
      </c>
      <c r="E1357" s="3">
        <v>1.71646635237065</v>
      </c>
      <c r="G1357" s="2">
        <f t="shared" si="42"/>
        <v>31.582101114925159</v>
      </c>
      <c r="H1357" s="9">
        <f t="shared" si="43"/>
        <v>3.4108669204119173</v>
      </c>
      <c r="L1357" s="9">
        <f>L1356+H1357</f>
        <v>541.1668412937313</v>
      </c>
      <c r="N1357" s="3">
        <v>541.16684129373402</v>
      </c>
      <c r="O1357" s="3">
        <v>3.41086692041194</v>
      </c>
    </row>
    <row r="1358" spans="1:15" x14ac:dyDescent="0.3">
      <c r="A1358">
        <v>13.295111334583201</v>
      </c>
      <c r="B1358">
        <v>6.2097290187721796</v>
      </c>
      <c r="D1358" s="3">
        <v>1.7490909274025901</v>
      </c>
      <c r="E1358" s="3">
        <v>1.6686710218771801</v>
      </c>
      <c r="G1358" s="2">
        <f t="shared" si="42"/>
        <v>33.616353481461772</v>
      </c>
      <c r="H1358" s="9">
        <f t="shared" si="43"/>
        <v>3.6305661759978709</v>
      </c>
      <c r="L1358" s="9">
        <f>L1357+H1358</f>
        <v>544.79740746972914</v>
      </c>
      <c r="N1358" s="3">
        <v>544.79740746973198</v>
      </c>
      <c r="O1358" s="3">
        <v>3.63056617599789</v>
      </c>
    </row>
    <row r="1359" spans="1:15" x14ac:dyDescent="0.3">
      <c r="A1359">
        <v>13.215641024243199</v>
      </c>
      <c r="B1359">
        <v>6.6054965675541197</v>
      </c>
      <c r="D1359" s="3">
        <v>1.7012955969091199</v>
      </c>
      <c r="E1359" s="3">
        <v>1.71646635237065</v>
      </c>
      <c r="G1359" s="2">
        <f t="shared" si="42"/>
        <v>33.821824483782954</v>
      </c>
      <c r="H1359" s="9">
        <f t="shared" si="43"/>
        <v>3.6527570442485588</v>
      </c>
      <c r="L1359" s="9">
        <f>L1358+H1359</f>
        <v>548.45016451397771</v>
      </c>
      <c r="N1359" s="3">
        <v>548.45016451398101</v>
      </c>
      <c r="O1359" s="3">
        <v>3.6527570442485802</v>
      </c>
    </row>
    <row r="1360" spans="1:15" x14ac:dyDescent="0.3">
      <c r="A1360">
        <v>12.886806847923401</v>
      </c>
      <c r="B1360">
        <v>6.1222076450504597</v>
      </c>
      <c r="D1360" s="3">
        <v>1.5456627802199201</v>
      </c>
      <c r="E1360" s="3">
        <v>1.8720991690598501</v>
      </c>
      <c r="G1360" s="2">
        <f t="shared" si="42"/>
        <v>31.380037545829214</v>
      </c>
      <c r="H1360" s="9">
        <f t="shared" si="43"/>
        <v>3.3890440549495549</v>
      </c>
      <c r="L1360" s="9">
        <f>L1359+H1360</f>
        <v>551.83920856892723</v>
      </c>
      <c r="N1360" s="3">
        <v>551.83920856892996</v>
      </c>
      <c r="O1360" s="3">
        <v>3.38904405494957</v>
      </c>
    </row>
    <row r="1361" spans="1:15" x14ac:dyDescent="0.3">
      <c r="A1361">
        <v>11.145973608566599</v>
      </c>
      <c r="B1361">
        <v>4.4552700071035103</v>
      </c>
      <c r="D1361" s="3">
        <v>1.2407251019453001</v>
      </c>
      <c r="E1361" s="3">
        <v>2.1770368473344699</v>
      </c>
      <c r="G1361" s="2">
        <f t="shared" si="42"/>
        <v>23.528376212056866</v>
      </c>
      <c r="H1361" s="9">
        <f t="shared" si="43"/>
        <v>2.5410646309021412</v>
      </c>
      <c r="L1361" s="9">
        <f>L1360+H1361</f>
        <v>554.38027319982939</v>
      </c>
      <c r="N1361" s="3">
        <v>554.380273199832</v>
      </c>
      <c r="O1361" s="3">
        <v>2.5410646309021598</v>
      </c>
    </row>
    <row r="1362" spans="1:15" x14ac:dyDescent="0.3">
      <c r="A1362">
        <v>7.2309708565336797</v>
      </c>
      <c r="B1362">
        <v>5.2094177793068503</v>
      </c>
      <c r="D1362" s="3">
        <v>0.71575855588924198</v>
      </c>
      <c r="E1362" s="3">
        <v>2.7020033933905401</v>
      </c>
      <c r="G1362" s="2">
        <f t="shared" si="42"/>
        <v>19.251493775225864</v>
      </c>
      <c r="H1362" s="9">
        <f t="shared" si="43"/>
        <v>2.079161327724393</v>
      </c>
      <c r="L1362" s="9">
        <f>L1361+H1362</f>
        <v>556.45943452755375</v>
      </c>
      <c r="N1362" s="3">
        <v>556.45943452755705</v>
      </c>
      <c r="O1362" s="3">
        <v>2.0791613277243899</v>
      </c>
    </row>
    <row r="1363" spans="1:15" x14ac:dyDescent="0.3">
      <c r="A1363">
        <v>0.90423112210878698</v>
      </c>
      <c r="B1363">
        <v>6.3935618496067299</v>
      </c>
      <c r="D1363" s="3">
        <v>0.19991666956336801</v>
      </c>
      <c r="E1363" s="3">
        <v>3.2178452797164101</v>
      </c>
      <c r="G1363" s="2">
        <f t="shared" si="42"/>
        <v>20.754263692779471</v>
      </c>
      <c r="H1363" s="9">
        <f t="shared" si="43"/>
        <v>2.2414604788201826</v>
      </c>
      <c r="L1363" s="9">
        <f>L1362+H1363</f>
        <v>558.70089500637391</v>
      </c>
      <c r="N1363" s="3">
        <v>558.70089500637698</v>
      </c>
      <c r="O1363" s="3">
        <v>2.24146047882018</v>
      </c>
    </row>
    <row r="1364" spans="1:15" x14ac:dyDescent="0.3">
      <c r="A1364">
        <v>-0.386326833556845</v>
      </c>
      <c r="B1364">
        <v>0.70125461542730005</v>
      </c>
      <c r="D1364" s="3">
        <v>0.19991666956336801</v>
      </c>
      <c r="E1364" s="3">
        <v>3.2178452797164101</v>
      </c>
      <c r="G1364" s="2">
        <f t="shared" si="42"/>
        <v>2.1792956802044379</v>
      </c>
      <c r="H1364" s="9">
        <f t="shared" si="43"/>
        <v>0.23536393346207929</v>
      </c>
      <c r="L1364" s="9">
        <f>L1363+H1364</f>
        <v>558.93625893983597</v>
      </c>
      <c r="N1364" s="3">
        <v>558.93625893983904</v>
      </c>
      <c r="O1364" s="3">
        <v>0.23536393346207901</v>
      </c>
    </row>
    <row r="1365" spans="1:15" x14ac:dyDescent="0.3">
      <c r="A1365">
        <v>-0.52932852472241798</v>
      </c>
      <c r="B1365">
        <v>-0.50639214078857098</v>
      </c>
      <c r="D1365" s="3">
        <v>0.19991666956336801</v>
      </c>
      <c r="E1365" s="3">
        <v>3.2178452797164101</v>
      </c>
      <c r="G1365" s="2">
        <f t="shared" si="42"/>
        <v>-1.7353131556893875</v>
      </c>
      <c r="H1365" s="9">
        <f t="shared" si="43"/>
        <v>-0.18741382081445385</v>
      </c>
      <c r="L1365" s="9">
        <f>L1364+H1365</f>
        <v>558.74884511902155</v>
      </c>
      <c r="N1365" s="3">
        <v>558.74884511902496</v>
      </c>
      <c r="O1365" s="3">
        <v>-0.18741382081445401</v>
      </c>
    </row>
    <row r="1366" spans="1:15" x14ac:dyDescent="0.3">
      <c r="A1366">
        <v>-0.51603159863510295</v>
      </c>
      <c r="B1366">
        <v>-0.50453274756009603</v>
      </c>
      <c r="D1366" s="3">
        <v>0.19991666956336801</v>
      </c>
      <c r="E1366" s="3">
        <v>3.2178452797164101</v>
      </c>
      <c r="G1366" s="2">
        <f t="shared" si="42"/>
        <v>-1.7266716387871965</v>
      </c>
      <c r="H1366" s="9">
        <f t="shared" si="43"/>
        <v>-0.1864805369890172</v>
      </c>
      <c r="L1366" s="9">
        <f>L1365+H1366</f>
        <v>558.5623645820325</v>
      </c>
      <c r="N1366" s="3">
        <v>558.562364582035</v>
      </c>
      <c r="O1366" s="3">
        <v>-0.18648053698901701</v>
      </c>
    </row>
    <row r="1367" spans="1:15" x14ac:dyDescent="0.3">
      <c r="A1367">
        <v>-0.52635319738748199</v>
      </c>
      <c r="B1367">
        <v>-0.51486956874329903</v>
      </c>
      <c r="D1367" s="3">
        <v>0.19991666956336801</v>
      </c>
      <c r="E1367" s="3">
        <v>3.2178452797164101</v>
      </c>
      <c r="G1367" s="2">
        <f t="shared" si="42"/>
        <v>-1.761997389685984</v>
      </c>
      <c r="H1367" s="9">
        <f t="shared" si="43"/>
        <v>-0.19029571808608625</v>
      </c>
      <c r="L1367" s="9">
        <f>L1366+H1367</f>
        <v>558.37206886394642</v>
      </c>
      <c r="N1367" s="3">
        <v>558.37206886394904</v>
      </c>
      <c r="O1367" s="3">
        <v>-0.190295718086086</v>
      </c>
    </row>
    <row r="1368" spans="1:15" x14ac:dyDescent="0.3">
      <c r="A1368">
        <v>-0.52932852472241798</v>
      </c>
      <c r="B1368">
        <v>-0.50639214078857098</v>
      </c>
      <c r="D1368" s="3">
        <v>0.19991666956336801</v>
      </c>
      <c r="E1368" s="3">
        <v>3.2178452797164101</v>
      </c>
      <c r="G1368" s="2">
        <f t="shared" si="42"/>
        <v>-1.7353131556893875</v>
      </c>
      <c r="H1368" s="9">
        <f t="shared" si="43"/>
        <v>-0.18741382081445385</v>
      </c>
      <c r="L1368" s="9">
        <f>L1367+H1368</f>
        <v>558.18465504313201</v>
      </c>
      <c r="N1368" s="3">
        <v>558.18465504313497</v>
      </c>
      <c r="O1368" s="3">
        <v>-0.18741382081445401</v>
      </c>
    </row>
    <row r="1369" spans="1:15" x14ac:dyDescent="0.3">
      <c r="A1369">
        <v>-0.49367983275496502</v>
      </c>
      <c r="B1369">
        <v>-0.47063812473426803</v>
      </c>
      <c r="D1369" s="3">
        <v>0.19991666956336801</v>
      </c>
      <c r="E1369" s="3">
        <v>3.2178452797164101</v>
      </c>
      <c r="G1369" s="2">
        <f t="shared" si="42"/>
        <v>-1.6131354961257205</v>
      </c>
      <c r="H1369" s="9">
        <f t="shared" si="43"/>
        <v>-0.17421863358157783</v>
      </c>
      <c r="L1369" s="9">
        <f>L1368+H1369</f>
        <v>558.01043640955038</v>
      </c>
      <c r="N1369" s="3">
        <v>558.01043640955299</v>
      </c>
      <c r="O1369" s="3">
        <v>-0.17421863358157799</v>
      </c>
    </row>
    <row r="1370" spans="1:15" x14ac:dyDescent="0.3">
      <c r="A1370">
        <v>-0.46489431888911098</v>
      </c>
      <c r="B1370">
        <v>-0.44176430223421698</v>
      </c>
      <c r="D1370" s="3">
        <v>0.19991666956336801</v>
      </c>
      <c r="E1370" s="3">
        <v>3.2178452797164101</v>
      </c>
      <c r="G1370" s="2">
        <f t="shared" si="42"/>
        <v>-1.5144692986228301</v>
      </c>
      <c r="H1370" s="9">
        <f t="shared" si="43"/>
        <v>-0.16356268425126566</v>
      </c>
      <c r="L1370" s="9">
        <f>L1369+H1370</f>
        <v>557.84687372529913</v>
      </c>
      <c r="N1370" s="3">
        <v>557.84687372530198</v>
      </c>
      <c r="O1370" s="3">
        <v>-0.16356268425126499</v>
      </c>
    </row>
    <row r="1371" spans="1:15" x14ac:dyDescent="0.3">
      <c r="A1371">
        <v>-0.44665965567315702</v>
      </c>
      <c r="B1371">
        <v>-0.44665965567315702</v>
      </c>
      <c r="D1371" s="3">
        <v>0.19991666956336801</v>
      </c>
      <c r="E1371" s="3">
        <v>3.2178452797164101</v>
      </c>
      <c r="G1371" s="2">
        <f t="shared" si="42"/>
        <v>-1.5265763754381236</v>
      </c>
      <c r="H1371" s="9">
        <f t="shared" si="43"/>
        <v>-0.16487024854731736</v>
      </c>
      <c r="L1371" s="9">
        <f>L1370+H1371</f>
        <v>557.68200347675179</v>
      </c>
      <c r="N1371" s="3">
        <v>557.68200347675497</v>
      </c>
      <c r="O1371" s="3">
        <v>-0.16487024854731699</v>
      </c>
    </row>
    <row r="1372" spans="1:15" x14ac:dyDescent="0.3">
      <c r="A1372">
        <v>-0.453367576409272</v>
      </c>
      <c r="B1372">
        <v>-0.44177218384386302</v>
      </c>
      <c r="D1372" s="3">
        <v>0.19991666956336801</v>
      </c>
      <c r="E1372" s="3">
        <v>3.2178452797164101</v>
      </c>
      <c r="G1372" s="2">
        <f t="shared" si="42"/>
        <v>-1.5121902724557423</v>
      </c>
      <c r="H1372" s="9">
        <f t="shared" si="43"/>
        <v>-0.16331654942522017</v>
      </c>
      <c r="L1372" s="9">
        <f>L1371+H1372</f>
        <v>557.5186869273266</v>
      </c>
      <c r="N1372" s="3">
        <v>557.51868692733001</v>
      </c>
      <c r="O1372" s="3">
        <v>-0.16331654942522</v>
      </c>
    </row>
    <row r="1373" spans="1:15" x14ac:dyDescent="0.3">
      <c r="A1373">
        <v>-0.46958220295721598</v>
      </c>
      <c r="B1373">
        <v>-0.44646677710868399</v>
      </c>
      <c r="D1373" s="3">
        <v>0.19991666956336801</v>
      </c>
      <c r="E1373" s="3">
        <v>3.2178452797164101</v>
      </c>
      <c r="G1373" s="2">
        <f t="shared" si="42"/>
        <v>-1.5305383213708135</v>
      </c>
      <c r="H1373" s="9">
        <f t="shared" si="43"/>
        <v>-0.16529813870804785</v>
      </c>
      <c r="L1373" s="9">
        <f>L1372+H1373</f>
        <v>557.35338878861853</v>
      </c>
      <c r="N1373" s="3">
        <v>557.35338878862103</v>
      </c>
      <c r="O1373" s="3">
        <v>-0.16529813870804799</v>
      </c>
    </row>
    <row r="1374" spans="1:15" x14ac:dyDescent="0.3">
      <c r="A1374">
        <v>-0.46717023830864102</v>
      </c>
      <c r="B1374">
        <v>-0.45559675185818799</v>
      </c>
      <c r="D1374" s="3">
        <v>0.19991666956336801</v>
      </c>
      <c r="E1374" s="3">
        <v>3.2178452797164101</v>
      </c>
      <c r="G1374" s="2">
        <f t="shared" si="42"/>
        <v>-1.5594349755827872</v>
      </c>
      <c r="H1374" s="9">
        <f t="shared" si="43"/>
        <v>-0.16841897736294101</v>
      </c>
      <c r="L1374" s="9">
        <f>L1373+H1374</f>
        <v>557.18496981125554</v>
      </c>
      <c r="N1374" s="3">
        <v>557.18496981125895</v>
      </c>
      <c r="O1374" s="3">
        <v>-0.16841897736294101</v>
      </c>
    </row>
    <row r="1375" spans="1:15" x14ac:dyDescent="0.3">
      <c r="A1375">
        <v>-0.42261264578512903</v>
      </c>
      <c r="B1375">
        <v>-0.41096701779422501</v>
      </c>
      <c r="D1375" s="3">
        <v>0.19991666956336801</v>
      </c>
      <c r="E1375" s="3">
        <v>3.2178452797164101</v>
      </c>
      <c r="G1375" s="2">
        <f t="shared" si="42"/>
        <v>-1.4069155909890032</v>
      </c>
      <c r="H1375" s="9">
        <f t="shared" si="43"/>
        <v>-0.15194688382681235</v>
      </c>
      <c r="L1375" s="9">
        <f>L1374+H1375</f>
        <v>557.03302292742876</v>
      </c>
      <c r="N1375" s="3">
        <v>557.03302292743194</v>
      </c>
      <c r="O1375" s="3">
        <v>-0.15194688382681201</v>
      </c>
    </row>
    <row r="1376" spans="1:15" x14ac:dyDescent="0.3">
      <c r="A1376">
        <v>-0.39379387658653198</v>
      </c>
      <c r="B1376">
        <v>-0.38209925225521502</v>
      </c>
      <c r="D1376" s="3">
        <v>0.19991666956336801</v>
      </c>
      <c r="E1376" s="3">
        <v>3.2178452797164101</v>
      </c>
      <c r="G1376" s="2">
        <f t="shared" si="42"/>
        <v>-1.308262235554241</v>
      </c>
      <c r="H1376" s="9">
        <f t="shared" si="43"/>
        <v>-0.14129232143985804</v>
      </c>
      <c r="L1376" s="9">
        <f>L1375+H1376</f>
        <v>556.89173060598887</v>
      </c>
      <c r="N1376" s="3">
        <v>556.89173060599205</v>
      </c>
      <c r="O1376" s="3">
        <v>-0.14129232143985801</v>
      </c>
    </row>
    <row r="1377" spans="1:15" x14ac:dyDescent="0.3">
      <c r="A1377">
        <v>-0.368239503842614</v>
      </c>
      <c r="B1377">
        <v>-0.34478818173651499</v>
      </c>
      <c r="D1377" s="3">
        <v>0.19991666956336801</v>
      </c>
      <c r="E1377" s="3">
        <v>3.2178452797164101</v>
      </c>
      <c r="G1377" s="2">
        <f t="shared" si="42"/>
        <v>-1.1830922383127309</v>
      </c>
      <c r="H1377" s="9">
        <f t="shared" si="43"/>
        <v>-0.12777396173777492</v>
      </c>
      <c r="L1377" s="9">
        <f>L1376+H1377</f>
        <v>556.76395664425104</v>
      </c>
      <c r="N1377" s="3">
        <v>556.76395664425399</v>
      </c>
      <c r="O1377" s="3">
        <v>-0.127773961737775</v>
      </c>
    </row>
    <row r="1378" spans="1:15" x14ac:dyDescent="0.3">
      <c r="A1378">
        <v>2.0236655295653798</v>
      </c>
      <c r="B1378">
        <v>1.2719114810430201</v>
      </c>
      <c r="D1378" s="3">
        <v>0.70499787230910604</v>
      </c>
      <c r="E1378" s="3">
        <v>2.7127640769706698</v>
      </c>
      <c r="G1378" s="2">
        <f t="shared" si="42"/>
        <v>4.8770756674689384</v>
      </c>
      <c r="H1378" s="9">
        <f t="shared" si="43"/>
        <v>0.52672417208664535</v>
      </c>
      <c r="L1378" s="9">
        <f>L1377+H1378</f>
        <v>557.29068081633773</v>
      </c>
      <c r="N1378" s="3">
        <v>557.29068081634102</v>
      </c>
      <c r="O1378" s="3">
        <v>0.52672417208664701</v>
      </c>
    </row>
    <row r="1379" spans="1:15" x14ac:dyDescent="0.3">
      <c r="A1379">
        <v>7.7996026567955301</v>
      </c>
      <c r="B1379">
        <v>2.92725455118903</v>
      </c>
      <c r="D1379" s="3">
        <v>1.2319154660504099</v>
      </c>
      <c r="E1379" s="3">
        <v>2.18584648322937</v>
      </c>
      <c r="G1379" s="2">
        <f t="shared" si="42"/>
        <v>16.00698020818799</v>
      </c>
      <c r="H1379" s="9">
        <f t="shared" si="43"/>
        <v>1.7287538624843029</v>
      </c>
      <c r="L1379" s="9">
        <f>L1378+H1379</f>
        <v>559.01943467882199</v>
      </c>
      <c r="N1379" s="3">
        <v>559.01943467882495</v>
      </c>
      <c r="O1379" s="3">
        <v>1.7287538624843</v>
      </c>
    </row>
    <row r="1380" spans="1:15" x14ac:dyDescent="0.3">
      <c r="A1380">
        <v>10.007681277849001</v>
      </c>
      <c r="B1380">
        <v>3.2967815089591599</v>
      </c>
      <c r="D1380" s="3">
        <v>1.5384593496219201</v>
      </c>
      <c r="E1380" s="3">
        <v>1.8793025996578601</v>
      </c>
      <c r="G1380" s="2">
        <f t="shared" si="42"/>
        <v>21.592060890233952</v>
      </c>
      <c r="H1380" s="9">
        <f t="shared" si="43"/>
        <v>2.3319425761452663</v>
      </c>
      <c r="L1380" s="9">
        <f>L1379+H1380</f>
        <v>561.35137725496725</v>
      </c>
      <c r="N1380" s="3">
        <v>561.35137725496998</v>
      </c>
      <c r="O1380" s="3">
        <v>2.3319425761452801</v>
      </c>
    </row>
    <row r="1381" spans="1:15" x14ac:dyDescent="0.3">
      <c r="A1381">
        <v>11.743730473551</v>
      </c>
      <c r="B1381">
        <v>5.3298936339094896</v>
      </c>
      <c r="D1381" s="3">
        <v>1.6949347243201001</v>
      </c>
      <c r="E1381" s="3">
        <v>1.7228272249596699</v>
      </c>
      <c r="G1381" s="2">
        <f t="shared" si="42"/>
        <v>29.08734243131622</v>
      </c>
      <c r="H1381" s="9">
        <f t="shared" si="43"/>
        <v>3.1414329825821512</v>
      </c>
      <c r="L1381" s="9">
        <f>L1380+H1381</f>
        <v>564.49281023754941</v>
      </c>
      <c r="N1381" s="3">
        <v>564.49281023755202</v>
      </c>
      <c r="O1381" s="3">
        <v>3.1414329825821699</v>
      </c>
    </row>
    <row r="1382" spans="1:15" x14ac:dyDescent="0.3">
      <c r="A1382">
        <v>12.0773491392587</v>
      </c>
      <c r="B1382">
        <v>6.2537020666138003</v>
      </c>
      <c r="D1382" s="3">
        <v>1.74298699825875</v>
      </c>
      <c r="E1382" s="3">
        <v>1.6747749510210199</v>
      </c>
      <c r="G1382" s="2">
        <f t="shared" si="42"/>
        <v>31.5242060954726</v>
      </c>
      <c r="H1382" s="9">
        <f t="shared" si="43"/>
        <v>3.4046142583110406</v>
      </c>
      <c r="L1382" s="9">
        <f>L1381+H1382</f>
        <v>567.89742449586049</v>
      </c>
      <c r="N1382" s="3">
        <v>567.89742449586299</v>
      </c>
      <c r="O1382" s="3">
        <v>3.4046142583110499</v>
      </c>
    </row>
    <row r="1383" spans="1:15" x14ac:dyDescent="0.3">
      <c r="A1383">
        <v>12.8165911672227</v>
      </c>
      <c r="B1383">
        <v>6.5606922002047696</v>
      </c>
      <c r="D1383" s="3">
        <v>1.70553854394433</v>
      </c>
      <c r="E1383" s="3">
        <v>1.7662583012395201</v>
      </c>
      <c r="G1383" s="2">
        <f t="shared" si="42"/>
        <v>33.447067298163816</v>
      </c>
      <c r="H1383" s="9">
        <f t="shared" si="43"/>
        <v>3.6122832682016917</v>
      </c>
      <c r="L1383" s="9">
        <f>L1382+H1383</f>
        <v>571.50970776406223</v>
      </c>
      <c r="N1383" s="3">
        <v>571.50970776406496</v>
      </c>
      <c r="O1383" s="3">
        <v>3.6122832682017099</v>
      </c>
    </row>
    <row r="1384" spans="1:15" x14ac:dyDescent="0.3">
      <c r="A1384">
        <v>12.966496847853399</v>
      </c>
      <c r="B1384">
        <v>6.3871167096847001</v>
      </c>
      <c r="D1384" s="3">
        <v>1.54655156701455</v>
      </c>
      <c r="E1384" s="3">
        <v>1.9252452781692999</v>
      </c>
      <c r="G1384" s="2">
        <f t="shared" si="42"/>
        <v>32.350122305173599</v>
      </c>
      <c r="H1384" s="9">
        <f t="shared" si="43"/>
        <v>3.4938132089587484</v>
      </c>
      <c r="L1384" s="9">
        <f>L1383+H1384</f>
        <v>575.00352097302095</v>
      </c>
      <c r="N1384" s="3">
        <v>575.00352097302402</v>
      </c>
      <c r="O1384" s="3">
        <v>3.4938132089587599</v>
      </c>
    </row>
    <row r="1385" spans="1:15" x14ac:dyDescent="0.3">
      <c r="A1385">
        <v>11.9599516897442</v>
      </c>
      <c r="B1385">
        <v>6.1065795885266398</v>
      </c>
      <c r="D1385" s="3">
        <v>1.2360098595050499</v>
      </c>
      <c r="E1385" s="3">
        <v>2.2357869856788</v>
      </c>
      <c r="G1385" s="2">
        <f t="shared" si="42"/>
        <v>28.435629378767576</v>
      </c>
      <c r="H1385" s="9">
        <f t="shared" si="43"/>
        <v>3.0710479729068982</v>
      </c>
      <c r="L1385" s="9">
        <f>L1384+H1385</f>
        <v>578.07456894592781</v>
      </c>
      <c r="N1385" s="3">
        <v>578.07456894593099</v>
      </c>
      <c r="O1385" s="3">
        <v>3.0710479729069</v>
      </c>
    </row>
    <row r="1386" spans="1:15" x14ac:dyDescent="0.3">
      <c r="A1386">
        <v>10.396158282900201</v>
      </c>
      <c r="B1386">
        <v>8.9018175922652496</v>
      </c>
      <c r="D1386" s="3">
        <v>0.705422527687673</v>
      </c>
      <c r="E1386" s="3">
        <v>2.7663743174961799</v>
      </c>
      <c r="G1386" s="2">
        <f t="shared" si="42"/>
        <v>31.959443820442864</v>
      </c>
      <c r="H1386" s="9">
        <f t="shared" si="43"/>
        <v>3.4516199326078296</v>
      </c>
      <c r="L1386" s="9">
        <f>L1385+H1386</f>
        <v>581.52618887853566</v>
      </c>
      <c r="N1386" s="3">
        <v>581.52618887853896</v>
      </c>
      <c r="O1386" s="3">
        <v>3.4516199326078301</v>
      </c>
    </row>
    <row r="1387" spans="1:15" x14ac:dyDescent="0.3">
      <c r="A1387">
        <v>1.43988666968901</v>
      </c>
      <c r="B1387">
        <v>7.8752796615072604</v>
      </c>
      <c r="D1387" s="3">
        <v>0.19991667134424701</v>
      </c>
      <c r="E1387" s="3">
        <v>3.2718801738396102</v>
      </c>
      <c r="G1387" s="2">
        <f t="shared" si="42"/>
        <v>26.054828738045099</v>
      </c>
      <c r="H1387" s="9">
        <f t="shared" si="43"/>
        <v>2.8139215037088703</v>
      </c>
      <c r="L1387" s="9">
        <f>L1386+H1387</f>
        <v>584.34011038224457</v>
      </c>
      <c r="N1387" s="3">
        <v>584.34011038224799</v>
      </c>
      <c r="O1387" s="3">
        <v>2.8139215037088698</v>
      </c>
    </row>
    <row r="1388" spans="1:15" x14ac:dyDescent="0.3">
      <c r="A1388">
        <v>-0.40716619051089298</v>
      </c>
      <c r="B1388">
        <v>0.45305480651256202</v>
      </c>
      <c r="D1388" s="3">
        <v>0.19991667134424701</v>
      </c>
      <c r="E1388" s="3">
        <v>3.2718801738396102</v>
      </c>
      <c r="G1388" s="2">
        <f t="shared" si="42"/>
        <v>1.4009417296003372</v>
      </c>
      <c r="H1388" s="9">
        <f t="shared" si="43"/>
        <v>0.15130170679683641</v>
      </c>
      <c r="L1388" s="9">
        <f>L1387+H1388</f>
        <v>584.49141208904143</v>
      </c>
      <c r="N1388" s="3">
        <v>584.49141208904405</v>
      </c>
      <c r="O1388" s="3">
        <v>0.15130170679683599</v>
      </c>
    </row>
    <row r="1389" spans="1:15" x14ac:dyDescent="0.3">
      <c r="A1389">
        <v>-0.45564724515159999</v>
      </c>
      <c r="B1389">
        <v>-0.43237357880253402</v>
      </c>
      <c r="D1389" s="3">
        <v>0.19991667134424701</v>
      </c>
      <c r="E1389" s="3">
        <v>3.2718801738396102</v>
      </c>
      <c r="G1389" s="2">
        <f t="shared" si="42"/>
        <v>-1.5057660207339734</v>
      </c>
      <c r="H1389" s="9">
        <f t="shared" si="43"/>
        <v>-0.16262273023926913</v>
      </c>
      <c r="L1389" s="9">
        <f>L1388+H1389</f>
        <v>584.32878935880217</v>
      </c>
      <c r="N1389" s="3">
        <v>584.32878935880501</v>
      </c>
      <c r="O1389" s="3">
        <v>-0.16262273023926899</v>
      </c>
    </row>
    <row r="1390" spans="1:15" x14ac:dyDescent="0.3">
      <c r="A1390">
        <v>-0.41189323149878199</v>
      </c>
      <c r="B1390">
        <v>-0.38847682337741601</v>
      </c>
      <c r="D1390" s="3">
        <v>0.19991667134424701</v>
      </c>
      <c r="E1390" s="3">
        <v>3.2718801738396102</v>
      </c>
      <c r="G1390" s="2">
        <f t="shared" si="42"/>
        <v>-1.3533939401952211</v>
      </c>
      <c r="H1390" s="9">
        <f t="shared" si="43"/>
        <v>-0.14616654554108388</v>
      </c>
      <c r="L1390" s="9">
        <f>L1389+H1390</f>
        <v>584.1826228132611</v>
      </c>
      <c r="N1390" s="3">
        <v>584.18262281326395</v>
      </c>
      <c r="O1390" s="3">
        <v>-0.14616654554108399</v>
      </c>
    </row>
    <row r="1391" spans="1:15" x14ac:dyDescent="0.3">
      <c r="A1391">
        <v>-0.39149402496803398</v>
      </c>
      <c r="B1391">
        <v>-0.36800820592551098</v>
      </c>
      <c r="D1391" s="3">
        <v>0.19991667134424701</v>
      </c>
      <c r="E1391" s="3">
        <v>3.2718801738396102</v>
      </c>
      <c r="G1391" s="2">
        <f t="shared" si="42"/>
        <v>-1.2823449351007348</v>
      </c>
      <c r="H1391" s="9">
        <f t="shared" si="43"/>
        <v>-0.13849325299087933</v>
      </c>
      <c r="L1391" s="9">
        <f>L1390+H1391</f>
        <v>584.04412956027022</v>
      </c>
      <c r="N1391" s="3">
        <v>584.04412956027295</v>
      </c>
      <c r="O1391" s="3">
        <v>-0.138493252990879</v>
      </c>
    </row>
    <row r="1392" spans="1:15" x14ac:dyDescent="0.3">
      <c r="A1392">
        <v>-0.377400203996752</v>
      </c>
      <c r="B1392">
        <v>-0.34213946408775803</v>
      </c>
      <c r="D1392" s="3">
        <v>0.19991667134424701</v>
      </c>
      <c r="E1392" s="3">
        <v>3.2718801738396102</v>
      </c>
      <c r="G1392" s="2">
        <f t="shared" si="42"/>
        <v>-1.1948879217845152</v>
      </c>
      <c r="H1392" s="9">
        <f t="shared" si="43"/>
        <v>-0.12904789555272764</v>
      </c>
      <c r="L1392" s="9">
        <f>L1391+H1392</f>
        <v>583.91508166471749</v>
      </c>
      <c r="N1392" s="3">
        <v>583.91508166471999</v>
      </c>
      <c r="O1392" s="3">
        <v>-0.129047895552727</v>
      </c>
    </row>
    <row r="1393" spans="1:15" x14ac:dyDescent="0.3">
      <c r="A1393">
        <v>-0.37584638367349099</v>
      </c>
      <c r="B1393">
        <v>-0.352305984280392</v>
      </c>
      <c r="D1393" s="3">
        <v>0.19991667134424701</v>
      </c>
      <c r="E1393" s="3">
        <v>3.2718801738396102</v>
      </c>
      <c r="G1393" s="2">
        <f t="shared" si="42"/>
        <v>-1.2278409230528411</v>
      </c>
      <c r="H1393" s="9">
        <f t="shared" si="43"/>
        <v>-0.13260681968970683</v>
      </c>
      <c r="L1393" s="9">
        <f>L1392+H1393</f>
        <v>583.78247484502776</v>
      </c>
      <c r="N1393" s="3">
        <v>583.78247484503095</v>
      </c>
      <c r="O1393" s="3">
        <v>-0.132606819689706</v>
      </c>
    </row>
    <row r="1394" spans="1:15" x14ac:dyDescent="0.3">
      <c r="A1394">
        <v>-0.37584638367349099</v>
      </c>
      <c r="B1394">
        <v>-0.352305984280392</v>
      </c>
      <c r="D1394" s="3">
        <v>0.19991667134424701</v>
      </c>
      <c r="E1394" s="3">
        <v>3.2718801738396102</v>
      </c>
      <c r="G1394" s="2">
        <f t="shared" si="42"/>
        <v>-1.2278409230528411</v>
      </c>
      <c r="H1394" s="9">
        <f t="shared" si="43"/>
        <v>-0.13260681968970683</v>
      </c>
      <c r="L1394" s="9">
        <f>L1393+H1394</f>
        <v>583.64986802533804</v>
      </c>
      <c r="N1394" s="3">
        <v>583.64986802534099</v>
      </c>
      <c r="O1394" s="3">
        <v>-0.132606819689706</v>
      </c>
    </row>
    <row r="1395" spans="1:15" x14ac:dyDescent="0.3">
      <c r="A1395">
        <v>-0.380457482056624</v>
      </c>
      <c r="B1395">
        <v>-0.380457482056624</v>
      </c>
      <c r="D1395" s="3">
        <v>0.19991667134424701</v>
      </c>
      <c r="E1395" s="3">
        <v>3.2718801738396102</v>
      </c>
      <c r="G1395" s="2">
        <f t="shared" si="42"/>
        <v>-1.3208710859307811</v>
      </c>
      <c r="H1395" s="9">
        <f t="shared" si="43"/>
        <v>-0.14265407728052434</v>
      </c>
      <c r="L1395" s="9">
        <f>L1394+H1395</f>
        <v>583.50721394805748</v>
      </c>
      <c r="N1395" s="3">
        <v>583.50721394805998</v>
      </c>
      <c r="O1395" s="3">
        <v>-0.14265407728052401</v>
      </c>
    </row>
    <row r="1396" spans="1:15" x14ac:dyDescent="0.3">
      <c r="A1396">
        <v>-0.36448921652456701</v>
      </c>
      <c r="B1396">
        <v>-0.34090843743126098</v>
      </c>
      <c r="D1396" s="3">
        <v>0.19991667134424701</v>
      </c>
      <c r="E1396" s="3">
        <v>3.2718801738396102</v>
      </c>
      <c r="G1396" s="2">
        <f t="shared" si="42"/>
        <v>-1.188279028434448</v>
      </c>
      <c r="H1396" s="9">
        <f t="shared" si="43"/>
        <v>-0.12833413507092037</v>
      </c>
      <c r="L1396" s="9">
        <f>L1395+H1396</f>
        <v>583.37887981298661</v>
      </c>
      <c r="N1396" s="3">
        <v>583.37887981299002</v>
      </c>
      <c r="O1396" s="3">
        <v>-0.12833413507092001</v>
      </c>
    </row>
    <row r="1397" spans="1:15" x14ac:dyDescent="0.3">
      <c r="A1397">
        <v>-0.37970359117713398</v>
      </c>
      <c r="B1397">
        <v>-0.35617675760921103</v>
      </c>
      <c r="D1397" s="3">
        <v>0.19991667134424701</v>
      </c>
      <c r="E1397" s="3">
        <v>3.2718801738396102</v>
      </c>
      <c r="G1397" s="2">
        <f t="shared" si="42"/>
        <v>-1.2412767496496433</v>
      </c>
      <c r="H1397" s="9">
        <f t="shared" si="43"/>
        <v>-0.13405788896216145</v>
      </c>
      <c r="L1397" s="9">
        <f>L1396+H1397</f>
        <v>583.24482192402445</v>
      </c>
      <c r="N1397" s="3">
        <v>583.24482192402695</v>
      </c>
      <c r="O1397" s="3">
        <v>-0.134057888962161</v>
      </c>
    </row>
    <row r="1398" spans="1:15" x14ac:dyDescent="0.3">
      <c r="A1398">
        <v>-0.39953982357989298</v>
      </c>
      <c r="B1398">
        <v>-0.37608161120157002</v>
      </c>
      <c r="D1398" s="3">
        <v>0.19991667134424701</v>
      </c>
      <c r="E1398" s="3">
        <v>3.2718801738396102</v>
      </c>
      <c r="G1398" s="2">
        <f t="shared" si="42"/>
        <v>-1.3103686390356335</v>
      </c>
      <c r="H1398" s="9">
        <f t="shared" si="43"/>
        <v>-0.1415198130158484</v>
      </c>
      <c r="L1398" s="9">
        <f>L1397+H1398</f>
        <v>583.10330211100859</v>
      </c>
      <c r="N1398" s="3">
        <v>583.103302111012</v>
      </c>
      <c r="O1398" s="3">
        <v>-0.14151981301584801</v>
      </c>
    </row>
    <row r="1399" spans="1:15" x14ac:dyDescent="0.3">
      <c r="A1399">
        <v>-0.44656935467131997</v>
      </c>
      <c r="B1399">
        <v>-0.423266724464605</v>
      </c>
      <c r="D1399" s="3">
        <v>0.19991667134424701</v>
      </c>
      <c r="E1399" s="3">
        <v>3.2718801738396102</v>
      </c>
      <c r="G1399" s="2">
        <f t="shared" si="42"/>
        <v>-1.474154662932013</v>
      </c>
      <c r="H1399" s="9">
        <f t="shared" si="43"/>
        <v>-0.1592087035966574</v>
      </c>
      <c r="L1399" s="9">
        <f>L1398+H1399</f>
        <v>582.94409340741197</v>
      </c>
      <c r="N1399" s="3">
        <v>582.94409340741504</v>
      </c>
      <c r="O1399" s="3">
        <v>-0.15920870359665701</v>
      </c>
    </row>
    <row r="1400" spans="1:15" x14ac:dyDescent="0.3">
      <c r="A1400">
        <v>-0.474313472615565</v>
      </c>
      <c r="B1400">
        <v>-0.451098352408766</v>
      </c>
      <c r="D1400" s="3">
        <v>0.19991667134424701</v>
      </c>
      <c r="E1400" s="3">
        <v>3.2718801738396102</v>
      </c>
      <c r="G1400" s="2">
        <f t="shared" si="42"/>
        <v>-1.5707629263169893</v>
      </c>
      <c r="H1400" s="9">
        <f t="shared" si="43"/>
        <v>-0.16964239604223483</v>
      </c>
      <c r="L1400" s="9">
        <f>L1399+H1400</f>
        <v>582.77445101136971</v>
      </c>
      <c r="N1400" s="3">
        <v>582.774451011373</v>
      </c>
      <c r="O1400" s="3">
        <v>-0.16964239604223499</v>
      </c>
    </row>
    <row r="1401" spans="1:15" x14ac:dyDescent="0.3">
      <c r="A1401">
        <v>-0.47204092507433298</v>
      </c>
      <c r="B1401">
        <v>-0.43724356173390699</v>
      </c>
      <c r="D1401" s="3">
        <v>0.19991667134424701</v>
      </c>
      <c r="E1401" s="3">
        <v>3.2718801738396102</v>
      </c>
      <c r="G1401" s="2">
        <f t="shared" si="42"/>
        <v>-1.5249773912553057</v>
      </c>
      <c r="H1401" s="9">
        <f t="shared" si="43"/>
        <v>-0.164697558255573</v>
      </c>
      <c r="L1401" s="9">
        <f>L1400+H1401</f>
        <v>582.60975345311408</v>
      </c>
      <c r="N1401" s="3">
        <v>582.60975345311704</v>
      </c>
      <c r="O1401" s="3">
        <v>-0.164697558255573</v>
      </c>
    </row>
    <row r="1402" spans="1:15" x14ac:dyDescent="0.3">
      <c r="A1402">
        <v>0.69324694092475903</v>
      </c>
      <c r="B1402">
        <v>0.33523106612881198</v>
      </c>
      <c r="D1402" s="3">
        <v>0.69485313354718803</v>
      </c>
      <c r="E1402" s="3">
        <v>2.7769437116366702</v>
      </c>
      <c r="G1402" s="2">
        <f t="shared" si="42"/>
        <v>1.4126226102552324</v>
      </c>
      <c r="H1402" s="9">
        <f t="shared" si="43"/>
        <v>0.15256324190756509</v>
      </c>
      <c r="L1402" s="9">
        <f>L1401+H1402</f>
        <v>582.7623166950217</v>
      </c>
      <c r="N1402" s="3">
        <v>582.76231669502499</v>
      </c>
      <c r="O1402" s="3">
        <v>0.15256324190756501</v>
      </c>
    </row>
    <row r="1403" spans="1:15" x14ac:dyDescent="0.3">
      <c r="A1403">
        <v>4.5288010040405302</v>
      </c>
      <c r="B1403">
        <v>0.71452036681934705</v>
      </c>
      <c r="D1403" s="3">
        <v>1.2272543016090101</v>
      </c>
      <c r="E1403" s="3">
        <v>2.2445425435748398</v>
      </c>
      <c r="G1403" s="2">
        <f t="shared" si="42"/>
        <v>7.1617618749166692</v>
      </c>
      <c r="H1403" s="9">
        <f t="shared" si="43"/>
        <v>0.77347028249100025</v>
      </c>
      <c r="L1403" s="9">
        <f>L1402+H1403</f>
        <v>583.53578697751266</v>
      </c>
      <c r="N1403" s="3">
        <v>583.53578697751595</v>
      </c>
      <c r="O1403" s="3">
        <v>0.77347028249100402</v>
      </c>
    </row>
    <row r="1404" spans="1:15" x14ac:dyDescent="0.3">
      <c r="A1404">
        <v>7.2243750286179003</v>
      </c>
      <c r="B1404">
        <v>0.98844276774621698</v>
      </c>
      <c r="D1404" s="3">
        <v>1.53935604526767</v>
      </c>
      <c r="E1404" s="3">
        <v>1.9324407999161799</v>
      </c>
      <c r="G1404" s="2">
        <f t="shared" si="42"/>
        <v>13.030992506358624</v>
      </c>
      <c r="H1404" s="9">
        <f t="shared" si="43"/>
        <v>1.4073471906867312</v>
      </c>
      <c r="L1404" s="9">
        <f>L1403+H1404</f>
        <v>584.94313416819944</v>
      </c>
      <c r="N1404" s="3">
        <v>584.94313416820205</v>
      </c>
      <c r="O1404" s="3">
        <v>1.4073471906867301</v>
      </c>
    </row>
    <row r="1405" spans="1:15" x14ac:dyDescent="0.3">
      <c r="A1405">
        <v>10.048120310272299</v>
      </c>
      <c r="B1405">
        <v>1.6177048043962301</v>
      </c>
      <c r="D1405" s="3">
        <v>1.69917084164608</v>
      </c>
      <c r="E1405" s="3">
        <v>1.7726260035377699</v>
      </c>
      <c r="G1405" s="2">
        <f t="shared" si="42"/>
        <v>19.941058646887193</v>
      </c>
      <c r="H1405" s="9">
        <f t="shared" si="43"/>
        <v>2.1536343338638164</v>
      </c>
      <c r="L1405" s="9">
        <f>L1404+H1405</f>
        <v>587.09676850206324</v>
      </c>
      <c r="N1405" s="3">
        <v>587.09676850206597</v>
      </c>
      <c r="O1405" s="3">
        <v>2.1536343338638302</v>
      </c>
    </row>
    <row r="1406" spans="1:15" x14ac:dyDescent="0.3">
      <c r="A1406">
        <v>11.437992954938601</v>
      </c>
      <c r="B1406">
        <v>1.93194253697868</v>
      </c>
      <c r="D1406" s="3">
        <v>1.74830709407013</v>
      </c>
      <c r="E1406" s="3">
        <v>1.7234897511137199</v>
      </c>
      <c r="G1406" s="2">
        <f t="shared" si="42"/>
        <v>23.326807387266715</v>
      </c>
      <c r="H1406" s="9">
        <f t="shared" si="43"/>
        <v>2.5192951978248055</v>
      </c>
      <c r="L1406" s="9">
        <f>L1405+H1406</f>
        <v>589.61606369988806</v>
      </c>
      <c r="N1406" s="3">
        <v>589.61606369989101</v>
      </c>
      <c r="O1406" s="3">
        <v>2.5192951978248201</v>
      </c>
    </row>
    <row r="1407" spans="1:15" x14ac:dyDescent="0.3">
      <c r="A1407">
        <v>9.1924920131059693</v>
      </c>
      <c r="B1407">
        <v>1.0456428674046401</v>
      </c>
      <c r="D1407" s="3">
        <v>1.69917084164608</v>
      </c>
      <c r="E1407" s="3">
        <v>1.7726260035377699</v>
      </c>
      <c r="G1407" s="2">
        <f t="shared" si="42"/>
        <v>17.473148127909401</v>
      </c>
      <c r="H1407" s="9">
        <f t="shared" si="43"/>
        <v>1.8870999978142151</v>
      </c>
      <c r="L1407" s="9">
        <f>L1406+H1407</f>
        <v>591.50316369770223</v>
      </c>
      <c r="N1407" s="3">
        <v>591.50316369770496</v>
      </c>
      <c r="O1407" s="3">
        <v>1.88709999781422</v>
      </c>
    </row>
    <row r="1408" spans="1:15" x14ac:dyDescent="0.3">
      <c r="A1408">
        <v>8.1598977937315897</v>
      </c>
      <c r="B1408">
        <v>0.856632365770578</v>
      </c>
      <c r="D1408" s="3">
        <v>1.53935604526767</v>
      </c>
      <c r="E1408" s="3">
        <v>1.9324407999161799</v>
      </c>
      <c r="G1408" s="2">
        <f t="shared" si="42"/>
        <v>14.216379331690831</v>
      </c>
      <c r="H1408" s="9">
        <f t="shared" si="43"/>
        <v>1.5353689678226097</v>
      </c>
      <c r="L1408" s="9">
        <f>L1407+H1408</f>
        <v>593.03853266552483</v>
      </c>
      <c r="N1408" s="3">
        <v>593.03853266552801</v>
      </c>
      <c r="O1408" s="3">
        <v>1.5353689678226099</v>
      </c>
    </row>
    <row r="1409" spans="1:15" x14ac:dyDescent="0.3">
      <c r="A1409">
        <v>6.1456395227935499</v>
      </c>
      <c r="B1409">
        <v>0.91981451967332395</v>
      </c>
      <c r="D1409" s="3">
        <v>1.2272543016090101</v>
      </c>
      <c r="E1409" s="3">
        <v>2.2445425435748398</v>
      </c>
      <c r="G1409" s="2">
        <f t="shared" si="42"/>
        <v>9.6068253620913602</v>
      </c>
      <c r="H1409" s="9">
        <f t="shared" si="43"/>
        <v>1.0375371391058668</v>
      </c>
      <c r="L1409" s="9">
        <f>L1408+H1409</f>
        <v>594.07606980463072</v>
      </c>
      <c r="N1409" s="3">
        <v>594.07606980463402</v>
      </c>
      <c r="O1409" s="3">
        <v>1.0375371391058701</v>
      </c>
    </row>
    <row r="1410" spans="1:15" x14ac:dyDescent="0.3">
      <c r="A1410">
        <v>2.5687068035141398</v>
      </c>
      <c r="B1410">
        <v>1.5718358470777001</v>
      </c>
      <c r="D1410" s="3">
        <v>0.69485313354718803</v>
      </c>
      <c r="E1410" s="3">
        <v>2.7769437116366702</v>
      </c>
      <c r="G1410" s="2">
        <f t="shared" si="42"/>
        <v>6.1497736428532992</v>
      </c>
      <c r="H1410" s="9">
        <f t="shared" si="43"/>
        <v>0.66417555342815626</v>
      </c>
      <c r="L1410" s="9">
        <f>L1409+H1410</f>
        <v>594.74024535805893</v>
      </c>
      <c r="N1410" s="3">
        <v>594.740245358062</v>
      </c>
      <c r="O1410" s="3">
        <v>0.66417555342815904</v>
      </c>
    </row>
    <row r="1411" spans="1:15" x14ac:dyDescent="0.3">
      <c r="A1411">
        <v>-0.36396141298527401</v>
      </c>
      <c r="B1411">
        <v>1.45120882088118</v>
      </c>
      <c r="D1411" s="3">
        <v>0.19991667134424701</v>
      </c>
      <c r="E1411" s="3">
        <v>3.2718801738396102</v>
      </c>
      <c r="G1411" s="2">
        <f t="shared" ref="G1411:G1474" si="44">A1411*D1411+B1411*E1411</f>
        <v>4.6754194149605262</v>
      </c>
      <c r="H1411" s="9">
        <f t="shared" ref="H1411:H1474" si="45">G1411*3600*30*10^-6</f>
        <v>0.50494529681573685</v>
      </c>
      <c r="L1411" s="9">
        <f>L1410+H1411</f>
        <v>595.2451906548747</v>
      </c>
      <c r="N1411" s="3">
        <v>595.245190654878</v>
      </c>
      <c r="O1411" s="3">
        <v>0.50494529681573797</v>
      </c>
    </row>
    <row r="1412" spans="1:15" x14ac:dyDescent="0.3">
      <c r="A1412">
        <v>-0.62850104701251197</v>
      </c>
      <c r="B1412">
        <v>-0.45958379238056901</v>
      </c>
      <c r="D1412" s="3">
        <v>0.19991667134424701</v>
      </c>
      <c r="E1412" s="3">
        <v>3.2718801738396102</v>
      </c>
      <c r="G1412" s="2">
        <f t="shared" si="44"/>
        <v>-1.6293509357631191</v>
      </c>
      <c r="H1412" s="9">
        <f t="shared" si="45"/>
        <v>-0.17596990106241683</v>
      </c>
      <c r="L1412" s="9">
        <f>L1411+H1412</f>
        <v>595.06922075381226</v>
      </c>
      <c r="N1412" s="3">
        <v>595.06922075381499</v>
      </c>
      <c r="O1412" s="3">
        <v>-0.175969901062417</v>
      </c>
    </row>
    <row r="1413" spans="1:15" x14ac:dyDescent="0.3">
      <c r="A1413">
        <v>-0.61829184058013198</v>
      </c>
      <c r="B1413">
        <v>-0.61829184058013198</v>
      </c>
      <c r="D1413" s="3">
        <v>0.19991667134424701</v>
      </c>
      <c r="E1413" s="3">
        <v>3.2718801738396102</v>
      </c>
      <c r="G1413" s="2">
        <f t="shared" si="44"/>
        <v>-2.1465836615290224</v>
      </c>
      <c r="H1413" s="9">
        <f t="shared" si="45"/>
        <v>-0.23183103544513442</v>
      </c>
      <c r="L1413" s="9">
        <f>L1412+H1413</f>
        <v>594.83738971836715</v>
      </c>
      <c r="N1413" s="3">
        <v>594.83738971836999</v>
      </c>
      <c r="O1413" s="3">
        <v>-0.231831035445134</v>
      </c>
    </row>
    <row r="1414" spans="1:15" x14ac:dyDescent="0.3">
      <c r="A1414">
        <v>-0.61229744128056796</v>
      </c>
      <c r="B1414">
        <v>-0.61229744128056796</v>
      </c>
      <c r="D1414" s="3">
        <v>0.19991667134424701</v>
      </c>
      <c r="E1414" s="3">
        <v>3.2718801738396102</v>
      </c>
      <c r="G1414" s="2">
        <f t="shared" si="44"/>
        <v>-2.125772324952024</v>
      </c>
      <c r="H1414" s="9">
        <f t="shared" si="45"/>
        <v>-0.22958341109481858</v>
      </c>
      <c r="L1414" s="9">
        <f>L1413+H1414</f>
        <v>594.60780630727231</v>
      </c>
      <c r="N1414" s="3">
        <v>594.60780630727504</v>
      </c>
      <c r="O1414" s="3">
        <v>-0.229583411094819</v>
      </c>
    </row>
    <row r="1415" spans="1:15" x14ac:dyDescent="0.3">
      <c r="A1415">
        <v>-0.63044430456853595</v>
      </c>
      <c r="B1415">
        <v>-0.63044430456853595</v>
      </c>
      <c r="D1415" s="3">
        <v>0.19991667267076399</v>
      </c>
      <c r="E1415" s="3">
        <v>3.32443336218078</v>
      </c>
      <c r="G1415" s="2">
        <f t="shared" si="44"/>
        <v>-2.2219064067780772</v>
      </c>
      <c r="H1415" s="9">
        <f t="shared" si="45"/>
        <v>-0.23996589193203233</v>
      </c>
      <c r="L1415" s="9">
        <f>L1414+H1415</f>
        <v>594.36784041534031</v>
      </c>
      <c r="N1415" s="3">
        <v>594.36784041534304</v>
      </c>
      <c r="O1415" s="3">
        <v>-0.23996589193203199</v>
      </c>
    </row>
    <row r="1416" spans="1:15" x14ac:dyDescent="0.3">
      <c r="A1416">
        <v>-0.64908901718036205</v>
      </c>
      <c r="B1416">
        <v>-0.64908901718036205</v>
      </c>
      <c r="D1416" s="3">
        <v>0.19991667267076399</v>
      </c>
      <c r="E1416" s="3">
        <v>3.32443336218078</v>
      </c>
      <c r="G1416" s="2">
        <f t="shared" si="44"/>
        <v>-2.2876169003213636</v>
      </c>
      <c r="H1416" s="9">
        <f t="shared" si="45"/>
        <v>-0.24706262523470723</v>
      </c>
      <c r="L1416" s="9">
        <f>L1415+H1416</f>
        <v>594.12077779010565</v>
      </c>
      <c r="N1416" s="3">
        <v>594.12077779010895</v>
      </c>
      <c r="O1416" s="3">
        <v>-0.24706262523470701</v>
      </c>
    </row>
    <row r="1417" spans="1:15" x14ac:dyDescent="0.3">
      <c r="A1417">
        <v>-0.70133832394425699</v>
      </c>
      <c r="B1417">
        <v>-0.70133832394425699</v>
      </c>
      <c r="D1417" s="3">
        <v>0.19991667267076399</v>
      </c>
      <c r="E1417" s="3">
        <v>3.32443336218078</v>
      </c>
      <c r="G1417" s="2">
        <f t="shared" si="44"/>
        <v>-2.4717617464356656</v>
      </c>
      <c r="H1417" s="9">
        <f t="shared" si="45"/>
        <v>-0.26695026861505183</v>
      </c>
      <c r="L1417" s="9">
        <f>L1416+H1417</f>
        <v>593.85382752149064</v>
      </c>
      <c r="N1417" s="3">
        <v>593.85382752149405</v>
      </c>
      <c r="O1417" s="3">
        <v>-0.266950268615052</v>
      </c>
    </row>
    <row r="1418" spans="1:15" x14ac:dyDescent="0.3">
      <c r="A1418">
        <v>-0.69460030751352297</v>
      </c>
      <c r="B1418">
        <v>-0.69460030751352297</v>
      </c>
      <c r="D1418" s="3">
        <v>0.19991667267076399</v>
      </c>
      <c r="E1418" s="3">
        <v>3.32443336218078</v>
      </c>
      <c r="G1418" s="2">
        <f t="shared" si="44"/>
        <v>-2.4480146179931781</v>
      </c>
      <c r="H1418" s="9">
        <f t="shared" si="45"/>
        <v>-0.26438557874326324</v>
      </c>
      <c r="L1418" s="9">
        <f>L1417+H1418</f>
        <v>593.58944194274738</v>
      </c>
      <c r="N1418" s="3">
        <v>593.58944194275</v>
      </c>
      <c r="O1418" s="3">
        <v>-0.26438557874326302</v>
      </c>
    </row>
    <row r="1419" spans="1:15" x14ac:dyDescent="0.3">
      <c r="A1419">
        <v>-0.74305607657591299</v>
      </c>
      <c r="B1419">
        <v>-0.74305607657591299</v>
      </c>
      <c r="D1419" s="3">
        <v>0.19991667267076399</v>
      </c>
      <c r="E1419" s="3">
        <v>3.32443336218078</v>
      </c>
      <c r="G1419" s="2">
        <f t="shared" si="44"/>
        <v>-2.6187897093769705</v>
      </c>
      <c r="H1419" s="9">
        <f t="shared" si="45"/>
        <v>-0.28282928861271284</v>
      </c>
      <c r="L1419" s="9">
        <f>L1418+H1419</f>
        <v>593.30661265413471</v>
      </c>
      <c r="N1419" s="3">
        <v>593.30661265413801</v>
      </c>
      <c r="O1419" s="3">
        <v>-0.282829288612713</v>
      </c>
    </row>
    <row r="1420" spans="1:15" x14ac:dyDescent="0.3">
      <c r="A1420">
        <v>-0.72191781297293001</v>
      </c>
      <c r="B1420">
        <v>-0.72191781297293001</v>
      </c>
      <c r="D1420" s="3">
        <v>0.19991667267076399</v>
      </c>
      <c r="E1420" s="3">
        <v>3.32443336218078</v>
      </c>
      <c r="G1420" s="2">
        <f t="shared" si="44"/>
        <v>-2.5442910693110963</v>
      </c>
      <c r="H1420" s="9">
        <f t="shared" si="45"/>
        <v>-0.27478343548559836</v>
      </c>
      <c r="L1420" s="9">
        <f>L1419+H1420</f>
        <v>593.03182921864914</v>
      </c>
      <c r="N1420" s="3">
        <v>593.03182921865198</v>
      </c>
      <c r="O1420" s="3">
        <v>-0.27478343548559803</v>
      </c>
    </row>
    <row r="1421" spans="1:15" x14ac:dyDescent="0.3">
      <c r="A1421">
        <v>-0.70133832394425699</v>
      </c>
      <c r="B1421">
        <v>-0.70133832394425699</v>
      </c>
      <c r="D1421" s="3">
        <v>0.19991667267076399</v>
      </c>
      <c r="E1421" s="3">
        <v>3.32443336218078</v>
      </c>
      <c r="G1421" s="2">
        <f t="shared" si="44"/>
        <v>-2.4717617464356656</v>
      </c>
      <c r="H1421" s="9">
        <f t="shared" si="45"/>
        <v>-0.26695026861505183</v>
      </c>
      <c r="L1421" s="9">
        <f>L1420+H1421</f>
        <v>592.76487895003413</v>
      </c>
      <c r="N1421" s="3">
        <v>592.76487895003697</v>
      </c>
      <c r="O1421" s="3">
        <v>-0.266950268615052</v>
      </c>
    </row>
    <row r="1422" spans="1:15" x14ac:dyDescent="0.3">
      <c r="A1422">
        <v>-0.61829184058013198</v>
      </c>
      <c r="B1422">
        <v>-0.61829184058013198</v>
      </c>
      <c r="D1422" s="3">
        <v>0.19991667267076399</v>
      </c>
      <c r="E1422" s="3">
        <v>3.32443336218078</v>
      </c>
      <c r="G1422" s="2">
        <f t="shared" si="44"/>
        <v>-2.1790768698970133</v>
      </c>
      <c r="H1422" s="9">
        <f t="shared" si="45"/>
        <v>-0.23534030194887742</v>
      </c>
      <c r="L1422" s="9">
        <f>L1421+H1422</f>
        <v>592.52953864808524</v>
      </c>
      <c r="N1422" s="3">
        <v>592.52953864808796</v>
      </c>
      <c r="O1422" s="3">
        <v>-0.23534030194887701</v>
      </c>
    </row>
    <row r="1423" spans="1:15" x14ac:dyDescent="0.3">
      <c r="A1423">
        <v>-0.54982339087367604</v>
      </c>
      <c r="B1423">
        <v>-0.54982339087367604</v>
      </c>
      <c r="D1423" s="3">
        <v>0.19991667267076399</v>
      </c>
      <c r="E1423" s="3">
        <v>3.32443336218078</v>
      </c>
      <c r="G1423" s="2">
        <f t="shared" si="44"/>
        <v>-1.9377700867878342</v>
      </c>
      <c r="H1423" s="9">
        <f t="shared" si="45"/>
        <v>-0.2092791693730861</v>
      </c>
      <c r="L1423" s="9">
        <f>L1422+H1423</f>
        <v>592.32025947871216</v>
      </c>
      <c r="N1423" s="3">
        <v>592.320259478715</v>
      </c>
      <c r="O1423" s="3">
        <v>-0.20927916937308599</v>
      </c>
    </row>
    <row r="1424" spans="1:15" x14ac:dyDescent="0.3">
      <c r="A1424">
        <v>-0.52342892208835901</v>
      </c>
      <c r="B1424">
        <v>-0.52342892208835901</v>
      </c>
      <c r="D1424" s="3">
        <v>0.19991667267076399</v>
      </c>
      <c r="E1424" s="3">
        <v>3.32443336218078</v>
      </c>
      <c r="G1424" s="2">
        <f t="shared" si="44"/>
        <v>-1.8447467398044142</v>
      </c>
      <c r="H1424" s="9">
        <f t="shared" si="45"/>
        <v>-0.19923264789887671</v>
      </c>
      <c r="L1424" s="9">
        <f>L1423+H1424</f>
        <v>592.12102683081332</v>
      </c>
      <c r="N1424" s="3">
        <v>592.12102683081605</v>
      </c>
      <c r="O1424" s="3">
        <v>-0.19923264789887701</v>
      </c>
    </row>
    <row r="1425" spans="1:15" x14ac:dyDescent="0.3">
      <c r="A1425">
        <v>-0.47658648407544202</v>
      </c>
      <c r="B1425">
        <v>-0.46491691042899003</v>
      </c>
      <c r="D1425" s="3">
        <v>0.19991667267076399</v>
      </c>
      <c r="E1425" s="3">
        <v>3.32443336218078</v>
      </c>
      <c r="G1425" s="2">
        <f t="shared" si="44"/>
        <v>-1.6408628718083682</v>
      </c>
      <c r="H1425" s="9">
        <f t="shared" si="45"/>
        <v>-0.17721319015530373</v>
      </c>
      <c r="L1425" s="9">
        <f>L1424+H1425</f>
        <v>591.94381364065805</v>
      </c>
      <c r="N1425" s="3">
        <v>591.94381364066101</v>
      </c>
      <c r="O1425" s="3">
        <v>-0.17721319015530401</v>
      </c>
    </row>
    <row r="1426" spans="1:15" x14ac:dyDescent="0.3">
      <c r="A1426">
        <v>-0.19561510302868401</v>
      </c>
      <c r="B1426">
        <v>-0.26919504060826199</v>
      </c>
      <c r="D1426" s="3">
        <v>0.68484366724418799</v>
      </c>
      <c r="E1426" s="3">
        <v>2.8395063676073602</v>
      </c>
      <c r="G1426" s="2">
        <f t="shared" si="44"/>
        <v>-0.89834679646199544</v>
      </c>
      <c r="H1426" s="9">
        <f t="shared" si="45"/>
        <v>-9.7021454017895498E-2</v>
      </c>
      <c r="L1426" s="9">
        <f>L1425+H1426</f>
        <v>591.84679218664019</v>
      </c>
      <c r="N1426" s="3">
        <v>591.84679218664303</v>
      </c>
      <c r="O1426" s="3">
        <v>-9.7021454017895706E-2</v>
      </c>
    </row>
    <row r="1427" spans="1:15" x14ac:dyDescent="0.3">
      <c r="A1427">
        <v>2.14357814825944</v>
      </c>
      <c r="B1427">
        <v>0.15531905296245299</v>
      </c>
      <c r="D1427" s="3">
        <v>1.22230759079872</v>
      </c>
      <c r="E1427" s="3">
        <v>2.30204244405282</v>
      </c>
      <c r="G1427" s="2">
        <f t="shared" si="44"/>
        <v>2.9776628943774321</v>
      </c>
      <c r="H1427" s="9">
        <f t="shared" si="45"/>
        <v>0.32158759259276265</v>
      </c>
      <c r="L1427" s="9">
        <f>L1426+H1427</f>
        <v>592.16837977923296</v>
      </c>
      <c r="N1427" s="3">
        <v>592.16837977923603</v>
      </c>
      <c r="O1427" s="3">
        <v>0.32158759259276398</v>
      </c>
    </row>
    <row r="1428" spans="1:15" x14ac:dyDescent="0.3">
      <c r="A1428">
        <v>5.8760832333737998</v>
      </c>
      <c r="B1428">
        <v>1.03087671893759</v>
      </c>
      <c r="D1428" s="3">
        <v>1.5397242368833799</v>
      </c>
      <c r="E1428" s="3">
        <v>1.9846257979681601</v>
      </c>
      <c r="G1428" s="2">
        <f t="shared" si="44"/>
        <v>11.09345230329801</v>
      </c>
      <c r="H1428" s="9">
        <f t="shared" si="45"/>
        <v>1.198092848756185</v>
      </c>
      <c r="L1428" s="9">
        <f>L1427+H1428</f>
        <v>593.3664726279892</v>
      </c>
      <c r="N1428" s="3">
        <v>593.36647262799204</v>
      </c>
      <c r="O1428" s="3">
        <v>1.1980928487561899</v>
      </c>
    </row>
    <row r="1429" spans="1:15" x14ac:dyDescent="0.3">
      <c r="A1429">
        <v>6.0939695977247297</v>
      </c>
      <c r="B1429">
        <v>1.0232174805170899</v>
      </c>
      <c r="D1429" s="3">
        <v>1.7027644918703599</v>
      </c>
      <c r="E1429" s="3">
        <v>1.82158554298118</v>
      </c>
      <c r="G1429" s="2">
        <f t="shared" si="44"/>
        <v>12.24047321537873</v>
      </c>
      <c r="H1429" s="9">
        <f t="shared" si="45"/>
        <v>1.3219711072609028</v>
      </c>
      <c r="L1429" s="9">
        <f>L1428+H1429</f>
        <v>594.68844373525008</v>
      </c>
      <c r="N1429" s="3">
        <v>594.68844373525303</v>
      </c>
      <c r="O1429" s="3">
        <v>1.3219711072608999</v>
      </c>
    </row>
    <row r="1430" spans="1:15" x14ac:dyDescent="0.3">
      <c r="A1430">
        <v>6.9501914425470899</v>
      </c>
      <c r="B1430">
        <v>1.85466724528823</v>
      </c>
      <c r="D1430" s="3">
        <v>1.7529512153820701</v>
      </c>
      <c r="E1430" s="3">
        <v>1.7713988194694701</v>
      </c>
      <c r="G1430" s="2">
        <f t="shared" si="44"/>
        <v>15.468701905163249</v>
      </c>
      <c r="H1430" s="9">
        <f t="shared" si="45"/>
        <v>1.6706198057576307</v>
      </c>
      <c r="L1430" s="9">
        <f>L1429+H1430</f>
        <v>596.35906354100769</v>
      </c>
      <c r="N1430" s="3">
        <v>596.35906354101098</v>
      </c>
      <c r="O1430" s="3">
        <v>1.67061980575763</v>
      </c>
    </row>
    <row r="1431" spans="1:15" x14ac:dyDescent="0.3">
      <c r="A1431">
        <v>6.7802000370435902</v>
      </c>
      <c r="B1431">
        <v>1.7785914077895</v>
      </c>
      <c r="D1431" s="3">
        <v>1.7027644918703599</v>
      </c>
      <c r="E1431" s="3">
        <v>1.82158554298118</v>
      </c>
      <c r="G1431" s="2">
        <f t="shared" si="44"/>
        <v>14.784940266155822</v>
      </c>
      <c r="H1431" s="9">
        <f t="shared" si="45"/>
        <v>1.5967735487448287</v>
      </c>
      <c r="L1431" s="9">
        <f>L1430+H1431</f>
        <v>597.95583708975255</v>
      </c>
      <c r="N1431" s="3">
        <v>597.95583708975596</v>
      </c>
      <c r="O1431" s="3">
        <v>1.59677354874483</v>
      </c>
    </row>
    <row r="1432" spans="1:15" x14ac:dyDescent="0.3">
      <c r="A1432">
        <v>7.3453752690737897</v>
      </c>
      <c r="B1432">
        <v>3.4587131897157901</v>
      </c>
      <c r="D1432" s="3">
        <v>1.5397242368833799</v>
      </c>
      <c r="E1432" s="3">
        <v>1.9846257979681601</v>
      </c>
      <c r="G1432" s="2">
        <f t="shared" si="44"/>
        <v>18.174103754879393</v>
      </c>
      <c r="H1432" s="9">
        <f t="shared" si="45"/>
        <v>1.9628032055269744</v>
      </c>
      <c r="L1432" s="9">
        <f>L1431+H1432</f>
        <v>599.91864029527949</v>
      </c>
      <c r="N1432" s="3">
        <v>599.91864029528199</v>
      </c>
      <c r="O1432" s="3">
        <v>1.96280320552698</v>
      </c>
    </row>
    <row r="1433" spans="1:15" x14ac:dyDescent="0.3">
      <c r="A1433">
        <v>7.0760285578223696</v>
      </c>
      <c r="B1433">
        <v>3.7391660167799001</v>
      </c>
      <c r="D1433" s="3">
        <v>1.22230759079872</v>
      </c>
      <c r="E1433" s="3">
        <v>2.30204244405282</v>
      </c>
      <c r="G1433" s="2">
        <f t="shared" si="44"/>
        <v>17.256802294922053</v>
      </c>
      <c r="H1433" s="9">
        <f t="shared" si="45"/>
        <v>1.8637346478515819</v>
      </c>
      <c r="L1433" s="9">
        <f>L1432+H1433</f>
        <v>601.78237494313112</v>
      </c>
      <c r="N1433" s="3">
        <v>601.78237494313396</v>
      </c>
      <c r="O1433" s="3">
        <v>1.8637346478515799</v>
      </c>
    </row>
    <row r="1434" spans="1:15" x14ac:dyDescent="0.3">
      <c r="A1434">
        <v>5.72786152349574</v>
      </c>
      <c r="B1434">
        <v>4.8937722645270201</v>
      </c>
      <c r="D1434" s="3">
        <v>0.68484366724418799</v>
      </c>
      <c r="E1434" s="3">
        <v>2.8395063676073602</v>
      </c>
      <c r="G1434" s="2">
        <f t="shared" si="44"/>
        <v>17.818587197962469</v>
      </c>
      <c r="H1434" s="9">
        <f t="shared" si="45"/>
        <v>1.9244074173799466</v>
      </c>
      <c r="L1434" s="9">
        <f>L1433+H1434</f>
        <v>603.70678236051106</v>
      </c>
      <c r="N1434" s="3">
        <v>603.70678236051401</v>
      </c>
      <c r="O1434" s="3">
        <v>1.9244074173799399</v>
      </c>
    </row>
    <row r="1435" spans="1:15" x14ac:dyDescent="0.3">
      <c r="A1435">
        <v>0.893358570932555</v>
      </c>
      <c r="B1435">
        <v>4.7235364074824702</v>
      </c>
      <c r="D1435" s="3">
        <v>0.19991667267076399</v>
      </c>
      <c r="E1435" s="3">
        <v>3.32443336218078</v>
      </c>
      <c r="G1435" s="2">
        <f t="shared" si="44"/>
        <v>15.881679293513017</v>
      </c>
      <c r="H1435" s="9">
        <f t="shared" si="45"/>
        <v>1.7152213636994058</v>
      </c>
      <c r="L1435" s="9">
        <f>L1434+H1435</f>
        <v>605.42200372421041</v>
      </c>
      <c r="N1435" s="3">
        <v>605.42200372421303</v>
      </c>
      <c r="O1435" s="3">
        <v>1.7152213636994</v>
      </c>
    </row>
    <row r="1436" spans="1:15" x14ac:dyDescent="0.3">
      <c r="A1436">
        <v>-0.244648635272394</v>
      </c>
      <c r="B1436">
        <v>0.247704650271797</v>
      </c>
      <c r="D1436" s="3">
        <v>0.19991667267076399</v>
      </c>
      <c r="E1436" s="3">
        <v>3.32443336218078</v>
      </c>
      <c r="G1436" s="2">
        <f t="shared" si="44"/>
        <v>0.77456826219378405</v>
      </c>
      <c r="H1436" s="9">
        <f t="shared" si="45"/>
        <v>8.3653372316928667E-2</v>
      </c>
      <c r="L1436" s="9">
        <f>L1435+H1436</f>
        <v>605.50565709652733</v>
      </c>
      <c r="N1436" s="3">
        <v>605.50565709652994</v>
      </c>
      <c r="O1436" s="3">
        <v>8.3653372316928806E-2</v>
      </c>
    </row>
    <row r="1437" spans="1:15" x14ac:dyDescent="0.3">
      <c r="A1437">
        <v>-0.34502982822093697</v>
      </c>
      <c r="B1437">
        <v>-0.33313457931345902</v>
      </c>
      <c r="D1437" s="3">
        <v>0.19991667267076399</v>
      </c>
      <c r="E1437" s="3">
        <v>3.32443336218078</v>
      </c>
      <c r="G1437" s="2">
        <f t="shared" si="44"/>
        <v>-1.1764609247958173</v>
      </c>
      <c r="H1437" s="9">
        <f t="shared" si="45"/>
        <v>-0.12705777987794828</v>
      </c>
      <c r="L1437" s="9">
        <f>L1436+H1437</f>
        <v>605.37859931664934</v>
      </c>
      <c r="N1437" s="3">
        <v>605.37859931665196</v>
      </c>
      <c r="O1437" s="3">
        <v>-0.127057779877948</v>
      </c>
    </row>
    <row r="1438" spans="1:15" x14ac:dyDescent="0.3">
      <c r="A1438">
        <v>-0.34151979458283099</v>
      </c>
      <c r="B1438">
        <v>-0.329617917927152</v>
      </c>
      <c r="D1438" s="3">
        <v>0.19991667267076399</v>
      </c>
      <c r="E1438" s="3">
        <v>3.32443336218078</v>
      </c>
      <c r="G1438" s="2">
        <f t="shared" si="44"/>
        <v>-1.1640683041137927</v>
      </c>
      <c r="H1438" s="9">
        <f t="shared" si="45"/>
        <v>-0.1257193768442896</v>
      </c>
      <c r="L1438" s="9">
        <f>L1437+H1438</f>
        <v>605.2528799398051</v>
      </c>
      <c r="N1438" s="3">
        <v>605.25287993980805</v>
      </c>
      <c r="O1438" s="3">
        <v>-0.12571937684428999</v>
      </c>
    </row>
    <row r="1439" spans="1:15" x14ac:dyDescent="0.3">
      <c r="A1439">
        <v>-0.334598329969231</v>
      </c>
      <c r="B1439">
        <v>-0.32268327553809301</v>
      </c>
      <c r="D1439" s="3">
        <v>0.19991667267076399</v>
      </c>
      <c r="E1439" s="3">
        <v>3.32443336218078</v>
      </c>
      <c r="G1439" s="2">
        <f t="shared" si="44"/>
        <v>-1.1396308314252526</v>
      </c>
      <c r="H1439" s="9">
        <f t="shared" si="45"/>
        <v>-0.12308012979392728</v>
      </c>
      <c r="L1439" s="9">
        <f>L1438+H1439</f>
        <v>605.12979981001115</v>
      </c>
      <c r="N1439" s="3">
        <v>605.12979981001399</v>
      </c>
      <c r="O1439" s="3">
        <v>-0.123080129793927</v>
      </c>
    </row>
    <row r="1440" spans="1:15" x14ac:dyDescent="0.3">
      <c r="A1440">
        <v>-0.34857311208860098</v>
      </c>
      <c r="B1440">
        <v>-0.33668451682676598</v>
      </c>
      <c r="D1440" s="3">
        <v>0.19991667267076399</v>
      </c>
      <c r="E1440" s="3">
        <v>3.32443336218078</v>
      </c>
      <c r="G1440" s="2">
        <f t="shared" si="44"/>
        <v>-1.1889708170198634</v>
      </c>
      <c r="H1440" s="9">
        <f t="shared" si="45"/>
        <v>-0.12840884823814522</v>
      </c>
      <c r="L1440" s="9">
        <f>L1439+H1440</f>
        <v>605.00139096177304</v>
      </c>
      <c r="N1440" s="3">
        <v>605.001390961776</v>
      </c>
      <c r="O1440" s="3">
        <v>-0.128408848238145</v>
      </c>
    </row>
    <row r="1441" spans="1:15" x14ac:dyDescent="0.3">
      <c r="A1441">
        <v>-0.349835354890419</v>
      </c>
      <c r="B1441">
        <v>-0.32609255448038799</v>
      </c>
      <c r="D1441" s="3">
        <v>0.19991667267076399</v>
      </c>
      <c r="E1441" s="3">
        <v>3.32443336218078</v>
      </c>
      <c r="G1441" s="2">
        <f t="shared" si="44"/>
        <v>-1.1540108874056438</v>
      </c>
      <c r="H1441" s="9">
        <f t="shared" si="45"/>
        <v>-0.12463317583980954</v>
      </c>
      <c r="L1441" s="9">
        <f>L1440+H1441</f>
        <v>604.87675778593325</v>
      </c>
      <c r="N1441" s="3">
        <v>604.87675778593598</v>
      </c>
      <c r="O1441" s="3">
        <v>-0.12463317583981</v>
      </c>
    </row>
    <row r="1442" spans="1:15" x14ac:dyDescent="0.3">
      <c r="A1442">
        <v>-0.349835354890419</v>
      </c>
      <c r="B1442">
        <v>-0.32609255448038799</v>
      </c>
      <c r="D1442" s="3">
        <v>0.19991667267076399</v>
      </c>
      <c r="E1442" s="3">
        <v>3.32443336218078</v>
      </c>
      <c r="G1442" s="2">
        <f t="shared" si="44"/>
        <v>-1.1540108874056438</v>
      </c>
      <c r="H1442" s="9">
        <f t="shared" si="45"/>
        <v>-0.12463317583980954</v>
      </c>
      <c r="L1442" s="9">
        <f>L1441+H1442</f>
        <v>604.75212461009346</v>
      </c>
      <c r="N1442" s="3">
        <v>604.75212461009596</v>
      </c>
      <c r="O1442" s="3">
        <v>-0.12463317583981</v>
      </c>
    </row>
    <row r="1443" spans="1:15" x14ac:dyDescent="0.3">
      <c r="A1443">
        <v>-0.36171788769964203</v>
      </c>
      <c r="B1443">
        <v>-0.36171788769964203</v>
      </c>
      <c r="D1443" s="3">
        <v>0.19991667267076399</v>
      </c>
      <c r="E1443" s="3">
        <v>3.32443336218078</v>
      </c>
      <c r="G1443" s="2">
        <f t="shared" si="44"/>
        <v>-1.2748204501206604</v>
      </c>
      <c r="H1443" s="9">
        <f t="shared" si="45"/>
        <v>-0.1376806086130313</v>
      </c>
      <c r="L1443" s="9">
        <f>L1442+H1443</f>
        <v>604.61444400148048</v>
      </c>
      <c r="N1443" s="3">
        <v>604.61444400148298</v>
      </c>
      <c r="O1443" s="3">
        <v>-0.137680608613031</v>
      </c>
    </row>
    <row r="1444" spans="1:15" x14ac:dyDescent="0.3">
      <c r="A1444">
        <v>-0.36679851054925</v>
      </c>
      <c r="B1444">
        <v>-0.35494357165346202</v>
      </c>
      <c r="D1444" s="3">
        <v>0.19991667267076399</v>
      </c>
      <c r="E1444" s="3">
        <v>3.32443336218078</v>
      </c>
      <c r="G1444" s="2">
        <f t="shared" si="44"/>
        <v>-1.2533153890659714</v>
      </c>
      <c r="H1444" s="9">
        <f t="shared" si="45"/>
        <v>-0.13535806201912493</v>
      </c>
      <c r="L1444" s="9">
        <f>L1443+H1444</f>
        <v>604.47908593946136</v>
      </c>
      <c r="N1444" s="3">
        <v>604.47908593946397</v>
      </c>
      <c r="O1444" s="3">
        <v>-0.13535806201912501</v>
      </c>
    </row>
    <row r="1445" spans="1:15" x14ac:dyDescent="0.3">
      <c r="A1445">
        <v>-0.37433174496911298</v>
      </c>
      <c r="B1445">
        <v>-0.362490449537621</v>
      </c>
      <c r="D1445" s="3">
        <v>0.19991667267076399</v>
      </c>
      <c r="E1445" s="3">
        <v>3.32443336218078</v>
      </c>
      <c r="G1445" s="2">
        <f t="shared" si="44"/>
        <v>-1.2799105008440417</v>
      </c>
      <c r="H1445" s="9">
        <f t="shared" si="45"/>
        <v>-0.13823033409115651</v>
      </c>
      <c r="L1445" s="9">
        <f>L1444+H1445</f>
        <v>604.34085560537017</v>
      </c>
      <c r="N1445" s="3">
        <v>604.34085560537301</v>
      </c>
      <c r="O1445" s="3">
        <v>-0.13823033409115701</v>
      </c>
    </row>
    <row r="1446" spans="1:15" x14ac:dyDescent="0.3">
      <c r="A1446">
        <v>-0.38200751910929898</v>
      </c>
      <c r="B1446">
        <v>-0.37017997035716099</v>
      </c>
      <c r="D1446" s="3">
        <v>0.19991667267076399</v>
      </c>
      <c r="E1446" s="3">
        <v>3.32443336218078</v>
      </c>
      <c r="G1446" s="2">
        <f t="shared" si="44"/>
        <v>-1.3070083156219825</v>
      </c>
      <c r="H1446" s="9">
        <f t="shared" si="45"/>
        <v>-0.1411568980871741</v>
      </c>
      <c r="L1446" s="9">
        <f>L1445+H1446</f>
        <v>604.19969870728301</v>
      </c>
      <c r="N1446" s="3">
        <v>604.19969870728596</v>
      </c>
      <c r="O1446" s="3">
        <v>-0.14115689808717399</v>
      </c>
    </row>
    <row r="1447" spans="1:15" x14ac:dyDescent="0.3">
      <c r="A1447">
        <v>-0.39149402496454699</v>
      </c>
      <c r="B1447">
        <v>-0.367899953433729</v>
      </c>
      <c r="D1447" s="3">
        <v>0.19991667267076399</v>
      </c>
      <c r="E1447" s="3">
        <v>3.32443336218078</v>
      </c>
      <c r="G1447" s="2">
        <f t="shared" si="44"/>
        <v>-1.3013250619812413</v>
      </c>
      <c r="H1447" s="9">
        <f t="shared" si="45"/>
        <v>-0.14054310669397405</v>
      </c>
      <c r="L1447" s="9">
        <f>L1446+H1447</f>
        <v>604.05915560058907</v>
      </c>
      <c r="N1447" s="3">
        <v>604.05915560059202</v>
      </c>
      <c r="O1447" s="3">
        <v>-0.14054310669397399</v>
      </c>
    </row>
    <row r="1448" spans="1:15" x14ac:dyDescent="0.3">
      <c r="A1448">
        <v>-0.41418619090818898</v>
      </c>
      <c r="B1448">
        <v>-0.40241465810405103</v>
      </c>
      <c r="D1448" s="3">
        <v>0.19991667267076399</v>
      </c>
      <c r="E1448" s="3">
        <v>3.32443336218078</v>
      </c>
      <c r="G1448" s="2">
        <f t="shared" si="44"/>
        <v>-1.4206034399842224</v>
      </c>
      <c r="H1448" s="9">
        <f t="shared" si="45"/>
        <v>-0.15342517151829602</v>
      </c>
      <c r="L1448" s="9">
        <f>L1447+H1448</f>
        <v>603.90573042907079</v>
      </c>
      <c r="N1448" s="3">
        <v>603.90573042907397</v>
      </c>
      <c r="O1448" s="3">
        <v>-0.15342517151829599</v>
      </c>
    </row>
    <row r="1449" spans="1:15" x14ac:dyDescent="0.3">
      <c r="A1449">
        <v>-0.422612645780992</v>
      </c>
      <c r="B1449">
        <v>-0.41085537339143402</v>
      </c>
      <c r="D1449" s="3">
        <v>0.19991667267076399</v>
      </c>
      <c r="E1449" s="3">
        <v>3.32443336218078</v>
      </c>
      <c r="G1449" s="2">
        <f t="shared" si="44"/>
        <v>-1.4503486243068489</v>
      </c>
      <c r="H1449" s="9">
        <f t="shared" si="45"/>
        <v>-0.15663765142513966</v>
      </c>
      <c r="L1449" s="9">
        <f>L1448+H1449</f>
        <v>603.74909277764561</v>
      </c>
      <c r="N1449" s="3">
        <v>603.74909277764903</v>
      </c>
      <c r="O1449" s="3">
        <v>-0.156637651425139</v>
      </c>
    </row>
    <row r="1450" spans="1:15" x14ac:dyDescent="0.3">
      <c r="A1450">
        <v>-0.11326534270284699</v>
      </c>
      <c r="B1450">
        <v>-0.19066282612274299</v>
      </c>
      <c r="D1450" s="3">
        <v>0.67472062736751903</v>
      </c>
      <c r="E1450" s="3">
        <v>2.8496294074840298</v>
      </c>
      <c r="G1450" s="2">
        <f t="shared" si="44"/>
        <v>-0.61974085932084466</v>
      </c>
      <c r="H1450" s="9">
        <f t="shared" si="45"/>
        <v>-6.6932012806651203E-2</v>
      </c>
      <c r="L1450" s="9">
        <f>L1449+H1450</f>
        <v>603.68216076483895</v>
      </c>
      <c r="N1450" s="3">
        <v>603.68216076484202</v>
      </c>
      <c r="O1450" s="3">
        <v>-6.69320128066513E-2</v>
      </c>
    </row>
    <row r="1451" spans="1:15" x14ac:dyDescent="0.3">
      <c r="A1451">
        <v>3.4599760225004501</v>
      </c>
      <c r="B1451">
        <v>0.59668794905478395</v>
      </c>
      <c r="D1451" s="3">
        <v>1.2137922221242601</v>
      </c>
      <c r="E1451" s="3">
        <v>2.3105578127272799</v>
      </c>
      <c r="G1451" s="2">
        <f t="shared" si="44"/>
        <v>5.5783739872962288</v>
      </c>
      <c r="H1451" s="9">
        <f t="shared" si="45"/>
        <v>0.60246439062799262</v>
      </c>
      <c r="L1451" s="9">
        <f>L1450+H1451</f>
        <v>604.28462515546698</v>
      </c>
      <c r="N1451" s="3">
        <v>604.28462515547005</v>
      </c>
      <c r="O1451" s="3">
        <v>0.60246439062799595</v>
      </c>
    </row>
    <row r="1452" spans="1:15" x14ac:dyDescent="0.3">
      <c r="A1452">
        <v>6.5270289943874298</v>
      </c>
      <c r="B1452">
        <v>1.6831132692589199</v>
      </c>
      <c r="D1452" s="3">
        <v>1.53268424446573</v>
      </c>
      <c r="E1452" s="3">
        <v>1.9916657903858099</v>
      </c>
      <c r="G1452" s="2">
        <f t="shared" si="44"/>
        <v>13.356073622596023</v>
      </c>
      <c r="H1452" s="9">
        <f t="shared" si="45"/>
        <v>1.4424559512403705</v>
      </c>
      <c r="L1452" s="9">
        <f>L1451+H1452</f>
        <v>605.72708110670737</v>
      </c>
      <c r="N1452" s="3">
        <v>605.72708110670999</v>
      </c>
      <c r="O1452" s="3">
        <v>1.4424559512403701</v>
      </c>
    </row>
    <row r="1453" spans="1:15" x14ac:dyDescent="0.3">
      <c r="A1453">
        <v>8.3295428974334502</v>
      </c>
      <c r="B1453">
        <v>4.9386058618187896</v>
      </c>
      <c r="D1453" s="3">
        <v>1.6965192481795</v>
      </c>
      <c r="E1453" s="3">
        <v>1.82783078667204</v>
      </c>
      <c r="G1453" s="2">
        <f t="shared" si="44"/>
        <v>23.158165691504077</v>
      </c>
      <c r="H1453" s="9">
        <f t="shared" si="45"/>
        <v>2.5010818946824402</v>
      </c>
      <c r="L1453" s="9">
        <f>L1452+H1453</f>
        <v>608.22816300138982</v>
      </c>
      <c r="N1453" s="3">
        <v>608.228163001393</v>
      </c>
      <c r="O1453" s="3">
        <v>2.5010818946824398</v>
      </c>
    </row>
    <row r="1454" spans="1:15" x14ac:dyDescent="0.3">
      <c r="A1454">
        <v>9.0732951947347509</v>
      </c>
      <c r="B1454">
        <v>5.8051762274157497</v>
      </c>
      <c r="D1454" s="3">
        <v>1.7469504057277701</v>
      </c>
      <c r="E1454" s="3">
        <v>1.7773996291237699</v>
      </c>
      <c r="G1454" s="2">
        <f t="shared" si="44"/>
        <v>26.168714795336577</v>
      </c>
      <c r="H1454" s="9">
        <f t="shared" si="45"/>
        <v>2.8262211978963498</v>
      </c>
      <c r="L1454" s="9">
        <f>L1453+H1454</f>
        <v>611.05438419928612</v>
      </c>
      <c r="N1454" s="3">
        <v>611.05438419928896</v>
      </c>
      <c r="O1454" s="3">
        <v>2.8262211978963498</v>
      </c>
    </row>
    <row r="1455" spans="1:15" x14ac:dyDescent="0.3">
      <c r="A1455">
        <v>9.3498920075072096</v>
      </c>
      <c r="B1455">
        <v>6.1763538174942401</v>
      </c>
      <c r="D1455" s="3">
        <v>1.6965192481795</v>
      </c>
      <c r="E1455" s="3">
        <v>1.82783078667204</v>
      </c>
      <c r="G1455" s="2">
        <f t="shared" si="44"/>
        <v>27.151601416131001</v>
      </c>
      <c r="H1455" s="9">
        <f t="shared" si="45"/>
        <v>2.9323729529421478</v>
      </c>
      <c r="L1455" s="9">
        <f>L1454+H1455</f>
        <v>613.98675715222828</v>
      </c>
      <c r="N1455" s="3">
        <v>613.98675715223101</v>
      </c>
      <c r="O1455" s="3">
        <v>2.9323729529421501</v>
      </c>
    </row>
    <row r="1456" spans="1:15" x14ac:dyDescent="0.3">
      <c r="A1456">
        <v>9.4817134450121792</v>
      </c>
      <c r="B1456">
        <v>6.01994645870169</v>
      </c>
      <c r="D1456" s="3">
        <v>1.53268424446573</v>
      </c>
      <c r="E1456" s="3">
        <v>1.9916657903858099</v>
      </c>
      <c r="G1456" s="2">
        <f t="shared" si="44"/>
        <v>26.522194229459405</v>
      </c>
      <c r="H1456" s="9">
        <f t="shared" si="45"/>
        <v>2.8643969767816158</v>
      </c>
      <c r="L1456" s="9">
        <f>L1455+H1456</f>
        <v>616.85115412900984</v>
      </c>
      <c r="N1456" s="3">
        <v>616.85115412901303</v>
      </c>
      <c r="O1456" s="3">
        <v>2.8643969767816202</v>
      </c>
    </row>
    <row r="1457" spans="1:15" x14ac:dyDescent="0.3">
      <c r="A1457">
        <v>9.1194552721956104</v>
      </c>
      <c r="B1457">
        <v>6.1620747863683496</v>
      </c>
      <c r="D1457" s="3">
        <v>1.2137922221242601</v>
      </c>
      <c r="E1457" s="3">
        <v>2.3105578127272799</v>
      </c>
      <c r="G1457" s="2">
        <f t="shared" si="44"/>
        <v>25.306953919654283</v>
      </c>
      <c r="H1457" s="9">
        <f t="shared" si="45"/>
        <v>2.7331510233226628</v>
      </c>
      <c r="L1457" s="9">
        <f>L1456+H1457</f>
        <v>619.58430515233249</v>
      </c>
      <c r="N1457" s="3">
        <v>619.58430515233601</v>
      </c>
      <c r="O1457" s="3">
        <v>2.7331510233226699</v>
      </c>
    </row>
    <row r="1458" spans="1:15" x14ac:dyDescent="0.3">
      <c r="A1458">
        <v>8.4566096392758503</v>
      </c>
      <c r="B1458">
        <v>7.9248539574662598</v>
      </c>
      <c r="D1458" s="3">
        <v>0.67499371714710799</v>
      </c>
      <c r="E1458" s="3">
        <v>2.90046307543779</v>
      </c>
      <c r="G1458" s="2">
        <f t="shared" si="44"/>
        <v>28.693904656744799</v>
      </c>
      <c r="H1458" s="9">
        <f t="shared" si="45"/>
        <v>3.0989417029284381</v>
      </c>
      <c r="L1458" s="9">
        <f>L1457+H1458</f>
        <v>622.6832468552609</v>
      </c>
      <c r="N1458" s="3">
        <v>622.68324685526397</v>
      </c>
      <c r="O1458" s="3">
        <v>3.0989417029284398</v>
      </c>
    </row>
    <row r="1459" spans="1:15" x14ac:dyDescent="0.3">
      <c r="A1459">
        <v>1.9857483626994099</v>
      </c>
      <c r="B1459">
        <v>7.2790303550200601</v>
      </c>
      <c r="D1459" s="3">
        <v>0.19991667366600899</v>
      </c>
      <c r="E1459" s="3">
        <v>3.3755401189188898</v>
      </c>
      <c r="G1459" s="2">
        <f t="shared" si="44"/>
        <v>24.967643197607213</v>
      </c>
      <c r="H1459" s="9">
        <f t="shared" si="45"/>
        <v>2.6965054653415792</v>
      </c>
      <c r="L1459" s="9">
        <f>L1458+H1459</f>
        <v>625.37975232060251</v>
      </c>
      <c r="N1459" s="3">
        <v>625.37975232060603</v>
      </c>
      <c r="O1459" s="3">
        <v>2.6965054653415801</v>
      </c>
    </row>
    <row r="1460" spans="1:15" x14ac:dyDescent="0.3">
      <c r="A1460">
        <v>-0.13541220556258901</v>
      </c>
      <c r="B1460">
        <v>1.0848360417212</v>
      </c>
      <c r="D1460" s="3">
        <v>0.19991667366600899</v>
      </c>
      <c r="E1460" s="3">
        <v>3.3755401189188898</v>
      </c>
      <c r="G1460" s="2">
        <f t="shared" si="44"/>
        <v>3.6348364235692263</v>
      </c>
      <c r="H1460" s="9">
        <f t="shared" si="45"/>
        <v>0.39256233374547644</v>
      </c>
      <c r="L1460" s="9">
        <f>L1459+H1460</f>
        <v>625.77231465434795</v>
      </c>
      <c r="N1460" s="3">
        <v>625.77231465435102</v>
      </c>
      <c r="O1460" s="3">
        <v>0.39256233374548</v>
      </c>
    </row>
    <row r="1461" spans="1:15" x14ac:dyDescent="0.3">
      <c r="A1461">
        <v>-0.32886396701855403</v>
      </c>
      <c r="B1461">
        <v>-0.30494038422472403</v>
      </c>
      <c r="D1461" s="3">
        <v>0.19991667366600899</v>
      </c>
      <c r="E1461" s="3">
        <v>3.3755401189188898</v>
      </c>
      <c r="G1461" s="2">
        <f t="shared" si="44"/>
        <v>-1.0950838912040544</v>
      </c>
      <c r="H1461" s="9">
        <f t="shared" si="45"/>
        <v>-0.11826906025003785</v>
      </c>
      <c r="L1461" s="9">
        <f>L1460+H1461</f>
        <v>625.65404559409797</v>
      </c>
      <c r="N1461" s="3">
        <v>625.65404559410104</v>
      </c>
      <c r="O1461" s="3">
        <v>-0.118269060250038</v>
      </c>
    </row>
    <row r="1462" spans="1:15" x14ac:dyDescent="0.3">
      <c r="A1462">
        <v>-0.37740020398770402</v>
      </c>
      <c r="B1462">
        <v>-0.341824867726363</v>
      </c>
      <c r="D1462" s="3">
        <v>0.19991667366600899</v>
      </c>
      <c r="E1462" s="3">
        <v>3.3755401189188898</v>
      </c>
      <c r="G1462" s="2">
        <f t="shared" si="44"/>
        <v>-1.2292921480765762</v>
      </c>
      <c r="H1462" s="9">
        <f t="shared" si="45"/>
        <v>-0.13276355199227022</v>
      </c>
      <c r="L1462" s="9">
        <f>L1461+H1462</f>
        <v>625.52128204210567</v>
      </c>
      <c r="N1462" s="3">
        <v>625.52128204210896</v>
      </c>
      <c r="O1462" s="3">
        <v>-0.13276355199227</v>
      </c>
    </row>
    <row r="1463" spans="1:15" x14ac:dyDescent="0.3">
      <c r="A1463">
        <v>-0.41608826879199801</v>
      </c>
      <c r="B1463">
        <v>-0.392476962537325</v>
      </c>
      <c r="D1463" s="3">
        <v>0.19991667366600899</v>
      </c>
      <c r="E1463" s="3">
        <v>3.3755401189188898</v>
      </c>
      <c r="G1463" s="2">
        <f t="shared" si="44"/>
        <v>-1.4080047154445112</v>
      </c>
      <c r="H1463" s="9">
        <f t="shared" si="45"/>
        <v>-0.15206450926800721</v>
      </c>
      <c r="L1463" s="9">
        <f>L1462+H1463</f>
        <v>625.36921753283764</v>
      </c>
      <c r="N1463" s="3">
        <v>625.36921753284105</v>
      </c>
      <c r="O1463" s="3">
        <v>-0.15206450926800699</v>
      </c>
    </row>
    <row r="1464" spans="1:15" x14ac:dyDescent="0.3">
      <c r="A1464">
        <v>-0.42688495951001498</v>
      </c>
      <c r="B1464">
        <v>-0.41508431540393598</v>
      </c>
      <c r="D1464" s="3">
        <v>0.19991667366600899</v>
      </c>
      <c r="E1464" s="3">
        <v>3.3755401189188898</v>
      </c>
      <c r="G1464" s="2">
        <f t="shared" si="44"/>
        <v>-1.486475180523259</v>
      </c>
      <c r="H1464" s="9">
        <f t="shared" si="45"/>
        <v>-0.16053931949651196</v>
      </c>
      <c r="L1464" s="9">
        <f>L1463+H1464</f>
        <v>625.20867821334116</v>
      </c>
      <c r="N1464" s="3">
        <v>625.208678213344</v>
      </c>
      <c r="O1464" s="3">
        <v>-0.16053931949651201</v>
      </c>
    </row>
    <row r="1465" spans="1:15" x14ac:dyDescent="0.3">
      <c r="A1465">
        <v>-0.43326351001915597</v>
      </c>
      <c r="B1465">
        <v>-0.40970938484222702</v>
      </c>
      <c r="D1465" s="3">
        <v>0.19991667366600899</v>
      </c>
      <c r="E1465" s="3">
        <v>3.3755401189188898</v>
      </c>
      <c r="G1465" s="2">
        <f t="shared" si="44"/>
        <v>-1.4696070653764055</v>
      </c>
      <c r="H1465" s="9">
        <f t="shared" si="45"/>
        <v>-0.1587175630606518</v>
      </c>
      <c r="L1465" s="9">
        <f>L1464+H1465</f>
        <v>625.04996065028047</v>
      </c>
      <c r="N1465" s="3">
        <v>625.04996065028399</v>
      </c>
      <c r="O1465" s="3">
        <v>-0.15871756306065199</v>
      </c>
    </row>
    <row r="1466" spans="1:15" x14ac:dyDescent="0.3">
      <c r="A1466">
        <v>-0.44656935466534398</v>
      </c>
      <c r="B1466">
        <v>-0.42305866686891502</v>
      </c>
      <c r="D1466" s="3">
        <v>0.19991667366600899</v>
      </c>
      <c r="E1466" s="3">
        <v>3.3755401189188898</v>
      </c>
      <c r="G1466" s="2">
        <f t="shared" si="44"/>
        <v>-1.5173281626182362</v>
      </c>
      <c r="H1466" s="9">
        <f t="shared" si="45"/>
        <v>-0.16387144156276953</v>
      </c>
      <c r="L1466" s="9">
        <f>L1465+H1466</f>
        <v>624.88608920871775</v>
      </c>
      <c r="N1466" s="3">
        <v>624.88608920872105</v>
      </c>
      <c r="O1466" s="3">
        <v>-0.163871441562769</v>
      </c>
    </row>
    <row r="1467" spans="1:15" x14ac:dyDescent="0.3">
      <c r="A1467">
        <v>-0.46020533776540001</v>
      </c>
      <c r="B1467">
        <v>-0.46020533776540001</v>
      </c>
      <c r="D1467" s="3">
        <v>0.19991667366600899</v>
      </c>
      <c r="E1467" s="3">
        <v>3.3755401189188898</v>
      </c>
      <c r="G1467" s="2">
        <f t="shared" si="44"/>
        <v>-1.6454443008971271</v>
      </c>
      <c r="H1467" s="9">
        <f t="shared" si="45"/>
        <v>-0.17770798449688971</v>
      </c>
      <c r="L1467" s="9">
        <f>L1466+H1467</f>
        <v>624.70838122422083</v>
      </c>
      <c r="N1467" s="3">
        <v>624.70838122422401</v>
      </c>
      <c r="O1467" s="3">
        <v>-0.17770798449688899</v>
      </c>
    </row>
    <row r="1468" spans="1:15" x14ac:dyDescent="0.3">
      <c r="A1468">
        <v>-0.43326351001915597</v>
      </c>
      <c r="B1468">
        <v>-0.40970938484222702</v>
      </c>
      <c r="D1468" s="3">
        <v>0.19991667366600899</v>
      </c>
      <c r="E1468" s="3">
        <v>3.3755401189188898</v>
      </c>
      <c r="G1468" s="2">
        <f t="shared" si="44"/>
        <v>-1.4696070653764055</v>
      </c>
      <c r="H1468" s="9">
        <f t="shared" si="45"/>
        <v>-0.1587175630606518</v>
      </c>
      <c r="L1468" s="9">
        <f>L1467+H1468</f>
        <v>624.54966366116014</v>
      </c>
      <c r="N1468" s="3">
        <v>624.54966366116298</v>
      </c>
      <c r="O1468" s="3">
        <v>-0.15871756306065199</v>
      </c>
    </row>
    <row r="1469" spans="1:15" x14ac:dyDescent="0.3">
      <c r="A1469">
        <v>-0.42261264577973001</v>
      </c>
      <c r="B1469">
        <v>-0.41080480249165102</v>
      </c>
      <c r="D1469" s="3">
        <v>0.19991667366600899</v>
      </c>
      <c r="E1469" s="3">
        <v>3.3755401189188898</v>
      </c>
      <c r="G1469" s="2">
        <f t="shared" si="44"/>
        <v>-1.4711754062485938</v>
      </c>
      <c r="H1469" s="9">
        <f t="shared" si="45"/>
        <v>-0.15888694387484811</v>
      </c>
      <c r="L1469" s="9">
        <f>L1468+H1469</f>
        <v>624.39077671728523</v>
      </c>
      <c r="N1469" s="3">
        <v>624.39077671728796</v>
      </c>
      <c r="O1469" s="3">
        <v>-0.158886943874848</v>
      </c>
    </row>
    <row r="1470" spans="1:15" x14ac:dyDescent="0.3">
      <c r="A1470">
        <v>-0.40821131874260902</v>
      </c>
      <c r="B1470">
        <v>-0.40821131874260902</v>
      </c>
      <c r="D1470" s="3">
        <v>0.19991667366600899</v>
      </c>
      <c r="E1470" s="3">
        <v>3.3755401189188898</v>
      </c>
      <c r="G1470" s="2">
        <f t="shared" si="44"/>
        <v>-1.4595419324083008</v>
      </c>
      <c r="H1470" s="9">
        <f t="shared" si="45"/>
        <v>-0.1576305287000965</v>
      </c>
      <c r="L1470" s="9">
        <f>L1469+H1470</f>
        <v>624.23314618858512</v>
      </c>
      <c r="N1470" s="3">
        <v>624.23314618858797</v>
      </c>
      <c r="O1470" s="3">
        <v>-0.157630528700096</v>
      </c>
    </row>
    <row r="1471" spans="1:15" x14ac:dyDescent="0.3">
      <c r="A1471">
        <v>-0.39213006058098099</v>
      </c>
      <c r="B1471">
        <v>-0.39213006058098099</v>
      </c>
      <c r="D1471" s="3">
        <v>0.19991667366600899</v>
      </c>
      <c r="E1471" s="3">
        <v>3.3755401189188898</v>
      </c>
      <c r="G1471" s="2">
        <f t="shared" si="44"/>
        <v>-1.4020440886809964</v>
      </c>
      <c r="H1471" s="9">
        <f t="shared" si="45"/>
        <v>-0.15142076157754761</v>
      </c>
      <c r="L1471" s="9">
        <f>L1470+H1471</f>
        <v>624.08172542700754</v>
      </c>
      <c r="N1471" s="3">
        <v>624.08172542701095</v>
      </c>
      <c r="O1471" s="3">
        <v>-0.151420761577548</v>
      </c>
    </row>
    <row r="1472" spans="1:15" x14ac:dyDescent="0.3">
      <c r="A1472">
        <v>-0.38820274274627098</v>
      </c>
      <c r="B1472">
        <v>-0.38820274274627098</v>
      </c>
      <c r="D1472" s="3">
        <v>0.19991667366600899</v>
      </c>
      <c r="E1472" s="3">
        <v>3.3755401189188898</v>
      </c>
      <c r="G1472" s="2">
        <f t="shared" si="44"/>
        <v>-1.3880021334522425</v>
      </c>
      <c r="H1472" s="9">
        <f t="shared" si="45"/>
        <v>-0.1499042304128422</v>
      </c>
      <c r="L1472" s="9">
        <f>L1471+H1472</f>
        <v>623.93182119659468</v>
      </c>
      <c r="N1472" s="3">
        <v>623.93182119659798</v>
      </c>
      <c r="O1472" s="3">
        <v>-0.14990423041284201</v>
      </c>
    </row>
    <row r="1473" spans="1:15" x14ac:dyDescent="0.3">
      <c r="A1473">
        <v>-0.380457482056624</v>
      </c>
      <c r="B1473">
        <v>-0.380457482056624</v>
      </c>
      <c r="D1473" s="3">
        <v>0.19991667366600899</v>
      </c>
      <c r="E1473" s="3">
        <v>3.3755401189188898</v>
      </c>
      <c r="G1473" s="2">
        <f t="shared" si="44"/>
        <v>-1.3603092885091035</v>
      </c>
      <c r="H1473" s="9">
        <f t="shared" si="45"/>
        <v>-0.14691340315898316</v>
      </c>
      <c r="L1473" s="9">
        <f>L1472+H1473</f>
        <v>623.78490779343565</v>
      </c>
      <c r="N1473" s="3">
        <v>623.78490779343895</v>
      </c>
      <c r="O1473" s="3">
        <v>-0.14691340315898299</v>
      </c>
    </row>
    <row r="1474" spans="1:15" x14ac:dyDescent="0.3">
      <c r="A1474">
        <v>0.69189336335456997</v>
      </c>
      <c r="B1474">
        <v>0.43888325373007703</v>
      </c>
      <c r="D1474" s="3">
        <v>0.66509733926200199</v>
      </c>
      <c r="E1474" s="3">
        <v>2.91035945332289</v>
      </c>
      <c r="G1474" s="2">
        <f t="shared" si="44"/>
        <v>1.7374844614186002</v>
      </c>
      <c r="H1474" s="9">
        <f t="shared" si="45"/>
        <v>0.18764832183320884</v>
      </c>
      <c r="L1474" s="9">
        <f>L1473+H1474</f>
        <v>623.97255611526884</v>
      </c>
      <c r="N1474" s="3">
        <v>623.97255611527203</v>
      </c>
      <c r="O1474" s="3">
        <v>0.18764832183320901</v>
      </c>
    </row>
    <row r="1475" spans="1:15" x14ac:dyDescent="0.3">
      <c r="A1475">
        <v>5.3984181424220701</v>
      </c>
      <c r="B1475">
        <v>1.3923800956972501</v>
      </c>
      <c r="D1475" s="3">
        <v>1.2087085589669699</v>
      </c>
      <c r="E1475" s="3">
        <v>2.36674823361792</v>
      </c>
      <c r="G1475" s="2">
        <f t="shared" ref="G1475:G1538" si="46">A1475*D1475+B1475*E1475</f>
        <v>9.8205273456443436</v>
      </c>
      <c r="H1475" s="9">
        <f t="shared" ref="H1475:H1538" si="47">G1475*3600*30*10^-6</f>
        <v>1.0606169533295893</v>
      </c>
      <c r="L1475" s="9">
        <f>L1474+H1475</f>
        <v>625.03317306859844</v>
      </c>
      <c r="N1475" s="3">
        <v>625.03317306860197</v>
      </c>
      <c r="O1475" s="3">
        <v>1.0606169533295899</v>
      </c>
    </row>
    <row r="1476" spans="1:15" x14ac:dyDescent="0.3">
      <c r="A1476">
        <v>8.0246708713829804</v>
      </c>
      <c r="B1476">
        <v>2.5575838255940999</v>
      </c>
      <c r="D1476" s="3">
        <v>1.5326274425319499</v>
      </c>
      <c r="E1476" s="3">
        <v>2.0428293500529402</v>
      </c>
      <c r="G1476" s="2">
        <f t="shared" si="46"/>
        <v>17.523538098912638</v>
      </c>
      <c r="H1476" s="9">
        <f t="shared" si="47"/>
        <v>1.8925421146825649</v>
      </c>
      <c r="L1476" s="9">
        <f>L1475+H1476</f>
        <v>626.925715183281</v>
      </c>
      <c r="N1476" s="3">
        <v>626.92571518328396</v>
      </c>
      <c r="O1476" s="3">
        <v>1.8925421146825701</v>
      </c>
    </row>
    <row r="1477" spans="1:15" x14ac:dyDescent="0.3">
      <c r="A1477">
        <v>9.6117503055681492</v>
      </c>
      <c r="B1477">
        <v>4.19088249844219</v>
      </c>
      <c r="D1477" s="3">
        <v>1.6995569075402199</v>
      </c>
      <c r="E1477" s="3">
        <v>1.87589988504467</v>
      </c>
      <c r="G1477" s="2">
        <f t="shared" si="46"/>
        <v>24.197392622443594</v>
      </c>
      <c r="H1477" s="9">
        <f t="shared" si="47"/>
        <v>2.6133184032239081</v>
      </c>
      <c r="L1477" s="9">
        <f>L1476+H1477</f>
        <v>629.53903358650496</v>
      </c>
      <c r="N1477" s="3">
        <v>629.53903358650803</v>
      </c>
      <c r="O1477" s="3">
        <v>2.6133184032239098</v>
      </c>
    </row>
    <row r="1478" spans="1:15" x14ac:dyDescent="0.3">
      <c r="A1478">
        <v>10.433454028758</v>
      </c>
      <c r="B1478">
        <v>4.8113415242375801</v>
      </c>
      <c r="D1478" s="3">
        <v>1.75100052704252</v>
      </c>
      <c r="E1478" s="3">
        <v>1.8244562655423699</v>
      </c>
      <c r="G1478" s="2">
        <f t="shared" si="46"/>
        <v>27.047065692788593</v>
      </c>
      <c r="H1478" s="9">
        <f t="shared" si="47"/>
        <v>2.9210830948211681</v>
      </c>
      <c r="L1478" s="9">
        <f>L1477+H1478</f>
        <v>632.4601166813261</v>
      </c>
      <c r="N1478" s="3">
        <v>632.46011668132905</v>
      </c>
      <c r="O1478" s="3">
        <v>2.9210830948211899</v>
      </c>
    </row>
    <row r="1479" spans="1:15" x14ac:dyDescent="0.3">
      <c r="A1479">
        <v>10.8961159030919</v>
      </c>
      <c r="B1479">
        <v>5.7199343099867601</v>
      </c>
      <c r="D1479" s="3">
        <v>1.6995569075402199</v>
      </c>
      <c r="E1479" s="3">
        <v>1.87589988504467</v>
      </c>
      <c r="G1479" s="2">
        <f t="shared" si="46"/>
        <v>29.248593163025909</v>
      </c>
      <c r="H1479" s="9">
        <f t="shared" si="47"/>
        <v>3.1588480616067978</v>
      </c>
      <c r="L1479" s="9">
        <f>L1478+H1479</f>
        <v>635.61896474293292</v>
      </c>
      <c r="N1479" s="3">
        <v>635.61896474293599</v>
      </c>
      <c r="O1479" s="3">
        <v>3.15884806160682</v>
      </c>
    </row>
    <row r="1480" spans="1:15" x14ac:dyDescent="0.3">
      <c r="A1480">
        <v>11.578914941572</v>
      </c>
      <c r="B1480">
        <v>6.2780273146499104</v>
      </c>
      <c r="D1480" s="3">
        <v>1.5326274425319499</v>
      </c>
      <c r="E1480" s="3">
        <v>2.0428293500529402</v>
      </c>
      <c r="G1480" s="2">
        <f t="shared" si="46"/>
        <v>30.571101252997359</v>
      </c>
      <c r="H1480" s="9">
        <f t="shared" si="47"/>
        <v>3.3016789353237148</v>
      </c>
      <c r="L1480" s="9">
        <f>L1479+H1480</f>
        <v>638.92064367825662</v>
      </c>
      <c r="N1480" s="3">
        <v>638.92064367826003</v>
      </c>
      <c r="O1480" s="3">
        <v>3.3016789353237299</v>
      </c>
    </row>
    <row r="1481" spans="1:15" x14ac:dyDescent="0.3">
      <c r="A1481">
        <v>9.1756184314859404</v>
      </c>
      <c r="B1481">
        <v>3.51250231387279</v>
      </c>
      <c r="D1481" s="3">
        <v>1.2087085589669699</v>
      </c>
      <c r="E1481" s="3">
        <v>2.36674823361792</v>
      </c>
      <c r="G1481" s="2">
        <f t="shared" si="46"/>
        <v>19.403857178889421</v>
      </c>
      <c r="H1481" s="9">
        <f t="shared" si="47"/>
        <v>2.0956165753200571</v>
      </c>
      <c r="L1481" s="9">
        <f>L1480+H1481</f>
        <v>641.01626025357666</v>
      </c>
      <c r="N1481" s="3">
        <v>641.01626025357996</v>
      </c>
      <c r="O1481" s="3">
        <v>2.0956165753200602</v>
      </c>
    </row>
    <row r="1482" spans="1:15" x14ac:dyDescent="0.3">
      <c r="A1482">
        <v>7.3869611263169901</v>
      </c>
      <c r="B1482">
        <v>6.2876823147148997</v>
      </c>
      <c r="D1482" s="3">
        <v>0.66509733926200199</v>
      </c>
      <c r="E1482" s="3">
        <v>2.91035945332289</v>
      </c>
      <c r="G1482" s="2">
        <f t="shared" si="46"/>
        <v>23.212463854466932</v>
      </c>
      <c r="H1482" s="9">
        <f t="shared" si="47"/>
        <v>2.5069460962824284</v>
      </c>
      <c r="L1482" s="9">
        <f>L1481+H1482</f>
        <v>643.52320634985904</v>
      </c>
      <c r="N1482" s="3">
        <v>643.52320634986199</v>
      </c>
      <c r="O1482" s="3">
        <v>2.5069460962824301</v>
      </c>
    </row>
    <row r="1483" spans="1:15" x14ac:dyDescent="0.3">
      <c r="A1483">
        <v>0.79930057124849796</v>
      </c>
      <c r="B1483">
        <v>5.72379329466981</v>
      </c>
      <c r="D1483" s="3">
        <v>0.19991667366600899</v>
      </c>
      <c r="E1483" s="3">
        <v>3.3755401189188898</v>
      </c>
      <c r="G1483" s="2">
        <f t="shared" si="46"/>
        <v>19.480687410020217</v>
      </c>
      <c r="H1483" s="9">
        <f t="shared" si="47"/>
        <v>2.1039142402821835</v>
      </c>
      <c r="L1483" s="9">
        <f>L1482+H1483</f>
        <v>645.6271205901412</v>
      </c>
      <c r="N1483" s="3">
        <v>645.62712059014405</v>
      </c>
      <c r="O1483" s="3">
        <v>2.10391424028218</v>
      </c>
    </row>
    <row r="1484" spans="1:15" x14ac:dyDescent="0.3">
      <c r="A1484">
        <v>-0.41793370610334601</v>
      </c>
      <c r="B1484">
        <v>0.18722971404045</v>
      </c>
      <c r="D1484" s="3">
        <v>0.19991667366600899</v>
      </c>
      <c r="E1484" s="3">
        <v>3.3755401189188898</v>
      </c>
      <c r="G1484" s="2">
        <f t="shared" si="46"/>
        <v>0.54844949486016192</v>
      </c>
      <c r="H1484" s="9">
        <f t="shared" si="47"/>
        <v>5.9232545444897491E-2</v>
      </c>
      <c r="L1484" s="9">
        <f>L1483+H1484</f>
        <v>645.68635313558605</v>
      </c>
      <c r="N1484" s="3">
        <v>645.686353135589</v>
      </c>
      <c r="O1484" s="3">
        <v>5.9232545444897401E-2</v>
      </c>
    </row>
    <row r="1485" spans="1:15" x14ac:dyDescent="0.3">
      <c r="A1485">
        <v>-0.49103991417169801</v>
      </c>
      <c r="B1485">
        <v>-0.47934273335213201</v>
      </c>
      <c r="D1485" s="3">
        <v>0.19991667366600899</v>
      </c>
      <c r="E1485" s="3">
        <v>3.3755401189188898</v>
      </c>
      <c r="G1485" s="2">
        <f t="shared" si="46"/>
        <v>-1.7162076934208097</v>
      </c>
      <c r="H1485" s="9">
        <f t="shared" si="47"/>
        <v>-0.18535043088944744</v>
      </c>
      <c r="L1485" s="9">
        <f>L1484+H1485</f>
        <v>645.50100270469659</v>
      </c>
      <c r="N1485" s="3">
        <v>645.5010027047</v>
      </c>
      <c r="O1485" s="3">
        <v>-0.185350430889447</v>
      </c>
    </row>
    <row r="1486" spans="1:15" x14ac:dyDescent="0.3">
      <c r="A1486">
        <v>-0.45564830126075401</v>
      </c>
      <c r="B1486">
        <v>-0.45564830126075401</v>
      </c>
      <c r="D1486" s="3">
        <v>0.19991667366600899</v>
      </c>
      <c r="E1486" s="3">
        <v>3.3755401189188898</v>
      </c>
      <c r="G1486" s="2">
        <f t="shared" si="46"/>
        <v>-1.6291508137725332</v>
      </c>
      <c r="H1486" s="9">
        <f t="shared" si="47"/>
        <v>-0.17594828788743361</v>
      </c>
      <c r="L1486" s="9">
        <f>L1485+H1486</f>
        <v>645.32505441680917</v>
      </c>
      <c r="N1486" s="3">
        <v>645.32505441681201</v>
      </c>
      <c r="O1486" s="3">
        <v>-0.175948287887433</v>
      </c>
    </row>
    <row r="1487" spans="1:15" x14ac:dyDescent="0.3">
      <c r="A1487">
        <v>-0.40821131874260902</v>
      </c>
      <c r="B1487">
        <v>-0.40821131874260902</v>
      </c>
      <c r="D1487" s="3">
        <v>0.19991667366600899</v>
      </c>
      <c r="E1487" s="3">
        <v>3.3755401189188898</v>
      </c>
      <c r="G1487" s="2">
        <f t="shared" si="46"/>
        <v>-1.4595419324083008</v>
      </c>
      <c r="H1487" s="9">
        <f t="shared" si="47"/>
        <v>-0.1576305287000965</v>
      </c>
      <c r="L1487" s="9">
        <f>L1486+H1487</f>
        <v>645.16742388810906</v>
      </c>
      <c r="N1487" s="3">
        <v>645.16742388811201</v>
      </c>
      <c r="O1487" s="3">
        <v>-0.157630528700096</v>
      </c>
    </row>
    <row r="1488" spans="1:15" x14ac:dyDescent="0.3">
      <c r="A1488">
        <v>-0.36171788769964203</v>
      </c>
      <c r="B1488">
        <v>-0.36171788769964203</v>
      </c>
      <c r="D1488" s="3">
        <v>0.19991667366600899</v>
      </c>
      <c r="E1488" s="3">
        <v>3.3755401189188898</v>
      </c>
      <c r="G1488" s="2">
        <f t="shared" si="46"/>
        <v>-1.2933066785751466</v>
      </c>
      <c r="H1488" s="9">
        <f t="shared" si="47"/>
        <v>-0.13967712128611581</v>
      </c>
      <c r="L1488" s="9">
        <f>L1487+H1488</f>
        <v>645.02774676682293</v>
      </c>
      <c r="N1488" s="3">
        <v>645.027746766826</v>
      </c>
      <c r="O1488" s="3">
        <v>-0.13967712128611501</v>
      </c>
    </row>
    <row r="1489" spans="1:15" x14ac:dyDescent="0.3">
      <c r="A1489">
        <v>-0.36910836137936598</v>
      </c>
      <c r="B1489">
        <v>-0.36910836137936598</v>
      </c>
      <c r="D1489" s="3">
        <v>0.19991667366600899</v>
      </c>
      <c r="E1489" s="3">
        <v>3.3755401189188898</v>
      </c>
      <c r="G1489" s="2">
        <f t="shared" si="46"/>
        <v>-1.3197309978937355</v>
      </c>
      <c r="H1489" s="9">
        <f t="shared" si="47"/>
        <v>-0.1425309477725234</v>
      </c>
      <c r="L1489" s="9">
        <f>L1488+H1489</f>
        <v>644.88521581905036</v>
      </c>
      <c r="N1489" s="3">
        <v>644.885215819054</v>
      </c>
      <c r="O1489" s="3">
        <v>-0.14253094777252301</v>
      </c>
    </row>
    <row r="1490" spans="1:15" x14ac:dyDescent="0.3">
      <c r="A1490">
        <v>-0.36539576566295401</v>
      </c>
      <c r="B1490">
        <v>-0.36539576566295401</v>
      </c>
      <c r="D1490" s="3">
        <v>0.19991667366600899</v>
      </c>
      <c r="E1490" s="3">
        <v>3.3755401189188898</v>
      </c>
      <c r="G1490" s="2">
        <f t="shared" si="46"/>
        <v>-1.3064567723213689</v>
      </c>
      <c r="H1490" s="9">
        <f t="shared" si="47"/>
        <v>-0.14109733141070785</v>
      </c>
      <c r="L1490" s="9">
        <f>L1489+H1490</f>
        <v>644.74411848763964</v>
      </c>
      <c r="N1490" s="3">
        <v>644.74411848764305</v>
      </c>
      <c r="O1490" s="3">
        <v>-0.14109733141070799</v>
      </c>
    </row>
    <row r="1491" spans="1:15" x14ac:dyDescent="0.3">
      <c r="A1491">
        <v>-0.37285597635784401</v>
      </c>
      <c r="B1491">
        <v>-0.37285597635784401</v>
      </c>
      <c r="D1491" s="3">
        <v>0.19991667366600899</v>
      </c>
      <c r="E1491" s="3">
        <v>3.3755401189188898</v>
      </c>
      <c r="G1491" s="2">
        <f t="shared" si="46"/>
        <v>-1.333130433324528</v>
      </c>
      <c r="H1491" s="9">
        <f t="shared" si="47"/>
        <v>-0.14397808679904903</v>
      </c>
      <c r="L1491" s="9">
        <f>L1490+H1491</f>
        <v>644.60014040084059</v>
      </c>
      <c r="N1491" s="3">
        <v>644.600140400844</v>
      </c>
      <c r="O1491" s="3">
        <v>-0.143978086799049</v>
      </c>
    </row>
    <row r="1492" spans="1:15" x14ac:dyDescent="0.3">
      <c r="A1492">
        <v>-0.34383887591119899</v>
      </c>
      <c r="B1492">
        <v>-0.34383887591119899</v>
      </c>
      <c r="D1492" s="3">
        <v>0.19991667366600899</v>
      </c>
      <c r="E1492" s="3">
        <v>3.3755401189188898</v>
      </c>
      <c r="G1492" s="2">
        <f t="shared" si="46"/>
        <v>-1.2293810444314526</v>
      </c>
      <c r="H1492" s="9">
        <f t="shared" si="47"/>
        <v>-0.13277315279859686</v>
      </c>
      <c r="L1492" s="9">
        <f>L1491+H1492</f>
        <v>644.46736724804202</v>
      </c>
      <c r="N1492" s="3">
        <v>644.46736724804498</v>
      </c>
      <c r="O1492" s="3">
        <v>-0.132773152798597</v>
      </c>
    </row>
    <row r="1493" spans="1:15" x14ac:dyDescent="0.3">
      <c r="A1493">
        <v>-0.32678392149881602</v>
      </c>
      <c r="B1493">
        <v>-0.32678392149881602</v>
      </c>
      <c r="D1493" s="3">
        <v>0.19991667366600899</v>
      </c>
      <c r="E1493" s="3">
        <v>3.3755401189188898</v>
      </c>
      <c r="G1493" s="2">
        <f t="shared" si="46"/>
        <v>-1.1684017918304721</v>
      </c>
      <c r="H1493" s="9">
        <f t="shared" si="47"/>
        <v>-0.12618739351769098</v>
      </c>
      <c r="L1493" s="9">
        <f>L1492+H1493</f>
        <v>644.34117985452428</v>
      </c>
      <c r="N1493" s="3">
        <v>644.34117985452701</v>
      </c>
      <c r="O1493" s="3">
        <v>-0.12618739351769101</v>
      </c>
    </row>
    <row r="1494" spans="1:15" x14ac:dyDescent="0.3">
      <c r="A1494">
        <v>-0.316931833685764</v>
      </c>
      <c r="B1494">
        <v>-0.316931833685764</v>
      </c>
      <c r="D1494" s="3">
        <v>0.19991667366600899</v>
      </c>
      <c r="E1494" s="3">
        <v>3.3755401189188898</v>
      </c>
      <c r="G1494" s="2">
        <f t="shared" si="46"/>
        <v>-1.1331760775381523</v>
      </c>
      <c r="H1494" s="9">
        <f t="shared" si="47"/>
        <v>-0.12238301637412045</v>
      </c>
      <c r="L1494" s="9">
        <f>L1493+H1494</f>
        <v>644.21879683815018</v>
      </c>
      <c r="N1494" s="3">
        <v>644.21879683815303</v>
      </c>
      <c r="O1494" s="3">
        <v>-0.12238301637412</v>
      </c>
    </row>
    <row r="1495" spans="1:15" x14ac:dyDescent="0.3">
      <c r="A1495">
        <v>-0.31051791562615</v>
      </c>
      <c r="B1495">
        <v>-0.31051791562615</v>
      </c>
      <c r="D1495" s="3">
        <v>0.19991667366600899</v>
      </c>
      <c r="E1495" s="3">
        <v>3.3755401189188898</v>
      </c>
      <c r="G1495" s="2">
        <f t="shared" si="46"/>
        <v>-1.1102433906448226</v>
      </c>
      <c r="H1495" s="9">
        <f t="shared" si="47"/>
        <v>-0.11990628618964083</v>
      </c>
      <c r="L1495" s="9">
        <f>L1494+H1495</f>
        <v>644.09889055196049</v>
      </c>
      <c r="N1495" s="3">
        <v>644.09889055196402</v>
      </c>
      <c r="O1495" s="3">
        <v>-0.119906286189641</v>
      </c>
    </row>
    <row r="1496" spans="1:15" x14ac:dyDescent="0.3">
      <c r="A1496">
        <v>-0.31051791562615</v>
      </c>
      <c r="B1496">
        <v>-0.31051791562615</v>
      </c>
      <c r="D1496" s="3">
        <v>0.19991667366600899</v>
      </c>
      <c r="E1496" s="3">
        <v>3.3755401189188898</v>
      </c>
      <c r="G1496" s="2">
        <f t="shared" si="46"/>
        <v>-1.1102433906448226</v>
      </c>
      <c r="H1496" s="9">
        <f t="shared" si="47"/>
        <v>-0.11990628618964083</v>
      </c>
      <c r="L1496" s="9">
        <f>L1495+H1496</f>
        <v>643.9789842657708</v>
      </c>
      <c r="N1496" s="3">
        <v>643.97898426577399</v>
      </c>
      <c r="O1496" s="3">
        <v>-0.119906286189641</v>
      </c>
    </row>
    <row r="1497" spans="1:15" x14ac:dyDescent="0.3">
      <c r="A1497">
        <v>-0.31137904293204099</v>
      </c>
      <c r="B1497">
        <v>-0.29936724506585799</v>
      </c>
      <c r="D1497" s="3">
        <v>0.19991667366600899</v>
      </c>
      <c r="E1497" s="3">
        <v>3.3755401189188898</v>
      </c>
      <c r="G1497" s="2">
        <f t="shared" si="46"/>
        <v>-1.0727760085223057</v>
      </c>
      <c r="H1497" s="9">
        <f t="shared" si="47"/>
        <v>-0.11585980892040902</v>
      </c>
      <c r="L1497" s="9">
        <f>L1496+H1497</f>
        <v>643.86312445685041</v>
      </c>
      <c r="N1497" s="3">
        <v>643.86312445685405</v>
      </c>
      <c r="O1497" s="3">
        <v>-0.11585980892040899</v>
      </c>
    </row>
    <row r="1498" spans="1:15" x14ac:dyDescent="0.3">
      <c r="A1498">
        <v>2.0592468847636001</v>
      </c>
      <c r="B1498">
        <v>1.60227055554701</v>
      </c>
      <c r="D1498" s="3">
        <v>0.65545663295783896</v>
      </c>
      <c r="E1498" s="3">
        <v>2.9200001596270599</v>
      </c>
      <c r="G1498" s="2">
        <f t="shared" si="46"/>
        <v>6.0283773074790759</v>
      </c>
      <c r="H1498" s="9">
        <f t="shared" si="47"/>
        <v>0.65106474920774016</v>
      </c>
      <c r="L1498" s="9">
        <f>L1497+H1498</f>
        <v>644.51418920605818</v>
      </c>
      <c r="N1498" s="3">
        <v>644.51418920606102</v>
      </c>
      <c r="O1498" s="3">
        <v>0.65106474920774104</v>
      </c>
    </row>
    <row r="1499" spans="1:15" x14ac:dyDescent="0.3">
      <c r="A1499">
        <v>7.34257567121373</v>
      </c>
      <c r="B1499">
        <v>3.6317754985154398</v>
      </c>
      <c r="D1499" s="3">
        <v>1.2004776812318401</v>
      </c>
      <c r="E1499" s="3">
        <v>2.3749791113530501</v>
      </c>
      <c r="G1499" s="2">
        <f t="shared" si="46"/>
        <v>17.43998916214596</v>
      </c>
      <c r="H1499" s="9">
        <f t="shared" si="47"/>
        <v>1.8835188295117635</v>
      </c>
      <c r="L1499" s="9">
        <f>L1498+H1499</f>
        <v>646.39770803556996</v>
      </c>
      <c r="N1499" s="3">
        <v>646.39770803557303</v>
      </c>
      <c r="O1499" s="3">
        <v>1.88351882951177</v>
      </c>
    </row>
    <row r="1500" spans="1:15" x14ac:dyDescent="0.3">
      <c r="A1500">
        <v>10.3981144330919</v>
      </c>
      <c r="B1500">
        <v>4.6970224189102403</v>
      </c>
      <c r="D1500" s="3">
        <v>1.52578227524709</v>
      </c>
      <c r="E1500" s="3">
        <v>2.0496745173378002</v>
      </c>
      <c r="G1500" s="2">
        <f t="shared" si="46"/>
        <v>25.492625857407237</v>
      </c>
      <c r="H1500" s="9">
        <f t="shared" si="47"/>
        <v>2.7532035925999812</v>
      </c>
      <c r="L1500" s="9">
        <f>L1499+H1500</f>
        <v>649.15091162816998</v>
      </c>
      <c r="N1500" s="3">
        <v>649.15091162817305</v>
      </c>
      <c r="O1500" s="3">
        <v>2.75320359259999</v>
      </c>
    </row>
    <row r="1501" spans="1:15" x14ac:dyDescent="0.3">
      <c r="A1501">
        <v>11.1815336826592</v>
      </c>
      <c r="B1501">
        <v>4.2106618764953998</v>
      </c>
      <c r="D1501" s="3">
        <v>1.69346980853081</v>
      </c>
      <c r="E1501" s="3">
        <v>1.8819869840540799</v>
      </c>
      <c r="G1501" s="2">
        <f t="shared" si="46"/>
        <v>26.860000550470751</v>
      </c>
      <c r="H1501" s="9">
        <f t="shared" si="47"/>
        <v>2.900880059450841</v>
      </c>
      <c r="L1501" s="9">
        <f>L1500+H1501</f>
        <v>652.05179168762083</v>
      </c>
      <c r="N1501" s="3">
        <v>652.05179168762402</v>
      </c>
      <c r="O1501" s="3">
        <v>2.9008800594508499</v>
      </c>
    </row>
    <row r="1502" spans="1:15" x14ac:dyDescent="0.3">
      <c r="A1502">
        <v>11.391689082021999</v>
      </c>
      <c r="B1502">
        <v>4.8223413097524004</v>
      </c>
      <c r="D1502" s="3">
        <v>1.75450049382776</v>
      </c>
      <c r="E1502" s="3">
        <v>1.87065304075801</v>
      </c>
      <c r="G1502" s="2">
        <f t="shared" si="46"/>
        <v>29.007651554601193</v>
      </c>
      <c r="H1502" s="9">
        <f t="shared" si="47"/>
        <v>3.1328263678969286</v>
      </c>
      <c r="L1502" s="9">
        <f>L1501+H1502</f>
        <v>655.18461805551772</v>
      </c>
      <c r="N1502" s="3">
        <v>655.18461805552101</v>
      </c>
      <c r="O1502" s="3">
        <v>3.1328263678969499</v>
      </c>
    </row>
    <row r="1503" spans="1:15" x14ac:dyDescent="0.3">
      <c r="A1503">
        <v>12.400742478928599</v>
      </c>
      <c r="B1503">
        <v>6.0717821126905296</v>
      </c>
      <c r="D1503" s="3">
        <v>1.70207776829766</v>
      </c>
      <c r="E1503" s="3">
        <v>1.9230757662881099</v>
      </c>
      <c r="G1503" s="2">
        <f t="shared" si="46"/>
        <v>32.783525122865562</v>
      </c>
      <c r="H1503" s="9">
        <f t="shared" si="47"/>
        <v>3.5406207132694809</v>
      </c>
      <c r="L1503" s="9">
        <f>L1502+H1503</f>
        <v>658.72523876878722</v>
      </c>
      <c r="N1503" s="3">
        <v>658.72523876879097</v>
      </c>
      <c r="O1503" s="3">
        <v>3.5406207132695</v>
      </c>
    </row>
    <row r="1504" spans="1:15" x14ac:dyDescent="0.3">
      <c r="A1504">
        <v>11.514095041225101</v>
      </c>
      <c r="B1504">
        <v>4.5936006206670301</v>
      </c>
      <c r="D1504" s="3">
        <v>1.5321659446746401</v>
      </c>
      <c r="E1504" s="3">
        <v>2.0929875899111301</v>
      </c>
      <c r="G1504" s="2">
        <f t="shared" si="46"/>
        <v>27.255853397976402</v>
      </c>
      <c r="H1504" s="9">
        <f t="shared" si="47"/>
        <v>2.9436321669814509</v>
      </c>
      <c r="L1504" s="9">
        <f>L1503+H1504</f>
        <v>661.66887093576872</v>
      </c>
      <c r="N1504" s="3">
        <v>661.66887093577202</v>
      </c>
      <c r="O1504" s="3">
        <v>2.94363216698147</v>
      </c>
    </row>
    <row r="1505" spans="1:15" x14ac:dyDescent="0.3">
      <c r="A1505">
        <v>11.7385341998817</v>
      </c>
      <c r="B1505">
        <v>6.5878201648690498</v>
      </c>
      <c r="D1505" s="3">
        <v>1.20345174476691</v>
      </c>
      <c r="E1505" s="3">
        <v>2.4217017898188602</v>
      </c>
      <c r="G1505" s="2">
        <f t="shared" si="46"/>
        <v>30.080495348121829</v>
      </c>
      <c r="H1505" s="9">
        <f t="shared" si="47"/>
        <v>3.2486934975971575</v>
      </c>
      <c r="L1505" s="9">
        <f>L1504+H1505</f>
        <v>664.9175644333659</v>
      </c>
      <c r="N1505" s="3">
        <v>664.91756443336897</v>
      </c>
      <c r="O1505" s="3">
        <v>3.2486934975971802</v>
      </c>
    </row>
    <row r="1506" spans="1:15" x14ac:dyDescent="0.3">
      <c r="A1506">
        <v>9.6432754905556894</v>
      </c>
      <c r="B1506">
        <v>8.7443368708015008</v>
      </c>
      <c r="D1506" s="3">
        <v>0.65566622504221495</v>
      </c>
      <c r="E1506" s="3">
        <v>2.9694873095435601</v>
      </c>
      <c r="G1506" s="2">
        <f t="shared" si="46"/>
        <v>32.288967406153667</v>
      </c>
      <c r="H1506" s="9">
        <f t="shared" si="47"/>
        <v>3.4872084798645959</v>
      </c>
      <c r="L1506" s="9">
        <f>L1505+H1506</f>
        <v>668.40477291323054</v>
      </c>
      <c r="N1506" s="3">
        <v>668.40477291323396</v>
      </c>
      <c r="O1506" s="3">
        <v>3.4872084798645999</v>
      </c>
    </row>
    <row r="1507" spans="1:15" x14ac:dyDescent="0.3">
      <c r="A1507">
        <v>1.44812415342059</v>
      </c>
      <c r="B1507">
        <v>7.7892996801898997</v>
      </c>
      <c r="D1507" s="3">
        <v>0.19991667441802</v>
      </c>
      <c r="E1507" s="3">
        <v>3.4252368601677601</v>
      </c>
      <c r="G1507" s="2">
        <f t="shared" si="46"/>
        <v>26.969700544375645</v>
      </c>
      <c r="H1507" s="9">
        <f t="shared" si="47"/>
        <v>2.9127276587925697</v>
      </c>
      <c r="L1507" s="9">
        <f>L1506+H1507</f>
        <v>671.31750057202316</v>
      </c>
      <c r="N1507" s="3">
        <v>671.31750057202601</v>
      </c>
      <c r="O1507" s="3">
        <v>2.9127276587925701</v>
      </c>
    </row>
    <row r="1508" spans="1:15" x14ac:dyDescent="0.3">
      <c r="A1508">
        <v>-0.431513707782538</v>
      </c>
      <c r="B1508">
        <v>0.323550032786872</v>
      </c>
      <c r="D1508" s="3">
        <v>0.19991667441802</v>
      </c>
      <c r="E1508" s="3">
        <v>3.4252368601677601</v>
      </c>
      <c r="G1508" s="2">
        <f t="shared" si="46"/>
        <v>1.0219687129844071</v>
      </c>
      <c r="H1508" s="9">
        <f t="shared" si="47"/>
        <v>0.11037262100231596</v>
      </c>
      <c r="L1508" s="9">
        <f>L1507+H1508</f>
        <v>671.42787319302545</v>
      </c>
      <c r="N1508" s="3">
        <v>671.42787319302897</v>
      </c>
      <c r="O1508" s="3">
        <v>0.110372621002316</v>
      </c>
    </row>
    <row r="1509" spans="1:15" x14ac:dyDescent="0.3">
      <c r="A1509">
        <v>-0.48844827434888899</v>
      </c>
      <c r="B1509">
        <v>-0.48844827434888899</v>
      </c>
      <c r="D1509" s="3">
        <v>0.19991667441802</v>
      </c>
      <c r="E1509" s="3">
        <v>3.4252368601677601</v>
      </c>
      <c r="G1509" s="2">
        <f t="shared" si="46"/>
        <v>-1.7706999882181997</v>
      </c>
      <c r="H1509" s="9">
        <f t="shared" si="47"/>
        <v>-0.19123559872756557</v>
      </c>
      <c r="L1509" s="9">
        <f>L1508+H1509</f>
        <v>671.23663759429792</v>
      </c>
      <c r="N1509" s="3">
        <v>671.23663759430099</v>
      </c>
      <c r="O1509" s="3">
        <v>-0.19123559872756499</v>
      </c>
    </row>
    <row r="1510" spans="1:15" x14ac:dyDescent="0.3">
      <c r="A1510">
        <v>-0.433484969192245</v>
      </c>
      <c r="B1510">
        <v>-0.433484969192245</v>
      </c>
      <c r="D1510" s="3">
        <v>0.19991667441802</v>
      </c>
      <c r="E1510" s="3">
        <v>3.4252368601677601</v>
      </c>
      <c r="G1510" s="2">
        <f t="shared" si="46"/>
        <v>-1.5714495682570748</v>
      </c>
      <c r="H1510" s="9">
        <f t="shared" si="47"/>
        <v>-0.16971655337176408</v>
      </c>
      <c r="L1510" s="9">
        <f>L1509+H1510</f>
        <v>671.0669210409261</v>
      </c>
      <c r="N1510" s="3">
        <v>671.06692104092895</v>
      </c>
      <c r="O1510" s="3">
        <v>-0.169716553371764</v>
      </c>
    </row>
    <row r="1511" spans="1:15" x14ac:dyDescent="0.3">
      <c r="A1511">
        <v>-0.42490331746204402</v>
      </c>
      <c r="B1511">
        <v>-0.42490331746204402</v>
      </c>
      <c r="D1511" s="3">
        <v>0.19991667441802</v>
      </c>
      <c r="E1511" s="3">
        <v>3.4252368601677601</v>
      </c>
      <c r="G1511" s="2">
        <f t="shared" si="46"/>
        <v>-1.5403397631547526</v>
      </c>
      <c r="H1511" s="9">
        <f t="shared" si="47"/>
        <v>-0.16635669442071324</v>
      </c>
      <c r="L1511" s="9">
        <f>L1510+H1511</f>
        <v>670.90056434650535</v>
      </c>
      <c r="N1511" s="3">
        <v>670.90056434650899</v>
      </c>
      <c r="O1511" s="3">
        <v>-0.16635669442071299</v>
      </c>
    </row>
    <row r="1512" spans="1:15" x14ac:dyDescent="0.3">
      <c r="A1512">
        <v>-0.433484969192245</v>
      </c>
      <c r="B1512">
        <v>-0.433484969192245</v>
      </c>
      <c r="D1512" s="3">
        <v>0.19991667441802</v>
      </c>
      <c r="E1512" s="3">
        <v>3.4252368601677601</v>
      </c>
      <c r="G1512" s="2">
        <f t="shared" si="46"/>
        <v>-1.5714495682570748</v>
      </c>
      <c r="H1512" s="9">
        <f t="shared" si="47"/>
        <v>-0.16971655337176408</v>
      </c>
      <c r="L1512" s="9">
        <f>L1511+H1512</f>
        <v>670.73084779313353</v>
      </c>
      <c r="N1512" s="3">
        <v>670.73084779313695</v>
      </c>
      <c r="O1512" s="3">
        <v>-0.169716553371764</v>
      </c>
    </row>
    <row r="1513" spans="1:15" x14ac:dyDescent="0.3">
      <c r="A1513">
        <v>-0.43783589249340199</v>
      </c>
      <c r="B1513">
        <v>-0.43783589249340199</v>
      </c>
      <c r="D1513" s="3">
        <v>0.19991667441802</v>
      </c>
      <c r="E1513" s="3">
        <v>3.4252368601677601</v>
      </c>
      <c r="G1513" s="2">
        <f t="shared" si="46"/>
        <v>-1.5872223332409758</v>
      </c>
      <c r="H1513" s="9">
        <f t="shared" si="47"/>
        <v>-0.17142001199002541</v>
      </c>
      <c r="L1513" s="9">
        <f>L1512+H1513</f>
        <v>670.55942778114354</v>
      </c>
      <c r="N1513" s="3">
        <v>670.55942778114695</v>
      </c>
      <c r="O1513" s="3">
        <v>-0.17142001199002499</v>
      </c>
    </row>
    <row r="1514" spans="1:15" x14ac:dyDescent="0.3">
      <c r="A1514">
        <v>-0.45564830126075401</v>
      </c>
      <c r="B1514">
        <v>-0.45564830126075401</v>
      </c>
      <c r="D1514" s="3">
        <v>0.19991667441802</v>
      </c>
      <c r="E1514" s="3">
        <v>3.4252368601677601</v>
      </c>
      <c r="G1514" s="2">
        <f t="shared" si="46"/>
        <v>-1.6517950498434288</v>
      </c>
      <c r="H1514" s="9">
        <f t="shared" si="47"/>
        <v>-0.17839386538309029</v>
      </c>
      <c r="L1514" s="9">
        <f>L1513+H1514</f>
        <v>670.38103391576044</v>
      </c>
      <c r="N1514" s="3">
        <v>670.38103391576396</v>
      </c>
      <c r="O1514" s="3">
        <v>-0.17839386538308999</v>
      </c>
    </row>
    <row r="1515" spans="1:15" x14ac:dyDescent="0.3">
      <c r="A1515">
        <v>-0.47413160565817503</v>
      </c>
      <c r="B1515">
        <v>-0.47413160565817503</v>
      </c>
      <c r="D1515" s="3">
        <v>0.19991667441802</v>
      </c>
      <c r="E1515" s="3">
        <v>3.4252368601677601</v>
      </c>
      <c r="G1515" s="2">
        <f t="shared" si="46"/>
        <v>-1.7187998661105643</v>
      </c>
      <c r="H1515" s="9">
        <f t="shared" si="47"/>
        <v>-0.18563038553994096</v>
      </c>
      <c r="L1515" s="9">
        <f>L1514+H1515</f>
        <v>670.19540353022046</v>
      </c>
      <c r="N1515" s="3">
        <v>670.19540353022398</v>
      </c>
      <c r="O1515" s="3">
        <v>-0.18563038553994099</v>
      </c>
    </row>
    <row r="1516" spans="1:15" x14ac:dyDescent="0.3">
      <c r="A1516">
        <v>-0.49330898236315202</v>
      </c>
      <c r="B1516">
        <v>-0.49330898236315202</v>
      </c>
      <c r="D1516" s="3">
        <v>0.19991667441802</v>
      </c>
      <c r="E1516" s="3">
        <v>3.4252368601677601</v>
      </c>
      <c r="G1516" s="2">
        <f t="shared" si="46"/>
        <v>-1.7883208010566949</v>
      </c>
      <c r="H1516" s="9">
        <f t="shared" si="47"/>
        <v>-0.19313864651412305</v>
      </c>
      <c r="L1516" s="9">
        <f>L1515+H1516</f>
        <v>670.00226488370629</v>
      </c>
      <c r="N1516" s="3">
        <v>670.00226488371004</v>
      </c>
      <c r="O1516" s="3">
        <v>-0.19313864651412299</v>
      </c>
    </row>
    <row r="1517" spans="1:15" x14ac:dyDescent="0.3">
      <c r="A1517">
        <v>-0.49594697053166997</v>
      </c>
      <c r="B1517">
        <v>-0.48421041672842202</v>
      </c>
      <c r="D1517" s="3">
        <v>0.19991667441802</v>
      </c>
      <c r="E1517" s="3">
        <v>3.4252368601677601</v>
      </c>
      <c r="G1517" s="2">
        <f t="shared" si="46"/>
        <v>-1.7576834364917662</v>
      </c>
      <c r="H1517" s="9">
        <f t="shared" si="47"/>
        <v>-0.18982981114111075</v>
      </c>
      <c r="L1517" s="9">
        <f>L1516+H1517</f>
        <v>669.81243507256522</v>
      </c>
      <c r="N1517" s="3">
        <v>669.81243507256897</v>
      </c>
      <c r="O1517" s="3">
        <v>-0.189829811141111</v>
      </c>
    </row>
    <row r="1518" spans="1:15" x14ac:dyDescent="0.3">
      <c r="A1518">
        <v>-0.521168796548928</v>
      </c>
      <c r="B1518">
        <v>-0.50947066897770199</v>
      </c>
      <c r="D1518" s="3">
        <v>0.19991667441802</v>
      </c>
      <c r="E1518" s="3">
        <v>3.4252368601677601</v>
      </c>
      <c r="G1518" s="2">
        <f t="shared" si="46"/>
        <v>-1.8492480471732557</v>
      </c>
      <c r="H1518" s="9">
        <f t="shared" si="47"/>
        <v>-0.19971878909471158</v>
      </c>
      <c r="L1518" s="9">
        <f>L1517+H1518</f>
        <v>669.61271628347049</v>
      </c>
      <c r="N1518" s="3">
        <v>669.61271628347401</v>
      </c>
      <c r="O1518" s="3">
        <v>-0.199718789094712</v>
      </c>
    </row>
    <row r="1519" spans="1:15" x14ac:dyDescent="0.3">
      <c r="A1519">
        <v>-0.52861181594680096</v>
      </c>
      <c r="B1519">
        <v>-0.52861181594680096</v>
      </c>
      <c r="D1519" s="3">
        <v>0.19991667441802</v>
      </c>
      <c r="E1519" s="3">
        <v>3.4252368601677601</v>
      </c>
      <c r="G1519" s="2">
        <f t="shared" si="46"/>
        <v>-1.9162989930033532</v>
      </c>
      <c r="H1519" s="9">
        <f t="shared" si="47"/>
        <v>-0.20696029124436213</v>
      </c>
      <c r="L1519" s="9">
        <f>L1518+H1519</f>
        <v>669.40575599222609</v>
      </c>
      <c r="N1519" s="3">
        <v>669.40575599222905</v>
      </c>
      <c r="O1519" s="3">
        <v>-0.20696029124436199</v>
      </c>
    </row>
    <row r="1520" spans="1:15" x14ac:dyDescent="0.3">
      <c r="A1520">
        <v>-0.54444768779348296</v>
      </c>
      <c r="B1520">
        <v>-0.54444768779348296</v>
      </c>
      <c r="D1520" s="3">
        <v>0.19991667441802</v>
      </c>
      <c r="E1520" s="3">
        <v>3.4252368601677601</v>
      </c>
      <c r="G1520" s="2">
        <f t="shared" si="46"/>
        <v>-1.9737064598016001</v>
      </c>
      <c r="H1520" s="9">
        <f t="shared" si="47"/>
        <v>-0.21316029765857281</v>
      </c>
      <c r="L1520" s="9">
        <f>L1519+H1520</f>
        <v>669.19259569456756</v>
      </c>
      <c r="N1520" s="3">
        <v>669.19259569457097</v>
      </c>
      <c r="O1520" s="3">
        <v>-0.213160297658572</v>
      </c>
    </row>
    <row r="1521" spans="1:15" x14ac:dyDescent="0.3">
      <c r="A1521">
        <v>-0.53384230658450704</v>
      </c>
      <c r="B1521">
        <v>-0.53384230658450704</v>
      </c>
      <c r="D1521" s="3">
        <v>0.19991667441802</v>
      </c>
      <c r="E1521" s="3">
        <v>3.4252368601677601</v>
      </c>
      <c r="G1521" s="2">
        <f t="shared" si="46"/>
        <v>-1.9352603246262514</v>
      </c>
      <c r="H1521" s="9">
        <f t="shared" si="47"/>
        <v>-0.20900811505963515</v>
      </c>
      <c r="L1521" s="9">
        <f>L1520+H1521</f>
        <v>668.98358757950791</v>
      </c>
      <c r="N1521" s="3">
        <v>668.98358757951098</v>
      </c>
      <c r="O1521" s="3">
        <v>-0.20900811505963501</v>
      </c>
    </row>
    <row r="1522" spans="1:15" x14ac:dyDescent="0.3">
      <c r="A1522">
        <v>-0.167467425891795</v>
      </c>
      <c r="B1522">
        <v>-0.23980622123558101</v>
      </c>
      <c r="D1522" s="3">
        <v>0.64627093451843098</v>
      </c>
      <c r="E1522" s="3">
        <v>2.9788826000673501</v>
      </c>
      <c r="G1522" s="2">
        <f t="shared" si="46"/>
        <v>-0.82258390965906025</v>
      </c>
      <c r="H1522" s="9">
        <f t="shared" si="47"/>
        <v>-8.8839062243178502E-2</v>
      </c>
      <c r="L1522" s="9">
        <f>L1521+H1522</f>
        <v>668.8947485172647</v>
      </c>
      <c r="N1522" s="3">
        <v>668.894748517268</v>
      </c>
      <c r="O1522" s="3">
        <v>-8.8839062243178599E-2</v>
      </c>
    </row>
    <row r="1523" spans="1:15" x14ac:dyDescent="0.3">
      <c r="A1523">
        <v>3.9920641485093502</v>
      </c>
      <c r="B1523">
        <v>0.57196985102678499</v>
      </c>
      <c r="D1523" s="3">
        <v>1.1953456335759201</v>
      </c>
      <c r="E1523" s="3">
        <v>2.4298079010098501</v>
      </c>
      <c r="G1523" s="2">
        <f t="shared" si="46"/>
        <v>6.1616733120399338</v>
      </c>
      <c r="H1523" s="9">
        <f t="shared" si="47"/>
        <v>0.66546071770031279</v>
      </c>
      <c r="L1523" s="9">
        <f>L1522+H1523</f>
        <v>669.56020923496499</v>
      </c>
      <c r="N1523" s="3">
        <v>669.56020923496806</v>
      </c>
      <c r="O1523" s="3">
        <v>0.66546071770031601</v>
      </c>
    </row>
    <row r="1524" spans="1:15" x14ac:dyDescent="0.3">
      <c r="A1524">
        <v>7.0281448488785099</v>
      </c>
      <c r="B1524">
        <v>0.93937461352072205</v>
      </c>
      <c r="D1524" s="3">
        <v>1.5253919882395801</v>
      </c>
      <c r="E1524" s="3">
        <v>2.0997615463461901</v>
      </c>
      <c r="G1524" s="2">
        <f t="shared" si="46"/>
        <v>12.69313853575118</v>
      </c>
      <c r="H1524" s="9">
        <f t="shared" si="47"/>
        <v>1.3708589618611275</v>
      </c>
      <c r="L1524" s="9">
        <f>L1523+H1524</f>
        <v>670.93106819682612</v>
      </c>
      <c r="N1524" s="3">
        <v>670.93106819682896</v>
      </c>
      <c r="O1524" s="3">
        <v>1.37085896186113</v>
      </c>
    </row>
    <row r="1525" spans="1:15" x14ac:dyDescent="0.3">
      <c r="A1525">
        <v>7.2010166846617301</v>
      </c>
      <c r="B1525">
        <v>0.72784772046083301</v>
      </c>
      <c r="D1525" s="3">
        <v>1.6960414679389499</v>
      </c>
      <c r="E1525" s="3">
        <v>1.92911206664682</v>
      </c>
      <c r="G1525" s="2">
        <f t="shared" si="46"/>
        <v>13.617322728728926</v>
      </c>
      <c r="H1525" s="9">
        <f t="shared" si="47"/>
        <v>1.4706708547027239</v>
      </c>
      <c r="L1525" s="9">
        <f>L1524+H1525</f>
        <v>672.40173905152881</v>
      </c>
      <c r="N1525" s="3">
        <v>672.40173905153199</v>
      </c>
      <c r="O1525" s="3">
        <v>1.4706708547027201</v>
      </c>
    </row>
    <row r="1526" spans="1:15" x14ac:dyDescent="0.3">
      <c r="A1526">
        <v>7.4459745215684299</v>
      </c>
      <c r="B1526">
        <v>0.67445325501456099</v>
      </c>
      <c r="D1526" s="3">
        <v>1.7486930549327</v>
      </c>
      <c r="E1526" s="3">
        <v>1.8764604796530699</v>
      </c>
      <c r="G1526" s="2">
        <f t="shared" si="46"/>
        <v>14.286308811480744</v>
      </c>
      <c r="H1526" s="9">
        <f t="shared" si="47"/>
        <v>1.5429213516399203</v>
      </c>
      <c r="L1526" s="9">
        <f>L1525+H1526</f>
        <v>673.94466040316877</v>
      </c>
      <c r="N1526" s="3">
        <v>673.94466040317195</v>
      </c>
      <c r="O1526" s="3">
        <v>1.5429213516399201</v>
      </c>
    </row>
    <row r="1527" spans="1:15" x14ac:dyDescent="0.3">
      <c r="A1527">
        <v>10.4483382449872</v>
      </c>
      <c r="B1527">
        <v>1.59687224507103</v>
      </c>
      <c r="D1527" s="3">
        <v>1.6960414679389499</v>
      </c>
      <c r="E1527" s="3">
        <v>1.92911206664682</v>
      </c>
      <c r="G1527" s="2">
        <f t="shared" si="46"/>
        <v>20.801360451410684</v>
      </c>
      <c r="H1527" s="9">
        <f t="shared" si="47"/>
        <v>2.2465469287523536</v>
      </c>
      <c r="L1527" s="9">
        <f>L1526+H1527</f>
        <v>676.19120733192108</v>
      </c>
      <c r="N1527" s="3">
        <v>676.19120733192403</v>
      </c>
      <c r="O1527" s="3">
        <v>2.2465469287523598</v>
      </c>
    </row>
    <row r="1528" spans="1:15" x14ac:dyDescent="0.3">
      <c r="A1528">
        <v>10.189063181919501</v>
      </c>
      <c r="B1528">
        <v>1.76365075723222</v>
      </c>
      <c r="D1528" s="3">
        <v>1.5253919882395801</v>
      </c>
      <c r="E1528" s="3">
        <v>2.0997615463461901</v>
      </c>
      <c r="G1528" s="2">
        <f t="shared" si="46"/>
        <v>19.245561386587443</v>
      </c>
      <c r="H1528" s="9">
        <f t="shared" si="47"/>
        <v>2.078520629751444</v>
      </c>
      <c r="L1528" s="9">
        <f>L1527+H1528</f>
        <v>678.26972796167252</v>
      </c>
      <c r="N1528" s="3">
        <v>678.26972796167604</v>
      </c>
      <c r="O1528" s="3">
        <v>2.0785206297514498</v>
      </c>
    </row>
    <row r="1529" spans="1:15" x14ac:dyDescent="0.3">
      <c r="A1529">
        <v>6.2151271922242204</v>
      </c>
      <c r="B1529">
        <v>1.0583506929159201</v>
      </c>
      <c r="D1529" s="3">
        <v>1.1953456335759201</v>
      </c>
      <c r="E1529" s="3">
        <v>2.4298079010098501</v>
      </c>
      <c r="G1529" s="2">
        <f t="shared" si="46"/>
        <v>10.000814027030541</v>
      </c>
      <c r="H1529" s="9">
        <f t="shared" si="47"/>
        <v>1.0800879149192986</v>
      </c>
      <c r="L1529" s="9">
        <f>L1528+H1529</f>
        <v>679.34981587659183</v>
      </c>
      <c r="N1529" s="3">
        <v>679.34981587659502</v>
      </c>
      <c r="O1529" s="3">
        <v>1.0800879149192999</v>
      </c>
    </row>
    <row r="1530" spans="1:15" x14ac:dyDescent="0.3">
      <c r="A1530">
        <v>0.74512834442937603</v>
      </c>
      <c r="B1530">
        <v>0.45891400620249201</v>
      </c>
      <c r="D1530" s="3">
        <v>0.64627093451843098</v>
      </c>
      <c r="E1530" s="3">
        <v>2.9788826000673501</v>
      </c>
      <c r="G1530" s="2">
        <f t="shared" si="46"/>
        <v>1.8486057394943476</v>
      </c>
      <c r="H1530" s="9">
        <f t="shared" si="47"/>
        <v>0.19964941986538956</v>
      </c>
      <c r="L1530" s="9">
        <f>L1529+H1530</f>
        <v>679.54946529645724</v>
      </c>
      <c r="N1530" s="3">
        <v>679.54946529646099</v>
      </c>
      <c r="O1530" s="3">
        <v>0.19964941986538901</v>
      </c>
    </row>
    <row r="1531" spans="1:15" x14ac:dyDescent="0.3">
      <c r="A1531">
        <v>-0.367192924968895</v>
      </c>
      <c r="B1531">
        <v>1.49470175584357</v>
      </c>
      <c r="D1531" s="3">
        <v>0.199916674990194</v>
      </c>
      <c r="E1531" s="3">
        <v>3.4735608228641</v>
      </c>
      <c r="G1531" s="2">
        <f t="shared" si="46"/>
        <v>5.1185294723247008</v>
      </c>
      <c r="H1531" s="9">
        <f t="shared" si="47"/>
        <v>0.55280118301106762</v>
      </c>
      <c r="L1531" s="9">
        <f>L1530+H1531</f>
        <v>680.10226647946831</v>
      </c>
      <c r="N1531" s="3">
        <v>680.10226647947195</v>
      </c>
      <c r="O1531" s="3">
        <v>0.55280118301106995</v>
      </c>
    </row>
    <row r="1532" spans="1:15" x14ac:dyDescent="0.3">
      <c r="A1532">
        <v>-0.649244575436002</v>
      </c>
      <c r="B1532">
        <v>-0.27780391570748802</v>
      </c>
      <c r="D1532" s="3">
        <v>0.199916674990194</v>
      </c>
      <c r="E1532" s="3">
        <v>3.4735608228641</v>
      </c>
      <c r="G1532" s="2">
        <f t="shared" si="46"/>
        <v>-1.0947636148163569</v>
      </c>
      <c r="H1532" s="9">
        <f t="shared" si="47"/>
        <v>-0.11823447040016653</v>
      </c>
      <c r="L1532" s="9">
        <f>L1531+H1532</f>
        <v>679.98403200906819</v>
      </c>
      <c r="N1532" s="3">
        <v>679.98403200907103</v>
      </c>
      <c r="O1532" s="3">
        <v>-0.11823447040016601</v>
      </c>
    </row>
    <row r="1533" spans="1:15" x14ac:dyDescent="0.3">
      <c r="A1533">
        <v>-0.72191781297293001</v>
      </c>
      <c r="B1533">
        <v>-0.72191781297293001</v>
      </c>
      <c r="D1533" s="3">
        <v>0.199916674990194</v>
      </c>
      <c r="E1533" s="3">
        <v>3.4735608228641</v>
      </c>
      <c r="G1533" s="2">
        <f t="shared" si="46"/>
        <v>-2.6519488412562429</v>
      </c>
      <c r="H1533" s="9">
        <f t="shared" si="47"/>
        <v>-0.28641047485567422</v>
      </c>
      <c r="L1533" s="9">
        <f>L1532+H1533</f>
        <v>679.69762153421254</v>
      </c>
      <c r="N1533" s="3">
        <v>679.69762153421595</v>
      </c>
      <c r="O1533" s="3">
        <v>-0.286410474855674</v>
      </c>
    </row>
    <row r="1534" spans="1:15" x14ac:dyDescent="0.3">
      <c r="A1534">
        <v>-0.69912540172472903</v>
      </c>
      <c r="B1534">
        <v>-0.68762757406369501</v>
      </c>
      <c r="D1534" s="3">
        <v>0.199916674990194</v>
      </c>
      <c r="E1534" s="3">
        <v>3.4735608228641</v>
      </c>
      <c r="G1534" s="2">
        <f t="shared" si="46"/>
        <v>-2.5282830277027246</v>
      </c>
      <c r="H1534" s="9">
        <f t="shared" si="47"/>
        <v>-0.27305456699189429</v>
      </c>
      <c r="L1534" s="9">
        <f>L1533+H1534</f>
        <v>679.4245669672207</v>
      </c>
      <c r="N1534" s="3">
        <v>679.424566967224</v>
      </c>
      <c r="O1534" s="3">
        <v>-0.27305456699189401</v>
      </c>
    </row>
    <row r="1535" spans="1:15" x14ac:dyDescent="0.3">
      <c r="A1535">
        <v>-0.681304012146565</v>
      </c>
      <c r="B1535">
        <v>-0.681304012146565</v>
      </c>
      <c r="D1535" s="3">
        <v>0.199916674990194</v>
      </c>
      <c r="E1535" s="3">
        <v>3.4735608228641</v>
      </c>
      <c r="G1535" s="2">
        <f t="shared" si="46"/>
        <v>-2.5027549578182553</v>
      </c>
      <c r="H1535" s="9">
        <f t="shared" si="47"/>
        <v>-0.27029753544437157</v>
      </c>
      <c r="L1535" s="9">
        <f>L1534+H1535</f>
        <v>679.15426943177636</v>
      </c>
      <c r="N1535" s="3">
        <v>679.15426943177999</v>
      </c>
      <c r="O1535" s="3">
        <v>-0.27029753544437102</v>
      </c>
    </row>
    <row r="1536" spans="1:15" x14ac:dyDescent="0.3">
      <c r="A1536">
        <v>-0.668244102150928</v>
      </c>
      <c r="B1536">
        <v>-0.668244102150928</v>
      </c>
      <c r="D1536" s="3">
        <v>0.199916674990194</v>
      </c>
      <c r="E1536" s="3">
        <v>3.4735608228641</v>
      </c>
      <c r="G1536" s="2">
        <f t="shared" si="46"/>
        <v>-2.4547796723252802</v>
      </c>
      <c r="H1536" s="9">
        <f t="shared" si="47"/>
        <v>-0.26511620461113022</v>
      </c>
      <c r="L1536" s="9">
        <f>L1535+H1536</f>
        <v>678.88915322716525</v>
      </c>
      <c r="N1536" s="3">
        <v>678.889153227169</v>
      </c>
      <c r="O1536" s="3">
        <v>-0.26511620461113</v>
      </c>
    </row>
    <row r="1537" spans="1:15" x14ac:dyDescent="0.3">
      <c r="A1537">
        <v>-0.61229744128056796</v>
      </c>
      <c r="B1537">
        <v>-0.61229744128056796</v>
      </c>
      <c r="D1537" s="3">
        <v>0.199916674990194</v>
      </c>
      <c r="E1537" s="3">
        <v>3.4735608228641</v>
      </c>
      <c r="G1537" s="2">
        <f t="shared" si="46"/>
        <v>-2.2492608725379273</v>
      </c>
      <c r="H1537" s="9">
        <f t="shared" si="47"/>
        <v>-0.24292017423409612</v>
      </c>
      <c r="L1537" s="9">
        <f>L1536+H1537</f>
        <v>678.64623305293117</v>
      </c>
      <c r="N1537" s="3">
        <v>678.64623305293401</v>
      </c>
      <c r="O1537" s="3">
        <v>-0.24292017423409601</v>
      </c>
    </row>
    <row r="1538" spans="1:15" x14ac:dyDescent="0.3">
      <c r="A1538">
        <v>-0.55847339817865205</v>
      </c>
      <c r="B1538">
        <v>-0.54678638433345494</v>
      </c>
      <c r="D1538" s="3">
        <v>0.199916674990194</v>
      </c>
      <c r="E1538" s="3">
        <v>3.4735608228641</v>
      </c>
      <c r="G1538" s="2">
        <f t="shared" si="46"/>
        <v>-2.0109439079305527</v>
      </c>
      <c r="H1538" s="9">
        <f t="shared" si="47"/>
        <v>-0.21718194205649968</v>
      </c>
      <c r="L1538" s="9">
        <f>L1537+H1538</f>
        <v>678.42905111087464</v>
      </c>
      <c r="N1538" s="3">
        <v>678.42905111087805</v>
      </c>
      <c r="O1538" s="3">
        <v>-0.21718194205649899</v>
      </c>
    </row>
    <row r="1539" spans="1:15" x14ac:dyDescent="0.3">
      <c r="A1539">
        <v>-0.51829322643437004</v>
      </c>
      <c r="B1539">
        <v>-0.51829322643437004</v>
      </c>
      <c r="D1539" s="3">
        <v>0.199916674990194</v>
      </c>
      <c r="E1539" s="3">
        <v>3.4735608228641</v>
      </c>
      <c r="G1539" s="2">
        <f t="shared" ref="G1539:G1602" si="48">A1539*D1539+B1539*E1539</f>
        <v>-1.9039385045969588</v>
      </c>
      <c r="H1539" s="9">
        <f t="shared" ref="H1539:H1602" si="49">G1539*3600*30*10^-6</f>
        <v>-0.20562535849647157</v>
      </c>
      <c r="L1539" s="9">
        <f>L1538+H1539</f>
        <v>678.22342575237815</v>
      </c>
      <c r="N1539" s="3">
        <v>678.22342575238099</v>
      </c>
      <c r="O1539" s="3">
        <v>-0.20562535849647101</v>
      </c>
    </row>
    <row r="1540" spans="1:15" x14ac:dyDescent="0.3">
      <c r="A1540">
        <v>-0.47658648407258403</v>
      </c>
      <c r="B1540">
        <v>-0.46477545356857802</v>
      </c>
      <c r="D1540" s="3">
        <v>0.199916674990194</v>
      </c>
      <c r="E1540" s="3">
        <v>3.4735608228641</v>
      </c>
      <c r="G1540" s="2">
        <f t="shared" si="48"/>
        <v>-1.7097033921857632</v>
      </c>
      <c r="H1540" s="9">
        <f t="shared" si="49"/>
        <v>-0.18464796635606243</v>
      </c>
      <c r="L1540" s="9">
        <f>L1539+H1540</f>
        <v>678.03877778602214</v>
      </c>
      <c r="N1540" s="3">
        <v>678.03877778602498</v>
      </c>
      <c r="O1540" s="3">
        <v>-0.18464796635606201</v>
      </c>
    </row>
    <row r="1541" spans="1:15" x14ac:dyDescent="0.3">
      <c r="A1541">
        <v>-0.471856670802556</v>
      </c>
      <c r="B1541">
        <v>-0.46003810321045702</v>
      </c>
      <c r="D1541" s="3">
        <v>0.199916674990194</v>
      </c>
      <c r="E1541" s="3">
        <v>3.4735608228641</v>
      </c>
      <c r="G1541" s="2">
        <f t="shared" si="48"/>
        <v>-1.6923023490353444</v>
      </c>
      <c r="H1541" s="9">
        <f t="shared" si="49"/>
        <v>-0.18276865369581718</v>
      </c>
      <c r="L1541" s="9">
        <f>L1540+H1541</f>
        <v>677.85600913232634</v>
      </c>
      <c r="N1541" s="3">
        <v>677.85600913232997</v>
      </c>
      <c r="O1541" s="3">
        <v>-0.18276865369581699</v>
      </c>
    </row>
    <row r="1542" spans="1:15" x14ac:dyDescent="0.3">
      <c r="A1542">
        <v>-0.47658648407258403</v>
      </c>
      <c r="B1542">
        <v>-0.46477545356857802</v>
      </c>
      <c r="D1542" s="3">
        <v>0.199916674990194</v>
      </c>
      <c r="E1542" s="3">
        <v>3.4735608228641</v>
      </c>
      <c r="G1542" s="2">
        <f t="shared" si="48"/>
        <v>-1.7097033921857632</v>
      </c>
      <c r="H1542" s="9">
        <f t="shared" si="49"/>
        <v>-0.18464796635606243</v>
      </c>
      <c r="L1542" s="9">
        <f>L1541+H1542</f>
        <v>677.67136116597032</v>
      </c>
      <c r="N1542" s="3">
        <v>677.67136116597396</v>
      </c>
      <c r="O1542" s="3">
        <v>-0.18464796635606201</v>
      </c>
    </row>
    <row r="1543" spans="1:15" x14ac:dyDescent="0.3">
      <c r="A1543">
        <v>-0.46252682026392</v>
      </c>
      <c r="B1543">
        <v>-0.45069325492221302</v>
      </c>
      <c r="D1543" s="3">
        <v>0.199916674990194</v>
      </c>
      <c r="E1543" s="3">
        <v>3.4735608228641</v>
      </c>
      <c r="G1543" s="2">
        <f t="shared" si="48"/>
        <v>-1.6579772574278517</v>
      </c>
      <c r="H1543" s="9">
        <f t="shared" si="49"/>
        <v>-0.17906154380220798</v>
      </c>
      <c r="L1543" s="9">
        <f>L1542+H1543</f>
        <v>677.49229962216816</v>
      </c>
      <c r="N1543" s="3">
        <v>677.492299622171</v>
      </c>
      <c r="O1543" s="3">
        <v>-0.17906154380220801</v>
      </c>
    </row>
    <row r="1544" spans="1:15" x14ac:dyDescent="0.3">
      <c r="A1544">
        <v>-0.46252682026392</v>
      </c>
      <c r="B1544">
        <v>-0.45069325492221302</v>
      </c>
      <c r="D1544" s="3">
        <v>0.199916674990194</v>
      </c>
      <c r="E1544" s="3">
        <v>3.4735608228641</v>
      </c>
      <c r="G1544" s="2">
        <f t="shared" si="48"/>
        <v>-1.6579772574278517</v>
      </c>
      <c r="H1544" s="9">
        <f t="shared" si="49"/>
        <v>-0.17906154380220798</v>
      </c>
      <c r="L1544" s="9">
        <f>L1543+H1544</f>
        <v>677.313238078366</v>
      </c>
      <c r="N1544" s="3">
        <v>677.31323807836895</v>
      </c>
      <c r="O1544" s="3">
        <v>-0.17906154380220801</v>
      </c>
    </row>
    <row r="1545" spans="1:15" x14ac:dyDescent="0.3">
      <c r="A1545">
        <v>-0.471856670802556</v>
      </c>
      <c r="B1545">
        <v>-0.46003810321045702</v>
      </c>
      <c r="D1545" s="3">
        <v>0.199916674990194</v>
      </c>
      <c r="E1545" s="3">
        <v>3.4735608228641</v>
      </c>
      <c r="G1545" s="2">
        <f t="shared" si="48"/>
        <v>-1.6923023490353444</v>
      </c>
      <c r="H1545" s="9">
        <f t="shared" si="49"/>
        <v>-0.18276865369581718</v>
      </c>
      <c r="L1545" s="9">
        <f>L1544+H1545</f>
        <v>677.1304694246702</v>
      </c>
      <c r="N1545" s="3">
        <v>677.13046942467395</v>
      </c>
      <c r="O1545" s="3">
        <v>-0.18276865369581699</v>
      </c>
    </row>
    <row r="1546" spans="1:15" x14ac:dyDescent="0.3">
      <c r="A1546">
        <v>0.32143056878203702</v>
      </c>
      <c r="B1546">
        <v>0.19316502731130999</v>
      </c>
      <c r="D1546" s="3">
        <v>0.63730503549600703</v>
      </c>
      <c r="E1546" s="3">
        <v>3.0361724623582802</v>
      </c>
      <c r="G1546" s="2">
        <f t="shared" si="48"/>
        <v>0.79133165666042238</v>
      </c>
      <c r="H1546" s="9">
        <f t="shared" si="49"/>
        <v>8.5463818919325613E-2</v>
      </c>
      <c r="L1546" s="9">
        <f>L1545+H1546</f>
        <v>677.21593324358957</v>
      </c>
      <c r="N1546" s="3">
        <v>677.21593324359299</v>
      </c>
      <c r="O1546" s="3">
        <v>8.5463818919326001E-2</v>
      </c>
    </row>
    <row r="1547" spans="1:15" x14ac:dyDescent="0.3">
      <c r="A1547">
        <v>4.3108420386595299</v>
      </c>
      <c r="B1547">
        <v>0.81252837637322795</v>
      </c>
      <c r="D1547" s="3">
        <v>1.1900982501989299</v>
      </c>
      <c r="E1547" s="3">
        <v>2.48337924765536</v>
      </c>
      <c r="G1547" s="2">
        <f t="shared" si="48"/>
        <v>7.1481416751090725</v>
      </c>
      <c r="H1547" s="9">
        <f t="shared" si="49"/>
        <v>0.77199930091177982</v>
      </c>
      <c r="L1547" s="9">
        <f>L1546+H1547</f>
        <v>677.9879325445014</v>
      </c>
      <c r="N1547" s="3">
        <v>677.98793254450504</v>
      </c>
      <c r="O1547" s="3">
        <v>0.77199930091178204</v>
      </c>
    </row>
    <row r="1548" spans="1:15" x14ac:dyDescent="0.3">
      <c r="A1548">
        <v>6.0767066421213496</v>
      </c>
      <c r="B1548">
        <v>0.876819955299878</v>
      </c>
      <c r="D1548" s="3">
        <v>1.52466105110957</v>
      </c>
      <c r="E1548" s="3">
        <v>2.1488164467447199</v>
      </c>
      <c r="G1548" s="2">
        <f t="shared" si="48"/>
        <v>11.14904307704359</v>
      </c>
      <c r="H1548" s="9">
        <f t="shared" si="49"/>
        <v>1.2040966523207077</v>
      </c>
      <c r="L1548" s="9">
        <f>L1547+H1548</f>
        <v>679.19202919682209</v>
      </c>
      <c r="N1548" s="3">
        <v>679.19202919682505</v>
      </c>
      <c r="O1548" s="3">
        <v>1.2040966523207099</v>
      </c>
    </row>
    <row r="1549" spans="1:15" x14ac:dyDescent="0.3">
      <c r="A1549">
        <v>6.3459721089653103</v>
      </c>
      <c r="B1549">
        <v>0.87576115116364905</v>
      </c>
      <c r="D1549" s="3">
        <v>1.6981613171111301</v>
      </c>
      <c r="E1549" s="3">
        <v>1.9753161807431601</v>
      </c>
      <c r="G1549" s="2">
        <f t="shared" si="48"/>
        <v>12.506389527270839</v>
      </c>
      <c r="H1549" s="9">
        <f t="shared" si="49"/>
        <v>1.3506900689452506</v>
      </c>
      <c r="L1549" s="9">
        <f>L1548+H1549</f>
        <v>680.54271926576735</v>
      </c>
      <c r="N1549" s="3">
        <v>680.54271926577098</v>
      </c>
      <c r="O1549" s="3">
        <v>1.3506900689452499</v>
      </c>
    </row>
    <row r="1550" spans="1:15" x14ac:dyDescent="0.3">
      <c r="A1550">
        <v>8.9984466665923897</v>
      </c>
      <c r="B1550">
        <v>2.6058060106764298</v>
      </c>
      <c r="D1550" s="3">
        <v>1.75175329932197</v>
      </c>
      <c r="E1550" s="3">
        <v>1.9217241985323199</v>
      </c>
      <c r="G1550" s="2">
        <f t="shared" si="48"/>
        <v>20.770699104373865</v>
      </c>
      <c r="H1550" s="9">
        <f t="shared" si="49"/>
        <v>2.2432355032723774</v>
      </c>
      <c r="L1550" s="9">
        <f>L1549+H1550</f>
        <v>682.78595476903968</v>
      </c>
      <c r="N1550" s="3">
        <v>682.78595476904297</v>
      </c>
      <c r="O1550" s="3">
        <v>2.2432355032723801</v>
      </c>
    </row>
    <row r="1551" spans="1:15" x14ac:dyDescent="0.3">
      <c r="A1551">
        <v>7.6654768857332298</v>
      </c>
      <c r="B1551">
        <v>1.34487224711961</v>
      </c>
      <c r="D1551" s="3">
        <v>1.6981613171111301</v>
      </c>
      <c r="E1551" s="3">
        <v>1.9753161807431601</v>
      </c>
      <c r="G1551" s="2">
        <f t="shared" si="48"/>
        <v>15.673764235329443</v>
      </c>
      <c r="H1551" s="9">
        <f t="shared" si="49"/>
        <v>1.6927665374155798</v>
      </c>
      <c r="L1551" s="9">
        <f>L1550+H1551</f>
        <v>684.47872130645521</v>
      </c>
      <c r="N1551" s="3">
        <v>684.47872130645897</v>
      </c>
      <c r="O1551" s="3">
        <v>1.69276653741558</v>
      </c>
    </row>
    <row r="1552" spans="1:15" x14ac:dyDescent="0.3">
      <c r="A1552">
        <v>8.4826938831677996</v>
      </c>
      <c r="B1552">
        <v>2.14374936846299</v>
      </c>
      <c r="D1552" s="3">
        <v>1.52466105110957</v>
      </c>
      <c r="E1552" s="3">
        <v>2.1488164467447199</v>
      </c>
      <c r="G1552" s="2">
        <f t="shared" si="48"/>
        <v>17.539756872803217</v>
      </c>
      <c r="H1552" s="9">
        <f t="shared" si="49"/>
        <v>1.8942937422627473</v>
      </c>
      <c r="L1552" s="9">
        <f>L1551+H1552</f>
        <v>686.373015048718</v>
      </c>
      <c r="N1552" s="3">
        <v>686.37301504872096</v>
      </c>
      <c r="O1552" s="3">
        <v>1.8942937422627499</v>
      </c>
    </row>
    <row r="1553" spans="1:15" x14ac:dyDescent="0.3">
      <c r="A1553">
        <v>6.4741557452427099</v>
      </c>
      <c r="B1553">
        <v>1.6787844437144299</v>
      </c>
      <c r="D1553" s="3">
        <v>1.1900982501989299</v>
      </c>
      <c r="E1553" s="3">
        <v>2.48337924765536</v>
      </c>
      <c r="G1553" s="2">
        <f t="shared" si="48"/>
        <v>11.873939872735761</v>
      </c>
      <c r="H1553" s="9">
        <f t="shared" si="49"/>
        <v>1.2823855062554621</v>
      </c>
      <c r="L1553" s="9">
        <f>L1552+H1553</f>
        <v>687.65540055497343</v>
      </c>
      <c r="N1553" s="3">
        <v>687.65540055497695</v>
      </c>
      <c r="O1553" s="3">
        <v>1.2823855062554601</v>
      </c>
    </row>
    <row r="1554" spans="1:15" x14ac:dyDescent="0.3">
      <c r="A1554">
        <v>3.0701925346069099</v>
      </c>
      <c r="B1554">
        <v>2.5683620972049499</v>
      </c>
      <c r="D1554" s="3">
        <v>0.63730503549600703</v>
      </c>
      <c r="E1554" s="3">
        <v>3.0361724623582802</v>
      </c>
      <c r="G1554" s="2">
        <f t="shared" si="48"/>
        <v>9.7546394351456627</v>
      </c>
      <c r="H1554" s="9">
        <f t="shared" si="49"/>
        <v>1.0535010589957317</v>
      </c>
      <c r="L1554" s="9">
        <f>L1553+H1554</f>
        <v>688.70890161396915</v>
      </c>
      <c r="N1554" s="3">
        <v>688.70890161397199</v>
      </c>
      <c r="O1554" s="3">
        <v>1.0535010589957301</v>
      </c>
    </row>
    <row r="1555" spans="1:15" x14ac:dyDescent="0.3">
      <c r="A1555">
        <v>0.44557262867660102</v>
      </c>
      <c r="B1555">
        <v>4.2201913877681196</v>
      </c>
      <c r="D1555" s="3">
        <v>0.199916674990194</v>
      </c>
      <c r="E1555" s="3">
        <v>3.4735608228641</v>
      </c>
      <c r="G1555" s="2">
        <f t="shared" si="48"/>
        <v>14.748168867931483</v>
      </c>
      <c r="H1555" s="9">
        <f t="shared" si="49"/>
        <v>1.5928022377366</v>
      </c>
      <c r="L1555" s="9">
        <f>L1554+H1555</f>
        <v>690.30170385170572</v>
      </c>
      <c r="N1555" s="3">
        <v>690.30170385170902</v>
      </c>
      <c r="O1555" s="3">
        <v>1.5928022377366</v>
      </c>
    </row>
    <row r="1556" spans="1:15" x14ac:dyDescent="0.3">
      <c r="A1556">
        <v>-0.43634167575931398</v>
      </c>
      <c r="B1556">
        <v>-0.169382604000472</v>
      </c>
      <c r="D1556" s="3">
        <v>0.199916674990194</v>
      </c>
      <c r="E1556" s="3">
        <v>3.4735608228641</v>
      </c>
      <c r="G1556" s="2">
        <f t="shared" si="48"/>
        <v>-0.67559275430819499</v>
      </c>
      <c r="H1556" s="9">
        <f t="shared" si="49"/>
        <v>-7.2964017465285053E-2</v>
      </c>
      <c r="L1556" s="9">
        <f>L1555+H1556</f>
        <v>690.2287398342404</v>
      </c>
      <c r="N1556" s="3">
        <v>690.22873983424404</v>
      </c>
      <c r="O1556" s="3">
        <v>-7.2964017465285205E-2</v>
      </c>
    </row>
    <row r="1557" spans="1:15" x14ac:dyDescent="0.3">
      <c r="A1557">
        <v>-0.48617773232865202</v>
      </c>
      <c r="B1557">
        <v>-0.47438185221042201</v>
      </c>
      <c r="D1557" s="3">
        <v>0.199916674990194</v>
      </c>
      <c r="E1557" s="3">
        <v>3.4735608228641</v>
      </c>
      <c r="G1557" s="2">
        <f t="shared" si="48"/>
        <v>-1.7449892526172459</v>
      </c>
      <c r="H1557" s="9">
        <f t="shared" si="49"/>
        <v>-0.18845883928266255</v>
      </c>
      <c r="L1557" s="9">
        <f>L1556+H1557</f>
        <v>690.0402809949577</v>
      </c>
      <c r="N1557" s="3">
        <v>690.04028099496099</v>
      </c>
      <c r="O1557" s="3">
        <v>-0.18845883928266299</v>
      </c>
    </row>
    <row r="1558" spans="1:15" x14ac:dyDescent="0.3">
      <c r="A1558">
        <v>-0.48617773232865202</v>
      </c>
      <c r="B1558">
        <v>-0.47438185221042201</v>
      </c>
      <c r="D1558" s="3">
        <v>0.199916674990194</v>
      </c>
      <c r="E1558" s="3">
        <v>3.4735608228641</v>
      </c>
      <c r="G1558" s="2">
        <f t="shared" si="48"/>
        <v>-1.7449892526172459</v>
      </c>
      <c r="H1558" s="9">
        <f t="shared" si="49"/>
        <v>-0.18845883928266255</v>
      </c>
      <c r="L1558" s="9">
        <f>L1557+H1558</f>
        <v>689.85182215567499</v>
      </c>
      <c r="N1558" s="3">
        <v>689.85182215567795</v>
      </c>
      <c r="O1558" s="3">
        <v>-0.18845883928266299</v>
      </c>
    </row>
    <row r="1559" spans="1:15" x14ac:dyDescent="0.3">
      <c r="A1559">
        <v>-0.48617773232865202</v>
      </c>
      <c r="B1559">
        <v>-0.47438185221042201</v>
      </c>
      <c r="D1559" s="3">
        <v>0.199916674990194</v>
      </c>
      <c r="E1559" s="3">
        <v>3.4735608228641</v>
      </c>
      <c r="G1559" s="2">
        <f t="shared" si="48"/>
        <v>-1.7449892526172459</v>
      </c>
      <c r="H1559" s="9">
        <f t="shared" si="49"/>
        <v>-0.18845883928266255</v>
      </c>
      <c r="L1559" s="9">
        <f>L1558+H1559</f>
        <v>689.66336331639229</v>
      </c>
      <c r="N1559" s="3">
        <v>689.66336331639604</v>
      </c>
      <c r="O1559" s="3">
        <v>-0.18845883928266299</v>
      </c>
    </row>
    <row r="1560" spans="1:15" x14ac:dyDescent="0.3">
      <c r="A1560">
        <v>-0.48136004725075698</v>
      </c>
      <c r="B1560">
        <v>-0.46955657925294098</v>
      </c>
      <c r="D1560" s="3">
        <v>0.199916674990194</v>
      </c>
      <c r="E1560" s="3">
        <v>3.4735608228641</v>
      </c>
      <c r="G1560" s="2">
        <f t="shared" si="48"/>
        <v>-1.7272652379305917</v>
      </c>
      <c r="H1560" s="9">
        <f t="shared" si="49"/>
        <v>-0.18654464569650389</v>
      </c>
      <c r="L1560" s="9">
        <f>L1559+H1560</f>
        <v>689.47681867069582</v>
      </c>
      <c r="N1560" s="3">
        <v>689.476818670699</v>
      </c>
      <c r="O1560" s="3">
        <v>-0.186544645696504</v>
      </c>
    </row>
    <row r="1561" spans="1:15" x14ac:dyDescent="0.3">
      <c r="A1561">
        <v>-0.49103991417009701</v>
      </c>
      <c r="B1561">
        <v>-0.47925164725883701</v>
      </c>
      <c r="D1561" s="3">
        <v>0.199916674990194</v>
      </c>
      <c r="E1561" s="3">
        <v>3.4735608228641</v>
      </c>
      <c r="G1561" s="2">
        <f t="shared" si="48"/>
        <v>-1.7628768131397374</v>
      </c>
      <c r="H1561" s="9">
        <f t="shared" si="49"/>
        <v>-0.19039069581909163</v>
      </c>
      <c r="L1561" s="9">
        <f>L1560+H1561</f>
        <v>689.28642797487669</v>
      </c>
      <c r="N1561" s="3">
        <v>689.28642797487998</v>
      </c>
      <c r="O1561" s="3">
        <v>-0.19039069581909199</v>
      </c>
    </row>
    <row r="1562" spans="1:15" x14ac:dyDescent="0.3">
      <c r="A1562">
        <v>-0.49103991417009701</v>
      </c>
      <c r="B1562">
        <v>-0.47925164725883701</v>
      </c>
      <c r="D1562" s="3">
        <v>0.199916674990194</v>
      </c>
      <c r="E1562" s="3">
        <v>3.4735608228641</v>
      </c>
      <c r="G1562" s="2">
        <f t="shared" si="48"/>
        <v>-1.7628768131397374</v>
      </c>
      <c r="H1562" s="9">
        <f t="shared" si="49"/>
        <v>-0.19039069581909163</v>
      </c>
      <c r="L1562" s="9">
        <f>L1561+H1562</f>
        <v>689.09603727905755</v>
      </c>
      <c r="N1562" s="3">
        <v>689.09603727906097</v>
      </c>
      <c r="O1562" s="3">
        <v>-0.19039069581909199</v>
      </c>
    </row>
    <row r="1563" spans="1:15" x14ac:dyDescent="0.3">
      <c r="A1563">
        <v>-0.45113319228773902</v>
      </c>
      <c r="B1563">
        <v>-0.45113319228773902</v>
      </c>
      <c r="D1563" s="3">
        <v>0.199916674990194</v>
      </c>
      <c r="E1563" s="3">
        <v>3.4735608228641</v>
      </c>
      <c r="G1563" s="2">
        <f t="shared" si="48"/>
        <v>-1.6572276304041835</v>
      </c>
      <c r="H1563" s="9">
        <f t="shared" si="49"/>
        <v>-0.17898058408365183</v>
      </c>
      <c r="L1563" s="9">
        <f>L1562+H1563</f>
        <v>688.91705669497389</v>
      </c>
      <c r="N1563" s="3">
        <v>688.91705669497696</v>
      </c>
      <c r="O1563" s="3">
        <v>-0.178980584083652</v>
      </c>
    </row>
    <row r="1564" spans="1:15" x14ac:dyDescent="0.3">
      <c r="A1564">
        <v>-0.44665965567315702</v>
      </c>
      <c r="B1564">
        <v>-0.44665965567315702</v>
      </c>
      <c r="D1564" s="3">
        <v>0.199916674990194</v>
      </c>
      <c r="E1564" s="3">
        <v>3.4735608228641</v>
      </c>
      <c r="G1564" s="2">
        <f t="shared" si="48"/>
        <v>-1.6407941943146893</v>
      </c>
      <c r="H1564" s="9">
        <f t="shared" si="49"/>
        <v>-0.17720577298598642</v>
      </c>
      <c r="L1564" s="9">
        <f>L1563+H1564</f>
        <v>688.73985092198791</v>
      </c>
      <c r="N1564" s="3">
        <v>688.73985092199098</v>
      </c>
      <c r="O1564" s="3">
        <v>-0.177205772985986</v>
      </c>
    </row>
    <row r="1565" spans="1:15" x14ac:dyDescent="0.3">
      <c r="A1565">
        <v>-0.46020533776540001</v>
      </c>
      <c r="B1565">
        <v>-0.46020533776540001</v>
      </c>
      <c r="D1565" s="3">
        <v>0.199916675428499</v>
      </c>
      <c r="E1565" s="3">
        <v>3.5205497824787</v>
      </c>
      <c r="G1565" s="2">
        <f t="shared" si="48"/>
        <v>-1.712178522906024</v>
      </c>
      <c r="H1565" s="9">
        <f t="shared" si="49"/>
        <v>-0.18491528047385059</v>
      </c>
      <c r="L1565" s="9">
        <f>L1564+H1565</f>
        <v>688.55493564151402</v>
      </c>
      <c r="N1565" s="3">
        <v>688.55493564151698</v>
      </c>
      <c r="O1565" s="3">
        <v>-0.184915280473851</v>
      </c>
    </row>
    <row r="1566" spans="1:15" x14ac:dyDescent="0.3">
      <c r="A1566">
        <v>-0.50316538834219005</v>
      </c>
      <c r="B1566">
        <v>-0.50316538834219005</v>
      </c>
      <c r="D1566" s="3">
        <v>0.199916675428499</v>
      </c>
      <c r="E1566" s="3">
        <v>3.5205497824787</v>
      </c>
      <c r="G1566" s="2">
        <f t="shared" si="48"/>
        <v>-1.872009950106968</v>
      </c>
      <c r="H1566" s="9">
        <f t="shared" si="49"/>
        <v>-0.20217707461155252</v>
      </c>
      <c r="L1566" s="9">
        <f>L1565+H1566</f>
        <v>688.35275856690248</v>
      </c>
      <c r="N1566" s="3">
        <v>688.352758566906</v>
      </c>
      <c r="O1566" s="3">
        <v>-0.20217707461155299</v>
      </c>
    </row>
    <row r="1567" spans="1:15" x14ac:dyDescent="0.3">
      <c r="A1567">
        <v>-0.48363205832890299</v>
      </c>
      <c r="B1567">
        <v>-0.48363205832890299</v>
      </c>
      <c r="D1567" s="3">
        <v>0.199916675428499</v>
      </c>
      <c r="E1567" s="3">
        <v>3.5205497824787</v>
      </c>
      <c r="G1567" s="2">
        <f t="shared" si="48"/>
        <v>-1.7993368509813017</v>
      </c>
      <c r="H1567" s="9">
        <f t="shared" si="49"/>
        <v>-0.19432837990598059</v>
      </c>
      <c r="L1567" s="9">
        <f>L1566+H1567</f>
        <v>688.1584301869965</v>
      </c>
      <c r="N1567" s="3">
        <v>688.15843018700002</v>
      </c>
      <c r="O1567" s="3">
        <v>-0.19432837990598101</v>
      </c>
    </row>
    <row r="1568" spans="1:15" x14ac:dyDescent="0.3">
      <c r="A1568">
        <v>-0.48844827434888899</v>
      </c>
      <c r="B1568">
        <v>-0.48844827434888899</v>
      </c>
      <c r="D1568" s="3">
        <v>0.199916675428499</v>
      </c>
      <c r="E1568" s="3">
        <v>3.5205497824787</v>
      </c>
      <c r="G1568" s="2">
        <f t="shared" si="48"/>
        <v>-1.8172554211376948</v>
      </c>
      <c r="H1568" s="9">
        <f t="shared" si="49"/>
        <v>-0.19626358548287104</v>
      </c>
      <c r="L1568" s="9">
        <f>L1567+H1568</f>
        <v>687.96216660151367</v>
      </c>
      <c r="N1568" s="3">
        <v>687.96216660151697</v>
      </c>
      <c r="O1568" s="3">
        <v>-0.19626358548287101</v>
      </c>
    </row>
    <row r="1569" spans="1:15" x14ac:dyDescent="0.3">
      <c r="A1569">
        <v>-0.49821456013554599</v>
      </c>
      <c r="B1569">
        <v>-0.49821456013554599</v>
      </c>
      <c r="D1569" s="3">
        <v>0.199916675428499</v>
      </c>
      <c r="E1569" s="3">
        <v>3.5205497824787</v>
      </c>
      <c r="G1569" s="2">
        <f t="shared" si="48"/>
        <v>-1.853590559825288</v>
      </c>
      <c r="H1569" s="9">
        <f t="shared" si="49"/>
        <v>-0.20018778046113109</v>
      </c>
      <c r="L1569" s="9">
        <f>L1568+H1569</f>
        <v>687.76197882105259</v>
      </c>
      <c r="N1569" s="3">
        <v>687.761978821056</v>
      </c>
      <c r="O1569" s="3">
        <v>-0.200187780461131</v>
      </c>
    </row>
    <row r="1570" spans="1:15" x14ac:dyDescent="0.3">
      <c r="A1570">
        <v>-0.16439913825024899</v>
      </c>
      <c r="B1570">
        <v>-0.21332105927221101</v>
      </c>
      <c r="D1570" s="3">
        <v>0.62857377592859698</v>
      </c>
      <c r="E1570" s="3">
        <v>3.0918926819785999</v>
      </c>
      <c r="G1570" s="2">
        <f t="shared" si="48"/>
        <v>-0.76290280916503883</v>
      </c>
      <c r="H1570" s="9">
        <f t="shared" si="49"/>
        <v>-8.2393503389824194E-2</v>
      </c>
      <c r="L1570" s="9">
        <f>L1569+H1570</f>
        <v>687.67958531766271</v>
      </c>
      <c r="N1570" s="3">
        <v>687.67958531766601</v>
      </c>
      <c r="O1570" s="3">
        <v>-8.2393503389824402E-2</v>
      </c>
    </row>
    <row r="1571" spans="1:15" x14ac:dyDescent="0.3">
      <c r="A1571">
        <v>2.7677075512167102</v>
      </c>
      <c r="B1571">
        <v>0.28400743836968101</v>
      </c>
      <c r="D1571" s="3">
        <v>1.1847741748701399</v>
      </c>
      <c r="E1571" s="3">
        <v>2.5356922830370601</v>
      </c>
      <c r="G1571" s="2">
        <f t="shared" si="48"/>
        <v>3.9992639000737569</v>
      </c>
      <c r="H1571" s="9">
        <f t="shared" si="49"/>
        <v>0.43192050120796571</v>
      </c>
      <c r="L1571" s="9">
        <f>L1570+H1571</f>
        <v>688.11150581887068</v>
      </c>
      <c r="N1571" s="3">
        <v>688.11150581887398</v>
      </c>
      <c r="O1571" s="3">
        <v>0.43192050120796699</v>
      </c>
    </row>
    <row r="1572" spans="1:15" x14ac:dyDescent="0.3">
      <c r="A1572">
        <v>7.5466119967664902</v>
      </c>
      <c r="B1572">
        <v>1.40379565311472</v>
      </c>
      <c r="D1572" s="3">
        <v>1.5236357079537199</v>
      </c>
      <c r="E1572" s="3">
        <v>2.1968307499534698</v>
      </c>
      <c r="G1572" s="2">
        <f t="shared" si="48"/>
        <v>14.582188969758779</v>
      </c>
      <c r="H1572" s="9">
        <f t="shared" si="49"/>
        <v>1.574876408733948</v>
      </c>
      <c r="L1572" s="9">
        <f>L1571+H1572</f>
        <v>689.68638222760467</v>
      </c>
      <c r="N1572" s="3">
        <v>689.68638222760796</v>
      </c>
      <c r="O1572" s="3">
        <v>1.57487640873395</v>
      </c>
    </row>
    <row r="1573" spans="1:15" x14ac:dyDescent="0.3">
      <c r="A1573">
        <v>10.0561241744334</v>
      </c>
      <c r="B1573">
        <v>3.6264617578734102</v>
      </c>
      <c r="D1573" s="3">
        <v>1.69987789787777</v>
      </c>
      <c r="E1573" s="3">
        <v>2.02058856002943</v>
      </c>
      <c r="G1573" s="2">
        <f t="shared" si="48"/>
        <v>24.421770363776904</v>
      </c>
      <c r="H1573" s="9">
        <f t="shared" si="49"/>
        <v>2.637551199287905</v>
      </c>
      <c r="L1573" s="9">
        <f>L1572+H1573</f>
        <v>692.32393342689261</v>
      </c>
      <c r="N1573" s="3">
        <v>692.32393342689602</v>
      </c>
      <c r="O1573" s="3">
        <v>2.6375511992879201</v>
      </c>
    </row>
    <row r="1574" spans="1:15" x14ac:dyDescent="0.3">
      <c r="A1574">
        <v>11.237256011602</v>
      </c>
      <c r="B1574">
        <v>5.1611417623792502</v>
      </c>
      <c r="D1574" s="3">
        <v>1.7543774988265901</v>
      </c>
      <c r="E1574" s="3">
        <v>1.9660889590806101</v>
      </c>
      <c r="G1574" s="2">
        <f t="shared" si="48"/>
        <v>29.861652930572063</v>
      </c>
      <c r="H1574" s="9">
        <f t="shared" si="49"/>
        <v>3.2250585165017829</v>
      </c>
      <c r="L1574" s="9">
        <f>L1573+H1574</f>
        <v>695.54899194339441</v>
      </c>
      <c r="N1574" s="3">
        <v>695.54899194339805</v>
      </c>
      <c r="O1574" s="3">
        <v>3.22505851650179</v>
      </c>
    </row>
    <row r="1575" spans="1:15" x14ac:dyDescent="0.3">
      <c r="A1575">
        <v>11.220241483031099</v>
      </c>
      <c r="B1575">
        <v>5.0910272735035198</v>
      </c>
      <c r="D1575" s="3">
        <v>1.69987789787777</v>
      </c>
      <c r="E1575" s="3">
        <v>2.02058856002943</v>
      </c>
      <c r="G1575" s="2">
        <f t="shared" si="48"/>
        <v>29.359911973494889</v>
      </c>
      <c r="H1575" s="9">
        <f t="shared" si="49"/>
        <v>3.1708704931374476</v>
      </c>
      <c r="L1575" s="9">
        <f>L1574+H1575</f>
        <v>698.71986243653191</v>
      </c>
      <c r="N1575" s="3">
        <v>698.71986243653498</v>
      </c>
      <c r="O1575" s="3">
        <v>3.1708704931374498</v>
      </c>
    </row>
    <row r="1576" spans="1:15" x14ac:dyDescent="0.3">
      <c r="A1576">
        <v>11.124097031492701</v>
      </c>
      <c r="B1576">
        <v>4.8967195026236103</v>
      </c>
      <c r="D1576" s="3">
        <v>1.5236357079537199</v>
      </c>
      <c r="E1576" s="3">
        <v>2.1968307499534698</v>
      </c>
      <c r="G1576" s="2">
        <f t="shared" si="48"/>
        <v>27.706335433184663</v>
      </c>
      <c r="H1576" s="9">
        <f t="shared" si="49"/>
        <v>2.9922842267839433</v>
      </c>
      <c r="L1576" s="9">
        <f>L1575+H1576</f>
        <v>701.71214666331582</v>
      </c>
      <c r="N1576" s="3">
        <v>701.712146663319</v>
      </c>
      <c r="O1576" s="3">
        <v>2.9922842267839602</v>
      </c>
    </row>
    <row r="1577" spans="1:15" x14ac:dyDescent="0.3">
      <c r="A1577">
        <v>9.2211704100974803</v>
      </c>
      <c r="B1577">
        <v>3.4796859551511901</v>
      </c>
      <c r="D1577" s="3">
        <v>1.1847741748701399</v>
      </c>
      <c r="E1577" s="3">
        <v>2.5356922830370601</v>
      </c>
      <c r="G1577" s="2">
        <f t="shared" si="48"/>
        <v>19.748417387829505</v>
      </c>
      <c r="H1577" s="9">
        <f t="shared" si="49"/>
        <v>2.1328290778855861</v>
      </c>
      <c r="L1577" s="9">
        <f>L1576+H1577</f>
        <v>703.84497574120144</v>
      </c>
      <c r="N1577" s="3">
        <v>703.84497574120496</v>
      </c>
      <c r="O1577" s="3">
        <v>2.1328290778855901</v>
      </c>
    </row>
    <row r="1578" spans="1:15" x14ac:dyDescent="0.3">
      <c r="A1578">
        <v>4.6338489177353503</v>
      </c>
      <c r="B1578">
        <v>4.0811097351550503</v>
      </c>
      <c r="D1578" s="3">
        <v>0.62857377592859698</v>
      </c>
      <c r="E1578" s="3">
        <v>3.0918926819785999</v>
      </c>
      <c r="G1578" s="2">
        <f t="shared" si="48"/>
        <v>15.531069235781073</v>
      </c>
      <c r="H1578" s="9">
        <f t="shared" si="49"/>
        <v>1.677355477464356</v>
      </c>
      <c r="L1578" s="9">
        <f>L1577+H1578</f>
        <v>705.52233121866584</v>
      </c>
      <c r="N1578" s="3">
        <v>705.52233121866902</v>
      </c>
      <c r="O1578" s="3">
        <v>1.67735547746436</v>
      </c>
    </row>
    <row r="1579" spans="1:15" x14ac:dyDescent="0.3">
      <c r="A1579">
        <v>0.14060250703020499</v>
      </c>
      <c r="B1579">
        <v>3.2384361685836498</v>
      </c>
      <c r="D1579" s="3">
        <v>0.199916675428499</v>
      </c>
      <c r="E1579" s="3">
        <v>3.5205497824787</v>
      </c>
      <c r="G1579" s="2">
        <f t="shared" si="48"/>
        <v>11.429184534640715</v>
      </c>
      <c r="H1579" s="9">
        <f t="shared" si="49"/>
        <v>1.2343519297411971</v>
      </c>
      <c r="L1579" s="9">
        <f>L1578+H1579</f>
        <v>706.75668314840709</v>
      </c>
      <c r="N1579" s="3">
        <v>706.75668314841096</v>
      </c>
      <c r="O1579" s="3">
        <v>1.2343519297412</v>
      </c>
    </row>
    <row r="1580" spans="1:15" x14ac:dyDescent="0.3">
      <c r="A1580">
        <v>-0.50169332368660602</v>
      </c>
      <c r="B1580">
        <v>-0.28115905963196203</v>
      </c>
      <c r="D1580" s="3">
        <v>0.199916675428499</v>
      </c>
      <c r="E1580" s="3">
        <v>3.5205497824787</v>
      </c>
      <c r="G1580" s="2">
        <f t="shared" si="48"/>
        <v>-1.0901313275853199</v>
      </c>
      <c r="H1580" s="9">
        <f t="shared" si="49"/>
        <v>-0.11773418337921455</v>
      </c>
      <c r="L1580" s="9">
        <f>L1579+H1580</f>
        <v>706.63894896502791</v>
      </c>
      <c r="N1580" s="3">
        <v>706.63894896503098</v>
      </c>
      <c r="O1580" s="3">
        <v>-0.117734183379214</v>
      </c>
    </row>
    <row r="1581" spans="1:15" x14ac:dyDescent="0.3">
      <c r="A1581">
        <v>-0.52635319738005903</v>
      </c>
      <c r="B1581">
        <v>-0.51457767705025703</v>
      </c>
      <c r="D1581" s="3">
        <v>0.199916675428499</v>
      </c>
      <c r="E1581" s="3">
        <v>3.5205497824787</v>
      </c>
      <c r="G1581" s="2">
        <f t="shared" si="48"/>
        <v>-1.9168231103290589</v>
      </c>
      <c r="H1581" s="9">
        <f t="shared" si="49"/>
        <v>-0.20701689591553835</v>
      </c>
      <c r="L1581" s="9">
        <f>L1580+H1581</f>
        <v>706.43193206911235</v>
      </c>
      <c r="N1581" s="3">
        <v>706.43193206911599</v>
      </c>
      <c r="O1581" s="3">
        <v>-0.20701689591553801</v>
      </c>
    </row>
    <row r="1582" spans="1:15" x14ac:dyDescent="0.3">
      <c r="A1582">
        <v>-0.51603159862767101</v>
      </c>
      <c r="B1582">
        <v>-0.50424047063514699</v>
      </c>
      <c r="D1582" s="3">
        <v>0.199916675428499</v>
      </c>
      <c r="E1582" s="3">
        <v>3.5205497824787</v>
      </c>
      <c r="G1582" s="2">
        <f t="shared" si="48"/>
        <v>-1.8783670008252216</v>
      </c>
      <c r="H1582" s="9">
        <f t="shared" si="49"/>
        <v>-0.20286363608912392</v>
      </c>
      <c r="L1582" s="9">
        <f>L1581+H1582</f>
        <v>706.22906843302326</v>
      </c>
      <c r="N1582" s="3">
        <v>706.22906843302701</v>
      </c>
      <c r="O1582" s="3">
        <v>-0.202863636089124</v>
      </c>
    </row>
    <row r="1583" spans="1:15" x14ac:dyDescent="0.3">
      <c r="A1583">
        <v>-0.49594697053047898</v>
      </c>
      <c r="B1583">
        <v>-0.48412492898599602</v>
      </c>
      <c r="D1583" s="3">
        <v>0.199916675428499</v>
      </c>
      <c r="E1583" s="3">
        <v>3.5205497824787</v>
      </c>
      <c r="G1583" s="2">
        <f t="shared" si="48"/>
        <v>-1.8035339829714534</v>
      </c>
      <c r="H1583" s="9">
        <f t="shared" si="49"/>
        <v>-0.19478167016091694</v>
      </c>
      <c r="L1583" s="9">
        <f>L1582+H1583</f>
        <v>706.03428676286239</v>
      </c>
      <c r="N1583" s="3">
        <v>706.03428676286603</v>
      </c>
      <c r="O1583" s="3">
        <v>-0.19478167016091699</v>
      </c>
    </row>
    <row r="1584" spans="1:15" x14ac:dyDescent="0.3">
      <c r="A1584">
        <v>-0.45792605319635998</v>
      </c>
      <c r="B1584">
        <v>-0.446043402904716</v>
      </c>
      <c r="D1584" s="3">
        <v>0.199916675428499</v>
      </c>
      <c r="E1584" s="3">
        <v>3.5205497824787</v>
      </c>
      <c r="G1584" s="2">
        <f t="shared" si="48"/>
        <v>-1.6618650592193673</v>
      </c>
      <c r="H1584" s="9">
        <f t="shared" si="49"/>
        <v>-0.17948142639569167</v>
      </c>
      <c r="L1584" s="9">
        <f>L1583+H1584</f>
        <v>705.85480533646671</v>
      </c>
      <c r="N1584" s="3">
        <v>705.85480533647001</v>
      </c>
      <c r="O1584" s="3">
        <v>-0.17948142639569201</v>
      </c>
    </row>
    <row r="1585" spans="1:15" x14ac:dyDescent="0.3">
      <c r="A1585">
        <v>-0.41418619090479403</v>
      </c>
      <c r="B1585">
        <v>-0.40223009204075799</v>
      </c>
      <c r="D1585" s="3">
        <v>0.199916675428499</v>
      </c>
      <c r="E1585" s="3">
        <v>3.5205497824787</v>
      </c>
      <c r="G1585" s="2">
        <f t="shared" si="48"/>
        <v>-1.4988737893345581</v>
      </c>
      <c r="H1585" s="9">
        <f t="shared" si="49"/>
        <v>-0.16187836924813223</v>
      </c>
      <c r="L1585" s="9">
        <f>L1584+H1585</f>
        <v>705.69292696721857</v>
      </c>
      <c r="N1585" s="3">
        <v>705.69292696722198</v>
      </c>
      <c r="O1585" s="3">
        <v>-0.16187836924813201</v>
      </c>
    </row>
    <row r="1586" spans="1:15" x14ac:dyDescent="0.3">
      <c r="A1586">
        <v>-0.41003137956670599</v>
      </c>
      <c r="B1586">
        <v>-0.39806807837743502</v>
      </c>
      <c r="D1586" s="3">
        <v>0.199916675428499</v>
      </c>
      <c r="E1586" s="3">
        <v>3.5205497824787</v>
      </c>
      <c r="G1586" s="2">
        <f t="shared" si="48"/>
        <v>-1.4833905969677299</v>
      </c>
      <c r="H1586" s="9">
        <f t="shared" si="49"/>
        <v>-0.16020618447251483</v>
      </c>
      <c r="L1586" s="9">
        <f>L1585+H1586</f>
        <v>705.53272078274608</v>
      </c>
      <c r="N1586" s="3">
        <v>705.53272078274995</v>
      </c>
      <c r="O1586" s="3">
        <v>-0.160206184472515</v>
      </c>
    </row>
    <row r="1587" spans="1:15" x14ac:dyDescent="0.3">
      <c r="A1587">
        <v>-0.39609425731613002</v>
      </c>
      <c r="B1587">
        <v>-0.39609425731613002</v>
      </c>
      <c r="D1587" s="3">
        <v>0.199916675428499</v>
      </c>
      <c r="E1587" s="3">
        <v>3.5205497824787</v>
      </c>
      <c r="G1587" s="2">
        <f t="shared" si="48"/>
        <v>-1.4736553985143248</v>
      </c>
      <c r="H1587" s="9">
        <f t="shared" si="49"/>
        <v>-0.15915478303954708</v>
      </c>
      <c r="L1587" s="9">
        <f>L1586+H1587</f>
        <v>705.37356599970656</v>
      </c>
      <c r="N1587" s="3">
        <v>705.37356599970997</v>
      </c>
      <c r="O1587" s="3">
        <v>-0.159154783039547</v>
      </c>
    </row>
    <row r="1588" spans="1:15" x14ac:dyDescent="0.3">
      <c r="A1588">
        <v>-0.38589963184606302</v>
      </c>
      <c r="B1588">
        <v>-0.37389366419741299</v>
      </c>
      <c r="D1588" s="3">
        <v>0.199916675428499</v>
      </c>
      <c r="E1588" s="3">
        <v>3.5205497824787</v>
      </c>
      <c r="G1588" s="2">
        <f t="shared" si="48"/>
        <v>-1.3934590296081131</v>
      </c>
      <c r="H1588" s="9">
        <f t="shared" si="49"/>
        <v>-0.1504935751976762</v>
      </c>
      <c r="L1588" s="9">
        <f>L1587+H1588</f>
        <v>705.22307242450893</v>
      </c>
      <c r="N1588" s="3">
        <v>705.223072424512</v>
      </c>
      <c r="O1588" s="3">
        <v>-0.150493575197676</v>
      </c>
    </row>
    <row r="1589" spans="1:15" x14ac:dyDescent="0.3">
      <c r="A1589">
        <v>-0.37815166052269</v>
      </c>
      <c r="B1589">
        <v>-0.36613167982102801</v>
      </c>
      <c r="D1589" s="3">
        <v>0.199916675428499</v>
      </c>
      <c r="E1589" s="3">
        <v>3.5205497824787</v>
      </c>
      <c r="G1589" s="2">
        <f t="shared" si="48"/>
        <v>-1.3645836285319437</v>
      </c>
      <c r="H1589" s="9">
        <f t="shared" si="49"/>
        <v>-0.1473750318814499</v>
      </c>
      <c r="L1589" s="9">
        <f>L1588+H1589</f>
        <v>705.07569739262749</v>
      </c>
      <c r="N1589" s="3">
        <v>705.07569739263101</v>
      </c>
      <c r="O1589" s="3">
        <v>-0.14737503188145001</v>
      </c>
    </row>
    <row r="1590" spans="1:15" x14ac:dyDescent="0.3">
      <c r="A1590">
        <v>-0.38200751910588499</v>
      </c>
      <c r="B1590">
        <v>-0.36999453183867997</v>
      </c>
      <c r="D1590" s="3">
        <v>0.199916675428499</v>
      </c>
      <c r="E1590" s="3">
        <v>3.5205497824787</v>
      </c>
      <c r="G1590" s="2">
        <f t="shared" si="48"/>
        <v>-1.3789538417913108</v>
      </c>
      <c r="H1590" s="9">
        <f t="shared" si="49"/>
        <v>-0.14892701491346155</v>
      </c>
      <c r="L1590" s="9">
        <f>L1589+H1590</f>
        <v>704.92677037771398</v>
      </c>
      <c r="N1590" s="3">
        <v>704.92677037771705</v>
      </c>
      <c r="O1590" s="3">
        <v>-0.148927014913461</v>
      </c>
    </row>
    <row r="1591" spans="1:15" x14ac:dyDescent="0.3">
      <c r="A1591">
        <v>-0.36679851054582802</v>
      </c>
      <c r="B1591">
        <v>-0.354757706815712</v>
      </c>
      <c r="D1591" s="3">
        <v>0.199916675428499</v>
      </c>
      <c r="E1591" s="3">
        <v>3.5205497824787</v>
      </c>
      <c r="G1591" s="2">
        <f t="shared" si="48"/>
        <v>-1.3222713063431444</v>
      </c>
      <c r="H1591" s="9">
        <f t="shared" si="49"/>
        <v>-0.14280530108505959</v>
      </c>
      <c r="L1591" s="9">
        <f>L1590+H1591</f>
        <v>704.78396507662887</v>
      </c>
      <c r="N1591" s="3">
        <v>704.78396507663194</v>
      </c>
      <c r="O1591" s="3">
        <v>-0.14280530108505901</v>
      </c>
    </row>
    <row r="1592" spans="1:15" x14ac:dyDescent="0.3">
      <c r="A1592">
        <v>-0.38589963184606302</v>
      </c>
      <c r="B1592">
        <v>-0.37389366419741299</v>
      </c>
      <c r="D1592" s="3">
        <v>0.199916675428499</v>
      </c>
      <c r="E1592" s="3">
        <v>3.5205497824787</v>
      </c>
      <c r="G1592" s="2">
        <f t="shared" si="48"/>
        <v>-1.3934590296081131</v>
      </c>
      <c r="H1592" s="9">
        <f t="shared" si="49"/>
        <v>-0.1504935751976762</v>
      </c>
      <c r="L1592" s="9">
        <f>L1591+H1592</f>
        <v>704.63347150143125</v>
      </c>
      <c r="N1592" s="3">
        <v>704.633471501435</v>
      </c>
      <c r="O1592" s="3">
        <v>-0.150493575197676</v>
      </c>
    </row>
    <row r="1593" spans="1:15" x14ac:dyDescent="0.3">
      <c r="A1593">
        <v>-0.37433174496569499</v>
      </c>
      <c r="B1593">
        <v>-0.36230479703123197</v>
      </c>
      <c r="D1593" s="3">
        <v>0.199916675428499</v>
      </c>
      <c r="E1593" s="3">
        <v>3.5205497824787</v>
      </c>
      <c r="G1593" s="2">
        <f t="shared" si="48"/>
        <v>-1.3503472323401839</v>
      </c>
      <c r="H1593" s="9">
        <f t="shared" si="49"/>
        <v>-0.14583750109273985</v>
      </c>
      <c r="L1593" s="9">
        <f>L1592+H1593</f>
        <v>704.48763400033852</v>
      </c>
      <c r="N1593" s="3">
        <v>704.48763400034204</v>
      </c>
      <c r="O1593" s="3">
        <v>-0.14583750109273999</v>
      </c>
    </row>
    <row r="1594" spans="1:15" x14ac:dyDescent="0.3">
      <c r="A1594">
        <v>0.72291607760395304</v>
      </c>
      <c r="B1594">
        <v>0.60508202347877205</v>
      </c>
      <c r="D1594" s="3">
        <v>0.61997945114233799</v>
      </c>
      <c r="E1594" s="3">
        <v>3.10048700676486</v>
      </c>
      <c r="G1594" s="2">
        <f t="shared" si="48"/>
        <v>2.3242420648377933</v>
      </c>
      <c r="H1594" s="9">
        <f t="shared" si="49"/>
        <v>0.25101814300248165</v>
      </c>
      <c r="L1594" s="9">
        <f>L1593+H1594</f>
        <v>704.73865214334103</v>
      </c>
      <c r="N1594" s="3">
        <v>704.73865214334398</v>
      </c>
      <c r="O1594" s="3">
        <v>0.25101814300248199</v>
      </c>
    </row>
    <row r="1595" spans="1:15" x14ac:dyDescent="0.3">
      <c r="A1595">
        <v>5.5664354265756497</v>
      </c>
      <c r="B1595">
        <v>1.5103614889563799</v>
      </c>
      <c r="D1595" s="3">
        <v>1.1771840321603599</v>
      </c>
      <c r="E1595" s="3">
        <v>2.54328242574684</v>
      </c>
      <c r="G1595" s="2">
        <f t="shared" si="48"/>
        <v>10.393994731604188</v>
      </c>
      <c r="H1595" s="9">
        <f t="shared" si="49"/>
        <v>1.1225514310132523</v>
      </c>
      <c r="L1595" s="9">
        <f>L1594+H1595</f>
        <v>705.86120357435425</v>
      </c>
      <c r="N1595" s="3">
        <v>705.861203574358</v>
      </c>
      <c r="O1595" s="3">
        <v>1.1225514310132501</v>
      </c>
    </row>
    <row r="1596" spans="1:15" x14ac:dyDescent="0.3">
      <c r="A1596">
        <v>9.3718002444778499</v>
      </c>
      <c r="B1596">
        <v>2.640454941767</v>
      </c>
      <c r="D1596" s="3">
        <v>1.51722689255093</v>
      </c>
      <c r="E1596" s="3">
        <v>2.2032395653562702</v>
      </c>
      <c r="G1596" s="2">
        <f t="shared" si="48"/>
        <v>20.036702160778717</v>
      </c>
      <c r="H1596" s="9">
        <f t="shared" si="49"/>
        <v>2.1639638333641011</v>
      </c>
      <c r="L1596" s="9">
        <f>L1595+H1596</f>
        <v>708.0251674077183</v>
      </c>
      <c r="N1596" s="3">
        <v>708.02516740772205</v>
      </c>
      <c r="O1596" s="3">
        <v>2.1639638333640998</v>
      </c>
    </row>
    <row r="1597" spans="1:15" x14ac:dyDescent="0.3">
      <c r="A1597">
        <v>11.2342667020842</v>
      </c>
      <c r="B1597">
        <v>3.2259116058376001</v>
      </c>
      <c r="D1597" s="3">
        <v>1.6941420516046499</v>
      </c>
      <c r="E1597" s="3">
        <v>2.0263244063025501</v>
      </c>
      <c r="G1597" s="2">
        <f t="shared" si="48"/>
        <v>25.56918705842611</v>
      </c>
      <c r="H1597" s="9">
        <f t="shared" si="49"/>
        <v>2.7614722023100193</v>
      </c>
      <c r="L1597" s="9">
        <f>L1596+H1597</f>
        <v>710.78663961002837</v>
      </c>
      <c r="N1597" s="3">
        <v>710.78663961003201</v>
      </c>
      <c r="O1597" s="3">
        <v>2.7614722023100402</v>
      </c>
    </row>
    <row r="1598" spans="1:15" x14ac:dyDescent="0.3">
      <c r="A1598">
        <v>12.899336586021301</v>
      </c>
      <c r="B1598">
        <v>4.2792410807380303</v>
      </c>
      <c r="D1598" s="3">
        <v>1.7488523036138901</v>
      </c>
      <c r="E1598" s="3">
        <v>1.9716141542933101</v>
      </c>
      <c r="G1598" s="2">
        <f t="shared" si="48"/>
        <v>30.996046787970783</v>
      </c>
      <c r="H1598" s="9">
        <f t="shared" si="49"/>
        <v>3.3475730531008447</v>
      </c>
      <c r="L1598" s="9">
        <f>L1597+H1598</f>
        <v>714.13421266312923</v>
      </c>
      <c r="N1598" s="3">
        <v>714.13421266313298</v>
      </c>
      <c r="O1598" s="3">
        <v>3.3475730531008598</v>
      </c>
    </row>
    <row r="1599" spans="1:15" x14ac:dyDescent="0.3">
      <c r="A1599">
        <v>13.3988586538146</v>
      </c>
      <c r="B1599">
        <v>4.3627230310856104</v>
      </c>
      <c r="D1599" s="3">
        <v>1.6941420516046499</v>
      </c>
      <c r="E1599" s="3">
        <v>2.0263244063025501</v>
      </c>
      <c r="G1599" s="2">
        <f t="shared" si="48"/>
        <v>31.539862044761193</v>
      </c>
      <c r="H1599" s="9">
        <f t="shared" si="49"/>
        <v>3.4063051008342082</v>
      </c>
      <c r="L1599" s="9">
        <f>L1598+H1599</f>
        <v>717.54051776396341</v>
      </c>
      <c r="N1599" s="3">
        <v>717.54051776396705</v>
      </c>
      <c r="O1599" s="3">
        <v>3.40630510083421</v>
      </c>
    </row>
    <row r="1600" spans="1:15" x14ac:dyDescent="0.3">
      <c r="A1600">
        <v>13.187445471056</v>
      </c>
      <c r="B1600">
        <v>4.1806920694642997</v>
      </c>
      <c r="D1600" s="3">
        <v>1.52235942818355</v>
      </c>
      <c r="E1600" s="3">
        <v>2.2437990537922698</v>
      </c>
      <c r="G1600" s="2">
        <f t="shared" si="48"/>
        <v>29.456664856179401</v>
      </c>
      <c r="H1600" s="9">
        <f t="shared" si="49"/>
        <v>3.1813198044673752</v>
      </c>
      <c r="L1600" s="9">
        <f>L1599+H1600</f>
        <v>720.72183756843083</v>
      </c>
      <c r="N1600" s="3">
        <v>720.72183756843401</v>
      </c>
      <c r="O1600" s="3">
        <v>3.1813198044673801</v>
      </c>
    </row>
    <row r="1601" spans="1:15" x14ac:dyDescent="0.3">
      <c r="A1601">
        <v>11.849921806645099</v>
      </c>
      <c r="B1601">
        <v>4.4943784192871297</v>
      </c>
      <c r="D1601" s="3">
        <v>1.1794091812727601</v>
      </c>
      <c r="E1601" s="3">
        <v>2.58674930070306</v>
      </c>
      <c r="G1601" s="2">
        <f t="shared" si="48"/>
        <v>25.601736809307429</v>
      </c>
      <c r="H1601" s="9">
        <f t="shared" si="49"/>
        <v>2.7649875754052022</v>
      </c>
      <c r="L1601" s="9">
        <f>L1600+H1601</f>
        <v>723.48682514383609</v>
      </c>
      <c r="N1601" s="3">
        <v>723.48682514383995</v>
      </c>
      <c r="O1601" s="3">
        <v>2.76498757540522</v>
      </c>
    </row>
    <row r="1602" spans="1:15" x14ac:dyDescent="0.3">
      <c r="A1602">
        <v>7.3424194546273496</v>
      </c>
      <c r="B1602">
        <v>6.7399926920813504</v>
      </c>
      <c r="D1602" s="3">
        <v>0.62009020193870101</v>
      </c>
      <c r="E1602" s="3">
        <v>3.14606828003713</v>
      </c>
      <c r="G1602" s="2">
        <f t="shared" si="48"/>
        <v>25.757439578577721</v>
      </c>
      <c r="H1602" s="9">
        <f t="shared" si="49"/>
        <v>2.7818034744863938</v>
      </c>
      <c r="L1602" s="9">
        <f>L1601+H1602</f>
        <v>726.26862861832251</v>
      </c>
      <c r="N1602" s="3">
        <v>726.26862861832603</v>
      </c>
      <c r="O1602" s="3">
        <v>2.7818034744863902</v>
      </c>
    </row>
    <row r="1603" spans="1:15" x14ac:dyDescent="0.3">
      <c r="A1603">
        <v>0.55934830108614397</v>
      </c>
      <c r="B1603">
        <v>6.0100787306741301</v>
      </c>
      <c r="D1603" s="3">
        <v>0.199916675766484</v>
      </c>
      <c r="E1603" s="3">
        <v>3.5662418062093399</v>
      </c>
      <c r="G1603" s="2">
        <f t="shared" ref="G1603:G1666" si="50">A1603*D1603+B1603*E1603</f>
        <v>21.54521708088842</v>
      </c>
      <c r="H1603" s="9">
        <f t="shared" ref="H1603:H1666" si="51">G1603*3600*30*10^-6</f>
        <v>2.3268834447359494</v>
      </c>
      <c r="L1603" s="9">
        <f>L1602+H1603</f>
        <v>728.59551206305844</v>
      </c>
      <c r="N1603" s="3">
        <v>728.59551206306196</v>
      </c>
      <c r="O1603" s="3">
        <v>2.3268834447359499</v>
      </c>
    </row>
    <row r="1604" spans="1:15" x14ac:dyDescent="0.3">
      <c r="A1604">
        <v>-0.65009447338946902</v>
      </c>
      <c r="B1604">
        <v>-0.101950785849444</v>
      </c>
      <c r="D1604" s="3">
        <v>0.199916675766484</v>
      </c>
      <c r="E1604" s="3">
        <v>3.5662418062093399</v>
      </c>
      <c r="G1604" s="2">
        <f t="shared" si="50"/>
        <v>-0.4935458807263684</v>
      </c>
      <c r="H1604" s="9">
        <f t="shared" si="51"/>
        <v>-5.3302955118447785E-2</v>
      </c>
      <c r="L1604" s="9">
        <f>L1603+H1604</f>
        <v>728.54220910794004</v>
      </c>
      <c r="N1604" s="3">
        <v>728.54220910794299</v>
      </c>
      <c r="O1604" s="3">
        <v>-5.3302955118448202E-2</v>
      </c>
    </row>
    <row r="1605" spans="1:15" x14ac:dyDescent="0.3">
      <c r="A1605">
        <v>-0.685706173834434</v>
      </c>
      <c r="B1605">
        <v>-0.67411284792239801</v>
      </c>
      <c r="D1605" s="3">
        <v>0.199916675766484</v>
      </c>
      <c r="E1605" s="3">
        <v>3.5662418062093399</v>
      </c>
      <c r="G1605" s="2">
        <f t="shared" si="50"/>
        <v>-2.5411335191892297</v>
      </c>
      <c r="H1605" s="9">
        <f t="shared" si="51"/>
        <v>-0.2744424200724368</v>
      </c>
      <c r="L1605" s="9">
        <f>L1604+H1605</f>
        <v>728.26776668786761</v>
      </c>
      <c r="N1605" s="3">
        <v>728.26776668787102</v>
      </c>
      <c r="O1605" s="3">
        <v>-0.27444242007243702</v>
      </c>
    </row>
    <row r="1606" spans="1:15" x14ac:dyDescent="0.3">
      <c r="A1606">
        <v>-0.59239601224840299</v>
      </c>
      <c r="B1606">
        <v>-0.58067773691178803</v>
      </c>
      <c r="D1606" s="3">
        <v>0.199916675766484</v>
      </c>
      <c r="E1606" s="3">
        <v>3.5662418062093399</v>
      </c>
      <c r="G1606" s="2">
        <f t="shared" si="50"/>
        <v>-2.189267062815869</v>
      </c>
      <c r="H1606" s="9">
        <f t="shared" si="51"/>
        <v>-0.23644084278411384</v>
      </c>
      <c r="L1606" s="9">
        <f>L1605+H1606</f>
        <v>728.03132584508353</v>
      </c>
      <c r="N1606" s="3">
        <v>728.03132584508705</v>
      </c>
      <c r="O1606" s="3">
        <v>-0.23644084278411401</v>
      </c>
    </row>
    <row r="1607" spans="1:15" x14ac:dyDescent="0.3">
      <c r="A1607">
        <v>-0.58661319962177205</v>
      </c>
      <c r="B1607">
        <v>-0.57488678549456596</v>
      </c>
      <c r="D1607" s="3">
        <v>0.199916675766484</v>
      </c>
      <c r="E1607" s="3">
        <v>3.5662418062093399</v>
      </c>
      <c r="G1607" s="2">
        <f t="shared" si="50"/>
        <v>-2.1674590490971477</v>
      </c>
      <c r="H1607" s="9">
        <f t="shared" si="51"/>
        <v>-0.23408557730249194</v>
      </c>
      <c r="L1607" s="9">
        <f>L1606+H1607</f>
        <v>727.79724026778104</v>
      </c>
      <c r="N1607" s="3">
        <v>727.79724026778399</v>
      </c>
      <c r="O1607" s="3">
        <v>-0.23408557730249199</v>
      </c>
    </row>
    <row r="1608" spans="1:15" x14ac:dyDescent="0.3">
      <c r="A1608">
        <v>-0.56399955175371197</v>
      </c>
      <c r="B1608">
        <v>-0.55224082673991604</v>
      </c>
      <c r="D1608" s="3">
        <v>0.199916675766484</v>
      </c>
      <c r="E1608" s="3">
        <v>3.5662418062093399</v>
      </c>
      <c r="G1608" s="2">
        <f t="shared" si="50"/>
        <v>-2.0821772389358864</v>
      </c>
      <c r="H1608" s="9">
        <f t="shared" si="51"/>
        <v>-0.2248751418050757</v>
      </c>
      <c r="L1608" s="9">
        <f>L1607+H1608</f>
        <v>727.57236512597592</v>
      </c>
      <c r="N1608" s="3">
        <v>727.57236512597899</v>
      </c>
      <c r="O1608" s="3">
        <v>-0.22487514180507601</v>
      </c>
    </row>
    <row r="1609" spans="1:15" x14ac:dyDescent="0.3">
      <c r="A1609">
        <v>-0.53158519968913798</v>
      </c>
      <c r="B1609">
        <v>-0.51977874882601005</v>
      </c>
      <c r="D1609" s="3">
        <v>0.199916675766484</v>
      </c>
      <c r="E1609" s="3">
        <v>3.5662418062093399</v>
      </c>
      <c r="G1609" s="2">
        <f t="shared" si="50"/>
        <v>-1.959929450051016</v>
      </c>
      <c r="H1609" s="9">
        <f t="shared" si="51"/>
        <v>-0.21167238060550972</v>
      </c>
      <c r="L1609" s="9">
        <f>L1608+H1609</f>
        <v>727.36069274537044</v>
      </c>
      <c r="N1609" s="3">
        <v>727.36069274537397</v>
      </c>
      <c r="O1609" s="3">
        <v>-0.21167238060551</v>
      </c>
    </row>
    <row r="1610" spans="1:15" x14ac:dyDescent="0.3">
      <c r="A1610">
        <v>-0.49103991416920401</v>
      </c>
      <c r="B1610">
        <v>-0.47917123208034601</v>
      </c>
      <c r="D1610" s="3">
        <v>0.199916675766484</v>
      </c>
      <c r="E1610" s="3">
        <v>3.5662418062093399</v>
      </c>
      <c r="G1610" s="2">
        <f t="shared" si="50"/>
        <v>-1.8070075474871348</v>
      </c>
      <c r="H1610" s="9">
        <f t="shared" si="51"/>
        <v>-0.19515681512861055</v>
      </c>
      <c r="L1610" s="9">
        <f>L1609+H1610</f>
        <v>727.16553593024184</v>
      </c>
      <c r="N1610" s="3">
        <v>727.16553593024503</v>
      </c>
      <c r="O1610" s="3">
        <v>-0.19515681512861099</v>
      </c>
    </row>
    <row r="1611" spans="1:15" x14ac:dyDescent="0.3">
      <c r="A1611">
        <v>-0.55524831579317602</v>
      </c>
      <c r="B1611">
        <v>-0.55524831579317602</v>
      </c>
      <c r="D1611" s="3">
        <v>0.199916675766484</v>
      </c>
      <c r="E1611" s="3">
        <v>3.5662418062093399</v>
      </c>
      <c r="G1611" s="2">
        <f t="shared" si="50"/>
        <v>-2.091153154127261</v>
      </c>
      <c r="H1611" s="9">
        <f t="shared" si="51"/>
        <v>-0.22584454064574416</v>
      </c>
      <c r="L1611" s="9">
        <f>L1610+H1611</f>
        <v>726.93969138959608</v>
      </c>
      <c r="N1611" s="3">
        <v>726.93969138959994</v>
      </c>
      <c r="O1611" s="3">
        <v>-0.225844540645744</v>
      </c>
    </row>
    <row r="1612" spans="1:15" x14ac:dyDescent="0.3">
      <c r="A1612">
        <v>-0.77737151698436502</v>
      </c>
      <c r="B1612">
        <v>-0.76589066584840604</v>
      </c>
      <c r="D1612" s="3">
        <v>0.199916675766484</v>
      </c>
      <c r="E1612" s="3">
        <v>3.5662418062093399</v>
      </c>
      <c r="G1612" s="2">
        <f t="shared" si="50"/>
        <v>-2.8867608410451568</v>
      </c>
      <c r="H1612" s="9">
        <f t="shared" si="51"/>
        <v>-0.31177017083287689</v>
      </c>
      <c r="L1612" s="9">
        <f>L1611+H1612</f>
        <v>726.62792121876316</v>
      </c>
      <c r="N1612" s="3">
        <v>726.62792121876703</v>
      </c>
      <c r="O1612" s="3">
        <v>-0.311770170832877</v>
      </c>
    </row>
    <row r="1613" spans="1:15" x14ac:dyDescent="0.3">
      <c r="A1613">
        <v>-0.80777627854649003</v>
      </c>
      <c r="B1613">
        <v>-0.79633077803283803</v>
      </c>
      <c r="D1613" s="3">
        <v>0.199916675766484</v>
      </c>
      <c r="E1613" s="3">
        <v>3.5662418062093399</v>
      </c>
      <c r="G1613" s="2">
        <f t="shared" si="50"/>
        <v>-3.001396060561953</v>
      </c>
      <c r="H1613" s="9">
        <f t="shared" si="51"/>
        <v>-0.32415077454069091</v>
      </c>
      <c r="L1613" s="9">
        <f>L1612+H1613</f>
        <v>726.30377044422244</v>
      </c>
      <c r="N1613" s="3">
        <v>726.30377044422596</v>
      </c>
      <c r="O1613" s="3">
        <v>-0.32415077454069102</v>
      </c>
    </row>
    <row r="1614" spans="1:15" x14ac:dyDescent="0.3">
      <c r="A1614">
        <v>-0.81554728395850795</v>
      </c>
      <c r="B1614">
        <v>-0.80411067390764202</v>
      </c>
      <c r="D1614" s="3">
        <v>0.199916675766484</v>
      </c>
      <c r="E1614" s="3">
        <v>3.5662418062093399</v>
      </c>
      <c r="G1614" s="2">
        <f t="shared" si="50"/>
        <v>-3.0306946040479685</v>
      </c>
      <c r="H1614" s="9">
        <f t="shared" si="51"/>
        <v>-0.32731501723718059</v>
      </c>
      <c r="L1614" s="9">
        <f>L1613+H1614</f>
        <v>725.97645542698524</v>
      </c>
      <c r="N1614" s="3">
        <v>725.97645542698899</v>
      </c>
      <c r="O1614" s="3">
        <v>-0.32731501723718098</v>
      </c>
    </row>
    <row r="1615" spans="1:15" x14ac:dyDescent="0.3">
      <c r="A1615">
        <v>-0.80777627854649003</v>
      </c>
      <c r="B1615">
        <v>-0.79633077803283803</v>
      </c>
      <c r="D1615" s="3">
        <v>0.199916675766484</v>
      </c>
      <c r="E1615" s="3">
        <v>3.5662418062093399</v>
      </c>
      <c r="G1615" s="2">
        <f t="shared" si="50"/>
        <v>-3.001396060561953</v>
      </c>
      <c r="H1615" s="9">
        <f t="shared" si="51"/>
        <v>-0.32415077454069091</v>
      </c>
      <c r="L1615" s="9">
        <f>L1614+H1615</f>
        <v>725.65230465244451</v>
      </c>
      <c r="N1615" s="3">
        <v>725.65230465244804</v>
      </c>
      <c r="O1615" s="3">
        <v>-0.32415077454069102</v>
      </c>
    </row>
    <row r="1616" spans="1:15" x14ac:dyDescent="0.3">
      <c r="A1616">
        <v>-0.82338732640606005</v>
      </c>
      <c r="B1616">
        <v>-0.81195962768032004</v>
      </c>
      <c r="D1616" s="3">
        <v>0.199916675766484</v>
      </c>
      <c r="E1616" s="3">
        <v>3.5662418062093399</v>
      </c>
      <c r="G1616" s="2">
        <f t="shared" si="50"/>
        <v>-3.0602532263510804</v>
      </c>
      <c r="H1616" s="9">
        <f t="shared" si="51"/>
        <v>-0.33050734844591667</v>
      </c>
      <c r="L1616" s="9">
        <f>L1615+H1616</f>
        <v>725.32179730399855</v>
      </c>
      <c r="N1616" s="3">
        <v>725.32179730400196</v>
      </c>
      <c r="O1616" s="3">
        <v>-0.330507348445917</v>
      </c>
    </row>
    <row r="1617" spans="1:15" x14ac:dyDescent="0.3">
      <c r="A1617">
        <v>-0.80777627854649003</v>
      </c>
      <c r="B1617">
        <v>-0.79633077803283803</v>
      </c>
      <c r="D1617" s="3">
        <v>0.199916675766484</v>
      </c>
      <c r="E1617" s="3">
        <v>3.5662418062093399</v>
      </c>
      <c r="G1617" s="2">
        <f t="shared" si="50"/>
        <v>-3.001396060561953</v>
      </c>
      <c r="H1617" s="9">
        <f t="shared" si="51"/>
        <v>-0.32415077454069091</v>
      </c>
      <c r="L1617" s="9">
        <f>L1616+H1617</f>
        <v>724.99764652945782</v>
      </c>
      <c r="N1617" s="3">
        <v>724.99764652946101</v>
      </c>
      <c r="O1617" s="3">
        <v>-0.32415077454069102</v>
      </c>
    </row>
    <row r="1618" spans="1:15" x14ac:dyDescent="0.3">
      <c r="A1618">
        <v>8.2509198546631496E-2</v>
      </c>
      <c r="B1618">
        <v>1.28267919822036E-2</v>
      </c>
      <c r="D1618" s="3">
        <v>0.61177369913207502</v>
      </c>
      <c r="E1618" s="3">
        <v>3.1543847828437501</v>
      </c>
      <c r="G1618" s="2">
        <f t="shared" si="50"/>
        <v>9.0937595048660835E-2</v>
      </c>
      <c r="H1618" s="9">
        <f t="shared" si="51"/>
        <v>9.8212602652553698E-3</v>
      </c>
      <c r="L1618" s="9">
        <f>L1617+H1618</f>
        <v>725.00746778972314</v>
      </c>
      <c r="N1618" s="3">
        <v>725.007467789727</v>
      </c>
      <c r="O1618" s="3">
        <v>9.8212602652553906E-3</v>
      </c>
    </row>
    <row r="1619" spans="1:15" x14ac:dyDescent="0.3">
      <c r="A1619">
        <v>4.3732922952623898</v>
      </c>
      <c r="B1619">
        <v>0.54219802138643802</v>
      </c>
      <c r="D1619" s="3">
        <v>1.1719968862407</v>
      </c>
      <c r="E1619" s="3">
        <v>2.5941615957351201</v>
      </c>
      <c r="G1619" s="2">
        <f t="shared" si="50"/>
        <v>6.5320342370322315</v>
      </c>
      <c r="H1619" s="9">
        <f t="shared" si="51"/>
        <v>0.70545969759948091</v>
      </c>
      <c r="L1619" s="9">
        <f>L1618+H1619</f>
        <v>725.71292748732264</v>
      </c>
      <c r="N1619" s="3">
        <v>725.71292748732606</v>
      </c>
      <c r="O1619" s="3">
        <v>0.70545969759948601</v>
      </c>
    </row>
    <row r="1620" spans="1:15" x14ac:dyDescent="0.3">
      <c r="A1620">
        <v>9.7839711076461402</v>
      </c>
      <c r="B1620">
        <v>1.50833669436783</v>
      </c>
      <c r="D1620" s="3">
        <v>1.51607258815483</v>
      </c>
      <c r="E1620" s="3">
        <v>2.25008589382099</v>
      </c>
      <c r="G1620" s="2">
        <f t="shared" si="50"/>
        <v>18.227097518730798</v>
      </c>
      <c r="H1620" s="9">
        <f t="shared" si="51"/>
        <v>1.9685265320229262</v>
      </c>
      <c r="L1620" s="9">
        <f>L1619+H1620</f>
        <v>727.68145401934555</v>
      </c>
      <c r="N1620" s="3">
        <v>727.68145401934896</v>
      </c>
      <c r="O1620" s="3">
        <v>1.9685265320229299</v>
      </c>
    </row>
    <row r="1621" spans="1:15" x14ac:dyDescent="0.3">
      <c r="A1621">
        <v>11.461016913283601</v>
      </c>
      <c r="B1621">
        <v>1.9132921991416201</v>
      </c>
      <c r="D1621" s="3">
        <v>1.69559942535077</v>
      </c>
      <c r="E1621" s="3">
        <v>2.0705590566250498</v>
      </c>
      <c r="G1621" s="2">
        <f t="shared" si="50"/>
        <v>23.394878183001872</v>
      </c>
      <c r="H1621" s="9">
        <f t="shared" si="51"/>
        <v>2.526646843764202</v>
      </c>
      <c r="L1621" s="9">
        <f>L1620+H1621</f>
        <v>730.20810086310973</v>
      </c>
      <c r="N1621" s="3">
        <v>730.20810086311303</v>
      </c>
      <c r="O1621" s="3">
        <v>2.52664684376421</v>
      </c>
    </row>
    <row r="1622" spans="1:15" x14ac:dyDescent="0.3">
      <c r="A1622">
        <v>12.918444032849401</v>
      </c>
      <c r="B1622">
        <v>2.8045138291719098</v>
      </c>
      <c r="D1622" s="3">
        <v>1.7511784439809299</v>
      </c>
      <c r="E1622" s="3">
        <v>2.0149800379948899</v>
      </c>
      <c r="G1622" s="2">
        <f t="shared" si="50"/>
        <v>28.273540102161952</v>
      </c>
      <c r="H1622" s="9">
        <f t="shared" si="51"/>
        <v>3.053542331033491</v>
      </c>
      <c r="L1622" s="9">
        <f>L1621+H1622</f>
        <v>733.26164319414318</v>
      </c>
      <c r="N1622" s="3">
        <v>733.26164319414704</v>
      </c>
      <c r="O1622" s="3">
        <v>3.0535423310334999</v>
      </c>
    </row>
    <row r="1623" spans="1:15" x14ac:dyDescent="0.3">
      <c r="A1623">
        <v>12.596096799814999</v>
      </c>
      <c r="B1623">
        <v>2.5623988740149599</v>
      </c>
      <c r="D1623" s="3">
        <v>1.69559942535077</v>
      </c>
      <c r="E1623" s="3">
        <v>2.0705590566250498</v>
      </c>
      <c r="G1623" s="2">
        <f t="shared" si="50"/>
        <v>26.663532690706489</v>
      </c>
      <c r="H1623" s="9">
        <f t="shared" si="51"/>
        <v>2.8796615305963007</v>
      </c>
      <c r="L1623" s="9">
        <f>L1622+H1623</f>
        <v>736.14130472473948</v>
      </c>
      <c r="N1623" s="3">
        <v>736.14130472474301</v>
      </c>
      <c r="O1623" s="3">
        <v>2.87966153059633</v>
      </c>
    </row>
    <row r="1624" spans="1:15" x14ac:dyDescent="0.3">
      <c r="A1624">
        <v>12.5733051602685</v>
      </c>
      <c r="B1624">
        <v>2.98842732156317</v>
      </c>
      <c r="D1624" s="3">
        <v>1.52087304471121</v>
      </c>
      <c r="E1624" s="3">
        <v>2.28971866975087</v>
      </c>
      <c r="G1624" s="2">
        <f t="shared" si="50"/>
        <v>25.965058732557498</v>
      </c>
      <c r="H1624" s="9">
        <f t="shared" si="51"/>
        <v>2.8042263431162096</v>
      </c>
      <c r="L1624" s="9">
        <f>L1623+H1624</f>
        <v>738.94553106785565</v>
      </c>
      <c r="N1624" s="3">
        <v>738.94553106785895</v>
      </c>
      <c r="O1624" s="3">
        <v>2.80422634311621</v>
      </c>
    </row>
    <row r="1625" spans="1:15" x14ac:dyDescent="0.3">
      <c r="A1625">
        <v>10.960525285718001</v>
      </c>
      <c r="B1625">
        <v>3.49447845413453</v>
      </c>
      <c r="D1625" s="3">
        <v>1.17403636891192</v>
      </c>
      <c r="E1625" s="3">
        <v>2.63655534555016</v>
      </c>
      <c r="G1625" s="2">
        <f t="shared" si="50"/>
        <v>22.081441155969902</v>
      </c>
      <c r="H1625" s="9">
        <f t="shared" si="51"/>
        <v>2.3847956448447492</v>
      </c>
      <c r="L1625" s="9">
        <f>L1624+H1625</f>
        <v>741.33032671270041</v>
      </c>
      <c r="N1625" s="3">
        <v>741.33032671270405</v>
      </c>
      <c r="O1625" s="3">
        <v>2.3847956448447598</v>
      </c>
    </row>
    <row r="1626" spans="1:15" x14ac:dyDescent="0.3">
      <c r="A1626">
        <v>8.0696192473278501</v>
      </c>
      <c r="B1626">
        <v>7.6108061247024503</v>
      </c>
      <c r="D1626" s="3">
        <v>0.61186579427236698</v>
      </c>
      <c r="E1626" s="3">
        <v>3.19872592018972</v>
      </c>
      <c r="G1626" s="2">
        <f t="shared" si="50"/>
        <v>29.282406814866238</v>
      </c>
      <c r="H1626" s="9">
        <f t="shared" si="51"/>
        <v>3.1624999360055535</v>
      </c>
      <c r="L1626" s="9">
        <f>L1625+H1626</f>
        <v>744.492826648706</v>
      </c>
      <c r="N1626" s="3">
        <v>744.49282664870998</v>
      </c>
      <c r="O1626" s="3">
        <v>3.1624999360055499</v>
      </c>
    </row>
    <row r="1627" spans="1:15" x14ac:dyDescent="0.3">
      <c r="A1627">
        <v>0.42367209490533803</v>
      </c>
      <c r="B1627">
        <v>5.6734151700797399</v>
      </c>
      <c r="D1627" s="3">
        <v>0.19991667602879801</v>
      </c>
      <c r="E1627" s="3">
        <v>3.61067503843329</v>
      </c>
      <c r="G1627" s="2">
        <f t="shared" si="50"/>
        <v>20.569557654215306</v>
      </c>
      <c r="H1627" s="9">
        <f t="shared" si="51"/>
        <v>2.2215122266552529</v>
      </c>
      <c r="L1627" s="9">
        <f>L1626+H1627</f>
        <v>746.71433887536125</v>
      </c>
      <c r="N1627" s="3">
        <v>746.714338875365</v>
      </c>
      <c r="O1627" s="3">
        <v>2.2215122266552498</v>
      </c>
    </row>
    <row r="1628" spans="1:15" x14ac:dyDescent="0.3">
      <c r="A1628">
        <v>-0.68766129496876804</v>
      </c>
      <c r="B1628">
        <v>-0.139613454384132</v>
      </c>
      <c r="D1628" s="3">
        <v>0.19991667602879801</v>
      </c>
      <c r="E1628" s="3">
        <v>3.61067503843329</v>
      </c>
      <c r="G1628" s="2">
        <f t="shared" si="50"/>
        <v>-0.64157377509804514</v>
      </c>
      <c r="H1628" s="9">
        <f t="shared" si="51"/>
        <v>-6.9289967710588887E-2</v>
      </c>
      <c r="L1628" s="9">
        <f>L1627+H1628</f>
        <v>746.64504890765068</v>
      </c>
      <c r="N1628" s="3">
        <v>746.64504890765397</v>
      </c>
      <c r="O1628" s="3">
        <v>-6.9289967710589304E-2</v>
      </c>
    </row>
    <row r="1629" spans="1:15" x14ac:dyDescent="0.3">
      <c r="A1629">
        <v>-0.71970983030618896</v>
      </c>
      <c r="B1629">
        <v>-0.70812360469440605</v>
      </c>
      <c r="D1629" s="3">
        <v>0.19991667602879801</v>
      </c>
      <c r="E1629" s="3">
        <v>3.61067503843329</v>
      </c>
      <c r="G1629" s="2">
        <f t="shared" si="50"/>
        <v>-2.700686220575558</v>
      </c>
      <c r="H1629" s="9">
        <f t="shared" si="51"/>
        <v>-0.29167411182216024</v>
      </c>
      <c r="L1629" s="9">
        <f>L1628+H1629</f>
        <v>746.35337479582847</v>
      </c>
      <c r="N1629" s="3">
        <v>746.353374795832</v>
      </c>
      <c r="O1629" s="3">
        <v>-0.29167411182216002</v>
      </c>
    </row>
    <row r="1630" spans="1:15" x14ac:dyDescent="0.3">
      <c r="A1630">
        <v>-0.67908618888344496</v>
      </c>
      <c r="B1630">
        <v>-0.66744849769760495</v>
      </c>
      <c r="D1630" s="3">
        <v>0.19991667602879801</v>
      </c>
      <c r="E1630" s="3">
        <v>3.61067503843329</v>
      </c>
      <c r="G1630" s="2">
        <f t="shared" si="50"/>
        <v>-2.5457002836951839</v>
      </c>
      <c r="H1630" s="9">
        <f t="shared" si="51"/>
        <v>-0.27493563063907983</v>
      </c>
      <c r="L1630" s="9">
        <f>L1629+H1630</f>
        <v>746.07843916518937</v>
      </c>
      <c r="N1630" s="3">
        <v>746.078439165193</v>
      </c>
      <c r="O1630" s="3">
        <v>-0.27493563063908</v>
      </c>
    </row>
    <row r="1631" spans="1:15" x14ac:dyDescent="0.3">
      <c r="A1631">
        <v>-0.60411996324257</v>
      </c>
      <c r="B1631">
        <v>-0.59238185864372706</v>
      </c>
      <c r="D1631" s="3">
        <v>0.19991667602879801</v>
      </c>
      <c r="E1631" s="3">
        <v>3.61067503843329</v>
      </c>
      <c r="G1631" s="2">
        <f t="shared" si="50"/>
        <v>-2.2596720451997174</v>
      </c>
      <c r="H1631" s="9">
        <f t="shared" si="51"/>
        <v>-0.24404458088156947</v>
      </c>
      <c r="L1631" s="9">
        <f>L1630+H1631</f>
        <v>745.8343945843078</v>
      </c>
      <c r="N1631" s="3">
        <v>745.83439458431099</v>
      </c>
      <c r="O1631" s="3">
        <v>-0.244044580881569</v>
      </c>
    </row>
    <row r="1632" spans="1:15" x14ac:dyDescent="0.3">
      <c r="A1632">
        <v>-0.57520371693838201</v>
      </c>
      <c r="B1632">
        <v>-0.56342479340752105</v>
      </c>
      <c r="D1632" s="3">
        <v>0.19991667602879801</v>
      </c>
      <c r="E1632" s="3">
        <v>3.61067503843329</v>
      </c>
      <c r="G1632" s="2">
        <f t="shared" si="50"/>
        <v>-2.1493366527207005</v>
      </c>
      <c r="H1632" s="9">
        <f t="shared" si="51"/>
        <v>-0.23212835849383565</v>
      </c>
      <c r="L1632" s="9">
        <f>L1631+H1632</f>
        <v>745.60226622581399</v>
      </c>
      <c r="N1632" s="3">
        <v>745.60226622581797</v>
      </c>
      <c r="O1632" s="3">
        <v>-0.23212835849383601</v>
      </c>
    </row>
    <row r="1633" spans="1:15" x14ac:dyDescent="0.3">
      <c r="A1633">
        <v>-0.56957618347516903</v>
      </c>
      <c r="B1633">
        <v>-0.55778916959598002</v>
      </c>
      <c r="D1633" s="3">
        <v>0.19991667602879801</v>
      </c>
      <c r="E1633" s="3">
        <v>3.61067503843329</v>
      </c>
      <c r="G1633" s="2">
        <f t="shared" si="50"/>
        <v>-2.1278632087141629</v>
      </c>
      <c r="H1633" s="9">
        <f t="shared" si="51"/>
        <v>-0.22980922654112956</v>
      </c>
      <c r="L1633" s="9">
        <f>L1632+H1633</f>
        <v>745.37245699927291</v>
      </c>
      <c r="N1633" s="3">
        <v>745.37245699927598</v>
      </c>
      <c r="O1633" s="3">
        <v>-0.22980922654112901</v>
      </c>
    </row>
    <row r="1634" spans="1:15" x14ac:dyDescent="0.3">
      <c r="A1634">
        <v>-0.49103991416891302</v>
      </c>
      <c r="B1634">
        <v>-0.47913453904140602</v>
      </c>
      <c r="D1634" s="3">
        <v>0.19991667602879801</v>
      </c>
      <c r="E1634" s="3">
        <v>3.61067503843329</v>
      </c>
      <c r="G1634" s="2">
        <f t="shared" si="50"/>
        <v>-1.8281661876061608</v>
      </c>
      <c r="H1634" s="9">
        <f t="shared" si="51"/>
        <v>-0.19744194826146538</v>
      </c>
      <c r="L1634" s="9">
        <f>L1633+H1634</f>
        <v>745.17501505101143</v>
      </c>
      <c r="N1634" s="3">
        <v>745.17501505101495</v>
      </c>
      <c r="O1634" s="3">
        <v>-0.19744194826146499</v>
      </c>
    </row>
    <row r="1635" spans="1:15" x14ac:dyDescent="0.3">
      <c r="A1635">
        <v>-0.429174224740133</v>
      </c>
      <c r="B1635">
        <v>-0.429174224740133</v>
      </c>
      <c r="D1635" s="3">
        <v>0.19991667602879801</v>
      </c>
      <c r="E1635" s="3">
        <v>3.61067503843329</v>
      </c>
      <c r="G1635" s="2">
        <f t="shared" si="50"/>
        <v>-1.6354077448554409</v>
      </c>
      <c r="H1635" s="9">
        <f t="shared" si="51"/>
        <v>-0.17662403644438759</v>
      </c>
      <c r="L1635" s="9">
        <f>L1634+H1635</f>
        <v>744.99839101456701</v>
      </c>
      <c r="N1635" s="3">
        <v>744.99839101457098</v>
      </c>
      <c r="O1635" s="3">
        <v>-0.17662403644438801</v>
      </c>
    </row>
    <row r="1636" spans="1:15" x14ac:dyDescent="0.3">
      <c r="A1636">
        <v>-0.444376064692314</v>
      </c>
      <c r="B1636">
        <v>-0.432394961420696</v>
      </c>
      <c r="D1636" s="3">
        <v>0.19991667602879801</v>
      </c>
      <c r="E1636" s="3">
        <v>3.61067503843329</v>
      </c>
      <c r="G1636" s="2">
        <f t="shared" si="50"/>
        <v>-1.6500758797060779</v>
      </c>
      <c r="H1636" s="9">
        <f t="shared" si="51"/>
        <v>-0.17820819500825641</v>
      </c>
      <c r="L1636" s="9">
        <f>L1635+H1636</f>
        <v>744.8201828195588</v>
      </c>
      <c r="N1636" s="3">
        <v>744.82018281956198</v>
      </c>
      <c r="O1636" s="3">
        <v>-0.17820819500825599</v>
      </c>
    </row>
    <row r="1637" spans="1:15" x14ac:dyDescent="0.3">
      <c r="A1637">
        <v>-0.49594697052981002</v>
      </c>
      <c r="B1637">
        <v>-0.484049309409394</v>
      </c>
      <c r="D1637" s="3">
        <v>0.19991667602879801</v>
      </c>
      <c r="E1637" s="3">
        <v>3.61067503843329</v>
      </c>
      <c r="G1637" s="2">
        <f t="shared" si="50"/>
        <v>-1.8468928286902431</v>
      </c>
      <c r="H1637" s="9">
        <f t="shared" si="51"/>
        <v>-0.19946442549854623</v>
      </c>
      <c r="L1637" s="9">
        <f>L1636+H1637</f>
        <v>744.6207183940603</v>
      </c>
      <c r="N1637" s="3">
        <v>744.62071839406406</v>
      </c>
      <c r="O1637" s="3">
        <v>-0.19946442549854601</v>
      </c>
    </row>
    <row r="1638" spans="1:15" x14ac:dyDescent="0.3">
      <c r="A1638">
        <v>-0.48136004724957598</v>
      </c>
      <c r="B1638">
        <v>-0.469439320762987</v>
      </c>
      <c r="D1638" s="3">
        <v>0.19991667602879801</v>
      </c>
      <c r="E1638" s="3">
        <v>3.61067503843329</v>
      </c>
      <c r="G1638" s="2">
        <f t="shared" si="50"/>
        <v>-1.791224738157196</v>
      </c>
      <c r="H1638" s="9">
        <f t="shared" si="51"/>
        <v>-0.19345227172097715</v>
      </c>
      <c r="L1638" s="9">
        <f>L1637+H1638</f>
        <v>744.42726612233935</v>
      </c>
      <c r="N1638" s="3">
        <v>744.42726612234298</v>
      </c>
      <c r="O1638" s="3">
        <v>-0.19345227172097701</v>
      </c>
    </row>
    <row r="1639" spans="1:15" x14ac:dyDescent="0.3">
      <c r="A1639">
        <v>-0.471856670801373</v>
      </c>
      <c r="B1639">
        <v>-0.45992069547498399</v>
      </c>
      <c r="D1639" s="3">
        <v>0.19991667602879801</v>
      </c>
      <c r="E1639" s="3">
        <v>3.61067503843329</v>
      </c>
      <c r="G1639" s="2">
        <f t="shared" si="50"/>
        <v>-1.7549561919990286</v>
      </c>
      <c r="H1639" s="9">
        <f t="shared" si="51"/>
        <v>-0.1895352687358951</v>
      </c>
      <c r="L1639" s="9">
        <f>L1638+H1639</f>
        <v>744.23773085360347</v>
      </c>
      <c r="N1639" s="3">
        <v>744.23773085360699</v>
      </c>
      <c r="O1639" s="3">
        <v>-0.18953526873589499</v>
      </c>
    </row>
    <row r="1640" spans="1:15" x14ac:dyDescent="0.3">
      <c r="A1640">
        <v>-0.471856670801373</v>
      </c>
      <c r="B1640">
        <v>-0.45992069547498399</v>
      </c>
      <c r="D1640" s="3">
        <v>0.19991667602879801</v>
      </c>
      <c r="E1640" s="3">
        <v>3.61067503843329</v>
      </c>
      <c r="G1640" s="2">
        <f t="shared" si="50"/>
        <v>-1.7549561919990286</v>
      </c>
      <c r="H1640" s="9">
        <f t="shared" si="51"/>
        <v>-0.1895352687358951</v>
      </c>
      <c r="L1640" s="9">
        <f>L1639+H1640</f>
        <v>744.04819558486759</v>
      </c>
      <c r="N1640" s="3">
        <v>744.048195584871</v>
      </c>
      <c r="O1640" s="3">
        <v>-0.18953526873589499</v>
      </c>
    </row>
    <row r="1641" spans="1:15" x14ac:dyDescent="0.3">
      <c r="A1641">
        <v>-0.431197115260601</v>
      </c>
      <c r="B1641">
        <v>-0.41919379789661998</v>
      </c>
      <c r="D1641" s="3">
        <v>0.19991667602879801</v>
      </c>
      <c r="E1641" s="3">
        <v>3.61067503843329</v>
      </c>
      <c r="G1641" s="2">
        <f t="shared" si="50"/>
        <v>-1.5997760763274809</v>
      </c>
      <c r="H1641" s="9">
        <f t="shared" si="51"/>
        <v>-0.17277581624336794</v>
      </c>
      <c r="L1641" s="9">
        <f>L1640+H1641</f>
        <v>743.87541976862417</v>
      </c>
      <c r="N1641" s="3">
        <v>743.87541976862803</v>
      </c>
      <c r="O1641" s="3">
        <v>-0.17277581624336799</v>
      </c>
    </row>
    <row r="1642" spans="1:15" x14ac:dyDescent="0.3">
      <c r="A1642">
        <v>0.614634568697766</v>
      </c>
      <c r="B1642">
        <v>0.56068305402275598</v>
      </c>
      <c r="D1642" s="3">
        <v>0.603834013830579</v>
      </c>
      <c r="E1642" s="3">
        <v>3.2067577006315102</v>
      </c>
      <c r="G1642" s="2">
        <f t="shared" si="50"/>
        <v>2.1691119597568647</v>
      </c>
      <c r="H1642" s="9">
        <f t="shared" si="51"/>
        <v>0.2342640916537414</v>
      </c>
      <c r="L1642" s="9">
        <f>L1641+H1642</f>
        <v>744.10968386027787</v>
      </c>
      <c r="N1642" s="3">
        <v>744.10968386028105</v>
      </c>
      <c r="O1642" s="3">
        <v>0.23426409165374101</v>
      </c>
    </row>
    <row r="1643" spans="1:15" x14ac:dyDescent="0.3">
      <c r="A1643">
        <v>6.9162815512191198</v>
      </c>
      <c r="B1643">
        <v>2.6203667456380901</v>
      </c>
      <c r="D1643" s="3">
        <v>1.1668150844709799</v>
      </c>
      <c r="E1643" s="3">
        <v>2.6437766299911001</v>
      </c>
      <c r="G1643" s="2">
        <f t="shared" si="50"/>
        <v>14.997686006534632</v>
      </c>
      <c r="H1643" s="9">
        <f t="shared" si="51"/>
        <v>1.6197500887057403</v>
      </c>
      <c r="L1643" s="9">
        <f>L1642+H1643</f>
        <v>745.72943394898357</v>
      </c>
      <c r="N1643" s="3">
        <v>745.72943394898698</v>
      </c>
      <c r="O1643" s="3">
        <v>1.6197500887057401</v>
      </c>
    </row>
    <row r="1644" spans="1:15" x14ac:dyDescent="0.3">
      <c r="A1644">
        <v>9.5549807224952303</v>
      </c>
      <c r="B1644">
        <v>4.1995418102199</v>
      </c>
      <c r="D1644" s="3">
        <v>1.51472133478795</v>
      </c>
      <c r="E1644" s="3">
        <v>2.2958703796741302</v>
      </c>
      <c r="G1644" s="2">
        <f t="shared" si="50"/>
        <v>24.114736804138055</v>
      </c>
      <c r="H1644" s="9">
        <f t="shared" si="51"/>
        <v>2.6043915748469098</v>
      </c>
      <c r="L1644" s="9">
        <f>L1643+H1644</f>
        <v>748.33382552383046</v>
      </c>
      <c r="N1644" s="3">
        <v>748.33382552383398</v>
      </c>
      <c r="O1644" s="3">
        <v>2.6043915748469102</v>
      </c>
    </row>
    <row r="1645" spans="1:15" x14ac:dyDescent="0.3">
      <c r="A1645">
        <v>10.452204705008899</v>
      </c>
      <c r="B1645">
        <v>4.9280481952216899</v>
      </c>
      <c r="D1645" s="3">
        <v>1.6967552757419899</v>
      </c>
      <c r="E1645" s="3">
        <v>2.1138364387200901</v>
      </c>
      <c r="G1645" s="2">
        <f t="shared" si="50"/>
        <v>28.151921323187484</v>
      </c>
      <c r="H1645" s="9">
        <f t="shared" si="51"/>
        <v>3.0404075029042481</v>
      </c>
      <c r="L1645" s="9">
        <f>L1644+H1645</f>
        <v>751.37423302673471</v>
      </c>
      <c r="N1645" s="3">
        <v>751.37423302673801</v>
      </c>
      <c r="O1645" s="3">
        <v>3.0404075029042601</v>
      </c>
    </row>
    <row r="1646" spans="1:15" x14ac:dyDescent="0.3">
      <c r="A1646">
        <v>10.9174062436665</v>
      </c>
      <c r="B1646">
        <v>5.5932299930384399</v>
      </c>
      <c r="D1646" s="3">
        <v>1.75317119876588</v>
      </c>
      <c r="E1646" s="3">
        <v>2.0574205156962</v>
      </c>
      <c r="G1646" s="2">
        <f t="shared" si="50"/>
        <v>30.647708328307502</v>
      </c>
      <c r="H1646" s="9">
        <f t="shared" si="51"/>
        <v>3.3099524994572103</v>
      </c>
      <c r="L1646" s="9">
        <f>L1645+H1646</f>
        <v>754.68418552619187</v>
      </c>
      <c r="N1646" s="3">
        <v>754.68418552619596</v>
      </c>
      <c r="O1646" s="3">
        <v>3.3099524994572298</v>
      </c>
    </row>
    <row r="1647" spans="1:15" x14ac:dyDescent="0.3">
      <c r="A1647">
        <v>10.8888586786203</v>
      </c>
      <c r="B1647">
        <v>5.8798700935337598</v>
      </c>
      <c r="D1647" s="3">
        <v>1.6967552757419899</v>
      </c>
      <c r="E1647" s="3">
        <v>2.1138364387200901</v>
      </c>
      <c r="G1647" s="2">
        <f t="shared" si="50"/>
        <v>30.904812068410116</v>
      </c>
      <c r="H1647" s="9">
        <f t="shared" si="51"/>
        <v>3.3377197033882928</v>
      </c>
      <c r="L1647" s="9">
        <f>L1646+H1647</f>
        <v>758.02190522958017</v>
      </c>
      <c r="N1647" s="3">
        <v>758.02190522958404</v>
      </c>
      <c r="O1647" s="3">
        <v>3.3377197033882999</v>
      </c>
    </row>
    <row r="1648" spans="1:15" x14ac:dyDescent="0.3">
      <c r="A1648">
        <v>11.351423743081099</v>
      </c>
      <c r="B1648">
        <v>6.1051646015605501</v>
      </c>
      <c r="D1648" s="3">
        <v>1.51472133478795</v>
      </c>
      <c r="E1648" s="3">
        <v>2.2958703796741302</v>
      </c>
      <c r="G1648" s="2">
        <f t="shared" si="50"/>
        <v>31.210910295621311</v>
      </c>
      <c r="H1648" s="9">
        <f t="shared" si="51"/>
        <v>3.3707783119271015</v>
      </c>
      <c r="L1648" s="9">
        <f>L1647+H1648</f>
        <v>761.39268354150727</v>
      </c>
      <c r="N1648" s="3">
        <v>761.39268354151102</v>
      </c>
      <c r="O1648" s="3">
        <v>3.3707783119271202</v>
      </c>
    </row>
    <row r="1649" spans="1:15" x14ac:dyDescent="0.3">
      <c r="A1649">
        <v>10.818380210637001</v>
      </c>
      <c r="B1649">
        <v>6.8757332881498598</v>
      </c>
      <c r="D1649" s="3">
        <v>1.1668150844709799</v>
      </c>
      <c r="E1649" s="3">
        <v>2.6437766299911001</v>
      </c>
      <c r="G1649" s="2">
        <f t="shared" si="50"/>
        <v>30.800952200576052</v>
      </c>
      <c r="H1649" s="9">
        <f t="shared" si="51"/>
        <v>3.3265028376622139</v>
      </c>
      <c r="L1649" s="9">
        <f>L1648+H1649</f>
        <v>764.71918637916951</v>
      </c>
      <c r="N1649" s="3">
        <v>764.71918637917304</v>
      </c>
      <c r="O1649" s="3">
        <v>3.3265028376622201</v>
      </c>
    </row>
    <row r="1650" spans="1:15" x14ac:dyDescent="0.3">
      <c r="A1650">
        <v>8.9852158277604204</v>
      </c>
      <c r="B1650">
        <v>8.8105241054409795</v>
      </c>
      <c r="D1650" s="3">
        <v>0.603834013830579</v>
      </c>
      <c r="E1650" s="3">
        <v>3.2067577006315102</v>
      </c>
      <c r="G1650" s="2">
        <f t="shared" si="50"/>
        <v>33.678794960133033</v>
      </c>
      <c r="H1650" s="9">
        <f t="shared" si="51"/>
        <v>3.6373098556943675</v>
      </c>
      <c r="L1650" s="9">
        <f>L1649+H1650</f>
        <v>768.35649623486393</v>
      </c>
      <c r="N1650" s="3">
        <v>768.35649623486802</v>
      </c>
      <c r="O1650" s="3">
        <v>3.6373098556943702</v>
      </c>
    </row>
    <row r="1651" spans="1:15" x14ac:dyDescent="0.3">
      <c r="A1651">
        <v>1.51318739398672</v>
      </c>
      <c r="B1651">
        <v>7.5227770223494996</v>
      </c>
      <c r="D1651" s="3">
        <v>0.19991667602879801</v>
      </c>
      <c r="E1651" s="3">
        <v>3.61067503843329</v>
      </c>
      <c r="G1651" s="2">
        <f t="shared" si="50"/>
        <v>27.464814608311357</v>
      </c>
      <c r="H1651" s="9">
        <f t="shared" si="51"/>
        <v>2.9661999776976264</v>
      </c>
      <c r="L1651" s="9">
        <f>L1650+H1651</f>
        <v>771.3226962125616</v>
      </c>
      <c r="N1651" s="3">
        <v>771.32269621256501</v>
      </c>
      <c r="O1651" s="3">
        <v>2.9661999776976198</v>
      </c>
    </row>
    <row r="1652" spans="1:15" x14ac:dyDescent="0.3">
      <c r="A1652">
        <v>-0.30292398435949902</v>
      </c>
      <c r="B1652">
        <v>0.57528601664963697</v>
      </c>
      <c r="D1652" s="3">
        <v>0.19991667602879801</v>
      </c>
      <c r="E1652" s="3">
        <v>3.61067503843329</v>
      </c>
      <c r="G1652" s="2">
        <f t="shared" si="50"/>
        <v>2.0166113042340115</v>
      </c>
      <c r="H1652" s="9">
        <f t="shared" si="51"/>
        <v>0.2177940208572732</v>
      </c>
      <c r="L1652" s="9">
        <f>L1651+H1652</f>
        <v>771.54049023341884</v>
      </c>
      <c r="N1652" s="3">
        <v>771.54049023342202</v>
      </c>
      <c r="O1652" s="3">
        <v>0.21779402085727301</v>
      </c>
    </row>
    <row r="1653" spans="1:15" x14ac:dyDescent="0.3">
      <c r="A1653">
        <v>-0.38200751910520298</v>
      </c>
      <c r="B1653">
        <v>-0.36991769803358598</v>
      </c>
      <c r="D1653" s="3">
        <v>0.19991667602879801</v>
      </c>
      <c r="E1653" s="3">
        <v>3.61067503843329</v>
      </c>
      <c r="G1653" s="2">
        <f t="shared" si="50"/>
        <v>-1.4120222720020918</v>
      </c>
      <c r="H1653" s="9">
        <f t="shared" si="51"/>
        <v>-0.15249840537622592</v>
      </c>
      <c r="L1653" s="9">
        <f>L1652+H1653</f>
        <v>771.38799182804257</v>
      </c>
      <c r="N1653" s="3">
        <v>771.38799182804598</v>
      </c>
      <c r="O1653" s="3">
        <v>-0.152498405376226</v>
      </c>
    </row>
    <row r="1654" spans="1:15" x14ac:dyDescent="0.3">
      <c r="A1654">
        <v>-0.37054746373457897</v>
      </c>
      <c r="B1654">
        <v>-0.35843660826516499</v>
      </c>
      <c r="D1654" s="3">
        <v>0.19991667602879801</v>
      </c>
      <c r="E1654" s="3">
        <v>3.61067503843329</v>
      </c>
      <c r="G1654" s="2">
        <f t="shared" si="50"/>
        <v>-1.3682767315844413</v>
      </c>
      <c r="H1654" s="9">
        <f t="shared" si="51"/>
        <v>-0.14777388701111965</v>
      </c>
      <c r="L1654" s="9">
        <f>L1653+H1654</f>
        <v>771.24021794103146</v>
      </c>
      <c r="N1654" s="3">
        <v>771.24021794103498</v>
      </c>
      <c r="O1654" s="3">
        <v>-0.14777388701111899</v>
      </c>
    </row>
    <row r="1655" spans="1:15" x14ac:dyDescent="0.3">
      <c r="A1655">
        <v>-0.38200751910520298</v>
      </c>
      <c r="B1655">
        <v>-0.36991769803358598</v>
      </c>
      <c r="D1655" s="3">
        <v>0.19991667602879801</v>
      </c>
      <c r="E1655" s="3">
        <v>3.61067503843329</v>
      </c>
      <c r="G1655" s="2">
        <f t="shared" si="50"/>
        <v>-1.4120222720020918</v>
      </c>
      <c r="H1655" s="9">
        <f t="shared" si="51"/>
        <v>-0.15249840537622592</v>
      </c>
      <c r="L1655" s="9">
        <f>L1654+H1655</f>
        <v>771.0877195356552</v>
      </c>
      <c r="N1655" s="3">
        <v>771.08771953565895</v>
      </c>
      <c r="O1655" s="3">
        <v>-0.152498405376226</v>
      </c>
    </row>
    <row r="1656" spans="1:15" x14ac:dyDescent="0.3">
      <c r="A1656">
        <v>-0.34151979457848403</v>
      </c>
      <c r="B1656">
        <v>-0.32931868082642701</v>
      </c>
      <c r="D1656" s="3">
        <v>0.19991667623366599</v>
      </c>
      <c r="E1656" s="3">
        <v>3.6538875153514701</v>
      </c>
      <c r="G1656" s="2">
        <f t="shared" si="50"/>
        <v>-1.2715689186438321</v>
      </c>
      <c r="H1656" s="9">
        <f t="shared" si="51"/>
        <v>-0.13732944321353385</v>
      </c>
      <c r="L1656" s="9">
        <f>L1655+H1656</f>
        <v>770.95039009244169</v>
      </c>
      <c r="N1656" s="3">
        <v>770.95039009244499</v>
      </c>
      <c r="O1656" s="3">
        <v>-0.13732944321353399</v>
      </c>
    </row>
    <row r="1657" spans="1:15" x14ac:dyDescent="0.3">
      <c r="A1657">
        <v>-0.32114190118464497</v>
      </c>
      <c r="B1657">
        <v>-0.30890058772675799</v>
      </c>
      <c r="D1657" s="3">
        <v>0.19991667623366599</v>
      </c>
      <c r="E1657" s="3">
        <v>3.6538875153514701</v>
      </c>
      <c r="G1657" s="2">
        <f t="shared" si="50"/>
        <v>-1.1928896224637273</v>
      </c>
      <c r="H1657" s="9">
        <f t="shared" si="51"/>
        <v>-0.12883207922608253</v>
      </c>
      <c r="L1657" s="9">
        <f>L1656+H1657</f>
        <v>770.82155801321562</v>
      </c>
      <c r="N1657" s="3">
        <v>770.82155801321903</v>
      </c>
      <c r="O1657" s="3">
        <v>-0.128832079226082</v>
      </c>
    </row>
    <row r="1658" spans="1:15" x14ac:dyDescent="0.3">
      <c r="A1658">
        <v>-0.32114190118464497</v>
      </c>
      <c r="B1658">
        <v>-0.30890058772675799</v>
      </c>
      <c r="D1658" s="3">
        <v>0.19991667623366599</v>
      </c>
      <c r="E1658" s="3">
        <v>3.6538875153514701</v>
      </c>
      <c r="G1658" s="2">
        <f t="shared" si="50"/>
        <v>-1.1928896224637273</v>
      </c>
      <c r="H1658" s="9">
        <f t="shared" si="51"/>
        <v>-0.12883207922608253</v>
      </c>
      <c r="L1658" s="9">
        <f>L1657+H1658</f>
        <v>770.69272593398955</v>
      </c>
      <c r="N1658" s="3">
        <v>770.69272593399296</v>
      </c>
      <c r="O1658" s="3">
        <v>-0.128832079226082</v>
      </c>
    </row>
    <row r="1659" spans="1:15" x14ac:dyDescent="0.3">
      <c r="A1659">
        <v>-0.316931833685764</v>
      </c>
      <c r="B1659">
        <v>-0.316931833685764</v>
      </c>
      <c r="D1659" s="3">
        <v>0.19991667623366599</v>
      </c>
      <c r="E1659" s="3">
        <v>3.6538875153514701</v>
      </c>
      <c r="G1659" s="2">
        <f t="shared" si="50"/>
        <v>-1.2213932291049605</v>
      </c>
      <c r="H1659" s="9">
        <f t="shared" si="51"/>
        <v>-0.13191046874333573</v>
      </c>
      <c r="L1659" s="9">
        <f>L1658+H1659</f>
        <v>770.56081546524626</v>
      </c>
      <c r="N1659" s="3">
        <v>770.56081546525002</v>
      </c>
      <c r="O1659" s="3">
        <v>-0.13191046874333501</v>
      </c>
    </row>
    <row r="1660" spans="1:15" x14ac:dyDescent="0.3">
      <c r="A1660">
        <v>-0.31785669286971902</v>
      </c>
      <c r="B1660">
        <v>-0.30560877254388302</v>
      </c>
      <c r="D1660" s="3">
        <v>0.19991667623366599</v>
      </c>
      <c r="E1660" s="3">
        <v>3.6538875153514701</v>
      </c>
      <c r="G1660" s="2">
        <f t="shared" si="50"/>
        <v>-1.1802049321371209</v>
      </c>
      <c r="H1660" s="9">
        <f t="shared" si="51"/>
        <v>-0.12746213267080905</v>
      </c>
      <c r="L1660" s="9">
        <f>L1659+H1660</f>
        <v>770.43335333257551</v>
      </c>
      <c r="N1660" s="3">
        <v>770.43335333257903</v>
      </c>
      <c r="O1660" s="3">
        <v>-0.127462132670809</v>
      </c>
    </row>
    <row r="1661" spans="1:15" x14ac:dyDescent="0.3">
      <c r="A1661">
        <v>-0.327806444751163</v>
      </c>
      <c r="B1661">
        <v>-0.31557842482825399</v>
      </c>
      <c r="D1661" s="3">
        <v>0.19991667623366599</v>
      </c>
      <c r="E1661" s="3">
        <v>3.6538875153514701</v>
      </c>
      <c r="G1661" s="2">
        <f t="shared" si="50"/>
        <v>-1.2186220414768669</v>
      </c>
      <c r="H1661" s="9">
        <f t="shared" si="51"/>
        <v>-0.13161118047950163</v>
      </c>
      <c r="L1661" s="9">
        <f>L1660+H1661</f>
        <v>770.30174215209604</v>
      </c>
      <c r="N1661" s="3">
        <v>770.30174215210002</v>
      </c>
      <c r="O1661" s="3">
        <v>-0.13161118047950099</v>
      </c>
    </row>
    <row r="1662" spans="1:15" x14ac:dyDescent="0.3">
      <c r="A1662">
        <v>-0.345029828216592</v>
      </c>
      <c r="B1662">
        <v>-0.33283550745622498</v>
      </c>
      <c r="D1662" s="3">
        <v>0.19991667623366599</v>
      </c>
      <c r="E1662" s="3">
        <v>3.6538875153514701</v>
      </c>
      <c r="G1662" s="2">
        <f t="shared" si="50"/>
        <v>-1.2851207218185055</v>
      </c>
      <c r="H1662" s="9">
        <f t="shared" si="51"/>
        <v>-0.13879303795639858</v>
      </c>
      <c r="L1662" s="9">
        <f>L1661+H1662</f>
        <v>770.16294911413968</v>
      </c>
      <c r="N1662" s="3">
        <v>770.16294911414298</v>
      </c>
      <c r="O1662" s="3">
        <v>-0.138793037956398</v>
      </c>
    </row>
    <row r="1663" spans="1:15" x14ac:dyDescent="0.3">
      <c r="A1663">
        <v>-0.34151979457848403</v>
      </c>
      <c r="B1663">
        <v>-0.32931868082642701</v>
      </c>
      <c r="D1663" s="3">
        <v>0.19991667623366599</v>
      </c>
      <c r="E1663" s="3">
        <v>3.6538875153514701</v>
      </c>
      <c r="G1663" s="2">
        <f t="shared" si="50"/>
        <v>-1.2715689186438321</v>
      </c>
      <c r="H1663" s="9">
        <f t="shared" si="51"/>
        <v>-0.13732944321353385</v>
      </c>
      <c r="L1663" s="9">
        <f>L1662+H1663</f>
        <v>770.02561967092618</v>
      </c>
      <c r="N1663" s="3">
        <v>770.02561967093004</v>
      </c>
      <c r="O1663" s="3">
        <v>-0.13732944321353399</v>
      </c>
    </row>
    <row r="1664" spans="1:15" x14ac:dyDescent="0.3">
      <c r="A1664">
        <v>-0.37815166052178401</v>
      </c>
      <c r="B1664">
        <v>-0.36601967088492698</v>
      </c>
      <c r="D1664" s="3">
        <v>0.19991667623366599</v>
      </c>
      <c r="E1664" s="3">
        <v>3.6538875153514701</v>
      </c>
      <c r="G1664" s="2">
        <f t="shared" si="50"/>
        <v>-1.4129935289032454</v>
      </c>
      <c r="H1664" s="9">
        <f t="shared" si="51"/>
        <v>-0.15260330112155052</v>
      </c>
      <c r="L1664" s="9">
        <f>L1663+H1664</f>
        <v>769.87301636980465</v>
      </c>
      <c r="N1664" s="3">
        <v>769.87301636980806</v>
      </c>
      <c r="O1664" s="3">
        <v>-0.15260330112154999</v>
      </c>
    </row>
    <row r="1665" spans="1:15" x14ac:dyDescent="0.3">
      <c r="A1665">
        <v>-0.41003137956580499</v>
      </c>
      <c r="B1665">
        <v>-0.39795659404178202</v>
      </c>
      <c r="D1665" s="3">
        <v>0.19991667623366599</v>
      </c>
      <c r="E1665" s="3">
        <v>3.6538875153514701</v>
      </c>
      <c r="G1665" s="2">
        <f t="shared" si="50"/>
        <v>-1.5360607411753611</v>
      </c>
      <c r="H1665" s="9">
        <f t="shared" si="51"/>
        <v>-0.165894560046939</v>
      </c>
      <c r="L1665" s="9">
        <f>L1664+H1665</f>
        <v>769.70712180975772</v>
      </c>
      <c r="N1665" s="3">
        <v>769.70712180976102</v>
      </c>
      <c r="O1665" s="3">
        <v>-0.165894560046939</v>
      </c>
    </row>
    <row r="1666" spans="1:15" x14ac:dyDescent="0.3">
      <c r="A1666">
        <v>1.3399366151309799</v>
      </c>
      <c r="B1666">
        <v>1.29675571121597</v>
      </c>
      <c r="D1666" s="3">
        <v>0.59616987200173699</v>
      </c>
      <c r="E1666" s="3">
        <v>3.2576343195834001</v>
      </c>
      <c r="G1666" s="2">
        <f t="shared" si="50"/>
        <v>5.0231857493060019</v>
      </c>
      <c r="H1666" s="9">
        <f t="shared" si="51"/>
        <v>0.54250406092504833</v>
      </c>
      <c r="L1666" s="9">
        <f>L1665+H1666</f>
        <v>770.24962587068273</v>
      </c>
      <c r="N1666" s="3">
        <v>770.24962587068603</v>
      </c>
      <c r="O1666" s="3">
        <v>0.54250406092504799</v>
      </c>
    </row>
    <row r="1667" spans="1:15" x14ac:dyDescent="0.3">
      <c r="A1667">
        <v>8.2942166916942401</v>
      </c>
      <c r="B1667">
        <v>3.1751297694620702</v>
      </c>
      <c r="D1667" s="3">
        <v>1.1616685799168001</v>
      </c>
      <c r="E1667" s="3">
        <v>2.6921356116683302</v>
      </c>
      <c r="G1667" s="2">
        <f t="shared" ref="G1667:G1730" si="52">A1667*D1667+B1667*E1667</f>
        <v>18.183010849799761</v>
      </c>
      <c r="H1667" s="9">
        <f t="shared" ref="H1667:H1730" si="53">G1667*3600*30*10^-6</f>
        <v>1.963765171778374</v>
      </c>
      <c r="L1667" s="9">
        <f>L1666+H1667</f>
        <v>772.21339104246113</v>
      </c>
      <c r="N1667" s="3">
        <v>772.21339104246499</v>
      </c>
      <c r="O1667" s="3">
        <v>1.9637651717783799</v>
      </c>
    </row>
    <row r="1668" spans="1:15" x14ac:dyDescent="0.3">
      <c r="A1668">
        <v>11.192576288341501</v>
      </c>
      <c r="B1668">
        <v>2.91878551346315</v>
      </c>
      <c r="D1668" s="3">
        <v>1.51321101744882</v>
      </c>
      <c r="E1668" s="3">
        <v>2.34059317413631</v>
      </c>
      <c r="G1668" s="2">
        <f t="shared" si="52"/>
        <v>23.768419202734574</v>
      </c>
      <c r="H1668" s="9">
        <f t="shared" si="53"/>
        <v>2.5669892738953339</v>
      </c>
      <c r="L1668" s="9">
        <f>L1667+H1668</f>
        <v>774.78038031635651</v>
      </c>
      <c r="N1668" s="3">
        <v>774.78038031636004</v>
      </c>
      <c r="O1668" s="3">
        <v>2.5669892738953402</v>
      </c>
    </row>
    <row r="1669" spans="1:15" x14ac:dyDescent="0.3">
      <c r="A1669">
        <v>5.9907362047655601</v>
      </c>
      <c r="B1669">
        <v>0.24374273924762899</v>
      </c>
      <c r="D1669" s="3">
        <v>1.69765020461771</v>
      </c>
      <c r="E1669" s="3">
        <v>2.15615398696742</v>
      </c>
      <c r="G1669" s="2">
        <f t="shared" si="52"/>
        <v>10.695721422854112</v>
      </c>
      <c r="H1669" s="9">
        <f t="shared" si="53"/>
        <v>1.155137913668244</v>
      </c>
      <c r="L1669" s="9">
        <f>L1668+H1669</f>
        <v>775.93551823002474</v>
      </c>
      <c r="N1669" s="3">
        <v>775.93551823002804</v>
      </c>
      <c r="O1669" s="3">
        <v>1.15513791366824</v>
      </c>
    </row>
    <row r="1670" spans="1:15" x14ac:dyDescent="0.3">
      <c r="A1670">
        <v>9.2088594414905796</v>
      </c>
      <c r="B1670">
        <v>1.0265600369757499</v>
      </c>
      <c r="D1670" s="3">
        <v>1.75487184420055</v>
      </c>
      <c r="E1670" s="3">
        <v>2.0989323473845798</v>
      </c>
      <c r="G1670" s="2">
        <f t="shared" si="52"/>
        <v>18.315048219212933</v>
      </c>
      <c r="H1670" s="9">
        <f t="shared" si="53"/>
        <v>1.9780252076749967</v>
      </c>
      <c r="L1670" s="9">
        <f>L1669+H1670</f>
        <v>777.91354343769979</v>
      </c>
      <c r="N1670" s="3">
        <v>777.91354343770297</v>
      </c>
      <c r="O1670" s="3">
        <v>1.978025207675</v>
      </c>
    </row>
    <row r="1671" spans="1:15" x14ac:dyDescent="0.3">
      <c r="A1671">
        <v>5.9237959647455298</v>
      </c>
      <c r="B1671">
        <v>0.196173113177777</v>
      </c>
      <c r="D1671" s="3">
        <v>1.69765020461771</v>
      </c>
      <c r="E1671" s="3">
        <v>2.15615398696742</v>
      </c>
      <c r="G1671" s="2">
        <f t="shared" si="52"/>
        <v>10.479512871777889</v>
      </c>
      <c r="H1671" s="9">
        <f t="shared" si="53"/>
        <v>1.1317873901520119</v>
      </c>
      <c r="L1671" s="9">
        <f>L1670+H1671</f>
        <v>779.04533082785179</v>
      </c>
      <c r="N1671" s="3">
        <v>779.04533082785497</v>
      </c>
      <c r="O1671" s="3">
        <v>1.1317873901520099</v>
      </c>
    </row>
    <row r="1672" spans="1:15" x14ac:dyDescent="0.3">
      <c r="A1672">
        <v>8.7597758458288606</v>
      </c>
      <c r="B1672">
        <v>1.1658531124117599</v>
      </c>
      <c r="D1672" s="3">
        <v>1.51321101744882</v>
      </c>
      <c r="E1672" s="3">
        <v>2.34059317413631</v>
      </c>
      <c r="G1672" s="2">
        <f t="shared" si="52"/>
        <v>15.984177157246826</v>
      </c>
      <c r="H1672" s="9">
        <f t="shared" si="53"/>
        <v>1.7262911329826569</v>
      </c>
      <c r="L1672" s="9">
        <f>L1671+H1672</f>
        <v>780.77162196083441</v>
      </c>
      <c r="N1672" s="3">
        <v>780.77162196083805</v>
      </c>
      <c r="O1672" s="3">
        <v>1.72629113298266</v>
      </c>
    </row>
    <row r="1673" spans="1:15" x14ac:dyDescent="0.3">
      <c r="A1673">
        <v>8.5597941032037497</v>
      </c>
      <c r="B1673">
        <v>2.1652008069522801</v>
      </c>
      <c r="D1673" s="3">
        <v>1.1616685799168001</v>
      </c>
      <c r="E1673" s="3">
        <v>2.6921356116683302</v>
      </c>
      <c r="G1673" s="2">
        <f t="shared" si="52"/>
        <v>15.772658059058138</v>
      </c>
      <c r="H1673" s="9">
        <f t="shared" si="53"/>
        <v>1.7034470703782787</v>
      </c>
      <c r="L1673" s="9">
        <f>L1672+H1673</f>
        <v>782.47506903121268</v>
      </c>
      <c r="N1673" s="3">
        <v>782.47506903121598</v>
      </c>
      <c r="O1673" s="3">
        <v>1.70344707037828</v>
      </c>
    </row>
    <row r="1674" spans="1:15" x14ac:dyDescent="0.3">
      <c r="A1674">
        <v>9.0729957186971202</v>
      </c>
      <c r="B1674">
        <v>8.9203243579324205</v>
      </c>
      <c r="D1674" s="3">
        <v>0.59616987200173699</v>
      </c>
      <c r="E1674" s="3">
        <v>3.2576343195834001</v>
      </c>
      <c r="G1674" s="2">
        <f t="shared" si="52"/>
        <v>34.468201466504382</v>
      </c>
      <c r="H1674" s="9">
        <f t="shared" si="53"/>
        <v>3.7225657583824732</v>
      </c>
      <c r="L1674" s="9">
        <f>L1673+H1674</f>
        <v>786.19763478959521</v>
      </c>
      <c r="N1674" s="3">
        <v>786.19763478959896</v>
      </c>
      <c r="O1674" s="3">
        <v>3.7225657583824701</v>
      </c>
    </row>
    <row r="1675" spans="1:15" x14ac:dyDescent="0.3">
      <c r="A1675">
        <v>-0.247501761311716</v>
      </c>
      <c r="B1675">
        <v>3.26064777244008</v>
      </c>
      <c r="D1675" s="3">
        <v>0.19991667623366599</v>
      </c>
      <c r="E1675" s="3">
        <v>3.6538875153514701</v>
      </c>
      <c r="G1675" s="2">
        <f t="shared" si="52"/>
        <v>11.864560458193974</v>
      </c>
      <c r="H1675" s="9">
        <f t="shared" si="53"/>
        <v>1.281372529484949</v>
      </c>
      <c r="L1675" s="9">
        <f>L1674+H1675</f>
        <v>787.47900731908021</v>
      </c>
      <c r="N1675" s="3">
        <v>787.47900731908396</v>
      </c>
      <c r="O1675" s="3">
        <v>1.2813725294849501</v>
      </c>
    </row>
    <row r="1676" spans="1:15" x14ac:dyDescent="0.3">
      <c r="A1676">
        <v>-0.85614537835736604</v>
      </c>
      <c r="B1676">
        <v>-0.49777366545446899</v>
      </c>
      <c r="D1676" s="3">
        <v>0.19991667623366599</v>
      </c>
      <c r="E1676" s="3">
        <v>3.6538875153514701</v>
      </c>
      <c r="G1676" s="2">
        <f t="shared" si="52"/>
        <v>-1.9899667200888427</v>
      </c>
      <c r="H1676" s="9">
        <f t="shared" si="53"/>
        <v>-0.214916405769595</v>
      </c>
      <c r="L1676" s="9">
        <f>L1675+H1676</f>
        <v>787.26409091331061</v>
      </c>
      <c r="N1676" s="3">
        <v>787.26409091331402</v>
      </c>
      <c r="O1676" s="3">
        <v>-0.214916405769595</v>
      </c>
    </row>
    <row r="1677" spans="1:15" x14ac:dyDescent="0.3">
      <c r="A1677">
        <v>-0.88242083039586405</v>
      </c>
      <c r="B1677">
        <v>-0.88242083039586405</v>
      </c>
      <c r="D1677" s="3">
        <v>0.19991667623366599</v>
      </c>
      <c r="E1677" s="3">
        <v>3.6538875153514701</v>
      </c>
      <c r="G1677" s="2">
        <f t="shared" si="52"/>
        <v>-3.4006770949216176</v>
      </c>
      <c r="H1677" s="9">
        <f t="shared" si="53"/>
        <v>-0.36727312625153463</v>
      </c>
      <c r="L1677" s="9">
        <f>L1676+H1677</f>
        <v>786.89681778705904</v>
      </c>
      <c r="N1677" s="3">
        <v>786.89681778706301</v>
      </c>
      <c r="O1677" s="3">
        <v>-0.36727312625153502</v>
      </c>
    </row>
    <row r="1678" spans="1:15" x14ac:dyDescent="0.3">
      <c r="A1678">
        <v>-0.87408327296102994</v>
      </c>
      <c r="B1678">
        <v>-0.87408327296102994</v>
      </c>
      <c r="D1678" s="3">
        <v>0.19991667623366599</v>
      </c>
      <c r="E1678" s="3">
        <v>3.6538875153514701</v>
      </c>
      <c r="G1678" s="2">
        <f t="shared" si="52"/>
        <v>-3.3685457811316719</v>
      </c>
      <c r="H1678" s="9">
        <f t="shared" si="53"/>
        <v>-0.36380294436222055</v>
      </c>
      <c r="L1678" s="9">
        <f>L1677+H1678</f>
        <v>786.53301484269684</v>
      </c>
      <c r="N1678" s="3">
        <v>786.53301484270003</v>
      </c>
      <c r="O1678" s="3">
        <v>-0.36380294436221999</v>
      </c>
    </row>
    <row r="1679" spans="1:15" x14ac:dyDescent="0.3">
      <c r="A1679">
        <v>-0.89083204068171296</v>
      </c>
      <c r="B1679">
        <v>-0.89083204068171296</v>
      </c>
      <c r="D1679" s="3">
        <v>0.19991667623366599</v>
      </c>
      <c r="E1679" s="3">
        <v>3.6538875153514701</v>
      </c>
      <c r="G1679" s="2">
        <f t="shared" si="52"/>
        <v>-3.4330922523775258</v>
      </c>
      <c r="H1679" s="9">
        <f t="shared" si="53"/>
        <v>-0.37077396325677275</v>
      </c>
      <c r="L1679" s="9">
        <f>L1678+H1679</f>
        <v>786.16224087944011</v>
      </c>
      <c r="N1679" s="3">
        <v>786.16224087944397</v>
      </c>
      <c r="O1679" s="3">
        <v>-0.37077396325677298</v>
      </c>
    </row>
    <row r="1680" spans="1:15" x14ac:dyDescent="0.3">
      <c r="A1680">
        <v>-0.89083204068171296</v>
      </c>
      <c r="B1680">
        <v>-0.89083204068171296</v>
      </c>
      <c r="D1680" s="3">
        <v>0.19991667623366599</v>
      </c>
      <c r="E1680" s="3">
        <v>3.6538875153514701</v>
      </c>
      <c r="G1680" s="2">
        <f t="shared" si="52"/>
        <v>-3.4330922523775258</v>
      </c>
      <c r="H1680" s="9">
        <f t="shared" si="53"/>
        <v>-0.37077396325677275</v>
      </c>
      <c r="L1680" s="9">
        <f>L1679+H1680</f>
        <v>785.79146691618337</v>
      </c>
      <c r="N1680" s="3">
        <v>785.79146691618701</v>
      </c>
      <c r="O1680" s="3">
        <v>-0.37077396325677298</v>
      </c>
    </row>
    <row r="1681" spans="1:15" x14ac:dyDescent="0.3">
      <c r="A1681">
        <v>-0.88242083039586405</v>
      </c>
      <c r="B1681">
        <v>-0.88242083039586405</v>
      </c>
      <c r="D1681" s="3">
        <v>0.19991667623366599</v>
      </c>
      <c r="E1681" s="3">
        <v>3.6538875153514701</v>
      </c>
      <c r="G1681" s="2">
        <f t="shared" si="52"/>
        <v>-3.4006770949216176</v>
      </c>
      <c r="H1681" s="9">
        <f t="shared" si="53"/>
        <v>-0.36727312625153463</v>
      </c>
      <c r="L1681" s="9">
        <f>L1680+H1681</f>
        <v>785.42419378993179</v>
      </c>
      <c r="N1681" s="3">
        <v>785.42419378993498</v>
      </c>
      <c r="O1681" s="3">
        <v>-0.36727312625153502</v>
      </c>
    </row>
    <row r="1682" spans="1:15" x14ac:dyDescent="0.3">
      <c r="A1682">
        <v>-0.89931750056498005</v>
      </c>
      <c r="B1682">
        <v>-0.89931750056498005</v>
      </c>
      <c r="D1682" s="3">
        <v>0.19991667623366599</v>
      </c>
      <c r="E1682" s="3">
        <v>3.6538875153514701</v>
      </c>
      <c r="G1682" s="2">
        <f t="shared" si="52"/>
        <v>-3.4657935532431878</v>
      </c>
      <c r="H1682" s="9">
        <f t="shared" si="53"/>
        <v>-0.37430570375026428</v>
      </c>
      <c r="L1682" s="9">
        <f>L1681+H1682</f>
        <v>785.04988808618157</v>
      </c>
      <c r="N1682" s="3">
        <v>785.04988808618498</v>
      </c>
      <c r="O1682" s="3">
        <v>-0.37430570375026401</v>
      </c>
    </row>
    <row r="1683" spans="1:15" x14ac:dyDescent="0.3">
      <c r="A1683">
        <v>-0.88242083039586405</v>
      </c>
      <c r="B1683">
        <v>-0.88242083039586405</v>
      </c>
      <c r="D1683" s="3">
        <v>0.19991667623366599</v>
      </c>
      <c r="E1683" s="3">
        <v>3.6538875153514701</v>
      </c>
      <c r="G1683" s="2">
        <f t="shared" si="52"/>
        <v>-3.4006770949216176</v>
      </c>
      <c r="H1683" s="9">
        <f t="shared" si="53"/>
        <v>-0.36727312625153463</v>
      </c>
      <c r="L1683" s="9">
        <f>L1682+H1683</f>
        <v>784.68261495992999</v>
      </c>
      <c r="N1683" s="3">
        <v>784.68261495993397</v>
      </c>
      <c r="O1683" s="3">
        <v>-0.36727312625153502</v>
      </c>
    </row>
    <row r="1684" spans="1:15" x14ac:dyDescent="0.3">
      <c r="A1684">
        <v>-0.87408327296102994</v>
      </c>
      <c r="B1684">
        <v>-0.87408327296102994</v>
      </c>
      <c r="D1684" s="3">
        <v>0.19991667623366599</v>
      </c>
      <c r="E1684" s="3">
        <v>3.6538875153514701</v>
      </c>
      <c r="G1684" s="2">
        <f t="shared" si="52"/>
        <v>-3.3685457811316719</v>
      </c>
      <c r="H1684" s="9">
        <f t="shared" si="53"/>
        <v>-0.36380294436222055</v>
      </c>
      <c r="L1684" s="9">
        <f>L1683+H1684</f>
        <v>784.3188120155678</v>
      </c>
      <c r="N1684" s="3">
        <v>784.31881201557098</v>
      </c>
      <c r="O1684" s="3">
        <v>-0.36380294436221999</v>
      </c>
    </row>
    <row r="1685" spans="1:15" x14ac:dyDescent="0.3">
      <c r="A1685">
        <v>-0.88242083039586405</v>
      </c>
      <c r="B1685">
        <v>-0.88242083039586405</v>
      </c>
      <c r="D1685" s="3">
        <v>0.19991667515407099</v>
      </c>
      <c r="E1685" s="3">
        <v>3.4898645308525902</v>
      </c>
      <c r="G1685" s="2">
        <f t="shared" si="52"/>
        <v>-3.2559397957834508</v>
      </c>
      <c r="H1685" s="9">
        <f t="shared" si="53"/>
        <v>-0.35164149794461269</v>
      </c>
      <c r="L1685" s="9">
        <f>L1684+H1685</f>
        <v>783.96717051762323</v>
      </c>
      <c r="N1685" s="3">
        <v>783.96717051762698</v>
      </c>
      <c r="O1685" s="3">
        <v>-0.35164149794461302</v>
      </c>
    </row>
    <row r="1686" spans="1:15" x14ac:dyDescent="0.3">
      <c r="A1686">
        <v>-0.86581877598021595</v>
      </c>
      <c r="B1686">
        <v>-0.86581877598021595</v>
      </c>
      <c r="D1686" s="3">
        <v>0.19991667515407099</v>
      </c>
      <c r="E1686" s="3">
        <v>3.4898645308525902</v>
      </c>
      <c r="G1686" s="2">
        <f t="shared" si="52"/>
        <v>-3.1946818474194925</v>
      </c>
      <c r="H1686" s="9">
        <f t="shared" si="53"/>
        <v>-0.34502563952130516</v>
      </c>
      <c r="L1686" s="9">
        <f>L1685+H1686</f>
        <v>783.62214487810195</v>
      </c>
      <c r="N1686" s="3">
        <v>783.62214487810604</v>
      </c>
      <c r="O1686" s="3">
        <v>-0.34502563952130499</v>
      </c>
    </row>
    <row r="1687" spans="1:15" x14ac:dyDescent="0.3">
      <c r="A1687">
        <v>-0.83347969530886401</v>
      </c>
      <c r="B1687">
        <v>-0.83347969530886401</v>
      </c>
      <c r="D1687" s="3">
        <v>0.19991667515407099</v>
      </c>
      <c r="E1687" s="3">
        <v>3.4898645308525902</v>
      </c>
      <c r="G1687" s="2">
        <f t="shared" si="52"/>
        <v>-3.075357715338805</v>
      </c>
      <c r="H1687" s="9">
        <f t="shared" si="53"/>
        <v>-0.33213863325659093</v>
      </c>
      <c r="L1687" s="9">
        <f>L1686+H1687</f>
        <v>783.29000624484536</v>
      </c>
      <c r="N1687" s="3">
        <v>783.290006244849</v>
      </c>
      <c r="O1687" s="3">
        <v>-0.33213863325659099</v>
      </c>
    </row>
    <row r="1688" spans="1:15" x14ac:dyDescent="0.3">
      <c r="A1688">
        <v>-0.80996412887732705</v>
      </c>
      <c r="B1688">
        <v>-0.80996412887732705</v>
      </c>
      <c r="D1688" s="3">
        <v>0.19991667515407099</v>
      </c>
      <c r="E1688" s="3">
        <v>3.4898645308525902</v>
      </c>
      <c r="G1688" s="2">
        <f t="shared" si="52"/>
        <v>-2.9885904202711187</v>
      </c>
      <c r="H1688" s="9">
        <f t="shared" si="53"/>
        <v>-0.32276776538928087</v>
      </c>
      <c r="L1688" s="9">
        <f>L1687+H1688</f>
        <v>782.96723847945611</v>
      </c>
      <c r="N1688" s="3">
        <v>782.96723847945998</v>
      </c>
      <c r="O1688" s="3">
        <v>-0.32276776538928098</v>
      </c>
    </row>
    <row r="1689" spans="1:15" x14ac:dyDescent="0.3">
      <c r="A1689">
        <v>-0.77213370994304398</v>
      </c>
      <c r="B1689">
        <v>-0.77213370994304398</v>
      </c>
      <c r="D1689" s="3">
        <v>0.19991667515407099</v>
      </c>
      <c r="E1689" s="3">
        <v>3.4898645308525902</v>
      </c>
      <c r="G1689" s="2">
        <f t="shared" si="52"/>
        <v>-2.8490044514720423</v>
      </c>
      <c r="H1689" s="9">
        <f t="shared" si="53"/>
        <v>-0.30769248075898054</v>
      </c>
      <c r="L1689" s="9">
        <f>L1688+H1689</f>
        <v>782.65954599869713</v>
      </c>
      <c r="N1689" s="3">
        <v>782.65954599870099</v>
      </c>
      <c r="O1689" s="3">
        <v>-0.30769248075898098</v>
      </c>
    </row>
    <row r="1690" spans="1:15" x14ac:dyDescent="0.3">
      <c r="A1690">
        <v>-0.54282758675091003</v>
      </c>
      <c r="B1690">
        <v>-0.54533596811096496</v>
      </c>
      <c r="D1690" s="3">
        <v>0.58845668393495199</v>
      </c>
      <c r="E1690" s="3">
        <v>3.1013245220717098</v>
      </c>
      <c r="G1690" s="2">
        <f t="shared" si="52"/>
        <v>-2.0106943323181046</v>
      </c>
      <c r="H1690" s="9">
        <f t="shared" si="53"/>
        <v>-0.21715498789035528</v>
      </c>
      <c r="L1690" s="9">
        <f>L1689+H1690</f>
        <v>782.44239101080677</v>
      </c>
      <c r="N1690" s="3">
        <v>782.44239101080996</v>
      </c>
      <c r="O1690" s="3">
        <v>-0.21715498789035501</v>
      </c>
    </row>
    <row r="1691" spans="1:15" x14ac:dyDescent="0.3">
      <c r="A1691">
        <v>1.6347506392543001</v>
      </c>
      <c r="B1691">
        <v>-0.12755342337787501</v>
      </c>
      <c r="D1691" s="3">
        <v>1.1477476569262299</v>
      </c>
      <c r="E1691" s="3">
        <v>2.5420335490804198</v>
      </c>
      <c r="G1691" s="2">
        <f t="shared" si="52"/>
        <v>1.5520361343361624</v>
      </c>
      <c r="H1691" s="9">
        <f t="shared" si="53"/>
        <v>0.16761990250830552</v>
      </c>
      <c r="L1691" s="9">
        <f>L1690+H1691</f>
        <v>782.61001091331502</v>
      </c>
      <c r="N1691" s="3">
        <v>782.610010913319</v>
      </c>
      <c r="O1691" s="3">
        <v>0.16761990250830699</v>
      </c>
    </row>
    <row r="1692" spans="1:15" x14ac:dyDescent="0.3">
      <c r="A1692">
        <v>1.76860826974869</v>
      </c>
      <c r="B1692">
        <v>-0.32158328471032699</v>
      </c>
      <c r="D1692" s="3">
        <v>1.4901460565079201</v>
      </c>
      <c r="E1692" s="3">
        <v>2.1996351494987398</v>
      </c>
      <c r="G1692" s="2">
        <f t="shared" si="52"/>
        <v>1.9281187421332102</v>
      </c>
      <c r="H1692" s="9">
        <f t="shared" si="53"/>
        <v>0.20823682415038669</v>
      </c>
      <c r="L1692" s="9">
        <f>L1691+H1692</f>
        <v>782.81824773746541</v>
      </c>
      <c r="N1692" s="3">
        <v>782.81824773746905</v>
      </c>
      <c r="O1692" s="3">
        <v>0.208236824150387</v>
      </c>
    </row>
    <row r="1693" spans="1:15" x14ac:dyDescent="0.3">
      <c r="A1693">
        <v>3.0540831170191201</v>
      </c>
      <c r="B1693">
        <v>-0.15312410798508699</v>
      </c>
      <c r="D1693" s="3">
        <v>1.66821037222403</v>
      </c>
      <c r="E1693" s="3">
        <v>2.0215708337826301</v>
      </c>
      <c r="G1693" s="2">
        <f t="shared" si="52"/>
        <v>4.7853019027939583</v>
      </c>
      <c r="H1693" s="9">
        <f t="shared" si="53"/>
        <v>0.51681260550174746</v>
      </c>
      <c r="L1693" s="9">
        <f>L1692+H1693</f>
        <v>783.33506034296715</v>
      </c>
      <c r="N1693" s="3">
        <v>783.33506034297102</v>
      </c>
      <c r="O1693" s="3">
        <v>0.51681260550175001</v>
      </c>
    </row>
    <row r="1694" spans="1:15" x14ac:dyDescent="0.3">
      <c r="A1694">
        <v>4.3581213473970797</v>
      </c>
      <c r="B1694">
        <v>6.7989161040138898E-2</v>
      </c>
      <c r="D1694" s="3">
        <v>1.7232472871098099</v>
      </c>
      <c r="E1694" s="3">
        <v>1.96653391889684</v>
      </c>
      <c r="G1694" s="2">
        <f t="shared" si="52"/>
        <v>7.6438237801001394</v>
      </c>
      <c r="H1694" s="9">
        <f t="shared" si="53"/>
        <v>0.82553296825081501</v>
      </c>
      <c r="L1694" s="9">
        <f>L1693+H1694</f>
        <v>784.16059331121801</v>
      </c>
      <c r="N1694" s="3">
        <v>784.16059331122199</v>
      </c>
      <c r="O1694" s="3">
        <v>0.82553296825082001</v>
      </c>
    </row>
    <row r="1695" spans="1:15" x14ac:dyDescent="0.3">
      <c r="A1695">
        <v>5.7422555234193702</v>
      </c>
      <c r="B1695">
        <v>0.38056219865800101</v>
      </c>
      <c r="D1695" s="3">
        <v>1.66821037222403</v>
      </c>
      <c r="E1695" s="3">
        <v>2.0215708337826301</v>
      </c>
      <c r="G1695" s="2">
        <f t="shared" si="52"/>
        <v>10.348623665376126</v>
      </c>
      <c r="H1695" s="9">
        <f t="shared" si="53"/>
        <v>1.1176513558606216</v>
      </c>
      <c r="L1695" s="9">
        <f>L1694+H1695</f>
        <v>785.27824466707864</v>
      </c>
      <c r="N1695" s="3">
        <v>785.27824466708205</v>
      </c>
      <c r="O1695" s="3">
        <v>1.11765135586062</v>
      </c>
    </row>
    <row r="1696" spans="1:15" x14ac:dyDescent="0.3">
      <c r="A1696">
        <v>5.1598656145155699</v>
      </c>
      <c r="B1696">
        <v>0.41961168676364602</v>
      </c>
      <c r="D1696" s="3">
        <v>1.4901460565079201</v>
      </c>
      <c r="E1696" s="3">
        <v>2.1996351494987398</v>
      </c>
      <c r="G1696" s="2">
        <f t="shared" si="52"/>
        <v>8.611946012926964</v>
      </c>
      <c r="H1696" s="9">
        <f t="shared" si="53"/>
        <v>0.930090169396112</v>
      </c>
      <c r="L1696" s="9">
        <f>L1695+H1696</f>
        <v>786.20833483647471</v>
      </c>
      <c r="N1696" s="3">
        <v>786.208334836478</v>
      </c>
      <c r="O1696" s="3">
        <v>0.930090169396113</v>
      </c>
    </row>
    <row r="1697" spans="1:15" x14ac:dyDescent="0.3">
      <c r="A1697">
        <v>6.1360317930824797</v>
      </c>
      <c r="B1697">
        <v>1.4535820853307899</v>
      </c>
      <c r="D1697" s="3">
        <v>1.1477476569262299</v>
      </c>
      <c r="E1697" s="3">
        <v>2.5420335490804198</v>
      </c>
      <c r="G1697" s="2">
        <f t="shared" si="52"/>
        <v>10.737670540588415</v>
      </c>
      <c r="H1697" s="9">
        <f t="shared" si="53"/>
        <v>1.1596684183835486</v>
      </c>
      <c r="L1697" s="9">
        <f>L1696+H1697</f>
        <v>787.36800325485831</v>
      </c>
      <c r="N1697" s="3">
        <v>787.36800325486195</v>
      </c>
      <c r="O1697" s="3">
        <v>1.1596684183835499</v>
      </c>
    </row>
    <row r="1698" spans="1:15" x14ac:dyDescent="0.3">
      <c r="A1698">
        <v>4.3904159057029402</v>
      </c>
      <c r="B1698">
        <v>4.3404337513641398</v>
      </c>
      <c r="D1698" s="3">
        <v>0.58845668393495199</v>
      </c>
      <c r="E1698" s="3">
        <v>3.1013245220717098</v>
      </c>
      <c r="G1698" s="2">
        <f t="shared" si="52"/>
        <v>16.044663214498531</v>
      </c>
      <c r="H1698" s="9">
        <f t="shared" si="53"/>
        <v>1.7328236271658413</v>
      </c>
      <c r="L1698" s="9">
        <f>L1697+H1698</f>
        <v>789.10082688202419</v>
      </c>
      <c r="N1698" s="3">
        <v>789.10082688202795</v>
      </c>
      <c r="O1698" s="3">
        <v>1.7328236271658399</v>
      </c>
    </row>
    <row r="1699" spans="1:15" x14ac:dyDescent="0.3">
      <c r="A1699">
        <v>3.9987309925159399E-3</v>
      </c>
      <c r="B1699">
        <v>2.6915490626267999</v>
      </c>
      <c r="D1699" s="3">
        <v>0.19991667515407099</v>
      </c>
      <c r="E1699" s="3">
        <v>3.4898645308525902</v>
      </c>
      <c r="G1699" s="2">
        <f t="shared" si="52"/>
        <v>9.3939410197156654</v>
      </c>
      <c r="H1699" s="9">
        <f t="shared" si="53"/>
        <v>1.0145456301292919</v>
      </c>
      <c r="L1699" s="9">
        <f>L1698+H1699</f>
        <v>790.1153725121535</v>
      </c>
      <c r="N1699" s="3">
        <v>790.11537251215702</v>
      </c>
      <c r="O1699" s="3">
        <v>1.0145456301292901</v>
      </c>
    </row>
    <row r="1700" spans="1:15" x14ac:dyDescent="0.3">
      <c r="A1700">
        <v>-0.49271203911597999</v>
      </c>
      <c r="B1700">
        <v>-0.227090501360144</v>
      </c>
      <c r="D1700" s="3">
        <v>0.19991667515407099</v>
      </c>
      <c r="E1700" s="3">
        <v>3.4898645308525902</v>
      </c>
      <c r="G1700" s="2">
        <f t="shared" si="52"/>
        <v>-0.89101643865874769</v>
      </c>
      <c r="H1700" s="9">
        <f t="shared" si="53"/>
        <v>-9.6229775375144752E-2</v>
      </c>
      <c r="L1700" s="9">
        <f>L1699+H1700</f>
        <v>790.01914273677835</v>
      </c>
      <c r="N1700" s="3">
        <v>790.01914273678199</v>
      </c>
      <c r="O1700" s="3">
        <v>-9.6229775375145002E-2</v>
      </c>
    </row>
    <row r="1701" spans="1:15" x14ac:dyDescent="0.3">
      <c r="A1701">
        <v>-0.49330898236315202</v>
      </c>
      <c r="B1701">
        <v>-0.49330898236315202</v>
      </c>
      <c r="D1701" s="3">
        <v>0.19991667515407099</v>
      </c>
      <c r="E1701" s="3">
        <v>3.4898645308525902</v>
      </c>
      <c r="G1701" s="2">
        <f t="shared" si="52"/>
        <v>-1.8202022118778296</v>
      </c>
      <c r="H1701" s="9">
        <f t="shared" si="53"/>
        <v>-0.19658183888280559</v>
      </c>
      <c r="L1701" s="9">
        <f>L1700+H1701</f>
        <v>789.82256089789553</v>
      </c>
      <c r="N1701" s="3">
        <v>789.82256089789905</v>
      </c>
      <c r="O1701" s="3">
        <v>-0.196581838882806</v>
      </c>
    </row>
    <row r="1702" spans="1:15" x14ac:dyDescent="0.3">
      <c r="A1702">
        <v>-0.46480465973103502</v>
      </c>
      <c r="B1702">
        <v>-0.46480465973103502</v>
      </c>
      <c r="D1702" s="3">
        <v>0.19991667515407099</v>
      </c>
      <c r="E1702" s="3">
        <v>3.4898645308525902</v>
      </c>
      <c r="G1702" s="2">
        <f t="shared" si="52"/>
        <v>-1.7150274979398943</v>
      </c>
      <c r="H1702" s="9">
        <f t="shared" si="53"/>
        <v>-0.18522296977750857</v>
      </c>
      <c r="L1702" s="9">
        <f>L1701+H1702</f>
        <v>789.63733792811797</v>
      </c>
      <c r="N1702" s="3">
        <v>789.63733792812195</v>
      </c>
      <c r="O1702" s="3">
        <v>-0.18522296977750899</v>
      </c>
    </row>
    <row r="1703" spans="1:15" x14ac:dyDescent="0.3">
      <c r="A1703">
        <v>-0.45113319228773902</v>
      </c>
      <c r="B1703">
        <v>-0.45113319228773902</v>
      </c>
      <c r="D1703" s="3">
        <v>0.19991667515407099</v>
      </c>
      <c r="E1703" s="3">
        <v>3.4898645308525902</v>
      </c>
      <c r="G1703" s="2">
        <f t="shared" si="52"/>
        <v>-1.6645827743090886</v>
      </c>
      <c r="H1703" s="9">
        <f t="shared" si="53"/>
        <v>-0.17977493962538157</v>
      </c>
      <c r="L1703" s="9">
        <f>L1702+H1703</f>
        <v>789.45756298849255</v>
      </c>
      <c r="N1703" s="3">
        <v>789.45756298849597</v>
      </c>
      <c r="O1703" s="3">
        <v>-0.17977493962538099</v>
      </c>
    </row>
    <row r="1704" spans="1:15" x14ac:dyDescent="0.3">
      <c r="A1704">
        <v>-0.46480465973103502</v>
      </c>
      <c r="B1704">
        <v>-0.46480465973103502</v>
      </c>
      <c r="D1704" s="3">
        <v>0.19991667515407099</v>
      </c>
      <c r="E1704" s="3">
        <v>3.4898645308525902</v>
      </c>
      <c r="G1704" s="2">
        <f t="shared" si="52"/>
        <v>-1.7150274979398943</v>
      </c>
      <c r="H1704" s="9">
        <f t="shared" si="53"/>
        <v>-0.18522296977750857</v>
      </c>
      <c r="L1704" s="9">
        <f>L1703+H1704</f>
        <v>789.272340018715</v>
      </c>
      <c r="N1704" s="3">
        <v>789.27234001871898</v>
      </c>
      <c r="O1704" s="3">
        <v>-0.18522296977750899</v>
      </c>
    </row>
    <row r="1705" spans="1:15" x14ac:dyDescent="0.3">
      <c r="A1705">
        <v>-0.48844827434888899</v>
      </c>
      <c r="B1705">
        <v>-0.48844827434888899</v>
      </c>
      <c r="D1705" s="3">
        <v>0.19991667515407099</v>
      </c>
      <c r="E1705" s="3">
        <v>3.4898645308525902</v>
      </c>
      <c r="G1705" s="2">
        <f t="shared" si="52"/>
        <v>-1.8022672627989162</v>
      </c>
      <c r="H1705" s="9">
        <f t="shared" si="53"/>
        <v>-0.19464486438228296</v>
      </c>
      <c r="L1705" s="9">
        <f>L1704+H1705</f>
        <v>789.07769515433267</v>
      </c>
      <c r="N1705" s="3">
        <v>789.07769515433597</v>
      </c>
      <c r="O1705" s="3">
        <v>-0.19464486438228301</v>
      </c>
    </row>
    <row r="1706" spans="1:15" x14ac:dyDescent="0.3">
      <c r="A1706">
        <v>-0.47413160565817503</v>
      </c>
      <c r="B1706">
        <v>-0.47413160565817503</v>
      </c>
      <c r="D1706" s="3">
        <v>0.19991667515407099</v>
      </c>
      <c r="E1706" s="3">
        <v>3.4898645308525902</v>
      </c>
      <c r="G1706" s="2">
        <f t="shared" si="52"/>
        <v>-1.7494418877312956</v>
      </c>
      <c r="H1706" s="9">
        <f t="shared" si="53"/>
        <v>-0.1889397238749799</v>
      </c>
      <c r="L1706" s="9">
        <f>L1705+H1706</f>
        <v>788.88875543045765</v>
      </c>
      <c r="N1706" s="3">
        <v>788.88875543046095</v>
      </c>
      <c r="O1706" s="3">
        <v>-0.18893972387498001</v>
      </c>
    </row>
    <row r="1707" spans="1:15" x14ac:dyDescent="0.3">
      <c r="A1707">
        <v>-0.45113319228773902</v>
      </c>
      <c r="B1707">
        <v>-0.45113319228773902</v>
      </c>
      <c r="D1707" s="3">
        <v>0.19991667515407099</v>
      </c>
      <c r="E1707" s="3">
        <v>3.4898645308525902</v>
      </c>
      <c r="G1707" s="2">
        <f t="shared" si="52"/>
        <v>-1.6645827743090886</v>
      </c>
      <c r="H1707" s="9">
        <f t="shared" si="53"/>
        <v>-0.17977493962538157</v>
      </c>
      <c r="L1707" s="9">
        <f>L1706+H1707</f>
        <v>788.70898049083223</v>
      </c>
      <c r="N1707" s="3">
        <v>788.70898049083598</v>
      </c>
      <c r="O1707" s="3">
        <v>-0.17977493962538099</v>
      </c>
    </row>
    <row r="1708" spans="1:15" x14ac:dyDescent="0.3">
      <c r="A1708">
        <v>-0.44665965567315702</v>
      </c>
      <c r="B1708">
        <v>-0.44665965567315702</v>
      </c>
      <c r="D1708" s="3">
        <v>0.19991667515407099</v>
      </c>
      <c r="E1708" s="3">
        <v>3.4898645308525902</v>
      </c>
      <c r="G1708" s="2">
        <f t="shared" si="52"/>
        <v>-1.6480764029842214</v>
      </c>
      <c r="H1708" s="9">
        <f t="shared" si="53"/>
        <v>-0.17799225152229589</v>
      </c>
      <c r="L1708" s="9">
        <f>L1707+H1708</f>
        <v>788.53098823930998</v>
      </c>
      <c r="N1708" s="3">
        <v>788.53098823931396</v>
      </c>
      <c r="O1708" s="3">
        <v>-0.177992251522296</v>
      </c>
    </row>
    <row r="1709" spans="1:15" x14ac:dyDescent="0.3">
      <c r="A1709">
        <v>-0.41232624147060798</v>
      </c>
      <c r="B1709">
        <v>-0.41232624147060798</v>
      </c>
      <c r="D1709" s="3">
        <v>0.19991667515407099</v>
      </c>
      <c r="E1709" s="3">
        <v>3.4898645308525902</v>
      </c>
      <c r="G1709" s="2">
        <f t="shared" si="52"/>
        <v>-1.5213936165216135</v>
      </c>
      <c r="H1709" s="9">
        <f t="shared" si="53"/>
        <v>-0.16431051058433424</v>
      </c>
      <c r="L1709" s="9">
        <f>L1708+H1709</f>
        <v>788.36667772872568</v>
      </c>
      <c r="N1709" s="3">
        <v>788.36667772872897</v>
      </c>
      <c r="O1709" s="3">
        <v>-0.16431051058433399</v>
      </c>
    </row>
    <row r="1710" spans="1:15" x14ac:dyDescent="0.3">
      <c r="A1710">
        <v>-0.40413456410760801</v>
      </c>
      <c r="B1710">
        <v>-0.40413456410760801</v>
      </c>
      <c r="D1710" s="3">
        <v>0.19991667515407099</v>
      </c>
      <c r="E1710" s="3">
        <v>3.4898645308525902</v>
      </c>
      <c r="G1710" s="2">
        <f t="shared" si="52"/>
        <v>-1.4911681193419462</v>
      </c>
      <c r="H1710" s="9">
        <f t="shared" si="53"/>
        <v>-0.16104615688893018</v>
      </c>
      <c r="L1710" s="9">
        <f>L1709+H1710</f>
        <v>788.20563157183676</v>
      </c>
      <c r="N1710" s="3">
        <v>788.20563157184097</v>
      </c>
      <c r="O1710" s="3">
        <v>-0.16104615688893001</v>
      </c>
    </row>
    <row r="1711" spans="1:15" x14ac:dyDescent="0.3">
      <c r="A1711">
        <v>-0.42490331746204402</v>
      </c>
      <c r="B1711">
        <v>-0.42490331746204402</v>
      </c>
      <c r="D1711" s="3">
        <v>0.19991667515407099</v>
      </c>
      <c r="E1711" s="3">
        <v>3.4898645308525902</v>
      </c>
      <c r="G1711" s="2">
        <f t="shared" si="52"/>
        <v>-1.567800275141332</v>
      </c>
      <c r="H1711" s="9">
        <f t="shared" si="53"/>
        <v>-0.16932242971526384</v>
      </c>
      <c r="L1711" s="9">
        <f>L1710+H1711</f>
        <v>788.03630914212147</v>
      </c>
      <c r="N1711" s="3">
        <v>788.03630914212499</v>
      </c>
      <c r="O1711" s="3">
        <v>-0.16932242971526401</v>
      </c>
    </row>
    <row r="1712" spans="1:15" x14ac:dyDescent="0.3">
      <c r="A1712">
        <v>-0.42067190832686602</v>
      </c>
      <c r="B1712">
        <v>-0.42067190832686602</v>
      </c>
      <c r="D1712" s="3">
        <v>0.19991667515407099</v>
      </c>
      <c r="E1712" s="3">
        <v>3.4898645308525902</v>
      </c>
      <c r="G1712" s="2">
        <f t="shared" si="52"/>
        <v>-1.5521873012394272</v>
      </c>
      <c r="H1712" s="9">
        <f t="shared" si="53"/>
        <v>-0.16763622853385809</v>
      </c>
      <c r="L1712" s="9">
        <f>L1711+H1712</f>
        <v>787.8686729135876</v>
      </c>
      <c r="N1712" s="3">
        <v>787.86867291359101</v>
      </c>
      <c r="O1712" s="3">
        <v>-0.16763622853385801</v>
      </c>
    </row>
    <row r="1713" spans="1:15" x14ac:dyDescent="0.3">
      <c r="A1713">
        <v>-0.40009565148156501</v>
      </c>
      <c r="B1713">
        <v>-0.40009565148156501</v>
      </c>
      <c r="D1713" s="3">
        <v>0.19991667515407099</v>
      </c>
      <c r="E1713" s="3">
        <v>3.4898645308525902</v>
      </c>
      <c r="G1713" s="2">
        <f t="shared" si="52"/>
        <v>-1.4762654154416697</v>
      </c>
      <c r="H1713" s="9">
        <f t="shared" si="53"/>
        <v>-0.15943666486770031</v>
      </c>
      <c r="L1713" s="9">
        <f>L1712+H1713</f>
        <v>787.70923624871989</v>
      </c>
      <c r="N1713" s="3">
        <v>787.70923624872398</v>
      </c>
      <c r="O1713" s="3">
        <v>-0.1594366648677</v>
      </c>
    </row>
    <row r="1714" spans="1:15" x14ac:dyDescent="0.3">
      <c r="A1714">
        <v>9.9513916498389199E-2</v>
      </c>
      <c r="B1714">
        <v>0.105519153646563</v>
      </c>
      <c r="D1714" s="3">
        <v>0.58134404082469504</v>
      </c>
      <c r="E1714" s="3">
        <v>3.1084371651819702</v>
      </c>
      <c r="G1714" s="2">
        <f t="shared" si="52"/>
        <v>0.38585148116898793</v>
      </c>
      <c r="H1714" s="9">
        <f t="shared" si="53"/>
        <v>4.1671959966250692E-2</v>
      </c>
      <c r="L1714" s="9">
        <f>L1713+H1714</f>
        <v>787.75090820868616</v>
      </c>
      <c r="N1714" s="3">
        <v>787.75090820869002</v>
      </c>
      <c r="O1714" s="3">
        <v>4.1671959966250997E-2</v>
      </c>
    </row>
    <row r="1715" spans="1:15" x14ac:dyDescent="0.3">
      <c r="A1715">
        <v>5.3767732619903201</v>
      </c>
      <c r="B1715">
        <v>1.56024696126816</v>
      </c>
      <c r="D1715" s="3">
        <v>1.141385621785</v>
      </c>
      <c r="E1715" s="3">
        <v>2.5483955842216499</v>
      </c>
      <c r="G1715" s="2">
        <f t="shared" si="52"/>
        <v>10.11309815922481</v>
      </c>
      <c r="H1715" s="9">
        <f t="shared" si="53"/>
        <v>1.0922146011962794</v>
      </c>
      <c r="L1715" s="9">
        <f>L1714+H1715</f>
        <v>788.8431228098824</v>
      </c>
      <c r="N1715" s="3">
        <v>788.84312280988604</v>
      </c>
      <c r="O1715" s="3">
        <v>1.0922146011962801</v>
      </c>
    </row>
    <row r="1716" spans="1:15" x14ac:dyDescent="0.3">
      <c r="A1716">
        <v>7.4650107893389803</v>
      </c>
      <c r="B1716">
        <v>2.2675672101732398</v>
      </c>
      <c r="D1716" s="3">
        <v>1.4847605719722301</v>
      </c>
      <c r="E1716" s="3">
        <v>2.20502063403443</v>
      </c>
      <c r="G1716" s="2">
        <f t="shared" si="52"/>
        <v>16.083786176849692</v>
      </c>
      <c r="H1716" s="9">
        <f t="shared" si="53"/>
        <v>1.7370489070997668</v>
      </c>
      <c r="L1716" s="9">
        <f>L1715+H1716</f>
        <v>790.58017171698214</v>
      </c>
      <c r="N1716" s="3">
        <v>790.580171716986</v>
      </c>
      <c r="O1716" s="3">
        <v>1.7370489070997699</v>
      </c>
    </row>
    <row r="1717" spans="1:15" x14ac:dyDescent="0.3">
      <c r="A1717">
        <v>7.3372820096787503</v>
      </c>
      <c r="B1717">
        <v>1.96480131368223</v>
      </c>
      <c r="D1717" s="3">
        <v>1.6633884569163</v>
      </c>
      <c r="E1717" s="3">
        <v>2.0263927490903599</v>
      </c>
      <c r="G1717" s="2">
        <f t="shared" si="52"/>
        <v>16.186209335488151</v>
      </c>
      <c r="H1717" s="9">
        <f t="shared" si="53"/>
        <v>1.7481106082327202</v>
      </c>
      <c r="L1717" s="9">
        <f>L1716+H1717</f>
        <v>792.3282823252149</v>
      </c>
      <c r="N1717" s="3">
        <v>792.32828232521899</v>
      </c>
      <c r="O1717" s="3">
        <v>1.74811060823272</v>
      </c>
    </row>
    <row r="1718" spans="1:15" x14ac:dyDescent="0.3">
      <c r="A1718">
        <v>7.0672395296049997</v>
      </c>
      <c r="B1718">
        <v>1.7719285827176099</v>
      </c>
      <c r="D1718" s="3">
        <v>1.7246716748659801</v>
      </c>
      <c r="E1718" s="3">
        <v>2.0016999843258798</v>
      </c>
      <c r="G1718" s="2">
        <f t="shared" si="52"/>
        <v>15.735537252455334</v>
      </c>
      <c r="H1718" s="9">
        <f t="shared" si="53"/>
        <v>1.699438023265176</v>
      </c>
      <c r="L1718" s="9">
        <f>L1717+H1718</f>
        <v>794.0277203484801</v>
      </c>
      <c r="N1718" s="3">
        <v>794.02772034848397</v>
      </c>
      <c r="O1718" s="3">
        <v>1.69943802326517</v>
      </c>
    </row>
    <row r="1719" spans="1:15" x14ac:dyDescent="0.3">
      <c r="A1719">
        <v>8.3880807814360594</v>
      </c>
      <c r="B1719">
        <v>4.4389674796099197</v>
      </c>
      <c r="D1719" s="3">
        <v>1.66892216179292</v>
      </c>
      <c r="E1719" s="3">
        <v>2.0574494973989399</v>
      </c>
      <c r="G1719" s="2">
        <f t="shared" si="52"/>
        <v>23.13200532094158</v>
      </c>
      <c r="H1719" s="9">
        <f t="shared" si="53"/>
        <v>2.4982565746616907</v>
      </c>
      <c r="L1719" s="9">
        <f>L1718+H1719</f>
        <v>796.5259769231418</v>
      </c>
      <c r="N1719" s="3">
        <v>796.525976923146</v>
      </c>
      <c r="O1719" s="3">
        <v>2.4982565746616898</v>
      </c>
    </row>
    <row r="1720" spans="1:15" x14ac:dyDescent="0.3">
      <c r="A1720">
        <v>7.9700366755196397</v>
      </c>
      <c r="B1720">
        <v>3.3603424360023499</v>
      </c>
      <c r="D1720" s="3">
        <v>1.48871730626595</v>
      </c>
      <c r="E1720" s="3">
        <v>2.2376543529259099</v>
      </c>
      <c r="G1720" s="2">
        <f t="shared" si="52"/>
        <v>19.384416409662741</v>
      </c>
      <c r="H1720" s="9">
        <f t="shared" si="53"/>
        <v>2.0935169722435756</v>
      </c>
      <c r="L1720" s="9">
        <f>L1719+H1720</f>
        <v>798.6194938953854</v>
      </c>
      <c r="N1720" s="3">
        <v>798.61949389538904</v>
      </c>
      <c r="O1720" s="3">
        <v>2.09351697224358</v>
      </c>
    </row>
    <row r="1721" spans="1:15" x14ac:dyDescent="0.3">
      <c r="A1721">
        <v>7.3953989436757297</v>
      </c>
      <c r="B1721">
        <v>3.4705001323826901</v>
      </c>
      <c r="D1721" s="3">
        <v>1.1430337847835501</v>
      </c>
      <c r="E1721" s="3">
        <v>2.58333787440831</v>
      </c>
      <c r="G1721" s="2">
        <f t="shared" si="52"/>
        <v>17.418665279697194</v>
      </c>
      <c r="H1721" s="9">
        <f t="shared" si="53"/>
        <v>1.8812158502072969</v>
      </c>
      <c r="L1721" s="9">
        <f>L1720+H1721</f>
        <v>800.50070974559264</v>
      </c>
      <c r="N1721" s="3">
        <v>800.50070974559696</v>
      </c>
      <c r="O1721" s="3">
        <v>1.8812158502073</v>
      </c>
    </row>
    <row r="1722" spans="1:15" x14ac:dyDescent="0.3">
      <c r="A1722">
        <v>7.6868761200800897</v>
      </c>
      <c r="B1722">
        <v>7.71735045941241</v>
      </c>
      <c r="D1722" s="3">
        <v>0.58140687847022199</v>
      </c>
      <c r="E1722" s="3">
        <v>3.1449647807216401</v>
      </c>
      <c r="G1722" s="2">
        <f t="shared" si="52"/>
        <v>28.739998045501054</v>
      </c>
      <c r="H1722" s="9">
        <f t="shared" si="53"/>
        <v>3.1039197889141135</v>
      </c>
      <c r="L1722" s="9">
        <f>L1721+H1722</f>
        <v>803.60462953450678</v>
      </c>
      <c r="N1722" s="3">
        <v>803.60462953451099</v>
      </c>
      <c r="O1722" s="3">
        <v>3.1039197889141201</v>
      </c>
    </row>
    <row r="1723" spans="1:15" x14ac:dyDescent="0.3">
      <c r="A1723">
        <v>1.8948911687663099</v>
      </c>
      <c r="B1723">
        <v>7.12497057297412</v>
      </c>
      <c r="D1723" s="3">
        <v>0.19991667547664699</v>
      </c>
      <c r="E1723" s="3">
        <v>3.5264549837152201</v>
      </c>
      <c r="G1723" s="2">
        <f t="shared" si="52"/>
        <v>25.50470832873869</v>
      </c>
      <c r="H1723" s="9">
        <f t="shared" si="53"/>
        <v>2.7545084995037787</v>
      </c>
      <c r="L1723" s="9">
        <f>L1722+H1723</f>
        <v>806.35913803401058</v>
      </c>
      <c r="N1723" s="3">
        <v>806.35913803401399</v>
      </c>
      <c r="O1723" s="3">
        <v>2.7545084995037801</v>
      </c>
    </row>
    <row r="1724" spans="1:15" x14ac:dyDescent="0.3">
      <c r="A1724">
        <v>-0.202901439911855</v>
      </c>
      <c r="B1724">
        <v>0.72644157348630101</v>
      </c>
      <c r="D1724" s="3">
        <v>0.19991667547664699</v>
      </c>
      <c r="E1724" s="3">
        <v>3.5264549837152201</v>
      </c>
      <c r="G1724" s="2">
        <f t="shared" si="52"/>
        <v>2.5212001258820895</v>
      </c>
      <c r="H1724" s="9">
        <f t="shared" si="53"/>
        <v>0.27228961359526566</v>
      </c>
      <c r="L1724" s="9">
        <f>L1723+H1724</f>
        <v>806.63142764760585</v>
      </c>
      <c r="N1724" s="3">
        <v>806.63142764761005</v>
      </c>
      <c r="O1724" s="3">
        <v>0.27228961359526599</v>
      </c>
    </row>
    <row r="1725" spans="1:15" x14ac:dyDescent="0.3">
      <c r="A1725">
        <v>-0.350889580597536</v>
      </c>
      <c r="B1725">
        <v>-0.350889580597536</v>
      </c>
      <c r="D1725" s="3">
        <v>0.19991667547664699</v>
      </c>
      <c r="E1725" s="3">
        <v>3.5264549837152201</v>
      </c>
      <c r="G1725" s="2">
        <f t="shared" si="52"/>
        <v>-1.3075449886443786</v>
      </c>
      <c r="H1725" s="9">
        <f t="shared" si="53"/>
        <v>-0.14121485877359288</v>
      </c>
      <c r="L1725" s="9">
        <f>L1724+H1725</f>
        <v>806.49021278883231</v>
      </c>
      <c r="N1725" s="3">
        <v>806.49021278883595</v>
      </c>
      <c r="O1725" s="3">
        <v>-0.14121485877359299</v>
      </c>
    </row>
    <row r="1726" spans="1:15" x14ac:dyDescent="0.3">
      <c r="A1726">
        <v>-0.34383887591119899</v>
      </c>
      <c r="B1726">
        <v>-0.34383887591119899</v>
      </c>
      <c r="D1726" s="3">
        <v>0.19991667547664699</v>
      </c>
      <c r="E1726" s="3">
        <v>3.5264549837152201</v>
      </c>
      <c r="G1726" s="2">
        <f t="shared" si="52"/>
        <v>-1.2812714425238811</v>
      </c>
      <c r="H1726" s="9">
        <f t="shared" si="53"/>
        <v>-0.13837731579257914</v>
      </c>
      <c r="L1726" s="9">
        <f>L1725+H1726</f>
        <v>806.35183547303973</v>
      </c>
      <c r="N1726" s="3">
        <v>806.35183547304405</v>
      </c>
      <c r="O1726" s="3">
        <v>-0.138377315792579</v>
      </c>
    </row>
    <row r="1727" spans="1:15" x14ac:dyDescent="0.3">
      <c r="A1727">
        <v>-0.350889580597536</v>
      </c>
      <c r="B1727">
        <v>-0.350889580597536</v>
      </c>
      <c r="D1727" s="3">
        <v>0.19991667547664699</v>
      </c>
      <c r="E1727" s="3">
        <v>3.5264549837152201</v>
      </c>
      <c r="G1727" s="2">
        <f t="shared" si="52"/>
        <v>-1.3075449886443786</v>
      </c>
      <c r="H1727" s="9">
        <f t="shared" si="53"/>
        <v>-0.14121485877359288</v>
      </c>
      <c r="L1727" s="9">
        <f>L1726+H1727</f>
        <v>806.21062061426619</v>
      </c>
      <c r="N1727" s="3">
        <v>806.21062061427006</v>
      </c>
      <c r="O1727" s="3">
        <v>-0.14121485877359299</v>
      </c>
    </row>
    <row r="1728" spans="1:15" x14ac:dyDescent="0.3">
      <c r="A1728">
        <v>-0.33459832996573402</v>
      </c>
      <c r="B1728">
        <v>-0.32249124950799901</v>
      </c>
      <c r="D1728" s="3">
        <v>0.19991667547664699</v>
      </c>
      <c r="E1728" s="3">
        <v>3.5264549837152201</v>
      </c>
      <c r="G1728" s="2">
        <f t="shared" si="52"/>
        <v>-1.2041426597788194</v>
      </c>
      <c r="H1728" s="9">
        <f t="shared" si="53"/>
        <v>-0.1300474072561125</v>
      </c>
      <c r="L1728" s="9">
        <f>L1727+H1728</f>
        <v>806.08057320701005</v>
      </c>
      <c r="N1728" s="3">
        <v>806.08057320701403</v>
      </c>
      <c r="O1728" s="3">
        <v>-0.130047407256112</v>
      </c>
    </row>
    <row r="1729" spans="1:15" x14ac:dyDescent="0.3">
      <c r="A1729">
        <v>-0.32678392149881602</v>
      </c>
      <c r="B1729">
        <v>-0.32678392149881602</v>
      </c>
      <c r="D1729" s="3">
        <v>0.19991667547664699</v>
      </c>
      <c r="E1729" s="3">
        <v>3.5264549837152201</v>
      </c>
      <c r="G1729" s="2">
        <f t="shared" si="52"/>
        <v>-1.2177183437527679</v>
      </c>
      <c r="H1729" s="9">
        <f t="shared" si="53"/>
        <v>-0.13151358112529893</v>
      </c>
      <c r="L1729" s="9">
        <f>L1728+H1729</f>
        <v>805.94905962588473</v>
      </c>
      <c r="N1729" s="3">
        <v>805.94905962588905</v>
      </c>
      <c r="O1729" s="3">
        <v>-0.13151358112529901</v>
      </c>
    </row>
    <row r="1730" spans="1:15" x14ac:dyDescent="0.3">
      <c r="A1730">
        <v>-0.316931833685764</v>
      </c>
      <c r="B1730">
        <v>-0.316931833685764</v>
      </c>
      <c r="D1730" s="3">
        <v>0.19991667547664699</v>
      </c>
      <c r="E1730" s="3">
        <v>3.5264549837152201</v>
      </c>
      <c r="G1730" s="2">
        <f t="shared" si="52"/>
        <v>-1.1810058029423411</v>
      </c>
      <c r="H1730" s="9">
        <f t="shared" si="53"/>
        <v>-0.12754862671777281</v>
      </c>
      <c r="L1730" s="9">
        <f>L1729+H1730</f>
        <v>805.821510999167</v>
      </c>
      <c r="N1730" s="3">
        <v>805.82151099917098</v>
      </c>
      <c r="O1730" s="3">
        <v>-0.12754862671777301</v>
      </c>
    </row>
    <row r="1731" spans="1:15" x14ac:dyDescent="0.3">
      <c r="A1731">
        <v>-0.31051791562615</v>
      </c>
      <c r="B1731">
        <v>-0.31051791562615</v>
      </c>
      <c r="D1731" s="3">
        <v>0.19991667547664699</v>
      </c>
      <c r="E1731" s="3">
        <v>3.5264549837152201</v>
      </c>
      <c r="G1731" s="2">
        <f t="shared" ref="G1731:G1794" si="54">A1731*D1731+B1731*E1731</f>
        <v>-1.1571051604606168</v>
      </c>
      <c r="H1731" s="9">
        <f t="shared" ref="H1731:H1794" si="55">G1731*3600*30*10^-6</f>
        <v>-0.12496735732974662</v>
      </c>
      <c r="L1731" s="9">
        <f>L1730+H1731</f>
        <v>805.69654364183725</v>
      </c>
      <c r="N1731" s="3">
        <v>805.696543641841</v>
      </c>
      <c r="O1731" s="3">
        <v>-0.124967357329746</v>
      </c>
    </row>
    <row r="1732" spans="1:15" x14ac:dyDescent="0.3">
      <c r="A1732">
        <v>-0.31370963982127398</v>
      </c>
      <c r="B1732">
        <v>-0.31370963982127398</v>
      </c>
      <c r="D1732" s="3">
        <v>0.19991667547664699</v>
      </c>
      <c r="E1732" s="3">
        <v>3.5264549837152201</v>
      </c>
      <c r="G1732" s="2">
        <f t="shared" si="54"/>
        <v>-1.1689987110452837</v>
      </c>
      <c r="H1732" s="9">
        <f t="shared" si="55"/>
        <v>-0.12625186079289064</v>
      </c>
      <c r="L1732" s="9">
        <f>L1731+H1732</f>
        <v>805.57029178104438</v>
      </c>
      <c r="N1732" s="3">
        <v>805.57029178104801</v>
      </c>
      <c r="O1732" s="3">
        <v>-0.12625186079289</v>
      </c>
    </row>
    <row r="1733" spans="1:15" x14ac:dyDescent="0.3">
      <c r="A1733">
        <v>-0.32114190118550201</v>
      </c>
      <c r="B1733">
        <v>-0.30900836020220601</v>
      </c>
      <c r="D1733" s="3">
        <v>0.19991667547664699</v>
      </c>
      <c r="E1733" s="3">
        <v>3.5264549837152201</v>
      </c>
      <c r="G1733" s="2">
        <f t="shared" si="54"/>
        <v>-1.1539056930859928</v>
      </c>
      <c r="H1733" s="9">
        <f t="shared" si="55"/>
        <v>-0.1246218148532872</v>
      </c>
      <c r="L1733" s="9">
        <f>L1732+H1733</f>
        <v>805.44566996619108</v>
      </c>
      <c r="N1733" s="3">
        <v>805.44566996619506</v>
      </c>
      <c r="O1733" s="3">
        <v>-0.12462181485328699</v>
      </c>
    </row>
    <row r="1734" spans="1:15" x14ac:dyDescent="0.3">
      <c r="A1734">
        <v>-0.33013069300801601</v>
      </c>
      <c r="B1734">
        <v>-0.33013069300801601</v>
      </c>
      <c r="D1734" s="3">
        <v>0.19991667547664699</v>
      </c>
      <c r="E1734" s="3">
        <v>3.5264549837152201</v>
      </c>
      <c r="G1734" s="2">
        <f t="shared" si="54"/>
        <v>-1.2301896582544416</v>
      </c>
      <c r="H1734" s="9">
        <f t="shared" si="55"/>
        <v>-0.13286048309147969</v>
      </c>
      <c r="L1734" s="9">
        <f>L1733+H1734</f>
        <v>805.31280948309961</v>
      </c>
      <c r="N1734" s="3">
        <v>805.31280948310302</v>
      </c>
      <c r="O1734" s="3">
        <v>-0.13286048309147999</v>
      </c>
    </row>
    <row r="1735" spans="1:15" x14ac:dyDescent="0.3">
      <c r="A1735">
        <v>-0.33118633062514102</v>
      </c>
      <c r="B1735">
        <v>-0.31907259550651501</v>
      </c>
      <c r="D1735" s="3">
        <v>0.19991667547664699</v>
      </c>
      <c r="E1735" s="3">
        <v>3.5264549837152201</v>
      </c>
      <c r="G1735" s="2">
        <f t="shared" si="54"/>
        <v>-1.1914048147727883</v>
      </c>
      <c r="H1735" s="9">
        <f t="shared" si="55"/>
        <v>-0.12867171999546115</v>
      </c>
      <c r="L1735" s="9">
        <f>L1734+H1735</f>
        <v>805.1841377631041</v>
      </c>
      <c r="N1735" s="3">
        <v>805.18413776310797</v>
      </c>
      <c r="O1735" s="3">
        <v>-0.12867171999546101</v>
      </c>
    </row>
    <row r="1736" spans="1:15" x14ac:dyDescent="0.3">
      <c r="A1736">
        <v>-0.33692000454407001</v>
      </c>
      <c r="B1736">
        <v>-0.33692000454407001</v>
      </c>
      <c r="D1736" s="3">
        <v>0.19991667547664699</v>
      </c>
      <c r="E1736" s="3">
        <v>3.5264549837152201</v>
      </c>
      <c r="G1736" s="2">
        <f t="shared" si="54"/>
        <v>-1.2554891563478177</v>
      </c>
      <c r="H1736" s="9">
        <f t="shared" si="55"/>
        <v>-0.13559282888556429</v>
      </c>
      <c r="L1736" s="9">
        <f>L1735+H1736</f>
        <v>805.04854493421851</v>
      </c>
      <c r="N1736" s="3">
        <v>805.04854493422204</v>
      </c>
      <c r="O1736" s="3">
        <v>-0.13559282888556401</v>
      </c>
    </row>
    <row r="1737" spans="1:15" x14ac:dyDescent="0.3">
      <c r="A1737">
        <v>-0.33459832996573402</v>
      </c>
      <c r="B1737">
        <v>-0.32249124950799901</v>
      </c>
      <c r="D1737" s="3">
        <v>0.19991667547664699</v>
      </c>
      <c r="E1737" s="3">
        <v>3.5264549837152201</v>
      </c>
      <c r="G1737" s="2">
        <f t="shared" si="54"/>
        <v>-1.2041426597788194</v>
      </c>
      <c r="H1737" s="9">
        <f t="shared" si="55"/>
        <v>-0.1300474072561125</v>
      </c>
      <c r="L1737" s="9">
        <f>L1736+H1737</f>
        <v>804.91849752696237</v>
      </c>
      <c r="N1737" s="3">
        <v>804.91849752696601</v>
      </c>
      <c r="O1737" s="3">
        <v>-0.130047407256112</v>
      </c>
    </row>
    <row r="1738" spans="1:15" x14ac:dyDescent="0.3">
      <c r="A1738">
        <v>-0.11867095015309399</v>
      </c>
      <c r="B1738">
        <v>-0.109841564528342</v>
      </c>
      <c r="D1738" s="3">
        <v>0.57459681063075296</v>
      </c>
      <c r="E1738" s="3">
        <v>3.1517748485611099</v>
      </c>
      <c r="G1738" s="2">
        <f t="shared" si="54"/>
        <v>-0.41438382987951938</v>
      </c>
      <c r="H1738" s="9">
        <f t="shared" si="55"/>
        <v>-4.4753453626988092E-2</v>
      </c>
      <c r="L1738" s="9">
        <f>L1737+H1738</f>
        <v>804.87374407333539</v>
      </c>
      <c r="N1738" s="3">
        <v>804.87374407333903</v>
      </c>
      <c r="O1738" s="3">
        <v>-4.4753453626988501E-2</v>
      </c>
    </row>
    <row r="1739" spans="1:15" x14ac:dyDescent="0.3">
      <c r="A1739">
        <v>2.0038902552005502</v>
      </c>
      <c r="B1739">
        <v>0.28625411405576301</v>
      </c>
      <c r="D1739" s="3">
        <v>1.13689623761585</v>
      </c>
      <c r="E1739" s="3">
        <v>2.5894754215760099</v>
      </c>
      <c r="G1739" s="2">
        <f t="shared" si="54"/>
        <v>3.0194632844049849</v>
      </c>
      <c r="H1739" s="9">
        <f t="shared" si="55"/>
        <v>0.32610203471573834</v>
      </c>
      <c r="L1739" s="9">
        <f>L1738+H1739</f>
        <v>805.19984610805113</v>
      </c>
      <c r="N1739" s="3">
        <v>805.199846108055</v>
      </c>
      <c r="O1739" s="3">
        <v>0.32610203471573901</v>
      </c>
    </row>
    <row r="1740" spans="1:15" x14ac:dyDescent="0.3">
      <c r="A1740">
        <v>5.5372173261137698</v>
      </c>
      <c r="B1740">
        <v>1.1051406988314201</v>
      </c>
      <c r="D1740" s="3">
        <v>1.48350219385766</v>
      </c>
      <c r="E1740" s="3">
        <v>2.2428694653341998</v>
      </c>
      <c r="G1740" s="2">
        <f t="shared" si="54"/>
        <v>10.693160379463515</v>
      </c>
      <c r="H1740" s="9">
        <f t="shared" si="55"/>
        <v>1.1548613209820597</v>
      </c>
      <c r="L1740" s="9">
        <f>L1739+H1740</f>
        <v>806.35470742903317</v>
      </c>
      <c r="N1740" s="3">
        <v>806.35470742903703</v>
      </c>
      <c r="O1740" s="3">
        <v>1.15486132098206</v>
      </c>
    </row>
    <row r="1741" spans="1:15" x14ac:dyDescent="0.3">
      <c r="A1741">
        <v>7.1140503137715001</v>
      </c>
      <c r="B1741">
        <v>2.2555840597779202</v>
      </c>
      <c r="D1741" s="3">
        <v>1.6642451686708699</v>
      </c>
      <c r="E1741" s="3">
        <v>2.0621264905209902</v>
      </c>
      <c r="G1741" s="2">
        <f t="shared" si="54"/>
        <v>16.490823505640634</v>
      </c>
      <c r="H1741" s="9">
        <f t="shared" si="55"/>
        <v>1.7810089386091883</v>
      </c>
      <c r="L1741" s="9">
        <f>L1740+H1741</f>
        <v>808.13571636764232</v>
      </c>
      <c r="N1741" s="3">
        <v>808.13571636764595</v>
      </c>
      <c r="O1741" s="3">
        <v>1.7810089386091901</v>
      </c>
    </row>
    <row r="1742" spans="1:15" x14ac:dyDescent="0.3">
      <c r="A1742">
        <v>7.0771944489506504</v>
      </c>
      <c r="B1742">
        <v>2.0451947433492399</v>
      </c>
      <c r="D1742" s="3">
        <v>1.7201641496896101</v>
      </c>
      <c r="E1742" s="3">
        <v>2.00620750950225</v>
      </c>
      <c r="G1742" s="2">
        <f t="shared" si="54"/>
        <v>16.277021223968994</v>
      </c>
      <c r="H1742" s="9">
        <f t="shared" si="55"/>
        <v>1.7579182921886514</v>
      </c>
      <c r="L1742" s="9">
        <f>L1741+H1742</f>
        <v>809.89363465983092</v>
      </c>
      <c r="N1742" s="3">
        <v>809.89363465983502</v>
      </c>
      <c r="O1742" s="3">
        <v>1.75791829218865</v>
      </c>
    </row>
    <row r="1743" spans="1:15" x14ac:dyDescent="0.3">
      <c r="A1743">
        <v>7.4317613472562396</v>
      </c>
      <c r="B1743">
        <v>2.8052424179808302</v>
      </c>
      <c r="D1743" s="3">
        <v>1.6642451686708699</v>
      </c>
      <c r="E1743" s="3">
        <v>2.0621264905209902</v>
      </c>
      <c r="G1743" s="2">
        <f t="shared" si="54"/>
        <v>18.153037619337539</v>
      </c>
      <c r="H1743" s="9">
        <f t="shared" si="55"/>
        <v>1.960528062888454</v>
      </c>
      <c r="L1743" s="9">
        <f>L1742+H1743</f>
        <v>811.85416272271937</v>
      </c>
      <c r="N1743" s="3">
        <v>811.854162722723</v>
      </c>
      <c r="O1743" s="3">
        <v>1.96052806288846</v>
      </c>
    </row>
    <row r="1744" spans="1:15" x14ac:dyDescent="0.3">
      <c r="A1744">
        <v>7.3902069226655298</v>
      </c>
      <c r="B1744">
        <v>2.7111692392747999</v>
      </c>
      <c r="D1744" s="3">
        <v>1.48350219385766</v>
      </c>
      <c r="E1744" s="3">
        <v>2.2428694653341998</v>
      </c>
      <c r="G1744" s="2">
        <f t="shared" si="54"/>
        <v>17.044186884959178</v>
      </c>
      <c r="H1744" s="9">
        <f t="shared" si="55"/>
        <v>1.840772183575591</v>
      </c>
      <c r="L1744" s="9">
        <f>L1743+H1744</f>
        <v>813.69493490629498</v>
      </c>
      <c r="N1744" s="3">
        <v>813.69493490629895</v>
      </c>
      <c r="O1744" s="3">
        <v>1.8407721835755899</v>
      </c>
    </row>
    <row r="1745" spans="1:15" x14ac:dyDescent="0.3">
      <c r="A1745">
        <v>6.6858200932480196</v>
      </c>
      <c r="B1745">
        <v>3.1194380351588098</v>
      </c>
      <c r="D1745" s="3">
        <v>1.13689623761585</v>
      </c>
      <c r="E1745" s="3">
        <v>2.5894754215760099</v>
      </c>
      <c r="G1745" s="2">
        <f t="shared" si="54"/>
        <v>15.678791830563224</v>
      </c>
      <c r="H1745" s="9">
        <f t="shared" si="55"/>
        <v>1.6933095177008282</v>
      </c>
      <c r="L1745" s="9">
        <f>L1744+H1745</f>
        <v>815.38824442399584</v>
      </c>
      <c r="N1745" s="3">
        <v>815.38824442400005</v>
      </c>
      <c r="O1745" s="3">
        <v>1.6933095177008299</v>
      </c>
    </row>
    <row r="1746" spans="1:15" x14ac:dyDescent="0.3">
      <c r="A1746">
        <v>4.5430639337585603</v>
      </c>
      <c r="B1746">
        <v>4.65648195522812</v>
      </c>
      <c r="D1746" s="3">
        <v>0.57459681063075296</v>
      </c>
      <c r="E1746" s="3">
        <v>3.1517748485611099</v>
      </c>
      <c r="G1746" s="2">
        <f t="shared" si="54"/>
        <v>17.28661275609592</v>
      </c>
      <c r="H1746" s="9">
        <f t="shared" si="55"/>
        <v>1.8669541776583594</v>
      </c>
      <c r="L1746" s="9">
        <f>L1745+H1746</f>
        <v>817.25519860165423</v>
      </c>
      <c r="N1746" s="3">
        <v>817.25519860165798</v>
      </c>
      <c r="O1746" s="3">
        <v>1.86695417765836</v>
      </c>
    </row>
    <row r="1747" spans="1:15" x14ac:dyDescent="0.3">
      <c r="A1747">
        <v>1.4535082418733301</v>
      </c>
      <c r="B1747">
        <v>5.9158299448840301</v>
      </c>
      <c r="D1747" s="3">
        <v>0.19991667547664699</v>
      </c>
      <c r="E1747" s="3">
        <v>3.5264549837152201</v>
      </c>
      <c r="G1747" s="2">
        <f t="shared" si="54"/>
        <v>21.152488527441246</v>
      </c>
      <c r="H1747" s="9">
        <f t="shared" si="55"/>
        <v>2.2844687609636547</v>
      </c>
      <c r="L1747" s="9">
        <f>L1746+H1747</f>
        <v>819.53966736261793</v>
      </c>
      <c r="N1747" s="3">
        <v>819.53966736262203</v>
      </c>
      <c r="O1747" s="3">
        <v>2.2844687609636498</v>
      </c>
    </row>
    <row r="1748" spans="1:15" x14ac:dyDescent="0.3">
      <c r="A1748">
        <v>-0.180773215221811</v>
      </c>
      <c r="B1748">
        <v>0.70747317967540002</v>
      </c>
      <c r="D1748" s="3">
        <v>0.19991667547664699</v>
      </c>
      <c r="E1748" s="3">
        <v>3.5264549837152201</v>
      </c>
      <c r="G1748" s="2">
        <f t="shared" si="54"/>
        <v>2.4587327401087991</v>
      </c>
      <c r="H1748" s="9">
        <f t="shared" si="55"/>
        <v>0.26554313593175027</v>
      </c>
      <c r="L1748" s="9">
        <f>L1747+H1748</f>
        <v>819.80521049854963</v>
      </c>
      <c r="N1748" s="3">
        <v>819.80521049855395</v>
      </c>
      <c r="O1748" s="3">
        <v>0.26554313593175</v>
      </c>
    </row>
    <row r="1749" spans="1:15" x14ac:dyDescent="0.3">
      <c r="A1749">
        <v>-0.35940537511694598</v>
      </c>
      <c r="B1749">
        <v>-0.34734561457563601</v>
      </c>
      <c r="D1749" s="3">
        <v>0.19991667547664699</v>
      </c>
      <c r="E1749" s="3">
        <v>3.5264549837152201</v>
      </c>
      <c r="G1749" s="2">
        <f t="shared" si="54"/>
        <v>-1.2967498013336947</v>
      </c>
      <c r="H1749" s="9">
        <f t="shared" si="55"/>
        <v>-0.14004897854403903</v>
      </c>
      <c r="L1749" s="9">
        <f>L1748+H1749</f>
        <v>819.66516152000554</v>
      </c>
      <c r="N1749" s="3">
        <v>819.66516152000997</v>
      </c>
      <c r="O1749" s="3">
        <v>-0.140048978544039</v>
      </c>
    </row>
    <row r="1750" spans="1:15" x14ac:dyDescent="0.3">
      <c r="A1750">
        <v>-0.34502982821744799</v>
      </c>
      <c r="B1750">
        <v>-0.332942869792274</v>
      </c>
      <c r="D1750" s="3">
        <v>0.19991667547664699</v>
      </c>
      <c r="E1750" s="3">
        <v>3.5264549837152201</v>
      </c>
      <c r="G1750" s="2">
        <f t="shared" si="54"/>
        <v>-1.2430852586689232</v>
      </c>
      <c r="H1750" s="9">
        <f t="shared" si="55"/>
        <v>-0.13425320793624371</v>
      </c>
      <c r="L1750" s="9">
        <f>L1749+H1750</f>
        <v>819.5309083120693</v>
      </c>
      <c r="N1750" s="3">
        <v>819.53090831207305</v>
      </c>
      <c r="O1750" s="3">
        <v>-0.13425320793624401</v>
      </c>
    </row>
    <row r="1751" spans="1:15" x14ac:dyDescent="0.3">
      <c r="A1751">
        <v>-0.28604959473078101</v>
      </c>
      <c r="B1751">
        <v>-0.28604959473078101</v>
      </c>
      <c r="D1751" s="3">
        <v>0.19991667547664699</v>
      </c>
      <c r="E1751" s="3">
        <v>3.5264549837152201</v>
      </c>
      <c r="G1751" s="2">
        <f t="shared" si="54"/>
        <v>-1.0659271029281017</v>
      </c>
      <c r="H1751" s="9">
        <f t="shared" si="55"/>
        <v>-0.11512012711623497</v>
      </c>
      <c r="L1751" s="9">
        <f>L1750+H1751</f>
        <v>819.41578818495304</v>
      </c>
      <c r="N1751" s="3">
        <v>819.41578818495702</v>
      </c>
      <c r="O1751" s="3">
        <v>-0.115120127116235</v>
      </c>
    </row>
    <row r="1752" spans="1:15" x14ac:dyDescent="0.3">
      <c r="A1752">
        <v>-0.24749298399311601</v>
      </c>
      <c r="B1752">
        <v>-0.24749298399311601</v>
      </c>
      <c r="D1752" s="3">
        <v>0.19991667547664699</v>
      </c>
      <c r="E1752" s="3">
        <v>3.5264549837152201</v>
      </c>
      <c r="G1752" s="2">
        <f t="shared" si="54"/>
        <v>-0.92225084140077385</v>
      </c>
      <c r="H1752" s="9">
        <f t="shared" si="55"/>
        <v>-9.9603090871283564E-2</v>
      </c>
      <c r="L1752" s="9">
        <f>L1751+H1752</f>
        <v>819.31618509408179</v>
      </c>
      <c r="N1752" s="3">
        <v>819.31618509408599</v>
      </c>
      <c r="O1752" s="3">
        <v>-9.9603090871283606E-2</v>
      </c>
    </row>
    <row r="1753" spans="1:15" x14ac:dyDescent="0.3">
      <c r="A1753">
        <v>-0.239886351833452</v>
      </c>
      <c r="B1753">
        <v>-0.239886351833452</v>
      </c>
      <c r="D1753" s="3">
        <v>0.19991667547664699</v>
      </c>
      <c r="E1753" s="3">
        <v>3.5264549837152201</v>
      </c>
      <c r="G1753" s="2">
        <f t="shared" si="54"/>
        <v>-0.89390570289910454</v>
      </c>
      <c r="H1753" s="9">
        <f t="shared" si="55"/>
        <v>-9.654181591310329E-2</v>
      </c>
      <c r="L1753" s="9">
        <f>L1752+H1753</f>
        <v>819.21964327816863</v>
      </c>
      <c r="N1753" s="3">
        <v>819.21964327817295</v>
      </c>
      <c r="O1753" s="3">
        <v>-9.6541815913103401E-2</v>
      </c>
    </row>
    <row r="1754" spans="1:15" x14ac:dyDescent="0.3">
      <c r="A1754">
        <v>-0.23739952101520501</v>
      </c>
      <c r="B1754">
        <v>-0.23739952101520501</v>
      </c>
      <c r="D1754" s="3">
        <v>0.19991667547664699</v>
      </c>
      <c r="E1754" s="3">
        <v>3.5264549837152201</v>
      </c>
      <c r="G1754" s="2">
        <f t="shared" si="54"/>
        <v>-0.88463884701678397</v>
      </c>
      <c r="H1754" s="9">
        <f t="shared" si="55"/>
        <v>-9.5540995477812654E-2</v>
      </c>
      <c r="L1754" s="9">
        <f>L1753+H1754</f>
        <v>819.12410228269084</v>
      </c>
      <c r="N1754" s="3">
        <v>819.12410228269505</v>
      </c>
      <c r="O1754" s="3">
        <v>-9.5540995477812696E-2</v>
      </c>
    </row>
    <row r="1755" spans="1:15" x14ac:dyDescent="0.3">
      <c r="A1755">
        <v>-0.232497634115304</v>
      </c>
      <c r="B1755">
        <v>-0.232497634115304</v>
      </c>
      <c r="D1755" s="3">
        <v>0.19991667547664699</v>
      </c>
      <c r="E1755" s="3">
        <v>3.5264549837152201</v>
      </c>
      <c r="G1755" s="2">
        <f t="shared" si="54"/>
        <v>-0.86637259459642901</v>
      </c>
      <c r="H1755" s="9">
        <f t="shared" si="55"/>
        <v>-9.3568240216414342E-2</v>
      </c>
      <c r="L1755" s="9">
        <f>L1754+H1755</f>
        <v>819.03053404247441</v>
      </c>
      <c r="N1755" s="3">
        <v>819.03053404247805</v>
      </c>
      <c r="O1755" s="3">
        <v>-9.3568240216414605E-2</v>
      </c>
    </row>
    <row r="1756" spans="1:15" x14ac:dyDescent="0.3">
      <c r="A1756">
        <v>-0.227690031126104</v>
      </c>
      <c r="B1756">
        <v>-0.227690031126104</v>
      </c>
      <c r="D1756" s="3">
        <v>0.19991667547664699</v>
      </c>
      <c r="E1756" s="3">
        <v>3.5264549837152201</v>
      </c>
      <c r="G1756" s="2">
        <f t="shared" si="54"/>
        <v>-0.84845767906882796</v>
      </c>
      <c r="H1756" s="9">
        <f t="shared" si="55"/>
        <v>-9.1633429339433414E-2</v>
      </c>
      <c r="L1756" s="9">
        <f>L1755+H1756</f>
        <v>818.93890061313493</v>
      </c>
      <c r="N1756" s="3">
        <v>818.93890061313903</v>
      </c>
      <c r="O1756" s="3">
        <v>-9.1633429339433706E-2</v>
      </c>
    </row>
    <row r="1757" spans="1:15" x14ac:dyDescent="0.3">
      <c r="A1757">
        <v>-0.222975037249943</v>
      </c>
      <c r="B1757">
        <v>-0.222975037249943</v>
      </c>
      <c r="D1757" s="3">
        <v>0.19991667547664699</v>
      </c>
      <c r="E1757" s="3">
        <v>3.5264549837152201</v>
      </c>
      <c r="G1757" s="2">
        <f t="shared" si="54"/>
        <v>-0.83088785951543853</v>
      </c>
      <c r="H1757" s="9">
        <f t="shared" si="55"/>
        <v>-8.9735888827667365E-2</v>
      </c>
      <c r="L1757" s="9">
        <f>L1756+H1757</f>
        <v>818.84916472430723</v>
      </c>
      <c r="N1757" s="3">
        <v>818.84916472431098</v>
      </c>
      <c r="O1757" s="3">
        <v>-8.9735888827667601E-2</v>
      </c>
    </row>
    <row r="1758" spans="1:15" x14ac:dyDescent="0.3">
      <c r="A1758">
        <v>-0.22532106165782001</v>
      </c>
      <c r="B1758">
        <v>-0.22532106165782001</v>
      </c>
      <c r="D1758" s="3">
        <v>0.19991667547664699</v>
      </c>
      <c r="E1758" s="3">
        <v>3.5264549837152201</v>
      </c>
      <c r="G1758" s="2">
        <f t="shared" si="54"/>
        <v>-0.83963001838072371</v>
      </c>
      <c r="H1758" s="9">
        <f t="shared" si="55"/>
        <v>-9.0680041985118157E-2</v>
      </c>
      <c r="L1758" s="9">
        <f>L1757+H1758</f>
        <v>818.75848468232209</v>
      </c>
      <c r="N1758" s="3">
        <v>818.75848468232596</v>
      </c>
      <c r="O1758" s="3">
        <v>-9.0680041985118295E-2</v>
      </c>
    </row>
    <row r="1759" spans="1:15" x14ac:dyDescent="0.3">
      <c r="A1759">
        <v>-0.232497634115304</v>
      </c>
      <c r="B1759">
        <v>-0.232497634115304</v>
      </c>
      <c r="D1759" s="3">
        <v>0.19991667547664699</v>
      </c>
      <c r="E1759" s="3">
        <v>3.5264549837152201</v>
      </c>
      <c r="G1759" s="2">
        <f t="shared" si="54"/>
        <v>-0.86637259459642901</v>
      </c>
      <c r="H1759" s="9">
        <f t="shared" si="55"/>
        <v>-9.3568240216414342E-2</v>
      </c>
      <c r="L1759" s="9">
        <f>L1758+H1759</f>
        <v>818.66491644210566</v>
      </c>
      <c r="N1759" s="3">
        <v>818.66491644210998</v>
      </c>
      <c r="O1759" s="3">
        <v>-9.3568240216414605E-2</v>
      </c>
    </row>
    <row r="1760" spans="1:15" x14ac:dyDescent="0.3">
      <c r="A1760">
        <v>-0.23752470082642199</v>
      </c>
      <c r="B1760">
        <v>-0.22521191789059999</v>
      </c>
      <c r="D1760" s="3">
        <v>0.19991667547664699</v>
      </c>
      <c r="E1760" s="3">
        <v>3.5264549837152201</v>
      </c>
      <c r="G1760" s="2">
        <f t="shared" si="54"/>
        <v>-0.84168483877017275</v>
      </c>
      <c r="H1760" s="9">
        <f t="shared" si="55"/>
        <v>-9.0901962587178656E-2</v>
      </c>
      <c r="L1760" s="9">
        <f>L1759+H1760</f>
        <v>818.5740144795185</v>
      </c>
      <c r="N1760" s="3">
        <v>818.57401447952202</v>
      </c>
      <c r="O1760" s="3">
        <v>-9.0901962587179003E-2</v>
      </c>
    </row>
    <row r="1761" spans="1:15" x14ac:dyDescent="0.3">
      <c r="A1761">
        <v>-0.23752470082642199</v>
      </c>
      <c r="B1761">
        <v>-0.22521191789059999</v>
      </c>
      <c r="D1761" s="3">
        <v>0.19991667547664699</v>
      </c>
      <c r="E1761" s="3">
        <v>3.5264549837152201</v>
      </c>
      <c r="G1761" s="2">
        <f t="shared" si="54"/>
        <v>-0.84168483877017275</v>
      </c>
      <c r="H1761" s="9">
        <f t="shared" si="55"/>
        <v>-9.0901962587178656E-2</v>
      </c>
      <c r="L1761" s="9">
        <f>L1760+H1761</f>
        <v>818.48311251693133</v>
      </c>
      <c r="N1761" s="3">
        <v>818.48311251693497</v>
      </c>
      <c r="O1761" s="3">
        <v>-9.0901962587179003E-2</v>
      </c>
    </row>
    <row r="1762" spans="1:15" x14ac:dyDescent="0.3">
      <c r="A1762">
        <v>1.4204976991833</v>
      </c>
      <c r="B1762">
        <v>1.51283361566667</v>
      </c>
      <c r="D1762" s="3">
        <v>0.56809791840711599</v>
      </c>
      <c r="E1762" s="3">
        <v>3.1582737407847499</v>
      </c>
      <c r="G1762" s="2">
        <f t="shared" si="54"/>
        <v>5.5849244685446227</v>
      </c>
      <c r="H1762" s="9">
        <f t="shared" si="55"/>
        <v>0.60317184260281931</v>
      </c>
      <c r="L1762" s="9">
        <f>L1761+H1762</f>
        <v>819.08628435953415</v>
      </c>
      <c r="N1762" s="3">
        <v>819.08628435953801</v>
      </c>
      <c r="O1762" s="3">
        <v>0.60317184260282097</v>
      </c>
    </row>
    <row r="1763" spans="1:15" x14ac:dyDescent="0.3">
      <c r="A1763">
        <v>5.9705922608592497</v>
      </c>
      <c r="B1763">
        <v>3.6094052718354499</v>
      </c>
      <c r="D1763" s="3">
        <v>1.13102223794653</v>
      </c>
      <c r="E1763" s="3">
        <v>2.5953494212453299</v>
      </c>
      <c r="G1763" s="2">
        <f t="shared" si="54"/>
        <v>16.120540504041237</v>
      </c>
      <c r="H1763" s="9">
        <f t="shared" si="55"/>
        <v>1.7410183744364536</v>
      </c>
      <c r="L1763" s="9">
        <f>L1762+H1763</f>
        <v>820.82730273397055</v>
      </c>
      <c r="N1763" s="3">
        <v>820.82730273397499</v>
      </c>
      <c r="O1763" s="3">
        <v>1.74101837443646</v>
      </c>
    </row>
    <row r="1764" spans="1:15" x14ac:dyDescent="0.3">
      <c r="A1764">
        <v>8.4306422593775192</v>
      </c>
      <c r="B1764">
        <v>4.5706053600379901</v>
      </c>
      <c r="D1764" s="3">
        <v>1.47850658457033</v>
      </c>
      <c r="E1764" s="3">
        <v>2.2478650746215298</v>
      </c>
      <c r="G1764" s="2">
        <f t="shared" si="54"/>
        <v>22.73886425135391</v>
      </c>
      <c r="H1764" s="9">
        <f t="shared" si="55"/>
        <v>2.4557973391462218</v>
      </c>
      <c r="L1764" s="9">
        <f>L1763+H1764</f>
        <v>823.28310007311677</v>
      </c>
      <c r="N1764" s="3">
        <v>823.28310007312098</v>
      </c>
      <c r="O1764" s="3">
        <v>2.45579733914622</v>
      </c>
    </row>
    <row r="1765" spans="1:15" x14ac:dyDescent="0.3">
      <c r="A1765">
        <v>9.3263046131119705</v>
      </c>
      <c r="B1765">
        <v>5.3046315199893002</v>
      </c>
      <c r="D1765" s="3">
        <v>1.65976379774571</v>
      </c>
      <c r="E1765" s="3">
        <v>2.0666078614461498</v>
      </c>
      <c r="G1765" s="2">
        <f t="shared" si="54"/>
        <v>26.442055964876985</v>
      </c>
      <c r="H1765" s="9">
        <f t="shared" si="55"/>
        <v>2.8557420442067141</v>
      </c>
      <c r="L1765" s="9">
        <f>L1764+H1765</f>
        <v>826.13884211732352</v>
      </c>
      <c r="N1765" s="3">
        <v>826.13884211732795</v>
      </c>
      <c r="O1765" s="3">
        <v>2.8557420442067198</v>
      </c>
    </row>
    <row r="1766" spans="1:15" x14ac:dyDescent="0.3">
      <c r="A1766">
        <v>9.8271576237287608</v>
      </c>
      <c r="B1766">
        <v>5.6916575155962201</v>
      </c>
      <c r="D1766" s="3">
        <v>1.71584486854142</v>
      </c>
      <c r="E1766" s="3">
        <v>2.0105267906504398</v>
      </c>
      <c r="G1766" s="2">
        <f t="shared" si="54"/>
        <v>28.305107899335816</v>
      </c>
      <c r="H1766" s="9">
        <f t="shared" si="55"/>
        <v>3.0569516531282681</v>
      </c>
      <c r="L1766" s="9">
        <f>L1765+H1766</f>
        <v>829.19579377045181</v>
      </c>
      <c r="N1766" s="3">
        <v>829.19579377045602</v>
      </c>
      <c r="O1766" s="3">
        <v>3.0569516531282699</v>
      </c>
    </row>
    <row r="1767" spans="1:15" x14ac:dyDescent="0.3">
      <c r="A1767">
        <v>10.184330528081601</v>
      </c>
      <c r="B1767">
        <v>6.1112384401274298</v>
      </c>
      <c r="D1767" s="3">
        <v>1.65976379774571</v>
      </c>
      <c r="E1767" s="3">
        <v>2.0666078614461498</v>
      </c>
      <c r="G1767" s="2">
        <f t="shared" si="54"/>
        <v>29.533116518325542</v>
      </c>
      <c r="H1767" s="9">
        <f t="shared" si="55"/>
        <v>3.1895765839791586</v>
      </c>
      <c r="L1767" s="9">
        <f>L1766+H1767</f>
        <v>832.38537035443096</v>
      </c>
      <c r="N1767" s="3">
        <v>832.38537035443505</v>
      </c>
      <c r="O1767" s="3">
        <v>3.1895765839791701</v>
      </c>
    </row>
    <row r="1768" spans="1:15" x14ac:dyDescent="0.3">
      <c r="A1768">
        <v>9.8556369628582807</v>
      </c>
      <c r="B1768">
        <v>5.0744065536626097</v>
      </c>
      <c r="D1768" s="3">
        <v>1.47850658457033</v>
      </c>
      <c r="E1768" s="3">
        <v>2.2478650746215298</v>
      </c>
      <c r="G1768" s="2">
        <f t="shared" si="54"/>
        <v>25.97820541112948</v>
      </c>
      <c r="H1768" s="9">
        <f t="shared" si="55"/>
        <v>2.8056461844019838</v>
      </c>
      <c r="L1768" s="9">
        <f>L1767+H1768</f>
        <v>835.19101653883297</v>
      </c>
      <c r="N1768" s="3">
        <v>835.19101653883695</v>
      </c>
      <c r="O1768" s="3">
        <v>2.8056461844019802</v>
      </c>
    </row>
    <row r="1769" spans="1:15" x14ac:dyDescent="0.3">
      <c r="A1769">
        <v>8.7820479714497299</v>
      </c>
      <c r="B1769">
        <v>4.5643591431560004</v>
      </c>
      <c r="D1769" s="3">
        <v>1.13102223794653</v>
      </c>
      <c r="E1769" s="3">
        <v>2.5953494212453299</v>
      </c>
      <c r="G1769" s="2">
        <f t="shared" si="54"/>
        <v>21.778798410968612</v>
      </c>
      <c r="H1769" s="9">
        <f t="shared" si="55"/>
        <v>2.35211022838461</v>
      </c>
      <c r="L1769" s="9">
        <f>L1768+H1769</f>
        <v>837.54312676721759</v>
      </c>
      <c r="N1769" s="3">
        <v>837.54312676722202</v>
      </c>
      <c r="O1769" s="3">
        <v>2.3521102283846198</v>
      </c>
    </row>
    <row r="1770" spans="1:15" x14ac:dyDescent="0.3">
      <c r="A1770">
        <v>6.0138516352143698</v>
      </c>
      <c r="B1770">
        <v>6.22983329427099</v>
      </c>
      <c r="D1770" s="3">
        <v>0.56809791840711599</v>
      </c>
      <c r="E1770" s="3">
        <v>3.1582737407847499</v>
      </c>
      <c r="G1770" s="2">
        <f t="shared" si="54"/>
        <v>23.091975498337135</v>
      </c>
      <c r="H1770" s="9">
        <f t="shared" si="55"/>
        <v>2.4939333538204105</v>
      </c>
      <c r="L1770" s="9">
        <f>L1769+H1770</f>
        <v>840.03706012103805</v>
      </c>
      <c r="N1770" s="3">
        <v>840.03706012104203</v>
      </c>
      <c r="O1770" s="3">
        <v>2.49393335382041</v>
      </c>
    </row>
    <row r="1771" spans="1:15" x14ac:dyDescent="0.3">
      <c r="A1771">
        <v>0.76554615174649099</v>
      </c>
      <c r="B1771">
        <v>5.2106425591934604</v>
      </c>
      <c r="D1771" s="3">
        <v>0.19991667547664699</v>
      </c>
      <c r="E1771" s="3">
        <v>3.5264549837152201</v>
      </c>
      <c r="G1771" s="2">
        <f t="shared" si="54"/>
        <v>18.528141862807505</v>
      </c>
      <c r="H1771" s="9">
        <f t="shared" si="55"/>
        <v>2.0010393211832103</v>
      </c>
      <c r="L1771" s="9">
        <f>L1770+H1771</f>
        <v>842.03809944222121</v>
      </c>
      <c r="N1771" s="3">
        <v>842.03809944222496</v>
      </c>
      <c r="O1771" s="3">
        <v>2.0010393211832098</v>
      </c>
    </row>
    <row r="1772" spans="1:15" x14ac:dyDescent="0.3">
      <c r="A1772">
        <v>-0.36747491946758998</v>
      </c>
      <c r="B1772">
        <v>0.149198106823001</v>
      </c>
      <c r="D1772" s="3">
        <v>0.19991667547664699</v>
      </c>
      <c r="E1772" s="3">
        <v>3.5264549837152201</v>
      </c>
      <c r="G1772" s="2">
        <f t="shared" si="54"/>
        <v>0.45267604314583848</v>
      </c>
      <c r="H1772" s="9">
        <f t="shared" si="55"/>
        <v>4.8889012659750548E-2</v>
      </c>
      <c r="L1772" s="9">
        <f>L1771+H1772</f>
        <v>842.08698845488095</v>
      </c>
      <c r="N1772" s="3">
        <v>842.08698845488505</v>
      </c>
      <c r="O1772" s="3">
        <v>4.8889012659750597E-2</v>
      </c>
    </row>
    <row r="1773" spans="1:15" x14ac:dyDescent="0.3">
      <c r="A1773">
        <v>-0.43554945470810602</v>
      </c>
      <c r="B1773">
        <v>-0.42362460881768799</v>
      </c>
      <c r="D1773" s="3">
        <v>0.19991667547664699</v>
      </c>
      <c r="E1773" s="3">
        <v>3.5264549837152201</v>
      </c>
      <c r="G1773" s="2">
        <f t="shared" si="54"/>
        <v>-1.5809667119804574</v>
      </c>
      <c r="H1773" s="9">
        <f t="shared" si="55"/>
        <v>-0.1707444048938894</v>
      </c>
      <c r="L1773" s="9">
        <f>L1772+H1773</f>
        <v>841.91624404998709</v>
      </c>
      <c r="N1773" s="3">
        <v>841.91624404999095</v>
      </c>
      <c r="O1773" s="3">
        <v>-0.17074440489388901</v>
      </c>
    </row>
    <row r="1774" spans="1:15" x14ac:dyDescent="0.3">
      <c r="A1774">
        <v>-0.42490331746204402</v>
      </c>
      <c r="B1774">
        <v>-0.42490331746204402</v>
      </c>
      <c r="D1774" s="3">
        <v>0.19991667547664699</v>
      </c>
      <c r="E1774" s="3">
        <v>3.5264549837152201</v>
      </c>
      <c r="G1774" s="2">
        <f t="shared" si="54"/>
        <v>-1.5833476800871658</v>
      </c>
      <c r="H1774" s="9">
        <f t="shared" si="55"/>
        <v>-0.17100154944941393</v>
      </c>
      <c r="L1774" s="9">
        <f>L1773+H1774</f>
        <v>841.74524250053764</v>
      </c>
      <c r="N1774" s="3">
        <v>841.74524250054196</v>
      </c>
      <c r="O1774" s="3">
        <v>-0.17100154944941401</v>
      </c>
    </row>
    <row r="1775" spans="1:15" x14ac:dyDescent="0.3">
      <c r="A1775">
        <v>-0.40009565148156501</v>
      </c>
      <c r="B1775">
        <v>-0.40009565148156501</v>
      </c>
      <c r="D1775" s="3">
        <v>0.19991667547664699</v>
      </c>
      <c r="E1775" s="3">
        <v>3.5264549837152201</v>
      </c>
      <c r="G1775" s="2">
        <f t="shared" si="54"/>
        <v>-1.4909050966468105</v>
      </c>
      <c r="H1775" s="9">
        <f t="shared" si="55"/>
        <v>-0.16101775043785552</v>
      </c>
      <c r="L1775" s="9">
        <f>L1774+H1775</f>
        <v>841.58422475009979</v>
      </c>
      <c r="N1775" s="3">
        <v>841.584224750104</v>
      </c>
      <c r="O1775" s="3">
        <v>-0.16101775043785499</v>
      </c>
    </row>
    <row r="1776" spans="1:15" x14ac:dyDescent="0.3">
      <c r="A1776">
        <v>-0.35214993603691602</v>
      </c>
      <c r="B1776">
        <v>-0.34007652393913801</v>
      </c>
      <c r="D1776" s="3">
        <v>0.19991667547664699</v>
      </c>
      <c r="E1776" s="3">
        <v>3.5264549837152201</v>
      </c>
      <c r="G1776" s="2">
        <f t="shared" si="54"/>
        <v>-1.2696651971715358</v>
      </c>
      <c r="H1776" s="9">
        <f t="shared" si="55"/>
        <v>-0.13712384129452584</v>
      </c>
      <c r="L1776" s="9">
        <f>L1775+H1776</f>
        <v>841.44710090880528</v>
      </c>
      <c r="N1776" s="3">
        <v>841.44710090880903</v>
      </c>
      <c r="O1776" s="3">
        <v>-0.13712384129452501</v>
      </c>
    </row>
    <row r="1777" spans="1:15" x14ac:dyDescent="0.3">
      <c r="A1777">
        <v>-0.31137904292981999</v>
      </c>
      <c r="B1777">
        <v>-0.29922593331456199</v>
      </c>
      <c r="D1777" s="3">
        <v>0.19991667547664699</v>
      </c>
      <c r="E1777" s="3">
        <v>3.5264549837152201</v>
      </c>
      <c r="G1777" s="2">
        <f t="shared" si="54"/>
        <v>-1.117456646869605</v>
      </c>
      <c r="H1777" s="9">
        <f t="shared" si="55"/>
        <v>-0.12068531786191732</v>
      </c>
      <c r="L1777" s="9">
        <f>L1776+H1777</f>
        <v>841.32641559094338</v>
      </c>
      <c r="N1777" s="3">
        <v>841.32641559094702</v>
      </c>
      <c r="O1777" s="3">
        <v>-0.120685317861917</v>
      </c>
    </row>
    <row r="1778" spans="1:15" x14ac:dyDescent="0.3">
      <c r="A1778">
        <v>-0.29805043463592101</v>
      </c>
      <c r="B1778">
        <v>-0.29805043463592101</v>
      </c>
      <c r="D1778" s="3">
        <v>0.19991667547664699</v>
      </c>
      <c r="E1778" s="3">
        <v>3.5264549837152201</v>
      </c>
      <c r="G1778" s="2">
        <f t="shared" si="54"/>
        <v>-1.1106466926371141</v>
      </c>
      <c r="H1778" s="9">
        <f t="shared" si="55"/>
        <v>-0.11994984280480832</v>
      </c>
      <c r="L1778" s="9">
        <f>L1777+H1778</f>
        <v>841.20646574813861</v>
      </c>
      <c r="N1778" s="3">
        <v>841.20646574814305</v>
      </c>
      <c r="O1778" s="3">
        <v>-0.119949842804808</v>
      </c>
    </row>
    <row r="1779" spans="1:15" x14ac:dyDescent="0.3">
      <c r="A1779">
        <v>-0.29199270547959599</v>
      </c>
      <c r="B1779">
        <v>-0.29199270547959599</v>
      </c>
      <c r="D1779" s="3">
        <v>0.19991667547664699</v>
      </c>
      <c r="E1779" s="3">
        <v>3.5264549837152201</v>
      </c>
      <c r="G1779" s="2">
        <f t="shared" si="54"/>
        <v>-1.0880733423899245</v>
      </c>
      <c r="H1779" s="9">
        <f t="shared" si="55"/>
        <v>-0.11751192097811185</v>
      </c>
      <c r="L1779" s="9">
        <f>L1778+H1779</f>
        <v>841.08895382716048</v>
      </c>
      <c r="N1779" s="3">
        <v>841.088953827164</v>
      </c>
      <c r="O1779" s="3">
        <v>-0.117511920978112</v>
      </c>
    </row>
    <row r="1780" spans="1:15" x14ac:dyDescent="0.3">
      <c r="A1780">
        <v>-0.29199270547959599</v>
      </c>
      <c r="B1780">
        <v>-0.29199270547959599</v>
      </c>
      <c r="D1780" s="3">
        <v>0.19991667547664699</v>
      </c>
      <c r="E1780" s="3">
        <v>3.5264549837152201</v>
      </c>
      <c r="G1780" s="2">
        <f t="shared" si="54"/>
        <v>-1.0880733423899245</v>
      </c>
      <c r="H1780" s="9">
        <f t="shared" si="55"/>
        <v>-0.11751192097811185</v>
      </c>
      <c r="L1780" s="9">
        <f>L1779+H1780</f>
        <v>840.97144190618235</v>
      </c>
      <c r="N1780" s="3">
        <v>840.97144190618599</v>
      </c>
      <c r="O1780" s="3">
        <v>-0.117511920978112</v>
      </c>
    </row>
    <row r="1781" spans="1:15" x14ac:dyDescent="0.3">
      <c r="A1781">
        <v>-0.29571361116628903</v>
      </c>
      <c r="B1781">
        <v>-0.283528414355596</v>
      </c>
      <c r="D1781" s="3">
        <v>0.19991667547664699</v>
      </c>
      <c r="E1781" s="3">
        <v>3.5264549837152201</v>
      </c>
      <c r="G1781" s="2">
        <f t="shared" si="54"/>
        <v>-1.0589682718667239</v>
      </c>
      <c r="H1781" s="9">
        <f t="shared" si="55"/>
        <v>-0.11436857336160618</v>
      </c>
      <c r="L1781" s="9">
        <f>L1780+H1781</f>
        <v>840.85707333282073</v>
      </c>
      <c r="N1781" s="3">
        <v>840.85707333282505</v>
      </c>
      <c r="O1781" s="3">
        <v>-0.114368573361606</v>
      </c>
    </row>
    <row r="1782" spans="1:15" x14ac:dyDescent="0.3">
      <c r="A1782">
        <v>-0.28666644768729599</v>
      </c>
      <c r="B1782">
        <v>-0.27446231475291399</v>
      </c>
      <c r="D1782" s="3">
        <v>0.19991667547664699</v>
      </c>
      <c r="E1782" s="3">
        <v>3.5264549837152201</v>
      </c>
      <c r="G1782" s="2">
        <f t="shared" si="54"/>
        <v>-1.0251884008947734</v>
      </c>
      <c r="H1782" s="9">
        <f t="shared" si="55"/>
        <v>-0.11072034729663552</v>
      </c>
      <c r="L1782" s="9">
        <f>L1781+H1782</f>
        <v>840.74635298552414</v>
      </c>
      <c r="N1782" s="3">
        <v>840.74635298552801</v>
      </c>
      <c r="O1782" s="3">
        <v>-0.110720347296635</v>
      </c>
    </row>
    <row r="1783" spans="1:15" x14ac:dyDescent="0.3">
      <c r="A1783">
        <v>-0.28666644768729599</v>
      </c>
      <c r="B1783">
        <v>-0.27446231475291399</v>
      </c>
      <c r="D1783" s="3">
        <v>0.19991667547664699</v>
      </c>
      <c r="E1783" s="3">
        <v>3.5264549837152201</v>
      </c>
      <c r="G1783" s="2">
        <f t="shared" si="54"/>
        <v>-1.0251884008947734</v>
      </c>
      <c r="H1783" s="9">
        <f t="shared" si="55"/>
        <v>-0.11072034729663552</v>
      </c>
      <c r="L1783" s="9">
        <f>L1782+H1783</f>
        <v>840.63563263822755</v>
      </c>
      <c r="N1783" s="3">
        <v>840.63563263823198</v>
      </c>
      <c r="O1783" s="3">
        <v>-0.110720347296635</v>
      </c>
    </row>
    <row r="1784" spans="1:15" x14ac:dyDescent="0.3">
      <c r="A1784">
        <v>-0.29878732745450498</v>
      </c>
      <c r="B1784">
        <v>-0.28660849537293198</v>
      </c>
      <c r="D1784" s="3">
        <v>0.19991667547664699</v>
      </c>
      <c r="E1784" s="3">
        <v>3.5264549837152201</v>
      </c>
      <c r="G1784" s="2">
        <f t="shared" si="54"/>
        <v>-1.0704445260622535</v>
      </c>
      <c r="H1784" s="9">
        <f t="shared" si="55"/>
        <v>-0.11560800881472337</v>
      </c>
      <c r="L1784" s="9">
        <f>L1783+H1784</f>
        <v>840.52002462941277</v>
      </c>
      <c r="N1784" s="3">
        <v>840.52002462941698</v>
      </c>
      <c r="O1784" s="3">
        <v>-0.115608008814723</v>
      </c>
    </row>
    <row r="1785" spans="1:15" x14ac:dyDescent="0.3">
      <c r="A1785">
        <v>-0.30189046839299499</v>
      </c>
      <c r="B1785">
        <v>-0.28971802739236102</v>
      </c>
      <c r="D1785" s="3">
        <v>0.19991667547664699</v>
      </c>
      <c r="E1785" s="3">
        <v>3.5264549837152201</v>
      </c>
      <c r="G1785" s="2">
        <f t="shared" si="54"/>
        <v>-1.0820305203691496</v>
      </c>
      <c r="H1785" s="9">
        <f t="shared" si="55"/>
        <v>-0.11685929619986815</v>
      </c>
      <c r="L1785" s="9">
        <f>L1784+H1785</f>
        <v>840.40316533321288</v>
      </c>
      <c r="N1785" s="3">
        <v>840.40316533321698</v>
      </c>
      <c r="O1785" s="3">
        <v>-0.116859296199868</v>
      </c>
    </row>
    <row r="1786" spans="1:15" x14ac:dyDescent="0.3">
      <c r="A1786">
        <v>1.2749055329490799</v>
      </c>
      <c r="B1786">
        <v>1.4045444741041699</v>
      </c>
      <c r="D1786" s="3">
        <v>0.561959372987757</v>
      </c>
      <c r="E1786" s="3">
        <v>3.2000098208759402</v>
      </c>
      <c r="G1786" s="2">
        <f t="shared" si="54"/>
        <v>5.211001224905063</v>
      </c>
      <c r="H1786" s="9">
        <f t="shared" si="55"/>
        <v>0.56278813228974678</v>
      </c>
      <c r="L1786" s="9">
        <f>L1785+H1786</f>
        <v>840.96595346550259</v>
      </c>
      <c r="N1786" s="3">
        <v>840.96595346550703</v>
      </c>
      <c r="O1786" s="3">
        <v>0.562788132289748</v>
      </c>
    </row>
    <row r="1787" spans="1:15" x14ac:dyDescent="0.3">
      <c r="A1787">
        <v>6.6937595665722904</v>
      </c>
      <c r="B1787">
        <v>3.1926755231051498</v>
      </c>
      <c r="D1787" s="3">
        <v>1.1268863578738699</v>
      </c>
      <c r="E1787" s="3">
        <v>2.63508283598983</v>
      </c>
      <c r="G1787" s="2">
        <f t="shared" si="54"/>
        <v>15.956070810277254</v>
      </c>
      <c r="H1787" s="9">
        <f t="shared" si="55"/>
        <v>1.7232556475099434</v>
      </c>
      <c r="L1787" s="9">
        <f>L1786+H1787</f>
        <v>842.68920911301257</v>
      </c>
      <c r="N1787" s="3">
        <v>842.689209113017</v>
      </c>
      <c r="O1787" s="3">
        <v>1.7232556475099401</v>
      </c>
    </row>
    <row r="1788" spans="1:15" x14ac:dyDescent="0.3">
      <c r="A1788">
        <v>9.5535607547045895</v>
      </c>
      <c r="B1788">
        <v>3.5343841169908798</v>
      </c>
      <c r="D1788" s="3">
        <v>1.4773869669953199</v>
      </c>
      <c r="E1788" s="3">
        <v>2.28458222686838</v>
      </c>
      <c r="G1788" s="2">
        <f t="shared" si="54"/>
        <v>22.18889728400179</v>
      </c>
      <c r="H1788" s="9">
        <f t="shared" si="55"/>
        <v>2.3964009066721936</v>
      </c>
      <c r="L1788" s="9">
        <f>L1787+H1788</f>
        <v>845.08561001968474</v>
      </c>
      <c r="N1788" s="3">
        <v>845.08561001968906</v>
      </c>
      <c r="O1788" s="3">
        <v>2.3964009066721901</v>
      </c>
    </row>
    <row r="1789" spans="1:15" x14ac:dyDescent="0.3">
      <c r="A1789">
        <v>11.140307813415699</v>
      </c>
      <c r="B1789">
        <v>3.7782955428310099</v>
      </c>
      <c r="D1789" s="3">
        <v>1.66064678627864</v>
      </c>
      <c r="E1789" s="3">
        <v>2.1013224075850498</v>
      </c>
      <c r="G1789" s="2">
        <f t="shared" si="54"/>
        <v>26.439533455133123</v>
      </c>
      <c r="H1789" s="9">
        <f t="shared" si="55"/>
        <v>2.8554696131543773</v>
      </c>
      <c r="L1789" s="9">
        <f>L1788+H1789</f>
        <v>847.94107963283909</v>
      </c>
      <c r="N1789" s="3">
        <v>847.94107963284296</v>
      </c>
      <c r="O1789" s="3">
        <v>2.8554696131543902</v>
      </c>
    </row>
    <row r="1790" spans="1:15" x14ac:dyDescent="0.3">
      <c r="A1790">
        <v>11.6972428277749</v>
      </c>
      <c r="B1790">
        <v>4.1022251892381796</v>
      </c>
      <c r="D1790" s="3">
        <v>1.7173986621119099</v>
      </c>
      <c r="E1790" s="3">
        <v>2.0445705317517802</v>
      </c>
      <c r="G1790" s="2">
        <f t="shared" si="54"/>
        <v>28.476117919345</v>
      </c>
      <c r="H1790" s="9">
        <f t="shared" si="55"/>
        <v>3.0754207352892595</v>
      </c>
      <c r="L1790" s="9">
        <f>L1789+H1790</f>
        <v>851.01650036812839</v>
      </c>
      <c r="N1790" s="3">
        <v>851.01650036813203</v>
      </c>
      <c r="O1790" s="3">
        <v>3.0754207352892799</v>
      </c>
    </row>
    <row r="1791" spans="1:15" x14ac:dyDescent="0.3">
      <c r="A1791">
        <v>12.5055289707397</v>
      </c>
      <c r="B1791">
        <v>4.9254105937775403</v>
      </c>
      <c r="D1791" s="3">
        <v>1.66064678627864</v>
      </c>
      <c r="E1791" s="3">
        <v>2.1013224075850498</v>
      </c>
      <c r="G1791" s="2">
        <f t="shared" si="54"/>
        <v>31.117142143234844</v>
      </c>
      <c r="H1791" s="9">
        <f t="shared" si="55"/>
        <v>3.3606513514693628</v>
      </c>
      <c r="L1791" s="9">
        <f>L1790+H1791</f>
        <v>854.3771517195978</v>
      </c>
      <c r="N1791" s="3">
        <v>854.37715171960201</v>
      </c>
      <c r="O1791" s="3">
        <v>3.3606513514693899</v>
      </c>
    </row>
    <row r="1792" spans="1:15" x14ac:dyDescent="0.3">
      <c r="A1792">
        <v>12.1647970880411</v>
      </c>
      <c r="B1792">
        <v>5.3246394235025702</v>
      </c>
      <c r="D1792" s="3">
        <v>1.4773869669953199</v>
      </c>
      <c r="E1792" s="3">
        <v>2.28458222686838</v>
      </c>
      <c r="G1792" s="2">
        <f t="shared" si="54"/>
        <v>30.136689265431208</v>
      </c>
      <c r="H1792" s="9">
        <f t="shared" si="55"/>
        <v>3.2547624406665703</v>
      </c>
      <c r="L1792" s="9">
        <f>L1791+H1792</f>
        <v>857.63191416026439</v>
      </c>
      <c r="N1792" s="3">
        <v>857.63191416026802</v>
      </c>
      <c r="O1792" s="3">
        <v>3.2547624406665898</v>
      </c>
    </row>
    <row r="1793" spans="1:15" x14ac:dyDescent="0.3">
      <c r="A1793">
        <v>11.8302012023833</v>
      </c>
      <c r="B1793">
        <v>6.7424898161640598</v>
      </c>
      <c r="D1793" s="3">
        <v>1.1268863578738699</v>
      </c>
      <c r="E1793" s="3">
        <v>2.63508283598983</v>
      </c>
      <c r="G1793" s="2">
        <f t="shared" si="54"/>
        <v>31.098311532278935</v>
      </c>
      <c r="H1793" s="9">
        <f t="shared" si="55"/>
        <v>3.3586176454861247</v>
      </c>
      <c r="L1793" s="9">
        <f>L1792+H1793</f>
        <v>860.99053180575049</v>
      </c>
      <c r="N1793" s="3">
        <v>860.99053180575402</v>
      </c>
      <c r="O1793" s="3">
        <v>3.3586176454861301</v>
      </c>
    </row>
    <row r="1794" spans="1:15" x14ac:dyDescent="0.3">
      <c r="A1794">
        <v>9.7182990134860301</v>
      </c>
      <c r="B1794">
        <v>10.0663404451088</v>
      </c>
      <c r="D1794" s="3">
        <v>0.561959372987757</v>
      </c>
      <c r="E1794" s="3">
        <v>3.2000098208759402</v>
      </c>
      <c r="G1794" s="2">
        <f t="shared" si="54"/>
        <v>37.673677504754991</v>
      </c>
      <c r="H1794" s="9">
        <f t="shared" si="55"/>
        <v>4.068757170513539</v>
      </c>
      <c r="L1794" s="9">
        <f>L1793+H1794</f>
        <v>865.05928897626404</v>
      </c>
      <c r="N1794" s="3">
        <v>865.05928897626802</v>
      </c>
      <c r="O1794" s="3">
        <v>4.0687571705135497</v>
      </c>
    </row>
    <row r="1795" spans="1:15" x14ac:dyDescent="0.3">
      <c r="A1795">
        <v>1.4508273832190599</v>
      </c>
      <c r="B1795">
        <v>8.09619195095555</v>
      </c>
      <c r="D1795" s="3">
        <v>0.19991667573861199</v>
      </c>
      <c r="E1795" s="3">
        <v>3.5620525181250899</v>
      </c>
      <c r="G1795" s="2">
        <f t="shared" ref="G1795:G1858" si="56">A1795*D1795+B1795*E1795</f>
        <v>29.129105513649005</v>
      </c>
      <c r="H1795" s="9">
        <f t="shared" ref="H1795:H1858" si="57">G1795*3600*30*10^-6</f>
        <v>3.1459433954740925</v>
      </c>
      <c r="L1795" s="9">
        <f>L1794+H1795</f>
        <v>868.20523237173813</v>
      </c>
      <c r="N1795" s="3">
        <v>868.205232371742</v>
      </c>
      <c r="O1795" s="3">
        <v>3.1459433954740899</v>
      </c>
    </row>
    <row r="1796" spans="1:15" x14ac:dyDescent="0.3">
      <c r="A1796">
        <v>-0.34572351619841302</v>
      </c>
      <c r="B1796">
        <v>0.74370048646271802</v>
      </c>
      <c r="D1796" s="3">
        <v>0.19991667573861199</v>
      </c>
      <c r="E1796" s="3">
        <v>3.5620525181250899</v>
      </c>
      <c r="G1796" s="2">
        <f t="shared" si="56"/>
        <v>2.5799842944523284</v>
      </c>
      <c r="H1796" s="9">
        <f t="shared" si="57"/>
        <v>0.27863830380085142</v>
      </c>
      <c r="L1796" s="9">
        <f>L1795+H1796</f>
        <v>868.48387067553904</v>
      </c>
      <c r="N1796" s="3">
        <v>868.48387067554302</v>
      </c>
      <c r="O1796" s="3">
        <v>0.27863830380085097</v>
      </c>
    </row>
    <row r="1797" spans="1:15" x14ac:dyDescent="0.3">
      <c r="A1797">
        <v>-0.44885103195607601</v>
      </c>
      <c r="B1797">
        <v>-0.43691782817349101</v>
      </c>
      <c r="D1797" s="3">
        <v>0.19991667573861199</v>
      </c>
      <c r="E1797" s="3">
        <v>3.5620525181250899</v>
      </c>
      <c r="G1797" s="2">
        <f t="shared" si="56"/>
        <v>-1.6460570562696333</v>
      </c>
      <c r="H1797" s="9">
        <f t="shared" si="57"/>
        <v>-0.17777416207712038</v>
      </c>
      <c r="L1797" s="9">
        <f>L1796+H1797</f>
        <v>868.30609651346197</v>
      </c>
      <c r="N1797" s="3">
        <v>868.30609651346595</v>
      </c>
      <c r="O1797" s="3">
        <v>-0.17777416207711999</v>
      </c>
    </row>
    <row r="1798" spans="1:15" x14ac:dyDescent="0.3">
      <c r="A1798">
        <v>-0.442227338980962</v>
      </c>
      <c r="B1798">
        <v>-0.442227338980962</v>
      </c>
      <c r="D1798" s="3">
        <v>0.19991667573861199</v>
      </c>
      <c r="E1798" s="3">
        <v>3.5620525181250899</v>
      </c>
      <c r="G1798" s="2">
        <f t="shared" si="56"/>
        <v>-1.6636456259306995</v>
      </c>
      <c r="H1798" s="9">
        <f t="shared" si="57"/>
        <v>-0.17967372760051556</v>
      </c>
      <c r="L1798" s="9">
        <f>L1797+H1798</f>
        <v>868.12642278586145</v>
      </c>
      <c r="N1798" s="3">
        <v>868.12642278586497</v>
      </c>
      <c r="O1798" s="3">
        <v>-0.179673727600515</v>
      </c>
    </row>
    <row r="1799" spans="1:15" x14ac:dyDescent="0.3">
      <c r="A1799">
        <v>-0.45564830126075401</v>
      </c>
      <c r="B1799">
        <v>-0.45564830126075401</v>
      </c>
      <c r="D1799" s="3">
        <v>0.19991667573861199</v>
      </c>
      <c r="E1799" s="3">
        <v>3.5620525181250899</v>
      </c>
      <c r="G1799" s="2">
        <f t="shared" si="56"/>
        <v>-1.714134872579284</v>
      </c>
      <c r="H1799" s="9">
        <f t="shared" si="57"/>
        <v>-0.18512656623856269</v>
      </c>
      <c r="L1799" s="9">
        <f>L1798+H1799</f>
        <v>867.94129621962293</v>
      </c>
      <c r="N1799" s="3">
        <v>867.94129621962702</v>
      </c>
      <c r="O1799" s="3">
        <v>-0.185126566238563</v>
      </c>
    </row>
    <row r="1800" spans="1:15" x14ac:dyDescent="0.3">
      <c r="A1800">
        <v>-0.52861181594680096</v>
      </c>
      <c r="B1800">
        <v>-0.52861181594680096</v>
      </c>
      <c r="D1800" s="3">
        <v>0.19991667573861199</v>
      </c>
      <c r="E1800" s="3">
        <v>3.5620525181250899</v>
      </c>
      <c r="G1800" s="2">
        <f t="shared" si="56"/>
        <v>-1.9886213671042143</v>
      </c>
      <c r="H1800" s="9">
        <f t="shared" si="57"/>
        <v>-0.21477110764725513</v>
      </c>
      <c r="L1800" s="9">
        <f>L1799+H1800</f>
        <v>867.72652511197566</v>
      </c>
      <c r="N1800" s="3">
        <v>867.72652511197998</v>
      </c>
      <c r="O1800" s="3">
        <v>-0.21477110764725499</v>
      </c>
    </row>
    <row r="1801" spans="1:15" x14ac:dyDescent="0.3">
      <c r="A1801">
        <v>-0.54219361829428803</v>
      </c>
      <c r="B1801">
        <v>-0.53040647394843399</v>
      </c>
      <c r="D1801" s="3">
        <v>0.19991667573861199</v>
      </c>
      <c r="E1801" s="3">
        <v>3.5620525181250899</v>
      </c>
      <c r="G1801" s="2">
        <f t="shared" si="56"/>
        <v>-1.9977292619339531</v>
      </c>
      <c r="H1801" s="9">
        <f t="shared" si="57"/>
        <v>-0.21575476028886692</v>
      </c>
      <c r="L1801" s="9">
        <f>L1800+H1801</f>
        <v>867.5107703516868</v>
      </c>
      <c r="N1801" s="3">
        <v>867.51077035169101</v>
      </c>
      <c r="O1801" s="3">
        <v>-0.215754760288867</v>
      </c>
    </row>
    <row r="1802" spans="1:15" x14ac:dyDescent="0.3">
      <c r="A1802">
        <v>-0.54444768779348296</v>
      </c>
      <c r="B1802">
        <v>-0.54444768779348296</v>
      </c>
      <c r="D1802" s="3">
        <v>0.19991667573861199</v>
      </c>
      <c r="E1802" s="3">
        <v>3.5620525181250899</v>
      </c>
      <c r="G1802" s="2">
        <f t="shared" si="56"/>
        <v>-2.0481954291494056</v>
      </c>
      <c r="H1802" s="9">
        <f t="shared" si="57"/>
        <v>-0.22120510634813578</v>
      </c>
      <c r="L1802" s="9">
        <f>L1801+H1802</f>
        <v>867.28956524533862</v>
      </c>
      <c r="N1802" s="3">
        <v>867.28956524534306</v>
      </c>
      <c r="O1802" s="3">
        <v>-0.221205106348136</v>
      </c>
    </row>
    <row r="1803" spans="1:15" x14ac:dyDescent="0.3">
      <c r="A1803">
        <v>-0.50316538834219005</v>
      </c>
      <c r="B1803">
        <v>-0.50316538834219005</v>
      </c>
      <c r="D1803" s="3">
        <v>0.19991667573861199</v>
      </c>
      <c r="E1803" s="3">
        <v>3.5620525181250899</v>
      </c>
      <c r="G1803" s="2">
        <f t="shared" si="56"/>
        <v>-1.8928926903617853</v>
      </c>
      <c r="H1803" s="9">
        <f t="shared" si="57"/>
        <v>-0.20443241055907282</v>
      </c>
      <c r="L1803" s="9">
        <f>L1802+H1803</f>
        <v>867.08513283477953</v>
      </c>
      <c r="N1803" s="3">
        <v>867.08513283478396</v>
      </c>
      <c r="O1803" s="3">
        <v>-0.20443241055907299</v>
      </c>
    </row>
    <row r="1804" spans="1:15" x14ac:dyDescent="0.3">
      <c r="A1804">
        <v>-0.48363205832890299</v>
      </c>
      <c r="B1804">
        <v>-0.48363205832890299</v>
      </c>
      <c r="D1804" s="3">
        <v>0.19991667573861199</v>
      </c>
      <c r="E1804" s="3">
        <v>3.5620525181250899</v>
      </c>
      <c r="G1804" s="2">
        <f t="shared" si="56"/>
        <v>-1.819408904598226</v>
      </c>
      <c r="H1804" s="9">
        <f t="shared" si="57"/>
        <v>-0.19649616169660841</v>
      </c>
      <c r="L1804" s="9">
        <f>L1803+H1804</f>
        <v>866.88863667308294</v>
      </c>
      <c r="N1804" s="3">
        <v>866.88863667308703</v>
      </c>
      <c r="O1804" s="3">
        <v>-0.196496161696608</v>
      </c>
    </row>
    <row r="1805" spans="1:15" x14ac:dyDescent="0.3">
      <c r="A1805">
        <v>-0.48363205832890299</v>
      </c>
      <c r="B1805">
        <v>-0.48363205832890299</v>
      </c>
      <c r="D1805" s="3">
        <v>0.19991667573861199</v>
      </c>
      <c r="E1805" s="3">
        <v>3.5620525181250899</v>
      </c>
      <c r="G1805" s="2">
        <f t="shared" si="56"/>
        <v>-1.819408904598226</v>
      </c>
      <c r="H1805" s="9">
        <f t="shared" si="57"/>
        <v>-0.19649616169660841</v>
      </c>
      <c r="L1805" s="9">
        <f>L1804+H1805</f>
        <v>866.69214051138636</v>
      </c>
      <c r="N1805" s="3">
        <v>866.69214051138999</v>
      </c>
      <c r="O1805" s="3">
        <v>-0.196496161696608</v>
      </c>
    </row>
    <row r="1806" spans="1:15" x14ac:dyDescent="0.3">
      <c r="A1806">
        <v>-0.48363205832890299</v>
      </c>
      <c r="B1806">
        <v>-0.48363205832890299</v>
      </c>
      <c r="D1806" s="3">
        <v>0.19991667573861199</v>
      </c>
      <c r="E1806" s="3">
        <v>3.5620525181250899</v>
      </c>
      <c r="G1806" s="2">
        <f t="shared" si="56"/>
        <v>-1.819408904598226</v>
      </c>
      <c r="H1806" s="9">
        <f t="shared" si="57"/>
        <v>-0.19649616169660841</v>
      </c>
      <c r="L1806" s="9">
        <f>L1805+H1806</f>
        <v>866.49564434968977</v>
      </c>
      <c r="N1806" s="3">
        <v>866.49564434969398</v>
      </c>
      <c r="O1806" s="3">
        <v>-0.196496161696608</v>
      </c>
    </row>
    <row r="1807" spans="1:15" x14ac:dyDescent="0.3">
      <c r="A1807">
        <v>-0.51094120808860599</v>
      </c>
      <c r="B1807">
        <v>-0.49910695087353002</v>
      </c>
      <c r="D1807" s="3">
        <v>0.19991667573861199</v>
      </c>
      <c r="E1807" s="3">
        <v>3.5620525181250899</v>
      </c>
      <c r="G1807" s="2">
        <f t="shared" si="56"/>
        <v>-1.8799908389917377</v>
      </c>
      <c r="H1807" s="9">
        <f t="shared" si="57"/>
        <v>-0.20303901061110766</v>
      </c>
      <c r="L1807" s="9">
        <f>L1806+H1807</f>
        <v>866.2926053390787</v>
      </c>
      <c r="N1807" s="3">
        <v>866.29260533908302</v>
      </c>
      <c r="O1807" s="3">
        <v>-0.20303901061110799</v>
      </c>
    </row>
    <row r="1808" spans="1:15" x14ac:dyDescent="0.3">
      <c r="A1808">
        <v>-0.56624749055345602</v>
      </c>
      <c r="B1808">
        <v>-0.56624749055345602</v>
      </c>
      <c r="D1808" s="3">
        <v>0.19991667573861199</v>
      </c>
      <c r="E1808" s="3">
        <v>3.5620525181250899</v>
      </c>
      <c r="G1808" s="2">
        <f t="shared" si="56"/>
        <v>-2.1302056155647291</v>
      </c>
      <c r="H1808" s="9">
        <f t="shared" si="57"/>
        <v>-0.23006220648099074</v>
      </c>
      <c r="L1808" s="9">
        <f>L1807+H1808</f>
        <v>866.06254313259774</v>
      </c>
      <c r="N1808" s="3">
        <v>866.06254313260195</v>
      </c>
      <c r="O1808" s="3">
        <v>-0.23006220648099099</v>
      </c>
    </row>
    <row r="1809" spans="1:15" x14ac:dyDescent="0.3">
      <c r="A1809">
        <v>-0.560722876612607</v>
      </c>
      <c r="B1809">
        <v>-0.560722876612607</v>
      </c>
      <c r="D1809" s="3">
        <v>0.19991667573861199</v>
      </c>
      <c r="E1809" s="3">
        <v>3.5620525181250899</v>
      </c>
      <c r="G1809" s="2">
        <f t="shared" si="56"/>
        <v>-2.1094221881112651</v>
      </c>
      <c r="H1809" s="9">
        <f t="shared" si="57"/>
        <v>-0.22781759631601661</v>
      </c>
      <c r="L1809" s="9">
        <f>L1808+H1809</f>
        <v>865.83472553628167</v>
      </c>
      <c r="N1809" s="3">
        <v>865.83472553628599</v>
      </c>
      <c r="O1809" s="3">
        <v>-0.227817596316017</v>
      </c>
    </row>
    <row r="1810" spans="1:15" x14ac:dyDescent="0.3">
      <c r="A1810">
        <v>2.2922533620910401E-2</v>
      </c>
      <c r="B1810">
        <v>8.8986606081630795E-2</v>
      </c>
      <c r="D1810" s="3">
        <v>0.55608939389475998</v>
      </c>
      <c r="E1810" s="3">
        <v>3.2058797999689399</v>
      </c>
      <c r="G1810" s="2">
        <f t="shared" si="56"/>
        <v>0.29802734073267773</v>
      </c>
      <c r="H1810" s="9">
        <f t="shared" si="57"/>
        <v>3.2186952799129198E-2</v>
      </c>
      <c r="L1810" s="9">
        <f>L1809+H1810</f>
        <v>865.86691248908085</v>
      </c>
      <c r="N1810" s="3">
        <v>865.86691248908505</v>
      </c>
      <c r="O1810" s="3">
        <v>3.2186952799129198E-2</v>
      </c>
    </row>
    <row r="1811" spans="1:15" x14ac:dyDescent="0.3">
      <c r="A1811">
        <v>2.0245135854588998</v>
      </c>
      <c r="B1811">
        <v>0.10869209712724399</v>
      </c>
      <c r="D1811" s="3">
        <v>1.12152928953608</v>
      </c>
      <c r="E1811" s="3">
        <v>2.6404399043276099</v>
      </c>
      <c r="G1811" s="2">
        <f t="shared" si="56"/>
        <v>2.5575462336956893</v>
      </c>
      <c r="H1811" s="9">
        <f t="shared" si="57"/>
        <v>0.2762149932391344</v>
      </c>
      <c r="L1811" s="9">
        <f>L1810+H1811</f>
        <v>866.14312748231998</v>
      </c>
      <c r="N1811" s="3">
        <v>866.14312748232396</v>
      </c>
      <c r="O1811" s="3">
        <v>0.27621499323913601</v>
      </c>
    </row>
    <row r="1812" spans="1:15" x14ac:dyDescent="0.3">
      <c r="A1812">
        <v>5.0642785261243999</v>
      </c>
      <c r="B1812">
        <v>0.47706942010277098</v>
      </c>
      <c r="D1812" s="3">
        <v>1.4728105063393799</v>
      </c>
      <c r="E1812" s="3">
        <v>2.2891586875243202</v>
      </c>
      <c r="G1812" s="2">
        <f t="shared" si="56"/>
        <v>8.5508102278853748</v>
      </c>
      <c r="H1812" s="9">
        <f t="shared" si="57"/>
        <v>0.92348750461162044</v>
      </c>
      <c r="L1812" s="9">
        <f>L1811+H1812</f>
        <v>867.06661498693165</v>
      </c>
      <c r="N1812" s="3">
        <v>867.06661498693597</v>
      </c>
      <c r="O1812" s="3">
        <v>0.92348750461162199</v>
      </c>
    </row>
    <row r="1813" spans="1:15" x14ac:dyDescent="0.3">
      <c r="A1813">
        <v>3.7879817938897</v>
      </c>
      <c r="B1813">
        <v>0.124544034389547</v>
      </c>
      <c r="D1813" s="3">
        <v>1.6565338283518201</v>
      </c>
      <c r="E1813" s="3">
        <v>2.10543536551187</v>
      </c>
      <c r="G1813" s="2">
        <f t="shared" si="56"/>
        <v>6.5371393973263787</v>
      </c>
      <c r="H1813" s="9">
        <f t="shared" si="57"/>
        <v>0.70601105491124894</v>
      </c>
      <c r="L1813" s="9">
        <f>L1812+H1813</f>
        <v>867.77262604184295</v>
      </c>
      <c r="N1813" s="3">
        <v>867.77262604184705</v>
      </c>
      <c r="O1813" s="3">
        <v>0.70601105491125205</v>
      </c>
    </row>
    <row r="1814" spans="1:15" x14ac:dyDescent="0.3">
      <c r="A1814">
        <v>6.7049717961729796</v>
      </c>
      <c r="B1814">
        <v>0.87593539068565796</v>
      </c>
      <c r="D1814" s="3">
        <v>1.71343241593897</v>
      </c>
      <c r="E1814" s="3">
        <v>2.0485367779247299</v>
      </c>
      <c r="G1814" s="2">
        <f t="shared" si="56"/>
        <v>13.282901886424762</v>
      </c>
      <c r="H1814" s="9">
        <f t="shared" si="57"/>
        <v>1.4345534037338741</v>
      </c>
      <c r="L1814" s="9">
        <f>L1813+H1814</f>
        <v>869.2071794455768</v>
      </c>
      <c r="N1814" s="3">
        <v>869.207179445581</v>
      </c>
      <c r="O1814" s="3">
        <v>1.4345534037338701</v>
      </c>
    </row>
    <row r="1815" spans="1:15" x14ac:dyDescent="0.3">
      <c r="A1815">
        <v>6.6819944166379397</v>
      </c>
      <c r="B1815">
        <v>0.92452070088238902</v>
      </c>
      <c r="D1815" s="3">
        <v>1.6565338283518201</v>
      </c>
      <c r="E1815" s="3">
        <v>2.10543536551187</v>
      </c>
      <c r="G1815" s="2">
        <f t="shared" si="56"/>
        <v>13.015468371804337</v>
      </c>
      <c r="H1815" s="9">
        <f t="shared" si="57"/>
        <v>1.4056705841548685</v>
      </c>
      <c r="L1815" s="9">
        <f>L1814+H1815</f>
        <v>870.6128500297317</v>
      </c>
      <c r="N1815" s="3">
        <v>870.61285002973602</v>
      </c>
      <c r="O1815" s="3">
        <v>1.40567058415487</v>
      </c>
    </row>
    <row r="1816" spans="1:15" x14ac:dyDescent="0.3">
      <c r="A1816">
        <v>4.5540529664089497</v>
      </c>
      <c r="B1816">
        <v>0.50710873879584695</v>
      </c>
      <c r="D1816" s="3">
        <v>1.4728105063393799</v>
      </c>
      <c r="E1816" s="3">
        <v>2.2891586875243202</v>
      </c>
      <c r="G1816" s="2">
        <f t="shared" si="56"/>
        <v>7.8681094302871344</v>
      </c>
      <c r="H1816" s="9">
        <f t="shared" si="57"/>
        <v>0.84975581847101045</v>
      </c>
      <c r="L1816" s="9">
        <f>L1815+H1816</f>
        <v>871.46260584820277</v>
      </c>
      <c r="N1816" s="3">
        <v>871.46260584820698</v>
      </c>
      <c r="O1816" s="3">
        <v>0.849755818471013</v>
      </c>
    </row>
    <row r="1817" spans="1:15" x14ac:dyDescent="0.3">
      <c r="A1817">
        <v>5.3559127880368598</v>
      </c>
      <c r="B1817">
        <v>1.61467981108001</v>
      </c>
      <c r="D1817" s="3">
        <v>1.12152928953608</v>
      </c>
      <c r="E1817" s="3">
        <v>2.6404399043276099</v>
      </c>
      <c r="G1817" s="2">
        <f t="shared" si="56"/>
        <v>10.27027806987201</v>
      </c>
      <c r="H1817" s="9">
        <f t="shared" si="57"/>
        <v>1.1091900315461771</v>
      </c>
      <c r="L1817" s="9">
        <f>L1816+H1817</f>
        <v>872.57179587974895</v>
      </c>
      <c r="N1817" s="3">
        <v>872.57179587975304</v>
      </c>
      <c r="O1817" s="3">
        <v>1.10919003154618</v>
      </c>
    </row>
    <row r="1818" spans="1:15" x14ac:dyDescent="0.3">
      <c r="A1818">
        <v>4.3258680804037297</v>
      </c>
      <c r="B1818">
        <v>4.66688305807088</v>
      </c>
      <c r="D1818" s="3">
        <v>0.55612843524057598</v>
      </c>
      <c r="E1818" s="3">
        <v>3.2404802227932801</v>
      </c>
      <c r="G1818" s="2">
        <f t="shared" si="56"/>
        <v>17.528680498379789</v>
      </c>
      <c r="H1818" s="9">
        <f t="shared" si="57"/>
        <v>1.8930974938250171</v>
      </c>
      <c r="L1818" s="9">
        <f>L1817+H1818</f>
        <v>874.464893373574</v>
      </c>
      <c r="N1818" s="3">
        <v>874.46489337357798</v>
      </c>
      <c r="O1818" s="3">
        <v>1.89309749382502</v>
      </c>
    </row>
    <row r="1819" spans="1:15" x14ac:dyDescent="0.3">
      <c r="A1819">
        <v>6.3580591667190101E-2</v>
      </c>
      <c r="B1819">
        <v>2.0863308119081601</v>
      </c>
      <c r="D1819" s="3">
        <v>0.199916675952443</v>
      </c>
      <c r="E1819" s="3">
        <v>3.5966919820814098</v>
      </c>
      <c r="G1819" s="2">
        <f t="shared" si="56"/>
        <v>7.5166001237006714</v>
      </c>
      <c r="H1819" s="9">
        <f t="shared" si="57"/>
        <v>0.81179281335967235</v>
      </c>
      <c r="L1819" s="9">
        <f>L1818+H1819</f>
        <v>875.27668618693372</v>
      </c>
      <c r="N1819" s="3">
        <v>875.27668618693804</v>
      </c>
      <c r="O1819" s="3">
        <v>0.81179281335967501</v>
      </c>
    </row>
    <row r="1820" spans="1:15" x14ac:dyDescent="0.3">
      <c r="A1820">
        <v>-0.33749167503600103</v>
      </c>
      <c r="B1820">
        <v>-0.134765083576044</v>
      </c>
      <c r="D1820" s="3">
        <v>0.199916675952443</v>
      </c>
      <c r="E1820" s="3">
        <v>3.5966919820814098</v>
      </c>
      <c r="G1820" s="2">
        <f t="shared" si="56"/>
        <v>-0.55217870939730795</v>
      </c>
      <c r="H1820" s="9">
        <f t="shared" si="57"/>
        <v>-5.9635300614909258E-2</v>
      </c>
      <c r="L1820" s="9">
        <f>L1819+H1820</f>
        <v>875.21705088631882</v>
      </c>
      <c r="N1820" s="3">
        <v>875.21705088632302</v>
      </c>
      <c r="O1820" s="3">
        <v>-5.9635300614909702E-2</v>
      </c>
    </row>
    <row r="1821" spans="1:15" x14ac:dyDescent="0.3">
      <c r="A1821">
        <v>-0.36308458150846501</v>
      </c>
      <c r="B1821">
        <v>-0.35097146532654799</v>
      </c>
      <c r="D1821" s="3">
        <v>0.199916675952443</v>
      </c>
      <c r="E1821" s="3">
        <v>3.5966919820814098</v>
      </c>
      <c r="G1821" s="2">
        <f t="shared" si="56"/>
        <v>-1.3349229179041149</v>
      </c>
      <c r="H1821" s="9">
        <f t="shared" si="57"/>
        <v>-0.1441716751336444</v>
      </c>
      <c r="L1821" s="9">
        <f>L1820+H1821</f>
        <v>875.07287921118518</v>
      </c>
      <c r="N1821" s="3">
        <v>875.07287921118905</v>
      </c>
      <c r="O1821" s="3">
        <v>-0.14417167513364401</v>
      </c>
    </row>
    <row r="1822" spans="1:15" x14ac:dyDescent="0.3">
      <c r="A1822">
        <v>-0.35576059222477402</v>
      </c>
      <c r="B1822">
        <v>-0.34363370396423998</v>
      </c>
      <c r="D1822" s="3">
        <v>0.199916675952443</v>
      </c>
      <c r="E1822" s="3">
        <v>3.5966919820814098</v>
      </c>
      <c r="G1822" s="2">
        <f t="shared" si="56"/>
        <v>-1.3070670628535679</v>
      </c>
      <c r="H1822" s="9">
        <f t="shared" si="57"/>
        <v>-0.14116324278818532</v>
      </c>
      <c r="L1822" s="9">
        <f>L1821+H1822</f>
        <v>874.93171596839704</v>
      </c>
      <c r="N1822" s="3">
        <v>874.93171596840102</v>
      </c>
      <c r="O1822" s="3">
        <v>-0.14116324278818501</v>
      </c>
    </row>
    <row r="1823" spans="1:15" x14ac:dyDescent="0.3">
      <c r="A1823">
        <v>-0.35214993603637301</v>
      </c>
      <c r="B1823">
        <v>-0.340016201378327</v>
      </c>
      <c r="D1823" s="3">
        <v>0.199916675952443</v>
      </c>
      <c r="E1823" s="3">
        <v>3.5966919820814098</v>
      </c>
      <c r="G1823" s="2">
        <f t="shared" si="56"/>
        <v>-1.2933341899244639</v>
      </c>
      <c r="H1823" s="9">
        <f t="shared" si="57"/>
        <v>-0.1396800925118421</v>
      </c>
      <c r="L1823" s="9">
        <f>L1822+H1823</f>
        <v>874.79203587588518</v>
      </c>
      <c r="N1823" s="3">
        <v>874.79203587588904</v>
      </c>
      <c r="O1823" s="3">
        <v>-0.13968009251184199</v>
      </c>
    </row>
    <row r="1824" spans="1:15" x14ac:dyDescent="0.3">
      <c r="A1824">
        <v>-0.34502982821690298</v>
      </c>
      <c r="B1824">
        <v>-0.33288248010027399</v>
      </c>
      <c r="D1824" s="3">
        <v>0.199916675952443</v>
      </c>
      <c r="E1824" s="3">
        <v>3.5966919820814098</v>
      </c>
      <c r="G1824" s="2">
        <f t="shared" si="56"/>
        <v>-1.2662529635135955</v>
      </c>
      <c r="H1824" s="9">
        <f t="shared" si="57"/>
        <v>-0.1367553200594683</v>
      </c>
      <c r="L1824" s="9">
        <f>L1823+H1824</f>
        <v>874.6552805558257</v>
      </c>
      <c r="N1824" s="3">
        <v>874.65528055583002</v>
      </c>
      <c r="O1824" s="3">
        <v>-0.136755320059469</v>
      </c>
    </row>
    <row r="1825" spans="1:15" x14ac:dyDescent="0.3">
      <c r="A1825">
        <v>-0.34857311208456598</v>
      </c>
      <c r="B1825">
        <v>-0.33643255747128997</v>
      </c>
      <c r="D1825" s="3">
        <v>0.199916675952443</v>
      </c>
      <c r="E1825" s="3">
        <v>3.5966919820814098</v>
      </c>
      <c r="G1825" s="2">
        <f t="shared" si="56"/>
        <v>-1.2797298598624767</v>
      </c>
      <c r="H1825" s="9">
        <f t="shared" si="57"/>
        <v>-0.13821082486514749</v>
      </c>
      <c r="L1825" s="9">
        <f>L1824+H1825</f>
        <v>874.51706973096054</v>
      </c>
      <c r="N1825" s="3">
        <v>874.51706973096498</v>
      </c>
      <c r="O1825" s="3">
        <v>-0.13821082486514799</v>
      </c>
    </row>
    <row r="1826" spans="1:15" x14ac:dyDescent="0.3">
      <c r="A1826">
        <v>-0.35214993603637301</v>
      </c>
      <c r="B1826">
        <v>-0.340016201378327</v>
      </c>
      <c r="D1826" s="3">
        <v>0.199916675952443</v>
      </c>
      <c r="E1826" s="3">
        <v>3.5966919820814098</v>
      </c>
      <c r="G1826" s="2">
        <f t="shared" si="56"/>
        <v>-1.2933341899244639</v>
      </c>
      <c r="H1826" s="9">
        <f t="shared" si="57"/>
        <v>-0.1396800925118421</v>
      </c>
      <c r="L1826" s="9">
        <f>L1825+H1826</f>
        <v>874.37738963844868</v>
      </c>
      <c r="N1826" s="3">
        <v>874.377389638453</v>
      </c>
      <c r="O1826" s="3">
        <v>-0.13968009251184199</v>
      </c>
    </row>
    <row r="1827" spans="1:15" x14ac:dyDescent="0.3">
      <c r="A1827">
        <v>-0.35807442834436398</v>
      </c>
      <c r="B1827">
        <v>-0.35807442834436398</v>
      </c>
      <c r="D1827" s="3">
        <v>0.199916675952443</v>
      </c>
      <c r="E1827" s="3">
        <v>3.5966919820814098</v>
      </c>
      <c r="G1827" s="2">
        <f t="shared" si="56"/>
        <v>-1.3594684748727348</v>
      </c>
      <c r="H1827" s="9">
        <f t="shared" si="57"/>
        <v>-0.14682259528625538</v>
      </c>
      <c r="L1827" s="9">
        <f>L1826+H1827</f>
        <v>874.23056704316241</v>
      </c>
      <c r="N1827" s="3">
        <v>874.23056704316605</v>
      </c>
      <c r="O1827" s="3">
        <v>-0.14682259528625599</v>
      </c>
    </row>
    <row r="1828" spans="1:15" x14ac:dyDescent="0.3">
      <c r="A1828">
        <v>-0.321141901184956</v>
      </c>
      <c r="B1828">
        <v>-0.30894773980511703</v>
      </c>
      <c r="D1828" s="3">
        <v>0.199916675952443</v>
      </c>
      <c r="E1828" s="3">
        <v>3.5966919820814098</v>
      </c>
      <c r="G1828" s="2">
        <f t="shared" si="56"/>
        <v>-1.1753914800331824</v>
      </c>
      <c r="H1828" s="9">
        <f t="shared" si="57"/>
        <v>-0.12694227984358369</v>
      </c>
      <c r="L1828" s="9">
        <f>L1827+H1828</f>
        <v>874.10362476331886</v>
      </c>
      <c r="N1828" s="3">
        <v>874.10362476332296</v>
      </c>
      <c r="O1828" s="3">
        <v>-0.126942279843584</v>
      </c>
    </row>
    <row r="1829" spans="1:15" x14ac:dyDescent="0.3">
      <c r="A1829">
        <v>-0.31460249674840002</v>
      </c>
      <c r="B1829">
        <v>-0.30239519855425101</v>
      </c>
      <c r="D1829" s="3">
        <v>0.199916675952443</v>
      </c>
      <c r="E1829" s="3">
        <v>3.5966919820814098</v>
      </c>
      <c r="G1829" s="2">
        <f t="shared" si="56"/>
        <v>-1.1505166714562698</v>
      </c>
      <c r="H1829" s="9">
        <f t="shared" si="57"/>
        <v>-0.12425580051727714</v>
      </c>
      <c r="L1829" s="9">
        <f>L1828+H1829</f>
        <v>873.97936896280157</v>
      </c>
      <c r="N1829" s="3">
        <v>873.97936896280601</v>
      </c>
      <c r="O1829" s="3">
        <v>-0.124255800517277</v>
      </c>
    </row>
    <row r="1830" spans="1:15" x14ac:dyDescent="0.3">
      <c r="A1830">
        <v>-0.341519794578793</v>
      </c>
      <c r="B1830">
        <v>-0.32936567941932199</v>
      </c>
      <c r="D1830" s="3">
        <v>0.199916675952443</v>
      </c>
      <c r="E1830" s="3">
        <v>3.5966919820814098</v>
      </c>
      <c r="G1830" s="2">
        <f t="shared" si="56"/>
        <v>-1.2529024004444249</v>
      </c>
      <c r="H1830" s="9">
        <f t="shared" si="57"/>
        <v>-0.1353134592479979</v>
      </c>
      <c r="L1830" s="9">
        <f>L1829+H1830</f>
        <v>873.84405550355359</v>
      </c>
      <c r="N1830" s="3">
        <v>873.84405550355802</v>
      </c>
      <c r="O1830" s="3">
        <v>-0.13531345924799801</v>
      </c>
    </row>
    <row r="1831" spans="1:15" x14ac:dyDescent="0.3">
      <c r="A1831">
        <v>-0.321141901184956</v>
      </c>
      <c r="B1831">
        <v>-0.30894773980511703</v>
      </c>
      <c r="D1831" s="3">
        <v>0.199916675952443</v>
      </c>
      <c r="E1831" s="3">
        <v>3.5966919820814098</v>
      </c>
      <c r="G1831" s="2">
        <f t="shared" si="56"/>
        <v>-1.1753914800331824</v>
      </c>
      <c r="H1831" s="9">
        <f t="shared" si="57"/>
        <v>-0.12694227984358369</v>
      </c>
      <c r="L1831" s="9">
        <f>L1830+H1831</f>
        <v>873.71711322371004</v>
      </c>
      <c r="N1831" s="3">
        <v>873.71711322371402</v>
      </c>
      <c r="O1831" s="3">
        <v>-0.126942279843584</v>
      </c>
    </row>
    <row r="1832" spans="1:15" x14ac:dyDescent="0.3">
      <c r="A1832">
        <v>-0.29500711641645699</v>
      </c>
      <c r="B1832">
        <v>-0.29500711641645699</v>
      </c>
      <c r="D1832" s="3">
        <v>0.199916675952443</v>
      </c>
      <c r="E1832" s="3">
        <v>3.5966919820814098</v>
      </c>
      <c r="G1832" s="2">
        <f t="shared" si="56"/>
        <v>-1.1200265723683214</v>
      </c>
      <c r="H1832" s="9">
        <f t="shared" si="57"/>
        <v>-0.12096286981577871</v>
      </c>
      <c r="L1832" s="9">
        <f>L1831+H1832</f>
        <v>873.59615035389425</v>
      </c>
      <c r="N1832" s="3">
        <v>873.596150353898</v>
      </c>
      <c r="O1832" s="3">
        <v>-0.120962869815779</v>
      </c>
    </row>
    <row r="1833" spans="1:15" x14ac:dyDescent="0.3">
      <c r="A1833">
        <v>-0.27168021807667903</v>
      </c>
      <c r="B1833">
        <v>-0.27168021807667903</v>
      </c>
      <c r="D1833" s="3">
        <v>0.199916675952443</v>
      </c>
      <c r="E1833" s="3">
        <v>3.5966919820814098</v>
      </c>
      <c r="G1833" s="2">
        <f t="shared" si="56"/>
        <v>-1.0314634681664447</v>
      </c>
      <c r="H1833" s="9">
        <f t="shared" si="57"/>
        <v>-0.11139805456197602</v>
      </c>
      <c r="L1833" s="9">
        <f>L1832+H1833</f>
        <v>873.48475229933229</v>
      </c>
      <c r="N1833" s="3">
        <v>873.48475229933604</v>
      </c>
      <c r="O1833" s="3">
        <v>-0.111398054561976</v>
      </c>
    </row>
    <row r="1834" spans="1:15" x14ac:dyDescent="0.3">
      <c r="A1834">
        <v>-6.8131459239171702E-2</v>
      </c>
      <c r="B1834">
        <v>-3.70988353157444E-2</v>
      </c>
      <c r="D1834" s="3">
        <v>0.55057663596080098</v>
      </c>
      <c r="E1834" s="3">
        <v>3.2460320220730599</v>
      </c>
      <c r="G1834" s="2">
        <f t="shared" si="56"/>
        <v>-0.15793559704752483</v>
      </c>
      <c r="H1834" s="9">
        <f t="shared" si="57"/>
        <v>-1.7057044481132679E-2</v>
      </c>
      <c r="L1834" s="9">
        <f>L1833+H1834</f>
        <v>873.46769525485115</v>
      </c>
      <c r="N1834" s="3">
        <v>873.46769525485502</v>
      </c>
      <c r="O1834" s="3">
        <v>-1.7057044481132599E-2</v>
      </c>
    </row>
    <row r="1835" spans="1:15" x14ac:dyDescent="0.3">
      <c r="A1835">
        <v>1.2195276702094999</v>
      </c>
      <c r="B1835">
        <v>0.13213014458636399</v>
      </c>
      <c r="D1835" s="3">
        <v>1.1177926244987599</v>
      </c>
      <c r="E1835" s="3">
        <v>2.6788160335350901</v>
      </c>
      <c r="G1835" s="2">
        <f t="shared" si="56"/>
        <v>1.7171313849635967</v>
      </c>
      <c r="H1835" s="9">
        <f t="shared" si="57"/>
        <v>0.18545018957606846</v>
      </c>
      <c r="L1835" s="9">
        <f>L1834+H1835</f>
        <v>873.6531454444272</v>
      </c>
      <c r="N1835" s="3">
        <v>873.65314544443095</v>
      </c>
      <c r="O1835" s="3">
        <v>0.18545018957607001</v>
      </c>
    </row>
    <row r="1836" spans="1:15" x14ac:dyDescent="0.3">
      <c r="A1836">
        <v>2.1115050920202001</v>
      </c>
      <c r="B1836">
        <v>0.164204995589709</v>
      </c>
      <c r="D1836" s="3">
        <v>1.4718832231680501</v>
      </c>
      <c r="E1836" s="3">
        <v>2.32472543486581</v>
      </c>
      <c r="G1836" s="2">
        <f t="shared" si="56"/>
        <v>3.4896204503578669</v>
      </c>
      <c r="H1836" s="9">
        <f t="shared" si="57"/>
        <v>0.37687900863864965</v>
      </c>
      <c r="L1836" s="9">
        <f>L1835+H1836</f>
        <v>874.03002445306583</v>
      </c>
      <c r="N1836" s="3">
        <v>874.03002445307004</v>
      </c>
      <c r="O1836" s="3">
        <v>0.37687900863865098</v>
      </c>
    </row>
    <row r="1837" spans="1:15" x14ac:dyDescent="0.3">
      <c r="A1837">
        <v>4.44345500900228</v>
      </c>
      <c r="B1837">
        <v>0.826737777302605</v>
      </c>
      <c r="D1837" s="3">
        <v>1.65749817166316</v>
      </c>
      <c r="E1837" s="3">
        <v>2.1391104863706998</v>
      </c>
      <c r="G1837" s="2">
        <f t="shared" si="56"/>
        <v>9.1335020021955948</v>
      </c>
      <c r="H1837" s="9">
        <f t="shared" si="57"/>
        <v>0.98641821623712411</v>
      </c>
      <c r="L1837" s="9">
        <f>L1836+H1837</f>
        <v>875.01644266930293</v>
      </c>
      <c r="N1837" s="3">
        <v>875.01644266930703</v>
      </c>
      <c r="O1837" s="3">
        <v>0.986418216237125</v>
      </c>
    </row>
    <row r="1838" spans="1:15" x14ac:dyDescent="0.3">
      <c r="A1838">
        <v>4.1645822146878997</v>
      </c>
      <c r="B1838">
        <v>0.61535302836269401</v>
      </c>
      <c r="D1838" s="3">
        <v>1.7150333761940999</v>
      </c>
      <c r="E1838" s="3">
        <v>2.0815752818397502</v>
      </c>
      <c r="G1838" s="2">
        <f t="shared" si="56"/>
        <v>8.4233011495391086</v>
      </c>
      <c r="H1838" s="9">
        <f t="shared" si="57"/>
        <v>0.90971652415022375</v>
      </c>
      <c r="L1838" s="9">
        <f>L1837+H1838</f>
        <v>875.92615919345315</v>
      </c>
      <c r="N1838" s="3">
        <v>875.92615919345701</v>
      </c>
      <c r="O1838" s="3">
        <v>0.90971652415022797</v>
      </c>
    </row>
    <row r="1839" spans="1:15" x14ac:dyDescent="0.3">
      <c r="A1839">
        <v>5.4266349643965901</v>
      </c>
      <c r="B1839">
        <v>1.42555991480021</v>
      </c>
      <c r="D1839" s="3">
        <v>1.65749817166316</v>
      </c>
      <c r="E1839" s="3">
        <v>2.1391104863706998</v>
      </c>
      <c r="G1839" s="2">
        <f t="shared" si="56"/>
        <v>12.044067694469577</v>
      </c>
      <c r="H1839" s="9">
        <f t="shared" si="57"/>
        <v>1.3007593110027142</v>
      </c>
      <c r="L1839" s="9">
        <f>L1838+H1839</f>
        <v>877.22691850445585</v>
      </c>
      <c r="N1839" s="3">
        <v>877.22691850445995</v>
      </c>
      <c r="O1839" s="3">
        <v>1.30075931100271</v>
      </c>
    </row>
    <row r="1840" spans="1:15" x14ac:dyDescent="0.3">
      <c r="A1840">
        <v>6.0866273773407897</v>
      </c>
      <c r="B1840">
        <v>2.8233361492489299</v>
      </c>
      <c r="D1840" s="3">
        <v>1.4718832231680501</v>
      </c>
      <c r="E1840" s="3">
        <v>2.32472543486581</v>
      </c>
      <c r="G1840" s="2">
        <f t="shared" si="56"/>
        <v>15.522286079718338</v>
      </c>
      <c r="H1840" s="9">
        <f t="shared" si="57"/>
        <v>1.6764068966095806</v>
      </c>
      <c r="L1840" s="9">
        <f>L1839+H1840</f>
        <v>878.90332540106544</v>
      </c>
      <c r="N1840" s="3">
        <v>878.90332540106897</v>
      </c>
      <c r="O1840" s="3">
        <v>1.67640689660958</v>
      </c>
    </row>
    <row r="1841" spans="1:15" x14ac:dyDescent="0.3">
      <c r="A1841">
        <v>6.0847923625069997</v>
      </c>
      <c r="B1841">
        <v>3.4666935663354002</v>
      </c>
      <c r="D1841" s="3">
        <v>1.1177926244987599</v>
      </c>
      <c r="E1841" s="3">
        <v>2.6788160335350901</v>
      </c>
      <c r="G1841" s="2">
        <f t="shared" si="56"/>
        <v>16.08817033326892</v>
      </c>
      <c r="H1841" s="9">
        <f t="shared" si="57"/>
        <v>1.737522395993043</v>
      </c>
      <c r="L1841" s="9">
        <f>L1840+H1841</f>
        <v>880.64084779705854</v>
      </c>
      <c r="N1841" s="3">
        <v>880.64084779706297</v>
      </c>
      <c r="O1841" s="3">
        <v>1.7375223959930499</v>
      </c>
    </row>
    <row r="1842" spans="1:15" x14ac:dyDescent="0.3">
      <c r="A1842">
        <v>4.69610519975532</v>
      </c>
      <c r="B1842">
        <v>5.0021784325420002</v>
      </c>
      <c r="D1842" s="3">
        <v>0.55057663596080098</v>
      </c>
      <c r="E1842" s="3">
        <v>3.2460320220730599</v>
      </c>
      <c r="G1842" s="2">
        <f t="shared" si="56"/>
        <v>18.822797175153866</v>
      </c>
      <c r="H1842" s="9">
        <f t="shared" si="57"/>
        <v>2.032862094916617</v>
      </c>
      <c r="L1842" s="9">
        <f>L1841+H1842</f>
        <v>882.67370989197514</v>
      </c>
      <c r="N1842" s="3">
        <v>882.673709891979</v>
      </c>
      <c r="O1842" s="3">
        <v>2.0328620949166099</v>
      </c>
    </row>
    <row r="1843" spans="1:15" x14ac:dyDescent="0.3">
      <c r="A1843">
        <v>0.77776064493396602</v>
      </c>
      <c r="B1843">
        <v>4.4534348220829001</v>
      </c>
      <c r="D1843" s="3">
        <v>0.199916675952443</v>
      </c>
      <c r="E1843" s="3">
        <v>3.5966919820814098</v>
      </c>
      <c r="G1843" s="2">
        <f t="shared" si="56"/>
        <v>16.173120640129543</v>
      </c>
      <c r="H1843" s="9">
        <f t="shared" si="57"/>
        <v>1.7466970291339905</v>
      </c>
      <c r="L1843" s="9">
        <f>L1842+H1843</f>
        <v>884.42040692110913</v>
      </c>
      <c r="N1843" s="3">
        <v>884.420406921113</v>
      </c>
      <c r="O1843" s="3">
        <v>1.7466970291339901</v>
      </c>
    </row>
    <row r="1844" spans="1:15" x14ac:dyDescent="0.3">
      <c r="A1844">
        <v>-0.190767134384034</v>
      </c>
      <c r="B1844">
        <v>0.45647523432128601</v>
      </c>
      <c r="D1844" s="3">
        <v>0.199916675952443</v>
      </c>
      <c r="E1844" s="3">
        <v>3.5966919820814098</v>
      </c>
      <c r="G1844" s="2">
        <f t="shared" si="56"/>
        <v>1.6036632839150731</v>
      </c>
      <c r="H1844" s="9">
        <f t="shared" si="57"/>
        <v>0.17319563466282786</v>
      </c>
      <c r="L1844" s="9">
        <f>L1843+H1844</f>
        <v>884.59360255577201</v>
      </c>
      <c r="N1844" s="3">
        <v>884.59360255577599</v>
      </c>
      <c r="O1844" s="3">
        <v>0.173195634662828</v>
      </c>
    </row>
    <row r="1845" spans="1:15" x14ac:dyDescent="0.3">
      <c r="A1845">
        <v>-0.36171788769964203</v>
      </c>
      <c r="B1845">
        <v>-0.36171788769964203</v>
      </c>
      <c r="D1845" s="3">
        <v>0.199916675952443</v>
      </c>
      <c r="E1845" s="3">
        <v>3.5966919820814098</v>
      </c>
      <c r="G1845" s="2">
        <f t="shared" si="56"/>
        <v>-1.3733012642061779</v>
      </c>
      <c r="H1845" s="9">
        <f t="shared" si="57"/>
        <v>-0.14831653653426721</v>
      </c>
      <c r="L1845" s="9">
        <f>L1844+H1845</f>
        <v>884.44528601923776</v>
      </c>
      <c r="N1845" s="3">
        <v>884.44528601924196</v>
      </c>
      <c r="O1845" s="3">
        <v>-0.14831653653426699</v>
      </c>
    </row>
    <row r="1846" spans="1:15" x14ac:dyDescent="0.3">
      <c r="A1846">
        <v>-0.37285597635784401</v>
      </c>
      <c r="B1846">
        <v>-0.37285597635784401</v>
      </c>
      <c r="D1846" s="3">
        <v>0.199916675952443</v>
      </c>
      <c r="E1846" s="3">
        <v>3.5966919820814098</v>
      </c>
      <c r="G1846" s="2">
        <f t="shared" si="56"/>
        <v>-1.4155882280398562</v>
      </c>
      <c r="H1846" s="9">
        <f t="shared" si="57"/>
        <v>-0.15288352862830448</v>
      </c>
      <c r="L1846" s="9">
        <f>L1845+H1846</f>
        <v>884.29240249060945</v>
      </c>
      <c r="N1846" s="3">
        <v>884.29240249061297</v>
      </c>
      <c r="O1846" s="3">
        <v>-0.15288352862830501</v>
      </c>
    </row>
    <row r="1847" spans="1:15" x14ac:dyDescent="0.3">
      <c r="A1847">
        <v>-0.380457482056624</v>
      </c>
      <c r="B1847">
        <v>-0.380457482056624</v>
      </c>
      <c r="D1847" s="3">
        <v>0.199916675952443</v>
      </c>
      <c r="E1847" s="3">
        <v>3.5966919820814098</v>
      </c>
      <c r="G1847" s="2">
        <f t="shared" si="56"/>
        <v>-1.4444481703899379</v>
      </c>
      <c r="H1847" s="9">
        <f t="shared" si="57"/>
        <v>-0.15600040240211327</v>
      </c>
      <c r="L1847" s="9">
        <f>L1846+H1847</f>
        <v>884.13640208820732</v>
      </c>
      <c r="N1847" s="3">
        <v>884.13640208821096</v>
      </c>
      <c r="O1847" s="3">
        <v>-0.15600040240211299</v>
      </c>
    </row>
    <row r="1848" spans="1:15" x14ac:dyDescent="0.3">
      <c r="A1848">
        <v>-0.38431198776518899</v>
      </c>
      <c r="B1848">
        <v>-0.38431198776518899</v>
      </c>
      <c r="D1848" s="3">
        <v>0.199916675952443</v>
      </c>
      <c r="E1848" s="3">
        <v>3.5966919820814098</v>
      </c>
      <c r="G1848" s="2">
        <f t="shared" si="56"/>
        <v>-1.4590822201355165</v>
      </c>
      <c r="H1848" s="9">
        <f t="shared" si="57"/>
        <v>-0.15758087977463578</v>
      </c>
      <c r="L1848" s="9">
        <f>L1847+H1848</f>
        <v>883.97882120843269</v>
      </c>
      <c r="N1848" s="3">
        <v>883.97882120843701</v>
      </c>
      <c r="O1848" s="3">
        <v>-0.157580879774636</v>
      </c>
    </row>
    <row r="1849" spans="1:15" x14ac:dyDescent="0.3">
      <c r="A1849">
        <v>-0.38431198776518899</v>
      </c>
      <c r="B1849">
        <v>-0.38431198776518899</v>
      </c>
      <c r="D1849" s="3">
        <v>0.199916675952443</v>
      </c>
      <c r="E1849" s="3">
        <v>3.5966919820814098</v>
      </c>
      <c r="G1849" s="2">
        <f t="shared" si="56"/>
        <v>-1.4590822201355165</v>
      </c>
      <c r="H1849" s="9">
        <f t="shared" si="57"/>
        <v>-0.15758087977463578</v>
      </c>
      <c r="L1849" s="9">
        <f>L1848+H1849</f>
        <v>883.82124032865806</v>
      </c>
      <c r="N1849" s="3">
        <v>883.82124032866204</v>
      </c>
      <c r="O1849" s="3">
        <v>-0.157580879774636</v>
      </c>
    </row>
    <row r="1850" spans="1:15" x14ac:dyDescent="0.3">
      <c r="A1850">
        <v>-0.38820274274627098</v>
      </c>
      <c r="B1850">
        <v>-0.38820274274627098</v>
      </c>
      <c r="D1850" s="3">
        <v>0.199916675952443</v>
      </c>
      <c r="E1850" s="3">
        <v>3.5966919820814098</v>
      </c>
      <c r="G1850" s="2">
        <f t="shared" si="56"/>
        <v>-1.4738538941829809</v>
      </c>
      <c r="H1850" s="9">
        <f t="shared" si="57"/>
        <v>-0.15917622057176195</v>
      </c>
      <c r="L1850" s="9">
        <f>L1849+H1850</f>
        <v>883.66206410808627</v>
      </c>
      <c r="N1850" s="3">
        <v>883.66206410809002</v>
      </c>
      <c r="O1850" s="3">
        <v>-0.15917622057176201</v>
      </c>
    </row>
    <row r="1851" spans="1:15" x14ac:dyDescent="0.3">
      <c r="A1851">
        <v>-0.340363103999412</v>
      </c>
      <c r="B1851">
        <v>-0.340363103999412</v>
      </c>
      <c r="D1851" s="3">
        <v>0.199916675952443</v>
      </c>
      <c r="E1851" s="3">
        <v>3.5966919820814098</v>
      </c>
      <c r="G1851" s="2">
        <f t="shared" si="56"/>
        <v>-1.2922255075194444</v>
      </c>
      <c r="H1851" s="9">
        <f t="shared" si="57"/>
        <v>-0.13956035481209997</v>
      </c>
      <c r="L1851" s="9">
        <f>L1850+H1851</f>
        <v>883.52250375327412</v>
      </c>
      <c r="N1851" s="3">
        <v>883.52250375327799</v>
      </c>
      <c r="O1851" s="3">
        <v>-0.1395603548121</v>
      </c>
    </row>
    <row r="1852" spans="1:15" x14ac:dyDescent="0.3">
      <c r="A1852">
        <v>-0.32678392149881602</v>
      </c>
      <c r="B1852">
        <v>-0.32678392149881602</v>
      </c>
      <c r="D1852" s="3">
        <v>0.199916675952443</v>
      </c>
      <c r="E1852" s="3">
        <v>3.5966919820814098</v>
      </c>
      <c r="G1852" s="2">
        <f t="shared" si="56"/>
        <v>-1.2406706656686597</v>
      </c>
      <c r="H1852" s="9">
        <f t="shared" si="57"/>
        <v>-0.13399243189221524</v>
      </c>
      <c r="L1852" s="9">
        <f>L1851+H1852</f>
        <v>883.38851132138188</v>
      </c>
      <c r="N1852" s="3">
        <v>883.38851132138598</v>
      </c>
      <c r="O1852" s="3">
        <v>-0.13399243189221499</v>
      </c>
    </row>
    <row r="1853" spans="1:15" x14ac:dyDescent="0.3">
      <c r="A1853">
        <v>-0.30422481586106198</v>
      </c>
      <c r="B1853">
        <v>-0.30422481586106198</v>
      </c>
      <c r="D1853" s="3">
        <v>0.199916675952443</v>
      </c>
      <c r="E1853" s="3">
        <v>3.5966919820814098</v>
      </c>
      <c r="G1853" s="2">
        <f t="shared" si="56"/>
        <v>-1.1550225698868626</v>
      </c>
      <c r="H1853" s="9">
        <f t="shared" si="57"/>
        <v>-0.12474243754778117</v>
      </c>
      <c r="L1853" s="9">
        <f>L1852+H1853</f>
        <v>883.26376888383413</v>
      </c>
      <c r="N1853" s="3">
        <v>883.263768883838</v>
      </c>
      <c r="O1853" s="3">
        <v>-0.124742437547781</v>
      </c>
    </row>
    <row r="1854" spans="1:15" x14ac:dyDescent="0.3">
      <c r="A1854">
        <v>-0.30422481586106198</v>
      </c>
      <c r="B1854">
        <v>-0.30422481586106198</v>
      </c>
      <c r="D1854" s="3">
        <v>0.199916675952443</v>
      </c>
      <c r="E1854" s="3">
        <v>3.5966919820814098</v>
      </c>
      <c r="G1854" s="2">
        <f t="shared" si="56"/>
        <v>-1.1550225698868626</v>
      </c>
      <c r="H1854" s="9">
        <f t="shared" si="57"/>
        <v>-0.12474243754778117</v>
      </c>
      <c r="L1854" s="9">
        <f>L1853+H1854</f>
        <v>883.13902644628638</v>
      </c>
      <c r="N1854" s="3">
        <v>883.13902644629002</v>
      </c>
      <c r="O1854" s="3">
        <v>-0.124742437547781</v>
      </c>
    </row>
    <row r="1855" spans="1:15" x14ac:dyDescent="0.3">
      <c r="A1855">
        <v>-0.31370963982127398</v>
      </c>
      <c r="B1855">
        <v>-0.31370963982127398</v>
      </c>
      <c r="D1855" s="3">
        <v>0.199916675952443</v>
      </c>
      <c r="E1855" s="3">
        <v>3.5966919820814098</v>
      </c>
      <c r="G1855" s="2">
        <f t="shared" si="56"/>
        <v>-1.1910327346541303</v>
      </c>
      <c r="H1855" s="9">
        <f t="shared" si="57"/>
        <v>-0.12863153534264607</v>
      </c>
      <c r="L1855" s="9">
        <f>L1854+H1855</f>
        <v>883.01039491094377</v>
      </c>
      <c r="N1855" s="3">
        <v>883.01039491094798</v>
      </c>
      <c r="O1855" s="3">
        <v>-0.12863153534264599</v>
      </c>
    </row>
    <row r="1856" spans="1:15" x14ac:dyDescent="0.3">
      <c r="A1856">
        <v>-0.32018476496818099</v>
      </c>
      <c r="B1856">
        <v>-0.32018476496818099</v>
      </c>
      <c r="D1856" s="3">
        <v>0.199916675952443</v>
      </c>
      <c r="E1856" s="3">
        <v>3.5966919820814098</v>
      </c>
      <c r="G1856" s="2">
        <f t="shared" si="56"/>
        <v>-1.2156162508487303</v>
      </c>
      <c r="H1856" s="9">
        <f t="shared" si="57"/>
        <v>-0.13128655509166287</v>
      </c>
      <c r="L1856" s="9">
        <f>L1855+H1856</f>
        <v>882.87910835585205</v>
      </c>
      <c r="N1856" s="3">
        <v>882.87910835585603</v>
      </c>
      <c r="O1856" s="3">
        <v>-0.13128655509166301</v>
      </c>
    </row>
    <row r="1857" spans="1:15" x14ac:dyDescent="0.3">
      <c r="A1857">
        <v>-0.32678392149881602</v>
      </c>
      <c r="B1857">
        <v>-0.32678392149881602</v>
      </c>
      <c r="D1857" s="3">
        <v>0.199916675952443</v>
      </c>
      <c r="E1857" s="3">
        <v>3.5966919820814098</v>
      </c>
      <c r="G1857" s="2">
        <f t="shared" si="56"/>
        <v>-1.2406706656686597</v>
      </c>
      <c r="H1857" s="9">
        <f t="shared" si="57"/>
        <v>-0.13399243189221524</v>
      </c>
      <c r="L1857" s="9">
        <f>L1856+H1857</f>
        <v>882.74511592395982</v>
      </c>
      <c r="N1857" s="3">
        <v>882.74511592396402</v>
      </c>
      <c r="O1857" s="3">
        <v>-0.13399243189221499</v>
      </c>
    </row>
    <row r="1858" spans="1:15" x14ac:dyDescent="0.3">
      <c r="A1858">
        <v>-8.1162762772907404E-2</v>
      </c>
      <c r="B1858">
        <v>-3.8463624243182497E-2</v>
      </c>
      <c r="D1858" s="3">
        <v>0.54534855768861001</v>
      </c>
      <c r="E1858" s="3">
        <v>3.2512601003452501</v>
      </c>
      <c r="G1858" s="2">
        <f t="shared" si="56"/>
        <v>-0.16931724243275939</v>
      </c>
      <c r="H1858" s="9">
        <f t="shared" si="57"/>
        <v>-1.8286262182738017E-2</v>
      </c>
      <c r="L1858" s="9">
        <f>L1857+H1858</f>
        <v>882.72682966177706</v>
      </c>
      <c r="N1858" s="3">
        <v>882.72682966178104</v>
      </c>
      <c r="O1858" s="3">
        <v>-1.8286262182737999E-2</v>
      </c>
    </row>
    <row r="1859" spans="1:15" x14ac:dyDescent="0.3">
      <c r="A1859">
        <v>1.4792936265162699</v>
      </c>
      <c r="B1859">
        <v>0.14420140399408801</v>
      </c>
      <c r="D1859" s="3">
        <v>1.1129788337828601</v>
      </c>
      <c r="E1859" s="3">
        <v>2.6836298242510002</v>
      </c>
      <c r="G1859" s="2">
        <f t="shared" ref="G1859:G1922" si="58">A1859*D1859+B1859*E1859</f>
        <v>2.0334056837198977</v>
      </c>
      <c r="H1859" s="9">
        <f t="shared" ref="H1859:H1922" si="59">G1859*3600*30*10^-6</f>
        <v>0.21960781384174893</v>
      </c>
      <c r="L1859" s="9">
        <f>L1858+H1859</f>
        <v>882.94643747561884</v>
      </c>
      <c r="N1859" s="3">
        <v>882.94643747562304</v>
      </c>
      <c r="O1859" s="3">
        <v>0.21960781384174899</v>
      </c>
    </row>
    <row r="1860" spans="1:15" x14ac:dyDescent="0.3">
      <c r="A1860">
        <v>4.6269819769128899</v>
      </c>
      <c r="B1860">
        <v>0.65923027162655901</v>
      </c>
      <c r="D1860" s="3">
        <v>1.4677532149914601</v>
      </c>
      <c r="E1860" s="3">
        <v>2.3288554430423898</v>
      </c>
      <c r="G1860" s="2">
        <f t="shared" si="58"/>
        <v>8.3265196786172595</v>
      </c>
      <c r="H1860" s="9">
        <f t="shared" si="59"/>
        <v>0.89926412529066402</v>
      </c>
      <c r="L1860" s="9">
        <f>L1859+H1860</f>
        <v>883.84570160090948</v>
      </c>
      <c r="N1860" s="3">
        <v>883.845701600913</v>
      </c>
      <c r="O1860" s="3">
        <v>0.89926412529066901</v>
      </c>
    </row>
    <row r="1861" spans="1:15" x14ac:dyDescent="0.3">
      <c r="A1861">
        <v>8.5557196414596408</v>
      </c>
      <c r="B1861">
        <v>3.33587530049765</v>
      </c>
      <c r="D1861" s="3">
        <v>1.6537798332203799</v>
      </c>
      <c r="E1861" s="3">
        <v>2.1428288248134799</v>
      </c>
      <c r="G1861" s="2">
        <f t="shared" si="58"/>
        <v>21.297486351623146</v>
      </c>
      <c r="H1861" s="9">
        <f t="shared" si="59"/>
        <v>2.3001285259752993</v>
      </c>
      <c r="L1861" s="9">
        <f>L1860+H1861</f>
        <v>886.14583012688479</v>
      </c>
      <c r="N1861" s="3">
        <v>886.145830126889</v>
      </c>
      <c r="O1861" s="3">
        <v>2.3001285259753002</v>
      </c>
    </row>
    <row r="1862" spans="1:15" x14ac:dyDescent="0.3">
      <c r="A1862">
        <v>9.5777637748017703</v>
      </c>
      <c r="B1862">
        <v>3.65513840294508</v>
      </c>
      <c r="D1862" s="3">
        <v>1.71144587793077</v>
      </c>
      <c r="E1862" s="3">
        <v>2.0851627801030799</v>
      </c>
      <c r="G1862" s="2">
        <f t="shared" si="58"/>
        <v>24.013382886125633</v>
      </c>
      <c r="H1862" s="9">
        <f t="shared" si="59"/>
        <v>2.5934453517015688</v>
      </c>
      <c r="L1862" s="9">
        <f>L1861+H1862</f>
        <v>888.73927547858636</v>
      </c>
      <c r="N1862" s="3">
        <v>888.73927547859</v>
      </c>
      <c r="O1862" s="3">
        <v>2.5934453517015799</v>
      </c>
    </row>
    <row r="1863" spans="1:15" x14ac:dyDescent="0.3">
      <c r="A1863">
        <v>9.4296595065093101</v>
      </c>
      <c r="B1863">
        <v>3.6478978777630902</v>
      </c>
      <c r="D1863" s="3">
        <v>1.6537798332203799</v>
      </c>
      <c r="E1863" s="3">
        <v>2.1428288248134799</v>
      </c>
      <c r="G1863" s="2">
        <f t="shared" si="58"/>
        <v>23.411401448446604</v>
      </c>
      <c r="H1863" s="9">
        <f t="shared" si="59"/>
        <v>2.5284313564322329</v>
      </c>
      <c r="L1863" s="9">
        <f>L1862+H1863</f>
        <v>891.26770683501854</v>
      </c>
      <c r="N1863" s="3">
        <v>891.26770683502298</v>
      </c>
      <c r="O1863" s="3">
        <v>2.5284313564322298</v>
      </c>
    </row>
    <row r="1864" spans="1:15" x14ac:dyDescent="0.3">
      <c r="A1864">
        <v>9.6982587407641798</v>
      </c>
      <c r="B1864">
        <v>4.01354668007298</v>
      </c>
      <c r="D1864" s="3">
        <v>1.4677532149914601</v>
      </c>
      <c r="E1864" s="3">
        <v>2.3288554430423898</v>
      </c>
      <c r="G1864" s="2">
        <f t="shared" si="58"/>
        <v>23.581620478368325</v>
      </c>
      <c r="H1864" s="9">
        <f t="shared" si="59"/>
        <v>2.5468150116637789</v>
      </c>
      <c r="L1864" s="9">
        <f>L1863+H1864</f>
        <v>893.81452184668228</v>
      </c>
      <c r="N1864" s="3">
        <v>893.81452184668603</v>
      </c>
      <c r="O1864" s="3">
        <v>2.54681501166379</v>
      </c>
    </row>
    <row r="1865" spans="1:15" x14ac:dyDescent="0.3">
      <c r="A1865">
        <v>8.9112630288358208</v>
      </c>
      <c r="B1865">
        <v>4.3100700083769299</v>
      </c>
      <c r="D1865" s="3">
        <v>1.1129788337828601</v>
      </c>
      <c r="E1865" s="3">
        <v>2.6836298242510002</v>
      </c>
      <c r="G1865" s="2">
        <f t="shared" si="58"/>
        <v>21.484679552456097</v>
      </c>
      <c r="H1865" s="9">
        <f t="shared" si="59"/>
        <v>2.3203453916652585</v>
      </c>
      <c r="L1865" s="9">
        <f>L1864+H1865</f>
        <v>896.13486723834751</v>
      </c>
      <c r="N1865" s="3">
        <v>896.13486723835194</v>
      </c>
      <c r="O1865" s="3">
        <v>2.3203453916652599</v>
      </c>
    </row>
    <row r="1866" spans="1:15" x14ac:dyDescent="0.3">
      <c r="A1866">
        <v>7.8741707360603197</v>
      </c>
      <c r="B1866">
        <v>8.3424213787005197</v>
      </c>
      <c r="D1866" s="3">
        <v>0.54534855768861001</v>
      </c>
      <c r="E1866" s="3">
        <v>3.2512601003452501</v>
      </c>
      <c r="G1866" s="2">
        <f t="shared" si="58"/>
        <v>31.417549422740567</v>
      </c>
      <c r="H1866" s="9">
        <f t="shared" si="59"/>
        <v>3.3930953376559807</v>
      </c>
      <c r="L1866" s="9">
        <f>L1865+H1866</f>
        <v>899.52796257600346</v>
      </c>
      <c r="N1866" s="3">
        <v>899.52796257600801</v>
      </c>
      <c r="O1866" s="3">
        <v>3.3930953376559798</v>
      </c>
    </row>
    <row r="1867" spans="1:15" x14ac:dyDescent="0.3">
      <c r="A1867">
        <v>1.55726744067805</v>
      </c>
      <c r="B1867">
        <v>7.4800814076722002</v>
      </c>
      <c r="D1867" s="3">
        <v>0.199916675952443</v>
      </c>
      <c r="E1867" s="3">
        <v>3.5966919820814098</v>
      </c>
      <c r="G1867" s="2">
        <f t="shared" si="58"/>
        <v>27.214872554600152</v>
      </c>
      <c r="H1867" s="9">
        <f t="shared" si="59"/>
        <v>2.9392062358968163</v>
      </c>
      <c r="L1867" s="9">
        <f>L1866+H1867</f>
        <v>902.46716881190025</v>
      </c>
      <c r="N1867" s="3">
        <v>902.467168811904</v>
      </c>
      <c r="O1867" s="3">
        <v>2.9392062358968198</v>
      </c>
    </row>
    <row r="1868" spans="1:15" x14ac:dyDescent="0.3">
      <c r="A1868">
        <v>-0.232917712129982</v>
      </c>
      <c r="B1868">
        <v>0.63717774361996304</v>
      </c>
      <c r="D1868" s="3">
        <v>0.199916675952443</v>
      </c>
      <c r="E1868" s="3">
        <v>3.5966919820814098</v>
      </c>
      <c r="G1868" s="2">
        <f t="shared" si="58"/>
        <v>2.2451679468591714</v>
      </c>
      <c r="H1868" s="9">
        <f t="shared" si="59"/>
        <v>0.24247813826079051</v>
      </c>
      <c r="L1868" s="9">
        <f>L1867+H1868</f>
        <v>902.70964695016107</v>
      </c>
      <c r="N1868" s="3">
        <v>902.70964695016505</v>
      </c>
      <c r="O1868" s="3">
        <v>0.24247813826079101</v>
      </c>
    </row>
    <row r="1869" spans="1:15" x14ac:dyDescent="0.3">
      <c r="A1869">
        <v>-0.35214993603637301</v>
      </c>
      <c r="B1869">
        <v>-0.340016201378327</v>
      </c>
      <c r="D1869" s="3">
        <v>0.199916675952443</v>
      </c>
      <c r="E1869" s="3">
        <v>3.5966919820814098</v>
      </c>
      <c r="G1869" s="2">
        <f t="shared" si="58"/>
        <v>-1.2933341899244639</v>
      </c>
      <c r="H1869" s="9">
        <f t="shared" si="59"/>
        <v>-0.1396800925118421</v>
      </c>
      <c r="L1869" s="9">
        <f>L1868+H1869</f>
        <v>902.56996685764921</v>
      </c>
      <c r="N1869" s="3">
        <v>902.56996685765296</v>
      </c>
      <c r="O1869" s="3">
        <v>-0.13968009251184199</v>
      </c>
    </row>
    <row r="1870" spans="1:15" x14ac:dyDescent="0.3">
      <c r="A1870">
        <v>-0.37815166052209098</v>
      </c>
      <c r="B1870">
        <v>-0.366066405273478</v>
      </c>
      <c r="D1870" s="3">
        <v>0.199916675952443</v>
      </c>
      <c r="E1870" s="3">
        <v>3.5966919820814098</v>
      </c>
      <c r="G1870" s="2">
        <f t="shared" si="58"/>
        <v>-1.3922269277339554</v>
      </c>
      <c r="H1870" s="9">
        <f t="shared" si="59"/>
        <v>-0.15036050819526717</v>
      </c>
      <c r="L1870" s="9">
        <f>L1869+H1870</f>
        <v>902.41960634945394</v>
      </c>
      <c r="N1870" s="3">
        <v>902.41960634945804</v>
      </c>
      <c r="O1870" s="3">
        <v>-0.150360508195267</v>
      </c>
    </row>
    <row r="1871" spans="1:15" x14ac:dyDescent="0.3">
      <c r="A1871">
        <v>-0.38431198776518899</v>
      </c>
      <c r="B1871">
        <v>-0.38431198776518899</v>
      </c>
      <c r="D1871" s="3">
        <v>0.199916675952443</v>
      </c>
      <c r="E1871" s="3">
        <v>3.5966919820814098</v>
      </c>
      <c r="G1871" s="2">
        <f t="shared" si="58"/>
        <v>-1.4590822201355165</v>
      </c>
      <c r="H1871" s="9">
        <f t="shared" si="59"/>
        <v>-0.15758087977463578</v>
      </c>
      <c r="L1871" s="9">
        <f>L1870+H1871</f>
        <v>902.26202546967932</v>
      </c>
      <c r="N1871" s="3">
        <v>902.26202546968295</v>
      </c>
      <c r="O1871" s="3">
        <v>-0.157580879774636</v>
      </c>
    </row>
    <row r="1872" spans="1:15" x14ac:dyDescent="0.3">
      <c r="A1872">
        <v>-0.414186190904198</v>
      </c>
      <c r="B1872">
        <v>-0.402165162085723</v>
      </c>
      <c r="D1872" s="3">
        <v>0.199916675952443</v>
      </c>
      <c r="E1872" s="3">
        <v>3.5966919820814098</v>
      </c>
      <c r="G1872" s="2">
        <f t="shared" si="58"/>
        <v>-1.5292669404571617</v>
      </c>
      <c r="H1872" s="9">
        <f t="shared" si="59"/>
        <v>-0.16516082956937347</v>
      </c>
      <c r="L1872" s="9">
        <f>L1871+H1872</f>
        <v>902.09686464010997</v>
      </c>
      <c r="N1872" s="3">
        <v>902.09686464011395</v>
      </c>
      <c r="O1872" s="3">
        <v>-0.165160829569374</v>
      </c>
    </row>
    <row r="1873" spans="1:15" x14ac:dyDescent="0.3">
      <c r="A1873">
        <v>-0.44437606469239599</v>
      </c>
      <c r="B1873">
        <v>-0.43240645475427703</v>
      </c>
      <c r="D1873" s="3">
        <v>0.199916675952443</v>
      </c>
      <c r="E1873" s="3">
        <v>3.5966919820814098</v>
      </c>
      <c r="G1873" s="2">
        <f t="shared" si="58"/>
        <v>-1.6440710145410877</v>
      </c>
      <c r="H1873" s="9">
        <f t="shared" si="59"/>
        <v>-0.17755966957043745</v>
      </c>
      <c r="L1873" s="9">
        <f>L1872+H1873</f>
        <v>901.91930497053954</v>
      </c>
      <c r="N1873" s="3">
        <v>901.91930497054398</v>
      </c>
      <c r="O1873" s="3">
        <v>-0.17755966957043701</v>
      </c>
    </row>
    <row r="1874" spans="1:15" x14ac:dyDescent="0.3">
      <c r="A1874">
        <v>-0.439942322180437</v>
      </c>
      <c r="B1874">
        <v>-0.42796528863122801</v>
      </c>
      <c r="D1874" s="3">
        <v>0.199916675952443</v>
      </c>
      <c r="E1874" s="3">
        <v>3.5966919820814098</v>
      </c>
      <c r="G1874" s="2">
        <f t="shared" si="58"/>
        <v>-1.627211128890206</v>
      </c>
      <c r="H1874" s="9">
        <f t="shared" si="59"/>
        <v>-0.17573880192014224</v>
      </c>
      <c r="L1874" s="9">
        <f>L1873+H1874</f>
        <v>901.7435661686194</v>
      </c>
      <c r="N1874" s="3">
        <v>901.74356616862303</v>
      </c>
      <c r="O1874" s="3">
        <v>-0.17573880192014199</v>
      </c>
    </row>
    <row r="1875" spans="1:15" x14ac:dyDescent="0.3">
      <c r="A1875">
        <v>-0.41232624147060798</v>
      </c>
      <c r="B1875">
        <v>-0.41232624147060798</v>
      </c>
      <c r="D1875" s="3">
        <v>0.199916675952443</v>
      </c>
      <c r="E1875" s="3">
        <v>3.5966919820814098</v>
      </c>
      <c r="G1875" s="2">
        <f t="shared" si="58"/>
        <v>-1.5654413783018672</v>
      </c>
      <c r="H1875" s="9">
        <f t="shared" si="59"/>
        <v>-0.16906766885660166</v>
      </c>
      <c r="L1875" s="9">
        <f>L1874+H1875</f>
        <v>901.57449849976274</v>
      </c>
      <c r="N1875" s="3">
        <v>901.57449849976695</v>
      </c>
      <c r="O1875" s="3">
        <v>-0.16906766885660199</v>
      </c>
    </row>
    <row r="1876" spans="1:15" x14ac:dyDescent="0.3">
      <c r="A1876">
        <v>-0.40821131874260902</v>
      </c>
      <c r="B1876">
        <v>-0.40821131874260902</v>
      </c>
      <c r="D1876" s="3">
        <v>0.199916675952443</v>
      </c>
      <c r="E1876" s="3">
        <v>3.5966919820814098</v>
      </c>
      <c r="G1876" s="2">
        <f t="shared" si="58"/>
        <v>-1.5498186270456062</v>
      </c>
      <c r="H1876" s="9">
        <f t="shared" si="59"/>
        <v>-0.16738041172092546</v>
      </c>
      <c r="L1876" s="9">
        <f>L1875+H1876</f>
        <v>901.40711808804178</v>
      </c>
      <c r="N1876" s="3">
        <v>901.40711808804599</v>
      </c>
      <c r="O1876" s="3">
        <v>-0.16738041172092599</v>
      </c>
    </row>
    <row r="1877" spans="1:15" x14ac:dyDescent="0.3">
      <c r="A1877">
        <v>-0.38431198776518899</v>
      </c>
      <c r="B1877">
        <v>-0.38431198776518899</v>
      </c>
      <c r="D1877" s="3">
        <v>0.199916675952443</v>
      </c>
      <c r="E1877" s="3">
        <v>3.5966919820814098</v>
      </c>
      <c r="G1877" s="2">
        <f t="shared" si="58"/>
        <v>-1.4590822201355165</v>
      </c>
      <c r="H1877" s="9">
        <f t="shared" si="59"/>
        <v>-0.15758087977463578</v>
      </c>
      <c r="L1877" s="9">
        <f>L1876+H1877</f>
        <v>901.24953720826716</v>
      </c>
      <c r="N1877" s="3">
        <v>901.24953720827102</v>
      </c>
      <c r="O1877" s="3">
        <v>-0.157580879774636</v>
      </c>
    </row>
    <row r="1878" spans="1:15" x14ac:dyDescent="0.3">
      <c r="A1878">
        <v>-0.41003137956611302</v>
      </c>
      <c r="B1878">
        <v>-0.39800310955510099</v>
      </c>
      <c r="D1878" s="3">
        <v>0.199916675952443</v>
      </c>
      <c r="E1878" s="3">
        <v>3.5966919820814098</v>
      </c>
      <c r="G1878" s="2">
        <f t="shared" si="58"/>
        <v>-1.5134667034193525</v>
      </c>
      <c r="H1878" s="9">
        <f t="shared" si="59"/>
        <v>-0.16345440396929006</v>
      </c>
      <c r="L1878" s="9">
        <f>L1877+H1878</f>
        <v>901.08608280429792</v>
      </c>
      <c r="N1878" s="3">
        <v>901.08608280430201</v>
      </c>
      <c r="O1878" s="3">
        <v>-0.16345440396929001</v>
      </c>
    </row>
    <row r="1879" spans="1:15" x14ac:dyDescent="0.3">
      <c r="A1879">
        <v>-0.43119711526049198</v>
      </c>
      <c r="B1879">
        <v>-0.41917774482495601</v>
      </c>
      <c r="D1879" s="3">
        <v>0.19991667612785299</v>
      </c>
      <c r="E1879" s="3">
        <v>3.6304073095920102</v>
      </c>
      <c r="G1879" s="2">
        <f t="shared" si="58"/>
        <v>-1.6079894428696111</v>
      </c>
      <c r="H1879" s="9">
        <f t="shared" si="59"/>
        <v>-0.17366285982991797</v>
      </c>
      <c r="L1879" s="9">
        <f>L1878+H1879</f>
        <v>900.91241994446796</v>
      </c>
      <c r="N1879" s="3">
        <v>900.91241994447205</v>
      </c>
      <c r="O1879" s="3">
        <v>-0.173662859829918</v>
      </c>
    </row>
    <row r="1880" spans="1:15" x14ac:dyDescent="0.3">
      <c r="A1880">
        <v>-0.36910836137936598</v>
      </c>
      <c r="B1880">
        <v>-0.36910836137936598</v>
      </c>
      <c r="D1880" s="3">
        <v>0.19991667612785299</v>
      </c>
      <c r="E1880" s="3">
        <v>3.6304073095920102</v>
      </c>
      <c r="G1880" s="2">
        <f t="shared" si="58"/>
        <v>-1.4138046099211405</v>
      </c>
      <c r="H1880" s="9">
        <f t="shared" si="59"/>
        <v>-0.15269089787148316</v>
      </c>
      <c r="L1880" s="9">
        <f>L1879+H1880</f>
        <v>900.75972904659648</v>
      </c>
      <c r="N1880" s="3">
        <v>900.75972904660102</v>
      </c>
      <c r="O1880" s="3">
        <v>-0.15269089787148299</v>
      </c>
    </row>
    <row r="1881" spans="1:15" x14ac:dyDescent="0.3">
      <c r="A1881">
        <v>-0.36539576566295401</v>
      </c>
      <c r="B1881">
        <v>-0.36539576566295401</v>
      </c>
      <c r="D1881" s="3">
        <v>0.19991667612785299</v>
      </c>
      <c r="E1881" s="3">
        <v>3.6304073095920102</v>
      </c>
      <c r="G1881" s="2">
        <f t="shared" si="58"/>
        <v>-1.3995841654992871</v>
      </c>
      <c r="H1881" s="9">
        <f t="shared" si="59"/>
        <v>-0.15115508987392301</v>
      </c>
      <c r="L1881" s="9">
        <f>L1880+H1881</f>
        <v>900.60857395672258</v>
      </c>
      <c r="N1881" s="3">
        <v>900.60857395672701</v>
      </c>
      <c r="O1881" s="3">
        <v>-0.15115508987392301</v>
      </c>
    </row>
    <row r="1882" spans="1:15" x14ac:dyDescent="0.3">
      <c r="A1882">
        <v>1.24647170524143</v>
      </c>
      <c r="B1882">
        <v>1.5244982612946401</v>
      </c>
      <c r="D1882" s="3">
        <v>0.54047591727298905</v>
      </c>
      <c r="E1882" s="3">
        <v>3.2898480684468701</v>
      </c>
      <c r="G1882" s="2">
        <f t="shared" si="58"/>
        <v>5.6890555985159716</v>
      </c>
      <c r="H1882" s="9">
        <f t="shared" si="59"/>
        <v>0.61441800463972496</v>
      </c>
      <c r="L1882" s="9">
        <f>L1881+H1882</f>
        <v>901.22299196136225</v>
      </c>
      <c r="N1882" s="3">
        <v>901.22299196136601</v>
      </c>
      <c r="O1882" s="3">
        <v>0.61441800463972696</v>
      </c>
    </row>
    <row r="1883" spans="1:15" x14ac:dyDescent="0.3">
      <c r="A1883">
        <v>7.5733795847263696</v>
      </c>
      <c r="B1883">
        <v>3.3042418563292202</v>
      </c>
      <c r="D1883" s="3">
        <v>1.1096825669824999</v>
      </c>
      <c r="E1883" s="3">
        <v>2.72064141873736</v>
      </c>
      <c r="G1883" s="2">
        <f t="shared" si="58"/>
        <v>17.393704550166916</v>
      </c>
      <c r="H1883" s="9">
        <f t="shared" si="59"/>
        <v>1.8785200914180269</v>
      </c>
      <c r="L1883" s="9">
        <f>L1882+H1883</f>
        <v>903.10151205278032</v>
      </c>
      <c r="N1883" s="3">
        <v>903.10151205278396</v>
      </c>
      <c r="O1883" s="3">
        <v>1.87852009141803</v>
      </c>
    </row>
    <row r="1884" spans="1:15" x14ac:dyDescent="0.3">
      <c r="A1884">
        <v>8.6930747570912494</v>
      </c>
      <c r="B1884">
        <v>2.3167114106733502</v>
      </c>
      <c r="D1884" s="3">
        <v>1.4670677453450001</v>
      </c>
      <c r="E1884" s="3">
        <v>2.3632562403748598</v>
      </c>
      <c r="G1884" s="2">
        <f t="shared" si="58"/>
        <v>18.228312282422834</v>
      </c>
      <c r="H1884" s="9">
        <f t="shared" si="59"/>
        <v>1.9686577265016658</v>
      </c>
      <c r="L1884" s="9">
        <f>L1883+H1884</f>
        <v>905.07016977928197</v>
      </c>
      <c r="N1884" s="3">
        <v>905.07016977928595</v>
      </c>
      <c r="O1884" s="3">
        <v>1.96865772650167</v>
      </c>
    </row>
    <row r="1885" spans="1:15" x14ac:dyDescent="0.3">
      <c r="A1885">
        <v>10.118054194773899</v>
      </c>
      <c r="B1885">
        <v>3.08036021812141</v>
      </c>
      <c r="D1885" s="3">
        <v>1.6548768468228701</v>
      </c>
      <c r="E1885" s="3">
        <v>2.17544713889699</v>
      </c>
      <c r="G1885" s="2">
        <f t="shared" si="58"/>
        <v>23.445294445114673</v>
      </c>
      <c r="H1885" s="9">
        <f t="shared" si="59"/>
        <v>2.5320918000723842</v>
      </c>
      <c r="L1885" s="9">
        <f>L1884+H1885</f>
        <v>907.60226157935438</v>
      </c>
      <c r="N1885" s="3">
        <v>907.60226157935801</v>
      </c>
      <c r="O1885" s="3">
        <v>2.53209180007239</v>
      </c>
    </row>
    <row r="1886" spans="1:15" x14ac:dyDescent="0.3">
      <c r="A1886">
        <v>11.2450666246074</v>
      </c>
      <c r="B1886">
        <v>4.47038732448231</v>
      </c>
      <c r="D1886" s="3">
        <v>1.71314561631263</v>
      </c>
      <c r="E1886" s="3">
        <v>2.1171783694072301</v>
      </c>
      <c r="G1886" s="2">
        <f t="shared" si="58"/>
        <v>28.72904393935584</v>
      </c>
      <c r="H1886" s="9">
        <f t="shared" si="59"/>
        <v>3.1027367454504309</v>
      </c>
      <c r="L1886" s="9">
        <f>L1885+H1886</f>
        <v>910.70499832480482</v>
      </c>
      <c r="N1886" s="3">
        <v>910.70499832480903</v>
      </c>
      <c r="O1886" s="3">
        <v>3.10273674545043</v>
      </c>
    </row>
    <row r="1887" spans="1:15" x14ac:dyDescent="0.3">
      <c r="A1887">
        <v>11.4792311738646</v>
      </c>
      <c r="B1887">
        <v>5.05913463102896</v>
      </c>
      <c r="D1887" s="3">
        <v>1.6548768468228701</v>
      </c>
      <c r="E1887" s="3">
        <v>2.17544713889699</v>
      </c>
      <c r="G1887" s="2">
        <f t="shared" si="58"/>
        <v>30.002593847322473</v>
      </c>
      <c r="H1887" s="9">
        <f t="shared" si="59"/>
        <v>3.2402801355108268</v>
      </c>
      <c r="L1887" s="9">
        <f>L1886+H1887</f>
        <v>913.94527846031565</v>
      </c>
      <c r="N1887" s="3">
        <v>913.94527846031997</v>
      </c>
      <c r="O1887" s="3">
        <v>3.2402801355108402</v>
      </c>
    </row>
    <row r="1888" spans="1:15" x14ac:dyDescent="0.3">
      <c r="A1888">
        <v>11.1970834500889</v>
      </c>
      <c r="B1888">
        <v>5.1517415833092901</v>
      </c>
      <c r="D1888" s="3">
        <v>1.4670677453450001</v>
      </c>
      <c r="E1888" s="3">
        <v>2.3632562403748598</v>
      </c>
      <c r="G1888" s="2">
        <f t="shared" si="58"/>
        <v>28.601765417116077</v>
      </c>
      <c r="H1888" s="9">
        <f t="shared" si="59"/>
        <v>3.0889906650485361</v>
      </c>
      <c r="L1888" s="9">
        <f>L1887+H1888</f>
        <v>917.03426912536418</v>
      </c>
      <c r="N1888" s="3">
        <v>917.03426912536804</v>
      </c>
      <c r="O1888" s="3">
        <v>3.0889906650485401</v>
      </c>
    </row>
    <row r="1889" spans="1:15" x14ac:dyDescent="0.3">
      <c r="A1889">
        <v>10.2027979092531</v>
      </c>
      <c r="B1889">
        <v>5.2760668682701901</v>
      </c>
      <c r="D1889" s="3">
        <v>1.1096825669824999</v>
      </c>
      <c r="E1889" s="3">
        <v>2.72064141873736</v>
      </c>
      <c r="G1889" s="2">
        <f t="shared" si="58"/>
        <v>25.676153024187453</v>
      </c>
      <c r="H1889" s="9">
        <f t="shared" si="59"/>
        <v>2.7730245266122449</v>
      </c>
      <c r="L1889" s="9">
        <f>L1888+H1889</f>
        <v>919.80729365197647</v>
      </c>
      <c r="N1889" s="3">
        <v>919.80729365198101</v>
      </c>
      <c r="O1889" s="3">
        <v>2.7730245266122502</v>
      </c>
    </row>
    <row r="1890" spans="1:15" x14ac:dyDescent="0.3">
      <c r="A1890">
        <v>6.6388382890862898</v>
      </c>
      <c r="B1890">
        <v>7.3299096417558198</v>
      </c>
      <c r="D1890" s="3">
        <v>0.54047591727298905</v>
      </c>
      <c r="E1890" s="3">
        <v>3.2898480684468701</v>
      </c>
      <c r="G1890" s="2">
        <f t="shared" si="58"/>
        <v>27.702421290741427</v>
      </c>
      <c r="H1890" s="9">
        <f t="shared" si="59"/>
        <v>2.9918614994000738</v>
      </c>
      <c r="L1890" s="9">
        <f>L1889+H1890</f>
        <v>922.79915515137657</v>
      </c>
      <c r="N1890" s="3">
        <v>922.799155151381</v>
      </c>
      <c r="O1890" s="3">
        <v>2.9918614994000801</v>
      </c>
    </row>
    <row r="1891" spans="1:15" x14ac:dyDescent="0.3">
      <c r="A1891">
        <v>0.62453106871664599</v>
      </c>
      <c r="B1891">
        <v>5.2233623748726004</v>
      </c>
      <c r="D1891" s="3">
        <v>0.19991667612785299</v>
      </c>
      <c r="E1891" s="3">
        <v>3.6304073095920102</v>
      </c>
      <c r="G1891" s="2">
        <f t="shared" si="58"/>
        <v>19.087787121781776</v>
      </c>
      <c r="H1891" s="9">
        <f t="shared" si="59"/>
        <v>2.0614810091524318</v>
      </c>
      <c r="L1891" s="9">
        <f>L1890+H1891</f>
        <v>924.860636160529</v>
      </c>
      <c r="N1891" s="3">
        <v>924.86063616053298</v>
      </c>
      <c r="O1891" s="3">
        <v>2.06148100915243</v>
      </c>
    </row>
    <row r="1892" spans="1:15" x14ac:dyDescent="0.3">
      <c r="A1892">
        <v>-0.43336536057719799</v>
      </c>
      <c r="B1892">
        <v>2.8532039512479301E-2</v>
      </c>
      <c r="D1892" s="3">
        <v>0.19991667612785299</v>
      </c>
      <c r="E1892" s="3">
        <v>3.6304073095920102</v>
      </c>
      <c r="G1892" s="2">
        <f t="shared" si="58"/>
        <v>1.6945962368130993E-2</v>
      </c>
      <c r="H1892" s="9">
        <f t="shared" si="59"/>
        <v>1.8301639357581473E-3</v>
      </c>
      <c r="L1892" s="9">
        <f>L1891+H1892</f>
        <v>924.86246632446478</v>
      </c>
      <c r="N1892" s="3">
        <v>924.86246632446898</v>
      </c>
      <c r="O1892" s="3">
        <v>1.8301639357581601E-3</v>
      </c>
    </row>
    <row r="1893" spans="1:15" x14ac:dyDescent="0.3">
      <c r="A1893">
        <v>-0.47185667080126398</v>
      </c>
      <c r="B1893">
        <v>-0.459904731971783</v>
      </c>
      <c r="D1893" s="3">
        <v>0.19991667612785299</v>
      </c>
      <c r="E1893" s="3">
        <v>3.6304073095920102</v>
      </c>
      <c r="G1893" s="2">
        <f t="shared" si="58"/>
        <v>-1.7639735179016585</v>
      </c>
      <c r="H1893" s="9">
        <f t="shared" si="59"/>
        <v>-0.19050913993337909</v>
      </c>
      <c r="L1893" s="9">
        <f>L1892+H1893</f>
        <v>924.67195718453138</v>
      </c>
      <c r="N1893" s="3">
        <v>924.67195718453502</v>
      </c>
      <c r="O1893" s="3">
        <v>-0.19050913993337901</v>
      </c>
    </row>
    <row r="1894" spans="1:15" x14ac:dyDescent="0.3">
      <c r="A1894">
        <v>-0.42688495950709898</v>
      </c>
      <c r="B1894">
        <v>-0.41485822666836297</v>
      </c>
      <c r="D1894" s="3">
        <v>0.19991667612785299</v>
      </c>
      <c r="E1894" s="3">
        <v>3.6304073095920102</v>
      </c>
      <c r="G1894" s="2">
        <f t="shared" si="58"/>
        <v>-1.5914457607348362</v>
      </c>
      <c r="H1894" s="9">
        <f t="shared" si="59"/>
        <v>-0.17187614215936231</v>
      </c>
      <c r="L1894" s="9">
        <f>L1893+H1894</f>
        <v>924.50008104237202</v>
      </c>
      <c r="N1894" s="3">
        <v>924.500081042376</v>
      </c>
      <c r="O1894" s="3">
        <v>-0.17187614215936201</v>
      </c>
    </row>
    <row r="1895" spans="1:15" x14ac:dyDescent="0.3">
      <c r="A1895">
        <v>-0.500899282077927</v>
      </c>
      <c r="B1895">
        <v>-0.48899345824011903</v>
      </c>
      <c r="D1895" s="3">
        <v>0.19991667612785299</v>
      </c>
      <c r="E1895" s="3">
        <v>3.6304073095920102</v>
      </c>
      <c r="G1895" s="2">
        <f t="shared" si="58"/>
        <v>-1.8753835446854505</v>
      </c>
      <c r="H1895" s="9">
        <f t="shared" si="59"/>
        <v>-0.20254142282602866</v>
      </c>
      <c r="L1895" s="9">
        <f>L1894+H1895</f>
        <v>924.297539619546</v>
      </c>
      <c r="N1895" s="3">
        <v>924.29753961954998</v>
      </c>
      <c r="O1895" s="3">
        <v>-0.20254142282602899</v>
      </c>
    </row>
    <row r="1896" spans="1:15" x14ac:dyDescent="0.3">
      <c r="A1896">
        <v>-0.51603159862689196</v>
      </c>
      <c r="B1896">
        <v>-0.50414917679052795</v>
      </c>
      <c r="D1896" s="3">
        <v>0.19991667612785299</v>
      </c>
      <c r="E1896" s="3">
        <v>3.6304073095920102</v>
      </c>
      <c r="G1896" s="2">
        <f t="shared" si="58"/>
        <v>-1.9334301785195578</v>
      </c>
      <c r="H1896" s="9">
        <f t="shared" si="59"/>
        <v>-0.20881045928011222</v>
      </c>
      <c r="L1896" s="9">
        <f>L1895+H1896</f>
        <v>924.08872916026587</v>
      </c>
      <c r="N1896" s="3">
        <v>924.08872916026996</v>
      </c>
      <c r="O1896" s="3">
        <v>-0.20881045928011199</v>
      </c>
    </row>
    <row r="1897" spans="1:15" x14ac:dyDescent="0.3">
      <c r="A1897">
        <v>-0.45113319228773902</v>
      </c>
      <c r="B1897">
        <v>-0.45113319228773902</v>
      </c>
      <c r="D1897" s="3">
        <v>0.19991667612785299</v>
      </c>
      <c r="E1897" s="3">
        <v>3.6304073095920102</v>
      </c>
      <c r="G1897" s="2">
        <f t="shared" si="58"/>
        <v>-1.7279862871740979</v>
      </c>
      <c r="H1897" s="9">
        <f t="shared" si="59"/>
        <v>-0.18662251901480256</v>
      </c>
      <c r="L1897" s="9">
        <f>L1896+H1897</f>
        <v>923.90210664125107</v>
      </c>
      <c r="N1897" s="3">
        <v>923.90210664125505</v>
      </c>
      <c r="O1897" s="3">
        <v>-0.18662251901480201</v>
      </c>
    </row>
    <row r="1898" spans="1:15" x14ac:dyDescent="0.3">
      <c r="A1898">
        <v>-0.39609425731613002</v>
      </c>
      <c r="B1898">
        <v>-0.39609425731613002</v>
      </c>
      <c r="D1898" s="3">
        <v>0.19991667612785299</v>
      </c>
      <c r="E1898" s="3">
        <v>3.6304073095920102</v>
      </c>
      <c r="G1898" s="2">
        <f t="shared" si="58"/>
        <v>-1.5171693344038681</v>
      </c>
      <c r="H1898" s="9">
        <f t="shared" si="59"/>
        <v>-0.16385428811561775</v>
      </c>
      <c r="L1898" s="9">
        <f>L1897+H1898</f>
        <v>923.73825235313541</v>
      </c>
      <c r="N1898" s="3">
        <v>923.73825235313996</v>
      </c>
      <c r="O1898" s="3">
        <v>-0.163854288115618</v>
      </c>
    </row>
    <row r="1899" spans="1:15" x14ac:dyDescent="0.3">
      <c r="A1899">
        <v>-0.380457482056624</v>
      </c>
      <c r="B1899">
        <v>-0.380457482056624</v>
      </c>
      <c r="D1899" s="3">
        <v>0.19991667612785299</v>
      </c>
      <c r="E1899" s="3">
        <v>3.6304073095920102</v>
      </c>
      <c r="G1899" s="2">
        <f t="shared" si="58"/>
        <v>-1.4572754190680712</v>
      </c>
      <c r="H1899" s="9">
        <f t="shared" si="59"/>
        <v>-0.15738574525935167</v>
      </c>
      <c r="L1899" s="9">
        <f>L1898+H1899</f>
        <v>923.58086660787603</v>
      </c>
      <c r="N1899" s="3">
        <v>923.58086660788001</v>
      </c>
      <c r="O1899" s="3">
        <v>-0.15738574525935201</v>
      </c>
    </row>
    <row r="1900" spans="1:15" x14ac:dyDescent="0.3">
      <c r="A1900">
        <v>-0.36171788769964203</v>
      </c>
      <c r="B1900">
        <v>-0.36171788769964203</v>
      </c>
      <c r="D1900" s="3">
        <v>0.19991667612785299</v>
      </c>
      <c r="E1900" s="3">
        <v>3.6304073095920102</v>
      </c>
      <c r="G1900" s="2">
        <f t="shared" si="58"/>
        <v>-1.3854967013198627</v>
      </c>
      <c r="H1900" s="9">
        <f t="shared" si="59"/>
        <v>-0.14963364374254517</v>
      </c>
      <c r="L1900" s="9">
        <f>L1899+H1900</f>
        <v>923.43123296413353</v>
      </c>
      <c r="N1900" s="3">
        <v>923.43123296413796</v>
      </c>
      <c r="O1900" s="3">
        <v>-0.14963364374254501</v>
      </c>
    </row>
    <row r="1901" spans="1:15" x14ac:dyDescent="0.3">
      <c r="A1901">
        <v>-0.33692000454407001</v>
      </c>
      <c r="B1901">
        <v>-0.33692000454407001</v>
      </c>
      <c r="D1901" s="3">
        <v>0.19991667612785299</v>
      </c>
      <c r="E1901" s="3">
        <v>3.6304073095920102</v>
      </c>
      <c r="G1901" s="2">
        <f t="shared" si="58"/>
        <v>-1.2905127746739966</v>
      </c>
      <c r="H1901" s="9">
        <f t="shared" si="59"/>
        <v>-0.13937537966479163</v>
      </c>
      <c r="L1901" s="9">
        <f>L1900+H1901</f>
        <v>923.29185758446874</v>
      </c>
      <c r="N1901" s="3">
        <v>923.29185758447295</v>
      </c>
      <c r="O1901" s="3">
        <v>-0.13937537966479199</v>
      </c>
    </row>
    <row r="1902" spans="1:15" x14ac:dyDescent="0.3">
      <c r="A1902">
        <v>-0.34383887591119899</v>
      </c>
      <c r="B1902">
        <v>-0.34383887591119899</v>
      </c>
      <c r="D1902" s="3">
        <v>0.19991667612785299</v>
      </c>
      <c r="E1902" s="3">
        <v>3.6304073095920102</v>
      </c>
      <c r="G1902" s="2">
        <f t="shared" si="58"/>
        <v>-1.3170142936256211</v>
      </c>
      <c r="H1902" s="9">
        <f t="shared" si="59"/>
        <v>-0.14223754371156708</v>
      </c>
      <c r="L1902" s="9">
        <f>L1901+H1902</f>
        <v>923.14962004075721</v>
      </c>
      <c r="N1902" s="3">
        <v>923.14962004076096</v>
      </c>
      <c r="O1902" s="3">
        <v>-0.14223754371156699</v>
      </c>
    </row>
    <row r="1903" spans="1:15" x14ac:dyDescent="0.3">
      <c r="A1903">
        <v>-0.35807442834436398</v>
      </c>
      <c r="B1903">
        <v>-0.35807442834436398</v>
      </c>
      <c r="D1903" s="3">
        <v>0.19991667612785299</v>
      </c>
      <c r="E1903" s="3">
        <v>3.6304073095920102</v>
      </c>
      <c r="G1903" s="2">
        <f t="shared" si="58"/>
        <v>-1.3715410715603458</v>
      </c>
      <c r="H1903" s="9">
        <f t="shared" si="59"/>
        <v>-0.14812643572851733</v>
      </c>
      <c r="L1903" s="9">
        <f>L1902+H1903</f>
        <v>923.00149360502871</v>
      </c>
      <c r="N1903" s="3">
        <v>923.00149360503303</v>
      </c>
      <c r="O1903" s="3">
        <v>-0.148126435728517</v>
      </c>
    </row>
    <row r="1904" spans="1:15" x14ac:dyDescent="0.3">
      <c r="A1904">
        <v>-0.33692000454407001</v>
      </c>
      <c r="B1904">
        <v>-0.33692000454407001</v>
      </c>
      <c r="D1904" s="3">
        <v>0.19991667612785299</v>
      </c>
      <c r="E1904" s="3">
        <v>3.6304073095920102</v>
      </c>
      <c r="G1904" s="2">
        <f t="shared" si="58"/>
        <v>-1.2905127746739966</v>
      </c>
      <c r="H1904" s="9">
        <f t="shared" si="59"/>
        <v>-0.13937537966479163</v>
      </c>
      <c r="L1904" s="9">
        <f>L1903+H1904</f>
        <v>922.86211822536393</v>
      </c>
      <c r="N1904" s="3">
        <v>922.86211822536802</v>
      </c>
      <c r="O1904" s="3">
        <v>-0.13937537966479199</v>
      </c>
    </row>
    <row r="1905" spans="1:15" x14ac:dyDescent="0.3">
      <c r="A1905">
        <v>-0.32346870355757301</v>
      </c>
      <c r="B1905">
        <v>-0.32346870355757301</v>
      </c>
      <c r="D1905" s="3">
        <v>0.19991667612785299</v>
      </c>
      <c r="E1905" s="3">
        <v>3.6304073095920102</v>
      </c>
      <c r="G1905" s="2">
        <f t="shared" si="58"/>
        <v>-1.23898993386628</v>
      </c>
      <c r="H1905" s="9">
        <f t="shared" si="59"/>
        <v>-0.13381091285755825</v>
      </c>
      <c r="L1905" s="9">
        <f>L1904+H1905</f>
        <v>922.72830731250633</v>
      </c>
      <c r="N1905" s="3">
        <v>922.72830731250997</v>
      </c>
      <c r="O1905" s="3">
        <v>-0.133810912857558</v>
      </c>
    </row>
    <row r="1906" spans="1:15" x14ac:dyDescent="0.3">
      <c r="A1906">
        <v>-0.11362529429795699</v>
      </c>
      <c r="B1906">
        <v>-6.93229983387222E-2</v>
      </c>
      <c r="D1906" s="3">
        <v>0.53590076675263199</v>
      </c>
      <c r="E1906" s="3">
        <v>3.2944232189672298</v>
      </c>
      <c r="G1906" s="2">
        <f t="shared" si="58"/>
        <v>-0.28927117767228172</v>
      </c>
      <c r="H1906" s="9">
        <f t="shared" si="59"/>
        <v>-3.1241287188606422E-2</v>
      </c>
      <c r="L1906" s="9">
        <f>L1905+H1906</f>
        <v>922.69706602531778</v>
      </c>
      <c r="N1906" s="3">
        <v>922.69706602532199</v>
      </c>
      <c r="O1906" s="3">
        <v>-3.1241287188606501E-2</v>
      </c>
    </row>
    <row r="1907" spans="1:15" x14ac:dyDescent="0.3">
      <c r="A1907">
        <v>3.8205798965927</v>
      </c>
      <c r="B1907">
        <v>1.0904228313447699</v>
      </c>
      <c r="D1907" s="3">
        <v>1.1054357894729101</v>
      </c>
      <c r="E1907" s="3">
        <v>2.7248881962469498</v>
      </c>
      <c r="G1907" s="2">
        <f t="shared" si="58"/>
        <v>7.1946860562838229</v>
      </c>
      <c r="H1907" s="9">
        <f t="shared" si="59"/>
        <v>0.77702609407865275</v>
      </c>
      <c r="L1907" s="9">
        <f>L1906+H1907</f>
        <v>923.47409211939646</v>
      </c>
      <c r="N1907" s="3">
        <v>923.47409211940101</v>
      </c>
      <c r="O1907" s="3">
        <v>0.77702609407865797</v>
      </c>
    </row>
    <row r="1908" spans="1:15" x14ac:dyDescent="0.3">
      <c r="A1908">
        <v>4.6875737988524202</v>
      </c>
      <c r="B1908">
        <v>0.88742887394979497</v>
      </c>
      <c r="D1908" s="3">
        <v>1.46340936269192</v>
      </c>
      <c r="E1908" s="3">
        <v>2.3669146230279399</v>
      </c>
      <c r="G1908" s="2">
        <f t="shared" si="58"/>
        <v>8.9603077641989515</v>
      </c>
      <c r="H1908" s="9">
        <f t="shared" si="59"/>
        <v>0.96771323853348667</v>
      </c>
      <c r="L1908" s="9">
        <f>L1907+H1908</f>
        <v>924.44180535792998</v>
      </c>
      <c r="N1908" s="3">
        <v>924.44180535793396</v>
      </c>
      <c r="O1908" s="3">
        <v>0.96771323853349001</v>
      </c>
    </row>
    <row r="1909" spans="1:15" x14ac:dyDescent="0.3">
      <c r="A1909">
        <v>5.5937901569958299</v>
      </c>
      <c r="B1909">
        <v>1.81997992822194</v>
      </c>
      <c r="D1909" s="3">
        <v>1.6515774923569799</v>
      </c>
      <c r="E1909" s="3">
        <v>2.1787464933628802</v>
      </c>
      <c r="G1909" s="2">
        <f t="shared" si="58"/>
        <v>13.203852806866708</v>
      </c>
      <c r="H1909" s="9">
        <f t="shared" si="59"/>
        <v>1.4260161031416043</v>
      </c>
      <c r="L1909" s="9">
        <f>L1908+H1909</f>
        <v>925.86782146107157</v>
      </c>
      <c r="N1909" s="3">
        <v>925.86782146107601</v>
      </c>
      <c r="O1909" s="3">
        <v>1.4260161031416001</v>
      </c>
    </row>
    <row r="1910" spans="1:15" x14ac:dyDescent="0.3">
      <c r="A1910">
        <v>5.7619063302790403</v>
      </c>
      <c r="B1910">
        <v>1.5832405754666199</v>
      </c>
      <c r="D1910" s="3">
        <v>1.7099608251656599</v>
      </c>
      <c r="E1910" s="3">
        <v>2.1203631605541999</v>
      </c>
      <c r="G1910" s="2">
        <f t="shared" si="58"/>
        <v>13.209679093565239</v>
      </c>
      <c r="H1910" s="9">
        <f t="shared" si="59"/>
        <v>1.4266453421050456</v>
      </c>
      <c r="L1910" s="9">
        <f>L1909+H1910</f>
        <v>927.29446680317665</v>
      </c>
      <c r="N1910" s="3">
        <v>927.29446680318097</v>
      </c>
      <c r="O1910" s="3">
        <v>1.42664534210505</v>
      </c>
    </row>
    <row r="1911" spans="1:15" x14ac:dyDescent="0.3">
      <c r="A1911">
        <v>5.53406178694489</v>
      </c>
      <c r="B1911">
        <v>1.21456800667275</v>
      </c>
      <c r="D1911" s="3">
        <v>1.6515774923569799</v>
      </c>
      <c r="E1911" s="3">
        <v>2.1787464933628802</v>
      </c>
      <c r="G1911" s="2">
        <f t="shared" si="58"/>
        <v>11.786167674120026</v>
      </c>
      <c r="H1911" s="9">
        <f t="shared" si="59"/>
        <v>1.2729061088049627</v>
      </c>
      <c r="L1911" s="9">
        <f>L1910+H1911</f>
        <v>928.56737291198158</v>
      </c>
      <c r="N1911" s="3">
        <v>928.56737291198601</v>
      </c>
      <c r="O1911" s="3">
        <v>1.27290610880496</v>
      </c>
    </row>
    <row r="1912" spans="1:15" x14ac:dyDescent="0.3">
      <c r="A1912">
        <v>5.1998193324277597</v>
      </c>
      <c r="B1912">
        <v>1.19922847888115</v>
      </c>
      <c r="D1912" s="3">
        <v>1.46340936269192</v>
      </c>
      <c r="E1912" s="3">
        <v>2.3669146230279399</v>
      </c>
      <c r="G1912" s="2">
        <f t="shared" si="58"/>
        <v>10.447935718396581</v>
      </c>
      <c r="H1912" s="9">
        <f t="shared" si="59"/>
        <v>1.1283770575868306</v>
      </c>
      <c r="L1912" s="9">
        <f>L1911+H1912</f>
        <v>929.6957499695684</v>
      </c>
      <c r="N1912" s="3">
        <v>929.69574996957294</v>
      </c>
      <c r="O1912" s="3">
        <v>1.1283770575868299</v>
      </c>
    </row>
    <row r="1913" spans="1:15" x14ac:dyDescent="0.3">
      <c r="A1913">
        <v>5.2548865967918896</v>
      </c>
      <c r="B1913">
        <v>2.1471352991686001</v>
      </c>
      <c r="D1913" s="3">
        <v>1.1054357894729101</v>
      </c>
      <c r="E1913" s="3">
        <v>2.7248881962469498</v>
      </c>
      <c r="G1913" s="2">
        <f t="shared" si="58"/>
        <v>11.659643346164938</v>
      </c>
      <c r="H1913" s="9">
        <f t="shared" si="59"/>
        <v>1.2592414813858133</v>
      </c>
      <c r="L1913" s="9">
        <f>L1912+H1913</f>
        <v>930.95499145095425</v>
      </c>
      <c r="N1913" s="3">
        <v>930.954991450958</v>
      </c>
      <c r="O1913" s="3">
        <v>1.2592414813858099</v>
      </c>
    </row>
    <row r="1914" spans="1:15" x14ac:dyDescent="0.3">
      <c r="A1914">
        <v>2.3321827194862199</v>
      </c>
      <c r="B1914">
        <v>2.7560724124595199</v>
      </c>
      <c r="D1914" s="3">
        <v>0.53590076675263199</v>
      </c>
      <c r="E1914" s="3">
        <v>3.2944232189672298</v>
      </c>
      <c r="G1914" s="2">
        <f t="shared" si="58"/>
        <v>10.329487456341575</v>
      </c>
      <c r="H1914" s="9">
        <f t="shared" si="59"/>
        <v>1.1155846452848899</v>
      </c>
      <c r="L1914" s="9">
        <f>L1913+H1914</f>
        <v>932.07057609623917</v>
      </c>
      <c r="N1914" s="3">
        <v>932.07057609624303</v>
      </c>
      <c r="O1914" s="3">
        <v>1.1155846452848901</v>
      </c>
    </row>
    <row r="1915" spans="1:15" x14ac:dyDescent="0.3">
      <c r="A1915">
        <v>3.4289979834090302E-2</v>
      </c>
      <c r="B1915">
        <v>1.67771192156093</v>
      </c>
      <c r="D1915" s="3">
        <v>0.19991667612785299</v>
      </c>
      <c r="E1915" s="3">
        <v>3.6304073095920102</v>
      </c>
      <c r="G1915" s="2">
        <f t="shared" si="58"/>
        <v>6.0976327622173798</v>
      </c>
      <c r="H1915" s="9">
        <f t="shared" si="59"/>
        <v>0.65854433831947701</v>
      </c>
      <c r="L1915" s="9">
        <f>L1914+H1915</f>
        <v>932.72912043455869</v>
      </c>
      <c r="N1915" s="3">
        <v>932.72912043456301</v>
      </c>
      <c r="O1915" s="3">
        <v>0.65854433831947901</v>
      </c>
    </row>
    <row r="1916" spans="1:15" x14ac:dyDescent="0.3">
      <c r="A1916">
        <v>-0.30123664705124098</v>
      </c>
      <c r="B1916">
        <v>-0.16814641789596599</v>
      </c>
      <c r="D1916" s="3">
        <v>0.19991667612785299</v>
      </c>
      <c r="E1916" s="3">
        <v>3.6304073095920102</v>
      </c>
      <c r="G1916" s="2">
        <f t="shared" si="58"/>
        <v>-0.67066221381761104</v>
      </c>
      <c r="H1916" s="9">
        <f t="shared" si="59"/>
        <v>-7.2431519092301985E-2</v>
      </c>
      <c r="L1916" s="9">
        <f>L1915+H1916</f>
        <v>932.65668891546636</v>
      </c>
      <c r="N1916" s="3">
        <v>932.65668891547</v>
      </c>
      <c r="O1916" s="3">
        <v>-7.2431519092302304E-2</v>
      </c>
    </row>
    <row r="1917" spans="1:15" x14ac:dyDescent="0.3">
      <c r="A1917">
        <v>-0.33118633062439901</v>
      </c>
      <c r="B1917">
        <v>-0.31898408919115701</v>
      </c>
      <c r="D1917" s="3">
        <v>0.19991667612785299</v>
      </c>
      <c r="E1917" s="3">
        <v>3.6304073095920102</v>
      </c>
      <c r="G1917" s="2">
        <f t="shared" si="58"/>
        <v>-1.2242518394405362</v>
      </c>
      <c r="H1917" s="9">
        <f t="shared" si="59"/>
        <v>-0.1322191986595779</v>
      </c>
      <c r="L1917" s="9">
        <f>L1916+H1917</f>
        <v>932.52446971680683</v>
      </c>
      <c r="N1917" s="3">
        <v>932.52446971681104</v>
      </c>
      <c r="O1917" s="3">
        <v>-0.13221919865957801</v>
      </c>
    </row>
    <row r="1918" spans="1:15" x14ac:dyDescent="0.3">
      <c r="A1918">
        <v>-0.338042723597137</v>
      </c>
      <c r="B1918">
        <v>-0.32585391442088002</v>
      </c>
      <c r="D1918" s="3">
        <v>0.19991667612785299</v>
      </c>
      <c r="E1918" s="3">
        <v>3.6304073095920102</v>
      </c>
      <c r="G1918" s="2">
        <f t="shared" si="58"/>
        <v>-1.2505628104634783</v>
      </c>
      <c r="H1918" s="9">
        <f t="shared" si="59"/>
        <v>-0.13506078353005566</v>
      </c>
      <c r="L1918" s="9">
        <f>L1917+H1918</f>
        <v>932.38940893327674</v>
      </c>
      <c r="N1918" s="3">
        <v>932.38940893328095</v>
      </c>
      <c r="O1918" s="3">
        <v>-0.13506078353005599</v>
      </c>
    </row>
    <row r="1919" spans="1:15" x14ac:dyDescent="0.3">
      <c r="A1919">
        <v>-0.34502982821671002</v>
      </c>
      <c r="B1919">
        <v>-0.332854557446223</v>
      </c>
      <c r="D1919" s="3">
        <v>0.19991667612785299</v>
      </c>
      <c r="E1919" s="3">
        <v>3.6304073095920102</v>
      </c>
      <c r="G1919" s="2">
        <f t="shared" si="58"/>
        <v>-1.2773748348058305</v>
      </c>
      <c r="H1919" s="9">
        <f t="shared" si="59"/>
        <v>-0.1379564821590297</v>
      </c>
      <c r="L1919" s="9">
        <f>L1918+H1919</f>
        <v>932.25145245111776</v>
      </c>
      <c r="N1919" s="3">
        <v>932.25145245112196</v>
      </c>
      <c r="O1919" s="3">
        <v>-0.13795648215903</v>
      </c>
    </row>
    <row r="1920" spans="1:15" x14ac:dyDescent="0.3">
      <c r="A1920">
        <v>-0.334598329964994</v>
      </c>
      <c r="B1920">
        <v>-0.32240279138859301</v>
      </c>
      <c r="D1920" s="3">
        <v>0.19991667612785299</v>
      </c>
      <c r="E1920" s="3">
        <v>3.6304073095920102</v>
      </c>
      <c r="G1920" s="2">
        <f t="shared" si="58"/>
        <v>-1.2373452364545483</v>
      </c>
      <c r="H1920" s="9">
        <f t="shared" si="59"/>
        <v>-0.1336332855370912</v>
      </c>
      <c r="L1920" s="9">
        <f>L1919+H1920</f>
        <v>932.11781916558061</v>
      </c>
      <c r="N1920" s="3">
        <v>932.11781916558505</v>
      </c>
      <c r="O1920" s="3">
        <v>-0.133633285537091</v>
      </c>
    </row>
    <row r="1921" spans="1:15" x14ac:dyDescent="0.3">
      <c r="A1921">
        <v>-0.35214993603618</v>
      </c>
      <c r="B1921">
        <v>-0.33998830976217698</v>
      </c>
      <c r="D1921" s="3">
        <v>0.19991667612785299</v>
      </c>
      <c r="E1921" s="3">
        <v>3.6304073095920102</v>
      </c>
      <c r="G1921" s="2">
        <f t="shared" si="58"/>
        <v>-1.304696689647429</v>
      </c>
      <c r="H1921" s="9">
        <f t="shared" si="59"/>
        <v>-0.14090724248192232</v>
      </c>
      <c r="L1921" s="9">
        <f>L1920+H1921</f>
        <v>931.97691192309867</v>
      </c>
      <c r="N1921" s="3">
        <v>931.97691192310299</v>
      </c>
      <c r="O1921" s="3">
        <v>-0.14090724248192199</v>
      </c>
    </row>
    <row r="1922" spans="1:15" x14ac:dyDescent="0.3">
      <c r="A1922">
        <v>-0.36308458150827</v>
      </c>
      <c r="B1922">
        <v>-0.35094362073458801</v>
      </c>
      <c r="D1922" s="3">
        <v>0.19991667612785299</v>
      </c>
      <c r="E1922" s="3">
        <v>3.6304073095920102</v>
      </c>
      <c r="G1922" s="2">
        <f t="shared" si="58"/>
        <v>-1.3466549486579402</v>
      </c>
      <c r="H1922" s="9">
        <f t="shared" si="59"/>
        <v>-0.14543873445505753</v>
      </c>
      <c r="L1922" s="9">
        <f>L1921+H1922</f>
        <v>931.8314731886436</v>
      </c>
      <c r="N1922" s="3">
        <v>931.83147318864803</v>
      </c>
      <c r="O1922" s="3">
        <v>-0.14543873445505701</v>
      </c>
    </row>
    <row r="1923" spans="1:15" x14ac:dyDescent="0.3">
      <c r="A1923">
        <v>-0.36539576566295401</v>
      </c>
      <c r="B1923">
        <v>-0.36539576566295401</v>
      </c>
      <c r="D1923" s="3">
        <v>0.19991667612785299</v>
      </c>
      <c r="E1923" s="3">
        <v>3.6304073095920102</v>
      </c>
      <c r="G1923" s="2">
        <f t="shared" ref="G1923:G1986" si="60">A1923*D1923+B1923*E1923</f>
        <v>-1.3995841654992871</v>
      </c>
      <c r="H1923" s="9">
        <f t="shared" ref="H1923:H1986" si="61">G1923*3600*30*10^-6</f>
        <v>-0.15115508987392301</v>
      </c>
      <c r="L1923" s="9">
        <f>L1922+H1923</f>
        <v>931.6803180987697</v>
      </c>
      <c r="N1923" s="3">
        <v>931.68031809877402</v>
      </c>
      <c r="O1923" s="3">
        <v>-0.15115508987392301</v>
      </c>
    </row>
    <row r="1924" spans="1:15" x14ac:dyDescent="0.3">
      <c r="A1924">
        <v>-0.35940537511621001</v>
      </c>
      <c r="B1924">
        <v>-0.34725749935614703</v>
      </c>
      <c r="D1924" s="3">
        <v>0.19991667612785299</v>
      </c>
      <c r="E1924" s="3">
        <v>3.6304073095920102</v>
      </c>
      <c r="G1924" s="2">
        <f t="shared" si="60"/>
        <v>-1.3325372919489158</v>
      </c>
      <c r="H1924" s="9">
        <f t="shared" si="61"/>
        <v>-0.14391402753048291</v>
      </c>
      <c r="L1924" s="9">
        <f>L1923+H1924</f>
        <v>931.53640407123919</v>
      </c>
      <c r="N1924" s="3">
        <v>931.53640407124306</v>
      </c>
      <c r="O1924" s="3">
        <v>-0.14391402753048299</v>
      </c>
    </row>
    <row r="1925" spans="1:15" x14ac:dyDescent="0.3">
      <c r="A1925">
        <v>-0.36308458150827</v>
      </c>
      <c r="B1925">
        <v>-0.35094362073458801</v>
      </c>
      <c r="D1925" s="3">
        <v>0.19991667612785299</v>
      </c>
      <c r="E1925" s="3">
        <v>3.6304073095920102</v>
      </c>
      <c r="G1925" s="2">
        <f t="shared" si="60"/>
        <v>-1.3466549486579402</v>
      </c>
      <c r="H1925" s="9">
        <f t="shared" si="61"/>
        <v>-0.14543873445505753</v>
      </c>
      <c r="L1925" s="9">
        <f>L1924+H1925</f>
        <v>931.39096533678412</v>
      </c>
      <c r="N1925" s="3">
        <v>931.39096533678799</v>
      </c>
      <c r="O1925" s="3">
        <v>-0.14543873445505701</v>
      </c>
    </row>
    <row r="1926" spans="1:15" x14ac:dyDescent="0.3">
      <c r="A1926">
        <v>-0.35214993603618</v>
      </c>
      <c r="B1926">
        <v>-0.33998830976217698</v>
      </c>
      <c r="D1926" s="3">
        <v>0.19991667612785299</v>
      </c>
      <c r="E1926" s="3">
        <v>3.6304073095920102</v>
      </c>
      <c r="G1926" s="2">
        <f t="shared" si="60"/>
        <v>-1.304696689647429</v>
      </c>
      <c r="H1926" s="9">
        <f t="shared" si="61"/>
        <v>-0.14090724248192232</v>
      </c>
      <c r="L1926" s="9">
        <f>L1925+H1926</f>
        <v>931.25005809430218</v>
      </c>
      <c r="N1926" s="3">
        <v>931.25005809430604</v>
      </c>
      <c r="O1926" s="3">
        <v>-0.14090724248192199</v>
      </c>
    </row>
    <row r="1927" spans="1:15" x14ac:dyDescent="0.3">
      <c r="A1927">
        <v>-0.35576059222458101</v>
      </c>
      <c r="B1927">
        <v>-0.343605827960549</v>
      </c>
      <c r="D1927" s="3">
        <v>0.19991667612785299</v>
      </c>
      <c r="E1927" s="3">
        <v>3.6304073095920102</v>
      </c>
      <c r="G1927" s="2">
        <f t="shared" si="60"/>
        <v>-1.3185515845412066</v>
      </c>
      <c r="H1927" s="9">
        <f t="shared" si="61"/>
        <v>-0.14240357113045032</v>
      </c>
      <c r="L1927" s="9">
        <f>L1926+H1927</f>
        <v>931.10765452317173</v>
      </c>
      <c r="N1927" s="3">
        <v>931.10765452317605</v>
      </c>
      <c r="O1927" s="3">
        <v>-0.14240357113044999</v>
      </c>
    </row>
    <row r="1928" spans="1:15" x14ac:dyDescent="0.3">
      <c r="A1928">
        <v>-0.38982831232146298</v>
      </c>
      <c r="B1928">
        <v>-0.377736496774286</v>
      </c>
      <c r="D1928" s="3">
        <v>0.19991667612785299</v>
      </c>
      <c r="E1928" s="3">
        <v>3.6304073095920102</v>
      </c>
      <c r="G1928" s="2">
        <f t="shared" si="60"/>
        <v>-1.4492705194488842</v>
      </c>
      <c r="H1928" s="9">
        <f t="shared" si="61"/>
        <v>-0.15652121610047948</v>
      </c>
      <c r="L1928" s="9">
        <f>L1927+H1928</f>
        <v>930.95113330707125</v>
      </c>
      <c r="N1928" s="3">
        <v>930.951133307075</v>
      </c>
      <c r="O1928" s="3">
        <v>-0.156521216100479</v>
      </c>
    </row>
    <row r="1929" spans="1:15" x14ac:dyDescent="0.3">
      <c r="A1929">
        <v>-0.405915069823511</v>
      </c>
      <c r="B1929">
        <v>-0.39385191740387099</v>
      </c>
      <c r="D1929" s="3">
        <v>0.19991667612785299</v>
      </c>
      <c r="E1929" s="3">
        <v>3.6304073095920102</v>
      </c>
      <c r="G1929" s="2">
        <f t="shared" si="60"/>
        <v>-1.5109920713891636</v>
      </c>
      <c r="H1929" s="9">
        <f t="shared" si="61"/>
        <v>-0.16318714371002965</v>
      </c>
      <c r="L1929" s="9">
        <f>L1928+H1929</f>
        <v>930.7879461633612</v>
      </c>
      <c r="N1929" s="3">
        <v>930.78794616336495</v>
      </c>
      <c r="O1929" s="3">
        <v>-0.16318714371003001</v>
      </c>
    </row>
    <row r="1930" spans="1:15" x14ac:dyDescent="0.3">
      <c r="A1930">
        <v>-0.239506622273188</v>
      </c>
      <c r="B1930">
        <v>-0.20143185375652201</v>
      </c>
      <c r="D1930" s="3">
        <v>0.531680159536293</v>
      </c>
      <c r="E1930" s="3">
        <v>3.33146800673082</v>
      </c>
      <c r="G1930" s="2">
        <f t="shared" si="60"/>
        <v>-0.79840469546654169</v>
      </c>
      <c r="H1930" s="9">
        <f t="shared" si="61"/>
        <v>-8.6227707110386506E-2</v>
      </c>
      <c r="L1930" s="9">
        <f>L1929+H1930</f>
        <v>930.70171845625077</v>
      </c>
      <c r="N1930" s="3">
        <v>930.70171845625498</v>
      </c>
      <c r="O1930" s="3">
        <v>-8.62277071103867E-2</v>
      </c>
    </row>
    <row r="1931" spans="1:15" x14ac:dyDescent="0.3">
      <c r="A1931">
        <v>2.3666612903909101</v>
      </c>
      <c r="B1931">
        <v>0.39998093637753501</v>
      </c>
      <c r="D1931" s="3">
        <v>1.1026167160332201</v>
      </c>
      <c r="E1931" s="3">
        <v>2.76053145023389</v>
      </c>
      <c r="G1931" s="2">
        <f t="shared" si="60"/>
        <v>3.7136802543379543</v>
      </c>
      <c r="H1931" s="9">
        <f t="shared" si="61"/>
        <v>0.40107746746849909</v>
      </c>
      <c r="L1931" s="9">
        <f>L1930+H1931</f>
        <v>931.10279592371933</v>
      </c>
      <c r="N1931" s="3">
        <v>931.10279592372297</v>
      </c>
      <c r="O1931" s="3">
        <v>0.40107746746849898</v>
      </c>
    </row>
    <row r="1932" spans="1:15" x14ac:dyDescent="0.3">
      <c r="A1932">
        <v>4.84657575048558</v>
      </c>
      <c r="B1932">
        <v>0.65422591972939204</v>
      </c>
      <c r="D1932" s="3">
        <v>1.46301107767872</v>
      </c>
      <c r="E1932" s="3">
        <v>2.4001370885883899</v>
      </c>
      <c r="G1932" s="2">
        <f t="shared" si="60"/>
        <v>8.6608259060278243</v>
      </c>
      <c r="H1932" s="9">
        <f t="shared" si="61"/>
        <v>0.93536919785100492</v>
      </c>
      <c r="L1932" s="9">
        <f>L1931+H1932</f>
        <v>932.03816512157039</v>
      </c>
      <c r="N1932" s="3">
        <v>932.03816512157402</v>
      </c>
      <c r="O1932" s="3">
        <v>0.93536919785100803</v>
      </c>
    </row>
    <row r="1933" spans="1:15" x14ac:dyDescent="0.3">
      <c r="A1933">
        <v>6.0452255128086998</v>
      </c>
      <c r="B1933">
        <v>0.88431851214935897</v>
      </c>
      <c r="D1933" s="3">
        <v>1.6528546715226999</v>
      </c>
      <c r="E1933" s="3">
        <v>2.2102934947444099</v>
      </c>
      <c r="G1933" s="2">
        <f t="shared" si="60"/>
        <v>11.946482683939852</v>
      </c>
      <c r="H1933" s="9">
        <f t="shared" si="61"/>
        <v>1.2902201298655041</v>
      </c>
      <c r="L1933" s="9">
        <f>L1932+H1933</f>
        <v>933.32838525143586</v>
      </c>
      <c r="N1933" s="3">
        <v>933.32838525143995</v>
      </c>
      <c r="O1933" s="3">
        <v>1.2902201298655001</v>
      </c>
    </row>
    <row r="1934" spans="1:15" x14ac:dyDescent="0.3">
      <c r="A1934">
        <v>8.2526190870108298</v>
      </c>
      <c r="B1934">
        <v>2.1320012779099899</v>
      </c>
      <c r="D1934" s="3">
        <v>1.71180722967441</v>
      </c>
      <c r="E1934" s="3">
        <v>2.1513409365927001</v>
      </c>
      <c r="G1934" s="2">
        <f t="shared" si="60"/>
        <v>18.713554642929878</v>
      </c>
      <c r="H1934" s="9">
        <f t="shared" si="61"/>
        <v>2.0210639014364267</v>
      </c>
      <c r="L1934" s="9">
        <f>L1933+H1934</f>
        <v>935.34944915287224</v>
      </c>
      <c r="N1934" s="3">
        <v>935.34944915287599</v>
      </c>
      <c r="O1934" s="3">
        <v>2.0210639014364302</v>
      </c>
    </row>
    <row r="1935" spans="1:15" x14ac:dyDescent="0.3">
      <c r="A1935">
        <v>9.0473087236350107</v>
      </c>
      <c r="B1935">
        <v>3.3023544435367098</v>
      </c>
      <c r="D1935" s="3">
        <v>1.6528546715226999</v>
      </c>
      <c r="E1935" s="3">
        <v>2.2102934947444099</v>
      </c>
      <c r="G1935" s="2">
        <f t="shared" si="60"/>
        <v>22.253059032457688</v>
      </c>
      <c r="H1935" s="9">
        <f t="shared" si="61"/>
        <v>2.4033303755054307</v>
      </c>
      <c r="L1935" s="9">
        <f>L1934+H1935</f>
        <v>937.75277952837769</v>
      </c>
      <c r="N1935" s="3">
        <v>937.75277952838201</v>
      </c>
      <c r="O1935" s="3">
        <v>2.40333037550544</v>
      </c>
    </row>
    <row r="1936" spans="1:15" x14ac:dyDescent="0.3">
      <c r="A1936">
        <v>10.0296200927054</v>
      </c>
      <c r="B1936">
        <v>5.1407706504161901</v>
      </c>
      <c r="D1936" s="3">
        <v>1.46301107767872</v>
      </c>
      <c r="E1936" s="3">
        <v>2.4001370885883899</v>
      </c>
      <c r="G1936" s="2">
        <f t="shared" si="60"/>
        <v>27.011999602527627</v>
      </c>
      <c r="H1936" s="9">
        <f t="shared" si="61"/>
        <v>2.9172959570729837</v>
      </c>
      <c r="L1936" s="9">
        <f>L1935+H1936</f>
        <v>940.67007548545064</v>
      </c>
      <c r="N1936" s="3">
        <v>940.67007548545496</v>
      </c>
      <c r="O1936" s="3">
        <v>2.9172959570730002</v>
      </c>
    </row>
    <row r="1937" spans="1:15" x14ac:dyDescent="0.3">
      <c r="A1937">
        <v>8.8845858463941898</v>
      </c>
      <c r="B1937">
        <v>4.2427985035045497</v>
      </c>
      <c r="D1937" s="3">
        <v>1.1026167160332201</v>
      </c>
      <c r="E1937" s="3">
        <v>2.76053145023389</v>
      </c>
      <c r="G1937" s="2">
        <f t="shared" si="60"/>
        <v>21.508671575195983</v>
      </c>
      <c r="H1937" s="9">
        <f t="shared" si="61"/>
        <v>2.3229365301211655</v>
      </c>
      <c r="L1937" s="9">
        <f>L1936+H1937</f>
        <v>942.99301201557182</v>
      </c>
      <c r="N1937" s="3">
        <v>942.99301201557603</v>
      </c>
      <c r="O1937" s="3">
        <v>2.32293653012117</v>
      </c>
    </row>
    <row r="1938" spans="1:15" x14ac:dyDescent="0.3">
      <c r="A1938">
        <v>3.7170976822609498</v>
      </c>
      <c r="B1938">
        <v>4.4385193451174496</v>
      </c>
      <c r="D1938" s="3">
        <v>0.531680159536293</v>
      </c>
      <c r="E1938" s="3">
        <v>3.33146800673082</v>
      </c>
      <c r="G1938" s="2">
        <f t="shared" si="60"/>
        <v>16.763092284231099</v>
      </c>
      <c r="H1938" s="9">
        <f t="shared" si="61"/>
        <v>1.8104139666969588</v>
      </c>
      <c r="L1938" s="9">
        <f>L1937+H1938</f>
        <v>944.80342598226878</v>
      </c>
      <c r="N1938" s="3">
        <v>944.80342598227298</v>
      </c>
      <c r="O1938" s="3">
        <v>1.8104139666969601</v>
      </c>
    </row>
    <row r="1939" spans="1:15" x14ac:dyDescent="0.3">
      <c r="A1939">
        <v>0.189251257627405</v>
      </c>
      <c r="B1939">
        <v>3.2546524735350899</v>
      </c>
      <c r="D1939" s="3">
        <v>0.19991667627243701</v>
      </c>
      <c r="E1939" s="3">
        <v>3.6632314899946801</v>
      </c>
      <c r="G1939" s="2">
        <f t="shared" si="60"/>
        <v>11.960379912448069</v>
      </c>
      <c r="H1939" s="9">
        <f t="shared" si="61"/>
        <v>1.2917210305443914</v>
      </c>
      <c r="L1939" s="9">
        <f>L1938+H1939</f>
        <v>946.09514701281319</v>
      </c>
      <c r="N1939" s="3">
        <v>946.09514701281705</v>
      </c>
      <c r="O1939" s="3">
        <v>1.29172103054439</v>
      </c>
    </row>
    <row r="1940" spans="1:15" x14ac:dyDescent="0.3">
      <c r="A1940">
        <v>-0.47516917228213001</v>
      </c>
      <c r="B1940">
        <v>-0.38007902307807301</v>
      </c>
      <c r="D1940" s="3">
        <v>0.19991667627243701</v>
      </c>
      <c r="E1940" s="3">
        <v>3.6632314899946801</v>
      </c>
      <c r="G1940" s="2">
        <f t="shared" si="60"/>
        <v>-1.4873116876157801</v>
      </c>
      <c r="H1940" s="9">
        <f t="shared" si="61"/>
        <v>-0.16062966226250425</v>
      </c>
      <c r="L1940" s="9">
        <f>L1939+H1940</f>
        <v>945.93451735055066</v>
      </c>
      <c r="N1940" s="3">
        <v>945.93451735055498</v>
      </c>
      <c r="O1940" s="3">
        <v>-0.160629662262504</v>
      </c>
    </row>
    <row r="1941" spans="1:15" x14ac:dyDescent="0.3">
      <c r="A1941">
        <v>-0.491039914168653</v>
      </c>
      <c r="B1941">
        <v>-0.479092624494104</v>
      </c>
      <c r="D1941" s="3">
        <v>0.19991667627243701</v>
      </c>
      <c r="E1941" s="3">
        <v>3.6632314899946801</v>
      </c>
      <c r="G1941" s="2">
        <f t="shared" si="60"/>
        <v>-1.853194256228698</v>
      </c>
      <c r="H1941" s="9">
        <f t="shared" si="61"/>
        <v>-0.20014497967269937</v>
      </c>
      <c r="L1941" s="9">
        <f>L1940+H1941</f>
        <v>945.73437237087796</v>
      </c>
      <c r="N1941" s="3">
        <v>945.73437237088206</v>
      </c>
      <c r="O1941" s="3">
        <v>-0.20014497967269901</v>
      </c>
    </row>
    <row r="1942" spans="1:15" x14ac:dyDescent="0.3">
      <c r="A1942">
        <v>-0.50089928207777101</v>
      </c>
      <c r="B1942">
        <v>-0.48896750005105299</v>
      </c>
      <c r="D1942" s="3">
        <v>0.19991667627243701</v>
      </c>
      <c r="E1942" s="3">
        <v>3.6632314899946801</v>
      </c>
      <c r="G1942" s="2">
        <f t="shared" si="60"/>
        <v>-1.8913392633912305</v>
      </c>
      <c r="H1942" s="9">
        <f t="shared" si="61"/>
        <v>-0.20426464044625287</v>
      </c>
      <c r="L1942" s="9">
        <f>L1941+H1942</f>
        <v>945.53010773043172</v>
      </c>
      <c r="N1942" s="3">
        <v>945.53010773043604</v>
      </c>
      <c r="O1942" s="3">
        <v>-0.204264640446253</v>
      </c>
    </row>
    <row r="1943" spans="1:15" x14ac:dyDescent="0.3">
      <c r="A1943">
        <v>-0.47658648407113902</v>
      </c>
      <c r="B1943">
        <v>-0.46461612524630802</v>
      </c>
      <c r="D1943" s="3">
        <v>0.19991667627243701</v>
      </c>
      <c r="E1943" s="3">
        <v>3.6632314899946801</v>
      </c>
      <c r="G1943" s="2">
        <f t="shared" si="60"/>
        <v>-1.7972740066134567</v>
      </c>
      <c r="H1943" s="9">
        <f t="shared" si="61"/>
        <v>-0.19410559271425334</v>
      </c>
      <c r="L1943" s="9">
        <f>L1942+H1943</f>
        <v>945.33600213771751</v>
      </c>
      <c r="N1943" s="3">
        <v>945.33600213772195</v>
      </c>
      <c r="O1943" s="3">
        <v>-0.19410559271425301</v>
      </c>
    </row>
    <row r="1944" spans="1:15" x14ac:dyDescent="0.3">
      <c r="A1944">
        <v>-0.44885103195548998</v>
      </c>
      <c r="B1944">
        <v>-0.43683523168128202</v>
      </c>
      <c r="D1944" s="3">
        <v>0.19991667627243701</v>
      </c>
      <c r="E1944" s="3">
        <v>3.6632314899946801</v>
      </c>
      <c r="G1944" s="2">
        <f t="shared" si="60"/>
        <v>-1.689961383083989</v>
      </c>
      <c r="H1944" s="9">
        <f t="shared" si="61"/>
        <v>-0.18251582937307079</v>
      </c>
      <c r="L1944" s="9">
        <f>L1943+H1944</f>
        <v>945.15348630834444</v>
      </c>
      <c r="N1944" s="3">
        <v>945.15348630834899</v>
      </c>
      <c r="O1944" s="3">
        <v>-0.18251582937307101</v>
      </c>
    </row>
    <row r="1945" spans="1:15" x14ac:dyDescent="0.3">
      <c r="A1945">
        <v>-0.45336757640083702</v>
      </c>
      <c r="B1945">
        <v>-0.44135928489766002</v>
      </c>
      <c r="D1945" s="3">
        <v>0.19991667627243701</v>
      </c>
      <c r="E1945" s="3">
        <v>3.6632314899946801</v>
      </c>
      <c r="G1945" s="2">
        <f t="shared" si="60"/>
        <v>-1.7074369698423872</v>
      </c>
      <c r="H1945" s="9">
        <f t="shared" si="61"/>
        <v>-0.18440319274297781</v>
      </c>
      <c r="L1945" s="9">
        <f>L1944+H1945</f>
        <v>944.96908311560151</v>
      </c>
      <c r="N1945" s="3">
        <v>944.96908311560605</v>
      </c>
      <c r="O1945" s="3">
        <v>-0.18440319274297801</v>
      </c>
    </row>
    <row r="1946" spans="1:15" x14ac:dyDescent="0.3">
      <c r="A1946">
        <v>-0.44885103195548998</v>
      </c>
      <c r="B1946">
        <v>-0.43683523168128202</v>
      </c>
      <c r="D1946" s="3">
        <v>0.19991667627243701</v>
      </c>
      <c r="E1946" s="3">
        <v>3.6632314899946801</v>
      </c>
      <c r="G1946" s="2">
        <f t="shared" si="60"/>
        <v>-1.689961383083989</v>
      </c>
      <c r="H1946" s="9">
        <f t="shared" si="61"/>
        <v>-0.18251582937307079</v>
      </c>
      <c r="L1946" s="9">
        <f>L1945+H1946</f>
        <v>944.78656728622843</v>
      </c>
      <c r="N1946" s="3">
        <v>944.78656728623298</v>
      </c>
      <c r="O1946" s="3">
        <v>-0.18251582937307101</v>
      </c>
    </row>
    <row r="1947" spans="1:15" x14ac:dyDescent="0.3">
      <c r="A1947">
        <v>-0.44665965567315702</v>
      </c>
      <c r="B1947">
        <v>-0.44665965567315702</v>
      </c>
      <c r="D1947" s="3">
        <v>0.19991667627243701</v>
      </c>
      <c r="E1947" s="3">
        <v>3.6632314899946801</v>
      </c>
      <c r="G1947" s="2">
        <f t="shared" si="60"/>
        <v>-1.7255124297592583</v>
      </c>
      <c r="H1947" s="9">
        <f t="shared" si="61"/>
        <v>-0.1863553424139999</v>
      </c>
      <c r="L1947" s="9">
        <f>L1946+H1947</f>
        <v>944.60021194381443</v>
      </c>
      <c r="N1947" s="3">
        <v>944.60021194381898</v>
      </c>
      <c r="O1947" s="3">
        <v>-0.18635534241400001</v>
      </c>
    </row>
    <row r="1948" spans="1:15" x14ac:dyDescent="0.3">
      <c r="A1948">
        <v>-0.45792605319542001</v>
      </c>
      <c r="B1948">
        <v>-0.44592529643790801</v>
      </c>
      <c r="D1948" s="3">
        <v>0.19991667627243701</v>
      </c>
      <c r="E1948" s="3">
        <v>3.6632314899946801</v>
      </c>
      <c r="G1948" s="2">
        <f t="shared" si="60"/>
        <v>-1.7250746426299408</v>
      </c>
      <c r="H1948" s="9">
        <f t="shared" si="61"/>
        <v>-0.18630806140403361</v>
      </c>
      <c r="L1948" s="9">
        <f>L1947+H1948</f>
        <v>944.41390388241041</v>
      </c>
      <c r="N1948" s="3">
        <v>944.41390388241496</v>
      </c>
      <c r="O1948" s="3">
        <v>-0.186308061404033</v>
      </c>
    </row>
    <row r="1949" spans="1:15" x14ac:dyDescent="0.3">
      <c r="A1949">
        <v>-0.41418619090384801</v>
      </c>
      <c r="B1949">
        <v>-0.40211125979693502</v>
      </c>
      <c r="D1949" s="3">
        <v>0.19991667627243701</v>
      </c>
      <c r="E1949" s="3">
        <v>3.6632314899946801</v>
      </c>
      <c r="G1949" s="2">
        <f t="shared" si="60"/>
        <v>-1.5558293560130025</v>
      </c>
      <c r="H1949" s="9">
        <f t="shared" si="61"/>
        <v>-0.16802957044940425</v>
      </c>
      <c r="L1949" s="9">
        <f>L1948+H1949</f>
        <v>944.24587431196096</v>
      </c>
      <c r="N1949" s="3">
        <v>944.24587431196505</v>
      </c>
      <c r="O1949" s="3">
        <v>-0.168029570449404</v>
      </c>
    </row>
    <row r="1950" spans="1:15" x14ac:dyDescent="0.3">
      <c r="A1950">
        <v>-0.41837983504274401</v>
      </c>
      <c r="B1950">
        <v>-0.40631220366101301</v>
      </c>
      <c r="D1950" s="3">
        <v>0.19991667627243701</v>
      </c>
      <c r="E1950" s="3">
        <v>3.6632314899946801</v>
      </c>
      <c r="G1950" s="2">
        <f t="shared" si="60"/>
        <v>-1.5720567652613104</v>
      </c>
      <c r="H1950" s="9">
        <f t="shared" si="61"/>
        <v>-0.16978213064822154</v>
      </c>
      <c r="L1950" s="9">
        <f>L1949+H1950</f>
        <v>944.07609218131279</v>
      </c>
      <c r="N1950" s="3">
        <v>944.07609218131699</v>
      </c>
      <c r="O1950" s="3">
        <v>-0.16978213064822101</v>
      </c>
    </row>
    <row r="1951" spans="1:15" x14ac:dyDescent="0.3">
      <c r="A1951">
        <v>-0.41418619090384801</v>
      </c>
      <c r="B1951">
        <v>-0.40211125979693502</v>
      </c>
      <c r="D1951" s="3">
        <v>0.19991667627243701</v>
      </c>
      <c r="E1951" s="3">
        <v>3.6632314899946801</v>
      </c>
      <c r="G1951" s="2">
        <f t="shared" si="60"/>
        <v>-1.5558293560130025</v>
      </c>
      <c r="H1951" s="9">
        <f t="shared" si="61"/>
        <v>-0.16802957044940425</v>
      </c>
      <c r="L1951" s="9">
        <f>L1950+H1951</f>
        <v>943.90806261086334</v>
      </c>
      <c r="N1951" s="3">
        <v>943.908062610868</v>
      </c>
      <c r="O1951" s="3">
        <v>-0.168029570449404</v>
      </c>
    </row>
    <row r="1952" spans="1:15" x14ac:dyDescent="0.3">
      <c r="A1952">
        <v>-0.45336757640083702</v>
      </c>
      <c r="B1952">
        <v>-0.44135928489766002</v>
      </c>
      <c r="D1952" s="3">
        <v>0.19991667627243701</v>
      </c>
      <c r="E1952" s="3">
        <v>3.6632314899946801</v>
      </c>
      <c r="G1952" s="2">
        <f t="shared" si="60"/>
        <v>-1.7074369698423872</v>
      </c>
      <c r="H1952" s="9">
        <f t="shared" si="61"/>
        <v>-0.18440319274297781</v>
      </c>
      <c r="L1952" s="9">
        <f>L1951+H1952</f>
        <v>943.72365941812041</v>
      </c>
      <c r="N1952" s="3">
        <v>943.72365941812495</v>
      </c>
      <c r="O1952" s="3">
        <v>-0.18440319274297801</v>
      </c>
    </row>
    <row r="1953" spans="1:15" x14ac:dyDescent="0.3">
      <c r="A1953">
        <v>-0.56957618347490702</v>
      </c>
      <c r="B1953">
        <v>-0.55774766996387704</v>
      </c>
      <c r="D1953" s="3">
        <v>0.19991667627243701</v>
      </c>
      <c r="E1953" s="3">
        <v>3.6632314899946801</v>
      </c>
      <c r="G1953" s="2">
        <f t="shared" si="60"/>
        <v>-2.1570266055670775</v>
      </c>
      <c r="H1953" s="9">
        <f t="shared" si="61"/>
        <v>-0.23295887340124435</v>
      </c>
      <c r="L1953" s="9">
        <f>L1952+H1953</f>
        <v>943.49070054471918</v>
      </c>
      <c r="N1953" s="3">
        <v>943.49070054472304</v>
      </c>
      <c r="O1953" s="3">
        <v>-0.23295887340124399</v>
      </c>
    </row>
    <row r="1954" spans="1:15" x14ac:dyDescent="0.3">
      <c r="A1954">
        <v>-0.29441658049708502</v>
      </c>
      <c r="B1954">
        <v>-0.212538989764782</v>
      </c>
      <c r="D1954" s="3">
        <v>0.52776719028614005</v>
      </c>
      <c r="E1954" s="3">
        <v>3.3353809759809701</v>
      </c>
      <c r="G1954" s="2">
        <f t="shared" si="60"/>
        <v>-0.86428191457826775</v>
      </c>
      <c r="H1954" s="9">
        <f t="shared" si="61"/>
        <v>-9.3342446774452914E-2</v>
      </c>
      <c r="L1954" s="9">
        <f>L1953+H1954</f>
        <v>943.39735809794468</v>
      </c>
      <c r="N1954" s="3">
        <v>943.397358097949</v>
      </c>
      <c r="O1954" s="3">
        <v>-9.3342446774453303E-2</v>
      </c>
    </row>
    <row r="1955" spans="1:15" x14ac:dyDescent="0.3">
      <c r="A1955">
        <v>0.38504683061671802</v>
      </c>
      <c r="B1955">
        <v>-0.31911279003137999</v>
      </c>
      <c r="D1955" s="3">
        <v>1.098958041787</v>
      </c>
      <c r="E1955" s="3">
        <v>2.7641901244801099</v>
      </c>
      <c r="G1955" s="2">
        <f t="shared" si="60"/>
        <v>-0.4589381118291963</v>
      </c>
      <c r="H1955" s="9">
        <f t="shared" si="61"/>
        <v>-4.9565316077553198E-2</v>
      </c>
      <c r="L1955" s="9">
        <f>L1954+H1955</f>
        <v>943.34779278186716</v>
      </c>
      <c r="N1955" s="3">
        <v>943.34779278187102</v>
      </c>
      <c r="O1955" s="3">
        <v>-4.9565316077553198E-2</v>
      </c>
    </row>
    <row r="1956" spans="1:15" x14ac:dyDescent="0.3">
      <c r="A1956">
        <v>5.9666502121153098</v>
      </c>
      <c r="B1956">
        <v>0.84669127748247996</v>
      </c>
      <c r="D1956" s="3">
        <v>1.45984722421834</v>
      </c>
      <c r="E1956" s="3">
        <v>2.4033009420487699</v>
      </c>
      <c r="G1956" s="2">
        <f t="shared" si="60"/>
        <v>10.745251694836425</v>
      </c>
      <c r="H1956" s="9">
        <f t="shared" si="61"/>
        <v>1.1604871830423338</v>
      </c>
      <c r="L1956" s="9">
        <f>L1955+H1956</f>
        <v>944.50827996490943</v>
      </c>
      <c r="N1956" s="3">
        <v>944.50827996491398</v>
      </c>
      <c r="O1956" s="3">
        <v>1.16048718304233</v>
      </c>
    </row>
    <row r="1957" spans="1:15" x14ac:dyDescent="0.3">
      <c r="A1957">
        <v>10.9181972707208</v>
      </c>
      <c r="B1957">
        <v>4.5110674023160398</v>
      </c>
      <c r="D1957" s="3">
        <v>1.6499966625501199</v>
      </c>
      <c r="E1957" s="3">
        <v>2.2131515037169902</v>
      </c>
      <c r="G1957" s="2">
        <f t="shared" si="60"/>
        <v>27.998664662557587</v>
      </c>
      <c r="H1957" s="9">
        <f t="shared" si="61"/>
        <v>3.0238557835562192</v>
      </c>
      <c r="L1957" s="9">
        <f>L1956+H1957</f>
        <v>947.53213574846563</v>
      </c>
      <c r="N1957" s="3">
        <v>947.53213574846995</v>
      </c>
      <c r="O1957" s="3">
        <v>3.0238557835562401</v>
      </c>
    </row>
    <row r="1958" spans="1:15" x14ac:dyDescent="0.3">
      <c r="A1958">
        <v>11.3954667571701</v>
      </c>
      <c r="B1958">
        <v>4.0956850340567899</v>
      </c>
      <c r="D1958" s="3">
        <v>1.7090471865874199</v>
      </c>
      <c r="E1958" s="3">
        <v>2.1541009796796899</v>
      </c>
      <c r="G1958" s="2">
        <f t="shared" si="60"/>
        <v>28.297909545513207</v>
      </c>
      <c r="H1958" s="9">
        <f t="shared" si="61"/>
        <v>3.0561742309154263</v>
      </c>
      <c r="L1958" s="9">
        <f>L1957+H1958</f>
        <v>950.58830997938105</v>
      </c>
      <c r="N1958" s="3">
        <v>950.58830997938503</v>
      </c>
      <c r="O1958" s="3">
        <v>3.05617423091544</v>
      </c>
    </row>
    <row r="1959" spans="1:15" x14ac:dyDescent="0.3">
      <c r="A1959">
        <v>11.4945692424999</v>
      </c>
      <c r="B1959">
        <v>4.3563918165481503</v>
      </c>
      <c r="D1959" s="3">
        <v>1.6499966625501199</v>
      </c>
      <c r="E1959" s="3">
        <v>2.2131515037169902</v>
      </c>
      <c r="G1959" s="2">
        <f t="shared" si="60"/>
        <v>28.607355987150022</v>
      </c>
      <c r="H1959" s="9">
        <f t="shared" si="61"/>
        <v>3.0895944466122023</v>
      </c>
      <c r="L1959" s="9">
        <f>L1958+H1959</f>
        <v>953.67790442599323</v>
      </c>
      <c r="N1959" s="3">
        <v>953.67790442599801</v>
      </c>
      <c r="O1959" s="3">
        <v>3.08959444661222</v>
      </c>
    </row>
    <row r="1960" spans="1:15" x14ac:dyDescent="0.3">
      <c r="A1960">
        <v>10.1061620832009</v>
      </c>
      <c r="B1960">
        <v>3.21152264603659</v>
      </c>
      <c r="D1960" s="3">
        <v>1.45984722421834</v>
      </c>
      <c r="E1960" s="3">
        <v>2.4033009420487699</v>
      </c>
      <c r="G1960" s="2">
        <f t="shared" si="60"/>
        <v>22.471708065292166</v>
      </c>
      <c r="H1960" s="9">
        <f t="shared" si="61"/>
        <v>2.426944471051554</v>
      </c>
      <c r="L1960" s="9">
        <f>L1959+H1960</f>
        <v>956.1048488970448</v>
      </c>
      <c r="N1960" s="3">
        <v>956.10484889704901</v>
      </c>
      <c r="O1960" s="3">
        <v>2.4269444710515602</v>
      </c>
    </row>
    <row r="1961" spans="1:15" x14ac:dyDescent="0.3">
      <c r="A1961">
        <v>10.164166874393899</v>
      </c>
      <c r="B1961">
        <v>5.2620930748703403</v>
      </c>
      <c r="D1961" s="3">
        <v>1.098958041787</v>
      </c>
      <c r="E1961" s="3">
        <v>2.7641901244801099</v>
      </c>
      <c r="G1961" s="2">
        <f t="shared" si="60"/>
        <v>25.715418636331982</v>
      </c>
      <c r="H1961" s="9">
        <f t="shared" si="61"/>
        <v>2.777265212723854</v>
      </c>
      <c r="L1961" s="9">
        <f>L1960+H1961</f>
        <v>958.88211410976862</v>
      </c>
      <c r="N1961" s="3">
        <v>958.88211410977306</v>
      </c>
      <c r="O1961" s="3">
        <v>2.7772652127238602</v>
      </c>
    </row>
    <row r="1962" spans="1:15" x14ac:dyDescent="0.3">
      <c r="A1962">
        <v>5.8718023823184096</v>
      </c>
      <c r="B1962">
        <v>6.8098213457206498</v>
      </c>
      <c r="D1962" s="3">
        <v>0.52776719028614005</v>
      </c>
      <c r="E1962" s="3">
        <v>3.3353809759809701</v>
      </c>
      <c r="G1962" s="2">
        <f t="shared" si="60"/>
        <v>25.812293211577433</v>
      </c>
      <c r="H1962" s="9">
        <f t="shared" si="61"/>
        <v>2.7877276668503628</v>
      </c>
      <c r="L1962" s="9">
        <f>L1961+H1962</f>
        <v>961.66984177661902</v>
      </c>
      <c r="N1962" s="3">
        <v>961.669841776623</v>
      </c>
      <c r="O1962" s="3">
        <v>2.7877276668503699</v>
      </c>
    </row>
    <row r="1963" spans="1:15" x14ac:dyDescent="0.3">
      <c r="A1963">
        <v>0.25451760719901301</v>
      </c>
      <c r="B1963">
        <v>3.9105733217081902</v>
      </c>
      <c r="D1963" s="3">
        <v>0.19991667627243701</v>
      </c>
      <c r="E1963" s="3">
        <v>3.6632314899946801</v>
      </c>
      <c r="G1963" s="2">
        <f t="shared" si="60"/>
        <v>14.37621765009858</v>
      </c>
      <c r="H1963" s="9">
        <f t="shared" si="61"/>
        <v>1.5526315062106466</v>
      </c>
      <c r="L1963" s="9">
        <f>L1962+H1963</f>
        <v>963.2224732828297</v>
      </c>
      <c r="N1963" s="3">
        <v>963.22247328283402</v>
      </c>
      <c r="O1963" s="3">
        <v>1.5526315062106399</v>
      </c>
    </row>
    <row r="1964" spans="1:15" x14ac:dyDescent="0.3">
      <c r="A1964">
        <v>-0.55080068593855602</v>
      </c>
      <c r="B1964">
        <v>-0.351842672517994</v>
      </c>
      <c r="D1964" s="3">
        <v>0.19991667639216601</v>
      </c>
      <c r="E1964" s="3">
        <v>3.6951965469661698</v>
      </c>
      <c r="G1964" s="2">
        <f t="shared" si="60"/>
        <v>-1.4102420710512016</v>
      </c>
      <c r="H1964" s="9">
        <f t="shared" si="61"/>
        <v>-0.15230614367352979</v>
      </c>
      <c r="L1964" s="9">
        <f>L1963+H1964</f>
        <v>963.07016713915618</v>
      </c>
      <c r="N1964" s="3">
        <v>963.07016713916096</v>
      </c>
      <c r="O1964" s="3">
        <v>-0.15230614367352999</v>
      </c>
    </row>
    <row r="1965" spans="1:15" x14ac:dyDescent="0.3">
      <c r="A1965">
        <v>-0.58088257896389695</v>
      </c>
      <c r="B1965">
        <v>-0.56904587723331301</v>
      </c>
      <c r="D1965" s="3">
        <v>0.19991667639216601</v>
      </c>
      <c r="E1965" s="3">
        <v>3.6951965469661698</v>
      </c>
      <c r="G1965" s="2">
        <f t="shared" si="60"/>
        <v>-2.2188644751784454</v>
      </c>
      <c r="H1965" s="9">
        <f t="shared" si="61"/>
        <v>-0.2396373633192721</v>
      </c>
      <c r="L1965" s="9">
        <f>L1964+H1965</f>
        <v>962.83052977583691</v>
      </c>
      <c r="N1965" s="3">
        <v>962.830529775841</v>
      </c>
      <c r="O1965" s="3">
        <v>-0.23963736331927199</v>
      </c>
    </row>
    <row r="1966" spans="1:15" x14ac:dyDescent="0.3">
      <c r="A1966">
        <v>-0.55299730235501099</v>
      </c>
      <c r="B1966">
        <v>-0.54112004759487098</v>
      </c>
      <c r="D1966" s="3">
        <v>0.19991667639216601</v>
      </c>
      <c r="E1966" s="3">
        <v>3.6951965469661698</v>
      </c>
      <c r="G1966" s="2">
        <f t="shared" si="60"/>
        <v>-2.1100983141073839</v>
      </c>
      <c r="H1966" s="9">
        <f t="shared" si="61"/>
        <v>-0.22789061792359744</v>
      </c>
      <c r="L1966" s="9">
        <f>L1965+H1966</f>
        <v>962.60263915791336</v>
      </c>
      <c r="N1966" s="3">
        <v>962.60263915791802</v>
      </c>
      <c r="O1966" s="3">
        <v>-0.22789061792359799</v>
      </c>
    </row>
    <row r="1967" spans="1:15" x14ac:dyDescent="0.3">
      <c r="A1967">
        <v>-0.54219361829358403</v>
      </c>
      <c r="B1967">
        <v>-0.53030031679838796</v>
      </c>
      <c r="D1967" s="3">
        <v>0.19991667639216601</v>
      </c>
      <c r="E1967" s="3">
        <v>3.6951965469661698</v>
      </c>
      <c r="G1967" s="2">
        <f t="shared" si="60"/>
        <v>-2.0679574456187653</v>
      </c>
      <c r="H1967" s="9">
        <f t="shared" si="61"/>
        <v>-0.22333940412682662</v>
      </c>
      <c r="L1967" s="9">
        <f>L1966+H1967</f>
        <v>962.37929975378654</v>
      </c>
      <c r="N1967" s="3">
        <v>962.37929975379097</v>
      </c>
      <c r="O1967" s="3">
        <v>-0.22333940412682701</v>
      </c>
    </row>
    <row r="1968" spans="1:15" x14ac:dyDescent="0.3">
      <c r="A1968">
        <v>-0.51603159862661296</v>
      </c>
      <c r="B1968">
        <v>-0.50409862100526603</v>
      </c>
      <c r="D1968" s="3">
        <v>0.19991667639216601</v>
      </c>
      <c r="E1968" s="3">
        <v>3.6951965469661698</v>
      </c>
      <c r="G1968" s="2">
        <f t="shared" si="60"/>
        <v>-1.9659068057798357</v>
      </c>
      <c r="H1968" s="9">
        <f t="shared" si="61"/>
        <v>-0.21231793502422225</v>
      </c>
      <c r="L1968" s="9">
        <f>L1967+H1968</f>
        <v>962.16698181876234</v>
      </c>
      <c r="N1968" s="3">
        <v>962.166981818767</v>
      </c>
      <c r="O1968" s="3">
        <v>-0.212317935024222</v>
      </c>
    </row>
    <row r="1969" spans="1:15" x14ac:dyDescent="0.3">
      <c r="A1969">
        <v>-0.47658648407101101</v>
      </c>
      <c r="B1969">
        <v>-0.464591349084021</v>
      </c>
      <c r="D1969" s="3">
        <v>0.19991667639216601</v>
      </c>
      <c r="E1969" s="3">
        <v>3.6951965469661698</v>
      </c>
      <c r="G1969" s="2">
        <f t="shared" si="60"/>
        <v>-1.8120339347945333</v>
      </c>
      <c r="H1969" s="9">
        <f t="shared" si="61"/>
        <v>-0.19569966495780958</v>
      </c>
      <c r="L1969" s="9">
        <f>L1968+H1969</f>
        <v>961.97128215380451</v>
      </c>
      <c r="N1969" s="3">
        <v>961.97128215380906</v>
      </c>
      <c r="O1969" s="3">
        <v>-0.19569966495780999</v>
      </c>
    </row>
    <row r="1970" spans="1:15" x14ac:dyDescent="0.3">
      <c r="A1970">
        <v>-0.46717023830009602</v>
      </c>
      <c r="B1970">
        <v>-0.45515982123600301</v>
      </c>
      <c r="D1970" s="3">
        <v>0.19991667639216601</v>
      </c>
      <c r="E1970" s="3">
        <v>3.6951965469661698</v>
      </c>
      <c r="G1970" s="2">
        <f t="shared" si="60"/>
        <v>-1.7753001210993089</v>
      </c>
      <c r="H1970" s="9">
        <f t="shared" si="61"/>
        <v>-0.19173241307872535</v>
      </c>
      <c r="L1970" s="9">
        <f>L1969+H1970</f>
        <v>961.77954974072577</v>
      </c>
      <c r="N1970" s="3">
        <v>961.77954974072998</v>
      </c>
      <c r="O1970" s="3">
        <v>-0.19173241307872499</v>
      </c>
    </row>
    <row r="1971" spans="1:15" x14ac:dyDescent="0.3">
      <c r="A1971">
        <v>-0.46020533776540001</v>
      </c>
      <c r="B1971">
        <v>-0.46020533776540001</v>
      </c>
      <c r="D1971" s="3">
        <v>0.19991667639216601</v>
      </c>
      <c r="E1971" s="3">
        <v>3.6951965469661698</v>
      </c>
      <c r="G1971" s="2">
        <f t="shared" si="60"/>
        <v>-1.7925518965900988</v>
      </c>
      <c r="H1971" s="9">
        <f t="shared" si="61"/>
        <v>-0.19359560483173063</v>
      </c>
      <c r="L1971" s="9">
        <f>L1970+H1971</f>
        <v>961.58595413589399</v>
      </c>
      <c r="N1971" s="3">
        <v>961.58595413589796</v>
      </c>
      <c r="O1971" s="3">
        <v>-0.19359560483173099</v>
      </c>
    </row>
    <row r="1972" spans="1:15" x14ac:dyDescent="0.3">
      <c r="A1972">
        <v>-0.42688495950681798</v>
      </c>
      <c r="B1972">
        <v>-0.41480706010061402</v>
      </c>
      <c r="D1972" s="3">
        <v>0.19991667639216601</v>
      </c>
      <c r="E1972" s="3">
        <v>3.6951965469661698</v>
      </c>
      <c r="G1972" s="2">
        <f t="shared" si="60"/>
        <v>-1.6181350384473849</v>
      </c>
      <c r="H1972" s="9">
        <f t="shared" si="61"/>
        <v>-0.17475858415231754</v>
      </c>
      <c r="L1972" s="9">
        <f>L1971+H1972</f>
        <v>961.41119555174168</v>
      </c>
      <c r="N1972" s="3">
        <v>961.411195551746</v>
      </c>
      <c r="O1972" s="3">
        <v>-0.17475858415231799</v>
      </c>
    </row>
    <row r="1973" spans="1:15" x14ac:dyDescent="0.3">
      <c r="A1973">
        <v>-0.405915069823226</v>
      </c>
      <c r="B1973">
        <v>-0.39380059686117802</v>
      </c>
      <c r="D1973" s="3">
        <v>0.19991667639216601</v>
      </c>
      <c r="E1973" s="3">
        <v>3.6951965469661698</v>
      </c>
      <c r="G1973" s="2">
        <f t="shared" si="60"/>
        <v>-1.5363197973711951</v>
      </c>
      <c r="H1973" s="9">
        <f t="shared" si="61"/>
        <v>-0.16592253811608906</v>
      </c>
      <c r="L1973" s="9">
        <f>L1972+H1973</f>
        <v>961.24527301362559</v>
      </c>
      <c r="N1973" s="3">
        <v>961.24527301363003</v>
      </c>
      <c r="O1973" s="3">
        <v>-0.16592253811608901</v>
      </c>
    </row>
    <row r="1974" spans="1:15" x14ac:dyDescent="0.3">
      <c r="A1974">
        <v>-0.38982831232117798</v>
      </c>
      <c r="B1974">
        <v>-0.37768505510617101</v>
      </c>
      <c r="D1974" s="3">
        <v>0.19991667639216601</v>
      </c>
      <c r="E1974" s="3">
        <v>3.6951965469661698</v>
      </c>
      <c r="G1974" s="2">
        <f t="shared" si="60"/>
        <v>-1.4735536920318679</v>
      </c>
      <c r="H1974" s="9">
        <f t="shared" si="61"/>
        <v>-0.15914379873944173</v>
      </c>
      <c r="L1974" s="9">
        <f>L1973+H1974</f>
        <v>961.08612921488611</v>
      </c>
      <c r="N1974" s="3">
        <v>961.08612921488998</v>
      </c>
      <c r="O1974" s="3">
        <v>-0.15914379873944201</v>
      </c>
    </row>
    <row r="1975" spans="1:15" x14ac:dyDescent="0.3">
      <c r="A1975">
        <v>-0.37054746373418002</v>
      </c>
      <c r="B1975">
        <v>-0.35836882183568802</v>
      </c>
      <c r="D1975" s="3">
        <v>0.19991667639216601</v>
      </c>
      <c r="E1975" s="3">
        <v>3.6951965469661698</v>
      </c>
      <c r="G1975" s="2">
        <f t="shared" si="60"/>
        <v>-1.3983218503828527</v>
      </c>
      <c r="H1975" s="9">
        <f t="shared" si="61"/>
        <v>-0.15101875984134808</v>
      </c>
      <c r="L1975" s="9">
        <f>L1974+H1975</f>
        <v>960.93511045504476</v>
      </c>
      <c r="N1975" s="3">
        <v>960.93511045504897</v>
      </c>
      <c r="O1975" s="3">
        <v>-0.15101875984134799</v>
      </c>
    </row>
    <row r="1976" spans="1:15" x14ac:dyDescent="0.3">
      <c r="A1976">
        <v>-0.36679851054475099</v>
      </c>
      <c r="B1976">
        <v>-0.35461287131392499</v>
      </c>
      <c r="D1976" s="3">
        <v>0.19991667639216601</v>
      </c>
      <c r="E1976" s="3">
        <v>3.6951965469661698</v>
      </c>
      <c r="G1976" s="2">
        <f t="shared" si="60"/>
        <v>-1.3836933967226779</v>
      </c>
      <c r="H1976" s="9">
        <f t="shared" si="61"/>
        <v>-0.14943888684604922</v>
      </c>
      <c r="L1976" s="9">
        <f>L1975+H1976</f>
        <v>960.78567156819872</v>
      </c>
      <c r="N1976" s="3">
        <v>960.78567156820304</v>
      </c>
      <c r="O1976" s="3">
        <v>-0.149438886846049</v>
      </c>
    </row>
    <row r="1977" spans="1:15" x14ac:dyDescent="0.3">
      <c r="A1977">
        <v>-0.35214993603589301</v>
      </c>
      <c r="B1977">
        <v>-0.33993657332282901</v>
      </c>
      <c r="D1977" s="3">
        <v>0.19991667639216601</v>
      </c>
      <c r="E1977" s="3">
        <v>3.6951965469661698</v>
      </c>
      <c r="G1977" s="2">
        <f t="shared" si="60"/>
        <v>-1.3265330967340394</v>
      </c>
      <c r="H1977" s="9">
        <f t="shared" si="61"/>
        <v>-0.14326557444727625</v>
      </c>
      <c r="L1977" s="9">
        <f>L1976+H1977</f>
        <v>960.64240599375148</v>
      </c>
      <c r="N1977" s="3">
        <v>960.64240599375603</v>
      </c>
      <c r="O1977" s="3">
        <v>-0.143265574447276</v>
      </c>
    </row>
    <row r="1978" spans="1:15" x14ac:dyDescent="0.3">
      <c r="A1978">
        <v>-8.9015533618244103E-2</v>
      </c>
      <c r="B1978">
        <v>-1.9879714428583699E-2</v>
      </c>
      <c r="D1978" s="3">
        <v>0.52420841750368596</v>
      </c>
      <c r="E1978" s="3">
        <v>3.37090480585465</v>
      </c>
      <c r="G1978" s="2">
        <f t="shared" si="60"/>
        <v>-0.11367531691759672</v>
      </c>
      <c r="H1978" s="9">
        <f t="shared" si="61"/>
        <v>-1.2276934227100446E-2</v>
      </c>
      <c r="L1978" s="9">
        <f>L1977+H1978</f>
        <v>960.63012905952439</v>
      </c>
      <c r="N1978" s="3">
        <v>960.63012905952905</v>
      </c>
      <c r="O1978" s="3">
        <v>-1.2276934227100401E-2</v>
      </c>
    </row>
    <row r="1979" spans="1:15" x14ac:dyDescent="0.3">
      <c r="A1979">
        <v>4.9184791029554198</v>
      </c>
      <c r="B1979">
        <v>1.6655669918296601</v>
      </c>
      <c r="D1979" s="3">
        <v>1.0966487229284201</v>
      </c>
      <c r="E1979" s="3">
        <v>2.79846450042991</v>
      </c>
      <c r="G1979" s="2">
        <f t="shared" si="60"/>
        <v>10.05487392672932</v>
      </c>
      <c r="H1979" s="9">
        <f t="shared" si="61"/>
        <v>1.0859263840867666</v>
      </c>
      <c r="L1979" s="9">
        <f>L1978+H1979</f>
        <v>961.71605544361114</v>
      </c>
      <c r="N1979" s="3">
        <v>961.71605544361501</v>
      </c>
      <c r="O1979" s="3">
        <v>1.0859263840867699</v>
      </c>
    </row>
    <row r="1980" spans="1:15" x14ac:dyDescent="0.3">
      <c r="A1980">
        <v>6.6507470293584996</v>
      </c>
      <c r="B1980">
        <v>2.1376204137038699</v>
      </c>
      <c r="D1980" s="3">
        <v>1.4597773935782601</v>
      </c>
      <c r="E1980" s="3">
        <v>2.4353358297800698</v>
      </c>
      <c r="G1980" s="2">
        <f t="shared" si="60"/>
        <v>14.914433747827637</v>
      </c>
      <c r="H1980" s="9">
        <f t="shared" si="61"/>
        <v>1.6107588447653847</v>
      </c>
      <c r="L1980" s="9">
        <f>L1979+H1980</f>
        <v>963.32681428837657</v>
      </c>
      <c r="N1980" s="3">
        <v>963.326814288381</v>
      </c>
      <c r="O1980" s="3">
        <v>1.61075884476539</v>
      </c>
    </row>
    <row r="1981" spans="1:15" x14ac:dyDescent="0.3">
      <c r="A1981">
        <v>7.60448225329064</v>
      </c>
      <c r="B1981">
        <v>3.2613849143608098</v>
      </c>
      <c r="D1981" s="3">
        <v>1.6514976431292001</v>
      </c>
      <c r="E1981" s="3">
        <v>2.2436155802291302</v>
      </c>
      <c r="G1981" s="2">
        <f t="shared" si="60"/>
        <v>19.876078525511481</v>
      </c>
      <c r="H1981" s="9">
        <f t="shared" si="61"/>
        <v>2.1466164807552395</v>
      </c>
      <c r="L1981" s="9">
        <f>L1980+H1981</f>
        <v>965.47343076913182</v>
      </c>
      <c r="N1981" s="3">
        <v>965.47343076913603</v>
      </c>
      <c r="O1981" s="3">
        <v>2.1466164807552399</v>
      </c>
    </row>
    <row r="1982" spans="1:15" x14ac:dyDescent="0.3">
      <c r="A1982">
        <v>8.0032601221930904</v>
      </c>
      <c r="B1982">
        <v>4.3544001767074798</v>
      </c>
      <c r="D1982" s="3">
        <v>1.7110843722395499</v>
      </c>
      <c r="E1982" s="3">
        <v>2.18402885111878</v>
      </c>
      <c r="G1982" s="2">
        <f t="shared" si="60"/>
        <v>23.204388937298436</v>
      </c>
      <c r="H1982" s="9">
        <f t="shared" si="61"/>
        <v>2.5060740052282307</v>
      </c>
      <c r="L1982" s="9">
        <f>L1981+H1982</f>
        <v>967.97950477436007</v>
      </c>
      <c r="N1982" s="3">
        <v>967.97950477436405</v>
      </c>
      <c r="O1982" s="3">
        <v>2.50607400522824</v>
      </c>
    </row>
    <row r="1983" spans="1:15" x14ac:dyDescent="0.3">
      <c r="A1983">
        <v>8.0035046603696802</v>
      </c>
      <c r="B1983">
        <v>4.3758250540978798</v>
      </c>
      <c r="D1983" s="3">
        <v>1.6514976431292001</v>
      </c>
      <c r="E1983" s="3">
        <v>2.2436155802291302</v>
      </c>
      <c r="G1983" s="2">
        <f t="shared" si="60"/>
        <v>23.035438351105075</v>
      </c>
      <c r="H1983" s="9">
        <f t="shared" si="61"/>
        <v>2.4878273419193482</v>
      </c>
      <c r="L1983" s="9">
        <f>L1982+H1983</f>
        <v>970.46733211627941</v>
      </c>
      <c r="N1983" s="3">
        <v>970.46733211628396</v>
      </c>
      <c r="O1983" s="3">
        <v>2.48782734191935</v>
      </c>
    </row>
    <row r="1984" spans="1:15" x14ac:dyDescent="0.3">
      <c r="A1984">
        <v>7.3014409379628296</v>
      </c>
      <c r="B1984">
        <v>2.99953434223195</v>
      </c>
      <c r="D1984" s="3">
        <v>1.4597773935782601</v>
      </c>
      <c r="E1984" s="3">
        <v>2.4353358297800698</v>
      </c>
      <c r="G1984" s="2">
        <f t="shared" si="60"/>
        <v>17.96335187807825</v>
      </c>
      <c r="H1984" s="9">
        <f t="shared" si="61"/>
        <v>1.9400420028324508</v>
      </c>
      <c r="L1984" s="9">
        <f>L1983+H1984</f>
        <v>972.40737411911186</v>
      </c>
      <c r="N1984" s="3">
        <v>972.40737411911596</v>
      </c>
      <c r="O1984" s="3">
        <v>1.9400420028324501</v>
      </c>
    </row>
    <row r="1985" spans="1:15" x14ac:dyDescent="0.3">
      <c r="A1985">
        <v>4.5907040199161298</v>
      </c>
      <c r="B1985">
        <v>1.5604111667252401</v>
      </c>
      <c r="D1985" s="3">
        <v>1.0966487229284201</v>
      </c>
      <c r="E1985" s="3">
        <v>2.79846450042991</v>
      </c>
      <c r="G1985" s="2">
        <f t="shared" si="60"/>
        <v>9.4011449569383885</v>
      </c>
      <c r="H1985" s="9">
        <f t="shared" si="61"/>
        <v>1.0153236553493459</v>
      </c>
      <c r="L1985" s="9">
        <f>L1984+H1985</f>
        <v>973.4226977744612</v>
      </c>
      <c r="N1985" s="3">
        <v>973.42269777446597</v>
      </c>
      <c r="O1985" s="3">
        <v>1.0153236553493501</v>
      </c>
    </row>
    <row r="1986" spans="1:15" x14ac:dyDescent="0.3">
      <c r="A1986">
        <v>2.98474026519771</v>
      </c>
      <c r="B1986">
        <v>3.5945567457632501</v>
      </c>
      <c r="D1986" s="3">
        <v>0.52420841750368596</v>
      </c>
      <c r="E1986" s="3">
        <v>3.37090480585465</v>
      </c>
      <c r="G1986" s="2">
        <f t="shared" si="60"/>
        <v>13.681534580289416</v>
      </c>
      <c r="H1986" s="9">
        <f t="shared" si="61"/>
        <v>1.477605734671257</v>
      </c>
      <c r="L1986" s="9">
        <f>L1985+H1986</f>
        <v>974.90030350913241</v>
      </c>
      <c r="N1986" s="3">
        <v>974.90030350913696</v>
      </c>
      <c r="O1986" s="3">
        <v>1.4776057346712499</v>
      </c>
    </row>
    <row r="1987" spans="1:15" x14ac:dyDescent="0.3">
      <c r="A1987">
        <v>0.24084998033090699</v>
      </c>
      <c r="B1987">
        <v>2.7018590005324898</v>
      </c>
      <c r="D1987" s="3">
        <v>0.19991667639216601</v>
      </c>
      <c r="E1987" s="3">
        <v>3.6951965469661698</v>
      </c>
      <c r="G1987" s="2">
        <f t="shared" ref="G1987:G2041" si="62">A1987*D1987+B1987*E1987</f>
        <v>10.032049976733996</v>
      </c>
      <c r="H1987" s="9">
        <f t="shared" ref="H1987:H2041" si="63">G1987*3600*30*10^-6</f>
        <v>1.0834613974872715</v>
      </c>
      <c r="L1987" s="9">
        <f>L1986+H1987</f>
        <v>975.98376490661974</v>
      </c>
      <c r="N1987" s="3">
        <v>975.98376490662395</v>
      </c>
      <c r="O1987" s="3">
        <v>1.08346139748727</v>
      </c>
    </row>
    <row r="1988" spans="1:15" x14ac:dyDescent="0.3">
      <c r="A1988">
        <v>-0.23073469365077301</v>
      </c>
      <c r="B1988">
        <v>0.275497273072983</v>
      </c>
      <c r="D1988" s="3">
        <v>0.19991667639216601</v>
      </c>
      <c r="E1988" s="3">
        <v>3.6951965469661698</v>
      </c>
      <c r="G1988" s="2">
        <f t="shared" si="62"/>
        <v>0.97188885907485556</v>
      </c>
      <c r="H1988" s="9">
        <f t="shared" si="63"/>
        <v>0.1049639967800844</v>
      </c>
      <c r="L1988" s="9">
        <f>L1987+H1988</f>
        <v>976.08872890339978</v>
      </c>
      <c r="N1988" s="3">
        <v>976.08872890340399</v>
      </c>
      <c r="O1988" s="3">
        <v>0.104963996780084</v>
      </c>
    </row>
    <row r="1989" spans="1:15" x14ac:dyDescent="0.3">
      <c r="A1989">
        <v>-0.32780644475099102</v>
      </c>
      <c r="B1989">
        <v>-0.31554559110417901</v>
      </c>
      <c r="D1989" s="3">
        <v>0.19991667639216601</v>
      </c>
      <c r="E1989" s="3">
        <v>3.6951965469661698</v>
      </c>
      <c r="G1989" s="2">
        <f t="shared" si="62"/>
        <v>-1.2315369535931115</v>
      </c>
      <c r="H1989" s="9">
        <f t="shared" si="63"/>
        <v>-0.13300599098805604</v>
      </c>
      <c r="L1989" s="9">
        <f>L1988+H1989</f>
        <v>975.95572291241172</v>
      </c>
      <c r="N1989" s="3">
        <v>975.95572291241604</v>
      </c>
      <c r="O1989" s="3">
        <v>-0.13300599098805599</v>
      </c>
    </row>
    <row r="1990" spans="1:15" x14ac:dyDescent="0.3">
      <c r="A1990">
        <v>-0.31137904292878599</v>
      </c>
      <c r="B1990">
        <v>-0.29908506707832599</v>
      </c>
      <c r="D1990" s="3">
        <v>0.19991667639216601</v>
      </c>
      <c r="E1990" s="3">
        <v>3.6951965469661698</v>
      </c>
      <c r="G1990" s="2">
        <f t="shared" si="62"/>
        <v>-1.1674279704774719</v>
      </c>
      <c r="H1990" s="9">
        <f t="shared" si="63"/>
        <v>-0.12608222081156695</v>
      </c>
      <c r="L1990" s="9">
        <f>L1989+H1990</f>
        <v>975.82964069160016</v>
      </c>
      <c r="N1990" s="3">
        <v>975.82964069160403</v>
      </c>
      <c r="O1990" s="3">
        <v>-0.126082220811567</v>
      </c>
    </row>
    <row r="1991" spans="1:15" x14ac:dyDescent="0.3">
      <c r="A1991">
        <v>-0.29805043463592101</v>
      </c>
      <c r="B1991">
        <v>-0.29805043463592101</v>
      </c>
      <c r="D1991" s="3">
        <v>0.19991667639216601</v>
      </c>
      <c r="E1991" s="3">
        <v>3.6951965469661698</v>
      </c>
      <c r="G1991" s="2">
        <f t="shared" si="62"/>
        <v>-1.1609401891780753</v>
      </c>
      <c r="H1991" s="9">
        <f t="shared" si="63"/>
        <v>-0.12538154043123215</v>
      </c>
      <c r="L1991" s="9">
        <f>L1990+H1991</f>
        <v>975.70425915116891</v>
      </c>
      <c r="N1991" s="3">
        <v>975.70425915117301</v>
      </c>
      <c r="O1991" s="3">
        <v>-0.12538154043123201</v>
      </c>
    </row>
    <row r="1992" spans="1:15" x14ac:dyDescent="0.3">
      <c r="A1992">
        <v>-0.31051791562615</v>
      </c>
      <c r="B1992">
        <v>-0.31051791562615</v>
      </c>
      <c r="D1992" s="3">
        <v>0.19991667639216601</v>
      </c>
      <c r="E1992" s="3">
        <v>3.6951965469661698</v>
      </c>
      <c r="G1992" s="2">
        <f t="shared" si="62"/>
        <v>-1.2095024392450848</v>
      </c>
      <c r="H1992" s="9">
        <f t="shared" si="63"/>
        <v>-0.13062626343846917</v>
      </c>
      <c r="L1992" s="9">
        <f>L1991+H1992</f>
        <v>975.57363288773047</v>
      </c>
      <c r="N1992" s="3">
        <v>975.57363288773502</v>
      </c>
      <c r="O1992" s="3">
        <v>-0.130626263438469</v>
      </c>
    </row>
    <row r="1993" spans="1:15" x14ac:dyDescent="0.3">
      <c r="A1993">
        <v>-0.30422481586106198</v>
      </c>
      <c r="B1993">
        <v>-0.30422481586106198</v>
      </c>
      <c r="D1993" s="3">
        <v>0.19991667639216601</v>
      </c>
      <c r="E1993" s="3">
        <v>3.6951965469661698</v>
      </c>
      <c r="G1993" s="2">
        <f t="shared" si="62"/>
        <v>-1.1849901031341774</v>
      </c>
      <c r="H1993" s="9">
        <f t="shared" si="63"/>
        <v>-0.12797893113849115</v>
      </c>
      <c r="L1993" s="9">
        <f>L1992+H1993</f>
        <v>975.44565395659197</v>
      </c>
      <c r="N1993" s="3">
        <v>975.44565395659595</v>
      </c>
      <c r="O1993" s="3">
        <v>-0.12797893113849099</v>
      </c>
    </row>
    <row r="1994" spans="1:15" x14ac:dyDescent="0.3">
      <c r="A1994">
        <v>-0.26888811868152002</v>
      </c>
      <c r="B1994">
        <v>-0.26888811868152002</v>
      </c>
      <c r="D1994" s="3">
        <v>0.19991667639216601</v>
      </c>
      <c r="E1994" s="3">
        <v>3.6951965469661698</v>
      </c>
      <c r="G1994" s="2">
        <f t="shared" si="62"/>
        <v>-1.0473496666803341</v>
      </c>
      <c r="H1994" s="9">
        <f t="shared" si="63"/>
        <v>-0.11311376400147609</v>
      </c>
      <c r="L1994" s="9">
        <f>L1993+H1994</f>
        <v>975.3325401925905</v>
      </c>
      <c r="N1994" s="3">
        <v>975.33254019259505</v>
      </c>
      <c r="O1994" s="3">
        <v>-0.11311376400147601</v>
      </c>
    </row>
    <row r="1995" spans="1:15" x14ac:dyDescent="0.3">
      <c r="A1995">
        <v>-0.277345468965492</v>
      </c>
      <c r="B1995">
        <v>-0.277345468965492</v>
      </c>
      <c r="D1995" s="3">
        <v>0.19991667639216601</v>
      </c>
      <c r="E1995" s="3">
        <v>3.6951965469661698</v>
      </c>
      <c r="G1995" s="2">
        <f t="shared" si="62"/>
        <v>-1.0802920036060069</v>
      </c>
      <c r="H1995" s="9">
        <f t="shared" si="63"/>
        <v>-0.11667153638944873</v>
      </c>
      <c r="L1995" s="9">
        <f>L1994+H1995</f>
        <v>975.215868656201</v>
      </c>
      <c r="N1995" s="3">
        <v>975.21586865620498</v>
      </c>
      <c r="O1995" s="3">
        <v>-0.11667153638944899</v>
      </c>
    </row>
    <row r="1996" spans="1:15" x14ac:dyDescent="0.3">
      <c r="A1996">
        <v>-0.28604959473078101</v>
      </c>
      <c r="B1996">
        <v>-0.28604959473078101</v>
      </c>
      <c r="D1996" s="3">
        <v>0.19991667639216601</v>
      </c>
      <c r="E1996" s="3">
        <v>3.6951965469661698</v>
      </c>
      <c r="G1996" s="2">
        <f t="shared" si="62"/>
        <v>-1.1141955589721582</v>
      </c>
      <c r="H1996" s="9">
        <f t="shared" si="63"/>
        <v>-0.12033312036899307</v>
      </c>
      <c r="L1996" s="9">
        <f>L1995+H1996</f>
        <v>975.09553553583203</v>
      </c>
      <c r="N1996" s="3">
        <v>975.09553553583601</v>
      </c>
      <c r="O1996" s="3">
        <v>-0.120333120368993</v>
      </c>
    </row>
    <row r="1997" spans="1:15" x14ac:dyDescent="0.3">
      <c r="A1997">
        <v>-0.28312039459622801</v>
      </c>
      <c r="B1997">
        <v>-0.28312039459622801</v>
      </c>
      <c r="D1997" s="3">
        <v>0.19991667639216601</v>
      </c>
      <c r="E1997" s="3">
        <v>3.6951965469661698</v>
      </c>
      <c r="G1997" s="2">
        <f t="shared" si="62"/>
        <v>-1.1027859927941976</v>
      </c>
      <c r="H1997" s="9">
        <f t="shared" si="63"/>
        <v>-0.11910088722177334</v>
      </c>
      <c r="L1997" s="9">
        <f>L1996+H1997</f>
        <v>974.97643464861028</v>
      </c>
      <c r="N1997" s="3">
        <v>974.97643464861505</v>
      </c>
      <c r="O1997" s="3">
        <v>-0.11910088722177301</v>
      </c>
    </row>
    <row r="1998" spans="1:15" x14ac:dyDescent="0.3">
      <c r="A1998">
        <v>-0.27168021807667903</v>
      </c>
      <c r="B1998">
        <v>-0.27168021807667903</v>
      </c>
      <c r="D1998" s="3">
        <v>0.19991667639216601</v>
      </c>
      <c r="E1998" s="3">
        <v>3.6951965469661698</v>
      </c>
      <c r="G1998" s="2">
        <f t="shared" si="62"/>
        <v>-1.0582252099553489</v>
      </c>
      <c r="H1998" s="9">
        <f t="shared" si="63"/>
        <v>-0.11428832267517768</v>
      </c>
      <c r="L1998" s="9">
        <f>L1997+H1998</f>
        <v>974.8621463259351</v>
      </c>
      <c r="N1998" s="3">
        <v>974.86214632593897</v>
      </c>
      <c r="O1998" s="3">
        <v>-0.11428832267517799</v>
      </c>
    </row>
    <row r="1999" spans="1:15" x14ac:dyDescent="0.3">
      <c r="A1999">
        <v>-0.26338378489705699</v>
      </c>
      <c r="B1999">
        <v>-0.26338378489705699</v>
      </c>
      <c r="D1999" s="3">
        <v>0.19991667639216601</v>
      </c>
      <c r="E1999" s="3">
        <v>3.6951965469661698</v>
      </c>
      <c r="G1999" s="2">
        <f t="shared" si="62"/>
        <v>-1.0259096633706943</v>
      </c>
      <c r="H1999" s="9">
        <f t="shared" si="63"/>
        <v>-0.11079824364403498</v>
      </c>
      <c r="L1999" s="9">
        <f>L1998+H1999</f>
        <v>974.75134808229109</v>
      </c>
      <c r="N1999" s="3">
        <v>974.75134808229495</v>
      </c>
      <c r="O1999" s="3">
        <v>-0.110798243644035</v>
      </c>
    </row>
    <row r="2000" spans="1:15" x14ac:dyDescent="0.3">
      <c r="A2000">
        <v>-0.266122719457558</v>
      </c>
      <c r="B2000">
        <v>-0.266122719457558</v>
      </c>
      <c r="D2000" s="3">
        <v>0.19991667639216601</v>
      </c>
      <c r="E2000" s="3">
        <v>3.6951965469661698</v>
      </c>
      <c r="G2000" s="2">
        <f t="shared" si="62"/>
        <v>-1.036578123595215</v>
      </c>
      <c r="H2000" s="9">
        <f t="shared" si="63"/>
        <v>-0.11195043734828321</v>
      </c>
      <c r="L2000" s="9">
        <f>L1999+H2000</f>
        <v>974.63939764494285</v>
      </c>
      <c r="N2000" s="3">
        <v>974.63939764494705</v>
      </c>
      <c r="O2000" s="3">
        <v>-0.111950437348283</v>
      </c>
    </row>
    <row r="2001" spans="1:15" x14ac:dyDescent="0.3">
      <c r="A2001">
        <v>-0.266539206895408</v>
      </c>
      <c r="B2001">
        <v>-0.25414986372173398</v>
      </c>
      <c r="D2001" s="3">
        <v>0.19991667639216601</v>
      </c>
      <c r="E2001" s="3">
        <v>3.6951965469661698</v>
      </c>
      <c r="G2001" s="2">
        <f t="shared" si="62"/>
        <v>-0.99241933120720793</v>
      </c>
      <c r="H2001" s="9">
        <f t="shared" si="63"/>
        <v>-0.10718128777037846</v>
      </c>
      <c r="L2001" s="9">
        <f>L2000+H2001</f>
        <v>974.5322163571725</v>
      </c>
      <c r="N2001" s="3">
        <v>974.53221635717705</v>
      </c>
      <c r="O2001" s="3">
        <v>-0.107181287770378</v>
      </c>
    </row>
    <row r="2002" spans="1:15" x14ac:dyDescent="0.3">
      <c r="A2002">
        <v>-0.17440453031328301</v>
      </c>
      <c r="B2002">
        <v>-0.14653754647480999</v>
      </c>
      <c r="D2002" s="3">
        <v>0.52096526899082796</v>
      </c>
      <c r="E2002" s="3">
        <v>3.3741479543675101</v>
      </c>
      <c r="G2002" s="2">
        <f t="shared" si="62"/>
        <v>-0.58529806572389254</v>
      </c>
      <c r="H2002" s="9">
        <f t="shared" si="63"/>
        <v>-6.3212191098180381E-2</v>
      </c>
      <c r="L2002" s="9">
        <f>L2001+H2002</f>
        <v>974.46900416607434</v>
      </c>
      <c r="N2002" s="3">
        <v>974.469004166079</v>
      </c>
      <c r="O2002" s="3">
        <v>-6.3212191098180506E-2</v>
      </c>
    </row>
    <row r="2003" spans="1:15" x14ac:dyDescent="0.3">
      <c r="A2003">
        <v>1.4790048825163999</v>
      </c>
      <c r="B2003">
        <v>0.24016548644963401</v>
      </c>
      <c r="D2003" s="3">
        <v>1.09359658443496</v>
      </c>
      <c r="E2003" s="3">
        <v>2.8015166389233799</v>
      </c>
      <c r="G2003" s="2">
        <f t="shared" si="62"/>
        <v>2.2902622942663413</v>
      </c>
      <c r="H2003" s="9">
        <f t="shared" si="63"/>
        <v>0.24734832778076482</v>
      </c>
      <c r="L2003" s="9">
        <f>L2002+H2003</f>
        <v>974.71635249385508</v>
      </c>
      <c r="N2003" s="3">
        <v>974.71635249385895</v>
      </c>
      <c r="O2003" s="3">
        <v>0.24734832778076599</v>
      </c>
    </row>
    <row r="2004" spans="1:15" x14ac:dyDescent="0.3">
      <c r="A2004">
        <v>3.4820558915214801</v>
      </c>
      <c r="B2004">
        <v>0.57923434032791699</v>
      </c>
      <c r="D2004" s="3">
        <v>1.4571285878606099</v>
      </c>
      <c r="E2004" s="3">
        <v>2.4379846354977199</v>
      </c>
      <c r="G2004" s="2">
        <f t="shared" si="62"/>
        <v>6.4859676061365308</v>
      </c>
      <c r="H2004" s="9">
        <f t="shared" si="63"/>
        <v>0.70048450146274532</v>
      </c>
      <c r="L2004" s="9">
        <f>L2003+H2004</f>
        <v>975.41683699531779</v>
      </c>
      <c r="N2004" s="3">
        <v>975.416836995322</v>
      </c>
      <c r="O2004" s="3">
        <v>0.70048450146274699</v>
      </c>
    </row>
    <row r="2005" spans="1:15" x14ac:dyDescent="0.3">
      <c r="A2005">
        <v>3.7011152156325702</v>
      </c>
      <c r="B2005">
        <v>0.55704727635020101</v>
      </c>
      <c r="D2005" s="3">
        <v>1.6491011972459699</v>
      </c>
      <c r="E2005" s="3">
        <v>2.2460120261123602</v>
      </c>
      <c r="G2005" s="2">
        <f t="shared" si="62"/>
        <v>7.3546484150406339</v>
      </c>
      <c r="H2005" s="9">
        <f t="shared" si="63"/>
        <v>0.79430202882438838</v>
      </c>
      <c r="L2005" s="9">
        <f>L2004+H2005</f>
        <v>976.2111390241422</v>
      </c>
      <c r="N2005" s="3">
        <v>976.21113902414697</v>
      </c>
      <c r="O2005" s="3">
        <v>0.79430202882439205</v>
      </c>
    </row>
    <row r="2006" spans="1:15" x14ac:dyDescent="0.3">
      <c r="A2006">
        <v>4.3980629899762302</v>
      </c>
      <c r="B2006">
        <v>0.84475028018003795</v>
      </c>
      <c r="D2006" s="3">
        <v>1.7087690544251</v>
      </c>
      <c r="E2006" s="3">
        <v>2.1863441689332399</v>
      </c>
      <c r="G2006" s="2">
        <f t="shared" si="62"/>
        <v>9.3621887859600577</v>
      </c>
      <c r="H2006" s="9">
        <f t="shared" si="63"/>
        <v>1.011116388883686</v>
      </c>
      <c r="L2006" s="9">
        <f>L2005+H2006</f>
        <v>977.22225541302589</v>
      </c>
      <c r="N2006" s="3">
        <v>977.22225541302998</v>
      </c>
      <c r="O2006" s="3">
        <v>1.0111163888836801</v>
      </c>
    </row>
    <row r="2007" spans="1:15" x14ac:dyDescent="0.3">
      <c r="A2007">
        <v>4.8673362314266697</v>
      </c>
      <c r="B2007">
        <v>1.31380520588478</v>
      </c>
      <c r="D2007" s="3">
        <v>1.6491011972459699</v>
      </c>
      <c r="E2007" s="3">
        <v>2.2460120261123602</v>
      </c>
      <c r="G2007" s="2">
        <f t="shared" si="62"/>
        <v>10.977552299030648</v>
      </c>
      <c r="H2007" s="9">
        <f t="shared" si="63"/>
        <v>1.1855756482953101</v>
      </c>
      <c r="L2007" s="9">
        <f>L2006+H2007</f>
        <v>978.40783106132119</v>
      </c>
      <c r="N2007" s="3">
        <v>978.40783106132596</v>
      </c>
      <c r="O2007" s="3">
        <v>1.1855756482953099</v>
      </c>
    </row>
    <row r="2008" spans="1:15" x14ac:dyDescent="0.3">
      <c r="A2008">
        <v>4.7633937350570097</v>
      </c>
      <c r="B2008">
        <v>1.42361727541477</v>
      </c>
      <c r="D2008" s="3">
        <v>1.4571285878606099</v>
      </c>
      <c r="E2008" s="3">
        <v>2.4379846354977199</v>
      </c>
      <c r="G2008" s="2">
        <f t="shared" si="62"/>
        <v>10.411634230878033</v>
      </c>
      <c r="H2008" s="9">
        <f t="shared" si="63"/>
        <v>1.1244564969348274</v>
      </c>
      <c r="L2008" s="9">
        <f>L2007+H2008</f>
        <v>979.53228755825603</v>
      </c>
      <c r="N2008" s="3">
        <v>979.53228755826001</v>
      </c>
      <c r="O2008" s="3">
        <v>1.1244564969348301</v>
      </c>
    </row>
    <row r="2009" spans="1:15" x14ac:dyDescent="0.3">
      <c r="A2009">
        <v>4.3639939106782704</v>
      </c>
      <c r="B2009">
        <v>1.7708694944851699</v>
      </c>
      <c r="D2009" s="3">
        <v>1.09359658443496</v>
      </c>
      <c r="E2009" s="3">
        <v>2.8015166389233799</v>
      </c>
      <c r="G2009" s="2">
        <f t="shared" si="62"/>
        <v>9.7335691893747587</v>
      </c>
      <c r="H2009" s="9">
        <f t="shared" si="63"/>
        <v>1.0512254724524741</v>
      </c>
      <c r="L2009" s="9">
        <f>L2008+H2009</f>
        <v>980.58351303070856</v>
      </c>
      <c r="N2009" s="3">
        <v>980.58351303071299</v>
      </c>
      <c r="O2009" s="3">
        <v>1.0512254724524699</v>
      </c>
    </row>
    <row r="2010" spans="1:15" x14ac:dyDescent="0.3">
      <c r="A2010">
        <v>2.7741742726535499</v>
      </c>
      <c r="B2010">
        <v>3.3027841016041899</v>
      </c>
      <c r="D2010" s="3">
        <v>0.52096526899082796</v>
      </c>
      <c r="E2010" s="3">
        <v>3.3741479543675101</v>
      </c>
      <c r="G2010" s="2">
        <f t="shared" si="62"/>
        <v>12.589330666325704</v>
      </c>
      <c r="H2010" s="9">
        <f t="shared" si="63"/>
        <v>1.359647711963176</v>
      </c>
      <c r="L2010" s="9">
        <f>L2009+H2010</f>
        <v>981.94316074267169</v>
      </c>
      <c r="N2010" s="3">
        <v>981.94316074267601</v>
      </c>
      <c r="O2010" s="3">
        <v>1.35964771196318</v>
      </c>
    </row>
    <row r="2011" spans="1:15" x14ac:dyDescent="0.3">
      <c r="A2011">
        <v>0.23008667470678401</v>
      </c>
      <c r="B2011">
        <v>2.2508796377756002</v>
      </c>
      <c r="D2011" s="3">
        <v>0.19991667639216601</v>
      </c>
      <c r="E2011" s="3">
        <v>3.6951965469661698</v>
      </c>
      <c r="G2011" s="2">
        <f t="shared" si="62"/>
        <v>8.3634408284343671</v>
      </c>
      <c r="H2011" s="9">
        <f t="shared" si="63"/>
        <v>0.90325160947091165</v>
      </c>
      <c r="L2011" s="9">
        <f>L2010+H2011</f>
        <v>982.84641235214258</v>
      </c>
      <c r="N2011" s="3">
        <v>982.84641235214701</v>
      </c>
      <c r="O2011" s="3">
        <v>0.90325160947091598</v>
      </c>
    </row>
    <row r="2012" spans="1:15" x14ac:dyDescent="0.3">
      <c r="A2012">
        <v>-0.21508251492323199</v>
      </c>
      <c r="B2012">
        <v>-1.9712553445089299E-2</v>
      </c>
      <c r="D2012" s="3">
        <v>0.19991667639216601</v>
      </c>
      <c r="E2012" s="3">
        <v>3.6951965469661698</v>
      </c>
      <c r="G2012" s="2">
        <f t="shared" si="62"/>
        <v>-0.11584034095570105</v>
      </c>
      <c r="H2012" s="9">
        <f t="shared" si="63"/>
        <v>-1.2510756823215714E-2</v>
      </c>
      <c r="L2012" s="9">
        <f>L2011+H2012</f>
        <v>982.83390159531939</v>
      </c>
      <c r="N2012" s="3">
        <v>982.83390159532405</v>
      </c>
      <c r="O2012" s="3">
        <v>-1.25107568232157E-2</v>
      </c>
    </row>
    <row r="2013" spans="1:15" x14ac:dyDescent="0.3">
      <c r="A2013">
        <v>-0.25033211661511601</v>
      </c>
      <c r="B2013">
        <v>-0.23790630259229201</v>
      </c>
      <c r="D2013" s="3">
        <v>0.19991667639216601</v>
      </c>
      <c r="E2013" s="3">
        <v>3.6951965469661698</v>
      </c>
      <c r="G2013" s="2">
        <f t="shared" si="62"/>
        <v>-0.92915611258843622</v>
      </c>
      <c r="H2013" s="9">
        <f t="shared" si="63"/>
        <v>-0.10034886015955111</v>
      </c>
      <c r="L2013" s="9">
        <f>L2012+H2013</f>
        <v>982.73355273515983</v>
      </c>
      <c r="N2013" s="3">
        <v>982.73355273516404</v>
      </c>
      <c r="O2013" s="3">
        <v>-0.100348860159551</v>
      </c>
    </row>
    <row r="2014" spans="1:15" x14ac:dyDescent="0.3">
      <c r="A2014">
        <v>-0.247720885296942</v>
      </c>
      <c r="B2014">
        <v>-0.23528908562187301</v>
      </c>
      <c r="D2014" s="3">
        <v>0.19991667639216601</v>
      </c>
      <c r="E2014" s="3">
        <v>3.6951965469661698</v>
      </c>
      <c r="G2014" s="2">
        <f t="shared" si="62"/>
        <v>-0.91896295279026219</v>
      </c>
      <c r="H2014" s="9">
        <f t="shared" si="63"/>
        <v>-9.9247998901348305E-2</v>
      </c>
      <c r="L2014" s="9">
        <f>L2013+H2014</f>
        <v>982.63430473625851</v>
      </c>
      <c r="N2014" s="3">
        <v>982.63430473626295</v>
      </c>
      <c r="O2014" s="3">
        <v>-9.92479989013485E-2</v>
      </c>
    </row>
    <row r="2015" spans="1:15" x14ac:dyDescent="0.3">
      <c r="A2015">
        <v>-0.24257348728008399</v>
      </c>
      <c r="B2015">
        <v>-0.23012979572542799</v>
      </c>
      <c r="D2015" s="3">
        <v>0.19991667639216601</v>
      </c>
      <c r="E2015" s="3">
        <v>3.6951965469661698</v>
      </c>
      <c r="G2015" s="2">
        <f t="shared" si="62"/>
        <v>-0.89886931187652319</v>
      </c>
      <c r="H2015" s="9">
        <f t="shared" si="63"/>
        <v>-9.7077885682664497E-2</v>
      </c>
      <c r="L2015" s="9">
        <f>L2014+H2015</f>
        <v>982.53722685057585</v>
      </c>
      <c r="N2015" s="3">
        <v>982.53722685058005</v>
      </c>
      <c r="O2015" s="3">
        <v>-9.7077885682664997E-2</v>
      </c>
    </row>
    <row r="2016" spans="1:15" x14ac:dyDescent="0.3">
      <c r="A2016">
        <v>-0.24513474969784699</v>
      </c>
      <c r="B2016">
        <v>-0.23269699085098</v>
      </c>
      <c r="D2016" s="3">
        <v>0.19991667639216601</v>
      </c>
      <c r="E2016" s="3">
        <v>3.6951965469661698</v>
      </c>
      <c r="G2016" s="2">
        <f t="shared" si="62"/>
        <v>-0.90886764150977872</v>
      </c>
      <c r="H2016" s="9">
        <f t="shared" si="63"/>
        <v>-9.815770528305609E-2</v>
      </c>
      <c r="L2016" s="9">
        <f>L2015+H2016</f>
        <v>982.43906914529282</v>
      </c>
      <c r="N2016" s="3">
        <v>982.43906914529703</v>
      </c>
      <c r="O2016" s="3">
        <v>-9.8157705283056507E-2</v>
      </c>
    </row>
    <row r="2017" spans="1:15" x14ac:dyDescent="0.3">
      <c r="A2017">
        <v>-0.24513474969784699</v>
      </c>
      <c r="B2017">
        <v>-0.23269699085098</v>
      </c>
      <c r="D2017" s="3">
        <v>0.19991667639216601</v>
      </c>
      <c r="E2017" s="3">
        <v>3.6951965469661698</v>
      </c>
      <c r="G2017" s="2">
        <f t="shared" si="62"/>
        <v>-0.90886764150977872</v>
      </c>
      <c r="H2017" s="9">
        <f t="shared" si="63"/>
        <v>-9.815770528305609E-2</v>
      </c>
      <c r="L2017" s="9">
        <f>L2016+H2017</f>
        <v>982.34091144000979</v>
      </c>
      <c r="N2017" s="3">
        <v>982.340911440014</v>
      </c>
      <c r="O2017" s="3">
        <v>-9.8157705283056507E-2</v>
      </c>
    </row>
    <row r="2018" spans="1:15" x14ac:dyDescent="0.3">
      <c r="A2018">
        <v>-0.247720885296942</v>
      </c>
      <c r="B2018">
        <v>-0.23528908562187301</v>
      </c>
      <c r="D2018" s="3">
        <v>0.19991667639216601</v>
      </c>
      <c r="E2018" s="3">
        <v>3.6951965469661698</v>
      </c>
      <c r="G2018" s="2">
        <f t="shared" si="62"/>
        <v>-0.91896295279026219</v>
      </c>
      <c r="H2018" s="9">
        <f t="shared" si="63"/>
        <v>-9.9247998901348305E-2</v>
      </c>
      <c r="L2018" s="9">
        <f>L2017+H2018</f>
        <v>982.24166344110847</v>
      </c>
      <c r="N2018" s="3">
        <v>982.24166344111302</v>
      </c>
      <c r="O2018" s="3">
        <v>-9.92479989013485E-2</v>
      </c>
    </row>
    <row r="2019" spans="1:15" x14ac:dyDescent="0.3">
      <c r="A2019">
        <v>-0.255323442450756</v>
      </c>
      <c r="B2019">
        <v>-0.255323442450756</v>
      </c>
      <c r="D2019" s="3">
        <v>0.19991667639216601</v>
      </c>
      <c r="E2019" s="3">
        <v>3.6951965469661698</v>
      </c>
      <c r="G2019" s="2">
        <f t="shared" si="62"/>
        <v>-0.99451371692331081</v>
      </c>
      <c r="H2019" s="9">
        <f t="shared" si="63"/>
        <v>-0.10740748142771757</v>
      </c>
      <c r="L2019" s="9">
        <f>L2018+H2019</f>
        <v>982.13425595968079</v>
      </c>
      <c r="N2019" s="3">
        <v>982.13425595968499</v>
      </c>
      <c r="O2019" s="3">
        <v>-0.107407481427717</v>
      </c>
    </row>
    <row r="2020" spans="1:15" x14ac:dyDescent="0.3">
      <c r="A2020">
        <v>-0.258318637541185</v>
      </c>
      <c r="B2020">
        <v>-0.245910939513418</v>
      </c>
      <c r="D2020" s="3">
        <v>0.19991667639216601</v>
      </c>
      <c r="E2020" s="3">
        <v>3.6951965469661698</v>
      </c>
      <c r="G2020" s="2">
        <f t="shared" si="62"/>
        <v>-0.96033145801857522</v>
      </c>
      <c r="H2020" s="9">
        <f t="shared" si="63"/>
        <v>-0.10371579746600612</v>
      </c>
      <c r="L2020" s="9">
        <f>L2019+H2020</f>
        <v>982.03054016221483</v>
      </c>
      <c r="N2020" s="3">
        <v>982.03054016221904</v>
      </c>
      <c r="O2020" s="3">
        <v>-0.103715797466006</v>
      </c>
    </row>
    <row r="2021" spans="1:15" x14ac:dyDescent="0.3">
      <c r="A2021">
        <v>-0.26103251357909601</v>
      </c>
      <c r="B2021">
        <v>-0.24863090727801199</v>
      </c>
      <c r="D2021" s="3">
        <v>0.19991667639216601</v>
      </c>
      <c r="E2021" s="3">
        <v>3.6951965469661698</v>
      </c>
      <c r="G2021" s="2">
        <f t="shared" si="62"/>
        <v>-0.97092482258780166</v>
      </c>
      <c r="H2021" s="9">
        <f t="shared" si="63"/>
        <v>-0.10485988083948257</v>
      </c>
      <c r="L2021" s="9">
        <f>L2020+H2021</f>
        <v>981.92568028137532</v>
      </c>
      <c r="N2021" s="3">
        <v>981.92568028137998</v>
      </c>
      <c r="O2021" s="3">
        <v>-0.104859880839482</v>
      </c>
    </row>
    <row r="2022" spans="1:15" x14ac:dyDescent="0.3">
      <c r="A2022">
        <v>-0.26377262549110803</v>
      </c>
      <c r="B2022">
        <v>-0.25137713747045398</v>
      </c>
      <c r="D2022" s="3">
        <v>0.19991667639216601</v>
      </c>
      <c r="E2022" s="3">
        <v>3.6951965469661698</v>
      </c>
      <c r="G2022" s="2">
        <f t="shared" si="62"/>
        <v>-0.98162047697847954</v>
      </c>
      <c r="H2022" s="9">
        <f t="shared" si="63"/>
        <v>-0.10601501151367577</v>
      </c>
      <c r="L2022" s="9">
        <f>L2021+H2022</f>
        <v>981.81966526986162</v>
      </c>
      <c r="N2022" s="3">
        <v>981.81966526986605</v>
      </c>
      <c r="O2022" s="3">
        <v>-0.106015011513676</v>
      </c>
    </row>
    <row r="2023" spans="1:15" x14ac:dyDescent="0.3">
      <c r="A2023">
        <v>-0.26933249330428599</v>
      </c>
      <c r="B2023">
        <v>-0.25694932155630601</v>
      </c>
      <c r="D2023" s="3">
        <v>0.19991667639216601</v>
      </c>
      <c r="E2023" s="3">
        <v>3.6951965469661698</v>
      </c>
      <c r="G2023" s="2">
        <f t="shared" si="62"/>
        <v>-1.0033223026659701</v>
      </c>
      <c r="H2023" s="9">
        <f t="shared" si="63"/>
        <v>-0.10835880868792476</v>
      </c>
      <c r="L2023" s="9">
        <f>L2022+H2023</f>
        <v>981.71130646117365</v>
      </c>
      <c r="N2023" s="3">
        <v>981.71130646117797</v>
      </c>
      <c r="O2023" s="3">
        <v>-0.108358808687924</v>
      </c>
    </row>
    <row r="2024" spans="1:15" x14ac:dyDescent="0.3">
      <c r="A2024">
        <v>-0.26933249330428599</v>
      </c>
      <c r="B2024">
        <v>-0.25694932155630601</v>
      </c>
      <c r="D2024" s="3">
        <v>0.19991667639216601</v>
      </c>
      <c r="E2024" s="3">
        <v>3.6951965469661698</v>
      </c>
      <c r="G2024" s="2">
        <f t="shared" si="62"/>
        <v>-1.0033223026659701</v>
      </c>
      <c r="H2024" s="9">
        <f t="shared" si="63"/>
        <v>-0.10835880868792476</v>
      </c>
      <c r="L2024" s="9">
        <f>L2023+H2024</f>
        <v>981.60294765248568</v>
      </c>
      <c r="N2024" s="3">
        <v>981.60294765249</v>
      </c>
      <c r="O2024" s="3">
        <v>-0.108358808687924</v>
      </c>
    </row>
    <row r="2025" spans="1:15" x14ac:dyDescent="0.3">
      <c r="A2025">
        <v>-0.26933249330428599</v>
      </c>
      <c r="B2025">
        <v>-0.25694932155630601</v>
      </c>
      <c r="D2025" s="3">
        <v>0.19991667639216601</v>
      </c>
      <c r="E2025" s="3">
        <v>3.6951965469661698</v>
      </c>
      <c r="G2025" s="2">
        <f t="shared" si="62"/>
        <v>-1.0033223026659701</v>
      </c>
      <c r="H2025" s="9">
        <f t="shared" si="63"/>
        <v>-0.10835880868792476</v>
      </c>
      <c r="L2025" s="9">
        <f>L2024+H2025</f>
        <v>981.49458884379771</v>
      </c>
      <c r="N2025" s="3">
        <v>981.49458884380203</v>
      </c>
      <c r="O2025" s="3">
        <v>-0.108358808687924</v>
      </c>
    </row>
    <row r="2026" spans="1:15" x14ac:dyDescent="0.3">
      <c r="A2026">
        <v>-0.20464301439966001</v>
      </c>
      <c r="B2026">
        <v>-0.18440847917164199</v>
      </c>
      <c r="D2026" s="3">
        <v>0.51805979042512695</v>
      </c>
      <c r="E2026" s="3">
        <v>3.3770534329332098</v>
      </c>
      <c r="G2026" s="2">
        <f t="shared" si="62"/>
        <v>-0.7287746048004401</v>
      </c>
      <c r="H2026" s="9">
        <f t="shared" si="63"/>
        <v>-7.8707657318447533E-2</v>
      </c>
      <c r="L2026" s="9">
        <f>L2025+H2026</f>
        <v>981.41588118647928</v>
      </c>
      <c r="N2026" s="3">
        <v>981.41588118648394</v>
      </c>
      <c r="O2026" s="3">
        <v>-7.8707657318447699E-2</v>
      </c>
    </row>
    <row r="2027" spans="1:15" x14ac:dyDescent="0.3">
      <c r="A2027">
        <v>0.85660189938764497</v>
      </c>
      <c r="B2027">
        <v>5.2073486607678299E-2</v>
      </c>
      <c r="D2027" s="3">
        <v>1.09085861090002</v>
      </c>
      <c r="E2027" s="3">
        <v>2.8042546124583101</v>
      </c>
      <c r="G2027" s="2">
        <f t="shared" si="62"/>
        <v>1.0804588730666929</v>
      </c>
      <c r="H2027" s="9">
        <f t="shared" si="63"/>
        <v>0.11668955829120282</v>
      </c>
      <c r="L2027" s="9">
        <f>L2026+H2027</f>
        <v>981.53257074477051</v>
      </c>
      <c r="N2027" s="3">
        <v>981.53257074477494</v>
      </c>
      <c r="O2027" s="3">
        <v>0.116689558291203</v>
      </c>
    </row>
    <row r="2028" spans="1:15" x14ac:dyDescent="0.3">
      <c r="A2028">
        <v>3.5410688626967901</v>
      </c>
      <c r="B2028">
        <v>0.56346623466387802</v>
      </c>
      <c r="D2028" s="3">
        <v>1.4547512871222401</v>
      </c>
      <c r="E2028" s="3">
        <v>2.4403619362360902</v>
      </c>
      <c r="G2028" s="2">
        <f t="shared" si="62"/>
        <v>6.5264360372246433</v>
      </c>
      <c r="H2028" s="9">
        <f t="shared" si="63"/>
        <v>0.70485509202026142</v>
      </c>
      <c r="L2028" s="9">
        <f>L2027+H2028</f>
        <v>982.23742583679075</v>
      </c>
      <c r="N2028" s="3">
        <v>982.23742583679496</v>
      </c>
      <c r="O2028" s="3">
        <v>0.70485509202026497</v>
      </c>
    </row>
    <row r="2029" spans="1:15" x14ac:dyDescent="0.3">
      <c r="A2029">
        <v>3.7686721093289099</v>
      </c>
      <c r="B2029">
        <v>0.49153932692688601</v>
      </c>
      <c r="D2029" s="3">
        <v>1.64695005665403</v>
      </c>
      <c r="E2029" s="3">
        <v>2.2481631667043001</v>
      </c>
      <c r="G2029" s="2">
        <f t="shared" si="62"/>
        <v>7.3118753537533596</v>
      </c>
      <c r="H2029" s="9">
        <f t="shared" si="63"/>
        <v>0.78968253820536283</v>
      </c>
      <c r="L2029" s="9">
        <f>L2028+H2029</f>
        <v>983.02710837499615</v>
      </c>
      <c r="N2029" s="3">
        <v>983.02710837500001</v>
      </c>
      <c r="O2029" s="3">
        <v>0.78968253820536505</v>
      </c>
    </row>
    <row r="2030" spans="1:15" x14ac:dyDescent="0.3">
      <c r="A2030">
        <v>5.0132861321648301</v>
      </c>
      <c r="B2030">
        <v>1.0763937621108</v>
      </c>
      <c r="D2030" s="3">
        <v>1.70669065808344</v>
      </c>
      <c r="E2030" s="3">
        <v>2.1884225652748901</v>
      </c>
      <c r="G2030" s="2">
        <f t="shared" si="62"/>
        <v>10.911733006189383</v>
      </c>
      <c r="H2030" s="9">
        <f t="shared" si="63"/>
        <v>1.1784671646684532</v>
      </c>
      <c r="L2030" s="9">
        <f>L2029+H2030</f>
        <v>984.20557553966455</v>
      </c>
      <c r="N2030" s="3">
        <v>984.20557553966898</v>
      </c>
      <c r="O2030" s="3">
        <v>1.1784671646684499</v>
      </c>
    </row>
    <row r="2031" spans="1:15" x14ac:dyDescent="0.3">
      <c r="A2031">
        <v>5.7290204640630202</v>
      </c>
      <c r="B2031">
        <v>1.94176438679785</v>
      </c>
      <c r="D2031" s="3">
        <v>1.64695005665403</v>
      </c>
      <c r="E2031" s="3">
        <v>2.2481631667043001</v>
      </c>
      <c r="G2031" s="2">
        <f t="shared" si="62"/>
        <v>13.800813750677776</v>
      </c>
      <c r="H2031" s="9">
        <f t="shared" si="63"/>
        <v>1.4904878850731995</v>
      </c>
      <c r="L2031" s="9">
        <f>L2030+H2031</f>
        <v>985.69606342473776</v>
      </c>
      <c r="N2031" s="3">
        <v>985.69606342474196</v>
      </c>
      <c r="O2031" s="3">
        <v>1.4904878850732</v>
      </c>
    </row>
    <row r="2032" spans="1:15" x14ac:dyDescent="0.3">
      <c r="A2032">
        <v>5.0406882507993496</v>
      </c>
      <c r="B2032">
        <v>1.32988095738259</v>
      </c>
      <c r="D2032" s="3">
        <v>1.4547512871222401</v>
      </c>
      <c r="E2032" s="3">
        <v>2.4403619362360902</v>
      </c>
      <c r="G2032" s="2">
        <f t="shared" si="62"/>
        <v>10.57833858895399</v>
      </c>
      <c r="H2032" s="9">
        <f t="shared" si="63"/>
        <v>1.1424605676070307</v>
      </c>
      <c r="L2032" s="9">
        <f>L2031+H2032</f>
        <v>986.83852399234479</v>
      </c>
      <c r="N2032" s="3">
        <v>986.838523992349</v>
      </c>
      <c r="O2032" s="3">
        <v>1.1424605676070301</v>
      </c>
    </row>
    <row r="2033" spans="1:15" x14ac:dyDescent="0.3">
      <c r="A2033">
        <v>4.7464905876179797</v>
      </c>
      <c r="B2033">
        <v>1.96406337121497</v>
      </c>
      <c r="D2033" s="3">
        <v>1.09085861090002</v>
      </c>
      <c r="E2033" s="3">
        <v>2.8042546124583101</v>
      </c>
      <c r="G2033" s="2">
        <f t="shared" si="62"/>
        <v>10.685483896948966</v>
      </c>
      <c r="H2033" s="9">
        <f t="shared" si="63"/>
        <v>1.1540322608704883</v>
      </c>
      <c r="L2033" s="9">
        <f>L2032+H2033</f>
        <v>987.9925562532153</v>
      </c>
      <c r="N2033" s="3">
        <v>987.99255625321996</v>
      </c>
      <c r="O2033" s="3">
        <v>1.15403226087049</v>
      </c>
    </row>
    <row r="2034" spans="1:15" x14ac:dyDescent="0.3">
      <c r="A2034">
        <v>2.9472804502893601</v>
      </c>
      <c r="B2034">
        <v>3.5464910343273699</v>
      </c>
      <c r="D2034" s="3">
        <v>0.51805979042512695</v>
      </c>
      <c r="E2034" s="3">
        <v>3.3770534329332098</v>
      </c>
      <c r="G2034" s="2">
        <f t="shared" si="62"/>
        <v>13.503557214743074</v>
      </c>
      <c r="H2034" s="9">
        <f t="shared" si="63"/>
        <v>1.4583841791922518</v>
      </c>
      <c r="L2034" s="9">
        <f>L2033+H2034</f>
        <v>989.45094043240761</v>
      </c>
      <c r="N2034" s="3">
        <v>989.45094043241204</v>
      </c>
      <c r="O2034" s="3">
        <v>1.4583841791922501</v>
      </c>
    </row>
    <row r="2035" spans="1:15" x14ac:dyDescent="0.3">
      <c r="A2035">
        <v>0.25177201967478602</v>
      </c>
      <c r="B2035">
        <v>2.46921783051712</v>
      </c>
      <c r="D2035" s="3">
        <v>0.19991667639216601</v>
      </c>
      <c r="E2035" s="3">
        <v>3.6951965469661698</v>
      </c>
      <c r="G2035" s="2">
        <f t="shared" si="62"/>
        <v>9.1745786264160838</v>
      </c>
      <c r="H2035" s="9">
        <f t="shared" si="63"/>
        <v>0.99085449165293693</v>
      </c>
      <c r="L2035" s="9">
        <f>L2034+H2035</f>
        <v>990.44179492406056</v>
      </c>
      <c r="N2035" s="3">
        <v>990.44179492406499</v>
      </c>
      <c r="O2035" s="3">
        <v>0.99085449165293904</v>
      </c>
    </row>
    <row r="2036" spans="1:15" x14ac:dyDescent="0.3">
      <c r="A2036">
        <v>-0.22485934395662999</v>
      </c>
      <c r="B2036">
        <v>1.7653765439472099E-2</v>
      </c>
      <c r="D2036" s="3">
        <v>0.19991667639216601</v>
      </c>
      <c r="E2036" s="3">
        <v>3.6951965469661698</v>
      </c>
      <c r="G2036" s="2">
        <f t="shared" si="62"/>
        <v>2.0281000393355668E-2</v>
      </c>
      <c r="H2036" s="9">
        <f t="shared" si="63"/>
        <v>2.1903480424824125E-3</v>
      </c>
      <c r="L2036" s="9">
        <f>L2035+H2036</f>
        <v>990.44398527210308</v>
      </c>
      <c r="N2036" s="3">
        <v>990.44398527210706</v>
      </c>
      <c r="O2036" s="3">
        <v>2.1903480424823999E-3</v>
      </c>
    </row>
    <row r="2037" spans="1:15" x14ac:dyDescent="0.3">
      <c r="A2037">
        <v>-0.258318637541185</v>
      </c>
      <c r="B2037">
        <v>-0.245910939513418</v>
      </c>
      <c r="D2037" s="3">
        <v>0.19991667639216601</v>
      </c>
      <c r="E2037" s="3">
        <v>3.6951965469661698</v>
      </c>
      <c r="G2037" s="2">
        <f t="shared" si="62"/>
        <v>-0.96033145801857522</v>
      </c>
      <c r="H2037" s="9">
        <f t="shared" si="63"/>
        <v>-0.10371579746600612</v>
      </c>
      <c r="L2037" s="9">
        <f>L2036+H2037</f>
        <v>990.34026947463713</v>
      </c>
      <c r="N2037" s="3">
        <v>990.34026947464099</v>
      </c>
      <c r="O2037" s="3">
        <v>-0.103715797466006</v>
      </c>
    </row>
    <row r="2038" spans="1:15" x14ac:dyDescent="0.3">
      <c r="A2038">
        <v>-0.240036877306087</v>
      </c>
      <c r="B2038">
        <v>-0.22758727949065599</v>
      </c>
      <c r="D2038" s="3">
        <v>0.19991667639216601</v>
      </c>
      <c r="E2038" s="3">
        <v>3.6951965469661698</v>
      </c>
      <c r="G2038" s="2">
        <f t="shared" si="62"/>
        <v>-0.88896710402988366</v>
      </c>
      <c r="H2038" s="9">
        <f t="shared" si="63"/>
        <v>-9.6008447235227445E-2</v>
      </c>
      <c r="L2038" s="9">
        <f>L2037+H2038</f>
        <v>990.24426102740188</v>
      </c>
      <c r="N2038" s="3">
        <v>990.24426102740597</v>
      </c>
      <c r="O2038" s="3">
        <v>-9.6008447235227695E-2</v>
      </c>
    </row>
    <row r="2039" spans="1:15" x14ac:dyDescent="0.3">
      <c r="A2039">
        <v>-0.22295270599024999</v>
      </c>
      <c r="B2039">
        <v>-0.21046250332463901</v>
      </c>
      <c r="D2039" s="3">
        <v>0.19991667639216601</v>
      </c>
      <c r="E2039" s="3">
        <v>3.6951965469661698</v>
      </c>
      <c r="G2039" s="2">
        <f t="shared" si="62"/>
        <v>-0.8222722795252726</v>
      </c>
      <c r="H2039" s="9">
        <f t="shared" si="63"/>
        <v>-8.8805406188729438E-2</v>
      </c>
      <c r="L2039" s="9">
        <f>L2038+H2039</f>
        <v>990.15545562121315</v>
      </c>
      <c r="N2039" s="3">
        <v>990.15545562121702</v>
      </c>
      <c r="O2039" s="3">
        <v>-8.8805406188729799E-2</v>
      </c>
    </row>
    <row r="2040" spans="1:15" x14ac:dyDescent="0.3">
      <c r="A2040">
        <v>-0.20480127809309501</v>
      </c>
      <c r="B2040">
        <v>-0.19226624685389601</v>
      </c>
      <c r="D2040" s="3">
        <v>0.19991667639216601</v>
      </c>
      <c r="E2040" s="3">
        <v>3.6951965469661698</v>
      </c>
      <c r="G2040" s="2">
        <f t="shared" si="62"/>
        <v>-0.75140476230990105</v>
      </c>
      <c r="H2040" s="9">
        <f t="shared" si="63"/>
        <v>-8.1151714329469299E-2</v>
      </c>
      <c r="L2040" s="9">
        <f>L2039+H2040</f>
        <v>990.07430390688364</v>
      </c>
      <c r="N2040" s="3">
        <v>990.07430390688796</v>
      </c>
      <c r="O2040" s="3">
        <v>-8.1151714329469493E-2</v>
      </c>
    </row>
    <row r="2041" spans="1:15" x14ac:dyDescent="0.3">
      <c r="A2041">
        <v>-0.19835226059913599</v>
      </c>
      <c r="B2041">
        <v>-0.18580085007238001</v>
      </c>
      <c r="D2041" s="3">
        <v>0.19991667639216601</v>
      </c>
      <c r="E2041" s="3">
        <v>3.6951965469661698</v>
      </c>
      <c r="G2041" s="2">
        <f t="shared" si="62"/>
        <v>-0.72622458430468972</v>
      </c>
      <c r="H2041" s="9">
        <f t="shared" si="63"/>
        <v>-7.8432255104906493E-2</v>
      </c>
      <c r="L2041" s="9">
        <f>L2040+H2041</f>
        <v>989.99587165177877</v>
      </c>
      <c r="N2041" s="3">
        <v>989.99587165178298</v>
      </c>
      <c r="O2041" s="3">
        <v>-7.8432255104906895E-2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sunLAI</vt:lpstr>
      <vt:lpstr>sunVc</vt:lpstr>
      <vt:lpstr>sunIc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2022-12-27T13:51:56Z</dcterms:created>
  <dcterms:modified xsi:type="dcterms:W3CDTF">2023-01-05T09:39:28Z</dcterms:modified>
</cp:coreProperties>
</file>